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fp142158\Desktop\aaMy Personal Files (LHEN)\Other Files + excel w formula\"/>
    </mc:Choice>
  </mc:AlternateContent>
  <bookViews>
    <workbookView xWindow="0" yWindow="0" windowWidth="28800" windowHeight="12330" activeTab="2"/>
  </bookViews>
  <sheets>
    <sheet name="2109" sheetId="17" r:id="rId1"/>
    <sheet name="2108" sheetId="16" r:id="rId2"/>
    <sheet name="SEP 2021" sheetId="19" r:id="rId3"/>
    <sheet name="SUMMARY 202108 &amp; 202109" sheetId="20" r:id="rId4"/>
    <sheet name="Superlong Term Wip" sheetId="21" r:id="rId5"/>
    <sheet name="ID951" sheetId="18" r:id="rId6"/>
    <sheet name="MASTER" sheetId="2" r:id="rId7"/>
  </sheets>
  <definedNames>
    <definedName name="_xlnm._FilterDatabase" localSheetId="1" hidden="1">'2108'!$A$3:$Z$2419</definedName>
    <definedName name="_xlnm._FilterDatabase" localSheetId="0" hidden="1">'2109'!$A$3:$AE$376</definedName>
    <definedName name="_xlnm._FilterDatabase" localSheetId="5" hidden="1">'ID951'!$A$2:$CB$1390</definedName>
    <definedName name="_xlnm._FilterDatabase" localSheetId="4" hidden="1">'Superlong Term Wip'!$A$2:$T$17</definedName>
    <definedName name="_xlnm.Print_Titles" localSheetId="1">'2108'!$2:$3</definedName>
    <definedName name="_xlnm.Print_Titles" localSheetId="0">'2109'!$2:$3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10" i="20" l="1"/>
  <c r="T25" i="20"/>
  <c r="U25" i="20"/>
  <c r="Y288" i="17" l="1"/>
  <c r="D30" i="19" l="1"/>
  <c r="G36" i="20" s="1"/>
  <c r="C31" i="19"/>
  <c r="F37" i="20" s="1"/>
  <c r="C32" i="19"/>
  <c r="F38" i="20" s="1"/>
  <c r="C33" i="19"/>
  <c r="F39" i="20" s="1"/>
  <c r="C34" i="19"/>
  <c r="F40" i="20" s="1"/>
  <c r="C35" i="19"/>
  <c r="F41" i="20" s="1"/>
  <c r="C30" i="19"/>
  <c r="F36" i="20" s="1"/>
  <c r="D31" i="19"/>
  <c r="G37" i="20" s="1"/>
  <c r="D32" i="19"/>
  <c r="G38" i="20" s="1"/>
  <c r="D33" i="19"/>
  <c r="G39" i="20" s="1"/>
  <c r="D34" i="19"/>
  <c r="G40" i="20" s="1"/>
  <c r="D35" i="19"/>
  <c r="G41" i="20" s="1"/>
  <c r="Q26" i="19"/>
  <c r="P26" i="19"/>
  <c r="O26" i="19"/>
  <c r="N26" i="19"/>
  <c r="M26" i="19"/>
  <c r="L26" i="19"/>
  <c r="Q25" i="19"/>
  <c r="P25" i="19"/>
  <c r="P27" i="19" s="1"/>
  <c r="O25" i="19"/>
  <c r="N25" i="19"/>
  <c r="M25" i="19"/>
  <c r="L25" i="19"/>
  <c r="D26" i="19"/>
  <c r="G31" i="20" s="1"/>
  <c r="D25" i="19"/>
  <c r="G30" i="20" s="1"/>
  <c r="C26" i="19"/>
  <c r="F31" i="20" s="1"/>
  <c r="C25" i="19"/>
  <c r="F30" i="20" s="1"/>
  <c r="Q20" i="19"/>
  <c r="P20" i="19"/>
  <c r="O20" i="19"/>
  <c r="N20" i="19"/>
  <c r="M20" i="19"/>
  <c r="L20" i="19"/>
  <c r="Q19" i="19"/>
  <c r="P19" i="19"/>
  <c r="O19" i="19"/>
  <c r="N19" i="19"/>
  <c r="M19" i="19"/>
  <c r="L19" i="19"/>
  <c r="Q18" i="19"/>
  <c r="P18" i="19"/>
  <c r="O18" i="19"/>
  <c r="N18" i="19"/>
  <c r="M18" i="19"/>
  <c r="L18" i="19"/>
  <c r="Q17" i="19"/>
  <c r="P17" i="19"/>
  <c r="O17" i="19"/>
  <c r="N17" i="19"/>
  <c r="M17" i="19"/>
  <c r="L17" i="19"/>
  <c r="Q16" i="19"/>
  <c r="P16" i="19"/>
  <c r="O16" i="19"/>
  <c r="N16" i="19"/>
  <c r="M16" i="19"/>
  <c r="L16" i="19"/>
  <c r="Q15" i="19"/>
  <c r="P15" i="19"/>
  <c r="O15" i="19"/>
  <c r="N15" i="19"/>
  <c r="M15" i="19"/>
  <c r="L15" i="19"/>
  <c r="Q14" i="19"/>
  <c r="P14" i="19"/>
  <c r="O14" i="19"/>
  <c r="N14" i="19"/>
  <c r="M14" i="19"/>
  <c r="L14" i="19"/>
  <c r="Q13" i="19"/>
  <c r="P13" i="19"/>
  <c r="O13" i="19"/>
  <c r="N13" i="19"/>
  <c r="M13" i="19"/>
  <c r="L13" i="19"/>
  <c r="Q12" i="19"/>
  <c r="P12" i="19"/>
  <c r="O12" i="19"/>
  <c r="N12" i="19"/>
  <c r="M12" i="19"/>
  <c r="L12" i="19"/>
  <c r="Q11" i="19"/>
  <c r="P11" i="19"/>
  <c r="P21" i="19" s="1"/>
  <c r="O11" i="19"/>
  <c r="N11" i="19"/>
  <c r="M11" i="19"/>
  <c r="L11" i="19"/>
  <c r="J19" i="19"/>
  <c r="Q23" i="20" s="1"/>
  <c r="I19" i="19"/>
  <c r="P23" i="20" s="1"/>
  <c r="H19" i="19"/>
  <c r="O23" i="20" s="1"/>
  <c r="J18" i="19"/>
  <c r="Q22" i="20" s="1"/>
  <c r="I18" i="19"/>
  <c r="P22" i="20" s="1"/>
  <c r="H18" i="19"/>
  <c r="O22" i="20" s="1"/>
  <c r="J15" i="19"/>
  <c r="Q19" i="20" s="1"/>
  <c r="I15" i="19"/>
  <c r="P19" i="20" s="1"/>
  <c r="H15" i="19"/>
  <c r="O19" i="20" s="1"/>
  <c r="J12" i="19"/>
  <c r="Q16" i="20" s="1"/>
  <c r="I12" i="19"/>
  <c r="P16" i="20" s="1"/>
  <c r="H12" i="19"/>
  <c r="O16" i="20" s="1"/>
  <c r="D12" i="19"/>
  <c r="G16" i="20" s="1"/>
  <c r="D13" i="19"/>
  <c r="D24" i="19" s="1"/>
  <c r="G29" i="20" s="1"/>
  <c r="G32" i="20" s="1"/>
  <c r="D14" i="19"/>
  <c r="G18" i="20" s="1"/>
  <c r="D15" i="19"/>
  <c r="G19" i="20" s="1"/>
  <c r="D16" i="19"/>
  <c r="G20" i="20" s="1"/>
  <c r="D17" i="19"/>
  <c r="G21" i="20" s="1"/>
  <c r="D18" i="19"/>
  <c r="G22" i="20" s="1"/>
  <c r="D19" i="19"/>
  <c r="G23" i="20" s="1"/>
  <c r="D20" i="19"/>
  <c r="G24" i="20" s="1"/>
  <c r="D11" i="19"/>
  <c r="G15" i="20" s="1"/>
  <c r="C12" i="19"/>
  <c r="F16" i="20" s="1"/>
  <c r="C13" i="19"/>
  <c r="F17" i="20" s="1"/>
  <c r="C14" i="19"/>
  <c r="F18" i="20" s="1"/>
  <c r="C15" i="19"/>
  <c r="F19" i="20" s="1"/>
  <c r="C16" i="19"/>
  <c r="F20" i="20" s="1"/>
  <c r="C17" i="19"/>
  <c r="F21" i="20" s="1"/>
  <c r="C18" i="19"/>
  <c r="F22" i="20" s="1"/>
  <c r="C19" i="19"/>
  <c r="F23" i="20" s="1"/>
  <c r="C20" i="19"/>
  <c r="F24" i="20" s="1"/>
  <c r="C11" i="19"/>
  <c r="F15" i="20" s="1"/>
  <c r="D5" i="19"/>
  <c r="G8" i="20" s="1"/>
  <c r="D6" i="19"/>
  <c r="G9" i="20" s="1"/>
  <c r="D4" i="19"/>
  <c r="D7" i="19" s="1"/>
  <c r="C5" i="19"/>
  <c r="F8" i="20" s="1"/>
  <c r="C6" i="19"/>
  <c r="F9" i="20" s="1"/>
  <c r="C4" i="19"/>
  <c r="F7" i="20" s="1"/>
  <c r="AA170" i="17"/>
  <c r="Z170" i="17"/>
  <c r="Y170" i="17"/>
  <c r="AA101" i="17"/>
  <c r="Z101" i="17"/>
  <c r="Y101" i="17"/>
  <c r="Y92" i="17"/>
  <c r="Z92" i="17"/>
  <c r="AA92" i="17"/>
  <c r="F42" i="20" l="1"/>
  <c r="G42" i="20"/>
  <c r="F10" i="20"/>
  <c r="F25" i="20"/>
  <c r="G17" i="20"/>
  <c r="G25" i="20" s="1"/>
  <c r="C24" i="19"/>
  <c r="F29" i="20" s="1"/>
  <c r="F32" i="20" s="1"/>
  <c r="G7" i="20"/>
  <c r="G10" i="20" s="1"/>
  <c r="Z84" i="17" l="1"/>
  <c r="J41" i="20" l="1"/>
  <c r="I41" i="20"/>
  <c r="J40" i="20"/>
  <c r="I40" i="20"/>
  <c r="J39" i="20"/>
  <c r="I39" i="20"/>
  <c r="J38" i="20"/>
  <c r="I38" i="20"/>
  <c r="J37" i="20"/>
  <c r="I37" i="20"/>
  <c r="J36" i="20"/>
  <c r="J42" i="20" s="1"/>
  <c r="I36" i="20"/>
  <c r="J31" i="20"/>
  <c r="I31" i="20"/>
  <c r="J30" i="20"/>
  <c r="J32" i="20" s="1"/>
  <c r="I30" i="20"/>
  <c r="J29" i="20"/>
  <c r="I29" i="20"/>
  <c r="J24" i="20"/>
  <c r="I24" i="20"/>
  <c r="T23" i="20"/>
  <c r="S23" i="20"/>
  <c r="R23" i="20"/>
  <c r="J23" i="20"/>
  <c r="I23" i="20"/>
  <c r="T22" i="20"/>
  <c r="S22" i="20"/>
  <c r="R22" i="20"/>
  <c r="J22" i="20"/>
  <c r="I22" i="20"/>
  <c r="J21" i="20"/>
  <c r="I21" i="20"/>
  <c r="J20" i="20"/>
  <c r="I20" i="20"/>
  <c r="T19" i="20"/>
  <c r="S19" i="20"/>
  <c r="R19" i="20"/>
  <c r="J19" i="20"/>
  <c r="I19" i="20"/>
  <c r="J18" i="20"/>
  <c r="I18" i="20"/>
  <c r="J17" i="20"/>
  <c r="I17" i="20"/>
  <c r="T16" i="20"/>
  <c r="S16" i="20"/>
  <c r="R16" i="20"/>
  <c r="J16" i="20"/>
  <c r="I16" i="20"/>
  <c r="J15" i="20"/>
  <c r="I15" i="20"/>
  <c r="J9" i="20"/>
  <c r="I9" i="20"/>
  <c r="J8" i="20"/>
  <c r="I8" i="20"/>
  <c r="J7" i="20"/>
  <c r="I7" i="20"/>
  <c r="D36" i="19"/>
  <c r="C36" i="19"/>
  <c r="E34" i="19" s="1"/>
  <c r="H40" i="20" s="1"/>
  <c r="Q27" i="19"/>
  <c r="O27" i="19"/>
  <c r="N27" i="19"/>
  <c r="M27" i="19"/>
  <c r="L27" i="19"/>
  <c r="D27" i="19"/>
  <c r="C27" i="19"/>
  <c r="E26" i="19" s="1"/>
  <c r="H31" i="20" s="1"/>
  <c r="R26" i="19"/>
  <c r="R25" i="19"/>
  <c r="Q21" i="19"/>
  <c r="O21" i="19"/>
  <c r="N21" i="19"/>
  <c r="M21" i="19"/>
  <c r="L21" i="19"/>
  <c r="D21" i="19"/>
  <c r="C21" i="19"/>
  <c r="E20" i="19" s="1"/>
  <c r="H24" i="20" s="1"/>
  <c r="R20" i="19"/>
  <c r="R19" i="19"/>
  <c r="R18" i="19"/>
  <c r="R17" i="19"/>
  <c r="R16" i="19"/>
  <c r="R15" i="19"/>
  <c r="R14" i="19"/>
  <c r="R13" i="19"/>
  <c r="R12" i="19"/>
  <c r="R11" i="19"/>
  <c r="C7" i="19"/>
  <c r="E4" i="19" s="1"/>
  <c r="H7" i="20" s="1"/>
  <c r="I10" i="20" l="1"/>
  <c r="I32" i="20"/>
  <c r="I42" i="20"/>
  <c r="J25" i="20"/>
  <c r="I25" i="20"/>
  <c r="J10" i="20"/>
  <c r="R27" i="19"/>
  <c r="E25" i="19"/>
  <c r="E5" i="19"/>
  <c r="H8" i="20" s="1"/>
  <c r="E15" i="19"/>
  <c r="H19" i="20" s="1"/>
  <c r="E13" i="19"/>
  <c r="E6" i="19"/>
  <c r="E11" i="19"/>
  <c r="H15" i="20" s="1"/>
  <c r="E19" i="19"/>
  <c r="H23" i="20" s="1"/>
  <c r="R21" i="19"/>
  <c r="E17" i="19"/>
  <c r="H21" i="20" s="1"/>
  <c r="E31" i="19"/>
  <c r="H37" i="20" s="1"/>
  <c r="E35" i="19"/>
  <c r="H41" i="20" s="1"/>
  <c r="E12" i="19"/>
  <c r="H16" i="20" s="1"/>
  <c r="E14" i="19"/>
  <c r="H18" i="20" s="1"/>
  <c r="E16" i="19"/>
  <c r="H20" i="20" s="1"/>
  <c r="E18" i="19"/>
  <c r="H22" i="20" s="1"/>
  <c r="E33" i="19"/>
  <c r="H39" i="20" s="1"/>
  <c r="E32" i="19"/>
  <c r="H38" i="20" s="1"/>
  <c r="E30" i="19"/>
  <c r="H36" i="20" s="1"/>
  <c r="AA5" i="17"/>
  <c r="AA6" i="17"/>
  <c r="AA7" i="17"/>
  <c r="AA8" i="17"/>
  <c r="AA9" i="17"/>
  <c r="AA10" i="17"/>
  <c r="AA11" i="17"/>
  <c r="AA12" i="17"/>
  <c r="AA13" i="17"/>
  <c r="AA14" i="17"/>
  <c r="AA15" i="17"/>
  <c r="AA16" i="17"/>
  <c r="AA17" i="17"/>
  <c r="AA18" i="17"/>
  <c r="AA19" i="17"/>
  <c r="AA20" i="17"/>
  <c r="AA21" i="17"/>
  <c r="AA22" i="17"/>
  <c r="AA23" i="17"/>
  <c r="AA24" i="17"/>
  <c r="AA25" i="17"/>
  <c r="AA26" i="17"/>
  <c r="AA27" i="17"/>
  <c r="AA28" i="17"/>
  <c r="AA29" i="17"/>
  <c r="AA30" i="17"/>
  <c r="AA31" i="17"/>
  <c r="AA32" i="17"/>
  <c r="AA33" i="17"/>
  <c r="AA34" i="17"/>
  <c r="AA35" i="17"/>
  <c r="AA36" i="17"/>
  <c r="AA37" i="17"/>
  <c r="AA38" i="17"/>
  <c r="AA39" i="17"/>
  <c r="AA40" i="17"/>
  <c r="AA41" i="17"/>
  <c r="AA42" i="17"/>
  <c r="AA43" i="17"/>
  <c r="AA44" i="17"/>
  <c r="AA45" i="17"/>
  <c r="AA46" i="17"/>
  <c r="AA47" i="17"/>
  <c r="AA48" i="17"/>
  <c r="AA49" i="17"/>
  <c r="AA50" i="17"/>
  <c r="AA51" i="17"/>
  <c r="AA52" i="17"/>
  <c r="AA53" i="17"/>
  <c r="AA54" i="17"/>
  <c r="AA55" i="17"/>
  <c r="AA56" i="17"/>
  <c r="AA57" i="17"/>
  <c r="AA58" i="17"/>
  <c r="AA59" i="17"/>
  <c r="AA60" i="17"/>
  <c r="AA61" i="17"/>
  <c r="AA62" i="17"/>
  <c r="AA63" i="17"/>
  <c r="AA64" i="17"/>
  <c r="AA65" i="17"/>
  <c r="AA66" i="17"/>
  <c r="AA67" i="17"/>
  <c r="AA68" i="17"/>
  <c r="AA69" i="17"/>
  <c r="AA70" i="17"/>
  <c r="AA71" i="17"/>
  <c r="AA72" i="17"/>
  <c r="AA73" i="17"/>
  <c r="AA74" i="17"/>
  <c r="AA75" i="17"/>
  <c r="AA76" i="17"/>
  <c r="AA77" i="17"/>
  <c r="AA78" i="17"/>
  <c r="AA79" i="17"/>
  <c r="AA80" i="17"/>
  <c r="AA81" i="17"/>
  <c r="AA82" i="17"/>
  <c r="AA83" i="17"/>
  <c r="AA84" i="17"/>
  <c r="AA85" i="17"/>
  <c r="AA86" i="17"/>
  <c r="AA87" i="17"/>
  <c r="AA88" i="17"/>
  <c r="AA89" i="17"/>
  <c r="AA90" i="17"/>
  <c r="AA91" i="17"/>
  <c r="AA93" i="17"/>
  <c r="AA94" i="17"/>
  <c r="AA95" i="17"/>
  <c r="AA96" i="17"/>
  <c r="AA97" i="17"/>
  <c r="AA98" i="17"/>
  <c r="AA99" i="17"/>
  <c r="AA100" i="17"/>
  <c r="AA102" i="17"/>
  <c r="AA103" i="17"/>
  <c r="AA104" i="17"/>
  <c r="AA105" i="17"/>
  <c r="AA106" i="17"/>
  <c r="AA107" i="17"/>
  <c r="AA108" i="17"/>
  <c r="AA109" i="17"/>
  <c r="AA110" i="17"/>
  <c r="AA111" i="17"/>
  <c r="AA112" i="17"/>
  <c r="AA113" i="17"/>
  <c r="AA114" i="17"/>
  <c r="AA115" i="17"/>
  <c r="AA116" i="17"/>
  <c r="AA117" i="17"/>
  <c r="AA118" i="17"/>
  <c r="AA119" i="17"/>
  <c r="AA120" i="17"/>
  <c r="AA121" i="17"/>
  <c r="AA122" i="17"/>
  <c r="AA123" i="17"/>
  <c r="AA124" i="17"/>
  <c r="AA125" i="17"/>
  <c r="AA126" i="17"/>
  <c r="AA127" i="17"/>
  <c r="AA128" i="17"/>
  <c r="AA129" i="17"/>
  <c r="AA130" i="17"/>
  <c r="AA131" i="17"/>
  <c r="AA132" i="17"/>
  <c r="AA133" i="17"/>
  <c r="AA134" i="17"/>
  <c r="AA135" i="17"/>
  <c r="AA136" i="17"/>
  <c r="AA137" i="17"/>
  <c r="AA138" i="17"/>
  <c r="AA139" i="17"/>
  <c r="AA140" i="17"/>
  <c r="AA141" i="17"/>
  <c r="AA142" i="17"/>
  <c r="AA143" i="17"/>
  <c r="AA144" i="17"/>
  <c r="AA145" i="17"/>
  <c r="AA146" i="17"/>
  <c r="AA147" i="17"/>
  <c r="AA148" i="17"/>
  <c r="AA149" i="17"/>
  <c r="AA150" i="17"/>
  <c r="AA151" i="17"/>
  <c r="AA152" i="17"/>
  <c r="AA153" i="17"/>
  <c r="AA154" i="17"/>
  <c r="AA155" i="17"/>
  <c r="AA156" i="17"/>
  <c r="AA157" i="17"/>
  <c r="AA158" i="17"/>
  <c r="AA159" i="17"/>
  <c r="AA160" i="17"/>
  <c r="AA161" i="17"/>
  <c r="AA162" i="17"/>
  <c r="AA163" i="17"/>
  <c r="AA164" i="17"/>
  <c r="AA165" i="17"/>
  <c r="AA166" i="17"/>
  <c r="AA167" i="17"/>
  <c r="AA168" i="17"/>
  <c r="AA169" i="17"/>
  <c r="AA171" i="17"/>
  <c r="AA172" i="17"/>
  <c r="AA173" i="17"/>
  <c r="AA174" i="17"/>
  <c r="AA175" i="17"/>
  <c r="AA176" i="17"/>
  <c r="AA177" i="17"/>
  <c r="AA178" i="17"/>
  <c r="AA179" i="17"/>
  <c r="AA180" i="17"/>
  <c r="AA181" i="17"/>
  <c r="AA182" i="17"/>
  <c r="AA183" i="17"/>
  <c r="AA184" i="17"/>
  <c r="AA185" i="17"/>
  <c r="AA186" i="17"/>
  <c r="AA187" i="17"/>
  <c r="AA188" i="17"/>
  <c r="AA189" i="17"/>
  <c r="AA190" i="17"/>
  <c r="AA191" i="17"/>
  <c r="AA192" i="17"/>
  <c r="AA193" i="17"/>
  <c r="AA194" i="17"/>
  <c r="AA195" i="17"/>
  <c r="AA196" i="17"/>
  <c r="AA197" i="17"/>
  <c r="AA198" i="17"/>
  <c r="AA199" i="17"/>
  <c r="AA200" i="17"/>
  <c r="AA201" i="17"/>
  <c r="AA202" i="17"/>
  <c r="AA203" i="17"/>
  <c r="AA204" i="17"/>
  <c r="AA205" i="17"/>
  <c r="AA206" i="17"/>
  <c r="AA207" i="17"/>
  <c r="AA208" i="17"/>
  <c r="AA209" i="17"/>
  <c r="AA210" i="17"/>
  <c r="AA211" i="17"/>
  <c r="AA212" i="17"/>
  <c r="AA213" i="17"/>
  <c r="AA214" i="17"/>
  <c r="AA215" i="17"/>
  <c r="AA216" i="17"/>
  <c r="AA217" i="17"/>
  <c r="AA218" i="17"/>
  <c r="AA219" i="17"/>
  <c r="AA220" i="17"/>
  <c r="AA221" i="17"/>
  <c r="AA222" i="17"/>
  <c r="AA223" i="17"/>
  <c r="AA224" i="17"/>
  <c r="AA225" i="17"/>
  <c r="AA226" i="17"/>
  <c r="AA227" i="17"/>
  <c r="AA228" i="17"/>
  <c r="AA229" i="17"/>
  <c r="AA230" i="17"/>
  <c r="AA231" i="17"/>
  <c r="AA232" i="17"/>
  <c r="AA233" i="17"/>
  <c r="AA234" i="17"/>
  <c r="AA235" i="17"/>
  <c r="AA236" i="17"/>
  <c r="AA237" i="17"/>
  <c r="AA238" i="17"/>
  <c r="AA239" i="17"/>
  <c r="AA240" i="17"/>
  <c r="AA241" i="17"/>
  <c r="AA242" i="17"/>
  <c r="AA243" i="17"/>
  <c r="AA244" i="17"/>
  <c r="AA245" i="17"/>
  <c r="AA246" i="17"/>
  <c r="AA247" i="17"/>
  <c r="AA248" i="17"/>
  <c r="AA249" i="17"/>
  <c r="AA250" i="17"/>
  <c r="AA251" i="17"/>
  <c r="AA252" i="17"/>
  <c r="AA253" i="17"/>
  <c r="AA254" i="17"/>
  <c r="AA255" i="17"/>
  <c r="AA256" i="17"/>
  <c r="AA257" i="17"/>
  <c r="AA258" i="17"/>
  <c r="AA259" i="17"/>
  <c r="AA260" i="17"/>
  <c r="AA261" i="17"/>
  <c r="AA262" i="17"/>
  <c r="AA263" i="17"/>
  <c r="AA264" i="17"/>
  <c r="AA265" i="17"/>
  <c r="AA266" i="17"/>
  <c r="AA267" i="17"/>
  <c r="AA268" i="17"/>
  <c r="AA269" i="17"/>
  <c r="AA270" i="17"/>
  <c r="AA271" i="17"/>
  <c r="AA272" i="17"/>
  <c r="AA273" i="17"/>
  <c r="AA274" i="17"/>
  <c r="AA275" i="17"/>
  <c r="AA276" i="17"/>
  <c r="AA277" i="17"/>
  <c r="AA278" i="17"/>
  <c r="AA279" i="17"/>
  <c r="AA280" i="17"/>
  <c r="AA281" i="17"/>
  <c r="AA282" i="17"/>
  <c r="AA283" i="17"/>
  <c r="AA284" i="17"/>
  <c r="AA285" i="17"/>
  <c r="AA286" i="17"/>
  <c r="AA287" i="17"/>
  <c r="AA288" i="17"/>
  <c r="AA289" i="17"/>
  <c r="AA290" i="17"/>
  <c r="AA291" i="17"/>
  <c r="AA292" i="17"/>
  <c r="AA293" i="17"/>
  <c r="AA294" i="17"/>
  <c r="AA295" i="17"/>
  <c r="AA296" i="17"/>
  <c r="AA297" i="17"/>
  <c r="AA298" i="17"/>
  <c r="AA299" i="17"/>
  <c r="AA300" i="17"/>
  <c r="AA301" i="17"/>
  <c r="AA302" i="17"/>
  <c r="AA303" i="17"/>
  <c r="AA304" i="17"/>
  <c r="AA305" i="17"/>
  <c r="AA306" i="17"/>
  <c r="AA307" i="17"/>
  <c r="AA308" i="17"/>
  <c r="AA309" i="17"/>
  <c r="AA310" i="17"/>
  <c r="AA311" i="17"/>
  <c r="AA312" i="17"/>
  <c r="AA313" i="17"/>
  <c r="AA314" i="17"/>
  <c r="AA315" i="17"/>
  <c r="AA316" i="17"/>
  <c r="AA317" i="17"/>
  <c r="AA318" i="17"/>
  <c r="AA319" i="17"/>
  <c r="AA320" i="17"/>
  <c r="AA321" i="17"/>
  <c r="AA322" i="17"/>
  <c r="AA323" i="17"/>
  <c r="AA324" i="17"/>
  <c r="AA325" i="17"/>
  <c r="AA326" i="17"/>
  <c r="AA327" i="17"/>
  <c r="AA328" i="17"/>
  <c r="AA329" i="17"/>
  <c r="AA330" i="17"/>
  <c r="AA331" i="17"/>
  <c r="AA332" i="17"/>
  <c r="AA333" i="17"/>
  <c r="AA334" i="17"/>
  <c r="AA335" i="17"/>
  <c r="AA336" i="17"/>
  <c r="AA337" i="17"/>
  <c r="AA338" i="17"/>
  <c r="AA339" i="17"/>
  <c r="AA340" i="17"/>
  <c r="AA341" i="17"/>
  <c r="AA342" i="17"/>
  <c r="AA343" i="17"/>
  <c r="AA344" i="17"/>
  <c r="AA345" i="17"/>
  <c r="AA346" i="17"/>
  <c r="AA347" i="17"/>
  <c r="AA348" i="17"/>
  <c r="AA349" i="17"/>
  <c r="AA350" i="17"/>
  <c r="AA351" i="17"/>
  <c r="AA352" i="17"/>
  <c r="AA353" i="17"/>
  <c r="AA354" i="17"/>
  <c r="AA355" i="17"/>
  <c r="AA356" i="17"/>
  <c r="AA357" i="17"/>
  <c r="AA358" i="17"/>
  <c r="AA359" i="17"/>
  <c r="AA360" i="17"/>
  <c r="AA361" i="17"/>
  <c r="AA362" i="17"/>
  <c r="AA363" i="17"/>
  <c r="AA364" i="17"/>
  <c r="AA365" i="17"/>
  <c r="AA366" i="17"/>
  <c r="AA367" i="17"/>
  <c r="AA368" i="17"/>
  <c r="AA369" i="17"/>
  <c r="AA370" i="17"/>
  <c r="AA371" i="17"/>
  <c r="AA372" i="17"/>
  <c r="AA373" i="17"/>
  <c r="AA374" i="17"/>
  <c r="AA375" i="17"/>
  <c r="AA376" i="17"/>
  <c r="AA4" i="17"/>
  <c r="Z5" i="17"/>
  <c r="Z6" i="17"/>
  <c r="Z7" i="17"/>
  <c r="Z8" i="17"/>
  <c r="Z9" i="17"/>
  <c r="Z10" i="17"/>
  <c r="Z11" i="17"/>
  <c r="Z12" i="17"/>
  <c r="Z13" i="17"/>
  <c r="Z14" i="17"/>
  <c r="Z15" i="17"/>
  <c r="Z16" i="17"/>
  <c r="Z17" i="17"/>
  <c r="Z18" i="17"/>
  <c r="Z19" i="17"/>
  <c r="Z20" i="17"/>
  <c r="Z21" i="17"/>
  <c r="Z22" i="17"/>
  <c r="Z23" i="17"/>
  <c r="Z24" i="17"/>
  <c r="Z25" i="17"/>
  <c r="Z26" i="17"/>
  <c r="Z27" i="17"/>
  <c r="Z28" i="17"/>
  <c r="Z29" i="17"/>
  <c r="Z30" i="17"/>
  <c r="Z31" i="17"/>
  <c r="Z32" i="17"/>
  <c r="Z33" i="17"/>
  <c r="Z34" i="17"/>
  <c r="Z35" i="17"/>
  <c r="Z36" i="17"/>
  <c r="Z37" i="17"/>
  <c r="Z38" i="17"/>
  <c r="Z39" i="17"/>
  <c r="Z40" i="17"/>
  <c r="Z41" i="17"/>
  <c r="Z42" i="17"/>
  <c r="Z43" i="17"/>
  <c r="Z44" i="17"/>
  <c r="Z45" i="17"/>
  <c r="Z46" i="17"/>
  <c r="Z47" i="17"/>
  <c r="Z48" i="17"/>
  <c r="Z49" i="17"/>
  <c r="Z50" i="17"/>
  <c r="Z51" i="17"/>
  <c r="Z52" i="17"/>
  <c r="Z53" i="17"/>
  <c r="Z54" i="17"/>
  <c r="Z55" i="17"/>
  <c r="Z56" i="17"/>
  <c r="Z57" i="17"/>
  <c r="Z58" i="17"/>
  <c r="Z59" i="17"/>
  <c r="Z60" i="17"/>
  <c r="Z61" i="17"/>
  <c r="Z62" i="17"/>
  <c r="Z63" i="17"/>
  <c r="Z64" i="17"/>
  <c r="Z65" i="17"/>
  <c r="Z66" i="17"/>
  <c r="Z67" i="17"/>
  <c r="Z68" i="17"/>
  <c r="Z69" i="17"/>
  <c r="Z70" i="17"/>
  <c r="Z71" i="17"/>
  <c r="Z72" i="17"/>
  <c r="Z73" i="17"/>
  <c r="Z74" i="17"/>
  <c r="Z75" i="17"/>
  <c r="Z76" i="17"/>
  <c r="Z77" i="17"/>
  <c r="Z78" i="17"/>
  <c r="Z79" i="17"/>
  <c r="Z80" i="17"/>
  <c r="Z81" i="17"/>
  <c r="Z82" i="17"/>
  <c r="Z83" i="17"/>
  <c r="Z85" i="17"/>
  <c r="Z86" i="17"/>
  <c r="Z87" i="17"/>
  <c r="Z88" i="17"/>
  <c r="Z89" i="17"/>
  <c r="Z90" i="17"/>
  <c r="Z91" i="17"/>
  <c r="Z93" i="17"/>
  <c r="Z94" i="17"/>
  <c r="Z95" i="17"/>
  <c r="Z96" i="17"/>
  <c r="Z97" i="17"/>
  <c r="Z98" i="17"/>
  <c r="Z99" i="17"/>
  <c r="Z100" i="17"/>
  <c r="Z102" i="17"/>
  <c r="Z103" i="17"/>
  <c r="Z104" i="17"/>
  <c r="Z105" i="17"/>
  <c r="Z106" i="17"/>
  <c r="Z107" i="17"/>
  <c r="Z108" i="17"/>
  <c r="Z109" i="17"/>
  <c r="Z110" i="17"/>
  <c r="Z111" i="17"/>
  <c r="Z112" i="17"/>
  <c r="Z113" i="17"/>
  <c r="Z114" i="17"/>
  <c r="Z115" i="17"/>
  <c r="Z116" i="17"/>
  <c r="Z117" i="17"/>
  <c r="Z118" i="17"/>
  <c r="Z119" i="17"/>
  <c r="Z120" i="17"/>
  <c r="Z121" i="17"/>
  <c r="Z122" i="17"/>
  <c r="Z123" i="17"/>
  <c r="Z124" i="17"/>
  <c r="Z125" i="17"/>
  <c r="Z126" i="17"/>
  <c r="Z127" i="17"/>
  <c r="Z128" i="17"/>
  <c r="Z129" i="17"/>
  <c r="Z130" i="17"/>
  <c r="Z131" i="17"/>
  <c r="Z132" i="17"/>
  <c r="Z133" i="17"/>
  <c r="Z134" i="17"/>
  <c r="Z135" i="17"/>
  <c r="Z136" i="17"/>
  <c r="Z137" i="17"/>
  <c r="Z138" i="17"/>
  <c r="Z139" i="17"/>
  <c r="Z140" i="17"/>
  <c r="Z141" i="17"/>
  <c r="Z142" i="17"/>
  <c r="Z143" i="17"/>
  <c r="Z144" i="17"/>
  <c r="Z145" i="17"/>
  <c r="Z146" i="17"/>
  <c r="Z147" i="17"/>
  <c r="Z148" i="17"/>
  <c r="Z149" i="17"/>
  <c r="Z150" i="17"/>
  <c r="Z151" i="17"/>
  <c r="Z152" i="17"/>
  <c r="Z153" i="17"/>
  <c r="Z154" i="17"/>
  <c r="Z155" i="17"/>
  <c r="Z156" i="17"/>
  <c r="Z157" i="17"/>
  <c r="Z158" i="17"/>
  <c r="Z159" i="17"/>
  <c r="Z160" i="17"/>
  <c r="Z161" i="17"/>
  <c r="Z162" i="17"/>
  <c r="Z163" i="17"/>
  <c r="Z164" i="17"/>
  <c r="Z165" i="17"/>
  <c r="Z166" i="17"/>
  <c r="Z167" i="17"/>
  <c r="Z168" i="17"/>
  <c r="Z169" i="17"/>
  <c r="Z171" i="17"/>
  <c r="Z172" i="17"/>
  <c r="Z173" i="17"/>
  <c r="Z174" i="17"/>
  <c r="Z175" i="17"/>
  <c r="Z176" i="17"/>
  <c r="Z177" i="17"/>
  <c r="Z178" i="17"/>
  <c r="Z179" i="17"/>
  <c r="Z180" i="17"/>
  <c r="Z181" i="17"/>
  <c r="Z182" i="17"/>
  <c r="Z183" i="17"/>
  <c r="Z184" i="17"/>
  <c r="Z185" i="17"/>
  <c r="Z186" i="17"/>
  <c r="Z187" i="17"/>
  <c r="Z188" i="17"/>
  <c r="Z189" i="17"/>
  <c r="Z190" i="17"/>
  <c r="Z191" i="17"/>
  <c r="Z192" i="17"/>
  <c r="Z193" i="17"/>
  <c r="Z194" i="17"/>
  <c r="Z195" i="17"/>
  <c r="Z196" i="17"/>
  <c r="Z197" i="17"/>
  <c r="Z198" i="17"/>
  <c r="Z199" i="17"/>
  <c r="Z200" i="17"/>
  <c r="Z201" i="17"/>
  <c r="Z202" i="17"/>
  <c r="Z203" i="17"/>
  <c r="Z204" i="17"/>
  <c r="Z205" i="17"/>
  <c r="Z206" i="17"/>
  <c r="Z207" i="17"/>
  <c r="Z208" i="17"/>
  <c r="Z209" i="17"/>
  <c r="Z210" i="17"/>
  <c r="Z211" i="17"/>
  <c r="Z212" i="17"/>
  <c r="Z213" i="17"/>
  <c r="Z214" i="17"/>
  <c r="Z215" i="17"/>
  <c r="Z216" i="17"/>
  <c r="Z217" i="17"/>
  <c r="Z218" i="17"/>
  <c r="Z219" i="17"/>
  <c r="Z220" i="17"/>
  <c r="Z221" i="17"/>
  <c r="Z222" i="17"/>
  <c r="Z223" i="17"/>
  <c r="Z224" i="17"/>
  <c r="Z225" i="17"/>
  <c r="Z226" i="17"/>
  <c r="Z227" i="17"/>
  <c r="Z228" i="17"/>
  <c r="Z229" i="17"/>
  <c r="Z230" i="17"/>
  <c r="Z231" i="17"/>
  <c r="Z232" i="17"/>
  <c r="Z233" i="17"/>
  <c r="Z234" i="17"/>
  <c r="Z235" i="17"/>
  <c r="Z236" i="17"/>
  <c r="Z237" i="17"/>
  <c r="Z238" i="17"/>
  <c r="Z239" i="17"/>
  <c r="Z240" i="17"/>
  <c r="Z241" i="17"/>
  <c r="Z242" i="17"/>
  <c r="Z243" i="17"/>
  <c r="Z244" i="17"/>
  <c r="Z245" i="17"/>
  <c r="Z246" i="17"/>
  <c r="Z247" i="17"/>
  <c r="Z248" i="17"/>
  <c r="Z249" i="17"/>
  <c r="Z250" i="17"/>
  <c r="Z251" i="17"/>
  <c r="Z252" i="17"/>
  <c r="Z253" i="17"/>
  <c r="Z254" i="17"/>
  <c r="Z255" i="17"/>
  <c r="Z256" i="17"/>
  <c r="Z257" i="17"/>
  <c r="Z258" i="17"/>
  <c r="Z259" i="17"/>
  <c r="Z260" i="17"/>
  <c r="Z261" i="17"/>
  <c r="Z262" i="17"/>
  <c r="Z263" i="17"/>
  <c r="Z264" i="17"/>
  <c r="Z265" i="17"/>
  <c r="Z266" i="17"/>
  <c r="Z267" i="17"/>
  <c r="Z268" i="17"/>
  <c r="Z269" i="17"/>
  <c r="Z270" i="17"/>
  <c r="Z271" i="17"/>
  <c r="Z272" i="17"/>
  <c r="Z273" i="17"/>
  <c r="Z274" i="17"/>
  <c r="Z275" i="17"/>
  <c r="Z276" i="17"/>
  <c r="Z277" i="17"/>
  <c r="Z278" i="17"/>
  <c r="Z279" i="17"/>
  <c r="Z280" i="17"/>
  <c r="Z281" i="17"/>
  <c r="Z282" i="17"/>
  <c r="Z283" i="17"/>
  <c r="Z284" i="17"/>
  <c r="Z285" i="17"/>
  <c r="Z286" i="17"/>
  <c r="Z287" i="17"/>
  <c r="Z288" i="17"/>
  <c r="Z289" i="17"/>
  <c r="Z290" i="17"/>
  <c r="Z291" i="17"/>
  <c r="Z292" i="17"/>
  <c r="Z293" i="17"/>
  <c r="Z294" i="17"/>
  <c r="Z295" i="17"/>
  <c r="Z296" i="17"/>
  <c r="Z297" i="17"/>
  <c r="Z298" i="17"/>
  <c r="Z299" i="17"/>
  <c r="Z300" i="17"/>
  <c r="Z301" i="17"/>
  <c r="Z302" i="17"/>
  <c r="Z303" i="17"/>
  <c r="Z304" i="17"/>
  <c r="Z305" i="17"/>
  <c r="Z306" i="17"/>
  <c r="Z307" i="17"/>
  <c r="Z308" i="17"/>
  <c r="Z309" i="17"/>
  <c r="Z310" i="17"/>
  <c r="Z311" i="17"/>
  <c r="Z312" i="17"/>
  <c r="Z313" i="17"/>
  <c r="Z314" i="17"/>
  <c r="Z315" i="17"/>
  <c r="Z316" i="17"/>
  <c r="Z317" i="17"/>
  <c r="Z318" i="17"/>
  <c r="Z319" i="17"/>
  <c r="Z320" i="17"/>
  <c r="Z321" i="17"/>
  <c r="Z322" i="17"/>
  <c r="Z323" i="17"/>
  <c r="Z324" i="17"/>
  <c r="Z325" i="17"/>
  <c r="Z326" i="17"/>
  <c r="Z327" i="17"/>
  <c r="Z328" i="17"/>
  <c r="Z329" i="17"/>
  <c r="Z330" i="17"/>
  <c r="Z331" i="17"/>
  <c r="Z332" i="17"/>
  <c r="Z333" i="17"/>
  <c r="Z334" i="17"/>
  <c r="Z335" i="17"/>
  <c r="Z336" i="17"/>
  <c r="Z337" i="17"/>
  <c r="Z338" i="17"/>
  <c r="Z339" i="17"/>
  <c r="Z340" i="17"/>
  <c r="Z341" i="17"/>
  <c r="Z342" i="17"/>
  <c r="Z343" i="17"/>
  <c r="Z344" i="17"/>
  <c r="Z345" i="17"/>
  <c r="Z346" i="17"/>
  <c r="Z347" i="17"/>
  <c r="Z348" i="17"/>
  <c r="Z349" i="17"/>
  <c r="Z350" i="17"/>
  <c r="Z351" i="17"/>
  <c r="Z352" i="17"/>
  <c r="Z353" i="17"/>
  <c r="Z354" i="17"/>
  <c r="Z355" i="17"/>
  <c r="Z356" i="17"/>
  <c r="Z357" i="17"/>
  <c r="Z358" i="17"/>
  <c r="Z359" i="17"/>
  <c r="Z360" i="17"/>
  <c r="Z361" i="17"/>
  <c r="Z362" i="17"/>
  <c r="Z363" i="17"/>
  <c r="Z364" i="17"/>
  <c r="Z365" i="17"/>
  <c r="Z366" i="17"/>
  <c r="Z367" i="17"/>
  <c r="Z368" i="17"/>
  <c r="Z369" i="17"/>
  <c r="Z370" i="17"/>
  <c r="Z371" i="17"/>
  <c r="Z372" i="17"/>
  <c r="Z373" i="17"/>
  <c r="Z374" i="17"/>
  <c r="Z375" i="17"/>
  <c r="Z376" i="17"/>
  <c r="Z4" i="17"/>
  <c r="Y5" i="17"/>
  <c r="Y6" i="17"/>
  <c r="Y7" i="17"/>
  <c r="Y8" i="17"/>
  <c r="Y9" i="17"/>
  <c r="Y10" i="17"/>
  <c r="Y11" i="17"/>
  <c r="Y12" i="17"/>
  <c r="Y13" i="17"/>
  <c r="Y14" i="17"/>
  <c r="Y15" i="17"/>
  <c r="Y16" i="17"/>
  <c r="Y17" i="17"/>
  <c r="Y18" i="17"/>
  <c r="Y19" i="17"/>
  <c r="Y20" i="17"/>
  <c r="Y21" i="17"/>
  <c r="Y22" i="17"/>
  <c r="Y23" i="17"/>
  <c r="Y24" i="17"/>
  <c r="Y25" i="17"/>
  <c r="Y26" i="17"/>
  <c r="Y27" i="17"/>
  <c r="Y28" i="17"/>
  <c r="Y29" i="17"/>
  <c r="Y30" i="17"/>
  <c r="Y31" i="17"/>
  <c r="Y32" i="17"/>
  <c r="Y33" i="17"/>
  <c r="Y34" i="17"/>
  <c r="Y35" i="17"/>
  <c r="Y36" i="17"/>
  <c r="Y37" i="17"/>
  <c r="Y38" i="17"/>
  <c r="Y39" i="17"/>
  <c r="Y40" i="17"/>
  <c r="Y41" i="17"/>
  <c r="Y42" i="17"/>
  <c r="Y43" i="17"/>
  <c r="Y44" i="17"/>
  <c r="Y45" i="17"/>
  <c r="Y46" i="17"/>
  <c r="Y47" i="17"/>
  <c r="Y48" i="17"/>
  <c r="Y49" i="17"/>
  <c r="Y50" i="17"/>
  <c r="Y51" i="17"/>
  <c r="Y52" i="17"/>
  <c r="Y53" i="17"/>
  <c r="Y54" i="17"/>
  <c r="Y55" i="17"/>
  <c r="Y56" i="17"/>
  <c r="Y57" i="17"/>
  <c r="Y58" i="17"/>
  <c r="Y59" i="17"/>
  <c r="Y60" i="17"/>
  <c r="Y61" i="17"/>
  <c r="Y62" i="17"/>
  <c r="Y63" i="17"/>
  <c r="Y64" i="17"/>
  <c r="Y65" i="17"/>
  <c r="Y66" i="17"/>
  <c r="Y67" i="17"/>
  <c r="Y68" i="17"/>
  <c r="Y69" i="17"/>
  <c r="Y70" i="17"/>
  <c r="Y71" i="17"/>
  <c r="Y72" i="17"/>
  <c r="Y73" i="17"/>
  <c r="Y74" i="17"/>
  <c r="Y75" i="17"/>
  <c r="Y76" i="17"/>
  <c r="Y77" i="17"/>
  <c r="Y78" i="17"/>
  <c r="Y79" i="17"/>
  <c r="Y80" i="17"/>
  <c r="Y81" i="17"/>
  <c r="Y82" i="17"/>
  <c r="Y83" i="17"/>
  <c r="Y84" i="17"/>
  <c r="Y85" i="17"/>
  <c r="Y86" i="17"/>
  <c r="Y87" i="17"/>
  <c r="Y88" i="17"/>
  <c r="Y89" i="17"/>
  <c r="Y90" i="17"/>
  <c r="Y91" i="17"/>
  <c r="Y93" i="17"/>
  <c r="Y94" i="17"/>
  <c r="Y95" i="17"/>
  <c r="Y96" i="17"/>
  <c r="Y97" i="17"/>
  <c r="Y98" i="17"/>
  <c r="Y99" i="17"/>
  <c r="Y100" i="17"/>
  <c r="Y102" i="17"/>
  <c r="Y103" i="17"/>
  <c r="Y104" i="17"/>
  <c r="Y105" i="17"/>
  <c r="Y106" i="17"/>
  <c r="Y107" i="17"/>
  <c r="Y108" i="17"/>
  <c r="Y109" i="17"/>
  <c r="Y110" i="17"/>
  <c r="Y111" i="17"/>
  <c r="Y112" i="17"/>
  <c r="Y113" i="17"/>
  <c r="Y114" i="17"/>
  <c r="Y115" i="17"/>
  <c r="Y116" i="17"/>
  <c r="Y117" i="17"/>
  <c r="Y118" i="17"/>
  <c r="Y119" i="17"/>
  <c r="Y120" i="17"/>
  <c r="Y121" i="17"/>
  <c r="Y122" i="17"/>
  <c r="Y123" i="17"/>
  <c r="Y124" i="17"/>
  <c r="Y125" i="17"/>
  <c r="Y126" i="17"/>
  <c r="Y127" i="17"/>
  <c r="Y128" i="17"/>
  <c r="Y129" i="17"/>
  <c r="Y130" i="17"/>
  <c r="Y131" i="17"/>
  <c r="Y132" i="17"/>
  <c r="Y133" i="17"/>
  <c r="Y134" i="17"/>
  <c r="Y135" i="17"/>
  <c r="Y136" i="17"/>
  <c r="Y137" i="17"/>
  <c r="Y138" i="17"/>
  <c r="Y139" i="17"/>
  <c r="Y140" i="17"/>
  <c r="Y141" i="17"/>
  <c r="Y142" i="17"/>
  <c r="Y143" i="17"/>
  <c r="Y144" i="17"/>
  <c r="Y145" i="17"/>
  <c r="Y146" i="17"/>
  <c r="Y147" i="17"/>
  <c r="Y148" i="17"/>
  <c r="Y149" i="17"/>
  <c r="Y150" i="17"/>
  <c r="Y151" i="17"/>
  <c r="Y152" i="17"/>
  <c r="Y153" i="17"/>
  <c r="Y154" i="17"/>
  <c r="Y155" i="17"/>
  <c r="Y156" i="17"/>
  <c r="Y157" i="17"/>
  <c r="Y158" i="17"/>
  <c r="Y159" i="17"/>
  <c r="Y160" i="17"/>
  <c r="Y161" i="17"/>
  <c r="Y162" i="17"/>
  <c r="Y163" i="17"/>
  <c r="Y164" i="17"/>
  <c r="Y165" i="17"/>
  <c r="Y166" i="17"/>
  <c r="Y167" i="17"/>
  <c r="Y168" i="17"/>
  <c r="Y169" i="17"/>
  <c r="Y171" i="17"/>
  <c r="Y172" i="17"/>
  <c r="Y173" i="17"/>
  <c r="Y174" i="17"/>
  <c r="Y175" i="17"/>
  <c r="Y176" i="17"/>
  <c r="Y177" i="17"/>
  <c r="Y178" i="17"/>
  <c r="Y179" i="17"/>
  <c r="Y180" i="17"/>
  <c r="Y181" i="17"/>
  <c r="Y182" i="17"/>
  <c r="Y183" i="17"/>
  <c r="Y184" i="17"/>
  <c r="Y185" i="17"/>
  <c r="Y186" i="17"/>
  <c r="Y187" i="17"/>
  <c r="Y188" i="17"/>
  <c r="Y189" i="17"/>
  <c r="Y190" i="17"/>
  <c r="Y191" i="17"/>
  <c r="Y192" i="17"/>
  <c r="Y193" i="17"/>
  <c r="Y194" i="17"/>
  <c r="Y195" i="17"/>
  <c r="Y196" i="17"/>
  <c r="Y197" i="17"/>
  <c r="Y198" i="17"/>
  <c r="Y199" i="17"/>
  <c r="Y200" i="17"/>
  <c r="Y201" i="17"/>
  <c r="Y202" i="17"/>
  <c r="Y203" i="17"/>
  <c r="Y204" i="17"/>
  <c r="Y205" i="17"/>
  <c r="Y206" i="17"/>
  <c r="Y207" i="17"/>
  <c r="Y208" i="17"/>
  <c r="Y209" i="17"/>
  <c r="Y210" i="17"/>
  <c r="Y211" i="17"/>
  <c r="Y212" i="17"/>
  <c r="Y213" i="17"/>
  <c r="Y214" i="17"/>
  <c r="Y215" i="17"/>
  <c r="Y216" i="17"/>
  <c r="Y217" i="17"/>
  <c r="Y218" i="17"/>
  <c r="Y219" i="17"/>
  <c r="Y220" i="17"/>
  <c r="Y221" i="17"/>
  <c r="Y222" i="17"/>
  <c r="Y223" i="17"/>
  <c r="Y224" i="17"/>
  <c r="Y225" i="17"/>
  <c r="Y226" i="17"/>
  <c r="Y227" i="17"/>
  <c r="Y228" i="17"/>
  <c r="Y229" i="17"/>
  <c r="Y230" i="17"/>
  <c r="Y231" i="17"/>
  <c r="Y232" i="17"/>
  <c r="Y233" i="17"/>
  <c r="Y234" i="17"/>
  <c r="Y235" i="17"/>
  <c r="Y236" i="17"/>
  <c r="Y237" i="17"/>
  <c r="Y238" i="17"/>
  <c r="Y239" i="17"/>
  <c r="Y240" i="17"/>
  <c r="Y241" i="17"/>
  <c r="Y242" i="17"/>
  <c r="Y243" i="17"/>
  <c r="Y244" i="17"/>
  <c r="Y245" i="17"/>
  <c r="Y246" i="17"/>
  <c r="Y247" i="17"/>
  <c r="Y248" i="17"/>
  <c r="Y249" i="17"/>
  <c r="Y250" i="17"/>
  <c r="Y251" i="17"/>
  <c r="Y252" i="17"/>
  <c r="Y253" i="17"/>
  <c r="Y254" i="17"/>
  <c r="Y255" i="17"/>
  <c r="Y256" i="17"/>
  <c r="Y257" i="17"/>
  <c r="Y258" i="17"/>
  <c r="Y259" i="17"/>
  <c r="Y260" i="17"/>
  <c r="Y261" i="17"/>
  <c r="Y262" i="17"/>
  <c r="Y263" i="17"/>
  <c r="Y264" i="17"/>
  <c r="Y265" i="17"/>
  <c r="Y266" i="17"/>
  <c r="Y267" i="17"/>
  <c r="Y268" i="17"/>
  <c r="Y269" i="17"/>
  <c r="Y270" i="17"/>
  <c r="Y271" i="17"/>
  <c r="Y272" i="17"/>
  <c r="Y273" i="17"/>
  <c r="Y274" i="17"/>
  <c r="Y275" i="17"/>
  <c r="Y276" i="17"/>
  <c r="Y277" i="17"/>
  <c r="Y278" i="17"/>
  <c r="Y279" i="17"/>
  <c r="Y280" i="17"/>
  <c r="Y281" i="17"/>
  <c r="Y282" i="17"/>
  <c r="Y283" i="17"/>
  <c r="Y284" i="17"/>
  <c r="Y285" i="17"/>
  <c r="Y286" i="17"/>
  <c r="Y287" i="17"/>
  <c r="Y289" i="17"/>
  <c r="Y290" i="17"/>
  <c r="Y291" i="17"/>
  <c r="Y292" i="17"/>
  <c r="Y293" i="17"/>
  <c r="Y294" i="17"/>
  <c r="Y295" i="17"/>
  <c r="Y296" i="17"/>
  <c r="Y297" i="17"/>
  <c r="Y298" i="17"/>
  <c r="Y299" i="17"/>
  <c r="Y300" i="17"/>
  <c r="Y301" i="17"/>
  <c r="Y302" i="17"/>
  <c r="Y303" i="17"/>
  <c r="Y304" i="17"/>
  <c r="Y305" i="17"/>
  <c r="Y306" i="17"/>
  <c r="Y307" i="17"/>
  <c r="Y308" i="17"/>
  <c r="Y309" i="17"/>
  <c r="Y310" i="17"/>
  <c r="Y311" i="17"/>
  <c r="Y312" i="17"/>
  <c r="Y313" i="17"/>
  <c r="Y314" i="17"/>
  <c r="Y315" i="17"/>
  <c r="Y316" i="17"/>
  <c r="Y317" i="17"/>
  <c r="Y318" i="17"/>
  <c r="Y319" i="17"/>
  <c r="Y320" i="17"/>
  <c r="Y321" i="17"/>
  <c r="Y322" i="17"/>
  <c r="Y323" i="17"/>
  <c r="Y324" i="17"/>
  <c r="Y325" i="17"/>
  <c r="Y326" i="17"/>
  <c r="Y327" i="17"/>
  <c r="Y328" i="17"/>
  <c r="Y329" i="17"/>
  <c r="Y330" i="17"/>
  <c r="Y331" i="17"/>
  <c r="Y332" i="17"/>
  <c r="Y333" i="17"/>
  <c r="Y334" i="17"/>
  <c r="Y335" i="17"/>
  <c r="Y336" i="17"/>
  <c r="Y337" i="17"/>
  <c r="Y338" i="17"/>
  <c r="Y339" i="17"/>
  <c r="Y340" i="17"/>
  <c r="Y341" i="17"/>
  <c r="Y342" i="17"/>
  <c r="Y343" i="17"/>
  <c r="Y344" i="17"/>
  <c r="Y345" i="17"/>
  <c r="Y346" i="17"/>
  <c r="Y347" i="17"/>
  <c r="Y348" i="17"/>
  <c r="Y349" i="17"/>
  <c r="Y350" i="17"/>
  <c r="Y351" i="17"/>
  <c r="Y352" i="17"/>
  <c r="Y353" i="17"/>
  <c r="Y354" i="17"/>
  <c r="Y355" i="17"/>
  <c r="Y356" i="17"/>
  <c r="Y357" i="17"/>
  <c r="Y358" i="17"/>
  <c r="Y359" i="17"/>
  <c r="Y360" i="17"/>
  <c r="Y361" i="17"/>
  <c r="Y362" i="17"/>
  <c r="Y363" i="17"/>
  <c r="Y364" i="17"/>
  <c r="Y365" i="17"/>
  <c r="Y366" i="17"/>
  <c r="Y367" i="17"/>
  <c r="Y368" i="17"/>
  <c r="Y369" i="17"/>
  <c r="Y370" i="17"/>
  <c r="Y371" i="17"/>
  <c r="Y372" i="17"/>
  <c r="Y373" i="17"/>
  <c r="Y374" i="17"/>
  <c r="Y375" i="17"/>
  <c r="Y376" i="17"/>
  <c r="Y4" i="17"/>
  <c r="H42" i="20" l="1"/>
  <c r="E7" i="19"/>
  <c r="H9" i="20"/>
  <c r="H10" i="20" s="1"/>
  <c r="E27" i="19"/>
  <c r="H30" i="20"/>
  <c r="H32" i="20" s="1"/>
  <c r="E24" i="19"/>
  <c r="H29" i="20" s="1"/>
  <c r="H17" i="20"/>
  <c r="H25" i="20" s="1"/>
  <c r="E36" i="19"/>
  <c r="E21" i="19"/>
  <c r="T2419" i="17"/>
  <c r="T2418" i="17"/>
  <c r="T2417" i="17"/>
  <c r="T2416" i="17"/>
  <c r="T2415" i="17"/>
  <c r="T2414" i="17"/>
  <c r="T2413" i="17"/>
  <c r="T2412" i="17"/>
  <c r="T2411" i="17"/>
  <c r="T2410" i="17"/>
  <c r="T2409" i="17"/>
  <c r="T2408" i="17"/>
  <c r="T2407" i="17"/>
  <c r="T2406" i="17"/>
  <c r="T2405" i="17"/>
  <c r="T2404" i="17"/>
  <c r="T2403" i="17"/>
  <c r="T2402" i="17"/>
  <c r="T2401" i="17"/>
  <c r="T2400" i="17"/>
  <c r="T2399" i="17"/>
  <c r="T2398" i="17"/>
  <c r="T2397" i="17"/>
  <c r="T2396" i="17"/>
  <c r="T2395" i="17"/>
  <c r="T2394" i="17"/>
  <c r="T2393" i="17"/>
  <c r="T2392" i="17"/>
  <c r="T2391" i="17"/>
  <c r="T2390" i="17"/>
  <c r="T2389" i="17"/>
  <c r="T2388" i="17"/>
  <c r="T2387" i="17"/>
  <c r="T2386" i="17"/>
  <c r="T2385" i="17"/>
  <c r="T2384" i="17"/>
  <c r="T2383" i="17"/>
  <c r="T2382" i="17"/>
  <c r="T2381" i="17"/>
  <c r="T2380" i="17"/>
  <c r="T2379" i="17"/>
  <c r="T2378" i="17"/>
  <c r="T2377" i="17"/>
  <c r="T2376" i="17"/>
  <c r="T2375" i="17"/>
  <c r="T2374" i="17"/>
  <c r="T2373" i="17"/>
  <c r="T2372" i="17"/>
  <c r="T2371" i="17"/>
  <c r="T2370" i="17"/>
  <c r="T2369" i="17"/>
  <c r="T2368" i="17"/>
  <c r="T2367" i="17"/>
  <c r="T2366" i="17"/>
  <c r="T2365" i="17"/>
  <c r="T2364" i="17"/>
  <c r="T2363" i="17"/>
  <c r="T2362" i="17"/>
  <c r="T2361" i="17"/>
  <c r="T2360" i="17"/>
  <c r="T2359" i="17"/>
  <c r="T2358" i="17"/>
  <c r="T2357" i="17"/>
  <c r="T2356" i="17"/>
  <c r="T2355" i="17"/>
  <c r="T2354" i="17"/>
  <c r="T2353" i="17"/>
  <c r="T2352" i="17"/>
  <c r="T2351" i="17"/>
  <c r="T2350" i="17"/>
  <c r="T2349" i="17"/>
  <c r="T2348" i="17"/>
  <c r="T2347" i="17"/>
  <c r="T2346" i="17"/>
  <c r="T2345" i="17"/>
  <c r="T2344" i="17"/>
  <c r="T2343" i="17"/>
  <c r="T2342" i="17"/>
  <c r="T2341" i="17"/>
  <c r="T2340" i="17"/>
  <c r="T2339" i="17"/>
  <c r="T2338" i="17"/>
  <c r="T2337" i="17"/>
  <c r="T2336" i="17"/>
  <c r="T2335" i="17"/>
  <c r="T2334" i="17"/>
  <c r="T2333" i="17"/>
  <c r="T2332" i="17"/>
  <c r="T2331" i="17"/>
  <c r="T2330" i="17"/>
  <c r="T2329" i="17"/>
  <c r="T2328" i="17"/>
  <c r="T2327" i="17"/>
  <c r="T2326" i="17"/>
  <c r="T2325" i="17"/>
  <c r="T2324" i="17"/>
  <c r="T2323" i="17"/>
  <c r="T2322" i="17"/>
  <c r="T2321" i="17"/>
  <c r="T2320" i="17"/>
  <c r="T2319" i="17"/>
  <c r="T2318" i="17"/>
  <c r="T2317" i="17"/>
  <c r="T2316" i="17"/>
  <c r="T2315" i="17"/>
  <c r="T2314" i="17"/>
  <c r="T2313" i="17"/>
  <c r="T2312" i="17"/>
  <c r="T2311" i="17"/>
  <c r="T2310" i="17"/>
  <c r="T2309" i="17"/>
  <c r="T2308" i="17"/>
  <c r="T2307" i="17"/>
  <c r="T2306" i="17"/>
  <c r="T2305" i="17"/>
  <c r="T2304" i="17"/>
  <c r="T2303" i="17"/>
  <c r="T2302" i="17"/>
  <c r="T2301" i="17"/>
  <c r="T2300" i="17"/>
  <c r="T2299" i="17"/>
  <c r="T2298" i="17"/>
  <c r="T2297" i="17"/>
  <c r="T2296" i="17"/>
  <c r="T2295" i="17"/>
  <c r="T2294" i="17"/>
  <c r="T2293" i="17"/>
  <c r="T2292" i="17"/>
  <c r="T2291" i="17"/>
  <c r="T2290" i="17"/>
  <c r="T2289" i="17"/>
  <c r="T2288" i="17"/>
  <c r="T2287" i="17"/>
  <c r="T2286" i="17"/>
  <c r="T2285" i="17"/>
  <c r="T2284" i="17"/>
  <c r="T2283" i="17"/>
  <c r="T2282" i="17"/>
  <c r="T2281" i="17"/>
  <c r="T2280" i="17"/>
  <c r="T2279" i="17"/>
  <c r="T2278" i="17"/>
  <c r="T2277" i="17"/>
  <c r="T2276" i="17"/>
  <c r="T2275" i="17"/>
  <c r="T2274" i="17"/>
  <c r="T2273" i="17"/>
  <c r="T2272" i="17"/>
  <c r="T2271" i="17"/>
  <c r="T2270" i="17"/>
  <c r="T2269" i="17"/>
  <c r="T2268" i="17"/>
  <c r="T2267" i="17"/>
  <c r="T2266" i="17"/>
  <c r="T2265" i="17"/>
  <c r="T2264" i="17"/>
  <c r="T2263" i="17"/>
  <c r="T2262" i="17"/>
  <c r="T2261" i="17"/>
  <c r="T2260" i="17"/>
  <c r="T2259" i="17"/>
  <c r="T2258" i="17"/>
  <c r="T2257" i="17"/>
  <c r="T2256" i="17"/>
  <c r="T2255" i="17"/>
  <c r="T2254" i="17"/>
  <c r="T2253" i="17"/>
  <c r="T2252" i="17"/>
  <c r="T2251" i="17"/>
  <c r="T2250" i="17"/>
  <c r="T2249" i="17"/>
  <c r="T2248" i="17"/>
  <c r="T2247" i="17"/>
  <c r="T2246" i="17"/>
  <c r="T2245" i="17"/>
  <c r="T2244" i="17"/>
  <c r="T2243" i="17"/>
  <c r="T2242" i="17"/>
  <c r="T2241" i="17"/>
  <c r="T2240" i="17"/>
  <c r="T2239" i="17"/>
  <c r="T2238" i="17"/>
  <c r="T2237" i="17"/>
  <c r="T2236" i="17"/>
  <c r="T2235" i="17"/>
  <c r="T2234" i="17"/>
  <c r="T2233" i="17"/>
  <c r="T2232" i="17"/>
  <c r="T2231" i="17"/>
  <c r="T2230" i="17"/>
  <c r="T2229" i="17"/>
  <c r="T2228" i="17"/>
  <c r="T2227" i="17"/>
  <c r="T2226" i="17"/>
  <c r="T2225" i="17"/>
  <c r="T2224" i="17"/>
  <c r="T2223" i="17"/>
  <c r="T2222" i="17"/>
  <c r="T2221" i="17"/>
  <c r="T2220" i="17"/>
  <c r="T2219" i="17"/>
  <c r="T2218" i="17"/>
  <c r="T2217" i="17"/>
  <c r="T2216" i="17"/>
  <c r="T2215" i="17"/>
  <c r="T2214" i="17"/>
  <c r="T2213" i="17"/>
  <c r="T2212" i="17"/>
  <c r="T2211" i="17"/>
  <c r="T2210" i="17"/>
  <c r="T2209" i="17"/>
  <c r="T2208" i="17"/>
  <c r="T2207" i="17"/>
  <c r="T2206" i="17"/>
  <c r="T2205" i="17"/>
  <c r="T2204" i="17"/>
  <c r="T2203" i="17"/>
  <c r="T2202" i="17"/>
  <c r="T2201" i="17"/>
  <c r="T2200" i="17"/>
  <c r="T2199" i="17"/>
  <c r="T2198" i="17"/>
  <c r="T2197" i="17"/>
  <c r="T2196" i="17"/>
  <c r="T2195" i="17"/>
  <c r="T2194" i="17"/>
  <c r="T2193" i="17"/>
  <c r="T2192" i="17"/>
  <c r="T2191" i="17"/>
  <c r="T2190" i="17"/>
  <c r="T2189" i="17"/>
  <c r="T2188" i="17"/>
  <c r="T2187" i="17"/>
  <c r="T2186" i="17"/>
  <c r="T2185" i="17"/>
  <c r="T2184" i="17"/>
  <c r="T2183" i="17"/>
  <c r="T2182" i="17"/>
  <c r="T2181" i="17"/>
  <c r="T2180" i="17"/>
  <c r="T2179" i="17"/>
  <c r="T2178" i="17"/>
  <c r="T2177" i="17"/>
  <c r="T2176" i="17"/>
  <c r="T2175" i="17"/>
  <c r="T2174" i="17"/>
  <c r="T2173" i="17"/>
  <c r="T2172" i="17"/>
  <c r="T2171" i="17"/>
  <c r="T2170" i="17"/>
  <c r="T2169" i="17"/>
  <c r="T2168" i="17"/>
  <c r="T2167" i="17"/>
  <c r="T2166" i="17"/>
  <c r="T2165" i="17"/>
  <c r="T2164" i="17"/>
  <c r="T2163" i="17"/>
  <c r="T2162" i="17"/>
  <c r="T2161" i="17"/>
  <c r="T2160" i="17"/>
  <c r="T2159" i="17"/>
  <c r="T2158" i="17"/>
  <c r="T2157" i="17"/>
  <c r="T2156" i="17"/>
  <c r="T2155" i="17"/>
  <c r="T2154" i="17"/>
  <c r="T2153" i="17"/>
  <c r="T2152" i="17"/>
  <c r="T2151" i="17"/>
  <c r="T2150" i="17"/>
  <c r="T2149" i="17"/>
  <c r="T2148" i="17"/>
  <c r="T2147" i="17"/>
  <c r="T2146" i="17"/>
  <c r="T2145" i="17"/>
  <c r="T2144" i="17"/>
  <c r="T2143" i="17"/>
  <c r="T2142" i="17"/>
  <c r="T2141" i="17"/>
  <c r="T2140" i="17"/>
  <c r="T2139" i="17"/>
  <c r="T2138" i="17"/>
  <c r="T2137" i="17"/>
  <c r="T2136" i="17"/>
  <c r="T2135" i="17"/>
  <c r="T2134" i="17"/>
  <c r="T2133" i="17"/>
  <c r="T2132" i="17"/>
  <c r="T2131" i="17"/>
  <c r="T2130" i="17"/>
  <c r="T2129" i="17"/>
  <c r="T2128" i="17"/>
  <c r="T2127" i="17"/>
  <c r="T2126" i="17"/>
  <c r="T2125" i="17"/>
  <c r="T2124" i="17"/>
  <c r="T2123" i="17"/>
  <c r="T2122" i="17"/>
  <c r="T2121" i="17"/>
  <c r="T2120" i="17"/>
  <c r="T2119" i="17"/>
  <c r="T2118" i="17"/>
  <c r="T2117" i="17"/>
  <c r="T2116" i="17"/>
  <c r="T2115" i="17"/>
  <c r="T2114" i="17"/>
  <c r="T2113" i="17"/>
  <c r="T2112" i="17"/>
  <c r="T2111" i="17"/>
  <c r="T2110" i="17"/>
  <c r="T2109" i="17"/>
  <c r="T2108" i="17"/>
  <c r="T2107" i="17"/>
  <c r="T2106" i="17"/>
  <c r="T2105" i="17"/>
  <c r="T2104" i="17"/>
  <c r="T2103" i="17"/>
  <c r="T2102" i="17"/>
  <c r="T2101" i="17"/>
  <c r="T2100" i="17"/>
  <c r="T2099" i="17"/>
  <c r="T2098" i="17"/>
  <c r="T2097" i="17"/>
  <c r="T2096" i="17"/>
  <c r="T2095" i="17"/>
  <c r="T2094" i="17"/>
  <c r="T2093" i="17"/>
  <c r="T2092" i="17"/>
  <c r="T2091" i="17"/>
  <c r="T2090" i="17"/>
  <c r="T2089" i="17"/>
  <c r="T2088" i="17"/>
  <c r="T2087" i="17"/>
  <c r="T2086" i="17"/>
  <c r="T2085" i="17"/>
  <c r="T2084" i="17"/>
  <c r="T2083" i="17"/>
  <c r="T2082" i="17"/>
  <c r="T2081" i="17"/>
  <c r="T2080" i="17"/>
  <c r="T2079" i="17"/>
  <c r="T2078" i="17"/>
  <c r="T2077" i="17"/>
  <c r="T2076" i="17"/>
  <c r="T2075" i="17"/>
  <c r="T2074" i="17"/>
  <c r="T2073" i="17"/>
  <c r="T2072" i="17"/>
  <c r="T2071" i="17"/>
  <c r="T2070" i="17"/>
  <c r="T2069" i="17"/>
  <c r="T2068" i="17"/>
  <c r="T2067" i="17"/>
  <c r="T2066" i="17"/>
  <c r="T2065" i="17"/>
  <c r="T2064" i="17"/>
  <c r="T2063" i="17"/>
  <c r="T2062" i="17"/>
  <c r="T2061" i="17"/>
  <c r="T2060" i="17"/>
  <c r="T2059" i="17"/>
  <c r="T2058" i="17"/>
  <c r="T2057" i="17"/>
  <c r="T2056" i="17"/>
  <c r="T2055" i="17"/>
  <c r="T2054" i="17"/>
  <c r="T2053" i="17"/>
  <c r="T2052" i="17"/>
  <c r="T2051" i="17"/>
  <c r="T2050" i="17"/>
  <c r="T2049" i="17"/>
  <c r="T2048" i="17"/>
  <c r="T2047" i="17"/>
  <c r="T2046" i="17"/>
  <c r="T2045" i="17"/>
  <c r="T2044" i="17"/>
  <c r="T2043" i="17"/>
  <c r="T2042" i="17"/>
  <c r="T2041" i="17"/>
  <c r="T2040" i="17"/>
  <c r="T2039" i="17"/>
  <c r="T2038" i="17"/>
  <c r="T2037" i="17"/>
  <c r="T2036" i="17"/>
  <c r="T2035" i="17"/>
  <c r="T2034" i="17"/>
  <c r="T2033" i="17"/>
  <c r="T2032" i="17"/>
  <c r="T2031" i="17"/>
  <c r="T2030" i="17"/>
  <c r="T2029" i="17"/>
  <c r="T2028" i="17"/>
  <c r="T2027" i="17"/>
  <c r="T2026" i="17"/>
  <c r="T2025" i="17"/>
  <c r="T2024" i="17"/>
  <c r="T2023" i="17"/>
  <c r="T2022" i="17"/>
  <c r="T2021" i="17"/>
  <c r="T2020" i="17"/>
  <c r="T2019" i="17"/>
  <c r="T2018" i="17"/>
  <c r="T2017" i="17"/>
  <c r="T2016" i="17"/>
  <c r="T2015" i="17"/>
  <c r="T2014" i="17"/>
  <c r="T2013" i="17"/>
  <c r="T2012" i="17"/>
  <c r="T2011" i="17"/>
  <c r="T2010" i="17"/>
  <c r="T2009" i="17"/>
  <c r="T2008" i="17"/>
  <c r="T2007" i="17"/>
  <c r="T2006" i="17"/>
  <c r="T2005" i="17"/>
  <c r="T2004" i="17"/>
  <c r="T2003" i="17"/>
  <c r="T2002" i="17"/>
  <c r="T2001" i="17"/>
  <c r="T2000" i="17"/>
  <c r="T1999" i="17"/>
  <c r="T1998" i="17"/>
  <c r="T1997" i="17"/>
  <c r="T1996" i="17"/>
  <c r="T1995" i="17"/>
  <c r="T1994" i="17"/>
  <c r="T1993" i="17"/>
  <c r="T1992" i="17"/>
  <c r="T1991" i="17"/>
  <c r="T1990" i="17"/>
  <c r="T1989" i="17"/>
  <c r="T1988" i="17"/>
  <c r="T1987" i="17"/>
  <c r="T1986" i="17"/>
  <c r="T1985" i="17"/>
  <c r="T1984" i="17"/>
  <c r="T1983" i="17"/>
  <c r="T1982" i="17"/>
  <c r="T1981" i="17"/>
  <c r="T1980" i="17"/>
  <c r="T1979" i="17"/>
  <c r="T1978" i="17"/>
  <c r="T1977" i="17"/>
  <c r="T1976" i="17"/>
  <c r="T1975" i="17"/>
  <c r="T1974" i="17"/>
  <c r="T1973" i="17"/>
  <c r="T1972" i="17"/>
  <c r="T1971" i="17"/>
  <c r="T1970" i="17"/>
  <c r="T1969" i="17"/>
  <c r="T1968" i="17"/>
  <c r="T1967" i="17"/>
  <c r="T1966" i="17"/>
  <c r="T1965" i="17"/>
  <c r="T1964" i="17"/>
  <c r="T1963" i="17"/>
  <c r="T1962" i="17"/>
  <c r="T1961" i="17"/>
  <c r="T1960" i="17"/>
  <c r="T1959" i="17"/>
  <c r="T1958" i="17"/>
  <c r="T1957" i="17"/>
  <c r="T1956" i="17"/>
  <c r="T1955" i="17"/>
  <c r="T1954" i="17"/>
  <c r="T1953" i="17"/>
  <c r="T1952" i="17"/>
  <c r="T1951" i="17"/>
  <c r="T1950" i="17"/>
  <c r="T1949" i="17"/>
  <c r="T1948" i="17"/>
  <c r="T1947" i="17"/>
  <c r="T1946" i="17"/>
  <c r="T1945" i="17"/>
  <c r="T1944" i="17"/>
  <c r="T1943" i="17"/>
  <c r="T1942" i="17"/>
  <c r="T1941" i="17"/>
  <c r="T1940" i="17"/>
  <c r="T1939" i="17"/>
  <c r="T1938" i="17"/>
  <c r="T1937" i="17"/>
  <c r="T1936" i="17"/>
  <c r="T1935" i="17"/>
  <c r="T1934" i="17"/>
  <c r="T1933" i="17"/>
  <c r="T1932" i="17"/>
  <c r="T1931" i="17"/>
  <c r="T1930" i="17"/>
  <c r="T1929" i="17"/>
  <c r="T1928" i="17"/>
  <c r="T1927" i="17"/>
  <c r="T1926" i="17"/>
  <c r="T1925" i="17"/>
  <c r="T1924" i="17"/>
  <c r="T1923" i="17"/>
  <c r="T1922" i="17"/>
  <c r="T1921" i="17"/>
  <c r="T1920" i="17"/>
  <c r="T1919" i="17"/>
  <c r="T1918" i="17"/>
  <c r="T1917" i="17"/>
  <c r="T1916" i="17"/>
  <c r="T1915" i="17"/>
  <c r="T1914" i="17"/>
  <c r="T1913" i="17"/>
  <c r="T1912" i="17"/>
  <c r="T1911" i="17"/>
  <c r="T1910" i="17"/>
  <c r="T1909" i="17"/>
  <c r="T1908" i="17"/>
  <c r="T1907" i="17"/>
  <c r="T1906" i="17"/>
  <c r="T1905" i="17"/>
  <c r="T1904" i="17"/>
  <c r="T1903" i="17"/>
  <c r="T1902" i="17"/>
  <c r="T1901" i="17"/>
  <c r="T1900" i="17"/>
  <c r="T1899" i="17"/>
  <c r="T1898" i="17"/>
  <c r="T1897" i="17"/>
  <c r="T1896" i="17"/>
  <c r="T1895" i="17"/>
  <c r="T1894" i="17"/>
  <c r="T1893" i="17"/>
  <c r="T1892" i="17"/>
  <c r="T1891" i="17"/>
  <c r="T1890" i="17"/>
  <c r="T1889" i="17"/>
  <c r="T1888" i="17"/>
  <c r="T1887" i="17"/>
  <c r="T1886" i="17"/>
  <c r="T1885" i="17"/>
  <c r="T1884" i="17"/>
  <c r="T1883" i="17"/>
  <c r="T1882" i="17"/>
  <c r="T1881" i="17"/>
  <c r="T1880" i="17"/>
  <c r="T1879" i="17"/>
  <c r="T1878" i="17"/>
  <c r="T1877" i="17"/>
  <c r="T1876" i="17"/>
  <c r="T1875" i="17"/>
  <c r="T1874" i="17"/>
  <c r="T1873" i="17"/>
  <c r="T1872" i="17"/>
  <c r="T1871" i="17"/>
  <c r="T1870" i="17"/>
  <c r="T1869" i="17"/>
  <c r="T1868" i="17"/>
  <c r="T1867" i="17"/>
  <c r="T1866" i="17"/>
  <c r="T1865" i="17"/>
  <c r="T1864" i="17"/>
  <c r="T1863" i="17"/>
  <c r="T1862" i="17"/>
  <c r="T1861" i="17"/>
  <c r="T1860" i="17"/>
  <c r="T1859" i="17"/>
  <c r="T1858" i="17"/>
  <c r="T1857" i="17"/>
  <c r="T1856" i="17"/>
  <c r="T1855" i="17"/>
  <c r="T1854" i="17"/>
  <c r="T1853" i="17"/>
  <c r="T1852" i="17"/>
  <c r="T1851" i="17"/>
  <c r="T1850" i="17"/>
  <c r="T1849" i="17"/>
  <c r="T1848" i="17"/>
  <c r="T1847" i="17"/>
  <c r="T1846" i="17"/>
  <c r="T1845" i="17"/>
  <c r="T1844" i="17"/>
  <c r="T1843" i="17"/>
  <c r="T1842" i="17"/>
  <c r="T1841" i="17"/>
  <c r="T1840" i="17"/>
  <c r="T1839" i="17"/>
  <c r="T1838" i="17"/>
  <c r="T1837" i="17"/>
  <c r="T1836" i="17"/>
  <c r="T1835" i="17"/>
  <c r="T1834" i="17"/>
  <c r="T1833" i="17"/>
  <c r="T1832" i="17"/>
  <c r="T1831" i="17"/>
  <c r="T1830" i="17"/>
  <c r="T1829" i="17"/>
  <c r="T1828" i="17"/>
  <c r="T1827" i="17"/>
  <c r="T1826" i="17"/>
  <c r="T1825" i="17"/>
  <c r="T1824" i="17"/>
  <c r="T1823" i="17"/>
  <c r="T1822" i="17"/>
  <c r="T1821" i="17"/>
  <c r="T1820" i="17"/>
  <c r="T1819" i="17"/>
  <c r="T1818" i="17"/>
  <c r="T1817" i="17"/>
  <c r="T1816" i="17"/>
  <c r="T1815" i="17"/>
  <c r="T1814" i="17"/>
  <c r="T1813" i="17"/>
  <c r="T1812" i="17"/>
  <c r="T1811" i="17"/>
  <c r="T1810" i="17"/>
  <c r="T1809" i="17"/>
  <c r="T1808" i="17"/>
  <c r="T1807" i="17"/>
  <c r="T1806" i="17"/>
  <c r="T1805" i="17"/>
  <c r="T1804" i="17"/>
  <c r="T1803" i="17"/>
  <c r="T1802" i="17"/>
  <c r="T1801" i="17"/>
  <c r="T1800" i="17"/>
  <c r="T1799" i="17"/>
  <c r="T1798" i="17"/>
  <c r="T1797" i="17"/>
  <c r="T1796" i="17"/>
  <c r="T1795" i="17"/>
  <c r="T1794" i="17"/>
  <c r="T1793" i="17"/>
  <c r="T1792" i="17"/>
  <c r="T1791" i="17"/>
  <c r="T1790" i="17"/>
  <c r="T1789" i="17"/>
  <c r="T1788" i="17"/>
  <c r="T1787" i="17"/>
  <c r="T1786" i="17"/>
  <c r="T1785" i="17"/>
  <c r="T1784" i="17"/>
  <c r="T1783" i="17"/>
  <c r="T1782" i="17"/>
  <c r="T1781" i="17"/>
  <c r="T1780" i="17"/>
  <c r="T1779" i="17"/>
  <c r="T1778" i="17"/>
  <c r="T1777" i="17"/>
  <c r="T1776" i="17"/>
  <c r="T1775" i="17"/>
  <c r="T1774" i="17"/>
  <c r="T1773" i="17"/>
  <c r="T1772" i="17"/>
  <c r="T1771" i="17"/>
  <c r="T1770" i="17"/>
  <c r="T1769" i="17"/>
  <c r="T1768" i="17"/>
  <c r="T1767" i="17"/>
  <c r="T1766" i="17"/>
  <c r="T1765" i="17"/>
  <c r="T1764" i="17"/>
  <c r="T1763" i="17"/>
  <c r="T1762" i="17"/>
  <c r="T1761" i="17"/>
  <c r="T1760" i="17"/>
  <c r="T1759" i="17"/>
  <c r="T1758" i="17"/>
  <c r="T1757" i="17"/>
  <c r="T1756" i="17"/>
  <c r="T1755" i="17"/>
  <c r="T1754" i="17"/>
  <c r="T1753" i="17"/>
  <c r="T1752" i="17"/>
  <c r="T1751" i="17"/>
  <c r="T1750" i="17"/>
  <c r="T1749" i="17"/>
  <c r="T1748" i="17"/>
  <c r="T1747" i="17"/>
  <c r="T1746" i="17"/>
  <c r="T1745" i="17"/>
  <c r="T1744" i="17"/>
  <c r="T1743" i="17"/>
  <c r="T1742" i="17"/>
  <c r="T1741" i="17"/>
  <c r="T1740" i="17"/>
  <c r="T1739" i="17"/>
  <c r="T1738" i="17"/>
  <c r="T1737" i="17"/>
  <c r="T1736" i="17"/>
  <c r="T1735" i="17"/>
  <c r="T1734" i="17"/>
  <c r="T1733" i="17"/>
  <c r="T1732" i="17"/>
  <c r="T1731" i="17"/>
  <c r="T1730" i="17"/>
  <c r="T1729" i="17"/>
  <c r="T1728" i="17"/>
  <c r="T1727" i="17"/>
  <c r="T1726" i="17"/>
  <c r="T1725" i="17"/>
  <c r="T1724" i="17"/>
  <c r="T1723" i="17"/>
  <c r="T1722" i="17"/>
  <c r="T1721" i="17"/>
  <c r="T1720" i="17"/>
  <c r="T1719" i="17"/>
  <c r="T1718" i="17"/>
  <c r="T1717" i="17"/>
  <c r="T1716" i="17"/>
  <c r="T1715" i="17"/>
  <c r="T1714" i="17"/>
  <c r="T1713" i="17"/>
  <c r="T1712" i="17"/>
  <c r="T1711" i="17"/>
  <c r="T1710" i="17"/>
  <c r="T1709" i="17"/>
  <c r="T1708" i="17"/>
  <c r="T1707" i="17"/>
  <c r="T1706" i="17"/>
  <c r="T1705" i="17"/>
  <c r="T1704" i="17"/>
  <c r="T1703" i="17"/>
  <c r="T1702" i="17"/>
  <c r="T1701" i="17"/>
  <c r="T1700" i="17"/>
  <c r="T1699" i="17"/>
  <c r="T1698" i="17"/>
  <c r="T1697" i="17"/>
  <c r="T1696" i="17"/>
  <c r="T1695" i="17"/>
  <c r="T1694" i="17"/>
  <c r="T1693" i="17"/>
  <c r="T1692" i="17"/>
  <c r="T1691" i="17"/>
  <c r="T1690" i="17"/>
  <c r="T1689" i="17"/>
  <c r="T1688" i="17"/>
  <c r="T1687" i="17"/>
  <c r="T1686" i="17"/>
  <c r="T1685" i="17"/>
  <c r="T1684" i="17"/>
  <c r="T1683" i="17"/>
  <c r="T1682" i="17"/>
  <c r="T1681" i="17"/>
  <c r="T1680" i="17"/>
  <c r="T1679" i="17"/>
  <c r="T1678" i="17"/>
  <c r="T1677" i="17"/>
  <c r="T1676" i="17"/>
  <c r="T1675" i="17"/>
  <c r="T1674" i="17"/>
  <c r="T1673" i="17"/>
  <c r="T1672" i="17"/>
  <c r="T1671" i="17"/>
  <c r="T1670" i="17"/>
  <c r="T1669" i="17"/>
  <c r="T1668" i="17"/>
  <c r="T1667" i="17"/>
  <c r="T1666" i="17"/>
  <c r="T1665" i="17"/>
  <c r="T1664" i="17"/>
  <c r="T1663" i="17"/>
  <c r="T1662" i="17"/>
  <c r="T1661" i="17"/>
  <c r="T1660" i="17"/>
  <c r="T1659" i="17"/>
  <c r="T1658" i="17"/>
  <c r="T1657" i="17"/>
  <c r="T1656" i="17"/>
  <c r="T1655" i="17"/>
  <c r="T1654" i="17"/>
  <c r="T1653" i="17"/>
  <c r="T1652" i="17"/>
  <c r="T1651" i="17"/>
  <c r="T1650" i="17"/>
  <c r="T1649" i="17"/>
  <c r="T1648" i="17"/>
  <c r="T1647" i="17"/>
  <c r="T1646" i="17"/>
  <c r="T1645" i="17"/>
  <c r="T1644" i="17"/>
  <c r="T1643" i="17"/>
  <c r="T1642" i="17"/>
  <c r="T1641" i="17"/>
  <c r="T1640" i="17"/>
  <c r="T1639" i="17"/>
  <c r="T1638" i="17"/>
  <c r="T1637" i="17"/>
  <c r="T1636" i="17"/>
  <c r="T1635" i="17"/>
  <c r="T1634" i="17"/>
  <c r="T1633" i="17"/>
  <c r="T1632" i="17"/>
  <c r="T1631" i="17"/>
  <c r="T1630" i="17"/>
  <c r="T1629" i="17"/>
  <c r="T1628" i="17"/>
  <c r="T1627" i="17"/>
  <c r="T1626" i="17"/>
  <c r="T1625" i="17"/>
  <c r="T1624" i="17"/>
  <c r="T1623" i="17"/>
  <c r="T1622" i="17"/>
  <c r="T1621" i="17"/>
  <c r="T1620" i="17"/>
  <c r="T1619" i="17"/>
  <c r="T1618" i="17"/>
  <c r="T1617" i="17"/>
  <c r="T1616" i="17"/>
  <c r="T1615" i="17"/>
  <c r="T1614" i="17"/>
  <c r="T1613" i="17"/>
  <c r="T1612" i="17"/>
  <c r="T1611" i="17"/>
  <c r="T1610" i="17"/>
  <c r="T1609" i="17"/>
  <c r="T1608" i="17"/>
  <c r="T1607" i="17"/>
  <c r="T1606" i="17"/>
  <c r="T1605" i="17"/>
  <c r="T1604" i="17"/>
  <c r="T1603" i="17"/>
  <c r="T1602" i="17"/>
  <c r="T1601" i="17"/>
  <c r="T1600" i="17"/>
  <c r="T1599" i="17"/>
  <c r="T1598" i="17"/>
  <c r="T1597" i="17"/>
  <c r="T1596" i="17"/>
  <c r="T1595" i="17"/>
  <c r="T1594" i="17"/>
  <c r="T1593" i="17"/>
  <c r="T1592" i="17"/>
  <c r="T1591" i="17"/>
  <c r="T1590" i="17"/>
  <c r="T1589" i="17"/>
  <c r="T1588" i="17"/>
  <c r="T1587" i="17"/>
  <c r="T1586" i="17"/>
  <c r="T1585" i="17"/>
  <c r="T1584" i="17"/>
  <c r="T1583" i="17"/>
  <c r="T1582" i="17"/>
  <c r="T1581" i="17"/>
  <c r="T1580" i="17"/>
  <c r="T1579" i="17"/>
  <c r="T1578" i="17"/>
  <c r="T1577" i="17"/>
  <c r="T1576" i="17"/>
  <c r="T1575" i="17"/>
  <c r="T1574" i="17"/>
  <c r="T1573" i="17"/>
  <c r="T1572" i="17"/>
  <c r="T1571" i="17"/>
  <c r="T1570" i="17"/>
  <c r="T1569" i="17"/>
  <c r="T1568" i="17"/>
  <c r="T1567" i="17"/>
  <c r="T1566" i="17"/>
  <c r="T1565" i="17"/>
  <c r="T1564" i="17"/>
  <c r="T1563" i="17"/>
  <c r="T1562" i="17"/>
  <c r="T1561" i="17"/>
  <c r="T1560" i="17"/>
  <c r="T1559" i="17"/>
  <c r="T1558" i="17"/>
  <c r="T1557" i="17"/>
  <c r="T1556" i="17"/>
  <c r="T1555" i="17"/>
  <c r="T1554" i="17"/>
  <c r="T1553" i="17"/>
  <c r="T1552" i="17"/>
  <c r="T1551" i="17"/>
  <c r="T1550" i="17"/>
  <c r="T1549" i="17"/>
  <c r="T1548" i="17"/>
  <c r="T1547" i="17"/>
  <c r="T1546" i="17"/>
  <c r="T1545" i="17"/>
  <c r="T1544" i="17"/>
  <c r="T1543" i="17"/>
  <c r="T1542" i="17"/>
  <c r="T1541" i="17"/>
  <c r="T1540" i="17"/>
  <c r="T1539" i="17"/>
  <c r="T1538" i="17"/>
  <c r="T1537" i="17"/>
  <c r="T1536" i="17"/>
  <c r="T1535" i="17"/>
  <c r="T1534" i="17"/>
  <c r="T1533" i="17"/>
  <c r="T1532" i="17"/>
  <c r="T1531" i="17"/>
  <c r="T1530" i="17"/>
  <c r="T1529" i="17"/>
  <c r="T1528" i="17"/>
  <c r="T1527" i="17"/>
  <c r="T1526" i="17"/>
  <c r="T1525" i="17"/>
  <c r="T1524" i="17"/>
  <c r="T1523" i="17"/>
  <c r="T1522" i="17"/>
  <c r="T1521" i="17"/>
  <c r="T1520" i="17"/>
  <c r="T1519" i="17"/>
  <c r="T1518" i="17"/>
  <c r="T1517" i="17"/>
  <c r="T1516" i="17"/>
  <c r="T1515" i="17"/>
  <c r="T1514" i="17"/>
  <c r="T1513" i="17"/>
  <c r="T1512" i="17"/>
  <c r="T1511" i="17"/>
  <c r="T1510" i="17"/>
  <c r="T1509" i="17"/>
  <c r="T1508" i="17"/>
  <c r="T1507" i="17"/>
  <c r="T1506" i="17"/>
  <c r="T1505" i="17"/>
  <c r="T1504" i="17"/>
  <c r="T1503" i="17"/>
  <c r="T1502" i="17"/>
  <c r="T1501" i="17"/>
  <c r="T1500" i="17"/>
  <c r="T1499" i="17"/>
  <c r="T1498" i="17"/>
  <c r="T1497" i="17"/>
  <c r="T1496" i="17"/>
  <c r="T1495" i="17"/>
  <c r="T1494" i="17"/>
  <c r="T1493" i="17"/>
  <c r="T1492" i="17"/>
  <c r="T1491" i="17"/>
  <c r="T1490" i="17"/>
  <c r="T1489" i="17"/>
  <c r="T1488" i="17"/>
  <c r="T1487" i="17"/>
  <c r="T1486" i="17"/>
  <c r="T1485" i="17"/>
  <c r="T1484" i="17"/>
  <c r="T1483" i="17"/>
  <c r="T1482" i="17"/>
  <c r="T1481" i="17"/>
  <c r="T1480" i="17"/>
  <c r="T1479" i="17"/>
  <c r="T1478" i="17"/>
  <c r="T1477" i="17"/>
  <c r="T1476" i="17"/>
  <c r="T1475" i="17"/>
  <c r="T1474" i="17"/>
  <c r="T1473" i="17"/>
  <c r="T1472" i="17"/>
  <c r="T1471" i="17"/>
  <c r="T1470" i="17"/>
  <c r="T1469" i="17"/>
  <c r="T1468" i="17"/>
  <c r="T1467" i="17"/>
  <c r="T1466" i="17"/>
  <c r="T1465" i="17"/>
  <c r="T1464" i="17"/>
  <c r="T1463" i="17"/>
  <c r="T1462" i="17"/>
  <c r="T1461" i="17"/>
  <c r="T1460" i="17"/>
  <c r="T1459" i="17"/>
  <c r="T1458" i="17"/>
  <c r="T1457" i="17"/>
  <c r="T1456" i="17"/>
  <c r="T1455" i="17"/>
  <c r="T1454" i="17"/>
  <c r="T1453" i="17"/>
  <c r="T1452" i="17"/>
  <c r="T1451" i="17"/>
  <c r="T1450" i="17"/>
  <c r="T1449" i="17"/>
  <c r="T1448" i="17"/>
  <c r="T1447" i="17"/>
  <c r="T1446" i="17"/>
  <c r="T1445" i="17"/>
  <c r="T1444" i="17"/>
  <c r="T1443" i="17"/>
  <c r="T1442" i="17"/>
  <c r="T1441" i="17"/>
  <c r="T1440" i="17"/>
  <c r="T1439" i="17"/>
  <c r="T1438" i="17"/>
  <c r="T1437" i="17"/>
  <c r="T1436" i="17"/>
  <c r="T1435" i="17"/>
  <c r="T1434" i="17"/>
  <c r="T1433" i="17"/>
  <c r="T1432" i="17"/>
  <c r="T1431" i="17"/>
  <c r="T1430" i="17"/>
  <c r="T1429" i="17"/>
  <c r="T1428" i="17"/>
  <c r="T1427" i="17"/>
  <c r="T1426" i="17"/>
  <c r="T1425" i="17"/>
  <c r="T1424" i="17"/>
  <c r="T1423" i="17"/>
  <c r="T1422" i="17"/>
  <c r="T1421" i="17"/>
  <c r="T1420" i="17"/>
  <c r="T1419" i="17"/>
  <c r="T1418" i="17"/>
  <c r="T1417" i="17"/>
  <c r="T1416" i="17"/>
  <c r="T1415" i="17"/>
  <c r="T1414" i="17"/>
  <c r="T1413" i="17"/>
  <c r="T1412" i="17"/>
  <c r="T1411" i="17"/>
  <c r="T1410" i="17"/>
  <c r="T1409" i="17"/>
  <c r="T1408" i="17"/>
  <c r="T1407" i="17"/>
  <c r="T1406" i="17"/>
  <c r="T1405" i="17"/>
  <c r="T1404" i="17"/>
  <c r="T1403" i="17"/>
  <c r="T1402" i="17"/>
  <c r="T1401" i="17"/>
  <c r="T1400" i="17"/>
  <c r="T1399" i="17"/>
  <c r="T1398" i="17"/>
  <c r="T1397" i="17"/>
  <c r="T1396" i="17"/>
  <c r="T1395" i="17"/>
  <c r="T1394" i="17"/>
  <c r="T1393" i="17"/>
  <c r="T1392" i="17"/>
  <c r="T1391" i="17"/>
  <c r="T1390" i="17"/>
  <c r="T1389" i="17"/>
  <c r="T1388" i="17"/>
  <c r="T1387" i="17"/>
  <c r="T1386" i="17"/>
  <c r="T1385" i="17"/>
  <c r="T1384" i="17"/>
  <c r="T1383" i="17"/>
  <c r="T1382" i="17"/>
  <c r="T1381" i="17"/>
  <c r="T1380" i="17"/>
  <c r="T1379" i="17"/>
  <c r="T1378" i="17"/>
  <c r="T1377" i="17"/>
  <c r="T1376" i="17"/>
  <c r="T1375" i="17"/>
  <c r="T1374" i="17"/>
  <c r="T1373" i="17"/>
  <c r="T1372" i="17"/>
  <c r="T1371" i="17"/>
  <c r="T1370" i="17"/>
  <c r="T1369" i="17"/>
  <c r="T1368" i="17"/>
  <c r="T1367" i="17"/>
  <c r="T1366" i="17"/>
  <c r="T1365" i="17"/>
  <c r="T1364" i="17"/>
  <c r="T1363" i="17"/>
  <c r="T1362" i="17"/>
  <c r="T1361" i="17"/>
  <c r="T1360" i="17"/>
  <c r="T1359" i="17"/>
  <c r="T1358" i="17"/>
  <c r="T1357" i="17"/>
  <c r="T1356" i="17"/>
  <c r="T1355" i="17"/>
  <c r="T1354" i="17"/>
  <c r="T1353" i="17"/>
  <c r="T1352" i="17"/>
  <c r="T1351" i="17"/>
  <c r="T1350" i="17"/>
  <c r="T1349" i="17"/>
  <c r="T1348" i="17"/>
  <c r="T1347" i="17"/>
  <c r="T1346" i="17"/>
  <c r="T1345" i="17"/>
  <c r="T1344" i="17"/>
  <c r="T1343" i="17"/>
  <c r="T1342" i="17"/>
  <c r="T1341" i="17"/>
  <c r="T1340" i="17"/>
  <c r="T1339" i="17"/>
  <c r="T1338" i="17"/>
  <c r="T1337" i="17"/>
  <c r="T1336" i="17"/>
  <c r="T1335" i="17"/>
  <c r="T1334" i="17"/>
  <c r="T1333" i="17"/>
  <c r="T1332" i="17"/>
  <c r="T1331" i="17"/>
  <c r="T1330" i="17"/>
  <c r="T1329" i="17"/>
  <c r="T1328" i="17"/>
  <c r="T1327" i="17"/>
  <c r="T1326" i="17"/>
  <c r="T1325" i="17"/>
  <c r="T1324" i="17"/>
  <c r="T1323" i="17"/>
  <c r="T1322" i="17"/>
  <c r="T1321" i="17"/>
  <c r="T1320" i="17"/>
  <c r="T1319" i="17"/>
  <c r="T1318" i="17"/>
  <c r="T1317" i="17"/>
  <c r="T1316" i="17"/>
  <c r="T1315" i="17"/>
  <c r="T1314" i="17"/>
  <c r="T1313" i="17"/>
  <c r="T1312" i="17"/>
  <c r="T1311" i="17"/>
  <c r="T1310" i="17"/>
  <c r="T1309" i="17"/>
  <c r="T1308" i="17"/>
  <c r="T1307" i="17"/>
  <c r="T1306" i="17"/>
  <c r="T1305" i="17"/>
  <c r="T1304" i="17"/>
  <c r="T1303" i="17"/>
  <c r="T1302" i="17"/>
  <c r="T1301" i="17"/>
  <c r="T1300" i="17"/>
  <c r="T1299" i="17"/>
  <c r="T1298" i="17"/>
  <c r="T1297" i="17"/>
  <c r="T1296" i="17"/>
  <c r="T1295" i="17"/>
  <c r="T1294" i="17"/>
  <c r="T1293" i="17"/>
  <c r="T1292" i="17"/>
  <c r="T1291" i="17"/>
  <c r="T1290" i="17"/>
  <c r="T1289" i="17"/>
  <c r="T1288" i="17"/>
  <c r="T1287" i="17"/>
  <c r="T1286" i="17"/>
  <c r="T1285" i="17"/>
  <c r="T1284" i="17"/>
  <c r="T1283" i="17"/>
  <c r="T1282" i="17"/>
  <c r="T1281" i="17"/>
  <c r="T1280" i="17"/>
  <c r="T1279" i="17"/>
  <c r="T1278" i="17"/>
  <c r="T1277" i="17"/>
  <c r="T1276" i="17"/>
  <c r="T1275" i="17"/>
  <c r="T1274" i="17"/>
  <c r="T1273" i="17"/>
  <c r="T1272" i="17"/>
  <c r="T1271" i="17"/>
  <c r="T1270" i="17"/>
  <c r="T1269" i="17"/>
  <c r="T1268" i="17"/>
  <c r="T1267" i="17"/>
  <c r="T1266" i="17"/>
  <c r="T1265" i="17"/>
  <c r="T1264" i="17"/>
  <c r="T1263" i="17"/>
  <c r="T1262" i="17"/>
  <c r="T1261" i="17"/>
  <c r="T1260" i="17"/>
  <c r="T1259" i="17"/>
  <c r="T1258" i="17"/>
  <c r="T1257" i="17"/>
  <c r="T1256" i="17"/>
  <c r="T1255" i="17"/>
  <c r="T1254" i="17"/>
  <c r="T1253" i="17"/>
  <c r="T1252" i="17"/>
  <c r="T1251" i="17"/>
  <c r="T1250" i="17"/>
  <c r="T1249" i="17"/>
  <c r="T1248" i="17"/>
  <c r="T1247" i="17"/>
  <c r="T1246" i="17"/>
  <c r="T1245" i="17"/>
  <c r="T1244" i="17"/>
  <c r="T1243" i="17"/>
  <c r="T1242" i="17"/>
  <c r="T1241" i="17"/>
  <c r="T1240" i="17"/>
  <c r="T1239" i="17"/>
  <c r="T1238" i="17"/>
  <c r="T1237" i="17"/>
  <c r="T1236" i="17"/>
  <c r="T1235" i="17"/>
  <c r="T1234" i="17"/>
  <c r="T1233" i="17"/>
  <c r="T1232" i="17"/>
  <c r="T1231" i="17"/>
  <c r="T1230" i="17"/>
  <c r="T1229" i="17"/>
  <c r="T1228" i="17"/>
  <c r="T1227" i="17"/>
  <c r="T1226" i="17"/>
  <c r="T1225" i="17"/>
  <c r="T1224" i="17"/>
  <c r="T1223" i="17"/>
  <c r="T1222" i="17"/>
  <c r="T1221" i="17"/>
  <c r="T1220" i="17"/>
  <c r="T1219" i="17"/>
  <c r="T1218" i="17"/>
  <c r="T1217" i="17"/>
  <c r="T1216" i="17"/>
  <c r="T1215" i="17"/>
  <c r="T1214" i="17"/>
  <c r="T1213" i="17"/>
  <c r="T1212" i="17"/>
  <c r="T1211" i="17"/>
  <c r="T1210" i="17"/>
  <c r="T1209" i="17"/>
  <c r="T1208" i="17"/>
  <c r="T1207" i="17"/>
  <c r="T1206" i="17"/>
  <c r="T1205" i="17"/>
  <c r="T1204" i="17"/>
  <c r="T1203" i="17"/>
  <c r="T1202" i="17"/>
  <c r="T1201" i="17"/>
  <c r="T1200" i="17"/>
  <c r="T1199" i="17"/>
  <c r="T1198" i="17"/>
  <c r="T1197" i="17"/>
  <c r="T1196" i="17"/>
  <c r="T1195" i="17"/>
  <c r="T1194" i="17"/>
  <c r="T1193" i="17"/>
  <c r="T1192" i="17"/>
  <c r="T1191" i="17"/>
  <c r="T1190" i="17"/>
  <c r="T1189" i="17"/>
  <c r="T1188" i="17"/>
  <c r="T1187" i="17"/>
  <c r="T1186" i="17"/>
  <c r="T1185" i="17"/>
  <c r="T1184" i="17"/>
  <c r="T1183" i="17"/>
  <c r="T1182" i="17"/>
  <c r="T1181" i="17"/>
  <c r="T1180" i="17"/>
  <c r="T1179" i="17"/>
  <c r="T1178" i="17"/>
  <c r="T1177" i="17"/>
  <c r="T1176" i="17"/>
  <c r="T1175" i="17"/>
  <c r="T1174" i="17"/>
  <c r="T1173" i="17"/>
  <c r="T1172" i="17"/>
  <c r="T1171" i="17"/>
  <c r="T1170" i="17"/>
  <c r="T1169" i="17"/>
  <c r="T1168" i="17"/>
  <c r="T1167" i="17"/>
  <c r="T1166" i="17"/>
  <c r="T1165" i="17"/>
  <c r="T1164" i="17"/>
  <c r="T1163" i="17"/>
  <c r="T1162" i="17"/>
  <c r="T1161" i="17"/>
  <c r="T1160" i="17"/>
  <c r="T1159" i="17"/>
  <c r="T1158" i="17"/>
  <c r="T1157" i="17"/>
  <c r="T1156" i="17"/>
  <c r="T1155" i="17"/>
  <c r="T1154" i="17"/>
  <c r="T1153" i="17"/>
  <c r="T1152" i="17"/>
  <c r="T1151" i="17"/>
  <c r="T1150" i="17"/>
  <c r="T1149" i="17"/>
  <c r="T1148" i="17"/>
  <c r="T1147" i="17"/>
  <c r="T1146" i="17"/>
  <c r="T1145" i="17"/>
  <c r="T1144" i="17"/>
  <c r="T1143" i="17"/>
  <c r="T1142" i="17"/>
  <c r="T1141" i="17"/>
  <c r="T1140" i="17"/>
  <c r="T1139" i="17"/>
  <c r="T1138" i="17"/>
  <c r="T1137" i="17"/>
  <c r="T1136" i="17"/>
  <c r="T1135" i="17"/>
  <c r="T1134" i="17"/>
  <c r="T1133" i="17"/>
  <c r="T1132" i="17"/>
  <c r="T1131" i="17"/>
  <c r="T1130" i="17"/>
  <c r="T1129" i="17"/>
  <c r="T1128" i="17"/>
  <c r="T1127" i="17"/>
  <c r="T1126" i="17"/>
  <c r="T1125" i="17"/>
  <c r="T1124" i="17"/>
  <c r="T1123" i="17"/>
  <c r="T1122" i="17"/>
  <c r="T1121" i="17"/>
  <c r="T1120" i="17"/>
  <c r="T1119" i="17"/>
  <c r="T1118" i="17"/>
  <c r="T1117" i="17"/>
  <c r="T1116" i="17"/>
  <c r="T1115" i="17"/>
  <c r="T1114" i="17"/>
  <c r="T1113" i="17"/>
  <c r="T1112" i="17"/>
  <c r="T1111" i="17"/>
  <c r="T1110" i="17"/>
  <c r="T1109" i="17"/>
  <c r="T1108" i="17"/>
  <c r="T1107" i="17"/>
  <c r="T1106" i="17"/>
  <c r="T1105" i="17"/>
  <c r="T1104" i="17"/>
  <c r="T1103" i="17"/>
  <c r="T1102" i="17"/>
  <c r="T1101" i="17"/>
  <c r="T1100" i="17"/>
  <c r="T1099" i="17"/>
  <c r="T1098" i="17"/>
  <c r="T1097" i="17"/>
  <c r="T1096" i="17"/>
  <c r="T1095" i="17"/>
  <c r="T1094" i="17"/>
  <c r="T1093" i="17"/>
  <c r="T1092" i="17"/>
  <c r="T1091" i="17"/>
  <c r="T1090" i="17"/>
  <c r="T1089" i="17"/>
  <c r="T1088" i="17"/>
  <c r="T1087" i="17"/>
  <c r="T1086" i="17"/>
  <c r="T1085" i="17"/>
  <c r="T1084" i="17"/>
  <c r="T1083" i="17"/>
  <c r="T1082" i="17"/>
  <c r="T1081" i="17"/>
  <c r="T1080" i="17"/>
  <c r="T1079" i="17"/>
  <c r="T1078" i="17"/>
  <c r="T1077" i="17"/>
  <c r="T1076" i="17"/>
  <c r="T1075" i="17"/>
  <c r="T1074" i="17"/>
  <c r="T1073" i="17"/>
  <c r="T1072" i="17"/>
  <c r="T1071" i="17"/>
  <c r="T1070" i="17"/>
  <c r="T1069" i="17"/>
  <c r="T1068" i="17"/>
  <c r="T1067" i="17"/>
  <c r="T1066" i="17"/>
  <c r="T1065" i="17"/>
  <c r="T1064" i="17"/>
  <c r="T1063" i="17"/>
  <c r="T1062" i="17"/>
  <c r="T1061" i="17"/>
  <c r="T1060" i="17"/>
  <c r="T1059" i="17"/>
  <c r="T1058" i="17"/>
  <c r="T1057" i="17"/>
  <c r="T1056" i="17"/>
  <c r="T1055" i="17"/>
  <c r="T1054" i="17"/>
  <c r="T1053" i="17"/>
  <c r="T1052" i="17"/>
  <c r="T1051" i="17"/>
  <c r="T1050" i="17"/>
  <c r="T1049" i="17"/>
  <c r="T1048" i="17"/>
  <c r="T1047" i="17"/>
  <c r="T1046" i="17"/>
  <c r="T1045" i="17"/>
  <c r="T1044" i="17"/>
  <c r="T1043" i="17"/>
  <c r="T1042" i="17"/>
  <c r="T1041" i="17"/>
  <c r="T1040" i="17"/>
  <c r="T1039" i="17"/>
  <c r="T1038" i="17"/>
  <c r="T1037" i="17"/>
  <c r="T1036" i="17"/>
  <c r="T1035" i="17"/>
  <c r="T1034" i="17"/>
  <c r="T1033" i="17"/>
  <c r="T1032" i="17"/>
  <c r="T1031" i="17"/>
  <c r="T1030" i="17"/>
  <c r="T1029" i="17"/>
  <c r="T1028" i="17"/>
  <c r="T1027" i="17"/>
  <c r="T1026" i="17"/>
  <c r="T1025" i="17"/>
  <c r="T1024" i="17"/>
  <c r="T1023" i="17"/>
  <c r="T1022" i="17"/>
  <c r="T1021" i="17"/>
  <c r="T1020" i="17"/>
  <c r="T1019" i="17"/>
  <c r="T1018" i="17"/>
  <c r="T1017" i="17"/>
  <c r="T1016" i="17"/>
  <c r="T1015" i="17"/>
  <c r="T1014" i="17"/>
  <c r="T1013" i="17"/>
  <c r="T1012" i="17"/>
  <c r="T1011" i="17"/>
  <c r="T1010" i="17"/>
  <c r="T1009" i="17"/>
  <c r="T1008" i="17"/>
  <c r="T1007" i="17"/>
  <c r="T1006" i="17"/>
  <c r="T1005" i="17"/>
  <c r="T1004" i="17"/>
  <c r="T1003" i="17"/>
  <c r="T1002" i="17"/>
  <c r="T1001" i="17"/>
  <c r="T1000" i="17"/>
  <c r="T999" i="17"/>
  <c r="T998" i="17"/>
  <c r="T997" i="17"/>
  <c r="T996" i="17"/>
  <c r="T995" i="17"/>
  <c r="T994" i="17"/>
  <c r="T993" i="17"/>
  <c r="T992" i="17"/>
  <c r="T991" i="17"/>
  <c r="T990" i="17"/>
  <c r="T989" i="17"/>
  <c r="T988" i="17"/>
  <c r="T987" i="17"/>
  <c r="T986" i="17"/>
  <c r="T985" i="17"/>
  <c r="T984" i="17"/>
  <c r="T983" i="17"/>
  <c r="T982" i="17"/>
  <c r="T981" i="17"/>
  <c r="T980" i="17"/>
  <c r="T979" i="17"/>
  <c r="T978" i="17"/>
  <c r="T977" i="17"/>
  <c r="T976" i="17"/>
  <c r="T975" i="17"/>
  <c r="T974" i="17"/>
  <c r="T973" i="17"/>
  <c r="T972" i="17"/>
  <c r="T971" i="17"/>
  <c r="T970" i="17"/>
  <c r="T969" i="17"/>
  <c r="T968" i="17"/>
  <c r="T967" i="17"/>
  <c r="T966" i="17"/>
  <c r="T965" i="17"/>
  <c r="T964" i="17"/>
  <c r="T963" i="17"/>
  <c r="T962" i="17"/>
  <c r="T961" i="17"/>
  <c r="T960" i="17"/>
  <c r="T959" i="17"/>
  <c r="T958" i="17"/>
  <c r="T957" i="17"/>
  <c r="T956" i="17"/>
  <c r="T955" i="17"/>
  <c r="T954" i="17"/>
  <c r="T953" i="17"/>
  <c r="T952" i="17"/>
  <c r="T951" i="17"/>
  <c r="T950" i="17"/>
  <c r="T949" i="17"/>
  <c r="T948" i="17"/>
  <c r="T947" i="17"/>
  <c r="T946" i="17"/>
  <c r="T945" i="17"/>
  <c r="T944" i="17"/>
  <c r="T943" i="17"/>
  <c r="T942" i="17"/>
  <c r="T941" i="17"/>
  <c r="T940" i="17"/>
  <c r="T939" i="17"/>
  <c r="T938" i="17"/>
  <c r="T937" i="17"/>
  <c r="T936" i="17"/>
  <c r="T935" i="17"/>
  <c r="T934" i="17"/>
  <c r="T933" i="17"/>
  <c r="T932" i="17"/>
  <c r="T931" i="17"/>
  <c r="T930" i="17"/>
  <c r="T929" i="17"/>
  <c r="T928" i="17"/>
  <c r="T927" i="17"/>
  <c r="T926" i="17"/>
  <c r="T925" i="17"/>
  <c r="T924" i="17"/>
  <c r="T923" i="17"/>
  <c r="T922" i="17"/>
  <c r="T921" i="17"/>
  <c r="T920" i="17"/>
  <c r="T919" i="17"/>
  <c r="T918" i="17"/>
  <c r="T917" i="17"/>
  <c r="T916" i="17"/>
  <c r="T915" i="17"/>
  <c r="T914" i="17"/>
  <c r="T913" i="17"/>
  <c r="T912" i="17"/>
  <c r="T911" i="17"/>
  <c r="T910" i="17"/>
  <c r="T909" i="17"/>
  <c r="T908" i="17"/>
  <c r="T907" i="17"/>
  <c r="T906" i="17"/>
  <c r="T905" i="17"/>
  <c r="T904" i="17"/>
  <c r="T903" i="17"/>
  <c r="T902" i="17"/>
  <c r="T901" i="17"/>
  <c r="T900" i="17"/>
  <c r="T899" i="17"/>
  <c r="T898" i="17"/>
  <c r="T897" i="17"/>
  <c r="T896" i="17"/>
  <c r="T895" i="17"/>
  <c r="T894" i="17"/>
  <c r="T893" i="17"/>
  <c r="T892" i="17"/>
  <c r="T891" i="17"/>
  <c r="T890" i="17"/>
  <c r="T889" i="17"/>
  <c r="T888" i="17"/>
  <c r="T887" i="17"/>
  <c r="T886" i="17"/>
  <c r="T885" i="17"/>
  <c r="T884" i="17"/>
  <c r="T883" i="17"/>
  <c r="T882" i="17"/>
  <c r="T881" i="17"/>
  <c r="T880" i="17"/>
  <c r="T879" i="17"/>
  <c r="T878" i="17"/>
  <c r="T877" i="17"/>
  <c r="T876" i="17"/>
  <c r="T875" i="17"/>
  <c r="T874" i="17"/>
  <c r="T873" i="17"/>
  <c r="T872" i="17"/>
  <c r="T871" i="17"/>
  <c r="T870" i="17"/>
  <c r="T869" i="17"/>
  <c r="T868" i="17"/>
  <c r="T867" i="17"/>
  <c r="T866" i="17"/>
  <c r="T865" i="17"/>
  <c r="T864" i="17"/>
  <c r="T863" i="17"/>
  <c r="T862" i="17"/>
  <c r="T861" i="17"/>
  <c r="T860" i="17"/>
  <c r="T859" i="17"/>
  <c r="T858" i="17"/>
  <c r="T857" i="17"/>
  <c r="T856" i="17"/>
  <c r="T855" i="17"/>
  <c r="T854" i="17"/>
  <c r="T853" i="17"/>
  <c r="T852" i="17"/>
  <c r="T851" i="17"/>
  <c r="T850" i="17"/>
  <c r="T849" i="17"/>
  <c r="T848" i="17"/>
  <c r="T847" i="17"/>
  <c r="T846" i="17"/>
  <c r="T845" i="17"/>
  <c r="T844" i="17"/>
  <c r="T843" i="17"/>
  <c r="T842" i="17"/>
  <c r="T841" i="17"/>
  <c r="T840" i="17"/>
  <c r="T839" i="17"/>
  <c r="T838" i="17"/>
  <c r="T837" i="17"/>
  <c r="T836" i="17"/>
  <c r="T835" i="17"/>
  <c r="T834" i="17"/>
  <c r="T833" i="17"/>
  <c r="T832" i="17"/>
  <c r="T831" i="17"/>
  <c r="T830" i="17"/>
  <c r="T829" i="17"/>
  <c r="T828" i="17"/>
  <c r="T827" i="17"/>
  <c r="T826" i="17"/>
  <c r="T825" i="17"/>
  <c r="T824" i="17"/>
  <c r="T823" i="17"/>
  <c r="T822" i="17"/>
  <c r="T821" i="17"/>
  <c r="T820" i="17"/>
  <c r="T819" i="17"/>
  <c r="T818" i="17"/>
  <c r="T817" i="17"/>
  <c r="T816" i="17"/>
  <c r="T815" i="17"/>
  <c r="T814" i="17"/>
  <c r="T813" i="17"/>
  <c r="T812" i="17"/>
  <c r="T811" i="17"/>
  <c r="T810" i="17"/>
  <c r="T809" i="17"/>
  <c r="T808" i="17"/>
  <c r="T807" i="17"/>
  <c r="T806" i="17"/>
  <c r="T805" i="17"/>
  <c r="T804" i="17"/>
  <c r="T803" i="17"/>
  <c r="T802" i="17"/>
  <c r="T801" i="17"/>
  <c r="T800" i="17"/>
  <c r="T799" i="17"/>
  <c r="T798" i="17"/>
  <c r="T797" i="17"/>
  <c r="T796" i="17"/>
  <c r="T795" i="17"/>
  <c r="T794" i="17"/>
  <c r="T793" i="17"/>
  <c r="T792" i="17"/>
  <c r="T791" i="17"/>
  <c r="T790" i="17"/>
  <c r="T789" i="17"/>
  <c r="T788" i="17"/>
  <c r="T787" i="17"/>
  <c r="T786" i="17"/>
  <c r="T785" i="17"/>
  <c r="T784" i="17"/>
  <c r="T783" i="17"/>
  <c r="T782" i="17"/>
  <c r="T781" i="17"/>
  <c r="T780" i="17"/>
  <c r="T779" i="17"/>
  <c r="T778" i="17"/>
  <c r="T777" i="17"/>
  <c r="T776" i="17"/>
  <c r="T775" i="17"/>
  <c r="T774" i="17"/>
  <c r="T773" i="17"/>
  <c r="T772" i="17"/>
  <c r="T771" i="17"/>
  <c r="T770" i="17"/>
  <c r="T769" i="17"/>
  <c r="T768" i="17"/>
  <c r="T767" i="17"/>
  <c r="T766" i="17"/>
  <c r="T765" i="17"/>
  <c r="T764" i="17"/>
  <c r="T763" i="17"/>
  <c r="T762" i="17"/>
  <c r="T761" i="17"/>
  <c r="T760" i="17"/>
  <c r="T759" i="17"/>
  <c r="T758" i="17"/>
  <c r="T757" i="17"/>
  <c r="T756" i="17"/>
  <c r="T755" i="17"/>
  <c r="T754" i="17"/>
  <c r="T753" i="17"/>
  <c r="T752" i="17"/>
  <c r="T751" i="17"/>
  <c r="T750" i="17"/>
  <c r="T749" i="17"/>
  <c r="T748" i="17"/>
  <c r="T747" i="17"/>
  <c r="T746" i="17"/>
  <c r="T745" i="17"/>
  <c r="T744" i="17"/>
  <c r="T743" i="17"/>
  <c r="T742" i="17"/>
  <c r="T741" i="17"/>
  <c r="T740" i="17"/>
  <c r="T739" i="17"/>
  <c r="T738" i="17"/>
  <c r="T737" i="17"/>
  <c r="T736" i="17"/>
  <c r="T735" i="17"/>
  <c r="T734" i="17"/>
  <c r="T733" i="17"/>
  <c r="T732" i="17"/>
  <c r="T731" i="17"/>
  <c r="T730" i="17"/>
  <c r="T729" i="17"/>
  <c r="T728" i="17"/>
  <c r="T727" i="17"/>
  <c r="T726" i="17"/>
  <c r="T725" i="17"/>
  <c r="T724" i="17"/>
  <c r="T723" i="17"/>
  <c r="T722" i="17"/>
  <c r="T721" i="17"/>
  <c r="T720" i="17"/>
  <c r="T719" i="17"/>
  <c r="T718" i="17"/>
  <c r="T717" i="17"/>
  <c r="T716" i="17"/>
  <c r="T715" i="17"/>
  <c r="T714" i="17"/>
  <c r="T713" i="17"/>
  <c r="T712" i="17"/>
  <c r="T711" i="17"/>
  <c r="T710" i="17"/>
  <c r="T709" i="17"/>
  <c r="T708" i="17"/>
  <c r="T707" i="17"/>
  <c r="T706" i="17"/>
  <c r="T705" i="17"/>
  <c r="T704" i="17"/>
  <c r="T703" i="17"/>
  <c r="T702" i="17"/>
  <c r="T701" i="17"/>
  <c r="T700" i="17"/>
  <c r="T699" i="17"/>
  <c r="T698" i="17"/>
  <c r="T697" i="17"/>
  <c r="T696" i="17"/>
  <c r="T695" i="17"/>
  <c r="T694" i="17"/>
  <c r="T693" i="17"/>
  <c r="T692" i="17"/>
  <c r="T691" i="17"/>
  <c r="T690" i="17"/>
  <c r="T689" i="17"/>
  <c r="T688" i="17"/>
  <c r="T687" i="17"/>
  <c r="T686" i="17"/>
  <c r="T685" i="17"/>
  <c r="T684" i="17"/>
  <c r="T683" i="17"/>
  <c r="T682" i="17"/>
  <c r="T681" i="17"/>
  <c r="T680" i="17"/>
  <c r="T679" i="17"/>
  <c r="T678" i="17"/>
  <c r="T677" i="17"/>
  <c r="T676" i="17"/>
  <c r="T675" i="17"/>
  <c r="T674" i="17"/>
  <c r="T673" i="17"/>
  <c r="T672" i="17"/>
  <c r="T671" i="17"/>
  <c r="T670" i="17"/>
  <c r="T669" i="17"/>
  <c r="T668" i="17"/>
  <c r="T667" i="17"/>
  <c r="T666" i="17"/>
  <c r="T665" i="17"/>
  <c r="T664" i="17"/>
  <c r="T663" i="17"/>
  <c r="T662" i="17"/>
  <c r="T661" i="17"/>
  <c r="T660" i="17"/>
  <c r="T659" i="17"/>
  <c r="T658" i="17"/>
  <c r="T657" i="17"/>
  <c r="T656" i="17"/>
  <c r="T655" i="17"/>
  <c r="T654" i="17"/>
  <c r="T653" i="17"/>
  <c r="T652" i="17"/>
  <c r="T651" i="17"/>
  <c r="T650" i="17"/>
  <c r="T649" i="17"/>
  <c r="T648" i="17"/>
  <c r="T647" i="17"/>
  <c r="T646" i="17"/>
  <c r="T645" i="17"/>
  <c r="T644" i="17"/>
  <c r="T643" i="17"/>
  <c r="T642" i="17"/>
  <c r="T641" i="17"/>
  <c r="T640" i="17"/>
  <c r="T639" i="17"/>
  <c r="T638" i="17"/>
  <c r="T637" i="17"/>
  <c r="T636" i="17"/>
  <c r="T635" i="17"/>
  <c r="T634" i="17"/>
  <c r="T633" i="17"/>
  <c r="T632" i="17"/>
  <c r="T631" i="17"/>
  <c r="T630" i="17"/>
  <c r="T629" i="17"/>
  <c r="T628" i="17"/>
  <c r="T627" i="17"/>
  <c r="T626" i="17"/>
  <c r="T625" i="17"/>
  <c r="T624" i="17"/>
  <c r="T623" i="17"/>
  <c r="T622" i="17"/>
  <c r="T621" i="17"/>
  <c r="T620" i="17"/>
  <c r="T619" i="17"/>
  <c r="T618" i="17"/>
  <c r="T617" i="17"/>
  <c r="T616" i="17"/>
  <c r="T615" i="17"/>
  <c r="T614" i="17"/>
  <c r="T613" i="17"/>
  <c r="T612" i="17"/>
  <c r="T611" i="17"/>
  <c r="T610" i="17"/>
  <c r="T609" i="17"/>
  <c r="T608" i="17"/>
  <c r="T607" i="17"/>
  <c r="T606" i="17"/>
  <c r="T605" i="17"/>
  <c r="T604" i="17"/>
  <c r="T603" i="17"/>
  <c r="T602" i="17"/>
  <c r="T601" i="17"/>
  <c r="T600" i="17"/>
  <c r="T599" i="17"/>
  <c r="T598" i="17"/>
  <c r="T597" i="17"/>
  <c r="T596" i="17"/>
  <c r="T595" i="17"/>
  <c r="T594" i="17"/>
  <c r="T593" i="17"/>
  <c r="T592" i="17"/>
  <c r="T591" i="17"/>
  <c r="T590" i="17"/>
  <c r="T589" i="17"/>
  <c r="T588" i="17"/>
  <c r="T587" i="17"/>
  <c r="T586" i="17"/>
  <c r="T585" i="17"/>
  <c r="T584" i="17"/>
  <c r="T583" i="17"/>
  <c r="T582" i="17"/>
  <c r="T581" i="17"/>
  <c r="T580" i="17"/>
  <c r="T579" i="17"/>
  <c r="T578" i="17"/>
  <c r="T577" i="17"/>
  <c r="T576" i="17"/>
  <c r="T575" i="17"/>
  <c r="T574" i="17"/>
  <c r="T573" i="17"/>
  <c r="T572" i="17"/>
  <c r="T571" i="17"/>
  <c r="T570" i="17"/>
  <c r="T569" i="17"/>
  <c r="T568" i="17"/>
  <c r="T567" i="17"/>
  <c r="T566" i="17"/>
  <c r="T565" i="17"/>
  <c r="T564" i="17"/>
  <c r="T563" i="17"/>
  <c r="T562" i="17"/>
  <c r="T561" i="17"/>
  <c r="T560" i="17"/>
  <c r="T559" i="17"/>
  <c r="T558" i="17"/>
  <c r="T557" i="17"/>
  <c r="T556" i="17"/>
  <c r="T555" i="17"/>
  <c r="T554" i="17"/>
  <c r="T553" i="17"/>
  <c r="T552" i="17"/>
  <c r="T551" i="17"/>
  <c r="T550" i="17"/>
  <c r="T549" i="17"/>
  <c r="T548" i="17"/>
  <c r="T547" i="17"/>
  <c r="T546" i="17"/>
  <c r="T545" i="17"/>
  <c r="T544" i="17"/>
  <c r="T543" i="17"/>
  <c r="T542" i="17"/>
  <c r="T541" i="17"/>
  <c r="T540" i="17"/>
  <c r="T539" i="17"/>
  <c r="T538" i="17"/>
  <c r="T537" i="17"/>
  <c r="T536" i="17"/>
  <c r="T535" i="17"/>
  <c r="T534" i="17"/>
  <c r="T533" i="17"/>
  <c r="T532" i="17"/>
  <c r="T531" i="17"/>
  <c r="T530" i="17"/>
  <c r="T529" i="17"/>
  <c r="T528" i="17"/>
  <c r="T527" i="17"/>
  <c r="T526" i="17"/>
  <c r="T525" i="17"/>
  <c r="T524" i="17"/>
  <c r="T523" i="17"/>
  <c r="T522" i="17"/>
  <c r="T521" i="17"/>
  <c r="T520" i="17"/>
  <c r="T519" i="17"/>
  <c r="T518" i="17"/>
  <c r="T517" i="17"/>
  <c r="T516" i="17"/>
  <c r="T515" i="17"/>
  <c r="T514" i="17"/>
  <c r="T513" i="17"/>
  <c r="T512" i="17"/>
  <c r="T511" i="17"/>
  <c r="T510" i="17"/>
  <c r="T509" i="17"/>
  <c r="T508" i="17"/>
  <c r="T507" i="17"/>
  <c r="T506" i="17"/>
  <c r="T505" i="17"/>
  <c r="T504" i="17"/>
  <c r="T503" i="17"/>
  <c r="T502" i="17"/>
  <c r="T501" i="17"/>
  <c r="T500" i="17"/>
  <c r="T499" i="17"/>
  <c r="T498" i="17"/>
  <c r="T497" i="17"/>
  <c r="T496" i="17"/>
  <c r="T495" i="17"/>
  <c r="T494" i="17"/>
  <c r="T493" i="17"/>
  <c r="T492" i="17"/>
  <c r="T491" i="17"/>
  <c r="T490" i="17"/>
  <c r="T489" i="17"/>
  <c r="T488" i="17"/>
  <c r="T487" i="17"/>
  <c r="T486" i="17"/>
  <c r="T485" i="17"/>
  <c r="T484" i="17"/>
  <c r="T483" i="17"/>
  <c r="T482" i="17"/>
  <c r="T481" i="17"/>
  <c r="T480" i="17"/>
  <c r="T479" i="17"/>
  <c r="T478" i="17"/>
  <c r="T477" i="17"/>
  <c r="T476" i="17"/>
  <c r="T475" i="17"/>
  <c r="T474" i="17"/>
  <c r="T473" i="17"/>
  <c r="T472" i="17"/>
  <c r="T471" i="17"/>
  <c r="T470" i="17"/>
  <c r="T469" i="17"/>
  <c r="T468" i="17"/>
  <c r="T467" i="17"/>
  <c r="T466" i="17"/>
  <c r="T465" i="17"/>
  <c r="T464" i="17"/>
  <c r="T463" i="17"/>
  <c r="T462" i="17"/>
  <c r="T461" i="17"/>
  <c r="T460" i="17"/>
  <c r="T459" i="17"/>
  <c r="T458" i="17"/>
  <c r="T457" i="17"/>
  <c r="T456" i="17"/>
  <c r="T455" i="17"/>
  <c r="T454" i="17"/>
  <c r="T453" i="17"/>
  <c r="T452" i="17"/>
  <c r="T451" i="17"/>
  <c r="T450" i="17"/>
  <c r="T449" i="17"/>
  <c r="T448" i="17"/>
  <c r="T447" i="17"/>
  <c r="T446" i="17"/>
  <c r="T445" i="17"/>
  <c r="T444" i="17"/>
  <c r="T443" i="17"/>
  <c r="T442" i="17"/>
  <c r="T441" i="17"/>
  <c r="T440" i="17"/>
  <c r="T439" i="17"/>
  <c r="T438" i="17"/>
  <c r="T376" i="17"/>
  <c r="U376" i="17" s="1"/>
  <c r="T375" i="17"/>
  <c r="U375" i="17" s="1"/>
  <c r="T374" i="17"/>
  <c r="U374" i="17" s="1"/>
  <c r="T373" i="17"/>
  <c r="U373" i="17" s="1"/>
  <c r="T372" i="17"/>
  <c r="U372" i="17" s="1"/>
  <c r="T371" i="17"/>
  <c r="U371" i="17" s="1"/>
  <c r="T370" i="17"/>
  <c r="U370" i="17" s="1"/>
  <c r="T369" i="17"/>
  <c r="U369" i="17" s="1"/>
  <c r="T368" i="17"/>
  <c r="U368" i="17" s="1"/>
  <c r="T367" i="17"/>
  <c r="U367" i="17" s="1"/>
  <c r="T366" i="17"/>
  <c r="U366" i="17" s="1"/>
  <c r="T365" i="17"/>
  <c r="U365" i="17" s="1"/>
  <c r="T364" i="17"/>
  <c r="U364" i="17" s="1"/>
  <c r="T363" i="17"/>
  <c r="U363" i="17" s="1"/>
  <c r="T362" i="17"/>
  <c r="U362" i="17" s="1"/>
  <c r="T361" i="17"/>
  <c r="U361" i="17" s="1"/>
  <c r="T360" i="17"/>
  <c r="U360" i="17" s="1"/>
  <c r="T359" i="17"/>
  <c r="U359" i="17" s="1"/>
  <c r="T358" i="17"/>
  <c r="U358" i="17" s="1"/>
  <c r="T357" i="17"/>
  <c r="U357" i="17" s="1"/>
  <c r="T356" i="17"/>
  <c r="U356" i="17" s="1"/>
  <c r="T355" i="17"/>
  <c r="U355" i="17" s="1"/>
  <c r="T354" i="17"/>
  <c r="U354" i="17" s="1"/>
  <c r="T353" i="17"/>
  <c r="U353" i="17" s="1"/>
  <c r="T352" i="17"/>
  <c r="U352" i="17" s="1"/>
  <c r="T351" i="17"/>
  <c r="U351" i="17" s="1"/>
  <c r="T350" i="17"/>
  <c r="U350" i="17" s="1"/>
  <c r="T349" i="17"/>
  <c r="U349" i="17" s="1"/>
  <c r="T348" i="17"/>
  <c r="U348" i="17" s="1"/>
  <c r="T347" i="17"/>
  <c r="U347" i="17" s="1"/>
  <c r="T346" i="17"/>
  <c r="U346" i="17" s="1"/>
  <c r="T345" i="17"/>
  <c r="U345" i="17" s="1"/>
  <c r="T344" i="17"/>
  <c r="U344" i="17" s="1"/>
  <c r="T343" i="17"/>
  <c r="U343" i="17" s="1"/>
  <c r="T342" i="17"/>
  <c r="U342" i="17" s="1"/>
  <c r="T341" i="17"/>
  <c r="U341" i="17" s="1"/>
  <c r="T340" i="17"/>
  <c r="U340" i="17" s="1"/>
  <c r="T339" i="17"/>
  <c r="U339" i="17" s="1"/>
  <c r="T338" i="17"/>
  <c r="U338" i="17" s="1"/>
  <c r="T337" i="17"/>
  <c r="U337" i="17" s="1"/>
  <c r="T336" i="17"/>
  <c r="U336" i="17" s="1"/>
  <c r="T335" i="17"/>
  <c r="U335" i="17" s="1"/>
  <c r="T334" i="17"/>
  <c r="U334" i="17" s="1"/>
  <c r="T333" i="17"/>
  <c r="U333" i="17" s="1"/>
  <c r="T332" i="17"/>
  <c r="U332" i="17" s="1"/>
  <c r="T331" i="17"/>
  <c r="U331" i="17" s="1"/>
  <c r="T330" i="17"/>
  <c r="U330" i="17" s="1"/>
  <c r="T329" i="17"/>
  <c r="U329" i="17" s="1"/>
  <c r="T328" i="17"/>
  <c r="U328" i="17" s="1"/>
  <c r="T327" i="17"/>
  <c r="U327" i="17" s="1"/>
  <c r="T326" i="17"/>
  <c r="U326" i="17" s="1"/>
  <c r="T325" i="17"/>
  <c r="U325" i="17" s="1"/>
  <c r="T324" i="17"/>
  <c r="U324" i="17" s="1"/>
  <c r="T323" i="17"/>
  <c r="U323" i="17" s="1"/>
  <c r="T322" i="17"/>
  <c r="U322" i="17" s="1"/>
  <c r="T321" i="17"/>
  <c r="U321" i="17" s="1"/>
  <c r="T320" i="17"/>
  <c r="U320" i="17" s="1"/>
  <c r="T319" i="17"/>
  <c r="U319" i="17" s="1"/>
  <c r="T318" i="17"/>
  <c r="U318" i="17" s="1"/>
  <c r="T317" i="17"/>
  <c r="U317" i="17" s="1"/>
  <c r="T316" i="17"/>
  <c r="U316" i="17" s="1"/>
  <c r="T315" i="17"/>
  <c r="U315" i="17" s="1"/>
  <c r="T314" i="17"/>
  <c r="U314" i="17" s="1"/>
  <c r="T313" i="17"/>
  <c r="U313" i="17" s="1"/>
  <c r="T312" i="17"/>
  <c r="U312" i="17" s="1"/>
  <c r="T311" i="17"/>
  <c r="U311" i="17" s="1"/>
  <c r="T310" i="17"/>
  <c r="U310" i="17" s="1"/>
  <c r="T309" i="17"/>
  <c r="U309" i="17" s="1"/>
  <c r="T308" i="17"/>
  <c r="U308" i="17" s="1"/>
  <c r="T307" i="17"/>
  <c r="U307" i="17" s="1"/>
  <c r="T306" i="17"/>
  <c r="U306" i="17" s="1"/>
  <c r="T305" i="17"/>
  <c r="U305" i="17" s="1"/>
  <c r="T304" i="17"/>
  <c r="U304" i="17" s="1"/>
  <c r="T303" i="17"/>
  <c r="U303" i="17" s="1"/>
  <c r="T302" i="17"/>
  <c r="U302" i="17" s="1"/>
  <c r="T301" i="17"/>
  <c r="U301" i="17" s="1"/>
  <c r="T300" i="17"/>
  <c r="U300" i="17" s="1"/>
  <c r="T299" i="17"/>
  <c r="U299" i="17" s="1"/>
  <c r="T298" i="17"/>
  <c r="U298" i="17" s="1"/>
  <c r="T297" i="17"/>
  <c r="U297" i="17" s="1"/>
  <c r="T296" i="17"/>
  <c r="U296" i="17" s="1"/>
  <c r="T295" i="17"/>
  <c r="U295" i="17" s="1"/>
  <c r="T294" i="17"/>
  <c r="U294" i="17" s="1"/>
  <c r="T293" i="17"/>
  <c r="U293" i="17" s="1"/>
  <c r="T292" i="17"/>
  <c r="U292" i="17" s="1"/>
  <c r="T291" i="17"/>
  <c r="U291" i="17" s="1"/>
  <c r="T290" i="17"/>
  <c r="U290" i="17" s="1"/>
  <c r="T289" i="17"/>
  <c r="U289" i="17" s="1"/>
  <c r="T288" i="17"/>
  <c r="U288" i="17" s="1"/>
  <c r="T287" i="17"/>
  <c r="U287" i="17" s="1"/>
  <c r="T286" i="17"/>
  <c r="U286" i="17" s="1"/>
  <c r="T285" i="17"/>
  <c r="U285" i="17" s="1"/>
  <c r="T284" i="17"/>
  <c r="U284" i="17" s="1"/>
  <c r="T283" i="17"/>
  <c r="U283" i="17" s="1"/>
  <c r="T282" i="17"/>
  <c r="U282" i="17" s="1"/>
  <c r="T281" i="17"/>
  <c r="U281" i="17" s="1"/>
  <c r="T280" i="17"/>
  <c r="U280" i="17" s="1"/>
  <c r="T279" i="17"/>
  <c r="U279" i="17" s="1"/>
  <c r="T278" i="17"/>
  <c r="U278" i="17" s="1"/>
  <c r="T277" i="17"/>
  <c r="U277" i="17" s="1"/>
  <c r="T276" i="17"/>
  <c r="U276" i="17" s="1"/>
  <c r="T275" i="17"/>
  <c r="U275" i="17" s="1"/>
  <c r="T274" i="17"/>
  <c r="U274" i="17" s="1"/>
  <c r="T273" i="17"/>
  <c r="U273" i="17" s="1"/>
  <c r="T272" i="17"/>
  <c r="U272" i="17" s="1"/>
  <c r="T271" i="17"/>
  <c r="U271" i="17" s="1"/>
  <c r="T270" i="17"/>
  <c r="U270" i="17" s="1"/>
  <c r="T269" i="17"/>
  <c r="U269" i="17" s="1"/>
  <c r="T268" i="17"/>
  <c r="U268" i="17" s="1"/>
  <c r="T267" i="17"/>
  <c r="U267" i="17" s="1"/>
  <c r="T266" i="17"/>
  <c r="U266" i="17" s="1"/>
  <c r="T265" i="17"/>
  <c r="U265" i="17" s="1"/>
  <c r="T264" i="17"/>
  <c r="U264" i="17" s="1"/>
  <c r="T263" i="17"/>
  <c r="U263" i="17" s="1"/>
  <c r="T262" i="17"/>
  <c r="U262" i="17" s="1"/>
  <c r="T261" i="17"/>
  <c r="U261" i="17" s="1"/>
  <c r="T260" i="17"/>
  <c r="U260" i="17" s="1"/>
  <c r="T259" i="17"/>
  <c r="U259" i="17" s="1"/>
  <c r="T258" i="17"/>
  <c r="U258" i="17" s="1"/>
  <c r="T257" i="17"/>
  <c r="U257" i="17" s="1"/>
  <c r="T256" i="17"/>
  <c r="U256" i="17" s="1"/>
  <c r="T255" i="17"/>
  <c r="U255" i="17" s="1"/>
  <c r="T254" i="17"/>
  <c r="U254" i="17" s="1"/>
  <c r="T253" i="17"/>
  <c r="U253" i="17" s="1"/>
  <c r="T252" i="17"/>
  <c r="U252" i="17" s="1"/>
  <c r="T251" i="17"/>
  <c r="U251" i="17" s="1"/>
  <c r="T250" i="17"/>
  <c r="U250" i="17" s="1"/>
  <c r="T249" i="17"/>
  <c r="U249" i="17" s="1"/>
  <c r="T248" i="17"/>
  <c r="U248" i="17" s="1"/>
  <c r="T247" i="17"/>
  <c r="U247" i="17" s="1"/>
  <c r="T246" i="17"/>
  <c r="U246" i="17" s="1"/>
  <c r="T245" i="17"/>
  <c r="U245" i="17" s="1"/>
  <c r="T244" i="17"/>
  <c r="U244" i="17" s="1"/>
  <c r="T243" i="17"/>
  <c r="U243" i="17" s="1"/>
  <c r="T242" i="17"/>
  <c r="U242" i="17" s="1"/>
  <c r="T241" i="17"/>
  <c r="U241" i="17" s="1"/>
  <c r="T240" i="17"/>
  <c r="U240" i="17" s="1"/>
  <c r="T239" i="17"/>
  <c r="U239" i="17" s="1"/>
  <c r="T238" i="17"/>
  <c r="U238" i="17" s="1"/>
  <c r="T237" i="17"/>
  <c r="U237" i="17" s="1"/>
  <c r="T236" i="17"/>
  <c r="U236" i="17" s="1"/>
  <c r="T235" i="17"/>
  <c r="U235" i="17" s="1"/>
  <c r="T234" i="17"/>
  <c r="U234" i="17" s="1"/>
  <c r="T233" i="17"/>
  <c r="U233" i="17" s="1"/>
  <c r="T232" i="17"/>
  <c r="U232" i="17" s="1"/>
  <c r="T231" i="17"/>
  <c r="U231" i="17" s="1"/>
  <c r="T230" i="17"/>
  <c r="U230" i="17" s="1"/>
  <c r="T229" i="17"/>
  <c r="U229" i="17" s="1"/>
  <c r="T228" i="17"/>
  <c r="U228" i="17" s="1"/>
  <c r="T227" i="17"/>
  <c r="U227" i="17" s="1"/>
  <c r="T226" i="17"/>
  <c r="U226" i="17" s="1"/>
  <c r="T225" i="17"/>
  <c r="U225" i="17" s="1"/>
  <c r="T224" i="17"/>
  <c r="U224" i="17" s="1"/>
  <c r="T223" i="17"/>
  <c r="U223" i="17" s="1"/>
  <c r="T222" i="17"/>
  <c r="U222" i="17" s="1"/>
  <c r="T221" i="17"/>
  <c r="U221" i="17" s="1"/>
  <c r="T220" i="17"/>
  <c r="U220" i="17" s="1"/>
  <c r="T219" i="17"/>
  <c r="U219" i="17" s="1"/>
  <c r="T218" i="17"/>
  <c r="U218" i="17" s="1"/>
  <c r="T217" i="17"/>
  <c r="U217" i="17" s="1"/>
  <c r="T216" i="17"/>
  <c r="U216" i="17" s="1"/>
  <c r="T215" i="17"/>
  <c r="U215" i="17" s="1"/>
  <c r="T214" i="17"/>
  <c r="U214" i="17" s="1"/>
  <c r="T213" i="17"/>
  <c r="U213" i="17" s="1"/>
  <c r="T212" i="17"/>
  <c r="U212" i="17" s="1"/>
  <c r="T211" i="17"/>
  <c r="U211" i="17" s="1"/>
  <c r="T210" i="17"/>
  <c r="U210" i="17" s="1"/>
  <c r="T209" i="17"/>
  <c r="U209" i="17" s="1"/>
  <c r="T208" i="17"/>
  <c r="U208" i="17" s="1"/>
  <c r="T207" i="17"/>
  <c r="U207" i="17" s="1"/>
  <c r="T206" i="17"/>
  <c r="U206" i="17" s="1"/>
  <c r="T205" i="17"/>
  <c r="U205" i="17" s="1"/>
  <c r="T204" i="17"/>
  <c r="U204" i="17" s="1"/>
  <c r="T203" i="17"/>
  <c r="U203" i="17" s="1"/>
  <c r="T202" i="17"/>
  <c r="U202" i="17" s="1"/>
  <c r="T201" i="17"/>
  <c r="U201" i="17" s="1"/>
  <c r="T200" i="17"/>
  <c r="U200" i="17" s="1"/>
  <c r="T199" i="17"/>
  <c r="U199" i="17" s="1"/>
  <c r="T198" i="17"/>
  <c r="U198" i="17" s="1"/>
  <c r="T197" i="17"/>
  <c r="U197" i="17" s="1"/>
  <c r="T196" i="17"/>
  <c r="U196" i="17" s="1"/>
  <c r="T195" i="17"/>
  <c r="U195" i="17" s="1"/>
  <c r="T194" i="17"/>
  <c r="U194" i="17" s="1"/>
  <c r="T193" i="17"/>
  <c r="U193" i="17" s="1"/>
  <c r="T192" i="17"/>
  <c r="U192" i="17" s="1"/>
  <c r="T191" i="17"/>
  <c r="U191" i="17" s="1"/>
  <c r="T190" i="17"/>
  <c r="U190" i="17" s="1"/>
  <c r="T189" i="17"/>
  <c r="U189" i="17" s="1"/>
  <c r="T188" i="17"/>
  <c r="U188" i="17" s="1"/>
  <c r="T187" i="17"/>
  <c r="U187" i="17" s="1"/>
  <c r="T186" i="17"/>
  <c r="U186" i="17" s="1"/>
  <c r="T185" i="17"/>
  <c r="U185" i="17" s="1"/>
  <c r="T184" i="17"/>
  <c r="U184" i="17" s="1"/>
  <c r="T183" i="17"/>
  <c r="U183" i="17" s="1"/>
  <c r="T182" i="17"/>
  <c r="U182" i="17" s="1"/>
  <c r="T181" i="17"/>
  <c r="U181" i="17" s="1"/>
  <c r="T180" i="17"/>
  <c r="U180" i="17" s="1"/>
  <c r="T179" i="17"/>
  <c r="U179" i="17" s="1"/>
  <c r="T178" i="17"/>
  <c r="U178" i="17" s="1"/>
  <c r="T177" i="17"/>
  <c r="U177" i="17" s="1"/>
  <c r="T176" i="17"/>
  <c r="U176" i="17" s="1"/>
  <c r="T175" i="17"/>
  <c r="U175" i="17" s="1"/>
  <c r="T174" i="17"/>
  <c r="U174" i="17" s="1"/>
  <c r="T173" i="17"/>
  <c r="U173" i="17" s="1"/>
  <c r="T172" i="17"/>
  <c r="U172" i="17" s="1"/>
  <c r="T171" i="17"/>
  <c r="U171" i="17" s="1"/>
  <c r="T170" i="17"/>
  <c r="U170" i="17" s="1"/>
  <c r="T169" i="17"/>
  <c r="U169" i="17" s="1"/>
  <c r="T168" i="17"/>
  <c r="U168" i="17" s="1"/>
  <c r="T167" i="17"/>
  <c r="U167" i="17" s="1"/>
  <c r="T166" i="17"/>
  <c r="U166" i="17" s="1"/>
  <c r="T165" i="17"/>
  <c r="U165" i="17" s="1"/>
  <c r="T164" i="17"/>
  <c r="U164" i="17" s="1"/>
  <c r="T163" i="17"/>
  <c r="U163" i="17" s="1"/>
  <c r="T162" i="17"/>
  <c r="U162" i="17" s="1"/>
  <c r="T161" i="17"/>
  <c r="U161" i="17" s="1"/>
  <c r="T160" i="17"/>
  <c r="U160" i="17" s="1"/>
  <c r="T159" i="17"/>
  <c r="U159" i="17" s="1"/>
  <c r="T158" i="17"/>
  <c r="U158" i="17" s="1"/>
  <c r="T157" i="17"/>
  <c r="U157" i="17" s="1"/>
  <c r="T156" i="17"/>
  <c r="U156" i="17" s="1"/>
  <c r="T155" i="17"/>
  <c r="U155" i="17" s="1"/>
  <c r="T154" i="17"/>
  <c r="U154" i="17" s="1"/>
  <c r="T153" i="17"/>
  <c r="U153" i="17" s="1"/>
  <c r="T152" i="17"/>
  <c r="U152" i="17" s="1"/>
  <c r="T151" i="17"/>
  <c r="U151" i="17" s="1"/>
  <c r="T150" i="17"/>
  <c r="U150" i="17" s="1"/>
  <c r="T149" i="17"/>
  <c r="U149" i="17" s="1"/>
  <c r="T148" i="17"/>
  <c r="U148" i="17" s="1"/>
  <c r="T147" i="17"/>
  <c r="U147" i="17" s="1"/>
  <c r="T146" i="17"/>
  <c r="U146" i="17" s="1"/>
  <c r="T145" i="17"/>
  <c r="U145" i="17" s="1"/>
  <c r="T144" i="17"/>
  <c r="U144" i="17" s="1"/>
  <c r="T143" i="17"/>
  <c r="U143" i="17" s="1"/>
  <c r="T142" i="17"/>
  <c r="U142" i="17" s="1"/>
  <c r="T141" i="17"/>
  <c r="U141" i="17" s="1"/>
  <c r="T140" i="17"/>
  <c r="U140" i="17" s="1"/>
  <c r="T139" i="17"/>
  <c r="U139" i="17" s="1"/>
  <c r="T138" i="17"/>
  <c r="U138" i="17" s="1"/>
  <c r="T137" i="17"/>
  <c r="U137" i="17" s="1"/>
  <c r="T136" i="17"/>
  <c r="U136" i="17" s="1"/>
  <c r="T135" i="17"/>
  <c r="U135" i="17" s="1"/>
  <c r="T134" i="17"/>
  <c r="U134" i="17" s="1"/>
  <c r="T133" i="17"/>
  <c r="U133" i="17" s="1"/>
  <c r="T132" i="17"/>
  <c r="U132" i="17" s="1"/>
  <c r="T131" i="17"/>
  <c r="U131" i="17" s="1"/>
  <c r="T130" i="17"/>
  <c r="U130" i="17" s="1"/>
  <c r="T129" i="17"/>
  <c r="U129" i="17" s="1"/>
  <c r="T128" i="17"/>
  <c r="U128" i="17" s="1"/>
  <c r="T127" i="17"/>
  <c r="U127" i="17" s="1"/>
  <c r="T126" i="17"/>
  <c r="U126" i="17" s="1"/>
  <c r="T125" i="17"/>
  <c r="U125" i="17" s="1"/>
  <c r="T124" i="17"/>
  <c r="U124" i="17" s="1"/>
  <c r="T123" i="17"/>
  <c r="U123" i="17" s="1"/>
  <c r="T122" i="17"/>
  <c r="U122" i="17" s="1"/>
  <c r="T121" i="17"/>
  <c r="U121" i="17" s="1"/>
  <c r="T120" i="17"/>
  <c r="U120" i="17" s="1"/>
  <c r="T119" i="17"/>
  <c r="U119" i="17" s="1"/>
  <c r="T118" i="17"/>
  <c r="U118" i="17" s="1"/>
  <c r="T117" i="17"/>
  <c r="U117" i="17" s="1"/>
  <c r="T116" i="17"/>
  <c r="U116" i="17" s="1"/>
  <c r="T115" i="17"/>
  <c r="U115" i="17" s="1"/>
  <c r="T114" i="17"/>
  <c r="U114" i="17" s="1"/>
  <c r="T113" i="17"/>
  <c r="U113" i="17" s="1"/>
  <c r="T112" i="17"/>
  <c r="U112" i="17" s="1"/>
  <c r="T111" i="17"/>
  <c r="U111" i="17" s="1"/>
  <c r="T110" i="17"/>
  <c r="U110" i="17" s="1"/>
  <c r="T109" i="17"/>
  <c r="U109" i="17" s="1"/>
  <c r="T108" i="17"/>
  <c r="U108" i="17" s="1"/>
  <c r="T107" i="17"/>
  <c r="U107" i="17" s="1"/>
  <c r="T106" i="17"/>
  <c r="U106" i="17" s="1"/>
  <c r="T105" i="17"/>
  <c r="U105" i="17" s="1"/>
  <c r="T104" i="17"/>
  <c r="U104" i="17" s="1"/>
  <c r="T103" i="17"/>
  <c r="U103" i="17" s="1"/>
  <c r="T102" i="17"/>
  <c r="U102" i="17" s="1"/>
  <c r="T101" i="17"/>
  <c r="U101" i="17" s="1"/>
  <c r="T100" i="17"/>
  <c r="U100" i="17" s="1"/>
  <c r="T99" i="17"/>
  <c r="U99" i="17" s="1"/>
  <c r="T98" i="17"/>
  <c r="U98" i="17" s="1"/>
  <c r="T97" i="17"/>
  <c r="U97" i="17" s="1"/>
  <c r="T96" i="17"/>
  <c r="U96" i="17" s="1"/>
  <c r="T95" i="17"/>
  <c r="U95" i="17" s="1"/>
  <c r="T94" i="17"/>
  <c r="U94" i="17" s="1"/>
  <c r="T93" i="17"/>
  <c r="U93" i="17" s="1"/>
  <c r="T92" i="17"/>
  <c r="U92" i="17" s="1"/>
  <c r="T91" i="17"/>
  <c r="U91" i="17" s="1"/>
  <c r="T90" i="17"/>
  <c r="U90" i="17" s="1"/>
  <c r="T89" i="17"/>
  <c r="U89" i="17" s="1"/>
  <c r="T88" i="17"/>
  <c r="U88" i="17" s="1"/>
  <c r="T87" i="17"/>
  <c r="U87" i="17" s="1"/>
  <c r="T86" i="17"/>
  <c r="U86" i="17" s="1"/>
  <c r="T85" i="17"/>
  <c r="U85" i="17" s="1"/>
  <c r="T84" i="17"/>
  <c r="U84" i="17" s="1"/>
  <c r="T83" i="17"/>
  <c r="U83" i="17" s="1"/>
  <c r="T82" i="17"/>
  <c r="U82" i="17" s="1"/>
  <c r="T81" i="17"/>
  <c r="U81" i="17" s="1"/>
  <c r="T80" i="17"/>
  <c r="U80" i="17" s="1"/>
  <c r="T79" i="17"/>
  <c r="U79" i="17" s="1"/>
  <c r="T78" i="17"/>
  <c r="U78" i="17" s="1"/>
  <c r="T77" i="17"/>
  <c r="U77" i="17" s="1"/>
  <c r="T76" i="17"/>
  <c r="U76" i="17" s="1"/>
  <c r="T75" i="17"/>
  <c r="U75" i="17" s="1"/>
  <c r="T74" i="17"/>
  <c r="U74" i="17" s="1"/>
  <c r="T73" i="17"/>
  <c r="U73" i="17" s="1"/>
  <c r="T72" i="17"/>
  <c r="U72" i="17" s="1"/>
  <c r="T71" i="17"/>
  <c r="U71" i="17" s="1"/>
  <c r="T70" i="17"/>
  <c r="U70" i="17" s="1"/>
  <c r="T69" i="17"/>
  <c r="U69" i="17" s="1"/>
  <c r="T68" i="17"/>
  <c r="U68" i="17" s="1"/>
  <c r="T67" i="17"/>
  <c r="U67" i="17" s="1"/>
  <c r="T66" i="17"/>
  <c r="U66" i="17" s="1"/>
  <c r="T65" i="17"/>
  <c r="U65" i="17" s="1"/>
  <c r="T64" i="17"/>
  <c r="U64" i="17" s="1"/>
  <c r="T63" i="17"/>
  <c r="U63" i="17" s="1"/>
  <c r="T62" i="17"/>
  <c r="U62" i="17" s="1"/>
  <c r="T61" i="17"/>
  <c r="U61" i="17" s="1"/>
  <c r="T60" i="17"/>
  <c r="U60" i="17" s="1"/>
  <c r="T59" i="17"/>
  <c r="U59" i="17" s="1"/>
  <c r="T58" i="17"/>
  <c r="U58" i="17" s="1"/>
  <c r="T57" i="17"/>
  <c r="U57" i="17" s="1"/>
  <c r="T56" i="17"/>
  <c r="U56" i="17" s="1"/>
  <c r="T55" i="17"/>
  <c r="U55" i="17" s="1"/>
  <c r="T54" i="17"/>
  <c r="U54" i="17" s="1"/>
  <c r="T53" i="17"/>
  <c r="U53" i="17" s="1"/>
  <c r="T52" i="17"/>
  <c r="U52" i="17" s="1"/>
  <c r="T51" i="17"/>
  <c r="U51" i="17" s="1"/>
  <c r="T50" i="17"/>
  <c r="U50" i="17" s="1"/>
  <c r="T49" i="17"/>
  <c r="U49" i="17" s="1"/>
  <c r="T48" i="17"/>
  <c r="U48" i="17" s="1"/>
  <c r="T47" i="17"/>
  <c r="U47" i="17" s="1"/>
  <c r="T46" i="17"/>
  <c r="U46" i="17" s="1"/>
  <c r="T45" i="17"/>
  <c r="U45" i="17" s="1"/>
  <c r="T44" i="17"/>
  <c r="U44" i="17" s="1"/>
  <c r="T43" i="17"/>
  <c r="U43" i="17" s="1"/>
  <c r="T42" i="17"/>
  <c r="U42" i="17" s="1"/>
  <c r="T41" i="17"/>
  <c r="U41" i="17" s="1"/>
  <c r="T40" i="17"/>
  <c r="U40" i="17" s="1"/>
  <c r="T39" i="17"/>
  <c r="U39" i="17" s="1"/>
  <c r="T38" i="17"/>
  <c r="U38" i="17" s="1"/>
  <c r="T37" i="17"/>
  <c r="U37" i="17" s="1"/>
  <c r="T36" i="17"/>
  <c r="U36" i="17" s="1"/>
  <c r="T35" i="17"/>
  <c r="U35" i="17" s="1"/>
  <c r="T34" i="17"/>
  <c r="U34" i="17" s="1"/>
  <c r="T33" i="17"/>
  <c r="U33" i="17" s="1"/>
  <c r="T32" i="17"/>
  <c r="U32" i="17" s="1"/>
  <c r="T31" i="17"/>
  <c r="U31" i="17" s="1"/>
  <c r="T30" i="17"/>
  <c r="U30" i="17" s="1"/>
  <c r="T29" i="17"/>
  <c r="U29" i="17" s="1"/>
  <c r="T28" i="17"/>
  <c r="U28" i="17" s="1"/>
  <c r="T27" i="17"/>
  <c r="U27" i="17" s="1"/>
  <c r="T26" i="17"/>
  <c r="U26" i="17" s="1"/>
  <c r="T25" i="17"/>
  <c r="U25" i="17" s="1"/>
  <c r="T24" i="17"/>
  <c r="U24" i="17" s="1"/>
  <c r="T23" i="17"/>
  <c r="U23" i="17" s="1"/>
  <c r="T22" i="17"/>
  <c r="U22" i="17" s="1"/>
  <c r="T21" i="17"/>
  <c r="U21" i="17" s="1"/>
  <c r="T20" i="17"/>
  <c r="U20" i="17" s="1"/>
  <c r="T19" i="17"/>
  <c r="U19" i="17" s="1"/>
  <c r="T18" i="17"/>
  <c r="U18" i="17" s="1"/>
  <c r="T17" i="17"/>
  <c r="U17" i="17" s="1"/>
  <c r="T16" i="17"/>
  <c r="U16" i="17" s="1"/>
  <c r="T15" i="17"/>
  <c r="U15" i="17" s="1"/>
  <c r="T14" i="17"/>
  <c r="U14" i="17" s="1"/>
  <c r="T13" i="17"/>
  <c r="U13" i="17" s="1"/>
  <c r="T12" i="17"/>
  <c r="U12" i="17" s="1"/>
  <c r="T11" i="17"/>
  <c r="U11" i="17" s="1"/>
  <c r="T10" i="17"/>
  <c r="U10" i="17" s="1"/>
  <c r="T9" i="17"/>
  <c r="U9" i="17" s="1"/>
  <c r="T8" i="17"/>
  <c r="U8" i="17" s="1"/>
  <c r="T7" i="17"/>
  <c r="U7" i="17" s="1"/>
  <c r="T6" i="17"/>
  <c r="U6" i="17" s="1"/>
  <c r="T5" i="17"/>
  <c r="U5" i="17" s="1"/>
  <c r="T4" i="17"/>
  <c r="U4" i="17" s="1"/>
  <c r="H26" i="19" l="1"/>
  <c r="O31" i="20" s="1"/>
  <c r="R31" i="20" s="1"/>
  <c r="I20" i="19"/>
  <c r="P24" i="20" s="1"/>
  <c r="S24" i="20" s="1"/>
  <c r="I4" i="19"/>
  <c r="J25" i="19"/>
  <c r="H20" i="19"/>
  <c r="O24" i="20" s="1"/>
  <c r="R24" i="20" s="1"/>
  <c r="H4" i="19"/>
  <c r="J26" i="19"/>
  <c r="Q31" i="20" s="1"/>
  <c r="T31" i="20" s="1"/>
  <c r="I25" i="19"/>
  <c r="J4" i="19"/>
  <c r="I26" i="19"/>
  <c r="P31" i="20" s="1"/>
  <c r="S31" i="20" s="1"/>
  <c r="H25" i="19"/>
  <c r="J20" i="19"/>
  <c r="Q24" i="20" s="1"/>
  <c r="T24" i="20" s="1"/>
  <c r="H11" i="19"/>
  <c r="J11" i="19"/>
  <c r="I11" i="19"/>
  <c r="J17" i="19"/>
  <c r="Q21" i="20" s="1"/>
  <c r="T21" i="20" s="1"/>
  <c r="I17" i="19"/>
  <c r="P21" i="20" s="1"/>
  <c r="S21" i="20" s="1"/>
  <c r="H17" i="19"/>
  <c r="O21" i="20" s="1"/>
  <c r="R21" i="20" s="1"/>
  <c r="J5" i="19"/>
  <c r="Q8" i="20" s="1"/>
  <c r="T8" i="20" s="1"/>
  <c r="I5" i="19"/>
  <c r="P8" i="20" s="1"/>
  <c r="S8" i="20" s="1"/>
  <c r="H5" i="19"/>
  <c r="O8" i="20" s="1"/>
  <c r="J6" i="19"/>
  <c r="Q9" i="20" s="1"/>
  <c r="I6" i="19"/>
  <c r="P9" i="20" s="1"/>
  <c r="S9" i="20" s="1"/>
  <c r="H6" i="19"/>
  <c r="O9" i="20" s="1"/>
  <c r="R9" i="20" s="1"/>
  <c r="I16" i="19"/>
  <c r="P20" i="20" s="1"/>
  <c r="S20" i="20" s="1"/>
  <c r="H16" i="19"/>
  <c r="O20" i="20" s="1"/>
  <c r="R20" i="20" s="1"/>
  <c r="J16" i="19"/>
  <c r="Q20" i="20" s="1"/>
  <c r="T20" i="20" s="1"/>
  <c r="J13" i="19"/>
  <c r="Q17" i="20" s="1"/>
  <c r="T17" i="20" s="1"/>
  <c r="I13" i="19"/>
  <c r="P17" i="20" s="1"/>
  <c r="S17" i="20" s="1"/>
  <c r="H13" i="19"/>
  <c r="O17" i="20" s="1"/>
  <c r="R17" i="20" s="1"/>
  <c r="J14" i="19"/>
  <c r="Q18" i="20" s="1"/>
  <c r="T18" i="20" s="1"/>
  <c r="I14" i="19"/>
  <c r="P18" i="20" s="1"/>
  <c r="S18" i="20" s="1"/>
  <c r="H14" i="19"/>
  <c r="O18" i="20" s="1"/>
  <c r="R18" i="20" s="1"/>
  <c r="T2419" i="16"/>
  <c r="T2418" i="16"/>
  <c r="T2417" i="16"/>
  <c r="T2416" i="16"/>
  <c r="T2415" i="16"/>
  <c r="T2414" i="16"/>
  <c r="T2413" i="16"/>
  <c r="T2412" i="16"/>
  <c r="T2411" i="16"/>
  <c r="T2410" i="16"/>
  <c r="T2409" i="16"/>
  <c r="T2408" i="16"/>
  <c r="T2407" i="16"/>
  <c r="T2406" i="16"/>
  <c r="T2405" i="16"/>
  <c r="T2404" i="16"/>
  <c r="T2403" i="16"/>
  <c r="T2402" i="16"/>
  <c r="T2401" i="16"/>
  <c r="T2400" i="16"/>
  <c r="T2399" i="16"/>
  <c r="T2398" i="16"/>
  <c r="T2397" i="16"/>
  <c r="T2396" i="16"/>
  <c r="T2395" i="16"/>
  <c r="T2394" i="16"/>
  <c r="T2393" i="16"/>
  <c r="T2392" i="16"/>
  <c r="T2391" i="16"/>
  <c r="T2390" i="16"/>
  <c r="T2389" i="16"/>
  <c r="T2388" i="16"/>
  <c r="T2387" i="16"/>
  <c r="T2386" i="16"/>
  <c r="T2385" i="16"/>
  <c r="T2384" i="16"/>
  <c r="T2383" i="16"/>
  <c r="T2382" i="16"/>
  <c r="T2381" i="16"/>
  <c r="T2380" i="16"/>
  <c r="T2379" i="16"/>
  <c r="T2378" i="16"/>
  <c r="T2377" i="16"/>
  <c r="T2376" i="16"/>
  <c r="T2375" i="16"/>
  <c r="T2374" i="16"/>
  <c r="T2373" i="16"/>
  <c r="T2372" i="16"/>
  <c r="T2371" i="16"/>
  <c r="T2370" i="16"/>
  <c r="T2369" i="16"/>
  <c r="T2368" i="16"/>
  <c r="T2367" i="16"/>
  <c r="T2366" i="16"/>
  <c r="T2365" i="16"/>
  <c r="T2364" i="16"/>
  <c r="T2363" i="16"/>
  <c r="T2362" i="16"/>
  <c r="T2361" i="16"/>
  <c r="T2360" i="16"/>
  <c r="T2359" i="16"/>
  <c r="T2358" i="16"/>
  <c r="T2357" i="16"/>
  <c r="T2356" i="16"/>
  <c r="T2355" i="16"/>
  <c r="T2354" i="16"/>
  <c r="T2353" i="16"/>
  <c r="T2352" i="16"/>
  <c r="T2351" i="16"/>
  <c r="T2350" i="16"/>
  <c r="T2349" i="16"/>
  <c r="T2348" i="16"/>
  <c r="T2347" i="16"/>
  <c r="T2346" i="16"/>
  <c r="T2345" i="16"/>
  <c r="T2344" i="16"/>
  <c r="T2343" i="16"/>
  <c r="T2342" i="16"/>
  <c r="T2341" i="16"/>
  <c r="T2340" i="16"/>
  <c r="T2339" i="16"/>
  <c r="T2338" i="16"/>
  <c r="T2337" i="16"/>
  <c r="T2336" i="16"/>
  <c r="T2335" i="16"/>
  <c r="T2334" i="16"/>
  <c r="T2333" i="16"/>
  <c r="T2332" i="16"/>
  <c r="T2331" i="16"/>
  <c r="T2330" i="16"/>
  <c r="T2329" i="16"/>
  <c r="T2328" i="16"/>
  <c r="T2327" i="16"/>
  <c r="T2326" i="16"/>
  <c r="T2325" i="16"/>
  <c r="T2324" i="16"/>
  <c r="T2323" i="16"/>
  <c r="T2322" i="16"/>
  <c r="T2321" i="16"/>
  <c r="T2320" i="16"/>
  <c r="T2319" i="16"/>
  <c r="T2318" i="16"/>
  <c r="T2317" i="16"/>
  <c r="T2316" i="16"/>
  <c r="T2315" i="16"/>
  <c r="T2314" i="16"/>
  <c r="T2313" i="16"/>
  <c r="T2312" i="16"/>
  <c r="T2311" i="16"/>
  <c r="T2310" i="16"/>
  <c r="T2309" i="16"/>
  <c r="T2308" i="16"/>
  <c r="T2307" i="16"/>
  <c r="T2306" i="16"/>
  <c r="T2305" i="16"/>
  <c r="T2304" i="16"/>
  <c r="T2303" i="16"/>
  <c r="T2302" i="16"/>
  <c r="T2301" i="16"/>
  <c r="T2300" i="16"/>
  <c r="T2299" i="16"/>
  <c r="T2298" i="16"/>
  <c r="T2297" i="16"/>
  <c r="T2296" i="16"/>
  <c r="T2295" i="16"/>
  <c r="T2294" i="16"/>
  <c r="T2293" i="16"/>
  <c r="T2292" i="16"/>
  <c r="T2291" i="16"/>
  <c r="T2290" i="16"/>
  <c r="T2289" i="16"/>
  <c r="T2288" i="16"/>
  <c r="T2287" i="16"/>
  <c r="T2286" i="16"/>
  <c r="T2285" i="16"/>
  <c r="T2284" i="16"/>
  <c r="T2283" i="16"/>
  <c r="T2282" i="16"/>
  <c r="T2281" i="16"/>
  <c r="T2280" i="16"/>
  <c r="T2279" i="16"/>
  <c r="T2278" i="16"/>
  <c r="T2277" i="16"/>
  <c r="T2276" i="16"/>
  <c r="T2275" i="16"/>
  <c r="T2274" i="16"/>
  <c r="T2273" i="16"/>
  <c r="T2272" i="16"/>
  <c r="T2271" i="16"/>
  <c r="T2270" i="16"/>
  <c r="T2269" i="16"/>
  <c r="T2268" i="16"/>
  <c r="T2267" i="16"/>
  <c r="T2266" i="16"/>
  <c r="T2265" i="16"/>
  <c r="T2264" i="16"/>
  <c r="T2263" i="16"/>
  <c r="T2262" i="16"/>
  <c r="T2261" i="16"/>
  <c r="T2260" i="16"/>
  <c r="T2259" i="16"/>
  <c r="T2258" i="16"/>
  <c r="T2257" i="16"/>
  <c r="T2256" i="16"/>
  <c r="T2255" i="16"/>
  <c r="T2254" i="16"/>
  <c r="T2253" i="16"/>
  <c r="T2252" i="16"/>
  <c r="T2251" i="16"/>
  <c r="T2250" i="16"/>
  <c r="T2249" i="16"/>
  <c r="T2248" i="16"/>
  <c r="T2247" i="16"/>
  <c r="T2246" i="16"/>
  <c r="T2245" i="16"/>
  <c r="T2244" i="16"/>
  <c r="T2243" i="16"/>
  <c r="T2242" i="16"/>
  <c r="T2241" i="16"/>
  <c r="T2240" i="16"/>
  <c r="T2239" i="16"/>
  <c r="T2238" i="16"/>
  <c r="T2237" i="16"/>
  <c r="T2236" i="16"/>
  <c r="T2235" i="16"/>
  <c r="T2234" i="16"/>
  <c r="T2233" i="16"/>
  <c r="T2232" i="16"/>
  <c r="T2231" i="16"/>
  <c r="T2230" i="16"/>
  <c r="T2229" i="16"/>
  <c r="T2228" i="16"/>
  <c r="T2227" i="16"/>
  <c r="T2226" i="16"/>
  <c r="T2225" i="16"/>
  <c r="T2224" i="16"/>
  <c r="T2223" i="16"/>
  <c r="T2222" i="16"/>
  <c r="T2221" i="16"/>
  <c r="T2220" i="16"/>
  <c r="T2219" i="16"/>
  <c r="T2218" i="16"/>
  <c r="T2217" i="16"/>
  <c r="T2216" i="16"/>
  <c r="T2215" i="16"/>
  <c r="T2214" i="16"/>
  <c r="T2213" i="16"/>
  <c r="T2212" i="16"/>
  <c r="T2211" i="16"/>
  <c r="T2210" i="16"/>
  <c r="T2209" i="16"/>
  <c r="T2208" i="16"/>
  <c r="T2207" i="16"/>
  <c r="T2206" i="16"/>
  <c r="T2205" i="16"/>
  <c r="T2204" i="16"/>
  <c r="T2203" i="16"/>
  <c r="T2202" i="16"/>
  <c r="T2201" i="16"/>
  <c r="T2200" i="16"/>
  <c r="T2199" i="16"/>
  <c r="T2198" i="16"/>
  <c r="T2197" i="16"/>
  <c r="T2196" i="16"/>
  <c r="T2195" i="16"/>
  <c r="T2194" i="16"/>
  <c r="T2193" i="16"/>
  <c r="T2192" i="16"/>
  <c r="T2191" i="16"/>
  <c r="T2190" i="16"/>
  <c r="T2189" i="16"/>
  <c r="T2188" i="16"/>
  <c r="T2187" i="16"/>
  <c r="T2186" i="16"/>
  <c r="T2185" i="16"/>
  <c r="T2184" i="16"/>
  <c r="T2183" i="16"/>
  <c r="T2182" i="16"/>
  <c r="T2181" i="16"/>
  <c r="T2180" i="16"/>
  <c r="T2179" i="16"/>
  <c r="T2178" i="16"/>
  <c r="T2177" i="16"/>
  <c r="T2176" i="16"/>
  <c r="T2175" i="16"/>
  <c r="T2174" i="16"/>
  <c r="T2173" i="16"/>
  <c r="T2172" i="16"/>
  <c r="T2171" i="16"/>
  <c r="T2170" i="16"/>
  <c r="T2169" i="16"/>
  <c r="T2168" i="16"/>
  <c r="T2167" i="16"/>
  <c r="T2166" i="16"/>
  <c r="T2165" i="16"/>
  <c r="T2164" i="16"/>
  <c r="T2163" i="16"/>
  <c r="T2162" i="16"/>
  <c r="T2161" i="16"/>
  <c r="T2160" i="16"/>
  <c r="T2159" i="16"/>
  <c r="T2158" i="16"/>
  <c r="T2157" i="16"/>
  <c r="T2156" i="16"/>
  <c r="T2155" i="16"/>
  <c r="T2154" i="16"/>
  <c r="T2153" i="16"/>
  <c r="T2152" i="16"/>
  <c r="T2151" i="16"/>
  <c r="T2150" i="16"/>
  <c r="T2149" i="16"/>
  <c r="T2148" i="16"/>
  <c r="T2147" i="16"/>
  <c r="T2146" i="16"/>
  <c r="T2145" i="16"/>
  <c r="T2144" i="16"/>
  <c r="T2143" i="16"/>
  <c r="T2142" i="16"/>
  <c r="T2141" i="16"/>
  <c r="T2140" i="16"/>
  <c r="T2139" i="16"/>
  <c r="T2138" i="16"/>
  <c r="T2137" i="16"/>
  <c r="T2136" i="16"/>
  <c r="T2135" i="16"/>
  <c r="T2134" i="16"/>
  <c r="T2133" i="16"/>
  <c r="T2132" i="16"/>
  <c r="T2131" i="16"/>
  <c r="T2130" i="16"/>
  <c r="T2129" i="16"/>
  <c r="T2128" i="16"/>
  <c r="T2127" i="16"/>
  <c r="T2126" i="16"/>
  <c r="T2125" i="16"/>
  <c r="T2124" i="16"/>
  <c r="T2123" i="16"/>
  <c r="T2122" i="16"/>
  <c r="T2121" i="16"/>
  <c r="T2120" i="16"/>
  <c r="T2119" i="16"/>
  <c r="T2118" i="16"/>
  <c r="T2117" i="16"/>
  <c r="T2116" i="16"/>
  <c r="T2115" i="16"/>
  <c r="T2114" i="16"/>
  <c r="T2113" i="16"/>
  <c r="T2112" i="16"/>
  <c r="T2111" i="16"/>
  <c r="T2110" i="16"/>
  <c r="T2109" i="16"/>
  <c r="T2108" i="16"/>
  <c r="T2107" i="16"/>
  <c r="T2106" i="16"/>
  <c r="T2105" i="16"/>
  <c r="T2104" i="16"/>
  <c r="T2103" i="16"/>
  <c r="T2102" i="16"/>
  <c r="T2101" i="16"/>
  <c r="T2100" i="16"/>
  <c r="T2099" i="16"/>
  <c r="T2098" i="16"/>
  <c r="T2097" i="16"/>
  <c r="T2096" i="16"/>
  <c r="T2095" i="16"/>
  <c r="T2094" i="16"/>
  <c r="T2093" i="16"/>
  <c r="T2092" i="16"/>
  <c r="T2091" i="16"/>
  <c r="T2090" i="16"/>
  <c r="T2089" i="16"/>
  <c r="T2088" i="16"/>
  <c r="T2087" i="16"/>
  <c r="T2086" i="16"/>
  <c r="T2085" i="16"/>
  <c r="T2084" i="16"/>
  <c r="T2083" i="16"/>
  <c r="T2082" i="16"/>
  <c r="T2081" i="16"/>
  <c r="T2080" i="16"/>
  <c r="T2079" i="16"/>
  <c r="T2078" i="16"/>
  <c r="T2077" i="16"/>
  <c r="T2076" i="16"/>
  <c r="T2075" i="16"/>
  <c r="T2074" i="16"/>
  <c r="T2073" i="16"/>
  <c r="T2072" i="16"/>
  <c r="T2071" i="16"/>
  <c r="T2070" i="16"/>
  <c r="T2069" i="16"/>
  <c r="T2068" i="16"/>
  <c r="T2067" i="16"/>
  <c r="T2066" i="16"/>
  <c r="T2065" i="16"/>
  <c r="T2064" i="16"/>
  <c r="T2063" i="16"/>
  <c r="T2062" i="16"/>
  <c r="T2061" i="16"/>
  <c r="T2060" i="16"/>
  <c r="T2059" i="16"/>
  <c r="T2058" i="16"/>
  <c r="T2057" i="16"/>
  <c r="T2056" i="16"/>
  <c r="T2055" i="16"/>
  <c r="T2054" i="16"/>
  <c r="T2053" i="16"/>
  <c r="T2052" i="16"/>
  <c r="T2051" i="16"/>
  <c r="T2050" i="16"/>
  <c r="T2049" i="16"/>
  <c r="T2048" i="16"/>
  <c r="T2047" i="16"/>
  <c r="T2046" i="16"/>
  <c r="T2045" i="16"/>
  <c r="T2044" i="16"/>
  <c r="T2043" i="16"/>
  <c r="T2042" i="16"/>
  <c r="T2041" i="16"/>
  <c r="T2040" i="16"/>
  <c r="T2039" i="16"/>
  <c r="T2038" i="16"/>
  <c r="T2037" i="16"/>
  <c r="T2036" i="16"/>
  <c r="T2035" i="16"/>
  <c r="T2034" i="16"/>
  <c r="T2033" i="16"/>
  <c r="T2032" i="16"/>
  <c r="T2031" i="16"/>
  <c r="T2030" i="16"/>
  <c r="T2029" i="16"/>
  <c r="T2028" i="16"/>
  <c r="T2027" i="16"/>
  <c r="T2026" i="16"/>
  <c r="T2025" i="16"/>
  <c r="T2024" i="16"/>
  <c r="T2023" i="16"/>
  <c r="T2022" i="16"/>
  <c r="T2021" i="16"/>
  <c r="T2020" i="16"/>
  <c r="T2019" i="16"/>
  <c r="T2018" i="16"/>
  <c r="T2017" i="16"/>
  <c r="T2016" i="16"/>
  <c r="T2015" i="16"/>
  <c r="T2014" i="16"/>
  <c r="T2013" i="16"/>
  <c r="T2012" i="16"/>
  <c r="T2011" i="16"/>
  <c r="T2010" i="16"/>
  <c r="T2009" i="16"/>
  <c r="T2008" i="16"/>
  <c r="T2007" i="16"/>
  <c r="T2006" i="16"/>
  <c r="T2005" i="16"/>
  <c r="T2004" i="16"/>
  <c r="T2003" i="16"/>
  <c r="T2002" i="16"/>
  <c r="T2001" i="16"/>
  <c r="T2000" i="16"/>
  <c r="T1999" i="16"/>
  <c r="T1998" i="16"/>
  <c r="T1997" i="16"/>
  <c r="T1996" i="16"/>
  <c r="T1995" i="16"/>
  <c r="T1994" i="16"/>
  <c r="T1993" i="16"/>
  <c r="T1992" i="16"/>
  <c r="T1991" i="16"/>
  <c r="T1990" i="16"/>
  <c r="T1989" i="16"/>
  <c r="T1988" i="16"/>
  <c r="T1987" i="16"/>
  <c r="T1986" i="16"/>
  <c r="T1985" i="16"/>
  <c r="T1984" i="16"/>
  <c r="T1983" i="16"/>
  <c r="T1982" i="16"/>
  <c r="T1981" i="16"/>
  <c r="T1980" i="16"/>
  <c r="T1979" i="16"/>
  <c r="T1978" i="16"/>
  <c r="T1977" i="16"/>
  <c r="T1976" i="16"/>
  <c r="T1975" i="16"/>
  <c r="T1974" i="16"/>
  <c r="T1973" i="16"/>
  <c r="T1972" i="16"/>
  <c r="T1971" i="16"/>
  <c r="T1970" i="16"/>
  <c r="T1969" i="16"/>
  <c r="T1968" i="16"/>
  <c r="T1967" i="16"/>
  <c r="T1966" i="16"/>
  <c r="T1965" i="16"/>
  <c r="T1964" i="16"/>
  <c r="T1963" i="16"/>
  <c r="T1962" i="16"/>
  <c r="T1961" i="16"/>
  <c r="T1960" i="16"/>
  <c r="T1959" i="16"/>
  <c r="T1958" i="16"/>
  <c r="T1957" i="16"/>
  <c r="T1956" i="16"/>
  <c r="T1955" i="16"/>
  <c r="T1954" i="16"/>
  <c r="T1953" i="16"/>
  <c r="T1952" i="16"/>
  <c r="T1951" i="16"/>
  <c r="T1950" i="16"/>
  <c r="T1949" i="16"/>
  <c r="T1948" i="16"/>
  <c r="T1947" i="16"/>
  <c r="T1946" i="16"/>
  <c r="T1945" i="16"/>
  <c r="T1944" i="16"/>
  <c r="T1943" i="16"/>
  <c r="T1942" i="16"/>
  <c r="T1941" i="16"/>
  <c r="T1940" i="16"/>
  <c r="T1939" i="16"/>
  <c r="T1938" i="16"/>
  <c r="T1937" i="16"/>
  <c r="T1936" i="16"/>
  <c r="T1935" i="16"/>
  <c r="T1934" i="16"/>
  <c r="T1933" i="16"/>
  <c r="T1932" i="16"/>
  <c r="T1931" i="16"/>
  <c r="T1930" i="16"/>
  <c r="T1929" i="16"/>
  <c r="T1928" i="16"/>
  <c r="T1927" i="16"/>
  <c r="T1926" i="16"/>
  <c r="T1925" i="16"/>
  <c r="T1924" i="16"/>
  <c r="T1923" i="16"/>
  <c r="T1922" i="16"/>
  <c r="T1921" i="16"/>
  <c r="T1920" i="16"/>
  <c r="T1919" i="16"/>
  <c r="T1918" i="16"/>
  <c r="T1917" i="16"/>
  <c r="T1916" i="16"/>
  <c r="T1915" i="16"/>
  <c r="T1914" i="16"/>
  <c r="T1913" i="16"/>
  <c r="T1912" i="16"/>
  <c r="T1911" i="16"/>
  <c r="T1910" i="16"/>
  <c r="T1909" i="16"/>
  <c r="T1908" i="16"/>
  <c r="T1907" i="16"/>
  <c r="T1906" i="16"/>
  <c r="T1905" i="16"/>
  <c r="T1904" i="16"/>
  <c r="T1903" i="16"/>
  <c r="T1902" i="16"/>
  <c r="T1901" i="16"/>
  <c r="T1900" i="16"/>
  <c r="T1899" i="16"/>
  <c r="T1898" i="16"/>
  <c r="T1897" i="16"/>
  <c r="T1896" i="16"/>
  <c r="T1895" i="16"/>
  <c r="T1894" i="16"/>
  <c r="T1893" i="16"/>
  <c r="T1892" i="16"/>
  <c r="T1891" i="16"/>
  <c r="T1890" i="16"/>
  <c r="T1889" i="16"/>
  <c r="T1888" i="16"/>
  <c r="T1887" i="16"/>
  <c r="T1886" i="16"/>
  <c r="T1885" i="16"/>
  <c r="T1884" i="16"/>
  <c r="T1883" i="16"/>
  <c r="T1882" i="16"/>
  <c r="T1881" i="16"/>
  <c r="T1880" i="16"/>
  <c r="T1879" i="16"/>
  <c r="T1878" i="16"/>
  <c r="T1877" i="16"/>
  <c r="T1876" i="16"/>
  <c r="T1875" i="16"/>
  <c r="T1874" i="16"/>
  <c r="T1873" i="16"/>
  <c r="T1872" i="16"/>
  <c r="T1871" i="16"/>
  <c r="T1870" i="16"/>
  <c r="T1869" i="16"/>
  <c r="T1868" i="16"/>
  <c r="T1867" i="16"/>
  <c r="T1866" i="16"/>
  <c r="T1865" i="16"/>
  <c r="T1864" i="16"/>
  <c r="T1863" i="16"/>
  <c r="T1862" i="16"/>
  <c r="T1861" i="16"/>
  <c r="T1860" i="16"/>
  <c r="T1859" i="16"/>
  <c r="T1858" i="16"/>
  <c r="T1857" i="16"/>
  <c r="T1856" i="16"/>
  <c r="T1855" i="16"/>
  <c r="T1854" i="16"/>
  <c r="T1853" i="16"/>
  <c r="T1852" i="16"/>
  <c r="T1851" i="16"/>
  <c r="T1850" i="16"/>
  <c r="T1849" i="16"/>
  <c r="T1848" i="16"/>
  <c r="T1847" i="16"/>
  <c r="T1846" i="16"/>
  <c r="T1845" i="16"/>
  <c r="T1844" i="16"/>
  <c r="T1843" i="16"/>
  <c r="T1842" i="16"/>
  <c r="T1841" i="16"/>
  <c r="T1840" i="16"/>
  <c r="T1839" i="16"/>
  <c r="T1838" i="16"/>
  <c r="T1837" i="16"/>
  <c r="T1836" i="16"/>
  <c r="T1835" i="16"/>
  <c r="T1834" i="16"/>
  <c r="T1833" i="16"/>
  <c r="T1832" i="16"/>
  <c r="T1831" i="16"/>
  <c r="T1830" i="16"/>
  <c r="T1829" i="16"/>
  <c r="T1828" i="16"/>
  <c r="T1827" i="16"/>
  <c r="T1826" i="16"/>
  <c r="T1825" i="16"/>
  <c r="T1824" i="16"/>
  <c r="T1823" i="16"/>
  <c r="T1822" i="16"/>
  <c r="T1821" i="16"/>
  <c r="T1820" i="16"/>
  <c r="T1819" i="16"/>
  <c r="T1818" i="16"/>
  <c r="T1817" i="16"/>
  <c r="T1816" i="16"/>
  <c r="T1815" i="16"/>
  <c r="T1814" i="16"/>
  <c r="T1813" i="16"/>
  <c r="T1812" i="16"/>
  <c r="T1811" i="16"/>
  <c r="T1810" i="16"/>
  <c r="T1809" i="16"/>
  <c r="T1808" i="16"/>
  <c r="T1807" i="16"/>
  <c r="T1806" i="16"/>
  <c r="T1805" i="16"/>
  <c r="T1804" i="16"/>
  <c r="T1803" i="16"/>
  <c r="T1802" i="16"/>
  <c r="T1801" i="16"/>
  <c r="T1800" i="16"/>
  <c r="T1799" i="16"/>
  <c r="T1798" i="16"/>
  <c r="T1797" i="16"/>
  <c r="T1796" i="16"/>
  <c r="T1795" i="16"/>
  <c r="T1794" i="16"/>
  <c r="T1793" i="16"/>
  <c r="T1792" i="16"/>
  <c r="T1791" i="16"/>
  <c r="T1790" i="16"/>
  <c r="T1789" i="16"/>
  <c r="T1788" i="16"/>
  <c r="T1787" i="16"/>
  <c r="T1786" i="16"/>
  <c r="T1785" i="16"/>
  <c r="T1784" i="16"/>
  <c r="T1783" i="16"/>
  <c r="T1782" i="16"/>
  <c r="T1781" i="16"/>
  <c r="T1780" i="16"/>
  <c r="T1779" i="16"/>
  <c r="T1778" i="16"/>
  <c r="T1777" i="16"/>
  <c r="T1776" i="16"/>
  <c r="T1775" i="16"/>
  <c r="T1774" i="16"/>
  <c r="T1773" i="16"/>
  <c r="T1772" i="16"/>
  <c r="T1771" i="16"/>
  <c r="T1770" i="16"/>
  <c r="T1769" i="16"/>
  <c r="T1768" i="16"/>
  <c r="T1767" i="16"/>
  <c r="T1766" i="16"/>
  <c r="T1765" i="16"/>
  <c r="T1764" i="16"/>
  <c r="T1763" i="16"/>
  <c r="T1762" i="16"/>
  <c r="T1761" i="16"/>
  <c r="T1760" i="16"/>
  <c r="T1759" i="16"/>
  <c r="T1758" i="16"/>
  <c r="T1757" i="16"/>
  <c r="T1756" i="16"/>
  <c r="T1755" i="16"/>
  <c r="T1754" i="16"/>
  <c r="T1753" i="16"/>
  <c r="T1752" i="16"/>
  <c r="T1751" i="16"/>
  <c r="T1750" i="16"/>
  <c r="T1749" i="16"/>
  <c r="T1748" i="16"/>
  <c r="T1747" i="16"/>
  <c r="T1746" i="16"/>
  <c r="T1745" i="16"/>
  <c r="T1744" i="16"/>
  <c r="T1743" i="16"/>
  <c r="T1742" i="16"/>
  <c r="T1741" i="16"/>
  <c r="T1740" i="16"/>
  <c r="T1739" i="16"/>
  <c r="T1738" i="16"/>
  <c r="T1737" i="16"/>
  <c r="T1736" i="16"/>
  <c r="T1735" i="16"/>
  <c r="T1734" i="16"/>
  <c r="T1733" i="16"/>
  <c r="T1732" i="16"/>
  <c r="T1731" i="16"/>
  <c r="T1730" i="16"/>
  <c r="T1729" i="16"/>
  <c r="T1728" i="16"/>
  <c r="T1727" i="16"/>
  <c r="T1726" i="16"/>
  <c r="T1725" i="16"/>
  <c r="T1724" i="16"/>
  <c r="T1723" i="16"/>
  <c r="T1722" i="16"/>
  <c r="T1721" i="16"/>
  <c r="T1720" i="16"/>
  <c r="T1719" i="16"/>
  <c r="T1718" i="16"/>
  <c r="T1717" i="16"/>
  <c r="T1716" i="16"/>
  <c r="T1715" i="16"/>
  <c r="T1714" i="16"/>
  <c r="T1713" i="16"/>
  <c r="T1712" i="16"/>
  <c r="T1711" i="16"/>
  <c r="T1710" i="16"/>
  <c r="T1709" i="16"/>
  <c r="T1708" i="16"/>
  <c r="T1707" i="16"/>
  <c r="T1706" i="16"/>
  <c r="T1705" i="16"/>
  <c r="T1704" i="16"/>
  <c r="T1703" i="16"/>
  <c r="T1702" i="16"/>
  <c r="T1701" i="16"/>
  <c r="T1700" i="16"/>
  <c r="T1699" i="16"/>
  <c r="T1698" i="16"/>
  <c r="T1697" i="16"/>
  <c r="T1696" i="16"/>
  <c r="T1695" i="16"/>
  <c r="T1694" i="16"/>
  <c r="T1693" i="16"/>
  <c r="T1692" i="16"/>
  <c r="T1691" i="16"/>
  <c r="T1690" i="16"/>
  <c r="T1689" i="16"/>
  <c r="T1688" i="16"/>
  <c r="T1687" i="16"/>
  <c r="T1686" i="16"/>
  <c r="T1685" i="16"/>
  <c r="T1684" i="16"/>
  <c r="T1683" i="16"/>
  <c r="T1682" i="16"/>
  <c r="T1681" i="16"/>
  <c r="T1680" i="16"/>
  <c r="T1679" i="16"/>
  <c r="T1678" i="16"/>
  <c r="T1677" i="16"/>
  <c r="T1676" i="16"/>
  <c r="T1675" i="16"/>
  <c r="T1674" i="16"/>
  <c r="T1673" i="16"/>
  <c r="T1672" i="16"/>
  <c r="T1671" i="16"/>
  <c r="T1670" i="16"/>
  <c r="T1669" i="16"/>
  <c r="T1668" i="16"/>
  <c r="T1667" i="16"/>
  <c r="T1666" i="16"/>
  <c r="T1665" i="16"/>
  <c r="T1664" i="16"/>
  <c r="T1663" i="16"/>
  <c r="T1662" i="16"/>
  <c r="T1661" i="16"/>
  <c r="T1660" i="16"/>
  <c r="T1659" i="16"/>
  <c r="T1658" i="16"/>
  <c r="T1657" i="16"/>
  <c r="T1656" i="16"/>
  <c r="T1655" i="16"/>
  <c r="T1654" i="16"/>
  <c r="T1653" i="16"/>
  <c r="T1652" i="16"/>
  <c r="T1651" i="16"/>
  <c r="T1650" i="16"/>
  <c r="T1649" i="16"/>
  <c r="T1648" i="16"/>
  <c r="T1647" i="16"/>
  <c r="T1646" i="16"/>
  <c r="T1645" i="16"/>
  <c r="T1644" i="16"/>
  <c r="T1643" i="16"/>
  <c r="T1642" i="16"/>
  <c r="T1641" i="16"/>
  <c r="T1640" i="16"/>
  <c r="T1639" i="16"/>
  <c r="T1638" i="16"/>
  <c r="T1637" i="16"/>
  <c r="T1636" i="16"/>
  <c r="T1635" i="16"/>
  <c r="T1634" i="16"/>
  <c r="T1633" i="16"/>
  <c r="T1632" i="16"/>
  <c r="T1631" i="16"/>
  <c r="T1630" i="16"/>
  <c r="T1629" i="16"/>
  <c r="T1628" i="16"/>
  <c r="T1627" i="16"/>
  <c r="T1626" i="16"/>
  <c r="T1625" i="16"/>
  <c r="T1624" i="16"/>
  <c r="T1623" i="16"/>
  <c r="T1622" i="16"/>
  <c r="T1621" i="16"/>
  <c r="T1620" i="16"/>
  <c r="T1619" i="16"/>
  <c r="T1618" i="16"/>
  <c r="T1617" i="16"/>
  <c r="T1616" i="16"/>
  <c r="T1615" i="16"/>
  <c r="T1614" i="16"/>
  <c r="T1613" i="16"/>
  <c r="T1612" i="16"/>
  <c r="T1611" i="16"/>
  <c r="T1610" i="16"/>
  <c r="T1609" i="16"/>
  <c r="T1608" i="16"/>
  <c r="T1607" i="16"/>
  <c r="T1606" i="16"/>
  <c r="T1605" i="16"/>
  <c r="T1604" i="16"/>
  <c r="T1603" i="16"/>
  <c r="T1602" i="16"/>
  <c r="T1601" i="16"/>
  <c r="T1600" i="16"/>
  <c r="T1599" i="16"/>
  <c r="T1598" i="16"/>
  <c r="T1597" i="16"/>
  <c r="T1596" i="16"/>
  <c r="T1595" i="16"/>
  <c r="T1594" i="16"/>
  <c r="T1593" i="16"/>
  <c r="T1592" i="16"/>
  <c r="T1591" i="16"/>
  <c r="T1590" i="16"/>
  <c r="T1589" i="16"/>
  <c r="T1588" i="16"/>
  <c r="T1587" i="16"/>
  <c r="T1586" i="16"/>
  <c r="T1585" i="16"/>
  <c r="T1584" i="16"/>
  <c r="T1583" i="16"/>
  <c r="T1582" i="16"/>
  <c r="T1581" i="16"/>
  <c r="T1580" i="16"/>
  <c r="T1579" i="16"/>
  <c r="T1578" i="16"/>
  <c r="T1577" i="16"/>
  <c r="T1576" i="16"/>
  <c r="T1575" i="16"/>
  <c r="T1574" i="16"/>
  <c r="T1573" i="16"/>
  <c r="T1572" i="16"/>
  <c r="T1571" i="16"/>
  <c r="T1570" i="16"/>
  <c r="T1569" i="16"/>
  <c r="T1568" i="16"/>
  <c r="T1567" i="16"/>
  <c r="T1566" i="16"/>
  <c r="T1565" i="16"/>
  <c r="T1564" i="16"/>
  <c r="T1563" i="16"/>
  <c r="T1562" i="16"/>
  <c r="T1561" i="16"/>
  <c r="T1560" i="16"/>
  <c r="T1559" i="16"/>
  <c r="T1558" i="16"/>
  <c r="T1557" i="16"/>
  <c r="T1556" i="16"/>
  <c r="T1555" i="16"/>
  <c r="T1554" i="16"/>
  <c r="T1553" i="16"/>
  <c r="T1552" i="16"/>
  <c r="T1551" i="16"/>
  <c r="T1550" i="16"/>
  <c r="T1549" i="16"/>
  <c r="T1548" i="16"/>
  <c r="T1547" i="16"/>
  <c r="T1546" i="16"/>
  <c r="T1545" i="16"/>
  <c r="T1544" i="16"/>
  <c r="T1543" i="16"/>
  <c r="T1542" i="16"/>
  <c r="T1541" i="16"/>
  <c r="T1540" i="16"/>
  <c r="T1539" i="16"/>
  <c r="T1538" i="16"/>
  <c r="T1537" i="16"/>
  <c r="T1536" i="16"/>
  <c r="T1535" i="16"/>
  <c r="T1534" i="16"/>
  <c r="T1533" i="16"/>
  <c r="T1532" i="16"/>
  <c r="T1531" i="16"/>
  <c r="T1530" i="16"/>
  <c r="T1529" i="16"/>
  <c r="T1528" i="16"/>
  <c r="T1527" i="16"/>
  <c r="T1526" i="16"/>
  <c r="T1525" i="16"/>
  <c r="T1524" i="16"/>
  <c r="T1523" i="16"/>
  <c r="T1522" i="16"/>
  <c r="T1521" i="16"/>
  <c r="T1520" i="16"/>
  <c r="T1519" i="16"/>
  <c r="T1518" i="16"/>
  <c r="T1517" i="16"/>
  <c r="T1516" i="16"/>
  <c r="T1515" i="16"/>
  <c r="T1514" i="16"/>
  <c r="T1513" i="16"/>
  <c r="T1512" i="16"/>
  <c r="T1511" i="16"/>
  <c r="T1510" i="16"/>
  <c r="T1509" i="16"/>
  <c r="T1508" i="16"/>
  <c r="T1507" i="16"/>
  <c r="T1506" i="16"/>
  <c r="T1505" i="16"/>
  <c r="T1504" i="16"/>
  <c r="T1503" i="16"/>
  <c r="T1502" i="16"/>
  <c r="T1501" i="16"/>
  <c r="T1500" i="16"/>
  <c r="T1499" i="16"/>
  <c r="T1498" i="16"/>
  <c r="T1497" i="16"/>
  <c r="T1496" i="16"/>
  <c r="T1495" i="16"/>
  <c r="T1494" i="16"/>
  <c r="T1493" i="16"/>
  <c r="T1492" i="16"/>
  <c r="T1491" i="16"/>
  <c r="T1490" i="16"/>
  <c r="T1489" i="16"/>
  <c r="T1488" i="16"/>
  <c r="T1487" i="16"/>
  <c r="T1486" i="16"/>
  <c r="T1485" i="16"/>
  <c r="T1484" i="16"/>
  <c r="T1483" i="16"/>
  <c r="T1482" i="16"/>
  <c r="T1481" i="16"/>
  <c r="T1480" i="16"/>
  <c r="T1479" i="16"/>
  <c r="T1478" i="16"/>
  <c r="T1477" i="16"/>
  <c r="T1476" i="16"/>
  <c r="T1475" i="16"/>
  <c r="T1474" i="16"/>
  <c r="T1473" i="16"/>
  <c r="T1472" i="16"/>
  <c r="T1471" i="16"/>
  <c r="T1470" i="16"/>
  <c r="T1469" i="16"/>
  <c r="T1468" i="16"/>
  <c r="T1467" i="16"/>
  <c r="T1466" i="16"/>
  <c r="T1465" i="16"/>
  <c r="T1464" i="16"/>
  <c r="T1463" i="16"/>
  <c r="T1462" i="16"/>
  <c r="T1461" i="16"/>
  <c r="T1460" i="16"/>
  <c r="T1459" i="16"/>
  <c r="T1458" i="16"/>
  <c r="T1457" i="16"/>
  <c r="T1456" i="16"/>
  <c r="T1455" i="16"/>
  <c r="T1454" i="16"/>
  <c r="T1453" i="16"/>
  <c r="T1452" i="16"/>
  <c r="T1451" i="16"/>
  <c r="T1450" i="16"/>
  <c r="T1449" i="16"/>
  <c r="T1448" i="16"/>
  <c r="T1447" i="16"/>
  <c r="T1446" i="16"/>
  <c r="T1445" i="16"/>
  <c r="T1444" i="16"/>
  <c r="T1443" i="16"/>
  <c r="T1442" i="16"/>
  <c r="T1441" i="16"/>
  <c r="T1440" i="16"/>
  <c r="T1439" i="16"/>
  <c r="T1438" i="16"/>
  <c r="T1437" i="16"/>
  <c r="T1436" i="16"/>
  <c r="T1435" i="16"/>
  <c r="T1434" i="16"/>
  <c r="T1433" i="16"/>
  <c r="T1432" i="16"/>
  <c r="T1431" i="16"/>
  <c r="T1430" i="16"/>
  <c r="T1429" i="16"/>
  <c r="T1428" i="16"/>
  <c r="T1427" i="16"/>
  <c r="T1426" i="16"/>
  <c r="T1425" i="16"/>
  <c r="T1424" i="16"/>
  <c r="T1423" i="16"/>
  <c r="T1422" i="16"/>
  <c r="T1421" i="16"/>
  <c r="T1420" i="16"/>
  <c r="T1419" i="16"/>
  <c r="T1418" i="16"/>
  <c r="T1417" i="16"/>
  <c r="T1416" i="16"/>
  <c r="T1415" i="16"/>
  <c r="T1414" i="16"/>
  <c r="T1413" i="16"/>
  <c r="T1412" i="16"/>
  <c r="T1411" i="16"/>
  <c r="T1410" i="16"/>
  <c r="T1409" i="16"/>
  <c r="T1408" i="16"/>
  <c r="T1407" i="16"/>
  <c r="T1406" i="16"/>
  <c r="T1405" i="16"/>
  <c r="T1404" i="16"/>
  <c r="T1403" i="16"/>
  <c r="T1402" i="16"/>
  <c r="T1401" i="16"/>
  <c r="T1400" i="16"/>
  <c r="T1399" i="16"/>
  <c r="T1398" i="16"/>
  <c r="T1397" i="16"/>
  <c r="T1396" i="16"/>
  <c r="T1395" i="16"/>
  <c r="T1394" i="16"/>
  <c r="T1393" i="16"/>
  <c r="T1392" i="16"/>
  <c r="T1391" i="16"/>
  <c r="T1390" i="16"/>
  <c r="T1389" i="16"/>
  <c r="T1388" i="16"/>
  <c r="T1387" i="16"/>
  <c r="T1386" i="16"/>
  <c r="T1385" i="16"/>
  <c r="T1384" i="16"/>
  <c r="T1383" i="16"/>
  <c r="T1382" i="16"/>
  <c r="T1381" i="16"/>
  <c r="T1380" i="16"/>
  <c r="T1379" i="16"/>
  <c r="T1378" i="16"/>
  <c r="T1377" i="16"/>
  <c r="T1376" i="16"/>
  <c r="T1375" i="16"/>
  <c r="T1374" i="16"/>
  <c r="T1373" i="16"/>
  <c r="T1372" i="16"/>
  <c r="T1371" i="16"/>
  <c r="T1370" i="16"/>
  <c r="T1369" i="16"/>
  <c r="T1368" i="16"/>
  <c r="T1367" i="16"/>
  <c r="T1366" i="16"/>
  <c r="T1365" i="16"/>
  <c r="T1364" i="16"/>
  <c r="T1363" i="16"/>
  <c r="T1362" i="16"/>
  <c r="T1361" i="16"/>
  <c r="T1360" i="16"/>
  <c r="T1359" i="16"/>
  <c r="T1358" i="16"/>
  <c r="T1357" i="16"/>
  <c r="T1356" i="16"/>
  <c r="T1355" i="16"/>
  <c r="T1354" i="16"/>
  <c r="T1353" i="16"/>
  <c r="T1352" i="16"/>
  <c r="T1351" i="16"/>
  <c r="T1350" i="16"/>
  <c r="T1349" i="16"/>
  <c r="T1348" i="16"/>
  <c r="T1347" i="16"/>
  <c r="T1346" i="16"/>
  <c r="T1345" i="16"/>
  <c r="T1344" i="16"/>
  <c r="T1343" i="16"/>
  <c r="T1342" i="16"/>
  <c r="T1341" i="16"/>
  <c r="T1340" i="16"/>
  <c r="T1339" i="16"/>
  <c r="T1338" i="16"/>
  <c r="T1337" i="16"/>
  <c r="T1336" i="16"/>
  <c r="T1335" i="16"/>
  <c r="T1334" i="16"/>
  <c r="T1333" i="16"/>
  <c r="T1332" i="16"/>
  <c r="T1331" i="16"/>
  <c r="T1330" i="16"/>
  <c r="T1329" i="16"/>
  <c r="T1328" i="16"/>
  <c r="T1327" i="16"/>
  <c r="T1326" i="16"/>
  <c r="T1325" i="16"/>
  <c r="T1324" i="16"/>
  <c r="T1323" i="16"/>
  <c r="T1322" i="16"/>
  <c r="T1321" i="16"/>
  <c r="T1320" i="16"/>
  <c r="T1319" i="16"/>
  <c r="T1318" i="16"/>
  <c r="T1317" i="16"/>
  <c r="T1316" i="16"/>
  <c r="T1315" i="16"/>
  <c r="T1314" i="16"/>
  <c r="T1313" i="16"/>
  <c r="T1312" i="16"/>
  <c r="T1311" i="16"/>
  <c r="T1310" i="16"/>
  <c r="T1309" i="16"/>
  <c r="T1308" i="16"/>
  <c r="T1307" i="16"/>
  <c r="T1306" i="16"/>
  <c r="T1305" i="16"/>
  <c r="T1304" i="16"/>
  <c r="T1303" i="16"/>
  <c r="T1302" i="16"/>
  <c r="T1301" i="16"/>
  <c r="T1300" i="16"/>
  <c r="T1299" i="16"/>
  <c r="T1298" i="16"/>
  <c r="T1297" i="16"/>
  <c r="T1296" i="16"/>
  <c r="T1295" i="16"/>
  <c r="T1294" i="16"/>
  <c r="T1293" i="16"/>
  <c r="T1292" i="16"/>
  <c r="T1291" i="16"/>
  <c r="T1290" i="16"/>
  <c r="T1289" i="16"/>
  <c r="T1288" i="16"/>
  <c r="T1287" i="16"/>
  <c r="T1286" i="16"/>
  <c r="T1285" i="16"/>
  <c r="T1284" i="16"/>
  <c r="T1283" i="16"/>
  <c r="T1282" i="16"/>
  <c r="T1281" i="16"/>
  <c r="T1280" i="16"/>
  <c r="T1279" i="16"/>
  <c r="T1278" i="16"/>
  <c r="T1277" i="16"/>
  <c r="T1276" i="16"/>
  <c r="T1275" i="16"/>
  <c r="T1274" i="16"/>
  <c r="T1273" i="16"/>
  <c r="T1272" i="16"/>
  <c r="T1271" i="16"/>
  <c r="T1270" i="16"/>
  <c r="T1269" i="16"/>
  <c r="T1268" i="16"/>
  <c r="T1267" i="16"/>
  <c r="T1266" i="16"/>
  <c r="T1265" i="16"/>
  <c r="T1264" i="16"/>
  <c r="T1263" i="16"/>
  <c r="T1262" i="16"/>
  <c r="T1261" i="16"/>
  <c r="T1260" i="16"/>
  <c r="T1259" i="16"/>
  <c r="T1258" i="16"/>
  <c r="T1257" i="16"/>
  <c r="T1256" i="16"/>
  <c r="T1255" i="16"/>
  <c r="T1254" i="16"/>
  <c r="T1253" i="16"/>
  <c r="T1252" i="16"/>
  <c r="T1251" i="16"/>
  <c r="T1250" i="16"/>
  <c r="T1249" i="16"/>
  <c r="T1248" i="16"/>
  <c r="T1247" i="16"/>
  <c r="T1246" i="16"/>
  <c r="T1245" i="16"/>
  <c r="T1244" i="16"/>
  <c r="T1243" i="16"/>
  <c r="T1242" i="16"/>
  <c r="T1241" i="16"/>
  <c r="T1240" i="16"/>
  <c r="T1239" i="16"/>
  <c r="T1238" i="16"/>
  <c r="T1237" i="16"/>
  <c r="T1236" i="16"/>
  <c r="T1235" i="16"/>
  <c r="T1234" i="16"/>
  <c r="T1233" i="16"/>
  <c r="T1232" i="16"/>
  <c r="T1231" i="16"/>
  <c r="T1230" i="16"/>
  <c r="T1229" i="16"/>
  <c r="T1228" i="16"/>
  <c r="T1227" i="16"/>
  <c r="T1226" i="16"/>
  <c r="T1225" i="16"/>
  <c r="T1224" i="16"/>
  <c r="T1223" i="16"/>
  <c r="T1222" i="16"/>
  <c r="T1221" i="16"/>
  <c r="T1220" i="16"/>
  <c r="T1219" i="16"/>
  <c r="T1218" i="16"/>
  <c r="T1217" i="16"/>
  <c r="T1216" i="16"/>
  <c r="T1215" i="16"/>
  <c r="T1214" i="16"/>
  <c r="T1213" i="16"/>
  <c r="T1212" i="16"/>
  <c r="T1211" i="16"/>
  <c r="T1210" i="16"/>
  <c r="T1209" i="16"/>
  <c r="T1208" i="16"/>
  <c r="T1207" i="16"/>
  <c r="T1206" i="16"/>
  <c r="T1205" i="16"/>
  <c r="T1204" i="16"/>
  <c r="T1203" i="16"/>
  <c r="T1202" i="16"/>
  <c r="T1201" i="16"/>
  <c r="T1200" i="16"/>
  <c r="T1199" i="16"/>
  <c r="T1198" i="16"/>
  <c r="T1197" i="16"/>
  <c r="T1196" i="16"/>
  <c r="T1195" i="16"/>
  <c r="T1194" i="16"/>
  <c r="T1193" i="16"/>
  <c r="T1192" i="16"/>
  <c r="T1191" i="16"/>
  <c r="T1190" i="16"/>
  <c r="T1189" i="16"/>
  <c r="T1188" i="16"/>
  <c r="T1187" i="16"/>
  <c r="T1186" i="16"/>
  <c r="T1185" i="16"/>
  <c r="T1184" i="16"/>
  <c r="T1183" i="16"/>
  <c r="T1182" i="16"/>
  <c r="T1181" i="16"/>
  <c r="T1180" i="16"/>
  <c r="T1179" i="16"/>
  <c r="T1178" i="16"/>
  <c r="T1177" i="16"/>
  <c r="T1176" i="16"/>
  <c r="T1175" i="16"/>
  <c r="T1174" i="16"/>
  <c r="T1173" i="16"/>
  <c r="T1172" i="16"/>
  <c r="T1171" i="16"/>
  <c r="T1170" i="16"/>
  <c r="T1169" i="16"/>
  <c r="T1168" i="16"/>
  <c r="T1167" i="16"/>
  <c r="T1166" i="16"/>
  <c r="T1165" i="16"/>
  <c r="T1164" i="16"/>
  <c r="T1163" i="16"/>
  <c r="T1162" i="16"/>
  <c r="T1161" i="16"/>
  <c r="T1160" i="16"/>
  <c r="T1159" i="16"/>
  <c r="T1158" i="16"/>
  <c r="T1157" i="16"/>
  <c r="T1156" i="16"/>
  <c r="T1155" i="16"/>
  <c r="T1154" i="16"/>
  <c r="T1153" i="16"/>
  <c r="T1152" i="16"/>
  <c r="T1151" i="16"/>
  <c r="T1150" i="16"/>
  <c r="T1149" i="16"/>
  <c r="T1148" i="16"/>
  <c r="T1147" i="16"/>
  <c r="T1146" i="16"/>
  <c r="T1145" i="16"/>
  <c r="T1144" i="16"/>
  <c r="T1143" i="16"/>
  <c r="T1142" i="16"/>
  <c r="T1141" i="16"/>
  <c r="T1140" i="16"/>
  <c r="T1139" i="16"/>
  <c r="T1138" i="16"/>
  <c r="T1137" i="16"/>
  <c r="T1136" i="16"/>
  <c r="T1135" i="16"/>
  <c r="T1134" i="16"/>
  <c r="T1133" i="16"/>
  <c r="T1132" i="16"/>
  <c r="T1131" i="16"/>
  <c r="T1130" i="16"/>
  <c r="T1129" i="16"/>
  <c r="T1128" i="16"/>
  <c r="T1127" i="16"/>
  <c r="T1126" i="16"/>
  <c r="T1125" i="16"/>
  <c r="T1124" i="16"/>
  <c r="T1123" i="16"/>
  <c r="T1122" i="16"/>
  <c r="T1121" i="16"/>
  <c r="T1120" i="16"/>
  <c r="T1119" i="16"/>
  <c r="T1118" i="16"/>
  <c r="T1117" i="16"/>
  <c r="T1116" i="16"/>
  <c r="T1115" i="16"/>
  <c r="T1114" i="16"/>
  <c r="T1113" i="16"/>
  <c r="T1112" i="16"/>
  <c r="T1111" i="16"/>
  <c r="T1110" i="16"/>
  <c r="T1109" i="16"/>
  <c r="T1108" i="16"/>
  <c r="T1107" i="16"/>
  <c r="T1106" i="16"/>
  <c r="T1105" i="16"/>
  <c r="T1104" i="16"/>
  <c r="T1103" i="16"/>
  <c r="T1102" i="16"/>
  <c r="T1101" i="16"/>
  <c r="T1100" i="16"/>
  <c r="T1099" i="16"/>
  <c r="T1098" i="16"/>
  <c r="T1097" i="16"/>
  <c r="T1096" i="16"/>
  <c r="T1095" i="16"/>
  <c r="T1094" i="16"/>
  <c r="T1093" i="16"/>
  <c r="T1092" i="16"/>
  <c r="T1091" i="16"/>
  <c r="T1090" i="16"/>
  <c r="T1089" i="16"/>
  <c r="T1088" i="16"/>
  <c r="T1087" i="16"/>
  <c r="T1086" i="16"/>
  <c r="T1085" i="16"/>
  <c r="T1084" i="16"/>
  <c r="T1083" i="16"/>
  <c r="T1082" i="16"/>
  <c r="T1081" i="16"/>
  <c r="T1080" i="16"/>
  <c r="T1079" i="16"/>
  <c r="T1078" i="16"/>
  <c r="T1077" i="16"/>
  <c r="T1076" i="16"/>
  <c r="T1075" i="16"/>
  <c r="T1074" i="16"/>
  <c r="T1073" i="16"/>
  <c r="T1072" i="16"/>
  <c r="T1071" i="16"/>
  <c r="T1070" i="16"/>
  <c r="T1069" i="16"/>
  <c r="T1068" i="16"/>
  <c r="T1067" i="16"/>
  <c r="T1066" i="16"/>
  <c r="T1065" i="16"/>
  <c r="T1064" i="16"/>
  <c r="T1063" i="16"/>
  <c r="T1062" i="16"/>
  <c r="T1061" i="16"/>
  <c r="T1060" i="16"/>
  <c r="T1059" i="16"/>
  <c r="T1058" i="16"/>
  <c r="T1057" i="16"/>
  <c r="T1056" i="16"/>
  <c r="T1055" i="16"/>
  <c r="T1054" i="16"/>
  <c r="T1053" i="16"/>
  <c r="T1052" i="16"/>
  <c r="T1051" i="16"/>
  <c r="T1050" i="16"/>
  <c r="T1049" i="16"/>
  <c r="T1048" i="16"/>
  <c r="T1047" i="16"/>
  <c r="T1046" i="16"/>
  <c r="T1045" i="16"/>
  <c r="T1044" i="16"/>
  <c r="T1043" i="16"/>
  <c r="T1042" i="16"/>
  <c r="T1041" i="16"/>
  <c r="T1040" i="16"/>
  <c r="T1039" i="16"/>
  <c r="T1038" i="16"/>
  <c r="T1037" i="16"/>
  <c r="T1036" i="16"/>
  <c r="T1035" i="16"/>
  <c r="T1034" i="16"/>
  <c r="T1033" i="16"/>
  <c r="T1032" i="16"/>
  <c r="T1031" i="16"/>
  <c r="T1030" i="16"/>
  <c r="T1029" i="16"/>
  <c r="T1028" i="16"/>
  <c r="T1027" i="16"/>
  <c r="T1026" i="16"/>
  <c r="T1025" i="16"/>
  <c r="T1024" i="16"/>
  <c r="T1023" i="16"/>
  <c r="T1022" i="16"/>
  <c r="T1021" i="16"/>
  <c r="T1020" i="16"/>
  <c r="T1019" i="16"/>
  <c r="T1018" i="16"/>
  <c r="T1017" i="16"/>
  <c r="T1016" i="16"/>
  <c r="T1015" i="16"/>
  <c r="T1014" i="16"/>
  <c r="T1013" i="16"/>
  <c r="T1012" i="16"/>
  <c r="T1011" i="16"/>
  <c r="T1010" i="16"/>
  <c r="T1009" i="16"/>
  <c r="T1008" i="16"/>
  <c r="T1007" i="16"/>
  <c r="T1006" i="16"/>
  <c r="T1005" i="16"/>
  <c r="T1004" i="16"/>
  <c r="T1003" i="16"/>
  <c r="T1002" i="16"/>
  <c r="T1001" i="16"/>
  <c r="T1000" i="16"/>
  <c r="T999" i="16"/>
  <c r="T998" i="16"/>
  <c r="T997" i="16"/>
  <c r="T996" i="16"/>
  <c r="T995" i="16"/>
  <c r="T994" i="16"/>
  <c r="T993" i="16"/>
  <c r="T992" i="16"/>
  <c r="T991" i="16"/>
  <c r="T990" i="16"/>
  <c r="T989" i="16"/>
  <c r="T988" i="16"/>
  <c r="T987" i="16"/>
  <c r="T986" i="16"/>
  <c r="T985" i="16"/>
  <c r="T984" i="16"/>
  <c r="T983" i="16"/>
  <c r="T982" i="16"/>
  <c r="T981" i="16"/>
  <c r="T980" i="16"/>
  <c r="T979" i="16"/>
  <c r="T978" i="16"/>
  <c r="T977" i="16"/>
  <c r="T976" i="16"/>
  <c r="T975" i="16"/>
  <c r="T974" i="16"/>
  <c r="T973" i="16"/>
  <c r="T972" i="16"/>
  <c r="T971" i="16"/>
  <c r="T970" i="16"/>
  <c r="T969" i="16"/>
  <c r="T968" i="16"/>
  <c r="T967" i="16"/>
  <c r="T966" i="16"/>
  <c r="T965" i="16"/>
  <c r="T964" i="16"/>
  <c r="T963" i="16"/>
  <c r="T962" i="16"/>
  <c r="T961" i="16"/>
  <c r="T960" i="16"/>
  <c r="T959" i="16"/>
  <c r="T958" i="16"/>
  <c r="T957" i="16"/>
  <c r="T956" i="16"/>
  <c r="T955" i="16"/>
  <c r="T954" i="16"/>
  <c r="T953" i="16"/>
  <c r="T952" i="16"/>
  <c r="T951" i="16"/>
  <c r="T950" i="16"/>
  <c r="T949" i="16"/>
  <c r="T948" i="16"/>
  <c r="T947" i="16"/>
  <c r="T946" i="16"/>
  <c r="T945" i="16"/>
  <c r="T944" i="16"/>
  <c r="T943" i="16"/>
  <c r="T942" i="16"/>
  <c r="T941" i="16"/>
  <c r="T940" i="16"/>
  <c r="T939" i="16"/>
  <c r="T938" i="16"/>
  <c r="T937" i="16"/>
  <c r="T936" i="16"/>
  <c r="T935" i="16"/>
  <c r="T934" i="16"/>
  <c r="T933" i="16"/>
  <c r="T932" i="16"/>
  <c r="T931" i="16"/>
  <c r="T930" i="16"/>
  <c r="T929" i="16"/>
  <c r="T928" i="16"/>
  <c r="T927" i="16"/>
  <c r="T926" i="16"/>
  <c r="T925" i="16"/>
  <c r="T924" i="16"/>
  <c r="T923" i="16"/>
  <c r="T922" i="16"/>
  <c r="T921" i="16"/>
  <c r="T920" i="16"/>
  <c r="T919" i="16"/>
  <c r="T918" i="16"/>
  <c r="T917" i="16"/>
  <c r="T916" i="16"/>
  <c r="T915" i="16"/>
  <c r="T914" i="16"/>
  <c r="T913" i="16"/>
  <c r="T912" i="16"/>
  <c r="T911" i="16"/>
  <c r="T910" i="16"/>
  <c r="T909" i="16"/>
  <c r="T908" i="16"/>
  <c r="T907" i="16"/>
  <c r="T906" i="16"/>
  <c r="T905" i="16"/>
  <c r="T904" i="16"/>
  <c r="T903" i="16"/>
  <c r="T902" i="16"/>
  <c r="T901" i="16"/>
  <c r="T900" i="16"/>
  <c r="T899" i="16"/>
  <c r="T898" i="16"/>
  <c r="T897" i="16"/>
  <c r="T896" i="16"/>
  <c r="T895" i="16"/>
  <c r="T894" i="16"/>
  <c r="T893" i="16"/>
  <c r="T892" i="16"/>
  <c r="T891" i="16"/>
  <c r="T890" i="16"/>
  <c r="T889" i="16"/>
  <c r="T888" i="16"/>
  <c r="T887" i="16"/>
  <c r="T886" i="16"/>
  <c r="T885" i="16"/>
  <c r="T884" i="16"/>
  <c r="T883" i="16"/>
  <c r="T882" i="16"/>
  <c r="T881" i="16"/>
  <c r="T880" i="16"/>
  <c r="T879" i="16"/>
  <c r="T878" i="16"/>
  <c r="T877" i="16"/>
  <c r="T876" i="16"/>
  <c r="T875" i="16"/>
  <c r="T874" i="16"/>
  <c r="T873" i="16"/>
  <c r="T872" i="16"/>
  <c r="T871" i="16"/>
  <c r="T870" i="16"/>
  <c r="T869" i="16"/>
  <c r="T868" i="16"/>
  <c r="T867" i="16"/>
  <c r="T866" i="16"/>
  <c r="T865" i="16"/>
  <c r="T864" i="16"/>
  <c r="T863" i="16"/>
  <c r="T862" i="16"/>
  <c r="T861" i="16"/>
  <c r="T860" i="16"/>
  <c r="T859" i="16"/>
  <c r="T858" i="16"/>
  <c r="T857" i="16"/>
  <c r="T856" i="16"/>
  <c r="T855" i="16"/>
  <c r="T854" i="16"/>
  <c r="T853" i="16"/>
  <c r="T852" i="16"/>
  <c r="T851" i="16"/>
  <c r="T850" i="16"/>
  <c r="T849" i="16"/>
  <c r="T848" i="16"/>
  <c r="T847" i="16"/>
  <c r="T846" i="16"/>
  <c r="T845" i="16"/>
  <c r="T844" i="16"/>
  <c r="T843" i="16"/>
  <c r="T842" i="16"/>
  <c r="T841" i="16"/>
  <c r="T840" i="16"/>
  <c r="T839" i="16"/>
  <c r="T838" i="16"/>
  <c r="T837" i="16"/>
  <c r="T836" i="16"/>
  <c r="T835" i="16"/>
  <c r="T834" i="16"/>
  <c r="T833" i="16"/>
  <c r="T832" i="16"/>
  <c r="T831" i="16"/>
  <c r="T830" i="16"/>
  <c r="T829" i="16"/>
  <c r="T828" i="16"/>
  <c r="T827" i="16"/>
  <c r="T826" i="16"/>
  <c r="T825" i="16"/>
  <c r="T824" i="16"/>
  <c r="T823" i="16"/>
  <c r="T822" i="16"/>
  <c r="T821" i="16"/>
  <c r="T820" i="16"/>
  <c r="T819" i="16"/>
  <c r="T818" i="16"/>
  <c r="T817" i="16"/>
  <c r="T816" i="16"/>
  <c r="T815" i="16"/>
  <c r="T814" i="16"/>
  <c r="T813" i="16"/>
  <c r="T812" i="16"/>
  <c r="T811" i="16"/>
  <c r="T810" i="16"/>
  <c r="T809" i="16"/>
  <c r="T808" i="16"/>
  <c r="T807" i="16"/>
  <c r="T806" i="16"/>
  <c r="T805" i="16"/>
  <c r="T804" i="16"/>
  <c r="T803" i="16"/>
  <c r="T802" i="16"/>
  <c r="T801" i="16"/>
  <c r="T800" i="16"/>
  <c r="T799" i="16"/>
  <c r="T798" i="16"/>
  <c r="T797" i="16"/>
  <c r="T796" i="16"/>
  <c r="T795" i="16"/>
  <c r="T794" i="16"/>
  <c r="T793" i="16"/>
  <c r="T792" i="16"/>
  <c r="T791" i="16"/>
  <c r="T790" i="16"/>
  <c r="T789" i="16"/>
  <c r="T788" i="16"/>
  <c r="T787" i="16"/>
  <c r="T786" i="16"/>
  <c r="T785" i="16"/>
  <c r="T784" i="16"/>
  <c r="T783" i="16"/>
  <c r="T782" i="16"/>
  <c r="T781" i="16"/>
  <c r="T780" i="16"/>
  <c r="T779" i="16"/>
  <c r="T778" i="16"/>
  <c r="T777" i="16"/>
  <c r="T776" i="16"/>
  <c r="T775" i="16"/>
  <c r="T774" i="16"/>
  <c r="T773" i="16"/>
  <c r="T772" i="16"/>
  <c r="T771" i="16"/>
  <c r="T770" i="16"/>
  <c r="T769" i="16"/>
  <c r="T768" i="16"/>
  <c r="T767" i="16"/>
  <c r="T766" i="16"/>
  <c r="T765" i="16"/>
  <c r="T764" i="16"/>
  <c r="T763" i="16"/>
  <c r="T762" i="16"/>
  <c r="T761" i="16"/>
  <c r="T760" i="16"/>
  <c r="T759" i="16"/>
  <c r="T758" i="16"/>
  <c r="T757" i="16"/>
  <c r="T756" i="16"/>
  <c r="T755" i="16"/>
  <c r="T754" i="16"/>
  <c r="T753" i="16"/>
  <c r="T752" i="16"/>
  <c r="T751" i="16"/>
  <c r="T750" i="16"/>
  <c r="T749" i="16"/>
  <c r="T748" i="16"/>
  <c r="T747" i="16"/>
  <c r="T746" i="16"/>
  <c r="T745" i="16"/>
  <c r="T744" i="16"/>
  <c r="T743" i="16"/>
  <c r="T742" i="16"/>
  <c r="T741" i="16"/>
  <c r="T740" i="16"/>
  <c r="T739" i="16"/>
  <c r="T738" i="16"/>
  <c r="T737" i="16"/>
  <c r="T736" i="16"/>
  <c r="T735" i="16"/>
  <c r="T734" i="16"/>
  <c r="T733" i="16"/>
  <c r="T732" i="16"/>
  <c r="T731" i="16"/>
  <c r="T730" i="16"/>
  <c r="T729" i="16"/>
  <c r="T728" i="16"/>
  <c r="T727" i="16"/>
  <c r="T726" i="16"/>
  <c r="T725" i="16"/>
  <c r="T724" i="16"/>
  <c r="T723" i="16"/>
  <c r="T722" i="16"/>
  <c r="T721" i="16"/>
  <c r="T720" i="16"/>
  <c r="T719" i="16"/>
  <c r="T718" i="16"/>
  <c r="T717" i="16"/>
  <c r="T716" i="16"/>
  <c r="T715" i="16"/>
  <c r="T714" i="16"/>
  <c r="T713" i="16"/>
  <c r="T712" i="16"/>
  <c r="T711" i="16"/>
  <c r="T710" i="16"/>
  <c r="T709" i="16"/>
  <c r="T708" i="16"/>
  <c r="T707" i="16"/>
  <c r="T706" i="16"/>
  <c r="T705" i="16"/>
  <c r="T704" i="16"/>
  <c r="T703" i="16"/>
  <c r="T702" i="16"/>
  <c r="T701" i="16"/>
  <c r="T700" i="16"/>
  <c r="T699" i="16"/>
  <c r="T698" i="16"/>
  <c r="T697" i="16"/>
  <c r="T696" i="16"/>
  <c r="T695" i="16"/>
  <c r="T694" i="16"/>
  <c r="T693" i="16"/>
  <c r="T692" i="16"/>
  <c r="T691" i="16"/>
  <c r="T690" i="16"/>
  <c r="T689" i="16"/>
  <c r="T688" i="16"/>
  <c r="T687" i="16"/>
  <c r="T686" i="16"/>
  <c r="T685" i="16"/>
  <c r="T684" i="16"/>
  <c r="T683" i="16"/>
  <c r="T682" i="16"/>
  <c r="T681" i="16"/>
  <c r="T680" i="16"/>
  <c r="T679" i="16"/>
  <c r="T678" i="16"/>
  <c r="T677" i="16"/>
  <c r="T676" i="16"/>
  <c r="T675" i="16"/>
  <c r="T674" i="16"/>
  <c r="T673" i="16"/>
  <c r="T672" i="16"/>
  <c r="T671" i="16"/>
  <c r="T670" i="16"/>
  <c r="T669" i="16"/>
  <c r="T668" i="16"/>
  <c r="T667" i="16"/>
  <c r="T666" i="16"/>
  <c r="T665" i="16"/>
  <c r="T664" i="16"/>
  <c r="T663" i="16"/>
  <c r="T662" i="16"/>
  <c r="T661" i="16"/>
  <c r="T660" i="16"/>
  <c r="T659" i="16"/>
  <c r="T658" i="16"/>
  <c r="T657" i="16"/>
  <c r="T656" i="16"/>
  <c r="T655" i="16"/>
  <c r="T654" i="16"/>
  <c r="T653" i="16"/>
  <c r="T652" i="16"/>
  <c r="T651" i="16"/>
  <c r="T650" i="16"/>
  <c r="T649" i="16"/>
  <c r="T648" i="16"/>
  <c r="T647" i="16"/>
  <c r="T646" i="16"/>
  <c r="T645" i="16"/>
  <c r="T644" i="16"/>
  <c r="T643" i="16"/>
  <c r="T642" i="16"/>
  <c r="T641" i="16"/>
  <c r="T640" i="16"/>
  <c r="T639" i="16"/>
  <c r="T638" i="16"/>
  <c r="T637" i="16"/>
  <c r="T636" i="16"/>
  <c r="T635" i="16"/>
  <c r="T634" i="16"/>
  <c r="T633" i="16"/>
  <c r="T632" i="16"/>
  <c r="T631" i="16"/>
  <c r="T630" i="16"/>
  <c r="T629" i="16"/>
  <c r="T628" i="16"/>
  <c r="T627" i="16"/>
  <c r="T626" i="16"/>
  <c r="T625" i="16"/>
  <c r="T624" i="16"/>
  <c r="T623" i="16"/>
  <c r="T622" i="16"/>
  <c r="T621" i="16"/>
  <c r="T620" i="16"/>
  <c r="T619" i="16"/>
  <c r="T618" i="16"/>
  <c r="T617" i="16"/>
  <c r="T616" i="16"/>
  <c r="T615" i="16"/>
  <c r="T614" i="16"/>
  <c r="T613" i="16"/>
  <c r="T612" i="16"/>
  <c r="T611" i="16"/>
  <c r="T610" i="16"/>
  <c r="T609" i="16"/>
  <c r="T608" i="16"/>
  <c r="T607" i="16"/>
  <c r="T606" i="16"/>
  <c r="T605" i="16"/>
  <c r="T604" i="16"/>
  <c r="T603" i="16"/>
  <c r="T602" i="16"/>
  <c r="T601" i="16"/>
  <c r="T600" i="16"/>
  <c r="T599" i="16"/>
  <c r="T598" i="16"/>
  <c r="T597" i="16"/>
  <c r="T596" i="16"/>
  <c r="T595" i="16"/>
  <c r="T594" i="16"/>
  <c r="T593" i="16"/>
  <c r="T592" i="16"/>
  <c r="T591" i="16"/>
  <c r="T590" i="16"/>
  <c r="T589" i="16"/>
  <c r="T588" i="16"/>
  <c r="T587" i="16"/>
  <c r="T586" i="16"/>
  <c r="T585" i="16"/>
  <c r="T584" i="16"/>
  <c r="T583" i="16"/>
  <c r="T582" i="16"/>
  <c r="T581" i="16"/>
  <c r="T580" i="16"/>
  <c r="T579" i="16"/>
  <c r="T578" i="16"/>
  <c r="T577" i="16"/>
  <c r="T576" i="16"/>
  <c r="T575" i="16"/>
  <c r="T574" i="16"/>
  <c r="T573" i="16"/>
  <c r="T572" i="16"/>
  <c r="T571" i="16"/>
  <c r="T570" i="16"/>
  <c r="T569" i="16"/>
  <c r="T568" i="16"/>
  <c r="T567" i="16"/>
  <c r="T566" i="16"/>
  <c r="T565" i="16"/>
  <c r="T564" i="16"/>
  <c r="T563" i="16"/>
  <c r="T562" i="16"/>
  <c r="T561" i="16"/>
  <c r="T560" i="16"/>
  <c r="T559" i="16"/>
  <c r="T558" i="16"/>
  <c r="T557" i="16"/>
  <c r="T556" i="16"/>
  <c r="T555" i="16"/>
  <c r="T554" i="16"/>
  <c r="T553" i="16"/>
  <c r="T552" i="16"/>
  <c r="T551" i="16"/>
  <c r="T550" i="16"/>
  <c r="T549" i="16"/>
  <c r="T548" i="16"/>
  <c r="T547" i="16"/>
  <c r="T546" i="16"/>
  <c r="T545" i="16"/>
  <c r="T544" i="16"/>
  <c r="T543" i="16"/>
  <c r="T542" i="16"/>
  <c r="T541" i="16"/>
  <c r="T540" i="16"/>
  <c r="T539" i="16"/>
  <c r="T538" i="16"/>
  <c r="T537" i="16"/>
  <c r="T536" i="16"/>
  <c r="T535" i="16"/>
  <c r="T534" i="16"/>
  <c r="T533" i="16"/>
  <c r="T532" i="16"/>
  <c r="T531" i="16"/>
  <c r="T530" i="16"/>
  <c r="T529" i="16"/>
  <c r="T528" i="16"/>
  <c r="T527" i="16"/>
  <c r="T526" i="16"/>
  <c r="T525" i="16"/>
  <c r="T524" i="16"/>
  <c r="T523" i="16"/>
  <c r="T522" i="16"/>
  <c r="T521" i="16"/>
  <c r="T520" i="16"/>
  <c r="T519" i="16"/>
  <c r="T518" i="16"/>
  <c r="T517" i="16"/>
  <c r="T516" i="16"/>
  <c r="T515" i="16"/>
  <c r="T514" i="16"/>
  <c r="T513" i="16"/>
  <c r="T512" i="16"/>
  <c r="T511" i="16"/>
  <c r="T510" i="16"/>
  <c r="T509" i="16"/>
  <c r="T508" i="16"/>
  <c r="T507" i="16"/>
  <c r="T506" i="16"/>
  <c r="T505" i="16"/>
  <c r="T504" i="16"/>
  <c r="T503" i="16"/>
  <c r="T502" i="16"/>
  <c r="T501" i="16"/>
  <c r="T500" i="16"/>
  <c r="T499" i="16"/>
  <c r="T498" i="16"/>
  <c r="T497" i="16"/>
  <c r="T496" i="16"/>
  <c r="T495" i="16"/>
  <c r="T494" i="16"/>
  <c r="T493" i="16"/>
  <c r="T492" i="16"/>
  <c r="T491" i="16"/>
  <c r="T490" i="16"/>
  <c r="T489" i="16"/>
  <c r="T488" i="16"/>
  <c r="T487" i="16"/>
  <c r="T486" i="16"/>
  <c r="T485" i="16"/>
  <c r="T484" i="16"/>
  <c r="T483" i="16"/>
  <c r="T482" i="16"/>
  <c r="T481" i="16"/>
  <c r="T480" i="16"/>
  <c r="T479" i="16"/>
  <c r="T478" i="16"/>
  <c r="T477" i="16"/>
  <c r="T476" i="16"/>
  <c r="T475" i="16"/>
  <c r="T474" i="16"/>
  <c r="T473" i="16"/>
  <c r="T472" i="16"/>
  <c r="T471" i="16"/>
  <c r="T470" i="16"/>
  <c r="T469" i="16"/>
  <c r="T468" i="16"/>
  <c r="T467" i="16"/>
  <c r="T466" i="16"/>
  <c r="T465" i="16"/>
  <c r="T464" i="16"/>
  <c r="T463" i="16"/>
  <c r="T462" i="16"/>
  <c r="T461" i="16"/>
  <c r="T460" i="16"/>
  <c r="T459" i="16"/>
  <c r="T458" i="16"/>
  <c r="T457" i="16"/>
  <c r="T456" i="16"/>
  <c r="T455" i="16"/>
  <c r="T454" i="16"/>
  <c r="T453" i="16"/>
  <c r="T452" i="16"/>
  <c r="T451" i="16"/>
  <c r="T450" i="16"/>
  <c r="T449" i="16"/>
  <c r="T448" i="16"/>
  <c r="T447" i="16"/>
  <c r="T446" i="16"/>
  <c r="T445" i="16"/>
  <c r="T444" i="16"/>
  <c r="T443" i="16"/>
  <c r="T442" i="16"/>
  <c r="T441" i="16"/>
  <c r="T440" i="16"/>
  <c r="T439" i="16"/>
  <c r="T438" i="16"/>
  <c r="T400" i="16"/>
  <c r="U400" i="16" s="1"/>
  <c r="T399" i="16"/>
  <c r="U399" i="16" s="1"/>
  <c r="T398" i="16"/>
  <c r="U398" i="16" s="1"/>
  <c r="T397" i="16"/>
  <c r="U397" i="16" s="1"/>
  <c r="T396" i="16"/>
  <c r="U396" i="16" s="1"/>
  <c r="T395" i="16"/>
  <c r="U395" i="16" s="1"/>
  <c r="T394" i="16"/>
  <c r="U394" i="16" s="1"/>
  <c r="T393" i="16"/>
  <c r="U393" i="16" s="1"/>
  <c r="T392" i="16"/>
  <c r="U392" i="16" s="1"/>
  <c r="U391" i="16"/>
  <c r="T391" i="16"/>
  <c r="T390" i="16"/>
  <c r="U390" i="16" s="1"/>
  <c r="T389" i="16"/>
  <c r="U389" i="16" s="1"/>
  <c r="T388" i="16"/>
  <c r="U388" i="16" s="1"/>
  <c r="T387" i="16"/>
  <c r="U387" i="16" s="1"/>
  <c r="T386" i="16"/>
  <c r="U386" i="16" s="1"/>
  <c r="T385" i="16"/>
  <c r="U385" i="16" s="1"/>
  <c r="T384" i="16"/>
  <c r="U384" i="16" s="1"/>
  <c r="T383" i="16"/>
  <c r="U383" i="16" s="1"/>
  <c r="T382" i="16"/>
  <c r="U382" i="16" s="1"/>
  <c r="T381" i="16"/>
  <c r="U381" i="16" s="1"/>
  <c r="T380" i="16"/>
  <c r="U380" i="16" s="1"/>
  <c r="T379" i="16"/>
  <c r="U379" i="16" s="1"/>
  <c r="T378" i="16"/>
  <c r="U378" i="16" s="1"/>
  <c r="T377" i="16"/>
  <c r="U377" i="16" s="1"/>
  <c r="T376" i="16"/>
  <c r="U376" i="16" s="1"/>
  <c r="U375" i="16"/>
  <c r="T375" i="16"/>
  <c r="T374" i="16"/>
  <c r="U374" i="16" s="1"/>
  <c r="T373" i="16"/>
  <c r="U373" i="16" s="1"/>
  <c r="T372" i="16"/>
  <c r="U372" i="16" s="1"/>
  <c r="T371" i="16"/>
  <c r="U371" i="16" s="1"/>
  <c r="T370" i="16"/>
  <c r="U370" i="16" s="1"/>
  <c r="T369" i="16"/>
  <c r="U369" i="16" s="1"/>
  <c r="T368" i="16"/>
  <c r="U368" i="16" s="1"/>
  <c r="T367" i="16"/>
  <c r="U367" i="16" s="1"/>
  <c r="T366" i="16"/>
  <c r="U366" i="16" s="1"/>
  <c r="T365" i="16"/>
  <c r="U365" i="16" s="1"/>
  <c r="T364" i="16"/>
  <c r="U364" i="16" s="1"/>
  <c r="T363" i="16"/>
  <c r="U363" i="16" s="1"/>
  <c r="T362" i="16"/>
  <c r="U362" i="16" s="1"/>
  <c r="T361" i="16"/>
  <c r="U361" i="16" s="1"/>
  <c r="T360" i="16"/>
  <c r="U360" i="16" s="1"/>
  <c r="U359" i="16"/>
  <c r="T359" i="16"/>
  <c r="T358" i="16"/>
  <c r="U358" i="16" s="1"/>
  <c r="T357" i="16"/>
  <c r="U357" i="16" s="1"/>
  <c r="T356" i="16"/>
  <c r="U356" i="16" s="1"/>
  <c r="T355" i="16"/>
  <c r="U355" i="16" s="1"/>
  <c r="T354" i="16"/>
  <c r="U354" i="16" s="1"/>
  <c r="T353" i="16"/>
  <c r="U353" i="16" s="1"/>
  <c r="T352" i="16"/>
  <c r="U352" i="16" s="1"/>
  <c r="T351" i="16"/>
  <c r="U351" i="16" s="1"/>
  <c r="T350" i="16"/>
  <c r="U350" i="16" s="1"/>
  <c r="T349" i="16"/>
  <c r="U349" i="16" s="1"/>
  <c r="T348" i="16"/>
  <c r="U348" i="16" s="1"/>
  <c r="T347" i="16"/>
  <c r="U347" i="16" s="1"/>
  <c r="T346" i="16"/>
  <c r="U346" i="16" s="1"/>
  <c r="T345" i="16"/>
  <c r="U345" i="16" s="1"/>
  <c r="T344" i="16"/>
  <c r="U344" i="16" s="1"/>
  <c r="T343" i="16"/>
  <c r="U343" i="16" s="1"/>
  <c r="T342" i="16"/>
  <c r="U342" i="16" s="1"/>
  <c r="T341" i="16"/>
  <c r="U341" i="16" s="1"/>
  <c r="T340" i="16"/>
  <c r="U340" i="16" s="1"/>
  <c r="T339" i="16"/>
  <c r="U339" i="16" s="1"/>
  <c r="T338" i="16"/>
  <c r="U338" i="16" s="1"/>
  <c r="T337" i="16"/>
  <c r="U337" i="16" s="1"/>
  <c r="T336" i="16"/>
  <c r="U336" i="16" s="1"/>
  <c r="T335" i="16"/>
  <c r="U335" i="16" s="1"/>
  <c r="T334" i="16"/>
  <c r="U334" i="16" s="1"/>
  <c r="T333" i="16"/>
  <c r="U333" i="16" s="1"/>
  <c r="T332" i="16"/>
  <c r="U332" i="16" s="1"/>
  <c r="T331" i="16"/>
  <c r="U331" i="16" s="1"/>
  <c r="T330" i="16"/>
  <c r="U330" i="16" s="1"/>
  <c r="T329" i="16"/>
  <c r="U329" i="16" s="1"/>
  <c r="T328" i="16"/>
  <c r="U328" i="16" s="1"/>
  <c r="U327" i="16"/>
  <c r="T327" i="16"/>
  <c r="T326" i="16"/>
  <c r="U326" i="16" s="1"/>
  <c r="T325" i="16"/>
  <c r="U325" i="16" s="1"/>
  <c r="T324" i="16"/>
  <c r="U324" i="16" s="1"/>
  <c r="T323" i="16"/>
  <c r="U323" i="16" s="1"/>
  <c r="T322" i="16"/>
  <c r="U322" i="16" s="1"/>
  <c r="T321" i="16"/>
  <c r="U321" i="16" s="1"/>
  <c r="T320" i="16"/>
  <c r="U320" i="16" s="1"/>
  <c r="T319" i="16"/>
  <c r="U319" i="16" s="1"/>
  <c r="T318" i="16"/>
  <c r="U318" i="16" s="1"/>
  <c r="T317" i="16"/>
  <c r="U317" i="16" s="1"/>
  <c r="T316" i="16"/>
  <c r="U316" i="16" s="1"/>
  <c r="T315" i="16"/>
  <c r="U315" i="16" s="1"/>
  <c r="T314" i="16"/>
  <c r="U314" i="16" s="1"/>
  <c r="T313" i="16"/>
  <c r="U313" i="16" s="1"/>
  <c r="T312" i="16"/>
  <c r="U312" i="16" s="1"/>
  <c r="T311" i="16"/>
  <c r="U311" i="16" s="1"/>
  <c r="T310" i="16"/>
  <c r="U310" i="16" s="1"/>
  <c r="T309" i="16"/>
  <c r="U309" i="16" s="1"/>
  <c r="T308" i="16"/>
  <c r="U308" i="16" s="1"/>
  <c r="T307" i="16"/>
  <c r="U307" i="16" s="1"/>
  <c r="T306" i="16"/>
  <c r="U306" i="16" s="1"/>
  <c r="T305" i="16"/>
  <c r="U305" i="16" s="1"/>
  <c r="T304" i="16"/>
  <c r="U304" i="16" s="1"/>
  <c r="T303" i="16"/>
  <c r="U303" i="16" s="1"/>
  <c r="T302" i="16"/>
  <c r="U302" i="16" s="1"/>
  <c r="T301" i="16"/>
  <c r="U301" i="16" s="1"/>
  <c r="T300" i="16"/>
  <c r="U300" i="16" s="1"/>
  <c r="T299" i="16"/>
  <c r="U299" i="16" s="1"/>
  <c r="T298" i="16"/>
  <c r="U298" i="16" s="1"/>
  <c r="T297" i="16"/>
  <c r="U297" i="16" s="1"/>
  <c r="T296" i="16"/>
  <c r="U296" i="16" s="1"/>
  <c r="U295" i="16"/>
  <c r="T295" i="16"/>
  <c r="T294" i="16"/>
  <c r="U294" i="16" s="1"/>
  <c r="T293" i="16"/>
  <c r="U293" i="16" s="1"/>
  <c r="T292" i="16"/>
  <c r="U292" i="16" s="1"/>
  <c r="T291" i="16"/>
  <c r="U291" i="16" s="1"/>
  <c r="T290" i="16"/>
  <c r="U290" i="16" s="1"/>
  <c r="T289" i="16"/>
  <c r="U289" i="16" s="1"/>
  <c r="T288" i="16"/>
  <c r="U288" i="16" s="1"/>
  <c r="T287" i="16"/>
  <c r="U287" i="16" s="1"/>
  <c r="T286" i="16"/>
  <c r="U286" i="16" s="1"/>
  <c r="T285" i="16"/>
  <c r="U285" i="16" s="1"/>
  <c r="T284" i="16"/>
  <c r="U284" i="16" s="1"/>
  <c r="T283" i="16"/>
  <c r="U283" i="16" s="1"/>
  <c r="T282" i="16"/>
  <c r="U282" i="16" s="1"/>
  <c r="T281" i="16"/>
  <c r="U281" i="16" s="1"/>
  <c r="T280" i="16"/>
  <c r="U280" i="16" s="1"/>
  <c r="T279" i="16"/>
  <c r="U279" i="16" s="1"/>
  <c r="T278" i="16"/>
  <c r="U278" i="16" s="1"/>
  <c r="T277" i="16"/>
  <c r="U277" i="16" s="1"/>
  <c r="T276" i="16"/>
  <c r="U276" i="16" s="1"/>
  <c r="T275" i="16"/>
  <c r="U275" i="16" s="1"/>
  <c r="T274" i="16"/>
  <c r="U274" i="16" s="1"/>
  <c r="T273" i="16"/>
  <c r="U273" i="16" s="1"/>
  <c r="T272" i="16"/>
  <c r="U272" i="16" s="1"/>
  <c r="T271" i="16"/>
  <c r="U271" i="16" s="1"/>
  <c r="T270" i="16"/>
  <c r="U270" i="16" s="1"/>
  <c r="T269" i="16"/>
  <c r="U269" i="16" s="1"/>
  <c r="T268" i="16"/>
  <c r="U268" i="16" s="1"/>
  <c r="T267" i="16"/>
  <c r="U267" i="16" s="1"/>
  <c r="T266" i="16"/>
  <c r="U266" i="16" s="1"/>
  <c r="T265" i="16"/>
  <c r="U265" i="16" s="1"/>
  <c r="T264" i="16"/>
  <c r="U264" i="16" s="1"/>
  <c r="U263" i="16"/>
  <c r="T263" i="16"/>
  <c r="T262" i="16"/>
  <c r="U262" i="16" s="1"/>
  <c r="T261" i="16"/>
  <c r="U261" i="16" s="1"/>
  <c r="T260" i="16"/>
  <c r="U260" i="16" s="1"/>
  <c r="T259" i="16"/>
  <c r="U259" i="16" s="1"/>
  <c r="T258" i="16"/>
  <c r="U258" i="16" s="1"/>
  <c r="T257" i="16"/>
  <c r="U257" i="16" s="1"/>
  <c r="T256" i="16"/>
  <c r="U256" i="16" s="1"/>
  <c r="T255" i="16"/>
  <c r="U255" i="16" s="1"/>
  <c r="T254" i="16"/>
  <c r="U254" i="16" s="1"/>
  <c r="T253" i="16"/>
  <c r="U253" i="16" s="1"/>
  <c r="T252" i="16"/>
  <c r="U252" i="16" s="1"/>
  <c r="T251" i="16"/>
  <c r="U251" i="16" s="1"/>
  <c r="T250" i="16"/>
  <c r="U250" i="16" s="1"/>
  <c r="T249" i="16"/>
  <c r="U249" i="16" s="1"/>
  <c r="T248" i="16"/>
  <c r="U248" i="16" s="1"/>
  <c r="T247" i="16"/>
  <c r="U247" i="16" s="1"/>
  <c r="T246" i="16"/>
  <c r="U246" i="16" s="1"/>
  <c r="T245" i="16"/>
  <c r="U245" i="16" s="1"/>
  <c r="T244" i="16"/>
  <c r="U244" i="16" s="1"/>
  <c r="T243" i="16"/>
  <c r="U243" i="16" s="1"/>
  <c r="T242" i="16"/>
  <c r="U242" i="16" s="1"/>
  <c r="T241" i="16"/>
  <c r="U241" i="16" s="1"/>
  <c r="T240" i="16"/>
  <c r="U240" i="16" s="1"/>
  <c r="T239" i="16"/>
  <c r="U239" i="16" s="1"/>
  <c r="T238" i="16"/>
  <c r="U238" i="16" s="1"/>
  <c r="T237" i="16"/>
  <c r="U237" i="16" s="1"/>
  <c r="T236" i="16"/>
  <c r="U236" i="16" s="1"/>
  <c r="T235" i="16"/>
  <c r="U235" i="16" s="1"/>
  <c r="T234" i="16"/>
  <c r="U234" i="16" s="1"/>
  <c r="T233" i="16"/>
  <c r="U233" i="16" s="1"/>
  <c r="T232" i="16"/>
  <c r="U232" i="16" s="1"/>
  <c r="U231" i="16"/>
  <c r="T231" i="16"/>
  <c r="T230" i="16"/>
  <c r="U230" i="16" s="1"/>
  <c r="T229" i="16"/>
  <c r="U229" i="16" s="1"/>
  <c r="T228" i="16"/>
  <c r="U228" i="16" s="1"/>
  <c r="T227" i="16"/>
  <c r="U227" i="16" s="1"/>
  <c r="T226" i="16"/>
  <c r="U226" i="16" s="1"/>
  <c r="T225" i="16"/>
  <c r="U225" i="16" s="1"/>
  <c r="T224" i="16"/>
  <c r="U224" i="16" s="1"/>
  <c r="T223" i="16"/>
  <c r="U223" i="16" s="1"/>
  <c r="T222" i="16"/>
  <c r="U222" i="16" s="1"/>
  <c r="T221" i="16"/>
  <c r="U221" i="16" s="1"/>
  <c r="T220" i="16"/>
  <c r="U220" i="16" s="1"/>
  <c r="T219" i="16"/>
  <c r="U219" i="16" s="1"/>
  <c r="T218" i="16"/>
  <c r="U218" i="16" s="1"/>
  <c r="T217" i="16"/>
  <c r="U217" i="16" s="1"/>
  <c r="T216" i="16"/>
  <c r="U216" i="16" s="1"/>
  <c r="T215" i="16"/>
  <c r="U215" i="16" s="1"/>
  <c r="T214" i="16"/>
  <c r="U214" i="16" s="1"/>
  <c r="T213" i="16"/>
  <c r="U213" i="16" s="1"/>
  <c r="T212" i="16"/>
  <c r="U212" i="16" s="1"/>
  <c r="T211" i="16"/>
  <c r="U211" i="16" s="1"/>
  <c r="T210" i="16"/>
  <c r="U210" i="16" s="1"/>
  <c r="T209" i="16"/>
  <c r="U209" i="16" s="1"/>
  <c r="T208" i="16"/>
  <c r="U208" i="16" s="1"/>
  <c r="T207" i="16"/>
  <c r="U207" i="16" s="1"/>
  <c r="T206" i="16"/>
  <c r="U206" i="16" s="1"/>
  <c r="T205" i="16"/>
  <c r="U205" i="16" s="1"/>
  <c r="T204" i="16"/>
  <c r="U204" i="16" s="1"/>
  <c r="T203" i="16"/>
  <c r="U203" i="16" s="1"/>
  <c r="T202" i="16"/>
  <c r="U202" i="16" s="1"/>
  <c r="T201" i="16"/>
  <c r="U201" i="16" s="1"/>
  <c r="T200" i="16"/>
  <c r="U200" i="16" s="1"/>
  <c r="U199" i="16"/>
  <c r="T199" i="16"/>
  <c r="T198" i="16"/>
  <c r="U198" i="16" s="1"/>
  <c r="T197" i="16"/>
  <c r="U197" i="16" s="1"/>
  <c r="T196" i="16"/>
  <c r="U196" i="16" s="1"/>
  <c r="T195" i="16"/>
  <c r="U195" i="16" s="1"/>
  <c r="T194" i="16"/>
  <c r="U194" i="16" s="1"/>
  <c r="T193" i="16"/>
  <c r="U193" i="16" s="1"/>
  <c r="T192" i="16"/>
  <c r="U192" i="16" s="1"/>
  <c r="U191" i="16"/>
  <c r="T191" i="16"/>
  <c r="T190" i="16"/>
  <c r="U190" i="16" s="1"/>
  <c r="T189" i="16"/>
  <c r="U189" i="16" s="1"/>
  <c r="T188" i="16"/>
  <c r="U188" i="16" s="1"/>
  <c r="T187" i="16"/>
  <c r="U187" i="16" s="1"/>
  <c r="T186" i="16"/>
  <c r="U186" i="16" s="1"/>
  <c r="T185" i="16"/>
  <c r="U185" i="16" s="1"/>
  <c r="T184" i="16"/>
  <c r="U184" i="16" s="1"/>
  <c r="T183" i="16"/>
  <c r="U183" i="16" s="1"/>
  <c r="T182" i="16"/>
  <c r="U182" i="16" s="1"/>
  <c r="T181" i="16"/>
  <c r="U181" i="16" s="1"/>
  <c r="T180" i="16"/>
  <c r="U180" i="16" s="1"/>
  <c r="T179" i="16"/>
  <c r="U179" i="16" s="1"/>
  <c r="T178" i="16"/>
  <c r="U178" i="16" s="1"/>
  <c r="T177" i="16"/>
  <c r="U177" i="16" s="1"/>
  <c r="T176" i="16"/>
  <c r="U176" i="16" s="1"/>
  <c r="T175" i="16"/>
  <c r="U175" i="16" s="1"/>
  <c r="T174" i="16"/>
  <c r="U174" i="16" s="1"/>
  <c r="T173" i="16"/>
  <c r="U173" i="16" s="1"/>
  <c r="T172" i="16"/>
  <c r="U172" i="16" s="1"/>
  <c r="T171" i="16"/>
  <c r="U171" i="16" s="1"/>
  <c r="T170" i="16"/>
  <c r="U170" i="16" s="1"/>
  <c r="T169" i="16"/>
  <c r="U169" i="16" s="1"/>
  <c r="T168" i="16"/>
  <c r="U168" i="16" s="1"/>
  <c r="U167" i="16"/>
  <c r="T167" i="16"/>
  <c r="T166" i="16"/>
  <c r="U166" i="16" s="1"/>
  <c r="T165" i="16"/>
  <c r="U165" i="16" s="1"/>
  <c r="T164" i="16"/>
  <c r="U164" i="16" s="1"/>
  <c r="T163" i="16"/>
  <c r="U163" i="16" s="1"/>
  <c r="T162" i="16"/>
  <c r="U162" i="16" s="1"/>
  <c r="T161" i="16"/>
  <c r="U161" i="16" s="1"/>
  <c r="T160" i="16"/>
  <c r="U160" i="16" s="1"/>
  <c r="T159" i="16"/>
  <c r="U159" i="16" s="1"/>
  <c r="T158" i="16"/>
  <c r="U158" i="16" s="1"/>
  <c r="T157" i="16"/>
  <c r="U157" i="16" s="1"/>
  <c r="T156" i="16"/>
  <c r="U156" i="16" s="1"/>
  <c r="T155" i="16"/>
  <c r="U155" i="16" s="1"/>
  <c r="T154" i="16"/>
  <c r="U154" i="16" s="1"/>
  <c r="T153" i="16"/>
  <c r="U153" i="16" s="1"/>
  <c r="T152" i="16"/>
  <c r="U152" i="16" s="1"/>
  <c r="T151" i="16"/>
  <c r="U151" i="16" s="1"/>
  <c r="T150" i="16"/>
  <c r="U150" i="16" s="1"/>
  <c r="T149" i="16"/>
  <c r="U149" i="16" s="1"/>
  <c r="T148" i="16"/>
  <c r="U148" i="16" s="1"/>
  <c r="T147" i="16"/>
  <c r="U147" i="16" s="1"/>
  <c r="T146" i="16"/>
  <c r="U146" i="16" s="1"/>
  <c r="T145" i="16"/>
  <c r="U145" i="16" s="1"/>
  <c r="T144" i="16"/>
  <c r="U144" i="16" s="1"/>
  <c r="T143" i="16"/>
  <c r="U143" i="16" s="1"/>
  <c r="T142" i="16"/>
  <c r="U142" i="16" s="1"/>
  <c r="T141" i="16"/>
  <c r="U141" i="16" s="1"/>
  <c r="T140" i="16"/>
  <c r="U140" i="16" s="1"/>
  <c r="T139" i="16"/>
  <c r="U139" i="16" s="1"/>
  <c r="T138" i="16"/>
  <c r="U138" i="16" s="1"/>
  <c r="T137" i="16"/>
  <c r="U137" i="16" s="1"/>
  <c r="T136" i="16"/>
  <c r="U136" i="16" s="1"/>
  <c r="U135" i="16"/>
  <c r="T135" i="16"/>
  <c r="T134" i="16"/>
  <c r="U134" i="16" s="1"/>
  <c r="T133" i="16"/>
  <c r="U133" i="16" s="1"/>
  <c r="T132" i="16"/>
  <c r="U132" i="16" s="1"/>
  <c r="T131" i="16"/>
  <c r="U131" i="16" s="1"/>
  <c r="T130" i="16"/>
  <c r="U130" i="16" s="1"/>
  <c r="T129" i="16"/>
  <c r="U129" i="16" s="1"/>
  <c r="T128" i="16"/>
  <c r="U128" i="16" s="1"/>
  <c r="U127" i="16"/>
  <c r="T127" i="16"/>
  <c r="T126" i="16"/>
  <c r="U126" i="16" s="1"/>
  <c r="T125" i="16"/>
  <c r="U125" i="16" s="1"/>
  <c r="T124" i="16"/>
  <c r="U124" i="16" s="1"/>
  <c r="T123" i="16"/>
  <c r="U123" i="16" s="1"/>
  <c r="T122" i="16"/>
  <c r="U122" i="16" s="1"/>
  <c r="T121" i="16"/>
  <c r="U121" i="16" s="1"/>
  <c r="T120" i="16"/>
  <c r="U120" i="16" s="1"/>
  <c r="T119" i="16"/>
  <c r="U119" i="16" s="1"/>
  <c r="T118" i="16"/>
  <c r="U118" i="16" s="1"/>
  <c r="T117" i="16"/>
  <c r="U117" i="16" s="1"/>
  <c r="T116" i="16"/>
  <c r="U116" i="16" s="1"/>
  <c r="T115" i="16"/>
  <c r="U115" i="16" s="1"/>
  <c r="T114" i="16"/>
  <c r="U114" i="16" s="1"/>
  <c r="T113" i="16"/>
  <c r="U113" i="16" s="1"/>
  <c r="T112" i="16"/>
  <c r="U112" i="16" s="1"/>
  <c r="T111" i="16"/>
  <c r="U111" i="16" s="1"/>
  <c r="T110" i="16"/>
  <c r="U110" i="16" s="1"/>
  <c r="T109" i="16"/>
  <c r="U109" i="16" s="1"/>
  <c r="T108" i="16"/>
  <c r="U108" i="16" s="1"/>
  <c r="T107" i="16"/>
  <c r="U107" i="16" s="1"/>
  <c r="T106" i="16"/>
  <c r="U106" i="16" s="1"/>
  <c r="T105" i="16"/>
  <c r="U105" i="16" s="1"/>
  <c r="T104" i="16"/>
  <c r="U104" i="16" s="1"/>
  <c r="U103" i="16"/>
  <c r="T103" i="16"/>
  <c r="T102" i="16"/>
  <c r="U102" i="16" s="1"/>
  <c r="T101" i="16"/>
  <c r="U101" i="16" s="1"/>
  <c r="T100" i="16"/>
  <c r="U100" i="16" s="1"/>
  <c r="T99" i="16"/>
  <c r="U99" i="16" s="1"/>
  <c r="T98" i="16"/>
  <c r="U98" i="16" s="1"/>
  <c r="T97" i="16"/>
  <c r="U97" i="16" s="1"/>
  <c r="T96" i="16"/>
  <c r="U96" i="16" s="1"/>
  <c r="U95" i="16"/>
  <c r="T95" i="16"/>
  <c r="T94" i="16"/>
  <c r="U94" i="16" s="1"/>
  <c r="T93" i="16"/>
  <c r="U93" i="16" s="1"/>
  <c r="T92" i="16"/>
  <c r="U92" i="16" s="1"/>
  <c r="T91" i="16"/>
  <c r="U91" i="16" s="1"/>
  <c r="T90" i="16"/>
  <c r="U90" i="16" s="1"/>
  <c r="T89" i="16"/>
  <c r="U89" i="16" s="1"/>
  <c r="T88" i="16"/>
  <c r="U88" i="16" s="1"/>
  <c r="T87" i="16"/>
  <c r="U87" i="16" s="1"/>
  <c r="T86" i="16"/>
  <c r="U86" i="16" s="1"/>
  <c r="T85" i="16"/>
  <c r="U85" i="16" s="1"/>
  <c r="T84" i="16"/>
  <c r="U84" i="16" s="1"/>
  <c r="T83" i="16"/>
  <c r="U83" i="16" s="1"/>
  <c r="T82" i="16"/>
  <c r="U82" i="16" s="1"/>
  <c r="T81" i="16"/>
  <c r="U81" i="16" s="1"/>
  <c r="T80" i="16"/>
  <c r="U80" i="16" s="1"/>
  <c r="T79" i="16"/>
  <c r="U79" i="16" s="1"/>
  <c r="T78" i="16"/>
  <c r="U78" i="16" s="1"/>
  <c r="T77" i="16"/>
  <c r="U77" i="16" s="1"/>
  <c r="T76" i="16"/>
  <c r="U76" i="16" s="1"/>
  <c r="T75" i="16"/>
  <c r="U75" i="16" s="1"/>
  <c r="T74" i="16"/>
  <c r="U74" i="16" s="1"/>
  <c r="T73" i="16"/>
  <c r="U73" i="16" s="1"/>
  <c r="T72" i="16"/>
  <c r="U72" i="16" s="1"/>
  <c r="U71" i="16"/>
  <c r="T71" i="16"/>
  <c r="T70" i="16"/>
  <c r="U70" i="16" s="1"/>
  <c r="T69" i="16"/>
  <c r="U69" i="16" s="1"/>
  <c r="T68" i="16"/>
  <c r="U68" i="16" s="1"/>
  <c r="T67" i="16"/>
  <c r="U67" i="16" s="1"/>
  <c r="T66" i="16"/>
  <c r="U66" i="16" s="1"/>
  <c r="T65" i="16"/>
  <c r="U65" i="16" s="1"/>
  <c r="T64" i="16"/>
  <c r="U64" i="16" s="1"/>
  <c r="U63" i="16"/>
  <c r="T63" i="16"/>
  <c r="T62" i="16"/>
  <c r="U62" i="16" s="1"/>
  <c r="T61" i="16"/>
  <c r="U61" i="16" s="1"/>
  <c r="T60" i="16"/>
  <c r="U60" i="16" s="1"/>
  <c r="T59" i="16"/>
  <c r="U59" i="16" s="1"/>
  <c r="T58" i="16"/>
  <c r="U58" i="16" s="1"/>
  <c r="T57" i="16"/>
  <c r="U57" i="16" s="1"/>
  <c r="T56" i="16"/>
  <c r="U56" i="16" s="1"/>
  <c r="T55" i="16"/>
  <c r="U55" i="16" s="1"/>
  <c r="T54" i="16"/>
  <c r="U54" i="16" s="1"/>
  <c r="T53" i="16"/>
  <c r="U53" i="16" s="1"/>
  <c r="T52" i="16"/>
  <c r="U52" i="16" s="1"/>
  <c r="T51" i="16"/>
  <c r="U51" i="16" s="1"/>
  <c r="T50" i="16"/>
  <c r="U50" i="16" s="1"/>
  <c r="T49" i="16"/>
  <c r="U49" i="16" s="1"/>
  <c r="T48" i="16"/>
  <c r="U48" i="16" s="1"/>
  <c r="T47" i="16"/>
  <c r="U47" i="16" s="1"/>
  <c r="T46" i="16"/>
  <c r="U46" i="16" s="1"/>
  <c r="T45" i="16"/>
  <c r="U45" i="16" s="1"/>
  <c r="T44" i="16"/>
  <c r="U44" i="16" s="1"/>
  <c r="T43" i="16"/>
  <c r="U43" i="16" s="1"/>
  <c r="T42" i="16"/>
  <c r="U42" i="16" s="1"/>
  <c r="T41" i="16"/>
  <c r="U41" i="16" s="1"/>
  <c r="T40" i="16"/>
  <c r="U40" i="16" s="1"/>
  <c r="U39" i="16"/>
  <c r="T39" i="16"/>
  <c r="T38" i="16"/>
  <c r="U38" i="16" s="1"/>
  <c r="T37" i="16"/>
  <c r="U37" i="16" s="1"/>
  <c r="T36" i="16"/>
  <c r="U36" i="16" s="1"/>
  <c r="T35" i="16"/>
  <c r="U35" i="16" s="1"/>
  <c r="T34" i="16"/>
  <c r="U34" i="16" s="1"/>
  <c r="T33" i="16"/>
  <c r="U33" i="16" s="1"/>
  <c r="T32" i="16"/>
  <c r="U32" i="16" s="1"/>
  <c r="U31" i="16"/>
  <c r="T31" i="16"/>
  <c r="T30" i="16"/>
  <c r="U30" i="16" s="1"/>
  <c r="T29" i="16"/>
  <c r="U29" i="16" s="1"/>
  <c r="T28" i="16"/>
  <c r="U28" i="16" s="1"/>
  <c r="T27" i="16"/>
  <c r="U27" i="16" s="1"/>
  <c r="T26" i="16"/>
  <c r="U26" i="16" s="1"/>
  <c r="T25" i="16"/>
  <c r="U25" i="16" s="1"/>
  <c r="T24" i="16"/>
  <c r="U24" i="16" s="1"/>
  <c r="T23" i="16"/>
  <c r="U23" i="16" s="1"/>
  <c r="T22" i="16"/>
  <c r="U22" i="16" s="1"/>
  <c r="T21" i="16"/>
  <c r="U21" i="16" s="1"/>
  <c r="T20" i="16"/>
  <c r="U20" i="16" s="1"/>
  <c r="T19" i="16"/>
  <c r="U19" i="16" s="1"/>
  <c r="T18" i="16"/>
  <c r="U18" i="16" s="1"/>
  <c r="T17" i="16"/>
  <c r="U17" i="16" s="1"/>
  <c r="T16" i="16"/>
  <c r="U16" i="16" s="1"/>
  <c r="T15" i="16"/>
  <c r="U15" i="16" s="1"/>
  <c r="T14" i="16"/>
  <c r="U14" i="16" s="1"/>
  <c r="T13" i="16"/>
  <c r="U13" i="16" s="1"/>
  <c r="T12" i="16"/>
  <c r="U12" i="16" s="1"/>
  <c r="T11" i="16"/>
  <c r="U11" i="16" s="1"/>
  <c r="T10" i="16"/>
  <c r="U10" i="16" s="1"/>
  <c r="T9" i="16"/>
  <c r="U9" i="16" s="1"/>
  <c r="T8" i="16"/>
  <c r="U8" i="16" s="1"/>
  <c r="U7" i="16"/>
  <c r="T7" i="16"/>
  <c r="T6" i="16"/>
  <c r="U6" i="16" s="1"/>
  <c r="T5" i="16"/>
  <c r="U5" i="16" s="1"/>
  <c r="T4" i="16"/>
  <c r="U4" i="16" s="1"/>
  <c r="P30" i="20" l="1"/>
  <c r="I27" i="19"/>
  <c r="Q30" i="20"/>
  <c r="J27" i="19"/>
  <c r="P15" i="20"/>
  <c r="I21" i="19"/>
  <c r="O30" i="20"/>
  <c r="H27" i="19"/>
  <c r="P7" i="20"/>
  <c r="I7" i="19"/>
  <c r="T9" i="20"/>
  <c r="Q15" i="20"/>
  <c r="J21" i="19"/>
  <c r="O7" i="20"/>
  <c r="R7" i="20" s="1"/>
  <c r="H7" i="19"/>
  <c r="R8" i="20"/>
  <c r="O15" i="20"/>
  <c r="H21" i="19"/>
  <c r="Q7" i="20"/>
  <c r="T7" i="20" s="1"/>
  <c r="J7" i="19"/>
  <c r="R10" i="20" l="1"/>
  <c r="O25" i="20"/>
  <c r="R15" i="20"/>
  <c r="R25" i="20" s="1"/>
  <c r="Q10" i="20"/>
  <c r="O32" i="20"/>
  <c r="R30" i="20"/>
  <c r="R32" i="20" s="1"/>
  <c r="Q32" i="20"/>
  <c r="T30" i="20"/>
  <c r="T32" i="20" s="1"/>
  <c r="O10" i="20"/>
  <c r="Q25" i="20"/>
  <c r="T15" i="20"/>
  <c r="P10" i="20"/>
  <c r="S7" i="20"/>
  <c r="S10" i="20" s="1"/>
  <c r="P25" i="20"/>
  <c r="S15" i="20"/>
  <c r="S25" i="20" s="1"/>
  <c r="P32" i="20"/>
  <c r="S30" i="20"/>
  <c r="S32" i="20" s="1"/>
  <c r="U10" i="20" l="1"/>
</calcChain>
</file>

<file path=xl/comments1.xml><?xml version="1.0" encoding="utf-8"?>
<comments xmlns="http://schemas.openxmlformats.org/spreadsheetml/2006/main">
  <authors>
    <author>Kurahashi, Takuya/倉橋 拓也</author>
  </authors>
  <commentList>
    <comment ref="U1" authorId="0" shapeId="0">
      <text>
        <r>
          <rPr>
            <b/>
            <sz val="11"/>
            <color indexed="81"/>
            <rFont val="Arial"/>
            <family val="2"/>
          </rPr>
          <t>Input the end of month date of current closing account</t>
        </r>
      </text>
    </comment>
  </commentList>
</comments>
</file>

<file path=xl/comments2.xml><?xml version="1.0" encoding="utf-8"?>
<comments xmlns="http://schemas.openxmlformats.org/spreadsheetml/2006/main">
  <authors>
    <author>Kurahashi, Takuya/倉橋 拓也</author>
  </authors>
  <commentList>
    <comment ref="U1" authorId="0" shapeId="0">
      <text>
        <r>
          <rPr>
            <b/>
            <sz val="11"/>
            <color indexed="81"/>
            <rFont val="Arial"/>
            <family val="2"/>
          </rPr>
          <t>Input the end of month date of current closing account</t>
        </r>
      </text>
    </comment>
  </commentList>
</comments>
</file>

<file path=xl/comments3.xml><?xml version="1.0" encoding="utf-8"?>
<comments xmlns="http://schemas.openxmlformats.org/spreadsheetml/2006/main">
  <authors>
    <author>Martinez, Angelica</author>
  </authors>
  <commentList>
    <comment ref="T17" authorId="0" shapeId="0">
      <text>
        <r>
          <rPr>
            <sz val="9"/>
            <color indexed="81"/>
            <rFont val="Tahoma"/>
            <family val="2"/>
          </rPr>
          <t>Press Die repair/ Parts Order</t>
        </r>
      </text>
    </comment>
    <comment ref="T18" authorId="0" shapeId="0">
      <text>
        <r>
          <rPr>
            <sz val="9"/>
            <color indexed="81"/>
            <rFont val="Tahoma"/>
            <family val="2"/>
          </rPr>
          <t>MS-MF July data -&gt; waiting FTEC PO (July, addt'l Aug to Sept data)</t>
        </r>
      </text>
    </comment>
    <comment ref="T20" authorId="0" shapeId="0">
      <text>
        <r>
          <rPr>
            <sz val="9"/>
            <color indexed="81"/>
            <rFont val="Tahoma"/>
            <family val="2"/>
          </rPr>
          <t>For system tagging to TDM-EX -&gt; Cancelled job w/ actual manhour
 *AISIN LB05 CARRIER B2, KD04616-Y302 MO, KD04616-Y311 MO, KD04630-Y347 JIG</t>
        </r>
      </text>
    </comment>
    <comment ref="T21" authorId="0" shapeId="0">
      <text>
        <r>
          <rPr>
            <sz val="9"/>
            <color indexed="81"/>
            <rFont val="Tahoma"/>
            <family val="2"/>
          </rPr>
          <t>Completed Super long term -&gt; Press repair
Remaining still for negotiation to Press</t>
        </r>
      </text>
    </comment>
    <comment ref="T23" authorId="0" shapeId="0">
      <text>
        <r>
          <rPr>
            <sz val="9"/>
            <color indexed="81"/>
            <rFont val="Tahoma"/>
            <family val="2"/>
          </rPr>
          <t>TDM Minus profit already system tagged</t>
        </r>
      </text>
    </comment>
    <comment ref="T24" authorId="0" shapeId="0">
      <text>
        <r>
          <rPr>
            <sz val="9"/>
            <color indexed="81"/>
            <rFont val="Tahoma"/>
            <family val="2"/>
          </rPr>
          <t>Waiting for applicable project</t>
        </r>
      </text>
    </comment>
    <comment ref="I36" authorId="0" shapeId="0">
      <text>
        <r>
          <rPr>
            <sz val="9"/>
            <color indexed="81"/>
            <rFont val="Tahoma"/>
            <family val="2"/>
          </rPr>
          <t xml:space="preserve">Mecha-Press cancelled order
</t>
        </r>
      </text>
    </comment>
  </commentList>
</comments>
</file>

<file path=xl/sharedStrings.xml><?xml version="1.0" encoding="utf-8"?>
<sst xmlns="http://schemas.openxmlformats.org/spreadsheetml/2006/main" count="106941" uniqueCount="23371">
  <si>
    <t>part name</t>
  </si>
  <si>
    <t>part No.</t>
  </si>
  <si>
    <t>warehouse unit price</t>
  </si>
  <si>
    <t>previous month balance</t>
  </si>
  <si>
    <t>previous month amount</t>
  </si>
  <si>
    <t>warehouse qty</t>
  </si>
  <si>
    <t>warehouse amount</t>
  </si>
  <si>
    <t>latest Warehouse tran</t>
  </si>
  <si>
    <t>latest Warehousing seq No.</t>
  </si>
  <si>
    <t>latest Warehousing qty</t>
  </si>
  <si>
    <t>shipped qty</t>
  </si>
  <si>
    <t>shipping amount</t>
  </si>
  <si>
    <t>latest Shipping tran</t>
  </si>
  <si>
    <t>latest Shipping seq No.</t>
  </si>
  <si>
    <t>latest shipped qty</t>
  </si>
  <si>
    <t>current month balance</t>
  </si>
  <si>
    <t>current month amount</t>
  </si>
  <si>
    <t>No.</t>
    <phoneticPr fontId="19"/>
  </si>
  <si>
    <t>項</t>
    <rPh sb="0" eb="1">
      <t>コウ</t>
    </rPh>
    <phoneticPr fontId="19"/>
  </si>
  <si>
    <t>図番名</t>
    <rPh sb="0" eb="2">
      <t>ズバン</t>
    </rPh>
    <rPh sb="2" eb="3">
      <t>メイ</t>
    </rPh>
    <phoneticPr fontId="19"/>
  </si>
  <si>
    <t>倉庫単価</t>
    <rPh sb="0" eb="2">
      <t>ソウコ</t>
    </rPh>
    <rPh sb="2" eb="4">
      <t>タンカ</t>
    </rPh>
    <phoneticPr fontId="19"/>
  </si>
  <si>
    <t>前月残数</t>
    <rPh sb="0" eb="2">
      <t>ゼンゲツ</t>
    </rPh>
    <rPh sb="2" eb="4">
      <t>ザンスウ</t>
    </rPh>
    <phoneticPr fontId="19"/>
  </si>
  <si>
    <t>前月残高</t>
    <rPh sb="0" eb="2">
      <t>ゼンゲツ</t>
    </rPh>
    <rPh sb="2" eb="4">
      <t>ザンダカ</t>
    </rPh>
    <phoneticPr fontId="19"/>
  </si>
  <si>
    <t>入庫数</t>
    <rPh sb="0" eb="2">
      <t>ニュウコ</t>
    </rPh>
    <rPh sb="2" eb="3">
      <t>スウ</t>
    </rPh>
    <phoneticPr fontId="19"/>
  </si>
  <si>
    <t>入庫金額</t>
    <rPh sb="0" eb="2">
      <t>ニュウコ</t>
    </rPh>
    <rPh sb="2" eb="4">
      <t>キンガク</t>
    </rPh>
    <phoneticPr fontId="19"/>
  </si>
  <si>
    <t>最早入庫年月日</t>
    <rPh sb="0" eb="1">
      <t>モット</t>
    </rPh>
    <rPh sb="1" eb="2">
      <t>ハヤ</t>
    </rPh>
    <rPh sb="2" eb="4">
      <t>ニュウコ</t>
    </rPh>
    <rPh sb="4" eb="7">
      <t>ネンガッピ</t>
    </rPh>
    <phoneticPr fontId="19"/>
  </si>
  <si>
    <t>最早入庫製番</t>
    <rPh sb="0" eb="1">
      <t>モット</t>
    </rPh>
    <rPh sb="1" eb="2">
      <t>ハヤ</t>
    </rPh>
    <rPh sb="2" eb="4">
      <t>ニュウコ</t>
    </rPh>
    <rPh sb="4" eb="6">
      <t>セイバン</t>
    </rPh>
    <phoneticPr fontId="19"/>
  </si>
  <si>
    <t>出庫数</t>
    <rPh sb="2" eb="3">
      <t>スウ</t>
    </rPh>
    <phoneticPr fontId="19"/>
  </si>
  <si>
    <t>出庫金額</t>
    <rPh sb="2" eb="4">
      <t>キンガク</t>
    </rPh>
    <phoneticPr fontId="19"/>
  </si>
  <si>
    <t>最早出庫年月日</t>
    <rPh sb="0" eb="1">
      <t>モット</t>
    </rPh>
    <rPh sb="1" eb="2">
      <t>ハヤ</t>
    </rPh>
    <rPh sb="4" eb="7">
      <t>ネンガッピ</t>
    </rPh>
    <phoneticPr fontId="19"/>
  </si>
  <si>
    <t>最早出庫製番</t>
    <rPh sb="0" eb="1">
      <t>モット</t>
    </rPh>
    <rPh sb="1" eb="2">
      <t>ハヤ</t>
    </rPh>
    <rPh sb="4" eb="6">
      <t>セイバン</t>
    </rPh>
    <phoneticPr fontId="19"/>
  </si>
  <si>
    <t>当月残数</t>
    <rPh sb="0" eb="2">
      <t>トウゲツ</t>
    </rPh>
    <rPh sb="2" eb="4">
      <t>ザンスウ</t>
    </rPh>
    <phoneticPr fontId="19"/>
  </si>
  <si>
    <t>当月残高</t>
    <rPh sb="0" eb="2">
      <t>トウゲツ</t>
    </rPh>
    <rPh sb="2" eb="4">
      <t>ザンダカ</t>
    </rPh>
    <phoneticPr fontId="19"/>
  </si>
  <si>
    <t>状態</t>
    <rPh sb="0" eb="2">
      <t>ジョウタイ</t>
    </rPh>
    <phoneticPr fontId="4"/>
  </si>
  <si>
    <t>完了年月</t>
    <rPh sb="0" eb="2">
      <t>カンリョウ</t>
    </rPh>
    <rPh sb="2" eb="4">
      <t>ネンゲツ</t>
    </rPh>
    <phoneticPr fontId="8"/>
  </si>
  <si>
    <t>調査結果</t>
    <rPh sb="0" eb="2">
      <t>チョウサ</t>
    </rPh>
    <rPh sb="2" eb="4">
      <t>ケッカ</t>
    </rPh>
    <phoneticPr fontId="4"/>
  </si>
  <si>
    <t>Status</t>
  </si>
  <si>
    <t>Complete date
(YYYYMM)</t>
  </si>
  <si>
    <t>Invetigate Answer</t>
  </si>
  <si>
    <r>
      <rPr>
        <sz val="11"/>
        <rFont val="ＭＳ Ｐゴシック"/>
        <family val="3"/>
        <charset val="128"/>
      </rPr>
      <t>滞留区分</t>
    </r>
    <rPh sb="0" eb="2">
      <t>タイリュウ</t>
    </rPh>
    <rPh sb="2" eb="4">
      <t>クブン</t>
    </rPh>
    <phoneticPr fontId="5"/>
  </si>
  <si>
    <t>Stay division</t>
  </si>
  <si>
    <t>Super long term</t>
  </si>
  <si>
    <t>2 month long term WIP</t>
  </si>
  <si>
    <t>Normal WIP</t>
  </si>
  <si>
    <t>（Unit:$)</t>
    <phoneticPr fontId="19"/>
  </si>
  <si>
    <t>On-going</t>
  </si>
  <si>
    <t>Finished</t>
  </si>
  <si>
    <t>3 month long term WIP</t>
    <phoneticPr fontId="19"/>
  </si>
  <si>
    <t>DIE-PRO-ORDER</t>
  </si>
  <si>
    <t>#206 DRAW DIE</t>
  </si>
  <si>
    <t>100 X 150-COM02</t>
  </si>
  <si>
    <t>MS01381XE</t>
  </si>
  <si>
    <t>100 X 150-COM03</t>
  </si>
  <si>
    <t>MS01382XE</t>
  </si>
  <si>
    <t>100 X 150-COM04</t>
  </si>
  <si>
    <t>MS01383XE</t>
  </si>
  <si>
    <t>100 X 150-COM05</t>
  </si>
  <si>
    <t>MS01384XE</t>
  </si>
  <si>
    <t>100 X 150-PIE03</t>
  </si>
  <si>
    <t>MS01387XE</t>
  </si>
  <si>
    <t>100 X 150-VBEN01</t>
  </si>
  <si>
    <t>MS01391XE</t>
  </si>
  <si>
    <t>1001 BARN DOOR WHEEL</t>
  </si>
  <si>
    <t>100968-01-110-05AT05YOKE</t>
  </si>
  <si>
    <t>101389-08-AT05 YOKE/XC</t>
  </si>
  <si>
    <t>120 X 200-VBEN03</t>
  </si>
  <si>
    <t>MS01407XE</t>
  </si>
  <si>
    <t>18310-TLAX  BODYBLANKING</t>
  </si>
  <si>
    <t>MS03969XG</t>
  </si>
  <si>
    <t>18320-TLAX BODYBLANKING</t>
  </si>
  <si>
    <t>MS03970XG</t>
  </si>
  <si>
    <t>23-4848202-7-5100 BOLT 1</t>
  </si>
  <si>
    <t>23-4869302-7-6400-1</t>
  </si>
  <si>
    <t>23-4869602-7-0400 RAIL-2</t>
  </si>
  <si>
    <t>23-4887402-7-0100 BOLT-2</t>
  </si>
  <si>
    <t>23-488762-7-0200FRFOOT1</t>
  </si>
  <si>
    <t>2311-53908-7-5200SPRING1</t>
  </si>
  <si>
    <t>32213-LA12T0 CHAMFR2/RST</t>
  </si>
  <si>
    <t>32213-LA12T0 COINING</t>
  </si>
  <si>
    <t>32213-LA12T0 PIERCE-2</t>
  </si>
  <si>
    <t>32213-LA12T0 PIERCE-4</t>
  </si>
  <si>
    <t>32213-LA12T0CHAMFERING-1</t>
  </si>
  <si>
    <t>50 X 80-COM05</t>
  </si>
  <si>
    <t>MS01356XE</t>
  </si>
  <si>
    <t>50 X 80-VBEN03</t>
  </si>
  <si>
    <t>MS01365XE</t>
  </si>
  <si>
    <t>80 X 120-PIE01</t>
  </si>
  <si>
    <t>MS01371XE</t>
  </si>
  <si>
    <t>80 X 120-PIE03</t>
  </si>
  <si>
    <t>MS01373XE</t>
  </si>
  <si>
    <t>80 X 120-UBEN02</t>
  </si>
  <si>
    <t>MS01375XE</t>
  </si>
  <si>
    <t>80 X 120-UBEN03</t>
  </si>
  <si>
    <t>MS01376XE</t>
  </si>
  <si>
    <t>80 X 120-VBEN01</t>
  </si>
  <si>
    <t>MS01377XE</t>
  </si>
  <si>
    <t>80 X 120-VBEN02</t>
  </si>
  <si>
    <t>MS01378XE</t>
  </si>
  <si>
    <t>EX11401C0330</t>
  </si>
  <si>
    <t>BLADE-UP RAY</t>
  </si>
  <si>
    <t>CA02287-Y684-MO03R3</t>
  </si>
  <si>
    <t>CA02450-Y555-MO05R5</t>
  </si>
  <si>
    <t>CA02450-Y555-MO05R9</t>
  </si>
  <si>
    <t>CA02467-Y315-MO04R1</t>
  </si>
  <si>
    <t>CA05102-Y658-MO06R1</t>
  </si>
  <si>
    <t>CA05119-E539-MO05R2</t>
  </si>
  <si>
    <t>CA05805-E631-SHV07R3</t>
  </si>
  <si>
    <t>CA05805-Y431-MO06R4</t>
  </si>
  <si>
    <t>CA06134-Y386-2BEN03R1</t>
  </si>
  <si>
    <t>CA06134-Y389-3BEN06R1</t>
  </si>
  <si>
    <t>CURLING 3 (L)</t>
  </si>
  <si>
    <t>MS03221XE</t>
  </si>
  <si>
    <t>DIE ASSESSMENT</t>
  </si>
  <si>
    <t>DIE DISPOSAL-2</t>
  </si>
  <si>
    <t>DIE REPAIR ASSESSMENT-1</t>
  </si>
  <si>
    <t>DPM NOVEMBER (BATCH 4)</t>
  </si>
  <si>
    <t>DPM-SEPTEMBER</t>
  </si>
  <si>
    <t>DPM-SEPTEMBER (BATCH 6)</t>
  </si>
  <si>
    <t>G960</t>
  </si>
  <si>
    <t>INSPECTION JIG</t>
  </si>
  <si>
    <t>INSPECTION JIG(STUD)</t>
  </si>
  <si>
    <t>KD02160-Y122-MO02R1</t>
  </si>
  <si>
    <t>EX11401C0440</t>
  </si>
  <si>
    <t>KD02161-Y705-JIG08R1</t>
  </si>
  <si>
    <t>KD02161-Y850-1BEN10R6</t>
  </si>
  <si>
    <t>KD02161-Y850-1BEN10R7</t>
  </si>
  <si>
    <t>KD02161-Y850-3BEN10R4</t>
  </si>
  <si>
    <t>KD02161-Y850-NOT10R5</t>
  </si>
  <si>
    <t>KD02161-Y850-REPAIR</t>
  </si>
  <si>
    <t>KD02166-E158-MO14R4</t>
  </si>
  <si>
    <t>KD02166-E423-MO03R5</t>
  </si>
  <si>
    <t>KD02166-Y415-COM11R1</t>
  </si>
  <si>
    <t>KD02166-Y440-COM15R2</t>
  </si>
  <si>
    <t>KD02168-Y114-2BEN12R1</t>
  </si>
  <si>
    <t>MS03526XG</t>
  </si>
  <si>
    <t>KD02168-Y880-2BEN08R2</t>
  </si>
  <si>
    <t>KD02168-Y965-REWORK</t>
  </si>
  <si>
    <t>KD02169-E250-JIG09R1</t>
  </si>
  <si>
    <t>KD02169-E250-JIG09R2</t>
  </si>
  <si>
    <t>KD03240-Y141-MO03R12</t>
  </si>
  <si>
    <t>KD03240-Y333ET-BUR04R1</t>
  </si>
  <si>
    <t>KD03240-Y333ET-BUR04R2</t>
  </si>
  <si>
    <t>KD03240-Y461ET-COM04R1</t>
  </si>
  <si>
    <t>KD03421-Y582-1BEN10R1</t>
  </si>
  <si>
    <t>KD03421-Y582-1PIE10R1</t>
  </si>
  <si>
    <t>KD03421-Y582-2BEN10R1</t>
  </si>
  <si>
    <t>KD03421-Y582-2PIE10R1</t>
  </si>
  <si>
    <t>KD03421-Y582-COM10R1</t>
  </si>
  <si>
    <t>KD03421-Y583-5</t>
  </si>
  <si>
    <t>KD03422-Y722-3BEN08R1</t>
  </si>
  <si>
    <t>KD03422-Y732-1BEN03R2</t>
  </si>
  <si>
    <t>KD03422-Y732-2BEN03R1</t>
  </si>
  <si>
    <t>KD03422-Y762-1BEN03R2</t>
  </si>
  <si>
    <t>KD03422-Y811-1BEN13R1</t>
  </si>
  <si>
    <t>KD03422-Y811-1BEN13R2</t>
  </si>
  <si>
    <t>KD03423-Y147-COM-TEST2</t>
  </si>
  <si>
    <t>KD03423-Y745-COM14R6</t>
  </si>
  <si>
    <t>KD03424-Y410-1BEN10R1</t>
  </si>
  <si>
    <t>KD03424-Y411-1BEN04R3</t>
  </si>
  <si>
    <t>KD03425-E370-JIG10R1</t>
  </si>
  <si>
    <t>KD03425-Y880-BEN01R1</t>
  </si>
  <si>
    <t>KD03425-Y880-COM01R1</t>
  </si>
  <si>
    <t>KD03429-Y101-1BEN21R1</t>
  </si>
  <si>
    <t>KD03429-Y101-2BEN21R1</t>
  </si>
  <si>
    <t>KD03429-Y101-3BEN21R1</t>
  </si>
  <si>
    <t>KD03429-Y101-4BEN21R2</t>
  </si>
  <si>
    <t>KD03429-Y101-5BEN21R1</t>
  </si>
  <si>
    <t>KD03429-Y101-6BEN21R1</t>
  </si>
  <si>
    <t>KD03512-Y052-MO02R1</t>
  </si>
  <si>
    <t>KD03562-E386-MO03R1</t>
  </si>
  <si>
    <t>KD03562-Y539-COM02R1</t>
  </si>
  <si>
    <t>KD03562-Y545-COM06R3</t>
  </si>
  <si>
    <t>KD03566-Y110-1BEN15R1</t>
  </si>
  <si>
    <t>KD03566-Y110-1PIE15R1</t>
  </si>
  <si>
    <t>KD03566-Y110-2BEN13R2</t>
  </si>
  <si>
    <t>KD03566-Y110-2PIE15R1</t>
  </si>
  <si>
    <t>KD03566-Y110-COM15R1</t>
  </si>
  <si>
    <t>KD03566-Y170-1BEN08R1</t>
  </si>
  <si>
    <t>KD03567-Y332-CHA08R1</t>
  </si>
  <si>
    <t>KD03604-Y272 PUNCH-1</t>
  </si>
  <si>
    <t>KD03703-Y618-COM03R2</t>
  </si>
  <si>
    <t>KD03928-E202-JIG03R2</t>
  </si>
  <si>
    <t>KD03928-Y481-MO02R1</t>
  </si>
  <si>
    <t>KD03928-Y481-MO02R2</t>
  </si>
  <si>
    <t>KD04068-Y206-COM06R1</t>
  </si>
  <si>
    <t>KD04068-Y250-1BEN03R1</t>
  </si>
  <si>
    <t>KD04068-Y250-PIE03R1</t>
  </si>
  <si>
    <t>KD04068-Y262-1BEN07R1</t>
  </si>
  <si>
    <t>KD04077-Y360-1BEN04R1</t>
  </si>
  <si>
    <t>KD04077-Y360-COM04R1</t>
  </si>
  <si>
    <t>KD04081-Y235-COM01R1</t>
  </si>
  <si>
    <t>KD04081-Y235-PIE01R1</t>
  </si>
  <si>
    <t>KD04081-Y550-1BEN05R1</t>
  </si>
  <si>
    <t>KD04081-Y550-2BEN05R1</t>
  </si>
  <si>
    <t>KD04091-Y907-CHA07R1</t>
  </si>
  <si>
    <t>KD04091-Y965-CHA03R1</t>
  </si>
  <si>
    <t>KD04093-Y120-2PIE05R1</t>
  </si>
  <si>
    <t>KD04093-Y121-1PIE05R1</t>
  </si>
  <si>
    <t>KD04093-Y121-2PIE05R1</t>
  </si>
  <si>
    <t>KD04093-Y186-1BEN07R1</t>
  </si>
  <si>
    <t>KD04093-Y186-CHA07R1</t>
  </si>
  <si>
    <t>KD04093-Y186-EMB07R1</t>
  </si>
  <si>
    <t>KD04093-Y241-1BEN04R1</t>
  </si>
  <si>
    <t>KD04093-Y241-2BEN04R1</t>
  </si>
  <si>
    <t>KD04093-Y278-1BEN04R1</t>
  </si>
  <si>
    <t>KD04093-Y278-2BEN04R1</t>
  </si>
  <si>
    <t>KD04093-Y311-1BEN02R1</t>
  </si>
  <si>
    <t>KD04093-Y311-BUR02R1</t>
  </si>
  <si>
    <t>KD04093-Y311-COM02R1</t>
  </si>
  <si>
    <t>KD04093-Y320-1BEN03R1</t>
  </si>
  <si>
    <t>KD04093-Y320-2BEN03R1</t>
  </si>
  <si>
    <t>KD04093-Y407-1BEN05R1</t>
  </si>
  <si>
    <t>KD04093-Y407-2BEN05R1</t>
  </si>
  <si>
    <t>KD04093-Y407-3BEN05R1</t>
  </si>
  <si>
    <t>KD04093-Y407-4BEN05R1</t>
  </si>
  <si>
    <t>KD04093-Y407-PIE05R1</t>
  </si>
  <si>
    <t>KD04107-Y175-JIG06R1</t>
  </si>
  <si>
    <t>KD04571-Y600-FOR01R1</t>
  </si>
  <si>
    <t>KD04571-Y602-2EMB04R1</t>
  </si>
  <si>
    <t>KD04571-Y602-2PIE01R1</t>
  </si>
  <si>
    <t>KD04571-Y602-BEN04R1</t>
  </si>
  <si>
    <t>KD04571-Y602-COM04R1</t>
  </si>
  <si>
    <t>KD04571-Y615-2PIE01R1</t>
  </si>
  <si>
    <t>KD04571-Y615-3PIE01R1</t>
  </si>
  <si>
    <t>KD04571-Y615-COM01R1</t>
  </si>
  <si>
    <t>KD04580-E270-JIG05R1</t>
  </si>
  <si>
    <t>KD04580-Y598-CHA01R1</t>
  </si>
  <si>
    <t>KD04613-Y232-2JIG01R1</t>
  </si>
  <si>
    <t>KD04619-Y200-1JIG02R1</t>
  </si>
  <si>
    <t>KD04619-Y200-2JIG02R1</t>
  </si>
  <si>
    <t>KD04628-Y608-1JIG01R1</t>
  </si>
  <si>
    <t>KD04628-Y608-2JIG01R1</t>
  </si>
  <si>
    <t>MACHINE PARTS</t>
  </si>
  <si>
    <t>PALLET TRUCK PARTS</t>
  </si>
  <si>
    <t>PRESS FIT JIG</t>
  </si>
  <si>
    <t>R1AA CONVERTER</t>
  </si>
  <si>
    <t>RIVET INSERT ( HQ )</t>
  </si>
  <si>
    <t>RIVET INSERT ( NON HQ )</t>
  </si>
  <si>
    <t>SIDE BRKT (SWS#7RST)-2</t>
  </si>
  <si>
    <t>SIDEBRKT(SWS#6CAM-FO)-2</t>
  </si>
  <si>
    <t>TEST-3</t>
  </si>
  <si>
    <t>TLAX BODY CURL 1</t>
  </si>
  <si>
    <t>Z05H-5 IN HOUSE-P0001</t>
  </si>
  <si>
    <t>Z05H-5 INHOUSE-P0001</t>
  </si>
  <si>
    <t>-</t>
  </si>
  <si>
    <t>WIP</t>
  </si>
  <si>
    <t>Waiting timing when to cost transfer - EX11401C0330</t>
  </si>
  <si>
    <t>Waiting FTEC PO</t>
  </si>
  <si>
    <t>KD02161-Y850-COM10R3</t>
  </si>
  <si>
    <t>KD03566-Y110-1BEN16R1</t>
  </si>
  <si>
    <t>KD03566-Y110-2BEN16R1</t>
  </si>
  <si>
    <t>KD03566-Y110-CHA16R1</t>
  </si>
  <si>
    <t>KD03566-Y110-COM16R1</t>
  </si>
  <si>
    <t>KD03566-Y110-PIE16R1</t>
  </si>
  <si>
    <t>PE10068-X001</t>
  </si>
  <si>
    <t>Change in order quantity</t>
  </si>
  <si>
    <t>Wrong registration</t>
  </si>
  <si>
    <t>TDM used MF job number</t>
  </si>
  <si>
    <t>Sample registration only</t>
  </si>
  <si>
    <t>MS04386XF</t>
  </si>
  <si>
    <t>KD03928-Y121-COM11R4</t>
  </si>
  <si>
    <t>PANELSIDE-#1)TRIM1</t>
  </si>
  <si>
    <t>PANELSIDE-#2)TRIM2</t>
  </si>
  <si>
    <t>PANELSIDE-#3)BUR/FLA</t>
  </si>
  <si>
    <t>Cancel</t>
  </si>
  <si>
    <t>Standard Die Sets; Waiting timing when to cost transfer</t>
  </si>
  <si>
    <t>No need repair or fabricate</t>
  </si>
  <si>
    <t>Change in delivery registration</t>
  </si>
  <si>
    <t>EX11401C0510</t>
  </si>
  <si>
    <t>EX11401C0520</t>
  </si>
  <si>
    <t>KD03869-Y522-1BEN04R1</t>
  </si>
  <si>
    <t>KD03869-Y522-2BEN04R1</t>
  </si>
  <si>
    <t>KD03869-Y522-COM04R1</t>
  </si>
  <si>
    <t>For FTEC Approval</t>
  </si>
  <si>
    <t>KD30564-Y530-MO01R1</t>
  </si>
  <si>
    <t>KD02169-E436-JIG04R1</t>
  </si>
  <si>
    <t>KD03570-E165MULTIRIVET</t>
  </si>
  <si>
    <t>KD03604-E101ET-MULTIRIVE</t>
  </si>
  <si>
    <t>KD03604-E397-JIG04R1</t>
  </si>
  <si>
    <t>KD03928-E334-JIG04R1</t>
  </si>
  <si>
    <t>KD03928-Y121-COM11R6</t>
  </si>
  <si>
    <t>MY01616XC</t>
  </si>
  <si>
    <t>MY01617XC</t>
  </si>
  <si>
    <t>CA02467-Y609-1BEN17R4</t>
  </si>
  <si>
    <t>CA05805-Y676-1BEN13R2</t>
  </si>
  <si>
    <t>CA05805-Y677-2BEN13R4</t>
  </si>
  <si>
    <t>COLLET 8.8</t>
  </si>
  <si>
    <t>MY01618XC</t>
  </si>
  <si>
    <t>KD02161-Y156-BOTTONDIE</t>
  </si>
  <si>
    <t>KD02166-Y042-COM08R3</t>
  </si>
  <si>
    <t>KD02166-Y043-COM07RA</t>
  </si>
  <si>
    <t>KD02168-E602-JIG09R1</t>
  </si>
  <si>
    <t>KD02169-Y420-3BEN12R3</t>
  </si>
  <si>
    <t>KD03169-Y331-EMB02R1</t>
  </si>
  <si>
    <t>KD03425-E713-MO02R3</t>
  </si>
  <si>
    <t>KD03428-Y310-3BEN13R1</t>
  </si>
  <si>
    <t>KD03566-Y110-1BEN16R3</t>
  </si>
  <si>
    <t>KD03704-Y504-JIG03R1</t>
  </si>
  <si>
    <t>KD03928-Y121-COM11R7</t>
  </si>
  <si>
    <t>KD03928-Y121-EMB11R4</t>
  </si>
  <si>
    <t>KD04571-Y600-1BEN04R1</t>
  </si>
  <si>
    <t>KD04571-Y600-COM04R1</t>
  </si>
  <si>
    <t>KD04571-Y600-PIE04R1</t>
  </si>
  <si>
    <t>BACKJOB-4</t>
  </si>
  <si>
    <t>MS04569XF</t>
  </si>
  <si>
    <t>MS04278XG</t>
  </si>
  <si>
    <t>KD02167-E320-3BEN19R2</t>
  </si>
  <si>
    <t>KD03425-Y370ET-NOT08R1</t>
  </si>
  <si>
    <t>KD03566-Y110-COM16R3</t>
  </si>
  <si>
    <t>KD03703-Y618-2BEN03R6</t>
  </si>
  <si>
    <t>MS04374XG</t>
  </si>
  <si>
    <t>KD04037-Y708ET-COM04R1</t>
  </si>
  <si>
    <t>KD04037-Y708ET-NOT04R1</t>
  </si>
  <si>
    <t>KD04037-Y962-COM04R1</t>
  </si>
  <si>
    <t>KD04037-Y970-2BEN02R2</t>
  </si>
  <si>
    <t>KD04628-Y533-MO04R1</t>
  </si>
  <si>
    <t>YT11276-X140 0001</t>
  </si>
  <si>
    <t>YT11276-X140-0001</t>
  </si>
  <si>
    <t>16 CURVE SHORT(8)</t>
  </si>
  <si>
    <t>BACKJOB-5</t>
  </si>
  <si>
    <t>MS04585XF</t>
  </si>
  <si>
    <t>BACKJOB-6</t>
  </si>
  <si>
    <t>MS04525XG</t>
  </si>
  <si>
    <t>MS03983XF</t>
  </si>
  <si>
    <t>MS04550XG</t>
  </si>
  <si>
    <t>MS04538XG</t>
  </si>
  <si>
    <t>MS04058XG</t>
  </si>
  <si>
    <t>GO-NO-GO (A)</t>
  </si>
  <si>
    <t>GO-NO-GO (B)</t>
  </si>
  <si>
    <t>GO-NO-GO GAUGE</t>
  </si>
  <si>
    <t>MS03982XF</t>
  </si>
  <si>
    <t>KD02160-Y122-MO02R1-1</t>
  </si>
  <si>
    <t>KD02161-E732ET-JIG03R2</t>
  </si>
  <si>
    <t>MS03978XF</t>
  </si>
  <si>
    <t>KD02166-E190ET-JIG16R1</t>
  </si>
  <si>
    <t>KD02167-Y320-COM12R4</t>
  </si>
  <si>
    <t>KD02167-Y521-1BEN03R1</t>
  </si>
  <si>
    <t>KD02167-Y521-2BEN03R1</t>
  </si>
  <si>
    <t>MS04008XG</t>
  </si>
  <si>
    <t>MS04510XF</t>
  </si>
  <si>
    <t>MS04528XG</t>
  </si>
  <si>
    <t>KD02169-Y420-3BEN12R4</t>
  </si>
  <si>
    <t>KD02902-6170-RWKJIG</t>
  </si>
  <si>
    <t>MS03432XG</t>
  </si>
  <si>
    <t>MS03975XF</t>
  </si>
  <si>
    <t>MS04370XG</t>
  </si>
  <si>
    <t>MS04534XG</t>
  </si>
  <si>
    <t>MS04369XG</t>
  </si>
  <si>
    <t>MS04367XG</t>
  </si>
  <si>
    <t>MS04567XG</t>
  </si>
  <si>
    <t>MS04368XG</t>
  </si>
  <si>
    <t>MS04017XG</t>
  </si>
  <si>
    <t>MS04489XF</t>
  </si>
  <si>
    <t>MS04508XG</t>
  </si>
  <si>
    <t>MS04537XG</t>
  </si>
  <si>
    <t>MS04548XG</t>
  </si>
  <si>
    <t>MS04560XG</t>
  </si>
  <si>
    <t>MS04561XG</t>
  </si>
  <si>
    <t>KD04614-Y205-1JIG05R1</t>
  </si>
  <si>
    <t>KD04614-Y205-2JIG05R1</t>
  </si>
  <si>
    <t>KD04618-E251-1JIG05R1</t>
  </si>
  <si>
    <t>KD04618-E251-2JIG05R1</t>
  </si>
  <si>
    <t>KD04618-E252-1JIG05R1</t>
  </si>
  <si>
    <t>KD04618-E252-2JIG05R1</t>
  </si>
  <si>
    <t>KD04618-E261-1JIG06R1</t>
  </si>
  <si>
    <t>KD04618-E261-2JIG06R1</t>
  </si>
  <si>
    <t>KD04618-E262-1JIG06R1</t>
  </si>
  <si>
    <t>KD04618-E262-2JIG06R1</t>
  </si>
  <si>
    <t>KD04619-Y240-1JIG06R1</t>
  </si>
  <si>
    <t>KD04619-Y240-2JIG06R1</t>
  </si>
  <si>
    <t>KD04625-E549-1JIG04R1</t>
  </si>
  <si>
    <t>KD04625-E549-2JIG04R1</t>
  </si>
  <si>
    <t>KD04625-E551-1JIG03R1</t>
  </si>
  <si>
    <t>KD04625-E551-2JIG03R1</t>
  </si>
  <si>
    <t>KD04625-E770-1JIG04R1</t>
  </si>
  <si>
    <t>KD04625-E770-2JIG04R1</t>
  </si>
  <si>
    <t>KD04625-Y135-1JIG05R1</t>
  </si>
  <si>
    <t>KD04625-Y135-2JIG05R1</t>
  </si>
  <si>
    <t>KD04625-Y298ET-1JIG03R1</t>
  </si>
  <si>
    <t>KD04625-Y298ET-2JIG03R1</t>
  </si>
  <si>
    <t>KD04625-Y545-1JIG04R1</t>
  </si>
  <si>
    <t>KD04625-Y545-2JIG04R1</t>
  </si>
  <si>
    <t>KD04628-Y320-1JIG05R1</t>
  </si>
  <si>
    <t>KD04628-Y320-2JIG05R1</t>
  </si>
  <si>
    <t>KD04628-Y380-1JIG06R1</t>
  </si>
  <si>
    <t>KD04628-Y380-2JIG06R1</t>
  </si>
  <si>
    <t>KD04630-Y771-RWK01</t>
  </si>
  <si>
    <t>MS04574XF</t>
  </si>
  <si>
    <t>MY50169XA</t>
  </si>
  <si>
    <t>BENDER PUNCH</t>
  </si>
  <si>
    <t>CA05805-Y767-COM06R2</t>
  </si>
  <si>
    <t>MS04542XF</t>
  </si>
  <si>
    <t>DIE DISPOSAL 2</t>
  </si>
  <si>
    <t>MS04644XG</t>
  </si>
  <si>
    <t>SY81683ZZ</t>
  </si>
  <si>
    <t>GATE CUTTER</t>
  </si>
  <si>
    <t>MS04520XF</t>
  </si>
  <si>
    <t>MS04353XG</t>
  </si>
  <si>
    <t>MS04572XG</t>
  </si>
  <si>
    <t>MS04582XG</t>
  </si>
  <si>
    <t>MS04530XF</t>
  </si>
  <si>
    <t>KD02169-Y420-3BEN12R5</t>
  </si>
  <si>
    <t>MS04619XF</t>
  </si>
  <si>
    <t>MS04087XF</t>
  </si>
  <si>
    <t>KD03562-E556-JIG05R2</t>
  </si>
  <si>
    <t>MS04360XG</t>
  </si>
  <si>
    <t>MS04494XF</t>
  </si>
  <si>
    <t>MS04495XF</t>
  </si>
  <si>
    <t>MS04502XF</t>
  </si>
  <si>
    <t>KD03604-Y101-COM05R4</t>
  </si>
  <si>
    <t>MS04562XG</t>
  </si>
  <si>
    <t>MS04420XG</t>
  </si>
  <si>
    <t>SY98401ZZ</t>
  </si>
  <si>
    <t>KD04614-Y158-BEN01R1</t>
  </si>
  <si>
    <t>KD04614-Y158-COM01R1</t>
  </si>
  <si>
    <t>KD04614-Y241-1BEN02R1</t>
  </si>
  <si>
    <t>KD04614-Y241-2BEN02R1</t>
  </si>
  <si>
    <t>KD04614-Y241-3BEN02R1</t>
  </si>
  <si>
    <t>KD04614-Y241-COM02R1</t>
  </si>
  <si>
    <t>KD04615-Y241-2BUR02R1</t>
  </si>
  <si>
    <t>KD04615-Y241-BEN02R1</t>
  </si>
  <si>
    <t>KD04615-Y241-BUR02R1</t>
  </si>
  <si>
    <t>KD04615-Y241-COM02R1</t>
  </si>
  <si>
    <t>KD04615-Y421-BEN03R1</t>
  </si>
  <si>
    <t>KD04615-Y421-COM03R1</t>
  </si>
  <si>
    <t>KD04619-Y200-1BEN05R1</t>
  </si>
  <si>
    <t>KD04619-Y200-2BEN05R1</t>
  </si>
  <si>
    <t>KD04619-Y200-COM05R1</t>
  </si>
  <si>
    <t>KD04619-Y345-BEN03R1</t>
  </si>
  <si>
    <t>KD04619-Y345-COM03R1</t>
  </si>
  <si>
    <t>KD04619-Y345-PIE03R1</t>
  </si>
  <si>
    <t>KD04628-Y241-BEN03R1</t>
  </si>
  <si>
    <t>KD04628-Y241-BUR03R1</t>
  </si>
  <si>
    <t>KD04628-Y241-COM03R1</t>
  </si>
  <si>
    <t>MS04565XG</t>
  </si>
  <si>
    <t>MF06834XO</t>
  </si>
  <si>
    <t>KD04628-Y533-MO05R1</t>
  </si>
  <si>
    <t>KD04628-Y536-MO05R1</t>
  </si>
  <si>
    <t>KD04630-Y282-BEN01R1</t>
  </si>
  <si>
    <t>KD04630-Y282-BUR01R1</t>
  </si>
  <si>
    <t>KD04630-Y282-COM01R1</t>
  </si>
  <si>
    <t>MS04379XE</t>
  </si>
  <si>
    <t>MY50137XA</t>
  </si>
  <si>
    <t>MS04381XE</t>
  </si>
  <si>
    <t>PANELSIDE-1)TRIM1</t>
  </si>
  <si>
    <t>PANELSIDE-2)TRIM2</t>
  </si>
  <si>
    <t>PANELSIDE-3)BUR/FLA</t>
  </si>
  <si>
    <t>YT11562-X801</t>
  </si>
  <si>
    <t>YT11562-X801-1</t>
  </si>
  <si>
    <t>MS04581XH</t>
  </si>
  <si>
    <t>MS04586XF</t>
  </si>
  <si>
    <t>BACKJOB-7</t>
  </si>
  <si>
    <t>MS04702XF</t>
  </si>
  <si>
    <t>BACKJOB-8</t>
  </si>
  <si>
    <t>MF51608XG</t>
  </si>
  <si>
    <t>MF51609XG</t>
  </si>
  <si>
    <t>MS04583XF</t>
  </si>
  <si>
    <t>MS04615XG</t>
  </si>
  <si>
    <t>KD02168-Y972-3BEN07R2</t>
  </si>
  <si>
    <t>KD02169-E436-JIG04R2</t>
  </si>
  <si>
    <t>KD03428-E615ET-JIG05R2</t>
  </si>
  <si>
    <t>MS04649XG</t>
  </si>
  <si>
    <t>MS04541XF</t>
  </si>
  <si>
    <t>MF51610XG</t>
  </si>
  <si>
    <t>MS04556XG</t>
  </si>
  <si>
    <t>MF51611XG</t>
  </si>
  <si>
    <t>MF51612XG</t>
  </si>
  <si>
    <t>KD04037-Y970-PIE02R1</t>
  </si>
  <si>
    <t>KD04612-Y176-1BEN07R1</t>
  </si>
  <si>
    <t>KD04612-Y176-2BEN07R1</t>
  </si>
  <si>
    <t>KD04612-Y176-3BEN07R1</t>
  </si>
  <si>
    <t>KD04612-Y176-BUR07R1</t>
  </si>
  <si>
    <t>KD04612-Y176-COM07R1</t>
  </si>
  <si>
    <t>KD04612-Y176-EMB07R1</t>
  </si>
  <si>
    <t>KD04612-Y176-PIE07R1</t>
  </si>
  <si>
    <t>KD04613-Y310-BEN08R1</t>
  </si>
  <si>
    <t>KD04613-Y310-BUR08R1</t>
  </si>
  <si>
    <t>KD04613-Y310-COM08R1</t>
  </si>
  <si>
    <t>KD04613-Y310-EMB08R1</t>
  </si>
  <si>
    <t>KD04613-Y340-1BEN06R1</t>
  </si>
  <si>
    <t>KD04613-Y340-2BEN06R1</t>
  </si>
  <si>
    <t>KD04613-Y340-3BEN06R1</t>
  </si>
  <si>
    <t>KD04613-Y340-COM06R1</t>
  </si>
  <si>
    <t>KD04613-Y340-PIE06R1</t>
  </si>
  <si>
    <t>KD04613-Y420-1BEN04R1</t>
  </si>
  <si>
    <t>KD04613-Y420-2BEN04R1</t>
  </si>
  <si>
    <t>KD04613-Y420-BUR04R1</t>
  </si>
  <si>
    <t>KD04613-Y420-COM04R1</t>
  </si>
  <si>
    <t>KD04613-Y420-EMB04R1</t>
  </si>
  <si>
    <t>MS04624XE</t>
  </si>
  <si>
    <t>MS04623XE</t>
  </si>
  <si>
    <t>KD04614-Y456-BEN03R1</t>
  </si>
  <si>
    <t>KD04614-Y456-COM03R1</t>
  </si>
  <si>
    <t>KD04614-Y456-EMB03R1</t>
  </si>
  <si>
    <t>KD04614-Y456-PIE03R1</t>
  </si>
  <si>
    <t>KD04615-Y380-1BEN04R1</t>
  </si>
  <si>
    <t>KD04615-Y380-2BEN04R1</t>
  </si>
  <si>
    <t>KD04615-Y380-3BEN04R1</t>
  </si>
  <si>
    <t>KD04615-Y380-COM04R1</t>
  </si>
  <si>
    <t>MS04622XE</t>
  </si>
  <si>
    <t>MF06871XM</t>
  </si>
  <si>
    <t>MS04621XE</t>
  </si>
  <si>
    <t>MF06870XM</t>
  </si>
  <si>
    <t>KD04615-Y455-COM02R1</t>
  </si>
  <si>
    <t>KD04618-Y240-1BEN04R1</t>
  </si>
  <si>
    <t>KD04618-Y240-2BEN04R1</t>
  </si>
  <si>
    <t>KD04618-Y240-BUR04R1</t>
  </si>
  <si>
    <t>KD04618-Y240-COM04R1</t>
  </si>
  <si>
    <t>KD04618-Y452-BEN01R1</t>
  </si>
  <si>
    <t>KD04618-Y452-COM01R1</t>
  </si>
  <si>
    <t>KD04618-Y452-EMB01R1</t>
  </si>
  <si>
    <t>KD04619-Y010-1BEN06R1</t>
  </si>
  <si>
    <t>KD04619-Y010-2BEN06R1</t>
  </si>
  <si>
    <t>KD04619-Y010-3BEN06R1</t>
  </si>
  <si>
    <t>KD04619-Y010-4BEN06R1</t>
  </si>
  <si>
    <t>KD04619-Y010-BUR06R1</t>
  </si>
  <si>
    <t>KD04619-Y010-COM06R1</t>
  </si>
  <si>
    <t>KD04619-Y010-PIE06R1</t>
  </si>
  <si>
    <t>KD04619-Y133-1BEN07R1</t>
  </si>
  <si>
    <t>KD04619-Y133-2BEN07R1</t>
  </si>
  <si>
    <t>KD04619-Y133-COM07R1</t>
  </si>
  <si>
    <t>KD04619-Y133-EMB07R1</t>
  </si>
  <si>
    <t>KD04619-Y257-BEN02R1</t>
  </si>
  <si>
    <t>KD04619-Y257-COM02R1</t>
  </si>
  <si>
    <t>KD04619-Y257-EMB02R1</t>
  </si>
  <si>
    <t>KD04619-Y301-BEN05R1</t>
  </si>
  <si>
    <t>KD04619-Y301-COM05R1</t>
  </si>
  <si>
    <t>KD04619-Y301-EMB05R1</t>
  </si>
  <si>
    <t>KD04619-Y306-BEN04R1</t>
  </si>
  <si>
    <t>KD04619-Y306-COM04R1</t>
  </si>
  <si>
    <t>KD04619-Y306-EMB04R1</t>
  </si>
  <si>
    <t>KD04619-Y320-BEN05R1</t>
  </si>
  <si>
    <t>KD04619-Y320-COM05R1</t>
  </si>
  <si>
    <t>KD04619-Y320-EMB05R1</t>
  </si>
  <si>
    <t>KD04619-Y320-PIE05R1</t>
  </si>
  <si>
    <t>KD04619-Y346-BEN03R1</t>
  </si>
  <si>
    <t>KD04619-Y346-COM03R1</t>
  </si>
  <si>
    <t>KD04619-Y346-PIE03R1</t>
  </si>
  <si>
    <t>KD04622-Y124-1BEN04R1</t>
  </si>
  <si>
    <t>KD04622-Y124-2BEN04R1</t>
  </si>
  <si>
    <t>KD04622-Y124-COM04R1</t>
  </si>
  <si>
    <t>KD04622-Y168-1BEN03R1</t>
  </si>
  <si>
    <t>KD04622-Y168-2BEN03R1</t>
  </si>
  <si>
    <t>KD04622-Y168-COM03R1</t>
  </si>
  <si>
    <t>KD04623-Y160-BEN04R1</t>
  </si>
  <si>
    <t>KD04623-Y160-COM04R1</t>
  </si>
  <si>
    <t>KD04623-Y160-PIE04R1</t>
  </si>
  <si>
    <t>KD04624-Y112-1BEN02R1</t>
  </si>
  <si>
    <t>KD04624-Y112-2BEN02R1</t>
  </si>
  <si>
    <t>KD04624-Y112-COM02R1</t>
  </si>
  <si>
    <t>KD04625-Y195-1BEN03R1</t>
  </si>
  <si>
    <t>KD04625-Y195-2BEN03R1</t>
  </si>
  <si>
    <t>KD04625-Y195-3BEN03R1</t>
  </si>
  <si>
    <t>KD04625-Y195-4BEN03R1</t>
  </si>
  <si>
    <t>KD04625-Y195-COM03R1</t>
  </si>
  <si>
    <t>KD04625-Y196-1BEN02R1</t>
  </si>
  <si>
    <t>KD04625-Y196-2BEN02R1</t>
  </si>
  <si>
    <t>KD04625-Y196-3BEN02R1</t>
  </si>
  <si>
    <t>KD04625-Y196-4BEN02R1</t>
  </si>
  <si>
    <t>KD04625-Y196-COM02R1</t>
  </si>
  <si>
    <t>KD04625-Y346-MO04R1</t>
  </si>
  <si>
    <t>KD04628-Y266-BEN02R1</t>
  </si>
  <si>
    <t>KD04628-Y266-COM02R1</t>
  </si>
  <si>
    <t>KD04630-Y242-1BEN01R1</t>
  </si>
  <si>
    <t>KD04630-Y242-2BEN01R1</t>
  </si>
  <si>
    <t>KD04630-Y242-COM01R1</t>
  </si>
  <si>
    <t>KD04630-Y242-PIE01R1</t>
  </si>
  <si>
    <t>KD04636-Y533-1BEN02R1</t>
  </si>
  <si>
    <t>KD04636-Y533-2BEN02R1</t>
  </si>
  <si>
    <t>KD04636-Y533-3BEN02R1</t>
  </si>
  <si>
    <t>KD04636-Y533-COM02R1</t>
  </si>
  <si>
    <t>MS04380XE</t>
  </si>
  <si>
    <t>MS04653XF</t>
  </si>
  <si>
    <t>SY81696ZZ</t>
  </si>
  <si>
    <t>Can delete</t>
  </si>
  <si>
    <t>For partial cost transfer to TDM expense ($5,704.35)</t>
  </si>
  <si>
    <t>Waiting timing when to cost transfer - EX11401C0330; Cost transfer on hold due to high cost</t>
  </si>
  <si>
    <t>MS04703XF</t>
  </si>
  <si>
    <t>BACKJOB-9</t>
  </si>
  <si>
    <t>MS04645XF</t>
  </si>
  <si>
    <t>CA05805-Y415-COM03R2</t>
  </si>
  <si>
    <t>CA05805-Y687-3BEN07R1</t>
  </si>
  <si>
    <t>MS04657XF</t>
  </si>
  <si>
    <t>MF07053XO</t>
  </si>
  <si>
    <t>MS04646XF</t>
  </si>
  <si>
    <t>INSERT PUNCH</t>
  </si>
  <si>
    <t>KD02161-Y362-MO05R5</t>
  </si>
  <si>
    <t>KD02165-E175-MO05R2</t>
  </si>
  <si>
    <t>KD02166-E190-JIG16R3</t>
  </si>
  <si>
    <t>MS04616XF</t>
  </si>
  <si>
    <t>KD02166-Y058-2BEN04R2</t>
  </si>
  <si>
    <t>MF07062XN</t>
  </si>
  <si>
    <t>KD03604-Y101-COM05R5</t>
  </si>
  <si>
    <t>KD03928-Y751-2BEN04R2</t>
  </si>
  <si>
    <t>KD04037-Y960-PIE04R1</t>
  </si>
  <si>
    <t>MS04762XG</t>
  </si>
  <si>
    <t>KD04037-Y962-1BEN04R1</t>
  </si>
  <si>
    <t>MS04760XG</t>
  </si>
  <si>
    <t>KD04086-Y120-MO05R1</t>
  </si>
  <si>
    <t>MS04518XG</t>
  </si>
  <si>
    <t>MF06821XO</t>
  </si>
  <si>
    <t>MS04516XG</t>
  </si>
  <si>
    <t>MF06819XO</t>
  </si>
  <si>
    <t>MS04517XG</t>
  </si>
  <si>
    <t>MF06820XO</t>
  </si>
  <si>
    <t>MF07055XM</t>
  </si>
  <si>
    <t>MF07054XM</t>
  </si>
  <si>
    <t>MS04587XF</t>
  </si>
  <si>
    <t>MF06839XN</t>
  </si>
  <si>
    <t>MS04588XF</t>
  </si>
  <si>
    <t>MF06840XN</t>
  </si>
  <si>
    <t>MS04638XE</t>
  </si>
  <si>
    <t>MF07043XM</t>
  </si>
  <si>
    <t>MS04639XE</t>
  </si>
  <si>
    <t>MF07044XM</t>
  </si>
  <si>
    <t>MS04640XE</t>
  </si>
  <si>
    <t>MF07045XM</t>
  </si>
  <si>
    <t>MS04637XE</t>
  </si>
  <si>
    <t>MF07042XM</t>
  </si>
  <si>
    <t>MS04682XE</t>
  </si>
  <si>
    <t>MF06955XM</t>
  </si>
  <si>
    <t>MS04599XF</t>
  </si>
  <si>
    <t>MF06851XN</t>
  </si>
  <si>
    <t>MS04600XF</t>
  </si>
  <si>
    <t>MF06852XN</t>
  </si>
  <si>
    <t>MS04601XF</t>
  </si>
  <si>
    <t>MF06853XN</t>
  </si>
  <si>
    <t>MS04602XF</t>
  </si>
  <si>
    <t>MF06854XN</t>
  </si>
  <si>
    <t>MS04603XF</t>
  </si>
  <si>
    <t>MF06855XN</t>
  </si>
  <si>
    <t>MS04604XF</t>
  </si>
  <si>
    <t>MF06856XN</t>
  </si>
  <si>
    <t>MS04605XF</t>
  </si>
  <si>
    <t>MF06857XN</t>
  </si>
  <si>
    <t>MS04606XF</t>
  </si>
  <si>
    <t>MF06858XN</t>
  </si>
  <si>
    <t>MS04642XE</t>
  </si>
  <si>
    <t>MF06888XM</t>
  </si>
  <si>
    <t>MS04643XE</t>
  </si>
  <si>
    <t>MF06889XM</t>
  </si>
  <si>
    <t>MS04641XE</t>
  </si>
  <si>
    <t>MF06887XM</t>
  </si>
  <si>
    <t>MS04630XE</t>
  </si>
  <si>
    <t>MF07041XM</t>
  </si>
  <si>
    <t>MS04628XE</t>
  </si>
  <si>
    <t>MF07039XM</t>
  </si>
  <si>
    <t>MS04629XE</t>
  </si>
  <si>
    <t>MF07040XM</t>
  </si>
  <si>
    <t>MS04696XE</t>
  </si>
  <si>
    <t>MF06968XM</t>
  </si>
  <si>
    <t>MS04694XE</t>
  </si>
  <si>
    <t>MF06966XM</t>
  </si>
  <si>
    <t>MS04695XE</t>
  </si>
  <si>
    <t>MF06967XM</t>
  </si>
  <si>
    <t>MS04593XF</t>
  </si>
  <si>
    <t>MF06845XN</t>
  </si>
  <si>
    <t>MS04594XF</t>
  </si>
  <si>
    <t>MF06846XN</t>
  </si>
  <si>
    <t>MS04597XF</t>
  </si>
  <si>
    <t>MF06849XN</t>
  </si>
  <si>
    <t>MS04598XF</t>
  </si>
  <si>
    <t>MF06850XN</t>
  </si>
  <si>
    <t>MS04613XF</t>
  </si>
  <si>
    <t>MF06865XN</t>
  </si>
  <si>
    <t>MS04614XF</t>
  </si>
  <si>
    <t>MF06866XN</t>
  </si>
  <si>
    <t>MS04589XF</t>
  </si>
  <si>
    <t>MF06841XN</t>
  </si>
  <si>
    <t>MS04590XF</t>
  </si>
  <si>
    <t>MF06842XN</t>
  </si>
  <si>
    <t>MS04607XF</t>
  </si>
  <si>
    <t>MF06859XN</t>
  </si>
  <si>
    <t>MS04608XF</t>
  </si>
  <si>
    <t>MF06860XN</t>
  </si>
  <si>
    <t>MS04611XF</t>
  </si>
  <si>
    <t>MF06863XN</t>
  </si>
  <si>
    <t>MS04612XF</t>
  </si>
  <si>
    <t>MF06864XN</t>
  </si>
  <si>
    <t>MS04609XF</t>
  </si>
  <si>
    <t>MF06861XN</t>
  </si>
  <si>
    <t>MS04610XF</t>
  </si>
  <si>
    <t>MF06862XN</t>
  </si>
  <si>
    <t>MS04647XG</t>
  </si>
  <si>
    <t>MF06927XO</t>
  </si>
  <si>
    <t>MS04648XG</t>
  </si>
  <si>
    <t>MF06928XO</t>
  </si>
  <si>
    <t>MS04627XE</t>
  </si>
  <si>
    <t>MF07038XM</t>
  </si>
  <si>
    <t>MS04626XE</t>
  </si>
  <si>
    <t>MF07037XM</t>
  </si>
  <si>
    <t>MS04625XE</t>
  </si>
  <si>
    <t>MF07036XM</t>
  </si>
  <si>
    <t>Already cost transferred to EX11401C0330</t>
  </si>
  <si>
    <t>Waiting timing when to cost transfer - EX11401C0330; STILL FOR NEGO C/O SIR ALVIN</t>
  </si>
  <si>
    <t>Waiting timing when to cost transfer - EX11401C0330
NOT YET FINISHED-CLOSED AS PER ADVISE OF SIR GOV</t>
  </si>
  <si>
    <t>Already cost transferred to MF07062XN</t>
  </si>
  <si>
    <t>Already cost transferred to MF06882XM</t>
  </si>
  <si>
    <t>Already cost transferred to MF06881XM</t>
  </si>
  <si>
    <t>Already cost transferred to MF06880XM</t>
  </si>
  <si>
    <t>Already cost transferred to MF06932XM</t>
  </si>
  <si>
    <t>Already cost transferred to MF06931XM</t>
  </si>
  <si>
    <t>MF06973XM</t>
  </si>
  <si>
    <t>MF06974XM</t>
  </si>
  <si>
    <t>MF06975XM</t>
  </si>
  <si>
    <t>MF06976XM</t>
  </si>
  <si>
    <t>BACKJOB-10</t>
  </si>
  <si>
    <t>MS04772XF</t>
  </si>
  <si>
    <t>MS04767XG</t>
  </si>
  <si>
    <t>MF07088XO</t>
  </si>
  <si>
    <t>MS04766XG</t>
  </si>
  <si>
    <t>MS04580XF</t>
  </si>
  <si>
    <t>MS04771XF</t>
  </si>
  <si>
    <t>KD02161-Y156-PIE17R1</t>
  </si>
  <si>
    <t>MS04818XG</t>
  </si>
  <si>
    <t>MS04768XF</t>
  </si>
  <si>
    <t>MS04769XG</t>
  </si>
  <si>
    <t>KD02166-Y071-PIE04R2</t>
  </si>
  <si>
    <t>KD02166-Y183ET-COM03R2</t>
  </si>
  <si>
    <t>KD02166-Y183ET-PIE03R2</t>
  </si>
  <si>
    <t>KD02166-Y480-BEN05R2</t>
  </si>
  <si>
    <t>MS04701XG</t>
  </si>
  <si>
    <t>MS04575XG</t>
  </si>
  <si>
    <t>MS04620XG</t>
  </si>
  <si>
    <t>KD03300-Y694-COM05R3</t>
  </si>
  <si>
    <t>MS04658XF</t>
  </si>
  <si>
    <t>MS04527XG</t>
  </si>
  <si>
    <t>MS04652XF</t>
  </si>
  <si>
    <t>MF51618XG</t>
  </si>
  <si>
    <t>KD03570-E165-JIG03R2</t>
  </si>
  <si>
    <t>MF51616XG</t>
  </si>
  <si>
    <t>MS04763XG</t>
  </si>
  <si>
    <t>KD04037-Y300-PIE06R1</t>
  </si>
  <si>
    <t>MF51617XG</t>
  </si>
  <si>
    <t>KD04037-Y961-COM04R1</t>
  </si>
  <si>
    <t>MS04761XG</t>
  </si>
  <si>
    <t>KD04076-Y015-CHA16R1</t>
  </si>
  <si>
    <t>MS04770XF</t>
  </si>
  <si>
    <t>KD04439-Y302-COM03R1</t>
  </si>
  <si>
    <t>KD04612-Y090-1JIG04R1</t>
  </si>
  <si>
    <t>KD04612-Y090-2JIG04R1</t>
  </si>
  <si>
    <t>KD04612-Y091-1JIG03R1</t>
  </si>
  <si>
    <t>KD04612-Y091-2JIG03R1</t>
  </si>
  <si>
    <t>KD04614-Y210-1JIG08R1</t>
  </si>
  <si>
    <t>KD04614-Y210-2JIG08R1</t>
  </si>
  <si>
    <t>MS04712XE</t>
  </si>
  <si>
    <t>MF06981XM</t>
  </si>
  <si>
    <t>MS04709XE</t>
  </si>
  <si>
    <t>MF06978XM</t>
  </si>
  <si>
    <t>MS04711XE</t>
  </si>
  <si>
    <t>MF06980XM</t>
  </si>
  <si>
    <t>MS04710XE</t>
  </si>
  <si>
    <t>MF06979XM</t>
  </si>
  <si>
    <t>KD04615-Y135-1JIG03R1</t>
  </si>
  <si>
    <t>KD04615-Y135-2JIG03R1</t>
  </si>
  <si>
    <t>KD04615-Y198-JIG02R1</t>
  </si>
  <si>
    <t>KD04615-Y199-JIG02R1</t>
  </si>
  <si>
    <t>KD04615-Y231-1JIG02R1</t>
  </si>
  <si>
    <t>KD04615-Y231-2JIG02R1</t>
  </si>
  <si>
    <t>KD04615-Y236-JIG03R1</t>
  </si>
  <si>
    <t>MS04650XE</t>
  </si>
  <si>
    <t>MF06954XM</t>
  </si>
  <si>
    <t>MS04633XE</t>
  </si>
  <si>
    <t>MF06924XM</t>
  </si>
  <si>
    <t>MS04632XE</t>
  </si>
  <si>
    <t>MF06923XM</t>
  </si>
  <si>
    <t>MS04631XE</t>
  </si>
  <si>
    <t>MF06922XM</t>
  </si>
  <si>
    <t>KD04615-Y280-1JIG04R1</t>
  </si>
  <si>
    <t>KD04615-Y280-2JIG04R1</t>
  </si>
  <si>
    <t>KD04616-Y211-MO02R1</t>
  </si>
  <si>
    <t>KD04616-Y212-MO02R1</t>
  </si>
  <si>
    <t>KD04616-Y236-MO02R1</t>
  </si>
  <si>
    <t>KD04616-Y237-MO01R1</t>
  </si>
  <si>
    <t>KD04616-Y238-MO02R1</t>
  </si>
  <si>
    <t>KD04616-Y239-MO02R1</t>
  </si>
  <si>
    <t>KD04616-Y284-MO02R1</t>
  </si>
  <si>
    <t>KD04616-Y285-MO03R1</t>
  </si>
  <si>
    <t>KD04616-Y286-MO02R1</t>
  </si>
  <si>
    <t>KD04616-Y287-MO02R1</t>
  </si>
  <si>
    <t>KD04616-Y301-MO02R1</t>
  </si>
  <si>
    <t>KD04616-Y302-MO02R1</t>
  </si>
  <si>
    <t>KD04616-Y304-MO01R1</t>
  </si>
  <si>
    <t>KD04616-Y311-MO02R1</t>
  </si>
  <si>
    <t>MS04663XE</t>
  </si>
  <si>
    <t>MF06935XM</t>
  </si>
  <si>
    <t>MS04661XE</t>
  </si>
  <si>
    <t>MF06933XM</t>
  </si>
  <si>
    <t>MS04662XE</t>
  </si>
  <si>
    <t>MF06934XM</t>
  </si>
  <si>
    <t>MS04688XE</t>
  </si>
  <si>
    <t>MF06960XM</t>
  </si>
  <si>
    <t>KD04619-Y010-1JIG06R1</t>
  </si>
  <si>
    <t>MS04689XE</t>
  </si>
  <si>
    <t>MF06961XM</t>
  </si>
  <si>
    <t>KD04619-Y010-2JIG06R1</t>
  </si>
  <si>
    <t>MS04690XE</t>
  </si>
  <si>
    <t>MF06962XM</t>
  </si>
  <si>
    <t>MS04691XE</t>
  </si>
  <si>
    <t>MF06963XM</t>
  </si>
  <si>
    <t>MS04693XE</t>
  </si>
  <si>
    <t>MF06965XM</t>
  </si>
  <si>
    <t>MS04687XE</t>
  </si>
  <si>
    <t>MF06959XM</t>
  </si>
  <si>
    <t>MS04692XE</t>
  </si>
  <si>
    <t>MF06964XM</t>
  </si>
  <si>
    <t>KD04619-Y025-1JIG04R1</t>
  </si>
  <si>
    <t>KD04619-Y025-2JIG04R1</t>
  </si>
  <si>
    <t>KD04619-Y100-1JIG09R1</t>
  </si>
  <si>
    <t>KD04619-Y100-2JIG09R1</t>
  </si>
  <si>
    <t>MS04686XE</t>
  </si>
  <si>
    <t>MF06958XM</t>
  </si>
  <si>
    <t>MS04684XE</t>
  </si>
  <si>
    <t>MF06956XM</t>
  </si>
  <si>
    <t>MS04685XE</t>
  </si>
  <si>
    <t>MF06957XM</t>
  </si>
  <si>
    <t>MS04698XE</t>
  </si>
  <si>
    <t>MF06970XM</t>
  </si>
  <si>
    <t>MS04699XE</t>
  </si>
  <si>
    <t>MF06971XM</t>
  </si>
  <si>
    <t>MS04697XE</t>
  </si>
  <si>
    <t>MF06969XM</t>
  </si>
  <si>
    <t>MS04595XF</t>
  </si>
  <si>
    <t>MF06847XN</t>
  </si>
  <si>
    <t>MS04596XF</t>
  </si>
  <si>
    <t>MF06848XN</t>
  </si>
  <si>
    <t>MS04636XE</t>
  </si>
  <si>
    <t>MF06882XM</t>
  </si>
  <si>
    <t>MS04635XE</t>
  </si>
  <si>
    <t>MF06881XM</t>
  </si>
  <si>
    <t>MS04634XE</t>
  </si>
  <si>
    <t>MF06880XM</t>
  </si>
  <si>
    <t>MS04660XE</t>
  </si>
  <si>
    <t>MF06932XM</t>
  </si>
  <si>
    <t>MS04659XE</t>
  </si>
  <si>
    <t>MF06931XM</t>
  </si>
  <si>
    <t>KD04629-Y172-MO01R1</t>
  </si>
  <si>
    <t>KD04629-Y259-MO01R1</t>
  </si>
  <si>
    <t>KD04629-Y533-MO01R1</t>
  </si>
  <si>
    <t>KD04629-Y640-MO01R1</t>
  </si>
  <si>
    <t>MS04679XE</t>
  </si>
  <si>
    <t>MF06951XM</t>
  </si>
  <si>
    <t>MS04680XE</t>
  </si>
  <si>
    <t>MF06952XM</t>
  </si>
  <si>
    <t>MS04678XE</t>
  </si>
  <si>
    <t>MF06950XM</t>
  </si>
  <si>
    <t>MS04681XE</t>
  </si>
  <si>
    <t>MF06953XM</t>
  </si>
  <si>
    <t>KD04630-Y347-1JIG03R1</t>
  </si>
  <si>
    <t>KD04630-Y347-2JIG03R1</t>
  </si>
  <si>
    <t>MS04675XE</t>
  </si>
  <si>
    <t>MF06947XM</t>
  </si>
  <si>
    <t>MS04676XE</t>
  </si>
  <si>
    <t>MF06948XM</t>
  </si>
  <si>
    <t>MS04677XE</t>
  </si>
  <si>
    <t>MF06949XM</t>
  </si>
  <si>
    <t>MS04674XE</t>
  </si>
  <si>
    <t>MF06946XM</t>
  </si>
  <si>
    <t>MS1/PYDN Y3 4D9 FLA-5PRT</t>
  </si>
  <si>
    <t>Already partial cost transferred 5pcs ($5,704.35)</t>
  </si>
  <si>
    <t>For system tagging</t>
  </si>
  <si>
    <t>Already cost transferred to SY98476ZZ</t>
  </si>
  <si>
    <t>Already cost transferred to EX11401C0520</t>
  </si>
  <si>
    <t>Already cost transferred to MF51618XG</t>
  </si>
  <si>
    <t>Already cost transferred to MF51617XG</t>
  </si>
  <si>
    <t>Already cost transferred to MF06981XM</t>
  </si>
  <si>
    <t>Already cost transferred to MF06978XM</t>
  </si>
  <si>
    <t>Already cost transferred to MF06980XM</t>
  </si>
  <si>
    <t>Already cost transferred to MF06979XM</t>
  </si>
  <si>
    <t>Already cost transferred to MF06954XM</t>
  </si>
  <si>
    <t>Already cost transferred to MF06924XM</t>
  </si>
  <si>
    <t>Already cost transferred to MF06923XM</t>
  </si>
  <si>
    <t>Already cost transferred to MF06922XM</t>
  </si>
  <si>
    <t>Already cost transferred to MF06935XM</t>
  </si>
  <si>
    <t>Already cost transferred to MF06933XM</t>
  </si>
  <si>
    <t>Already cost transferred to MF06934XM</t>
  </si>
  <si>
    <t>Already cost transferred to MF06960XM</t>
  </si>
  <si>
    <t>Already cost transferred to MF06961XM</t>
  </si>
  <si>
    <t>Already cost transferred to MF06962XM</t>
  </si>
  <si>
    <t>Already cost transferred to MF06963XM</t>
  </si>
  <si>
    <t>Already cost transferred to MF06965XM</t>
  </si>
  <si>
    <t>Already cost transferred to MF06959XM</t>
  </si>
  <si>
    <t>Already cost transferred to MF06964XM</t>
  </si>
  <si>
    <t>Already cost transferred to MF06958XM</t>
  </si>
  <si>
    <t>Already cost transferred to MF06956XM</t>
  </si>
  <si>
    <t>Already cost transferred to MF06957XM</t>
  </si>
  <si>
    <t>Already cost transferred to MF06970XM</t>
  </si>
  <si>
    <t>Already cost transferred to MF06971XM</t>
  </si>
  <si>
    <t>Already cost transferred to MF06969XM</t>
  </si>
  <si>
    <t>Already cost transferred to MF06847XN</t>
  </si>
  <si>
    <t>Already cost transferred to MF06848XN</t>
  </si>
  <si>
    <t>Already cost transferred to MF06951XM</t>
  </si>
  <si>
    <t>Already cost transferred to MF06952XM</t>
  </si>
  <si>
    <t>Already cost transferred to MF06950XM</t>
  </si>
  <si>
    <t>Already cost transferred to MF06953XM</t>
  </si>
  <si>
    <t>Already cost transferred to MF06947XM</t>
  </si>
  <si>
    <t>Already cost transferred to MF06948XM</t>
  </si>
  <si>
    <t>Already cost transferred to MF06949XM</t>
  </si>
  <si>
    <t>Already cost transferred to MF06946XM</t>
  </si>
  <si>
    <t>MS Warehouse details (As of the Aug.2021)</t>
  </si>
  <si>
    <t>BACKJOB-11</t>
  </si>
  <si>
    <t>CA05805-Y172-COM03R4</t>
  </si>
  <si>
    <t>CA05805-Y677-2BEN13R5</t>
  </si>
  <si>
    <t>DIE DISPOSAL 3</t>
  </si>
  <si>
    <t>KD02160-Y124-MO02R4</t>
  </si>
  <si>
    <t>KD02166-E175-MO02R3</t>
  </si>
  <si>
    <t>MS04551XG</t>
  </si>
  <si>
    <t>MS04540XG</t>
  </si>
  <si>
    <t>KD02166-Y183ET-PIE03R3</t>
  </si>
  <si>
    <t>KD02166-Y480-BEN05R3</t>
  </si>
  <si>
    <t>KD02167-E320-JIG19R3</t>
  </si>
  <si>
    <t>MS04840XF</t>
  </si>
  <si>
    <t>KD02167-Y195-COM02R5</t>
  </si>
  <si>
    <t>KD02167-Y826-MO07R2</t>
  </si>
  <si>
    <t>MS04700XF</t>
  </si>
  <si>
    <t>KD02169-Y712-MO06R1</t>
  </si>
  <si>
    <t>KD02277-Y793-MO04R1</t>
  </si>
  <si>
    <t>MS04529XG</t>
  </si>
  <si>
    <t>MS04796XG</t>
  </si>
  <si>
    <t>KD03869-Y523-2BEN02R1</t>
  </si>
  <si>
    <t>MS04822XG</t>
  </si>
  <si>
    <t>MS04555XG</t>
  </si>
  <si>
    <t>MS04774XG</t>
  </si>
  <si>
    <t>KD04081-Y117-MO03R1</t>
  </si>
  <si>
    <t>MS04827XG</t>
  </si>
  <si>
    <t>KD04571-Y653-2BEN04R1</t>
  </si>
  <si>
    <t>MS04775XF</t>
  </si>
  <si>
    <t>MF07067XN</t>
  </si>
  <si>
    <t>MS04776XF</t>
  </si>
  <si>
    <t>MF07068XN</t>
  </si>
  <si>
    <t>MS04777XF</t>
  </si>
  <si>
    <t>MF07069XN</t>
  </si>
  <si>
    <t>MS04778XF</t>
  </si>
  <si>
    <t>MF07070XN</t>
  </si>
  <si>
    <t>MS04721XE</t>
  </si>
  <si>
    <t>MF06990XM</t>
  </si>
  <si>
    <t>MS04722XE</t>
  </si>
  <si>
    <t>MF06991XM</t>
  </si>
  <si>
    <t>MS04723XE</t>
  </si>
  <si>
    <t>MF06992XM</t>
  </si>
  <si>
    <t>MS04719XE</t>
  </si>
  <si>
    <t>MF06988XM</t>
  </si>
  <si>
    <t>MS04717XE</t>
  </si>
  <si>
    <t>MF06986XM</t>
  </si>
  <si>
    <t>MS04720XE</t>
  </si>
  <si>
    <t>MF06989XM</t>
  </si>
  <si>
    <t>MS04718XE</t>
  </si>
  <si>
    <t>MF06987XM</t>
  </si>
  <si>
    <t>MS04727XE</t>
  </si>
  <si>
    <t>MF06996XM</t>
  </si>
  <si>
    <t>MS04725XE</t>
  </si>
  <si>
    <t>MF06994XM</t>
  </si>
  <si>
    <t>MS04724XE</t>
  </si>
  <si>
    <t>MF06993XM</t>
  </si>
  <si>
    <t>MS04726XE</t>
  </si>
  <si>
    <t>MF06995XM</t>
  </si>
  <si>
    <t>MS04706XE</t>
  </si>
  <si>
    <t>MS04707XE</t>
  </si>
  <si>
    <t>MS04708XE</t>
  </si>
  <si>
    <t>MF06977XM</t>
  </si>
  <si>
    <t>MS04704XE</t>
  </si>
  <si>
    <t>MS04705XE</t>
  </si>
  <si>
    <t>MS04731XE</t>
  </si>
  <si>
    <t>MF07000XM</t>
  </si>
  <si>
    <t>MS04732XE</t>
  </si>
  <si>
    <t>MF07001XM</t>
  </si>
  <si>
    <t>MS04730XE</t>
  </si>
  <si>
    <t>MF06999XM</t>
  </si>
  <si>
    <t>MS04728XE</t>
  </si>
  <si>
    <t>MF06997XM</t>
  </si>
  <si>
    <t>MS04729XE</t>
  </si>
  <si>
    <t>MF06998XM</t>
  </si>
  <si>
    <t>MS04779XF</t>
  </si>
  <si>
    <t>MF07071XN</t>
  </si>
  <si>
    <t>MS04780XF</t>
  </si>
  <si>
    <t>MF07072XN</t>
  </si>
  <si>
    <t>MS04781XF</t>
  </si>
  <si>
    <t>MF07085XN</t>
  </si>
  <si>
    <t>MS04782XF</t>
  </si>
  <si>
    <t>MF07073XN</t>
  </si>
  <si>
    <t>MS04783XF</t>
  </si>
  <si>
    <t>MF07086XN</t>
  </si>
  <si>
    <t>MS04784XF</t>
  </si>
  <si>
    <t>MF07087XN</t>
  </si>
  <si>
    <t>MS04785XF</t>
  </si>
  <si>
    <t>MF07074XN</t>
  </si>
  <si>
    <t>MS04786XF</t>
  </si>
  <si>
    <t>MF07075XN</t>
  </si>
  <si>
    <t>MS04787XF</t>
  </si>
  <si>
    <t>MF07076XN</t>
  </si>
  <si>
    <t>MS04788XF</t>
  </si>
  <si>
    <t>MF07077XN</t>
  </si>
  <si>
    <t>MS04789XF</t>
  </si>
  <si>
    <t>MF07078XN</t>
  </si>
  <si>
    <t>KD04615-Y380-COM</t>
  </si>
  <si>
    <t>MS04739XE</t>
  </si>
  <si>
    <t>MF07008XM</t>
  </si>
  <si>
    <t>MS04740XE</t>
  </si>
  <si>
    <t>MF07009XM</t>
  </si>
  <si>
    <t>MS04738XE</t>
  </si>
  <si>
    <t>MF07007XM</t>
  </si>
  <si>
    <t>MS04737XE</t>
  </si>
  <si>
    <t>MF07006XM</t>
  </si>
  <si>
    <t>MS04790XF</t>
  </si>
  <si>
    <t>MF07079XN</t>
  </si>
  <si>
    <t>MS04791XF</t>
  </si>
  <si>
    <t>MF07080XN</t>
  </si>
  <si>
    <t>MS04792XF</t>
  </si>
  <si>
    <t>MF07081XN</t>
  </si>
  <si>
    <t>MS04793XF</t>
  </si>
  <si>
    <t>MF07082XN</t>
  </si>
  <si>
    <t>MS04794XF</t>
  </si>
  <si>
    <t>MF07083XN</t>
  </si>
  <si>
    <t>MS04795XF</t>
  </si>
  <si>
    <t>MF07084XN</t>
  </si>
  <si>
    <t>KD04619-Y133-RWK</t>
  </si>
  <si>
    <t>MS04591XF</t>
  </si>
  <si>
    <t>MF06843XN</t>
  </si>
  <si>
    <t>MS04592XF</t>
  </si>
  <si>
    <t>MF06844XN</t>
  </si>
  <si>
    <t>MS04745XE</t>
  </si>
  <si>
    <t>MF07014XM</t>
  </si>
  <si>
    <t>MS04746XE</t>
  </si>
  <si>
    <t>MF07016XM</t>
  </si>
  <si>
    <t>MS04750XE</t>
  </si>
  <si>
    <t>MF07019XM</t>
  </si>
  <si>
    <t>MS04748XE</t>
  </si>
  <si>
    <t>MF07017XM</t>
  </si>
  <si>
    <t>MS04749XE</t>
  </si>
  <si>
    <t>MF07018XM</t>
  </si>
  <si>
    <t>MS04753XE</t>
  </si>
  <si>
    <t>MF07022XM</t>
  </si>
  <si>
    <t>MS04751XE</t>
  </si>
  <si>
    <t>MF07020XM</t>
  </si>
  <si>
    <t>MS04752XE</t>
  </si>
  <si>
    <t>MF07021XM</t>
  </si>
  <si>
    <t>MS04716XE</t>
  </si>
  <si>
    <t>MF06985XM</t>
  </si>
  <si>
    <t>MS04713XE</t>
  </si>
  <si>
    <t>MF06982XM</t>
  </si>
  <si>
    <t>MS04715XE</t>
  </si>
  <si>
    <t>MF06984XM</t>
  </si>
  <si>
    <t>MS04714XE</t>
  </si>
  <si>
    <t>MF06983XM</t>
  </si>
  <si>
    <t>MS04755XE</t>
  </si>
  <si>
    <t>MF07057XM</t>
  </si>
  <si>
    <t>MS04756XE</t>
  </si>
  <si>
    <t>MF07058XM</t>
  </si>
  <si>
    <t>MS04754XE</t>
  </si>
  <si>
    <t>MF07056XM</t>
  </si>
  <si>
    <t>MS04758XE</t>
  </si>
  <si>
    <t>MF07060XM</t>
  </si>
  <si>
    <t>MS04759XE</t>
  </si>
  <si>
    <t>MF07061XM</t>
  </si>
  <si>
    <t>MS04757XE</t>
  </si>
  <si>
    <t>MF07059XM</t>
  </si>
  <si>
    <t>MS04683XE</t>
  </si>
  <si>
    <t>MF06972XM</t>
  </si>
  <si>
    <t>MISUMI ORDER</t>
  </si>
  <si>
    <t>REAMER-15</t>
  </si>
  <si>
    <t>Standard Die Sets; Already cost transferred to MF06973XM</t>
  </si>
  <si>
    <t>Standard Die Sets; Already cost transferred to MF06974XM</t>
  </si>
  <si>
    <t>Standard Die Sets; Already cost transferred to MF06975XM</t>
  </si>
  <si>
    <t>Standard Die Sets; Already cost transferred to MF06976XM</t>
  </si>
  <si>
    <t>Already cost transferred to  EX11401C0330</t>
  </si>
  <si>
    <t>WAlready cost transferred to EX11401C0330</t>
  </si>
  <si>
    <t>Waiting timing when to Cost transfer - EX11401C0330</t>
  </si>
  <si>
    <t>Already cost transferred to MF07090XO</t>
  </si>
  <si>
    <t>Already cost transferred to EX11401C0440</t>
  </si>
  <si>
    <t>Already cost transferred to MF07067XN</t>
  </si>
  <si>
    <t>Already cost transferred to MF07068XN</t>
  </si>
  <si>
    <t>Already cost transferred to MF07069XN</t>
  </si>
  <si>
    <t>Already cost transferred to MF07070XN</t>
  </si>
  <si>
    <t>Already cost transferred to MF06990XM</t>
  </si>
  <si>
    <t>Already cost transferred to MF06991XM</t>
  </si>
  <si>
    <t>Already cost transferred to MF06992XM</t>
  </si>
  <si>
    <t>Already cost transferred to MF06988XM</t>
  </si>
  <si>
    <t>Already cost transferred to MF06986XM</t>
  </si>
  <si>
    <t>Already cost transferred to MF06989XM</t>
  </si>
  <si>
    <t>Already cost transferred to MF06987XM</t>
  </si>
  <si>
    <t>Already cost transferred to MF06996XM</t>
  </si>
  <si>
    <t>Already cost transferred to MF06994XM</t>
  </si>
  <si>
    <t>Already cost transferred to MF06993XM</t>
  </si>
  <si>
    <t>Already cost transferred to MF06995XM</t>
  </si>
  <si>
    <t>Already cost transferred to MF06975XM</t>
  </si>
  <si>
    <t>Already cost transferred to MF06976XM</t>
  </si>
  <si>
    <t>Already cost transferred to MF06977XM</t>
  </si>
  <si>
    <t>Already cost transferred to MF06973XM</t>
  </si>
  <si>
    <t>Already cost transferred to MF06974XM</t>
  </si>
  <si>
    <t>Already cost transferred to MF07000XM</t>
  </si>
  <si>
    <t>Already cost transferred to MF07001XM</t>
  </si>
  <si>
    <t>Already cost transferred to MF06999XM</t>
  </si>
  <si>
    <t>Already cost transferred to MF06997XM</t>
  </si>
  <si>
    <t>Already cost transferred to MF06998XM</t>
  </si>
  <si>
    <t>Already cost transferred to MF07071XN</t>
  </si>
  <si>
    <t>Already cost transferred to MF07072XN</t>
  </si>
  <si>
    <t>Already cost transferred to MF07085XN</t>
  </si>
  <si>
    <t>Already cost transferred to MF07073XN</t>
  </si>
  <si>
    <t>Already cost transferred to MF07086XN</t>
  </si>
  <si>
    <t>Already cost transferred to MF07087XN</t>
  </si>
  <si>
    <t>Already cost transferred to MF07074XN</t>
  </si>
  <si>
    <t>Already cost transferred to MF07075XN</t>
  </si>
  <si>
    <t>Already cost transferred to MF07076XN</t>
  </si>
  <si>
    <t>Already cost transferred to MF07077XN</t>
  </si>
  <si>
    <t>Already cost transferred to MF07078XN</t>
  </si>
  <si>
    <t>Cancelled job. Already cost transferred TDM-EX</t>
  </si>
  <si>
    <t>Already cost transferred to MF07008XM</t>
  </si>
  <si>
    <t>Already cost transferred to MF07009XM</t>
  </si>
  <si>
    <t>Already cost transferred to MF07007XM</t>
  </si>
  <si>
    <t>Already cost transferred to MF07006XM</t>
  </si>
  <si>
    <t>Already cost transferred to MF07079XN</t>
  </si>
  <si>
    <t>Already cost transferred to MF07080XN</t>
  </si>
  <si>
    <t>Already cost transferred to MF07081XN</t>
  </si>
  <si>
    <t>Already cost transferred to MF07082XN</t>
  </si>
  <si>
    <t>Already cost transferred to MF07083XN</t>
  </si>
  <si>
    <t>Already cost transferred to MF07084XN</t>
  </si>
  <si>
    <t>Already cost transferred to MF06843XN</t>
  </si>
  <si>
    <t>Already cost transferred to MF06844XN</t>
  </si>
  <si>
    <t>Already cost transferred to MF07014XM</t>
  </si>
  <si>
    <t>Already cost transferred to MF07016XM</t>
  </si>
  <si>
    <t>Already cost transferred to MF07019XM</t>
  </si>
  <si>
    <t>Already cost transferred to MF07017XM</t>
  </si>
  <si>
    <t>Already cost transferred to MF07018XM</t>
  </si>
  <si>
    <t>Already cost transferred to MF07022XM</t>
  </si>
  <si>
    <t>Already cost transferred to MF07020XM</t>
  </si>
  <si>
    <t>Already cost transferred to MF07021XM</t>
  </si>
  <si>
    <t>Already cost transferred to MF06985XM</t>
  </si>
  <si>
    <t>Already cost transferred to MF06982XM</t>
  </si>
  <si>
    <t>Already cost transferred to MF06984XM</t>
  </si>
  <si>
    <t>Already cost transferred to MF06983XM</t>
  </si>
  <si>
    <t>Already cost transferred to MF07057XM</t>
  </si>
  <si>
    <t>Already cost transferred to MF07058XM</t>
  </si>
  <si>
    <t>Already cost transferred to MF07056XM</t>
  </si>
  <si>
    <t>Already cost transferred to MF07060XM</t>
  </si>
  <si>
    <t>Already cost transferred to MF07061XM</t>
  </si>
  <si>
    <t>Already cost transferred to MF07059XM</t>
  </si>
  <si>
    <t>Already cost transferred to MF06972XM</t>
  </si>
  <si>
    <t>For cost transfer to MF07094XJ</t>
  </si>
  <si>
    <t>MS Warehouse details (As of the Sep.2021)</t>
  </si>
  <si>
    <t>12A</t>
  </si>
  <si>
    <t>12C</t>
  </si>
  <si>
    <t>AISIN LB05 CARRIER B1</t>
  </si>
  <si>
    <t>AISIN LB05 CARRIER B2</t>
  </si>
  <si>
    <t>MS04819XF</t>
  </si>
  <si>
    <t>BACKJOB-12</t>
  </si>
  <si>
    <t>MS04833XG</t>
  </si>
  <si>
    <t>MS04835XG</t>
  </si>
  <si>
    <t>CA05805-Y687-1BEN07R4</t>
  </si>
  <si>
    <t>CENTER DRILL</t>
  </si>
  <si>
    <t>MS04854XF</t>
  </si>
  <si>
    <t>KD02161-E361-JIG05R1</t>
  </si>
  <si>
    <t>KD02161-E364-JIG03R1</t>
  </si>
  <si>
    <t>KD02161-Y156-JIG17R1</t>
  </si>
  <si>
    <t>MS04764XF</t>
  </si>
  <si>
    <t>KD02166-E321-JIG03R2</t>
  </si>
  <si>
    <t>MS04826XG</t>
  </si>
  <si>
    <t>MF07090XO</t>
  </si>
  <si>
    <t>KD02166-Y171-EMB06R6</t>
  </si>
  <si>
    <t>MS04823XG</t>
  </si>
  <si>
    <t>MF07091XO</t>
  </si>
  <si>
    <t>MS04824XG</t>
  </si>
  <si>
    <t>MF07092XO</t>
  </si>
  <si>
    <t>KD02166-Y190-COM10R1</t>
  </si>
  <si>
    <t>MS04825XG</t>
  </si>
  <si>
    <t>MF07093XO</t>
  </si>
  <si>
    <t>KD02168-E120-JIG16R1</t>
  </si>
  <si>
    <t>KD02168-E841-JIG05R1</t>
  </si>
  <si>
    <t>KD02169-E160-JIG36R1</t>
  </si>
  <si>
    <t>KD02169-Y420-3BEN12R6</t>
  </si>
  <si>
    <t>MS04860XG</t>
  </si>
  <si>
    <t>MS04571XG</t>
  </si>
  <si>
    <t>MS04820XF</t>
  </si>
  <si>
    <t>KD03869-Y523-1BEN02R1</t>
  </si>
  <si>
    <t>KD03928-E202-1JIG04R1</t>
  </si>
  <si>
    <t>KD03928-E202-2JIG04R1</t>
  </si>
  <si>
    <t>KD04011-E415-JIG05R1</t>
  </si>
  <si>
    <t>KD04037-E100-JIG05R1</t>
  </si>
  <si>
    <t>KD04107-E815-RWK</t>
  </si>
  <si>
    <t>KD04580-Y276-MO04R1</t>
  </si>
  <si>
    <t>KD04615-E145-JIG02R1</t>
  </si>
  <si>
    <t>MS04846XG</t>
  </si>
  <si>
    <t>MS04805XE</t>
  </si>
  <si>
    <t>MS04806XE</t>
  </si>
  <si>
    <t>MS04808XE</t>
  </si>
  <si>
    <t>MS04807XE</t>
  </si>
  <si>
    <t>MS04798XE</t>
  </si>
  <si>
    <t>MS04799XE</t>
  </si>
  <si>
    <t>MS04800XE</t>
  </si>
  <si>
    <t>MS04801XE</t>
  </si>
  <si>
    <t>KD04616-Y366-MO02R1</t>
  </si>
  <si>
    <t>KD04619-Y133-NOT07R1</t>
  </si>
  <si>
    <t>MS04841XH</t>
  </si>
  <si>
    <t>KD04622-E120-JIG01R1</t>
  </si>
  <si>
    <t>KD04625-E270-JIG02R1</t>
  </si>
  <si>
    <t>MS04665XE</t>
  </si>
  <si>
    <t>MF06937XM</t>
  </si>
  <si>
    <t>MS04666XE</t>
  </si>
  <si>
    <t>MF06938XM</t>
  </si>
  <si>
    <t>MS04667XE</t>
  </si>
  <si>
    <t>MF06939XM</t>
  </si>
  <si>
    <t>MS04668XE</t>
  </si>
  <si>
    <t>MF06940XM</t>
  </si>
  <si>
    <t>MS04664XE</t>
  </si>
  <si>
    <t>MF06936XM</t>
  </si>
  <si>
    <t>MS04670XE</t>
  </si>
  <si>
    <t>MF06942XM</t>
  </si>
  <si>
    <t>MS04671XE</t>
  </si>
  <si>
    <t>MF06943XM</t>
  </si>
  <si>
    <t>MS04672XE</t>
  </si>
  <si>
    <t>MF06944XM</t>
  </si>
  <si>
    <t>MS04673XE</t>
  </si>
  <si>
    <t>MF06945XM</t>
  </si>
  <si>
    <t>MS04669XE</t>
  </si>
  <si>
    <t>MF06941XM</t>
  </si>
  <si>
    <t>MS04804XE</t>
  </si>
  <si>
    <t>MF07095XM</t>
  </si>
  <si>
    <t>KD04634-Y116-MO03R1</t>
  </si>
  <si>
    <t>MS04821XF</t>
  </si>
  <si>
    <t>MF07094XJ</t>
  </si>
  <si>
    <t>MS04842XH</t>
  </si>
  <si>
    <t>ROBOTBRACKET</t>
  </si>
  <si>
    <t>TESTRESULT DATE</t>
  </si>
  <si>
    <t xml:space="preserve">V_LAST_DELV_MANUF_NO </t>
  </si>
  <si>
    <t xml:space="preserve">WH_LatestOutDate </t>
  </si>
  <si>
    <t>STATUS</t>
  </si>
  <si>
    <t>CUSTOMER</t>
  </si>
  <si>
    <t>Action needed</t>
  </si>
  <si>
    <t>VACUUMTECH</t>
  </si>
  <si>
    <t>For system deletion =&gt; Requested last 05/29/21</t>
  </si>
  <si>
    <t>Standard die set</t>
  </si>
  <si>
    <t>TDM</t>
  </si>
  <si>
    <t>MITSUBA PHILS. CORP2</t>
  </si>
  <si>
    <t>IMASEN PHILIPPINE</t>
  </si>
  <si>
    <t>FTEC-TDM</t>
  </si>
  <si>
    <t>TDM Minus Profit</t>
  </si>
  <si>
    <t>FTEC</t>
  </si>
  <si>
    <t>MECHA_SMA</t>
  </si>
  <si>
    <t>Complete</t>
  </si>
  <si>
    <t>MECHA_PRS</t>
  </si>
  <si>
    <t>For discussion to customer</t>
  </si>
  <si>
    <t>Still for negotiation c/o Sir Alvin</t>
  </si>
  <si>
    <t>For request system deletion</t>
  </si>
  <si>
    <t>For system deletion =&gt; For request cancellation</t>
  </si>
  <si>
    <t>For Cost Transfer Approval</t>
  </si>
  <si>
    <t>MECHA_PUR</t>
  </si>
  <si>
    <t>MECHA_PE</t>
  </si>
  <si>
    <t>MECHA_QC</t>
  </si>
  <si>
    <t>P&amp;R_INC</t>
  </si>
  <si>
    <t>YUTAKA MANUFACTURING</t>
  </si>
  <si>
    <t>FAOJS-CSV</t>
  </si>
  <si>
    <t>ZD210</t>
  </si>
  <si>
    <t>1.0.0</t>
  </si>
  <si>
    <t>ReceiptNo</t>
  </si>
  <si>
    <t>DataClass</t>
  </si>
  <si>
    <t>Item</t>
  </si>
  <si>
    <t>CustProductOrdNo</t>
  </si>
  <si>
    <t>CustProductOrdNoPos</t>
  </si>
  <si>
    <t>OrderCnt</t>
  </si>
  <si>
    <t>DesiredDeliveryDate</t>
  </si>
  <si>
    <t>DeliveryPlanningDate</t>
  </si>
  <si>
    <t>TestCompleteDeliveryDate</t>
  </si>
  <si>
    <t>TestComplQty</t>
  </si>
  <si>
    <t>TestComplResultDate</t>
  </si>
  <si>
    <t>BackLog_OrderReceiptDate</t>
  </si>
  <si>
    <t>BacklLog_DeliveryPlanningDate</t>
  </si>
  <si>
    <t>BackLog_OrderCnt</t>
  </si>
  <si>
    <t>BackLog_TestComplQty</t>
  </si>
  <si>
    <t>BackLog_ShippedQty</t>
  </si>
  <si>
    <t>BackLog_LatestShippedDate</t>
  </si>
  <si>
    <t>BackLog_LatestSalesQty</t>
  </si>
  <si>
    <t>BackLog_LatestSalesDate</t>
  </si>
  <si>
    <t>BackLog_CustManufNo</t>
  </si>
  <si>
    <t>BackLog_CustOrderNo</t>
  </si>
  <si>
    <t>BackLog_CustItemNo</t>
  </si>
  <si>
    <t>SalesDivisionCD</t>
  </si>
  <si>
    <t>ManufactDivisionCD</t>
  </si>
  <si>
    <t>InternalUseIdentifierFlg</t>
  </si>
  <si>
    <t>BackLog_CurrencyUnit</t>
  </si>
  <si>
    <t>BackLog_UnitPriceClass</t>
  </si>
  <si>
    <t>BackLog_UnitPrice</t>
  </si>
  <si>
    <t>BackLog_TotalPrice</t>
  </si>
  <si>
    <t>UnitPrice</t>
  </si>
  <si>
    <t>ProductCategoryCD</t>
  </si>
  <si>
    <t>OrderClass</t>
  </si>
  <si>
    <t>CustCD</t>
  </si>
  <si>
    <t>CustNM</t>
  </si>
  <si>
    <t>RqsterCD</t>
  </si>
  <si>
    <t>ManufNo</t>
  </si>
  <si>
    <t>ManufNoPos</t>
  </si>
  <si>
    <t>ProductNm</t>
  </si>
  <si>
    <t>SpoilCD</t>
  </si>
  <si>
    <t>ItemRev1</t>
  </si>
  <si>
    <t>SOLinkKey</t>
  </si>
  <si>
    <t>TestPresence</t>
  </si>
  <si>
    <t>Remark</t>
  </si>
  <si>
    <t>RegisteredDate</t>
  </si>
  <si>
    <t>RegisteredTime</t>
  </si>
  <si>
    <t>UpdatedDate</t>
  </si>
  <si>
    <t>UpdatedTime</t>
  </si>
  <si>
    <t>RegisteredUserID</t>
  </si>
  <si>
    <t>UpdatedUserID</t>
  </si>
  <si>
    <t>UpdatedScreenID</t>
  </si>
  <si>
    <t>CostsReplacementCustProductOrderNo</t>
  </si>
  <si>
    <t>CostsPayerJudgment</t>
  </si>
  <si>
    <t>Order requestSituation to FTEC</t>
  </si>
  <si>
    <t>AccountingReplacementRequestStatus</t>
  </si>
  <si>
    <t>Comment1</t>
  </si>
  <si>
    <t>Comment2</t>
  </si>
  <si>
    <t>Comment3</t>
  </si>
  <si>
    <t>WH_CompanyCD</t>
  </si>
  <si>
    <t>WH_WorkManagedDiv</t>
  </si>
  <si>
    <t>WH_PrpdNM</t>
  </si>
  <si>
    <t>WH_BinLocation</t>
  </si>
  <si>
    <t>WH_Inventry</t>
  </si>
  <si>
    <t>WH_Pre.MonthInventry</t>
  </si>
  <si>
    <t>WH_Pre.MonthInQty</t>
  </si>
  <si>
    <t>WH_Pre.MonthOutQty</t>
  </si>
  <si>
    <t>WH_ThisMonthInventry</t>
  </si>
  <si>
    <t>WH_ThisMonthInQty</t>
  </si>
  <si>
    <t>WH_ThisMonthOutQty</t>
  </si>
  <si>
    <t>WH_NextMonthInventry</t>
  </si>
  <si>
    <t>WH_NextMonthInQty</t>
  </si>
  <si>
    <t>WH_NextMonthOutQty</t>
  </si>
  <si>
    <t>WH_FirstInDate</t>
  </si>
  <si>
    <t>WH_LatestInDate</t>
  </si>
  <si>
    <t>WH_FirstOutDate</t>
  </si>
  <si>
    <t>WH_LatestOutDate</t>
  </si>
  <si>
    <t>WH_LatestInManufNo</t>
  </si>
  <si>
    <t>WH_LatestOutManufNo</t>
  </si>
  <si>
    <t>WH_UnitPrice</t>
  </si>
  <si>
    <t>WH_CurrencyUnit</t>
  </si>
  <si>
    <t>ManufNoPrefix</t>
  </si>
  <si>
    <t>PO210716887613</t>
  </si>
  <si>
    <t>#0221 RESTRIKEPUNCH-4</t>
  </si>
  <si>
    <t>MY01795XB</t>
  </si>
  <si>
    <t>PO23329</t>
  </si>
  <si>
    <t>2R0</t>
  </si>
  <si>
    <t>PHP</t>
  </si>
  <si>
    <t>A</t>
  </si>
  <si>
    <t>XXXX</t>
  </si>
  <si>
    <t>AC</t>
  </si>
  <si>
    <t>YU101</t>
  </si>
  <si>
    <t>RESTRIKE PUNCH</t>
  </si>
  <si>
    <t>SO210716887614</t>
  </si>
  <si>
    <t>FA002531</t>
  </si>
  <si>
    <t>SYSTEM</t>
  </si>
  <si>
    <t>BB160</t>
  </si>
  <si>
    <t>X</t>
  </si>
  <si>
    <t>MY</t>
  </si>
  <si>
    <t>PO181009203636</t>
  </si>
  <si>
    <t>#1001 MARKING PUNCH</t>
  </si>
  <si>
    <t>MS02899XF</t>
  </si>
  <si>
    <t>AA</t>
  </si>
  <si>
    <t>X9977</t>
  </si>
  <si>
    <t>PUNCH</t>
  </si>
  <si>
    <t>FA003035</t>
  </si>
  <si>
    <t>ZD140</t>
  </si>
  <si>
    <t>MS</t>
  </si>
  <si>
    <t>PO180926193876</t>
  </si>
  <si>
    <t>#1001 PLATE</t>
  </si>
  <si>
    <t>MS02861XH</t>
  </si>
  <si>
    <t>PLATE</t>
  </si>
  <si>
    <t>MY00754XB</t>
  </si>
  <si>
    <t>PO181018217958</t>
  </si>
  <si>
    <t>#101 UPPER PLATE</t>
  </si>
  <si>
    <t>MS02927XF</t>
  </si>
  <si>
    <t>MY00752XB</t>
  </si>
  <si>
    <t>PO181018217961</t>
  </si>
  <si>
    <t>#102 PIN</t>
  </si>
  <si>
    <t>MS02929XF</t>
  </si>
  <si>
    <t>PIN</t>
  </si>
  <si>
    <t>MY00751XB</t>
  </si>
  <si>
    <t>PO190301342849</t>
  </si>
  <si>
    <t>#111 CUTTING DIE-1</t>
  </si>
  <si>
    <t>MS03207XF</t>
  </si>
  <si>
    <t>CUTTING DIE</t>
  </si>
  <si>
    <t>MY00919XB</t>
  </si>
  <si>
    <t>PO190319364319</t>
  </si>
  <si>
    <t>#111 CUTTING DIE-A</t>
  </si>
  <si>
    <t>MS03219XF</t>
  </si>
  <si>
    <t>MY00958XB</t>
  </si>
  <si>
    <t>PO190319364320</t>
  </si>
  <si>
    <t>#111 CUTTING DIE-B</t>
  </si>
  <si>
    <t>MS03220XF</t>
  </si>
  <si>
    <t>MY00959XB</t>
  </si>
  <si>
    <t>PO210212771753</t>
  </si>
  <si>
    <t>#1113 PUNCH-1</t>
  </si>
  <si>
    <t>MY01660XB</t>
  </si>
  <si>
    <t>FC101</t>
  </si>
  <si>
    <t>B</t>
  </si>
  <si>
    <t>FCC (PHILIPPINES)</t>
  </si>
  <si>
    <t>SO210212771754</t>
  </si>
  <si>
    <t>ID221</t>
  </si>
  <si>
    <t>PO190308355636</t>
  </si>
  <si>
    <t>#1156 MARK PUNCH</t>
  </si>
  <si>
    <t>MS03213XG</t>
  </si>
  <si>
    <t>MARKING PUNCH</t>
  </si>
  <si>
    <t>MY00939XC</t>
  </si>
  <si>
    <t>PO181018217959</t>
  </si>
  <si>
    <t>#124 LOWER PLATE</t>
  </si>
  <si>
    <t>MS02928XF</t>
  </si>
  <si>
    <t>MY00753XB</t>
  </si>
  <si>
    <t>PO190904518978</t>
  </si>
  <si>
    <t>#124 MARKING PUNCH</t>
  </si>
  <si>
    <t>MS03660XF</t>
  </si>
  <si>
    <t>MY01440XB</t>
  </si>
  <si>
    <t>PO190301342436</t>
  </si>
  <si>
    <t>#175 TRIMMING PUNCH-1</t>
  </si>
  <si>
    <t>MS03205XF</t>
  </si>
  <si>
    <t>MY00918XB</t>
  </si>
  <si>
    <t>PO210716887619</t>
  </si>
  <si>
    <t>#2011 RESTRIKEPUNCH-4</t>
  </si>
  <si>
    <t>MY01798XB</t>
  </si>
  <si>
    <t>SO210716887620</t>
  </si>
  <si>
    <t>CD201</t>
  </si>
  <si>
    <t>PO190204309695</t>
  </si>
  <si>
    <t>MS03133XF</t>
  </si>
  <si>
    <t>DRAW DIE</t>
  </si>
  <si>
    <t>T</t>
  </si>
  <si>
    <t>USD</t>
  </si>
  <si>
    <t>PO210716887611</t>
  </si>
  <si>
    <t>#2223 RESTRIKEPUNCH-4</t>
  </si>
  <si>
    <t>MY01794XB</t>
  </si>
  <si>
    <t>SO210716887612</t>
  </si>
  <si>
    <t>PO170816895361</t>
  </si>
  <si>
    <t>#3603 CURLING PUNCH 2</t>
  </si>
  <si>
    <t>MY00268XB</t>
  </si>
  <si>
    <t>SO170816895362</t>
  </si>
  <si>
    <t>FA002635</t>
  </si>
  <si>
    <t>PO171123947693</t>
  </si>
  <si>
    <t>#5510 PIERCE PUNCH-1</t>
  </si>
  <si>
    <t>MY00345XB</t>
  </si>
  <si>
    <t>COVER COMP LOWER</t>
  </si>
  <si>
    <t>SO171123947694</t>
  </si>
  <si>
    <t>PO180216016010</t>
  </si>
  <si>
    <t>#6602 LOWER DIE SET</t>
  </si>
  <si>
    <t>MY00454XB</t>
  </si>
  <si>
    <t>Z9999</t>
  </si>
  <si>
    <t>DUMMY</t>
  </si>
  <si>
    <t>COVER COMP. CHAMBER</t>
  </si>
  <si>
    <t>SO180216016011</t>
  </si>
  <si>
    <t>FA002054</t>
  </si>
  <si>
    <t>PO180914188583</t>
  </si>
  <si>
    <t>(TEST-CUT) COMMON</t>
  </si>
  <si>
    <t>MS02846XH</t>
  </si>
  <si>
    <t>COMMON</t>
  </si>
  <si>
    <t>PO190220333161</t>
  </si>
  <si>
    <t>0.79MM-0.9MM</t>
  </si>
  <si>
    <t>MS03180XF</t>
  </si>
  <si>
    <t>PARTS</t>
  </si>
  <si>
    <t>MY00946XC</t>
  </si>
  <si>
    <t>PO210514843453</t>
  </si>
  <si>
    <t>00667735 DIE HOLDER</t>
  </si>
  <si>
    <t>MY01759XB</t>
  </si>
  <si>
    <t>PO120396</t>
  </si>
  <si>
    <t>SA101</t>
  </si>
  <si>
    <t>SANYO DENKI</t>
  </si>
  <si>
    <t>DIE HOLDER</t>
  </si>
  <si>
    <t>SO210514843454</t>
  </si>
  <si>
    <t>PO200123592890</t>
  </si>
  <si>
    <t>0301 JIG (HPM1)</t>
  </si>
  <si>
    <t>MS04029XF</t>
  </si>
  <si>
    <t>JIG</t>
  </si>
  <si>
    <t>EX11401C0450</t>
  </si>
  <si>
    <t>PO200123592891</t>
  </si>
  <si>
    <t>0401 JIG (HPM1)</t>
  </si>
  <si>
    <t>MS04030XF</t>
  </si>
  <si>
    <t>PO210721889916</t>
  </si>
  <si>
    <t>04G40 FIXED CORE REP</t>
  </si>
  <si>
    <t>MY01804XC</t>
  </si>
  <si>
    <t>PO2697</t>
  </si>
  <si>
    <t>FIXED CORE</t>
  </si>
  <si>
    <t>SO210721889917</t>
  </si>
  <si>
    <t>PO200123592892</t>
  </si>
  <si>
    <t>0501 JIG (HPM1)</t>
  </si>
  <si>
    <t>MS04031XF</t>
  </si>
  <si>
    <t>PO200123592893</t>
  </si>
  <si>
    <t>0601 JIG (HPM1)</t>
  </si>
  <si>
    <t>MS04032XF</t>
  </si>
  <si>
    <t>PO200123592894</t>
  </si>
  <si>
    <t>0701 JIG (HPM1)</t>
  </si>
  <si>
    <t>MS04033XF</t>
  </si>
  <si>
    <t>PO200123592895</t>
  </si>
  <si>
    <t>0801 JIG (HPM1)</t>
  </si>
  <si>
    <t>MS04034XF</t>
  </si>
  <si>
    <t>PO170830900819</t>
  </si>
  <si>
    <t>DIE</t>
  </si>
  <si>
    <t>PO170830900820</t>
  </si>
  <si>
    <t>PO170830900823</t>
  </si>
  <si>
    <t>PO170830900824</t>
  </si>
  <si>
    <t>ID621</t>
  </si>
  <si>
    <t>PO170830900826</t>
  </si>
  <si>
    <t>100 X 150-PIE01</t>
  </si>
  <si>
    <t>MS01385XE</t>
  </si>
  <si>
    <t>FA002561</t>
  </si>
  <si>
    <t>PO170830900827</t>
  </si>
  <si>
    <t>100 X 150-PIE02</t>
  </si>
  <si>
    <t>MS01386XE</t>
  </si>
  <si>
    <t>PO170830900876</t>
  </si>
  <si>
    <t>PO170830900897</t>
  </si>
  <si>
    <t>100 X 150-UBEN01</t>
  </si>
  <si>
    <t>MS01388XE</t>
  </si>
  <si>
    <t>PO170830900921</t>
  </si>
  <si>
    <t>100 X 150-UBEN02</t>
  </si>
  <si>
    <t>MS01389XE</t>
  </si>
  <si>
    <t>PO170830900946</t>
  </si>
  <si>
    <t>100 X 150-UBEN03</t>
  </si>
  <si>
    <t>MS01390XE</t>
  </si>
  <si>
    <t>PO170830900947</t>
  </si>
  <si>
    <t>PO170830900948</t>
  </si>
  <si>
    <t>100 X 150-VBEN02</t>
  </si>
  <si>
    <t>MS01392XE</t>
  </si>
  <si>
    <t>PO170830900949</t>
  </si>
  <si>
    <t>100 X 150-VBEN03</t>
  </si>
  <si>
    <t>MS01393XE</t>
  </si>
  <si>
    <t>PO190514425462</t>
  </si>
  <si>
    <t>MS03316XF</t>
  </si>
  <si>
    <t>GUARDING WHEEL</t>
  </si>
  <si>
    <t>PO190130303524</t>
  </si>
  <si>
    <t>1001 PUNCH(PART3 MIRROR)</t>
  </si>
  <si>
    <t>MS03123XF</t>
  </si>
  <si>
    <t>MY00892XB</t>
  </si>
  <si>
    <t>PO190130303548</t>
  </si>
  <si>
    <t>1002 PUNCH (PART 3)</t>
  </si>
  <si>
    <t>MS03124XF</t>
  </si>
  <si>
    <t>MY00893XB</t>
  </si>
  <si>
    <t>PO190130303549</t>
  </si>
  <si>
    <t>1003 PUNCH (PART 1)</t>
  </si>
  <si>
    <t>MS03125XF</t>
  </si>
  <si>
    <t>MY00894XB</t>
  </si>
  <si>
    <t>PO190130303584</t>
  </si>
  <si>
    <t>1004 PUNCH(PART1 MIRROR)</t>
  </si>
  <si>
    <t>MS03126XF</t>
  </si>
  <si>
    <t>MY00895XB</t>
  </si>
  <si>
    <t>PO190130303616</t>
  </si>
  <si>
    <t>1005 PUNCH (PART 2)</t>
  </si>
  <si>
    <t>MS03127XF</t>
  </si>
  <si>
    <t>MY00896XB</t>
  </si>
  <si>
    <t>PO190130303621</t>
  </si>
  <si>
    <t>1006 PUNCH(PART2 MIRROR)</t>
  </si>
  <si>
    <t>MS03128XF</t>
  </si>
  <si>
    <t>MY00897XB</t>
  </si>
  <si>
    <t>PO181129258157</t>
  </si>
  <si>
    <t>100968-01-110-05</t>
  </si>
  <si>
    <t>MS03033XF</t>
  </si>
  <si>
    <t>AT05 YOKE</t>
  </si>
  <si>
    <t>MY00807XB</t>
  </si>
  <si>
    <t>PO181129258158</t>
  </si>
  <si>
    <t>100968-01-110-05-1</t>
  </si>
  <si>
    <t>MS03034XF</t>
  </si>
  <si>
    <t>PO181129258155</t>
  </si>
  <si>
    <t>MS03032XF</t>
  </si>
  <si>
    <t>PO190514425430</t>
  </si>
  <si>
    <t>101389-08 AT05 YOKE/XC</t>
  </si>
  <si>
    <t>MS03312XH</t>
  </si>
  <si>
    <t>HEAD PUNCH</t>
  </si>
  <si>
    <t>MY00997XC</t>
  </si>
  <si>
    <t>PO190514425433</t>
  </si>
  <si>
    <t>MS03314XH</t>
  </si>
  <si>
    <t>PO190514425460</t>
  </si>
  <si>
    <t>101389-08-WR15 YOKE/XC</t>
  </si>
  <si>
    <t>MS03315XH</t>
  </si>
  <si>
    <t>MY00998XC</t>
  </si>
  <si>
    <t>PO190514425432</t>
  </si>
  <si>
    <t>101917-08 AT05 YOKE/XC</t>
  </si>
  <si>
    <t>MS03313XH</t>
  </si>
  <si>
    <t>MY00999XC</t>
  </si>
  <si>
    <t>PO190903518298</t>
  </si>
  <si>
    <t>1108 UPPER DIE</t>
  </si>
  <si>
    <t>MS03655XF</t>
  </si>
  <si>
    <t>BODY R/L</t>
  </si>
  <si>
    <t>MY01150XB</t>
  </si>
  <si>
    <t>PO190928531831</t>
  </si>
  <si>
    <t>1120 MARKING PUNCH</t>
  </si>
  <si>
    <t>MS03779XF</t>
  </si>
  <si>
    <t>MY01206XC</t>
  </si>
  <si>
    <t>PO180424065348</t>
  </si>
  <si>
    <t>12 A ELECTRODE</t>
  </si>
  <si>
    <t>MS02402XH</t>
  </si>
  <si>
    <t>ELECTRODE</t>
  </si>
  <si>
    <t>PO170123783305</t>
  </si>
  <si>
    <t>12 ADAPTOR</t>
  </si>
  <si>
    <t>MS00370XF</t>
  </si>
  <si>
    <t>PO180424065346</t>
  </si>
  <si>
    <t>12 C ELECTRODE</t>
  </si>
  <si>
    <t>MS02400XH</t>
  </si>
  <si>
    <t>PO180424065347</t>
  </si>
  <si>
    <t>12 F ELECTRODE</t>
  </si>
  <si>
    <t>MS02401XH</t>
  </si>
  <si>
    <t>PO170830900974</t>
  </si>
  <si>
    <t>120 X 200-UBEN01</t>
  </si>
  <si>
    <t>MS01402XE</t>
  </si>
  <si>
    <t>PO170830900975</t>
  </si>
  <si>
    <t>120 X 200-UBEN02</t>
  </si>
  <si>
    <t>MS01403XE</t>
  </si>
  <si>
    <t>PO170830900976</t>
  </si>
  <si>
    <t>120 X 200-UBEN03</t>
  </si>
  <si>
    <t>MS01404XE</t>
  </si>
  <si>
    <t>PO170830900977</t>
  </si>
  <si>
    <t>120 X 200-VBEN01</t>
  </si>
  <si>
    <t>MS01405XE</t>
  </si>
  <si>
    <t>PO170830900978</t>
  </si>
  <si>
    <t>120 X 200-VBEN02</t>
  </si>
  <si>
    <t>MS01406XE</t>
  </si>
  <si>
    <t>PO170830900979</t>
  </si>
  <si>
    <t>PO170830900950</t>
  </si>
  <si>
    <t>120X 200-COM01</t>
  </si>
  <si>
    <t>MS01394XE</t>
  </si>
  <si>
    <t>PO170830900951</t>
  </si>
  <si>
    <t>120X 200-COM02</t>
  </si>
  <si>
    <t>MS01395XE</t>
  </si>
  <si>
    <t>PO170830900967</t>
  </si>
  <si>
    <t>120X 200-COM03</t>
  </si>
  <si>
    <t>MS01396XE</t>
  </si>
  <si>
    <t>PO170830900969</t>
  </si>
  <si>
    <t>120X 200-COM04</t>
  </si>
  <si>
    <t>MS01397XE</t>
  </si>
  <si>
    <t>PO170830900970</t>
  </si>
  <si>
    <t>120X 200-COM05</t>
  </si>
  <si>
    <t>MS01398XE</t>
  </si>
  <si>
    <t>PO170830900971</t>
  </si>
  <si>
    <t>120X 200-PIE01</t>
  </si>
  <si>
    <t>MS01399XE</t>
  </si>
  <si>
    <t>PO170830900972</t>
  </si>
  <si>
    <t>120X 200-PIE02</t>
  </si>
  <si>
    <t>MS01400XE</t>
  </si>
  <si>
    <t>PO170830900973</t>
  </si>
  <si>
    <t>120X 200-PIE03</t>
  </si>
  <si>
    <t>MS01401XE</t>
  </si>
  <si>
    <t>PO210922928759</t>
  </si>
  <si>
    <t>MS04861XH</t>
  </si>
  <si>
    <t>PO180918189496</t>
  </si>
  <si>
    <t>12A (ELECTRODE)</t>
  </si>
  <si>
    <t>MS02852XH</t>
  </si>
  <si>
    <t>PO170123783301</t>
  </si>
  <si>
    <t>12A ELECTRODE</t>
  </si>
  <si>
    <t>MS00366XF</t>
  </si>
  <si>
    <t>PO170123783302</t>
  </si>
  <si>
    <t>12B ELECTRODE</t>
  </si>
  <si>
    <t>MS00367XF</t>
  </si>
  <si>
    <t>PO210922928760</t>
  </si>
  <si>
    <t>MS04862XH</t>
  </si>
  <si>
    <t>PO180918189497</t>
  </si>
  <si>
    <t>12C (ELECTRODE)</t>
  </si>
  <si>
    <t>MS02853XH</t>
  </si>
  <si>
    <t>PO170123783303</t>
  </si>
  <si>
    <t>12C ELECTRODE</t>
  </si>
  <si>
    <t>MS00368XF</t>
  </si>
  <si>
    <t>PO180918189498</t>
  </si>
  <si>
    <t>12F (ELECTRODE)</t>
  </si>
  <si>
    <t>MS02854XH</t>
  </si>
  <si>
    <t>PO170123783304</t>
  </si>
  <si>
    <t>12F ELECTRODE</t>
  </si>
  <si>
    <t>MS00369XF</t>
  </si>
  <si>
    <t>PO191022542023</t>
  </si>
  <si>
    <t>13088-0605 DIECAST2CAV-1</t>
  </si>
  <si>
    <t>MS03873XI</t>
  </si>
  <si>
    <t>DIE CAST</t>
  </si>
  <si>
    <t>FCC (PHILIPPINES) MY01091XA</t>
  </si>
  <si>
    <t>PO210322790404</t>
  </si>
  <si>
    <t>PO180806151084</t>
  </si>
  <si>
    <t>16 CURVE-8 ELECTRODE</t>
  </si>
  <si>
    <t>MS02749XH</t>
  </si>
  <si>
    <t>PO181112243801</t>
  </si>
  <si>
    <t>16CURVE LONG(ELECTRODE)</t>
  </si>
  <si>
    <t>MS02974XH</t>
  </si>
  <si>
    <t>PO181030233160</t>
  </si>
  <si>
    <t>16CURVE SHORT(ELECTRODE)</t>
  </si>
  <si>
    <t>MS02961XH</t>
  </si>
  <si>
    <t>PO190725492062</t>
  </si>
  <si>
    <t>16CURVE(SHORT ELECTRODE)</t>
  </si>
  <si>
    <t>MS03494XH</t>
  </si>
  <si>
    <t>PO190111287099</t>
  </si>
  <si>
    <t>18-300-KYA STAY BLANKING</t>
  </si>
  <si>
    <t>MS03089XF</t>
  </si>
  <si>
    <t>BLANKING</t>
  </si>
  <si>
    <t>MY00883XB</t>
  </si>
  <si>
    <t>PO191205569828</t>
  </si>
  <si>
    <t>PO190926531193</t>
  </si>
  <si>
    <t>18310-TLAX RINGFR (R)</t>
  </si>
  <si>
    <t>MS03777XG</t>
  </si>
  <si>
    <t>MY01211XC</t>
  </si>
  <si>
    <t>PO190814508175</t>
  </si>
  <si>
    <t>18310-TLAX-ZZ10-Y1-4200</t>
  </si>
  <si>
    <t>MS03568XG</t>
  </si>
  <si>
    <t>TRIM</t>
  </si>
  <si>
    <t>MY01133XC</t>
  </si>
  <si>
    <t>PO191205569829</t>
  </si>
  <si>
    <t>PO190926531194</t>
  </si>
  <si>
    <t>18320-TLAX RINGFR (L)</t>
  </si>
  <si>
    <t>MS03778XG</t>
  </si>
  <si>
    <t>MY01212XC</t>
  </si>
  <si>
    <t>PO190814508178</t>
  </si>
  <si>
    <t>18320-TLAX-ZZ10-Y1-4200</t>
  </si>
  <si>
    <t>MS03569XG</t>
  </si>
  <si>
    <t>MY01134XC</t>
  </si>
  <si>
    <t>PO161129760072</t>
  </si>
  <si>
    <t>2.3 X P15 2L  12 H W380</t>
  </si>
  <si>
    <t>MY00043XB</t>
  </si>
  <si>
    <t>PO-P 310053389</t>
  </si>
  <si>
    <t>YA101</t>
  </si>
  <si>
    <t>YAMASHIN CEBU FILTER</t>
  </si>
  <si>
    <t>LOWER DIE SET</t>
  </si>
  <si>
    <t>SO161129760073</t>
  </si>
  <si>
    <t>FA000989</t>
  </si>
  <si>
    <t>PO210603857105</t>
  </si>
  <si>
    <t>2.3XP6 4L 42H/W500 LWR2</t>
  </si>
  <si>
    <t>MY01761XB</t>
  </si>
  <si>
    <t>LOWER DIE</t>
  </si>
  <si>
    <t>SO210603857106</t>
  </si>
  <si>
    <t>PO210608860894</t>
  </si>
  <si>
    <t>2.3XP6 4L 42H/W500 LWR3</t>
  </si>
  <si>
    <t>MY01769XB</t>
  </si>
  <si>
    <t>SO210608860895</t>
  </si>
  <si>
    <t>PO210726893040</t>
  </si>
  <si>
    <t>2.3XP6 4L 42H/W500 LWR4</t>
  </si>
  <si>
    <t>MY01808XB</t>
  </si>
  <si>
    <t>SO210726893041</t>
  </si>
  <si>
    <t>PO210324791058</t>
  </si>
  <si>
    <t>2.3XP6 4L 42H/W500 UPR2</t>
  </si>
  <si>
    <t>MY01725XB</t>
  </si>
  <si>
    <t>UPPER DIE</t>
  </si>
  <si>
    <t>SO210324791059</t>
  </si>
  <si>
    <t>PO210603857107</t>
  </si>
  <si>
    <t>2.3XP6 4L 42H/W500 UPR3</t>
  </si>
  <si>
    <t>MY01762XB</t>
  </si>
  <si>
    <t>SO210603857108</t>
  </si>
  <si>
    <t>PO210713885009</t>
  </si>
  <si>
    <t>2.3XP6 4L 50H/W580 LWR</t>
  </si>
  <si>
    <t>MY01792XB</t>
  </si>
  <si>
    <t>SO210713885010</t>
  </si>
  <si>
    <t>PO210713885007</t>
  </si>
  <si>
    <t>2.3XP6 4L 50H/W580 UPR</t>
  </si>
  <si>
    <t>MY01791XB</t>
  </si>
  <si>
    <t>SO210713885008</t>
  </si>
  <si>
    <t>PO190204309765</t>
  </si>
  <si>
    <t>206 DRAW DIE</t>
  </si>
  <si>
    <t>MS03134XF</t>
  </si>
  <si>
    <t>PO210318789781</t>
  </si>
  <si>
    <t>23-4847802-7-5400#4101</t>
  </si>
  <si>
    <t>MY01717XB</t>
  </si>
  <si>
    <t>IM101</t>
  </si>
  <si>
    <t>BRACKET</t>
  </si>
  <si>
    <t>SO210318789782</t>
  </si>
  <si>
    <t>PO210318789783</t>
  </si>
  <si>
    <t>23-4847802-7-5400#4102</t>
  </si>
  <si>
    <t>MY01718XB</t>
  </si>
  <si>
    <t>SO210318789784</t>
  </si>
  <si>
    <t>PO180810156406</t>
  </si>
  <si>
    <t>MS02760XH</t>
  </si>
  <si>
    <t>AW FIXTURE</t>
  </si>
  <si>
    <t>PO180817161941</t>
  </si>
  <si>
    <t>MS02772XH</t>
  </si>
  <si>
    <t>KSA-IGC7 JIG</t>
  </si>
  <si>
    <t>PO180719129310</t>
  </si>
  <si>
    <t>MS02718XH</t>
  </si>
  <si>
    <t>RAIL CHUCKING JIG</t>
  </si>
  <si>
    <t>PO210924929226</t>
  </si>
  <si>
    <t>23-4886600-2-0100RL1203</t>
  </si>
  <si>
    <t>MY01848XB</t>
  </si>
  <si>
    <t>BLANKING DIE</t>
  </si>
  <si>
    <t>SO210924929227</t>
  </si>
  <si>
    <t>PO210910921672</t>
  </si>
  <si>
    <t>23-4886600-2-0100RL1204</t>
  </si>
  <si>
    <t>MY01839XB</t>
  </si>
  <si>
    <t>SO210910921673</t>
  </si>
  <si>
    <t>PO210910921674</t>
  </si>
  <si>
    <t>23-4886600-2-0100RL1205</t>
  </si>
  <si>
    <t>MY01840XB</t>
  </si>
  <si>
    <t>SO210910921675</t>
  </si>
  <si>
    <t>PO210910921676</t>
  </si>
  <si>
    <t>23-4886600-2-0100RL1206</t>
  </si>
  <si>
    <t>MY01841XB</t>
  </si>
  <si>
    <t>SO210910921677</t>
  </si>
  <si>
    <t>PO210910921678</t>
  </si>
  <si>
    <t>23-4886600-2-0100RL1207</t>
  </si>
  <si>
    <t>MY01842XB</t>
  </si>
  <si>
    <t>SO210910921679</t>
  </si>
  <si>
    <t>PO210910921666</t>
  </si>
  <si>
    <t>23-4886712-2 149A29</t>
  </si>
  <si>
    <t>MY01836XB</t>
  </si>
  <si>
    <t>SO210910921667</t>
  </si>
  <si>
    <t>PO210910921670</t>
  </si>
  <si>
    <t>23-4886712-2 149A31</t>
  </si>
  <si>
    <t>MY01838XB</t>
  </si>
  <si>
    <t>SO210910921671</t>
  </si>
  <si>
    <t>PO210910921668</t>
  </si>
  <si>
    <t>23-4886712-2 199A30</t>
  </si>
  <si>
    <t>MY01837XB</t>
  </si>
  <si>
    <t>SO210910921669</t>
  </si>
  <si>
    <t>PO180528087577</t>
  </si>
  <si>
    <t>23-4887402-7-0100 BOLT</t>
  </si>
  <si>
    <t>MY00595XB</t>
  </si>
  <si>
    <t xml:space="preserve">IMASEN PHILIPPINE </t>
  </si>
  <si>
    <t>BRACKET COMP</t>
  </si>
  <si>
    <t>SO180528087578</t>
  </si>
  <si>
    <t>PO180703115320</t>
  </si>
  <si>
    <t>MS02676XH</t>
  </si>
  <si>
    <t>PO180528087575</t>
  </si>
  <si>
    <t>23-488762-7-0200 FR FOOT</t>
  </si>
  <si>
    <t>MY00594XB</t>
  </si>
  <si>
    <t>CLINCH FIXTURE</t>
  </si>
  <si>
    <t>SO180528087576</t>
  </si>
  <si>
    <t>PO180703115319</t>
  </si>
  <si>
    <t>MS02675XH</t>
  </si>
  <si>
    <t>PO180719129308</t>
  </si>
  <si>
    <t>MS02716XH</t>
  </si>
  <si>
    <t>SPRING PUSH</t>
  </si>
  <si>
    <t>PO190228342149</t>
  </si>
  <si>
    <t>23114-KRM-8400-H1</t>
  </si>
  <si>
    <t>MS03204XG</t>
  </si>
  <si>
    <t>MY00935XC</t>
  </si>
  <si>
    <t>PO210713885011</t>
  </si>
  <si>
    <t>3.0XP6 4L 50H/W580 UPR</t>
  </si>
  <si>
    <t>MY01793XB</t>
  </si>
  <si>
    <t>SO210713885012</t>
  </si>
  <si>
    <t>PO161129760070</t>
  </si>
  <si>
    <t>3.6 X P6 4L 42 H W520</t>
  </si>
  <si>
    <t>MY00042XB</t>
  </si>
  <si>
    <t>PO-P 310054228</t>
  </si>
  <si>
    <t>SO161129760071</t>
  </si>
  <si>
    <t>PO191224575725</t>
  </si>
  <si>
    <t>MS03992XF</t>
  </si>
  <si>
    <t>PO191224575723</t>
  </si>
  <si>
    <t>MS03990XF</t>
  </si>
  <si>
    <t>PO191224575722</t>
  </si>
  <si>
    <t>MS03989XF</t>
  </si>
  <si>
    <t>PO191224575726</t>
  </si>
  <si>
    <t>MS03993XF</t>
  </si>
  <si>
    <t>PO191224575724</t>
  </si>
  <si>
    <t>MS03991XF</t>
  </si>
  <si>
    <t>PO171209957221</t>
  </si>
  <si>
    <t>35732-G002C1-30 #1PIERCE</t>
  </si>
  <si>
    <t>MY00355XA</t>
  </si>
  <si>
    <t>F1001</t>
  </si>
  <si>
    <t>PLANETARY</t>
  </si>
  <si>
    <t>SO171209957222</t>
  </si>
  <si>
    <t>PO171209957223</t>
  </si>
  <si>
    <t>35732-G002C1-30 #2 CUT</t>
  </si>
  <si>
    <t>MY00356XA</t>
  </si>
  <si>
    <t>SO171209957224</t>
  </si>
  <si>
    <t>PO171209957225</t>
  </si>
  <si>
    <t>35732-G002C1-30 #3PIERCE</t>
  </si>
  <si>
    <t>MY00357XA</t>
  </si>
  <si>
    <t>SO171209957226</t>
  </si>
  <si>
    <t>PO171209957227</t>
  </si>
  <si>
    <t>35732-G002C1-30 #4PIERCE</t>
  </si>
  <si>
    <t>MY00358XA</t>
  </si>
  <si>
    <t>SO171209957228</t>
  </si>
  <si>
    <t>PO171209957229</t>
  </si>
  <si>
    <t>35732-G002C1-30 #6PIERCE</t>
  </si>
  <si>
    <t>MY00359XA</t>
  </si>
  <si>
    <t>SO171209957230</t>
  </si>
  <si>
    <t>PO171209957231</t>
  </si>
  <si>
    <t>35732-G002C1-30 #9PIERCE</t>
  </si>
  <si>
    <t>MY00360XA</t>
  </si>
  <si>
    <t>SO171209957232</t>
  </si>
  <si>
    <t>PO171209957219</t>
  </si>
  <si>
    <t>35732-G002C1-30 BLANKING</t>
  </si>
  <si>
    <t>MY00354XA</t>
  </si>
  <si>
    <t>SO171209957220</t>
  </si>
  <si>
    <t>PO190726492494</t>
  </si>
  <si>
    <t>3XP6 4L 25H/W250</t>
  </si>
  <si>
    <t>MS03500XG</t>
  </si>
  <si>
    <t>YAMASHIN</t>
  </si>
  <si>
    <t>MY01535XB</t>
  </si>
  <si>
    <t>PO210603857109</t>
  </si>
  <si>
    <t>3XP6 4L 29H/W350 LWR5</t>
  </si>
  <si>
    <t>MY01763XB</t>
  </si>
  <si>
    <t>SO210603857110</t>
  </si>
  <si>
    <t>PO211005935426</t>
  </si>
  <si>
    <t>3XP6 4L 29H/W350 LWR6</t>
  </si>
  <si>
    <t>MY01853XB</t>
  </si>
  <si>
    <t>SO211005935427</t>
  </si>
  <si>
    <t>PO211005935428</t>
  </si>
  <si>
    <t>3XP6 4L 29H/W350 UPR5</t>
  </si>
  <si>
    <t>MY01854XB</t>
  </si>
  <si>
    <t>SO211005935429</t>
  </si>
  <si>
    <t>PO210306784205</t>
  </si>
  <si>
    <t>3XP6 4L 42H/W500 LOWER-2</t>
  </si>
  <si>
    <t>MY01707XB</t>
  </si>
  <si>
    <t>SO210306784206</t>
  </si>
  <si>
    <t>PO210514843451</t>
  </si>
  <si>
    <t>3XP6 4L 42H/W500 LOWER-3</t>
  </si>
  <si>
    <t>MY01758XB</t>
  </si>
  <si>
    <t>SO210514843452</t>
  </si>
  <si>
    <t>PO210306784203</t>
  </si>
  <si>
    <t>3XP6 4L 42H/W500 UPPER-1</t>
  </si>
  <si>
    <t>MY01706XB</t>
  </si>
  <si>
    <t>SO210306784204</t>
  </si>
  <si>
    <t>PO210514843449</t>
  </si>
  <si>
    <t>3XP6 4L 42H/W500 UPPER-2</t>
  </si>
  <si>
    <t>MY01757XB</t>
  </si>
  <si>
    <t>SO210514843450</t>
  </si>
  <si>
    <t>PO210608860892</t>
  </si>
  <si>
    <t>3XP6 4L 42H/W500 UPPER-3</t>
  </si>
  <si>
    <t>MY01768XB</t>
  </si>
  <si>
    <t>SO210608860893</t>
  </si>
  <si>
    <t>PO210608860890</t>
  </si>
  <si>
    <t>3XP6 8L 42H/W500 LOWER3</t>
  </si>
  <si>
    <t>MY01767XB</t>
  </si>
  <si>
    <t>PUNCHING DIE</t>
  </si>
  <si>
    <t>SO210608860891</t>
  </si>
  <si>
    <t>PO210818903911</t>
  </si>
  <si>
    <t>3XP6 8L 42H/W500 LOWER4</t>
  </si>
  <si>
    <t>MY01816XB</t>
  </si>
  <si>
    <t>SO210818903912</t>
  </si>
  <si>
    <t>PO210818903913</t>
  </si>
  <si>
    <t>3XP6 8L 42H/W500 UPPER3</t>
  </si>
  <si>
    <t>MY01817XB</t>
  </si>
  <si>
    <t>SO210818903914</t>
  </si>
  <si>
    <t>PO170830900773</t>
  </si>
  <si>
    <t>50 X 80-COM01</t>
  </si>
  <si>
    <t>MS01352XE</t>
  </si>
  <si>
    <t>PO170830900775</t>
  </si>
  <si>
    <t>50 X 80-COM03</t>
  </si>
  <si>
    <t>MS01354XE</t>
  </si>
  <si>
    <t>PO170830900776</t>
  </si>
  <si>
    <t>50 X 80-COM04</t>
  </si>
  <si>
    <t>MS01355XE</t>
  </si>
  <si>
    <t>PO170830900777</t>
  </si>
  <si>
    <t>PO170830900778</t>
  </si>
  <si>
    <t>50 X 80-PIE01</t>
  </si>
  <si>
    <t>MS01357XE</t>
  </si>
  <si>
    <t>PO170830900779</t>
  </si>
  <si>
    <t>50 X 80-PIE02</t>
  </si>
  <si>
    <t>MS01358XE</t>
  </si>
  <si>
    <t>PO170830900781</t>
  </si>
  <si>
    <t>50 X 80-UBEN01</t>
  </si>
  <si>
    <t>MS01360XE</t>
  </si>
  <si>
    <t>PO170830900782</t>
  </si>
  <si>
    <t>50 X 80-UBEN02</t>
  </si>
  <si>
    <t>MS01361XE</t>
  </si>
  <si>
    <t>PO170830900784</t>
  </si>
  <si>
    <t>50 X 80-VBEN01</t>
  </si>
  <si>
    <t>MS01363XE</t>
  </si>
  <si>
    <t>PO170830900785</t>
  </si>
  <si>
    <t>50 X 80-VBEN02</t>
  </si>
  <si>
    <t>MS01364XE</t>
  </si>
  <si>
    <t>PO170830900786</t>
  </si>
  <si>
    <t>PO210129762452</t>
  </si>
  <si>
    <t>50101-K88 PIPE R-1)ST1-2</t>
  </si>
  <si>
    <t>MY50174XA</t>
  </si>
  <si>
    <t>PO88916</t>
  </si>
  <si>
    <t>AD</t>
  </si>
  <si>
    <t>GO101</t>
  </si>
  <si>
    <t>GOSHI PHILIPPINES</t>
  </si>
  <si>
    <t>PIPE R SUB FRAME</t>
  </si>
  <si>
    <t>SO210129762453</t>
  </si>
  <si>
    <t>PO210212771751</t>
  </si>
  <si>
    <t>AE</t>
  </si>
  <si>
    <t>MY50174XA9002</t>
  </si>
  <si>
    <t>SO210212771752</t>
  </si>
  <si>
    <t>PO210129762454</t>
  </si>
  <si>
    <t>50101-K88 PIPE R-2)CUT</t>
  </si>
  <si>
    <t>MY50175XA</t>
  </si>
  <si>
    <t>SO210129762455</t>
  </si>
  <si>
    <t>PO210212771817</t>
  </si>
  <si>
    <t>MY50175XA9002</t>
  </si>
  <si>
    <t>SO210212771818</t>
  </si>
  <si>
    <t>PO210129762456</t>
  </si>
  <si>
    <t>50101-K88 PIPE R-3)DJIG1</t>
  </si>
  <si>
    <t>MY50176XA</t>
  </si>
  <si>
    <t>SO210129762457</t>
  </si>
  <si>
    <t>PO210212771821</t>
  </si>
  <si>
    <t>MY50176XA9002</t>
  </si>
  <si>
    <t>SO210212771822</t>
  </si>
  <si>
    <t>PO210129762458</t>
  </si>
  <si>
    <t>50101-K88 PIPE R-4)DJIG2</t>
  </si>
  <si>
    <t>MY50177XA</t>
  </si>
  <si>
    <t>SO210129762459</t>
  </si>
  <si>
    <t>PO210212771825</t>
  </si>
  <si>
    <t>MY50177XA9002</t>
  </si>
  <si>
    <t>SO210212771826</t>
  </si>
  <si>
    <t>PO210129762460</t>
  </si>
  <si>
    <t>50101-K88 PIPE R-5)JIG</t>
  </si>
  <si>
    <t>MY50178XA</t>
  </si>
  <si>
    <t>SO210129762461</t>
  </si>
  <si>
    <t>PO210212771829</t>
  </si>
  <si>
    <t>MY50178XA9002</t>
  </si>
  <si>
    <t>SO210212771830</t>
  </si>
  <si>
    <t>PO210220776102</t>
  </si>
  <si>
    <t>50101-K88 PIPE R-6)BE</t>
  </si>
  <si>
    <t>MY50222XA</t>
  </si>
  <si>
    <t>SO210220776103</t>
  </si>
  <si>
    <t>PO210220776106</t>
  </si>
  <si>
    <t>MY50222XA9002</t>
  </si>
  <si>
    <t>SO210220776107</t>
  </si>
  <si>
    <t>PO210129762462</t>
  </si>
  <si>
    <t>50102-K88 PIPE L-1)ST1-2</t>
  </si>
  <si>
    <t>MY50179XA</t>
  </si>
  <si>
    <t>PO88917</t>
  </si>
  <si>
    <t>PIPE L SUB FRAME</t>
  </si>
  <si>
    <t>SO210129762463</t>
  </si>
  <si>
    <t>PO210212771833</t>
  </si>
  <si>
    <t>MY50179XA9002</t>
  </si>
  <si>
    <t>SO210212771834</t>
  </si>
  <si>
    <t>PO210129762464</t>
  </si>
  <si>
    <t>50102-K88 PIPE L-2)CUT</t>
  </si>
  <si>
    <t>MY50180XA</t>
  </si>
  <si>
    <t>SO210129762465</t>
  </si>
  <si>
    <t>PO210212771837</t>
  </si>
  <si>
    <t>MY50180XA9002</t>
  </si>
  <si>
    <t>SO210212771838</t>
  </si>
  <si>
    <t>PO210129762466</t>
  </si>
  <si>
    <t>50102-K88 PIPE L-3)DJIG1</t>
  </si>
  <si>
    <t>MY50181XA</t>
  </si>
  <si>
    <t>SO210129762467</t>
  </si>
  <si>
    <t>PO210212771841</t>
  </si>
  <si>
    <t>MY50181XA9002</t>
  </si>
  <si>
    <t>SO210212771842</t>
  </si>
  <si>
    <t>PO210129762468</t>
  </si>
  <si>
    <t>50102-K88 PIPE L-4)DJIG2</t>
  </si>
  <si>
    <t>MY50182XA</t>
  </si>
  <si>
    <t>SO210129762469</t>
  </si>
  <si>
    <t>PO210212771845</t>
  </si>
  <si>
    <t>MY50182XA9002</t>
  </si>
  <si>
    <t>SO210212771846</t>
  </si>
  <si>
    <t>PO210129762470</t>
  </si>
  <si>
    <t>50102-K88 PIPE L-5)JIG</t>
  </si>
  <si>
    <t>MY50183XA</t>
  </si>
  <si>
    <t>SO210129762471</t>
  </si>
  <si>
    <t>PO210212771849</t>
  </si>
  <si>
    <t>MY50183XA9002</t>
  </si>
  <si>
    <t>SO210212771850</t>
  </si>
  <si>
    <t>PO210129762442</t>
  </si>
  <si>
    <t>50119-K88S STAY A-1)COM</t>
  </si>
  <si>
    <t>PO88893</t>
  </si>
  <si>
    <t>STAY A</t>
  </si>
  <si>
    <t>SO210129762443</t>
  </si>
  <si>
    <t>PO210212771691</t>
  </si>
  <si>
    <t>MY50169XA9002</t>
  </si>
  <si>
    <t>SO210212771692</t>
  </si>
  <si>
    <t>PO210129762444</t>
  </si>
  <si>
    <t>50119-K88S STAY A-2)DRW</t>
  </si>
  <si>
    <t>MY50170XA</t>
  </si>
  <si>
    <t>SO210129762445</t>
  </si>
  <si>
    <t>PO210212771695</t>
  </si>
  <si>
    <t>MY50170XA9002</t>
  </si>
  <si>
    <t>SO210212771696</t>
  </si>
  <si>
    <t>PO210129762446</t>
  </si>
  <si>
    <t>50119-K88S STAY A-3)BEN</t>
  </si>
  <si>
    <t>MY50171XA</t>
  </si>
  <si>
    <t>SO210129762447</t>
  </si>
  <si>
    <t>PO210212771738</t>
  </si>
  <si>
    <t>MY50171XA9002</t>
  </si>
  <si>
    <t>SO210212771739</t>
  </si>
  <si>
    <t>PO210129762448</t>
  </si>
  <si>
    <t>50119-K88S STAY A-4)TRM</t>
  </si>
  <si>
    <t>MY50172XA</t>
  </si>
  <si>
    <t>SO210129762449</t>
  </si>
  <si>
    <t>PO210212771742</t>
  </si>
  <si>
    <t>MY50172XA9002</t>
  </si>
  <si>
    <t>SO210212771743</t>
  </si>
  <si>
    <t>PO210129762450</t>
  </si>
  <si>
    <t>50119-K88S STAY A-5)JIG</t>
  </si>
  <si>
    <t>MY50173XA</t>
  </si>
  <si>
    <t>SO210129762451</t>
  </si>
  <si>
    <t>PO210212771746</t>
  </si>
  <si>
    <t>MY50173XA9002</t>
  </si>
  <si>
    <t>SO210212771747</t>
  </si>
  <si>
    <t>PO210129762421</t>
  </si>
  <si>
    <t>50127-KZV HARNESS-1)COM</t>
  </si>
  <si>
    <t>MY50163XA</t>
  </si>
  <si>
    <t>PO88918</t>
  </si>
  <si>
    <t>STAY HARNESS</t>
  </si>
  <si>
    <t>SO210129762422</t>
  </si>
  <si>
    <t>PO210212771661</t>
  </si>
  <si>
    <t>MY50163XA9002</t>
  </si>
  <si>
    <t>SO210212771662</t>
  </si>
  <si>
    <t>PO210129762423</t>
  </si>
  <si>
    <t>50127-KZV HARNESS-2)BE1</t>
  </si>
  <si>
    <t>MY50164XA</t>
  </si>
  <si>
    <t>SO210129762424</t>
  </si>
  <si>
    <t>PO210212771666</t>
  </si>
  <si>
    <t>MY50164XA9002</t>
  </si>
  <si>
    <t>SO210212771667</t>
  </si>
  <si>
    <t>PO210129762425</t>
  </si>
  <si>
    <t>50127-KZV HARNESS-3)FOR</t>
  </si>
  <si>
    <t>MY50165XA</t>
  </si>
  <si>
    <t>SO210129762426</t>
  </si>
  <si>
    <t>PO210212771670</t>
  </si>
  <si>
    <t>MY50165XA9002</t>
  </si>
  <si>
    <t>SO210212771671</t>
  </si>
  <si>
    <t>PO210129762427</t>
  </si>
  <si>
    <t>50127-KZV HARNESS-4)BE2</t>
  </si>
  <si>
    <t>MY50166XA</t>
  </si>
  <si>
    <t>SO210129762428</t>
  </si>
  <si>
    <t>PO210212771674</t>
  </si>
  <si>
    <t>MY50166XA9002</t>
  </si>
  <si>
    <t>SO210212771675</t>
  </si>
  <si>
    <t>PO210129762438</t>
  </si>
  <si>
    <t>50127-KZV HARNESS-5)PIE</t>
  </si>
  <si>
    <t>MY50167XA</t>
  </si>
  <si>
    <t>SO210129762439</t>
  </si>
  <si>
    <t>PO210212771678</t>
  </si>
  <si>
    <t>MY50167XA9002</t>
  </si>
  <si>
    <t>SO210212771679</t>
  </si>
  <si>
    <t>PO210129762440</t>
  </si>
  <si>
    <t>50127-KZV HARNESS-6)JIG</t>
  </si>
  <si>
    <t>MY50168XA</t>
  </si>
  <si>
    <t>SO210129762441</t>
  </si>
  <si>
    <t>PO210212771687</t>
  </si>
  <si>
    <t>MY50168XA9002</t>
  </si>
  <si>
    <t>SO210212771688</t>
  </si>
  <si>
    <t>PO210129762399</t>
  </si>
  <si>
    <t>50159-KZV STAYSW-1)PI/BL</t>
  </si>
  <si>
    <t>MY50153XA</t>
  </si>
  <si>
    <t>PO88895</t>
  </si>
  <si>
    <t>STAY COMB SW</t>
  </si>
  <si>
    <t>SO210129762400</t>
  </si>
  <si>
    <t>PO210211771589</t>
  </si>
  <si>
    <t>MY50153XA9002</t>
  </si>
  <si>
    <t>SO210211771590</t>
  </si>
  <si>
    <t>PO210129762401</t>
  </si>
  <si>
    <t>50159-KZV STAYSW-2)BE</t>
  </si>
  <si>
    <t>MY50154XA</t>
  </si>
  <si>
    <t>SO210129762402</t>
  </si>
  <si>
    <t>PO210211771593</t>
  </si>
  <si>
    <t>MY50154XA9002</t>
  </si>
  <si>
    <t>SO210211771594</t>
  </si>
  <si>
    <t>PO210129762403</t>
  </si>
  <si>
    <t>50159-KZV STAYSW-3)JIG</t>
  </si>
  <si>
    <t>MY50155XA</t>
  </si>
  <si>
    <t>SO210129762404</t>
  </si>
  <si>
    <t>PO210211771597</t>
  </si>
  <si>
    <t>MY50155XA9002</t>
  </si>
  <si>
    <t>SO210211771598</t>
  </si>
  <si>
    <t>PO210129762412</t>
  </si>
  <si>
    <t>50160-K88 STAYR FR-1)COM</t>
  </si>
  <si>
    <t>MY50159XA</t>
  </si>
  <si>
    <t>PO88915</t>
  </si>
  <si>
    <t>STAY R FR FUEL</t>
  </si>
  <si>
    <t>SO210129762413</t>
  </si>
  <si>
    <t>PO210211771613</t>
  </si>
  <si>
    <t>MY50159XA9002</t>
  </si>
  <si>
    <t>SO210211771614</t>
  </si>
  <si>
    <t>PO210129762414</t>
  </si>
  <si>
    <t>50160-K88 STAYR FR-2)FOR</t>
  </si>
  <si>
    <t>MY50160XA</t>
  </si>
  <si>
    <t>SO210129762415</t>
  </si>
  <si>
    <t>PO210211771617</t>
  </si>
  <si>
    <t>MY50160XA9002</t>
  </si>
  <si>
    <t>SO210211771618</t>
  </si>
  <si>
    <t>PO210129762416</t>
  </si>
  <si>
    <t>50160-K88 STAYR FR-3)BEN</t>
  </si>
  <si>
    <t>MY50161XA</t>
  </si>
  <si>
    <t>SO210129762417</t>
  </si>
  <si>
    <t>PO210211771621</t>
  </si>
  <si>
    <t>MY50161XA9002</t>
  </si>
  <si>
    <t>SO210211771622</t>
  </si>
  <si>
    <t>PO210129762418</t>
  </si>
  <si>
    <t>50160-K88 STAYR FR-4)JIG</t>
  </si>
  <si>
    <t>MY50162XA</t>
  </si>
  <si>
    <t>SO210129762419</t>
  </si>
  <si>
    <t>PO210211771625</t>
  </si>
  <si>
    <t>MY50162XA9002</t>
  </si>
  <si>
    <t>SO210211771626</t>
  </si>
  <si>
    <t>PO200204601080</t>
  </si>
  <si>
    <t>50165-K81 STAY RR#1)COM</t>
  </si>
  <si>
    <t>MY50119XA</t>
  </si>
  <si>
    <t>STAY RR FUEL</t>
  </si>
  <si>
    <t>SO200204601081</t>
  </si>
  <si>
    <t>PO200204601098</t>
  </si>
  <si>
    <t>MY50119XA9001</t>
  </si>
  <si>
    <t>SO200204601099</t>
  </si>
  <si>
    <t>FA002775</t>
  </si>
  <si>
    <t>ZD320</t>
  </si>
  <si>
    <t>PO200204601100</t>
  </si>
  <si>
    <t>MY50119XA9002</t>
  </si>
  <si>
    <t>SO200204601101</t>
  </si>
  <si>
    <t>PO210129762406</t>
  </si>
  <si>
    <t>50165-KZV STAYL FR-1)COM</t>
  </si>
  <si>
    <t>MY50156XA</t>
  </si>
  <si>
    <t>PO88914</t>
  </si>
  <si>
    <t>STAY L FR FUEL</t>
  </si>
  <si>
    <t>SO210129762407</t>
  </si>
  <si>
    <t>PO210211771601</t>
  </si>
  <si>
    <t>MY50156XA9002</t>
  </si>
  <si>
    <t>SO210211771602</t>
  </si>
  <si>
    <t>PO210129762408</t>
  </si>
  <si>
    <t>50165-KZV STAYL FR-2)FOR</t>
  </si>
  <si>
    <t>MY50157XA</t>
  </si>
  <si>
    <t>SO210129762409</t>
  </si>
  <si>
    <t>PO210211771605</t>
  </si>
  <si>
    <t>MY50157XA9002</t>
  </si>
  <si>
    <t>SO210211771606</t>
  </si>
  <si>
    <t>PO210129762410</t>
  </si>
  <si>
    <t>50165-KZV STAYL FR-3)JIG</t>
  </si>
  <si>
    <t>MY50158XA</t>
  </si>
  <si>
    <t>SO210129762411</t>
  </si>
  <si>
    <t>PO210211771609</t>
  </si>
  <si>
    <t>MY50158XA9002</t>
  </si>
  <si>
    <t>SO210211771610</t>
  </si>
  <si>
    <t>PO210129762394</t>
  </si>
  <si>
    <t>50191-K88S PLATE R-1)PRG</t>
  </si>
  <si>
    <t>MY50151XA</t>
  </si>
  <si>
    <t>PO88894</t>
  </si>
  <si>
    <t>PLATE R PIVOT</t>
  </si>
  <si>
    <t>SO210129762395</t>
  </si>
  <si>
    <t>PO210211771581</t>
  </si>
  <si>
    <t>MY50151XA9002</t>
  </si>
  <si>
    <t>SO210211771582</t>
  </si>
  <si>
    <t>PO210129762397</t>
  </si>
  <si>
    <t>50191-K88S PLATE R-2)JIG</t>
  </si>
  <si>
    <t>MY50152XA</t>
  </si>
  <si>
    <t>SO210129762398</t>
  </si>
  <si>
    <t>PO210211771585</t>
  </si>
  <si>
    <t>MY50152XA9002</t>
  </si>
  <si>
    <t>SO210211771586</t>
  </si>
  <si>
    <t>PO210129762386</t>
  </si>
  <si>
    <t>50192-KWW PLATE L-1)PRG</t>
  </si>
  <si>
    <t>MY50149XA</t>
  </si>
  <si>
    <t>PO88896</t>
  </si>
  <si>
    <t>PLATE L PIVOT</t>
  </si>
  <si>
    <t>SO210129762387</t>
  </si>
  <si>
    <t>PO210129762390</t>
  </si>
  <si>
    <t>MY50149XA9002</t>
  </si>
  <si>
    <t>SO210129762391</t>
  </si>
  <si>
    <t>PO210129762392</t>
  </si>
  <si>
    <t>50192-KWW PLATE L-2)JIG</t>
  </si>
  <si>
    <t>MY50150XA</t>
  </si>
  <si>
    <t>SO210129762393</t>
  </si>
  <si>
    <t>PO210210771390</t>
  </si>
  <si>
    <t>MY50150XA9002</t>
  </si>
  <si>
    <t>SO210210771391</t>
  </si>
  <si>
    <t>PO201201744902</t>
  </si>
  <si>
    <t>52117-KPG-7100 INSERT</t>
  </si>
  <si>
    <t>MY01553XB</t>
  </si>
  <si>
    <t>PO87784</t>
  </si>
  <si>
    <t>DIE INSERT</t>
  </si>
  <si>
    <t>SO201201744903</t>
  </si>
  <si>
    <t>PO161027744339</t>
  </si>
  <si>
    <t>55425-0D130 #6.PIERCE-2</t>
  </si>
  <si>
    <t>MY50013XA</t>
  </si>
  <si>
    <t>TE101</t>
  </si>
  <si>
    <t>TECHNOL EIGHT</t>
  </si>
  <si>
    <t>BASE AIR BAG PASSENGER MOUNT</t>
  </si>
  <si>
    <t>SO161027744340</t>
  </si>
  <si>
    <t>PO190918527869</t>
  </si>
  <si>
    <t>59B STAY E</t>
  </si>
  <si>
    <t>MS03730XF</t>
  </si>
  <si>
    <t>MY01221XC</t>
  </si>
  <si>
    <t>PO211008937550</t>
  </si>
  <si>
    <t>5RO-BDBLDEF 16 16LC33</t>
  </si>
  <si>
    <t>MY01856XB</t>
  </si>
  <si>
    <t>PO24557</t>
  </si>
  <si>
    <t>BUTTON DIE</t>
  </si>
  <si>
    <t>SO211008937551</t>
  </si>
  <si>
    <t>PO211008937545</t>
  </si>
  <si>
    <t>5RO-BDBLDEF16-30 P9.55</t>
  </si>
  <si>
    <t>MY01855XB</t>
  </si>
  <si>
    <t>SO211008937546</t>
  </si>
  <si>
    <t>PO211008937561</t>
  </si>
  <si>
    <t>5RO-BDSMHDS13-60 P7.05</t>
  </si>
  <si>
    <t>MY01861XB</t>
  </si>
  <si>
    <t>SO211008937562</t>
  </si>
  <si>
    <t>PO211008937567</t>
  </si>
  <si>
    <t>5RO-BDSMHDS13-60P7.05KC</t>
  </si>
  <si>
    <t>MY01862XB</t>
  </si>
  <si>
    <t>SO211008937568</t>
  </si>
  <si>
    <t>PO211008937555</t>
  </si>
  <si>
    <t>5RO-SPAL10-60-P7 KCUC40</t>
  </si>
  <si>
    <t>MY01858XB</t>
  </si>
  <si>
    <t>SO211008937556</t>
  </si>
  <si>
    <t>PO211008937553</t>
  </si>
  <si>
    <t>5RO-SPAL10-60-P7 UC40</t>
  </si>
  <si>
    <t>MY01857XB</t>
  </si>
  <si>
    <t>SO211008937554</t>
  </si>
  <si>
    <t>PO211008937559</t>
  </si>
  <si>
    <t>5RO-SPEL13-60-P9W7-UC40</t>
  </si>
  <si>
    <t>MY01860XB</t>
  </si>
  <si>
    <t>SO211008937560</t>
  </si>
  <si>
    <t>PO211008937557</t>
  </si>
  <si>
    <t>5RO-SPEL13-60P9W7-120-40</t>
  </si>
  <si>
    <t>MY01859XB</t>
  </si>
  <si>
    <t>SO211008937558</t>
  </si>
  <si>
    <t>PO170123783306</t>
  </si>
  <si>
    <t>6 ADAPTOR</t>
  </si>
  <si>
    <t>MS00371XF</t>
  </si>
  <si>
    <t>PO180704116546</t>
  </si>
  <si>
    <t>6 ELECTRODE 16 CURVE</t>
  </si>
  <si>
    <t>MS02679XH</t>
  </si>
  <si>
    <t>PO191216573706</t>
  </si>
  <si>
    <t>67R0 BODY RESTRIKE</t>
  </si>
  <si>
    <t>MY01274XB</t>
  </si>
  <si>
    <t>RESTRIKE</t>
  </si>
  <si>
    <t>SO191216573707</t>
  </si>
  <si>
    <t>PO180403049420</t>
  </si>
  <si>
    <t>67R0 UPPER DIE 2-1</t>
  </si>
  <si>
    <t>MY00542XB</t>
  </si>
  <si>
    <t>67R0 MODEL</t>
  </si>
  <si>
    <t>SO180403049421</t>
  </si>
  <si>
    <t>PO180403049422</t>
  </si>
  <si>
    <t>67R0 UPPER DIE 3-1</t>
  </si>
  <si>
    <t>MY00543XB</t>
  </si>
  <si>
    <t>SO180403049423</t>
  </si>
  <si>
    <t>PO180403049424</t>
  </si>
  <si>
    <t>67R0 UPPER DIE 4-1</t>
  </si>
  <si>
    <t>MY00544XB</t>
  </si>
  <si>
    <t>SO180403049425</t>
  </si>
  <si>
    <t>PO210915924382</t>
  </si>
  <si>
    <t>67RO DRAW 2 PUNCH</t>
  </si>
  <si>
    <t>MY01845XC</t>
  </si>
  <si>
    <t>SO210915924383</t>
  </si>
  <si>
    <t>PO210603857133</t>
  </si>
  <si>
    <t>67RO LOWER DIE DRAW2</t>
  </si>
  <si>
    <t>MY01764XB</t>
  </si>
  <si>
    <t>PO23562</t>
  </si>
  <si>
    <t>SO210603857134</t>
  </si>
  <si>
    <t>PO210603857135</t>
  </si>
  <si>
    <t>67RO LOWER DIE DRAW5</t>
  </si>
  <si>
    <t>MY01765XB</t>
  </si>
  <si>
    <t>SO210603857136</t>
  </si>
  <si>
    <t>PO180725139839</t>
  </si>
  <si>
    <t>67RO-LOWER-DRAW2</t>
  </si>
  <si>
    <t>MY00669XB</t>
  </si>
  <si>
    <t>SO180725139840</t>
  </si>
  <si>
    <t>PO180725139841</t>
  </si>
  <si>
    <t>67RO-LOWER-DRAW3</t>
  </si>
  <si>
    <t>MY00670XB</t>
  </si>
  <si>
    <t>SO180725139842</t>
  </si>
  <si>
    <t>PO180725139843</t>
  </si>
  <si>
    <t>67RO-LOWER-DRAW4</t>
  </si>
  <si>
    <t>MY00671XB</t>
  </si>
  <si>
    <t>SO180725139844</t>
  </si>
  <si>
    <t>PO210720888962</t>
  </si>
  <si>
    <t>6FBA CVR A FLA/PIE MOD</t>
  </si>
  <si>
    <t>MY01803XC</t>
  </si>
  <si>
    <t>PO23906</t>
  </si>
  <si>
    <t>FLANGE/PIERCING</t>
  </si>
  <si>
    <t>SO210720888963</t>
  </si>
  <si>
    <t>PO210213772318</t>
  </si>
  <si>
    <t>6FBA CVR A-1)DRAW1</t>
  </si>
  <si>
    <t>MY50203XA</t>
  </si>
  <si>
    <t>PO22640</t>
  </si>
  <si>
    <t>COVER COMP A</t>
  </si>
  <si>
    <t>SO210213772319</t>
  </si>
  <si>
    <t>PO210213772363</t>
  </si>
  <si>
    <t>MY50203XA9001</t>
  </si>
  <si>
    <t>SO210213772364</t>
  </si>
  <si>
    <t>PO210213772365</t>
  </si>
  <si>
    <t>MY50203XA9002</t>
  </si>
  <si>
    <t>SO210213772366</t>
  </si>
  <si>
    <t>PO210216773050</t>
  </si>
  <si>
    <t>6FBA CVR A-1)DRAW1-RTN</t>
  </si>
  <si>
    <t>MY01665XA</t>
  </si>
  <si>
    <t>SO210216773051</t>
  </si>
  <si>
    <t>PO210213772334</t>
  </si>
  <si>
    <t>6FBA CVR A-10)CLI1-2</t>
  </si>
  <si>
    <t>MY50211XA</t>
  </si>
  <si>
    <t>SO210213772335</t>
  </si>
  <si>
    <t>PO210213772408</t>
  </si>
  <si>
    <t>MY50211XA9001</t>
  </si>
  <si>
    <t>SO210213772409</t>
  </si>
  <si>
    <t>PO210213772411</t>
  </si>
  <si>
    <t>MY50211XA9002</t>
  </si>
  <si>
    <t>SO210213772412</t>
  </si>
  <si>
    <t>PO210216773066</t>
  </si>
  <si>
    <t>6FBA CVR A-10)CLI1-2-RTN</t>
  </si>
  <si>
    <t>MY01673XA</t>
  </si>
  <si>
    <t>SO210216773067</t>
  </si>
  <si>
    <t>PO210423810057</t>
  </si>
  <si>
    <t>6FBA CVR A-10)TOX3</t>
  </si>
  <si>
    <t>MY50224XA</t>
  </si>
  <si>
    <t>PO23341</t>
  </si>
  <si>
    <t>SO210423810058</t>
  </si>
  <si>
    <t>PO210423810075</t>
  </si>
  <si>
    <t>MY50224XA9001</t>
  </si>
  <si>
    <t>SO210423810076</t>
  </si>
  <si>
    <t>PO210423810077</t>
  </si>
  <si>
    <t>MY50224XA9002</t>
  </si>
  <si>
    <t>SO210423810078</t>
  </si>
  <si>
    <t>PO210423810079</t>
  </si>
  <si>
    <t>6FBA CVR A-10)TOX3-RTN</t>
  </si>
  <si>
    <t>MY01751XA</t>
  </si>
  <si>
    <t>SO210423810080</t>
  </si>
  <si>
    <t>PO210213772336</t>
  </si>
  <si>
    <t>6FBA CVR A-11)CLI3-4</t>
  </si>
  <si>
    <t>MY50212XA</t>
  </si>
  <si>
    <t>SO210213772337</t>
  </si>
  <si>
    <t>PO210213772413</t>
  </si>
  <si>
    <t>MY50212XA9001</t>
  </si>
  <si>
    <t>SO210213772414</t>
  </si>
  <si>
    <t>PO210213772415</t>
  </si>
  <si>
    <t>MY50212XA9002</t>
  </si>
  <si>
    <t>SO210213772416</t>
  </si>
  <si>
    <t>PO210216773068</t>
  </si>
  <si>
    <t>6FBA CVR A-11)CLI3-4-RTN</t>
  </si>
  <si>
    <t>MY01674XA</t>
  </si>
  <si>
    <t>SO210216773069</t>
  </si>
  <si>
    <t>PO210213772320</t>
  </si>
  <si>
    <t>6FBA CVR A-2)DRAW2</t>
  </si>
  <si>
    <t>MY50204XA</t>
  </si>
  <si>
    <t>SO210213772321</t>
  </si>
  <si>
    <t>PO210213772367</t>
  </si>
  <si>
    <t>MY50204XA9001</t>
  </si>
  <si>
    <t>SO210213772368</t>
  </si>
  <si>
    <t>PO210213772369</t>
  </si>
  <si>
    <t>MY50204XA9002</t>
  </si>
  <si>
    <t>SO210213772370</t>
  </si>
  <si>
    <t>PO210216773052</t>
  </si>
  <si>
    <t>6FBA CVR A-2)DRAW2-RTN</t>
  </si>
  <si>
    <t>MY01666XA</t>
  </si>
  <si>
    <t>SO210216773053</t>
  </si>
  <si>
    <t>PO210213772322</t>
  </si>
  <si>
    <t>6FBA CVR A-4)REST</t>
  </si>
  <si>
    <t>MY50205XA</t>
  </si>
  <si>
    <t>SO210213772323</t>
  </si>
  <si>
    <t>PO210213772383</t>
  </si>
  <si>
    <t>MY50205XA9001</t>
  </si>
  <si>
    <t>SO210213772384</t>
  </si>
  <si>
    <t>PO210213772385</t>
  </si>
  <si>
    <t>MY50205XA9002</t>
  </si>
  <si>
    <t>SO210213772386</t>
  </si>
  <si>
    <t>PO210216773054</t>
  </si>
  <si>
    <t>6FBA CVR A-4)REST-RTN</t>
  </si>
  <si>
    <t>MY01667XA</t>
  </si>
  <si>
    <t>SO210216773055</t>
  </si>
  <si>
    <t>PO210213772324</t>
  </si>
  <si>
    <t>6FBA CVR A-5)TRIM</t>
  </si>
  <si>
    <t>MY50206XA</t>
  </si>
  <si>
    <t>SO210213772325</t>
  </si>
  <si>
    <t>PO210213772387</t>
  </si>
  <si>
    <t>MY50206XA9001</t>
  </si>
  <si>
    <t>SO210213772388</t>
  </si>
  <si>
    <t>PO210213772389</t>
  </si>
  <si>
    <t>MY50206XA9002</t>
  </si>
  <si>
    <t>SO210213772390</t>
  </si>
  <si>
    <t>PO210216773056</t>
  </si>
  <si>
    <t>6FBA CVR A-5)TRIM-RTN</t>
  </si>
  <si>
    <t>MY01668XA</t>
  </si>
  <si>
    <t>SO210216773057</t>
  </si>
  <si>
    <t>PO210213772326</t>
  </si>
  <si>
    <t>6FBA CVR A-6)FLPI(T)</t>
  </si>
  <si>
    <t>MY50207XA</t>
  </si>
  <si>
    <t>SO210213772327</t>
  </si>
  <si>
    <t>PO210213772391</t>
  </si>
  <si>
    <t>MY50207XA9001</t>
  </si>
  <si>
    <t>SO210213772392</t>
  </si>
  <si>
    <t>PO210213772393</t>
  </si>
  <si>
    <t>MY50207XA9002</t>
  </si>
  <si>
    <t>SO210213772394</t>
  </si>
  <si>
    <t>PO210216773058</t>
  </si>
  <si>
    <t>6FBA CVR A-6)FLPI(T)-RTN</t>
  </si>
  <si>
    <t>MY01669XA</t>
  </si>
  <si>
    <t>SO210216773059</t>
  </si>
  <si>
    <t>PO210213772328</t>
  </si>
  <si>
    <t>6FBA CVR A-7)LOUVER</t>
  </si>
  <si>
    <t>MY50208XA</t>
  </si>
  <si>
    <t>SO210213772329</t>
  </si>
  <si>
    <t>PO210213772395</t>
  </si>
  <si>
    <t>MY50208XA9001</t>
  </si>
  <si>
    <t>SO210213772396</t>
  </si>
  <si>
    <t>PO210213772397</t>
  </si>
  <si>
    <t>MY50208XA9002</t>
  </si>
  <si>
    <t>SO210213772398</t>
  </si>
  <si>
    <t>PO210216773060</t>
  </si>
  <si>
    <t>6FBA CVR A-7)LOUVER-RTN</t>
  </si>
  <si>
    <t>MY01670XA</t>
  </si>
  <si>
    <t>SO210216773061</t>
  </si>
  <si>
    <t>PO210213772330</t>
  </si>
  <si>
    <t>6FBA CVR A-8)TOX1</t>
  </si>
  <si>
    <t>MY50209XA</t>
  </si>
  <si>
    <t>SO210213772331</t>
  </si>
  <si>
    <t>PO210213772399</t>
  </si>
  <si>
    <t>MY50209XA9001</t>
  </si>
  <si>
    <t>SO210213772400</t>
  </si>
  <si>
    <t>PO210213772401</t>
  </si>
  <si>
    <t>MY50209XA9002</t>
  </si>
  <si>
    <t>SO210213772402</t>
  </si>
  <si>
    <t>PO210216773062</t>
  </si>
  <si>
    <t>6FBA CVR A-8)TOX1-RTN</t>
  </si>
  <si>
    <t>MY01671XA</t>
  </si>
  <si>
    <t>SO210216773063</t>
  </si>
  <si>
    <t>PO210213772332</t>
  </si>
  <si>
    <t>6FBA CVR A-9)T2T3(T)</t>
  </si>
  <si>
    <t>MY50210XA</t>
  </si>
  <si>
    <t>SO210213772333</t>
  </si>
  <si>
    <t>PO210213772403</t>
  </si>
  <si>
    <t>MY50210XA9001</t>
  </si>
  <si>
    <t>SO210213772404</t>
  </si>
  <si>
    <t>PO210213772406</t>
  </si>
  <si>
    <t>MY50210XA9002</t>
  </si>
  <si>
    <t>SO210213772407</t>
  </si>
  <si>
    <t>PO210213772338</t>
  </si>
  <si>
    <t>6FBA CVR B-1)DRAW1</t>
  </si>
  <si>
    <t>MY50213XA</t>
  </si>
  <si>
    <t>PO22641</t>
  </si>
  <si>
    <t>COVER COMP B</t>
  </si>
  <si>
    <t>SO210213772339</t>
  </si>
  <si>
    <t>PO210213772417</t>
  </si>
  <si>
    <t>MY50213XA9001</t>
  </si>
  <si>
    <t>SO210213772418</t>
  </si>
  <si>
    <t>PO210213772419</t>
  </si>
  <si>
    <t>MY50213XA9002</t>
  </si>
  <si>
    <t>SO210213772420</t>
  </si>
  <si>
    <t>PO210216773070</t>
  </si>
  <si>
    <t>6FBA CVR B-1)DRAW1-RTN</t>
  </si>
  <si>
    <t>MY01675XA</t>
  </si>
  <si>
    <t>SO210216773071</t>
  </si>
  <si>
    <t>PO210213772340</t>
  </si>
  <si>
    <t>6FBA CVR B-1)DRAW2</t>
  </si>
  <si>
    <t>MY50214XA</t>
  </si>
  <si>
    <t>SO210213772341</t>
  </si>
  <si>
    <t>PO210213772421</t>
  </si>
  <si>
    <t>MY50214XA9001</t>
  </si>
  <si>
    <t>SO210213772422</t>
  </si>
  <si>
    <t>PO210213772423</t>
  </si>
  <si>
    <t>MY50214XA9002</t>
  </si>
  <si>
    <t>SO210213772424</t>
  </si>
  <si>
    <t>PO210216773072</t>
  </si>
  <si>
    <t>6FBA CVR B-1)DRAW2-RTN</t>
  </si>
  <si>
    <t>MY01676XA</t>
  </si>
  <si>
    <t>SO210216773073</t>
  </si>
  <si>
    <t>PO210213772359</t>
  </si>
  <si>
    <t>6FBA CVR B-10)TOX3</t>
  </si>
  <si>
    <t>MY50221XA</t>
  </si>
  <si>
    <t>PO22639</t>
  </si>
  <si>
    <t>SO210213772360</t>
  </si>
  <si>
    <t>PO210213772456</t>
  </si>
  <si>
    <t>MY50221XA9001</t>
  </si>
  <si>
    <t>SO210213772457</t>
  </si>
  <si>
    <t>PO210213772458</t>
  </si>
  <si>
    <t>MY50221XA9002</t>
  </si>
  <si>
    <t>SO210213772459</t>
  </si>
  <si>
    <t>PO210216773086</t>
  </si>
  <si>
    <t>6FBA CVR B-10)TOX3-RTN</t>
  </si>
  <si>
    <t>MY01683XA</t>
  </si>
  <si>
    <t>SO210216773087</t>
  </si>
  <si>
    <t>PO210213772345</t>
  </si>
  <si>
    <t>6FBA CVR B-4)REST</t>
  </si>
  <si>
    <t>MY50215XA</t>
  </si>
  <si>
    <t>SO210213772346</t>
  </si>
  <si>
    <t>PO210213772426</t>
  </si>
  <si>
    <t>MY50215XA9001</t>
  </si>
  <si>
    <t>SO210213772427</t>
  </si>
  <si>
    <t>PO210213772428</t>
  </si>
  <si>
    <t>MY50215XA9002</t>
  </si>
  <si>
    <t>SO210213772429</t>
  </si>
  <si>
    <t>PO210216773074</t>
  </si>
  <si>
    <t>6FBA CVR B-4)REST-RTN</t>
  </si>
  <si>
    <t>MY01677XA</t>
  </si>
  <si>
    <t>SO210216773075</t>
  </si>
  <si>
    <t>PO210213772347</t>
  </si>
  <si>
    <t>6FBA CVR B-5)TRIM</t>
  </si>
  <si>
    <t>MY50216XA</t>
  </si>
  <si>
    <t>SO210213772348</t>
  </si>
  <si>
    <t>PO210213772431</t>
  </si>
  <si>
    <t>MY50216XA9001</t>
  </si>
  <si>
    <t>SO210213772432</t>
  </si>
  <si>
    <t>PO210213772433</t>
  </si>
  <si>
    <t>MY50216XA9002</t>
  </si>
  <si>
    <t>SO210213772434</t>
  </si>
  <si>
    <t>PO210216773076</t>
  </si>
  <si>
    <t>6FBA CVR B-5)TRIM-RTN</t>
  </si>
  <si>
    <t>MY01678XA</t>
  </si>
  <si>
    <t>SO210216773077</t>
  </si>
  <si>
    <t>PO210213772351</t>
  </si>
  <si>
    <t>6FBA CVR B-6)PI(SM)</t>
  </si>
  <si>
    <t>MY50217XA</t>
  </si>
  <si>
    <t>SO210213772352</t>
  </si>
  <si>
    <t>PO210213772437</t>
  </si>
  <si>
    <t>MY50217XA9001</t>
  </si>
  <si>
    <t>SO210213772438</t>
  </si>
  <si>
    <t>PO210213772439</t>
  </si>
  <si>
    <t>MY50217XA9002</t>
  </si>
  <si>
    <t>SO210213772440</t>
  </si>
  <si>
    <t>PO210216773078</t>
  </si>
  <si>
    <t>6FBA CVR B-6)PI(SM)-RTN</t>
  </si>
  <si>
    <t>MY01679XA</t>
  </si>
  <si>
    <t>SO210216773079</t>
  </si>
  <si>
    <t>PO210213772353</t>
  </si>
  <si>
    <t>6FBA CVR B-7)PI-C)T</t>
  </si>
  <si>
    <t>MY50218XA</t>
  </si>
  <si>
    <t>SO210213772354</t>
  </si>
  <si>
    <t>PO210213772441</t>
  </si>
  <si>
    <t>MY50218XA9001</t>
  </si>
  <si>
    <t>SO210213772442</t>
  </si>
  <si>
    <t>PO210213772444</t>
  </si>
  <si>
    <t>MY50218XA9002</t>
  </si>
  <si>
    <t>SO210213772445</t>
  </si>
  <si>
    <t>PO210216773080</t>
  </si>
  <si>
    <t>6FBA CVR B-7)PI-C)T-RTN</t>
  </si>
  <si>
    <t>MY01680XA</t>
  </si>
  <si>
    <t>SO210216773081</t>
  </si>
  <si>
    <t>PO210213772355</t>
  </si>
  <si>
    <t>6FBA CVR B-8)TOX1</t>
  </si>
  <si>
    <t>MY50219XA</t>
  </si>
  <si>
    <t>SO210213772356</t>
  </si>
  <si>
    <t>PO210213772446</t>
  </si>
  <si>
    <t>MY50219XA9001</t>
  </si>
  <si>
    <t>SO210213772447</t>
  </si>
  <si>
    <t>PO210213772449</t>
  </si>
  <si>
    <t>MY50219XA9002</t>
  </si>
  <si>
    <t>SO210213772450</t>
  </si>
  <si>
    <t>PO210216773082</t>
  </si>
  <si>
    <t>6FBA CVR B-8)TOX1-RTN</t>
  </si>
  <si>
    <t>MY01681XA</t>
  </si>
  <si>
    <t>SO210216773083</t>
  </si>
  <si>
    <t>PO210213772357</t>
  </si>
  <si>
    <t>6FBA CVR B-9)TOX2</t>
  </si>
  <si>
    <t>MY50220XA</t>
  </si>
  <si>
    <t>SO210213772358</t>
  </si>
  <si>
    <t>PO210213772451</t>
  </si>
  <si>
    <t>MY50220XA9001</t>
  </si>
  <si>
    <t>SO210213772452</t>
  </si>
  <si>
    <t>PO210213772454</t>
  </si>
  <si>
    <t>MY50220XA9002</t>
  </si>
  <si>
    <t>SO210213772455</t>
  </si>
  <si>
    <t>PO210216773084</t>
  </si>
  <si>
    <t>6FBA CVR B-9)TOX2-RTN</t>
  </si>
  <si>
    <t>MY01682XA</t>
  </si>
  <si>
    <t>SO210216773085</t>
  </si>
  <si>
    <t>PO210216773064</t>
  </si>
  <si>
    <t>6FBA CVRA-9)T2-T3(T)-RTN</t>
  </si>
  <si>
    <t>MY01672XA</t>
  </si>
  <si>
    <t>SO210216773065</t>
  </si>
  <si>
    <t>PO210917925014</t>
  </si>
  <si>
    <t>6FBA NUTCLINCH 1-2</t>
  </si>
  <si>
    <t>MY01846XC</t>
  </si>
  <si>
    <t>PO24520</t>
  </si>
  <si>
    <t>NUT CLINCH DIE</t>
  </si>
  <si>
    <t>SO210917925015</t>
  </si>
  <si>
    <t>PO210917925016</t>
  </si>
  <si>
    <t>6FBA NUTCLINCH 3-4</t>
  </si>
  <si>
    <t>MY01847XC</t>
  </si>
  <si>
    <t>SO210917925017</t>
  </si>
  <si>
    <t>PO210819904130</t>
  </si>
  <si>
    <t>6MAA DRAW LINER</t>
  </si>
  <si>
    <t>MY01824XC</t>
  </si>
  <si>
    <t>PO24223</t>
  </si>
  <si>
    <t>SO210819904131</t>
  </si>
  <si>
    <t>PO210819904134</t>
  </si>
  <si>
    <t>6MAA LOUVER/PIE LINER</t>
  </si>
  <si>
    <t>MY01826XC</t>
  </si>
  <si>
    <t>LOUVER/PIERCE DIE</t>
  </si>
  <si>
    <t>SO210819904135</t>
  </si>
  <si>
    <t>PO210819904132</t>
  </si>
  <si>
    <t>6MAA TOX/PIE LINER</t>
  </si>
  <si>
    <t>MY01825XC</t>
  </si>
  <si>
    <t>TOX/PIERCE DIE</t>
  </si>
  <si>
    <t>SO210819904133</t>
  </si>
  <si>
    <t>PO210819904556</t>
  </si>
  <si>
    <t>7-0900 RR #108 DIE-6</t>
  </si>
  <si>
    <t>MY01827XB</t>
  </si>
  <si>
    <t>EMBOSS FIXTURE</t>
  </si>
  <si>
    <t>SO210819904557</t>
  </si>
  <si>
    <t>PO210414801154</t>
  </si>
  <si>
    <t>7-1700 RR #110 DIE-5</t>
  </si>
  <si>
    <t>MY01740XB</t>
  </si>
  <si>
    <t>RR EMBOSS</t>
  </si>
  <si>
    <t>SO210414801155</t>
  </si>
  <si>
    <t>PO210306784207</t>
  </si>
  <si>
    <t>7XP10 2L 16H/W330 LWR-2</t>
  </si>
  <si>
    <t>MY01708XB</t>
  </si>
  <si>
    <t>SO210306784208</t>
  </si>
  <si>
    <t>PO211005935422</t>
  </si>
  <si>
    <t>7XP10 2L 16H/W330 LWR3</t>
  </si>
  <si>
    <t>MY01851XB</t>
  </si>
  <si>
    <t>SO211005935423</t>
  </si>
  <si>
    <t>PO211005935424</t>
  </si>
  <si>
    <t>7XP10 2L 16H/W330 UPR</t>
  </si>
  <si>
    <t>MY01852XB</t>
  </si>
  <si>
    <t>SO211005935425</t>
  </si>
  <si>
    <t>PO210324791054</t>
  </si>
  <si>
    <t>7XP10 2L 18H/W350 LWR2</t>
  </si>
  <si>
    <t>MY01723XB</t>
  </si>
  <si>
    <t>SO210324791055</t>
  </si>
  <si>
    <t>PO211005935418</t>
  </si>
  <si>
    <t>7XP10 2L 18H/W350 LWR3</t>
  </si>
  <si>
    <t>MY01849XB</t>
  </si>
  <si>
    <t>SO211005935419</t>
  </si>
  <si>
    <t>PO210324791056</t>
  </si>
  <si>
    <t>7XP10 2L 18H/W350 UPR2</t>
  </si>
  <si>
    <t>MY01724XB</t>
  </si>
  <si>
    <t>SO210324791057</t>
  </si>
  <si>
    <t>PO211005935420</t>
  </si>
  <si>
    <t>7XP10 2L 18H/W350 UPR3</t>
  </si>
  <si>
    <t>MY01850XB</t>
  </si>
  <si>
    <t>SO211005935421</t>
  </si>
  <si>
    <t>PO180704116545</t>
  </si>
  <si>
    <t>8 ELECTRODE16CURVEMEDIUM</t>
  </si>
  <si>
    <t>MS02678XH</t>
  </si>
  <si>
    <t>PO170830900787</t>
  </si>
  <si>
    <t>80 X 120-COM01</t>
  </si>
  <si>
    <t>MS01366XE</t>
  </si>
  <si>
    <t>PO170830900791</t>
  </si>
  <si>
    <t>80 X 120-COM05</t>
  </si>
  <si>
    <t>MS01370XE</t>
  </si>
  <si>
    <t>PO170830900792</t>
  </si>
  <si>
    <t>PO170830900799</t>
  </si>
  <si>
    <t>PO170830900813</t>
  </si>
  <si>
    <t>PO170830900814</t>
  </si>
  <si>
    <t>PO170830900815</t>
  </si>
  <si>
    <t>PO170830900816</t>
  </si>
  <si>
    <t>PO170830900817</t>
  </si>
  <si>
    <t>80 X 120-VBEN03</t>
  </si>
  <si>
    <t>MS01379XE</t>
  </si>
  <si>
    <t>PO190918527831</t>
  </si>
  <si>
    <t>A5220 JIG ASSY2</t>
  </si>
  <si>
    <t>MY01129XB</t>
  </si>
  <si>
    <t>PO12363</t>
  </si>
  <si>
    <t>MF101</t>
  </si>
  <si>
    <t>MAHLE FILTER</t>
  </si>
  <si>
    <t>ELEMENT JIG ASSY</t>
  </si>
  <si>
    <t>SO190918527832</t>
  </si>
  <si>
    <t>PO190918527836</t>
  </si>
  <si>
    <t>A5220 LOWER MOLD2</t>
  </si>
  <si>
    <t>MY01131XB</t>
  </si>
  <si>
    <t>LOWER URETHANE MOLD</t>
  </si>
  <si>
    <t>SO190918527837</t>
  </si>
  <si>
    <t>PO190918527838</t>
  </si>
  <si>
    <t>A5220 R06D CLAMP JIG2</t>
  </si>
  <si>
    <t>MY01132XB</t>
  </si>
  <si>
    <t>CLAMP JIG</t>
  </si>
  <si>
    <t>SO190918527839</t>
  </si>
  <si>
    <t>PO190918527833</t>
  </si>
  <si>
    <t>A5220 UPPER MOLD2</t>
  </si>
  <si>
    <t>MY01130XB</t>
  </si>
  <si>
    <t>UPPER URETHANE MOLD</t>
  </si>
  <si>
    <t>SO190918527834</t>
  </si>
  <si>
    <t>PO200123592887</t>
  </si>
  <si>
    <t>ADAPTOR HOLDER</t>
  </si>
  <si>
    <t>MS04026XH</t>
  </si>
  <si>
    <t>SPOT WELD</t>
  </si>
  <si>
    <t>PO210903915871</t>
  </si>
  <si>
    <t>MS04848XF</t>
  </si>
  <si>
    <t>PO210903915872</t>
  </si>
  <si>
    <t>MS04849XF</t>
  </si>
  <si>
    <t>PO211006936476</t>
  </si>
  <si>
    <t>AISIN LB05 FLANGE FR</t>
  </si>
  <si>
    <t>MS04882XF</t>
  </si>
  <si>
    <t>PO171218963010</t>
  </si>
  <si>
    <t>ALLEN BIT</t>
  </si>
  <si>
    <t>MS01872XH</t>
  </si>
  <si>
    <t>PO181004200444</t>
  </si>
  <si>
    <t>ARM SENSOR</t>
  </si>
  <si>
    <t>MS02893XE</t>
  </si>
  <si>
    <t>SENSOR</t>
  </si>
  <si>
    <t>PO190131306807</t>
  </si>
  <si>
    <t>AT05 (#104TRIM DIE)</t>
  </si>
  <si>
    <t>MS03129XF</t>
  </si>
  <si>
    <t>TRIM DIE</t>
  </si>
  <si>
    <t>MY00806XB</t>
  </si>
  <si>
    <t>PO210319790179</t>
  </si>
  <si>
    <t>AT05-100968-01-110-07</t>
  </si>
  <si>
    <t>MY01719XB</t>
  </si>
  <si>
    <t>MPO75721</t>
  </si>
  <si>
    <t>MI102</t>
  </si>
  <si>
    <t>TRIMMING PUNCH</t>
  </si>
  <si>
    <t>SO210319790180</t>
  </si>
  <si>
    <t>PO210319790181</t>
  </si>
  <si>
    <t>AT05-100968-01-110-07-1</t>
  </si>
  <si>
    <t>MY01720XB</t>
  </si>
  <si>
    <t>SO210319790182</t>
  </si>
  <si>
    <t>PO210511838373</t>
  </si>
  <si>
    <t>AT05-101917-04-010-00</t>
  </si>
  <si>
    <t>MY01754XB</t>
  </si>
  <si>
    <t>MPO76988</t>
  </si>
  <si>
    <t>SO210511838374</t>
  </si>
  <si>
    <t>PO210416802772</t>
  </si>
  <si>
    <t>AT05-101917-07-032-00</t>
  </si>
  <si>
    <t>MY01744XB</t>
  </si>
  <si>
    <t>MPO76602</t>
  </si>
  <si>
    <t>KNOCKOUT SLEEVE</t>
  </si>
  <si>
    <t>SO210416802773</t>
  </si>
  <si>
    <t>PO210416802774</t>
  </si>
  <si>
    <t>AT05-101917-08-032-00</t>
  </si>
  <si>
    <t>MY01745XB</t>
  </si>
  <si>
    <t>MPO76634</t>
  </si>
  <si>
    <t>SO210416802775</t>
  </si>
  <si>
    <t>PO210416802776</t>
  </si>
  <si>
    <t>AT05-101917-11-032-00</t>
  </si>
  <si>
    <t>MY01746XB</t>
  </si>
  <si>
    <t>SO210416802777</t>
  </si>
  <si>
    <t>PO210210771197</t>
  </si>
  <si>
    <t>B63-F1191 D.TUBE1-1)PINT</t>
  </si>
  <si>
    <t>MY50184XA</t>
  </si>
  <si>
    <t>PO89035</t>
  </si>
  <si>
    <t>DOWN TUBE 1</t>
  </si>
  <si>
    <t>SO210210771198</t>
  </si>
  <si>
    <t>PO210212771853</t>
  </si>
  <si>
    <t>MY50184XA9002</t>
  </si>
  <si>
    <t>SO210212771854</t>
  </si>
  <si>
    <t>PO210210771199</t>
  </si>
  <si>
    <t>B63-F1191 D.TUBE1-2)D.PI</t>
  </si>
  <si>
    <t>MY50185XA</t>
  </si>
  <si>
    <t>SO210210771200</t>
  </si>
  <si>
    <t>PO210212771857</t>
  </si>
  <si>
    <t>MY50185XA9002</t>
  </si>
  <si>
    <t>SO210212771858</t>
  </si>
  <si>
    <t>PO210210771201</t>
  </si>
  <si>
    <t>B63-F1191 D.TUBE1-3)DJIG</t>
  </si>
  <si>
    <t>MY50186XA</t>
  </si>
  <si>
    <t>SO210210771202</t>
  </si>
  <si>
    <t>PO210212771861</t>
  </si>
  <si>
    <t>MY50186XA9002</t>
  </si>
  <si>
    <t>SO210212771862</t>
  </si>
  <si>
    <t>PO210210771203</t>
  </si>
  <si>
    <t>B63-F1192 D.TUBE2-1)PINT</t>
  </si>
  <si>
    <t>MY50187XA</t>
  </si>
  <si>
    <t>PO89036</t>
  </si>
  <si>
    <t>DOWN TUBE 2</t>
  </si>
  <si>
    <t>SO210210771204</t>
  </si>
  <si>
    <t>PO210212771867</t>
  </si>
  <si>
    <t>MY50187XA9002</t>
  </si>
  <si>
    <t>SO210212771868</t>
  </si>
  <si>
    <t>PO210210771205</t>
  </si>
  <si>
    <t>B63-F1192 D.TUBE2-2)DJIG</t>
  </si>
  <si>
    <t>MY50188XA</t>
  </si>
  <si>
    <t>SO210210771206</t>
  </si>
  <si>
    <t>PO210212771873</t>
  </si>
  <si>
    <t>MY50188XA9002</t>
  </si>
  <si>
    <t>SO210212771874</t>
  </si>
  <si>
    <t>PO210210771243</t>
  </si>
  <si>
    <t>B63-F1196 C.TUBE1-1)PI</t>
  </si>
  <si>
    <t>MY50189XA</t>
  </si>
  <si>
    <t>PO88942</t>
  </si>
  <si>
    <t>CROSS TUBE 1</t>
  </si>
  <si>
    <t>SO210210771244</t>
  </si>
  <si>
    <t>PO210212771878</t>
  </si>
  <si>
    <t>MY50189XA9002</t>
  </si>
  <si>
    <t>SO210212771879</t>
  </si>
  <si>
    <t>PO210210771245</t>
  </si>
  <si>
    <t>B63-F1196 C.TUBE1-2)NT12</t>
  </si>
  <si>
    <t>MY50190XA</t>
  </si>
  <si>
    <t>SO210210771246</t>
  </si>
  <si>
    <t>PO210212771882</t>
  </si>
  <si>
    <t>MY50190XA9002</t>
  </si>
  <si>
    <t>SO210212771883</t>
  </si>
  <si>
    <t>PO210210771251</t>
  </si>
  <si>
    <t>B63-F1197 C.TUBE2-1)BE</t>
  </si>
  <si>
    <t>MY50191XA</t>
  </si>
  <si>
    <t>PO89034</t>
  </si>
  <si>
    <t>CROSS TUBE 2</t>
  </si>
  <si>
    <t>SO210210771252</t>
  </si>
  <si>
    <t>PO210212771886</t>
  </si>
  <si>
    <t>MY50191XA9002</t>
  </si>
  <si>
    <t>SO210212771887</t>
  </si>
  <si>
    <t>PO210210771253</t>
  </si>
  <si>
    <t>B63-F1197 C.TUBE2-2)PI12</t>
  </si>
  <si>
    <t>MY50192XA</t>
  </si>
  <si>
    <t>SO210210771254</t>
  </si>
  <si>
    <t>PO210212771890</t>
  </si>
  <si>
    <t>MY50192XA9002</t>
  </si>
  <si>
    <t>SO210212771891</t>
  </si>
  <si>
    <t>PO210210771255</t>
  </si>
  <si>
    <t>B63-F1197 C.TUBE2-3)PI34</t>
  </si>
  <si>
    <t>MY50193XA</t>
  </si>
  <si>
    <t>SO210210771256</t>
  </si>
  <si>
    <t>PO210212771894</t>
  </si>
  <si>
    <t>MY50193XA9002</t>
  </si>
  <si>
    <t>SO210212771895</t>
  </si>
  <si>
    <t>PO210210771257</t>
  </si>
  <si>
    <t>B63-F1197 C.TUBE2-4)NOT1</t>
  </si>
  <si>
    <t>MY50194XA</t>
  </si>
  <si>
    <t>SO210210771258</t>
  </si>
  <si>
    <t>PO210212771898</t>
  </si>
  <si>
    <t>MY50194XA9002</t>
  </si>
  <si>
    <t>SO210212771899</t>
  </si>
  <si>
    <t>PO210210771259</t>
  </si>
  <si>
    <t>B63-F1197 C.TUBE2-5)NOT2</t>
  </si>
  <si>
    <t>MY50195XA</t>
  </si>
  <si>
    <t>SO210210771260</t>
  </si>
  <si>
    <t>PO210212771902</t>
  </si>
  <si>
    <t>MY50195XA9002</t>
  </si>
  <si>
    <t>SO210212771903</t>
  </si>
  <si>
    <t>PO210730896819</t>
  </si>
  <si>
    <t>B6H-DOWN TUBE1 CHUCK</t>
  </si>
  <si>
    <t>MY01809XB</t>
  </si>
  <si>
    <t>PO90488</t>
  </si>
  <si>
    <t>CHUCK</t>
  </si>
  <si>
    <t>SO210730896820</t>
  </si>
  <si>
    <t>PO210730896822</t>
  </si>
  <si>
    <t>B6H-DOWN TUBE1 COVER</t>
  </si>
  <si>
    <t>MY01810XB</t>
  </si>
  <si>
    <t>COVER</t>
  </si>
  <si>
    <t>SO210730896823</t>
  </si>
  <si>
    <t>PO210730896824</t>
  </si>
  <si>
    <t>B6H-DOWN TUBE2 CHUCK</t>
  </si>
  <si>
    <t>MY01811XB</t>
  </si>
  <si>
    <t>SO210730896825</t>
  </si>
  <si>
    <t>PO210730896826</t>
  </si>
  <si>
    <t>B6H-DOWN TUBE2 COVER</t>
  </si>
  <si>
    <t>MY01812XB</t>
  </si>
  <si>
    <t>SO210730896827</t>
  </si>
  <si>
    <t>PO210210771261</t>
  </si>
  <si>
    <t>B6H-F1191 D.TUBE1-1)BE</t>
  </si>
  <si>
    <t>MY50196XA</t>
  </si>
  <si>
    <t>PO88944</t>
  </si>
  <si>
    <t>SO210210771262</t>
  </si>
  <si>
    <t>PO210213772289</t>
  </si>
  <si>
    <t>MY50196XA9002</t>
  </si>
  <si>
    <t>SO210213772290</t>
  </si>
  <si>
    <t>PO210210771263</t>
  </si>
  <si>
    <t>B6H-F1191 D.TUBE1-2)NT12</t>
  </si>
  <si>
    <t>MY50197XA</t>
  </si>
  <si>
    <t>SO210210771264</t>
  </si>
  <si>
    <t>PO210213772293</t>
  </si>
  <si>
    <t>MY50197XA9002</t>
  </si>
  <si>
    <t>SO210213772294</t>
  </si>
  <si>
    <t>PO210210771265</t>
  </si>
  <si>
    <t>B6H-F1191 D.TUBE1-3)DJIG</t>
  </si>
  <si>
    <t>MY50198XA</t>
  </si>
  <si>
    <t>SO210210771266</t>
  </si>
  <si>
    <t>PO210213772297</t>
  </si>
  <si>
    <t>MY50198XA9002</t>
  </si>
  <si>
    <t>SO210213772298</t>
  </si>
  <si>
    <t>PO210514843447</t>
  </si>
  <si>
    <t>B6H-F1191-00 BEND ROLL</t>
  </si>
  <si>
    <t>MY01756XC</t>
  </si>
  <si>
    <t>PO90916</t>
  </si>
  <si>
    <t>BEND ROLL</t>
  </si>
  <si>
    <t>SO210514843448</t>
  </si>
  <si>
    <t>PO210210771267</t>
  </si>
  <si>
    <t>B6H-F1192 D.TUBE2-1)BE</t>
  </si>
  <si>
    <t>MY50199XA</t>
  </si>
  <si>
    <t>PO89020</t>
  </si>
  <si>
    <t>SO210210771268</t>
  </si>
  <si>
    <t>PO210213772301</t>
  </si>
  <si>
    <t>MY50199XA9002</t>
  </si>
  <si>
    <t>SO210213772302</t>
  </si>
  <si>
    <t>PO210210771269</t>
  </si>
  <si>
    <t>B6H-F1192 D.TUBE2-2)NT12</t>
  </si>
  <si>
    <t>MY50200XA</t>
  </si>
  <si>
    <t>SO210210771270</t>
  </si>
  <si>
    <t>PO210213772305</t>
  </si>
  <si>
    <t>MY50200XA9002</t>
  </si>
  <si>
    <t>SO210213772306</t>
  </si>
  <si>
    <t>PO210210771271</t>
  </si>
  <si>
    <t>B6H-F1192 D.TUBE2-3)DJIG</t>
  </si>
  <si>
    <t>MY50201XA</t>
  </si>
  <si>
    <t>SO210210771272</t>
  </si>
  <si>
    <t>PO210213772309</t>
  </si>
  <si>
    <t>MY50201XA9002</t>
  </si>
  <si>
    <t>SO210213772310</t>
  </si>
  <si>
    <t>PO170621865316</t>
  </si>
  <si>
    <t>BACK GAUGE</t>
  </si>
  <si>
    <t>MS01025XF</t>
  </si>
  <si>
    <t>GAUGE</t>
  </si>
  <si>
    <t>PO210729894842</t>
  </si>
  <si>
    <t>PO210826908966</t>
  </si>
  <si>
    <t>MS04847XF</t>
  </si>
  <si>
    <t>PO210929930124</t>
  </si>
  <si>
    <t>MS04875XF</t>
  </si>
  <si>
    <t>PO211015940198</t>
  </si>
  <si>
    <t>BACKJOB-13</t>
  </si>
  <si>
    <t>MS04885XF</t>
  </si>
  <si>
    <t>PO210222776162</t>
  </si>
  <si>
    <t>PO210326792769</t>
  </si>
  <si>
    <t>PO210326792770</t>
  </si>
  <si>
    <t>PO210524850663</t>
  </si>
  <si>
    <t>PO210524850664</t>
  </si>
  <si>
    <t>PO210628873433</t>
  </si>
  <si>
    <t>PO210511838371</t>
  </si>
  <si>
    <t>BARAKO BLANKING MOD</t>
  </si>
  <si>
    <t>MY01753XC</t>
  </si>
  <si>
    <t>PO23713</t>
  </si>
  <si>
    <t>SO210511838372</t>
  </si>
  <si>
    <t>PO210315788500</t>
  </si>
  <si>
    <t>BARAKO BLKDIE BDYMUF-RTN</t>
  </si>
  <si>
    <t>MY01715XA</t>
  </si>
  <si>
    <t>PO23142</t>
  </si>
  <si>
    <t>SO210315788501</t>
  </si>
  <si>
    <t>PO190524443558</t>
  </si>
  <si>
    <t>BARAKO BRACKET</t>
  </si>
  <si>
    <t>MS03335XF</t>
  </si>
  <si>
    <t>MY01248XA</t>
  </si>
  <si>
    <t>PO210528853350</t>
  </si>
  <si>
    <t>BARAKO CLAMP DIE R60</t>
  </si>
  <si>
    <t>MY01760XB</t>
  </si>
  <si>
    <t>PO23391</t>
  </si>
  <si>
    <t>CLAMP DIE</t>
  </si>
  <si>
    <t>SO210528853351</t>
  </si>
  <si>
    <t>PO210705879179</t>
  </si>
  <si>
    <t>BARAKO INNERDIE INSRT</t>
  </si>
  <si>
    <t>MY01787XB</t>
  </si>
  <si>
    <t>PO23745</t>
  </si>
  <si>
    <t>SO210705879180</t>
  </si>
  <si>
    <t>PO210305783300</t>
  </si>
  <si>
    <t>BARAKO OUTER BLANK LH</t>
  </si>
  <si>
    <t>MY01704XC</t>
  </si>
  <si>
    <t>PO22839</t>
  </si>
  <si>
    <t>SO210305783301</t>
  </si>
  <si>
    <t>PO210407798710</t>
  </si>
  <si>
    <t>BARAKO-BEND DIE R60</t>
  </si>
  <si>
    <t>MY01733XB</t>
  </si>
  <si>
    <t>PO23144</t>
  </si>
  <si>
    <t>BENDING DIE</t>
  </si>
  <si>
    <t>SO210407798711</t>
  </si>
  <si>
    <t>PO210407798708</t>
  </si>
  <si>
    <t>BARAKO-CLAMP DIE</t>
  </si>
  <si>
    <t>MY01732XB</t>
  </si>
  <si>
    <t>SO210407798709</t>
  </si>
  <si>
    <t>PO210818903886</t>
  </si>
  <si>
    <t>BDY MUF #1.BLANK</t>
  </si>
  <si>
    <t>MY50240XA</t>
  </si>
  <si>
    <t>PO24206</t>
  </si>
  <si>
    <t>BODY MUFFFLER TAPER</t>
  </si>
  <si>
    <t>SO210818903887</t>
  </si>
  <si>
    <t>PO210818903902</t>
  </si>
  <si>
    <t>MY50240XA9001</t>
  </si>
  <si>
    <t>SO210818903903</t>
  </si>
  <si>
    <t>PO210818903904</t>
  </si>
  <si>
    <t>MY50240XA9002</t>
  </si>
  <si>
    <t>SO210818903905</t>
  </si>
  <si>
    <t>PO210818903926</t>
  </si>
  <si>
    <t>BDY MUF #1.BLANK-RTN</t>
  </si>
  <si>
    <t>MY01821XA</t>
  </si>
  <si>
    <t>SO210818903927</t>
  </si>
  <si>
    <t>PO210818903888</t>
  </si>
  <si>
    <t>BDY MUF #2.FORM</t>
  </si>
  <si>
    <t>MY50241XA</t>
  </si>
  <si>
    <t>SO210818903889</t>
  </si>
  <si>
    <t>PO210818903906</t>
  </si>
  <si>
    <t>MY50241XA9001</t>
  </si>
  <si>
    <t>SO210818903907</t>
  </si>
  <si>
    <t>PO210818903908</t>
  </si>
  <si>
    <t>MY50241XA9002</t>
  </si>
  <si>
    <t>SO210818903909</t>
  </si>
  <si>
    <t>PO210818903928</t>
  </si>
  <si>
    <t>BDY MUF #2.FORM-RTN</t>
  </si>
  <si>
    <t>MY01822XA</t>
  </si>
  <si>
    <t>SO210818903929</t>
  </si>
  <si>
    <t>PO181212274192</t>
  </si>
  <si>
    <t>BEND-RR-L-TLAX-4100</t>
  </si>
  <si>
    <t>MY00790XA</t>
  </si>
  <si>
    <t>RING</t>
  </si>
  <si>
    <t>SO181212274193</t>
  </si>
  <si>
    <t>PO181212274168</t>
  </si>
  <si>
    <t>BEND-RR-L-TLAX-4200</t>
  </si>
  <si>
    <t>MY00783XA</t>
  </si>
  <si>
    <t>SO181212274169</t>
  </si>
  <si>
    <t>PO181212274174</t>
  </si>
  <si>
    <t>BEND-RR-R-TLAX-4100</t>
  </si>
  <si>
    <t>MY00786XA</t>
  </si>
  <si>
    <t>SO181212274175</t>
  </si>
  <si>
    <t>PO181212274158</t>
  </si>
  <si>
    <t>BEND-RR-R-TLAX-4200</t>
  </si>
  <si>
    <t>MY00778XA</t>
  </si>
  <si>
    <t>SO181212274159</t>
  </si>
  <si>
    <t>PO210419804079</t>
  </si>
  <si>
    <t>PO191008536933</t>
  </si>
  <si>
    <t>BEO W/ ARCH HEMMING LH</t>
  </si>
  <si>
    <t>MY01175XA</t>
  </si>
  <si>
    <t>KK101</t>
  </si>
  <si>
    <t>KYOEI KOGYO</t>
  </si>
  <si>
    <t>3-C03-601-HM1</t>
  </si>
  <si>
    <t>SO191008536934</t>
  </si>
  <si>
    <t>PO191008536931</t>
  </si>
  <si>
    <t>BEO W/ ARCH HEMMING RH</t>
  </si>
  <si>
    <t>MY01174XA</t>
  </si>
  <si>
    <t>SO191008536932</t>
  </si>
  <si>
    <t>PO200610646162</t>
  </si>
  <si>
    <t>MS04274XF</t>
  </si>
  <si>
    <t>PO180629113321</t>
  </si>
  <si>
    <t>BLANK PUNCH</t>
  </si>
  <si>
    <t>MS02671XF</t>
  </si>
  <si>
    <t>PO210818903880</t>
  </si>
  <si>
    <t>BRKO BRKT #1.COM</t>
  </si>
  <si>
    <t>MY50237XA</t>
  </si>
  <si>
    <t>SO210818903881</t>
  </si>
  <si>
    <t>PO210818903890</t>
  </si>
  <si>
    <t>MY50237XA9001</t>
  </si>
  <si>
    <t>SO210818903891</t>
  </si>
  <si>
    <t>PO210818903892</t>
  </si>
  <si>
    <t>MY50237XA9002</t>
  </si>
  <si>
    <t>SO210818903893</t>
  </si>
  <si>
    <t>PO210818903915</t>
  </si>
  <si>
    <t>BRKO BRKT #1.COM-RTN</t>
  </si>
  <si>
    <t>MY01818XA</t>
  </si>
  <si>
    <t>SO210818903916</t>
  </si>
  <si>
    <t>PO210818903917</t>
  </si>
  <si>
    <t>BRKO BRKT #2.FOR/ BE-RTN</t>
  </si>
  <si>
    <t>MY01819XA</t>
  </si>
  <si>
    <t>SO210818903918</t>
  </si>
  <si>
    <t>PO210818903882</t>
  </si>
  <si>
    <t>BRKO BRKT #2.FOR/BE</t>
  </si>
  <si>
    <t>MY50238XA</t>
  </si>
  <si>
    <t>SO210818903883</t>
  </si>
  <si>
    <t>PO210818903894</t>
  </si>
  <si>
    <t>MY50238XA9001</t>
  </si>
  <si>
    <t>SO210818903895</t>
  </si>
  <si>
    <t>PO210818903896</t>
  </si>
  <si>
    <t>MY50238XA9002</t>
  </si>
  <si>
    <t>SO210818903897</t>
  </si>
  <si>
    <t>PO210818903884</t>
  </si>
  <si>
    <t>BRKO BRKT #3.PIE (S)</t>
  </si>
  <si>
    <t>MY50239XA</t>
  </si>
  <si>
    <t>SO210818903885</t>
  </si>
  <si>
    <t>PO210818903898</t>
  </si>
  <si>
    <t>MY50239XA9001</t>
  </si>
  <si>
    <t>SO210818903899</t>
  </si>
  <si>
    <t>PO210818903900</t>
  </si>
  <si>
    <t>MY50239XA9002</t>
  </si>
  <si>
    <t>SO210818903901</t>
  </si>
  <si>
    <t>PO210818903924</t>
  </si>
  <si>
    <t>BRKO BRKT #3.PIE (S)-RTN</t>
  </si>
  <si>
    <t>MY01820XA</t>
  </si>
  <si>
    <t>SO210818903925</t>
  </si>
  <si>
    <t>PO210412799977</t>
  </si>
  <si>
    <t>BRKO-PRESSUREDIE R120</t>
  </si>
  <si>
    <t>MY01738XB</t>
  </si>
  <si>
    <t>PO23088</t>
  </si>
  <si>
    <t>PRESSURE DIE</t>
  </si>
  <si>
    <t>SO210412799978</t>
  </si>
  <si>
    <t>PO210412799975</t>
  </si>
  <si>
    <t>BRKO-PRESSUREDIE R60</t>
  </si>
  <si>
    <t>MY01737XB</t>
  </si>
  <si>
    <t>SO210412799976</t>
  </si>
  <si>
    <t>PO190827512905</t>
  </si>
  <si>
    <t>BRKT FR</t>
  </si>
  <si>
    <t>MS03618XF</t>
  </si>
  <si>
    <t>MY01099XB</t>
  </si>
  <si>
    <t>PO181004200396</t>
  </si>
  <si>
    <t>BRKT SPG PEDAL</t>
  </si>
  <si>
    <t>MS02889XE</t>
  </si>
  <si>
    <t>PEDAL</t>
  </si>
  <si>
    <t>PO181004200399</t>
  </si>
  <si>
    <t>BRKT STPR PEDAL</t>
  </si>
  <si>
    <t>MS02892XE</t>
  </si>
  <si>
    <t>MY50090XA</t>
  </si>
  <si>
    <t>PO181004200397</t>
  </si>
  <si>
    <t>BRKT SW PEDAL</t>
  </si>
  <si>
    <t>MS02890XE</t>
  </si>
  <si>
    <t>PO181004200398</t>
  </si>
  <si>
    <t>BRKT UP PEDAL</t>
  </si>
  <si>
    <t>MS02891XE</t>
  </si>
  <si>
    <t>PO141126431448</t>
  </si>
  <si>
    <t>CA02284-Y802-MOUP06</t>
  </si>
  <si>
    <t>MF03927XS</t>
  </si>
  <si>
    <t>A3</t>
  </si>
  <si>
    <t>FLAT PULLEY</t>
  </si>
  <si>
    <t>SO141126431449</t>
  </si>
  <si>
    <t>FA002126</t>
  </si>
  <si>
    <t>XX100</t>
  </si>
  <si>
    <t>MF</t>
  </si>
  <si>
    <t>PO170213799898</t>
  </si>
  <si>
    <t>CA02285-E848-MO06R2</t>
  </si>
  <si>
    <t>MS00505XF</t>
  </si>
  <si>
    <t>FLAT PULLEY ASSY</t>
  </si>
  <si>
    <t>PO210407798705</t>
  </si>
  <si>
    <t>CA02287-Y479-MO03S1</t>
  </si>
  <si>
    <t>MV11996XQ</t>
  </si>
  <si>
    <t>YX34985AK</t>
  </si>
  <si>
    <t>A4</t>
  </si>
  <si>
    <t>F1002</t>
  </si>
  <si>
    <t>COLLAR</t>
  </si>
  <si>
    <t>SO210407798704</t>
  </si>
  <si>
    <t>MV</t>
  </si>
  <si>
    <t>PO190718486801</t>
  </si>
  <si>
    <t>CA02287-Y610-COM07R1</t>
  </si>
  <si>
    <t>MS03479XG</t>
  </si>
  <si>
    <t>BRACKET R</t>
  </si>
  <si>
    <t>PO180907180486</t>
  </si>
  <si>
    <t>MS02830XH</t>
  </si>
  <si>
    <t>PO170209797910</t>
  </si>
  <si>
    <t>CA02302-Y080-BEN-001</t>
  </si>
  <si>
    <t>MS00441XI</t>
  </si>
  <si>
    <t>PO170209797908</t>
  </si>
  <si>
    <t>CA02302-Y080-COM-001</t>
  </si>
  <si>
    <t>MS00440XI</t>
  </si>
  <si>
    <t>PO180307032745</t>
  </si>
  <si>
    <t>MS02225XH</t>
  </si>
  <si>
    <t>PULLEY (R)</t>
  </si>
  <si>
    <t>PO180516079570</t>
  </si>
  <si>
    <t>CA02450-Y555-MO05R7</t>
  </si>
  <si>
    <t>MS02490XH</t>
  </si>
  <si>
    <t>PULLEY(R)</t>
  </si>
  <si>
    <t>PO181108238355</t>
  </si>
  <si>
    <t>MS02968SG</t>
  </si>
  <si>
    <t>PO170302811295</t>
  </si>
  <si>
    <t>CA02467-E451-MO08R1</t>
  </si>
  <si>
    <t>MF05861XO</t>
  </si>
  <si>
    <t>IDLER PULLEY AS</t>
  </si>
  <si>
    <t>SO170302811296</t>
  </si>
  <si>
    <t>FA002827</t>
  </si>
  <si>
    <t>FA002328</t>
  </si>
  <si>
    <t>PO180910180862</t>
  </si>
  <si>
    <t>CA02467-E451-MO08R5</t>
  </si>
  <si>
    <t>MS02832SG</t>
  </si>
  <si>
    <t>IDLER PULLEY ASSY</t>
  </si>
  <si>
    <t>PO181023224913</t>
  </si>
  <si>
    <t>MS02937SG</t>
  </si>
  <si>
    <t>PULLEY 36</t>
  </si>
  <si>
    <t>PO171013918280</t>
  </si>
  <si>
    <t>CA02467-Y608-1BEN16R3</t>
  </si>
  <si>
    <t>MS01631XF</t>
  </si>
  <si>
    <t>SENSOR HOLDER</t>
  </si>
  <si>
    <t>PO200130597760</t>
  </si>
  <si>
    <t>CA02467-Y608-1BEN17R7</t>
  </si>
  <si>
    <t>MS04052XF</t>
  </si>
  <si>
    <t>PO171004914659</t>
  </si>
  <si>
    <t>CA02467-Y608ET-NOT16R1</t>
  </si>
  <si>
    <t>MS01601PG</t>
  </si>
  <si>
    <t>PO210513842010</t>
  </si>
  <si>
    <t>EX00252-1889KA</t>
  </si>
  <si>
    <t>AB</t>
  </si>
  <si>
    <t>SO210513842009</t>
  </si>
  <si>
    <t>PAC_BB690</t>
  </si>
  <si>
    <t>PO210119759951</t>
  </si>
  <si>
    <t>BB690</t>
  </si>
  <si>
    <t>PO160804704203</t>
  </si>
  <si>
    <t>CA02900-Y197-MO03S1</t>
  </si>
  <si>
    <t>MV07838XQ</t>
  </si>
  <si>
    <t>YX27613AK</t>
  </si>
  <si>
    <t>SO160804704204</t>
  </si>
  <si>
    <t>PO180626109176</t>
  </si>
  <si>
    <t>CA05102-Y271-1BEN14R1</t>
  </si>
  <si>
    <t>MS02651XG</t>
  </si>
  <si>
    <t>CENTER GUIDE</t>
  </si>
  <si>
    <t>PO191211572842</t>
  </si>
  <si>
    <t>GEAR</t>
  </si>
  <si>
    <t>MECHA_SMA EX11401C0440</t>
  </si>
  <si>
    <t>PO150205465643</t>
  </si>
  <si>
    <t>CA05102-Y682-BEN09</t>
  </si>
  <si>
    <t>MF04186XO</t>
  </si>
  <si>
    <t>PRE RACK L</t>
  </si>
  <si>
    <t>SO150205465644</t>
  </si>
  <si>
    <t>PO170306812914</t>
  </si>
  <si>
    <t>CA05104-E335-1BEN-001</t>
  </si>
  <si>
    <t>MS00609XI</t>
  </si>
  <si>
    <t>LF SLIDER L ASSY</t>
  </si>
  <si>
    <t>PO170306812915</t>
  </si>
  <si>
    <t>CA05104-E335-2BEN-001</t>
  </si>
  <si>
    <t>MS00610XI</t>
  </si>
  <si>
    <t>PO191129566825</t>
  </si>
  <si>
    <t>CA05104-Y110-1BEN10R1</t>
  </si>
  <si>
    <t>MS03956XG</t>
  </si>
  <si>
    <t>FRAME R</t>
  </si>
  <si>
    <t>MECHA_PRS EX11401C0330 GUIDE IMP. DEC(B1)</t>
  </si>
  <si>
    <t>PO150205465650</t>
  </si>
  <si>
    <t>CA05104-Y167-2BEN11</t>
  </si>
  <si>
    <t>MF04187XO</t>
  </si>
  <si>
    <t>FP LOCK L</t>
  </si>
  <si>
    <t>SO150205465651</t>
  </si>
  <si>
    <t>PO150205465652</t>
  </si>
  <si>
    <t>CA05104-Y216-COM04</t>
  </si>
  <si>
    <t>MF04188XO</t>
  </si>
  <si>
    <t>LOCK STAY</t>
  </si>
  <si>
    <t>SO150205465653</t>
  </si>
  <si>
    <t>PO170209797915</t>
  </si>
  <si>
    <t>CA05107-Y210-1BEN-001</t>
  </si>
  <si>
    <t>MS00446XI</t>
  </si>
  <si>
    <t>FRONT STAY</t>
  </si>
  <si>
    <t>PO150205465654</t>
  </si>
  <si>
    <t>CA05107-Y210-COM10</t>
  </si>
  <si>
    <t>MF04189XO</t>
  </si>
  <si>
    <t>SO150205465655</t>
  </si>
  <si>
    <t>PO150205465656</t>
  </si>
  <si>
    <t>CA05107-Y211-COM09</t>
  </si>
  <si>
    <t>MF04190XO</t>
  </si>
  <si>
    <t>SUB STAY</t>
  </si>
  <si>
    <t>SO150205465657</t>
  </si>
  <si>
    <t>PO171212959944</t>
  </si>
  <si>
    <t>CA05107-Y211-COM09R2</t>
  </si>
  <si>
    <t>MS01836XH</t>
  </si>
  <si>
    <t>PO171222965643</t>
  </si>
  <si>
    <t>CA05107-Y405-JIG07R1</t>
  </si>
  <si>
    <t>MS01887XH</t>
  </si>
  <si>
    <t>PULLEY</t>
  </si>
  <si>
    <t>PO170228809843</t>
  </si>
  <si>
    <t>CA05107-Y405-MO07R1</t>
  </si>
  <si>
    <t>MS00574XF</t>
  </si>
  <si>
    <t>PO150205465658</t>
  </si>
  <si>
    <t>CA05107-Y420-COM07</t>
  </si>
  <si>
    <t>MF04191XO</t>
  </si>
  <si>
    <t>GUIDE R</t>
  </si>
  <si>
    <t>SO150205465659</t>
  </si>
  <si>
    <t>PO171212959945</t>
  </si>
  <si>
    <t>CA05107-Y420-COM08R1</t>
  </si>
  <si>
    <t>MS01837XH</t>
  </si>
  <si>
    <t>PO180227026664</t>
  </si>
  <si>
    <t>CA05107-Y420-COM08R2</t>
  </si>
  <si>
    <t>MS02197PG</t>
  </si>
  <si>
    <t>PO171212959946</t>
  </si>
  <si>
    <t>CA05107-Y422-COM06R1</t>
  </si>
  <si>
    <t>MS01838XH</t>
  </si>
  <si>
    <t>STAY</t>
  </si>
  <si>
    <t>PO171212959947</t>
  </si>
  <si>
    <t>CA05107-Y471-COM08R1</t>
  </si>
  <si>
    <t>MS01839XH</t>
  </si>
  <si>
    <t>FRAME</t>
  </si>
  <si>
    <t>PO180411054891</t>
  </si>
  <si>
    <t>CA05111-Y095-COM03R1</t>
  </si>
  <si>
    <t>MS02361PG</t>
  </si>
  <si>
    <t>LOCK</t>
  </si>
  <si>
    <t>PO180323046688</t>
  </si>
  <si>
    <t>CA05111-Y916-COM12R4</t>
  </si>
  <si>
    <t>MS02316PG</t>
  </si>
  <si>
    <t>SWITCH LEVER</t>
  </si>
  <si>
    <t>PO180429072281</t>
  </si>
  <si>
    <t>CA05111-Y916-COM12R5</t>
  </si>
  <si>
    <t>MS02420XG</t>
  </si>
  <si>
    <t>PO161203762765</t>
  </si>
  <si>
    <t>CA05111-Y931-COM13R1</t>
  </si>
  <si>
    <t>MS00252PG</t>
  </si>
  <si>
    <t>LOCK LINK</t>
  </si>
  <si>
    <t>BD600</t>
  </si>
  <si>
    <t>PO190701472049</t>
  </si>
  <si>
    <t>CA05113-Y482-MO03R1</t>
  </si>
  <si>
    <t>MS03445XF</t>
  </si>
  <si>
    <t>GEAR20</t>
  </si>
  <si>
    <t>PO180306032468</t>
  </si>
  <si>
    <t>CA05116-Y441-COM07R1</t>
  </si>
  <si>
    <t>MS02223PG</t>
  </si>
  <si>
    <t>DUMMY BOX</t>
  </si>
  <si>
    <t>PO180315040207</t>
  </si>
  <si>
    <t>CA05116-Y444-2BEN06R1</t>
  </si>
  <si>
    <t>MS02259XG</t>
  </si>
  <si>
    <t>LEAF SPRING</t>
  </si>
  <si>
    <t>PO150205465660</t>
  </si>
  <si>
    <t>CA05118-Y181-COM10-1</t>
  </si>
  <si>
    <t>MF04192XO</t>
  </si>
  <si>
    <t>SO150205465661</t>
  </si>
  <si>
    <t>PO150205465662</t>
  </si>
  <si>
    <t>CA05119-E539-MO05</t>
  </si>
  <si>
    <t>MF04193XO</t>
  </si>
  <si>
    <t>TENSION ROLLER</t>
  </si>
  <si>
    <t>SO150205465663</t>
  </si>
  <si>
    <t>PO170224807391</t>
  </si>
  <si>
    <t>CA05119-E539-MO05R1</t>
  </si>
  <si>
    <t>MS00567MG</t>
  </si>
  <si>
    <t>PO180720130493</t>
  </si>
  <si>
    <t>MS02723XF</t>
  </si>
  <si>
    <t>PO171213961148</t>
  </si>
  <si>
    <t>CA05119-E545-MO05R1</t>
  </si>
  <si>
    <t>MS01848XF</t>
  </si>
  <si>
    <t>PO180111971170</t>
  </si>
  <si>
    <t>CA05119-E545-MO05R2</t>
  </si>
  <si>
    <t>MS01956XH</t>
  </si>
  <si>
    <t>PO161212766630</t>
  </si>
  <si>
    <t>CA05119-E545-MO05S1</t>
  </si>
  <si>
    <t>MV08148XQ</t>
  </si>
  <si>
    <t>SO161212766631</t>
  </si>
  <si>
    <t>PO171213961149</t>
  </si>
  <si>
    <t>CA05119-Y573-MO04R4</t>
  </si>
  <si>
    <t>MS01849XF</t>
  </si>
  <si>
    <t>GEAR 32</t>
  </si>
  <si>
    <t>PO130628158689</t>
  </si>
  <si>
    <t>CA05805-E200-JIG08</t>
  </si>
  <si>
    <t>MF03534XN</t>
  </si>
  <si>
    <t>GATE ASSY</t>
  </si>
  <si>
    <t>SO130628158690</t>
  </si>
  <si>
    <t>PO180115975972</t>
  </si>
  <si>
    <t>CA05805-E631-SHV07R2</t>
  </si>
  <si>
    <t>MS01973PG</t>
  </si>
  <si>
    <t>BRACKET ASSY</t>
  </si>
  <si>
    <t>FA002851</t>
  </si>
  <si>
    <t>MF06129XO</t>
  </si>
  <si>
    <t>PO200611646380</t>
  </si>
  <si>
    <t>MECHA_PRS EX11401C0330</t>
  </si>
  <si>
    <t>PO170211799439</t>
  </si>
  <si>
    <t>CA05805-E666-1</t>
  </si>
  <si>
    <t>MS00482XF</t>
  </si>
  <si>
    <t>BILL SLIDER</t>
  </si>
  <si>
    <t>PO170211799440</t>
  </si>
  <si>
    <t>CA05805-E666-2</t>
  </si>
  <si>
    <t>MS00483XF</t>
  </si>
  <si>
    <t>PO180207006511</t>
  </si>
  <si>
    <t>CA05805-E668-JIG03R1</t>
  </si>
  <si>
    <t>MS02145XF</t>
  </si>
  <si>
    <t>BRACKET R ASSY</t>
  </si>
  <si>
    <t>PO180207006512</t>
  </si>
  <si>
    <t>CA05805-E669-JIG03R1</t>
  </si>
  <si>
    <t>MS02146XF</t>
  </si>
  <si>
    <t>BRACKET L ASSY</t>
  </si>
  <si>
    <t>PO180919189679</t>
  </si>
  <si>
    <t>CA05805-Y105-CUT14R1</t>
  </si>
  <si>
    <t>MV10698XS</t>
  </si>
  <si>
    <t>EX00252-1889KB</t>
  </si>
  <si>
    <t>FRAME R ASSY</t>
  </si>
  <si>
    <t>SO180919189680</t>
  </si>
  <si>
    <t>FA002640</t>
  </si>
  <si>
    <t>PO150205465664</t>
  </si>
  <si>
    <t>CA05805-Y155-COM06</t>
  </si>
  <si>
    <t>MF04194XO</t>
  </si>
  <si>
    <t>PULLEY 16</t>
  </si>
  <si>
    <t>SO150205465665</t>
  </si>
  <si>
    <t>PO170630871109</t>
  </si>
  <si>
    <t>CA05805-Y163-COM11R2</t>
  </si>
  <si>
    <t>MF05957XO</t>
  </si>
  <si>
    <t>SO170630871110</t>
  </si>
  <si>
    <t>PO210809901302</t>
  </si>
  <si>
    <t>METAL FITTING</t>
  </si>
  <si>
    <t>PO150205465666</t>
  </si>
  <si>
    <t>CA05805-Y175-COM03-1</t>
  </si>
  <si>
    <t>MF04195XO</t>
  </si>
  <si>
    <t>ENCODER</t>
  </si>
  <si>
    <t>SO150205465667</t>
  </si>
  <si>
    <t>PO150205465669</t>
  </si>
  <si>
    <t>CA05805-Y178-COM05</t>
  </si>
  <si>
    <t>MF04196XO</t>
  </si>
  <si>
    <t>SENSOR BRACKET</t>
  </si>
  <si>
    <t>SO150205465670</t>
  </si>
  <si>
    <t>PO150120453978</t>
  </si>
  <si>
    <t>CA05805-Y190-COM05-1</t>
  </si>
  <si>
    <t>MF03935XO</t>
  </si>
  <si>
    <t>SO150120453979</t>
  </si>
  <si>
    <t>PO171212959948</t>
  </si>
  <si>
    <t>CA05805-Y220-COM06R1</t>
  </si>
  <si>
    <t>MS01840XH</t>
  </si>
  <si>
    <t>PO180723136393</t>
  </si>
  <si>
    <t>CA05805-Y222-1BEN05R1</t>
  </si>
  <si>
    <t>MS02726XH</t>
  </si>
  <si>
    <t>GUIDE F</t>
  </si>
  <si>
    <t>PO171212959949</t>
  </si>
  <si>
    <t>CA05805-Y222-COM05R4</t>
  </si>
  <si>
    <t>MS01841XH</t>
  </si>
  <si>
    <t>PO131120226824</t>
  </si>
  <si>
    <t>CA05805-Y230-3BEN08</t>
  </si>
  <si>
    <t>MV04211XQ</t>
  </si>
  <si>
    <t>YX21220AK</t>
  </si>
  <si>
    <t>GUIDE</t>
  </si>
  <si>
    <t>SO131120226825</t>
  </si>
  <si>
    <t>PO160121613069</t>
  </si>
  <si>
    <t>CA05805-Y231-COM05</t>
  </si>
  <si>
    <t>MF05155XO</t>
  </si>
  <si>
    <t>YX26563AK</t>
  </si>
  <si>
    <t>SO160121613068</t>
  </si>
  <si>
    <t>DIRECT</t>
  </si>
  <si>
    <t>PO171212959950</t>
  </si>
  <si>
    <t>CA05805-Y310-COM07R3</t>
  </si>
  <si>
    <t>MS01842XH</t>
  </si>
  <si>
    <t>PO151028575205</t>
  </si>
  <si>
    <t>CA05805-Y320 -MO06</t>
  </si>
  <si>
    <t>MF04920XO</t>
  </si>
  <si>
    <t>PULLEY 34</t>
  </si>
  <si>
    <t>SO151028575206</t>
  </si>
  <si>
    <t>PO150205465671</t>
  </si>
  <si>
    <t>CA05805-Y331-COM05</t>
  </si>
  <si>
    <t>MF04197XO</t>
  </si>
  <si>
    <t>SO150205465672</t>
  </si>
  <si>
    <t>PO170930913133</t>
  </si>
  <si>
    <t>CA05805-Y370-COM04R1</t>
  </si>
  <si>
    <t>MS01574PG</t>
  </si>
  <si>
    <t>PO150205465673</t>
  </si>
  <si>
    <t>CA05805-Y379-COM06</t>
  </si>
  <si>
    <t>MF04198XO</t>
  </si>
  <si>
    <t>SPRING PLATE</t>
  </si>
  <si>
    <t>SO150205465674</t>
  </si>
  <si>
    <t>PO141122429743</t>
  </si>
  <si>
    <t>CA05805-Y380-COMUP05</t>
  </si>
  <si>
    <t>MV05906XS</t>
  </si>
  <si>
    <t>SO141122429744</t>
  </si>
  <si>
    <t>PO150206465767</t>
  </si>
  <si>
    <t>CA05805-Y381-COM05</t>
  </si>
  <si>
    <t>MF04200XO</t>
  </si>
  <si>
    <t>SO150206465768</t>
  </si>
  <si>
    <t>PO170722881235</t>
  </si>
  <si>
    <t>CA05805-Y385-1BEN05R1</t>
  </si>
  <si>
    <t>MS01200XG</t>
  </si>
  <si>
    <t>PO170809894105</t>
  </si>
  <si>
    <t>CA05805-Y385-2BEN05R1</t>
  </si>
  <si>
    <t>MF05976XO</t>
  </si>
  <si>
    <t>SO170809894106</t>
  </si>
  <si>
    <t>PO190328375990</t>
  </si>
  <si>
    <t>CA05805-Y391-COM</t>
  </si>
  <si>
    <t>MS03230XE</t>
  </si>
  <si>
    <t>PO171212960124</t>
  </si>
  <si>
    <t>CA05805-Y391-COM08R5</t>
  </si>
  <si>
    <t>MS01846XF</t>
  </si>
  <si>
    <t>PO150206466435</t>
  </si>
  <si>
    <t>CA05805-Y415-COM03-1</t>
  </si>
  <si>
    <t>MF04202XO</t>
  </si>
  <si>
    <t>SO150206466436</t>
  </si>
  <si>
    <t>PO210716887867</t>
  </si>
  <si>
    <t>CA05805-Y415-COM03R1</t>
  </si>
  <si>
    <t>SO210716887866</t>
  </si>
  <si>
    <t>PO210616864423</t>
  </si>
  <si>
    <t>PO200124593169</t>
  </si>
  <si>
    <t>CA05805-Y417-1BEN06R1</t>
  </si>
  <si>
    <t>MS04041XG</t>
  </si>
  <si>
    <t>SENSOR LEVER</t>
  </si>
  <si>
    <t>MECHA_PRS EX11401C0330 GUIDE IMP(JAN-B1)</t>
  </si>
  <si>
    <t>PO160121613071</t>
  </si>
  <si>
    <t>CA05805-Y420-COM07</t>
  </si>
  <si>
    <t>MF05156XO</t>
  </si>
  <si>
    <t>YX26570AK</t>
  </si>
  <si>
    <t>SO160121613070</t>
  </si>
  <si>
    <t>PO170117781223</t>
  </si>
  <si>
    <t>CA05805-Y431-MO06R1</t>
  </si>
  <si>
    <t>MS00360XG</t>
  </si>
  <si>
    <t>PULLEY 233</t>
  </si>
  <si>
    <t>PO180823163518</t>
  </si>
  <si>
    <t>MS02791XF</t>
  </si>
  <si>
    <t>PO181128257127</t>
  </si>
  <si>
    <t>CA05805-Y431-MO06R6</t>
  </si>
  <si>
    <t>MS03031XF</t>
  </si>
  <si>
    <t>PO160121613073</t>
  </si>
  <si>
    <t>CA05805-Y440-COM07</t>
  </si>
  <si>
    <t>MF05157XO</t>
  </si>
  <si>
    <t>YX26579AK</t>
  </si>
  <si>
    <t>SO160121613072</t>
  </si>
  <si>
    <t>PO160121613075</t>
  </si>
  <si>
    <t>CA05805-Y440-PIE07</t>
  </si>
  <si>
    <t>MF05158XO</t>
  </si>
  <si>
    <t>YX26580AK</t>
  </si>
  <si>
    <t>SO160121613074</t>
  </si>
  <si>
    <t>PO161020738128</t>
  </si>
  <si>
    <t>CA05805-Y601-2BEN08R1</t>
  </si>
  <si>
    <t>MS00156PG</t>
  </si>
  <si>
    <t>PO190605453339</t>
  </si>
  <si>
    <t>CA05805-Y601-2BEN08R3</t>
  </si>
  <si>
    <t>MS03371XG</t>
  </si>
  <si>
    <t>PO180919189673</t>
  </si>
  <si>
    <t>CA05805-Y640-MO06R1</t>
  </si>
  <si>
    <t>MV10695XS</t>
  </si>
  <si>
    <t>SO180919189674</t>
  </si>
  <si>
    <t>PO181018218466</t>
  </si>
  <si>
    <t>CA05805-Y666-1BEN08R2</t>
  </si>
  <si>
    <t>MS02930XG</t>
  </si>
  <si>
    <t>PO180328048138</t>
  </si>
  <si>
    <t>CA05805-Y666-2BEN08R3</t>
  </si>
  <si>
    <t>MS02340XG</t>
  </si>
  <si>
    <t>PO170320825871</t>
  </si>
  <si>
    <t>CA05805-Y666-PRG-001</t>
  </si>
  <si>
    <t>MS00707XI</t>
  </si>
  <si>
    <t>PO170908904837</t>
  </si>
  <si>
    <t>CA05805-Y668ET-COM05R4</t>
  </si>
  <si>
    <t>MS01497XG</t>
  </si>
  <si>
    <t>BLACKET R</t>
  </si>
  <si>
    <t>PO170908904844</t>
  </si>
  <si>
    <t>CA05805-Y668ET-COM05R5</t>
  </si>
  <si>
    <t>MS01504XF</t>
  </si>
  <si>
    <t>PO170914907115</t>
  </si>
  <si>
    <t>CA05805-Y668ET-COM05R7</t>
  </si>
  <si>
    <t>MS01528XF</t>
  </si>
  <si>
    <t>PO170209797917</t>
  </si>
  <si>
    <t>CA05805-Y672-2BEN-001</t>
  </si>
  <si>
    <t>MS00448XI</t>
  </si>
  <si>
    <t>BASE</t>
  </si>
  <si>
    <t>PO170209797916</t>
  </si>
  <si>
    <t>CA05805-Y672-COM-001</t>
  </si>
  <si>
    <t>MS00447XI</t>
  </si>
  <si>
    <t>PO170209797918</t>
  </si>
  <si>
    <t>CA05805-Y672-PIE-001</t>
  </si>
  <si>
    <t>MS00449XI</t>
  </si>
  <si>
    <t>PO210513842012</t>
  </si>
  <si>
    <t>LOWER GUIDE</t>
  </si>
  <si>
    <t>SO210513842011</t>
  </si>
  <si>
    <t>PO210129762493</t>
  </si>
  <si>
    <t>PO170616863586</t>
  </si>
  <si>
    <t>CA05805-Y676-COM13R4</t>
  </si>
  <si>
    <t>MS01012XG</t>
  </si>
  <si>
    <t>PO180206004256</t>
  </si>
  <si>
    <t>CA05805-Y676-PIE13R5</t>
  </si>
  <si>
    <t>MS02135XG</t>
  </si>
  <si>
    <t>PO210127761525</t>
  </si>
  <si>
    <t>PO210812901994</t>
  </si>
  <si>
    <t>PO161118755610</t>
  </si>
  <si>
    <t>CA05805-Y678-PIE12R1</t>
  </si>
  <si>
    <t>MS00230PG</t>
  </si>
  <si>
    <t>UPPER GUIDE</t>
  </si>
  <si>
    <t>PO170320825860</t>
  </si>
  <si>
    <t>CA05805-Y679-1BEN-001</t>
  </si>
  <si>
    <t>MS00698XI</t>
  </si>
  <si>
    <t>PO170703872493</t>
  </si>
  <si>
    <t>CA05805-Y685-PROG05R1</t>
  </si>
  <si>
    <t>MS01104XG</t>
  </si>
  <si>
    <t>PO190116289452</t>
  </si>
  <si>
    <t>CA05805-Y687-1BEN06R3</t>
  </si>
  <si>
    <t>MS03096XG</t>
  </si>
  <si>
    <t>PO210923928924</t>
  </si>
  <si>
    <t>MS04870XG</t>
  </si>
  <si>
    <t>SRING PLATE</t>
  </si>
  <si>
    <t>PO210611862164</t>
  </si>
  <si>
    <t>PO190116289451</t>
  </si>
  <si>
    <t>CA05805-Y687-COM06R1</t>
  </si>
  <si>
    <t>MS03095XG</t>
  </si>
  <si>
    <t>PO140122257338</t>
  </si>
  <si>
    <t>CA05805-Y705-MOUP14</t>
  </si>
  <si>
    <t>MV04349XS</t>
  </si>
  <si>
    <t>LID BASE</t>
  </si>
  <si>
    <t>SO140122257339</t>
  </si>
  <si>
    <t>PO140728368886</t>
  </si>
  <si>
    <t>CA05805-Y719-1BEN05</t>
  </si>
  <si>
    <t>MF03896XM</t>
  </si>
  <si>
    <t>SHUTTER 2</t>
  </si>
  <si>
    <t>SO140728368885</t>
  </si>
  <si>
    <t>PO140807375735</t>
  </si>
  <si>
    <t>CA05805-Y719-2BEN05</t>
  </si>
  <si>
    <t>MV05245XQ</t>
  </si>
  <si>
    <t>SO140807375736</t>
  </si>
  <si>
    <t>PO140807375731</t>
  </si>
  <si>
    <t>CA05805-Y719-COM05</t>
  </si>
  <si>
    <t>MV05243XQ</t>
  </si>
  <si>
    <t>SO140807375732</t>
  </si>
  <si>
    <t>PO140807375740</t>
  </si>
  <si>
    <t>CA05805-Y720-1BEN05</t>
  </si>
  <si>
    <t>MV05247XQ</t>
  </si>
  <si>
    <t>SO140807375741</t>
  </si>
  <si>
    <t>PO140728368894</t>
  </si>
  <si>
    <t>CA05805-Y720-COM05</t>
  </si>
  <si>
    <t>MF03900XM</t>
  </si>
  <si>
    <t>SO140728368893</t>
  </si>
  <si>
    <t>PO140730371338</t>
  </si>
  <si>
    <t>CA05805-Y721-1BEN06</t>
  </si>
  <si>
    <t>MF03901XM</t>
  </si>
  <si>
    <t>SHUTTER</t>
  </si>
  <si>
    <t>SO140730371337</t>
  </si>
  <si>
    <t>PO131120226718</t>
  </si>
  <si>
    <t>CA05805-Y721-2BEN06</t>
  </si>
  <si>
    <t>MF03745XM</t>
  </si>
  <si>
    <t>SO131120226719</t>
  </si>
  <si>
    <t>PO131120226720</t>
  </si>
  <si>
    <t>MF03746XM</t>
  </si>
  <si>
    <t>SO131120226721</t>
  </si>
  <si>
    <t>PO140730371340</t>
  </si>
  <si>
    <t>CA05805-Y721-COM06</t>
  </si>
  <si>
    <t>MF03902XM</t>
  </si>
  <si>
    <t>SO140730371339</t>
  </si>
  <si>
    <t>PO140730371342</t>
  </si>
  <si>
    <t>CA05805-Y745-1BEN04</t>
  </si>
  <si>
    <t>MF03903XM</t>
  </si>
  <si>
    <t>MG HOLDER</t>
  </si>
  <si>
    <t>SO140730371341</t>
  </si>
  <si>
    <t>PO140730371344</t>
  </si>
  <si>
    <t>CA05805-Y745-2BEN04</t>
  </si>
  <si>
    <t>MF03904XM</t>
  </si>
  <si>
    <t>SO140730371343</t>
  </si>
  <si>
    <t>PO140730371346</t>
  </si>
  <si>
    <t>CA05805-Y745-COM04</t>
  </si>
  <si>
    <t>MF03905XM</t>
  </si>
  <si>
    <t>SO140730371345</t>
  </si>
  <si>
    <t>PO140122257340</t>
  </si>
  <si>
    <t>CA05805-Y750-MOUP10</t>
  </si>
  <si>
    <t>MV04350XS</t>
  </si>
  <si>
    <t>BOTTOM</t>
  </si>
  <si>
    <t>SO140122257341</t>
  </si>
  <si>
    <t>PO180802146632</t>
  </si>
  <si>
    <t>CA05805-Y755-MO06R5</t>
  </si>
  <si>
    <t>MS02743XF</t>
  </si>
  <si>
    <t>PO191011538969</t>
  </si>
  <si>
    <t>CA05805-Y755-MO06R9</t>
  </si>
  <si>
    <t>MS03850XF</t>
  </si>
  <si>
    <t>PO140807375912</t>
  </si>
  <si>
    <t>CA05805-Y757-COM03</t>
  </si>
  <si>
    <t>MV05280XQ</t>
  </si>
  <si>
    <t>SPACER</t>
  </si>
  <si>
    <t>SO140807375913</t>
  </si>
  <si>
    <t>PO210608860786</t>
  </si>
  <si>
    <t>CA05805-Y767-COM06R1</t>
  </si>
  <si>
    <t>SETTING GUIDE</t>
  </si>
  <si>
    <t>SO210608860785</t>
  </si>
  <si>
    <t>PO210505820642</t>
  </si>
  <si>
    <t>PO140808376507</t>
  </si>
  <si>
    <t>CA05805-Y775-COM08</t>
  </si>
  <si>
    <t>MV05317XQ</t>
  </si>
  <si>
    <t>SO140808376508</t>
  </si>
  <si>
    <t>PO140808376531</t>
  </si>
  <si>
    <t>CA05805-Y781-1BEN03</t>
  </si>
  <si>
    <t>MV05329XQ</t>
  </si>
  <si>
    <t>HANDLE</t>
  </si>
  <si>
    <t>SO140808376532</t>
  </si>
  <si>
    <t>PO140808376533</t>
  </si>
  <si>
    <t>CA05805-Y781-2BEN03</t>
  </si>
  <si>
    <t>MV05330XQ</t>
  </si>
  <si>
    <t>SO140808376534</t>
  </si>
  <si>
    <t>PO140808376527</t>
  </si>
  <si>
    <t>CA05805-Y781-COM03</t>
  </si>
  <si>
    <t>MV05327XQ</t>
  </si>
  <si>
    <t>SO140808376528</t>
  </si>
  <si>
    <t>PO140730371348</t>
  </si>
  <si>
    <t>CA05805-Y797-1BEN04</t>
  </si>
  <si>
    <t>MF03906XM</t>
  </si>
  <si>
    <t>STOPPER</t>
  </si>
  <si>
    <t>SO140730371347</t>
  </si>
  <si>
    <t>PO140730371350</t>
  </si>
  <si>
    <t>CA05805-Y797-2BEN04</t>
  </si>
  <si>
    <t>MF03907XM</t>
  </si>
  <si>
    <t>SO140730371349</t>
  </si>
  <si>
    <t>PO140730371352</t>
  </si>
  <si>
    <t>CA05805-Y797-COM04</t>
  </si>
  <si>
    <t>MF03908XM</t>
  </si>
  <si>
    <t>SO140730371351</t>
  </si>
  <si>
    <t>PO180306032469</t>
  </si>
  <si>
    <t>CA06131-Y450-EMB09R2</t>
  </si>
  <si>
    <t>MS02224PG</t>
  </si>
  <si>
    <t>FRONT COVER</t>
  </si>
  <si>
    <t>PO180305030791</t>
  </si>
  <si>
    <t>CA06131-Y459-COM07R3</t>
  </si>
  <si>
    <t>MS02217PG</t>
  </si>
  <si>
    <t>PO210203765307</t>
  </si>
  <si>
    <t>CA06134-Y135-MO05R1</t>
  </si>
  <si>
    <t>MV11884XS</t>
  </si>
  <si>
    <t>EX00252-8902AB</t>
  </si>
  <si>
    <t>GEAR PULLEY</t>
  </si>
  <si>
    <t>SO210203765306</t>
  </si>
  <si>
    <t>PO180412057582</t>
  </si>
  <si>
    <t>CA06134-Y365-1BEN11R2</t>
  </si>
  <si>
    <t>MS02367PG</t>
  </si>
  <si>
    <t>PO180315040205</t>
  </si>
  <si>
    <t>CA06134-Y371-2BEN04R1</t>
  </si>
  <si>
    <t>MS02257XG</t>
  </si>
  <si>
    <t>PO180624106784</t>
  </si>
  <si>
    <t>CA06134-Y371-2BEN04R2</t>
  </si>
  <si>
    <t>MS02643XG</t>
  </si>
  <si>
    <t>PO180323047051</t>
  </si>
  <si>
    <t>CA06134-Y371-COM04R1</t>
  </si>
  <si>
    <t>MS02334XG</t>
  </si>
  <si>
    <t>PO180312036625</t>
  </si>
  <si>
    <t>CA06134-Y385-COM10R2</t>
  </si>
  <si>
    <t>MS02245PG</t>
  </si>
  <si>
    <t>PO180327047904</t>
  </si>
  <si>
    <t>CA06134-Y385-COM10R3</t>
  </si>
  <si>
    <t>MS02338PG</t>
  </si>
  <si>
    <t>PO180402048923</t>
  </si>
  <si>
    <t>CA06134-Y386-1BEN03R1</t>
  </si>
  <si>
    <t>MS02344XG</t>
  </si>
  <si>
    <t>PO180328048137</t>
  </si>
  <si>
    <t>MS02339XG</t>
  </si>
  <si>
    <t>PO200131599302</t>
  </si>
  <si>
    <t>CA06134-Y389-2BEN06R2</t>
  </si>
  <si>
    <t>MS04059XG</t>
  </si>
  <si>
    <t>BRACKET L</t>
  </si>
  <si>
    <t>PO200131599301</t>
  </si>
  <si>
    <t>PO180429072278</t>
  </si>
  <si>
    <t>CA06134-Y401-3BEN04R1</t>
  </si>
  <si>
    <t>MS02417XG</t>
  </si>
  <si>
    <t>PO170306812695</t>
  </si>
  <si>
    <t>CA06135-E252-JIG12</t>
  </si>
  <si>
    <t>MS00606XH</t>
  </si>
  <si>
    <t>TL GUIDE ASSY</t>
  </si>
  <si>
    <t>PO180221019844</t>
  </si>
  <si>
    <t>CA06135-Y256-COM09R4</t>
  </si>
  <si>
    <t>MS02168XG</t>
  </si>
  <si>
    <t>PO170306812696</t>
  </si>
  <si>
    <t>CA06137-Y120-JIG11</t>
  </si>
  <si>
    <t>MS00607XH</t>
  </si>
  <si>
    <t>HOLDER BASE</t>
  </si>
  <si>
    <t>PO191202567740</t>
  </si>
  <si>
    <t>CAP MID</t>
  </si>
  <si>
    <t>MS03964XH</t>
  </si>
  <si>
    <t>MY01342XC</t>
  </si>
  <si>
    <t>PO210903916289</t>
  </si>
  <si>
    <t>PO190408386813</t>
  </si>
  <si>
    <t>CHAMBER R1AA (PIE-2)-1</t>
  </si>
  <si>
    <t>MS03247XG</t>
  </si>
  <si>
    <t>CHAMBER</t>
  </si>
  <si>
    <t>MY00816XA</t>
  </si>
  <si>
    <t>PO210127761531</t>
  </si>
  <si>
    <t>PO170116780582</t>
  </si>
  <si>
    <t>COMMON LINER</t>
  </si>
  <si>
    <t>MS00358XF</t>
  </si>
  <si>
    <t>INSPECTION LINER</t>
  </si>
  <si>
    <t>PO170419841520</t>
  </si>
  <si>
    <t>COMMON-1</t>
  </si>
  <si>
    <t>MS00785XF</t>
  </si>
  <si>
    <t>BASE PLATE</t>
  </si>
  <si>
    <t>PO170419841690</t>
  </si>
  <si>
    <t>COMMON-2</t>
  </si>
  <si>
    <t>MS00786XF</t>
  </si>
  <si>
    <t>PO180321044509</t>
  </si>
  <si>
    <t>COMMON-P0101</t>
  </si>
  <si>
    <t>MS02299XH</t>
  </si>
  <si>
    <t>EX11401C0530</t>
  </si>
  <si>
    <t>PO180321044510</t>
  </si>
  <si>
    <t>COMMON-P0102</t>
  </si>
  <si>
    <t>MS02300XH</t>
  </si>
  <si>
    <t>PO180321044508</t>
  </si>
  <si>
    <t>COMMON-P0103</t>
  </si>
  <si>
    <t>MS02298XH</t>
  </si>
  <si>
    <t>PO180321044507</t>
  </si>
  <si>
    <t>COMMON-P0104</t>
  </si>
  <si>
    <t>MS02297XH</t>
  </si>
  <si>
    <t>PO210224777091</t>
  </si>
  <si>
    <t>CR60-51 ITP-1</t>
  </si>
  <si>
    <t>MY01688XB</t>
  </si>
  <si>
    <t>PO118796</t>
  </si>
  <si>
    <t>INLET TRIM PILOT</t>
  </si>
  <si>
    <t>SO210224777092</t>
  </si>
  <si>
    <t>PO210421806723</t>
  </si>
  <si>
    <t>CR60-51 OTP PCUTTER</t>
  </si>
  <si>
    <t>MY01747XB</t>
  </si>
  <si>
    <t>PO119932</t>
  </si>
  <si>
    <t>PILOT CUTTER</t>
  </si>
  <si>
    <t>SO210421806724</t>
  </si>
  <si>
    <t>PO210806899874</t>
  </si>
  <si>
    <t>CRANK CASE JIG MOD</t>
  </si>
  <si>
    <t>MY01815XC</t>
  </si>
  <si>
    <t>JO#44407</t>
  </si>
  <si>
    <t>I0001</t>
  </si>
  <si>
    <t>ISUZU_AMC</t>
  </si>
  <si>
    <t>SO210806899875</t>
  </si>
  <si>
    <t>PO191025543605</t>
  </si>
  <si>
    <t>CURLING 2 DIIE PLATE</t>
  </si>
  <si>
    <t>MS03877XH</t>
  </si>
  <si>
    <t>MY01350XC</t>
  </si>
  <si>
    <t>PO190320364601</t>
  </si>
  <si>
    <t>CURLING</t>
  </si>
  <si>
    <t>PO211012939006</t>
  </si>
  <si>
    <t>CYLINDER (NAK80 W HC)</t>
  </si>
  <si>
    <t>MY01866XB</t>
  </si>
  <si>
    <t>MPO79792</t>
  </si>
  <si>
    <t>CYLINDER</t>
  </si>
  <si>
    <t>SO211012939007</t>
  </si>
  <si>
    <t>PO210309785703</t>
  </si>
  <si>
    <t>D860-6107-W829-MO10S1</t>
  </si>
  <si>
    <t>MV11926XS</t>
  </si>
  <si>
    <t>YX34929AK</t>
  </si>
  <si>
    <t>SO210309785702</t>
  </si>
  <si>
    <t>PO201106730416</t>
  </si>
  <si>
    <t>D860-6107-Y818-MO04S1</t>
  </si>
  <si>
    <t>MV11741XS</t>
  </si>
  <si>
    <t>YX34723AK</t>
  </si>
  <si>
    <t>SO201106730415</t>
  </si>
  <si>
    <t>PO201218750308</t>
  </si>
  <si>
    <t>DCAST-SS41-25G00(3CAV)</t>
  </si>
  <si>
    <t>MY50148XA</t>
  </si>
  <si>
    <t>PO52627</t>
  </si>
  <si>
    <t>DIECASTING</t>
  </si>
  <si>
    <t>SO201218750309</t>
  </si>
  <si>
    <t>PO180924193387</t>
  </si>
  <si>
    <t>MS02860XG</t>
  </si>
  <si>
    <t>PO190128300520</t>
  </si>
  <si>
    <t>DIE ASSESSMENT(REPAIR)</t>
  </si>
  <si>
    <t>MS03116XG</t>
  </si>
  <si>
    <t>PO180403049404</t>
  </si>
  <si>
    <t>DIE CHECK</t>
  </si>
  <si>
    <t>MS02346XG</t>
  </si>
  <si>
    <t>PO180302029478</t>
  </si>
  <si>
    <t>DIE CHECKING-4</t>
  </si>
  <si>
    <t>MS02213XG</t>
  </si>
  <si>
    <t>PO210419804062</t>
  </si>
  <si>
    <t>PO210806899881</t>
  </si>
  <si>
    <t>MS04832XG</t>
  </si>
  <si>
    <t>PO170211799426</t>
  </si>
  <si>
    <t>DIE DISPOSAL-0217</t>
  </si>
  <si>
    <t>MS00477XG</t>
  </si>
  <si>
    <t>DISPOSAL</t>
  </si>
  <si>
    <t>PO170301810138</t>
  </si>
  <si>
    <t>DIE DISPOSAL-0317</t>
  </si>
  <si>
    <t>MS00575XG</t>
  </si>
  <si>
    <t>PO161107750002</t>
  </si>
  <si>
    <t>DIE DISPOSAL-12</t>
  </si>
  <si>
    <t>MS00195XG</t>
  </si>
  <si>
    <t>PO180424065356</t>
  </si>
  <si>
    <t>MS02404XG</t>
  </si>
  <si>
    <t>PO191003534570</t>
  </si>
  <si>
    <t>DIE PLATE</t>
  </si>
  <si>
    <t>MS03809XG</t>
  </si>
  <si>
    <t>CHORAKAWA</t>
  </si>
  <si>
    <t>MY01184XC</t>
  </si>
  <si>
    <t>PO191001533606</t>
  </si>
  <si>
    <t>DIE PLATE-JOD-350</t>
  </si>
  <si>
    <t>MS03785XF</t>
  </si>
  <si>
    <t>MY01177XB</t>
  </si>
  <si>
    <t>PO181025228530</t>
  </si>
  <si>
    <t>DIE REPAIR ASSESSMENT</t>
  </si>
  <si>
    <t>MS02939XG</t>
  </si>
  <si>
    <t>PO181114245908</t>
  </si>
  <si>
    <t>MS02980XG</t>
  </si>
  <si>
    <t>PO181003198017</t>
  </si>
  <si>
    <t>DMC HOLDER-BASE/PIN</t>
  </si>
  <si>
    <t>MS02886XG</t>
  </si>
  <si>
    <t>HOLDER</t>
  </si>
  <si>
    <t>MY00749XB</t>
  </si>
  <si>
    <t>PO190402380295</t>
  </si>
  <si>
    <t>DPM APRIL (BATCH 1)</t>
  </si>
  <si>
    <t>MS03244PM</t>
  </si>
  <si>
    <t>PO190425409269</t>
  </si>
  <si>
    <t>DPM APRIL (BATCH 4)</t>
  </si>
  <si>
    <t>MS03295PM</t>
  </si>
  <si>
    <t>PO190201307554</t>
  </si>
  <si>
    <t>DPM FEBRUARY (BATCH 1)</t>
  </si>
  <si>
    <t>MS03131PM</t>
  </si>
  <si>
    <t>PO190206312129</t>
  </si>
  <si>
    <t>DPM FEBRUARY (BATCH 2)</t>
  </si>
  <si>
    <t>MS03146PM</t>
  </si>
  <si>
    <t>PO190208316576</t>
  </si>
  <si>
    <t>DPM FEBRUARY (BATCH 3)</t>
  </si>
  <si>
    <t>MS03161PM</t>
  </si>
  <si>
    <t>PO190212321127</t>
  </si>
  <si>
    <t>DPM FEBRUARY (BATCH 4)</t>
  </si>
  <si>
    <t>MS03162PM</t>
  </si>
  <si>
    <t>PO190215329047</t>
  </si>
  <si>
    <t>DPM FEBRUARY (BATCH 5)</t>
  </si>
  <si>
    <t>MS03165PM</t>
  </si>
  <si>
    <t>PO190219332730</t>
  </si>
  <si>
    <t>DPM FEBRUARY (BATCH 6)</t>
  </si>
  <si>
    <t>MS03179PM</t>
  </si>
  <si>
    <t>PO190221333495</t>
  </si>
  <si>
    <t>DPM FEBRUARY (BATCH 7)</t>
  </si>
  <si>
    <t>MS03181PM</t>
  </si>
  <si>
    <t>PO190222335969</t>
  </si>
  <si>
    <t>DPM FEBRUARY (BATCH 8)</t>
  </si>
  <si>
    <t>MS03183PM</t>
  </si>
  <si>
    <t>PO190129300746</t>
  </si>
  <si>
    <t>DPM JANUARY (BATCH 6)</t>
  </si>
  <si>
    <t>MS03117PM</t>
  </si>
  <si>
    <t>PO190702472989</t>
  </si>
  <si>
    <t>DPM JULY (BATCH 1)</t>
  </si>
  <si>
    <t>MS03446PM</t>
  </si>
  <si>
    <t>PO190708479992</t>
  </si>
  <si>
    <t>DPM JULY (BATCH 2)</t>
  </si>
  <si>
    <t>MS03449PM</t>
  </si>
  <si>
    <t>PO190718486108</t>
  </si>
  <si>
    <t>DPM JULY (BATCH 3)</t>
  </si>
  <si>
    <t>MS03474PM</t>
  </si>
  <si>
    <t>PO190725492088</t>
  </si>
  <si>
    <t>DPM JULY (BATCH 4)</t>
  </si>
  <si>
    <t>MS03495PM</t>
  </si>
  <si>
    <t>PO190730495342</t>
  </si>
  <si>
    <t>DPM JULY (BATCH 5)</t>
  </si>
  <si>
    <t>MS03511PM</t>
  </si>
  <si>
    <t>PO190617463327</t>
  </si>
  <si>
    <t>DPM JUNE (BATCH 5)</t>
  </si>
  <si>
    <t>MS03400PM</t>
  </si>
  <si>
    <t>PO190625466542</t>
  </si>
  <si>
    <t>DPM JUNE (BATCH 6)</t>
  </si>
  <si>
    <t>MS03435PM</t>
  </si>
  <si>
    <t>PO190311356675</t>
  </si>
  <si>
    <t>DPM MARCH (BATCH 2)</t>
  </si>
  <si>
    <t>MS03215PM</t>
  </si>
  <si>
    <t>PO190314357920</t>
  </si>
  <si>
    <t>DPM MARCH (BATCH 3)</t>
  </si>
  <si>
    <t>MS03217PM</t>
  </si>
  <si>
    <t>PO190506416014</t>
  </si>
  <si>
    <t>DPM MAY (BATCH 1)</t>
  </si>
  <si>
    <t>MS03306PM</t>
  </si>
  <si>
    <t>PO190509418548</t>
  </si>
  <si>
    <t>DPM MAY (BATCH 2)</t>
  </si>
  <si>
    <t>MS03311PM</t>
  </si>
  <si>
    <t>PO190516431609</t>
  </si>
  <si>
    <t>DPM MAY (BATCH 3)</t>
  </si>
  <si>
    <t>MS03320PM</t>
  </si>
  <si>
    <t>PO190522441021</t>
  </si>
  <si>
    <t>DPM MAY (BATCH 4)</t>
  </si>
  <si>
    <t>MS03334PM</t>
  </si>
  <si>
    <t>PO190527444740</t>
  </si>
  <si>
    <t>DPM MAY (BATCH 5)</t>
  </si>
  <si>
    <t>MS03341PM</t>
  </si>
  <si>
    <t>PO181105236604</t>
  </si>
  <si>
    <t>DPM NOVEMBER (BATCH 1)</t>
  </si>
  <si>
    <t>MS02963PM</t>
  </si>
  <si>
    <t>PO181105236605</t>
  </si>
  <si>
    <t>DPM NOVEMBER (BATCH 2)</t>
  </si>
  <si>
    <t>MS02964PM</t>
  </si>
  <si>
    <t>PO181107237772</t>
  </si>
  <si>
    <t>DPM NOVEMBER (BATCH 3)</t>
  </si>
  <si>
    <t>MS02966PM</t>
  </si>
  <si>
    <t>PO181109239434</t>
  </si>
  <si>
    <t>MS02972PM</t>
  </si>
  <si>
    <t>PO181109239435</t>
  </si>
  <si>
    <t>DPM NOVEMBER (BATCH 4)-1</t>
  </si>
  <si>
    <t>MS02973PM</t>
  </si>
  <si>
    <t>PO181113244634</t>
  </si>
  <si>
    <t>DPM NOVEMBER (BATCH 5)</t>
  </si>
  <si>
    <t>MS02975PM</t>
  </si>
  <si>
    <t>PO181022224489</t>
  </si>
  <si>
    <t>DPM OCTOBER (BATCH 6)</t>
  </si>
  <si>
    <t>MS02934PM</t>
  </si>
  <si>
    <t>PO181025228532</t>
  </si>
  <si>
    <t>DPM OCTOBER (BATCH 7)</t>
  </si>
  <si>
    <t>MS02940PM</t>
  </si>
  <si>
    <t>PO181104236460</t>
  </si>
  <si>
    <t>DPM OCTOBER (BATCH 8)</t>
  </si>
  <si>
    <t>MS02962PM</t>
  </si>
  <si>
    <t>PO180702114960</t>
  </si>
  <si>
    <t>DPM-JULY</t>
  </si>
  <si>
    <t>MS02672PM</t>
  </si>
  <si>
    <t>PO180903168327</t>
  </si>
  <si>
    <t>MS02814PM</t>
  </si>
  <si>
    <t>PO180918189486</t>
  </si>
  <si>
    <t>MS02851PM</t>
  </si>
  <si>
    <t>PO181212274162</t>
  </si>
  <si>
    <t>DRW-RR-L-TLAX-4200</t>
  </si>
  <si>
    <t>MY00780XA</t>
  </si>
  <si>
    <t>SO181212274163</t>
  </si>
  <si>
    <t>PO181212274152</t>
  </si>
  <si>
    <t>DRW-RR-R-TLAX-4200</t>
  </si>
  <si>
    <t>MY00775XA</t>
  </si>
  <si>
    <t>SO181212274153</t>
  </si>
  <si>
    <t>PO180423065135</t>
  </si>
  <si>
    <t>E345/E346 JIG</t>
  </si>
  <si>
    <t>MS02389XF</t>
  </si>
  <si>
    <t>SY80673ZZ</t>
  </si>
  <si>
    <t>PO130613149438</t>
  </si>
  <si>
    <t>E655 INSPECTION JIG</t>
  </si>
  <si>
    <t>MF03522XN</t>
  </si>
  <si>
    <t>EX00320AN3046</t>
  </si>
  <si>
    <t>SO130613149437</t>
  </si>
  <si>
    <t>PO190905520645</t>
  </si>
  <si>
    <t>ELEMENT JIG</t>
  </si>
  <si>
    <t>MS03684XF</t>
  </si>
  <si>
    <t>MAHLE</t>
  </si>
  <si>
    <t>MY01160XB</t>
  </si>
  <si>
    <t>PO190124295642</t>
  </si>
  <si>
    <t>FDTP BOTTLE OPENER</t>
  </si>
  <si>
    <t>MS03115XF</t>
  </si>
  <si>
    <t>BOTTLE OPENER</t>
  </si>
  <si>
    <t>SY80864ZZ</t>
  </si>
  <si>
    <t>PO181205262792</t>
  </si>
  <si>
    <t>FFZ-800 INNER BOTTOM</t>
  </si>
  <si>
    <t>MS03037XF</t>
  </si>
  <si>
    <t>MY00825XB</t>
  </si>
  <si>
    <t>PO190703476499</t>
  </si>
  <si>
    <t>FHL-400-OL BL1</t>
  </si>
  <si>
    <t>MS03447XI</t>
  </si>
  <si>
    <t>VACUUMTECH (BACKJOB)</t>
  </si>
  <si>
    <t>MY00964XA</t>
  </si>
  <si>
    <t>PO190703476500</t>
  </si>
  <si>
    <t>FHL-400-OL BL2</t>
  </si>
  <si>
    <t>MS03448XI</t>
  </si>
  <si>
    <t>MY00965XA</t>
  </si>
  <si>
    <t>PO180601089643</t>
  </si>
  <si>
    <t>FHT-800-DRAW/EMB/PIE</t>
  </si>
  <si>
    <t>MY00613XB</t>
  </si>
  <si>
    <t>VA101</t>
  </si>
  <si>
    <t>OUTER BOTTOM</t>
  </si>
  <si>
    <t>SO180601089644</t>
  </si>
  <si>
    <t>PO170724881635</t>
  </si>
  <si>
    <t>FHV-250 OL BLANKING 3</t>
  </si>
  <si>
    <t>MY00242XA</t>
  </si>
  <si>
    <t>OUTER LINER</t>
  </si>
  <si>
    <t>SO170724881636</t>
  </si>
  <si>
    <t>PO190409389598</t>
  </si>
  <si>
    <t>FLANGEPE03/PY1CY0108-B11</t>
  </si>
  <si>
    <t>MS03250XF</t>
  </si>
  <si>
    <t>FLANGE</t>
  </si>
  <si>
    <t>MF06413XJ</t>
  </si>
  <si>
    <t>PO190808506038</t>
  </si>
  <si>
    <t>FLY WHEEL</t>
  </si>
  <si>
    <t>MS03545XF</t>
  </si>
  <si>
    <t>MY01088XC</t>
  </si>
  <si>
    <t>PO180903168453</t>
  </si>
  <si>
    <t>FOR GRINDING</t>
  </si>
  <si>
    <t>MS02825XH</t>
  </si>
  <si>
    <t>PO191003534571</t>
  </si>
  <si>
    <t>FORMING DIE PIPE</t>
  </si>
  <si>
    <t>MS03810XI</t>
  </si>
  <si>
    <t>FORM DIE</t>
  </si>
  <si>
    <t>MY01090XA</t>
  </si>
  <si>
    <t>PO180222020249</t>
  </si>
  <si>
    <t>MS02185XE</t>
  </si>
  <si>
    <t>DESIGN DEVELOPMENT</t>
  </si>
  <si>
    <t>PO210224777089</t>
  </si>
  <si>
    <t>GA92-25 P.CUTTER</t>
  </si>
  <si>
    <t>MY01687XB</t>
  </si>
  <si>
    <t>SO210224777090</t>
  </si>
  <si>
    <t>PO210225777225</t>
  </si>
  <si>
    <t>GA92-25 TRIMBASE</t>
  </si>
  <si>
    <t>MY01695XB</t>
  </si>
  <si>
    <t>PO118788</t>
  </si>
  <si>
    <t>TRIMMING BASE</t>
  </si>
  <si>
    <t>SO210225777226</t>
  </si>
  <si>
    <t>PO210422808257</t>
  </si>
  <si>
    <t>CUTTER</t>
  </si>
  <si>
    <t>PO171127948508</t>
  </si>
  <si>
    <t>GEAR TEST HOLDER</t>
  </si>
  <si>
    <t>MS01767XH</t>
  </si>
  <si>
    <t>PO210317789382</t>
  </si>
  <si>
    <t>MS04578XF</t>
  </si>
  <si>
    <t>PO210317789383</t>
  </si>
  <si>
    <t>MS04579XF</t>
  </si>
  <si>
    <t>PO210317789393</t>
  </si>
  <si>
    <t>PO210715886396</t>
  </si>
  <si>
    <t>GUTTER OIL BRKT-COM</t>
  </si>
  <si>
    <t>MY50228XA</t>
  </si>
  <si>
    <t>PO#7687</t>
  </si>
  <si>
    <t>CH101</t>
  </si>
  <si>
    <t>GUTTER OIL BRACKET</t>
  </si>
  <si>
    <t>SO210715886397</t>
  </si>
  <si>
    <t>PO210715886415</t>
  </si>
  <si>
    <t>MY50228XA9001</t>
  </si>
  <si>
    <t>SO210715886416</t>
  </si>
  <si>
    <t>PO210715886417</t>
  </si>
  <si>
    <t>MY50228XA9002</t>
  </si>
  <si>
    <t>SO210715886418</t>
  </si>
  <si>
    <t>PO210715886398</t>
  </si>
  <si>
    <t>GUTTER OIL BRKT-VBEND</t>
  </si>
  <si>
    <t>MY50229XA</t>
  </si>
  <si>
    <t>SO210715886399</t>
  </si>
  <si>
    <t>PO210715886419</t>
  </si>
  <si>
    <t>MY50229XA9001</t>
  </si>
  <si>
    <t>SO210715886420</t>
  </si>
  <si>
    <t>PO210715886421</t>
  </si>
  <si>
    <t>MY50229XA9002</t>
  </si>
  <si>
    <t>SO210715886422</t>
  </si>
  <si>
    <t>PO210715886390</t>
  </si>
  <si>
    <t>GUTTER OIL-BLANK</t>
  </si>
  <si>
    <t>MY50225XA</t>
  </si>
  <si>
    <t>GUTTER OIL</t>
  </si>
  <si>
    <t>SO210715886391</t>
  </si>
  <si>
    <t>PO210715886400</t>
  </si>
  <si>
    <t>MY50225XA9001</t>
  </si>
  <si>
    <t>SO210715886401</t>
  </si>
  <si>
    <t>PO210715886403</t>
  </si>
  <si>
    <t>MY50225XA9002</t>
  </si>
  <si>
    <t>SO210715886404</t>
  </si>
  <si>
    <t>PO210715886394</t>
  </si>
  <si>
    <t>GUTTER OIL-FORM</t>
  </si>
  <si>
    <t>MY50227XA</t>
  </si>
  <si>
    <t>SO210715886395</t>
  </si>
  <si>
    <t>PO210715886411</t>
  </si>
  <si>
    <t>MY50227XA9001</t>
  </si>
  <si>
    <t>SO210715886412</t>
  </si>
  <si>
    <t>PO210715886413</t>
  </si>
  <si>
    <t>MY50227XA9002</t>
  </si>
  <si>
    <t>SO210715886414</t>
  </si>
  <si>
    <t>PO210715886392</t>
  </si>
  <si>
    <t>GUTTER OIL-LBEND</t>
  </si>
  <si>
    <t>MY50226XA</t>
  </si>
  <si>
    <t>SO210715886393</t>
  </si>
  <si>
    <t>PO210715886406</t>
  </si>
  <si>
    <t>MY50226XA9001</t>
  </si>
  <si>
    <t>SO210715886407</t>
  </si>
  <si>
    <t>PO210715886409</t>
  </si>
  <si>
    <t>MY50226XA9002</t>
  </si>
  <si>
    <t>SO210715886410</t>
  </si>
  <si>
    <t>PO210322790452</t>
  </si>
  <si>
    <t>HL4 BLK DIE INSERT-3</t>
  </si>
  <si>
    <t>MY01721XB</t>
  </si>
  <si>
    <t>PO22974</t>
  </si>
  <si>
    <t>BLANK DIE INSERT</t>
  </si>
  <si>
    <t>SO210322790453</t>
  </si>
  <si>
    <t>PO190425409160</t>
  </si>
  <si>
    <t>HL6-ARM BLANKING</t>
  </si>
  <si>
    <t>MS03294XI</t>
  </si>
  <si>
    <t>YUTAKA MANUFACTURING (BACKJOB)</t>
  </si>
  <si>
    <t>MY00902XB</t>
  </si>
  <si>
    <t>PO210909920797</t>
  </si>
  <si>
    <t>HS01 107 SHAVING UPPER</t>
  </si>
  <si>
    <t>MY01835XC</t>
  </si>
  <si>
    <t>PO03061</t>
  </si>
  <si>
    <t>SHAVING DIE</t>
  </si>
  <si>
    <t>SO210909920798</t>
  </si>
  <si>
    <t>PO210406798081</t>
  </si>
  <si>
    <t>HS01-040-LOWERPNCH-3</t>
  </si>
  <si>
    <t>MY01731XB</t>
  </si>
  <si>
    <t>PO53331</t>
  </si>
  <si>
    <t>CORE PLATE</t>
  </si>
  <si>
    <t>SO210406798082</t>
  </si>
  <si>
    <t>PO210708881353</t>
  </si>
  <si>
    <t>HS01-107 SHAVING DIE</t>
  </si>
  <si>
    <t>MY01790XC</t>
  </si>
  <si>
    <t>PO54397</t>
  </si>
  <si>
    <t>SO210708881354</t>
  </si>
  <si>
    <t>PO211005935445</t>
  </si>
  <si>
    <t>HS01-107-0000 (3CAV)-1</t>
  </si>
  <si>
    <t>MY50242XA</t>
  </si>
  <si>
    <t>PO#3261</t>
  </si>
  <si>
    <t>SO211005935446</t>
  </si>
  <si>
    <t>PO211005935449</t>
  </si>
  <si>
    <t>MY50242XA9001</t>
  </si>
  <si>
    <t>SO211005935450</t>
  </si>
  <si>
    <t>PO211005935451</t>
  </si>
  <si>
    <t>MY50242XA9002</t>
  </si>
  <si>
    <t>SO211005935452</t>
  </si>
  <si>
    <t>PO211005935447</t>
  </si>
  <si>
    <t>HS01-107-0000 (CS)</t>
  </si>
  <si>
    <t>MY50243XA</t>
  </si>
  <si>
    <t>SO211005935448</t>
  </si>
  <si>
    <t>PO211005935453</t>
  </si>
  <si>
    <t>MY50243XA9001</t>
  </si>
  <si>
    <t>SO211005935454</t>
  </si>
  <si>
    <t>PO211005935455</t>
  </si>
  <si>
    <t>MY50243XA9002</t>
  </si>
  <si>
    <t>SO211005935456</t>
  </si>
  <si>
    <t>PO190328375998</t>
  </si>
  <si>
    <t>HS01-377 (2-CAV)-1</t>
  </si>
  <si>
    <t>MS03231XE</t>
  </si>
  <si>
    <t>PO190627469325</t>
  </si>
  <si>
    <t>HS01-377 CAV#41-42</t>
  </si>
  <si>
    <t>MS03441XI</t>
  </si>
  <si>
    <t>FCC (PHILIPPINES)-(BACKJOB)</t>
  </si>
  <si>
    <t>MY00916XA</t>
  </si>
  <si>
    <t>PO190502415303</t>
  </si>
  <si>
    <t>HS01-377-0000 (2-CAV)</t>
  </si>
  <si>
    <t>MS03297XI</t>
  </si>
  <si>
    <t>FCC (BACKJOB)</t>
  </si>
  <si>
    <t>PO190530446216</t>
  </si>
  <si>
    <t>HS01-377-0000 (2-CAV)-1</t>
  </si>
  <si>
    <t>MS03344XI</t>
  </si>
  <si>
    <t>PO190816508432</t>
  </si>
  <si>
    <t>HS01-377-0000 (2-CAV)-2</t>
  </si>
  <si>
    <t>MS03599XI</t>
  </si>
  <si>
    <t>FCC (PHILIPPINES) - (BACKJOB)</t>
  </si>
  <si>
    <t>PO210708881351</t>
  </si>
  <si>
    <t>HS01-KA3 SHAVING #1</t>
  </si>
  <si>
    <t>MY01789XC</t>
  </si>
  <si>
    <t>PO54396</t>
  </si>
  <si>
    <t>SO210708881352</t>
  </si>
  <si>
    <t>PO191107548770</t>
  </si>
  <si>
    <t>HS01-KA3-7100 (3-CAV)-1</t>
  </si>
  <si>
    <t>MS03897XI</t>
  </si>
  <si>
    <t>DIE CAST (NEW)</t>
  </si>
  <si>
    <t>PO181011207825</t>
  </si>
  <si>
    <t>HS01-KA3-712</t>
  </si>
  <si>
    <t>MS02901XF</t>
  </si>
  <si>
    <t>PO190515427158</t>
  </si>
  <si>
    <t>HS01-MEN-0000 CAV 3-4</t>
  </si>
  <si>
    <t>MS03318XI</t>
  </si>
  <si>
    <t>NEW DIECASTING</t>
  </si>
  <si>
    <t>FCC (PHILIPPINES) (BACKJOB)</t>
  </si>
  <si>
    <t>MY00653XA</t>
  </si>
  <si>
    <t>PO190627469324</t>
  </si>
  <si>
    <t>HS01-MEN-0000 CAV#3-4-1</t>
  </si>
  <si>
    <t>MS03440XI</t>
  </si>
  <si>
    <t>PO210127761749</t>
  </si>
  <si>
    <t>IGC7-23-4847711 CHA</t>
  </si>
  <si>
    <t>MY01629XC</t>
  </si>
  <si>
    <t>SO210127761750</t>
  </si>
  <si>
    <t>PO210127761765</t>
  </si>
  <si>
    <t>IGC7-23-4847711 FORM1</t>
  </si>
  <si>
    <t>MY01630XC</t>
  </si>
  <si>
    <t>SO210127761766</t>
  </si>
  <si>
    <t>PO210127761767</t>
  </si>
  <si>
    <t>IGC7-23-4847711 FORM2</t>
  </si>
  <si>
    <t>MY01631XC</t>
  </si>
  <si>
    <t>SO210127761768</t>
  </si>
  <si>
    <t>PO210127761747</t>
  </si>
  <si>
    <t>IGC7-23-4847711 PI</t>
  </si>
  <si>
    <t>MY01628XC</t>
  </si>
  <si>
    <t>SO210127761748</t>
  </si>
  <si>
    <t>PO210127761745</t>
  </si>
  <si>
    <t>IGC7-23-4847711 PI/BL</t>
  </si>
  <si>
    <t>MY01627XC</t>
  </si>
  <si>
    <t>SO210127761746</t>
  </si>
  <si>
    <t>PO210902914857</t>
  </si>
  <si>
    <t>IGC7-23-4847711CHA REP</t>
  </si>
  <si>
    <t>MY01832XC</t>
  </si>
  <si>
    <t>SO210902914858</t>
  </si>
  <si>
    <t>PO210902914859</t>
  </si>
  <si>
    <t>IGC7-23-4847711FRM1 REP</t>
  </si>
  <si>
    <t>MY01833XC</t>
  </si>
  <si>
    <t>SO210902914860</t>
  </si>
  <si>
    <t>PO210902914861</t>
  </si>
  <si>
    <t>IGC7-23-4847711FRM2 REP</t>
  </si>
  <si>
    <t>MY01834XC</t>
  </si>
  <si>
    <t>SO210902914862</t>
  </si>
  <si>
    <t>PO210902914855</t>
  </si>
  <si>
    <t>IGC7-23-4847711PI REP</t>
  </si>
  <si>
    <t>MY01831XC</t>
  </si>
  <si>
    <t>SO210902914856</t>
  </si>
  <si>
    <t>PO210902914853</t>
  </si>
  <si>
    <t>IGC7-23-4847711PI/B REP</t>
  </si>
  <si>
    <t>MY01830XC</t>
  </si>
  <si>
    <t>SO210902914854</t>
  </si>
  <si>
    <t>PO210129763779</t>
  </si>
  <si>
    <t>IGC7-23-4847811 CHA</t>
  </si>
  <si>
    <t>MY01645XC</t>
  </si>
  <si>
    <t>SO210129763780</t>
  </si>
  <si>
    <t>PO210129763781</t>
  </si>
  <si>
    <t>IGC7-23-4847811 FORM1</t>
  </si>
  <si>
    <t>MY01646XC</t>
  </si>
  <si>
    <t>SO210129763782</t>
  </si>
  <si>
    <t>PO210129763783</t>
  </si>
  <si>
    <t>IGC7-23-4847811 FORM2</t>
  </si>
  <si>
    <t>MY01647XC</t>
  </si>
  <si>
    <t>SO210129763784</t>
  </si>
  <si>
    <t>PO210129763777</t>
  </si>
  <si>
    <t>IGC7-23-4847811 PI</t>
  </si>
  <si>
    <t>MY01644XC</t>
  </si>
  <si>
    <t>SO210129763778</t>
  </si>
  <si>
    <t>PO210129763775</t>
  </si>
  <si>
    <t>IGC7-23-4847811 PI/BL</t>
  </si>
  <si>
    <t>MY01643XC</t>
  </si>
  <si>
    <t>SO210129763776</t>
  </si>
  <si>
    <t>PO180628110770</t>
  </si>
  <si>
    <t>IMASEN FOR BENDER PARTS</t>
  </si>
  <si>
    <t>MS02669XF</t>
  </si>
  <si>
    <t>MY00602XA</t>
  </si>
  <si>
    <t>PO180724138309</t>
  </si>
  <si>
    <t>IMASEN FOR BENDER-PARTS</t>
  </si>
  <si>
    <t>MS02734XF</t>
  </si>
  <si>
    <t>MY00631XA</t>
  </si>
  <si>
    <t>PO210716887621</t>
  </si>
  <si>
    <t>INSERT MHD 16-30-P9.55</t>
  </si>
  <si>
    <t>MY01799XB</t>
  </si>
  <si>
    <t>BUTTON DIE INSERT</t>
  </si>
  <si>
    <t>SO210716887622</t>
  </si>
  <si>
    <t>PO210624872660</t>
  </si>
  <si>
    <t>PO180607094423</t>
  </si>
  <si>
    <t>MS02583XG</t>
  </si>
  <si>
    <t>PO181016211225</t>
  </si>
  <si>
    <t>MS02904XF</t>
  </si>
  <si>
    <t>PO180914188778</t>
  </si>
  <si>
    <t>JIG PLATE</t>
  </si>
  <si>
    <t>MS02847XF</t>
  </si>
  <si>
    <t>PO170707875075</t>
  </si>
  <si>
    <t>JNL-400 OL BLANK 1</t>
  </si>
  <si>
    <t>MY00220XA</t>
  </si>
  <si>
    <t>SO170707875076</t>
  </si>
  <si>
    <t>PO170707875133</t>
  </si>
  <si>
    <t>JNL-400 OL BLANK 2</t>
  </si>
  <si>
    <t>MY00221XA</t>
  </si>
  <si>
    <t>SO170707875134</t>
  </si>
  <si>
    <t>PO181218277672</t>
  </si>
  <si>
    <t>JNL-500 INNER BOTTOM</t>
  </si>
  <si>
    <t>MS03054XG</t>
  </si>
  <si>
    <t>MY00837XC</t>
  </si>
  <si>
    <t>PO180801146559</t>
  </si>
  <si>
    <t>JNL-500-BLANK HOLDER</t>
  </si>
  <si>
    <t>MY00681XA</t>
  </si>
  <si>
    <t>INNER BOTTOM</t>
  </si>
  <si>
    <t>SO180801146560</t>
  </si>
  <si>
    <t>PO180801146555</t>
  </si>
  <si>
    <t>JNL-500-KNOCK-OUT</t>
  </si>
  <si>
    <t>MY00679XA</t>
  </si>
  <si>
    <t>SO180801146556</t>
  </si>
  <si>
    <t>PO180801146561</t>
  </si>
  <si>
    <t>JNL-500-LOWER DIE</t>
  </si>
  <si>
    <t>MY00682XA</t>
  </si>
  <si>
    <t>SO180801146562</t>
  </si>
  <si>
    <t>PO180801146557</t>
  </si>
  <si>
    <t>JNL-500-UPPER DIE</t>
  </si>
  <si>
    <t>MY00680XA</t>
  </si>
  <si>
    <t>SO180801146558</t>
  </si>
  <si>
    <t>PO180511078761</t>
  </si>
  <si>
    <t>JNL-600 (SPAS4-50.P1.60)</t>
  </si>
  <si>
    <t>MY00577XB</t>
  </si>
  <si>
    <t>PIERCE PUNCH</t>
  </si>
  <si>
    <t>SO180511078762</t>
  </si>
  <si>
    <t>PO190625466523</t>
  </si>
  <si>
    <t>JNL-600-DRW/EMB/PIE-1</t>
  </si>
  <si>
    <t>MS03434XI</t>
  </si>
  <si>
    <t>MY00658XA</t>
  </si>
  <si>
    <t>PO210810901579</t>
  </si>
  <si>
    <t>K88R PLT R PVT-JIG</t>
  </si>
  <si>
    <t>MY50236XA</t>
  </si>
  <si>
    <t>SO210810901580</t>
  </si>
  <si>
    <t>PO210810901585</t>
  </si>
  <si>
    <t>MY50236XA9001</t>
  </si>
  <si>
    <t>SO210810901586</t>
  </si>
  <si>
    <t>PO210810901587</t>
  </si>
  <si>
    <t>MY50236XA9002</t>
  </si>
  <si>
    <t>SO210810901588</t>
  </si>
  <si>
    <t>PO210810901577</t>
  </si>
  <si>
    <t>K88R PLT R PVT-PROG</t>
  </si>
  <si>
    <t>MY50235XA</t>
  </si>
  <si>
    <t>PO90915</t>
  </si>
  <si>
    <t>SO210810901578</t>
  </si>
  <si>
    <t>PO210810901581</t>
  </si>
  <si>
    <t>MY50235XA9001</t>
  </si>
  <si>
    <t>SO210810901582</t>
  </si>
  <si>
    <t>PO210810901583</t>
  </si>
  <si>
    <t>MY50235XA9002</t>
  </si>
  <si>
    <t>SO210810901584</t>
  </si>
  <si>
    <t>PO180528087570</t>
  </si>
  <si>
    <t>KA3-DF-00 CORE PLATE</t>
  </si>
  <si>
    <t>MY00592XC</t>
  </si>
  <si>
    <t>SO180528087571</t>
  </si>
  <si>
    <t>PO210531854500</t>
  </si>
  <si>
    <t>KD02155-Y119-COM02</t>
  </si>
  <si>
    <t>MF07031XM</t>
  </si>
  <si>
    <t>YX36578AK</t>
  </si>
  <si>
    <t>SO210531854499</t>
  </si>
  <si>
    <t>PO210715886385</t>
  </si>
  <si>
    <t>KD02160-E114-MO01S1</t>
  </si>
  <si>
    <t>MV13645XQ</t>
  </si>
  <si>
    <t>YX36913AK</t>
  </si>
  <si>
    <t>SO210715886384</t>
  </si>
  <si>
    <t>PO201106730414</t>
  </si>
  <si>
    <t>KD02160-Y111-MO03S1</t>
  </si>
  <si>
    <t>MV11740XS</t>
  </si>
  <si>
    <t>YX34724AK</t>
  </si>
  <si>
    <t>SO201106730413</t>
  </si>
  <si>
    <t>PO210715886389</t>
  </si>
  <si>
    <t>KD02160-Y112-MO02S1</t>
  </si>
  <si>
    <t>MV13647XQ</t>
  </si>
  <si>
    <t>YX36912AK</t>
  </si>
  <si>
    <t>FLAT PULLEY 826</t>
  </si>
  <si>
    <t>SO210715886388</t>
  </si>
  <si>
    <t>PO191211572839</t>
  </si>
  <si>
    <t>FLAT PULLEY 203</t>
  </si>
  <si>
    <t>PO210330794615</t>
  </si>
  <si>
    <t>MS04618XF</t>
  </si>
  <si>
    <t>PO160322642749</t>
  </si>
  <si>
    <t>KD02160-Y124-MO02</t>
  </si>
  <si>
    <t>MF05250XO</t>
  </si>
  <si>
    <t>EX00252-1889XH</t>
  </si>
  <si>
    <t>SO160322642748</t>
  </si>
  <si>
    <t>PO210805899123</t>
  </si>
  <si>
    <t>KD02160-Y124-MO02R3</t>
  </si>
  <si>
    <t>MF07089XO</t>
  </si>
  <si>
    <t>SO210805899122</t>
  </si>
  <si>
    <t>PO210803897974</t>
  </si>
  <si>
    <t>MS04830XG</t>
  </si>
  <si>
    <t>PO180130993474</t>
  </si>
  <si>
    <t>KD02160-Y700-MO07R3</t>
  </si>
  <si>
    <t>MS02064MG</t>
  </si>
  <si>
    <t>ROLLER</t>
  </si>
  <si>
    <t>PO170816895059</t>
  </si>
  <si>
    <t>KD02161-E156-JIGB</t>
  </si>
  <si>
    <t>MS01305XF</t>
  </si>
  <si>
    <t>BASE ASSY</t>
  </si>
  <si>
    <t>PO170816895060</t>
  </si>
  <si>
    <t>KD02161-E156-JIGC</t>
  </si>
  <si>
    <t>MS01306XF</t>
  </si>
  <si>
    <t>PO210903916285</t>
  </si>
  <si>
    <t>MS04850XF</t>
  </si>
  <si>
    <t>SHAFT ASSY</t>
  </si>
  <si>
    <t>PO210903916286</t>
  </si>
  <si>
    <t>MS04851XF</t>
  </si>
  <si>
    <t>PO210326792767</t>
  </si>
  <si>
    <t>PO140130263288</t>
  </si>
  <si>
    <t>KD02161-E950ET-MO08</t>
  </si>
  <si>
    <t>MV04367XQ</t>
  </si>
  <si>
    <t>SO140130263289</t>
  </si>
  <si>
    <t>PO180806151069</t>
  </si>
  <si>
    <t>KD02161-E950ET-MO09S1</t>
  </si>
  <si>
    <t>MF06278XM</t>
  </si>
  <si>
    <t>YX32755AK</t>
  </si>
  <si>
    <t>SO180806151070</t>
  </si>
  <si>
    <t>PO210114756472</t>
  </si>
  <si>
    <t>UPPER BASE</t>
  </si>
  <si>
    <t>PO170207795419</t>
  </si>
  <si>
    <t>KD02161-Y156-COM17R1</t>
  </si>
  <si>
    <t>MS00418XG</t>
  </si>
  <si>
    <t>PO180531088802</t>
  </si>
  <si>
    <t>KD02161-Y156-COM17R3</t>
  </si>
  <si>
    <t>MS02554XG</t>
  </si>
  <si>
    <t>PO190123295429</t>
  </si>
  <si>
    <t>KD02161-Y156-COM17R5</t>
  </si>
  <si>
    <t>MS03113XG</t>
  </si>
  <si>
    <t>PO170908904831</t>
  </si>
  <si>
    <t>KD02161-Y156-EMB17R4</t>
  </si>
  <si>
    <t>MS01491XG</t>
  </si>
  <si>
    <t>PO211001932891</t>
  </si>
  <si>
    <t>MS04878XF</t>
  </si>
  <si>
    <t>PO210727893676</t>
  </si>
  <si>
    <t>PO150817549697</t>
  </si>
  <si>
    <t>KD02161-Y328-2BEN07</t>
  </si>
  <si>
    <t>MF04763XO</t>
  </si>
  <si>
    <t>SO150817549696</t>
  </si>
  <si>
    <t>PO180423065108</t>
  </si>
  <si>
    <t>KD02161-Y329-4BEN03R2</t>
  </si>
  <si>
    <t>MS02384XF</t>
  </si>
  <si>
    <t>PO160125615425</t>
  </si>
  <si>
    <t>KD02161-Y329-COM03</t>
  </si>
  <si>
    <t>MF05172XO</t>
  </si>
  <si>
    <t>YX26515AK</t>
  </si>
  <si>
    <t>SO160125615424</t>
  </si>
  <si>
    <t>PO160125615407</t>
  </si>
  <si>
    <t>KD02161-Y330-COM04</t>
  </si>
  <si>
    <t>MF05163XO</t>
  </si>
  <si>
    <t>YX26424AK</t>
  </si>
  <si>
    <t>SO160125615406</t>
  </si>
  <si>
    <t>PO150515513201</t>
  </si>
  <si>
    <t>KD02161-Y350-1BEN06-2</t>
  </si>
  <si>
    <t>MF04429XO</t>
  </si>
  <si>
    <t>SO150515513202</t>
  </si>
  <si>
    <t>PO170301810776</t>
  </si>
  <si>
    <t>KD02161-Y352-2BEN07R1</t>
  </si>
  <si>
    <t>MF05855XO</t>
  </si>
  <si>
    <t>SO170301810777</t>
  </si>
  <si>
    <t>PO210716887861</t>
  </si>
  <si>
    <t>KD02161-Y356-COM04R2</t>
  </si>
  <si>
    <t>MV13651XS</t>
  </si>
  <si>
    <t>SO210716887860</t>
  </si>
  <si>
    <t>PO180503073734</t>
  </si>
  <si>
    <t>KD02161-Y362-MO05R2</t>
  </si>
  <si>
    <t>MS02460XH</t>
  </si>
  <si>
    <t>PO180802146633</t>
  </si>
  <si>
    <t>KD02161-Y362-MO05R3</t>
  </si>
  <si>
    <t>MS02744SG</t>
  </si>
  <si>
    <t>PO210610862008</t>
  </si>
  <si>
    <t>MS04765XF</t>
  </si>
  <si>
    <t>PO141008407264</t>
  </si>
  <si>
    <t>KD02161-Y373-COM06-1</t>
  </si>
  <si>
    <t>MV05708XQ</t>
  </si>
  <si>
    <t>SO141008407265</t>
  </si>
  <si>
    <t>PO170209797919</t>
  </si>
  <si>
    <t>KD02161-Y395-3BEN-001</t>
  </si>
  <si>
    <t>MS00450XI</t>
  </si>
  <si>
    <t>LEVER</t>
  </si>
  <si>
    <t>PO170209797912</t>
  </si>
  <si>
    <t>KD02161-Y433-1BEN-001</t>
  </si>
  <si>
    <t>MS00443XI</t>
  </si>
  <si>
    <t>PO170520853171</t>
  </si>
  <si>
    <t>KD02161-Y458-COM03R1</t>
  </si>
  <si>
    <t>MF05916XO</t>
  </si>
  <si>
    <t>SO170520853172</t>
  </si>
  <si>
    <t>PO190408386815</t>
  </si>
  <si>
    <t>KD02161-Y467-MO04R2</t>
  </si>
  <si>
    <t>MS03248SG</t>
  </si>
  <si>
    <t>MF06409XO</t>
  </si>
  <si>
    <t>PO150515513207</t>
  </si>
  <si>
    <t>KD02161-Y475ET-COM06-1</t>
  </si>
  <si>
    <t>MF04432XO</t>
  </si>
  <si>
    <t>SO150515513208</t>
  </si>
  <si>
    <t>PO131120226926</t>
  </si>
  <si>
    <t>KD02161-Y506-1BEN01</t>
  </si>
  <si>
    <t>MV04257XQ</t>
  </si>
  <si>
    <t>YX21114AK</t>
  </si>
  <si>
    <t>SO131120226927</t>
  </si>
  <si>
    <t>PO180122981673</t>
  </si>
  <si>
    <t>KD02161-Y506-PIE02R1</t>
  </si>
  <si>
    <t>MS01991XG</t>
  </si>
  <si>
    <t>PO211009938376</t>
  </si>
  <si>
    <t>KD02161-Y670-COM05R1</t>
  </si>
  <si>
    <t>MV13922XS</t>
  </si>
  <si>
    <t>SO211009938375</t>
  </si>
  <si>
    <t>PO161128759953</t>
  </si>
  <si>
    <t>KD02161-Y705-2BEN08R2</t>
  </si>
  <si>
    <t>MS00240PG</t>
  </si>
  <si>
    <t>PO161128759952</t>
  </si>
  <si>
    <t>KD02161-Y705-COM08R2</t>
  </si>
  <si>
    <t>MS00239PG</t>
  </si>
  <si>
    <t>PO191210571535</t>
  </si>
  <si>
    <t>PO210513841583</t>
  </si>
  <si>
    <t>KD02161-Y737-COM06R2</t>
  </si>
  <si>
    <t>MV12836XS</t>
  </si>
  <si>
    <t>SO210513841582</t>
  </si>
  <si>
    <t>PO141008407416</t>
  </si>
  <si>
    <t>KD02161-Y780-1BEN05-1</t>
  </si>
  <si>
    <t>MV05780XQ</t>
  </si>
  <si>
    <t>SO141008407417</t>
  </si>
  <si>
    <t>PO190613461789</t>
  </si>
  <si>
    <t>KD02161-Y790-1BEN06R3</t>
  </si>
  <si>
    <t>MS03384XG</t>
  </si>
  <si>
    <t>MECHA_PRS - GUIDE IMPROVEMENT (BATCH 3)</t>
  </si>
  <si>
    <t>PO141125430361</t>
  </si>
  <si>
    <t>KD02161-Y790-2PIE06-1</t>
  </si>
  <si>
    <t>MV06013XQ</t>
  </si>
  <si>
    <t>SO141125430362</t>
  </si>
  <si>
    <t>PO190613461790</t>
  </si>
  <si>
    <t>KD02161-Y790-3BEN06R3</t>
  </si>
  <si>
    <t>MS03385XG</t>
  </si>
  <si>
    <t>PO141125430356</t>
  </si>
  <si>
    <t>KD02161-Y790-COM06-1</t>
  </si>
  <si>
    <t>MV06011XQ</t>
  </si>
  <si>
    <t>SO141125430357</t>
  </si>
  <si>
    <t>PO150817549705</t>
  </si>
  <si>
    <t>KD02161-Y849-1BEN06</t>
  </si>
  <si>
    <t>MF04766XO</t>
  </si>
  <si>
    <t>YX25672AK</t>
  </si>
  <si>
    <t>SO150817549704</t>
  </si>
  <si>
    <t>PO170209797896</t>
  </si>
  <si>
    <t>KD02161-Y850-1BEN-001</t>
  </si>
  <si>
    <t>MS00428XI</t>
  </si>
  <si>
    <t>PO161109750439</t>
  </si>
  <si>
    <t>KD02161-Y850-1BEN10R1</t>
  </si>
  <si>
    <t>MS00199PG</t>
  </si>
  <si>
    <t>PO161111751471</t>
  </si>
  <si>
    <t>KD02161-Y850-1BEN10R2</t>
  </si>
  <si>
    <t>MS00210XG</t>
  </si>
  <si>
    <t>PO161215768556</t>
  </si>
  <si>
    <t>KD02161-Y850-1BEN10R3</t>
  </si>
  <si>
    <t>MS00298XF</t>
  </si>
  <si>
    <t>PO190218332182</t>
  </si>
  <si>
    <t>MS03172XG</t>
  </si>
  <si>
    <t>PO190603450419</t>
  </si>
  <si>
    <t>MS03355XI</t>
  </si>
  <si>
    <t>FTEC (BACKJOB)</t>
  </si>
  <si>
    <t>PO190617463281</t>
  </si>
  <si>
    <t>KD02161-Y850-1BEN10R8</t>
  </si>
  <si>
    <t>MS03398XG</t>
  </si>
  <si>
    <t>PO170412837203</t>
  </si>
  <si>
    <t>KD02161-Y850-2BEN10R1</t>
  </si>
  <si>
    <t>MS00778XG</t>
  </si>
  <si>
    <t>PO190603450420</t>
  </si>
  <si>
    <t>KD02161-Y850-2BEN10R3</t>
  </si>
  <si>
    <t>MS03356XI</t>
  </si>
  <si>
    <t>PO190603450421</t>
  </si>
  <si>
    <t>MS03357XI</t>
  </si>
  <si>
    <t>PO170209797895</t>
  </si>
  <si>
    <t>KD02161-Y850-COM-001</t>
  </si>
  <si>
    <t>MS00427XI</t>
  </si>
  <si>
    <t>PO200810684266</t>
  </si>
  <si>
    <t>PO190218332185</t>
  </si>
  <si>
    <t>MS03175XG</t>
  </si>
  <si>
    <t>PO170209797897</t>
  </si>
  <si>
    <t>KD02161-Y850-NT-001</t>
  </si>
  <si>
    <t>MS00429XI</t>
  </si>
  <si>
    <t>PO161014736779</t>
  </si>
  <si>
    <t>KD02161-Y850-PIE10R3</t>
  </si>
  <si>
    <t>MS00136XG</t>
  </si>
  <si>
    <t>PO190531447129</t>
  </si>
  <si>
    <t>MS03348XI</t>
  </si>
  <si>
    <t>PO170210799029</t>
  </si>
  <si>
    <t>KD02161-Y855-2BEN-001</t>
  </si>
  <si>
    <t>MS00472XI</t>
  </si>
  <si>
    <t>PO170210799030</t>
  </si>
  <si>
    <t>KD02161-Y855-4BEN-001</t>
  </si>
  <si>
    <t>MS00473XI</t>
  </si>
  <si>
    <t>PO180710119659</t>
  </si>
  <si>
    <t>KD02161-Y855-CHA08R2</t>
  </si>
  <si>
    <t>MS02696XG</t>
  </si>
  <si>
    <t>PO170210798852</t>
  </si>
  <si>
    <t>KD02161-Y855-COM-001</t>
  </si>
  <si>
    <t>MS00460XI</t>
  </si>
  <si>
    <t>PO161019737602</t>
  </si>
  <si>
    <t>KD02161-Y855-COM08R2</t>
  </si>
  <si>
    <t>MS00140XG</t>
  </si>
  <si>
    <t>PO170216801502</t>
  </si>
  <si>
    <t>KD02161-Y855-PIE08R1</t>
  </si>
  <si>
    <t>MS00516XG</t>
  </si>
  <si>
    <t>PO200205601550</t>
  </si>
  <si>
    <t>KD02161-Y857-COM06R1</t>
  </si>
  <si>
    <t>MS04080XG</t>
  </si>
  <si>
    <t>PO171207955712</t>
  </si>
  <si>
    <t>KD02161-Y860-EMB03R3</t>
  </si>
  <si>
    <t>MS01826PG</t>
  </si>
  <si>
    <t>PO190121294436</t>
  </si>
  <si>
    <t>KD02165-E175-MO05R1</t>
  </si>
  <si>
    <t>MS03109XF</t>
  </si>
  <si>
    <t>GEAR ASY</t>
  </si>
  <si>
    <t>PO210610862007</t>
  </si>
  <si>
    <t>GEAR ASSY</t>
  </si>
  <si>
    <t>PO151028575697</t>
  </si>
  <si>
    <t>KD02165-Y155-COM05</t>
  </si>
  <si>
    <t>MF04989XO</t>
  </si>
  <si>
    <t>EX00252-1889KT</t>
  </si>
  <si>
    <t>SO151028575696</t>
  </si>
  <si>
    <t>FA001968</t>
  </si>
  <si>
    <t>MD961</t>
  </si>
  <si>
    <t>PO151028575235</t>
  </si>
  <si>
    <t>KD02165-Y161-EMB09-2</t>
  </si>
  <si>
    <t>MF04934XO</t>
  </si>
  <si>
    <t>KD02165-Y161-BEN09</t>
  </si>
  <si>
    <t>MOTOR BRACKET</t>
  </si>
  <si>
    <t>SO151028575236</t>
  </si>
  <si>
    <t>PO170306812920</t>
  </si>
  <si>
    <t>KD02165-Y205-1BEN-001</t>
  </si>
  <si>
    <t>MS00615XI</t>
  </si>
  <si>
    <t>PCB COVER</t>
  </si>
  <si>
    <t>PO170306812919</t>
  </si>
  <si>
    <t>KD02165-Y205-COM-001</t>
  </si>
  <si>
    <t>MS00614XI</t>
  </si>
  <si>
    <t>PO150724539993</t>
  </si>
  <si>
    <t>KD02165-Y208-1BEN02</t>
  </si>
  <si>
    <t>MF04758XO</t>
  </si>
  <si>
    <t>PCB BRACKET</t>
  </si>
  <si>
    <t>SO150724539992</t>
  </si>
  <si>
    <t>PO160322642751</t>
  </si>
  <si>
    <t>KD02165-Y220-2BEN04</t>
  </si>
  <si>
    <t>MF05251XM</t>
  </si>
  <si>
    <t>SO160322642750</t>
  </si>
  <si>
    <t>PO151228603133</t>
  </si>
  <si>
    <t>KD02165-Y260-COM03</t>
  </si>
  <si>
    <t>MF05109XO</t>
  </si>
  <si>
    <t>YX26444AK</t>
  </si>
  <si>
    <t>LATCH STOPPER</t>
  </si>
  <si>
    <t>SO151228603132</t>
  </si>
  <si>
    <t>PO190426409535</t>
  </si>
  <si>
    <t>KD02165-Y301-BEN10S1</t>
  </si>
  <si>
    <t>MV10906XQ</t>
  </si>
  <si>
    <t>YX33146AK</t>
  </si>
  <si>
    <t>SIDE FRAME L</t>
  </si>
  <si>
    <t>SO190426409536</t>
  </si>
  <si>
    <t>PO190426409533</t>
  </si>
  <si>
    <t>KD02165-Y301-BUR10S1</t>
  </si>
  <si>
    <t>MV10905XQ</t>
  </si>
  <si>
    <t>YX33145AK</t>
  </si>
  <si>
    <t>SO190426409534</t>
  </si>
  <si>
    <t>PO200110582478</t>
  </si>
  <si>
    <t>KD02165-Y303-1</t>
  </si>
  <si>
    <t>MS04001XI</t>
  </si>
  <si>
    <t>SIDE FRAME R</t>
  </si>
  <si>
    <t>PO190729493862</t>
  </si>
  <si>
    <t>KD02165-Y303-COM06R2</t>
  </si>
  <si>
    <t>MS03501XI</t>
  </si>
  <si>
    <t>MY01260XB</t>
  </si>
  <si>
    <t>PO190729493863</t>
  </si>
  <si>
    <t>KD02165-Y303-PIE06R2</t>
  </si>
  <si>
    <t>MS03502XI</t>
  </si>
  <si>
    <t>PO211009938374</t>
  </si>
  <si>
    <t>KD02165-Y307ET-BEN07R1</t>
  </si>
  <si>
    <t>MV13921XS</t>
  </si>
  <si>
    <t>MIDDLE FRAME</t>
  </si>
  <si>
    <t>SO211009938373</t>
  </si>
  <si>
    <t>PO180202999216</t>
  </si>
  <si>
    <t>KD02166-E047-JIG16R1</t>
  </si>
  <si>
    <t>MS02127XF</t>
  </si>
  <si>
    <t>GUIDE ASSY</t>
  </si>
  <si>
    <t>PO140130263264</t>
  </si>
  <si>
    <t>KD02166-E155-1JIG11</t>
  </si>
  <si>
    <t>MV04355XR</t>
  </si>
  <si>
    <t>SO140130263265</t>
  </si>
  <si>
    <t>PO140130263266</t>
  </si>
  <si>
    <t>KD02166-E155-2JIG11</t>
  </si>
  <si>
    <t>MV04356XR</t>
  </si>
  <si>
    <t>SO140130263267</t>
  </si>
  <si>
    <t>PO140130263268</t>
  </si>
  <si>
    <t>KD02166-E155-3JIG11</t>
  </si>
  <si>
    <t>MV04357XR</t>
  </si>
  <si>
    <t>SO140130263269</t>
  </si>
  <si>
    <t>PO170725883687</t>
  </si>
  <si>
    <t>MS01207XF</t>
  </si>
  <si>
    <t>PO150218470549</t>
  </si>
  <si>
    <t>KD02166-E175-MO02-1</t>
  </si>
  <si>
    <t>MV06117XQ</t>
  </si>
  <si>
    <t>SO150218470550</t>
  </si>
  <si>
    <t>PO210915924515</t>
  </si>
  <si>
    <t>KD02166-E175-MO02R2</t>
  </si>
  <si>
    <t>MF07134XO</t>
  </si>
  <si>
    <t>SO210915924514</t>
  </si>
  <si>
    <t>PO210812902449</t>
  </si>
  <si>
    <t>MS04836XG</t>
  </si>
  <si>
    <t>PO210617865344</t>
  </si>
  <si>
    <t>PO210330794607</t>
  </si>
  <si>
    <t>PO150226473333</t>
  </si>
  <si>
    <t>KD02166-E250-MO04-1</t>
  </si>
  <si>
    <t>MV06137XS</t>
  </si>
  <si>
    <t>REAR GUIDE</t>
  </si>
  <si>
    <t>SO150226473334</t>
  </si>
  <si>
    <t>PO210923928859</t>
  </si>
  <si>
    <t>MS04863XF</t>
  </si>
  <si>
    <t>PO181023224914</t>
  </si>
  <si>
    <t>KD02166-E423-MO03R2</t>
  </si>
  <si>
    <t>MS02938SG</t>
  </si>
  <si>
    <t>GEAR 17</t>
  </si>
  <si>
    <t>PO190308354644</t>
  </si>
  <si>
    <t>MS03212XF</t>
  </si>
  <si>
    <t>PO180522082811</t>
  </si>
  <si>
    <t>KD02166-E440-JIG24R1</t>
  </si>
  <si>
    <t>MS02513XF</t>
  </si>
  <si>
    <t>FRONT FRAME ASSY</t>
  </si>
  <si>
    <t>PO160125615423</t>
  </si>
  <si>
    <t>KD02166-Y023-2BEN04</t>
  </si>
  <si>
    <t>MF05171XO</t>
  </si>
  <si>
    <t>YX26506AK</t>
  </si>
  <si>
    <t>SO160125615422</t>
  </si>
  <si>
    <t>PO190829516772</t>
  </si>
  <si>
    <t>KD02166-Y039-1BEN04R2</t>
  </si>
  <si>
    <t>MS03646XG</t>
  </si>
  <si>
    <t>MECHA_PRS - GUIDE IMPROVEMENT-SEPT (BATCH 1)</t>
  </si>
  <si>
    <t>PO190911523348</t>
  </si>
  <si>
    <t>KD02166-Y040-1BEN14R4</t>
  </si>
  <si>
    <t>MS03702XG</t>
  </si>
  <si>
    <t>FRONT FRAME</t>
  </si>
  <si>
    <t>MECHA_PRS - GUIDE IMPROVEMENT-SEPT (BATCH 3)</t>
  </si>
  <si>
    <t>PO161203762766</t>
  </si>
  <si>
    <t>KD02166-Y041-EMB05R2</t>
  </si>
  <si>
    <t>MS00253PG</t>
  </si>
  <si>
    <t>HOLDER R</t>
  </si>
  <si>
    <t>PO210129762494</t>
  </si>
  <si>
    <t>HOLDER L</t>
  </si>
  <si>
    <t>PO210127761527</t>
  </si>
  <si>
    <t>ROLLER HOLDER</t>
  </si>
  <si>
    <t>PO160121613077</t>
  </si>
  <si>
    <t>KD02166-Y045-COM05</t>
  </si>
  <si>
    <t>MF05159XO</t>
  </si>
  <si>
    <t>YX26555AK</t>
  </si>
  <si>
    <t>SO160121613076</t>
  </si>
  <si>
    <t>PO160125615409</t>
  </si>
  <si>
    <t>KD02166-Y046-COM04</t>
  </si>
  <si>
    <t>MF05164XO</t>
  </si>
  <si>
    <t>YX26452AK</t>
  </si>
  <si>
    <t>LOCK BRACKET</t>
  </si>
  <si>
    <t>SO160125615408</t>
  </si>
  <si>
    <t>PO160322642753</t>
  </si>
  <si>
    <t>KD02166-Y047-1BEN09</t>
  </si>
  <si>
    <t>MV07580XQ</t>
  </si>
  <si>
    <t>FRONT GUIDE</t>
  </si>
  <si>
    <t>SO160322642752</t>
  </si>
  <si>
    <t>PO190718486806</t>
  </si>
  <si>
    <t>KD02166-Y047-COM11R3</t>
  </si>
  <si>
    <t>MS03484XG</t>
  </si>
  <si>
    <t>PO200131599300</t>
  </si>
  <si>
    <t>KD02166-Y047-PIE11R3</t>
  </si>
  <si>
    <t>MS04057XG</t>
  </si>
  <si>
    <t>PO190613461791</t>
  </si>
  <si>
    <t>KD02166-Y056-2BEN04R1</t>
  </si>
  <si>
    <t>MS03386XG</t>
  </si>
  <si>
    <t>PO200122591501</t>
  </si>
  <si>
    <t>KD02166-Y056-2BEN04R3</t>
  </si>
  <si>
    <t>MS04016XG</t>
  </si>
  <si>
    <t>PO190613461792</t>
  </si>
  <si>
    <t>KD02166-Y056-3BEN04R1</t>
  </si>
  <si>
    <t>MS03387XG</t>
  </si>
  <si>
    <t>ZZ201609090066</t>
  </si>
  <si>
    <t>KD02166-Y058-1BEN03R1</t>
  </si>
  <si>
    <t>MS21072XG</t>
  </si>
  <si>
    <t>PO190328376027</t>
  </si>
  <si>
    <t>KD02166-Y058-1BEN04R2</t>
  </si>
  <si>
    <t>MS03236XG</t>
  </si>
  <si>
    <t>PO190603452078</t>
  </si>
  <si>
    <t>KD02166-Y058-1BEN04R3</t>
  </si>
  <si>
    <t>MS03359XG</t>
  </si>
  <si>
    <t>PO210624872658</t>
  </si>
  <si>
    <t>PO180323047050</t>
  </si>
  <si>
    <t>KD02166-Y058-COM03R6</t>
  </si>
  <si>
    <t>MS02333XG</t>
  </si>
  <si>
    <t>PO190816508423</t>
  </si>
  <si>
    <t>KD02166-Y058-COM04R5</t>
  </si>
  <si>
    <t>MS03592XG</t>
  </si>
  <si>
    <t>PO210805899125</t>
  </si>
  <si>
    <t>KD02166-Y071-PIE04R1</t>
  </si>
  <si>
    <t>CABLE GUIDE</t>
  </si>
  <si>
    <t>SO210805899124</t>
  </si>
  <si>
    <t>PO210730896821</t>
  </si>
  <si>
    <t>PO150811548779</t>
  </si>
  <si>
    <t>KD02166-Y123-COM04</t>
  </si>
  <si>
    <t>MF04759XO</t>
  </si>
  <si>
    <t>YX25687AK</t>
  </si>
  <si>
    <t>SO150811548778</t>
  </si>
  <si>
    <t>PO150910558382</t>
  </si>
  <si>
    <t>KD02166-Y124-COM03-1</t>
  </si>
  <si>
    <t>MF04811XO</t>
  </si>
  <si>
    <t>GUIDE B</t>
  </si>
  <si>
    <t>SO150910558383</t>
  </si>
  <si>
    <t>PO210923928908</t>
  </si>
  <si>
    <t>MS04868XG</t>
  </si>
  <si>
    <t>GATE SPACER</t>
  </si>
  <si>
    <t>PO210805899133</t>
  </si>
  <si>
    <t>KD02166-Y183ET-COM03R1</t>
  </si>
  <si>
    <t>TENSION BRACKET</t>
  </si>
  <si>
    <t>SO210805899132</t>
  </si>
  <si>
    <t>PO210730896816</t>
  </si>
  <si>
    <t>PO210805899135</t>
  </si>
  <si>
    <t>KD02166-Y183ET-PIE03R1</t>
  </si>
  <si>
    <t>SO210805899134</t>
  </si>
  <si>
    <t>PO210730896817</t>
  </si>
  <si>
    <t>PO210816903315</t>
  </si>
  <si>
    <t>MS04837XG</t>
  </si>
  <si>
    <t>PO211009938370</t>
  </si>
  <si>
    <t>KD02166-Y183ET-PIE03R4</t>
  </si>
  <si>
    <t>MF07206XO</t>
  </si>
  <si>
    <t>SO211009938369</t>
  </si>
  <si>
    <t>PO170320825865</t>
  </si>
  <si>
    <t>KD02166-Y189-1BEN-001</t>
  </si>
  <si>
    <t>MS00703XI</t>
  </si>
  <si>
    <t>PO170320825866</t>
  </si>
  <si>
    <t>KD02166-Y189-2BEN-001</t>
  </si>
  <si>
    <t>MS00704XI</t>
  </si>
  <si>
    <t>PO190911523343</t>
  </si>
  <si>
    <t>KD02166-Y190-1BEN10R4</t>
  </si>
  <si>
    <t>MS03697XG</t>
  </si>
  <si>
    <t>PO190911523344</t>
  </si>
  <si>
    <t>KD02166-Y190-2BEN10R5</t>
  </si>
  <si>
    <t>MS03698XG</t>
  </si>
  <si>
    <t>PO190911523345</t>
  </si>
  <si>
    <t>KD02166-Y190-3BEN10R3</t>
  </si>
  <si>
    <t>MS03699XG</t>
  </si>
  <si>
    <t>PO210923928909</t>
  </si>
  <si>
    <t>MS04869XG</t>
  </si>
  <si>
    <t>PO170320825870</t>
  </si>
  <si>
    <t>KD02166-Y191-1BEN-001</t>
  </si>
  <si>
    <t>MS00706XI</t>
  </si>
  <si>
    <t>PO170209797920</t>
  </si>
  <si>
    <t>KD02166-Y191-COM-001</t>
  </si>
  <si>
    <t>MS00451XI</t>
  </si>
  <si>
    <t>PO210608860784</t>
  </si>
  <si>
    <t>KD02166-Y206-BEN08R1</t>
  </si>
  <si>
    <t>MF07052XO</t>
  </si>
  <si>
    <t>LINK</t>
  </si>
  <si>
    <t>SO210608860783</t>
  </si>
  <si>
    <t>PO210608860788</t>
  </si>
  <si>
    <t>KD02166-Y206-COM08R1</t>
  </si>
  <si>
    <t>MV13437XS</t>
  </si>
  <si>
    <t>SO210608860787</t>
  </si>
  <si>
    <t>PO141124430011</t>
  </si>
  <si>
    <t>KD02166-Y211-COM04</t>
  </si>
  <si>
    <t>MV05909XQ</t>
  </si>
  <si>
    <t>BRACKET RR</t>
  </si>
  <si>
    <t>SO141124430012</t>
  </si>
  <si>
    <t>PO171121945985</t>
  </si>
  <si>
    <t>KD02166-Y411-EMB12R1</t>
  </si>
  <si>
    <t>MS01752PG</t>
  </si>
  <si>
    <t>PO200205601544</t>
  </si>
  <si>
    <t>KD02166-Y415-CHA11R2</t>
  </si>
  <si>
    <t>MS04074XG</t>
  </si>
  <si>
    <t>FRAME L</t>
  </si>
  <si>
    <t>PO171018920508</t>
  </si>
  <si>
    <t>MS01664PG</t>
  </si>
  <si>
    <t>PO180410053831</t>
  </si>
  <si>
    <t>KD02166-Y440-3BEN15R3</t>
  </si>
  <si>
    <t>MS02349PM</t>
  </si>
  <si>
    <t>PO180323046687</t>
  </si>
  <si>
    <t>MS02315PM</t>
  </si>
  <si>
    <t>PO180323046736</t>
  </si>
  <si>
    <t>KD02166-Y440-COM15R3</t>
  </si>
  <si>
    <t>MS02321XG</t>
  </si>
  <si>
    <t>PO180201996986</t>
  </si>
  <si>
    <t>KD02166-Y441-COM15R2</t>
  </si>
  <si>
    <t>MS02115PG</t>
  </si>
  <si>
    <t>PO170112777256</t>
  </si>
  <si>
    <t>KD02166-Y443-2BEN07R1</t>
  </si>
  <si>
    <t>MS00347XG</t>
  </si>
  <si>
    <t>PO170626867559</t>
  </si>
  <si>
    <t>KD02166-Y443-2BEN07R3</t>
  </si>
  <si>
    <t>MS01054XG</t>
  </si>
  <si>
    <t>PO170211799434</t>
  </si>
  <si>
    <t>KD02166-Y443-COM07R2</t>
  </si>
  <si>
    <t>MS00479XG</t>
  </si>
  <si>
    <t>PO161128759959</t>
  </si>
  <si>
    <t>KD02166-Y466-2BUR01R1</t>
  </si>
  <si>
    <t>MS00246PG</t>
  </si>
  <si>
    <t>PO170807892583</t>
  </si>
  <si>
    <t>KD02166-Y466-COM01R1</t>
  </si>
  <si>
    <t>MS01267XG</t>
  </si>
  <si>
    <t>PO180413057724</t>
  </si>
  <si>
    <t>KD02166-Y471-COM04R1</t>
  </si>
  <si>
    <t>MS02369PG</t>
  </si>
  <si>
    <t>PO190613461794</t>
  </si>
  <si>
    <t>KD02166-Y474-2BEN04R1</t>
  </si>
  <si>
    <t>MS03389XG</t>
  </si>
  <si>
    <t>PO190613461795</t>
  </si>
  <si>
    <t>KD02166-Y474-3BEN04R1</t>
  </si>
  <si>
    <t>MS03390XG</t>
  </si>
  <si>
    <t>PO210805899137</t>
  </si>
  <si>
    <t>KD02166-Y480-BEN05R1</t>
  </si>
  <si>
    <t>SO210805899136</t>
  </si>
  <si>
    <t>PO210730896818</t>
  </si>
  <si>
    <t>PO210816903316</t>
  </si>
  <si>
    <t>MS04838XG</t>
  </si>
  <si>
    <t>PO211009938372</t>
  </si>
  <si>
    <t>KD02166-Y480-BEN05R4</t>
  </si>
  <si>
    <t>MF07207XO</t>
  </si>
  <si>
    <t>SO211009938371</t>
  </si>
  <si>
    <t>PO210224777052</t>
  </si>
  <si>
    <t>INNER FRAME ASS</t>
  </si>
  <si>
    <t>PO180314038646</t>
  </si>
  <si>
    <t>KD02167-E320-JIG19R1</t>
  </si>
  <si>
    <t>MS02254XF</t>
  </si>
  <si>
    <t>PO180531088794</t>
  </si>
  <si>
    <t>KD02167-E320-JIG19R2</t>
  </si>
  <si>
    <t>MS02547XH</t>
  </si>
  <si>
    <t>PO210818903957</t>
  </si>
  <si>
    <t>PO140130263282</t>
  </si>
  <si>
    <t>KD02167-E400-1JIG06</t>
  </si>
  <si>
    <t>MV04364XR</t>
  </si>
  <si>
    <t>SO140130263283</t>
  </si>
  <si>
    <t>PO140130263284</t>
  </si>
  <si>
    <t>KD02167-E400-2JIG06</t>
  </si>
  <si>
    <t>MV04365XR</t>
  </si>
  <si>
    <t>SO140130263285</t>
  </si>
  <si>
    <t>PO140130263286</t>
  </si>
  <si>
    <t>KD02167-E400-3JIG06</t>
  </si>
  <si>
    <t>MV04366XR</t>
  </si>
  <si>
    <t>SO140130263287</t>
  </si>
  <si>
    <t>PO210427813827</t>
  </si>
  <si>
    <t>KD02167-E423-JIG01</t>
  </si>
  <si>
    <t>MF06926XN</t>
  </si>
  <si>
    <t>YX35364AK</t>
  </si>
  <si>
    <t>SO210427813826</t>
  </si>
  <si>
    <t>PO171221965526</t>
  </si>
  <si>
    <t>KD02167-E520-CHA12R1</t>
  </si>
  <si>
    <t>MS01881XH</t>
  </si>
  <si>
    <t>STOPPER ASSY</t>
  </si>
  <si>
    <t>PO171221965530</t>
  </si>
  <si>
    <t>KD02167-E520-CHA12R2</t>
  </si>
  <si>
    <t>MS01884XF</t>
  </si>
  <si>
    <t>PO171025925374</t>
  </si>
  <si>
    <t>KD02167-E520-MO12R12</t>
  </si>
  <si>
    <t>MS01690XH</t>
  </si>
  <si>
    <t>PO171221965527</t>
  </si>
  <si>
    <t>KD02167-E520-MO12R13</t>
  </si>
  <si>
    <t>MS01882XF</t>
  </si>
  <si>
    <t>PO161128759677</t>
  </si>
  <si>
    <t>KD02167-E520-MO12R4</t>
  </si>
  <si>
    <t>MS00236XH</t>
  </si>
  <si>
    <t>PO161213767029</t>
  </si>
  <si>
    <t>KD02167-E520-MO12R5</t>
  </si>
  <si>
    <t>MS00277XH</t>
  </si>
  <si>
    <t>PO170405832165</t>
  </si>
  <si>
    <t>KD02167-E520-MO12R6</t>
  </si>
  <si>
    <t>MF05877XO</t>
  </si>
  <si>
    <t>SO170405832166</t>
  </si>
  <si>
    <t>PO170718878900</t>
  </si>
  <si>
    <t>KD02167-E814-MO07R2</t>
  </si>
  <si>
    <t>MS01173XG</t>
  </si>
  <si>
    <t>PO170908904842</t>
  </si>
  <si>
    <t>KD02167-Y136-2BEN03R1</t>
  </si>
  <si>
    <t>MS01502XF</t>
  </si>
  <si>
    <t>PO170918908486</t>
  </si>
  <si>
    <t>KD02167-Y136-2BEN03R2</t>
  </si>
  <si>
    <t>MS01543XF</t>
  </si>
  <si>
    <t>PO210825908216</t>
  </si>
  <si>
    <t>MS04844XG</t>
  </si>
  <si>
    <t>PO191011538920</t>
  </si>
  <si>
    <t>KD02167-Y195ET-2BEN02R3</t>
  </si>
  <si>
    <t>MS03843XG</t>
  </si>
  <si>
    <t>PO180604090377</t>
  </si>
  <si>
    <t>KD02167-Y200-CUT12S1</t>
  </si>
  <si>
    <t>MV10137XQ</t>
  </si>
  <si>
    <t>YX32332AK</t>
  </si>
  <si>
    <t>SO180604090378</t>
  </si>
  <si>
    <t>PO190925530683</t>
  </si>
  <si>
    <t>KD02167-Y220-2PIE13S1</t>
  </si>
  <si>
    <t>MV11271XQ</t>
  </si>
  <si>
    <t>YX33756AK</t>
  </si>
  <si>
    <t>SO190925530684</t>
  </si>
  <si>
    <t>PO190925530681</t>
  </si>
  <si>
    <t>KD02167-Y220-BEN13S1</t>
  </si>
  <si>
    <t>MV11270XQ</t>
  </si>
  <si>
    <t>YX33755AK</t>
  </si>
  <si>
    <t>SO190925530682</t>
  </si>
  <si>
    <t>PO180806151081</t>
  </si>
  <si>
    <t>KD02167-Y288ET-MO03R1</t>
  </si>
  <si>
    <t>MV10649XS</t>
  </si>
  <si>
    <t>HOLDER L/HOLDER R</t>
  </si>
  <si>
    <t>SO180806151082</t>
  </si>
  <si>
    <t>PO120730033784</t>
  </si>
  <si>
    <t>KD02167-Y294-JIG01</t>
  </si>
  <si>
    <t>MF02997XN</t>
  </si>
  <si>
    <t>SO120730033785</t>
  </si>
  <si>
    <t>PO151222601402</t>
  </si>
  <si>
    <t>KD02167-Y320-COM12</t>
  </si>
  <si>
    <t>MF05108XO</t>
  </si>
  <si>
    <t>INNER FRAME</t>
  </si>
  <si>
    <t>SO151222601401</t>
  </si>
  <si>
    <t>PO210323790709</t>
  </si>
  <si>
    <t>PO180426069564</t>
  </si>
  <si>
    <t>KD02167-Y321-COM10R1</t>
  </si>
  <si>
    <t>MS02411PM</t>
  </si>
  <si>
    <t>PO151020571188</t>
  </si>
  <si>
    <t>KD02167-Y326-COM06</t>
  </si>
  <si>
    <t>MV07251XS</t>
  </si>
  <si>
    <t>YX26016AK</t>
  </si>
  <si>
    <t>SO151020571187</t>
  </si>
  <si>
    <t>PO131121226957</t>
  </si>
  <si>
    <t>KD02167-Y331-COM04</t>
  </si>
  <si>
    <t>MV04266XS</t>
  </si>
  <si>
    <t>EX00252-1889JD</t>
  </si>
  <si>
    <t>SO131121226958</t>
  </si>
  <si>
    <t>PO170330829366</t>
  </si>
  <si>
    <t>KD02167-Y407-COMUP09</t>
  </si>
  <si>
    <t>MV08876XS</t>
  </si>
  <si>
    <t>YX00234ALW09</t>
  </si>
  <si>
    <t>SO170330829367</t>
  </si>
  <si>
    <t>PO170330829368</t>
  </si>
  <si>
    <t>KD02167-Y407ET-1BENUP09</t>
  </si>
  <si>
    <t>MV08877XS</t>
  </si>
  <si>
    <t>YX00235ALW09</t>
  </si>
  <si>
    <t>SO170330829369</t>
  </si>
  <si>
    <t>PO170330829372</t>
  </si>
  <si>
    <t>KD02167-Y408-1BENUP10</t>
  </si>
  <si>
    <t>MV08879XS</t>
  </si>
  <si>
    <t>YX00239ALW10</t>
  </si>
  <si>
    <t>SO170330829373</t>
  </si>
  <si>
    <t>PO170330829370</t>
  </si>
  <si>
    <t>KD02167-Y408-COMUP10</t>
  </si>
  <si>
    <t>MV08878XS</t>
  </si>
  <si>
    <t>YX00238ALW10</t>
  </si>
  <si>
    <t>SO170330829371</t>
  </si>
  <si>
    <t>PO170330829374</t>
  </si>
  <si>
    <t>KD02167-Y410-1BENUP10</t>
  </si>
  <si>
    <t>MV08880XS</t>
  </si>
  <si>
    <t>YX00246ALW10</t>
  </si>
  <si>
    <t>SO170330829375</t>
  </si>
  <si>
    <t>PO170330829376</t>
  </si>
  <si>
    <t>KD02167-Y411-COMUP11</t>
  </si>
  <si>
    <t>MV08881XS</t>
  </si>
  <si>
    <t>YX00248ALW11</t>
  </si>
  <si>
    <t>SO170330829377</t>
  </si>
  <si>
    <t>PO201006716003</t>
  </si>
  <si>
    <t>KD02167-Y414-1BEN05S1</t>
  </si>
  <si>
    <t>MV11567XQ</t>
  </si>
  <si>
    <t>YX34251AK</t>
  </si>
  <si>
    <t>SO201006716004</t>
  </si>
  <si>
    <t>PO201006716005</t>
  </si>
  <si>
    <t>KD02167-Y414-2BEN05S1</t>
  </si>
  <si>
    <t>MV11568XQ</t>
  </si>
  <si>
    <t>YX34252AK</t>
  </si>
  <si>
    <t>SO201006716006</t>
  </si>
  <si>
    <t>PO201006716007</t>
  </si>
  <si>
    <t>KD02167-Y414-3BEN05S1</t>
  </si>
  <si>
    <t>MV11569XQ</t>
  </si>
  <si>
    <t>YX34253AK</t>
  </si>
  <si>
    <t>SO201006716008</t>
  </si>
  <si>
    <t>PO201006716009</t>
  </si>
  <si>
    <t>KD02167-Y414-4BEN05S1</t>
  </si>
  <si>
    <t>MV11570XQ</t>
  </si>
  <si>
    <t>YX34254AK</t>
  </si>
  <si>
    <t>SO201006716010</t>
  </si>
  <si>
    <t>PO201006716001</t>
  </si>
  <si>
    <t>KD02167-Y414-BUR05S1</t>
  </si>
  <si>
    <t>MV11566XQ</t>
  </si>
  <si>
    <t>YX34250AK</t>
  </si>
  <si>
    <t>SO201006716002</t>
  </si>
  <si>
    <t>PO201006715999</t>
  </si>
  <si>
    <t>KD02167-Y414-COM05S1</t>
  </si>
  <si>
    <t>MV11565XQ</t>
  </si>
  <si>
    <t>YX34249AK</t>
  </si>
  <si>
    <t>SO201006716000</t>
  </si>
  <si>
    <t>PO201006716015</t>
  </si>
  <si>
    <t>KD02167-Y415-1BEN08S1</t>
  </si>
  <si>
    <t>MV11573XQ</t>
  </si>
  <si>
    <t>YX34257AK</t>
  </si>
  <si>
    <t>SHAFT</t>
  </si>
  <si>
    <t>SO201006716016</t>
  </si>
  <si>
    <t>PO201006716017</t>
  </si>
  <si>
    <t>KD02167-Y415-2BEN08S1</t>
  </si>
  <si>
    <t>MV11574XQ</t>
  </si>
  <si>
    <t>YX34258AK</t>
  </si>
  <si>
    <t>SO201006716018</t>
  </si>
  <si>
    <t>PO201006716019</t>
  </si>
  <si>
    <t>KD02167-Y415-3BEN08S1</t>
  </si>
  <si>
    <t>MV11575XQ</t>
  </si>
  <si>
    <t>YX34259AK</t>
  </si>
  <si>
    <t>SO201006716020</t>
  </si>
  <si>
    <t>PO201006716013</t>
  </si>
  <si>
    <t>KD02167-Y415-BUR08S1</t>
  </si>
  <si>
    <t>MV11572XQ</t>
  </si>
  <si>
    <t>YX34256AK</t>
  </si>
  <si>
    <t>SO201006716014</t>
  </si>
  <si>
    <t>PO201006716011</t>
  </si>
  <si>
    <t>KD02167-Y415-COM08S1</t>
  </si>
  <si>
    <t>MV11571XQ</t>
  </si>
  <si>
    <t>YX34255AK</t>
  </si>
  <si>
    <t>SO201006716012</t>
  </si>
  <si>
    <t>PO151020571190</t>
  </si>
  <si>
    <t>KD02167-Y417-COM04</t>
  </si>
  <si>
    <t>MV07252XS</t>
  </si>
  <si>
    <t>YX26023AK</t>
  </si>
  <si>
    <t>SO151020571189</t>
  </si>
  <si>
    <t>PO201007717005</t>
  </si>
  <si>
    <t>KD02167-Y423-1BEN01S1</t>
  </si>
  <si>
    <t>MV11582XQ</t>
  </si>
  <si>
    <t>YX34266AK</t>
  </si>
  <si>
    <t>SO201007717006</t>
  </si>
  <si>
    <t>PO201007717007</t>
  </si>
  <si>
    <t>KD02167-Y423-2BEN01S1</t>
  </si>
  <si>
    <t>MV11583XQ</t>
  </si>
  <si>
    <t>YX34267AK</t>
  </si>
  <si>
    <t>SO201007717008</t>
  </si>
  <si>
    <t>PO201007717009</t>
  </si>
  <si>
    <t>KD02167-Y423-3BEN01S1</t>
  </si>
  <si>
    <t>MV11584XQ</t>
  </si>
  <si>
    <t>YX34268AK</t>
  </si>
  <si>
    <t>SO201007717010</t>
  </si>
  <si>
    <t>PO201007717001</t>
  </si>
  <si>
    <t>KD02167-Y423-COM01S1</t>
  </si>
  <si>
    <t>MV11580XQ</t>
  </si>
  <si>
    <t>YX34264AK</t>
  </si>
  <si>
    <t>SO201007717002</t>
  </si>
  <si>
    <t>PO201007717011</t>
  </si>
  <si>
    <t>KD02167-Y423-CUT01S1</t>
  </si>
  <si>
    <t>MV11585XQ</t>
  </si>
  <si>
    <t>YX34269AK</t>
  </si>
  <si>
    <t>SO201007717012</t>
  </si>
  <si>
    <t>PO201007717003</t>
  </si>
  <si>
    <t>KD02167-Y423-PIE01S1</t>
  </si>
  <si>
    <t>MV11581XQ</t>
  </si>
  <si>
    <t>YX34265AK</t>
  </si>
  <si>
    <t>SO201007717004</t>
  </si>
  <si>
    <t>PO201007717017</t>
  </si>
  <si>
    <t>KD02167-Y424-1BEN01S1</t>
  </si>
  <si>
    <t>MV11588XQ</t>
  </si>
  <si>
    <t>YX34272AK</t>
  </si>
  <si>
    <t>SO201007717018</t>
  </si>
  <si>
    <t>PO201007717019</t>
  </si>
  <si>
    <t>KD02167-Y424-2BEN01S1</t>
  </si>
  <si>
    <t>MV11589XQ</t>
  </si>
  <si>
    <t>YX34273AK</t>
  </si>
  <si>
    <t>SO201007717020</t>
  </si>
  <si>
    <t>PO201007717021</t>
  </si>
  <si>
    <t>KD02167-Y424-3BEN01S1</t>
  </si>
  <si>
    <t>MV11590XQ</t>
  </si>
  <si>
    <t>YX34274AK</t>
  </si>
  <si>
    <t>SO201007717022</t>
  </si>
  <si>
    <t>PO201007717013</t>
  </si>
  <si>
    <t>KD02167-Y424-COM01S1</t>
  </si>
  <si>
    <t>MV11586XQ</t>
  </si>
  <si>
    <t>YX34270AK</t>
  </si>
  <si>
    <t>SO201007717014</t>
  </si>
  <si>
    <t>PO201007717023</t>
  </si>
  <si>
    <t>KD02167-Y424-CUT01S1</t>
  </si>
  <si>
    <t>MV11591XQ</t>
  </si>
  <si>
    <t>YX34275AK</t>
  </si>
  <si>
    <t>SO201007717024</t>
  </si>
  <si>
    <t>PO201007717015</t>
  </si>
  <si>
    <t>KD02167-Y424-PIE01S1</t>
  </si>
  <si>
    <t>MV11587XQ</t>
  </si>
  <si>
    <t>YX34271AK</t>
  </si>
  <si>
    <t>SO201007717016</t>
  </si>
  <si>
    <t>PO211009938378</t>
  </si>
  <si>
    <t>KD02167-Y506-PIE08R4</t>
  </si>
  <si>
    <t>MV13923XS</t>
  </si>
  <si>
    <t>SO211009938377</t>
  </si>
  <si>
    <t>PO210326792768</t>
  </si>
  <si>
    <t>MS04584XG</t>
  </si>
  <si>
    <t>PO210326792801</t>
  </si>
  <si>
    <t>PO190816508426</t>
  </si>
  <si>
    <t>KD02167-Y521-PIE02R3</t>
  </si>
  <si>
    <t>MS03595XH</t>
  </si>
  <si>
    <t>STRIPPER PLATE</t>
  </si>
  <si>
    <t>PO171201951525</t>
  </si>
  <si>
    <t>KD02167-Y524-1BEN01R1</t>
  </si>
  <si>
    <t>MS01794XG</t>
  </si>
  <si>
    <t>PO190828514669</t>
  </si>
  <si>
    <t>KD02167-Y524-1BEN01R6</t>
  </si>
  <si>
    <t>MS03620XG</t>
  </si>
  <si>
    <t>PO150226473324</t>
  </si>
  <si>
    <t>KD02167-Y591-MO01-1</t>
  </si>
  <si>
    <t>MV06133XS</t>
  </si>
  <si>
    <t>TOP COVER</t>
  </si>
  <si>
    <t>SO150226473325</t>
  </si>
  <si>
    <t>PO120730033786</t>
  </si>
  <si>
    <t>KD02167-Y711-JIG01</t>
  </si>
  <si>
    <t>MF02998XN</t>
  </si>
  <si>
    <t>SO120730033787</t>
  </si>
  <si>
    <t>PO120730033788</t>
  </si>
  <si>
    <t>KD02167-Y713-JIG01</t>
  </si>
  <si>
    <t>MF02999XN</t>
  </si>
  <si>
    <t>SO120730033789</t>
  </si>
  <si>
    <t>PO210820906110</t>
  </si>
  <si>
    <t>MS04843XH</t>
  </si>
  <si>
    <t>W°PULLEY</t>
  </si>
  <si>
    <t>PO210910921664</t>
  </si>
  <si>
    <t>MS04856XF</t>
  </si>
  <si>
    <t>PO210120760094</t>
  </si>
  <si>
    <t>PLATE ASSY</t>
  </si>
  <si>
    <t>PO210906918062</t>
  </si>
  <si>
    <t>MS04855XF</t>
  </si>
  <si>
    <t>PO170306812929</t>
  </si>
  <si>
    <t>KD02168-Y100-COM-001</t>
  </si>
  <si>
    <t>MS00624XI</t>
  </si>
  <si>
    <t>PO170112777287</t>
  </si>
  <si>
    <t>KD02168-Y100-PIE12R3</t>
  </si>
  <si>
    <t>MS00353XG</t>
  </si>
  <si>
    <t>PO190218332179</t>
  </si>
  <si>
    <t>KD02168-Y100-PIE12R6</t>
  </si>
  <si>
    <t>MS03169XE</t>
  </si>
  <si>
    <t>MF06373XM</t>
  </si>
  <si>
    <t>PO151228603135</t>
  </si>
  <si>
    <t>KD02168-Y102-1BEN04</t>
  </si>
  <si>
    <t>MF05110XO</t>
  </si>
  <si>
    <t>YX26462AK</t>
  </si>
  <si>
    <t>SO151228603134</t>
  </si>
  <si>
    <t>PO190806499865</t>
  </si>
  <si>
    <t>MECHA_PRS- GUIDE IMPROVEMENT-AUG (BATCH 1)</t>
  </si>
  <si>
    <t>PO170209797901</t>
  </si>
  <si>
    <t>KD02168-Y120-EMB-001</t>
  </si>
  <si>
    <t>MS00433XI</t>
  </si>
  <si>
    <t>PO161109750436</t>
  </si>
  <si>
    <t>KD02168-Y120-PIE13R1</t>
  </si>
  <si>
    <t>MS00196PG</t>
  </si>
  <si>
    <t>PO161215768563</t>
  </si>
  <si>
    <t>KD02168-Y120-PIE13R3</t>
  </si>
  <si>
    <t>MS00305XG</t>
  </si>
  <si>
    <t>PO170908904836</t>
  </si>
  <si>
    <t>KD02168-Y120-PIE13R5</t>
  </si>
  <si>
    <t>MS01496XG</t>
  </si>
  <si>
    <t>PO170216801492</t>
  </si>
  <si>
    <t>KD02168-Y122-BEN02R1</t>
  </si>
  <si>
    <t>MS00511XG</t>
  </si>
  <si>
    <t>PO161215768557</t>
  </si>
  <si>
    <t>KD02168-Y124-1BEN05R2</t>
  </si>
  <si>
    <t>MS00299XG</t>
  </si>
  <si>
    <t>PO160322642758</t>
  </si>
  <si>
    <t>KD02168-Y140-PIE13</t>
  </si>
  <si>
    <t>MF05252XO</t>
  </si>
  <si>
    <t>SO160322642757</t>
  </si>
  <si>
    <t>PO131120226931</t>
  </si>
  <si>
    <t>KD02168-Y186-3BEN05</t>
  </si>
  <si>
    <t>MV04259XQ</t>
  </si>
  <si>
    <t>YX21115AK</t>
  </si>
  <si>
    <t>SO131120226932</t>
  </si>
  <si>
    <t>ZZ201609090061</t>
  </si>
  <si>
    <t>KD02168-Y211-1BEN01R2</t>
  </si>
  <si>
    <t>MS21056XG</t>
  </si>
  <si>
    <t>PO150212468110</t>
  </si>
  <si>
    <t>KD02168-Y213-3BEN01-1</t>
  </si>
  <si>
    <t>MF04327XO</t>
  </si>
  <si>
    <t>SO150212468111</t>
  </si>
  <si>
    <t>PO161203762747</t>
  </si>
  <si>
    <t>KD02168-Y213-BUR02R2</t>
  </si>
  <si>
    <t>MS00251PG</t>
  </si>
  <si>
    <t>PO150212468112</t>
  </si>
  <si>
    <t>KD02168-Y215-3BEN01-3</t>
  </si>
  <si>
    <t>MF04328XO</t>
  </si>
  <si>
    <t>SO150212468113</t>
  </si>
  <si>
    <t>PO190829516767</t>
  </si>
  <si>
    <t>KD02168-Y220-1BEN04R1</t>
  </si>
  <si>
    <t>MS03641XG</t>
  </si>
  <si>
    <t>PO150811548781</t>
  </si>
  <si>
    <t>KD02168-Y236-3BEN01</t>
  </si>
  <si>
    <t>MF04760XO</t>
  </si>
  <si>
    <t>YX25733AK</t>
  </si>
  <si>
    <t>SO150811548780</t>
  </si>
  <si>
    <t>PO140925400878</t>
  </si>
  <si>
    <t>KD02168-Y283-1BEN02-1</t>
  </si>
  <si>
    <t>MV05542XQ</t>
  </si>
  <si>
    <t>SO140925400879</t>
  </si>
  <si>
    <t>PO140925400876</t>
  </si>
  <si>
    <t>KD02168-Y283-COM02-1</t>
  </si>
  <si>
    <t>MV05541XQ</t>
  </si>
  <si>
    <t>SO140925400877</t>
  </si>
  <si>
    <t>PO150515513765</t>
  </si>
  <si>
    <t>KD02168-Y290-COM07-1</t>
  </si>
  <si>
    <t>MF04482XO</t>
  </si>
  <si>
    <t>SO150515513766</t>
  </si>
  <si>
    <t>PO160125615411</t>
  </si>
  <si>
    <t>KD02168-Y303-COM03</t>
  </si>
  <si>
    <t>MF05165XO</t>
  </si>
  <si>
    <t>YX26463AK</t>
  </si>
  <si>
    <t>SO160125615410</t>
  </si>
  <si>
    <t>PO171012918032</t>
  </si>
  <si>
    <t>KD02168-Y310-1BEN11R4</t>
  </si>
  <si>
    <t>MS01627XG</t>
  </si>
  <si>
    <t>PO170908904838</t>
  </si>
  <si>
    <t>KD02168-Y310-2BEN11R3</t>
  </si>
  <si>
    <t>MS01498XG</t>
  </si>
  <si>
    <t>PO170306812938</t>
  </si>
  <si>
    <t>KD02168-Y310-COM-01</t>
  </si>
  <si>
    <t>MS00633XI</t>
  </si>
  <si>
    <t>PO161128759958</t>
  </si>
  <si>
    <t>KD02168-Y310-COM11R3</t>
  </si>
  <si>
    <t>MS00245PG</t>
  </si>
  <si>
    <t>PO151228603137</t>
  </si>
  <si>
    <t>KD02168-Y380-COM03</t>
  </si>
  <si>
    <t>MF05111XO</t>
  </si>
  <si>
    <t>YX26464AK</t>
  </si>
  <si>
    <t>SO151228603136</t>
  </si>
  <si>
    <t>PO161128759954</t>
  </si>
  <si>
    <t>KD02168-Y500-PIE08R2</t>
  </si>
  <si>
    <t>MS00241PG</t>
  </si>
  <si>
    <t>PO211009938380</t>
  </si>
  <si>
    <t>KD02168-Y500-PIE08R4</t>
  </si>
  <si>
    <t>MV13924XS</t>
  </si>
  <si>
    <t>SO211009938379</t>
  </si>
  <si>
    <t>PO171016919088</t>
  </si>
  <si>
    <t>KD02168-Y502-COM04R1</t>
  </si>
  <si>
    <t>MS01639XG</t>
  </si>
  <si>
    <t>PO211009938382</t>
  </si>
  <si>
    <t>KD02168-Y502-COM04R3</t>
  </si>
  <si>
    <t>MV13925XS</t>
  </si>
  <si>
    <t>SO211009938381</t>
  </si>
  <si>
    <t>PO160125615421</t>
  </si>
  <si>
    <t>KD02168-Y548-COM05</t>
  </si>
  <si>
    <t>MF05170XO</t>
  </si>
  <si>
    <t>YX26533AK</t>
  </si>
  <si>
    <t>SO160125615420</t>
  </si>
  <si>
    <t>PO180510077246</t>
  </si>
  <si>
    <t>KD02168-Y601-REWORK05R10</t>
  </si>
  <si>
    <t>MS02480XH</t>
  </si>
  <si>
    <t>STAGE A/W</t>
  </si>
  <si>
    <t>SY80669ZZ</t>
  </si>
  <si>
    <t>PO180517080260</t>
  </si>
  <si>
    <t>KD02168-Y601-REWORK05R11</t>
  </si>
  <si>
    <t>MS02492XH</t>
  </si>
  <si>
    <t>PO171108934924</t>
  </si>
  <si>
    <t>KD02168-Y601-REWORK05R5</t>
  </si>
  <si>
    <t>MS01740XH</t>
  </si>
  <si>
    <t>STAGE</t>
  </si>
  <si>
    <t>PO180426069563</t>
  </si>
  <si>
    <t>KD02168-Y601-REWORK05R9</t>
  </si>
  <si>
    <t>MS02410XH</t>
  </si>
  <si>
    <t>PO160322642761</t>
  </si>
  <si>
    <t>KD02168-Y602-COM06</t>
  </si>
  <si>
    <t>MF05253XO</t>
  </si>
  <si>
    <t>SO160322642760</t>
  </si>
  <si>
    <t>PO160909718149</t>
  </si>
  <si>
    <t>KD02168-Y602-COM07R1</t>
  </si>
  <si>
    <t>MS00046XG</t>
  </si>
  <si>
    <t>PO161128759955</t>
  </si>
  <si>
    <t>KD02168-Y602-COM07R2</t>
  </si>
  <si>
    <t>MS00242PG</t>
  </si>
  <si>
    <t>PO180410053830</t>
  </si>
  <si>
    <t>KD02168-Y603-REWORK07R13</t>
  </si>
  <si>
    <t>MS02348XH</t>
  </si>
  <si>
    <t>GUIDE A/W</t>
  </si>
  <si>
    <t>PO180510077247</t>
  </si>
  <si>
    <t>KD02168-Y603-REWORK07R14</t>
  </si>
  <si>
    <t>MS02481XH</t>
  </si>
  <si>
    <t>PO180516079528</t>
  </si>
  <si>
    <t>KD02168-Y603-REWORK07R15</t>
  </si>
  <si>
    <t>MS02484XH</t>
  </si>
  <si>
    <t>PO160125615419</t>
  </si>
  <si>
    <t>KD02168-Y721-COM07</t>
  </si>
  <si>
    <t>MF05169XO</t>
  </si>
  <si>
    <t>YX26539AK</t>
  </si>
  <si>
    <t>SO160125615418</t>
  </si>
  <si>
    <t>PO190718486800</t>
  </si>
  <si>
    <t>KD02168-Y725-COM06R4</t>
  </si>
  <si>
    <t>MS03478XG</t>
  </si>
  <si>
    <t>PO181218277692</t>
  </si>
  <si>
    <t>KD02168-Y725ET-1BEN06R1</t>
  </si>
  <si>
    <t>MS03056XE</t>
  </si>
  <si>
    <t>Temporary job number</t>
  </si>
  <si>
    <t>MF06335XM</t>
  </si>
  <si>
    <t>PO180502072986</t>
  </si>
  <si>
    <t>KD02168-Y725ET-2BEN06R2</t>
  </si>
  <si>
    <t>MS02456PG</t>
  </si>
  <si>
    <t>PO181218277693</t>
  </si>
  <si>
    <t>KD02168-Y725ET-2BEN06R4</t>
  </si>
  <si>
    <t>MS03057XE</t>
  </si>
  <si>
    <t>MF06336XM</t>
  </si>
  <si>
    <t>ZZ201609090072</t>
  </si>
  <si>
    <t>KD02168-Y730-1BEN08R2</t>
  </si>
  <si>
    <t>MS21083XG</t>
  </si>
  <si>
    <t>PO150303475480</t>
  </si>
  <si>
    <t>KD02168-Y773-COM01</t>
  </si>
  <si>
    <t>MV06146XQ</t>
  </si>
  <si>
    <t>SO150303475481</t>
  </si>
  <si>
    <t>PO180502072985</t>
  </si>
  <si>
    <t>KD02168-Y792-COM02R1</t>
  </si>
  <si>
    <t>MS02455PG</t>
  </si>
  <si>
    <t>PO180118977409</t>
  </si>
  <si>
    <t>KD02168-Y792-PIE02R2</t>
  </si>
  <si>
    <t>MS01982XG</t>
  </si>
  <si>
    <t>PO200205601545</t>
  </si>
  <si>
    <t>KD02168-Y794-2BEN02R1</t>
  </si>
  <si>
    <t>MS04075XG</t>
  </si>
  <si>
    <t>PO200117587819</t>
  </si>
  <si>
    <t>PO190815508354</t>
  </si>
  <si>
    <t>KD02168-Y880-3BEN08R2</t>
  </si>
  <si>
    <t>MS03586XG</t>
  </si>
  <si>
    <t>PO170125784652</t>
  </si>
  <si>
    <t>KD02168-Y880-PIE08R3</t>
  </si>
  <si>
    <t>MS00389XG</t>
  </si>
  <si>
    <t>PO160125615415</t>
  </si>
  <si>
    <t>KD02168-Y892-COM01</t>
  </si>
  <si>
    <t>MF05167XO</t>
  </si>
  <si>
    <t>YX26498AK</t>
  </si>
  <si>
    <t>SO160125615414</t>
  </si>
  <si>
    <t>PO160125615417</t>
  </si>
  <si>
    <t>KD02168-Y893-COM01</t>
  </si>
  <si>
    <t>MF05168XO</t>
  </si>
  <si>
    <t>YX26501AK</t>
  </si>
  <si>
    <t>SO160125615416</t>
  </si>
  <si>
    <t>PO170603858720</t>
  </si>
  <si>
    <t>KD02168-Y940-1BEN03R3</t>
  </si>
  <si>
    <t>MS00963XG</t>
  </si>
  <si>
    <t>LINK A</t>
  </si>
  <si>
    <t>PO170603858719</t>
  </si>
  <si>
    <t>KD02168-Y940-COM03R2</t>
  </si>
  <si>
    <t>MS00962XG</t>
  </si>
  <si>
    <t>PO190829516481</t>
  </si>
  <si>
    <t>MS03630XH</t>
  </si>
  <si>
    <t>PO210521849898</t>
  </si>
  <si>
    <t>ZZ201609090074</t>
  </si>
  <si>
    <t>KD02168-Y975-1BEN05R2</t>
  </si>
  <si>
    <t>MS21086XG</t>
  </si>
  <si>
    <t>ZZ201609090052</t>
  </si>
  <si>
    <t>KD02168-Y980-1BEN03R4</t>
  </si>
  <si>
    <t>MS20974XG</t>
  </si>
  <si>
    <t>RAIL</t>
  </si>
  <si>
    <t>PO171026926400</t>
  </si>
  <si>
    <t>KD02168-Y981-2BEN04R1</t>
  </si>
  <si>
    <t>MS01693XG</t>
  </si>
  <si>
    <t>PO171026926447</t>
  </si>
  <si>
    <t>KD02168-Y981-2BEN04R2</t>
  </si>
  <si>
    <t>MS01694XG</t>
  </si>
  <si>
    <t>PO210903916288</t>
  </si>
  <si>
    <t>MS04853XF</t>
  </si>
  <si>
    <t>TRAY ASSY</t>
  </si>
  <si>
    <t>PO180423065124</t>
  </si>
  <si>
    <t>MS02385XH</t>
  </si>
  <si>
    <t>PO180423065125</t>
  </si>
  <si>
    <t>MS02386XH</t>
  </si>
  <si>
    <t>PO180423065126</t>
  </si>
  <si>
    <t>KD02169-E250-JIG09R3</t>
  </si>
  <si>
    <t>MS02387XF</t>
  </si>
  <si>
    <t>PO210104753432</t>
  </si>
  <si>
    <t>PO210521849897</t>
  </si>
  <si>
    <t>MECHA-PRS</t>
  </si>
  <si>
    <t>PO160322642763</t>
  </si>
  <si>
    <t>KD02169-Y097-COM04</t>
  </si>
  <si>
    <t>MF05254XO</t>
  </si>
  <si>
    <t>EX00252-1889XG</t>
  </si>
  <si>
    <t>SO160322642762</t>
  </si>
  <si>
    <t>PO170301810778</t>
  </si>
  <si>
    <t>KD02169-Y123-1BEN02R1</t>
  </si>
  <si>
    <t>MF05856XO</t>
  </si>
  <si>
    <t>SO170301810779</t>
  </si>
  <si>
    <t>PO150106444800</t>
  </si>
  <si>
    <t>KD02169-Y169-MO03</t>
  </si>
  <si>
    <t>MV06071XQ</t>
  </si>
  <si>
    <t>TRAY</t>
  </si>
  <si>
    <t>SO150106444801</t>
  </si>
  <si>
    <t>PO150811548785</t>
  </si>
  <si>
    <t>KD02169-Y201-COM02</t>
  </si>
  <si>
    <t>MF04762XO</t>
  </si>
  <si>
    <t>YX25705AK</t>
  </si>
  <si>
    <t>SO150811548784</t>
  </si>
  <si>
    <t>ZZ201609090039</t>
  </si>
  <si>
    <t>KD02169-Y210-1BEN06R2</t>
  </si>
  <si>
    <t>MS20624XG</t>
  </si>
  <si>
    <t>PO170125784648</t>
  </si>
  <si>
    <t>KD02169-Y211-COM03R3</t>
  </si>
  <si>
    <t>MS00385XG</t>
  </si>
  <si>
    <t>PO160920722647</t>
  </si>
  <si>
    <t>KD02169-Y254ET-1BEN03R2</t>
  </si>
  <si>
    <t>MS00084XG</t>
  </si>
  <si>
    <t>PO191202567739</t>
  </si>
  <si>
    <t>KD02169-Y420-2</t>
  </si>
  <si>
    <t>MS03963XI</t>
  </si>
  <si>
    <t>PO210119759954</t>
  </si>
  <si>
    <t>PO210305783273</t>
  </si>
  <si>
    <t>PO210406798080</t>
  </si>
  <si>
    <t>PO210922928135</t>
  </si>
  <si>
    <t>PO200212608962</t>
  </si>
  <si>
    <t>KD02169-Y420-4BEN12R1</t>
  </si>
  <si>
    <t>MS04105XG</t>
  </si>
  <si>
    <t>MECHA_PRS EX11401C0330 GUIDE IMP(Feb-B2)</t>
  </si>
  <si>
    <t>ZZ201609090030</t>
  </si>
  <si>
    <t>KD02169-Y420-COM06R1</t>
  </si>
  <si>
    <t>MS20536XG</t>
  </si>
  <si>
    <t>PO180823163519</t>
  </si>
  <si>
    <t>KD02169-Y420-JIG12R1</t>
  </si>
  <si>
    <t>MS02792XF</t>
  </si>
  <si>
    <t>ZZ201609090051</t>
  </si>
  <si>
    <t>KD02169-Y425-COM14R3</t>
  </si>
  <si>
    <t>MS20970XG</t>
  </si>
  <si>
    <t>PO160125615413</t>
  </si>
  <si>
    <t>KD02169-Y436-COM04</t>
  </si>
  <si>
    <t>MF05166XO</t>
  </si>
  <si>
    <t>YX26470AK</t>
  </si>
  <si>
    <t>SO160125615412</t>
  </si>
  <si>
    <t>PO170209797907</t>
  </si>
  <si>
    <t>KD02169-Y470-1BEN-001</t>
  </si>
  <si>
    <t>MS00439XI</t>
  </si>
  <si>
    <t>UF FRAME</t>
  </si>
  <si>
    <t>PO170209797905</t>
  </si>
  <si>
    <t>KD02169-Y470-1PIE-001</t>
  </si>
  <si>
    <t>MS00437XI</t>
  </si>
  <si>
    <t>PO170209797906</t>
  </si>
  <si>
    <t>KD02169-Y470-2PIE-001</t>
  </si>
  <si>
    <t>MS00438XI</t>
  </si>
  <si>
    <t>PO170209797904</t>
  </si>
  <si>
    <t>KD02169-Y470-CHA-001</t>
  </si>
  <si>
    <t>MS00436XI</t>
  </si>
  <si>
    <t>PO200124593119</t>
  </si>
  <si>
    <t>KD02169-Y472-1BEN02R2</t>
  </si>
  <si>
    <t>MS04035XG</t>
  </si>
  <si>
    <t>PO171212959940</t>
  </si>
  <si>
    <t>KD02169-Y472-COM02R1</t>
  </si>
  <si>
    <t>MS01833XH</t>
  </si>
  <si>
    <t>PO170320825855</t>
  </si>
  <si>
    <t>KD02169-Y474-COM-001</t>
  </si>
  <si>
    <t>MS00693XI</t>
  </si>
  <si>
    <t>PO170320825856</t>
  </si>
  <si>
    <t>KD02169-Y474-COM-002</t>
  </si>
  <si>
    <t>MS00694XI</t>
  </si>
  <si>
    <t>PO180411054884</t>
  </si>
  <si>
    <t>KD02169-Y642-COM05R1</t>
  </si>
  <si>
    <t>MS02354PG</t>
  </si>
  <si>
    <t>PO190613461796</t>
  </si>
  <si>
    <t>KD02169-Y701-2BEN15R1</t>
  </si>
  <si>
    <t>MS03391XG</t>
  </si>
  <si>
    <t>L STAY</t>
  </si>
  <si>
    <t>PO170210798880</t>
  </si>
  <si>
    <t>KD02169-Y701-COM-001</t>
  </si>
  <si>
    <t>MS00462XI</t>
  </si>
  <si>
    <t>PO170210798881</t>
  </si>
  <si>
    <t>KD02169-Y701-EMB-001</t>
  </si>
  <si>
    <t>MS00463XI</t>
  </si>
  <si>
    <t>PO170210798853</t>
  </si>
  <si>
    <t>KD02169-Y701-PIE-001</t>
  </si>
  <si>
    <t>MS00461XI</t>
  </si>
  <si>
    <t>PO210804898442</t>
  </si>
  <si>
    <t>MS04831XG</t>
  </si>
  <si>
    <t>M BRACKET</t>
  </si>
  <si>
    <t>PO170601857480</t>
  </si>
  <si>
    <t>KD02169-Y764-COM08R2</t>
  </si>
  <si>
    <t>MS00952XG</t>
  </si>
  <si>
    <t>PO180126986479</t>
  </si>
  <si>
    <t>KD02169-Y861-MO05R3</t>
  </si>
  <si>
    <t>MS02016MG</t>
  </si>
  <si>
    <t>PO150819550729</t>
  </si>
  <si>
    <t>KD02169-Y888-MO03</t>
  </si>
  <si>
    <t>MV07130XQ</t>
  </si>
  <si>
    <t>SO150819550730</t>
  </si>
  <si>
    <t>PO191104547046</t>
  </si>
  <si>
    <t>KD02169-Y981ET-1BEN02R1</t>
  </si>
  <si>
    <t>MS03879XG</t>
  </si>
  <si>
    <t>PO170109775873</t>
  </si>
  <si>
    <t>KD02169-Y987-MO01R1</t>
  </si>
  <si>
    <t>MV08370XS</t>
  </si>
  <si>
    <t>SO170109775874</t>
  </si>
  <si>
    <t>PO200205601541</t>
  </si>
  <si>
    <t>KD02175-Y219-PRG04R1</t>
  </si>
  <si>
    <t>MS04071XG</t>
  </si>
  <si>
    <t>WASHER</t>
  </si>
  <si>
    <t>PO210817903473</t>
  </si>
  <si>
    <t>MS04839XF</t>
  </si>
  <si>
    <t>LATCH</t>
  </si>
  <si>
    <t>PO171121946368</t>
  </si>
  <si>
    <t>KD02881-E578-JIG06R2</t>
  </si>
  <si>
    <t>MS01761XF</t>
  </si>
  <si>
    <t>SEPARATOR ASSY</t>
  </si>
  <si>
    <t>PO181119247585</t>
  </si>
  <si>
    <t>KD02881-E578-JIG07R1</t>
  </si>
  <si>
    <t>MS02996XF</t>
  </si>
  <si>
    <t>PO150121454921</t>
  </si>
  <si>
    <t>KD02881-Y011-3BEN06</t>
  </si>
  <si>
    <t>MF04031XO</t>
  </si>
  <si>
    <t>YX24067AK</t>
  </si>
  <si>
    <t>SO150121454922</t>
  </si>
  <si>
    <t>PO150121454923</t>
  </si>
  <si>
    <t>KD02881-Y011-PIE06</t>
  </si>
  <si>
    <t>MF04032XO</t>
  </si>
  <si>
    <t>YX24065AK</t>
  </si>
  <si>
    <t>SO150121454924</t>
  </si>
  <si>
    <t>PO140630354511</t>
  </si>
  <si>
    <t>KD02881-Y018-PIEUP03</t>
  </si>
  <si>
    <t>MF03892XO</t>
  </si>
  <si>
    <t>SO140630354512</t>
  </si>
  <si>
    <t>PO140701355844</t>
  </si>
  <si>
    <t>MF03893XO</t>
  </si>
  <si>
    <t>SO140701355845</t>
  </si>
  <si>
    <t>PO180912185272</t>
  </si>
  <si>
    <t>KD02881-Y046-MO02R1</t>
  </si>
  <si>
    <t>MS02844XF</t>
  </si>
  <si>
    <t>PO170726885077</t>
  </si>
  <si>
    <t>KD02881-Y072-MO01R1</t>
  </si>
  <si>
    <t>MS01218MG</t>
  </si>
  <si>
    <t>PO180614099378</t>
  </si>
  <si>
    <t>KD02881-Y072-MO01R2</t>
  </si>
  <si>
    <t>MS02609XF</t>
  </si>
  <si>
    <t>PO130715167449</t>
  </si>
  <si>
    <t>KD02881-Y105-PIE07/2</t>
  </si>
  <si>
    <t>MF03595XO</t>
  </si>
  <si>
    <t>TENSION LEVER</t>
  </si>
  <si>
    <t>SO130715167450</t>
  </si>
  <si>
    <t>PO150121454925</t>
  </si>
  <si>
    <t>KD02881-Y107-COM05</t>
  </si>
  <si>
    <t>MF04033XO</t>
  </si>
  <si>
    <t>YX24061AK</t>
  </si>
  <si>
    <t>SO150121454926</t>
  </si>
  <si>
    <t>PO150121454927</t>
  </si>
  <si>
    <t>KD02881-Y110-COM09</t>
  </si>
  <si>
    <t>MF04034XO</t>
  </si>
  <si>
    <t>YX24062AK</t>
  </si>
  <si>
    <t>GUIDE 2</t>
  </si>
  <si>
    <t>SO150121454928</t>
  </si>
  <si>
    <t>PO150121454929</t>
  </si>
  <si>
    <t>KD02881-Y130-COM05</t>
  </si>
  <si>
    <t>MF04035XO</t>
  </si>
  <si>
    <t>MG BRACKET</t>
  </si>
  <si>
    <t>SO150121454930</t>
  </si>
  <si>
    <t>PO130715167585</t>
  </si>
  <si>
    <t>KD02881-Y135-COM06</t>
  </si>
  <si>
    <t>MF03628XO</t>
  </si>
  <si>
    <t>YX24064AK</t>
  </si>
  <si>
    <t>MG ARM</t>
  </si>
  <si>
    <t>SO130715167586</t>
  </si>
  <si>
    <t>PO150121454949</t>
  </si>
  <si>
    <t>KD02881-Y482-COM06</t>
  </si>
  <si>
    <t>MF04037XO</t>
  </si>
  <si>
    <t>YX24063AK</t>
  </si>
  <si>
    <t>SO150121454950</t>
  </si>
  <si>
    <t>PO150227473648</t>
  </si>
  <si>
    <t>KD02881-Y506ET-MO04</t>
  </si>
  <si>
    <t>MV06145XQ</t>
  </si>
  <si>
    <t>KNOB</t>
  </si>
  <si>
    <t>SO150227473649</t>
  </si>
  <si>
    <t>PO170301810780</t>
  </si>
  <si>
    <t>KD02881-Y525-MO18S1</t>
  </si>
  <si>
    <t>MF05857XM</t>
  </si>
  <si>
    <t>YX29192AK</t>
  </si>
  <si>
    <t>PRESSURE</t>
  </si>
  <si>
    <t>SO170301810781</t>
  </si>
  <si>
    <t>PO151020571192</t>
  </si>
  <si>
    <t>KD02881-Y531-COM09</t>
  </si>
  <si>
    <t>MV07253XS</t>
  </si>
  <si>
    <t>YX25995AK</t>
  </si>
  <si>
    <t>LOCK ARM</t>
  </si>
  <si>
    <t>SO151020571191</t>
  </si>
  <si>
    <t>PO150406497626</t>
  </si>
  <si>
    <t>KD02881-Y533-COM07-1</t>
  </si>
  <si>
    <t>MV06254XQ</t>
  </si>
  <si>
    <t>SO150406497627</t>
  </si>
  <si>
    <t>PO170112777249</t>
  </si>
  <si>
    <t>KD02881-Y567-BEN04R2</t>
  </si>
  <si>
    <t>MS00344XG</t>
  </si>
  <si>
    <t>PO170320825867</t>
  </si>
  <si>
    <t>KD02881-Y567-COM-001</t>
  </si>
  <si>
    <t>MS00705XI</t>
  </si>
  <si>
    <t>PO170726885076</t>
  </si>
  <si>
    <t>KD02881-Y578-MO03R1</t>
  </si>
  <si>
    <t>MS01217XG</t>
  </si>
  <si>
    <t>SEPARATOR</t>
  </si>
  <si>
    <t>PO160107606658</t>
  </si>
  <si>
    <t>KD02901-1145/1146-JIG01</t>
  </si>
  <si>
    <t>MV07463XR</t>
  </si>
  <si>
    <t>YX26475AK</t>
  </si>
  <si>
    <t>SENSOR ASSY</t>
  </si>
  <si>
    <t>SO160128618318</t>
  </si>
  <si>
    <t>PO210331795108</t>
  </si>
  <si>
    <t>PO210408799304</t>
  </si>
  <si>
    <t>KD02902-6170/RWKJIG</t>
  </si>
  <si>
    <t>MF06867XF</t>
  </si>
  <si>
    <t>DX53980TM</t>
  </si>
  <si>
    <t>SO210408799305</t>
  </si>
  <si>
    <t>PO210617865321</t>
  </si>
  <si>
    <t>SO210617865320</t>
  </si>
  <si>
    <t>PO170518851924</t>
  </si>
  <si>
    <t>KD03111-Y311</t>
  </si>
  <si>
    <t>MY00202XB</t>
  </si>
  <si>
    <t>TRIAL</t>
  </si>
  <si>
    <t>SO170518851925</t>
  </si>
  <si>
    <t>PO170518851961</t>
  </si>
  <si>
    <t>KD031110-Y001</t>
  </si>
  <si>
    <t>MS00858PG</t>
  </si>
  <si>
    <t>PO170518851962</t>
  </si>
  <si>
    <t>KD031110-Y002</t>
  </si>
  <si>
    <t>MS00859MG</t>
  </si>
  <si>
    <t>PO190424405378</t>
  </si>
  <si>
    <t>KD03150-Y001-1BEN10R2</t>
  </si>
  <si>
    <t>MS03286XG</t>
  </si>
  <si>
    <t>PO190424405379</t>
  </si>
  <si>
    <t>KD03150-Y001-2BEN10R2</t>
  </si>
  <si>
    <t>MS03287XG</t>
  </si>
  <si>
    <t>PO190424405375</t>
  </si>
  <si>
    <t>KD03150-Y001-COM10R2</t>
  </si>
  <si>
    <t>MS03283XG</t>
  </si>
  <si>
    <t>PO190424405377</t>
  </si>
  <si>
    <t>KD03150-Y001-EMB10R2</t>
  </si>
  <si>
    <t>MS03285XG</t>
  </si>
  <si>
    <t>PO190424405376</t>
  </si>
  <si>
    <t>KD03150-Y001-PIE10R2</t>
  </si>
  <si>
    <t>MS03284XG</t>
  </si>
  <si>
    <t>PO170909905381</t>
  </si>
  <si>
    <t>KD03150-Y206-REWORK11R1</t>
  </si>
  <si>
    <t>MS01509XH</t>
  </si>
  <si>
    <t>PO171107932096</t>
  </si>
  <si>
    <t>KD03150-Y300-COM10R1</t>
  </si>
  <si>
    <t>MS01730PG</t>
  </si>
  <si>
    <t>UPPER FRAME</t>
  </si>
  <si>
    <t>PO171201951537</t>
  </si>
  <si>
    <t>KD03150-Y300-COM10R2</t>
  </si>
  <si>
    <t>MS01806XG</t>
  </si>
  <si>
    <t>PO190731496241</t>
  </si>
  <si>
    <t>KD03150-Y300-COM10R3</t>
  </si>
  <si>
    <t>MS03516XG</t>
  </si>
  <si>
    <t>PO190911523358</t>
  </si>
  <si>
    <t>KD03161-Y555-2BEN04R1</t>
  </si>
  <si>
    <t>MS03712XG</t>
  </si>
  <si>
    <t>CABLE COVER</t>
  </si>
  <si>
    <t>PO180312036623</t>
  </si>
  <si>
    <t>KD03161-Y555-3BEN04R1</t>
  </si>
  <si>
    <t>MS02243PG</t>
  </si>
  <si>
    <t>PO180320044350</t>
  </si>
  <si>
    <t>KD03161-Y555-3BEN04R2</t>
  </si>
  <si>
    <t>MS02295XG</t>
  </si>
  <si>
    <t>PO190911523359</t>
  </si>
  <si>
    <t>KD03161-Y555-3BEN04R3</t>
  </si>
  <si>
    <t>MS03713XG</t>
  </si>
  <si>
    <t>PO171212959941</t>
  </si>
  <si>
    <t>KD03161-Y557-COM02R2</t>
  </si>
  <si>
    <t>MS01834XH</t>
  </si>
  <si>
    <t>PO180302029716</t>
  </si>
  <si>
    <t>KD03163-Y219-1BEN04R1</t>
  </si>
  <si>
    <t>MS02215PG</t>
  </si>
  <si>
    <t>PO170216801694</t>
  </si>
  <si>
    <t>KD03166-Y700/705-1BENR1</t>
  </si>
  <si>
    <t>MS00523XG</t>
  </si>
  <si>
    <t>RECEIPT LEVER L</t>
  </si>
  <si>
    <t>PO180301029209</t>
  </si>
  <si>
    <t>KD03166-Y702ET-NOT02R1</t>
  </si>
  <si>
    <t>MS02211PG</t>
  </si>
  <si>
    <t>PO180809155085</t>
  </si>
  <si>
    <t>KD03166-Y704ET-PIE02R1</t>
  </si>
  <si>
    <t>MS02757XH</t>
  </si>
  <si>
    <t>LEAF SPRING L</t>
  </si>
  <si>
    <t>PO161125758979</t>
  </si>
  <si>
    <t>KD03169-Y325-COM04R2</t>
  </si>
  <si>
    <t>MS00234XF</t>
  </si>
  <si>
    <t>PO171212959942</t>
  </si>
  <si>
    <t>KD03169-Y325-COM04R4</t>
  </si>
  <si>
    <t>MS01835XH</t>
  </si>
  <si>
    <t>PO210716887859</t>
  </si>
  <si>
    <t>KD03169-Y328-PIE04R1</t>
  </si>
  <si>
    <t>MV13650XS</t>
  </si>
  <si>
    <t>EX00252-1889XF</t>
  </si>
  <si>
    <t>SO210716887858</t>
  </si>
  <si>
    <t>PO210119759955</t>
  </si>
  <si>
    <t>PO161109750442</t>
  </si>
  <si>
    <t>KD03240-E122-BEN04R1</t>
  </si>
  <si>
    <t>MS00202PG</t>
  </si>
  <si>
    <t>PO190130301973</t>
  </si>
  <si>
    <t>KD03240-E394ET-PIE06R1</t>
  </si>
  <si>
    <t>MS03122XG</t>
  </si>
  <si>
    <t>L FRAME ASSY</t>
  </si>
  <si>
    <t>PO180517080300</t>
  </si>
  <si>
    <t>KD03240-E404-PIE18R2</t>
  </si>
  <si>
    <t>MS02497PG</t>
  </si>
  <si>
    <t>PO190218332188</t>
  </si>
  <si>
    <t>MS03178XG</t>
  </si>
  <si>
    <t>PULLEY16</t>
  </si>
  <si>
    <t>PO170322826563</t>
  </si>
  <si>
    <t>KD03240-Y141-MO03R3</t>
  </si>
  <si>
    <t>MF05871XO</t>
  </si>
  <si>
    <t>SO170322826564</t>
  </si>
  <si>
    <t>PO161116753987</t>
  </si>
  <si>
    <t>KD03240-Y141-MO03R5</t>
  </si>
  <si>
    <t>MS00224XG</t>
  </si>
  <si>
    <t>PO180321044511</t>
  </si>
  <si>
    <t>KD03240-Y141-MO03RA</t>
  </si>
  <si>
    <t>MS02301XF</t>
  </si>
  <si>
    <t>PO190507416545</t>
  </si>
  <si>
    <t>KD03240-Y141-MO03RC</t>
  </si>
  <si>
    <t>MS03307XH</t>
  </si>
  <si>
    <t>PO181109239481</t>
  </si>
  <si>
    <t>KD03240-Y144-COM01R1</t>
  </si>
  <si>
    <t>MF06315XO</t>
  </si>
  <si>
    <t>SO181109239482</t>
  </si>
  <si>
    <t>PO171201951533</t>
  </si>
  <si>
    <t>KD03240-Y201-PIE02R1</t>
  </si>
  <si>
    <t>MS01802XG</t>
  </si>
  <si>
    <t>PO180421064702</t>
  </si>
  <si>
    <t>KD03240-Y201-PIE02R2</t>
  </si>
  <si>
    <t>MS02379XG</t>
  </si>
  <si>
    <t>PO171201951532</t>
  </si>
  <si>
    <t>KD03240-Y211-PIE02R1</t>
  </si>
  <si>
    <t>MS01801XG</t>
  </si>
  <si>
    <t>PO180421064703</t>
  </si>
  <si>
    <t>KD03240-Y211-PIE02R2</t>
  </si>
  <si>
    <t>MS02380XG</t>
  </si>
  <si>
    <t>PO190905520644</t>
  </si>
  <si>
    <t>KD03240-Y212-1BEN02R1</t>
  </si>
  <si>
    <t>MS03683XG</t>
  </si>
  <si>
    <t>PO180129991728</t>
  </si>
  <si>
    <t>KD03240-Y212-PIE02R1</t>
  </si>
  <si>
    <t>MS02052PG</t>
  </si>
  <si>
    <t>PO141008407125</t>
  </si>
  <si>
    <t>KD03240-Y225-1BEN01-1</t>
  </si>
  <si>
    <t>MV05657XQ</t>
  </si>
  <si>
    <t>SO141008407126</t>
  </si>
  <si>
    <t>PO141008407127</t>
  </si>
  <si>
    <t>KD03240-Y225-2BEN01-1</t>
  </si>
  <si>
    <t>MV05658XQ</t>
  </si>
  <si>
    <t>SO141008407128</t>
  </si>
  <si>
    <t>PO141008407121</t>
  </si>
  <si>
    <t>KD03240-Y225-COM01-1</t>
  </si>
  <si>
    <t>MV05655XQ</t>
  </si>
  <si>
    <t>SO141008407122</t>
  </si>
  <si>
    <t>PO180119979570</t>
  </si>
  <si>
    <t>KD03240-Y303-1BEN05R1</t>
  </si>
  <si>
    <t>MS01987PG</t>
  </si>
  <si>
    <t>PO180315040206</t>
  </si>
  <si>
    <t>KD03240-Y303ET-2BEN06R1</t>
  </si>
  <si>
    <t>MS02258XG</t>
  </si>
  <si>
    <t>PO170210798934</t>
  </si>
  <si>
    <t>KD03240-Y303ET-PIE-001</t>
  </si>
  <si>
    <t>MS00469XI</t>
  </si>
  <si>
    <t>PO180424065282</t>
  </si>
  <si>
    <t>KD03240-Y304ET-1BEN05R1</t>
  </si>
  <si>
    <t>MS02392PG</t>
  </si>
  <si>
    <t>PO180516079564</t>
  </si>
  <si>
    <t>KD03240-Y304ET-2BEN05R1</t>
  </si>
  <si>
    <t>MS02489PG</t>
  </si>
  <si>
    <t>ZZ201609090065</t>
  </si>
  <si>
    <t>KD03240-Y304ET-COM05R1</t>
  </si>
  <si>
    <t>MS21071XG</t>
  </si>
  <si>
    <t>PO171201951528</t>
  </si>
  <si>
    <t>KD03240-Y304ET-COM05R3</t>
  </si>
  <si>
    <t>MS01797XG</t>
  </si>
  <si>
    <t>PO190517436579</t>
  </si>
  <si>
    <t>KD03240-Y304ET-COM06R3</t>
  </si>
  <si>
    <t>MS03322XG</t>
  </si>
  <si>
    <t>PO180817161799</t>
  </si>
  <si>
    <t>MS02768XF</t>
  </si>
  <si>
    <t>C BRACKET</t>
  </si>
  <si>
    <t>PO180817161818</t>
  </si>
  <si>
    <t>MS02769XF</t>
  </si>
  <si>
    <t>PO180817161819</t>
  </si>
  <si>
    <t>KD03240-Y333ET-BUR04R3</t>
  </si>
  <si>
    <t>MS02770XH</t>
  </si>
  <si>
    <t>PO181027232766</t>
  </si>
  <si>
    <t>KD03240-Y333ET-COM04R1</t>
  </si>
  <si>
    <t>MS02946XG</t>
  </si>
  <si>
    <t>PO180105968025</t>
  </si>
  <si>
    <t>KD03240-Y333ET-NOT04R1</t>
  </si>
  <si>
    <t>MS01908PG</t>
  </si>
  <si>
    <t>PO190429412085</t>
  </si>
  <si>
    <t>KD03240-Y333ET-NOT04R3</t>
  </si>
  <si>
    <t>MS03296XI</t>
  </si>
  <si>
    <t>MF06346XM</t>
  </si>
  <si>
    <t>PO190328375989</t>
  </si>
  <si>
    <t>KD03240-Y334ET-BUR/NOT</t>
  </si>
  <si>
    <t>MS03229XE</t>
  </si>
  <si>
    <t>PO170729887369</t>
  </si>
  <si>
    <t>KD03240-Y334ET-COM03R2</t>
  </si>
  <si>
    <t>MS01226XG</t>
  </si>
  <si>
    <t>PO190730495157</t>
  </si>
  <si>
    <t>KD03240-Y334ET-COM04R3</t>
  </si>
  <si>
    <t>MS03508XG</t>
  </si>
  <si>
    <t>PO170112777285</t>
  </si>
  <si>
    <t>KD03240-Y353-COM03R1</t>
  </si>
  <si>
    <t>MS00351XG</t>
  </si>
  <si>
    <t>PO180411054888</t>
  </si>
  <si>
    <t>KD03240-Y374-PIE03R1</t>
  </si>
  <si>
    <t>MS02358PG</t>
  </si>
  <si>
    <t>PO170404831445</t>
  </si>
  <si>
    <t>KD03240-Y461-PIE03R2</t>
  </si>
  <si>
    <t>MS00754PG</t>
  </si>
  <si>
    <t>PO190328375988</t>
  </si>
  <si>
    <t>KD03240-Y461ET-COM/NOT</t>
  </si>
  <si>
    <t>MS03228XE</t>
  </si>
  <si>
    <t>PO180809155101</t>
  </si>
  <si>
    <t>MS02758XG</t>
  </si>
  <si>
    <t>PO180327047874</t>
  </si>
  <si>
    <t>KD03240-Y461ET-COMUP03</t>
  </si>
  <si>
    <t>MF06163XO</t>
  </si>
  <si>
    <t>YX04936AKW03</t>
  </si>
  <si>
    <t>SO180327047875</t>
  </si>
  <si>
    <t>PO171107932099</t>
  </si>
  <si>
    <t>KD03240-Y462-COM02R1</t>
  </si>
  <si>
    <t>MS01733PG</t>
  </si>
  <si>
    <t>PO180226025100</t>
  </si>
  <si>
    <t>KD03240-Y472-NOT02R1</t>
  </si>
  <si>
    <t>MS02188PG</t>
  </si>
  <si>
    <t>PO181119247569</t>
  </si>
  <si>
    <t>KD03240-Y502-JIG01R1</t>
  </si>
  <si>
    <t>MS02995XH</t>
  </si>
  <si>
    <t>STUD</t>
  </si>
  <si>
    <t>PO180228026732</t>
  </si>
  <si>
    <t>KD03240-Y564ET-COM03R1</t>
  </si>
  <si>
    <t>MS02206PG</t>
  </si>
  <si>
    <t>PO180327047903</t>
  </si>
  <si>
    <t>KD03240-Y584-COM02R1</t>
  </si>
  <si>
    <t>MS02337PG</t>
  </si>
  <si>
    <t>PO180421064704</t>
  </si>
  <si>
    <t>KD03240-Y714ET-1BEN02R1</t>
  </si>
  <si>
    <t>MS02381XG</t>
  </si>
  <si>
    <t>PO171107932098</t>
  </si>
  <si>
    <t>KD03240-Y714ET-COM02R1</t>
  </si>
  <si>
    <t>MS01732PG</t>
  </si>
  <si>
    <t>PO180122981680</t>
  </si>
  <si>
    <t>KD03240-Y733ET-COM02R1</t>
  </si>
  <si>
    <t>MS01998PG</t>
  </si>
  <si>
    <t>PO180116976883</t>
  </si>
  <si>
    <t>KD03240-Y734-COM02R1</t>
  </si>
  <si>
    <t>MS01976PG</t>
  </si>
  <si>
    <t>PO170908904834</t>
  </si>
  <si>
    <t>KD03240-Y734ET-2BEN02R1</t>
  </si>
  <si>
    <t>MS01494XG</t>
  </si>
  <si>
    <t>PO210715886387</t>
  </si>
  <si>
    <t>KD03300-E650-MO02S1</t>
  </si>
  <si>
    <t>MV13646XQ</t>
  </si>
  <si>
    <t>YX36914AK</t>
  </si>
  <si>
    <t>MM PULLEY ASSY</t>
  </si>
  <si>
    <t>SO210715886386</t>
  </si>
  <si>
    <t>PO210713884874</t>
  </si>
  <si>
    <t>PO141223442706</t>
  </si>
  <si>
    <t>KD03300-Y808-1BENUP02</t>
  </si>
  <si>
    <t>MV06059XS</t>
  </si>
  <si>
    <t>SO141223442707</t>
  </si>
  <si>
    <t>PO141223442708</t>
  </si>
  <si>
    <t>KD03300-Y808-2BENUP02</t>
  </si>
  <si>
    <t>MV06060XS</t>
  </si>
  <si>
    <t>SO141223442709</t>
  </si>
  <si>
    <t>PO141223442710</t>
  </si>
  <si>
    <t>KD03300-Y808-3BENUP02</t>
  </si>
  <si>
    <t>MV06061XS</t>
  </si>
  <si>
    <t>SO141223442711</t>
  </si>
  <si>
    <t>PO141223442704</t>
  </si>
  <si>
    <t>KD03300-Y808-COMUP02</t>
  </si>
  <si>
    <t>MV06058XS</t>
  </si>
  <si>
    <t>SO141223442705</t>
  </si>
  <si>
    <t>PO150915559601</t>
  </si>
  <si>
    <t>KD03379-Y572-COM03</t>
  </si>
  <si>
    <t>MF04828XO</t>
  </si>
  <si>
    <t>EX00252-1889KC</t>
  </si>
  <si>
    <t>LOCK LEVER</t>
  </si>
  <si>
    <t>SO150915559600</t>
  </si>
  <si>
    <t>CONV12072378</t>
  </si>
  <si>
    <t>KD03379-Y650-BENUP04</t>
  </si>
  <si>
    <t>MF02974XM</t>
  </si>
  <si>
    <t>A5</t>
  </si>
  <si>
    <t>SOCONV12072378</t>
  </si>
  <si>
    <t>PO180823163516</t>
  </si>
  <si>
    <t>KD03379-Y674-MO06R2</t>
  </si>
  <si>
    <t>MS02789XF</t>
  </si>
  <si>
    <t>PO190527444737</t>
  </si>
  <si>
    <t>KD03379-Y674-MO06R3</t>
  </si>
  <si>
    <t>MS03338SG</t>
  </si>
  <si>
    <t>PO180112973694</t>
  </si>
  <si>
    <t>KD03383-Y346-MO01R1</t>
  </si>
  <si>
    <t>MV09476XS</t>
  </si>
  <si>
    <t>SO180112973695</t>
  </si>
  <si>
    <t>PO180310034649</t>
  </si>
  <si>
    <t>KD03383-Y346-MO01R2</t>
  </si>
  <si>
    <t>MS02236XF</t>
  </si>
  <si>
    <t>PO180130995413</t>
  </si>
  <si>
    <t>KD03400-Y791-1BEN03R1</t>
  </si>
  <si>
    <t>MS02069XG</t>
  </si>
  <si>
    <t>PO180130995414</t>
  </si>
  <si>
    <t>KD03400-Y791-2BEN03R1</t>
  </si>
  <si>
    <t>MS02070XG</t>
  </si>
  <si>
    <t>PO180130995376</t>
  </si>
  <si>
    <t>KD03400-Y791-COM03R1</t>
  </si>
  <si>
    <t>MS02067XG</t>
  </si>
  <si>
    <t>PO180130995377</t>
  </si>
  <si>
    <t>KD03400-Y791-EMB03R1</t>
  </si>
  <si>
    <t>MS02068XG</t>
  </si>
  <si>
    <t>PO210407798707</t>
  </si>
  <si>
    <t>KD03413-E555-MO03S1</t>
  </si>
  <si>
    <t>MV11997XQ</t>
  </si>
  <si>
    <t>YX34984AK</t>
  </si>
  <si>
    <t>SO210407798706</t>
  </si>
  <si>
    <t>PO141223442742</t>
  </si>
  <si>
    <t>KD03413-Y370ET-MO06</t>
  </si>
  <si>
    <t>MV06064XS</t>
  </si>
  <si>
    <t>T PULLEY</t>
  </si>
  <si>
    <t>SO141223442743</t>
  </si>
  <si>
    <t>PO170529855761</t>
  </si>
  <si>
    <t>KD03413-Y507-MO03R3</t>
  </si>
  <si>
    <t>MS00949MG</t>
  </si>
  <si>
    <t>PO210608860782</t>
  </si>
  <si>
    <t>KD03413-Y542-MO03R1</t>
  </si>
  <si>
    <t>MV13436XS</t>
  </si>
  <si>
    <t>EX00252-8902AT</t>
  </si>
  <si>
    <t>F W PULLEY</t>
  </si>
  <si>
    <t>SO210608860781</t>
  </si>
  <si>
    <t>PO180221019791</t>
  </si>
  <si>
    <t>KD03413-Y547-MO04R1</t>
  </si>
  <si>
    <t>MS02162MG</t>
  </si>
  <si>
    <t>PO180510077233</t>
  </si>
  <si>
    <t>KD03417-E315-JIG06R1</t>
  </si>
  <si>
    <t>MS02472XF</t>
  </si>
  <si>
    <t>SHAFT SUB ASSY</t>
  </si>
  <si>
    <t>PO210802897522</t>
  </si>
  <si>
    <t>KD03418-Y011-1BENUP17</t>
  </si>
  <si>
    <t>MV13673XS</t>
  </si>
  <si>
    <t>YX15488AKW17</t>
  </si>
  <si>
    <t>R HOLDER BASE</t>
  </si>
  <si>
    <t>SO210802897521</t>
  </si>
  <si>
    <t>PO210802897516</t>
  </si>
  <si>
    <t>KD03418-Y011-1PIEUP17</t>
  </si>
  <si>
    <t>MV13670XS</t>
  </si>
  <si>
    <t>YX15484AKW17</t>
  </si>
  <si>
    <t>SO210802897515</t>
  </si>
  <si>
    <t>PO210802897518</t>
  </si>
  <si>
    <t>KD03418-Y011-2PIEUP17</t>
  </si>
  <si>
    <t>MV13671XS</t>
  </si>
  <si>
    <t>YX15485AKW17</t>
  </si>
  <si>
    <t>SO210802897517</t>
  </si>
  <si>
    <t>PO210802897520</t>
  </si>
  <si>
    <t>KD03418-Y011-3PIEUP17</t>
  </si>
  <si>
    <t>MV13672XS</t>
  </si>
  <si>
    <t>YX15487AKW17</t>
  </si>
  <si>
    <t>SO210802897519</t>
  </si>
  <si>
    <t>PO170209797893</t>
  </si>
  <si>
    <t>KD03418-Y035-1BEN-001</t>
  </si>
  <si>
    <t>MS00425XI</t>
  </si>
  <si>
    <t>HOLDER FRAME</t>
  </si>
  <si>
    <t>PO210802897512</t>
  </si>
  <si>
    <t>KD03418-Y035-1PIEUP15</t>
  </si>
  <si>
    <t>MV13668XS</t>
  </si>
  <si>
    <t>YX13884AKW15</t>
  </si>
  <si>
    <t>SO210802897511</t>
  </si>
  <si>
    <t>PO170209797894</t>
  </si>
  <si>
    <t>KD03418-Y035-2BEN-001</t>
  </si>
  <si>
    <t>MS00426XI</t>
  </si>
  <si>
    <t>PO210802897524</t>
  </si>
  <si>
    <t>KD03418-Y035-COMUP15</t>
  </si>
  <si>
    <t>MV13674XS</t>
  </si>
  <si>
    <t>YX13883AKW15</t>
  </si>
  <si>
    <t>SO210802897523</t>
  </si>
  <si>
    <t>PO170209797892</t>
  </si>
  <si>
    <t>KD03418-Y035-PIE-001</t>
  </si>
  <si>
    <t>MS00424XI</t>
  </si>
  <si>
    <t>PO181008203034</t>
  </si>
  <si>
    <t>KD03418-Y140-MO06R1</t>
  </si>
  <si>
    <t>MS02895SG</t>
  </si>
  <si>
    <t>CAS GUARD</t>
  </si>
  <si>
    <t>PO190725492061</t>
  </si>
  <si>
    <t>KD03419-E039-1BEN05R1</t>
  </si>
  <si>
    <t>MS03493XH</t>
  </si>
  <si>
    <t>PLATE L L ASSY</t>
  </si>
  <si>
    <t>PO170306812939</t>
  </si>
  <si>
    <t>KD03419-Y002-BUR-001</t>
  </si>
  <si>
    <t>MS00634XI</t>
  </si>
  <si>
    <t>CRADLE STAY B</t>
  </si>
  <si>
    <t>PO161206763741</t>
  </si>
  <si>
    <t>KD03419-Y002-PIE09R1</t>
  </si>
  <si>
    <t>MS00269XG</t>
  </si>
  <si>
    <t>PO190603452079</t>
  </si>
  <si>
    <t>KD03419-Y004-1BEN05R1</t>
  </si>
  <si>
    <t>MS03360XG</t>
  </si>
  <si>
    <t>CRADLE STAY R</t>
  </si>
  <si>
    <t>PO190314357922</t>
  </si>
  <si>
    <t>KD03419-Y039-1BEN07R1</t>
  </si>
  <si>
    <t>MS03218XG</t>
  </si>
  <si>
    <t>RAIL PLATE L L</t>
  </si>
  <si>
    <t>PO190924530567</t>
  </si>
  <si>
    <t>KD03419-Y039-1BEN07R2</t>
  </si>
  <si>
    <t>MS03766XG</t>
  </si>
  <si>
    <t>MECHA_PRS - GUIDE IMPROVEMENT-SEPT (BATCH 4)</t>
  </si>
  <si>
    <t>PO180418062095</t>
  </si>
  <si>
    <t>KD03419-Y042-COM05R1</t>
  </si>
  <si>
    <t>MS02376PG</t>
  </si>
  <si>
    <t>RAIL PLATE U R</t>
  </si>
  <si>
    <t>PO180426069487</t>
  </si>
  <si>
    <t>KD03419-Y095-1BEN01R1</t>
  </si>
  <si>
    <t>MS02409PG</t>
  </si>
  <si>
    <t>CRADLE STAY UB</t>
  </si>
  <si>
    <t>PO180624106787</t>
  </si>
  <si>
    <t>KD03419-Y105-COM02R1</t>
  </si>
  <si>
    <t>MS02646XG</t>
  </si>
  <si>
    <t>ROLLER B F</t>
  </si>
  <si>
    <t>PO170306812931</t>
  </si>
  <si>
    <t>KD03419-Y118-1BEN-001</t>
  </si>
  <si>
    <t>MS00626XI</t>
  </si>
  <si>
    <t>BOTTOM PLATE L</t>
  </si>
  <si>
    <t>PO170306812932</t>
  </si>
  <si>
    <t>KD03419-Y118-2BEN-001</t>
  </si>
  <si>
    <t>MS00627XI</t>
  </si>
  <si>
    <t>PO170306812930</t>
  </si>
  <si>
    <t>KD03419-Y118-COM-001</t>
  </si>
  <si>
    <t>MS00625XI</t>
  </si>
  <si>
    <t>PO170209797890</t>
  </si>
  <si>
    <t>KD03419-Y135-1BEN-001</t>
  </si>
  <si>
    <t>MS00422XI</t>
  </si>
  <si>
    <t>PO170209797891</t>
  </si>
  <si>
    <t>KD03419-Y135-2BEN-001</t>
  </si>
  <si>
    <t>MS00423XI</t>
  </si>
  <si>
    <t>PO170210799028</t>
  </si>
  <si>
    <t>KD03419-Y135-COM-001</t>
  </si>
  <si>
    <t>MS00471XI</t>
  </si>
  <si>
    <t>PO190718486804</t>
  </si>
  <si>
    <t>KD03419-Y148-1BEN06R1</t>
  </si>
  <si>
    <t>MS03482XG</t>
  </si>
  <si>
    <t>PO200130597758</t>
  </si>
  <si>
    <t>KD03419-Y148-CHA06R1</t>
  </si>
  <si>
    <t>MS04050XG</t>
  </si>
  <si>
    <t>PO180621104924</t>
  </si>
  <si>
    <t>KD03419-Y307-PIE07R1</t>
  </si>
  <si>
    <t>MS02634XF</t>
  </si>
  <si>
    <t>SY96732ZZ</t>
  </si>
  <si>
    <t>PO170306812916</t>
  </si>
  <si>
    <t>KD03419-Y310-1BEN-001</t>
  </si>
  <si>
    <t>MS00611XI</t>
  </si>
  <si>
    <t>STAY R</t>
  </si>
  <si>
    <t>PO170306812917</t>
  </si>
  <si>
    <t>KD03419-Y310-2BEN-001</t>
  </si>
  <si>
    <t>MS00612XI</t>
  </si>
  <si>
    <t>PO170209797902</t>
  </si>
  <si>
    <t>KD03419-Y310-COM-001</t>
  </si>
  <si>
    <t>MS00434XI</t>
  </si>
  <si>
    <t>PO170306812918</t>
  </si>
  <si>
    <t>KD03419-Y310-NT-001</t>
  </si>
  <si>
    <t>MS00613XI</t>
  </si>
  <si>
    <t>PO170209797903</t>
  </si>
  <si>
    <t>KD03419-Y310-PIE-001</t>
  </si>
  <si>
    <t>MS00435XI</t>
  </si>
  <si>
    <t>PO171201951529</t>
  </si>
  <si>
    <t>KD03419-Y325-3BEN04R1</t>
  </si>
  <si>
    <t>MS01798XG</t>
  </si>
  <si>
    <t>POSITION PLATE</t>
  </si>
  <si>
    <t>PO180910180872</t>
  </si>
  <si>
    <t>KD03421-E664-MO03R1</t>
  </si>
  <si>
    <t>MS02836SG</t>
  </si>
  <si>
    <t>PO170209797899</t>
  </si>
  <si>
    <t>KD03421-Y235-CHA-001</t>
  </si>
  <si>
    <t>MS00431XI</t>
  </si>
  <si>
    <t>PT PLATE</t>
  </si>
  <si>
    <t>PO170209797898</t>
  </si>
  <si>
    <t>KD03421-Y235-COM-001</t>
  </si>
  <si>
    <t>MS00430XI</t>
  </si>
  <si>
    <t>PO170209797900</t>
  </si>
  <si>
    <t>KD03421-Y235-EMB-001</t>
  </si>
  <si>
    <t>MS00432XI</t>
  </si>
  <si>
    <t>PO170808893506</t>
  </si>
  <si>
    <t>KD03421-Y235-PIE24R1</t>
  </si>
  <si>
    <t>MS01276XG</t>
  </si>
  <si>
    <t>PO150121454978</t>
  </si>
  <si>
    <t>KD03421-Y253-COM04</t>
  </si>
  <si>
    <t>MF04047XO</t>
  </si>
  <si>
    <t>ST STAND BRA</t>
  </si>
  <si>
    <t>SO150121454979</t>
  </si>
  <si>
    <t>PO150121454980</t>
  </si>
  <si>
    <t>KD03421-Y254-COM02</t>
  </si>
  <si>
    <t>MF04048XO</t>
  </si>
  <si>
    <t>ST GEAR COVER</t>
  </si>
  <si>
    <t>SO150121454981</t>
  </si>
  <si>
    <t>PO120906043628</t>
  </si>
  <si>
    <t>KD03421-Y375-1BEN12</t>
  </si>
  <si>
    <t>MV03714XQ</t>
  </si>
  <si>
    <t>LEVER BRACKET</t>
  </si>
  <si>
    <t>SO120906043629</t>
  </si>
  <si>
    <t>PO120906043624</t>
  </si>
  <si>
    <t>KD03421-Y375-1PIE12</t>
  </si>
  <si>
    <t>MV03712XQ</t>
  </si>
  <si>
    <t>SO120906043625</t>
  </si>
  <si>
    <t>PO120906043630</t>
  </si>
  <si>
    <t>KD03421-Y375-2BEN12</t>
  </si>
  <si>
    <t>MV03715XQ</t>
  </si>
  <si>
    <t>SO120906043631</t>
  </si>
  <si>
    <t>PO120906043626</t>
  </si>
  <si>
    <t>KD03421-Y375-2PIE12</t>
  </si>
  <si>
    <t>MV03713XQ</t>
  </si>
  <si>
    <t>SO120906043627</t>
  </si>
  <si>
    <t>PO120906043622</t>
  </si>
  <si>
    <t>KD03421-Y375-COM12</t>
  </si>
  <si>
    <t>MV03711XQ</t>
  </si>
  <si>
    <t>SO120906043623</t>
  </si>
  <si>
    <t>PO210831911549</t>
  </si>
  <si>
    <t>KD03421-Y375-COMUP15</t>
  </si>
  <si>
    <t>MV13739XS</t>
  </si>
  <si>
    <t>YX25184AKW15</t>
  </si>
  <si>
    <t>SO210831911548</t>
  </si>
  <si>
    <t>PO180405050823</t>
  </si>
  <si>
    <t>KD03421-Y405-MO04R1</t>
  </si>
  <si>
    <t>MV10060XS</t>
  </si>
  <si>
    <t>CABLE BEAR L</t>
  </si>
  <si>
    <t>SO180405050824</t>
  </si>
  <si>
    <t>PO190506416002</t>
  </si>
  <si>
    <t>MS03304XG</t>
  </si>
  <si>
    <t>GUIDE UP</t>
  </si>
  <si>
    <t>PO190506416000</t>
  </si>
  <si>
    <t>MS03302XG</t>
  </si>
  <si>
    <t>PO190506416003</t>
  </si>
  <si>
    <t>MS03305XG</t>
  </si>
  <si>
    <t>PO190506416001</t>
  </si>
  <si>
    <t>MS03303XG</t>
  </si>
  <si>
    <t>PO190506415999</t>
  </si>
  <si>
    <t>MS03301XG</t>
  </si>
  <si>
    <t>PO180919189677</t>
  </si>
  <si>
    <t>KD03421-Y583-1BEN08R1</t>
  </si>
  <si>
    <t>MV10697XS</t>
  </si>
  <si>
    <t>GUIDE LOW</t>
  </si>
  <si>
    <t>SO180919189678</t>
  </si>
  <si>
    <t>PO181127253589</t>
  </si>
  <si>
    <t>MS03023XG</t>
  </si>
  <si>
    <t>PO190924530574</t>
  </si>
  <si>
    <t>KD03421-Y618-1BEN03R1</t>
  </si>
  <si>
    <t>MS03773XG</t>
  </si>
  <si>
    <t>PO161206763737</t>
  </si>
  <si>
    <t>KD03421-Y618-2BEN03R1</t>
  </si>
  <si>
    <t>MS00265XG</t>
  </si>
  <si>
    <t>PO190924530575</t>
  </si>
  <si>
    <t>KD03421-Y618-2BEN03R3</t>
  </si>
  <si>
    <t>MS03774XG</t>
  </si>
  <si>
    <t>PO171109936805</t>
  </si>
  <si>
    <t>KD03421-Y628-1BEN09R1</t>
  </si>
  <si>
    <t>MS01742XG</t>
  </si>
  <si>
    <t>GUIDE M</t>
  </si>
  <si>
    <t>PO180112974254</t>
  </si>
  <si>
    <t>KD03421-Y628-PIE09R1</t>
  </si>
  <si>
    <t>MF06028XO</t>
  </si>
  <si>
    <t>SO180112974255</t>
  </si>
  <si>
    <t>PO161128759957</t>
  </si>
  <si>
    <t>KD03421-Y768-2BEN10R1</t>
  </si>
  <si>
    <t>MS00244PG</t>
  </si>
  <si>
    <t>PO171028928825</t>
  </si>
  <si>
    <t>KD03421-Y820-PROG07R3</t>
  </si>
  <si>
    <t>MS01712XG</t>
  </si>
  <si>
    <t>PO171129949743</t>
  </si>
  <si>
    <t>KD03421-Y820-PROG07R4</t>
  </si>
  <si>
    <t>MS01787XG</t>
  </si>
  <si>
    <t>PO171128949115</t>
  </si>
  <si>
    <t>KD03421-Y831-2BEN19R3</t>
  </si>
  <si>
    <t>MS01780PG</t>
  </si>
  <si>
    <t>BKT PT BASE</t>
  </si>
  <si>
    <t>PO171028928827</t>
  </si>
  <si>
    <t>KD03421-Y855-1BEN04R1</t>
  </si>
  <si>
    <t>MS01714XG</t>
  </si>
  <si>
    <t>PO190605453344</t>
  </si>
  <si>
    <t>KD03421-Y855-1BEN04R3</t>
  </si>
  <si>
    <t>MS03376XG</t>
  </si>
  <si>
    <t>PO190605453345</t>
  </si>
  <si>
    <t>KD03421-Y855-2BEN04R1</t>
  </si>
  <si>
    <t>MS03377XG</t>
  </si>
  <si>
    <t>PO180425065984</t>
  </si>
  <si>
    <t>KD03421-Y855-COM04R3</t>
  </si>
  <si>
    <t>MS02407PG</t>
  </si>
  <si>
    <t>PO190924530559</t>
  </si>
  <si>
    <t>KD03421-Y880-2BEN03R1</t>
  </si>
  <si>
    <t>MS03758XG</t>
  </si>
  <si>
    <t>PO170210798933</t>
  </si>
  <si>
    <t>KD03422-Y001-BEN-001</t>
  </si>
  <si>
    <t>MS00468XI</t>
  </si>
  <si>
    <t>BASE BOTTOM</t>
  </si>
  <si>
    <t>PO180724136705</t>
  </si>
  <si>
    <t>KD03422-Y001-PIE14R1</t>
  </si>
  <si>
    <t>MS02728XG</t>
  </si>
  <si>
    <t>PO190718486805</t>
  </si>
  <si>
    <t>KD03422-Y002-BUR08R1</t>
  </si>
  <si>
    <t>MS03483XG</t>
  </si>
  <si>
    <t>BOTTOM STAY R</t>
  </si>
  <si>
    <t>PO190905520638</t>
  </si>
  <si>
    <t>KD03422-Y003-1BEN05R1</t>
  </si>
  <si>
    <t>MS03677XG</t>
  </si>
  <si>
    <t>BOTTOM STAY L</t>
  </si>
  <si>
    <t>PO190910522747</t>
  </si>
  <si>
    <t>KD03422-Y003-BUR05R2</t>
  </si>
  <si>
    <t>MS03691XG</t>
  </si>
  <si>
    <t>PO180323046689</t>
  </si>
  <si>
    <t>KD03422-Y018-COM11R1</t>
  </si>
  <si>
    <t>MS02317PG</t>
  </si>
  <si>
    <t>RJ CABLE BRA</t>
  </si>
  <si>
    <t>PO170210798882</t>
  </si>
  <si>
    <t>KD03422-Y101-1BEN-001</t>
  </si>
  <si>
    <t>MS00464XI</t>
  </si>
  <si>
    <t>BASE FRAME R</t>
  </si>
  <si>
    <t>PO170210799083</t>
  </si>
  <si>
    <t>KD03422-Y101-2BEN-001</t>
  </si>
  <si>
    <t>MS00474XI</t>
  </si>
  <si>
    <t>PO170210799084</t>
  </si>
  <si>
    <t>KD03422-Y101-3BEN-001</t>
  </si>
  <si>
    <t>MS00475XI</t>
  </si>
  <si>
    <t>PO170210799085</t>
  </si>
  <si>
    <t>KD03422-Y101-4BEN-001</t>
  </si>
  <si>
    <t>MS00476XI</t>
  </si>
  <si>
    <t>PO180628110750</t>
  </si>
  <si>
    <t>KD03422-Y101-BUR21R1</t>
  </si>
  <si>
    <t>MS02666XG</t>
  </si>
  <si>
    <t>PO161206763735</t>
  </si>
  <si>
    <t>KD03422-Y101-COM20R1</t>
  </si>
  <si>
    <t>MS00263XG</t>
  </si>
  <si>
    <t>PO180306032506</t>
  </si>
  <si>
    <t>KD03422-Y101-COMUP21</t>
  </si>
  <si>
    <t>MF06090XO</t>
  </si>
  <si>
    <t>YX09213AKW21</t>
  </si>
  <si>
    <t>SO180306032507</t>
  </si>
  <si>
    <t>PO170729887374</t>
  </si>
  <si>
    <t>KD03422-Y101-PIE20R2</t>
  </si>
  <si>
    <t>MS01231XG</t>
  </si>
  <si>
    <t>PO171020922203</t>
  </si>
  <si>
    <t>KD03422-Y108-1BEN11R1</t>
  </si>
  <si>
    <t>MS01671PG</t>
  </si>
  <si>
    <t>RIB FRONT</t>
  </si>
  <si>
    <t>PO171201951536</t>
  </si>
  <si>
    <t>KD03422-Y108-1BEN11R3</t>
  </si>
  <si>
    <t>MS01805XG</t>
  </si>
  <si>
    <t>PO180829167157</t>
  </si>
  <si>
    <t>KD03422-Y108-1BEN11R4</t>
  </si>
  <si>
    <t>MS02809XG</t>
  </si>
  <si>
    <t>PO170301810363</t>
  </si>
  <si>
    <t>KD03422-Y108-COM11R2</t>
  </si>
  <si>
    <t>MS00576XF</t>
  </si>
  <si>
    <t>PO170306812936</t>
  </si>
  <si>
    <t>KD03422-Y111-1BEN-001</t>
  </si>
  <si>
    <t>MS00631XI</t>
  </si>
  <si>
    <t>RIB BACK</t>
  </si>
  <si>
    <t>PO170112777290</t>
  </si>
  <si>
    <t>KD03422-Y111-1BEN13R2</t>
  </si>
  <si>
    <t>MS00356XG</t>
  </si>
  <si>
    <t>PO170306812937</t>
  </si>
  <si>
    <t>KD03422-Y111-2BEN-001</t>
  </si>
  <si>
    <t>MS00632XI</t>
  </si>
  <si>
    <t>PO170306812934</t>
  </si>
  <si>
    <t>KD03422-Y111-CHA-001</t>
  </si>
  <si>
    <t>MS00629XI</t>
  </si>
  <si>
    <t>PO170306812933</t>
  </si>
  <si>
    <t>KD03422-Y111-COM-001</t>
  </si>
  <si>
    <t>MS00628XI</t>
  </si>
  <si>
    <t>PO170306812935</t>
  </si>
  <si>
    <t>KD03422-Y111-PR-001</t>
  </si>
  <si>
    <t>MS00630XI</t>
  </si>
  <si>
    <t>PO190905520637</t>
  </si>
  <si>
    <t>KD03422-Y112-1BEN04R1</t>
  </si>
  <si>
    <t>MS03676XG</t>
  </si>
  <si>
    <t>RIB STAY</t>
  </si>
  <si>
    <t>PO161118755609</t>
  </si>
  <si>
    <t>KD03422-Y113-EMB09R1</t>
  </si>
  <si>
    <t>MS00229PG</t>
  </si>
  <si>
    <t>BASE FRAME L</t>
  </si>
  <si>
    <t>PO161125758980</t>
  </si>
  <si>
    <t>KD03422-Y113-EMB09R2</t>
  </si>
  <si>
    <t>MS00235XH</t>
  </si>
  <si>
    <t>PO190621465851</t>
  </si>
  <si>
    <t>KD03422-Y113-EMB09R3</t>
  </si>
  <si>
    <t>MS03427XG</t>
  </si>
  <si>
    <t>PO141008407310</t>
  </si>
  <si>
    <t>KD03422-Y225-1BEN09-1</t>
  </si>
  <si>
    <t>MV05730XQ</t>
  </si>
  <si>
    <t>SO141008407311</t>
  </si>
  <si>
    <t>PO141008407312</t>
  </si>
  <si>
    <t>KD03422-Y225-2BEN09-1</t>
  </si>
  <si>
    <t>MV05731XQ</t>
  </si>
  <si>
    <t>SO141008407313</t>
  </si>
  <si>
    <t>PO141008407314</t>
  </si>
  <si>
    <t>KD03422-Y225-3BEN09-1</t>
  </si>
  <si>
    <t>MV05732XQ</t>
  </si>
  <si>
    <t>SO141008407315</t>
  </si>
  <si>
    <t>PO141008407318</t>
  </si>
  <si>
    <t>KD03422-Y225-BUR09-1</t>
  </si>
  <si>
    <t>MV05734XQ</t>
  </si>
  <si>
    <t>SO141008407319</t>
  </si>
  <si>
    <t>PO141008407307</t>
  </si>
  <si>
    <t>KD03422-Y225-COM09-1</t>
  </si>
  <si>
    <t>MV05729XQ</t>
  </si>
  <si>
    <t>SO141008407308</t>
  </si>
  <si>
    <t>PO141008407316</t>
  </si>
  <si>
    <t>KD03422-Y225-NOT09-1</t>
  </si>
  <si>
    <t>MV05733XQ</t>
  </si>
  <si>
    <t>SO141008407317</t>
  </si>
  <si>
    <t>PO180910180873</t>
  </si>
  <si>
    <t>KD03422-Y323-MO03R3</t>
  </si>
  <si>
    <t>MS02837SG</t>
  </si>
  <si>
    <t>CONNECT GEAR</t>
  </si>
  <si>
    <t>PO190905520636</t>
  </si>
  <si>
    <t>KD03422-Y350-1BEN11R1</t>
  </si>
  <si>
    <t>MS03675XG</t>
  </si>
  <si>
    <t>ENTRY GUIDE</t>
  </si>
  <si>
    <t>PO170927910942</t>
  </si>
  <si>
    <t>KD03422-Y365-COM16R3</t>
  </si>
  <si>
    <t>MS01564XG</t>
  </si>
  <si>
    <t>STRAIGHT FRAME</t>
  </si>
  <si>
    <t>PO180301029210</t>
  </si>
  <si>
    <t>KD03422-Y365-EMB16R3</t>
  </si>
  <si>
    <t>MS02212PG</t>
  </si>
  <si>
    <t>PO170306812926</t>
  </si>
  <si>
    <t>KD03422-Y380-1BEN-001</t>
  </si>
  <si>
    <t>MS00621XI</t>
  </si>
  <si>
    <t>PRISM GUIDE</t>
  </si>
  <si>
    <t>PO170306812927</t>
  </si>
  <si>
    <t>KD03422-Y380-2BEN-001</t>
  </si>
  <si>
    <t>MS00622XI</t>
  </si>
  <si>
    <t>PO170306812928</t>
  </si>
  <si>
    <t>KD03422-Y380-3BEN-001</t>
  </si>
  <si>
    <t>MS00623XI</t>
  </si>
  <si>
    <t>PO130823186942</t>
  </si>
  <si>
    <t>KD03422-Y380-3BENUP12</t>
  </si>
  <si>
    <t>MF03694XO</t>
  </si>
  <si>
    <t>YX06407AKW12</t>
  </si>
  <si>
    <t>SO130823186943</t>
  </si>
  <si>
    <t>PO170306812924</t>
  </si>
  <si>
    <t>KD03422-Y380-COM-001</t>
  </si>
  <si>
    <t>MS00619XI</t>
  </si>
  <si>
    <t>PO170306812925</t>
  </si>
  <si>
    <t>KD03422-Y380-EMB-001</t>
  </si>
  <si>
    <t>MS00620XI</t>
  </si>
  <si>
    <t>PO180115975920</t>
  </si>
  <si>
    <t>KD03422-Y380-EMB12R1</t>
  </si>
  <si>
    <t>MS01969PG</t>
  </si>
  <si>
    <t>PO190924530565</t>
  </si>
  <si>
    <t>KD03422-Y383-1BEN05R1</t>
  </si>
  <si>
    <t>MS03764XG</t>
  </si>
  <si>
    <t>GUIDE STAY</t>
  </si>
  <si>
    <t>PO190924530566</t>
  </si>
  <si>
    <t>KD03422-Y383-2BEN05R1</t>
  </si>
  <si>
    <t>MS03765XG</t>
  </si>
  <si>
    <t>PO190924530561</t>
  </si>
  <si>
    <t>KD03422-Y389-1BEN02R1</t>
  </si>
  <si>
    <t>MS03760XG</t>
  </si>
  <si>
    <t>GUIDE PLATE</t>
  </si>
  <si>
    <t>PO180110970863</t>
  </si>
  <si>
    <t>KD03422-Y400-1BEN11R1</t>
  </si>
  <si>
    <t>MS01937XG</t>
  </si>
  <si>
    <t>L BTR FRAME</t>
  </si>
  <si>
    <t>PO190911523354</t>
  </si>
  <si>
    <t>KD03422-Y450-1BEN10R1</t>
  </si>
  <si>
    <t>MS03708XG</t>
  </si>
  <si>
    <t>U BTR FRAME</t>
  </si>
  <si>
    <t>PO190911523355</t>
  </si>
  <si>
    <t>KD03422-Y450-2BEN10R1</t>
  </si>
  <si>
    <t>MS03709XG</t>
  </si>
  <si>
    <t>PO180108969893</t>
  </si>
  <si>
    <t>KD03422-Y458-1BEN10R1</t>
  </si>
  <si>
    <t>MS01932PG</t>
  </si>
  <si>
    <t>FREE GATE G</t>
  </si>
  <si>
    <t>PO180424065284</t>
  </si>
  <si>
    <t>KD03422-Y458-2BEN09R1</t>
  </si>
  <si>
    <t>MS02394PG</t>
  </si>
  <si>
    <t>PO180429072279</t>
  </si>
  <si>
    <t>KD03422-Y458-3BEN10R1</t>
  </si>
  <si>
    <t>MS02418XG</t>
  </si>
  <si>
    <t>PO161118755611</t>
  </si>
  <si>
    <t>KD03422-Y459-COM01R1</t>
  </si>
  <si>
    <t>MS00231PG</t>
  </si>
  <si>
    <t>PO141009407588</t>
  </si>
  <si>
    <t>KD03422-Y484-COM04-1</t>
  </si>
  <si>
    <t>MV05839XQ</t>
  </si>
  <si>
    <t>STUD BRACKET</t>
  </si>
  <si>
    <t>SO141009407589</t>
  </si>
  <si>
    <t>PO141009407590</t>
  </si>
  <si>
    <t>KD03422-Y484-PIE04-1</t>
  </si>
  <si>
    <t>MV05840XQ</t>
  </si>
  <si>
    <t>SO141009407591</t>
  </si>
  <si>
    <t>PO170306812941</t>
  </si>
  <si>
    <t>KD03422-Y601-1PIE-001</t>
  </si>
  <si>
    <t>MS00636XI</t>
  </si>
  <si>
    <t>PO170306812942</t>
  </si>
  <si>
    <t>KD03422-Y601-2PIE-001</t>
  </si>
  <si>
    <t>MS00637XI</t>
  </si>
  <si>
    <t>PO180320044349</t>
  </si>
  <si>
    <t>KD03422-Y601-2PIE19R1</t>
  </si>
  <si>
    <t>MS02294XG</t>
  </si>
  <si>
    <t>PO170306812940</t>
  </si>
  <si>
    <t>KD03422-Y601-COM-001</t>
  </si>
  <si>
    <t>MS00635XI</t>
  </si>
  <si>
    <t>PO170306812943</t>
  </si>
  <si>
    <t>KD03422-Y601-EMB-001</t>
  </si>
  <si>
    <t>MS00638XI</t>
  </si>
  <si>
    <t>PO180606093757</t>
  </si>
  <si>
    <t>KD03422-Y603-1BEN04R1</t>
  </si>
  <si>
    <t>MS02574XG</t>
  </si>
  <si>
    <t>PO170105773813</t>
  </si>
  <si>
    <t>KD03422-Y616-1BEN08S2</t>
  </si>
  <si>
    <t>MF05662XM</t>
  </si>
  <si>
    <t>YX28365AK</t>
  </si>
  <si>
    <t>SENSOR COVER U</t>
  </si>
  <si>
    <t>SO170105773814</t>
  </si>
  <si>
    <t>PO170105773815</t>
  </si>
  <si>
    <t>KD03422-Y616-2BEN08S2</t>
  </si>
  <si>
    <t>MF05663XM</t>
  </si>
  <si>
    <t>YX28366AK</t>
  </si>
  <si>
    <t>SO170105773816</t>
  </si>
  <si>
    <t>PO170105773811</t>
  </si>
  <si>
    <t>KD03422-Y616-COM08S2</t>
  </si>
  <si>
    <t>MF05661XM</t>
  </si>
  <si>
    <t>YX28364AK</t>
  </si>
  <si>
    <t>SO170105773812</t>
  </si>
  <si>
    <t>PO170209797914</t>
  </si>
  <si>
    <t>KD03422-Y623-1BEN-001</t>
  </si>
  <si>
    <t>MS00445XI</t>
  </si>
  <si>
    <t>PO180710119653</t>
  </si>
  <si>
    <t>KD03422-Y623-1BEN09R1</t>
  </si>
  <si>
    <t>MS02690XG</t>
  </si>
  <si>
    <t>PO170209797913</t>
  </si>
  <si>
    <t>KD03422-Y623-COM-001</t>
  </si>
  <si>
    <t>MS00444XI</t>
  </si>
  <si>
    <t>PO190911523353</t>
  </si>
  <si>
    <t>KD03422-Y624-1BEN03R1</t>
  </si>
  <si>
    <t>MS03707XG</t>
  </si>
  <si>
    <t>PO160905715801</t>
  </si>
  <si>
    <t>KD03422-Y631-COM11R1</t>
  </si>
  <si>
    <t>MS00030XG</t>
  </si>
  <si>
    <t>PO190517436506</t>
  </si>
  <si>
    <t>KD03422-Y646-PIE09S1-1</t>
  </si>
  <si>
    <t>MS03321XI</t>
  </si>
  <si>
    <t>TDM (BACKJOB)</t>
  </si>
  <si>
    <t>MF06378XM</t>
  </si>
  <si>
    <t>PO180122984510</t>
  </si>
  <si>
    <t>KD03422-Y672-2BEN04R2</t>
  </si>
  <si>
    <t>MS02003PG</t>
  </si>
  <si>
    <t>RJ BRACKET</t>
  </si>
  <si>
    <t>PO190905520631</t>
  </si>
  <si>
    <t>MS03670XG</t>
  </si>
  <si>
    <t>PO190924530576</t>
  </si>
  <si>
    <t>MS03775XG</t>
  </si>
  <si>
    <t>PO190924530577</t>
  </si>
  <si>
    <t>MS03776XG</t>
  </si>
  <si>
    <t>PO190806499877</t>
  </si>
  <si>
    <t>KD03422-Y761-2BEN08R1</t>
  </si>
  <si>
    <t>MS03538XG</t>
  </si>
  <si>
    <t>PO200604642537</t>
  </si>
  <si>
    <t>MS04263XG</t>
  </si>
  <si>
    <t>MECHA_PRS EX11401C0330 GUIDE IMP(June-B1)</t>
  </si>
  <si>
    <t>PO190730495153</t>
  </si>
  <si>
    <t>KD03422-Y766-MO03R2</t>
  </si>
  <si>
    <t>MS03504XF</t>
  </si>
  <si>
    <t>PO190917526724</t>
  </si>
  <si>
    <t>KD03422-Y766-MO03R3</t>
  </si>
  <si>
    <t>MS03718XF</t>
  </si>
  <si>
    <t>PO170511850016</t>
  </si>
  <si>
    <t>KD03422-Y785-1BEN06R2</t>
  </si>
  <si>
    <t>MS00851XG</t>
  </si>
  <si>
    <t>PO170306812922</t>
  </si>
  <si>
    <t>KD03422-Y801-CHA-001</t>
  </si>
  <si>
    <t>MS00617XI</t>
  </si>
  <si>
    <t>UB FRAME R</t>
  </si>
  <si>
    <t>PO170306812921</t>
  </si>
  <si>
    <t>KD03422-Y801-COM-001</t>
  </si>
  <si>
    <t>MS00616XI</t>
  </si>
  <si>
    <t>PO170306812923</t>
  </si>
  <si>
    <t>KD03422-Y801-PIE-001</t>
  </si>
  <si>
    <t>MS00618XI</t>
  </si>
  <si>
    <t>PO180903168443</t>
  </si>
  <si>
    <t>MS02816XG</t>
  </si>
  <si>
    <t>UB FRAME L</t>
  </si>
  <si>
    <t>PO190621465856</t>
  </si>
  <si>
    <t>PO170210798909</t>
  </si>
  <si>
    <t>KD03422-Y811-BEN-001</t>
  </si>
  <si>
    <t>MS00467XI</t>
  </si>
  <si>
    <t>PO190905520617</t>
  </si>
  <si>
    <t>KD03422-Y825-1BEN06R1</t>
  </si>
  <si>
    <t>MS03664XG</t>
  </si>
  <si>
    <t>UPPER STAY</t>
  </si>
  <si>
    <t>PO180403049395</t>
  </si>
  <si>
    <t>KD03422-Y833-2BEN04R2</t>
  </si>
  <si>
    <t>MS02345PM</t>
  </si>
  <si>
    <t>BV GUIDE</t>
  </si>
  <si>
    <t>PO171128949103</t>
  </si>
  <si>
    <t>KD03423-E190-JIG14R1</t>
  </si>
  <si>
    <t>MS01768XF</t>
  </si>
  <si>
    <t>FORK ASSY</t>
  </si>
  <si>
    <t>PO161206763738</t>
  </si>
  <si>
    <t>KD03423-E220-3BEN15R1</t>
  </si>
  <si>
    <t>MS00266XG</t>
  </si>
  <si>
    <t>PO171223966556</t>
  </si>
  <si>
    <t>KD03423-E220-3BEN15R4</t>
  </si>
  <si>
    <t>MS01904XG</t>
  </si>
  <si>
    <t>PO170206794557</t>
  </si>
  <si>
    <t>KD03423-E530-2JIG11</t>
  </si>
  <si>
    <t>MS00416XF</t>
  </si>
  <si>
    <t>PO180510077242</t>
  </si>
  <si>
    <t>KD03423-E907-JIG07R1</t>
  </si>
  <si>
    <t>MS02476XF</t>
  </si>
  <si>
    <t>PO170622866123</t>
  </si>
  <si>
    <t>KD03423-Y112-2BENUP08</t>
  </si>
  <si>
    <t>MV09167XS</t>
  </si>
  <si>
    <t>YX16905AKW08</t>
  </si>
  <si>
    <t>SO170622866124</t>
  </si>
  <si>
    <t>PO171013918281</t>
  </si>
  <si>
    <t>KD03423-Y118-3BEN16R2</t>
  </si>
  <si>
    <t>MS01632XG</t>
  </si>
  <si>
    <t>PT COVER</t>
  </si>
  <si>
    <t>PO150326492863</t>
  </si>
  <si>
    <t>KD03423-Y130ET-BENUP26</t>
  </si>
  <si>
    <t>MV06250XS</t>
  </si>
  <si>
    <t>SO150326492864</t>
  </si>
  <si>
    <t>PO150121455012</t>
  </si>
  <si>
    <t>KD03423-Y145-3BEN14</t>
  </si>
  <si>
    <t>MF04064XO</t>
  </si>
  <si>
    <t>SO150121455013</t>
  </si>
  <si>
    <t>PO180130993481</t>
  </si>
  <si>
    <t>KD03423-Y147-COM-TEST1</t>
  </si>
  <si>
    <t>MS02065XG</t>
  </si>
  <si>
    <t>PO180207005804</t>
  </si>
  <si>
    <t>MS02141XG</t>
  </si>
  <si>
    <t>PO190924530569</t>
  </si>
  <si>
    <t>KD03423-Y170-1BEN26R1</t>
  </si>
  <si>
    <t>MS03768XG</t>
  </si>
  <si>
    <t>PO180606093749</t>
  </si>
  <si>
    <t>KD03423-Y170-1PIE26R2</t>
  </si>
  <si>
    <t>MS02568XG</t>
  </si>
  <si>
    <t>PO190924530570</t>
  </si>
  <si>
    <t>KD03423-Y170-2BEN26R1</t>
  </si>
  <si>
    <t>MS03769XG</t>
  </si>
  <si>
    <t>PO190924530571</t>
  </si>
  <si>
    <t>KD03423-Y170-3BEN26R2</t>
  </si>
  <si>
    <t>MS03770XG</t>
  </si>
  <si>
    <t>PO161007733197</t>
  </si>
  <si>
    <t>KD03423-Y170-5BEN26R1</t>
  </si>
  <si>
    <t>MS00125PG</t>
  </si>
  <si>
    <t>PO200218612911</t>
  </si>
  <si>
    <t>KD03423-Y229-3BEN06R2</t>
  </si>
  <si>
    <t>MS04117XG</t>
  </si>
  <si>
    <t>PO200212608960</t>
  </si>
  <si>
    <t>KD03423-Y229-BUR06R1</t>
  </si>
  <si>
    <t>MS04104XG</t>
  </si>
  <si>
    <t>PO150624526924</t>
  </si>
  <si>
    <t>KD03423-Y408-MO01</t>
  </si>
  <si>
    <t>MF04622XM</t>
  </si>
  <si>
    <t>YX25309FK</t>
  </si>
  <si>
    <t>COLLAR 11</t>
  </si>
  <si>
    <t>SO150624526923</t>
  </si>
  <si>
    <t>PO200130597756</t>
  </si>
  <si>
    <t>KD03423-Y702-2BEN02R3</t>
  </si>
  <si>
    <t>MS04048XG</t>
  </si>
  <si>
    <t>PO191010538138</t>
  </si>
  <si>
    <t>KD03423-Y702ET-2BEN02R1</t>
  </si>
  <si>
    <t>MS03831XG</t>
  </si>
  <si>
    <t>MECHA_PRS - GUIDE IMPROVEMENT OCT (B2) EX11401C0330</t>
  </si>
  <si>
    <t>PO170320825854</t>
  </si>
  <si>
    <t>KD03423-Y714-1BEN-001</t>
  </si>
  <si>
    <t>MS00692XI</t>
  </si>
  <si>
    <t>LEAF PALTE</t>
  </si>
  <si>
    <t>PO170320825852</t>
  </si>
  <si>
    <t>KD03423-Y714-COM-001</t>
  </si>
  <si>
    <t>MS00690XI</t>
  </si>
  <si>
    <t>PO170320825853</t>
  </si>
  <si>
    <t>KD03423-Y714-PIE-001</t>
  </si>
  <si>
    <t>MS00691XI</t>
  </si>
  <si>
    <t>PO200212608949</t>
  </si>
  <si>
    <t>KD03423-Y720-1BEN08R1</t>
  </si>
  <si>
    <t>MS04099XG</t>
  </si>
  <si>
    <t>PO200212608946</t>
  </si>
  <si>
    <t>KD03423-Y720-2BEN08R2</t>
  </si>
  <si>
    <t>MS04096XG</t>
  </si>
  <si>
    <t>PO180105968026</t>
  </si>
  <si>
    <t>KD03423-Y720-3BEN07R1</t>
  </si>
  <si>
    <t>MS01909PG</t>
  </si>
  <si>
    <t>MF06130XO</t>
  </si>
  <si>
    <t>PO200226616494</t>
  </si>
  <si>
    <t>KD03423-Y720-3BEN08R2</t>
  </si>
  <si>
    <t>MS04132XG</t>
  </si>
  <si>
    <t>MECHA_PRS EX11401C0330 GUIDE IMP(Feb-B3)</t>
  </si>
  <si>
    <t>PO200212608948</t>
  </si>
  <si>
    <t>KD03423-Y720-PIE08R2</t>
  </si>
  <si>
    <t>MS04098XG</t>
  </si>
  <si>
    <t>PO200212608947</t>
  </si>
  <si>
    <t>KD03423-Y722-2BEN09R1</t>
  </si>
  <si>
    <t>MS04097XG</t>
  </si>
  <si>
    <t>PO170320825864</t>
  </si>
  <si>
    <t>KD03423-Y745-1BEN-001</t>
  </si>
  <si>
    <t>MS00702XI</t>
  </si>
  <si>
    <t>PO171028928830</t>
  </si>
  <si>
    <t>KD03423-Y745-3BEN14R2</t>
  </si>
  <si>
    <t>MS01717XG</t>
  </si>
  <si>
    <t>PO180227026680</t>
  </si>
  <si>
    <t>KD03423-Y745-BUR14R3</t>
  </si>
  <si>
    <t>MS02201XG</t>
  </si>
  <si>
    <t>PO171204953311</t>
  </si>
  <si>
    <t>KD03423-Y745-COM14R3</t>
  </si>
  <si>
    <t>MS01820PG</t>
  </si>
  <si>
    <t>PO190218332187</t>
  </si>
  <si>
    <t>MS03177XG</t>
  </si>
  <si>
    <t>PO180424065288</t>
  </si>
  <si>
    <t>KD03423-Y745-EMB14R1</t>
  </si>
  <si>
    <t>MS02398PG</t>
  </si>
  <si>
    <t>PO180404049982</t>
  </si>
  <si>
    <t>KD03423-Y914-MO07R2</t>
  </si>
  <si>
    <t>MS02347XF</t>
  </si>
  <si>
    <t>PHASE DETECTOR</t>
  </si>
  <si>
    <t>PO210802897510</t>
  </si>
  <si>
    <t>KD03423-Y964-COMUP04</t>
  </si>
  <si>
    <t>MV13667XS</t>
  </si>
  <si>
    <t>YX17758AKW04</t>
  </si>
  <si>
    <t>SO210802897509</t>
  </si>
  <si>
    <t>PO210802897514</t>
  </si>
  <si>
    <t>KD03423-Y968-COMUP02</t>
  </si>
  <si>
    <t>MV13669XS</t>
  </si>
  <si>
    <t>YX20034AKW02</t>
  </si>
  <si>
    <t>SO210802897513</t>
  </si>
  <si>
    <t>PO190806499870</t>
  </si>
  <si>
    <t>KD03423-Y995-1BEN03R1</t>
  </si>
  <si>
    <t>MS03531XG</t>
  </si>
  <si>
    <t>PO180411055313</t>
  </si>
  <si>
    <t>KD03423-Z002</t>
  </si>
  <si>
    <t>MS02362XH</t>
  </si>
  <si>
    <t>SY80670ZZ</t>
  </si>
  <si>
    <t>PO180516079582</t>
  </si>
  <si>
    <t>KD03423-Z002 COVER</t>
  </si>
  <si>
    <t>MS02491XH</t>
  </si>
  <si>
    <t>PO180621103514</t>
  </si>
  <si>
    <t>KD03424-E210-REWORK08R1</t>
  </si>
  <si>
    <t>MS02626XH</t>
  </si>
  <si>
    <t>SY80708ZZ</t>
  </si>
  <si>
    <t>PO160322642777</t>
  </si>
  <si>
    <t>KD03424-Y405-COM13</t>
  </si>
  <si>
    <t>MF05255XO</t>
  </si>
  <si>
    <t>EX00252-8902AS</t>
  </si>
  <si>
    <t>SO160322642776</t>
  </si>
  <si>
    <t>PO190905520635</t>
  </si>
  <si>
    <t>MS03674XG</t>
  </si>
  <si>
    <t>PO171107932103</t>
  </si>
  <si>
    <t>KD03424-Y411-1BEN04R1</t>
  </si>
  <si>
    <t>MS01737PG</t>
  </si>
  <si>
    <t>PO190905520640</t>
  </si>
  <si>
    <t>MS03679XG</t>
  </si>
  <si>
    <t>PO150121455104</t>
  </si>
  <si>
    <t>KD03424-Y456-COM02</t>
  </si>
  <si>
    <t>MF04108XO</t>
  </si>
  <si>
    <t>SO150121455105</t>
  </si>
  <si>
    <t>PO170704872811</t>
  </si>
  <si>
    <t>KD03424-Y686-MO06R1</t>
  </si>
  <si>
    <t>MV09182XS</t>
  </si>
  <si>
    <t>O PULLEY</t>
  </si>
  <si>
    <t>SO170704872812</t>
  </si>
  <si>
    <t>PO190719487023</t>
  </si>
  <si>
    <t>KD03424-Y686-MO06R2</t>
  </si>
  <si>
    <t>MS03492XF</t>
  </si>
  <si>
    <t>PO191210571532</t>
  </si>
  <si>
    <t>PO171025925373</t>
  </si>
  <si>
    <t>KD03425-E711-MO06R2</t>
  </si>
  <si>
    <t>MS01689MG</t>
  </si>
  <si>
    <t>T PULLEY ASSY</t>
  </si>
  <si>
    <t>PO190527444738</t>
  </si>
  <si>
    <t>KD03425-E713-MO02R2</t>
  </si>
  <si>
    <t>MS03339SG</t>
  </si>
  <si>
    <t>BOSS ASSY</t>
  </si>
  <si>
    <t>PO210118759584</t>
  </si>
  <si>
    <t>MS04524XF</t>
  </si>
  <si>
    <t>PO190613461797</t>
  </si>
  <si>
    <t>KD03425-Y150-1BEN24R1</t>
  </si>
  <si>
    <t>MS03392XG</t>
  </si>
  <si>
    <t>PO190613461798</t>
  </si>
  <si>
    <t>KD03425-Y150-2BEN24R1</t>
  </si>
  <si>
    <t>MS03393XG</t>
  </si>
  <si>
    <t>PO171016919094</t>
  </si>
  <si>
    <t>KD03425-Y150-PIE23R2</t>
  </si>
  <si>
    <t>MS01645XG</t>
  </si>
  <si>
    <t>PO190621465854</t>
  </si>
  <si>
    <t>KD03425-Y150-PIE24R3</t>
  </si>
  <si>
    <t>MS03430XG</t>
  </si>
  <si>
    <t>PO170908904843</t>
  </si>
  <si>
    <t>KD03425-Y192-COM06R1</t>
  </si>
  <si>
    <t>MS01503XF</t>
  </si>
  <si>
    <t>PO170918908487</t>
  </si>
  <si>
    <t>KD03425-Y192-COM06R2</t>
  </si>
  <si>
    <t>MS01544XF</t>
  </si>
  <si>
    <t>PO210224777051</t>
  </si>
  <si>
    <t>PO161007733244</t>
  </si>
  <si>
    <t>KD03425-Y371ET-COM10R1</t>
  </si>
  <si>
    <t>MS00133PG</t>
  </si>
  <si>
    <t>BRACKET L/R</t>
  </si>
  <si>
    <t>PO170327827806</t>
  </si>
  <si>
    <t>KD03425-Y373-COM02R1</t>
  </si>
  <si>
    <t>MS00736XG</t>
  </si>
  <si>
    <t>PO141008407029</t>
  </si>
  <si>
    <t>KD03425-Y392-1BEN03-1</t>
  </si>
  <si>
    <t>MV05610XQ</t>
  </si>
  <si>
    <t>SO141008407030</t>
  </si>
  <si>
    <t>PO141008407027</t>
  </si>
  <si>
    <t>KD03425-Y392-COM03-1</t>
  </si>
  <si>
    <t>MV05609XQ</t>
  </si>
  <si>
    <t>SO141008407028</t>
  </si>
  <si>
    <t>PO170327827807</t>
  </si>
  <si>
    <t>KD03425-Y456-PIE05R1</t>
  </si>
  <si>
    <t>MS00737XG</t>
  </si>
  <si>
    <t>PLATE 2</t>
  </si>
  <si>
    <t>PO171201951520</t>
  </si>
  <si>
    <t>KD03425-Y505-COM05R2</t>
  </si>
  <si>
    <t>MS01789XF</t>
  </si>
  <si>
    <t>PO151028575532</t>
  </si>
  <si>
    <t>KD03425-Y735-COM08-2</t>
  </si>
  <si>
    <t>MF04979XO</t>
  </si>
  <si>
    <t>SO151028575533</t>
  </si>
  <si>
    <t>ZZ201609090049</t>
  </si>
  <si>
    <t>KD03425-Y735-COM08R1</t>
  </si>
  <si>
    <t>MS20966XG</t>
  </si>
  <si>
    <t>PO170327827681</t>
  </si>
  <si>
    <t>KD03425-Y740-PIE10R2</t>
  </si>
  <si>
    <t>MS00735XF</t>
  </si>
  <si>
    <t>PO131121227023</t>
  </si>
  <si>
    <t>KD03425-Y765-MO08</t>
  </si>
  <si>
    <t>MV04295XS</t>
  </si>
  <si>
    <t>EX00252-8902AE</t>
  </si>
  <si>
    <t>SYN NOZZLE ASSY</t>
  </si>
  <si>
    <t>SO131121227024</t>
  </si>
  <si>
    <t>PO181017213619</t>
  </si>
  <si>
    <t>MS02907XE</t>
  </si>
  <si>
    <t>FG PLATE</t>
  </si>
  <si>
    <t>PO181017213618</t>
  </si>
  <si>
    <t>MS02906XE</t>
  </si>
  <si>
    <t>PO200218612908</t>
  </si>
  <si>
    <t>KD03425-Y880-COM01R2</t>
  </si>
  <si>
    <t>MS04115XG</t>
  </si>
  <si>
    <t>PO191016539827</t>
  </si>
  <si>
    <t>KD03425-Y925-1BEN05R1</t>
  </si>
  <si>
    <t>MS03858XG</t>
  </si>
  <si>
    <t>MECHA_PRS EX11401C0330 GUIDE IMP. OCT(B3)</t>
  </si>
  <si>
    <t>PO191016539829</t>
  </si>
  <si>
    <t>KD03425-Y925-2BEN05R1</t>
  </si>
  <si>
    <t>MS03859XG</t>
  </si>
  <si>
    <t>PO180510077236</t>
  </si>
  <si>
    <t>KD03428-E265-JIG03R1</t>
  </si>
  <si>
    <t>MS02473XF</t>
  </si>
  <si>
    <t>SHAFT CTRU ASSY</t>
  </si>
  <si>
    <t>PO210510834507</t>
  </si>
  <si>
    <t>SHAFT JIG ASSY</t>
  </si>
  <si>
    <t>PO210119759953</t>
  </si>
  <si>
    <t>GUIDE BV R</t>
  </si>
  <si>
    <t>PO200212608959</t>
  </si>
  <si>
    <t>KD03428-Y325-1BEN06R1</t>
  </si>
  <si>
    <t>MS04103XG</t>
  </si>
  <si>
    <t>PO151202592862</t>
  </si>
  <si>
    <t>KD03428-Y325-2BEN04</t>
  </si>
  <si>
    <t>MV07339XM</t>
  </si>
  <si>
    <t>SO151202592861</t>
  </si>
  <si>
    <t>PO200212608958</t>
  </si>
  <si>
    <t>KD03428-Y325-2BEN06R1</t>
  </si>
  <si>
    <t>MS04102XG</t>
  </si>
  <si>
    <t>PO180115975922</t>
  </si>
  <si>
    <t>KD03428-Y344-COM09R1</t>
  </si>
  <si>
    <t>MS01971PG</t>
  </si>
  <si>
    <t>PO180424065285</t>
  </si>
  <si>
    <t>KD03428-Y344-PIE08R2</t>
  </si>
  <si>
    <t>MS02395PG</t>
  </si>
  <si>
    <t>PO171107932105</t>
  </si>
  <si>
    <t>KD03428-Y344-PIE09R1</t>
  </si>
  <si>
    <t>MS01738PG</t>
  </si>
  <si>
    <t>PO150623526437</t>
  </si>
  <si>
    <t>KD03428-Y344ET-1BEN08</t>
  </si>
  <si>
    <t>MF04620XO</t>
  </si>
  <si>
    <t>SO150623526438</t>
  </si>
  <si>
    <t>PO150623526439</t>
  </si>
  <si>
    <t>KD03428-Y344ET-COM08</t>
  </si>
  <si>
    <t>MF04621XO</t>
  </si>
  <si>
    <t>SO150623526440</t>
  </si>
  <si>
    <t>PO171222965859</t>
  </si>
  <si>
    <t>KD03428-Y370-1BEN13R1</t>
  </si>
  <si>
    <t>MS01897XG</t>
  </si>
  <si>
    <t>STAY-B</t>
  </si>
  <si>
    <t>PO170320825851</t>
  </si>
  <si>
    <t>KD03428-Y371-2BEN-001</t>
  </si>
  <si>
    <t>MS00689XI</t>
  </si>
  <si>
    <t>STAY-BV</t>
  </si>
  <si>
    <t>PO170320825850</t>
  </si>
  <si>
    <t>KD03428-Y371-PIE-001</t>
  </si>
  <si>
    <t>MS00688XI</t>
  </si>
  <si>
    <t>PO180118977408</t>
  </si>
  <si>
    <t>KD03428-Y561-1BEN10R1</t>
  </si>
  <si>
    <t>MS01981XG</t>
  </si>
  <si>
    <t>PO180502072987</t>
  </si>
  <si>
    <t>KD03428-Y561-5BEN10R1</t>
  </si>
  <si>
    <t>MS02457PG</t>
  </si>
  <si>
    <t>PO180119979573</t>
  </si>
  <si>
    <t>KD03428-Y561-COM10R2</t>
  </si>
  <si>
    <t>MS01988PG</t>
  </si>
  <si>
    <t>PO180112973696</t>
  </si>
  <si>
    <t>KD03428-Y623-MO03R1</t>
  </si>
  <si>
    <t>MV09477XS</t>
  </si>
  <si>
    <t>SO180112973697</t>
  </si>
  <si>
    <t>PO180202999223</t>
  </si>
  <si>
    <t>KD03429-E101-JIG18R1</t>
  </si>
  <si>
    <t>MS02128XF</t>
  </si>
  <si>
    <t>FRAME L ASSY</t>
  </si>
  <si>
    <t>PO190328376024</t>
  </si>
  <si>
    <t>KD03429-E185-2BEN04R1</t>
  </si>
  <si>
    <t>MS03233XG</t>
  </si>
  <si>
    <t>STAY ASSY</t>
  </si>
  <si>
    <t>PO180207006509</t>
  </si>
  <si>
    <t>KD03429-E201-JIG13R1</t>
  </si>
  <si>
    <t>MS02143XF</t>
  </si>
  <si>
    <t>PO190829516764</t>
  </si>
  <si>
    <t>KD03429-Y015-2BEN14R1</t>
  </si>
  <si>
    <t>MS03638XG</t>
  </si>
  <si>
    <t>SIDE COVER</t>
  </si>
  <si>
    <t>PO190226338117</t>
  </si>
  <si>
    <t>MS03190XG</t>
  </si>
  <si>
    <t>PO190226338118</t>
  </si>
  <si>
    <t>MS03191XG</t>
  </si>
  <si>
    <t>PO190226338119</t>
  </si>
  <si>
    <t>MS03192XG</t>
  </si>
  <si>
    <t>PO190226338120</t>
  </si>
  <si>
    <t>MS03193XG</t>
  </si>
  <si>
    <t>PO190226338121</t>
  </si>
  <si>
    <t>MS03194XG</t>
  </si>
  <si>
    <t>PO190226338122</t>
  </si>
  <si>
    <t>MS03195XG</t>
  </si>
  <si>
    <t>PO171222965639</t>
  </si>
  <si>
    <t>KD03429-Y101-CHA21R4</t>
  </si>
  <si>
    <t>MS01885PG</t>
  </si>
  <si>
    <t>PO180328048139</t>
  </si>
  <si>
    <t>KD03429-Y101-COM21R1</t>
  </si>
  <si>
    <t>MS02341XG</t>
  </si>
  <si>
    <t>PO170125784650</t>
  </si>
  <si>
    <t>KD03429-Y101-PIE21R1</t>
  </si>
  <si>
    <t>MS00387XG</t>
  </si>
  <si>
    <t>PO171028928828</t>
  </si>
  <si>
    <t>KD03429-Y180-1BEN11R2</t>
  </si>
  <si>
    <t>MS01715XG</t>
  </si>
  <si>
    <t>PO171028928829</t>
  </si>
  <si>
    <t>KD03429-Y180-2BEN11R1</t>
  </si>
  <si>
    <t>MS01716XG</t>
  </si>
  <si>
    <t>PO190521438915</t>
  </si>
  <si>
    <t>KD03429-Y180-3BEN11R2</t>
  </si>
  <si>
    <t>MS03328XG</t>
  </si>
  <si>
    <t>PO180312036628</t>
  </si>
  <si>
    <t>KD03429-Y180-COM11R2</t>
  </si>
  <si>
    <t>MS02248PG</t>
  </si>
  <si>
    <t>PO170210798791</t>
  </si>
  <si>
    <t>KD03429-Y201-1BEN-001</t>
  </si>
  <si>
    <t>MS00453XI</t>
  </si>
  <si>
    <t>PO170210798818</t>
  </si>
  <si>
    <t>KD03429-Y201-2BEN-001</t>
  </si>
  <si>
    <t>MS00454XI</t>
  </si>
  <si>
    <t>PO170210798819</t>
  </si>
  <si>
    <t>KD03429-Y201-3BEN-001</t>
  </si>
  <si>
    <t>MS00455XI</t>
  </si>
  <si>
    <t>PO170210798764</t>
  </si>
  <si>
    <t>KD03429-Y201-PIE-001</t>
  </si>
  <si>
    <t>MS00452XI</t>
  </si>
  <si>
    <t>PO170603858718</t>
  </si>
  <si>
    <t>KD03429-Y248-COM06R2</t>
  </si>
  <si>
    <t>MS00961XG</t>
  </si>
  <si>
    <t>PO160929727299</t>
  </si>
  <si>
    <t>KD03429-Y249-2BEN15R2</t>
  </si>
  <si>
    <t>MS00098XG</t>
  </si>
  <si>
    <t>PO190911523346</t>
  </si>
  <si>
    <t>KD03429-Y275-3BEN05R2</t>
  </si>
  <si>
    <t>MS03700XG</t>
  </si>
  <si>
    <t>PO180411055369</t>
  </si>
  <si>
    <t>KD03429-Y276-1BEN05R1</t>
  </si>
  <si>
    <t>MS02364PG</t>
  </si>
  <si>
    <t>PO180328048141</t>
  </si>
  <si>
    <t>KD03429-Y280-1BEN07R1</t>
  </si>
  <si>
    <t>MS02343XG</t>
  </si>
  <si>
    <t>PO180328048140</t>
  </si>
  <si>
    <t>KD03429-Y280-COM07R1</t>
  </si>
  <si>
    <t>MS02342XG</t>
  </si>
  <si>
    <t>PO161020738133</t>
  </si>
  <si>
    <t>KD03429-Y296-BEN04R1</t>
  </si>
  <si>
    <t>MS00157XG</t>
  </si>
  <si>
    <t>PO190605453346</t>
  </si>
  <si>
    <t>KD03429-Y341-BEN13R1</t>
  </si>
  <si>
    <t>MS03378XG</t>
  </si>
  <si>
    <t>PO171204953314</t>
  </si>
  <si>
    <t>KD03429-Y341-COM13R1</t>
  </si>
  <si>
    <t>MS01823PG</t>
  </si>
  <si>
    <t>PO171223966557</t>
  </si>
  <si>
    <t>KD03429-Y345-1BEN06R1</t>
  </si>
  <si>
    <t>MS01905XG</t>
  </si>
  <si>
    <t>PO190815508355</t>
  </si>
  <si>
    <t>KD03429-Y345-COM06R1</t>
  </si>
  <si>
    <t>MS03587XG</t>
  </si>
  <si>
    <t>PO180320044351</t>
  </si>
  <si>
    <t>KD03429-Y401-1BEN08R1</t>
  </si>
  <si>
    <t>MS02296XG</t>
  </si>
  <si>
    <t>LID S</t>
  </si>
  <si>
    <t>PO140307286181</t>
  </si>
  <si>
    <t>KD03512-E001ET-1JIG14</t>
  </si>
  <si>
    <t>MV04381XR</t>
  </si>
  <si>
    <t>BOTTOM ASSY</t>
  </si>
  <si>
    <t>SO140307286182</t>
  </si>
  <si>
    <t>PO140307286184</t>
  </si>
  <si>
    <t>KD03512-E001ET-2JIG14</t>
  </si>
  <si>
    <t>MV04382XR</t>
  </si>
  <si>
    <t>SO140307286185</t>
  </si>
  <si>
    <t>PO180823163517</t>
  </si>
  <si>
    <t>MS02790XF</t>
  </si>
  <si>
    <t>PO200207603561</t>
  </si>
  <si>
    <t>INSERT</t>
  </si>
  <si>
    <t>PO210429816842</t>
  </si>
  <si>
    <t>UPPER PASS ASSY</t>
  </si>
  <si>
    <t>PO180130995418</t>
  </si>
  <si>
    <t>KD03562-Y021-1BEN04R1</t>
  </si>
  <si>
    <t>MS02074XG</t>
  </si>
  <si>
    <t>FLOATING FIX PL</t>
  </si>
  <si>
    <t>PO180130995417</t>
  </si>
  <si>
    <t>KD03562-Y021-COM04R1</t>
  </si>
  <si>
    <t>MS02073XG</t>
  </si>
  <si>
    <t>PO180130995454</t>
  </si>
  <si>
    <t>KD03562-Y027-1BEN04R1</t>
  </si>
  <si>
    <t>MS02076XG</t>
  </si>
  <si>
    <t>PUSHER BRACKET</t>
  </si>
  <si>
    <t>PO180130995455</t>
  </si>
  <si>
    <t>KD03562-Y027-2BEN04R1</t>
  </si>
  <si>
    <t>MS02077XG</t>
  </si>
  <si>
    <t>PO180130995453</t>
  </si>
  <si>
    <t>KD03562-Y027-COM04R1</t>
  </si>
  <si>
    <t>MS02075XG</t>
  </si>
  <si>
    <t>PO180130995457</t>
  </si>
  <si>
    <t>KD03562-Y032-1BEN02R1</t>
  </si>
  <si>
    <t>MS02079XG</t>
  </si>
  <si>
    <t>PO180130995456</t>
  </si>
  <si>
    <t>KD03562-Y032-COM02R1</t>
  </si>
  <si>
    <t>MS02078XG</t>
  </si>
  <si>
    <t>PO180130995462</t>
  </si>
  <si>
    <t>KD03562-Y035-1BEN06R1</t>
  </si>
  <si>
    <t>MS02083XG</t>
  </si>
  <si>
    <t>BILL BRACKET</t>
  </si>
  <si>
    <t>PO180130995461</t>
  </si>
  <si>
    <t>KD03562-Y035-BUR06R1</t>
  </si>
  <si>
    <t>MS02082XG</t>
  </si>
  <si>
    <t>PO180130995458</t>
  </si>
  <si>
    <t>KD03562-Y035-COM06R1</t>
  </si>
  <si>
    <t>MS02080XG</t>
  </si>
  <si>
    <t>PO180130995460</t>
  </si>
  <si>
    <t>KD03562-Y035-PIE06R1</t>
  </si>
  <si>
    <t>MS02081XG</t>
  </si>
  <si>
    <t>PO180130995466</t>
  </si>
  <si>
    <t>KD03562-Y036-1BEN05R1</t>
  </si>
  <si>
    <t>MS02085XG</t>
  </si>
  <si>
    <t>BILL GUIDE</t>
  </si>
  <si>
    <t>MF50951XO</t>
  </si>
  <si>
    <t>PO180130995469</t>
  </si>
  <si>
    <t>KD03562-Y036-2BEN05R1</t>
  </si>
  <si>
    <t>MS02086XG</t>
  </si>
  <si>
    <t>PO180130995473</t>
  </si>
  <si>
    <t>KD03562-Y037-1BEN05R1</t>
  </si>
  <si>
    <t>MS02088XG</t>
  </si>
  <si>
    <t>MF50952XO</t>
  </si>
  <si>
    <t>PO180130995475</t>
  </si>
  <si>
    <t>KD03562-Y037-2BEN05R1</t>
  </si>
  <si>
    <t>MS02089XG</t>
  </si>
  <si>
    <t>PO180130995416</t>
  </si>
  <si>
    <t>KD03562-Y054-1BEN05R1</t>
  </si>
  <si>
    <t>MS02072XG</t>
  </si>
  <si>
    <t>MF50953XO</t>
  </si>
  <si>
    <t>PO180130995484</t>
  </si>
  <si>
    <t>KD03562-Y057-1BEN03R1</t>
  </si>
  <si>
    <t>MS02092XG</t>
  </si>
  <si>
    <t>LEAF PLATE</t>
  </si>
  <si>
    <t>MF50954XO</t>
  </si>
  <si>
    <t>PO180130995481</t>
  </si>
  <si>
    <t>KD03562-Y057-PIE03R1</t>
  </si>
  <si>
    <t>MS02091XG</t>
  </si>
  <si>
    <t>PO180131995610</t>
  </si>
  <si>
    <t>KD03562-Y084-1BEN05R1</t>
  </si>
  <si>
    <t>MS02094XG</t>
  </si>
  <si>
    <t>PO180131995609</t>
  </si>
  <si>
    <t>KD03562-Y084-COM05R1</t>
  </si>
  <si>
    <t>MS02093XG</t>
  </si>
  <si>
    <t>PO180131995613</t>
  </si>
  <si>
    <t>KD03562-Y085-1BEN02R1</t>
  </si>
  <si>
    <t>MS02097XG</t>
  </si>
  <si>
    <t>MF50955XO</t>
  </si>
  <si>
    <t>PO180131995612</t>
  </si>
  <si>
    <t>KD03562-Y085-CHA02R1</t>
  </si>
  <si>
    <t>MS02096XG</t>
  </si>
  <si>
    <t>PO180131995625</t>
  </si>
  <si>
    <t>KD03562-Y100-1BEN04R1</t>
  </si>
  <si>
    <t>MS02109XG</t>
  </si>
  <si>
    <t>MG SETTING GUID</t>
  </si>
  <si>
    <t>MF50956XO</t>
  </si>
  <si>
    <t>PO180131995626</t>
  </si>
  <si>
    <t>KD03562-Y100-2BEN04R1</t>
  </si>
  <si>
    <t>MS02110XG</t>
  </si>
  <si>
    <t>PO141008407139</t>
  </si>
  <si>
    <t>KD03562-Y161-1BEN01-1</t>
  </si>
  <si>
    <t>MV05664XQ</t>
  </si>
  <si>
    <t>SO141008407140</t>
  </si>
  <si>
    <t>PO141008407135</t>
  </si>
  <si>
    <t>KD03562-Y161-COM01-1</t>
  </si>
  <si>
    <t>MV05662XQ</t>
  </si>
  <si>
    <t>SO141008407136</t>
  </si>
  <si>
    <t>PO140408302729</t>
  </si>
  <si>
    <t>KD03562-Y214-COM06</t>
  </si>
  <si>
    <t>MV04455XR</t>
  </si>
  <si>
    <t>CONNECTION BRACKET</t>
  </si>
  <si>
    <t>SO140408302730</t>
  </si>
  <si>
    <t>PO140408302731</t>
  </si>
  <si>
    <t>MV04456XR</t>
  </si>
  <si>
    <t>SO140408302732</t>
  </si>
  <si>
    <t>PO121120067321</t>
  </si>
  <si>
    <t>KD03562-Y301-COMUP04</t>
  </si>
  <si>
    <t>MF03239XO</t>
  </si>
  <si>
    <t>YX18465AKW04</t>
  </si>
  <si>
    <t>SUSPENSION BRACKET</t>
  </si>
  <si>
    <t>SO121120067320</t>
  </si>
  <si>
    <t>PO130207090661</t>
  </si>
  <si>
    <t>KD03562-Y480-CHA05</t>
  </si>
  <si>
    <t>MF03333XM</t>
  </si>
  <si>
    <t>YX20137AK</t>
  </si>
  <si>
    <t>SO130207090662</t>
  </si>
  <si>
    <t>PO200207603564</t>
  </si>
  <si>
    <t>KD03562-Y523-2BEN02R1</t>
  </si>
  <si>
    <t>MS04090XG</t>
  </si>
  <si>
    <t>PO200124593122</t>
  </si>
  <si>
    <t>KD03562-Y537-1BEN07R1</t>
  </si>
  <si>
    <t>MS04037XG</t>
  </si>
  <si>
    <t>PO200310623425</t>
  </si>
  <si>
    <t>KD03562-Y537-2BEN07R1</t>
  </si>
  <si>
    <t>MS04249XG</t>
  </si>
  <si>
    <t>MECHA_PRS EX11401C0330 GUIDE IMP(Mar-B1)</t>
  </si>
  <si>
    <t>PO200124593120</t>
  </si>
  <si>
    <t>KD03562-Y537-4BEN07R1</t>
  </si>
  <si>
    <t>MS04036XG</t>
  </si>
  <si>
    <t>PO200124593123</t>
  </si>
  <si>
    <t>KD03562-Y537-5BEN07R2</t>
  </si>
  <si>
    <t>MS04038XG</t>
  </si>
  <si>
    <t>PO180427071221</t>
  </si>
  <si>
    <t>MS02415PM</t>
  </si>
  <si>
    <t>PO200212608952</t>
  </si>
  <si>
    <t>KD03562-Y545-1BEN06R1</t>
  </si>
  <si>
    <t>MS04100XG</t>
  </si>
  <si>
    <t>EXIT BRACKET</t>
  </si>
  <si>
    <t>PO190527444735</t>
  </si>
  <si>
    <t>KD03562-Y545-COM06R2</t>
  </si>
  <si>
    <t>MS03336XG</t>
  </si>
  <si>
    <t>PO190618463822</t>
  </si>
  <si>
    <t>MS03402XG</t>
  </si>
  <si>
    <t>PO190624465968</t>
  </si>
  <si>
    <t>KD03562-Y545-COM06R4</t>
  </si>
  <si>
    <t>MS03433XG</t>
  </si>
  <si>
    <t>PO180315040212</t>
  </si>
  <si>
    <t>KD03562-Y556-COM03R3</t>
  </si>
  <si>
    <t>MS02261XF</t>
  </si>
  <si>
    <t>EXIT UPPER PASS</t>
  </si>
  <si>
    <t>PO170901903102</t>
  </si>
  <si>
    <t>KD03562-Y599-COM03R2</t>
  </si>
  <si>
    <t>MS01477PG</t>
  </si>
  <si>
    <t>GUIDE 4M</t>
  </si>
  <si>
    <t>PO180614099376</t>
  </si>
  <si>
    <t>KD03562-Y723-MO03R1</t>
  </si>
  <si>
    <t>MS02607XF</t>
  </si>
  <si>
    <t>PO150121455163</t>
  </si>
  <si>
    <t>KD03562-Y791-1BEN08-1</t>
  </si>
  <si>
    <t>MV06096XQ</t>
  </si>
  <si>
    <t>TENSION</t>
  </si>
  <si>
    <t>SO150121455164</t>
  </si>
  <si>
    <t>PO170825898601</t>
  </si>
  <si>
    <t>KD03562-Y809-1BEN05R1</t>
  </si>
  <si>
    <t>MS01344XG</t>
  </si>
  <si>
    <t>PO180306032387</t>
  </si>
  <si>
    <t>KD03562-Y809-1BEN05R3</t>
  </si>
  <si>
    <t>MS02221XG</t>
  </si>
  <si>
    <t>PO180306032386</t>
  </si>
  <si>
    <t>KD03562-Y810-1BEN05R2</t>
  </si>
  <si>
    <t>MS02220XG</t>
  </si>
  <si>
    <t>PO131122227656</t>
  </si>
  <si>
    <t>KD03562-Y861-COMUP08</t>
  </si>
  <si>
    <t>MF03785XO</t>
  </si>
  <si>
    <t>SO131122227657</t>
  </si>
  <si>
    <t>PO190924530563</t>
  </si>
  <si>
    <t>KD03562-Y863-1BEN02R1</t>
  </si>
  <si>
    <t>MS03762XG</t>
  </si>
  <si>
    <t>PO190924530564</t>
  </si>
  <si>
    <t>KD03562-Y863-2BEN02R1</t>
  </si>
  <si>
    <t>MS03763XG</t>
  </si>
  <si>
    <t>PO200122591505</t>
  </si>
  <si>
    <t>KD03562-Y863-2BEN02R2</t>
  </si>
  <si>
    <t>MS04019XG</t>
  </si>
  <si>
    <t>PO180227026684</t>
  </si>
  <si>
    <t>KD03562-Y863-COM02R1</t>
  </si>
  <si>
    <t>MS02204PG</t>
  </si>
  <si>
    <t>PO150119453071</t>
  </si>
  <si>
    <t>KD03562-Y950-MOUP09</t>
  </si>
  <si>
    <t>MV06093XS</t>
  </si>
  <si>
    <t>SO150119453072</t>
  </si>
  <si>
    <t>PO170622865889</t>
  </si>
  <si>
    <t>KD03562-Y962-MO01R1</t>
  </si>
  <si>
    <t>MS01026XG</t>
  </si>
  <si>
    <t>PO170410835937</t>
  </si>
  <si>
    <t>KD03562-Y964-MO01R2</t>
  </si>
  <si>
    <t>MF05881XO</t>
  </si>
  <si>
    <t>SO170410835938</t>
  </si>
  <si>
    <t>PO170717878523</t>
  </si>
  <si>
    <t>KD03562-Y964-MO01R3</t>
  </si>
  <si>
    <t>MS01168MG</t>
  </si>
  <si>
    <t>PO171107932095</t>
  </si>
  <si>
    <t>KD03562-Y973-2BEN03R2</t>
  </si>
  <si>
    <t>MS01729PG</t>
  </si>
  <si>
    <t>PO200122591500</t>
  </si>
  <si>
    <t>KD03562-Y973-BUR03R2</t>
  </si>
  <si>
    <t>MS04015XG</t>
  </si>
  <si>
    <t>PO170210798851</t>
  </si>
  <si>
    <t>KD03566-Y110-1BEN-001</t>
  </si>
  <si>
    <t>MS00459XI</t>
  </si>
  <si>
    <t>PO171016919097</t>
  </si>
  <si>
    <t>KD03566-Y110-1BEN13R2</t>
  </si>
  <si>
    <t>MS01648XG</t>
  </si>
  <si>
    <t>PO180110970919</t>
  </si>
  <si>
    <t>KD03566-Y110-1BEN13R3</t>
  </si>
  <si>
    <t>MS01938XG</t>
  </si>
  <si>
    <t>PO180226025160</t>
  </si>
  <si>
    <t>KD03566-Y110-1BEN14R1</t>
  </si>
  <si>
    <t>MS02192XG</t>
  </si>
  <si>
    <t>PO190415396184</t>
  </si>
  <si>
    <t>MS03274XG</t>
  </si>
  <si>
    <t>PO200825692471</t>
  </si>
  <si>
    <t>PO210121760615</t>
  </si>
  <si>
    <t>PO190415396182</t>
  </si>
  <si>
    <t>MS03272XG</t>
  </si>
  <si>
    <t>PO180315040208</t>
  </si>
  <si>
    <t>MS02260XG</t>
  </si>
  <si>
    <t>PO181016213256</t>
  </si>
  <si>
    <t>KD03566-Y110-2BEN14R2</t>
  </si>
  <si>
    <t>MS02905XG</t>
  </si>
  <si>
    <t>PO200813685395</t>
  </si>
  <si>
    <t>PO190415396183</t>
  </si>
  <si>
    <t>MS03273XG</t>
  </si>
  <si>
    <t>PO170210798822</t>
  </si>
  <si>
    <t>KD03566-Y110-CHA-001</t>
  </si>
  <si>
    <t>MS00458XI</t>
  </si>
  <si>
    <t>PO200825692467</t>
  </si>
  <si>
    <t>PO170210798820</t>
  </si>
  <si>
    <t>KD03566-Y110-COM-001</t>
  </si>
  <si>
    <t>MS00456XI</t>
  </si>
  <si>
    <t>PO190415396180</t>
  </si>
  <si>
    <t>MS03271XG</t>
  </si>
  <si>
    <t>PO200825692465</t>
  </si>
  <si>
    <t>PO210716887873</t>
  </si>
  <si>
    <t>SO210716887872</t>
  </si>
  <si>
    <t>PO210218774810</t>
  </si>
  <si>
    <t>PO170210798821</t>
  </si>
  <si>
    <t>KD03566-Y110-PIE-001</t>
  </si>
  <si>
    <t>MS00457XI</t>
  </si>
  <si>
    <t>PO180125986024</t>
  </si>
  <si>
    <t>KD03566-Y110-PIE13R1</t>
  </si>
  <si>
    <t>MS02010PG</t>
  </si>
  <si>
    <t>PO200825692466</t>
  </si>
  <si>
    <t>PO170224807385</t>
  </si>
  <si>
    <t>KD03566-Y132-1BEN07R1</t>
  </si>
  <si>
    <t>MS00562XG</t>
  </si>
  <si>
    <t>STAY M</t>
  </si>
  <si>
    <t>PO170616863491</t>
  </si>
  <si>
    <t>KD03566-Y132-1BEN07R2</t>
  </si>
  <si>
    <t>MS00998XG</t>
  </si>
  <si>
    <t>PO190613461800</t>
  </si>
  <si>
    <t>KD03566-Y132-2BEN08R1</t>
  </si>
  <si>
    <t>MS03394XG</t>
  </si>
  <si>
    <t>PO170811894596</t>
  </si>
  <si>
    <t>KD03566-Y147-CHA08R1</t>
  </si>
  <si>
    <t>MS01293XG</t>
  </si>
  <si>
    <t>PO170908904840</t>
  </si>
  <si>
    <t>KD03566-Y170-1BEN07R1</t>
  </si>
  <si>
    <t>MS01500XG</t>
  </si>
  <si>
    <t>PO170913906282</t>
  </si>
  <si>
    <t>KD03566-Y170-1BEN07R2</t>
  </si>
  <si>
    <t>MS01523XG</t>
  </si>
  <si>
    <t>PO200122591502</t>
  </si>
  <si>
    <t>PO170908904839</t>
  </si>
  <si>
    <t>KD03566-Y170-CHA07R2</t>
  </si>
  <si>
    <t>MS01499XG</t>
  </si>
  <si>
    <t>PO170913906281</t>
  </si>
  <si>
    <t>KD03566-Y170-CHA07R3</t>
  </si>
  <si>
    <t>MS01522XG</t>
  </si>
  <si>
    <t>PO170908904841</t>
  </si>
  <si>
    <t>KD03566-Y170-EMB07R2</t>
  </si>
  <si>
    <t>MS01501XG</t>
  </si>
  <si>
    <t>PO170913906283</t>
  </si>
  <si>
    <t>KD03566-Y170-EMB07R3</t>
  </si>
  <si>
    <t>MS01524XG</t>
  </si>
  <si>
    <t>PO170216801398</t>
  </si>
  <si>
    <t>KD03566-Y330-COM02R2</t>
  </si>
  <si>
    <t>MS00508XG</t>
  </si>
  <si>
    <t>RG PLATE</t>
  </si>
  <si>
    <t>PO161219769505</t>
  </si>
  <si>
    <t>KD03566-Y399-BEN03R1</t>
  </si>
  <si>
    <t>MS00326XG</t>
  </si>
  <si>
    <t>PR COVER</t>
  </si>
  <si>
    <t>PO180228027145</t>
  </si>
  <si>
    <t>KD03566-Y760-2BEN03R1</t>
  </si>
  <si>
    <t>MS02208XG</t>
  </si>
  <si>
    <t>BRACKET F</t>
  </si>
  <si>
    <t>PO190906521142</t>
  </si>
  <si>
    <t>KD03566-Y770-CHA05R1</t>
  </si>
  <si>
    <t>MF06512XO</t>
  </si>
  <si>
    <t>BRACKET T</t>
  </si>
  <si>
    <t>SO190906521143</t>
  </si>
  <si>
    <t>PO180201997869</t>
  </si>
  <si>
    <t>KD03566-Y785-1BEN03R1</t>
  </si>
  <si>
    <t>MS02118XG</t>
  </si>
  <si>
    <t>LINK F</t>
  </si>
  <si>
    <t>PO190815508356</t>
  </si>
  <si>
    <t>KD03566-Y785-1BEN03R2</t>
  </si>
  <si>
    <t>MS03588XG</t>
  </si>
  <si>
    <t>PO170112777284</t>
  </si>
  <si>
    <t>KD03567-Y100-2PIE08R1</t>
  </si>
  <si>
    <t>MS00350XG</t>
  </si>
  <si>
    <t>PO200205601543</t>
  </si>
  <si>
    <t>KD03567-Y100-PIE09R1</t>
  </si>
  <si>
    <t>MS04073XG</t>
  </si>
  <si>
    <t>PO180125986117</t>
  </si>
  <si>
    <t>KD03567-Y105-1BEN04R1</t>
  </si>
  <si>
    <t>MS02013XG</t>
  </si>
  <si>
    <t>GUARD</t>
  </si>
  <si>
    <t>PO180117977241</t>
  </si>
  <si>
    <t>KD03567-Y240-2BEN05R2</t>
  </si>
  <si>
    <t>MS01977XG</t>
  </si>
  <si>
    <t>LEVER H</t>
  </si>
  <si>
    <t>ZZ201609090092</t>
  </si>
  <si>
    <t>KD03567-Y332-1BEN06R1</t>
  </si>
  <si>
    <t>MS21127XG</t>
  </si>
  <si>
    <t>MS COVER</t>
  </si>
  <si>
    <t>PO161128759956</t>
  </si>
  <si>
    <t>KD03567-Y332-2PIE06R1</t>
  </si>
  <si>
    <t>MS00243PG</t>
  </si>
  <si>
    <t>PO181123252818</t>
  </si>
  <si>
    <t>MS03017XG</t>
  </si>
  <si>
    <t>PO181227282800</t>
  </si>
  <si>
    <t>KD03567-Y350-PIEUP06</t>
  </si>
  <si>
    <t>MF06332XO</t>
  </si>
  <si>
    <t>YX11649AKW06</t>
  </si>
  <si>
    <t>SO181227282801</t>
  </si>
  <si>
    <t>PO190109284959</t>
  </si>
  <si>
    <t>MV10752XS</t>
  </si>
  <si>
    <t>SO190109284960</t>
  </si>
  <si>
    <t>CONV12072386</t>
  </si>
  <si>
    <t>KD03567-Y581-COMUP03</t>
  </si>
  <si>
    <t>MF02971XO</t>
  </si>
  <si>
    <t>SOCONV12072386</t>
  </si>
  <si>
    <t>PO140915394900</t>
  </si>
  <si>
    <t>KD03567-Y737-MO03</t>
  </si>
  <si>
    <t>MV05524XQ</t>
  </si>
  <si>
    <t>SO140915394901</t>
  </si>
  <si>
    <t>ZZ201609090104</t>
  </si>
  <si>
    <t>KD03567-Y800-PIE06R1</t>
  </si>
  <si>
    <t>MS21195XG</t>
  </si>
  <si>
    <t>PO170811894595</t>
  </si>
  <si>
    <t>KD03567-Y833-CHA04R1</t>
  </si>
  <si>
    <t>MS01292XG</t>
  </si>
  <si>
    <t>PRESSURE R</t>
  </si>
  <si>
    <t>PO180125986116</t>
  </si>
  <si>
    <t>KD03567-Y845-COM04R2</t>
  </si>
  <si>
    <t>MS02012XG</t>
  </si>
  <si>
    <t>PASS WAY</t>
  </si>
  <si>
    <t>PO170224807647</t>
  </si>
  <si>
    <t>KD03567-Y865-COM02R3</t>
  </si>
  <si>
    <t>MS00571XG</t>
  </si>
  <si>
    <t>PO140627352950</t>
  </si>
  <si>
    <t>KD03568-Y120-1JIG09</t>
  </si>
  <si>
    <t>MF03889XN</t>
  </si>
  <si>
    <t>STACKER</t>
  </si>
  <si>
    <t>SO140627352951</t>
  </si>
  <si>
    <t>PO140627352952</t>
  </si>
  <si>
    <t>KD03568-Y120-2JIG09</t>
  </si>
  <si>
    <t>MF03890XN</t>
  </si>
  <si>
    <t>SO140627352953</t>
  </si>
  <si>
    <t>PO140627352954</t>
  </si>
  <si>
    <t>KD03568-Y120-3JIG09</t>
  </si>
  <si>
    <t>MF03891XN</t>
  </si>
  <si>
    <t>SO140627352955</t>
  </si>
  <si>
    <t>PO180118978533</t>
  </si>
  <si>
    <t>KD03568-Y170-1BEN04R2</t>
  </si>
  <si>
    <t>MS01986XG</t>
  </si>
  <si>
    <t>CLUTCH L</t>
  </si>
  <si>
    <t>PO180202999209</t>
  </si>
  <si>
    <t>KD03568-Y170-1BEN05R1</t>
  </si>
  <si>
    <t>MS02126XG</t>
  </si>
  <si>
    <t>PO200122591496</t>
  </si>
  <si>
    <t>KD03568-Y170-1BEN05R2</t>
  </si>
  <si>
    <t>MS04011XG</t>
  </si>
  <si>
    <t>PO180202999208</t>
  </si>
  <si>
    <t>KD03568-Y170-COM05R1</t>
  </si>
  <si>
    <t>MS02125XG</t>
  </si>
  <si>
    <t>PO171201951538</t>
  </si>
  <si>
    <t>KD03568-Y381-1BEN06R1</t>
  </si>
  <si>
    <t>MS01807XG</t>
  </si>
  <si>
    <t>COVER R</t>
  </si>
  <si>
    <t>PO171201951539</t>
  </si>
  <si>
    <t>KD03568-Y381-2BEN06R1</t>
  </si>
  <si>
    <t>MS01808XG</t>
  </si>
  <si>
    <t>PO171201951530</t>
  </si>
  <si>
    <t>KD03568-Y520-1BEN07R2</t>
  </si>
  <si>
    <t>MS01799XG</t>
  </si>
  <si>
    <t>PO171016919101</t>
  </si>
  <si>
    <t>KD03568-Y520-CHA07R1</t>
  </si>
  <si>
    <t>MS01651XG</t>
  </si>
  <si>
    <t>PO171201951531</t>
  </si>
  <si>
    <t>KD03568-Y520-CHA07R2</t>
  </si>
  <si>
    <t>MS01800XG</t>
  </si>
  <si>
    <t>PO170216801491</t>
  </si>
  <si>
    <t>KD03568-Y710-1BEN04R1</t>
  </si>
  <si>
    <t>MS00510XG</t>
  </si>
  <si>
    <t>PO190410390509</t>
  </si>
  <si>
    <t>KD03569-Y021-COM05R1</t>
  </si>
  <si>
    <t>MS03256XG</t>
  </si>
  <si>
    <t>V PLATE</t>
  </si>
  <si>
    <t>MF06414XO</t>
  </si>
  <si>
    <t>PO190410390515</t>
  </si>
  <si>
    <t>KD03569-Y021-PIE05R1</t>
  </si>
  <si>
    <t>MS03258XG</t>
  </si>
  <si>
    <t>MF06415XO</t>
  </si>
  <si>
    <t>PO161208765737</t>
  </si>
  <si>
    <t>KD03569-Y031-PIE07R1</t>
  </si>
  <si>
    <t>MS00275XG</t>
  </si>
  <si>
    <t>PO210729895281</t>
  </si>
  <si>
    <t>RIVETJIG</t>
  </si>
  <si>
    <t>PO201214749200</t>
  </si>
  <si>
    <t>PO211004934119</t>
  </si>
  <si>
    <t>KD03570-Y180-PIEUP14</t>
  </si>
  <si>
    <t>MV13881XS</t>
  </si>
  <si>
    <t>YX11910AKW14</t>
  </si>
  <si>
    <t>PANEL</t>
  </si>
  <si>
    <t>SO211004934118</t>
  </si>
  <si>
    <t>PO170511850014</t>
  </si>
  <si>
    <t>KD03570-Y225-1BEN04R2</t>
  </si>
  <si>
    <t>MS00849XG</t>
  </si>
  <si>
    <t>PLATE1</t>
  </si>
  <si>
    <t>PO170511850015</t>
  </si>
  <si>
    <t>KD03570-Y225-2BEN04R2</t>
  </si>
  <si>
    <t>MS00850XG</t>
  </si>
  <si>
    <t>PO140207272091</t>
  </si>
  <si>
    <t>KD03570-Y281-COM01</t>
  </si>
  <si>
    <t>MV04368XQ</t>
  </si>
  <si>
    <t>SO140207272092</t>
  </si>
  <si>
    <t>PO140207272101</t>
  </si>
  <si>
    <t>KD03570-Y283-1BEN01</t>
  </si>
  <si>
    <t>MV04371XQ</t>
  </si>
  <si>
    <t>SO140207272102</t>
  </si>
  <si>
    <t>PO140207272098</t>
  </si>
  <si>
    <t>KD03570-Y283-CHA01</t>
  </si>
  <si>
    <t>MV04370XQ</t>
  </si>
  <si>
    <t>SO140207272099</t>
  </si>
  <si>
    <t>PO140207272095</t>
  </si>
  <si>
    <t>KD03570-Y283-COM01</t>
  </si>
  <si>
    <t>MV04369XQ</t>
  </si>
  <si>
    <t>SO140207272096</t>
  </si>
  <si>
    <t>PO140207272107</t>
  </si>
  <si>
    <t>KD03570-Y284-1BEN01</t>
  </si>
  <si>
    <t>MV04374XQ</t>
  </si>
  <si>
    <t>SO140207272108</t>
  </si>
  <si>
    <t>PO140207272105</t>
  </si>
  <si>
    <t>KD03570-Y284-CHA01</t>
  </si>
  <si>
    <t>MV04373XQ</t>
  </si>
  <si>
    <t>SO140207272106</t>
  </si>
  <si>
    <t>PO140207272103</t>
  </si>
  <si>
    <t>KD03570-Y284-COM01</t>
  </si>
  <si>
    <t>MV04372XQ</t>
  </si>
  <si>
    <t>SO140207272104</t>
  </si>
  <si>
    <t>PO201214749201</t>
  </si>
  <si>
    <t>PO201218750316</t>
  </si>
  <si>
    <t>BRACKET ASY</t>
  </si>
  <si>
    <t>PO140728368852</t>
  </si>
  <si>
    <t>KD03604-E501-MOUP08-2</t>
  </si>
  <si>
    <t>MV04375XS01</t>
  </si>
  <si>
    <t>SO140728368853</t>
  </si>
  <si>
    <t>PO140728368850</t>
  </si>
  <si>
    <t>KD03604-E546-MOUP05-2</t>
  </si>
  <si>
    <t>MV04058XS01</t>
  </si>
  <si>
    <t>LOWER FRAME</t>
  </si>
  <si>
    <t>SO140728368851</t>
  </si>
  <si>
    <t>PO181210271716</t>
  </si>
  <si>
    <t>KD03604-E700-JIG07R1</t>
  </si>
  <si>
    <t>MS03044XF</t>
  </si>
  <si>
    <t>MF06329XN</t>
  </si>
  <si>
    <t>PO181210271717</t>
  </si>
  <si>
    <t>KD03604-E700-JIG07R2</t>
  </si>
  <si>
    <t>MS03045XF</t>
  </si>
  <si>
    <t>MF06330XN</t>
  </si>
  <si>
    <t>PO190408386800</t>
  </si>
  <si>
    <t>KD03604-E700ET-2JIGUP07</t>
  </si>
  <si>
    <t>MF06401XN</t>
  </si>
  <si>
    <t>YX32918AKW07</t>
  </si>
  <si>
    <t>SO190408386801</t>
  </si>
  <si>
    <t>PO210424811377</t>
  </si>
  <si>
    <t>LOWER FRAME R</t>
  </si>
  <si>
    <t>PO210629874873</t>
  </si>
  <si>
    <t>MS04773XG</t>
  </si>
  <si>
    <t>PO150226473320</t>
  </si>
  <si>
    <t>KD03604-Y135-MO01-1</t>
  </si>
  <si>
    <t>MV06131XS</t>
  </si>
  <si>
    <t>SO150226473321</t>
  </si>
  <si>
    <t>PO150218470473</t>
  </si>
  <si>
    <t>KD03604-Y136-MO01-1</t>
  </si>
  <si>
    <t>MV06112XS</t>
  </si>
  <si>
    <t>SO150218470474</t>
  </si>
  <si>
    <t>PO200219613593</t>
  </si>
  <si>
    <t>KD03604-Y272 PUNCH</t>
  </si>
  <si>
    <t>MS04123XF</t>
  </si>
  <si>
    <t>PO200219613646</t>
  </si>
  <si>
    <t>MS04124XF</t>
  </si>
  <si>
    <t>PO160322642780</t>
  </si>
  <si>
    <t>KD03604-Y272-1BEN06</t>
  </si>
  <si>
    <t>MF05256XM</t>
  </si>
  <si>
    <t>EX00252-8902KU</t>
  </si>
  <si>
    <t>SO160322642779</t>
  </si>
  <si>
    <t>PO190731496242</t>
  </si>
  <si>
    <t>KD03604-Y272-2BEN06R6</t>
  </si>
  <si>
    <t>MS03517XG</t>
  </si>
  <si>
    <t>PO180122981675</t>
  </si>
  <si>
    <t>KD03604-Y272-4BEN06R2</t>
  </si>
  <si>
    <t>MS01993XG</t>
  </si>
  <si>
    <t>PO190918527845</t>
  </si>
  <si>
    <t>KD03604-Y272-4BEN06R8</t>
  </si>
  <si>
    <t>MS03724XG</t>
  </si>
  <si>
    <t>PO170908904833</t>
  </si>
  <si>
    <t>KD03604-Y272-5BEN06R3</t>
  </si>
  <si>
    <t>MS01493XG</t>
  </si>
  <si>
    <t>PO171025925736</t>
  </si>
  <si>
    <t>KD03604-Y272-COM06R10</t>
  </si>
  <si>
    <t>MS01691XG</t>
  </si>
  <si>
    <t>PO171213960397</t>
  </si>
  <si>
    <t>KD03604-Y272-COM06R11</t>
  </si>
  <si>
    <t>MS01847XG</t>
  </si>
  <si>
    <t>MF06165XO</t>
  </si>
  <si>
    <t>PO170908904832</t>
  </si>
  <si>
    <t>KD03604-Y272-COM06R8</t>
  </si>
  <si>
    <t>MS01492XG</t>
  </si>
  <si>
    <t>PO180619102474</t>
  </si>
  <si>
    <t>KD03604-Y272-COM06RC</t>
  </si>
  <si>
    <t>MF06258XO</t>
  </si>
  <si>
    <t>SO180619102475</t>
  </si>
  <si>
    <t>PO160322642782</t>
  </si>
  <si>
    <t>KD03604-Y272-PIE06</t>
  </si>
  <si>
    <t>MF05257XO</t>
  </si>
  <si>
    <t>SO160322642781</t>
  </si>
  <si>
    <t>ZZ201609090007</t>
  </si>
  <si>
    <t>KD03604-Y449-1BEN05R1</t>
  </si>
  <si>
    <t>MS21051PG</t>
  </si>
  <si>
    <t>MF50049XO</t>
  </si>
  <si>
    <t>PO180115975921</t>
  </si>
  <si>
    <t>KD03604-Y449-1BEN05R10</t>
  </si>
  <si>
    <t>MS01970PG</t>
  </si>
  <si>
    <t>MF06128XO</t>
  </si>
  <si>
    <t>PO170320825858</t>
  </si>
  <si>
    <t>KD03604-Y449-1PIE-001</t>
  </si>
  <si>
    <t>MS00696XI</t>
  </si>
  <si>
    <t>PO210805899127</t>
  </si>
  <si>
    <t>KD03604-Y449-1PIE05R5</t>
  </si>
  <si>
    <t>MV13686XS</t>
  </si>
  <si>
    <t>SO210805899126</t>
  </si>
  <si>
    <t>PO170320825859</t>
  </si>
  <si>
    <t>KD03604-Y449-2PIE-001</t>
  </si>
  <si>
    <t>MS00697XI</t>
  </si>
  <si>
    <t>PO210805899129</t>
  </si>
  <si>
    <t>KD03604-Y449-2PIE05R6</t>
  </si>
  <si>
    <t>MV13687XS</t>
  </si>
  <si>
    <t>SO210805899128</t>
  </si>
  <si>
    <t>PO210805899131</t>
  </si>
  <si>
    <t>KD03604-Y449-BEN05R2</t>
  </si>
  <si>
    <t>MV13688XS</t>
  </si>
  <si>
    <t>SO210805899130</t>
  </si>
  <si>
    <t>PO170320825857</t>
  </si>
  <si>
    <t>KD03604-Y449-COM-001</t>
  </si>
  <si>
    <t>MS00695XI</t>
  </si>
  <si>
    <t>PO130124086051</t>
  </si>
  <si>
    <t>KD03604-Y453-MOUP04</t>
  </si>
  <si>
    <t>MV03897XS</t>
  </si>
  <si>
    <t>SO130124086052</t>
  </si>
  <si>
    <t>PO180131995615</t>
  </si>
  <si>
    <t>KD03686-Y008-1BEN01R1</t>
  </si>
  <si>
    <t>MS02099XG</t>
  </si>
  <si>
    <t>LID LOCK GUIDE</t>
  </si>
  <si>
    <t>MF50958XO</t>
  </si>
  <si>
    <t>PO180131995617</t>
  </si>
  <si>
    <t>KD03686-Y009-1BEN05R1</t>
  </si>
  <si>
    <t>MS02101XG</t>
  </si>
  <si>
    <t>MF50959XO</t>
  </si>
  <si>
    <t>PO180131995620</t>
  </si>
  <si>
    <t>KD03686-Y014-1BEN03R1</t>
  </si>
  <si>
    <t>MS02104XG</t>
  </si>
  <si>
    <t>PO180131995619</t>
  </si>
  <si>
    <t>KD03686-Y014-BUR03R1</t>
  </si>
  <si>
    <t>MS02103XG</t>
  </si>
  <si>
    <t>PO180131995618</t>
  </si>
  <si>
    <t>KD03686-Y014-COM03R1</t>
  </si>
  <si>
    <t>MS02102XG</t>
  </si>
  <si>
    <t>PO180131995622</t>
  </si>
  <si>
    <t>KD03686-Y028-1BEN06R1</t>
  </si>
  <si>
    <t>MS02106XG</t>
  </si>
  <si>
    <t>MF50960XO</t>
  </si>
  <si>
    <t>PO180131995623</t>
  </si>
  <si>
    <t>KD03686-Y028-2BEN06R1</t>
  </si>
  <si>
    <t>MS02107XG</t>
  </si>
  <si>
    <t>PO140520327757</t>
  </si>
  <si>
    <t>KD03686-Y320-1BENUP16</t>
  </si>
  <si>
    <t>MF03869XO</t>
  </si>
  <si>
    <t>SO140520327758</t>
  </si>
  <si>
    <t>PO140520327751</t>
  </si>
  <si>
    <t>KD03686-Y320-1PIEUP16</t>
  </si>
  <si>
    <t>MF03866XO</t>
  </si>
  <si>
    <t>SO140520327752</t>
  </si>
  <si>
    <t>PO140520327759</t>
  </si>
  <si>
    <t>KD03686-Y320-2BENUP16</t>
  </si>
  <si>
    <t>MF03870XO</t>
  </si>
  <si>
    <t>SO140520327760</t>
  </si>
  <si>
    <t>PO140520327753</t>
  </si>
  <si>
    <t>KD03686-Y320-2PIEUP16</t>
  </si>
  <si>
    <t>MF03867XO</t>
  </si>
  <si>
    <t>SO140520327754</t>
  </si>
  <si>
    <t>PO140520327755</t>
  </si>
  <si>
    <t>KD03686-Y320-3PIEUP16</t>
  </si>
  <si>
    <t>MF03868XO</t>
  </si>
  <si>
    <t>SO140520327756</t>
  </si>
  <si>
    <t>PO140520327749</t>
  </si>
  <si>
    <t>KD03686-Y320-COMUP16</t>
  </si>
  <si>
    <t>MF03865XO</t>
  </si>
  <si>
    <t>SO140520327750</t>
  </si>
  <si>
    <t>PO140520327761</t>
  </si>
  <si>
    <t>KD03686-Y320-STKUP16</t>
  </si>
  <si>
    <t>MF03871XO</t>
  </si>
  <si>
    <t>SO140520327762</t>
  </si>
  <si>
    <t>PO140520327771</t>
  </si>
  <si>
    <t>KD03686-Y330-1BENUP17</t>
  </si>
  <si>
    <t>MF03876XO</t>
  </si>
  <si>
    <t>SO140520327772</t>
  </si>
  <si>
    <t>PO140520327765</t>
  </si>
  <si>
    <t>KD03686-Y330-1PIEUP17</t>
  </si>
  <si>
    <t>MF03873XO</t>
  </si>
  <si>
    <t>SO140520327766</t>
  </si>
  <si>
    <t>PO140520327773</t>
  </si>
  <si>
    <t>KD03686-Y330-2BENUP17</t>
  </si>
  <si>
    <t>MF03877XO</t>
  </si>
  <si>
    <t>SO140520327774</t>
  </si>
  <si>
    <t>PO140520327767</t>
  </si>
  <si>
    <t>KD03686-Y330-2PIEUP17</t>
  </si>
  <si>
    <t>MF03874XO</t>
  </si>
  <si>
    <t>SO140520327768</t>
  </si>
  <si>
    <t>PO140520327769</t>
  </si>
  <si>
    <t>KD03686-Y330-3PIEUP17</t>
  </si>
  <si>
    <t>MF03875XO</t>
  </si>
  <si>
    <t>SO140520327770</t>
  </si>
  <si>
    <t>PO140520327763</t>
  </si>
  <si>
    <t>KD03686-Y330-COMUP17</t>
  </si>
  <si>
    <t>MF03872XO</t>
  </si>
  <si>
    <t>SO140520327764</t>
  </si>
  <si>
    <t>PO140520327775</t>
  </si>
  <si>
    <t>KD03686-Y330-STKUP17</t>
  </si>
  <si>
    <t>MF03878XO</t>
  </si>
  <si>
    <t>SO140520327776</t>
  </si>
  <si>
    <t>PO140408302755</t>
  </si>
  <si>
    <t>KD03701-Y091-1BEN11</t>
  </si>
  <si>
    <t>MV04468XR</t>
  </si>
  <si>
    <t>CRADLE FRAME B</t>
  </si>
  <si>
    <t>SO140408302756</t>
  </si>
  <si>
    <t>PO140408302751</t>
  </si>
  <si>
    <t>KD03701-Y091-1PIE11</t>
  </si>
  <si>
    <t>MV04466XR</t>
  </si>
  <si>
    <t>SO140408302752</t>
  </si>
  <si>
    <t>PO140408302753</t>
  </si>
  <si>
    <t>KD03701-Y091-2PIE11</t>
  </si>
  <si>
    <t>MV04467XR</t>
  </si>
  <si>
    <t>SO140408302754</t>
  </si>
  <si>
    <t>PO140408302749</t>
  </si>
  <si>
    <t>KD03701-Y091-COM11</t>
  </si>
  <si>
    <t>MV04465XR</t>
  </si>
  <si>
    <t>SO140408302750</t>
  </si>
  <si>
    <t>PO160225632305</t>
  </si>
  <si>
    <t>KD03701-Y347-2BEN05</t>
  </si>
  <si>
    <t>MF05235XO</t>
  </si>
  <si>
    <t>SO160225632304</t>
  </si>
  <si>
    <t>PO150910558326</t>
  </si>
  <si>
    <t>KD03701-Y520-1BEN02-1</t>
  </si>
  <si>
    <t>MF04787XO</t>
  </si>
  <si>
    <t>SO150910558327</t>
  </si>
  <si>
    <t>PO180315040204</t>
  </si>
  <si>
    <t>KD03701-Y619-1BEN04R1</t>
  </si>
  <si>
    <t>MS02256XG</t>
  </si>
  <si>
    <t>CASTER PLATE</t>
  </si>
  <si>
    <t>PO161117755326</t>
  </si>
  <si>
    <t>KD03703-Y618-2BEN03R2</t>
  </si>
  <si>
    <t>MS00225XF</t>
  </si>
  <si>
    <t>PO190627469308</t>
  </si>
  <si>
    <t>KD03703-Y618-2BEN03R4</t>
  </si>
  <si>
    <t>MS03439XF</t>
  </si>
  <si>
    <t>PO210716887869</t>
  </si>
  <si>
    <t>SO210716887868</t>
  </si>
  <si>
    <t>PO210211771576</t>
  </si>
  <si>
    <t>PO190718486812</t>
  </si>
  <si>
    <t>MS03490XG</t>
  </si>
  <si>
    <t>PO190718486813</t>
  </si>
  <si>
    <t>KD03703-Y618-COM03R3</t>
  </si>
  <si>
    <t>MS03491XF</t>
  </si>
  <si>
    <t>PO150224472520</t>
  </si>
  <si>
    <t>KD03703-Y889-COMUP06</t>
  </si>
  <si>
    <t>MV06121XS</t>
  </si>
  <si>
    <t>SO150224472521</t>
  </si>
  <si>
    <t>PO161213767107</t>
  </si>
  <si>
    <t>KD03703-Y928-1BEN03S1</t>
  </si>
  <si>
    <t>MV08174XQ</t>
  </si>
  <si>
    <t>YX28237AK</t>
  </si>
  <si>
    <t>LEVER L</t>
  </si>
  <si>
    <t>SO161213767108</t>
  </si>
  <si>
    <t>PO161213767111</t>
  </si>
  <si>
    <t>KD03703-Y929-1BEN03S1</t>
  </si>
  <si>
    <t>MV08176XQ</t>
  </si>
  <si>
    <t>YX28239AK</t>
  </si>
  <si>
    <t>LEVER R</t>
  </si>
  <si>
    <t>SO161213767112</t>
  </si>
  <si>
    <t>PO180611098143</t>
  </si>
  <si>
    <t>KD03704-E642-REWORK04R1</t>
  </si>
  <si>
    <t>MS02597XH</t>
  </si>
  <si>
    <t>SY80699ZZ</t>
  </si>
  <si>
    <t>PO170309814463</t>
  </si>
  <si>
    <t>KD03704-Y070-COM05R1</t>
  </si>
  <si>
    <t>MS00655XG</t>
  </si>
  <si>
    <t>LOCK BRACKET A</t>
  </si>
  <si>
    <t>PO170204794468</t>
  </si>
  <si>
    <t>KD03704-Y504-COM02R1</t>
  </si>
  <si>
    <t>MS00401XF</t>
  </si>
  <si>
    <t>PO170211799438</t>
  </si>
  <si>
    <t>KD03704-Y504-COM02R2</t>
  </si>
  <si>
    <t>MS00481XF</t>
  </si>
  <si>
    <t>PO170213799472</t>
  </si>
  <si>
    <t>KD03704-Y504-COM02R3</t>
  </si>
  <si>
    <t>MS00489XF</t>
  </si>
  <si>
    <t>PO210127761529</t>
  </si>
  <si>
    <t>PO160902715227</t>
  </si>
  <si>
    <t>KD03704-Y820-BEN03R1</t>
  </si>
  <si>
    <t>MS00025XG</t>
  </si>
  <si>
    <t>PO200226616492</t>
  </si>
  <si>
    <t>KD03705-Y238-1BEN01R1</t>
  </si>
  <si>
    <t>MS04130XG</t>
  </si>
  <si>
    <t>PO150319489127</t>
  </si>
  <si>
    <t>KD03705-Y306-1BEN01</t>
  </si>
  <si>
    <t>MV06178XQ</t>
  </si>
  <si>
    <t>SO150319489128</t>
  </si>
  <si>
    <t>FA002532</t>
  </si>
  <si>
    <t>PO150319489115</t>
  </si>
  <si>
    <t>KD03705-Y306-BUR01</t>
  </si>
  <si>
    <t>MV06177XQ</t>
  </si>
  <si>
    <t>SO150319489116</t>
  </si>
  <si>
    <t>PO150319489099</t>
  </si>
  <si>
    <t>KD03705-Y306-COM01</t>
  </si>
  <si>
    <t>MV06175XQ</t>
  </si>
  <si>
    <t>SO150319489100</t>
  </si>
  <si>
    <t>PO150319489101</t>
  </si>
  <si>
    <t>KD03705-Y306-PIE01</t>
  </si>
  <si>
    <t>MV06176XQ</t>
  </si>
  <si>
    <t>SO150319489102</t>
  </si>
  <si>
    <t>PO170112777292</t>
  </si>
  <si>
    <t>KD03705-Y348-1BEN05R2</t>
  </si>
  <si>
    <t>MS00357XG</t>
  </si>
  <si>
    <t>PO190730495127</t>
  </si>
  <si>
    <t>KD03705-Y448-PIE01</t>
  </si>
  <si>
    <t>MF06477XM</t>
  </si>
  <si>
    <t>YX33572AK</t>
  </si>
  <si>
    <t>SO190730495128</t>
  </si>
  <si>
    <t>PO170705873645</t>
  </si>
  <si>
    <t>KD03751-Y540-1BEN01R2</t>
  </si>
  <si>
    <t>MS01120XG</t>
  </si>
  <si>
    <t>PO180305031690</t>
  </si>
  <si>
    <t>KD03753-Y642-BUR01R1</t>
  </si>
  <si>
    <t>MS02218XG</t>
  </si>
  <si>
    <t>PO180305031691</t>
  </si>
  <si>
    <t>KD03753-Y642-COM01R1</t>
  </si>
  <si>
    <t>MS02219XG</t>
  </si>
  <si>
    <t>PO211009938384</t>
  </si>
  <si>
    <t>KD03869-Y113-MO05R1</t>
  </si>
  <si>
    <t>MV13926XS</t>
  </si>
  <si>
    <t>SLIDE GUIDE</t>
  </si>
  <si>
    <t>SO211009938383</t>
  </si>
  <si>
    <t>PO150128460374</t>
  </si>
  <si>
    <t>KD03869-Y113-MOUP03-1</t>
  </si>
  <si>
    <t>MV06097XS</t>
  </si>
  <si>
    <t>SO150128460375</t>
  </si>
  <si>
    <t>PO190621465849</t>
  </si>
  <si>
    <t>KD03869-Y306-1BEN09R1</t>
  </si>
  <si>
    <t>MS03425XG</t>
  </si>
  <si>
    <t>MS BRACKET</t>
  </si>
  <si>
    <t>PO180430072369</t>
  </si>
  <si>
    <t>KD03869-Y331-EMB02R1</t>
  </si>
  <si>
    <t>MS02454XG</t>
  </si>
  <si>
    <t>PO201022723361</t>
  </si>
  <si>
    <t>LINK 1</t>
  </si>
  <si>
    <t>PO201022723362</t>
  </si>
  <si>
    <t>MS04421XG</t>
  </si>
  <si>
    <t>PO180302029715</t>
  </si>
  <si>
    <t>KD03869-Y522-CHA04R1</t>
  </si>
  <si>
    <t>MS02214XG</t>
  </si>
  <si>
    <t>PO201022723360</t>
  </si>
  <si>
    <t>MS04419XG</t>
  </si>
  <si>
    <t>PO180705117694</t>
  </si>
  <si>
    <t>KD03869-Y522-PIE04R2</t>
  </si>
  <si>
    <t>MS02681XG</t>
  </si>
  <si>
    <t>PO210923928907</t>
  </si>
  <si>
    <t>MS04867XG</t>
  </si>
  <si>
    <t>LINK 2</t>
  </si>
  <si>
    <t>PO210803897966</t>
  </si>
  <si>
    <t>MS04829XG</t>
  </si>
  <si>
    <t>PO170901902678</t>
  </si>
  <si>
    <t>KD03885-Y021-DISPOSAL11</t>
  </si>
  <si>
    <t>MS01460XG</t>
  </si>
  <si>
    <t>PO170901903098</t>
  </si>
  <si>
    <t>KD03885-Y025-DISPOSAL25</t>
  </si>
  <si>
    <t>MS01474XG</t>
  </si>
  <si>
    <t>PO170901902679</t>
  </si>
  <si>
    <t>KD03885-Y031-DISPOSAL12</t>
  </si>
  <si>
    <t>MS01461XG</t>
  </si>
  <si>
    <t>PO170901903097</t>
  </si>
  <si>
    <t>KD03885-Y035-DISPOSAL24</t>
  </si>
  <si>
    <t>MS01473XG</t>
  </si>
  <si>
    <t>PO170901903069</t>
  </si>
  <si>
    <t>KD03885-Y099-DISPOSAL20</t>
  </si>
  <si>
    <t>MS01469XG</t>
  </si>
  <si>
    <t>PO170901903036</t>
  </si>
  <si>
    <t>KD03885-Y136-DISPOSAL19</t>
  </si>
  <si>
    <t>MS01468XG</t>
  </si>
  <si>
    <t>PO170901902680</t>
  </si>
  <si>
    <t>KD03885-Y137-DISPOSAL13</t>
  </si>
  <si>
    <t>MS01462XG</t>
  </si>
  <si>
    <t>PO170831902053</t>
  </si>
  <si>
    <t>KD03885-Y138-1BEN06R1</t>
  </si>
  <si>
    <t>MS01412XG</t>
  </si>
  <si>
    <t>PO170831902050</t>
  </si>
  <si>
    <t>KD03885-Y138-COM06R1</t>
  </si>
  <si>
    <t>MS01410XG</t>
  </si>
  <si>
    <t>PO170831902052</t>
  </si>
  <si>
    <t>KD03885-Y138-PIE06R1</t>
  </si>
  <si>
    <t>MS01411XG</t>
  </si>
  <si>
    <t>PO170901902809</t>
  </si>
  <si>
    <t>KD03885-Y139-DISPOSAL14</t>
  </si>
  <si>
    <t>MS01463XG</t>
  </si>
  <si>
    <t>PO170831902069</t>
  </si>
  <si>
    <t>KD03885-Y140-1BEN04R1</t>
  </si>
  <si>
    <t>MS01415XG</t>
  </si>
  <si>
    <t>PO170831902054</t>
  </si>
  <si>
    <t>KD03885-Y140-COM04R1</t>
  </si>
  <si>
    <t>MS01413XG</t>
  </si>
  <si>
    <t>PO170831902055</t>
  </si>
  <si>
    <t>KD03885-Y140-PIE04R1</t>
  </si>
  <si>
    <t>MS01414XG</t>
  </si>
  <si>
    <t>PO170831902074</t>
  </si>
  <si>
    <t>KD03885-Y144-1BEN04R1</t>
  </si>
  <si>
    <t>MS01417XG</t>
  </si>
  <si>
    <t>PO170831902073</t>
  </si>
  <si>
    <t>KD03885-Y144-COM04R1</t>
  </si>
  <si>
    <t>MS01416XG</t>
  </si>
  <si>
    <t>PO170831902088</t>
  </si>
  <si>
    <t>KD03885-Y181-1BEN06R1</t>
  </si>
  <si>
    <t>MS01426XG</t>
  </si>
  <si>
    <t>PO170831902089</t>
  </si>
  <si>
    <t>KD03885-Y181-2BEN06R1</t>
  </si>
  <si>
    <t>MS01427XG</t>
  </si>
  <si>
    <t>PO170831902087</t>
  </si>
  <si>
    <t>KD03885-Y181-BUR06R1</t>
  </si>
  <si>
    <t>MS01425XG</t>
  </si>
  <si>
    <t>PO170831902086</t>
  </si>
  <si>
    <t>KD03885-Y181-COM06R1</t>
  </si>
  <si>
    <t>MS01424XG</t>
  </si>
  <si>
    <t>PO170831902092</t>
  </si>
  <si>
    <t>KD03885-Y182-1BEN05R1</t>
  </si>
  <si>
    <t>MS01430XG</t>
  </si>
  <si>
    <t>PO170831902093</t>
  </si>
  <si>
    <t>KD03885-Y182-2BEN05R1</t>
  </si>
  <si>
    <t>MS01431XG</t>
  </si>
  <si>
    <t>PO170831902091</t>
  </si>
  <si>
    <t>KD03885-Y182-BUR05R1</t>
  </si>
  <si>
    <t>MS01429XG</t>
  </si>
  <si>
    <t>PO170831902090</t>
  </si>
  <si>
    <t>KD03885-Y182-COM05R1</t>
  </si>
  <si>
    <t>MS01428XG</t>
  </si>
  <si>
    <t>PO170901902674</t>
  </si>
  <si>
    <t>KD03885-Y184ET-DISPOSAL7</t>
  </si>
  <si>
    <t>MS01456XG</t>
  </si>
  <si>
    <t>PO170831902082</t>
  </si>
  <si>
    <t>KD03885-Y196-1BEN07R1</t>
  </si>
  <si>
    <t>MS01421XG</t>
  </si>
  <si>
    <t>PO170831902079</t>
  </si>
  <si>
    <t>KD03885-Y196-2BEN07R1</t>
  </si>
  <si>
    <t>MS01419XG</t>
  </si>
  <si>
    <t>PO170831902075</t>
  </si>
  <si>
    <t>KD03885-Y196-COM07R1</t>
  </si>
  <si>
    <t>MS01418XG</t>
  </si>
  <si>
    <t>PO170831902081</t>
  </si>
  <si>
    <t>KD03885-Y196-PIE07R1</t>
  </si>
  <si>
    <t>MS01420XG</t>
  </si>
  <si>
    <t>PO170831902085</t>
  </si>
  <si>
    <t>KD03885-Y197-1BEN07R1</t>
  </si>
  <si>
    <t>MS01423XG</t>
  </si>
  <si>
    <t>PO170831902084</t>
  </si>
  <si>
    <t>KD03885-Y197-PIE07R1</t>
  </si>
  <si>
    <t>MS01422XG</t>
  </si>
  <si>
    <t>PO170901902668</t>
  </si>
  <si>
    <t>KD03885-Y429-DISPOSAL1</t>
  </si>
  <si>
    <t>MS01450XG</t>
  </si>
  <si>
    <t>PO170831902106</t>
  </si>
  <si>
    <t>KD03885-Y453-1BEN05R1</t>
  </si>
  <si>
    <t>MS01444XG</t>
  </si>
  <si>
    <t>PO170831902112</t>
  </si>
  <si>
    <t>KD03885-Y453-2BEN05R1</t>
  </si>
  <si>
    <t>MS01445XG</t>
  </si>
  <si>
    <t>PO170831902113</t>
  </si>
  <si>
    <t>KD03885-Y453-3BEN05R1</t>
  </si>
  <si>
    <t>MS01446XG</t>
  </si>
  <si>
    <t>PO170831902114</t>
  </si>
  <si>
    <t>KD03885-Y453-4BEN05R1</t>
  </si>
  <si>
    <t>MS01447XG</t>
  </si>
  <si>
    <t>PO170831902104</t>
  </si>
  <si>
    <t>KD03885-Y453-COM05R1</t>
  </si>
  <si>
    <t>MS01442XG</t>
  </si>
  <si>
    <t>PO170831902105</t>
  </si>
  <si>
    <t>KD03885-Y453-PIE05R1</t>
  </si>
  <si>
    <t>MS01443XG</t>
  </si>
  <si>
    <t>PO170901903006</t>
  </si>
  <si>
    <t>KD03885-Y458-DISPOSAL17</t>
  </si>
  <si>
    <t>MS01466XG</t>
  </si>
  <si>
    <t>PO170901902672</t>
  </si>
  <si>
    <t>KD03885-Y464-DISPOSAL5</t>
  </si>
  <si>
    <t>MS01454XG</t>
  </si>
  <si>
    <t>PO170901903007</t>
  </si>
  <si>
    <t>KD03885-Y465-DISPOSAL18</t>
  </si>
  <si>
    <t>MS01467XG</t>
  </si>
  <si>
    <t>PO170901903074</t>
  </si>
  <si>
    <t>KD03885-Y467-DISPOSAL21</t>
  </si>
  <si>
    <t>MS01470XG</t>
  </si>
  <si>
    <t>PO170901902673</t>
  </si>
  <si>
    <t>KD03885-Y468-DISPOSAL6</t>
  </si>
  <si>
    <t>MS01455XG</t>
  </si>
  <si>
    <t>PO170831902101</t>
  </si>
  <si>
    <t>KD03885-Y608-1BEN06R1</t>
  </si>
  <si>
    <t>MS01439XG</t>
  </si>
  <si>
    <t>PO170831902102</t>
  </si>
  <si>
    <t>KD03885-Y608-2BEN06R1</t>
  </si>
  <si>
    <t>MS01440XG</t>
  </si>
  <si>
    <t>PO170831902103</t>
  </si>
  <si>
    <t>KD03885-Y608-3BEN06R1</t>
  </si>
  <si>
    <t>MS01441XG</t>
  </si>
  <si>
    <t>PO170831902100</t>
  </si>
  <si>
    <t>KD03885-Y608-COM06R1</t>
  </si>
  <si>
    <t>MS01438XG</t>
  </si>
  <si>
    <t>PO170901902974</t>
  </si>
  <si>
    <t>KD03885-Y609-DISPOSAL16</t>
  </si>
  <si>
    <t>MS01465XG</t>
  </si>
  <si>
    <t>PO140527331766</t>
  </si>
  <si>
    <t>KD03885-Y620-COM02</t>
  </si>
  <si>
    <t>MV04934XQ</t>
  </si>
  <si>
    <t>YX22667AK</t>
  </si>
  <si>
    <t>SO140527331767</t>
  </si>
  <si>
    <t>PO170901902675</t>
  </si>
  <si>
    <t>KD03885-Y789-DISPOSAL8</t>
  </si>
  <si>
    <t>MS01457XG</t>
  </si>
  <si>
    <t>PO170901903100</t>
  </si>
  <si>
    <t>KD03885-Y791-DISPOSAL27</t>
  </si>
  <si>
    <t>MS01476XG</t>
  </si>
  <si>
    <t>PO170831902098</t>
  </si>
  <si>
    <t>KD03885-Y792-1BEN03R1</t>
  </si>
  <si>
    <t>MS01436XG</t>
  </si>
  <si>
    <t>PO170831902099</t>
  </si>
  <si>
    <t>KD03885-Y792-2BEN03R1</t>
  </si>
  <si>
    <t>MS01437XG</t>
  </si>
  <si>
    <t>PO170831902097</t>
  </si>
  <si>
    <t>KD03885-Y792-COM03R1</t>
  </si>
  <si>
    <t>MS01435XG</t>
  </si>
  <si>
    <t>PO170901902671</t>
  </si>
  <si>
    <t>KD03885-Y793-DISPOSAL4</t>
  </si>
  <si>
    <t>MS01453XG</t>
  </si>
  <si>
    <t>PO170901903096</t>
  </si>
  <si>
    <t>KD03885-Y795-DISPOSAL23</t>
  </si>
  <si>
    <t>MS01472XG</t>
  </si>
  <si>
    <t>PO170831902094</t>
  </si>
  <si>
    <t>KD03885-Y796-COM02R1</t>
  </si>
  <si>
    <t>MS01432XG</t>
  </si>
  <si>
    <t>PO170831902095</t>
  </si>
  <si>
    <t>KD03885-Y796ET-1BEN02R1</t>
  </si>
  <si>
    <t>MS01433XG</t>
  </si>
  <si>
    <t>PO170831902096</t>
  </si>
  <si>
    <t>KD03885-Y798-1BEN03R1</t>
  </si>
  <si>
    <t>MS01434XG</t>
  </si>
  <si>
    <t>PO170901903099</t>
  </si>
  <si>
    <t>KD03885-Y850-DISPOSAL26</t>
  </si>
  <si>
    <t>MS01475XG</t>
  </si>
  <si>
    <t>PO170901902869</t>
  </si>
  <si>
    <t>KD03885-Y855ET-DISPOSAL1</t>
  </si>
  <si>
    <t>MS01464XG</t>
  </si>
  <si>
    <t>PO170901902676</t>
  </si>
  <si>
    <t>KD03885-Y859-DISPOSAL9</t>
  </si>
  <si>
    <t>MS01458XG</t>
  </si>
  <si>
    <t>PO170901902677</t>
  </si>
  <si>
    <t>KD03885-Y860-DISPOSAL10</t>
  </si>
  <si>
    <t>MS01459XG</t>
  </si>
  <si>
    <t>PO170901903095</t>
  </si>
  <si>
    <t>KD03885-Y865-DISPOSAL22</t>
  </si>
  <si>
    <t>MS01471XG</t>
  </si>
  <si>
    <t>PO140508319653</t>
  </si>
  <si>
    <t>KD03885-Y874-1BEN04</t>
  </si>
  <si>
    <t>MV04717XQ</t>
  </si>
  <si>
    <t>GUIDE L</t>
  </si>
  <si>
    <t>SO140508319654</t>
  </si>
  <si>
    <t>PO140508319665</t>
  </si>
  <si>
    <t>MV04722XQ</t>
  </si>
  <si>
    <t>SO140508319666</t>
  </si>
  <si>
    <t>PO140508319655</t>
  </si>
  <si>
    <t>KD03885-Y874-2BEN04</t>
  </si>
  <si>
    <t>MV04718XQ</t>
  </si>
  <si>
    <t>SO140508319656</t>
  </si>
  <si>
    <t>PO140508319667</t>
  </si>
  <si>
    <t>MV04723XQ</t>
  </si>
  <si>
    <t>SO140508319668</t>
  </si>
  <si>
    <t>PO140508319657</t>
  </si>
  <si>
    <t>KD03885-Y874-3BEN04</t>
  </si>
  <si>
    <t>MV04719XQ</t>
  </si>
  <si>
    <t>SO140508319658</t>
  </si>
  <si>
    <t>PO140508319669</t>
  </si>
  <si>
    <t>MV04724XQ</t>
  </si>
  <si>
    <t>SO140508319670</t>
  </si>
  <si>
    <t>PO140508319651</t>
  </si>
  <si>
    <t>KD03885-Y874-BUR04</t>
  </si>
  <si>
    <t>MV04716XQ</t>
  </si>
  <si>
    <t>SO140508319652</t>
  </si>
  <si>
    <t>PO140508319662</t>
  </si>
  <si>
    <t>MV04721XQ</t>
  </si>
  <si>
    <t>SO140508319663</t>
  </si>
  <si>
    <t>PO140508319649</t>
  </si>
  <si>
    <t>KD03885-Y874-COM04</t>
  </si>
  <si>
    <t>MV04715XQ</t>
  </si>
  <si>
    <t>SO140508319650</t>
  </si>
  <si>
    <t>PO140508319660</t>
  </si>
  <si>
    <t>MV04720XQ</t>
  </si>
  <si>
    <t>SO140508319661</t>
  </si>
  <si>
    <t>PO170901902669</t>
  </si>
  <si>
    <t>KD03885-Y892-DISPOSAL2</t>
  </si>
  <si>
    <t>MS01451XG</t>
  </si>
  <si>
    <t>PO170901902670</t>
  </si>
  <si>
    <t>KD03885-Y894-DISPOSAL3</t>
  </si>
  <si>
    <t>MS01452XG</t>
  </si>
  <si>
    <t>PO210531854552</t>
  </si>
  <si>
    <t>KD03892-Y210-PRG02</t>
  </si>
  <si>
    <t>MV13347XQ</t>
  </si>
  <si>
    <t>YX36564AK</t>
  </si>
  <si>
    <t>SO210531854551</t>
  </si>
  <si>
    <t>PO210531854584</t>
  </si>
  <si>
    <t>KD03892-Y240-BEN08</t>
  </si>
  <si>
    <t>MV13363XQ</t>
  </si>
  <si>
    <t>YX36585AK</t>
  </si>
  <si>
    <t>SO210531854583</t>
  </si>
  <si>
    <t>PO210531854580</t>
  </si>
  <si>
    <t>KD03892-Y240-COM08</t>
  </si>
  <si>
    <t>MV13361XQ</t>
  </si>
  <si>
    <t>YX36583AK</t>
  </si>
  <si>
    <t>SO210531854579</t>
  </si>
  <si>
    <t>PO210531854582</t>
  </si>
  <si>
    <t>KD03892-Y240-EMB08</t>
  </si>
  <si>
    <t>MV13362XQ</t>
  </si>
  <si>
    <t>YX36584AK</t>
  </si>
  <si>
    <t>SO210531854581</t>
  </si>
  <si>
    <t>PO210910921733</t>
  </si>
  <si>
    <t>KD03892-Y244-1BEN02</t>
  </si>
  <si>
    <t>MV13742XQ</t>
  </si>
  <si>
    <t>YX36984AK</t>
  </si>
  <si>
    <t>SO210910921732</t>
  </si>
  <si>
    <t>PO210910921735</t>
  </si>
  <si>
    <t>KD03892-Y244-2BEN02</t>
  </si>
  <si>
    <t>MV13743XQ</t>
  </si>
  <si>
    <t>YX36985AK</t>
  </si>
  <si>
    <t>SO210910921734</t>
  </si>
  <si>
    <t>PO210910921729</t>
  </si>
  <si>
    <t>KD03892-Y244-COM02</t>
  </si>
  <si>
    <t>MV13740XQ</t>
  </si>
  <si>
    <t>YX36982AK</t>
  </si>
  <si>
    <t>SO210910921728</t>
  </si>
  <si>
    <t>PO210910921731</t>
  </si>
  <si>
    <t>KD03892-Y244-EMB02</t>
  </si>
  <si>
    <t>MV13741XQ</t>
  </si>
  <si>
    <t>YX36983AK</t>
  </si>
  <si>
    <t>SO210910921730</t>
  </si>
  <si>
    <t>PO210531854556</t>
  </si>
  <si>
    <t>KD03892-Y245-1BEN03</t>
  </si>
  <si>
    <t>MV13349XQ</t>
  </si>
  <si>
    <t>YX36566AK</t>
  </si>
  <si>
    <t>SO210531854555</t>
  </si>
  <si>
    <t>PO210531854558</t>
  </si>
  <si>
    <t>KD03892-Y245-2BEN03</t>
  </si>
  <si>
    <t>MV13350XQ</t>
  </si>
  <si>
    <t>YX36567AK</t>
  </si>
  <si>
    <t>SO210531854557</t>
  </si>
  <si>
    <t>PO210531854560</t>
  </si>
  <si>
    <t>KD03892-Y245-3BEN03</t>
  </si>
  <si>
    <t>MV13351XQ</t>
  </si>
  <si>
    <t>YX36568AK</t>
  </si>
  <si>
    <t>SO210531854559</t>
  </si>
  <si>
    <t>PO210531854562</t>
  </si>
  <si>
    <t>KD03892-Y245-4BEN03</t>
  </si>
  <si>
    <t>MV13352XQ</t>
  </si>
  <si>
    <t>YX36569AK</t>
  </si>
  <si>
    <t>SO210531854561</t>
  </si>
  <si>
    <t>PO210531854554</t>
  </si>
  <si>
    <t>KD03892-Y245-COM03</t>
  </si>
  <si>
    <t>MV13348XQ</t>
  </si>
  <si>
    <t>YX36565AK</t>
  </si>
  <si>
    <t>SO210531854553</t>
  </si>
  <si>
    <t>PO210531854564</t>
  </si>
  <si>
    <t>KD03892-Y245-PIE03</t>
  </si>
  <si>
    <t>MV13353XQ</t>
  </si>
  <si>
    <t>YX36570AK</t>
  </si>
  <si>
    <t>SO210531854563</t>
  </si>
  <si>
    <t>PO190708480076</t>
  </si>
  <si>
    <t>KD03892-Y261-MO03</t>
  </si>
  <si>
    <t>MV11061XQ</t>
  </si>
  <si>
    <t>YX33275AK</t>
  </si>
  <si>
    <t>SO190708480077</t>
  </si>
  <si>
    <t>PO210531854514</t>
  </si>
  <si>
    <t>KD03892-Y267-1BEN05</t>
  </si>
  <si>
    <t>MV13328XQ</t>
  </si>
  <si>
    <t>YX36545AK</t>
  </si>
  <si>
    <t>SO210531854513</t>
  </si>
  <si>
    <t>PO210531854516</t>
  </si>
  <si>
    <t>KD03892-Y267-2BEN05</t>
  </si>
  <si>
    <t>MV13329XQ</t>
  </si>
  <si>
    <t>YX36546AK</t>
  </si>
  <si>
    <t>SO210531854515</t>
  </si>
  <si>
    <t>PO210531854512</t>
  </si>
  <si>
    <t>KD03892-Y267-BUR05</t>
  </si>
  <si>
    <t>MV13327XQ</t>
  </si>
  <si>
    <t>YX36544AK</t>
  </si>
  <si>
    <t>SO210531854511</t>
  </si>
  <si>
    <t>PO210531854510</t>
  </si>
  <si>
    <t>KD03892-Y267-COM05</t>
  </si>
  <si>
    <t>MV13326XQ</t>
  </si>
  <si>
    <t>YX36543AK</t>
  </si>
  <si>
    <t>SO210531854509</t>
  </si>
  <si>
    <t>PO210531854520</t>
  </si>
  <si>
    <t>KD03892-Y268-1BEN03</t>
  </si>
  <si>
    <t>MV13331XQ</t>
  </si>
  <si>
    <t>YX36548AK</t>
  </si>
  <si>
    <t>SO210531854519</t>
  </si>
  <si>
    <t>PO210531854522</t>
  </si>
  <si>
    <t>KD03892-Y268-2BEN03</t>
  </si>
  <si>
    <t>MV13332XQ</t>
  </si>
  <si>
    <t>YX36549AK</t>
  </si>
  <si>
    <t>SO210531854521</t>
  </si>
  <si>
    <t>PO210531854524</t>
  </si>
  <si>
    <t>KD03892-Y268-3BEN03</t>
  </si>
  <si>
    <t>MV13333XQ</t>
  </si>
  <si>
    <t>YX36550AK</t>
  </si>
  <si>
    <t>SO210531854523</t>
  </si>
  <si>
    <t>PO210531854518</t>
  </si>
  <si>
    <t>KD03892-Y268-COM03</t>
  </si>
  <si>
    <t>MV13330XQ</t>
  </si>
  <si>
    <t>YX36547AK</t>
  </si>
  <si>
    <t>SO210531854517</t>
  </si>
  <si>
    <t>PO210531854588</t>
  </si>
  <si>
    <t>KD03892-Y315-1BEN02</t>
  </si>
  <si>
    <t>MV13365XQ</t>
  </si>
  <si>
    <t>YX36587AK</t>
  </si>
  <si>
    <t>SO210531854587</t>
  </si>
  <si>
    <t>PO210531854590</t>
  </si>
  <si>
    <t>KD03892-Y315-2BEN02</t>
  </si>
  <si>
    <t>MV13366XQ</t>
  </si>
  <si>
    <t>YX36588AK</t>
  </si>
  <si>
    <t>SO210531854589</t>
  </si>
  <si>
    <t>PO210531854586</t>
  </si>
  <si>
    <t>KD03892-Y315-COM02</t>
  </si>
  <si>
    <t>MV13364XQ</t>
  </si>
  <si>
    <t>YX36586AK</t>
  </si>
  <si>
    <t>SO210531854585</t>
  </si>
  <si>
    <t>PO210531854594</t>
  </si>
  <si>
    <t>KD03892-Y316-1BEN02</t>
  </si>
  <si>
    <t>MV13368XQ</t>
  </si>
  <si>
    <t>YX36590AK</t>
  </si>
  <si>
    <t>SO210531854593</t>
  </si>
  <si>
    <t>PO210531854596</t>
  </si>
  <si>
    <t>KD03892-Y316-2BEN02</t>
  </si>
  <si>
    <t>MV13369XQ</t>
  </si>
  <si>
    <t>YX36591AK</t>
  </si>
  <si>
    <t>SO210531854595</t>
  </si>
  <si>
    <t>PO210531854592</t>
  </si>
  <si>
    <t>KD03892-Y316-COM02</t>
  </si>
  <si>
    <t>MV13367XQ</t>
  </si>
  <si>
    <t>YX36589AK</t>
  </si>
  <si>
    <t>SO210531854591</t>
  </si>
  <si>
    <t>PO210531854504</t>
  </si>
  <si>
    <t>KD03892-Y374-1BEN03</t>
  </si>
  <si>
    <t>MF07033XM</t>
  </si>
  <si>
    <t>YX36580AK</t>
  </si>
  <si>
    <t>SO210531854503</t>
  </si>
  <si>
    <t>PO210531854506</t>
  </si>
  <si>
    <t>KD03892-Y374-2BEN03</t>
  </si>
  <si>
    <t>MF07034XM</t>
  </si>
  <si>
    <t>YX36581AK</t>
  </si>
  <si>
    <t>SO210531854505</t>
  </si>
  <si>
    <t>PO210531854508</t>
  </si>
  <si>
    <t>KD03892-Y374-3BEN03</t>
  </si>
  <si>
    <t>MF07035XM</t>
  </si>
  <si>
    <t>YX36582AK</t>
  </si>
  <si>
    <t>SO210531854507</t>
  </si>
  <si>
    <t>PO210531854502</t>
  </si>
  <si>
    <t>KD03892-Y374-COM03</t>
  </si>
  <si>
    <t>MF07032XM</t>
  </si>
  <si>
    <t>YX36579AK</t>
  </si>
  <si>
    <t>SO210531854501</t>
  </si>
  <si>
    <t>PO210531854528</t>
  </si>
  <si>
    <t>KD03892-Y575-BEN02</t>
  </si>
  <si>
    <t>MV13335XQ</t>
  </si>
  <si>
    <t>YX36552AK</t>
  </si>
  <si>
    <t>SO210531854527</t>
  </si>
  <si>
    <t>PO210531854526</t>
  </si>
  <si>
    <t>KD03892-Y575-COM02</t>
  </si>
  <si>
    <t>MV13334XQ</t>
  </si>
  <si>
    <t>YX36551AK</t>
  </si>
  <si>
    <t>SO210531854525</t>
  </si>
  <si>
    <t>PO210531854530</t>
  </si>
  <si>
    <t>KD03892-Y598-COM06</t>
  </si>
  <si>
    <t>MV13336XQ</t>
  </si>
  <si>
    <t>YX36553AK</t>
  </si>
  <si>
    <t>SO210531854529</t>
  </si>
  <si>
    <t>PO210531854624</t>
  </si>
  <si>
    <t>KD03892-Y716-1BEN02</t>
  </si>
  <si>
    <t>MV13383XQ</t>
  </si>
  <si>
    <t>YX36605AK</t>
  </si>
  <si>
    <t>SO210531854623</t>
  </si>
  <si>
    <t>PO210531854626</t>
  </si>
  <si>
    <t>KD03892-Y716-2BEN02</t>
  </si>
  <si>
    <t>MV13384XQ</t>
  </si>
  <si>
    <t>YX36606AK</t>
  </si>
  <si>
    <t>SO210531854625</t>
  </si>
  <si>
    <t>PO210531854628</t>
  </si>
  <si>
    <t>KD03892-Y716-3BEN02</t>
  </si>
  <si>
    <t>MV13385XQ</t>
  </si>
  <si>
    <t>YX36607AK</t>
  </si>
  <si>
    <t>SO210531854627</t>
  </si>
  <si>
    <t>PO210531854622</t>
  </si>
  <si>
    <t>KD03892-Y716-COM02</t>
  </si>
  <si>
    <t>MV13382XQ</t>
  </si>
  <si>
    <t>YX36604AK</t>
  </si>
  <si>
    <t>SO210531854621</t>
  </si>
  <si>
    <t>PO210707880471</t>
  </si>
  <si>
    <t>KD03892-Y716-PIE02</t>
  </si>
  <si>
    <t>MV13635XQ</t>
  </si>
  <si>
    <t>YX36905AK</t>
  </si>
  <si>
    <t>SO210707880470</t>
  </si>
  <si>
    <t>PO210531854550</t>
  </si>
  <si>
    <t>KD03892-Y790-COM01</t>
  </si>
  <si>
    <t>MV13346XQ</t>
  </si>
  <si>
    <t>YX36563AK</t>
  </si>
  <si>
    <t>SO210531854549</t>
  </si>
  <si>
    <t>PO210531854602</t>
  </si>
  <si>
    <t>KD03892-Y805-1BEN04</t>
  </si>
  <si>
    <t>MV13372XQ</t>
  </si>
  <si>
    <t>YX36594AK</t>
  </si>
  <si>
    <t>SO210531854601</t>
  </si>
  <si>
    <t>PO210531854604</t>
  </si>
  <si>
    <t>KD03892-Y805-2BEN04</t>
  </si>
  <si>
    <t>MV13373XQ</t>
  </si>
  <si>
    <t>YX36595AK</t>
  </si>
  <si>
    <t>SO210531854603</t>
  </si>
  <si>
    <t>PO210531854600</t>
  </si>
  <si>
    <t>KD03892-Y805-BUR04</t>
  </si>
  <si>
    <t>MV13371XQ</t>
  </si>
  <si>
    <t>YX36593AK</t>
  </si>
  <si>
    <t>SO210531854599</t>
  </si>
  <si>
    <t>PO210531854598</t>
  </si>
  <si>
    <t>KD03892-Y805-COM04</t>
  </si>
  <si>
    <t>MV13370XQ</t>
  </si>
  <si>
    <t>YX36592AK</t>
  </si>
  <si>
    <t>SO210531854597</t>
  </si>
  <si>
    <t>PO181220279318</t>
  </si>
  <si>
    <t>KD03909-E010-JIG02R1</t>
  </si>
  <si>
    <t>MS03076XF</t>
  </si>
  <si>
    <t>PO210531854548</t>
  </si>
  <si>
    <t>KD03909-Y145-BEN01</t>
  </si>
  <si>
    <t>MV13345XQ</t>
  </si>
  <si>
    <t>YX36562AK</t>
  </si>
  <si>
    <t>SO210531854547</t>
  </si>
  <si>
    <t>PO210531854544</t>
  </si>
  <si>
    <t>KD03909-Y145-COM01</t>
  </si>
  <si>
    <t>MV13343XQ</t>
  </si>
  <si>
    <t>YX36560AK</t>
  </si>
  <si>
    <t>SO210531854543</t>
  </si>
  <si>
    <t>PO210531854546</t>
  </si>
  <si>
    <t>KD03909-Y145-PIE01</t>
  </si>
  <si>
    <t>MV13344XQ</t>
  </si>
  <si>
    <t>YX36561AK</t>
  </si>
  <si>
    <t>SO210531854545</t>
  </si>
  <si>
    <t>PO190708480080</t>
  </si>
  <si>
    <t>KD03909-Y243-MO01</t>
  </si>
  <si>
    <t>MV11063XQ</t>
  </si>
  <si>
    <t>YX33277AK</t>
  </si>
  <si>
    <t>SO190708480081</t>
  </si>
  <si>
    <t>PO210531854568</t>
  </si>
  <si>
    <t>KD03909-Y267-1BEN01</t>
  </si>
  <si>
    <t>MV13355XQ</t>
  </si>
  <si>
    <t>YX36572AK</t>
  </si>
  <si>
    <t>SO210531854567</t>
  </si>
  <si>
    <t>PO210531854570</t>
  </si>
  <si>
    <t>KD03909-Y267-2BEN01</t>
  </si>
  <si>
    <t>MV13356XQ</t>
  </si>
  <si>
    <t>YX36573AK</t>
  </si>
  <si>
    <t>SO210531854569</t>
  </si>
  <si>
    <t>PO210531854566</t>
  </si>
  <si>
    <t>KD03909-Y267-COM01</t>
  </si>
  <si>
    <t>MV13354XQ</t>
  </si>
  <si>
    <t>YX36571AK</t>
  </si>
  <si>
    <t>SO210531854565</t>
  </si>
  <si>
    <t>PO210531854616</t>
  </si>
  <si>
    <t>KD03909-Y357-1BEN01</t>
  </si>
  <si>
    <t>MV13379XQ</t>
  </si>
  <si>
    <t>YX36601AK</t>
  </si>
  <si>
    <t>SO210531854615</t>
  </si>
  <si>
    <t>PO210531854618</t>
  </si>
  <si>
    <t>KD03909-Y357-2BEN01</t>
  </si>
  <si>
    <t>MV13380XQ</t>
  </si>
  <si>
    <t>YX36602AK</t>
  </si>
  <si>
    <t>SO210531854617</t>
  </si>
  <si>
    <t>PO210531854620</t>
  </si>
  <si>
    <t>KD03909-Y357-3BEN01</t>
  </si>
  <si>
    <t>MV13381XQ</t>
  </si>
  <si>
    <t>YX36603AK</t>
  </si>
  <si>
    <t>SO210531854619</t>
  </si>
  <si>
    <t>PO210531854614</t>
  </si>
  <si>
    <t>KD03909-Y357-BUR01</t>
  </si>
  <si>
    <t>MV13378XQ</t>
  </si>
  <si>
    <t>YX36600AK</t>
  </si>
  <si>
    <t>SO210531854613</t>
  </si>
  <si>
    <t>PO210531854612</t>
  </si>
  <si>
    <t>KD03909-Y357-COM01</t>
  </si>
  <si>
    <t>MV13377XQ</t>
  </si>
  <si>
    <t>YX36599AK</t>
  </si>
  <si>
    <t>SO210531854611</t>
  </si>
  <si>
    <t>PO210531854534</t>
  </si>
  <si>
    <t>KD03909-Y365-1BEN01</t>
  </si>
  <si>
    <t>MV13338XQ</t>
  </si>
  <si>
    <t>YX36555AK</t>
  </si>
  <si>
    <t>SO210531854533</t>
  </si>
  <si>
    <t>PO210531854536</t>
  </si>
  <si>
    <t>KD03909-Y365-2BEN01</t>
  </si>
  <si>
    <t>MV13339XQ</t>
  </si>
  <si>
    <t>YX36556AK</t>
  </si>
  <si>
    <t>SO210531854535</t>
  </si>
  <si>
    <t>PO210531854538</t>
  </si>
  <si>
    <t>KD03909-Y365-3BEN01</t>
  </si>
  <si>
    <t>MV13340XQ</t>
  </si>
  <si>
    <t>YX36557AK</t>
  </si>
  <si>
    <t>SO210531854537</t>
  </si>
  <si>
    <t>PO210531854532</t>
  </si>
  <si>
    <t>KD03909-Y365-COM01</t>
  </si>
  <si>
    <t>MV13337XQ</t>
  </si>
  <si>
    <t>YX36554AK</t>
  </si>
  <si>
    <t>SO210531854531</t>
  </si>
  <si>
    <t>PO210531854610</t>
  </si>
  <si>
    <t>KD03909-Y373-BEN01</t>
  </si>
  <si>
    <t>MV13376XQ</t>
  </si>
  <si>
    <t>YX36598AK</t>
  </si>
  <si>
    <t>SO210531854609</t>
  </si>
  <si>
    <t>PO210531854608</t>
  </si>
  <si>
    <t>KD03909-Y373-BUR01</t>
  </si>
  <si>
    <t>MV13375XQ</t>
  </si>
  <si>
    <t>YX36597AK</t>
  </si>
  <si>
    <t>SO210531854607</t>
  </si>
  <si>
    <t>PO210531854606</t>
  </si>
  <si>
    <t>KD03909-Y373-COM01</t>
  </si>
  <si>
    <t>MV13374XQ</t>
  </si>
  <si>
    <t>YX36596AK</t>
  </si>
  <si>
    <t>SO210531854605</t>
  </si>
  <si>
    <t>PO210531854574</t>
  </si>
  <si>
    <t>KD03909-Y505-1BEN01</t>
  </si>
  <si>
    <t>MV13358XQ</t>
  </si>
  <si>
    <t>YX36575AK</t>
  </si>
  <si>
    <t>SO210531854573</t>
  </si>
  <si>
    <t>PO210531854576</t>
  </si>
  <si>
    <t>KD03909-Y505-2BEN01</t>
  </si>
  <si>
    <t>MV13359XQ</t>
  </si>
  <si>
    <t>YX36576AK</t>
  </si>
  <si>
    <t>SO210531854575</t>
  </si>
  <si>
    <t>PO210531854572</t>
  </si>
  <si>
    <t>KD03909-Y505-COM01</t>
  </si>
  <si>
    <t>MV13357XQ</t>
  </si>
  <si>
    <t>YX36574AK</t>
  </si>
  <si>
    <t>SO210531854571</t>
  </si>
  <si>
    <t>PO210531854578</t>
  </si>
  <si>
    <t>KD03909-Y505-PIE01</t>
  </si>
  <si>
    <t>MV13360XQ</t>
  </si>
  <si>
    <t>YX36577AK</t>
  </si>
  <si>
    <t>SO210531854577</t>
  </si>
  <si>
    <t>PO210531854542</t>
  </si>
  <si>
    <t>KD03909-Y713-BEN02</t>
  </si>
  <si>
    <t>MV13342XQ</t>
  </si>
  <si>
    <t>YX36559AK</t>
  </si>
  <si>
    <t>SO210531854541</t>
  </si>
  <si>
    <t>PO210531854540</t>
  </si>
  <si>
    <t>KD03909-Y713-COM02</t>
  </si>
  <si>
    <t>MV13341XQ</t>
  </si>
  <si>
    <t>YX36558AK</t>
  </si>
  <si>
    <t>SO210531854539</t>
  </si>
  <si>
    <t>PO180710119654</t>
  </si>
  <si>
    <t>KD03917-Y050-COM03R1</t>
  </si>
  <si>
    <t>MS02691XG</t>
  </si>
  <si>
    <t>PO171201951522</t>
  </si>
  <si>
    <t>KD03928-E113-3BEN11R1</t>
  </si>
  <si>
    <t>MS01791XG</t>
  </si>
  <si>
    <t>FRAME RF ASSY</t>
  </si>
  <si>
    <t>PO170302811293</t>
  </si>
  <si>
    <t>KD03928-E114-3BEN11R1</t>
  </si>
  <si>
    <t>MS00600XG</t>
  </si>
  <si>
    <t>PO171120943416</t>
  </si>
  <si>
    <t>KD03928-E114-3BEN11R3</t>
  </si>
  <si>
    <t>MS01751XF</t>
  </si>
  <si>
    <t>PO181008203036</t>
  </si>
  <si>
    <t>KD03928-E121-JIG12R3</t>
  </si>
  <si>
    <t>MS02897XF</t>
  </si>
  <si>
    <t>PO211005935495</t>
  </si>
  <si>
    <t>KD03928-E198ET-MOUP04</t>
  </si>
  <si>
    <t>MV13902XS</t>
  </si>
  <si>
    <t>YX23647FKW11</t>
  </si>
  <si>
    <t>LEVER ASSY</t>
  </si>
  <si>
    <t>SO211005935494</t>
  </si>
  <si>
    <t>PO210929930118</t>
  </si>
  <si>
    <t>MS04873XF</t>
  </si>
  <si>
    <t>PO210929930119</t>
  </si>
  <si>
    <t>MS04874XF</t>
  </si>
  <si>
    <t>PO191204568246</t>
  </si>
  <si>
    <t>MS03965XF</t>
  </si>
  <si>
    <t>PO180712123076</t>
  </si>
  <si>
    <t>KD03928-E334 ( JIG )</t>
  </si>
  <si>
    <t>MS02699XF</t>
  </si>
  <si>
    <t>LINK ASSY</t>
  </si>
  <si>
    <t>PO180712123075</t>
  </si>
  <si>
    <t>KD03928-E334 ( PIN )</t>
  </si>
  <si>
    <t>MS02698XF</t>
  </si>
  <si>
    <t>PO201211748650</t>
  </si>
  <si>
    <t>PO180427070900</t>
  </si>
  <si>
    <t>KD03928-E345-REWORK06R3</t>
  </si>
  <si>
    <t>MS02412XH</t>
  </si>
  <si>
    <t>LINK ASSY A/W</t>
  </si>
  <si>
    <t>PO180427071220</t>
  </si>
  <si>
    <t>KD03928-E345-REWORK06R4</t>
  </si>
  <si>
    <t>MS02414XH</t>
  </si>
  <si>
    <t>PO180508075596</t>
  </si>
  <si>
    <t>KD03928-E345-REWORK06R5</t>
  </si>
  <si>
    <t>MS02463XH</t>
  </si>
  <si>
    <t>PO180516079529</t>
  </si>
  <si>
    <t>KD03928-E345-REWORK06R6</t>
  </si>
  <si>
    <t>MS02485XH</t>
  </si>
  <si>
    <t>PO180523083408</t>
  </si>
  <si>
    <t>KD03928-E345-REWORK06R7</t>
  </si>
  <si>
    <t>MS02514XH</t>
  </si>
  <si>
    <t>PO180531088803</t>
  </si>
  <si>
    <t>KD03928-E345-REWORK06R8</t>
  </si>
  <si>
    <t>MS02555XH</t>
  </si>
  <si>
    <t>PO180421064706</t>
  </si>
  <si>
    <t>KD03928-E346-REWORK04R1</t>
  </si>
  <si>
    <t>MS02383XH</t>
  </si>
  <si>
    <t>PO180427070901</t>
  </si>
  <si>
    <t>KD03928-E346-REWORK04R3</t>
  </si>
  <si>
    <t>MS02413XH</t>
  </si>
  <si>
    <t>PO180502072989</t>
  </si>
  <si>
    <t>KD03928-E346-REWORK04R4</t>
  </si>
  <si>
    <t>MS02459XH</t>
  </si>
  <si>
    <t>PO180505074253</t>
  </si>
  <si>
    <t>KD03928-E346-REWORK04R5</t>
  </si>
  <si>
    <t>MS02462XH</t>
  </si>
  <si>
    <t>PO180523083411</t>
  </si>
  <si>
    <t>KD03928-E346-REWORK04R6</t>
  </si>
  <si>
    <t>MS02515XH</t>
  </si>
  <si>
    <t>PO180614099379</t>
  </si>
  <si>
    <t>KD03928-E346-REWORK04R7</t>
  </si>
  <si>
    <t>MS02610XH</t>
  </si>
  <si>
    <t>PO180718129146</t>
  </si>
  <si>
    <t>KD03928-E346-REWORK04R9</t>
  </si>
  <si>
    <t>MS02711XH</t>
  </si>
  <si>
    <t>SY80725ZZ</t>
  </si>
  <si>
    <t>PO180202999366</t>
  </si>
  <si>
    <t>KD03928-E577-MO03R2</t>
  </si>
  <si>
    <t>MS02131XF</t>
  </si>
  <si>
    <t>PO181008203035</t>
  </si>
  <si>
    <t>KD03928-E577ET-MO03R3</t>
  </si>
  <si>
    <t>MS02896SG</t>
  </si>
  <si>
    <t>PO181114245874</t>
  </si>
  <si>
    <t>KD03928-E577ET-MO03R4</t>
  </si>
  <si>
    <t>MS02978SG</t>
  </si>
  <si>
    <t>PO180202999367</t>
  </si>
  <si>
    <t>KD03928-E587-JIG03R1</t>
  </si>
  <si>
    <t>MS02132XF</t>
  </si>
  <si>
    <t>PO170918908494</t>
  </si>
  <si>
    <t>KD03928-R173-REWORK01R3</t>
  </si>
  <si>
    <t>MS01545XH</t>
  </si>
  <si>
    <t>PRISM</t>
  </si>
  <si>
    <t>PO160224631988</t>
  </si>
  <si>
    <t>KD03928-R199-JIG06</t>
  </si>
  <si>
    <t>MV07499XR</t>
  </si>
  <si>
    <t>LEVER ASSY A/W</t>
  </si>
  <si>
    <t>SO160224631989</t>
  </si>
  <si>
    <t>PO180814159416</t>
  </si>
  <si>
    <t>KD03928-R345-REWORK06R2</t>
  </si>
  <si>
    <t>MS02767XH</t>
  </si>
  <si>
    <t>PO180621104923</t>
  </si>
  <si>
    <t>KD03928-R384-JIG04R1</t>
  </si>
  <si>
    <t>MS02633XF</t>
  </si>
  <si>
    <t>SY80717ZZ</t>
  </si>
  <si>
    <t>PO190425409150</t>
  </si>
  <si>
    <t>KD03928-Y111-1BEN12R1</t>
  </si>
  <si>
    <t>MS03292XG</t>
  </si>
  <si>
    <t>PO180724136706</t>
  </si>
  <si>
    <t>KD03928-Y111-2BEN10R3</t>
  </si>
  <si>
    <t>MS02729XG</t>
  </si>
  <si>
    <t>PO171223966555</t>
  </si>
  <si>
    <t>KD03928-Y111-COM10R4</t>
  </si>
  <si>
    <t>MS01903XG</t>
  </si>
  <si>
    <t>PO190515430044</t>
  </si>
  <si>
    <t>KD03928-Y111-REPAIR</t>
  </si>
  <si>
    <t>MS03319XG</t>
  </si>
  <si>
    <t>PO190425409151</t>
  </si>
  <si>
    <t>KD03928-Y112-1BEN11R1</t>
  </si>
  <si>
    <t>MS03293XG</t>
  </si>
  <si>
    <t>PO170130788770</t>
  </si>
  <si>
    <t>KD03928-Y112-2BEN08R2</t>
  </si>
  <si>
    <t>MS00399PG</t>
  </si>
  <si>
    <t>PO171201951524</t>
  </si>
  <si>
    <t>KD03928-Y113-2BEN09R1</t>
  </si>
  <si>
    <t>MS01793XG</t>
  </si>
  <si>
    <t>PO170210798935</t>
  </si>
  <si>
    <t>KD03928-Y114-CHA-001</t>
  </si>
  <si>
    <t>MS00470XI</t>
  </si>
  <si>
    <t>PO170210798885</t>
  </si>
  <si>
    <t>KD03928-Y114-COM-001</t>
  </si>
  <si>
    <t>MS00465XI</t>
  </si>
  <si>
    <t>PO170210798886</t>
  </si>
  <si>
    <t>KD03928-Y114-PIE-001</t>
  </si>
  <si>
    <t>MS00466XI</t>
  </si>
  <si>
    <t>PO170911905827</t>
  </si>
  <si>
    <t>KD03928-Y120-SAMPLE</t>
  </si>
  <si>
    <t>MS01513XG</t>
  </si>
  <si>
    <t>PO190613461801</t>
  </si>
  <si>
    <t>KD03928-Y121-1BEN11R1</t>
  </si>
  <si>
    <t>MS03395XG</t>
  </si>
  <si>
    <t>L FRAME</t>
  </si>
  <si>
    <t>PO180122981674</t>
  </si>
  <si>
    <t>KD03928-Y121-2BEN11R1</t>
  </si>
  <si>
    <t>MS01992XG</t>
  </si>
  <si>
    <t>PO190613461802</t>
  </si>
  <si>
    <t>KD03928-Y121-2BEN11R2</t>
  </si>
  <si>
    <t>MS03396XG</t>
  </si>
  <si>
    <t>PO171223966554</t>
  </si>
  <si>
    <t>KD03928-Y121-COM11R2</t>
  </si>
  <si>
    <t>MS01902XG</t>
  </si>
  <si>
    <t>PO200904703212</t>
  </si>
  <si>
    <t>PO201223751776</t>
  </si>
  <si>
    <t>PO210127761524</t>
  </si>
  <si>
    <t>PO171121945987</t>
  </si>
  <si>
    <t>KD03928-Y121-EMB11R1</t>
  </si>
  <si>
    <t>MS01754PG</t>
  </si>
  <si>
    <t>PO180108969895</t>
  </si>
  <si>
    <t>KD03928-Y121-EMB11R2</t>
  </si>
  <si>
    <t>MS01934PG</t>
  </si>
  <si>
    <t>PO210513842014</t>
  </si>
  <si>
    <t>SO210513842013</t>
  </si>
  <si>
    <t>PO210129762491</t>
  </si>
  <si>
    <t>PO161028745702</t>
  </si>
  <si>
    <t>KD03928-Y123-COM07R1</t>
  </si>
  <si>
    <t>MV08046XS</t>
  </si>
  <si>
    <t>YX28025AK</t>
  </si>
  <si>
    <t>FRAME RU</t>
  </si>
  <si>
    <t>SO161028745703</t>
  </si>
  <si>
    <t>PO190621465711</t>
  </si>
  <si>
    <t>KD03928-Y145-MO05R1</t>
  </si>
  <si>
    <t>MS03419XF</t>
  </si>
  <si>
    <t>PO190621465714</t>
  </si>
  <si>
    <t>KD03928-Y145-MO05R2</t>
  </si>
  <si>
    <t>MS03422XF</t>
  </si>
  <si>
    <t>PO190621465715</t>
  </si>
  <si>
    <t>KD03928-Y148-MO03R2</t>
  </si>
  <si>
    <t>MS03423XF</t>
  </si>
  <si>
    <t>PO170714878029</t>
  </si>
  <si>
    <t>KD03928-Y155-COM06R1</t>
  </si>
  <si>
    <t>MS01156XG</t>
  </si>
  <si>
    <t>PO180227026678</t>
  </si>
  <si>
    <t>KD03928-Y168-MO03R5</t>
  </si>
  <si>
    <t>MS02199MG</t>
  </si>
  <si>
    <t>HOOK B</t>
  </si>
  <si>
    <t>PO180416061672</t>
  </si>
  <si>
    <t>KD03928-Y203-REWORK01R1</t>
  </si>
  <si>
    <t>MS02371XH</t>
  </si>
  <si>
    <t>SY80636ZZ</t>
  </si>
  <si>
    <t>PO161128759840</t>
  </si>
  <si>
    <t>KD03928-Y232-COM02R1</t>
  </si>
  <si>
    <t>MS00237XH</t>
  </si>
  <si>
    <t>PO161128759951</t>
  </si>
  <si>
    <t>KD03928-Y232-COM02R2</t>
  </si>
  <si>
    <t>MS00238PG</t>
  </si>
  <si>
    <t>PO170301810774</t>
  </si>
  <si>
    <t>KD03928-Y238-CHA03R1</t>
  </si>
  <si>
    <t>MF05854XO</t>
  </si>
  <si>
    <t>SO170301810775</t>
  </si>
  <si>
    <t>PO171201951534</t>
  </si>
  <si>
    <t>KD03928-Y322-COM04R1</t>
  </si>
  <si>
    <t>MS01803XG</t>
  </si>
  <si>
    <t>PO180822163180</t>
  </si>
  <si>
    <t>KD03928-Y323-1BEN04R1</t>
  </si>
  <si>
    <t>MS02786XG</t>
  </si>
  <si>
    <t>PO171128949114</t>
  </si>
  <si>
    <t>KD03928-Y324-COM05R5</t>
  </si>
  <si>
    <t>MS01779PG</t>
  </si>
  <si>
    <t>PO171210957261</t>
  </si>
  <si>
    <t>KD03928-Y324-COM05R6</t>
  </si>
  <si>
    <t>MS01830XG</t>
  </si>
  <si>
    <t>PO190204309822</t>
  </si>
  <si>
    <t>KD03928-Y324-COM05R7</t>
  </si>
  <si>
    <t>MS03140XE</t>
  </si>
  <si>
    <t>MF06363XM</t>
  </si>
  <si>
    <t>PO191129566815</t>
  </si>
  <si>
    <t>KD03928-Y334-1BEN03R1</t>
  </si>
  <si>
    <t>MS03948XG</t>
  </si>
  <si>
    <t>PO161020738121</t>
  </si>
  <si>
    <t>KD03928-Y381-3BEN06R1</t>
  </si>
  <si>
    <t>MS00149PG</t>
  </si>
  <si>
    <t>PO170908904835</t>
  </si>
  <si>
    <t>KD03928-Y381-3BEN06R5</t>
  </si>
  <si>
    <t>MS01495XG</t>
  </si>
  <si>
    <t>PO171223966553</t>
  </si>
  <si>
    <t>KD03928-Y381-3BEN06R7</t>
  </si>
  <si>
    <t>MS01901XG</t>
  </si>
  <si>
    <t>PO171210957260</t>
  </si>
  <si>
    <t>KD03928-Y381-4BEN06R2</t>
  </si>
  <si>
    <t>MS01829XG</t>
  </si>
  <si>
    <t>PO180622106406</t>
  </si>
  <si>
    <t>KD03928-Y384-REWORK04R1</t>
  </si>
  <si>
    <t>MS02638XH</t>
  </si>
  <si>
    <t>PO180719130356</t>
  </si>
  <si>
    <t>KD03928-Y384-REWORK04R4</t>
  </si>
  <si>
    <t>MS02721XH</t>
  </si>
  <si>
    <t>PO180810156410</t>
  </si>
  <si>
    <t>KD03928-Y384-REWORK04R5</t>
  </si>
  <si>
    <t>MS02762XH</t>
  </si>
  <si>
    <t>PO190422403580</t>
  </si>
  <si>
    <t>KD03928-Y456-COM01R2</t>
  </si>
  <si>
    <t>MS03279XG</t>
  </si>
  <si>
    <t>MF06396XO</t>
  </si>
  <si>
    <t>PO180313038194</t>
  </si>
  <si>
    <t>MS02252XH</t>
  </si>
  <si>
    <t>PO180604091528</t>
  </si>
  <si>
    <t>MS02564SG</t>
  </si>
  <si>
    <t>PO200226616495</t>
  </si>
  <si>
    <t>KD03928-Y751-2BEN04R1</t>
  </si>
  <si>
    <t>MS04133XG</t>
  </si>
  <si>
    <t>PO210604858923</t>
  </si>
  <si>
    <t>PO160905715799</t>
  </si>
  <si>
    <t>KD03928-Y751-COM04R2</t>
  </si>
  <si>
    <t>MS00028XG</t>
  </si>
  <si>
    <t>PO171020922204</t>
  </si>
  <si>
    <t>KD03928-Y753-3BEN01R2</t>
  </si>
  <si>
    <t>MS01672PG</t>
  </si>
  <si>
    <t>PO180122981678</t>
  </si>
  <si>
    <t>KD03950-R297-REWORK01R1</t>
  </si>
  <si>
    <t>MS01996XH</t>
  </si>
  <si>
    <t>SY80620ZZ</t>
  </si>
  <si>
    <t>PO190731496244</t>
  </si>
  <si>
    <t>KD03950-Y502-7BEN05R1</t>
  </si>
  <si>
    <t>MS03519XG</t>
  </si>
  <si>
    <t>PO210923928925</t>
  </si>
  <si>
    <t>MS04871XF</t>
  </si>
  <si>
    <t>PO210916924684</t>
  </si>
  <si>
    <t>MS04858XF</t>
  </si>
  <si>
    <t>PO180622105370</t>
  </si>
  <si>
    <t>KD04037-E310-REWORK05R1</t>
  </si>
  <si>
    <t>MS02636XH</t>
  </si>
  <si>
    <t>SY80722ZZ</t>
  </si>
  <si>
    <t>PO180716124858</t>
  </si>
  <si>
    <t>KD04037-E310-REWORK05R6</t>
  </si>
  <si>
    <t>MS02700XH</t>
  </si>
  <si>
    <t>PO180723136392</t>
  </si>
  <si>
    <t>KD04037-E310-REWORK05R7</t>
  </si>
  <si>
    <t>MS02725XH</t>
  </si>
  <si>
    <t>PO180731144418</t>
  </si>
  <si>
    <t>KD04037-E310-REWORK05R8</t>
  </si>
  <si>
    <t>MS02735XH</t>
  </si>
  <si>
    <t>PO180807153864</t>
  </si>
  <si>
    <t>KD04037-E310-REWORK05R9</t>
  </si>
  <si>
    <t>MS02750XH</t>
  </si>
  <si>
    <t>PO180810156409</t>
  </si>
  <si>
    <t>KD04037-E310-REWORK05RA</t>
  </si>
  <si>
    <t>MS02761XH</t>
  </si>
  <si>
    <t>PO180814159415</t>
  </si>
  <si>
    <t>KD04037-E310-REWORK05RB</t>
  </si>
  <si>
    <t>MS02766XH</t>
  </si>
  <si>
    <t>PO180817161862</t>
  </si>
  <si>
    <t>KD04037-E310-REWORK05RC</t>
  </si>
  <si>
    <t>MS02771XH</t>
  </si>
  <si>
    <t>PO180820162998</t>
  </si>
  <si>
    <t>KD04037-E310-REWORK05RD</t>
  </si>
  <si>
    <t>MS02774XH</t>
  </si>
  <si>
    <t>PO180620103126</t>
  </si>
  <si>
    <t>KD04037-R310-REWORK05R1</t>
  </si>
  <si>
    <t>MS02625XH</t>
  </si>
  <si>
    <t>PO200207603565</t>
  </si>
  <si>
    <t>KD04037-Y140-1BEN07R1</t>
  </si>
  <si>
    <t>MS04091XG</t>
  </si>
  <si>
    <t>PO210405796088</t>
  </si>
  <si>
    <t>KD04037-Y282-COM05R1</t>
  </si>
  <si>
    <t>MV11994XS</t>
  </si>
  <si>
    <t>SO210405796087</t>
  </si>
  <si>
    <t>PO210405796090</t>
  </si>
  <si>
    <t>KD04037-Y296ET-COM02R1</t>
  </si>
  <si>
    <t>MV11995XS</t>
  </si>
  <si>
    <t>GUIDE L/GUIDE R</t>
  </si>
  <si>
    <t>SO210405796089</t>
  </si>
  <si>
    <t>PO210729895289</t>
  </si>
  <si>
    <t>PO170522853210</t>
  </si>
  <si>
    <t>KD04037-Y416-TOOLS</t>
  </si>
  <si>
    <t>MS00860XF</t>
  </si>
  <si>
    <t>TOOLINGS</t>
  </si>
  <si>
    <t>PO170522853211</t>
  </si>
  <si>
    <t>KD04037-Y417-TOOLS</t>
  </si>
  <si>
    <t>MS00861XF</t>
  </si>
  <si>
    <t>PO210716887871</t>
  </si>
  <si>
    <t>SO210716887870</t>
  </si>
  <si>
    <t>PO210203765439</t>
  </si>
  <si>
    <t>PO210203765438</t>
  </si>
  <si>
    <t>PO210603857137</t>
  </si>
  <si>
    <t>FORK</t>
  </si>
  <si>
    <t>PO210709882278</t>
  </si>
  <si>
    <t>PO210602855985</t>
  </si>
  <si>
    <t>PO210513842016</t>
  </si>
  <si>
    <t>SO210513842015</t>
  </si>
  <si>
    <t>PO210211771574</t>
  </si>
  <si>
    <t>PO210513842018</t>
  </si>
  <si>
    <t>RAIL L</t>
  </si>
  <si>
    <t>SO210513842017</t>
  </si>
  <si>
    <t>PO210211771575</t>
  </si>
  <si>
    <t>PO210531854907</t>
  </si>
  <si>
    <t>PO200210604854</t>
  </si>
  <si>
    <t>KD04068-Y206-BENUP08</t>
  </si>
  <si>
    <t>MF06636XO</t>
  </si>
  <si>
    <t>YX32093AKW08</t>
  </si>
  <si>
    <t>SO200210604855</t>
  </si>
  <si>
    <t>PO190411392801</t>
  </si>
  <si>
    <t>MS03260XG</t>
  </si>
  <si>
    <t>PO190514427028</t>
  </si>
  <si>
    <t>KD04068-Y206-COM07R1</t>
  </si>
  <si>
    <t>MS03317XG</t>
  </si>
  <si>
    <t>MF06410XO</t>
  </si>
  <si>
    <t>PO190412395756</t>
  </si>
  <si>
    <t>KD04068-Y206-COMUP06</t>
  </si>
  <si>
    <t>MF06402XO</t>
  </si>
  <si>
    <t>YX32092AKW06</t>
  </si>
  <si>
    <t>SO190412395757</t>
  </si>
  <si>
    <t>PO200210604852</t>
  </si>
  <si>
    <t>KD04068-Y206-COMUP08</t>
  </si>
  <si>
    <t>MF06635XO</t>
  </si>
  <si>
    <t>YX32092AKW08</t>
  </si>
  <si>
    <t>SO200210604853</t>
  </si>
  <si>
    <t>PO180604091695</t>
  </si>
  <si>
    <t>KD04068-Y221-1BEN05</t>
  </si>
  <si>
    <t>MV10212XQ</t>
  </si>
  <si>
    <t>YX32078AK</t>
  </si>
  <si>
    <t>SO180604091696</t>
  </si>
  <si>
    <t>PO180604091691</t>
  </si>
  <si>
    <t>KD04068-Y221-1NOT05</t>
  </si>
  <si>
    <t>MV10210XQ</t>
  </si>
  <si>
    <t>YX32075AK</t>
  </si>
  <si>
    <t>SO180604091692</t>
  </si>
  <si>
    <t>PO180604091697</t>
  </si>
  <si>
    <t>KD04068-Y221-2BEN05</t>
  </si>
  <si>
    <t>MV10213XQ</t>
  </si>
  <si>
    <t>YX32079AK</t>
  </si>
  <si>
    <t>SO180604091698</t>
  </si>
  <si>
    <t>PO180604091693</t>
  </si>
  <si>
    <t>KD04068-Y221-2NOT05</t>
  </si>
  <si>
    <t>MV10211XQ</t>
  </si>
  <si>
    <t>YX32076AK</t>
  </si>
  <si>
    <t>SO180604091694</t>
  </si>
  <si>
    <t>PO180604091699</t>
  </si>
  <si>
    <t>KD04068-Y221-3BEN05</t>
  </si>
  <si>
    <t>MV10214XQ</t>
  </si>
  <si>
    <t>YX32080AK</t>
  </si>
  <si>
    <t>SO180604091700</t>
  </si>
  <si>
    <t>PO180606092977</t>
  </si>
  <si>
    <t>KD04068-Y221-3NOT05</t>
  </si>
  <si>
    <t>MV10301XQ</t>
  </si>
  <si>
    <t>YX32077AK</t>
  </si>
  <si>
    <t>SO180606092978</t>
  </si>
  <si>
    <t>PO180606092979</t>
  </si>
  <si>
    <t>KD04068-Y221-4NOT05</t>
  </si>
  <si>
    <t>MV10302XQ</t>
  </si>
  <si>
    <t>YX32081AK</t>
  </si>
  <si>
    <t>SO180606092980</t>
  </si>
  <si>
    <t>PO180429072294</t>
  </si>
  <si>
    <t>MS02425XE</t>
  </si>
  <si>
    <t>STAY 1</t>
  </si>
  <si>
    <t>PO180429072295</t>
  </si>
  <si>
    <t>MS02426XE</t>
  </si>
  <si>
    <t>PO190412395787</t>
  </si>
  <si>
    <t>MS03266XE</t>
  </si>
  <si>
    <t>PO180429072307</t>
  </si>
  <si>
    <t>KD04068-Y453-1BEN04R1</t>
  </si>
  <si>
    <t>MS02438XE</t>
  </si>
  <si>
    <t>STAY U</t>
  </si>
  <si>
    <t>MF06244XM</t>
  </si>
  <si>
    <t>PO180429072304</t>
  </si>
  <si>
    <t>KD04068-Y453-COM04R1</t>
  </si>
  <si>
    <t>MS02435XE</t>
  </si>
  <si>
    <t>MF06241XM</t>
  </si>
  <si>
    <t>PO180429072305</t>
  </si>
  <si>
    <t>KD04068-Y453-EMB04R1</t>
  </si>
  <si>
    <t>MS02436XE</t>
  </si>
  <si>
    <t>MF06242XM</t>
  </si>
  <si>
    <t>PO180429072306</t>
  </si>
  <si>
    <t>KD04068-Y453-PIE04R1</t>
  </si>
  <si>
    <t>MS02437XE</t>
  </si>
  <si>
    <t>MF06243XM</t>
  </si>
  <si>
    <t>PO170327827791</t>
  </si>
  <si>
    <t>KD04068-Y556-3BEN03</t>
  </si>
  <si>
    <t>MV08783XQ</t>
  </si>
  <si>
    <t>YX29497AK</t>
  </si>
  <si>
    <t>KD04068-Y556-4BEN03</t>
  </si>
  <si>
    <t>FRAME F B</t>
  </si>
  <si>
    <t>SO170327827790</t>
  </si>
  <si>
    <t>PO171114939784</t>
  </si>
  <si>
    <t>KD04068-Y620-MOUP04</t>
  </si>
  <si>
    <t>MV09349XS</t>
  </si>
  <si>
    <t>YX28054AKW04</t>
  </si>
  <si>
    <t>SO171114939785</t>
  </si>
  <si>
    <t>PO210415802013</t>
  </si>
  <si>
    <t>KD04071-Y101-2PIEUP17</t>
  </si>
  <si>
    <t>MV12006XS</t>
  </si>
  <si>
    <t>YX31270AKW17</t>
  </si>
  <si>
    <t>FRAME UPPER</t>
  </si>
  <si>
    <t>SO210415802012</t>
  </si>
  <si>
    <t>PO180111971165</t>
  </si>
  <si>
    <t>KD04071-Y101-REWORK12R1</t>
  </si>
  <si>
    <t>MS01951XH</t>
  </si>
  <si>
    <t>PO210415802015</t>
  </si>
  <si>
    <t>KD04071-Y101ET-JIG17</t>
  </si>
  <si>
    <t>MV12007XR</t>
  </si>
  <si>
    <t>YX34987AK</t>
  </si>
  <si>
    <t>FRAME UPPER/BRACKET STAY</t>
  </si>
  <si>
    <t>SO210415802014</t>
  </si>
  <si>
    <t>PO210415802023</t>
  </si>
  <si>
    <t>KD04071-Y102-2BENUP11</t>
  </si>
  <si>
    <t>MV12011XS</t>
  </si>
  <si>
    <t>YX31300AKW11</t>
  </si>
  <si>
    <t>BRACKET STAY</t>
  </si>
  <si>
    <t>SO210415802022</t>
  </si>
  <si>
    <t>PO210415802021</t>
  </si>
  <si>
    <t>KD04071-Y102-BURUP11</t>
  </si>
  <si>
    <t>MV12010XS</t>
  </si>
  <si>
    <t>YX31298AKW11</t>
  </si>
  <si>
    <t>SO210415802020</t>
  </si>
  <si>
    <t>PO210415802017</t>
  </si>
  <si>
    <t>KD04071-Y102-COMUP11</t>
  </si>
  <si>
    <t>MV12008XS</t>
  </si>
  <si>
    <t>YX31296AKW11</t>
  </si>
  <si>
    <t>SO210415802016</t>
  </si>
  <si>
    <t>PO210415802019</t>
  </si>
  <si>
    <t>KD04071-Y102-PIEUP11</t>
  </si>
  <si>
    <t>MV12009XS</t>
  </si>
  <si>
    <t>YX31297AKW11</t>
  </si>
  <si>
    <t>SO210415802018</t>
  </si>
  <si>
    <t>PO200124593168</t>
  </si>
  <si>
    <t>KD04071-Y103-1BEN09R1</t>
  </si>
  <si>
    <t>MS04040XG</t>
  </si>
  <si>
    <t>PO171013918282</t>
  </si>
  <si>
    <t>KD04071-Y180-2JIG06R1</t>
  </si>
  <si>
    <t>MS01633XF</t>
  </si>
  <si>
    <t>PO180223020855</t>
  </si>
  <si>
    <t>KD04071-Y180-JIG06R1</t>
  </si>
  <si>
    <t>MS02187XF</t>
  </si>
  <si>
    <t>SY80637ZZ</t>
  </si>
  <si>
    <t>PO180126986858</t>
  </si>
  <si>
    <t>KD04071-Y186-PIE02</t>
  </si>
  <si>
    <t>MV09559XQ</t>
  </si>
  <si>
    <t>YX31159AK</t>
  </si>
  <si>
    <t>SO180126986859</t>
  </si>
  <si>
    <t>PO211009938400</t>
  </si>
  <si>
    <t>KD04071-Y211-MOUP11</t>
  </si>
  <si>
    <t>MV13934XS</t>
  </si>
  <si>
    <t>YX28083AKW11</t>
  </si>
  <si>
    <t>GUIDE 3U</t>
  </si>
  <si>
    <t>SO211009938399</t>
  </si>
  <si>
    <t>PO180125985992</t>
  </si>
  <si>
    <t>KD04071-Y365-4BEN04</t>
  </si>
  <si>
    <t>MV09524XQ</t>
  </si>
  <si>
    <t>YX31251AK</t>
  </si>
  <si>
    <t>COVER RH</t>
  </si>
  <si>
    <t>SO180125985993</t>
  </si>
  <si>
    <t>PO201002713319</t>
  </si>
  <si>
    <t>KD04071-Y500-MO07</t>
  </si>
  <si>
    <t>MV11503XQ</t>
  </si>
  <si>
    <t>YX34192AK</t>
  </si>
  <si>
    <t>TABLE</t>
  </si>
  <si>
    <t>SO201002713320</t>
  </si>
  <si>
    <t>PO201016721710</t>
  </si>
  <si>
    <t>KD04071-Y500-MO08</t>
  </si>
  <si>
    <t>MV11635XQ</t>
  </si>
  <si>
    <t>YX34505AK</t>
  </si>
  <si>
    <t>SO201016721711</t>
  </si>
  <si>
    <t>PO201002713321</t>
  </si>
  <si>
    <t>KD04071-Y590-MO04</t>
  </si>
  <si>
    <t>MV11504XQ</t>
  </si>
  <si>
    <t>YX34193AK</t>
  </si>
  <si>
    <t>SO201002713322</t>
  </si>
  <si>
    <t>PO190410390463</t>
  </si>
  <si>
    <t>KD04072-E220-JIG04R1</t>
  </si>
  <si>
    <t>MS03252XF</t>
  </si>
  <si>
    <t>PO190410390464</t>
  </si>
  <si>
    <t>KD04072-E225-JIG04R1</t>
  </si>
  <si>
    <t>MS03253XF</t>
  </si>
  <si>
    <t>PO170419841908</t>
  </si>
  <si>
    <t>KD04072-Y110-BUR07</t>
  </si>
  <si>
    <t>MV08930XQ</t>
  </si>
  <si>
    <t>YX29653AK</t>
  </si>
  <si>
    <t>SO170419841907</t>
  </si>
  <si>
    <t>PO170419841906</t>
  </si>
  <si>
    <t>KD04072-Y110-PIE07</t>
  </si>
  <si>
    <t>MV08929XQ</t>
  </si>
  <si>
    <t>YX29652AK</t>
  </si>
  <si>
    <t>SO170419841905</t>
  </si>
  <si>
    <t>PO170419841918</t>
  </si>
  <si>
    <t>KD04072-Y120-BUR07</t>
  </si>
  <si>
    <t>MV08935XQ</t>
  </si>
  <si>
    <t>YX29658AK</t>
  </si>
  <si>
    <t>SO170419841917</t>
  </si>
  <si>
    <t>PO170419841916</t>
  </si>
  <si>
    <t>KD04072-Y120-PIE07</t>
  </si>
  <si>
    <t>MV08934XQ</t>
  </si>
  <si>
    <t>YX29657AK</t>
  </si>
  <si>
    <t>SO170419841915</t>
  </si>
  <si>
    <t>PO180306032441</t>
  </si>
  <si>
    <t>KD04072-Y145-EMB06</t>
  </si>
  <si>
    <t>MV09859XQ</t>
  </si>
  <si>
    <t>YX31542AK</t>
  </si>
  <si>
    <t>CABLE GUIDE R</t>
  </si>
  <si>
    <t>SO180306032442</t>
  </si>
  <si>
    <t>PO170314815982</t>
  </si>
  <si>
    <t>KD04072-Y161-MOUP03</t>
  </si>
  <si>
    <t>MV08736XS</t>
  </si>
  <si>
    <t>YX27946AKW03</t>
  </si>
  <si>
    <t>SENSER BRACKET</t>
  </si>
  <si>
    <t>SO170314815983</t>
  </si>
  <si>
    <t>PO170314815980</t>
  </si>
  <si>
    <t>KD04072-Y162-MOUP03</t>
  </si>
  <si>
    <t>MV08735XS</t>
  </si>
  <si>
    <t>YX27947AKW03</t>
  </si>
  <si>
    <t>SO170314815981</t>
  </si>
  <si>
    <t>PO180202999268</t>
  </si>
  <si>
    <t>KD04072-Y294-MO09</t>
  </si>
  <si>
    <t>MV09761XQ</t>
  </si>
  <si>
    <t>YX31385AK</t>
  </si>
  <si>
    <t>SIDE GUIDE L3</t>
  </si>
  <si>
    <t>SO180202999269</t>
  </si>
  <si>
    <t>PO180202999318</t>
  </si>
  <si>
    <t>KD04072-Y304-MO09</t>
  </si>
  <si>
    <t>MV09762XQ</t>
  </si>
  <si>
    <t>YX31386AK</t>
  </si>
  <si>
    <t>SIDE GUIDE R3</t>
  </si>
  <si>
    <t>SO180202999319</t>
  </si>
  <si>
    <t>PO180619102485</t>
  </si>
  <si>
    <t>KD04072-Y425-JIG08R1</t>
  </si>
  <si>
    <t>MS02623XF</t>
  </si>
  <si>
    <t>BOTTOM GU L</t>
  </si>
  <si>
    <t>SY80721ZZ</t>
  </si>
  <si>
    <t>PO180619102486</t>
  </si>
  <si>
    <t>KD04072-Y425-JIG08R2</t>
  </si>
  <si>
    <t>MS02624XF</t>
  </si>
  <si>
    <t>PO170328828369</t>
  </si>
  <si>
    <t>KD04072-Y460-1BEN04</t>
  </si>
  <si>
    <t>MV08802XQ</t>
  </si>
  <si>
    <t>YX29516AK</t>
  </si>
  <si>
    <t>SO170328828370</t>
  </si>
  <si>
    <t>PO170328828371</t>
  </si>
  <si>
    <t>KD04072-Y460-2BEN04</t>
  </si>
  <si>
    <t>MV08803XQ</t>
  </si>
  <si>
    <t>YX29517AK</t>
  </si>
  <si>
    <t>SO170328828372</t>
  </si>
  <si>
    <t>PO170328828367</t>
  </si>
  <si>
    <t>KD04072-Y460-COM04</t>
  </si>
  <si>
    <t>MV08801XQ</t>
  </si>
  <si>
    <t>YX29515AK</t>
  </si>
  <si>
    <t>SO170328828368</t>
  </si>
  <si>
    <t>PO210415802043</t>
  </si>
  <si>
    <t>KD04076-Y015-1PIEUP16</t>
  </si>
  <si>
    <t>MF06869XO</t>
  </si>
  <si>
    <t>YX31288AKW16</t>
  </si>
  <si>
    <t>SO210415802042</t>
  </si>
  <si>
    <t>PO210722890922</t>
  </si>
  <si>
    <t>MS04817XG</t>
  </si>
  <si>
    <t>PO210415802041</t>
  </si>
  <si>
    <t>KD04076-Y015-COMUP16</t>
  </si>
  <si>
    <t>MF06868XO</t>
  </si>
  <si>
    <t>YX31287AKW16</t>
  </si>
  <si>
    <t>SO210415802040</t>
  </si>
  <si>
    <t>PO190327373126</t>
  </si>
  <si>
    <t>KD04076-Y015-PIE15R1</t>
  </si>
  <si>
    <t>MS03226XG</t>
  </si>
  <si>
    <t>MF06399XO</t>
  </si>
  <si>
    <t>PO190423405169</t>
  </si>
  <si>
    <t>KD04076-Y015-PIE15R2</t>
  </si>
  <si>
    <t>MS03282XG</t>
  </si>
  <si>
    <t>PO191113555721</t>
  </si>
  <si>
    <t>KD04076-Y026-2BEN07R1</t>
  </si>
  <si>
    <t>MS03912XG</t>
  </si>
  <si>
    <t>MECHA_PRS EX11401C0330 GUIDE IMP. NOV(B1)</t>
  </si>
  <si>
    <t>PO170123783294</t>
  </si>
  <si>
    <t>KD04076-Y036-MO05</t>
  </si>
  <si>
    <t>MV08589XQ</t>
  </si>
  <si>
    <t>YX28840AK</t>
  </si>
  <si>
    <t>SO170123783295</t>
  </si>
  <si>
    <t>PO170419841997</t>
  </si>
  <si>
    <t>KD04076-Y060-4BEN08</t>
  </si>
  <si>
    <t>MV08943XQ</t>
  </si>
  <si>
    <t>YX29665AK</t>
  </si>
  <si>
    <t>SO170419841996</t>
  </si>
  <si>
    <t>PO171218962948</t>
  </si>
  <si>
    <t>KD04077-Y205-MO06</t>
  </si>
  <si>
    <t>MV09444XQ</t>
  </si>
  <si>
    <t>YX30758AK</t>
  </si>
  <si>
    <t>SO171218962949</t>
  </si>
  <si>
    <t>PO180317042114</t>
  </si>
  <si>
    <t>MS02264XE</t>
  </si>
  <si>
    <t>PO180317042113</t>
  </si>
  <si>
    <t>MS02263XE</t>
  </si>
  <si>
    <t>PO210415802025</t>
  </si>
  <si>
    <t>KD04081-Y105-COMUP12</t>
  </si>
  <si>
    <t>MV12012XS</t>
  </si>
  <si>
    <t>YX29630AKW12</t>
  </si>
  <si>
    <t>F R FRAME</t>
  </si>
  <si>
    <t>SO210415802024</t>
  </si>
  <si>
    <t>PO210415802027</t>
  </si>
  <si>
    <t>KD04081-Y105-PIEUP12</t>
  </si>
  <si>
    <t>MV12013XS</t>
  </si>
  <si>
    <t>YX29631AKW12</t>
  </si>
  <si>
    <t>SO210415802026</t>
  </si>
  <si>
    <t>PO211009938386</t>
  </si>
  <si>
    <t>KD04081-Y105-PIEUP13</t>
  </si>
  <si>
    <t>MV13927XS</t>
  </si>
  <si>
    <t>YX29631AKW13</t>
  </si>
  <si>
    <t>SO211009938385</t>
  </si>
  <si>
    <t>PO211009938388</t>
  </si>
  <si>
    <t>KD04081-Y114-1PIEUP12</t>
  </si>
  <si>
    <t>MV13928XS</t>
  </si>
  <si>
    <t>YX29637AKW12</t>
  </si>
  <si>
    <t>R FRAME</t>
  </si>
  <si>
    <t>SO211009938387</t>
  </si>
  <si>
    <t>PO210415802029</t>
  </si>
  <si>
    <t>KD04081-Y114-2PIEUP11</t>
  </si>
  <si>
    <t>MV12014XS</t>
  </si>
  <si>
    <t>YX29638AKW11</t>
  </si>
  <si>
    <t>SO210415802028</t>
  </si>
  <si>
    <t>PO211009938390</t>
  </si>
  <si>
    <t>KD04081-Y114-2PIEUP12</t>
  </si>
  <si>
    <t>MV13929XS</t>
  </si>
  <si>
    <t>YX29638AKW12</t>
  </si>
  <si>
    <t>SO211009938389</t>
  </si>
  <si>
    <t>PO210415802031</t>
  </si>
  <si>
    <t>KD04081-Y114-3PIEUP11</t>
  </si>
  <si>
    <t>MV12015XS</t>
  </si>
  <si>
    <t>YX29639AKW11</t>
  </si>
  <si>
    <t>SO210415802030</t>
  </si>
  <si>
    <t>PO211009938392</t>
  </si>
  <si>
    <t>KD04081-Y114-3PIEUP12</t>
  </si>
  <si>
    <t>MV13930XS</t>
  </si>
  <si>
    <t>YX29639AKW12</t>
  </si>
  <si>
    <t>SO211009938391</t>
  </si>
  <si>
    <t>PO180111971166</t>
  </si>
  <si>
    <t>KD04081-Y114-REWORK07R1</t>
  </si>
  <si>
    <t>MS01952XH</t>
  </si>
  <si>
    <t>PO210415802033</t>
  </si>
  <si>
    <t>KD04081-Y115-1PIEUP13</t>
  </si>
  <si>
    <t>MV12016XS</t>
  </si>
  <si>
    <t>YX29644AKW13</t>
  </si>
  <si>
    <t>SO210415802032</t>
  </si>
  <si>
    <t>PO211009938394</t>
  </si>
  <si>
    <t>KD04081-Y115-1PIEUP14</t>
  </si>
  <si>
    <t>MV13931XS</t>
  </si>
  <si>
    <t>YX29644AKW14</t>
  </si>
  <si>
    <t>SO211009938393</t>
  </si>
  <si>
    <t>PO211009938396</t>
  </si>
  <si>
    <t>KD04081-Y115-2PIEUP14</t>
  </si>
  <si>
    <t>MV13932XS</t>
  </si>
  <si>
    <t>YX29645AKW14</t>
  </si>
  <si>
    <t>SO211009938395</t>
  </si>
  <si>
    <t>PO210415802035</t>
  </si>
  <si>
    <t>KD04081-Y115-3PIEUP13</t>
  </si>
  <si>
    <t>MV12017XS</t>
  </si>
  <si>
    <t>YX29646AKW13</t>
  </si>
  <si>
    <t>SO210415802034</t>
  </si>
  <si>
    <t>PO211009938398</t>
  </si>
  <si>
    <t>KD04081-Y115-3PIEUP14</t>
  </si>
  <si>
    <t>MV13933XS</t>
  </si>
  <si>
    <t>YX29646AKW14</t>
  </si>
  <si>
    <t>SO211009938397</t>
  </si>
  <si>
    <t>PO180111971169</t>
  </si>
  <si>
    <t>KD04081-Y115-REWORK07R1</t>
  </si>
  <si>
    <t>MS01955XH</t>
  </si>
  <si>
    <t>PO210810901679</t>
  </si>
  <si>
    <t>MS04834XF</t>
  </si>
  <si>
    <t>CAS GUIDE</t>
  </si>
  <si>
    <t>PO180113974722</t>
  </si>
  <si>
    <t>KD04081-Y130-PIE03R1</t>
  </si>
  <si>
    <t>MS01961PG</t>
  </si>
  <si>
    <t>MOTOR BRACKET 2</t>
  </si>
  <si>
    <t>PO180208006684</t>
  </si>
  <si>
    <t>KD04081-Y130-PIE03R3</t>
  </si>
  <si>
    <t>MS02149PG</t>
  </si>
  <si>
    <t>PO210421806739</t>
  </si>
  <si>
    <t>KD04081-Y140-1BENUP06</t>
  </si>
  <si>
    <t>MV12023XS</t>
  </si>
  <si>
    <t>YX28866AKW06</t>
  </si>
  <si>
    <t>SO210421806738</t>
  </si>
  <si>
    <t>PO210421806741</t>
  </si>
  <si>
    <t>KD04081-Y140-2BENUP06</t>
  </si>
  <si>
    <t>MV12024XS</t>
  </si>
  <si>
    <t>YX28867AKW06</t>
  </si>
  <si>
    <t>SO210421806740</t>
  </si>
  <si>
    <t>PO210421806743</t>
  </si>
  <si>
    <t>KD04081-Y140-3BEN06</t>
  </si>
  <si>
    <t>MV12057XQ</t>
  </si>
  <si>
    <t>YX35044AK</t>
  </si>
  <si>
    <t>SO210421806742</t>
  </si>
  <si>
    <t>PO210421806745</t>
  </si>
  <si>
    <t>KD04081-Y140-4BEN06</t>
  </si>
  <si>
    <t>MV12058XQ</t>
  </si>
  <si>
    <t>YX35045AK</t>
  </si>
  <si>
    <t>SO210421806744</t>
  </si>
  <si>
    <t>PO210421806747</t>
  </si>
  <si>
    <t>KD04081-Y140-5BEN06</t>
  </si>
  <si>
    <t>MV12059XQ</t>
  </si>
  <si>
    <t>YX35046AK</t>
  </si>
  <si>
    <t>SO210421806746</t>
  </si>
  <si>
    <t>PO210421806733</t>
  </si>
  <si>
    <t>KD04081-Y140-COMUP06</t>
  </si>
  <si>
    <t>MV12019XS</t>
  </si>
  <si>
    <t>YX28863AKW06</t>
  </si>
  <si>
    <t>SO210421806732</t>
  </si>
  <si>
    <t>PO210421806737</t>
  </si>
  <si>
    <t>KD04081-Y140-EMBUP06</t>
  </si>
  <si>
    <t>MV12021XS</t>
  </si>
  <si>
    <t>YX28865AKW06</t>
  </si>
  <si>
    <t>SO210421806736</t>
  </si>
  <si>
    <t>PO210421806735</t>
  </si>
  <si>
    <t>KD04081-Y140-PIEUP06</t>
  </si>
  <si>
    <t>MV12020XS</t>
  </si>
  <si>
    <t>YX28864AKW06</t>
  </si>
  <si>
    <t>SO210421806734</t>
  </si>
  <si>
    <t>PO180111971168</t>
  </si>
  <si>
    <t>KD04081-Y140-REWORK04R1</t>
  </si>
  <si>
    <t>MS01954XH</t>
  </si>
  <si>
    <t>PO180912184887</t>
  </si>
  <si>
    <t>KD04081-Y235-BEN01R1</t>
  </si>
  <si>
    <t>MS02843XG</t>
  </si>
  <si>
    <t>RJ MOTOR BRA</t>
  </si>
  <si>
    <t>MF06297XO</t>
  </si>
  <si>
    <t>PO180615100214</t>
  </si>
  <si>
    <t>MS02616XE</t>
  </si>
  <si>
    <t>PO180615100215</t>
  </si>
  <si>
    <t>MS02617XE</t>
  </si>
  <si>
    <t>PO180528087605</t>
  </si>
  <si>
    <t>MS02529XE</t>
  </si>
  <si>
    <t>CONNECTER BRACK</t>
  </si>
  <si>
    <t>PO180528087606</t>
  </si>
  <si>
    <t>MS02530XE</t>
  </si>
  <si>
    <t>PO210310785772</t>
  </si>
  <si>
    <t>KD04085-Y103ET-MOUP08</t>
  </si>
  <si>
    <t>MV11928XS</t>
  </si>
  <si>
    <t>YX28323AKW08</t>
  </si>
  <si>
    <t>SO210310785771</t>
  </si>
  <si>
    <t>PO211014940029</t>
  </si>
  <si>
    <t>KD04085-Y120-JIG06R2</t>
  </si>
  <si>
    <t>MS04883XF</t>
  </si>
  <si>
    <t>RACK</t>
  </si>
  <si>
    <t>PO210910921741</t>
  </si>
  <si>
    <t>KD04085-Y120-JIG06S1</t>
  </si>
  <si>
    <t>MF07112XN</t>
  </si>
  <si>
    <t>YX36980AK</t>
  </si>
  <si>
    <t>SO210910921740</t>
  </si>
  <si>
    <t>PO211014940030</t>
  </si>
  <si>
    <t>KD04085-Y121-JIG06R2</t>
  </si>
  <si>
    <t>MS04884XF</t>
  </si>
  <si>
    <t>PO210910921743</t>
  </si>
  <si>
    <t>KD04085-Y121-JIG06S1</t>
  </si>
  <si>
    <t>MF07113XN</t>
  </si>
  <si>
    <t>YX36981AK</t>
  </si>
  <si>
    <t>SO210910921742</t>
  </si>
  <si>
    <t>PO180214013607</t>
  </si>
  <si>
    <t>KD04086-Y102-MO02</t>
  </si>
  <si>
    <t>MV09824XQ</t>
  </si>
  <si>
    <t>YX31439AK</t>
  </si>
  <si>
    <t>CASE</t>
  </si>
  <si>
    <t>SO180214013608</t>
  </si>
  <si>
    <t>PO210721889935</t>
  </si>
  <si>
    <t>KD04086-Y102-MOUP07</t>
  </si>
  <si>
    <t>MV13662XS</t>
  </si>
  <si>
    <t>YX31788AKW07</t>
  </si>
  <si>
    <t>SO210721889934</t>
  </si>
  <si>
    <t>PO210624872659</t>
  </si>
  <si>
    <t>PO171222965848</t>
  </si>
  <si>
    <t>KD04086-Y191-MO02</t>
  </si>
  <si>
    <t>MV09452XQ</t>
  </si>
  <si>
    <t>YX30771AK</t>
  </si>
  <si>
    <t>SO171222965849</t>
  </si>
  <si>
    <t>PO181003197975</t>
  </si>
  <si>
    <t>KD04086-Y260-MO01</t>
  </si>
  <si>
    <t>MV10706XQ</t>
  </si>
  <si>
    <t>YX32879AK</t>
  </si>
  <si>
    <t>SO181003197976</t>
  </si>
  <si>
    <t>PO181123252819</t>
  </si>
  <si>
    <t>KD04086-Y260-MO02</t>
  </si>
  <si>
    <t>MV10734XQ</t>
  </si>
  <si>
    <t>YX32895AK</t>
  </si>
  <si>
    <t>SO181123252820</t>
  </si>
  <si>
    <t>PO181003197977</t>
  </si>
  <si>
    <t>KD04086-Y272-MO01</t>
  </si>
  <si>
    <t>MV10707XQ</t>
  </si>
  <si>
    <t>YX32880AK</t>
  </si>
  <si>
    <t>STAGE BASE</t>
  </si>
  <si>
    <t>SO181003197978</t>
  </si>
  <si>
    <t>PO210721889931</t>
  </si>
  <si>
    <t>KD04086-Y272-MOUP04</t>
  </si>
  <si>
    <t>MV13660XS</t>
  </si>
  <si>
    <t>YX32896AKW04</t>
  </si>
  <si>
    <t>SO210721889930</t>
  </si>
  <si>
    <t>PO181003197993</t>
  </si>
  <si>
    <t>KD04086-Y277-MO01</t>
  </si>
  <si>
    <t>MV10715XQ</t>
  </si>
  <si>
    <t>YX32870AK</t>
  </si>
  <si>
    <t>LINK R</t>
  </si>
  <si>
    <t>SO181003197994</t>
  </si>
  <si>
    <t>PO181123252825</t>
  </si>
  <si>
    <t>KD04086-Y277-MO02</t>
  </si>
  <si>
    <t>MV10737XQ</t>
  </si>
  <si>
    <t>YX32893AK</t>
  </si>
  <si>
    <t>SO181123252826</t>
  </si>
  <si>
    <t>PO181003197995</t>
  </si>
  <si>
    <t>KD04086-Y278-MO01</t>
  </si>
  <si>
    <t>MV10716XQ</t>
  </si>
  <si>
    <t>YX32871AK</t>
  </si>
  <si>
    <t>LINK L</t>
  </si>
  <si>
    <t>SO181003197996</t>
  </si>
  <si>
    <t>PO181123252827</t>
  </si>
  <si>
    <t>KD04086-Y278-MO02</t>
  </si>
  <si>
    <t>MV10738XQ</t>
  </si>
  <si>
    <t>YX32894AK</t>
  </si>
  <si>
    <t>SO181123252828</t>
  </si>
  <si>
    <t>PO181003197979</t>
  </si>
  <si>
    <t>KD04086-Y590-MO01</t>
  </si>
  <si>
    <t>MV10708XQ</t>
  </si>
  <si>
    <t>YX32881AK</t>
  </si>
  <si>
    <t>SO181003197980</t>
  </si>
  <si>
    <t>PO210721889933</t>
  </si>
  <si>
    <t>KD04086-Y590-MOUP03</t>
  </si>
  <si>
    <t>MV13661XS</t>
  </si>
  <si>
    <t>YX32897AKW03</t>
  </si>
  <si>
    <t>SO210721889932</t>
  </si>
  <si>
    <t>PO210721889929</t>
  </si>
  <si>
    <t>KD04086-Y711-MOUP05</t>
  </si>
  <si>
    <t>MV13659XS</t>
  </si>
  <si>
    <t>YX31444AKW05</t>
  </si>
  <si>
    <t>GUIDE LWR</t>
  </si>
  <si>
    <t>SO210721889928</t>
  </si>
  <si>
    <t>PO191220574777</t>
  </si>
  <si>
    <t>KD04088-E154-MO04</t>
  </si>
  <si>
    <t>MV11305XQ</t>
  </si>
  <si>
    <t>YX33867AK</t>
  </si>
  <si>
    <t>SIDE COVER C ASSY</t>
  </si>
  <si>
    <t>SO191220574778</t>
  </si>
  <si>
    <t>PO191220574781</t>
  </si>
  <si>
    <t>KD04088-Y151-MO03</t>
  </si>
  <si>
    <t>MV11307XQ</t>
  </si>
  <si>
    <t>YX33869AK</t>
  </si>
  <si>
    <t>SO191220574782</t>
  </si>
  <si>
    <t>PO191220574783</t>
  </si>
  <si>
    <t>KD04088-Y152-MO04</t>
  </si>
  <si>
    <t>MV11308XQ</t>
  </si>
  <si>
    <t>YX33870AK</t>
  </si>
  <si>
    <t>SO191220574784</t>
  </si>
  <si>
    <t>PO191220574785</t>
  </si>
  <si>
    <t>KD04088-Y153-MO04</t>
  </si>
  <si>
    <t>MV11309XQ</t>
  </si>
  <si>
    <t>YX33871AK</t>
  </si>
  <si>
    <t>SO191220574786</t>
  </si>
  <si>
    <t>PO191220574779</t>
  </si>
  <si>
    <t>KD04088-Y155-MO02</t>
  </si>
  <si>
    <t>MV11306XQ</t>
  </si>
  <si>
    <t>YX33868AK</t>
  </si>
  <si>
    <t>SIDE COVER P</t>
  </si>
  <si>
    <t>SO191220574780</t>
  </si>
  <si>
    <t>PO210329794263</t>
  </si>
  <si>
    <t>KD04090-E210-MOUP13</t>
  </si>
  <si>
    <t>MV11992XS</t>
  </si>
  <si>
    <t>YX28097AKW13</t>
  </si>
  <si>
    <t>GATE 3 ASSY</t>
  </si>
  <si>
    <t>SO210329794262</t>
  </si>
  <si>
    <t>PO210721889927</t>
  </si>
  <si>
    <t>KD04090-E210-MOUP14</t>
  </si>
  <si>
    <t>MV13658XS</t>
  </si>
  <si>
    <t>YX28097AKW14</t>
  </si>
  <si>
    <t>SO210721889926</t>
  </si>
  <si>
    <t>PO170328828707</t>
  </si>
  <si>
    <t>KD04090-Y108-1BEN06</t>
  </si>
  <si>
    <t>MV08856XQ</t>
  </si>
  <si>
    <t>YX29563AK</t>
  </si>
  <si>
    <t>SO170328828708</t>
  </si>
  <si>
    <t>PO170328828701</t>
  </si>
  <si>
    <t>KD04090-Y108-1PIE06</t>
  </si>
  <si>
    <t>MV08853XQ</t>
  </si>
  <si>
    <t>YX29560AK</t>
  </si>
  <si>
    <t>SO170328828702</t>
  </si>
  <si>
    <t>PO170328828709</t>
  </si>
  <si>
    <t>KD04090-Y108-2BEN06</t>
  </si>
  <si>
    <t>MV08857XQ</t>
  </si>
  <si>
    <t>YX29564AK</t>
  </si>
  <si>
    <t>SO170328828710</t>
  </si>
  <si>
    <t>PO170328828703</t>
  </si>
  <si>
    <t>KD04090-Y108-2PIE06</t>
  </si>
  <si>
    <t>MV08854XQ</t>
  </si>
  <si>
    <t>YX29561AK</t>
  </si>
  <si>
    <t>SO170328828704</t>
  </si>
  <si>
    <t>PO170328828705</t>
  </si>
  <si>
    <t>KD04090-Y108-3PIE06</t>
  </si>
  <si>
    <t>MV08855XQ</t>
  </si>
  <si>
    <t>YX29562AK</t>
  </si>
  <si>
    <t>SO170328828706</t>
  </si>
  <si>
    <t>PO170328828699</t>
  </si>
  <si>
    <t>KD04090-Y108-COM06</t>
  </si>
  <si>
    <t>MV08852XQ</t>
  </si>
  <si>
    <t>YX29559AK</t>
  </si>
  <si>
    <t>SO170328828700</t>
  </si>
  <si>
    <t>PO160806705721</t>
  </si>
  <si>
    <t>KD04090-Y127-PIE01</t>
  </si>
  <si>
    <t>MV07849XQ</t>
  </si>
  <si>
    <t>YX27672AK</t>
  </si>
  <si>
    <t>SO160806705722</t>
  </si>
  <si>
    <t>PO180111971162</t>
  </si>
  <si>
    <t>KD04090-Y140-REWORK05R1</t>
  </si>
  <si>
    <t>MS01948XH</t>
  </si>
  <si>
    <t>GUIDE F1</t>
  </si>
  <si>
    <t>PO180111971167</t>
  </si>
  <si>
    <t>KD04090-Y150-REWORK04R1</t>
  </si>
  <si>
    <t>MS01953XH</t>
  </si>
  <si>
    <t>GUIDE R1</t>
  </si>
  <si>
    <t>PO180124985691</t>
  </si>
  <si>
    <t>KD04090-Y315-BEN01</t>
  </si>
  <si>
    <t>MV09512XQ</t>
  </si>
  <si>
    <t>YX31256AK</t>
  </si>
  <si>
    <t>SO180124985692</t>
  </si>
  <si>
    <t>PO180124985689</t>
  </si>
  <si>
    <t>KD04090-Y315-COM01</t>
  </si>
  <si>
    <t>MV09511XQ</t>
  </si>
  <si>
    <t>YX31255AK</t>
  </si>
  <si>
    <t>SO180124985690</t>
  </si>
  <si>
    <t>PO180531088746</t>
  </si>
  <si>
    <t>KD04091-Y900-1BEN10</t>
  </si>
  <si>
    <t>MV10113XQ</t>
  </si>
  <si>
    <t>YX32054AK</t>
  </si>
  <si>
    <t>SO180531088747</t>
  </si>
  <si>
    <t>PO180531088742</t>
  </si>
  <si>
    <t>KD04091-Y900-1PIE10</t>
  </si>
  <si>
    <t>MV10111XQ</t>
  </si>
  <si>
    <t>YX32052AK</t>
  </si>
  <si>
    <t>SO180531088743</t>
  </si>
  <si>
    <t>PO180531088748</t>
  </si>
  <si>
    <t>KD04091-Y900-2BEN10</t>
  </si>
  <si>
    <t>MV10114XQ</t>
  </si>
  <si>
    <t>YX32055AK</t>
  </si>
  <si>
    <t>SO180531088749</t>
  </si>
  <si>
    <t>PO180531088744</t>
  </si>
  <si>
    <t>KD04091-Y900-2PIE10</t>
  </si>
  <si>
    <t>MV10112XQ</t>
  </si>
  <si>
    <t>YX32053AK</t>
  </si>
  <si>
    <t>SO180531088745</t>
  </si>
  <si>
    <t>PO180531088740</t>
  </si>
  <si>
    <t>KD04091-Y900-CHA10</t>
  </si>
  <si>
    <t>MV10110XQ</t>
  </si>
  <si>
    <t>YX32051AK</t>
  </si>
  <si>
    <t>SO180531088741</t>
  </si>
  <si>
    <t>PO180531088738</t>
  </si>
  <si>
    <t>KD04091-Y900-COM10</t>
  </si>
  <si>
    <t>MV10109XQ</t>
  </si>
  <si>
    <t>YX32050AK</t>
  </si>
  <si>
    <t>SO180531088739</t>
  </si>
  <si>
    <t>PO180429072297</t>
  </si>
  <si>
    <t>MS02428XE</t>
  </si>
  <si>
    <t>PO171026926433</t>
  </si>
  <si>
    <t>KD04091-Y940-MO03</t>
  </si>
  <si>
    <t>MV09317XQ</t>
  </si>
  <si>
    <t>YX30633AK</t>
  </si>
  <si>
    <t>GEAR 40</t>
  </si>
  <si>
    <t>SO171026926434</t>
  </si>
  <si>
    <t>PO180429072301</t>
  </si>
  <si>
    <t>MS02432XE</t>
  </si>
  <si>
    <t>PO180531088756</t>
  </si>
  <si>
    <t>KD04091-Y997-1BEN03</t>
  </si>
  <si>
    <t>MV10118XQ</t>
  </si>
  <si>
    <t>YX32059AK</t>
  </si>
  <si>
    <t>SO180531088757</t>
  </si>
  <si>
    <t>PO180531088758</t>
  </si>
  <si>
    <t>KD04091-Y997-2BEN03</t>
  </si>
  <si>
    <t>MV10119XQ</t>
  </si>
  <si>
    <t>YX32060AK</t>
  </si>
  <si>
    <t>SO180531088759</t>
  </si>
  <si>
    <t>PO180531088754</t>
  </si>
  <si>
    <t>KD04091-Y997-CHA03</t>
  </si>
  <si>
    <t>MV10117XQ</t>
  </si>
  <si>
    <t>YX32058AK</t>
  </si>
  <si>
    <t>SO180531088755</t>
  </si>
  <si>
    <t>PO180531088750</t>
  </si>
  <si>
    <t>KD04091-Y997-COM03</t>
  </si>
  <si>
    <t>MV10115XQ</t>
  </si>
  <si>
    <t>YX32056AK</t>
  </si>
  <si>
    <t>SO180531088751</t>
  </si>
  <si>
    <t>PO180531088752</t>
  </si>
  <si>
    <t>KD04091-Y997-PIE03</t>
  </si>
  <si>
    <t>MV10116XQ</t>
  </si>
  <si>
    <t>YX32057AK</t>
  </si>
  <si>
    <t>SO180531088753</t>
  </si>
  <si>
    <t>PO180317042132</t>
  </si>
  <si>
    <t>MS02282XE</t>
  </si>
  <si>
    <t>PO180317042122</t>
  </si>
  <si>
    <t>MS02272XE</t>
  </si>
  <si>
    <t>PO180317042123</t>
  </si>
  <si>
    <t>MS02273XE</t>
  </si>
  <si>
    <t>PO180316040644</t>
  </si>
  <si>
    <t>KD04093-Y155-4BEN04</t>
  </si>
  <si>
    <t>MV09963XQ</t>
  </si>
  <si>
    <t>YX31656AK</t>
  </si>
  <si>
    <t>ARM R</t>
  </si>
  <si>
    <t>SO180316040645</t>
  </si>
  <si>
    <t>PO180316040656</t>
  </si>
  <si>
    <t>KD04093-Y156-4BEN04</t>
  </si>
  <si>
    <t>MV09969XQ</t>
  </si>
  <si>
    <t>YX31662AK</t>
  </si>
  <si>
    <t>ARM L</t>
  </si>
  <si>
    <t>SO180316040657</t>
  </si>
  <si>
    <t>PO180316040664</t>
  </si>
  <si>
    <t>KD04093-Y160-1BEN05</t>
  </si>
  <si>
    <t>MV09973XQ</t>
  </si>
  <si>
    <t>YX31666AK</t>
  </si>
  <si>
    <t>SO180316040665</t>
  </si>
  <si>
    <t>PO180316040660</t>
  </si>
  <si>
    <t>KD04093-Y160-1PIE05</t>
  </si>
  <si>
    <t>MV09971XQ</t>
  </si>
  <si>
    <t>YX31664AK</t>
  </si>
  <si>
    <t>SO180316040661</t>
  </si>
  <si>
    <t>PO180316040668</t>
  </si>
  <si>
    <t>KD04093-Y160-2BEN05</t>
  </si>
  <si>
    <t>MV09975XQ</t>
  </si>
  <si>
    <t>YX31668AK</t>
  </si>
  <si>
    <t>SO180316040669</t>
  </si>
  <si>
    <t>PO180316040666</t>
  </si>
  <si>
    <t>KD04093-Y160-2PIE05</t>
  </si>
  <si>
    <t>MV09974XQ</t>
  </si>
  <si>
    <t>YX31667AK</t>
  </si>
  <si>
    <t>SO180316040667</t>
  </si>
  <si>
    <t>PO180402048937</t>
  </si>
  <si>
    <t>KD04093-Y160-2PIE06</t>
  </si>
  <si>
    <t>MV10042XQ</t>
  </si>
  <si>
    <t>YX31763AK</t>
  </si>
  <si>
    <t>SO180402048938</t>
  </si>
  <si>
    <t>PO180316040662</t>
  </si>
  <si>
    <t>KD04093-Y160-CHA05</t>
  </si>
  <si>
    <t>MV09972XQ</t>
  </si>
  <si>
    <t>YX31665AK</t>
  </si>
  <si>
    <t>SO180316040663</t>
  </si>
  <si>
    <t>PO180316040658</t>
  </si>
  <si>
    <t>KD04093-Y160-COM05</t>
  </si>
  <si>
    <t>MV09970XQ</t>
  </si>
  <si>
    <t>YX31663AK</t>
  </si>
  <si>
    <t>SO180316040659</t>
  </si>
  <si>
    <t>PO180316040584</t>
  </si>
  <si>
    <t>KD04093-Y161-1BEN04</t>
  </si>
  <si>
    <t>MV09933XQ</t>
  </si>
  <si>
    <t>YX31591AK</t>
  </si>
  <si>
    <t>SO180316040585</t>
  </si>
  <si>
    <t>PO180316040582</t>
  </si>
  <si>
    <t>KD04093-Y161-1PIE04</t>
  </si>
  <si>
    <t>MV09932XQ</t>
  </si>
  <si>
    <t>YX31590AK</t>
  </si>
  <si>
    <t>SO180316040583</t>
  </si>
  <si>
    <t>PO180316040586</t>
  </si>
  <si>
    <t>KD04093-Y161-2BEN04</t>
  </si>
  <si>
    <t>MV09934XQ</t>
  </si>
  <si>
    <t>YX31592AK</t>
  </si>
  <si>
    <t>SO180316040587</t>
  </si>
  <si>
    <t>PO180316040588</t>
  </si>
  <si>
    <t>KD04093-Y161-2PIE04</t>
  </si>
  <si>
    <t>MV09935XQ</t>
  </si>
  <si>
    <t>YX31593AK</t>
  </si>
  <si>
    <t>SO180316040589</t>
  </si>
  <si>
    <t>PO180316040580</t>
  </si>
  <si>
    <t>KD04093-Y161-CHA04</t>
  </si>
  <si>
    <t>MV09931XQ</t>
  </si>
  <si>
    <t>YX31589AK</t>
  </si>
  <si>
    <t>SO180316040581</t>
  </si>
  <si>
    <t>PO180316040578</t>
  </si>
  <si>
    <t>KD04093-Y161-COM04</t>
  </si>
  <si>
    <t>MV09930XQ</t>
  </si>
  <si>
    <t>YX31588AK</t>
  </si>
  <si>
    <t>SO180316040579</t>
  </si>
  <si>
    <t>PO180606092383</t>
  </si>
  <si>
    <t>KD04093-Y171-1BEN04</t>
  </si>
  <si>
    <t>MV10269XQ</t>
  </si>
  <si>
    <t>YX32178AK</t>
  </si>
  <si>
    <t>SO180606092384</t>
  </si>
  <si>
    <t>PO180606092385</t>
  </si>
  <si>
    <t>KD04093-Y171-2BEN04</t>
  </si>
  <si>
    <t>MV10270XQ</t>
  </si>
  <si>
    <t>YX32179AK</t>
  </si>
  <si>
    <t>SO180606092386</t>
  </si>
  <si>
    <t>PO180606092387</t>
  </si>
  <si>
    <t>KD04093-Y171-3BEN04</t>
  </si>
  <si>
    <t>MV10271XQ</t>
  </si>
  <si>
    <t>YX32180AK</t>
  </si>
  <si>
    <t>SO180606092388</t>
  </si>
  <si>
    <t>PO180606092377</t>
  </si>
  <si>
    <t>KD04093-Y171-COM04</t>
  </si>
  <si>
    <t>MV10266XQ</t>
  </si>
  <si>
    <t>YX32175AK</t>
  </si>
  <si>
    <t>SO180606092378</t>
  </si>
  <si>
    <t>PO180606092381</t>
  </si>
  <si>
    <t>KD04093-Y171-EMB04</t>
  </si>
  <si>
    <t>MV10268XQ</t>
  </si>
  <si>
    <t>YX32177AK</t>
  </si>
  <si>
    <t>SO180606092382</t>
  </si>
  <si>
    <t>PO180606092379</t>
  </si>
  <si>
    <t>KD04093-Y171-PIE04</t>
  </si>
  <si>
    <t>MV10267XQ</t>
  </si>
  <si>
    <t>YX32176AK</t>
  </si>
  <si>
    <t>SO180606092380</t>
  </si>
  <si>
    <t>PO180528087614</t>
  </si>
  <si>
    <t>MS02537XE</t>
  </si>
  <si>
    <t>PO180528087612</t>
  </si>
  <si>
    <t>MS02535XE</t>
  </si>
  <si>
    <t>PO180528087613</t>
  </si>
  <si>
    <t>MS02536XE</t>
  </si>
  <si>
    <t>PO180321044623</t>
  </si>
  <si>
    <t>KD04093-Y199-1BEN04R1</t>
  </si>
  <si>
    <t>MS02304XE</t>
  </si>
  <si>
    <t>PO180317042135</t>
  </si>
  <si>
    <t>KD04093-Y199-1EBN04R1</t>
  </si>
  <si>
    <t>MS02285XE</t>
  </si>
  <si>
    <t>PO180528087609</t>
  </si>
  <si>
    <t>MS02533XE</t>
  </si>
  <si>
    <t>RAIL BRACKET</t>
  </si>
  <si>
    <t>PO180528087610</t>
  </si>
  <si>
    <t>MS02534XE</t>
  </si>
  <si>
    <t>PO180429072318</t>
  </si>
  <si>
    <t>MS02447XE</t>
  </si>
  <si>
    <t>PO180429072319</t>
  </si>
  <si>
    <t>MS02448XE</t>
  </si>
  <si>
    <t>PO180528087608</t>
  </si>
  <si>
    <t>MS02532XE</t>
  </si>
  <si>
    <t>PO180528087607</t>
  </si>
  <si>
    <t>MS02531XE</t>
  </si>
  <si>
    <t>PO180519081895</t>
  </si>
  <si>
    <t>MS02510XE</t>
  </si>
  <si>
    <t>PO180317042128</t>
  </si>
  <si>
    <t>MS02278XE</t>
  </si>
  <si>
    <t>PO180317042129</t>
  </si>
  <si>
    <t>MS02279XE</t>
  </si>
  <si>
    <t>PO180317042127</t>
  </si>
  <si>
    <t>KD04093-Y320-COM03R1</t>
  </si>
  <si>
    <t>MS02277XE</t>
  </si>
  <si>
    <t>PO180528087616</t>
  </si>
  <si>
    <t>MS02539XE</t>
  </si>
  <si>
    <t>PO180528087618</t>
  </si>
  <si>
    <t>MS02540XE</t>
  </si>
  <si>
    <t>PO180528087619</t>
  </si>
  <si>
    <t>MS02541XE</t>
  </si>
  <si>
    <t>PO180528087626</t>
  </si>
  <si>
    <t>MS02542XE</t>
  </si>
  <si>
    <t>PO180528087615</t>
  </si>
  <si>
    <t>MS02538XE</t>
  </si>
  <si>
    <t>PO180429072321</t>
  </si>
  <si>
    <t>KD04093-Y720-1BEN07R1</t>
  </si>
  <si>
    <t>MS02450XE</t>
  </si>
  <si>
    <t>MF06216XM</t>
  </si>
  <si>
    <t>PO180429072322</t>
  </si>
  <si>
    <t>KD04093-Y720-2BEN07R1</t>
  </si>
  <si>
    <t>MS02451XE</t>
  </si>
  <si>
    <t>MF06217XM</t>
  </si>
  <si>
    <t>PO180429072320</t>
  </si>
  <si>
    <t>KD04093-Y720-COM07R1</t>
  </si>
  <si>
    <t>MS02449XE</t>
  </si>
  <si>
    <t>MF06215XM</t>
  </si>
  <si>
    <t>PO180429072323</t>
  </si>
  <si>
    <t>KD04093-Y720-PIE07R1</t>
  </si>
  <si>
    <t>MS02452XE</t>
  </si>
  <si>
    <t>MF06218XM</t>
  </si>
  <si>
    <t>PO171222965850</t>
  </si>
  <si>
    <t>KD04093-Y766-MO02</t>
  </si>
  <si>
    <t>MV09453XQ</t>
  </si>
  <si>
    <t>YX30772AK</t>
  </si>
  <si>
    <t>ARM</t>
  </si>
  <si>
    <t>SO171222965851</t>
  </si>
  <si>
    <t>FA001967</t>
  </si>
  <si>
    <t>PO210929930123</t>
  </si>
  <si>
    <t>KD04107-E815</t>
  </si>
  <si>
    <t>MF07148XN</t>
  </si>
  <si>
    <t>QH10001LR2021</t>
  </si>
  <si>
    <t>THERMAL HEAD</t>
  </si>
  <si>
    <t>SO210929930122</t>
  </si>
  <si>
    <t>PO210923928906</t>
  </si>
  <si>
    <t>MS04866XH</t>
  </si>
  <si>
    <t>MECHA</t>
  </si>
  <si>
    <t>PO181210271884</t>
  </si>
  <si>
    <t>MS03047XF</t>
  </si>
  <si>
    <t>PO190325372037</t>
  </si>
  <si>
    <t>KD04107-Y580-MO04R1</t>
  </si>
  <si>
    <t>MS03224XF</t>
  </si>
  <si>
    <t>PO180607094333</t>
  </si>
  <si>
    <t>KD04302-Y010-1BEN05</t>
  </si>
  <si>
    <t>MV10322XQ</t>
  </si>
  <si>
    <t>YX32273AK</t>
  </si>
  <si>
    <t>SO180607094334</t>
  </si>
  <si>
    <t>PO180607094335</t>
  </si>
  <si>
    <t>KD04302-Y010-2BEN05</t>
  </si>
  <si>
    <t>MV10323XQ</t>
  </si>
  <si>
    <t>YX32274AK</t>
  </si>
  <si>
    <t>SO180607094336</t>
  </si>
  <si>
    <t>PO180607094337</t>
  </si>
  <si>
    <t>KD04302-Y010-3BEN05</t>
  </si>
  <si>
    <t>MV10324XQ</t>
  </si>
  <si>
    <t>YX32275AK</t>
  </si>
  <si>
    <t>SO180607094338</t>
  </si>
  <si>
    <t>PO180607094331</t>
  </si>
  <si>
    <t>KD04302-Y010-CHA05</t>
  </si>
  <si>
    <t>MV10321XQ</t>
  </si>
  <si>
    <t>YX32272AK</t>
  </si>
  <si>
    <t>SO180607094332</t>
  </si>
  <si>
    <t>PO180607094329</t>
  </si>
  <si>
    <t>KD04302-Y010-COM05</t>
  </si>
  <si>
    <t>MV10320XQ</t>
  </si>
  <si>
    <t>YX32271AK</t>
  </si>
  <si>
    <t>SO180607094330</t>
  </si>
  <si>
    <t>PO180607094383</t>
  </si>
  <si>
    <t>KD04302-Y011-1BEN03</t>
  </si>
  <si>
    <t>MV10333XQ</t>
  </si>
  <si>
    <t>YX32284AK</t>
  </si>
  <si>
    <t>SO180607094384</t>
  </si>
  <si>
    <t>PO180607094389</t>
  </si>
  <si>
    <t>KD04302-Y011-2BEN03</t>
  </si>
  <si>
    <t>MV10334XQ</t>
  </si>
  <si>
    <t>YX32285AK</t>
  </si>
  <si>
    <t>SO180607094390</t>
  </si>
  <si>
    <t>PO200207603562</t>
  </si>
  <si>
    <t>KD04302-Y011-2BEN04R1</t>
  </si>
  <si>
    <t>MS04088XG</t>
  </si>
  <si>
    <t>PO180607094395</t>
  </si>
  <si>
    <t>KD04302-Y011-3BEN03</t>
  </si>
  <si>
    <t>MV10335XQ</t>
  </si>
  <si>
    <t>YX32286AK</t>
  </si>
  <si>
    <t>SO180607094396</t>
  </si>
  <si>
    <t>PO180607094371</t>
  </si>
  <si>
    <t>KD04302-Y011-CHA03</t>
  </si>
  <si>
    <t>MV10332XQ</t>
  </si>
  <si>
    <t>YX32283AK</t>
  </si>
  <si>
    <t>SO180607094372</t>
  </si>
  <si>
    <t>PO180607094365</t>
  </si>
  <si>
    <t>KD04302-Y011-COM03</t>
  </si>
  <si>
    <t>MV10331XQ</t>
  </si>
  <si>
    <t>YX32282AK</t>
  </si>
  <si>
    <t>SO180607094366</t>
  </si>
  <si>
    <t>PO180607094442</t>
  </si>
  <si>
    <t>KD04302-Y013-1BEN04</t>
  </si>
  <si>
    <t>MV10340XQ</t>
  </si>
  <si>
    <t>YX32291AK</t>
  </si>
  <si>
    <t>SO180607094443</t>
  </si>
  <si>
    <t>PO180607094444</t>
  </si>
  <si>
    <t>KD04302-Y013-2BEN04</t>
  </si>
  <si>
    <t>MV10341XQ</t>
  </si>
  <si>
    <t>YX32292AK</t>
  </si>
  <si>
    <t>SO180607094445</t>
  </si>
  <si>
    <t>PO180607094401</t>
  </si>
  <si>
    <t>KD04302-Y013-COM04</t>
  </si>
  <si>
    <t>MV10336XQ</t>
  </si>
  <si>
    <t>YX32287AK</t>
  </si>
  <si>
    <t>SO180607094402</t>
  </si>
  <si>
    <t>PO180607094440</t>
  </si>
  <si>
    <t>KD04302-Y013-CUT04</t>
  </si>
  <si>
    <t>MV10339XQ</t>
  </si>
  <si>
    <t>YX32290AK</t>
  </si>
  <si>
    <t>SO180607094441</t>
  </si>
  <si>
    <t>PO180607094411</t>
  </si>
  <si>
    <t>KD04302-Y013-EMB04</t>
  </si>
  <si>
    <t>MV10338XQ</t>
  </si>
  <si>
    <t>YX32289AK</t>
  </si>
  <si>
    <t>SO180607094412</t>
  </si>
  <si>
    <t>PO180607094407</t>
  </si>
  <si>
    <t>KD04302-Y013-PIE04</t>
  </si>
  <si>
    <t>MV10337XQ</t>
  </si>
  <si>
    <t>YX32288AK</t>
  </si>
  <si>
    <t>SO180607094408</t>
  </si>
  <si>
    <t>PO180607094454</t>
  </si>
  <si>
    <t>KD04302-Y015-1BEN04</t>
  </si>
  <si>
    <t>MV10346XQ</t>
  </si>
  <si>
    <t>YX32297AK</t>
  </si>
  <si>
    <t>SO180607094455</t>
  </si>
  <si>
    <t>PO180607094456</t>
  </si>
  <si>
    <t>KD04302-Y015-2BEN04</t>
  </si>
  <si>
    <t>MV10347XQ</t>
  </si>
  <si>
    <t>YX32298AK</t>
  </si>
  <si>
    <t>SO180607094457</t>
  </si>
  <si>
    <t>PO180607094450</t>
  </si>
  <si>
    <t>KD04302-Y015-BUR04</t>
  </si>
  <si>
    <t>MV10344XQ</t>
  </si>
  <si>
    <t>YX32295AK</t>
  </si>
  <si>
    <t>SO180607094451</t>
  </si>
  <si>
    <t>PO180607094446</t>
  </si>
  <si>
    <t>KD04302-Y015-COM04</t>
  </si>
  <si>
    <t>MV10342XQ</t>
  </si>
  <si>
    <t>YX32293AK</t>
  </si>
  <si>
    <t>SO180607094447</t>
  </si>
  <si>
    <t>PO180607094452</t>
  </si>
  <si>
    <t>KD04302-Y015-CUT04</t>
  </si>
  <si>
    <t>MV10345XQ</t>
  </si>
  <si>
    <t>YX32296AK</t>
  </si>
  <si>
    <t>SO180607094453</t>
  </si>
  <si>
    <t>PO180607094448</t>
  </si>
  <si>
    <t>KD04302-Y015-PIE04</t>
  </si>
  <si>
    <t>MV10343XQ</t>
  </si>
  <si>
    <t>YX32294AK</t>
  </si>
  <si>
    <t>SO180607094449</t>
  </si>
  <si>
    <t>PO180607094313</t>
  </si>
  <si>
    <t>KD04302-Y018-1BEN05</t>
  </si>
  <si>
    <t>MV10314XQ</t>
  </si>
  <si>
    <t>YX32262AK</t>
  </si>
  <si>
    <t>SO180607094314</t>
  </si>
  <si>
    <t>PO180607094315</t>
  </si>
  <si>
    <t>KD04302-Y018-2BEN05</t>
  </si>
  <si>
    <t>MV10315XQ</t>
  </si>
  <si>
    <t>YX32263AK</t>
  </si>
  <si>
    <t>SO180607094316</t>
  </si>
  <si>
    <t>PO180607094311</t>
  </si>
  <si>
    <t>KD04302-Y018-CHA05</t>
  </si>
  <si>
    <t>MV10313XQ</t>
  </si>
  <si>
    <t>YX32261AK</t>
  </si>
  <si>
    <t>SO180607094312</t>
  </si>
  <si>
    <t>PO180607094309</t>
  </si>
  <si>
    <t>KD04302-Y018-COM05</t>
  </si>
  <si>
    <t>MV10312XQ</t>
  </si>
  <si>
    <t>YX32260AK</t>
  </si>
  <si>
    <t>SO180607094310</t>
  </si>
  <si>
    <t>PO180607094344</t>
  </si>
  <si>
    <t>KD04302-Y020-1BEN04</t>
  </si>
  <si>
    <t>MV10327XQ</t>
  </si>
  <si>
    <t>YX32278AK</t>
  </si>
  <si>
    <t>SO180607094345</t>
  </si>
  <si>
    <t>PO180607094346</t>
  </si>
  <si>
    <t>KD04302-Y020-2BEN04</t>
  </si>
  <si>
    <t>MV10328XQ</t>
  </si>
  <si>
    <t>YX32279AK</t>
  </si>
  <si>
    <t>SO180607094347</t>
  </si>
  <si>
    <t>PO180607094339</t>
  </si>
  <si>
    <t>KD04302-Y020-COM04</t>
  </si>
  <si>
    <t>MV10325XQ</t>
  </si>
  <si>
    <t>YX32276AK</t>
  </si>
  <si>
    <t>SO180607094340</t>
  </si>
  <si>
    <t>PO180607094341</t>
  </si>
  <si>
    <t>KD04302-Y020-PIE04</t>
  </si>
  <si>
    <t>MV10326XQ</t>
  </si>
  <si>
    <t>YX32277AK</t>
  </si>
  <si>
    <t>SO180607094342</t>
  </si>
  <si>
    <t>PO180607094351</t>
  </si>
  <si>
    <t>KD04302-Y021-1BEN04</t>
  </si>
  <si>
    <t>MV10330XQ</t>
  </si>
  <si>
    <t>YX32281AK</t>
  </si>
  <si>
    <t>SO180607094352</t>
  </si>
  <si>
    <t>PO180607094349</t>
  </si>
  <si>
    <t>KD04302-Y021-COM04</t>
  </si>
  <si>
    <t>MV10329XQ</t>
  </si>
  <si>
    <t>YX32280AK</t>
  </si>
  <si>
    <t>SO180607094350</t>
  </si>
  <si>
    <t>PO180607094297</t>
  </si>
  <si>
    <t>KD04302-Y896-1BEN01</t>
  </si>
  <si>
    <t>MV10306XQ</t>
  </si>
  <si>
    <t>YX32268AK</t>
  </si>
  <si>
    <t>SO180607094298</t>
  </si>
  <si>
    <t>PO180607094299</t>
  </si>
  <si>
    <t>KD04302-Y896-2BEN01</t>
  </si>
  <si>
    <t>MV10307XQ</t>
  </si>
  <si>
    <t>YX32269AK</t>
  </si>
  <si>
    <t>SO180607094300</t>
  </si>
  <si>
    <t>PO180607094301</t>
  </si>
  <si>
    <t>KD04302-Y896-3BEN01</t>
  </si>
  <si>
    <t>MV10308XQ</t>
  </si>
  <si>
    <t>YX32270AK</t>
  </si>
  <si>
    <t>SO180607094302</t>
  </si>
  <si>
    <t>PO180607094303</t>
  </si>
  <si>
    <t>KD04302-Y896-COM01</t>
  </si>
  <si>
    <t>MV10309XQ</t>
  </si>
  <si>
    <t>YX32267AK</t>
  </si>
  <si>
    <t>SO180607094304</t>
  </si>
  <si>
    <t>PO210730896836</t>
  </si>
  <si>
    <t>PO190607455345</t>
  </si>
  <si>
    <t>KD04461-Y906-PIE02</t>
  </si>
  <si>
    <t>MV10968XQ</t>
  </si>
  <si>
    <t>DX51675TM3</t>
  </si>
  <si>
    <t>REINFORCE</t>
  </si>
  <si>
    <t>SO190607455346</t>
  </si>
  <si>
    <t>PO181121249798</t>
  </si>
  <si>
    <t>KD04466-Y420-1BEN01R1</t>
  </si>
  <si>
    <t>MS03003XE</t>
  </si>
  <si>
    <t>B PLATE L</t>
  </si>
  <si>
    <t>MF06419XM</t>
  </si>
  <si>
    <t>PO181121249799</t>
  </si>
  <si>
    <t>KD04466-Y420-2BEN01R1</t>
  </si>
  <si>
    <t>MS03004XE</t>
  </si>
  <si>
    <t>MF06420XM</t>
  </si>
  <si>
    <t>PO181121249800</t>
  </si>
  <si>
    <t>KD04466-Y420-3BEN01R1</t>
  </si>
  <si>
    <t>MS03005XE</t>
  </si>
  <si>
    <t>MF06421XM</t>
  </si>
  <si>
    <t>PO181121249797</t>
  </si>
  <si>
    <t>KD04466-Y420-COM01R1</t>
  </si>
  <si>
    <t>MS03002XE</t>
  </si>
  <si>
    <t>MF06418XM</t>
  </si>
  <si>
    <t>PO181121249801</t>
  </si>
  <si>
    <t>KD04466-Y420-PIE01R1</t>
  </si>
  <si>
    <t>MS03006XE</t>
  </si>
  <si>
    <t>MF06422XM</t>
  </si>
  <si>
    <t>PO181121249803</t>
  </si>
  <si>
    <t>KD04466-Y425-1BEN01R1</t>
  </si>
  <si>
    <t>MS03008XE</t>
  </si>
  <si>
    <t>RB PLATE L</t>
  </si>
  <si>
    <t>MF06424XM</t>
  </si>
  <si>
    <t>PO181121249804</t>
  </si>
  <si>
    <t>KD04466-Y425-2BEN01R1</t>
  </si>
  <si>
    <t>MS03009XE</t>
  </si>
  <si>
    <t>MF06425XM</t>
  </si>
  <si>
    <t>PO181121249805</t>
  </si>
  <si>
    <t>KD04466-Y425-3BEN01R1</t>
  </si>
  <si>
    <t>MS03010XE</t>
  </si>
  <si>
    <t>MF06426XM</t>
  </si>
  <si>
    <t>PO181121249802</t>
  </si>
  <si>
    <t>KD04466-Y425-COM01R1</t>
  </si>
  <si>
    <t>MS03007XE</t>
  </si>
  <si>
    <t>MF06423XM</t>
  </si>
  <si>
    <t>PO181121249806</t>
  </si>
  <si>
    <t>KD04466-Y425-PIE01R1</t>
  </si>
  <si>
    <t>MS03011XE</t>
  </si>
  <si>
    <t>MF06427XM</t>
  </si>
  <si>
    <t>PO190416399352</t>
  </si>
  <si>
    <t>KD04467-Y110-10JIG04</t>
  </si>
  <si>
    <t>MV10890XR</t>
  </si>
  <si>
    <t>YX33130AK</t>
  </si>
  <si>
    <t>ESCUTCHEON</t>
  </si>
  <si>
    <t>SO190416399353</t>
  </si>
  <si>
    <t>PO190416399354</t>
  </si>
  <si>
    <t>KD04467-Y110-11JIG04</t>
  </si>
  <si>
    <t>MV10891XR</t>
  </si>
  <si>
    <t>YX33131AK</t>
  </si>
  <si>
    <t>SO190416399355</t>
  </si>
  <si>
    <t>PO190416399356</t>
  </si>
  <si>
    <t>KD04467-Y110-12JIG04</t>
  </si>
  <si>
    <t>MV10892XR</t>
  </si>
  <si>
    <t>YX33132AK</t>
  </si>
  <si>
    <t>SO190416399357</t>
  </si>
  <si>
    <t>PO190416399358</t>
  </si>
  <si>
    <t>KD04467-Y110-13JIG04</t>
  </si>
  <si>
    <t>MV10893XR</t>
  </si>
  <si>
    <t>YX33133AK</t>
  </si>
  <si>
    <t>SO190416399359</t>
  </si>
  <si>
    <t>PO190416399360</t>
  </si>
  <si>
    <t>KD04467-Y110-14JIG04</t>
  </si>
  <si>
    <t>MV10894XR</t>
  </si>
  <si>
    <t>YX33134AK</t>
  </si>
  <si>
    <t>SO190416399361</t>
  </si>
  <si>
    <t>PO190416399362</t>
  </si>
  <si>
    <t>KD04467-Y110-15JIG04</t>
  </si>
  <si>
    <t>MV10895XR</t>
  </si>
  <si>
    <t>YX33135AK</t>
  </si>
  <si>
    <t>SO190416399363</t>
  </si>
  <si>
    <t>PO190416399364</t>
  </si>
  <si>
    <t>KD04467-Y110-16JIG04</t>
  </si>
  <si>
    <t>MV10896XR</t>
  </si>
  <si>
    <t>YX33136AK</t>
  </si>
  <si>
    <t>SO190416399365</t>
  </si>
  <si>
    <t>PO190416399366</t>
  </si>
  <si>
    <t>KD04467-Y110-17JIG04</t>
  </si>
  <si>
    <t>MV10897XR</t>
  </si>
  <si>
    <t>YX33137AK</t>
  </si>
  <si>
    <t>SO190416399367</t>
  </si>
  <si>
    <t>PO190416399333</t>
  </si>
  <si>
    <t>KD04467-Y110-1JIG04</t>
  </si>
  <si>
    <t>MV10881XR</t>
  </si>
  <si>
    <t>YX33112AK</t>
  </si>
  <si>
    <t>SO190416399334</t>
  </si>
  <si>
    <t>PO190416399336</t>
  </si>
  <si>
    <t>KD04467-Y110-2JIG04</t>
  </si>
  <si>
    <t>MV10882XR</t>
  </si>
  <si>
    <t>YX33113AK</t>
  </si>
  <si>
    <t>SO190416399337</t>
  </si>
  <si>
    <t>PO190416399338</t>
  </si>
  <si>
    <t>KD04467-Y110-3JIG04</t>
  </si>
  <si>
    <t>MV10883XR</t>
  </si>
  <si>
    <t>YX33114AK</t>
  </si>
  <si>
    <t>SO190416399339</t>
  </si>
  <si>
    <t>PO190416399340</t>
  </si>
  <si>
    <t>KD04467-Y110-4JIG04</t>
  </si>
  <si>
    <t>MV10884XR</t>
  </si>
  <si>
    <t>YX33115AK</t>
  </si>
  <si>
    <t>SO190416399341</t>
  </si>
  <si>
    <t>PO190416399342</t>
  </si>
  <si>
    <t>KD04467-Y110-5JIG04</t>
  </si>
  <si>
    <t>MV10885XR</t>
  </si>
  <si>
    <t>YX33116AK</t>
  </si>
  <si>
    <t>SO190416399343</t>
  </si>
  <si>
    <t>PO190416399344</t>
  </si>
  <si>
    <t>KD04467-Y110-6JIG04</t>
  </si>
  <si>
    <t>MV10886XR</t>
  </si>
  <si>
    <t>YX33117AK</t>
  </si>
  <si>
    <t>SO190416399345</t>
  </si>
  <si>
    <t>PO190416399346</t>
  </si>
  <si>
    <t>KD04467-Y110-7JIG04</t>
  </si>
  <si>
    <t>MV10887XR</t>
  </si>
  <si>
    <t>YX33118AK</t>
  </si>
  <si>
    <t>SO190416399347</t>
  </si>
  <si>
    <t>PO190416399348</t>
  </si>
  <si>
    <t>KD04467-Y110-8JIG04</t>
  </si>
  <si>
    <t>MV10888XR</t>
  </si>
  <si>
    <t>YX33119AK</t>
  </si>
  <si>
    <t>SO190416399349</t>
  </si>
  <si>
    <t>PO190416399350</t>
  </si>
  <si>
    <t>KD04467-Y110-9JIG04</t>
  </si>
  <si>
    <t>MV10889XR</t>
  </si>
  <si>
    <t>YX33120AK</t>
  </si>
  <si>
    <t>SO190416399351</t>
  </si>
  <si>
    <t>PO170622865977</t>
  </si>
  <si>
    <t>KD04467-Y221-MO01</t>
  </si>
  <si>
    <t>MV09118XQ</t>
  </si>
  <si>
    <t>YX30058AK</t>
  </si>
  <si>
    <t>GATE</t>
  </si>
  <si>
    <t>SO170622865978</t>
  </si>
  <si>
    <t>PO200110582477</t>
  </si>
  <si>
    <t>KD04467-Y309-2BEN03-1</t>
  </si>
  <si>
    <t>MS04000XI</t>
  </si>
  <si>
    <t>PO200130597761</t>
  </si>
  <si>
    <t>KD04467-Y309-COM04R1</t>
  </si>
  <si>
    <t>MS04053XG</t>
  </si>
  <si>
    <t>PO210415802045</t>
  </si>
  <si>
    <t>KD04467-Y750-MO03</t>
  </si>
  <si>
    <t>MV12018XQ</t>
  </si>
  <si>
    <t>DX50232TM</t>
  </si>
  <si>
    <t>SO210415802044</t>
  </si>
  <si>
    <t>PO210628873399</t>
  </si>
  <si>
    <t>KD04571-Y555-MOUP07</t>
  </si>
  <si>
    <t>MV13616XS</t>
  </si>
  <si>
    <t>YX33673AKW07</t>
  </si>
  <si>
    <t>PASSWAY ML</t>
  </si>
  <si>
    <t>SO210628873398</t>
  </si>
  <si>
    <t>PO210108755539</t>
  </si>
  <si>
    <t>PO210120760047</t>
  </si>
  <si>
    <t>KD04571-Y600-1BENUP04</t>
  </si>
  <si>
    <t>YX33697AKW04</t>
  </si>
  <si>
    <t>SO210120760046</t>
  </si>
  <si>
    <t>PO210108755537</t>
  </si>
  <si>
    <t>PO210120760043</t>
  </si>
  <si>
    <t>KD04571-Y600-COMUP04</t>
  </si>
  <si>
    <t>YX33694AKW04</t>
  </si>
  <si>
    <t>SO210120760042</t>
  </si>
  <si>
    <t>PO190828515597</t>
  </si>
  <si>
    <t>MS03622XE</t>
  </si>
  <si>
    <t>PO210108755538</t>
  </si>
  <si>
    <t>PO210120760045</t>
  </si>
  <si>
    <t>KD04571-Y600-PIEUP04</t>
  </si>
  <si>
    <t>YX33696AKW04</t>
  </si>
  <si>
    <t>SO210120760044</t>
  </si>
  <si>
    <t>PO200115583693</t>
  </si>
  <si>
    <t>MS04003XG</t>
  </si>
  <si>
    <t>PO190814508348</t>
  </si>
  <si>
    <t>MS03580XE</t>
  </si>
  <si>
    <t>PO200115583694</t>
  </si>
  <si>
    <t>MS04004XG</t>
  </si>
  <si>
    <t>PO200115583692</t>
  </si>
  <si>
    <t>MS04002XG</t>
  </si>
  <si>
    <t>PO190905520575</t>
  </si>
  <si>
    <t>KD04571-Y602-PIE03</t>
  </si>
  <si>
    <t>MF06486XM</t>
  </si>
  <si>
    <t>YX33708AK</t>
  </si>
  <si>
    <t>SO190905520576</t>
  </si>
  <si>
    <t>PO190814508351</t>
  </si>
  <si>
    <t>MS03583XE</t>
  </si>
  <si>
    <t>PO190814508352</t>
  </si>
  <si>
    <t>MS03584XE</t>
  </si>
  <si>
    <t>PO190814508349</t>
  </si>
  <si>
    <t>MS03581XE</t>
  </si>
  <si>
    <t>PO210120760023</t>
  </si>
  <si>
    <t>KD04571-Y630-MOUP05</t>
  </si>
  <si>
    <t>MV11868XS</t>
  </si>
  <si>
    <t>YX33677AKW05</t>
  </si>
  <si>
    <t>PASSWAY FU</t>
  </si>
  <si>
    <t>SO210120760022</t>
  </si>
  <si>
    <t>PO190905520186</t>
  </si>
  <si>
    <t>KD04571-Y631-CUT01</t>
  </si>
  <si>
    <t>MV11247XQ</t>
  </si>
  <si>
    <t>YX33703AK</t>
  </si>
  <si>
    <t>SHEET N</t>
  </si>
  <si>
    <t>SO190905520187</t>
  </si>
  <si>
    <t>PO210825908217</t>
  </si>
  <si>
    <t>MS04845XG</t>
  </si>
  <si>
    <t>HEAD FRAME</t>
  </si>
  <si>
    <t>PO190905520587</t>
  </si>
  <si>
    <t>KD04571-Y653-2PIE03</t>
  </si>
  <si>
    <t>MF06492XM</t>
  </si>
  <si>
    <t>YX33714AK</t>
  </si>
  <si>
    <t>SO190905520588</t>
  </si>
  <si>
    <t>PO210120760025</t>
  </si>
  <si>
    <t>KD04571-Y660-MOUP05</t>
  </si>
  <si>
    <t>MV11869XS</t>
  </si>
  <si>
    <t>YX33669AKW05</t>
  </si>
  <si>
    <t>PASSWAY RU</t>
  </si>
  <si>
    <t>SO210120760024</t>
  </si>
  <si>
    <t>PO190906521150</t>
  </si>
  <si>
    <t>KD04571-Y801-CHA03</t>
  </si>
  <si>
    <t>MF06516XM</t>
  </si>
  <si>
    <t>YX33723AK</t>
  </si>
  <si>
    <t>SO190906521151</t>
  </si>
  <si>
    <t>PO210301777913</t>
  </si>
  <si>
    <t>KD04571-Y860-MO01</t>
  </si>
  <si>
    <t>MV11911XQ</t>
  </si>
  <si>
    <t>YX34923AK</t>
  </si>
  <si>
    <t>SO210301777912</t>
  </si>
  <si>
    <t>PO191217573862</t>
  </si>
  <si>
    <t>MS03984XF</t>
  </si>
  <si>
    <t>STAGE ASSY</t>
  </si>
  <si>
    <t>MECHA_QC EX11401C0340</t>
  </si>
  <si>
    <t>PO190715484498</t>
  </si>
  <si>
    <t>KD04580-Y018-MO03</t>
  </si>
  <si>
    <t>MV11096XQ</t>
  </si>
  <si>
    <t>YX33404AK</t>
  </si>
  <si>
    <t>SO190715484499</t>
  </si>
  <si>
    <t>PO190930532094</t>
  </si>
  <si>
    <t>KD04580-Y107-JIG03R3</t>
  </si>
  <si>
    <t>MS03780XF</t>
  </si>
  <si>
    <t>PO190930532095</t>
  </si>
  <si>
    <t>KD04580-Y107-JIG03R4</t>
  </si>
  <si>
    <t>MS03781XF</t>
  </si>
  <si>
    <t>PO190715484502</t>
  </si>
  <si>
    <t>KD04580-Y107-MO03</t>
  </si>
  <si>
    <t>MV11098XQ</t>
  </si>
  <si>
    <t>YX33406AK</t>
  </si>
  <si>
    <t>SO190715484503</t>
  </si>
  <si>
    <t>PO190930532096</t>
  </si>
  <si>
    <t>KD04580-Y108-JIG03R3</t>
  </si>
  <si>
    <t>MS03782XF</t>
  </si>
  <si>
    <t>PO190930532097</t>
  </si>
  <si>
    <t>KD04580-Y108-JIG03R4</t>
  </si>
  <si>
    <t>MS03783XF</t>
  </si>
  <si>
    <t>PO190715484504</t>
  </si>
  <si>
    <t>KD04580-Y108-MO03</t>
  </si>
  <si>
    <t>MV11099XQ</t>
  </si>
  <si>
    <t>YX33407AK</t>
  </si>
  <si>
    <t>SO190715484505</t>
  </si>
  <si>
    <t>PO190715484512</t>
  </si>
  <si>
    <t>KD04580-Y122-MO03</t>
  </si>
  <si>
    <t>MV11103XQ</t>
  </si>
  <si>
    <t>YX33411AK</t>
  </si>
  <si>
    <t>SO190715484513</t>
  </si>
  <si>
    <t>PO190715484514</t>
  </si>
  <si>
    <t>KD04580-Y123-MO03</t>
  </si>
  <si>
    <t>MV11104XQ</t>
  </si>
  <si>
    <t>YX33412AK</t>
  </si>
  <si>
    <t>SO190715484515</t>
  </si>
  <si>
    <t>PO190722490960</t>
  </si>
  <si>
    <t>KD04580-Y160-1BEN03</t>
  </si>
  <si>
    <t>MV11114XQ</t>
  </si>
  <si>
    <t>YX33513AK</t>
  </si>
  <si>
    <t>SO190722490961</t>
  </si>
  <si>
    <t>PO190722490962</t>
  </si>
  <si>
    <t>KD04580-Y160-2BEN03</t>
  </si>
  <si>
    <t>MV11115XQ</t>
  </si>
  <si>
    <t>YX33514AK</t>
  </si>
  <si>
    <t>SO190722490963</t>
  </si>
  <si>
    <t>PO190722490964</t>
  </si>
  <si>
    <t>KD04580-Y160-3BEN03</t>
  </si>
  <si>
    <t>MV11116XQ</t>
  </si>
  <si>
    <t>YX33515AK</t>
  </si>
  <si>
    <t>SO190722490965</t>
  </si>
  <si>
    <t>PO190722490966</t>
  </si>
  <si>
    <t>KD04580-Y160-4BEN03</t>
  </si>
  <si>
    <t>MV11117XQ</t>
  </si>
  <si>
    <t>YX33516AK</t>
  </si>
  <si>
    <t>SO190722490967</t>
  </si>
  <si>
    <t>PO190722490956</t>
  </si>
  <si>
    <t>KD04580-Y160-COM03</t>
  </si>
  <si>
    <t>MV11112XQ</t>
  </si>
  <si>
    <t>YX33511AK</t>
  </si>
  <si>
    <t>SO190722490957</t>
  </si>
  <si>
    <t>PO190722490958</t>
  </si>
  <si>
    <t>KD04580-Y160-PIE03</t>
  </si>
  <si>
    <t>MV11113XQ</t>
  </si>
  <si>
    <t>YX33512AK</t>
  </si>
  <si>
    <t>SO190722490959</t>
  </si>
  <si>
    <t>PO190805498936</t>
  </si>
  <si>
    <t>KD04580-Y240-2BEN02</t>
  </si>
  <si>
    <t>MV11200XQ</t>
  </si>
  <si>
    <t>YX33601AK</t>
  </si>
  <si>
    <t>SO190805498937</t>
  </si>
  <si>
    <t>PO210930931626</t>
  </si>
  <si>
    <t>MS04877XF</t>
  </si>
  <si>
    <t>PO190809506131</t>
  </si>
  <si>
    <t>KD04580-Y351-CUT03</t>
  </si>
  <si>
    <t>MV11222XQ</t>
  </si>
  <si>
    <t>YX33617AK</t>
  </si>
  <si>
    <t>SO190809506132</t>
  </si>
  <si>
    <t>PO190722491004</t>
  </si>
  <si>
    <t>KD04580-Y357-1BEN02</t>
  </si>
  <si>
    <t>MV11136XQ</t>
  </si>
  <si>
    <t>YX33535AK</t>
  </si>
  <si>
    <t>SO190722491005</t>
  </si>
  <si>
    <t>PO190722491006</t>
  </si>
  <si>
    <t>KD04580-Y357-2BEN02</t>
  </si>
  <si>
    <t>MV11137XQ</t>
  </si>
  <si>
    <t>YX33536AK</t>
  </si>
  <si>
    <t>SO190722491007</t>
  </si>
  <si>
    <t>PO190722491002</t>
  </si>
  <si>
    <t>KD04580-Y357-CHA02</t>
  </si>
  <si>
    <t>MV11135XQ</t>
  </si>
  <si>
    <t>YX33534AK</t>
  </si>
  <si>
    <t>SO190722491003</t>
  </si>
  <si>
    <t>PO190722490998</t>
  </si>
  <si>
    <t>KD04580-Y357-COM02</t>
  </si>
  <si>
    <t>MV11133XQ</t>
  </si>
  <si>
    <t>YX33532AK</t>
  </si>
  <si>
    <t>SO190722490999</t>
  </si>
  <si>
    <t>PO190722491000</t>
  </si>
  <si>
    <t>KD04580-Y357-CUT02</t>
  </si>
  <si>
    <t>MV11134XQ</t>
  </si>
  <si>
    <t>YX33533AK</t>
  </si>
  <si>
    <t>SO190722491001</t>
  </si>
  <si>
    <t>PO190722490972</t>
  </si>
  <si>
    <t>KD04580-Y360-BEN02</t>
  </si>
  <si>
    <t>MV11120XQ</t>
  </si>
  <si>
    <t>YX33519AK</t>
  </si>
  <si>
    <t>SO190722490973</t>
  </si>
  <si>
    <t>PO190722490968</t>
  </si>
  <si>
    <t>KD04580-Y360-COM02</t>
  </si>
  <si>
    <t>MV11118XQ</t>
  </si>
  <si>
    <t>YX33517AK</t>
  </si>
  <si>
    <t>SO190722490969</t>
  </si>
  <si>
    <t>PO190722490970</t>
  </si>
  <si>
    <t>KD04580-Y360-PIE02</t>
  </si>
  <si>
    <t>MV11119XQ</t>
  </si>
  <si>
    <t>YX33518AK</t>
  </si>
  <si>
    <t>SO190722490971</t>
  </si>
  <si>
    <t>PO200130597754</t>
  </si>
  <si>
    <t>KD04580-Y374-2BEN02R1</t>
  </si>
  <si>
    <t>MS04046XG</t>
  </si>
  <si>
    <t>PO190725491972</t>
  </si>
  <si>
    <t>KD04580-Y375-MO04</t>
  </si>
  <si>
    <t>MV11155XQ</t>
  </si>
  <si>
    <t>YX33549AK</t>
  </si>
  <si>
    <t>SO190725491973</t>
  </si>
  <si>
    <t>PO190722491053</t>
  </si>
  <si>
    <t>KD04580-Y565-MO03</t>
  </si>
  <si>
    <t>MV11151XQ</t>
  </si>
  <si>
    <t>YX33494AK</t>
  </si>
  <si>
    <t>SO190722491054</t>
  </si>
  <si>
    <t>PO190620464711</t>
  </si>
  <si>
    <t>MS03404XE</t>
  </si>
  <si>
    <t>PO190708480053</t>
  </si>
  <si>
    <t>KD04580-Y623-PRG01</t>
  </si>
  <si>
    <t>MV11054XQ</t>
  </si>
  <si>
    <t>YX33300AK</t>
  </si>
  <si>
    <t>SO190708480054</t>
  </si>
  <si>
    <t>PO190708480027</t>
  </si>
  <si>
    <t>KD04580-Y720-CUT01</t>
  </si>
  <si>
    <t>MV11041XQ</t>
  </si>
  <si>
    <t>YX33287AK</t>
  </si>
  <si>
    <t>SO190708480028</t>
  </si>
  <si>
    <t>PO200608644564</t>
  </si>
  <si>
    <t>KD04580-Y736-3BEN01R1</t>
  </si>
  <si>
    <t>MS04272XI</t>
  </si>
  <si>
    <t>PO191004535282</t>
  </si>
  <si>
    <t>KD04580-Y736-4BEN01</t>
  </si>
  <si>
    <t>MF06553XM</t>
  </si>
  <si>
    <t>YX33793AK</t>
  </si>
  <si>
    <t>SO191004535283</t>
  </si>
  <si>
    <t>PO200609645693</t>
  </si>
  <si>
    <t>KD04580-Y737-1BEN01R1</t>
  </si>
  <si>
    <t>MS04273XI</t>
  </si>
  <si>
    <t>PO191004535295</t>
  </si>
  <si>
    <t>KD04580-Y737-2BEN01</t>
  </si>
  <si>
    <t>MF06557XM</t>
  </si>
  <si>
    <t>YX33797AK</t>
  </si>
  <si>
    <t>SO191004535296</t>
  </si>
  <si>
    <t>PO190708480051</t>
  </si>
  <si>
    <t>KD04580-Y760-4BEN01</t>
  </si>
  <si>
    <t>MV11053XQ</t>
  </si>
  <si>
    <t>YX33299AK</t>
  </si>
  <si>
    <t>SO190708480052</t>
  </si>
  <si>
    <t>PO190715484733</t>
  </si>
  <si>
    <t>KD04580-Y805-1BEN01</t>
  </si>
  <si>
    <t>MF06439XM</t>
  </si>
  <si>
    <t>YX33428AK</t>
  </si>
  <si>
    <t>SO190715484734</t>
  </si>
  <si>
    <t>PO190715484729</t>
  </si>
  <si>
    <t>KD04580-Y805-COM01</t>
  </si>
  <si>
    <t>MF06437XM</t>
  </si>
  <si>
    <t>YX33426AK</t>
  </si>
  <si>
    <t>SO190715484730</t>
  </si>
  <si>
    <t>PO190715484731</t>
  </si>
  <si>
    <t>KD04580-Y805-EMB01</t>
  </si>
  <si>
    <t>MF06438XM</t>
  </si>
  <si>
    <t>YX33427AK</t>
  </si>
  <si>
    <t>SO190715484732</t>
  </si>
  <si>
    <t>PO210512839552</t>
  </si>
  <si>
    <t>KD04612-Y090-1BEN04</t>
  </si>
  <si>
    <t>MV12731XQ</t>
  </si>
  <si>
    <t>YX35951AK</t>
  </si>
  <si>
    <t>SO210512839551</t>
  </si>
  <si>
    <t>PO210706880272</t>
  </si>
  <si>
    <t>KD04612-Y090-1JIG04</t>
  </si>
  <si>
    <t>YX36884AK</t>
  </si>
  <si>
    <t>SO210706880271</t>
  </si>
  <si>
    <t>PO210709882279</t>
  </si>
  <si>
    <t>PO210512839554</t>
  </si>
  <si>
    <t>KD04612-Y090-2BEN04</t>
  </si>
  <si>
    <t>MV12732XQ</t>
  </si>
  <si>
    <t>YX35952AK</t>
  </si>
  <si>
    <t>SO210512839553</t>
  </si>
  <si>
    <t>PO210706880274</t>
  </si>
  <si>
    <t>KD04612-Y090-2JIG04</t>
  </si>
  <si>
    <t>YX36885AK</t>
  </si>
  <si>
    <t>SO210706880273</t>
  </si>
  <si>
    <t>PO210709882280</t>
  </si>
  <si>
    <t>PO210512839550</t>
  </si>
  <si>
    <t>KD04612-Y090-COI04</t>
  </si>
  <si>
    <t>MV12730XQ</t>
  </si>
  <si>
    <t>YX35950AK</t>
  </si>
  <si>
    <t>SO210512839549</t>
  </si>
  <si>
    <t>PO210512839546</t>
  </si>
  <si>
    <t>KD04612-Y090-COM04</t>
  </si>
  <si>
    <t>MV12728XQ</t>
  </si>
  <si>
    <t>YX35948AK</t>
  </si>
  <si>
    <t>SO210512839545</t>
  </si>
  <si>
    <t>PO210512839548</t>
  </si>
  <si>
    <t>KD04612-Y090-PIE04</t>
  </si>
  <si>
    <t>MV12729XQ</t>
  </si>
  <si>
    <t>YX35949AK</t>
  </si>
  <si>
    <t>SO210512839547</t>
  </si>
  <si>
    <t>PO210430817987</t>
  </si>
  <si>
    <t>KD04612-Y091-1BEN02</t>
  </si>
  <si>
    <t>MV12590XQ</t>
  </si>
  <si>
    <t>YX35732AK</t>
  </si>
  <si>
    <t>LINK BRACKET</t>
  </si>
  <si>
    <t>SO210430817986</t>
  </si>
  <si>
    <t>PO210528853397</t>
  </si>
  <si>
    <t>KD04612-Y091-1BEN03</t>
  </si>
  <si>
    <t>MV13259XQ</t>
  </si>
  <si>
    <t>YX36499AK</t>
  </si>
  <si>
    <t>SO210528853396</t>
  </si>
  <si>
    <t>PO210706880276</t>
  </si>
  <si>
    <t>KD04612-Y091-1JIG03</t>
  </si>
  <si>
    <t>YX36886AK</t>
  </si>
  <si>
    <t>SO210706880275</t>
  </si>
  <si>
    <t>PO210709882281</t>
  </si>
  <si>
    <t>PO210430817989</t>
  </si>
  <si>
    <t>KD04612-Y091-2BEN02</t>
  </si>
  <si>
    <t>MV12591XQ</t>
  </si>
  <si>
    <t>YX35733AK</t>
  </si>
  <si>
    <t>SO210430817988</t>
  </si>
  <si>
    <t>PO210528853399</t>
  </si>
  <si>
    <t>KD04612-Y091-2BEN03</t>
  </si>
  <si>
    <t>MV13260XQ</t>
  </si>
  <si>
    <t>YX36500AK</t>
  </si>
  <si>
    <t>SO210528853398</t>
  </si>
  <si>
    <t>PO210706880278</t>
  </si>
  <si>
    <t>KD04612-Y091-2JIG03</t>
  </si>
  <si>
    <t>YX36887AK</t>
  </si>
  <si>
    <t>SO210706880277</t>
  </si>
  <si>
    <t>PO210709882282</t>
  </si>
  <si>
    <t>PO210430817985</t>
  </si>
  <si>
    <t>KD04612-Y091-COM02</t>
  </si>
  <si>
    <t>MV12589XQ</t>
  </si>
  <si>
    <t>YX35731AK</t>
  </si>
  <si>
    <t>SO210430817984</t>
  </si>
  <si>
    <t>PO210528853395</t>
  </si>
  <si>
    <t>KD04612-Y091-COM03</t>
  </si>
  <si>
    <t>MV13258XQ</t>
  </si>
  <si>
    <t>YX36498AK</t>
  </si>
  <si>
    <t>SO210528853394</t>
  </si>
  <si>
    <t>PO210428814946</t>
  </si>
  <si>
    <t>KD04612-Y093-1BEN01</t>
  </si>
  <si>
    <t>MV12276XQ</t>
  </si>
  <si>
    <t>YX35367AK</t>
  </si>
  <si>
    <t>SO210428814945</t>
  </si>
  <si>
    <t>PO210527852831</t>
  </si>
  <si>
    <t>KD04612-Y093-1BEN02</t>
  </si>
  <si>
    <t>MV13193XQ</t>
  </si>
  <si>
    <t>YX36405AK</t>
  </si>
  <si>
    <t>SO210527852830</t>
  </si>
  <si>
    <t>PO210428814948</t>
  </si>
  <si>
    <t>KD04612-Y093-2BEN01</t>
  </si>
  <si>
    <t>MV12277XQ</t>
  </si>
  <si>
    <t>YX35368AK</t>
  </si>
  <si>
    <t>SO210428814947</t>
  </si>
  <si>
    <t>PO210527852833</t>
  </si>
  <si>
    <t>KD04612-Y093-2BEN02</t>
  </si>
  <si>
    <t>MV13194XQ</t>
  </si>
  <si>
    <t>YX36406AK</t>
  </si>
  <si>
    <t>SO210527852832</t>
  </si>
  <si>
    <t>PO210527852837</t>
  </si>
  <si>
    <t>KD04612-Y093-BUR02</t>
  </si>
  <si>
    <t>MV13196XQ</t>
  </si>
  <si>
    <t>YX36408AK</t>
  </si>
  <si>
    <t>SO210527852836</t>
  </si>
  <si>
    <t>PO210428814944</t>
  </si>
  <si>
    <t>KD04612-Y093-COM01</t>
  </si>
  <si>
    <t>MV12275XQ</t>
  </si>
  <si>
    <t>YX35366AK</t>
  </si>
  <si>
    <t>SO210428814943</t>
  </si>
  <si>
    <t>PO210527852829</t>
  </si>
  <si>
    <t>KD04612-Y093-COM02</t>
  </si>
  <si>
    <t>MV13192XQ</t>
  </si>
  <si>
    <t>YX36404AK</t>
  </si>
  <si>
    <t>SO210527852828</t>
  </si>
  <si>
    <t>PO210527852835</t>
  </si>
  <si>
    <t>KD04612-Y093-EMB02</t>
  </si>
  <si>
    <t>MV13195XQ</t>
  </si>
  <si>
    <t>YX36407AK</t>
  </si>
  <si>
    <t>SO210527852834</t>
  </si>
  <si>
    <t>PO210519847719</t>
  </si>
  <si>
    <t>KD04612-Y101-1BUR10</t>
  </si>
  <si>
    <t>MV13044XQ</t>
  </si>
  <si>
    <t>YX36237AK</t>
  </si>
  <si>
    <t>SO210519847718</t>
  </si>
  <si>
    <t>PO210519847715</t>
  </si>
  <si>
    <t>KD04612-Y101-1NOT10</t>
  </si>
  <si>
    <t>MV13042XQ</t>
  </si>
  <si>
    <t>YX36235AK</t>
  </si>
  <si>
    <t>SO210519847714</t>
  </si>
  <si>
    <t>PO210607860334</t>
  </si>
  <si>
    <t>KD04612-Y101-1NOT11</t>
  </si>
  <si>
    <t>MV13426XQ</t>
  </si>
  <si>
    <t>YX36653AK</t>
  </si>
  <si>
    <t>SO210607860333</t>
  </si>
  <si>
    <t>PO210519847723</t>
  </si>
  <si>
    <t>KD04612-Y101-2BUR10</t>
  </si>
  <si>
    <t>MV13046XQ</t>
  </si>
  <si>
    <t>YX36239AK</t>
  </si>
  <si>
    <t>SO210519847722</t>
  </si>
  <si>
    <t>PO210519847717</t>
  </si>
  <si>
    <t>KD04612-Y101-2NOT10</t>
  </si>
  <si>
    <t>MV13043XQ</t>
  </si>
  <si>
    <t>YX36236AK</t>
  </si>
  <si>
    <t>SO210519847716</t>
  </si>
  <si>
    <t>PO210607860336</t>
  </si>
  <si>
    <t>KD04612-Y101-2NOT11</t>
  </si>
  <si>
    <t>MV13427XQ</t>
  </si>
  <si>
    <t>YX36654AK</t>
  </si>
  <si>
    <t>SO210607860335</t>
  </si>
  <si>
    <t>PO210519847725</t>
  </si>
  <si>
    <t>KD04612-Y101-BEN10</t>
  </si>
  <si>
    <t>MV13047XQ</t>
  </si>
  <si>
    <t>YX36240AK</t>
  </si>
  <si>
    <t>SO210519847724</t>
  </si>
  <si>
    <t>PO210607860342</t>
  </si>
  <si>
    <t>KD04612-Y101-BEN11</t>
  </si>
  <si>
    <t>MV13430XQ</t>
  </si>
  <si>
    <t>YX36657AK</t>
  </si>
  <si>
    <t>SO210607860341</t>
  </si>
  <si>
    <t>PO210607860340</t>
  </si>
  <si>
    <t>KD04612-Y101-BUR11</t>
  </si>
  <si>
    <t>MV13429XQ</t>
  </si>
  <si>
    <t>YX36656AK</t>
  </si>
  <si>
    <t>SO210607860339</t>
  </si>
  <si>
    <t>PO210825908283</t>
  </si>
  <si>
    <t>KD04612-Y101-BURUP12</t>
  </si>
  <si>
    <t>MV13731XS</t>
  </si>
  <si>
    <t>YX36656AKW12</t>
  </si>
  <si>
    <t>SO210825908282</t>
  </si>
  <si>
    <t>PO210519847721</t>
  </si>
  <si>
    <t>KD04612-Y101-PIE10</t>
  </si>
  <si>
    <t>MV13045XQ</t>
  </si>
  <si>
    <t>YX36238AK</t>
  </si>
  <si>
    <t>SO210519847720</t>
  </si>
  <si>
    <t>PO210607860338</t>
  </si>
  <si>
    <t>KD04612-Y101-PIE11</t>
  </si>
  <si>
    <t>MV13428XQ</t>
  </si>
  <si>
    <t>YX36655AK</t>
  </si>
  <si>
    <t>SO210607860337</t>
  </si>
  <si>
    <t>PO210825908281</t>
  </si>
  <si>
    <t>KD04612-Y101-PIEUP12</t>
  </si>
  <si>
    <t>MV13730XS</t>
  </si>
  <si>
    <t>YX36655AKW12</t>
  </si>
  <si>
    <t>SO210825908280</t>
  </si>
  <si>
    <t>PO210528853457</t>
  </si>
  <si>
    <t>KD04612-Y102-BEN09</t>
  </si>
  <si>
    <t>MV13288XQ</t>
  </si>
  <si>
    <t>YX36445AK</t>
  </si>
  <si>
    <t>SO210528853456</t>
  </si>
  <si>
    <t>PO210528853455</t>
  </si>
  <si>
    <t>KD04612-Y102-BUR09</t>
  </si>
  <si>
    <t>MV13287XQ</t>
  </si>
  <si>
    <t>YX36444AK</t>
  </si>
  <si>
    <t>SO210528853454</t>
  </si>
  <si>
    <t>PO210528853451</t>
  </si>
  <si>
    <t>KD04612-Y102-COM09</t>
  </si>
  <si>
    <t>MV13285XQ</t>
  </si>
  <si>
    <t>YX36442AK</t>
  </si>
  <si>
    <t>SO210528853450</t>
  </si>
  <si>
    <t>PO210528853453</t>
  </si>
  <si>
    <t>KD04612-Y102-PIE09</t>
  </si>
  <si>
    <t>MV13286XQ</t>
  </si>
  <si>
    <t>YX36443AK</t>
  </si>
  <si>
    <t>SO210528853452</t>
  </si>
  <si>
    <t>PO210519847577</t>
  </si>
  <si>
    <t>KD04612-Y103-1BUR08</t>
  </si>
  <si>
    <t>MV13037XQ</t>
  </si>
  <si>
    <t>YX36230AK</t>
  </si>
  <si>
    <t>SO210519847575</t>
  </si>
  <si>
    <t>PO210519847711</t>
  </si>
  <si>
    <t>KD04612-Y103-2BUR08</t>
  </si>
  <si>
    <t>MV13040XQ</t>
  </si>
  <si>
    <t>YX36233AK</t>
  </si>
  <si>
    <t>SO210519847710</t>
  </si>
  <si>
    <t>PO210519847713</t>
  </si>
  <si>
    <t>KD04612-Y103-BEN08</t>
  </si>
  <si>
    <t>MV13041XQ</t>
  </si>
  <si>
    <t>YX36234AK</t>
  </si>
  <si>
    <t>SO210519847712</t>
  </si>
  <si>
    <t>PO210519847524</t>
  </si>
  <si>
    <t>KD04612-Y103-COM08</t>
  </si>
  <si>
    <t>MV13036XQ</t>
  </si>
  <si>
    <t>YX36229AK</t>
  </si>
  <si>
    <t>SO210519847522</t>
  </si>
  <si>
    <t>PO210519847641</t>
  </si>
  <si>
    <t>KD04612-Y103-DRA08</t>
  </si>
  <si>
    <t>MV13038XQ</t>
  </si>
  <si>
    <t>YX36231AK</t>
  </si>
  <si>
    <t>SO210519847640</t>
  </si>
  <si>
    <t>PO210519847709</t>
  </si>
  <si>
    <t>KD04612-Y103-PIE08</t>
  </si>
  <si>
    <t>MV13039XQ</t>
  </si>
  <si>
    <t>YX36232AK</t>
  </si>
  <si>
    <t>SO210519847708</t>
  </si>
  <si>
    <t>PO210430818524</t>
  </si>
  <si>
    <t>KD04612-Y104-1BEN02</t>
  </si>
  <si>
    <t>MV12652XQ</t>
  </si>
  <si>
    <t>YX35769AK</t>
  </si>
  <si>
    <t>SO210430818523</t>
  </si>
  <si>
    <t>PO210430818526</t>
  </si>
  <si>
    <t>KD04612-Y104-2BEN02</t>
  </si>
  <si>
    <t>MV12653XQ</t>
  </si>
  <si>
    <t>YX35770AK</t>
  </si>
  <si>
    <t>SO210430818525</t>
  </si>
  <si>
    <t>PO210430818520</t>
  </si>
  <si>
    <t>KD04612-Y104-COM02</t>
  </si>
  <si>
    <t>MV12650XQ</t>
  </si>
  <si>
    <t>YX35767AK</t>
  </si>
  <si>
    <t>SO210430818519</t>
  </si>
  <si>
    <t>PO210430818522</t>
  </si>
  <si>
    <t>KD04612-Y104-PIE02</t>
  </si>
  <si>
    <t>MV12651XQ</t>
  </si>
  <si>
    <t>YX35768AK</t>
  </si>
  <si>
    <t>SO210430818521</t>
  </si>
  <si>
    <t>PO210628873379</t>
  </si>
  <si>
    <t>KD04612-Y105-1BEN06</t>
  </si>
  <si>
    <t>MV13606XQ</t>
  </si>
  <si>
    <t>YX36853AK</t>
  </si>
  <si>
    <t>SO210628873378</t>
  </si>
  <si>
    <t>PO210628873381</t>
  </si>
  <si>
    <t>KD04612-Y105-2BEN06</t>
  </si>
  <si>
    <t>MV13607XQ</t>
  </si>
  <si>
    <t>YX36854AK</t>
  </si>
  <si>
    <t>SO210628873380</t>
  </si>
  <si>
    <t>PO210429817036</t>
  </si>
  <si>
    <t>KD04612-Y105-BEN04</t>
  </si>
  <si>
    <t>MV12460XQ</t>
  </si>
  <si>
    <t>YX35711AK</t>
  </si>
  <si>
    <t>SO210429817035</t>
  </si>
  <si>
    <t>PO210429817034</t>
  </si>
  <si>
    <t>KD04612-Y105-BUR04</t>
  </si>
  <si>
    <t>MV12459XQ</t>
  </si>
  <si>
    <t>YX35710AK</t>
  </si>
  <si>
    <t>SO210429817033</t>
  </si>
  <si>
    <t>PO210429817032</t>
  </si>
  <si>
    <t>KD04612-Y105-COM04</t>
  </si>
  <si>
    <t>MV12458XQ</t>
  </si>
  <si>
    <t>YX35709AK</t>
  </si>
  <si>
    <t>SO210429817031</t>
  </si>
  <si>
    <t>PO210628873377</t>
  </si>
  <si>
    <t>KD04612-Y105-COM06</t>
  </si>
  <si>
    <t>MV13605XQ</t>
  </si>
  <si>
    <t>YX36852AK</t>
  </si>
  <si>
    <t>SO210628873376</t>
  </si>
  <si>
    <t>PO210428814952</t>
  </si>
  <si>
    <t>KD04612-Y106-BUR01</t>
  </si>
  <si>
    <t>MV12279XQ</t>
  </si>
  <si>
    <t>YX35370AK</t>
  </si>
  <si>
    <t>SO210428814951</t>
  </si>
  <si>
    <t>PO210428814950</t>
  </si>
  <si>
    <t>KD04612-Y106-COM01</t>
  </si>
  <si>
    <t>MV12278XQ</t>
  </si>
  <si>
    <t>YX35369AK</t>
  </si>
  <si>
    <t>SO210428814949</t>
  </si>
  <si>
    <t>PO210527852839</t>
  </si>
  <si>
    <t>KD04612-Y107-BUR01</t>
  </si>
  <si>
    <t>MV13197XQ</t>
  </si>
  <si>
    <t>YX36409AK</t>
  </si>
  <si>
    <t>SO210527852838</t>
  </si>
  <si>
    <t>PO210428814954</t>
  </si>
  <si>
    <t>KD04612-Y107-COM01</t>
  </si>
  <si>
    <t>MV12280XQ</t>
  </si>
  <si>
    <t>YX35371AK</t>
  </si>
  <si>
    <t>SO210428814953</t>
  </si>
  <si>
    <t>PO210811901975</t>
  </si>
  <si>
    <t>KD04612-Y108-MO02</t>
  </si>
  <si>
    <t>MV13702XQ</t>
  </si>
  <si>
    <t>YX36925AK</t>
  </si>
  <si>
    <t>SO210811901974</t>
  </si>
  <si>
    <t>PO210430817981</t>
  </si>
  <si>
    <t>KD04612-Y110-1BEN05</t>
  </si>
  <si>
    <t>MV12587XQ</t>
  </si>
  <si>
    <t>YX35729AK</t>
  </si>
  <si>
    <t>SO210430817980</t>
  </si>
  <si>
    <t>PO210528853391</t>
  </si>
  <si>
    <t>KD04612-Y110-1BEN06</t>
  </si>
  <si>
    <t>MV13256XQ</t>
  </si>
  <si>
    <t>YX36496AK</t>
  </si>
  <si>
    <t>SO210528853390</t>
  </si>
  <si>
    <t>PO210430817983</t>
  </si>
  <si>
    <t>KD04612-Y110-2BEN05</t>
  </si>
  <si>
    <t>MV12588XQ</t>
  </si>
  <si>
    <t>YX35730AK</t>
  </si>
  <si>
    <t>SO210430817982</t>
  </si>
  <si>
    <t>PO210528853393</t>
  </si>
  <si>
    <t>KD04612-Y110-2BEN06</t>
  </si>
  <si>
    <t>MV13257XQ</t>
  </si>
  <si>
    <t>YX36497AK</t>
  </si>
  <si>
    <t>SO210528853392</t>
  </si>
  <si>
    <t>PO210430817977</t>
  </si>
  <si>
    <t>KD04612-Y110-COM05</t>
  </si>
  <si>
    <t>MV12585XQ</t>
  </si>
  <si>
    <t>YX35727AK</t>
  </si>
  <si>
    <t>SO210430817976</t>
  </si>
  <si>
    <t>PO210528853387</t>
  </si>
  <si>
    <t>KD04612-Y110-COM06</t>
  </si>
  <si>
    <t>MV13254XQ</t>
  </si>
  <si>
    <t>YX36494AK</t>
  </si>
  <si>
    <t>SO210528853386</t>
  </si>
  <si>
    <t>PO210430817979</t>
  </si>
  <si>
    <t>KD04612-Y110-PIE05</t>
  </si>
  <si>
    <t>MV12586XQ</t>
  </si>
  <si>
    <t>YX35728AK</t>
  </si>
  <si>
    <t>SO210430817978</t>
  </si>
  <si>
    <t>PO210528853389</t>
  </si>
  <si>
    <t>KD04612-Y110-PIE06</t>
  </si>
  <si>
    <t>MV13255XQ</t>
  </si>
  <si>
    <t>YX36495AK</t>
  </si>
  <si>
    <t>SO210528853388</t>
  </si>
  <si>
    <t>PO210429817028</t>
  </si>
  <si>
    <t>KD04612-Y111-1BEN06</t>
  </si>
  <si>
    <t>MV12456XQ</t>
  </si>
  <si>
    <t>YX35707AK</t>
  </si>
  <si>
    <t>SO210429817027</t>
  </si>
  <si>
    <t>PO210429817030</t>
  </si>
  <si>
    <t>KD04612-Y111-2BEN06</t>
  </si>
  <si>
    <t>MV12457XQ</t>
  </si>
  <si>
    <t>YX35708AK</t>
  </si>
  <si>
    <t>SO210429817029</t>
  </si>
  <si>
    <t>PO210429817026</t>
  </si>
  <si>
    <t>KD04612-Y111-COM06</t>
  </si>
  <si>
    <t>MV12455XQ</t>
  </si>
  <si>
    <t>YX35706AK</t>
  </si>
  <si>
    <t>SO210429817025</t>
  </si>
  <si>
    <t>PO210429816908</t>
  </si>
  <si>
    <t>KD04612-Y113-BEN04</t>
  </si>
  <si>
    <t>MV12396XQ</t>
  </si>
  <si>
    <t>YX35431AK</t>
  </si>
  <si>
    <t>SO210429816907</t>
  </si>
  <si>
    <t>PO210429816906</t>
  </si>
  <si>
    <t>KD04612-Y113-COM04</t>
  </si>
  <si>
    <t>MV12395XQ</t>
  </si>
  <si>
    <t>YX35430AK</t>
  </si>
  <si>
    <t>SO210429816905</t>
  </si>
  <si>
    <t>PO210825908263</t>
  </si>
  <si>
    <t>KD04612-Y113-COMUP05</t>
  </si>
  <si>
    <t>MV13721XS</t>
  </si>
  <si>
    <t>YX35430AKW05</t>
  </si>
  <si>
    <t>SO210825908262</t>
  </si>
  <si>
    <t>PO210427813698</t>
  </si>
  <si>
    <t>KD04612-Y120-1BEN03</t>
  </si>
  <si>
    <t>MV12219XQ</t>
  </si>
  <si>
    <t>YX35235AK</t>
  </si>
  <si>
    <t>SO210427813697</t>
  </si>
  <si>
    <t>PO210528853463</t>
  </si>
  <si>
    <t>KD04612-Y120-1BEN05</t>
  </si>
  <si>
    <t>MV13291XQ</t>
  </si>
  <si>
    <t>YX36522AK</t>
  </si>
  <si>
    <t>SO210528853462</t>
  </si>
  <si>
    <t>PO210427813700</t>
  </si>
  <si>
    <t>KD04612-Y120-2BEN03</t>
  </si>
  <si>
    <t>MV12220XQ</t>
  </si>
  <si>
    <t>YX35236AK</t>
  </si>
  <si>
    <t>SO210427813699</t>
  </si>
  <si>
    <t>PO210528853465</t>
  </si>
  <si>
    <t>KD04612-Y120-2BEN05</t>
  </si>
  <si>
    <t>MV13292XQ</t>
  </si>
  <si>
    <t>YX36523AK</t>
  </si>
  <si>
    <t>SO210528853464</t>
  </si>
  <si>
    <t>PO210427813687</t>
  </si>
  <si>
    <t>KD04612-Y120-COM03</t>
  </si>
  <si>
    <t>MV12217XQ</t>
  </si>
  <si>
    <t>YX35233AK</t>
  </si>
  <si>
    <t>SO210427813686</t>
  </si>
  <si>
    <t>PO210528853459</t>
  </si>
  <si>
    <t>KD04612-Y120-COM05</t>
  </si>
  <si>
    <t>MV13289XQ</t>
  </si>
  <si>
    <t>YX36520AK</t>
  </si>
  <si>
    <t>SO210528853458</t>
  </si>
  <si>
    <t>PO210427813696</t>
  </si>
  <si>
    <t>KD04612-Y120-PIE03</t>
  </si>
  <si>
    <t>MV12218XQ</t>
  </si>
  <si>
    <t>YX35234AK</t>
  </si>
  <si>
    <t>SO210427813695</t>
  </si>
  <si>
    <t>PO210528853461</t>
  </si>
  <si>
    <t>KD04612-Y120-PIE05</t>
  </si>
  <si>
    <t>MV13290XQ</t>
  </si>
  <si>
    <t>YX36521AK</t>
  </si>
  <si>
    <t>SO210528853460</t>
  </si>
  <si>
    <t>PO210512839542</t>
  </si>
  <si>
    <t>KD04612-Y124-1BEN01</t>
  </si>
  <si>
    <t>MV12726XQ</t>
  </si>
  <si>
    <t>YX35946AK</t>
  </si>
  <si>
    <t>IL BRACKET</t>
  </si>
  <si>
    <t>SO210512839541</t>
  </si>
  <si>
    <t>PO210512839544</t>
  </si>
  <si>
    <t>KD04612-Y124-2BEN01</t>
  </si>
  <si>
    <t>MV12727XQ</t>
  </si>
  <si>
    <t>YX35947AK</t>
  </si>
  <si>
    <t>SO210512839543</t>
  </si>
  <si>
    <t>PO210512839540</t>
  </si>
  <si>
    <t>KD04612-Y124-COM01</t>
  </si>
  <si>
    <t>MV12725XQ</t>
  </si>
  <si>
    <t>YX35945AK</t>
  </si>
  <si>
    <t>SO210512839539</t>
  </si>
  <si>
    <t>PO210520848997</t>
  </si>
  <si>
    <t>KD04612-Y126-1BEN03</t>
  </si>
  <si>
    <t>MV13150XQ</t>
  </si>
  <si>
    <t>YX36267AK</t>
  </si>
  <si>
    <t>SO210520848996</t>
  </si>
  <si>
    <t>PO210520848999</t>
  </si>
  <si>
    <t>KD04612-Y126-2BEN03</t>
  </si>
  <si>
    <t>MV13151XQ</t>
  </si>
  <si>
    <t>YX36268AK</t>
  </si>
  <si>
    <t>SO210520848998</t>
  </si>
  <si>
    <t>PO210520848995</t>
  </si>
  <si>
    <t>KD04612-Y126-COM03</t>
  </si>
  <si>
    <t>MV13149XQ</t>
  </si>
  <si>
    <t>YX36266AK</t>
  </si>
  <si>
    <t>SO210520848994</t>
  </si>
  <si>
    <t>PO210520848991</t>
  </si>
  <si>
    <t>KD04612-Y127-1BEN03</t>
  </si>
  <si>
    <t>MV13147XQ</t>
  </si>
  <si>
    <t>YX36264AK</t>
  </si>
  <si>
    <t>SO210520848990</t>
  </si>
  <si>
    <t>PO210520848993</t>
  </si>
  <si>
    <t>KD04612-Y127-2BEN03</t>
  </si>
  <si>
    <t>MV13148XQ</t>
  </si>
  <si>
    <t>YX36265AK</t>
  </si>
  <si>
    <t>SO210520848992</t>
  </si>
  <si>
    <t>PO210520848989</t>
  </si>
  <si>
    <t>KD04612-Y127-COM03</t>
  </si>
  <si>
    <t>MV13146XQ</t>
  </si>
  <si>
    <t>YX36263AK</t>
  </si>
  <si>
    <t>SO210520848988</t>
  </si>
  <si>
    <t>PO210428814958</t>
  </si>
  <si>
    <t>KD04612-Y131-1BEN02</t>
  </si>
  <si>
    <t>MV12282XQ</t>
  </si>
  <si>
    <t>YX35373AK</t>
  </si>
  <si>
    <t>SO210428814957</t>
  </si>
  <si>
    <t>PO210428814960</t>
  </si>
  <si>
    <t>KD04612-Y131-2BEN02</t>
  </si>
  <si>
    <t>MV12283XQ</t>
  </si>
  <si>
    <t>YX35374AK</t>
  </si>
  <si>
    <t>SO210428814959</t>
  </si>
  <si>
    <t>PO210428814956</t>
  </si>
  <si>
    <t>KD04612-Y131-COM02</t>
  </si>
  <si>
    <t>MV12281XQ</t>
  </si>
  <si>
    <t>YX35372AK</t>
  </si>
  <si>
    <t>SO210428814955</t>
  </si>
  <si>
    <t>PO210429816914</t>
  </si>
  <si>
    <t>KD04612-Y141-BEN02</t>
  </si>
  <si>
    <t>MV12399XQ</t>
  </si>
  <si>
    <t>YX35434AK</t>
  </si>
  <si>
    <t>SO210429816913</t>
  </si>
  <si>
    <t>PO210429816912</t>
  </si>
  <si>
    <t>KD04612-Y141-BUR02</t>
  </si>
  <si>
    <t>MV12398XQ</t>
  </si>
  <si>
    <t>YX35433AK</t>
  </si>
  <si>
    <t>SO210429816911</t>
  </si>
  <si>
    <t>PO210429816910</t>
  </si>
  <si>
    <t>KD04612-Y141-COM02</t>
  </si>
  <si>
    <t>MV12397XQ</t>
  </si>
  <si>
    <t>YX35432AK</t>
  </si>
  <si>
    <t>SO210429816909</t>
  </si>
  <si>
    <t>PO210512839487</t>
  </si>
  <si>
    <t>KD04612-Y142-1BEN05</t>
  </si>
  <si>
    <t>MV12699XQ</t>
  </si>
  <si>
    <t>YX35912AK</t>
  </si>
  <si>
    <t>SO210512839486</t>
  </si>
  <si>
    <t>PO210512839489</t>
  </si>
  <si>
    <t>KD04612-Y142-2BEN05</t>
  </si>
  <si>
    <t>MV12700XQ</t>
  </si>
  <si>
    <t>YX35913AK</t>
  </si>
  <si>
    <t>SO210512839488</t>
  </si>
  <si>
    <t>PO210512839491</t>
  </si>
  <si>
    <t>KD04612-Y142-3BEN05</t>
  </si>
  <si>
    <t>MV12701XQ</t>
  </si>
  <si>
    <t>YX35914AK</t>
  </si>
  <si>
    <t>SO210512839490</t>
  </si>
  <si>
    <t>PO210512839485</t>
  </si>
  <si>
    <t>KD04612-Y142-CHA05</t>
  </si>
  <si>
    <t>MV12698XQ</t>
  </si>
  <si>
    <t>YX35911AK</t>
  </si>
  <si>
    <t>SO210512839484</t>
  </si>
  <si>
    <t>PO210512839481</t>
  </si>
  <si>
    <t>KD04612-Y142-COM05</t>
  </si>
  <si>
    <t>MV12696XQ</t>
  </si>
  <si>
    <t>YX35909AK</t>
  </si>
  <si>
    <t>SO210512839480</t>
  </si>
  <si>
    <t>PO210512839483</t>
  </si>
  <si>
    <t>KD04612-Y142-PIE05</t>
  </si>
  <si>
    <t>MV12697XQ</t>
  </si>
  <si>
    <t>YX35910AK</t>
  </si>
  <si>
    <t>SO210512839482</t>
  </si>
  <si>
    <t>PO210512839668</t>
  </si>
  <si>
    <t>KD04612-Y145-BEN01</t>
  </si>
  <si>
    <t>MV12787XQ</t>
  </si>
  <si>
    <t>YX35831AK</t>
  </si>
  <si>
    <t>SO210512839667</t>
  </si>
  <si>
    <t>PO210512839666</t>
  </si>
  <si>
    <t>KD04612-Y145-BUR01</t>
  </si>
  <si>
    <t>MV12786XQ</t>
  </si>
  <si>
    <t>YX35830AK</t>
  </si>
  <si>
    <t>SO210512839665</t>
  </si>
  <si>
    <t>PO210804898453</t>
  </si>
  <si>
    <t>KD04612-Y145-BURUP02</t>
  </si>
  <si>
    <t>MV13678XS</t>
  </si>
  <si>
    <t>YX35830AKW02</t>
  </si>
  <si>
    <t>SO210804898452</t>
  </si>
  <si>
    <t>PO210512839664</t>
  </si>
  <si>
    <t>KD04612-Y145-COM01</t>
  </si>
  <si>
    <t>MV12785XQ</t>
  </si>
  <si>
    <t>YX35829AK</t>
  </si>
  <si>
    <t>SO210512839663</t>
  </si>
  <si>
    <t>PO210804898448</t>
  </si>
  <si>
    <t>KD04612-Y145-COMUP02</t>
  </si>
  <si>
    <t>MV13677XS</t>
  </si>
  <si>
    <t>YX35829AKW02</t>
  </si>
  <si>
    <t>SO210804898447</t>
  </si>
  <si>
    <t>PO210520849007</t>
  </si>
  <si>
    <t>KD04612-Y151-1BEN10</t>
  </si>
  <si>
    <t>MV13155XQ</t>
  </si>
  <si>
    <t>YX36272AK</t>
  </si>
  <si>
    <t>SO210520849006</t>
  </si>
  <si>
    <t>PO210608860866</t>
  </si>
  <si>
    <t>KD04612-Y151-1BEN12</t>
  </si>
  <si>
    <t>MV13476XQ</t>
  </si>
  <si>
    <t>YX36700AK</t>
  </si>
  <si>
    <t>SO210608860865</t>
  </si>
  <si>
    <t>PO210520849009</t>
  </si>
  <si>
    <t>KD04612-Y151-2BEN10</t>
  </si>
  <si>
    <t>MV13156XQ</t>
  </si>
  <si>
    <t>YX36273AK</t>
  </si>
  <si>
    <t>SO210520849008</t>
  </si>
  <si>
    <t>PO210608860868</t>
  </si>
  <si>
    <t>KD04612-Y151-2BEN12</t>
  </si>
  <si>
    <t>MV13477XQ</t>
  </si>
  <si>
    <t>YX36701AK</t>
  </si>
  <si>
    <t>SO210608860867</t>
  </si>
  <si>
    <t>PO210520849011</t>
  </si>
  <si>
    <t>KD04612-Y151-3BEN10</t>
  </si>
  <si>
    <t>MV13157XQ</t>
  </si>
  <si>
    <t>YX36274AK</t>
  </si>
  <si>
    <t>SO210520849010</t>
  </si>
  <si>
    <t>PO210608860870</t>
  </si>
  <si>
    <t>KD04612-Y151-3BEN12</t>
  </si>
  <si>
    <t>MV13478XQ</t>
  </si>
  <si>
    <t>YX36702AK</t>
  </si>
  <si>
    <t>SO210608860869</t>
  </si>
  <si>
    <t>PO210520849013</t>
  </si>
  <si>
    <t>KD04612-Y151-4BEN10</t>
  </si>
  <si>
    <t>MV13158XQ</t>
  </si>
  <si>
    <t>YX36275AK</t>
  </si>
  <si>
    <t>SO210520849012</t>
  </si>
  <si>
    <t>PO210608860872</t>
  </si>
  <si>
    <t>KD04612-Y151-4BEN12</t>
  </si>
  <si>
    <t>MV13479XQ</t>
  </si>
  <si>
    <t>YX36703AK</t>
  </si>
  <si>
    <t>SO210608860871</t>
  </si>
  <si>
    <t>PO210520849005</t>
  </si>
  <si>
    <t>KD04612-Y151-BUR10</t>
  </si>
  <si>
    <t>MV13154XQ</t>
  </si>
  <si>
    <t>YX36271AK</t>
  </si>
  <si>
    <t>SO210520849004</t>
  </si>
  <si>
    <t>PO210608860864</t>
  </si>
  <si>
    <t>KD04612-Y151-BUR12</t>
  </si>
  <si>
    <t>MV13475XQ</t>
  </si>
  <si>
    <t>YX36699AK</t>
  </si>
  <si>
    <t>SO210608860863</t>
  </si>
  <si>
    <t>PO210520849001</t>
  </si>
  <si>
    <t>KD04612-Y151-COM10</t>
  </si>
  <si>
    <t>MV13152XQ</t>
  </si>
  <si>
    <t>YX36269AK</t>
  </si>
  <si>
    <t>SO210520849000</t>
  </si>
  <si>
    <t>PO210608860860</t>
  </si>
  <si>
    <t>KD04612-Y151-COM12</t>
  </si>
  <si>
    <t>MV13473XQ</t>
  </si>
  <si>
    <t>YX36697AK</t>
  </si>
  <si>
    <t>SO210608860859</t>
  </si>
  <si>
    <t>PO210520849003</t>
  </si>
  <si>
    <t>KD04612-Y151-EMB10</t>
  </si>
  <si>
    <t>MV13153XQ</t>
  </si>
  <si>
    <t>YX36270AK</t>
  </si>
  <si>
    <t>SO210520849002</t>
  </si>
  <si>
    <t>PO210608860862</t>
  </si>
  <si>
    <t>KD04612-Y151-EMB12</t>
  </si>
  <si>
    <t>MV13474XQ</t>
  </si>
  <si>
    <t>YX36698AK</t>
  </si>
  <si>
    <t>SO210608860861</t>
  </si>
  <si>
    <t>PO210514843777</t>
  </si>
  <si>
    <t>KD04612-Y152-1BEN06</t>
  </si>
  <si>
    <t>MV12995XQ</t>
  </si>
  <si>
    <t>YX36103AK</t>
  </si>
  <si>
    <t>SO210514843776</t>
  </si>
  <si>
    <t>PO210514843780</t>
  </si>
  <si>
    <t>KD04612-Y152-2BEN06</t>
  </si>
  <si>
    <t>MV12996XQ</t>
  </si>
  <si>
    <t>YX36104AK</t>
  </si>
  <si>
    <t>SO210514843779</t>
  </si>
  <si>
    <t>PO210514843782</t>
  </si>
  <si>
    <t>KD04612-Y152-3BEN06</t>
  </si>
  <si>
    <t>MV12997XQ</t>
  </si>
  <si>
    <t>YX36105AK</t>
  </si>
  <si>
    <t>SO210514843781</t>
  </si>
  <si>
    <t>PO210514843775</t>
  </si>
  <si>
    <t>KD04612-Y152-COM06</t>
  </si>
  <si>
    <t>MV12994XQ</t>
  </si>
  <si>
    <t>YX36102AK</t>
  </si>
  <si>
    <t>SO210514843774</t>
  </si>
  <si>
    <t>PO210514843786</t>
  </si>
  <si>
    <t>KD04612-Y153-1BEN07</t>
  </si>
  <si>
    <t>MV12999XQ</t>
  </si>
  <si>
    <t>YX36107AK</t>
  </si>
  <si>
    <t>SO210514843785</t>
  </si>
  <si>
    <t>PO210514843788</t>
  </si>
  <si>
    <t>KD04612-Y153-2BEN07</t>
  </si>
  <si>
    <t>MV13000XQ</t>
  </si>
  <si>
    <t>YX36108AK</t>
  </si>
  <si>
    <t>SO210514843787</t>
  </si>
  <si>
    <t>PO210514843790</t>
  </si>
  <si>
    <t>KD04612-Y153-3BEN07</t>
  </si>
  <si>
    <t>MV13001XQ</t>
  </si>
  <si>
    <t>YX36109AK</t>
  </si>
  <si>
    <t>SO210514843789</t>
  </si>
  <si>
    <t>PO210514843784</t>
  </si>
  <si>
    <t>KD04612-Y153-COM07</t>
  </si>
  <si>
    <t>MV12998XQ</t>
  </si>
  <si>
    <t>YX36106AK</t>
  </si>
  <si>
    <t>SO210514843783</t>
  </si>
  <si>
    <t>PO201023723509</t>
  </si>
  <si>
    <t>KD04612-Y166-MO04</t>
  </si>
  <si>
    <t>MV11668XQ</t>
  </si>
  <si>
    <t>YX34648AK</t>
  </si>
  <si>
    <t>SO201023723510</t>
  </si>
  <si>
    <t>PO210623870511</t>
  </si>
  <si>
    <t>KD04612-Y166-MOUP06</t>
  </si>
  <si>
    <t>MV13550XS</t>
  </si>
  <si>
    <t>YX34648AKW06</t>
  </si>
  <si>
    <t>SO210623870510</t>
  </si>
  <si>
    <t>PO201019722135</t>
  </si>
  <si>
    <t>KD04612-Y167-MO03</t>
  </si>
  <si>
    <t>MV11656XQ</t>
  </si>
  <si>
    <t>YX34552AK</t>
  </si>
  <si>
    <t>TORAY</t>
  </si>
  <si>
    <t>SO201019722136</t>
  </si>
  <si>
    <t>PO210514843829</t>
  </si>
  <si>
    <t>KD04612-Y172-1BEN07</t>
  </si>
  <si>
    <t>MV13020XQ</t>
  </si>
  <si>
    <t>YX36151AK</t>
  </si>
  <si>
    <t>SO210514843828</t>
  </si>
  <si>
    <t>PO210514843831</t>
  </si>
  <si>
    <t>KD04612-Y172-2BEN07</t>
  </si>
  <si>
    <t>MV13021XQ</t>
  </si>
  <si>
    <t>YX36152AK</t>
  </si>
  <si>
    <t>SO210514843830</t>
  </si>
  <si>
    <t>PO210514843833</t>
  </si>
  <si>
    <t>KD04612-Y172-3BEN07</t>
  </si>
  <si>
    <t>MV13022XQ</t>
  </si>
  <si>
    <t>YX36153AK</t>
  </si>
  <si>
    <t>SO210514843832</t>
  </si>
  <si>
    <t>PO210514843825</t>
  </si>
  <si>
    <t>KD04612-Y172-COM07</t>
  </si>
  <si>
    <t>MV13018XQ</t>
  </si>
  <si>
    <t>YX36149AK</t>
  </si>
  <si>
    <t>SO210514843824</t>
  </si>
  <si>
    <t>PO210514843827</t>
  </si>
  <si>
    <t>KD04612-Y172-PIE07</t>
  </si>
  <si>
    <t>MV13019XQ</t>
  </si>
  <si>
    <t>YX36150AK</t>
  </si>
  <si>
    <t>SO210514843826</t>
  </si>
  <si>
    <t>PO210512839602</t>
  </si>
  <si>
    <t>KD04612-Y173-1BEN02</t>
  </si>
  <si>
    <t>MV12754XQ</t>
  </si>
  <si>
    <t>YX35842AK</t>
  </si>
  <si>
    <t>SO210512839601</t>
  </si>
  <si>
    <t>PO210512839604</t>
  </si>
  <si>
    <t>KD04612-Y173-2BEN02</t>
  </si>
  <si>
    <t>MV12755XQ</t>
  </si>
  <si>
    <t>YX35843AK</t>
  </si>
  <si>
    <t>SO210512839603</t>
  </si>
  <si>
    <t>PO210512839600</t>
  </si>
  <si>
    <t>KD04612-Y173-COM02</t>
  </si>
  <si>
    <t>MV12753XQ</t>
  </si>
  <si>
    <t>YX35841AK</t>
  </si>
  <si>
    <t>SO210512839599</t>
  </si>
  <si>
    <t>PO210520848785</t>
  </si>
  <si>
    <t>KD04612-Y176-1BEN07</t>
  </si>
  <si>
    <t>YX36222AK</t>
  </si>
  <si>
    <t>SO210520848784</t>
  </si>
  <si>
    <t>PO210524850697</t>
  </si>
  <si>
    <t>PO210520848787</t>
  </si>
  <si>
    <t>KD04612-Y176-2BEN07</t>
  </si>
  <si>
    <t>YX36223AK</t>
  </si>
  <si>
    <t>SO210520848786</t>
  </si>
  <si>
    <t>PO210524850698</t>
  </si>
  <si>
    <t>PO210520848789</t>
  </si>
  <si>
    <t>KD04612-Y176-3BEN07</t>
  </si>
  <si>
    <t>YX36224AK</t>
  </si>
  <si>
    <t>SO210520848788</t>
  </si>
  <si>
    <t>PO210524850699</t>
  </si>
  <si>
    <t>PO210520848781</t>
  </si>
  <si>
    <t>KD04612-Y176-BUR07</t>
  </si>
  <si>
    <t>YX36220AK</t>
  </si>
  <si>
    <t>SO210520848780</t>
  </si>
  <si>
    <t>PO210524850680</t>
  </si>
  <si>
    <t>PO210520848777</t>
  </si>
  <si>
    <t>KD04612-Y176-COM07</t>
  </si>
  <si>
    <t>YX36218AK</t>
  </si>
  <si>
    <t>SO210520848776</t>
  </si>
  <si>
    <t>PO210524850678</t>
  </si>
  <si>
    <t>PO210520848783</t>
  </si>
  <si>
    <t>KD04612-Y176-EMB07</t>
  </si>
  <si>
    <t>YX36221AK</t>
  </si>
  <si>
    <t>SO210520848782</t>
  </si>
  <si>
    <t>PO210524850696</t>
  </si>
  <si>
    <t>PO210520848779</t>
  </si>
  <si>
    <t>KD04612-Y176-PIE07</t>
  </si>
  <si>
    <t>YX36219AK</t>
  </si>
  <si>
    <t>SO210520848778</t>
  </si>
  <si>
    <t>PO210524850679</t>
  </si>
  <si>
    <t>PO210513841704</t>
  </si>
  <si>
    <t>KD04612-Y178-1BEN02</t>
  </si>
  <si>
    <t>MV12872XQ</t>
  </si>
  <si>
    <t>YX36052AK</t>
  </si>
  <si>
    <t>SO210513841703</t>
  </si>
  <si>
    <t>PO210513841706</t>
  </si>
  <si>
    <t>KD04612-Y178-2BEN02</t>
  </si>
  <si>
    <t>MV12873XQ</t>
  </si>
  <si>
    <t>YX36053AK</t>
  </si>
  <si>
    <t>SO210513841705</t>
  </si>
  <si>
    <t>PO210513841702</t>
  </si>
  <si>
    <t>KD04612-Y178-COM02</t>
  </si>
  <si>
    <t>MV12871XQ</t>
  </si>
  <si>
    <t>YX36051AK</t>
  </si>
  <si>
    <t>SO210513841701</t>
  </si>
  <si>
    <t>PO210513841932</t>
  </si>
  <si>
    <t>KD04612-Y182-BEN07</t>
  </si>
  <si>
    <t>MV12929XQ</t>
  </si>
  <si>
    <t>YX36015AK</t>
  </si>
  <si>
    <t>SO210513841931</t>
  </si>
  <si>
    <t>PO210623870503</t>
  </si>
  <si>
    <t>KD04612-Y182-BEN08</t>
  </si>
  <si>
    <t>MV13546XQ</t>
  </si>
  <si>
    <t>YX36797AK</t>
  </si>
  <si>
    <t>SO210623870502</t>
  </si>
  <si>
    <t>PO210513841930</t>
  </si>
  <si>
    <t>KD04612-Y182-BUR07</t>
  </si>
  <si>
    <t>MV12928XQ</t>
  </si>
  <si>
    <t>YX36014AK</t>
  </si>
  <si>
    <t>SO210513841929</t>
  </si>
  <si>
    <t>PO210623870501</t>
  </si>
  <si>
    <t>KD04612-Y182-BUR08</t>
  </si>
  <si>
    <t>MV13545XQ</t>
  </si>
  <si>
    <t>YX36796AK</t>
  </si>
  <si>
    <t>SO210623870500</t>
  </si>
  <si>
    <t>PO210513841926</t>
  </si>
  <si>
    <t>KD04612-Y182-COM07</t>
  </si>
  <si>
    <t>MV12926XQ</t>
  </si>
  <si>
    <t>YX36012AK</t>
  </si>
  <si>
    <t>SO210513841925</t>
  </si>
  <si>
    <t>PO210623870497</t>
  </si>
  <si>
    <t>KD04612-Y182-COM08</t>
  </si>
  <si>
    <t>MV13543XQ</t>
  </si>
  <si>
    <t>YX36794AK</t>
  </si>
  <si>
    <t>SO210623870496</t>
  </si>
  <si>
    <t>PO210513841928</t>
  </si>
  <si>
    <t>KD04612-Y182-PIE07</t>
  </si>
  <si>
    <t>MV12927XQ</t>
  </si>
  <si>
    <t>YX36013AK</t>
  </si>
  <si>
    <t>SO210513841927</t>
  </si>
  <si>
    <t>PO210623870499</t>
  </si>
  <si>
    <t>KD04612-Y182-PIE08</t>
  </si>
  <si>
    <t>MV13544XQ</t>
  </si>
  <si>
    <t>YX36795AK</t>
  </si>
  <si>
    <t>SO210623870498</t>
  </si>
  <si>
    <t>PO210514843839</t>
  </si>
  <si>
    <t>KD04612-Y186-BEN04</t>
  </si>
  <si>
    <t>MV13025XQ</t>
  </si>
  <si>
    <t>YX36156AK</t>
  </si>
  <si>
    <t>IL COVER</t>
  </si>
  <si>
    <t>SO210514843838</t>
  </si>
  <si>
    <t>PO210514843835</t>
  </si>
  <si>
    <t>KD04612-Y186-COM04</t>
  </si>
  <si>
    <t>MV13023XQ</t>
  </si>
  <si>
    <t>YX36154AK</t>
  </si>
  <si>
    <t>SO210514843834</t>
  </si>
  <si>
    <t>PO210514843837</t>
  </si>
  <si>
    <t>KD04612-Y186-PIE04</t>
  </si>
  <si>
    <t>MV13024XQ</t>
  </si>
  <si>
    <t>YX36155AK</t>
  </si>
  <si>
    <t>SO210514843836</t>
  </si>
  <si>
    <t>PO211004934123</t>
  </si>
  <si>
    <t>KD04612-Y188-1BEN01</t>
  </si>
  <si>
    <t>MV13883XQ</t>
  </si>
  <si>
    <t>YX37211AK</t>
  </si>
  <si>
    <t>SO211004934122</t>
  </si>
  <si>
    <t>PO211004934125</t>
  </si>
  <si>
    <t>KD04612-Y188-2BEN01</t>
  </si>
  <si>
    <t>MV13884XQ</t>
  </si>
  <si>
    <t>YX37212AK</t>
  </si>
  <si>
    <t>SO211004934124</t>
  </si>
  <si>
    <t>PO211004934121</t>
  </si>
  <si>
    <t>KD04612-Y188-COM01</t>
  </si>
  <si>
    <t>MV13882XQ</t>
  </si>
  <si>
    <t>YX37210AK</t>
  </si>
  <si>
    <t>SO211004934120</t>
  </si>
  <si>
    <t>PO210428814964</t>
  </si>
  <si>
    <t>KD04612-Y240-1BEN03</t>
  </si>
  <si>
    <t>MV12285XQ</t>
  </si>
  <si>
    <t>YX35376AK</t>
  </si>
  <si>
    <t>SO210428814963</t>
  </si>
  <si>
    <t>PO210428814966</t>
  </si>
  <si>
    <t>KD04612-Y240-2BEN03</t>
  </si>
  <si>
    <t>MV12286XQ</t>
  </si>
  <si>
    <t>YX35377AK</t>
  </si>
  <si>
    <t>SO210428814965</t>
  </si>
  <si>
    <t>PO210428814962</t>
  </si>
  <si>
    <t>KD04612-Y240-COM03</t>
  </si>
  <si>
    <t>MV12284XQ</t>
  </si>
  <si>
    <t>YX35375AK</t>
  </si>
  <si>
    <t>SO210428814961</t>
  </si>
  <si>
    <t>PO210104753374</t>
  </si>
  <si>
    <t>KD04612-Y245-MO01</t>
  </si>
  <si>
    <t>MV11850XQ</t>
  </si>
  <si>
    <t>YX34883AK</t>
  </si>
  <si>
    <t>SO210104753373</t>
  </si>
  <si>
    <t>PO210429817016</t>
  </si>
  <si>
    <t>KD04612-Y250-1BEN01</t>
  </si>
  <si>
    <t>MV12450XQ</t>
  </si>
  <si>
    <t>YX35485AK</t>
  </si>
  <si>
    <t>PLUNGER BRACKET</t>
  </si>
  <si>
    <t>SO210429817015</t>
  </si>
  <si>
    <t>PO210528853357</t>
  </si>
  <si>
    <t>KD04612-Y250-1BEN02</t>
  </si>
  <si>
    <t>MV13239XQ</t>
  </si>
  <si>
    <t>YX36526AK</t>
  </si>
  <si>
    <t>SO210528853356</t>
  </si>
  <si>
    <t>PO210429817018</t>
  </si>
  <si>
    <t>KD04612-Y250-2BEN01</t>
  </si>
  <si>
    <t>MV12451XQ</t>
  </si>
  <si>
    <t>YX35486AK</t>
  </si>
  <si>
    <t>SO210429817017</t>
  </si>
  <si>
    <t>PO210528853359</t>
  </si>
  <si>
    <t>KD04612-Y250-2BEN02</t>
  </si>
  <si>
    <t>MV13240XQ</t>
  </si>
  <si>
    <t>YX36527AK</t>
  </si>
  <si>
    <t>SO210528853358</t>
  </si>
  <si>
    <t>PO210429817014</t>
  </si>
  <si>
    <t>KD04612-Y250-BUR01</t>
  </si>
  <si>
    <t>MV12449XQ</t>
  </si>
  <si>
    <t>YX35484AK</t>
  </si>
  <si>
    <t>SO210429817013</t>
  </si>
  <si>
    <t>PO210528853355</t>
  </si>
  <si>
    <t>KD04612-Y250-BUR02</t>
  </si>
  <si>
    <t>MV13238XQ</t>
  </si>
  <si>
    <t>YX36525AK</t>
  </si>
  <si>
    <t>SO210528853354</t>
  </si>
  <si>
    <t>PO210429817012</t>
  </si>
  <si>
    <t>KD04612-Y250-COM01</t>
  </si>
  <si>
    <t>MV12448XQ</t>
  </si>
  <si>
    <t>YX35483AK</t>
  </si>
  <si>
    <t>SO210429817011</t>
  </si>
  <si>
    <t>PO210528853353</t>
  </si>
  <si>
    <t>KD04612-Y250-COM02</t>
  </si>
  <si>
    <t>MV13237XQ</t>
  </si>
  <si>
    <t>YX36524AK</t>
  </si>
  <si>
    <t>SO210528853352</t>
  </si>
  <si>
    <t>PO210430818470</t>
  </si>
  <si>
    <t>KD04612-Y253-COM01</t>
  </si>
  <si>
    <t>MV12625XQ</t>
  </si>
  <si>
    <t>YX35419AK</t>
  </si>
  <si>
    <t>SO210430818469</t>
  </si>
  <si>
    <t>PO210513841728</t>
  </si>
  <si>
    <t>KD04612-Y260-COM04</t>
  </si>
  <si>
    <t>MV12884XQ</t>
  </si>
  <si>
    <t>YX36064AK</t>
  </si>
  <si>
    <t>SO210513841727</t>
  </si>
  <si>
    <t>PO210528853437</t>
  </si>
  <si>
    <t>KD04612-Y260-COM05</t>
  </si>
  <si>
    <t>MV13279XQ</t>
  </si>
  <si>
    <t>YX36518AK</t>
  </si>
  <si>
    <t>SO210528853436</t>
  </si>
  <si>
    <t>PO210616864413</t>
  </si>
  <si>
    <t>KD04612-Y260-COM06</t>
  </si>
  <si>
    <t>MV13499XQ</t>
  </si>
  <si>
    <t>YX36719AK</t>
  </si>
  <si>
    <t>SO210616864412</t>
  </si>
  <si>
    <t>PO210513841730</t>
  </si>
  <si>
    <t>KD04612-Y260-PIE04</t>
  </si>
  <si>
    <t>MV12885XQ</t>
  </si>
  <si>
    <t>YX36065AK</t>
  </si>
  <si>
    <t>SO210513841729</t>
  </si>
  <si>
    <t>PO210528853439</t>
  </si>
  <si>
    <t>KD04612-Y260-PIE05</t>
  </si>
  <si>
    <t>MV13280XQ</t>
  </si>
  <si>
    <t>YX36519AK</t>
  </si>
  <si>
    <t>SO210528853438</t>
  </si>
  <si>
    <t>PO210616864415</t>
  </si>
  <si>
    <t>KD04612-Y260-PIE06</t>
  </si>
  <si>
    <t>MV13500XQ</t>
  </si>
  <si>
    <t>YX36720AK</t>
  </si>
  <si>
    <t>SO210616864414</t>
  </si>
  <si>
    <t>PO200307622353</t>
  </si>
  <si>
    <t>KD04613-E240-1JIG02R1</t>
  </si>
  <si>
    <t>MS04233XF</t>
  </si>
  <si>
    <t>MF06709XN</t>
  </si>
  <si>
    <t>PO200307622354</t>
  </si>
  <si>
    <t>KD04613-E240-2JIG02R1</t>
  </si>
  <si>
    <t>MS04234XF</t>
  </si>
  <si>
    <t>MF06710XN</t>
  </si>
  <si>
    <t>PO201002713737</t>
  </si>
  <si>
    <t>KD04613-E240-MO06</t>
  </si>
  <si>
    <t>MV11521XQ</t>
  </si>
  <si>
    <t>YX34199AK</t>
  </si>
  <si>
    <t>SO201002713738</t>
  </si>
  <si>
    <t>PO201117734900</t>
  </si>
  <si>
    <t>KD04613-E240-MO07</t>
  </si>
  <si>
    <t>MV11765XQ</t>
  </si>
  <si>
    <t>YX34765AK</t>
  </si>
  <si>
    <t>SO201117734899</t>
  </si>
  <si>
    <t>PO201214749227</t>
  </si>
  <si>
    <t>KD04613-E240-MO08</t>
  </si>
  <si>
    <t>MV11828XQ</t>
  </si>
  <si>
    <t>YX34871AK</t>
  </si>
  <si>
    <t>SO201214749226</t>
  </si>
  <si>
    <t>PO200307622355</t>
  </si>
  <si>
    <t>KD04613-E245-1JIG02R1</t>
  </si>
  <si>
    <t>MS04235XF</t>
  </si>
  <si>
    <t>MF06691XN</t>
  </si>
  <si>
    <t>PO210826908976</t>
  </si>
  <si>
    <t>KD04613-E245-1JIGUP09</t>
  </si>
  <si>
    <t>MF07104XN</t>
  </si>
  <si>
    <t>YX34161AKW09</t>
  </si>
  <si>
    <t>SO210826908975</t>
  </si>
  <si>
    <t>PO200307622356</t>
  </si>
  <si>
    <t>KD04613-E245-2JIG02R1</t>
  </si>
  <si>
    <t>MS04236XF</t>
  </si>
  <si>
    <t>MF06692XN</t>
  </si>
  <si>
    <t>PO210826908978</t>
  </si>
  <si>
    <t>KD04613-E245-2JIGUP09</t>
  </si>
  <si>
    <t>MF07105XN</t>
  </si>
  <si>
    <t>YX34162AKW09</t>
  </si>
  <si>
    <t>SO210826908977</t>
  </si>
  <si>
    <t>PO201002713739</t>
  </si>
  <si>
    <t>KD04613-E245-MO05</t>
  </si>
  <si>
    <t>MV11522XQ</t>
  </si>
  <si>
    <t>YX34200AK</t>
  </si>
  <si>
    <t>SO201002713740</t>
  </si>
  <si>
    <t>PO201117734902</t>
  </si>
  <si>
    <t>KD04613-E245-MO06</t>
  </si>
  <si>
    <t>MV11766XQ</t>
  </si>
  <si>
    <t>YX34766AK</t>
  </si>
  <si>
    <t>SO201117734901</t>
  </si>
  <si>
    <t>PO210318789788</t>
  </si>
  <si>
    <t>KD04613-E245-MOUP09</t>
  </si>
  <si>
    <t>MV11981XS</t>
  </si>
  <si>
    <t>YX34792AKW09</t>
  </si>
  <si>
    <t>SO210318789787</t>
  </si>
  <si>
    <t>PO200307622357</t>
  </si>
  <si>
    <t>KD04613-E355-1JIG01R1</t>
  </si>
  <si>
    <t>MS04237XF</t>
  </si>
  <si>
    <t>MF06693XN</t>
  </si>
  <si>
    <t>PO210826908972</t>
  </si>
  <si>
    <t>KD04613-E355-1JIGUP05</t>
  </si>
  <si>
    <t>MF07102XN</t>
  </si>
  <si>
    <t>YX34163AKW05</t>
  </si>
  <si>
    <t>SO210826908971</t>
  </si>
  <si>
    <t>PO200307622358</t>
  </si>
  <si>
    <t>KD04613-E355-2JIG01R1</t>
  </si>
  <si>
    <t>MS04238XF</t>
  </si>
  <si>
    <t>MF06694XN</t>
  </si>
  <si>
    <t>PO210826908974</t>
  </si>
  <si>
    <t>KD04613-E355-2JIGUP05</t>
  </si>
  <si>
    <t>MF07103XN</t>
  </si>
  <si>
    <t>YX34164AKW05</t>
  </si>
  <si>
    <t>SO210826908973</t>
  </si>
  <si>
    <t>PO201002713741</t>
  </si>
  <si>
    <t>KD04613-E355-MO04</t>
  </si>
  <si>
    <t>MV11523XQ</t>
  </si>
  <si>
    <t>YX34201AK</t>
  </si>
  <si>
    <t>SO201002713742</t>
  </si>
  <si>
    <t>PO211007936754</t>
  </si>
  <si>
    <t>KD04613-E701-1JIG03</t>
  </si>
  <si>
    <t>MF07194XN</t>
  </si>
  <si>
    <t>YX37258AK</t>
  </si>
  <si>
    <t>SO211007936753</t>
  </si>
  <si>
    <t>PO211007936756</t>
  </si>
  <si>
    <t>KD04613-E701-2JIG03</t>
  </si>
  <si>
    <t>MF07195XN</t>
  </si>
  <si>
    <t>YX37259AK</t>
  </si>
  <si>
    <t>SO211007936755</t>
  </si>
  <si>
    <t>PO210929930873</t>
  </si>
  <si>
    <t>KD04613-E701-MO03</t>
  </si>
  <si>
    <t>MV13861XQ</t>
  </si>
  <si>
    <t>YX37170AK</t>
  </si>
  <si>
    <t>SO210929930872</t>
  </si>
  <si>
    <t>PO211007936758</t>
  </si>
  <si>
    <t>KD04613-E702-1JIG03</t>
  </si>
  <si>
    <t>MF07196XN</t>
  </si>
  <si>
    <t>YX37260AK</t>
  </si>
  <si>
    <t>SO211007936757</t>
  </si>
  <si>
    <t>PO211007936760</t>
  </si>
  <si>
    <t>KD04613-E702-2JIG03</t>
  </si>
  <si>
    <t>MF07197XN</t>
  </si>
  <si>
    <t>YX37261AK</t>
  </si>
  <si>
    <t>SO211007936759</t>
  </si>
  <si>
    <t>PO210929930875</t>
  </si>
  <si>
    <t>KD04613-E702-MO03</t>
  </si>
  <si>
    <t>MV13862XQ</t>
  </si>
  <si>
    <t>YX37171AK</t>
  </si>
  <si>
    <t>SO210929930874</t>
  </si>
  <si>
    <t>PO210513841900</t>
  </si>
  <si>
    <t>KD04613-Y140-1BEN07</t>
  </si>
  <si>
    <t>MV12913XQ</t>
  </si>
  <si>
    <t>YX35999AK</t>
  </si>
  <si>
    <t>SO210513841899</t>
  </si>
  <si>
    <t>PO210513841896</t>
  </si>
  <si>
    <t>KD04613-Y140-1PIE07</t>
  </si>
  <si>
    <t>MV12911XQ</t>
  </si>
  <si>
    <t>YX35997AK</t>
  </si>
  <si>
    <t>SO210513841895</t>
  </si>
  <si>
    <t>PO210513841902</t>
  </si>
  <si>
    <t>KD04613-Y140-2BEN07</t>
  </si>
  <si>
    <t>MV12914XQ</t>
  </si>
  <si>
    <t>YX36000AK</t>
  </si>
  <si>
    <t>SO210513841901</t>
  </si>
  <si>
    <t>PO210513841898</t>
  </si>
  <si>
    <t>KD04613-Y140-2PIE07</t>
  </si>
  <si>
    <t>MV12912XQ</t>
  </si>
  <si>
    <t>YX35998AK</t>
  </si>
  <si>
    <t>SO210513841897</t>
  </si>
  <si>
    <t>PO210513841904</t>
  </si>
  <si>
    <t>KD04613-Y140-3BEN07</t>
  </si>
  <si>
    <t>MV12915XQ</t>
  </si>
  <si>
    <t>YX36001AK</t>
  </si>
  <si>
    <t>SO210513841903</t>
  </si>
  <si>
    <t>PO210513841894</t>
  </si>
  <si>
    <t>KD04613-Y140-COM07</t>
  </si>
  <si>
    <t>MV12910XQ</t>
  </si>
  <si>
    <t>YX35996AK</t>
  </si>
  <si>
    <t>SO210513841893</t>
  </si>
  <si>
    <t>PO210416802728</t>
  </si>
  <si>
    <t>KD04613-Y145-1BEN04</t>
  </si>
  <si>
    <t>MF06920XM</t>
  </si>
  <si>
    <t>YX35038AK</t>
  </si>
  <si>
    <t>SO210416802727</t>
  </si>
  <si>
    <t>PO210426811910</t>
  </si>
  <si>
    <t>MV12102XQ</t>
  </si>
  <si>
    <t>YX35188AK</t>
  </si>
  <si>
    <t>SO210426811909</t>
  </si>
  <si>
    <t>PO210427813665</t>
  </si>
  <si>
    <t>KD04613-Y145-1PIE04</t>
  </si>
  <si>
    <t>MV12206XQ</t>
  </si>
  <si>
    <t>YX35186AK</t>
  </si>
  <si>
    <t>SO210427813664</t>
  </si>
  <si>
    <t>PO210416802730</t>
  </si>
  <si>
    <t>KD04613-Y145-2BEN04</t>
  </si>
  <si>
    <t>MF06921XM</t>
  </si>
  <si>
    <t>YX35039AK</t>
  </si>
  <si>
    <t>SO210416802729</t>
  </si>
  <si>
    <t>PO210426811912</t>
  </si>
  <si>
    <t>MV12103XQ</t>
  </si>
  <si>
    <t>YX35189AK</t>
  </si>
  <si>
    <t>SO210426811911</t>
  </si>
  <si>
    <t>PO210427813667</t>
  </si>
  <si>
    <t>KD04613-Y145-2PIE04</t>
  </si>
  <si>
    <t>MV12207XQ</t>
  </si>
  <si>
    <t>YX35187AK</t>
  </si>
  <si>
    <t>SO210427813666</t>
  </si>
  <si>
    <t>PO210416802724</t>
  </si>
  <si>
    <t>KD04613-Y145-COM04</t>
  </si>
  <si>
    <t>MF06918XM</t>
  </si>
  <si>
    <t>YX35036AK</t>
  </si>
  <si>
    <t>SO210416802723</t>
  </si>
  <si>
    <t>PO210426811914</t>
  </si>
  <si>
    <t>MV12104XQ</t>
  </si>
  <si>
    <t>YX35185AK</t>
  </si>
  <si>
    <t>SO210426811913</t>
  </si>
  <si>
    <t>PO210416802726</t>
  </si>
  <si>
    <t>KD04613-Y145-PIE04</t>
  </si>
  <si>
    <t>MF06919XM</t>
  </si>
  <si>
    <t>YX35037AK</t>
  </si>
  <si>
    <t>SO210416802725</t>
  </si>
  <si>
    <t>PO210709882047</t>
  </si>
  <si>
    <t>KD04613-Y170-BEN02</t>
  </si>
  <si>
    <t>MV13641XQ</t>
  </si>
  <si>
    <t>YX36907AK</t>
  </si>
  <si>
    <t>SO210709882046</t>
  </si>
  <si>
    <t>PO210709882045</t>
  </si>
  <si>
    <t>KD04613-Y170-COM02</t>
  </si>
  <si>
    <t>MV13640XQ</t>
  </si>
  <si>
    <t>YX36906AK</t>
  </si>
  <si>
    <t>SO210709882044</t>
  </si>
  <si>
    <t>PO210709882051</t>
  </si>
  <si>
    <t>KD04613-Y175-BEN02</t>
  </si>
  <si>
    <t>MV13643XQ</t>
  </si>
  <si>
    <t>YX36909AK</t>
  </si>
  <si>
    <t>LEAF SPRING R</t>
  </si>
  <si>
    <t>SO210709882050</t>
  </si>
  <si>
    <t>PO210709882049</t>
  </si>
  <si>
    <t>KD04613-Y175-COM02</t>
  </si>
  <si>
    <t>MV13642XQ</t>
  </si>
  <si>
    <t>YX36908AK</t>
  </si>
  <si>
    <t>SO210709882048</t>
  </si>
  <si>
    <t>PO210428815970</t>
  </si>
  <si>
    <t>KD04613-Y180-1BEN03</t>
  </si>
  <si>
    <t>MV12332XQ</t>
  </si>
  <si>
    <t>YX35265AK</t>
  </si>
  <si>
    <t>SO210428815969</t>
  </si>
  <si>
    <t>PO210428815972</t>
  </si>
  <si>
    <t>KD04613-Y180-2BEN03</t>
  </si>
  <si>
    <t>MV12333XQ</t>
  </si>
  <si>
    <t>YX35266AK</t>
  </si>
  <si>
    <t>SO210428815971</t>
  </si>
  <si>
    <t>PO210428815974</t>
  </si>
  <si>
    <t>KD04613-Y180-3BEN03</t>
  </si>
  <si>
    <t>MV12334XQ</t>
  </si>
  <si>
    <t>YX35267AK</t>
  </si>
  <si>
    <t>SO210428815973</t>
  </si>
  <si>
    <t>PO210428815966</t>
  </si>
  <si>
    <t>KD04613-Y180-COM03</t>
  </si>
  <si>
    <t>MV12330XQ</t>
  </si>
  <si>
    <t>YX35263AK</t>
  </si>
  <si>
    <t>SO210428815965</t>
  </si>
  <si>
    <t>PO210428815968</t>
  </si>
  <si>
    <t>KD04613-Y180-PIE03</t>
  </si>
  <si>
    <t>MV12331XQ</t>
  </si>
  <si>
    <t>YX35264AK</t>
  </si>
  <si>
    <t>SO210428815967</t>
  </si>
  <si>
    <t>PO210430818472</t>
  </si>
  <si>
    <t>KD04613-Y181-COM03</t>
  </si>
  <si>
    <t>MV12626XQ</t>
  </si>
  <si>
    <t>YX35420AK</t>
  </si>
  <si>
    <t>SO210430818471</t>
  </si>
  <si>
    <t>PO210416802718</t>
  </si>
  <si>
    <t>KD04613-Y184-1BEN04</t>
  </si>
  <si>
    <t>MF06915XM</t>
  </si>
  <si>
    <t>YX35033AK</t>
  </si>
  <si>
    <t>SO210416802717</t>
  </si>
  <si>
    <t>PO210510834893</t>
  </si>
  <si>
    <t>MV12661XQ</t>
  </si>
  <si>
    <t>YX35794AK</t>
  </si>
  <si>
    <t>SO210510834892</t>
  </si>
  <si>
    <t>PO210416802720</t>
  </si>
  <si>
    <t>KD04613-Y184-2BEN04</t>
  </si>
  <si>
    <t>MF06916XM</t>
  </si>
  <si>
    <t>YX35034AK</t>
  </si>
  <si>
    <t>SO210416802719</t>
  </si>
  <si>
    <t>PO210510834895</t>
  </si>
  <si>
    <t>MV12662XQ</t>
  </si>
  <si>
    <t>YX35795AK</t>
  </si>
  <si>
    <t>SO210510834894</t>
  </si>
  <si>
    <t>PO210416802722</t>
  </si>
  <si>
    <t>KD04613-Y184-3BEN04</t>
  </si>
  <si>
    <t>MF06917XM</t>
  </si>
  <si>
    <t>YX35035AK</t>
  </si>
  <si>
    <t>SO210416802721</t>
  </si>
  <si>
    <t>PO210510834897</t>
  </si>
  <si>
    <t>MV12663XQ</t>
  </si>
  <si>
    <t>YX35796AK</t>
  </si>
  <si>
    <t>SO210510834896</t>
  </si>
  <si>
    <t>PO210416802716</t>
  </si>
  <si>
    <t>KD04613-Y184-COM04</t>
  </si>
  <si>
    <t>MF06914XM</t>
  </si>
  <si>
    <t>YX35032AK</t>
  </si>
  <si>
    <t>SO210416802715</t>
  </si>
  <si>
    <t>PO210510834899</t>
  </si>
  <si>
    <t>MV12664XQ</t>
  </si>
  <si>
    <t>YX35792AK</t>
  </si>
  <si>
    <t>SO210510834898</t>
  </si>
  <si>
    <t>PO210802897526</t>
  </si>
  <si>
    <t>KD04613-Y184-COMUP05</t>
  </si>
  <si>
    <t>MV13675XS</t>
  </si>
  <si>
    <t>YX35792AKW05</t>
  </si>
  <si>
    <t>SO210802897525</t>
  </si>
  <si>
    <t>PO210510835054</t>
  </si>
  <si>
    <t>KD04613-Y184-PIE04</t>
  </si>
  <si>
    <t>MV12669XQ</t>
  </si>
  <si>
    <t>YX35793AK</t>
  </si>
  <si>
    <t>SO210510835053</t>
  </si>
  <si>
    <t>PO210513841710</t>
  </si>
  <si>
    <t>KD04613-Y185-1BEN01</t>
  </si>
  <si>
    <t>MV12875XQ</t>
  </si>
  <si>
    <t>YX36055AK</t>
  </si>
  <si>
    <t>SO210513841709</t>
  </si>
  <si>
    <t>PO210513841712</t>
  </si>
  <si>
    <t>KD04613-Y185-2BEN01</t>
  </si>
  <si>
    <t>MV12876XQ</t>
  </si>
  <si>
    <t>YX36056AK</t>
  </si>
  <si>
    <t>SO210513841711</t>
  </si>
  <si>
    <t>PO210513841708</t>
  </si>
  <si>
    <t>KD04613-Y185-COM01</t>
  </si>
  <si>
    <t>MV12874XQ</t>
  </si>
  <si>
    <t>YX36054AK</t>
  </si>
  <si>
    <t>SO210513841707</t>
  </si>
  <si>
    <t>PO201007717140</t>
  </si>
  <si>
    <t>KD04613-Y201-MO07</t>
  </si>
  <si>
    <t>MV11595XQ</t>
  </si>
  <si>
    <t>YX34277AK</t>
  </si>
  <si>
    <t>GUIDE 1</t>
  </si>
  <si>
    <t>SO201007717141</t>
  </si>
  <si>
    <t>PO210223776789</t>
  </si>
  <si>
    <t>KD04613-Y201-MOUP09</t>
  </si>
  <si>
    <t>MV11903XS</t>
  </si>
  <si>
    <t>YX34750AKW09</t>
  </si>
  <si>
    <t>SO210223776788</t>
  </si>
  <si>
    <t>PO210513841639</t>
  </si>
  <si>
    <t>KD04613-Y201-MOUP10</t>
  </si>
  <si>
    <t>MV12864XS</t>
  </si>
  <si>
    <t>YX34750AKW10</t>
  </si>
  <si>
    <t>SO210513841638</t>
  </si>
  <si>
    <t>PO200306622015</t>
  </si>
  <si>
    <t>MS04174XF</t>
  </si>
  <si>
    <t>GEAR 16</t>
  </si>
  <si>
    <t>PO201007717148</t>
  </si>
  <si>
    <t>KD04613-Y250-MO03</t>
  </si>
  <si>
    <t>MV11599XQ</t>
  </si>
  <si>
    <t>YX34284AK</t>
  </si>
  <si>
    <t>SO201007717149</t>
  </si>
  <si>
    <t>PO201026723978</t>
  </si>
  <si>
    <t>KD04613-Y250-MO04</t>
  </si>
  <si>
    <t>MV11725XQ</t>
  </si>
  <si>
    <t>YX34678AK</t>
  </si>
  <si>
    <t>SO201026723979</t>
  </si>
  <si>
    <t>PO201117734908</t>
  </si>
  <si>
    <t>KD04613-Y250-MO05</t>
  </si>
  <si>
    <t>MV11769XQ</t>
  </si>
  <si>
    <t>YX34769AK</t>
  </si>
  <si>
    <t>SO201117734907</t>
  </si>
  <si>
    <t>PO210520848797</t>
  </si>
  <si>
    <t>KD04613-Y310-BEN08</t>
  </si>
  <si>
    <t>YX36228AK</t>
  </si>
  <si>
    <t>SO210520848796</t>
  </si>
  <si>
    <t>PO210524850703</t>
  </si>
  <si>
    <t>PO210520848793</t>
  </si>
  <si>
    <t>KD04613-Y310-BUR08</t>
  </si>
  <si>
    <t>YX36226AK</t>
  </si>
  <si>
    <t>SO210520848792</t>
  </si>
  <si>
    <t>PO210524850701</t>
  </si>
  <si>
    <t>PO210520848791</t>
  </si>
  <si>
    <t>KD04613-Y310-COM08</t>
  </si>
  <si>
    <t>YX36225AK</t>
  </si>
  <si>
    <t>SO210520848790</t>
  </si>
  <si>
    <t>PO210524850700</t>
  </si>
  <si>
    <t>PO210520848795</t>
  </si>
  <si>
    <t>KD04613-Y310-EMB08</t>
  </si>
  <si>
    <t>YX36227AK</t>
  </si>
  <si>
    <t>SO210520848794</t>
  </si>
  <si>
    <t>PO210524850702</t>
  </si>
  <si>
    <t>PO210428814813</t>
  </si>
  <si>
    <t>KD04613-Y312-1BEN06</t>
  </si>
  <si>
    <t>MV12251XQ</t>
  </si>
  <si>
    <t>YX35286AK</t>
  </si>
  <si>
    <t>SO210428814812</t>
  </si>
  <si>
    <t>PO210428814815</t>
  </si>
  <si>
    <t>KD04613-Y312-2BEN06</t>
  </si>
  <si>
    <t>MV12252XQ</t>
  </si>
  <si>
    <t>YX35287AK</t>
  </si>
  <si>
    <t>SO210428814814</t>
  </si>
  <si>
    <t>PO210428814809</t>
  </si>
  <si>
    <t>KD04613-Y312-COM06</t>
  </si>
  <si>
    <t>MV12249XQ</t>
  </si>
  <si>
    <t>YX35284AK</t>
  </si>
  <si>
    <t>SO210428814808</t>
  </si>
  <si>
    <t>PO210428814811</t>
  </si>
  <si>
    <t>KD04613-Y312-PIE06</t>
  </si>
  <si>
    <t>MV12250XQ</t>
  </si>
  <si>
    <t>YX35285AK</t>
  </si>
  <si>
    <t>SO210428814810</t>
  </si>
  <si>
    <t>PO210512839684</t>
  </si>
  <si>
    <t>KD04613-Y322-1BEN05</t>
  </si>
  <si>
    <t>MV12795XQ</t>
  </si>
  <si>
    <t>YX35839AK</t>
  </si>
  <si>
    <t>SO210512839683</t>
  </si>
  <si>
    <t>PO210512839686</t>
  </si>
  <si>
    <t>KD04613-Y322-2BEN05</t>
  </si>
  <si>
    <t>MV12796XQ</t>
  </si>
  <si>
    <t>YX35840AK</t>
  </si>
  <si>
    <t>SO210512839685</t>
  </si>
  <si>
    <t>PO210512839682</t>
  </si>
  <si>
    <t>KD04613-Y322-BUR05</t>
  </si>
  <si>
    <t>MV12794XQ</t>
  </si>
  <si>
    <t>YX35838AK</t>
  </si>
  <si>
    <t>SO210512839681</t>
  </si>
  <si>
    <t>PO210512839680</t>
  </si>
  <si>
    <t>KD04613-Y322-COM05</t>
  </si>
  <si>
    <t>MV12793XQ</t>
  </si>
  <si>
    <t>YX35837AK</t>
  </si>
  <si>
    <t>SO210512839679</t>
  </si>
  <si>
    <t>PO201109731079</t>
  </si>
  <si>
    <t>KD04613-Y326-MO02</t>
  </si>
  <si>
    <t>MV11758XQ</t>
  </si>
  <si>
    <t>YX34708AK</t>
  </si>
  <si>
    <t>SO201109731078</t>
  </si>
  <si>
    <t>PO210512839662</t>
  </si>
  <si>
    <t>KD04613-Y327-BEN02</t>
  </si>
  <si>
    <t>MV12784XQ</t>
  </si>
  <si>
    <t>YX35828AK</t>
  </si>
  <si>
    <t>SO210512839661</t>
  </si>
  <si>
    <t>PO210512839658</t>
  </si>
  <si>
    <t>KD04613-Y327-COM02</t>
  </si>
  <si>
    <t>MV12782XQ</t>
  </si>
  <si>
    <t>YX35826AK</t>
  </si>
  <si>
    <t>SO210512839657</t>
  </si>
  <si>
    <t>PO210512839660</t>
  </si>
  <si>
    <t>KD04613-Y327-PIE02</t>
  </si>
  <si>
    <t>MV12783XQ</t>
  </si>
  <si>
    <t>YX35827AK</t>
  </si>
  <si>
    <t>SO210512839659</t>
  </si>
  <si>
    <t>PO210512839620</t>
  </si>
  <si>
    <t>KD04613-Y329-BEN02</t>
  </si>
  <si>
    <t>MV12763XQ</t>
  </si>
  <si>
    <t>YX35851AK</t>
  </si>
  <si>
    <t>SO210512839619</t>
  </si>
  <si>
    <t>PO210512839618</t>
  </si>
  <si>
    <t>KD04613-Y329-COM02</t>
  </si>
  <si>
    <t>MV12762XQ</t>
  </si>
  <si>
    <t>YX35850AK</t>
  </si>
  <si>
    <t>SO210512839617</t>
  </si>
  <si>
    <t>PO210520848755</t>
  </si>
  <si>
    <t>KD04613-Y340-1BEN06</t>
  </si>
  <si>
    <t>YX36207AK</t>
  </si>
  <si>
    <t>SO210520848754</t>
  </si>
  <si>
    <t>PO210524850667</t>
  </si>
  <si>
    <t>PO210520848757</t>
  </si>
  <si>
    <t>KD04613-Y340-2BEN06</t>
  </si>
  <si>
    <t>YX36208AK</t>
  </si>
  <si>
    <t>SO210520848756</t>
  </si>
  <si>
    <t>PO210524850668</t>
  </si>
  <si>
    <t>PO210520848759</t>
  </si>
  <si>
    <t>KD04613-Y340-3BEN06</t>
  </si>
  <si>
    <t>YX36209AK</t>
  </si>
  <si>
    <t>SO210520848758</t>
  </si>
  <si>
    <t>PO210524850669</t>
  </si>
  <si>
    <t>PO210520848751</t>
  </si>
  <si>
    <t>KD04613-Y340-COM06</t>
  </si>
  <si>
    <t>YX36205AK</t>
  </si>
  <si>
    <t>SO210520848750</t>
  </si>
  <si>
    <t>PO210524850665</t>
  </si>
  <si>
    <t>PO210520848753</t>
  </si>
  <si>
    <t>KD04613-Y340-PIE06</t>
  </si>
  <si>
    <t>YX36206AK</t>
  </si>
  <si>
    <t>SO210520848752</t>
  </si>
  <si>
    <t>PO210524850666</t>
  </si>
  <si>
    <t>PO210520848867</t>
  </si>
  <si>
    <t>KD04613-Y341-BEN05</t>
  </si>
  <si>
    <t>MV13103XQ</t>
  </si>
  <si>
    <t>YX36321AK</t>
  </si>
  <si>
    <t>SO210520848866</t>
  </si>
  <si>
    <t>PO210520848865</t>
  </si>
  <si>
    <t>KD04613-Y341-CHA05</t>
  </si>
  <si>
    <t>MV13102XQ</t>
  </si>
  <si>
    <t>YX36320AK</t>
  </si>
  <si>
    <t>SO210520848864</t>
  </si>
  <si>
    <t>PO210520848861</t>
  </si>
  <si>
    <t>KD04613-Y341-COM05</t>
  </si>
  <si>
    <t>MV13100XQ</t>
  </si>
  <si>
    <t>YX36318AK</t>
  </si>
  <si>
    <t>SO210520848860</t>
  </si>
  <si>
    <t>PO210520848863</t>
  </si>
  <si>
    <t>KD04613-Y341-PIE05</t>
  </si>
  <si>
    <t>MV13101XQ</t>
  </si>
  <si>
    <t>YX36319AK</t>
  </si>
  <si>
    <t>SO210520848862</t>
  </si>
  <si>
    <t>PO210823906897</t>
  </si>
  <si>
    <t>KD04613-Y349-MO01</t>
  </si>
  <si>
    <t>MV13714XQ</t>
  </si>
  <si>
    <t>YX36957AK</t>
  </si>
  <si>
    <t>SO210823906896</t>
  </si>
  <si>
    <t>PO210823906899</t>
  </si>
  <si>
    <t>KD04613-Y350-MO01</t>
  </si>
  <si>
    <t>MV13715XQ</t>
  </si>
  <si>
    <t>YX36958AK</t>
  </si>
  <si>
    <t>COVER L</t>
  </si>
  <si>
    <t>SO210823906898</t>
  </si>
  <si>
    <t>PO201007717150</t>
  </si>
  <si>
    <t>KD04613-Y351-MO04</t>
  </si>
  <si>
    <t>MV11600XQ</t>
  </si>
  <si>
    <t>YX34285AK</t>
  </si>
  <si>
    <t>SO201007717151</t>
  </si>
  <si>
    <t>PO210302779482</t>
  </si>
  <si>
    <t>KD04613-Y351-MOUP07</t>
  </si>
  <si>
    <t>MV11912XS</t>
  </si>
  <si>
    <t>YX34870AKW07</t>
  </si>
  <si>
    <t>SO210302779481</t>
  </si>
  <si>
    <t>PO210811901965</t>
  </si>
  <si>
    <t>KD04613-Y351-MOUP08</t>
  </si>
  <si>
    <t>MV13697XS</t>
  </si>
  <si>
    <t>YX34870AKW08</t>
  </si>
  <si>
    <t>SO210811901964</t>
  </si>
  <si>
    <t>PO201002713743</t>
  </si>
  <si>
    <t>KD04613-Y352-MO03</t>
  </si>
  <si>
    <t>MV11524XQ</t>
  </si>
  <si>
    <t>YX34202AK</t>
  </si>
  <si>
    <t>GUIDE F2</t>
  </si>
  <si>
    <t>SO201002713744</t>
  </si>
  <si>
    <t>PO210513841601</t>
  </si>
  <si>
    <t>KD04613-Y352-MOUP04</t>
  </si>
  <si>
    <t>MV12845XS</t>
  </si>
  <si>
    <t>YX34202AKW04</t>
  </si>
  <si>
    <t>SO210513841600</t>
  </si>
  <si>
    <t>PO210513841609</t>
  </si>
  <si>
    <t>KD04613-Y402-MOUP06</t>
  </si>
  <si>
    <t>MV12849XS</t>
  </si>
  <si>
    <t>YX34615AKW06</t>
  </si>
  <si>
    <t>SO210513841608</t>
  </si>
  <si>
    <t>PO210913922529</t>
  </si>
  <si>
    <t>KD04613-Y404-1JIG09</t>
  </si>
  <si>
    <t>MF07114XN</t>
  </si>
  <si>
    <t>YX36996AK</t>
  </si>
  <si>
    <t>GUIDE 4</t>
  </si>
  <si>
    <t>SO210913922528</t>
  </si>
  <si>
    <t>PO210913922531</t>
  </si>
  <si>
    <t>KD04613-Y404-2JIG09</t>
  </si>
  <si>
    <t>MF07115XN</t>
  </si>
  <si>
    <t>YX36997AK</t>
  </si>
  <si>
    <t>SO210913922530</t>
  </si>
  <si>
    <t>PO201007717142</t>
  </si>
  <si>
    <t>KD04613-Y404-MO04</t>
  </si>
  <si>
    <t>MV11596XQ</t>
  </si>
  <si>
    <t>YX34278AK</t>
  </si>
  <si>
    <t>SO201007717143</t>
  </si>
  <si>
    <t>PO210223776791</t>
  </si>
  <si>
    <t>KD04613-Y404-MOUP06</t>
  </si>
  <si>
    <t>MV11904XS</t>
  </si>
  <si>
    <t>YX34675AKW06</t>
  </si>
  <si>
    <t>SO210223776790</t>
  </si>
  <si>
    <t>PO210513841641</t>
  </si>
  <si>
    <t>KD04613-Y404-MOUP07</t>
  </si>
  <si>
    <t>MV12865XS</t>
  </si>
  <si>
    <t>YX34675AKW07</t>
  </si>
  <si>
    <t>SO210513841640</t>
  </si>
  <si>
    <t>PO210804898465</t>
  </si>
  <si>
    <t>KD04613-Y404-MOUP09</t>
  </si>
  <si>
    <t>MV13684XS</t>
  </si>
  <si>
    <t>YX34675AKW09</t>
  </si>
  <si>
    <t>SO210804898464</t>
  </si>
  <si>
    <t>PO210913922533</t>
  </si>
  <si>
    <t>KD04613-Y406-1JIG08</t>
  </si>
  <si>
    <t>MF07116XN</t>
  </si>
  <si>
    <t>YX36998AK</t>
  </si>
  <si>
    <t>GUIDE 6</t>
  </si>
  <si>
    <t>SO210913922532</t>
  </si>
  <si>
    <t>PO210913922535</t>
  </si>
  <si>
    <t>KD04613-Y406-2JIG08</t>
  </si>
  <si>
    <t>MF07117XN</t>
  </si>
  <si>
    <t>YX36999AK</t>
  </si>
  <si>
    <t>SO210913922534</t>
  </si>
  <si>
    <t>PO201007717144</t>
  </si>
  <si>
    <t>KD04613-Y406-MO04</t>
  </si>
  <si>
    <t>MV11597XQ</t>
  </si>
  <si>
    <t>YX34279AK</t>
  </si>
  <si>
    <t>SO201007717145</t>
  </si>
  <si>
    <t>PO210223776793</t>
  </si>
  <si>
    <t>KD04613-Y406-MOUP06</t>
  </si>
  <si>
    <t>MV11905XS</t>
  </si>
  <si>
    <t>YX34676AKW06</t>
  </si>
  <si>
    <t>SO210223776792</t>
  </si>
  <si>
    <t>PO210513841643</t>
  </si>
  <si>
    <t>KD04613-Y406-MOUP07</t>
  </si>
  <si>
    <t>MV12866XS</t>
  </si>
  <si>
    <t>YX34676AKW07</t>
  </si>
  <si>
    <t>SO210513841642</t>
  </si>
  <si>
    <t>PO210223776761</t>
  </si>
  <si>
    <t>KD04613-Y407-MOUP06</t>
  </si>
  <si>
    <t>MV11889XS</t>
  </si>
  <si>
    <t>YX34617AKW06</t>
  </si>
  <si>
    <t>GUIDE 7</t>
  </si>
  <si>
    <t>SO210223776760</t>
  </si>
  <si>
    <t>PO201026723942</t>
  </si>
  <si>
    <t>KD04613-Y408-MO05</t>
  </si>
  <si>
    <t>MV11707XQ</t>
  </si>
  <si>
    <t>YX34619AK</t>
  </si>
  <si>
    <t>GUIDE 8</t>
  </si>
  <si>
    <t>SO201026723943</t>
  </si>
  <si>
    <t>PO210223776767</t>
  </si>
  <si>
    <t>KD04613-Y408-MOUP07</t>
  </si>
  <si>
    <t>MV11892XS</t>
  </si>
  <si>
    <t>YX34788AKW07</t>
  </si>
  <si>
    <t>SO210223776766</t>
  </si>
  <si>
    <t>PO210429817096</t>
  </si>
  <si>
    <t>KD04613-Y411-1BEN08</t>
  </si>
  <si>
    <t>MV12471XQ</t>
  </si>
  <si>
    <t>YX35722AK</t>
  </si>
  <si>
    <t>SO210429817095</t>
  </si>
  <si>
    <t>PO210429817069</t>
  </si>
  <si>
    <t>KD04613-Y411-1PIE08</t>
  </si>
  <si>
    <t>MV12468XQ</t>
  </si>
  <si>
    <t>YX35719AK</t>
  </si>
  <si>
    <t>SO210429817068</t>
  </si>
  <si>
    <t>PO210429817098</t>
  </si>
  <si>
    <t>KD04613-Y411-2BEN08</t>
  </si>
  <si>
    <t>MV12472XQ</t>
  </si>
  <si>
    <t>YX35723AK</t>
  </si>
  <si>
    <t>SO210429817097</t>
  </si>
  <si>
    <t>PO210429817092</t>
  </si>
  <si>
    <t>KD04613-Y411-2PIE08</t>
  </si>
  <si>
    <t>MV12469XQ</t>
  </si>
  <si>
    <t>YX35720AK</t>
  </si>
  <si>
    <t>SO210429817091</t>
  </si>
  <si>
    <t>PO210429817050</t>
  </si>
  <si>
    <t>KD04613-Y411-COM08</t>
  </si>
  <si>
    <t>MV12467XQ</t>
  </si>
  <si>
    <t>YX35718AK</t>
  </si>
  <si>
    <t>SO210429817049</t>
  </si>
  <si>
    <t>PO210429817094</t>
  </si>
  <si>
    <t>KD04613-Y411-EMB08</t>
  </si>
  <si>
    <t>MV12470XQ</t>
  </si>
  <si>
    <t>YX35721AK</t>
  </si>
  <si>
    <t>SO210429817093</t>
  </si>
  <si>
    <t>PO210429817046</t>
  </si>
  <si>
    <t>KD04613-Y415-1BEN06</t>
  </si>
  <si>
    <t>MV12465XQ</t>
  </si>
  <si>
    <t>YX35716AK</t>
  </si>
  <si>
    <t>SO210429817045</t>
  </si>
  <si>
    <t>PO210429817048</t>
  </si>
  <si>
    <t>KD04613-Y415-2BEN06</t>
  </si>
  <si>
    <t>MV12466XQ</t>
  </si>
  <si>
    <t>YX35717AK</t>
  </si>
  <si>
    <t>SO210429817047</t>
  </si>
  <si>
    <t>PO210429817044</t>
  </si>
  <si>
    <t>KD04613-Y415-BUR06</t>
  </si>
  <si>
    <t>MV12464XQ</t>
  </si>
  <si>
    <t>YX35715AK</t>
  </si>
  <si>
    <t>SO210429817043</t>
  </si>
  <si>
    <t>PO210429817038</t>
  </si>
  <si>
    <t>KD04613-Y415-COM06</t>
  </si>
  <si>
    <t>MV12461XQ</t>
  </si>
  <si>
    <t>YX35712AK</t>
  </si>
  <si>
    <t>SO210429817037</t>
  </si>
  <si>
    <t>PO210429817042</t>
  </si>
  <si>
    <t>KD04613-Y415-EMB06</t>
  </si>
  <si>
    <t>MV12463XQ</t>
  </si>
  <si>
    <t>YX35714AK</t>
  </si>
  <si>
    <t>SO210429817041</t>
  </si>
  <si>
    <t>PO210429817040</t>
  </si>
  <si>
    <t>KD04613-Y415-PIE06</t>
  </si>
  <si>
    <t>MV12462XQ</t>
  </si>
  <si>
    <t>YX35713AK</t>
  </si>
  <si>
    <t>SO210429817039</t>
  </si>
  <si>
    <t>PO210520848815</t>
  </si>
  <si>
    <t>KD04613-Y420-1BEN04</t>
  </si>
  <si>
    <t>YX36295AK</t>
  </si>
  <si>
    <t>SO210520848814</t>
  </si>
  <si>
    <t>PO210525850955</t>
  </si>
  <si>
    <t>PO210520848817</t>
  </si>
  <si>
    <t>KD04613-Y420-2BEN04</t>
  </si>
  <si>
    <t>YX36296AK</t>
  </si>
  <si>
    <t>SO210520848816</t>
  </si>
  <si>
    <t>PO210525850956</t>
  </si>
  <si>
    <t>PO210520848813</t>
  </si>
  <si>
    <t>KD04613-Y420-BUR04</t>
  </si>
  <si>
    <t>YX36294AK</t>
  </si>
  <si>
    <t>SO210520848812</t>
  </si>
  <si>
    <t>PO210525850954</t>
  </si>
  <si>
    <t>PO210520848809</t>
  </si>
  <si>
    <t>KD04613-Y420-COM04</t>
  </si>
  <si>
    <t>YX36292AK</t>
  </si>
  <si>
    <t>SO210520848808</t>
  </si>
  <si>
    <t>PO210524850704</t>
  </si>
  <si>
    <t>PO211004934165</t>
  </si>
  <si>
    <t>KD04613-Y420-COMUP05</t>
  </si>
  <si>
    <t>MF07184XO</t>
  </si>
  <si>
    <t>YX36292AKW05</t>
  </si>
  <si>
    <t>SO211004934164</t>
  </si>
  <si>
    <t>PO210520848811</t>
  </si>
  <si>
    <t>KD04613-Y420-EMB04</t>
  </si>
  <si>
    <t>YX36293AK</t>
  </si>
  <si>
    <t>SO210520848810</t>
  </si>
  <si>
    <t>PO210524850705</t>
  </si>
  <si>
    <t>PO210608860878</t>
  </si>
  <si>
    <t>KD04613-Y428-1BEN02</t>
  </si>
  <si>
    <t>MV13482XQ</t>
  </si>
  <si>
    <t>YX36684AK</t>
  </si>
  <si>
    <t>SO210608860877</t>
  </si>
  <si>
    <t>PO210608860880</t>
  </si>
  <si>
    <t>KD04613-Y428-2BEN02</t>
  </si>
  <si>
    <t>MV13483XQ</t>
  </si>
  <si>
    <t>YX36685AK</t>
  </si>
  <si>
    <t>SO210608860879</t>
  </si>
  <si>
    <t>PO210608860876</t>
  </si>
  <si>
    <t>KD04613-Y428-BUR02</t>
  </si>
  <si>
    <t>MV13481XQ</t>
  </si>
  <si>
    <t>YX36683AK</t>
  </si>
  <si>
    <t>SO210608860875</t>
  </si>
  <si>
    <t>PO210608860874</t>
  </si>
  <si>
    <t>KD04613-Y428-COM02</t>
  </si>
  <si>
    <t>MV13480XQ</t>
  </si>
  <si>
    <t>YX36682AK</t>
  </si>
  <si>
    <t>SO210608860873</t>
  </si>
  <si>
    <t>PO210429816920</t>
  </si>
  <si>
    <t>KD04613-Y451-1BEN04</t>
  </si>
  <si>
    <t>MV12402XQ</t>
  </si>
  <si>
    <t>YX35437AK</t>
  </si>
  <si>
    <t>SO210429816919</t>
  </si>
  <si>
    <t>PO210429816922</t>
  </si>
  <si>
    <t>KD04613-Y451-2BEN04</t>
  </si>
  <si>
    <t>MV12403XQ</t>
  </si>
  <si>
    <t>YX35438AK</t>
  </si>
  <si>
    <t>SO210429816921</t>
  </si>
  <si>
    <t>PO210429816924</t>
  </si>
  <si>
    <t>KD04613-Y451-3BEN04</t>
  </si>
  <si>
    <t>MV12404XQ</t>
  </si>
  <si>
    <t>YX35439AK</t>
  </si>
  <si>
    <t>SO210429816923</t>
  </si>
  <si>
    <t>PO210429816918</t>
  </si>
  <si>
    <t>KD04613-Y451-CHA04</t>
  </si>
  <si>
    <t>MV12401XQ</t>
  </si>
  <si>
    <t>YX35436AK</t>
  </si>
  <si>
    <t>SO210429816917</t>
  </si>
  <si>
    <t>PO210429816916</t>
  </si>
  <si>
    <t>KD04613-Y451-COM04</t>
  </si>
  <si>
    <t>MV12400XQ</t>
  </si>
  <si>
    <t>YX35435AK</t>
  </si>
  <si>
    <t>SO210429816915</t>
  </si>
  <si>
    <t>PO210428814970</t>
  </si>
  <si>
    <t>KD04613-Y453-BEN01</t>
  </si>
  <si>
    <t>MV12288XQ</t>
  </si>
  <si>
    <t>YX35379AK</t>
  </si>
  <si>
    <t>SO210428814969</t>
  </si>
  <si>
    <t>PO210428814968</t>
  </si>
  <si>
    <t>KD04613-Y453-COM01</t>
  </si>
  <si>
    <t>MV12287XQ</t>
  </si>
  <si>
    <t>YX35378AK</t>
  </si>
  <si>
    <t>SO210428814967</t>
  </si>
  <si>
    <t>PO210429816928</t>
  </si>
  <si>
    <t>KD04613-Y456-BEN03</t>
  </si>
  <si>
    <t>MV12406XQ</t>
  </si>
  <si>
    <t>YX35441AK</t>
  </si>
  <si>
    <t>SO210429816927</t>
  </si>
  <si>
    <t>PO210528853363</t>
  </si>
  <si>
    <t>KD04613-Y456-BEN04</t>
  </si>
  <si>
    <t>MV13242XQ</t>
  </si>
  <si>
    <t>YX36487AK</t>
  </si>
  <si>
    <t>SO210528853362</t>
  </si>
  <si>
    <t>PO210429816926</t>
  </si>
  <si>
    <t>KD04613-Y456-COM03</t>
  </si>
  <si>
    <t>MV12405XQ</t>
  </si>
  <si>
    <t>YX35440AK</t>
  </si>
  <si>
    <t>SO210429816925</t>
  </si>
  <si>
    <t>PO210528853361</t>
  </si>
  <si>
    <t>KD04613-Y456-COM04</t>
  </si>
  <si>
    <t>MV13241XQ</t>
  </si>
  <si>
    <t>YX36486AK</t>
  </si>
  <si>
    <t>SO210528853360</t>
  </si>
  <si>
    <t>PO210429816932</t>
  </si>
  <si>
    <t>KD04613-Y457-BEN03</t>
  </si>
  <si>
    <t>MV12408XQ</t>
  </si>
  <si>
    <t>YX35443AK</t>
  </si>
  <si>
    <t>SO210429816931</t>
  </si>
  <si>
    <t>PO210528853367</t>
  </si>
  <si>
    <t>KD04613-Y457-BEN04</t>
  </si>
  <si>
    <t>MV13244XQ</t>
  </si>
  <si>
    <t>YX36489AK</t>
  </si>
  <si>
    <t>SO210528853366</t>
  </si>
  <si>
    <t>PO210429816930</t>
  </si>
  <si>
    <t>KD04613-Y457-COM03</t>
  </si>
  <si>
    <t>MV12407XQ</t>
  </si>
  <si>
    <t>YX35442AK</t>
  </si>
  <si>
    <t>SO210429816929</t>
  </si>
  <si>
    <t>PO210528853365</t>
  </si>
  <si>
    <t>KD04613-Y457-COM04</t>
  </si>
  <si>
    <t>MV13243XQ</t>
  </si>
  <si>
    <t>YX36488AK</t>
  </si>
  <si>
    <t>SO210528853364</t>
  </si>
  <si>
    <t>PO210511838145</t>
  </si>
  <si>
    <t>KD04613-Y459-BEN01</t>
  </si>
  <si>
    <t>MV12673XQ</t>
  </si>
  <si>
    <t>YX35809AK</t>
  </si>
  <si>
    <t>SO210511838144</t>
  </si>
  <si>
    <t>PO210511838143</t>
  </si>
  <si>
    <t>KD04613-Y459-COM01</t>
  </si>
  <si>
    <t>MV12672XQ</t>
  </si>
  <si>
    <t>YX35808AK</t>
  </si>
  <si>
    <t>SO210511838142</t>
  </si>
  <si>
    <t>PO210430817993</t>
  </si>
  <si>
    <t>KD04613-Y460-1BEN06</t>
  </si>
  <si>
    <t>MV12593XQ</t>
  </si>
  <si>
    <t>YX35735AK</t>
  </si>
  <si>
    <t>SO210430817992</t>
  </si>
  <si>
    <t>PO210430818001</t>
  </si>
  <si>
    <t>KD04613-Y460-1PIE06</t>
  </si>
  <si>
    <t>MV12597XQ</t>
  </si>
  <si>
    <t>YX35739AK</t>
  </si>
  <si>
    <t>SO210430818000</t>
  </si>
  <si>
    <t>PO210430817995</t>
  </si>
  <si>
    <t>KD04613-Y460-2BEN06</t>
  </si>
  <si>
    <t>MV12594XQ</t>
  </si>
  <si>
    <t>YX35736AK</t>
  </si>
  <si>
    <t>SO210430817994</t>
  </si>
  <si>
    <t>PO210430818003</t>
  </si>
  <si>
    <t>KD04613-Y460-2PIE06</t>
  </si>
  <si>
    <t>MV12598XQ</t>
  </si>
  <si>
    <t>YX35740AK</t>
  </si>
  <si>
    <t>SO210430818002</t>
  </si>
  <si>
    <t>PO210430817997</t>
  </si>
  <si>
    <t>KD04613-Y460-3BEN06</t>
  </si>
  <si>
    <t>MV12595XQ</t>
  </si>
  <si>
    <t>YX35737AK</t>
  </si>
  <si>
    <t>SO210430817996</t>
  </si>
  <si>
    <t>PO210430817999</t>
  </si>
  <si>
    <t>KD04613-Y460-4BEN06</t>
  </si>
  <si>
    <t>MV12596XQ</t>
  </si>
  <si>
    <t>YX35738AK</t>
  </si>
  <si>
    <t>SO210430817998</t>
  </si>
  <si>
    <t>PO210430817991</t>
  </si>
  <si>
    <t>KD04613-Y460-COM06</t>
  </si>
  <si>
    <t>MV12592XQ</t>
  </si>
  <si>
    <t>YX35734AK</t>
  </si>
  <si>
    <t>SO210430817990</t>
  </si>
  <si>
    <t>PO210428814974</t>
  </si>
  <si>
    <t>KD04613-Y462-1BEN01</t>
  </si>
  <si>
    <t>MV12290XQ</t>
  </si>
  <si>
    <t>YX35381AK</t>
  </si>
  <si>
    <t>SO210428814973</t>
  </si>
  <si>
    <t>PO210428814976</t>
  </si>
  <si>
    <t>KD04613-Y462-2BEN01</t>
  </si>
  <si>
    <t>MV12291XQ</t>
  </si>
  <si>
    <t>YX35382AK</t>
  </si>
  <si>
    <t>SO210428814975</t>
  </si>
  <si>
    <t>PO210527852841</t>
  </si>
  <si>
    <t>KD04613-Y462-BUR01</t>
  </si>
  <si>
    <t>MV13198XQ</t>
  </si>
  <si>
    <t>YX36410AK</t>
  </si>
  <si>
    <t>SO210527852840</t>
  </si>
  <si>
    <t>PO210428814972</t>
  </si>
  <si>
    <t>KD04613-Y462-COM01</t>
  </si>
  <si>
    <t>MV12289XQ</t>
  </si>
  <si>
    <t>YX35380AK</t>
  </si>
  <si>
    <t>SO210428814971</t>
  </si>
  <si>
    <t>PO210512839626</t>
  </si>
  <si>
    <t>KD04613-Y464-1BEN02</t>
  </si>
  <si>
    <t>MV12766XQ</t>
  </si>
  <si>
    <t>YX35854AK</t>
  </si>
  <si>
    <t>SO210512839625</t>
  </si>
  <si>
    <t>PO210512839628</t>
  </si>
  <si>
    <t>KD04613-Y464-2BEN02</t>
  </si>
  <si>
    <t>MV12767XQ</t>
  </si>
  <si>
    <t>YX35855AK</t>
  </si>
  <si>
    <t>SO210512839627</t>
  </si>
  <si>
    <t>PO210527852865</t>
  </si>
  <si>
    <t>KD04613-Y464-BUR02</t>
  </si>
  <si>
    <t>MV13210XQ</t>
  </si>
  <si>
    <t>YX36424AK</t>
  </si>
  <si>
    <t>SO210527852864</t>
  </si>
  <si>
    <t>PO210512839622</t>
  </si>
  <si>
    <t>KD04613-Y464-COM02</t>
  </si>
  <si>
    <t>MV12764XQ</t>
  </si>
  <si>
    <t>YX35852AK</t>
  </si>
  <si>
    <t>SO210512839621</t>
  </si>
  <si>
    <t>PO210512839624</t>
  </si>
  <si>
    <t>KD04613-Y464-EMB02</t>
  </si>
  <si>
    <t>MV12765XQ</t>
  </si>
  <si>
    <t>YX35853AK</t>
  </si>
  <si>
    <t>SO210512839623</t>
  </si>
  <si>
    <t>PO210511838157</t>
  </si>
  <si>
    <t>KD04613-Y465-1BEN05</t>
  </si>
  <si>
    <t>MV12679XQ</t>
  </si>
  <si>
    <t>YX35815AK</t>
  </si>
  <si>
    <t>SO210511838156</t>
  </si>
  <si>
    <t>PO210511838159</t>
  </si>
  <si>
    <t>KD04613-Y465-2BEN05</t>
  </si>
  <si>
    <t>MV12680XQ</t>
  </si>
  <si>
    <t>YX35816AK</t>
  </si>
  <si>
    <t>SO210511838158</t>
  </si>
  <si>
    <t>PO210511838161</t>
  </si>
  <si>
    <t>KD04613-Y465-3BEN05</t>
  </si>
  <si>
    <t>MV12681XQ</t>
  </si>
  <si>
    <t>YX35817AK</t>
  </si>
  <si>
    <t>SO210511838160</t>
  </si>
  <si>
    <t>PO210511838153</t>
  </si>
  <si>
    <t>KD04613-Y465-BUR05</t>
  </si>
  <si>
    <t>MV12677XQ</t>
  </si>
  <si>
    <t>YX35813AK</t>
  </si>
  <si>
    <t>SO210511838152</t>
  </si>
  <si>
    <t>PO210511838151</t>
  </si>
  <si>
    <t>KD04613-Y465-COM05</t>
  </si>
  <si>
    <t>MV12676XQ</t>
  </si>
  <si>
    <t>YX35812AK</t>
  </si>
  <si>
    <t>SO210511838150</t>
  </si>
  <si>
    <t>PO210511838155</t>
  </si>
  <si>
    <t>KD04613-Y465-EMB05</t>
  </si>
  <si>
    <t>MV12678XQ</t>
  </si>
  <si>
    <t>YX35814AK</t>
  </si>
  <si>
    <t>SO210511838154</t>
  </si>
  <si>
    <t>PO210428814807</t>
  </si>
  <si>
    <t>KD04613-Y468-BEN01</t>
  </si>
  <si>
    <t>MV12248XQ</t>
  </si>
  <si>
    <t>YX35283AK</t>
  </si>
  <si>
    <t>SO210428814806</t>
  </si>
  <si>
    <t>PO210428814805</t>
  </si>
  <si>
    <t>KD04613-Y468-COM01</t>
  </si>
  <si>
    <t>MV12247XQ</t>
  </si>
  <si>
    <t>YX35282AK</t>
  </si>
  <si>
    <t>SO210428814804</t>
  </si>
  <si>
    <t>PO210512839566</t>
  </si>
  <si>
    <t>KD04613-Y470-1BEN02</t>
  </si>
  <si>
    <t>MV12737XQ</t>
  </si>
  <si>
    <t>YX35957AK</t>
  </si>
  <si>
    <t>SO210512839565</t>
  </si>
  <si>
    <t>PO210512839568</t>
  </si>
  <si>
    <t>KD04613-Y470-2BEN02</t>
  </si>
  <si>
    <t>MV12738XQ</t>
  </si>
  <si>
    <t>YX35958AK</t>
  </si>
  <si>
    <t>SO210512839567</t>
  </si>
  <si>
    <t>PO210512839564</t>
  </si>
  <si>
    <t>KD04613-Y470-COI02</t>
  </si>
  <si>
    <t>MV12736XQ</t>
  </si>
  <si>
    <t>YX35956AK</t>
  </si>
  <si>
    <t>SO210512839563</t>
  </si>
  <si>
    <t>PO210512839560</t>
  </si>
  <si>
    <t>KD04613-Y470-COM02</t>
  </si>
  <si>
    <t>MV12735XQ</t>
  </si>
  <si>
    <t>YX35955AK</t>
  </si>
  <si>
    <t>SO210512839559</t>
  </si>
  <si>
    <t>PO210421806791</t>
  </si>
  <si>
    <t>KD04613-Y471-1BEN07</t>
  </si>
  <si>
    <t>MV12081XQ</t>
  </si>
  <si>
    <t>YX35080AK</t>
  </si>
  <si>
    <t>SO210421806790</t>
  </si>
  <si>
    <t>PO210421806793</t>
  </si>
  <si>
    <t>KD04613-Y471-2BEN07</t>
  </si>
  <si>
    <t>MV12082XQ</t>
  </si>
  <si>
    <t>YX35081AK</t>
  </si>
  <si>
    <t>SO210421806792</t>
  </si>
  <si>
    <t>PO210421806795</t>
  </si>
  <si>
    <t>KD04613-Y471-3BEN07</t>
  </si>
  <si>
    <t>MV12083XQ</t>
  </si>
  <si>
    <t>YX35082AK</t>
  </si>
  <si>
    <t>SO210421806794</t>
  </si>
  <si>
    <t>PO210421806789</t>
  </si>
  <si>
    <t>KD04613-Y471-BUR07</t>
  </si>
  <si>
    <t>MV12080XQ</t>
  </si>
  <si>
    <t>YX35079AK</t>
  </si>
  <si>
    <t>SO210421806788</t>
  </si>
  <si>
    <t>PO210421806785</t>
  </si>
  <si>
    <t>KD04613-Y471-COM07</t>
  </si>
  <si>
    <t>MV12078XQ</t>
  </si>
  <si>
    <t>YX35077AK</t>
  </si>
  <si>
    <t>SO210421806784</t>
  </si>
  <si>
    <t>PO210421806787</t>
  </si>
  <si>
    <t>KD04613-Y471-PIE07</t>
  </si>
  <si>
    <t>MV12079XQ</t>
  </si>
  <si>
    <t>YX35078AK</t>
  </si>
  <si>
    <t>SO210421806786</t>
  </si>
  <si>
    <t>PO210512839513</t>
  </si>
  <si>
    <t>KD04613-Y472-BEN02</t>
  </si>
  <si>
    <t>MV12712XQ</t>
  </si>
  <si>
    <t>YX35925AK</t>
  </si>
  <si>
    <t>SO210512839512</t>
  </si>
  <si>
    <t>PO210512839509</t>
  </si>
  <si>
    <t>KD04613-Y472-COM02</t>
  </si>
  <si>
    <t>MV12710XQ</t>
  </si>
  <si>
    <t>YX35923AK</t>
  </si>
  <si>
    <t>SO210512839508</t>
  </si>
  <si>
    <t>PO210512839511</t>
  </si>
  <si>
    <t>KD04613-Y472-PIE02</t>
  </si>
  <si>
    <t>MV12711XQ</t>
  </si>
  <si>
    <t>YX35924AK</t>
  </si>
  <si>
    <t>SO210512839510</t>
  </si>
  <si>
    <t>PO210429817022</t>
  </si>
  <si>
    <t>KD04613-Y473-1BEN02</t>
  </si>
  <si>
    <t>MV12453XQ</t>
  </si>
  <si>
    <t>YX35488AK</t>
  </si>
  <si>
    <t>SO210429817021</t>
  </si>
  <si>
    <t>PO210429817024</t>
  </si>
  <si>
    <t>KD04613-Y473-2BEN02</t>
  </si>
  <si>
    <t>MV12454XQ</t>
  </si>
  <si>
    <t>YX35489AK</t>
  </si>
  <si>
    <t>SO210429817023</t>
  </si>
  <si>
    <t>PO210429817020</t>
  </si>
  <si>
    <t>KD04613-Y473-COM02</t>
  </si>
  <si>
    <t>MV12452XQ</t>
  </si>
  <si>
    <t>YX35487AK</t>
  </si>
  <si>
    <t>SO210429817019</t>
  </si>
  <si>
    <t>PO210512839558</t>
  </si>
  <si>
    <t>KD04613-Y475-COI03</t>
  </si>
  <si>
    <t>MV12734XQ</t>
  </si>
  <si>
    <t>YX35954AK</t>
  </si>
  <si>
    <t>SO210512839557</t>
  </si>
  <si>
    <t>PO210512839556</t>
  </si>
  <si>
    <t>KD04613-Y475-COM03</t>
  </si>
  <si>
    <t>MV12733XQ</t>
  </si>
  <si>
    <t>YX35953AK</t>
  </si>
  <si>
    <t>SO210512839555</t>
  </si>
  <si>
    <t>PO210512839632</t>
  </si>
  <si>
    <t>KD04613-Y481-1BEN03</t>
  </si>
  <si>
    <t>MV12769XQ</t>
  </si>
  <si>
    <t>YX35857AK</t>
  </si>
  <si>
    <t>SO210512839631</t>
  </si>
  <si>
    <t>PO210512839634</t>
  </si>
  <si>
    <t>KD04613-Y481-2BEN03</t>
  </si>
  <si>
    <t>MV12770XQ</t>
  </si>
  <si>
    <t>YX35858AK</t>
  </si>
  <si>
    <t>SO210512839633</t>
  </si>
  <si>
    <t>PO210512839630</t>
  </si>
  <si>
    <t>KD04613-Y481-COM03</t>
  </si>
  <si>
    <t>MV12768XQ</t>
  </si>
  <si>
    <t>YX35856AK</t>
  </si>
  <si>
    <t>SO210512839629</t>
  </si>
  <si>
    <t>PO210428814819</t>
  </si>
  <si>
    <t>KD04613-Y483-BEN01</t>
  </si>
  <si>
    <t>MV12254XQ</t>
  </si>
  <si>
    <t>YX35289AK</t>
  </si>
  <si>
    <t>SO210428814818</t>
  </si>
  <si>
    <t>PO210428814817</t>
  </si>
  <si>
    <t>KD04613-Y483-COM01</t>
  </si>
  <si>
    <t>MV12253XQ</t>
  </si>
  <si>
    <t>YX35288AK</t>
  </si>
  <si>
    <t>SO210428814816</t>
  </si>
  <si>
    <t>PO210512839696</t>
  </si>
  <si>
    <t>KD04613-Y485-1BEN04</t>
  </si>
  <si>
    <t>MV12801XQ</t>
  </si>
  <si>
    <t>YX35874AK</t>
  </si>
  <si>
    <t>SO210512839695</t>
  </si>
  <si>
    <t>PO210512839690</t>
  </si>
  <si>
    <t>KD04613-Y485-1PIE04</t>
  </si>
  <si>
    <t>MV12798XQ</t>
  </si>
  <si>
    <t>YX35871AK</t>
  </si>
  <si>
    <t>SO210512839689</t>
  </si>
  <si>
    <t>PO210512839698</t>
  </si>
  <si>
    <t>KD04613-Y485-2BEN04</t>
  </si>
  <si>
    <t>MV12802XQ</t>
  </si>
  <si>
    <t>YX35875AK</t>
  </si>
  <si>
    <t>SO210512839697</t>
  </si>
  <si>
    <t>PO210512839692</t>
  </si>
  <si>
    <t>KD04613-Y485-2PIE04</t>
  </si>
  <si>
    <t>MV12799XQ</t>
  </si>
  <si>
    <t>YX35872AK</t>
  </si>
  <si>
    <t>SO210512839691</t>
  </si>
  <si>
    <t>PO210512839694</t>
  </si>
  <si>
    <t>KD04613-Y485-BUR04</t>
  </si>
  <si>
    <t>MV12800XQ</t>
  </si>
  <si>
    <t>YX35873AK</t>
  </si>
  <si>
    <t>SO210512839693</t>
  </si>
  <si>
    <t>PO210512839688</t>
  </si>
  <si>
    <t>KD04613-Y485-COM04</t>
  </si>
  <si>
    <t>MV12797XQ</t>
  </si>
  <si>
    <t>YX35870AK</t>
  </si>
  <si>
    <t>SO210512839687</t>
  </si>
  <si>
    <t>PO210513841863</t>
  </si>
  <si>
    <t>KD04613-Y490-1BEN04</t>
  </si>
  <si>
    <t>MV12895XQ</t>
  </si>
  <si>
    <t>YX35981AK</t>
  </si>
  <si>
    <t>SO210513841862</t>
  </si>
  <si>
    <t>PO210513841865</t>
  </si>
  <si>
    <t>KD04613-Y490-2BEN04</t>
  </si>
  <si>
    <t>MV12896XQ</t>
  </si>
  <si>
    <t>YX35982AK</t>
  </si>
  <si>
    <t>SO210513841864</t>
  </si>
  <si>
    <t>PO210513841859</t>
  </si>
  <si>
    <t>KD04613-Y490-COM04</t>
  </si>
  <si>
    <t>MV12893XQ</t>
  </si>
  <si>
    <t>YX35979AK</t>
  </si>
  <si>
    <t>SO210513841858</t>
  </si>
  <si>
    <t>PO210513841861</t>
  </si>
  <si>
    <t>KD04613-Y490-PIE04</t>
  </si>
  <si>
    <t>MV12894XQ</t>
  </si>
  <si>
    <t>YX35980AK</t>
  </si>
  <si>
    <t>SO210513841860</t>
  </si>
  <si>
    <t>PO210925929613</t>
  </si>
  <si>
    <t>KD04613-Y610-MO02</t>
  </si>
  <si>
    <t>MV13780XQ</t>
  </si>
  <si>
    <t>YX37101AK</t>
  </si>
  <si>
    <t>SO210925929612</t>
  </si>
  <si>
    <t>PO210811901959</t>
  </si>
  <si>
    <t>KD04613-Y645-MO01</t>
  </si>
  <si>
    <t>MV13695XQ</t>
  </si>
  <si>
    <t>YX36927AK</t>
  </si>
  <si>
    <t>GEAR 29</t>
  </si>
  <si>
    <t>SO210811901958</t>
  </si>
  <si>
    <t>PO211007936738</t>
  </si>
  <si>
    <t>KD04613-Y660-1JIG02</t>
  </si>
  <si>
    <t>MF07186XN</t>
  </si>
  <si>
    <t>YX37250AK</t>
  </si>
  <si>
    <t>SO211007936737</t>
  </si>
  <si>
    <t>PO211007936740</t>
  </si>
  <si>
    <t>KD04613-Y660-2JIG02</t>
  </si>
  <si>
    <t>MF07187XN</t>
  </si>
  <si>
    <t>YX37251AK</t>
  </si>
  <si>
    <t>SO211007936739</t>
  </si>
  <si>
    <t>PO210925929615</t>
  </si>
  <si>
    <t>KD04613-Y660-MO02</t>
  </si>
  <si>
    <t>MV13781XQ</t>
  </si>
  <si>
    <t>YX37102AK</t>
  </si>
  <si>
    <t>SO210925929614</t>
  </si>
  <si>
    <t>PO210925929663</t>
  </si>
  <si>
    <t>KD04613-Y731-MO02</t>
  </si>
  <si>
    <t>MV13798XQ</t>
  </si>
  <si>
    <t>YX37119AK</t>
  </si>
  <si>
    <t>SO210925929662</t>
  </si>
  <si>
    <t>PO210925929665</t>
  </si>
  <si>
    <t>KD04613-Y732-MO02</t>
  </si>
  <si>
    <t>MV13799XQ</t>
  </si>
  <si>
    <t>YX37120AK</t>
  </si>
  <si>
    <t>LEVER RACK</t>
  </si>
  <si>
    <t>SO210925929664</t>
  </si>
  <si>
    <t>PO210925929667</t>
  </si>
  <si>
    <t>KD04613-Y807-MO02</t>
  </si>
  <si>
    <t>MV13800XQ</t>
  </si>
  <si>
    <t>YX37121AK</t>
  </si>
  <si>
    <t>GEAR BLOCK</t>
  </si>
  <si>
    <t>SO210925929666</t>
  </si>
  <si>
    <t>PO211007936742</t>
  </si>
  <si>
    <t>KD04613-Y810-1JIG02</t>
  </si>
  <si>
    <t>MF07188XN</t>
  </si>
  <si>
    <t>YX37252AK</t>
  </si>
  <si>
    <t>GUIDE F1S</t>
  </si>
  <si>
    <t>SO211007936741</t>
  </si>
  <si>
    <t>PO211007936744</t>
  </si>
  <si>
    <t>KD04613-Y810-2JIG02</t>
  </si>
  <si>
    <t>MF07189XN</t>
  </si>
  <si>
    <t>YX37253AK</t>
  </si>
  <si>
    <t>SO211007936743</t>
  </si>
  <si>
    <t>PO210925929617</t>
  </si>
  <si>
    <t>KD04613-Y810-MO02</t>
  </si>
  <si>
    <t>MV13782XQ</t>
  </si>
  <si>
    <t>YX37103AK</t>
  </si>
  <si>
    <t>SO210925929616</t>
  </si>
  <si>
    <t>PO211007936746</t>
  </si>
  <si>
    <t>KD04613-Y860-1JIG02</t>
  </si>
  <si>
    <t>MF07190XN</t>
  </si>
  <si>
    <t>YX37254AK</t>
  </si>
  <si>
    <t>GUIDE F2S</t>
  </si>
  <si>
    <t>SO211007936745</t>
  </si>
  <si>
    <t>PO211007936748</t>
  </si>
  <si>
    <t>KD04613-Y860-2JIG02</t>
  </si>
  <si>
    <t>MF07191XN</t>
  </si>
  <si>
    <t>YX37255AK</t>
  </si>
  <si>
    <t>SO211007936747</t>
  </si>
  <si>
    <t>PO210925929619</t>
  </si>
  <si>
    <t>KD04613-Y860-MO02</t>
  </si>
  <si>
    <t>MV13783XQ</t>
  </si>
  <si>
    <t>YX37104AK</t>
  </si>
  <si>
    <t>SO210925929618</t>
  </si>
  <si>
    <t>PO210421806755</t>
  </si>
  <si>
    <t>KD04614-Y151-1BEN08</t>
  </si>
  <si>
    <t>MV12063XQ</t>
  </si>
  <si>
    <t>YX35050AK</t>
  </si>
  <si>
    <t>SO210421806754</t>
  </si>
  <si>
    <t>PO210628873357</t>
  </si>
  <si>
    <t>KD04614-Y151-1BEN09</t>
  </si>
  <si>
    <t>MV13595XQ</t>
  </si>
  <si>
    <t>YX36837AK</t>
  </si>
  <si>
    <t>SO210628873356</t>
  </si>
  <si>
    <t>PO210421806751</t>
  </si>
  <si>
    <t>KD04614-Y151-1PIE08</t>
  </si>
  <si>
    <t>MV12061XQ</t>
  </si>
  <si>
    <t>YX35048AK</t>
  </si>
  <si>
    <t>SO210421806750</t>
  </si>
  <si>
    <t>PO210628873355</t>
  </si>
  <si>
    <t>KD04614-Y151-1PIE09</t>
  </si>
  <si>
    <t>MV13594XQ</t>
  </si>
  <si>
    <t>YX36836AK</t>
  </si>
  <si>
    <t>SO210628873354</t>
  </si>
  <si>
    <t>PO210421806757</t>
  </si>
  <si>
    <t>KD04614-Y151-2BEN08</t>
  </si>
  <si>
    <t>MV12064XQ</t>
  </si>
  <si>
    <t>YX35051AK</t>
  </si>
  <si>
    <t>SO210421806756</t>
  </si>
  <si>
    <t>PO210628873359</t>
  </si>
  <si>
    <t>KD04614-Y151-2BEN09</t>
  </si>
  <si>
    <t>MV13596XQ</t>
  </si>
  <si>
    <t>YX36838AK</t>
  </si>
  <si>
    <t>SO210628873358</t>
  </si>
  <si>
    <t>PO210421806753</t>
  </si>
  <si>
    <t>KD04614-Y151-2PIE08</t>
  </si>
  <si>
    <t>MV12062XQ</t>
  </si>
  <si>
    <t>YX35049AK</t>
  </si>
  <si>
    <t>SO210421806752</t>
  </si>
  <si>
    <t>PO210628873361</t>
  </si>
  <si>
    <t>KD04614-Y151-2PIE09</t>
  </si>
  <si>
    <t>MV13597XQ</t>
  </si>
  <si>
    <t>YX36839AK</t>
  </si>
  <si>
    <t>SO210628873360</t>
  </si>
  <si>
    <t>PO210421806759</t>
  </si>
  <si>
    <t>KD04614-Y151-3BEN08</t>
  </si>
  <si>
    <t>MV12065XQ</t>
  </si>
  <si>
    <t>YX35052AK</t>
  </si>
  <si>
    <t>SO210421806758</t>
  </si>
  <si>
    <t>PO210628873363</t>
  </si>
  <si>
    <t>KD04614-Y151-3BEN09</t>
  </si>
  <si>
    <t>MV13598XQ</t>
  </si>
  <si>
    <t>YX36840AK</t>
  </si>
  <si>
    <t>SO210628873362</t>
  </si>
  <si>
    <t>PO210421806749</t>
  </si>
  <si>
    <t>KD04614-Y151-COM08</t>
  </si>
  <si>
    <t>MV12060XQ</t>
  </si>
  <si>
    <t>YX35047AK</t>
  </si>
  <si>
    <t>SO210421806748</t>
  </si>
  <si>
    <t>PO210628873353</t>
  </si>
  <si>
    <t>KD04614-Y151-COM09</t>
  </si>
  <si>
    <t>MV13593XQ</t>
  </si>
  <si>
    <t>YX36835AK</t>
  </si>
  <si>
    <t>SO210628873352</t>
  </si>
  <si>
    <t>PO210430817767</t>
  </si>
  <si>
    <t>KD04614-Y152-1BEN01</t>
  </si>
  <si>
    <t>MV12480XQ</t>
  </si>
  <si>
    <t>YX35597AK</t>
  </si>
  <si>
    <t>SO210430817766</t>
  </si>
  <si>
    <t>PO210430817769</t>
  </si>
  <si>
    <t>KD04614-Y152-2BEN01</t>
  </si>
  <si>
    <t>MV12481XQ</t>
  </si>
  <si>
    <t>YX35598AK</t>
  </si>
  <si>
    <t>SO210430817768</t>
  </si>
  <si>
    <t>PO210430817765</t>
  </si>
  <si>
    <t>KD04614-Y152-COM01</t>
  </si>
  <si>
    <t>MV12479XQ</t>
  </si>
  <si>
    <t>YX35596AK</t>
  </si>
  <si>
    <t>SO210430817764</t>
  </si>
  <si>
    <t>PO201002713323</t>
  </si>
  <si>
    <t>KD04614-Y155-MO02</t>
  </si>
  <si>
    <t>MV11505XQ</t>
  </si>
  <si>
    <t>YX34194AK</t>
  </si>
  <si>
    <t>SO201002713324</t>
  </si>
  <si>
    <t>PO210412799964</t>
  </si>
  <si>
    <t>KD04614-Y155-MOUP05</t>
  </si>
  <si>
    <t>MV12000XS</t>
  </si>
  <si>
    <t>YX34680AKW05</t>
  </si>
  <si>
    <t>SO210412799963</t>
  </si>
  <si>
    <t>PO210921927938</t>
  </si>
  <si>
    <t>KD04614-Y155-MOUP06</t>
  </si>
  <si>
    <t>MV13770XS</t>
  </si>
  <si>
    <t>YX34680AKW06</t>
  </si>
  <si>
    <t>SO210921927937</t>
  </si>
  <si>
    <t>PO210416802634</t>
  </si>
  <si>
    <t>KD04614-Y158-BEN01</t>
  </si>
  <si>
    <t>MF06873XM</t>
  </si>
  <si>
    <t>YX34991AK</t>
  </si>
  <si>
    <t>SO210416802633</t>
  </si>
  <si>
    <t>PO210412800353</t>
  </si>
  <si>
    <t>PO210527852809</t>
  </si>
  <si>
    <t>KD04614-Y158-BEN02</t>
  </si>
  <si>
    <t>MF07024XO</t>
  </si>
  <si>
    <t>YX36421AK</t>
  </si>
  <si>
    <t>SO210527852808</t>
  </si>
  <si>
    <t>PO210617865307</t>
  </si>
  <si>
    <t>YX36746AK</t>
  </si>
  <si>
    <t>SO210617865306</t>
  </si>
  <si>
    <t>PO210416802632</t>
  </si>
  <si>
    <t>KD04614-Y158-COM01</t>
  </si>
  <si>
    <t>MF06872XM</t>
  </si>
  <si>
    <t>YX34990AK</t>
  </si>
  <si>
    <t>SO210416802631</t>
  </si>
  <si>
    <t>PO210412800352</t>
  </si>
  <si>
    <t>PO210527852807</t>
  </si>
  <si>
    <t>KD04614-Y158-COM02</t>
  </si>
  <si>
    <t>MF07023XO</t>
  </si>
  <si>
    <t>YX36420AK</t>
  </si>
  <si>
    <t>SO210527852806</t>
  </si>
  <si>
    <t>PO210616864492</t>
  </si>
  <si>
    <t>YX36745AK</t>
  </si>
  <si>
    <t>SO210616864491</t>
  </si>
  <si>
    <t>PO210429816936</t>
  </si>
  <si>
    <t>KD04614-Y161-BEN04</t>
  </si>
  <si>
    <t>MV12410XQ</t>
  </si>
  <si>
    <t>YX35445AK</t>
  </si>
  <si>
    <t>SO210429816935</t>
  </si>
  <si>
    <t>PO210429816934</t>
  </si>
  <si>
    <t>KD04614-Y161-COM04</t>
  </si>
  <si>
    <t>MV12409XQ</t>
  </si>
  <si>
    <t>YX35444AK</t>
  </si>
  <si>
    <t>SO210429816933</t>
  </si>
  <si>
    <t>PO210511838149</t>
  </si>
  <si>
    <t>KD04614-Y180-BEN01</t>
  </si>
  <si>
    <t>MV12675XQ</t>
  </si>
  <si>
    <t>YX35811AK</t>
  </si>
  <si>
    <t>SO210511838148</t>
  </si>
  <si>
    <t>PO210511838147</t>
  </si>
  <si>
    <t>KD04614-Y180-COM01</t>
  </si>
  <si>
    <t>MV12674XQ</t>
  </si>
  <si>
    <t>YX35810AK</t>
  </si>
  <si>
    <t>SO210511838146</t>
  </si>
  <si>
    <t>PO210429816942</t>
  </si>
  <si>
    <t>KD04614-Y181-BEN02</t>
  </si>
  <si>
    <t>MV12413XQ</t>
  </si>
  <si>
    <t>YX35448AK</t>
  </si>
  <si>
    <t>SO210429816941</t>
  </si>
  <si>
    <t>PO210429816940</t>
  </si>
  <si>
    <t>KD04614-Y181-BUR02</t>
  </si>
  <si>
    <t>MV12412XQ</t>
  </si>
  <si>
    <t>YX35447AK</t>
  </si>
  <si>
    <t>SO210429816939</t>
  </si>
  <si>
    <t>PO210429816938</t>
  </si>
  <si>
    <t>KD04614-Y181-COM02</t>
  </si>
  <si>
    <t>MV12411XQ</t>
  </si>
  <si>
    <t>YX35446AK</t>
  </si>
  <si>
    <t>SO210429816937</t>
  </si>
  <si>
    <t>PO210513841716</t>
  </si>
  <si>
    <t>KD04614-Y185-BEN01</t>
  </si>
  <si>
    <t>MV12878XQ</t>
  </si>
  <si>
    <t>YX36058AK</t>
  </si>
  <si>
    <t>SO210513841715</t>
  </si>
  <si>
    <t>PO210513841714</t>
  </si>
  <si>
    <t>KD04614-Y185-COM01</t>
  </si>
  <si>
    <t>MV12877XQ</t>
  </si>
  <si>
    <t>YX36057AK</t>
  </si>
  <si>
    <t>SO210513841713</t>
  </si>
  <si>
    <t>PO210513841720</t>
  </si>
  <si>
    <t>KD04614-Y186-1BEN01</t>
  </si>
  <si>
    <t>MV12880XQ</t>
  </si>
  <si>
    <t>YX36060AK</t>
  </si>
  <si>
    <t>SO210513841719</t>
  </si>
  <si>
    <t>PO210513841722</t>
  </si>
  <si>
    <t>KD04614-Y186-2BEN01</t>
  </si>
  <si>
    <t>MV12881XQ</t>
  </si>
  <si>
    <t>YX36061AK</t>
  </si>
  <si>
    <t>SO210513841721</t>
  </si>
  <si>
    <t>PO210513841718</t>
  </si>
  <si>
    <t>KD04614-Y186-COM01</t>
  </si>
  <si>
    <t>MV12879XQ</t>
  </si>
  <si>
    <t>YX36059AK</t>
  </si>
  <si>
    <t>SO210513841717</t>
  </si>
  <si>
    <t>PO210513841726</t>
  </si>
  <si>
    <t>KD04614-Y187-BEN01</t>
  </si>
  <si>
    <t>MV12883XQ</t>
  </si>
  <si>
    <t>YX36063AK</t>
  </si>
  <si>
    <t>SO210513841725</t>
  </si>
  <si>
    <t>PO210513841724</t>
  </si>
  <si>
    <t>KD04614-Y187-COM01</t>
  </si>
  <si>
    <t>MV12882XQ</t>
  </si>
  <si>
    <t>YX36062AK</t>
  </si>
  <si>
    <t>SO210513841723</t>
  </si>
  <si>
    <t>PO210326792771</t>
  </si>
  <si>
    <t>PO210330794552</t>
  </si>
  <si>
    <t>KD04614-Y205-1JIGUP05</t>
  </si>
  <si>
    <t>YX34040AKW05</t>
  </si>
  <si>
    <t>SO210330794551</t>
  </si>
  <si>
    <t>PO210326792772</t>
  </si>
  <si>
    <t>PO210330794554</t>
  </si>
  <si>
    <t>KD04614-Y205-2JIGUP05</t>
  </si>
  <si>
    <t>YX34041AKW05</t>
  </si>
  <si>
    <t>SO210330794553</t>
  </si>
  <si>
    <t>PO201105729500</t>
  </si>
  <si>
    <t>KD04614-Y205-MOUP05</t>
  </si>
  <si>
    <t>MV11738XS</t>
  </si>
  <si>
    <t>YX34078AKW05</t>
  </si>
  <si>
    <t>SO201105729499</t>
  </si>
  <si>
    <t>PO210421806805</t>
  </si>
  <si>
    <t>KD04614-Y210-1BEN07</t>
  </si>
  <si>
    <t>MV12088XQ</t>
  </si>
  <si>
    <t>YX35087AK</t>
  </si>
  <si>
    <t>SO210421806804</t>
  </si>
  <si>
    <t>PO210706880280</t>
  </si>
  <si>
    <t>KD04614-Y210-1JIG08</t>
  </si>
  <si>
    <t>YX36888AK</t>
  </si>
  <si>
    <t>SO210706880279</t>
  </si>
  <si>
    <t>PO210709882283</t>
  </si>
  <si>
    <t>PO210421806799</t>
  </si>
  <si>
    <t>KD04614-Y210-1PIE07</t>
  </si>
  <si>
    <t>MV12085XQ</t>
  </si>
  <si>
    <t>YX35084AK</t>
  </si>
  <si>
    <t>SO210421806798</t>
  </si>
  <si>
    <t>PO210421806807</t>
  </si>
  <si>
    <t>KD04614-Y210-2BEN07</t>
  </si>
  <si>
    <t>MV12089XQ</t>
  </si>
  <si>
    <t>YX35088AK</t>
  </si>
  <si>
    <t>SO210421806806</t>
  </si>
  <si>
    <t>PO210706880282</t>
  </si>
  <si>
    <t>KD04614-Y210-2JIG08</t>
  </si>
  <si>
    <t>YX36889AK</t>
  </si>
  <si>
    <t>SO210706880281</t>
  </si>
  <si>
    <t>PO210709882284</t>
  </si>
  <si>
    <t>PO210421806801</t>
  </si>
  <si>
    <t>KD04614-Y210-2PIE07</t>
  </si>
  <si>
    <t>MV12086XQ</t>
  </si>
  <si>
    <t>YX35085AK</t>
  </si>
  <si>
    <t>SO210421806800</t>
  </si>
  <si>
    <t>PO210421806803</t>
  </si>
  <si>
    <t>KD04614-Y210-BUR07</t>
  </si>
  <si>
    <t>MV12087XQ</t>
  </si>
  <si>
    <t>YX35086AK</t>
  </si>
  <si>
    <t>SO210421806802</t>
  </si>
  <si>
    <t>PO210421806797</t>
  </si>
  <si>
    <t>KD04614-Y210-COM07</t>
  </si>
  <si>
    <t>MV12084XQ</t>
  </si>
  <si>
    <t>YX35083AK</t>
  </si>
  <si>
    <t>SO210421806796</t>
  </si>
  <si>
    <t>PO210512839638</t>
  </si>
  <si>
    <t>KD04614-Y213-1BEN01</t>
  </si>
  <si>
    <t>MV12772XQ</t>
  </si>
  <si>
    <t>YX35860AK</t>
  </si>
  <si>
    <t>SO210512839637</t>
  </si>
  <si>
    <t>PO210512839640</t>
  </si>
  <si>
    <t>KD04614-Y213-2BEN01</t>
  </si>
  <si>
    <t>MV12773XQ</t>
  </si>
  <si>
    <t>YX35861AK</t>
  </si>
  <si>
    <t>SO210512839639</t>
  </si>
  <si>
    <t>PO210512839636</t>
  </si>
  <si>
    <t>KD04614-Y213-COM01</t>
  </si>
  <si>
    <t>MV12771XQ</t>
  </si>
  <si>
    <t>YX35859AK</t>
  </si>
  <si>
    <t>SO210512839635</t>
  </si>
  <si>
    <t>PO210429816944</t>
  </si>
  <si>
    <t>KD04614-Y215-COM03</t>
  </si>
  <si>
    <t>MV12414XQ</t>
  </si>
  <si>
    <t>YX35449AK</t>
  </si>
  <si>
    <t>SO210429816943</t>
  </si>
  <si>
    <t>PO210429816946</t>
  </si>
  <si>
    <t>KD04614-Y215-PIE03</t>
  </si>
  <si>
    <t>MV12415XQ</t>
  </si>
  <si>
    <t>YX35450AK</t>
  </si>
  <si>
    <t>SO210429816945</t>
  </si>
  <si>
    <t>PO210416802674</t>
  </si>
  <si>
    <t>KD04614-Y218-1BEN04</t>
  </si>
  <si>
    <t>MF06893XM</t>
  </si>
  <si>
    <t>YX35011AK</t>
  </si>
  <si>
    <t>SO210416802673</t>
  </si>
  <si>
    <t>PO210510834904</t>
  </si>
  <si>
    <t>MV12665XQ</t>
  </si>
  <si>
    <t>YX35799AK</t>
  </si>
  <si>
    <t>SO210510834903</t>
  </si>
  <si>
    <t>PO210416802676</t>
  </si>
  <si>
    <t>KD04614-Y218-2BEN04</t>
  </si>
  <si>
    <t>MF06894XM</t>
  </si>
  <si>
    <t>YX35012AK</t>
  </si>
  <si>
    <t>SO210416802675</t>
  </si>
  <si>
    <t>PO210510834906</t>
  </si>
  <si>
    <t>MV12666XQ</t>
  </si>
  <si>
    <t>YX35800AK</t>
  </si>
  <si>
    <t>SO210510834905</t>
  </si>
  <si>
    <t>PO210510835056</t>
  </si>
  <si>
    <t>KD04614-Y218-3BEN04</t>
  </si>
  <si>
    <t>MV12670XQ</t>
  </si>
  <si>
    <t>YX35801AK</t>
  </si>
  <si>
    <t>SO210510835055</t>
  </si>
  <si>
    <t>PO210416802670</t>
  </si>
  <si>
    <t>KD04614-Y218-BUR04</t>
  </si>
  <si>
    <t>MF06891XM</t>
  </si>
  <si>
    <t>YX35009AK</t>
  </si>
  <si>
    <t>SO210416802669</t>
  </si>
  <si>
    <t>PO210510834908</t>
  </si>
  <si>
    <t>MV12667XQ</t>
  </si>
  <si>
    <t>YX35798AK</t>
  </si>
  <si>
    <t>SO210510834907</t>
  </si>
  <si>
    <t>PO210416802668</t>
  </si>
  <si>
    <t>KD04614-Y218-COM04</t>
  </si>
  <si>
    <t>MF06890XM</t>
  </si>
  <si>
    <t>YX35008AK</t>
  </si>
  <si>
    <t>SO210416802667</t>
  </si>
  <si>
    <t>PO210510834910</t>
  </si>
  <si>
    <t>MV12668XQ</t>
  </si>
  <si>
    <t>YX35797AK</t>
  </si>
  <si>
    <t>SO210510834909</t>
  </si>
  <si>
    <t>PO210416802672</t>
  </si>
  <si>
    <t>KD04614-Y218-EMB04</t>
  </si>
  <si>
    <t>MF06892XM</t>
  </si>
  <si>
    <t>YX35010AK</t>
  </si>
  <si>
    <t>SO210416802671</t>
  </si>
  <si>
    <t>PO210416802656</t>
  </si>
  <si>
    <t>KD04614-Y241-1BEN02</t>
  </si>
  <si>
    <t>MF06884XM</t>
  </si>
  <si>
    <t>YX35002AK</t>
  </si>
  <si>
    <t>SO210416802655</t>
  </si>
  <si>
    <t>PO210412800367</t>
  </si>
  <si>
    <t>PO210601855836</t>
  </si>
  <si>
    <t>KD04614-Y241-1BEN03</t>
  </si>
  <si>
    <t>YX36633AK</t>
  </si>
  <si>
    <t>SO210601855835</t>
  </si>
  <si>
    <t>PO210416802658</t>
  </si>
  <si>
    <t>KD04614-Y241-2BEN02</t>
  </si>
  <si>
    <t>MF06885XM</t>
  </si>
  <si>
    <t>YX35003AK</t>
  </si>
  <si>
    <t>SO210416802657</t>
  </si>
  <si>
    <t>PO210412800368</t>
  </si>
  <si>
    <t>PO210601855838</t>
  </si>
  <si>
    <t>KD04614-Y241-2BEN03</t>
  </si>
  <si>
    <t>YX36634AK</t>
  </si>
  <si>
    <t>SO210601855837</t>
  </si>
  <si>
    <t>PO210416802660</t>
  </si>
  <si>
    <t>KD04614-Y241-3BEN02</t>
  </si>
  <si>
    <t>MF06886XM</t>
  </si>
  <si>
    <t>YX35004AK</t>
  </si>
  <si>
    <t>SO210416802659</t>
  </si>
  <si>
    <t>PO210412800369</t>
  </si>
  <si>
    <t>PO210601855840</t>
  </si>
  <si>
    <t>KD04614-Y241-3BEN03</t>
  </si>
  <si>
    <t>YX36635AK</t>
  </si>
  <si>
    <t>SO210601855839</t>
  </si>
  <si>
    <t>PO210416802654</t>
  </si>
  <si>
    <t>KD04614-Y241-COM02</t>
  </si>
  <si>
    <t>MF06883XM</t>
  </si>
  <si>
    <t>YX35001AK</t>
  </si>
  <si>
    <t>SO210416802653</t>
  </si>
  <si>
    <t>PO210412800366</t>
  </si>
  <si>
    <t>PO210601855834</t>
  </si>
  <si>
    <t>KD04614-Y241-COM03</t>
  </si>
  <si>
    <t>YX36632AK</t>
  </si>
  <si>
    <t>SO210601855833</t>
  </si>
  <si>
    <t>PO210512839499</t>
  </si>
  <si>
    <t>KD04614-Y280-1BEN01</t>
  </si>
  <si>
    <t>MV12705XQ</t>
  </si>
  <si>
    <t>YX35918AK</t>
  </si>
  <si>
    <t>SO210512839498</t>
  </si>
  <si>
    <t>PO210512839501</t>
  </si>
  <si>
    <t>KD04614-Y280-2BEN01</t>
  </si>
  <si>
    <t>MV12706XQ</t>
  </si>
  <si>
    <t>YX35919AK</t>
  </si>
  <si>
    <t>SO210512839500</t>
  </si>
  <si>
    <t>PO210512839497</t>
  </si>
  <si>
    <t>KD04614-Y280-CHA01</t>
  </si>
  <si>
    <t>MV12704XQ</t>
  </si>
  <si>
    <t>YX35917AK</t>
  </si>
  <si>
    <t>SO210512839496</t>
  </si>
  <si>
    <t>PO210512839493</t>
  </si>
  <si>
    <t>KD04614-Y280-COM01</t>
  </si>
  <si>
    <t>MV12702XQ</t>
  </si>
  <si>
    <t>YX35915AK</t>
  </si>
  <si>
    <t>SO210512839492</t>
  </si>
  <si>
    <t>PO210512839495</t>
  </si>
  <si>
    <t>KD04614-Y280-PIE01</t>
  </si>
  <si>
    <t>MV12703XQ</t>
  </si>
  <si>
    <t>YX35916AK</t>
  </si>
  <si>
    <t>SO210512839494</t>
  </si>
  <si>
    <t>PO210305783235</t>
  </si>
  <si>
    <t>KD04614-Y290-MOUP03</t>
  </si>
  <si>
    <t>MV11917XS</t>
  </si>
  <si>
    <t>YX34319AKW03</t>
  </si>
  <si>
    <t>SO210305783234</t>
  </si>
  <si>
    <t>PO210513841599</t>
  </si>
  <si>
    <t>KD04614-Y290-MOUP04</t>
  </si>
  <si>
    <t>MV12844XS</t>
  </si>
  <si>
    <t>YX34319AKW04</t>
  </si>
  <si>
    <t>SO210513841598</t>
  </si>
  <si>
    <t>PO201019722125</t>
  </si>
  <si>
    <t>KD04614-Y340-MO04</t>
  </si>
  <si>
    <t>MV11651XQ</t>
  </si>
  <si>
    <t>YX34568AK</t>
  </si>
  <si>
    <t>SO201019722126</t>
  </si>
  <si>
    <t>PO201109731059</t>
  </si>
  <si>
    <t>KD04614-Y340-MO05</t>
  </si>
  <si>
    <t>MV11748XQ</t>
  </si>
  <si>
    <t>YX34730AK</t>
  </si>
  <si>
    <t>SO201109731058</t>
  </si>
  <si>
    <t>PO210412799970</t>
  </si>
  <si>
    <t>KD04614-Y340-MOUP06</t>
  </si>
  <si>
    <t>MV12003XS</t>
  </si>
  <si>
    <t>YX34730AKW06</t>
  </si>
  <si>
    <t>SO210412799969</t>
  </si>
  <si>
    <t>PO200307622323</t>
  </si>
  <si>
    <t>KD04614-Y350-1JIG01R1</t>
  </si>
  <si>
    <t>MS04203XF</t>
  </si>
  <si>
    <t>MF06683XN</t>
  </si>
  <si>
    <t>PO200307622324</t>
  </si>
  <si>
    <t>KD04614-Y350-2JIG01R1</t>
  </si>
  <si>
    <t>MS04204XF</t>
  </si>
  <si>
    <t>MF06684XN</t>
  </si>
  <si>
    <t>PO201002713317</t>
  </si>
  <si>
    <t>KD04614-Y350-MO03</t>
  </si>
  <si>
    <t>MV11502XQ</t>
  </si>
  <si>
    <t>YX34181AK</t>
  </si>
  <si>
    <t>SO201002713318</t>
  </si>
  <si>
    <t>PO210607860346</t>
  </si>
  <si>
    <t>KD04614-Y350-MOUP07</t>
  </si>
  <si>
    <t>MV13432XS</t>
  </si>
  <si>
    <t>YX34685AKW07</t>
  </si>
  <si>
    <t>SO210607860345</t>
  </si>
  <si>
    <t>PO210804898446</t>
  </si>
  <si>
    <t>KD04614-Y350-MOUP08</t>
  </si>
  <si>
    <t>MV13676XS</t>
  </si>
  <si>
    <t>YX34685AKW08</t>
  </si>
  <si>
    <t>SO210804898445</t>
  </si>
  <si>
    <t>PO210416802704</t>
  </si>
  <si>
    <t>KD04614-Y355-1BEN05</t>
  </si>
  <si>
    <t>MF06908XM</t>
  </si>
  <si>
    <t>YX35026AK</t>
  </si>
  <si>
    <t>SO210416802703</t>
  </si>
  <si>
    <t>PO210426811916</t>
  </si>
  <si>
    <t>MV12105XQ</t>
  </si>
  <si>
    <t>YX35192AK</t>
  </si>
  <si>
    <t>SO210426811915</t>
  </si>
  <si>
    <t>PO210416802706</t>
  </si>
  <si>
    <t>KD04614-Y355-2BEN05</t>
  </si>
  <si>
    <t>MF06909XM</t>
  </si>
  <si>
    <t>YX35027AK</t>
  </si>
  <si>
    <t>SO210416802705</t>
  </si>
  <si>
    <t>PO210426812777</t>
  </si>
  <si>
    <t>MV12106XQ</t>
  </si>
  <si>
    <t>YX35193AK</t>
  </si>
  <si>
    <t>SO210426812776</t>
  </si>
  <si>
    <t>PO210427813671</t>
  </si>
  <si>
    <t>KD04614-Y355-3BEN05</t>
  </si>
  <si>
    <t>MV12209XQ</t>
  </si>
  <si>
    <t>YX35194AK</t>
  </si>
  <si>
    <t>SO210427813670</t>
  </si>
  <si>
    <t>PO210416802702</t>
  </si>
  <si>
    <t>KD04614-Y355-BUR05</t>
  </si>
  <si>
    <t>MF06907XM</t>
  </si>
  <si>
    <t>YX35025AK</t>
  </si>
  <si>
    <t>SO210416802701</t>
  </si>
  <si>
    <t>PO210416802698</t>
  </si>
  <si>
    <t>KD04614-Y355-COM05</t>
  </si>
  <si>
    <t>MF06905XM</t>
  </si>
  <si>
    <t>YX35023AK</t>
  </si>
  <si>
    <t>SO210416802697</t>
  </si>
  <si>
    <t>PO210426812779</t>
  </si>
  <si>
    <t>MF06925XM</t>
  </si>
  <si>
    <t>YX35190AK</t>
  </si>
  <si>
    <t>SO210426812778</t>
  </si>
  <si>
    <t>PO210510836049</t>
  </si>
  <si>
    <t>MV12671XQ</t>
  </si>
  <si>
    <t>YX35807AK</t>
  </si>
  <si>
    <t>SO210510836048</t>
  </si>
  <si>
    <t>PO210416802700</t>
  </si>
  <si>
    <t>KD04614-Y355-EMB05</t>
  </si>
  <si>
    <t>MF06906XM</t>
  </si>
  <si>
    <t>YX35024AK</t>
  </si>
  <si>
    <t>SO210416802699</t>
  </si>
  <si>
    <t>PO210427813669</t>
  </si>
  <si>
    <t>KD04614-Y355-PIE05</t>
  </si>
  <si>
    <t>MV12208XQ</t>
  </si>
  <si>
    <t>YX35191AK</t>
  </si>
  <si>
    <t>SO210427813668</t>
  </si>
  <si>
    <t>PO210430817773</t>
  </si>
  <si>
    <t>KD04614-Y357-1BEN01</t>
  </si>
  <si>
    <t>MV12483XQ</t>
  </si>
  <si>
    <t>YX35600AK</t>
  </si>
  <si>
    <t>SO210430817772</t>
  </si>
  <si>
    <t>PO210709882041</t>
  </si>
  <si>
    <t>KD04614-Y357-1BENUP02</t>
  </si>
  <si>
    <t>MV13638XS</t>
  </si>
  <si>
    <t>YX35600AKW02</t>
  </si>
  <si>
    <t>SO210709882040</t>
  </si>
  <si>
    <t>PO210430817775</t>
  </si>
  <si>
    <t>KD04614-Y357-2BEN01</t>
  </si>
  <si>
    <t>MV12484XQ</t>
  </si>
  <si>
    <t>YX35601AK</t>
  </si>
  <si>
    <t>SO210430817774</t>
  </si>
  <si>
    <t>PO210709882043</t>
  </si>
  <si>
    <t>KD04614-Y357-2BENUP02</t>
  </si>
  <si>
    <t>MV13639XS</t>
  </si>
  <si>
    <t>YX35601AKW02</t>
  </si>
  <si>
    <t>SO210709882042</t>
  </si>
  <si>
    <t>PO210430817777</t>
  </si>
  <si>
    <t>KD04614-Y357-3BEN01</t>
  </si>
  <si>
    <t>MV12485XQ</t>
  </si>
  <si>
    <t>YX35602AK</t>
  </si>
  <si>
    <t>SO210430817776</t>
  </si>
  <si>
    <t>PO210430817771</t>
  </si>
  <si>
    <t>KD04614-Y357-COM01</t>
  </si>
  <si>
    <t>MV12482XQ</t>
  </si>
  <si>
    <t>YX35599AK</t>
  </si>
  <si>
    <t>SO210430817770</t>
  </si>
  <si>
    <t>PO210709882039</t>
  </si>
  <si>
    <t>KD04614-Y357-COMUP02</t>
  </si>
  <si>
    <t>MV13637XS</t>
  </si>
  <si>
    <t>YX35599AKW02</t>
  </si>
  <si>
    <t>SO210709882038</t>
  </si>
  <si>
    <t>PO201002713745</t>
  </si>
  <si>
    <t>KD04614-Y405-MO03</t>
  </si>
  <si>
    <t>MV11525XQ</t>
  </si>
  <si>
    <t>YX34203AK</t>
  </si>
  <si>
    <t>SO201002713746</t>
  </si>
  <si>
    <t>PO210421806767</t>
  </si>
  <si>
    <t>KD04614-Y455-1BEN07</t>
  </si>
  <si>
    <t>MV12069XQ</t>
  </si>
  <si>
    <t>YX35056AK</t>
  </si>
  <si>
    <t>SO210421806766</t>
  </si>
  <si>
    <t>PO210421806763</t>
  </si>
  <si>
    <t>KD04614-Y455-1PIE07</t>
  </si>
  <si>
    <t>MV12067XQ</t>
  </si>
  <si>
    <t>YX35054AK</t>
  </si>
  <si>
    <t>SO210421806762</t>
  </si>
  <si>
    <t>PO210421806769</t>
  </si>
  <si>
    <t>KD04614-Y455-2BEN07</t>
  </si>
  <si>
    <t>MV12070XQ</t>
  </si>
  <si>
    <t>YX35057AK</t>
  </si>
  <si>
    <t>SO210421806768</t>
  </si>
  <si>
    <t>PO210421806765</t>
  </si>
  <si>
    <t>KD04614-Y455-2PIE07</t>
  </si>
  <si>
    <t>MV12068XQ</t>
  </si>
  <si>
    <t>YX35055AK</t>
  </si>
  <si>
    <t>SO210421806764</t>
  </si>
  <si>
    <t>PO210421806771</t>
  </si>
  <si>
    <t>KD04614-Y455-3BEN07</t>
  </si>
  <si>
    <t>MV12071XQ</t>
  </si>
  <si>
    <t>YX35058AK</t>
  </si>
  <si>
    <t>SO210421806770</t>
  </si>
  <si>
    <t>PO210421806761</t>
  </si>
  <si>
    <t>KD04614-Y455-COM07</t>
  </si>
  <si>
    <t>MV12066XQ</t>
  </si>
  <si>
    <t>YX35053AK</t>
  </si>
  <si>
    <t>SO210421806760</t>
  </si>
  <si>
    <t>PO210520848767</t>
  </si>
  <si>
    <t>KD04614-Y456-BEN03</t>
  </si>
  <si>
    <t>YX36213AK</t>
  </si>
  <si>
    <t>SO210520848766</t>
  </si>
  <si>
    <t>PO210524850673</t>
  </si>
  <si>
    <t>PO210520848761</t>
  </si>
  <si>
    <t>KD04614-Y456-COM03</t>
  </si>
  <si>
    <t>YX36210AK</t>
  </si>
  <si>
    <t>SO210520848760</t>
  </si>
  <si>
    <t>PO210524850670</t>
  </si>
  <si>
    <t>PO210520848765</t>
  </si>
  <si>
    <t>KD04614-Y456-EMB03</t>
  </si>
  <si>
    <t>YX36212AK</t>
  </si>
  <si>
    <t>SO210520848764</t>
  </si>
  <si>
    <t>PO210524850672</t>
  </si>
  <si>
    <t>PO210520848763</t>
  </si>
  <si>
    <t>KD04614-Y456-PIE03</t>
  </si>
  <si>
    <t>YX36211AK</t>
  </si>
  <si>
    <t>SO210520848762</t>
  </si>
  <si>
    <t>PO210524850671</t>
  </si>
  <si>
    <t>PO210903916287</t>
  </si>
  <si>
    <t>MS04852XF</t>
  </si>
  <si>
    <t>PO211004934049</t>
  </si>
  <si>
    <t>KD04615-E530-1JIG02</t>
  </si>
  <si>
    <t>MF07149XN</t>
  </si>
  <si>
    <t>YX37060AK</t>
  </si>
  <si>
    <t>SO211004934048</t>
  </si>
  <si>
    <t>PO211004934051</t>
  </si>
  <si>
    <t>KD04615-E530-2JIG02</t>
  </si>
  <si>
    <t>MF07150XN</t>
  </si>
  <si>
    <t>YX37061AK</t>
  </si>
  <si>
    <t>SO211004934050</t>
  </si>
  <si>
    <t>PO211004934053</t>
  </si>
  <si>
    <t>KD04615-E532-1JIG02</t>
  </si>
  <si>
    <t>MF07151XN</t>
  </si>
  <si>
    <t>YX37064AK</t>
  </si>
  <si>
    <t>SO211004934052</t>
  </si>
  <si>
    <t>PO211004934055</t>
  </si>
  <si>
    <t>KD04615-E532-2JIG02</t>
  </si>
  <si>
    <t>MF07152XN</t>
  </si>
  <si>
    <t>YX37065AK</t>
  </si>
  <si>
    <t>SO211004934054</t>
  </si>
  <si>
    <t>PO210430817785</t>
  </si>
  <si>
    <t>KD04615-Y101-1BEN04</t>
  </si>
  <si>
    <t>MV12489XQ</t>
  </si>
  <si>
    <t>YX35606AK</t>
  </si>
  <si>
    <t>SO210430817784</t>
  </si>
  <si>
    <t>PO210608860810</t>
  </si>
  <si>
    <t>KD04615-Y101-1BEN05</t>
  </si>
  <si>
    <t>MV13448XQ</t>
  </si>
  <si>
    <t>YX36669AK</t>
  </si>
  <si>
    <t>SO210608860809</t>
  </si>
  <si>
    <t>PO210430817787</t>
  </si>
  <si>
    <t>KD04615-Y101-2BEN04</t>
  </si>
  <si>
    <t>MV12490XQ</t>
  </si>
  <si>
    <t>YX35607AK</t>
  </si>
  <si>
    <t>SO210430817786</t>
  </si>
  <si>
    <t>PO210608860812</t>
  </si>
  <si>
    <t>KD04615-Y101-2BEN05</t>
  </si>
  <si>
    <t>MV13449XQ</t>
  </si>
  <si>
    <t>YX36670AK</t>
  </si>
  <si>
    <t>SO210608860811</t>
  </si>
  <si>
    <t>PO210430817789</t>
  </si>
  <si>
    <t>KD04615-Y101-3BEN04</t>
  </si>
  <si>
    <t>MV12491XQ</t>
  </si>
  <si>
    <t>YX35608AK</t>
  </si>
  <si>
    <t>SO210430817788</t>
  </si>
  <si>
    <t>PO210608860814</t>
  </si>
  <si>
    <t>KD04615-Y101-3BEN05</t>
  </si>
  <si>
    <t>MV13450XQ</t>
  </si>
  <si>
    <t>YX36671AK</t>
  </si>
  <si>
    <t>SO210608860813</t>
  </si>
  <si>
    <t>PO210430817783</t>
  </si>
  <si>
    <t>KD04615-Y101-CHA04</t>
  </si>
  <si>
    <t>MV12488XQ</t>
  </si>
  <si>
    <t>YX35605AK</t>
  </si>
  <si>
    <t>SO210430817782</t>
  </si>
  <si>
    <t>PO210608860808</t>
  </si>
  <si>
    <t>KD04615-Y101-CHA05</t>
  </si>
  <si>
    <t>MV13447XQ</t>
  </si>
  <si>
    <t>YX36668AK</t>
  </si>
  <si>
    <t>SO210608860807</t>
  </si>
  <si>
    <t>PO210430817779</t>
  </si>
  <si>
    <t>KD04615-Y101-COM04</t>
  </si>
  <si>
    <t>MV12486XQ</t>
  </si>
  <si>
    <t>YX35603AK</t>
  </si>
  <si>
    <t>SO210430817778</t>
  </si>
  <si>
    <t>PO210608860804</t>
  </si>
  <si>
    <t>KD04615-Y101-COM05</t>
  </si>
  <si>
    <t>MV13445XQ</t>
  </si>
  <si>
    <t>YX36666AK</t>
  </si>
  <si>
    <t>SO210608860803</t>
  </si>
  <si>
    <t>PO210430817781</t>
  </si>
  <si>
    <t>KD04615-Y101-PIE04</t>
  </si>
  <si>
    <t>MV12487XQ</t>
  </si>
  <si>
    <t>YX35604AK</t>
  </si>
  <si>
    <t>SO210430817780</t>
  </si>
  <si>
    <t>PO210608860806</t>
  </si>
  <si>
    <t>KD04615-Y101-PIE05</t>
  </si>
  <si>
    <t>MV13446XQ</t>
  </si>
  <si>
    <t>YX36667AK</t>
  </si>
  <si>
    <t>SO210608860805</t>
  </si>
  <si>
    <t>PO210430818011</t>
  </si>
  <si>
    <t>KD04615-Y106-1BEN06</t>
  </si>
  <si>
    <t>MV12602XQ</t>
  </si>
  <si>
    <t>YX35744AK</t>
  </si>
  <si>
    <t>SO210430818010</t>
  </si>
  <si>
    <t>PO210430818013</t>
  </si>
  <si>
    <t>KD04615-Y106-2BEN06</t>
  </si>
  <si>
    <t>MV12603XQ</t>
  </si>
  <si>
    <t>YX35745AK</t>
  </si>
  <si>
    <t>SO210430818012</t>
  </si>
  <si>
    <t>PO210430818015</t>
  </si>
  <si>
    <t>KD04615-Y106-3BEN06</t>
  </si>
  <si>
    <t>MV12604XQ</t>
  </si>
  <si>
    <t>YX35746AK</t>
  </si>
  <si>
    <t>SO210430818014</t>
  </si>
  <si>
    <t>PO210430818009</t>
  </si>
  <si>
    <t>KD04615-Y106-CHA06</t>
  </si>
  <si>
    <t>MV12601XQ</t>
  </si>
  <si>
    <t>YX35743AK</t>
  </si>
  <si>
    <t>SO210430818008</t>
  </si>
  <si>
    <t>PO210430818005</t>
  </si>
  <si>
    <t>KD04615-Y106-COM06</t>
  </si>
  <si>
    <t>MV12599XQ</t>
  </si>
  <si>
    <t>YX35741AK</t>
  </si>
  <si>
    <t>SO210430818004</t>
  </si>
  <si>
    <t>PO210430818007</t>
  </si>
  <si>
    <t>KD04615-Y106-PIE06</t>
  </si>
  <si>
    <t>MV12600XQ</t>
  </si>
  <si>
    <t>YX35742AK</t>
  </si>
  <si>
    <t>SO210430818006</t>
  </si>
  <si>
    <t>PO210223776769</t>
  </si>
  <si>
    <t>KD04615-Y110-MOUP04</t>
  </si>
  <si>
    <t>MV11893XS</t>
  </si>
  <si>
    <t>YX34620AKW04</t>
  </si>
  <si>
    <t>SO210223776768</t>
  </si>
  <si>
    <t>PO210427813677</t>
  </si>
  <si>
    <t>KD04615-Y110-MOUP05</t>
  </si>
  <si>
    <t>MV12212XS</t>
  </si>
  <si>
    <t>YX34620AKW05</t>
  </si>
  <si>
    <t>SO210427813676</t>
  </si>
  <si>
    <t>PO210430817803</t>
  </si>
  <si>
    <t>KD04615-Y115-BEN02</t>
  </si>
  <si>
    <t>MV12498XQ</t>
  </si>
  <si>
    <t>YX35615AK</t>
  </si>
  <si>
    <t>SO210430817802</t>
  </si>
  <si>
    <t>PO210623870429</t>
  </si>
  <si>
    <t>KD04615-Y115-BEN03</t>
  </si>
  <si>
    <t>MV13509XQ</t>
  </si>
  <si>
    <t>YX36757AK</t>
  </si>
  <si>
    <t>SO210623870428</t>
  </si>
  <si>
    <t>PO210430817797</t>
  </si>
  <si>
    <t>KD04615-Y115-COM02</t>
  </si>
  <si>
    <t>MV12495XQ</t>
  </si>
  <si>
    <t>YX35612AK</t>
  </si>
  <si>
    <t>SO210430817796</t>
  </si>
  <si>
    <t>PO210623870423</t>
  </si>
  <si>
    <t>KD04615-Y115-COM03</t>
  </si>
  <si>
    <t>MV13506XQ</t>
  </si>
  <si>
    <t>YX36754AK</t>
  </si>
  <si>
    <t>SO210623870422</t>
  </si>
  <si>
    <t>PO210430817801</t>
  </si>
  <si>
    <t>KD04615-Y115-EMB02</t>
  </si>
  <si>
    <t>MV12497XQ</t>
  </si>
  <si>
    <t>YX35614AK</t>
  </si>
  <si>
    <t>SO210430817800</t>
  </si>
  <si>
    <t>PO210623870427</t>
  </si>
  <si>
    <t>KD04615-Y115-EMB03</t>
  </si>
  <si>
    <t>MV13508XQ</t>
  </si>
  <si>
    <t>YX36756AK</t>
  </si>
  <si>
    <t>SO210623870426</t>
  </si>
  <si>
    <t>PO210430817799</t>
  </si>
  <si>
    <t>KD04615-Y115-PIE02</t>
  </si>
  <si>
    <t>MV12496XQ</t>
  </si>
  <si>
    <t>YX35613AK</t>
  </si>
  <si>
    <t>SO210430817798</t>
  </si>
  <si>
    <t>PO210623870425</t>
  </si>
  <si>
    <t>KD04615-Y115-PIE03</t>
  </si>
  <si>
    <t>MV13507XQ</t>
  </si>
  <si>
    <t>YX36755AK</t>
  </si>
  <si>
    <t>SO210623870424</t>
  </si>
  <si>
    <t>PO210305783237</t>
  </si>
  <si>
    <t>KD04615-Y119-MOUP02</t>
  </si>
  <si>
    <t>MV11918XS</t>
  </si>
  <si>
    <t>YX34649AKW02</t>
  </si>
  <si>
    <t>GUIDE B L</t>
  </si>
  <si>
    <t>SO210305783236</t>
  </si>
  <si>
    <t>PO210427813685</t>
  </si>
  <si>
    <t>KD04615-Y119-MOUP03</t>
  </si>
  <si>
    <t>MV12216XS</t>
  </si>
  <si>
    <t>YX34649AKW03</t>
  </si>
  <si>
    <t>SO210427813684</t>
  </si>
  <si>
    <t>PO210305783239</t>
  </si>
  <si>
    <t>KD04615-Y121-MOUP02</t>
  </si>
  <si>
    <t>MV11919XS</t>
  </si>
  <si>
    <t>YX34650AKW02</t>
  </si>
  <si>
    <t>GUIDE B R</t>
  </si>
  <si>
    <t>SO210305783238</t>
  </si>
  <si>
    <t>PO210427813683</t>
  </si>
  <si>
    <t>KD04615-Y121-MOUP03</t>
  </si>
  <si>
    <t>MV12215XS</t>
  </si>
  <si>
    <t>YX34650AKW03</t>
  </si>
  <si>
    <t>SO210427813682</t>
  </si>
  <si>
    <t>PO210706880308</t>
  </si>
  <si>
    <t>KD04615-Y135-1JIG03</t>
  </si>
  <si>
    <t>YX36890AK</t>
  </si>
  <si>
    <t>SO210706880307</t>
  </si>
  <si>
    <t>PO210709882285</t>
  </si>
  <si>
    <t>PO210706880284</t>
  </si>
  <si>
    <t>KD04615-Y135-2JIG03</t>
  </si>
  <si>
    <t>YX36891AK</t>
  </si>
  <si>
    <t>SO210706880283</t>
  </si>
  <si>
    <t>PO210709882286</t>
  </si>
  <si>
    <t>PO210430818478</t>
  </si>
  <si>
    <t>KD04615-Y135-BEN03</t>
  </si>
  <si>
    <t>MV12629XQ</t>
  </si>
  <si>
    <t>YX35423AK</t>
  </si>
  <si>
    <t>SO210430818477</t>
  </si>
  <si>
    <t>PO210430818476</t>
  </si>
  <si>
    <t>KD04615-Y135-COI03</t>
  </si>
  <si>
    <t>MV12628XQ</t>
  </si>
  <si>
    <t>YX35422AK</t>
  </si>
  <si>
    <t>SO210430818475</t>
  </si>
  <si>
    <t>PO210430818474</t>
  </si>
  <si>
    <t>KD04615-Y135-COM03</t>
  </si>
  <si>
    <t>MV12627XQ</t>
  </si>
  <si>
    <t>YX35421AK</t>
  </si>
  <si>
    <t>SO210430818473</t>
  </si>
  <si>
    <t>PO201026723946</t>
  </si>
  <si>
    <t>KD04615-Y140-MO04</t>
  </si>
  <si>
    <t>MV11709XQ</t>
  </si>
  <si>
    <t>YX34621AK</t>
  </si>
  <si>
    <t>SO201026723947</t>
  </si>
  <si>
    <t>PO210412799968</t>
  </si>
  <si>
    <t>KD04615-Y140-MOUP08</t>
  </si>
  <si>
    <t>MV12002XS</t>
  </si>
  <si>
    <t>YX34738AKW08</t>
  </si>
  <si>
    <t>SO210412799967</t>
  </si>
  <si>
    <t>PO210513841855</t>
  </si>
  <si>
    <t>KD04615-Y149-1BEN02</t>
  </si>
  <si>
    <t>MV12891XQ</t>
  </si>
  <si>
    <t>YX35975AK</t>
  </si>
  <si>
    <t>SO210513841854</t>
  </si>
  <si>
    <t>PO210513841857</t>
  </si>
  <si>
    <t>KD04615-Y149-2BEN02</t>
  </si>
  <si>
    <t>MV12892XQ</t>
  </si>
  <si>
    <t>YX35976AK</t>
  </si>
  <si>
    <t>SO210513841856</t>
  </si>
  <si>
    <t>PO210513841851</t>
  </si>
  <si>
    <t>KD04615-Y149-COM02</t>
  </si>
  <si>
    <t>MV12889XQ</t>
  </si>
  <si>
    <t>YX35973AK</t>
  </si>
  <si>
    <t>SO210513841850</t>
  </si>
  <si>
    <t>PO210513841853</t>
  </si>
  <si>
    <t>KD04615-Y149-PIE02</t>
  </si>
  <si>
    <t>MV12890XQ</t>
  </si>
  <si>
    <t>YX35974AK</t>
  </si>
  <si>
    <t>SO210513841852</t>
  </si>
  <si>
    <t>PO201026723948</t>
  </si>
  <si>
    <t>KD04615-Y150-MO04</t>
  </si>
  <si>
    <t>MV11710XQ</t>
  </si>
  <si>
    <t>YX34622AK</t>
  </si>
  <si>
    <t>SO201026723949</t>
  </si>
  <si>
    <t>PO210223776773</t>
  </si>
  <si>
    <t>KD04615-Y150-MOUP07</t>
  </si>
  <si>
    <t>MV11895XS</t>
  </si>
  <si>
    <t>YX34739AKW07</t>
  </si>
  <si>
    <t>SO210223776772</t>
  </si>
  <si>
    <t>PO210427813675</t>
  </si>
  <si>
    <t>KD04615-Y150-MOUP08</t>
  </si>
  <si>
    <t>MV12211XS</t>
  </si>
  <si>
    <t>YX34739AKW08</t>
  </si>
  <si>
    <t>SO210427813674</t>
  </si>
  <si>
    <t>PO210430818480</t>
  </si>
  <si>
    <t>KD04615-Y155-COM01</t>
  </si>
  <si>
    <t>MV12630XQ</t>
  </si>
  <si>
    <t>YX35424AK</t>
  </si>
  <si>
    <t>SO210430818479</t>
  </si>
  <si>
    <t>PO210427813704</t>
  </si>
  <si>
    <t>KD04615-Y162-1BEN02</t>
  </si>
  <si>
    <t>MV12222XQ</t>
  </si>
  <si>
    <t>YX35238AK</t>
  </si>
  <si>
    <t>SO210427813703</t>
  </si>
  <si>
    <t>PO210427813706</t>
  </si>
  <si>
    <t>KD04615-Y162-2BEN02</t>
  </si>
  <si>
    <t>MV12223XQ</t>
  </si>
  <si>
    <t>YX35239AK</t>
  </si>
  <si>
    <t>SO210427813705</t>
  </si>
  <si>
    <t>PO211004934127</t>
  </si>
  <si>
    <t>KD04615-Y162-2BENUP04</t>
  </si>
  <si>
    <t>MV13885XS</t>
  </si>
  <si>
    <t>YX35239AKW04</t>
  </si>
  <si>
    <t>SO211004934126</t>
  </si>
  <si>
    <t>PO210427813702</t>
  </si>
  <si>
    <t>KD04615-Y162-COM02</t>
  </si>
  <si>
    <t>MV12221XQ</t>
  </si>
  <si>
    <t>YX35237AK</t>
  </si>
  <si>
    <t>SO210427813701</t>
  </si>
  <si>
    <t>PO201026723952</t>
  </si>
  <si>
    <t>KD04615-Y168-MO02</t>
  </si>
  <si>
    <t>MV11712XQ</t>
  </si>
  <si>
    <t>YX34624AK</t>
  </si>
  <si>
    <t>SO201026723953</t>
  </si>
  <si>
    <t>PO201113732328</t>
  </si>
  <si>
    <t>KD04615-Y168-MO03</t>
  </si>
  <si>
    <t>MV11761XQ</t>
  </si>
  <si>
    <t>YX34752AK</t>
  </si>
  <si>
    <t>SO201113732327</t>
  </si>
  <si>
    <t>PO201023723547</t>
  </si>
  <si>
    <t>KD04615-Y176-MO03</t>
  </si>
  <si>
    <t>MV11685XQ</t>
  </si>
  <si>
    <t>YX34638AK</t>
  </si>
  <si>
    <t>SO201023723548</t>
  </si>
  <si>
    <t>PO201214749242</t>
  </si>
  <si>
    <t>KD04615-Y176-MO04</t>
  </si>
  <si>
    <t>MV11835XQ</t>
  </si>
  <si>
    <t>YX34864AK</t>
  </si>
  <si>
    <t>SO201214749241</t>
  </si>
  <si>
    <t>PO210104753366</t>
  </si>
  <si>
    <t>KD04615-Y176-MO05</t>
  </si>
  <si>
    <t>MV11846XQ</t>
  </si>
  <si>
    <t>YX34900AK</t>
  </si>
  <si>
    <t>SO210104753365</t>
  </si>
  <si>
    <t>PO210513841587</t>
  </si>
  <si>
    <t>KD04615-Y176-MOUP06</t>
  </si>
  <si>
    <t>MV12838XS</t>
  </si>
  <si>
    <t>YX34900AKW06</t>
  </si>
  <si>
    <t>SO210513841586</t>
  </si>
  <si>
    <t>PO210513841589</t>
  </si>
  <si>
    <t>KD04615-Y177-MOUP03</t>
  </si>
  <si>
    <t>MV12839XS</t>
  </si>
  <si>
    <t>YX34651AKW03</t>
  </si>
  <si>
    <t>SO210513841588</t>
  </si>
  <si>
    <t>PO210428814823</t>
  </si>
  <si>
    <t>KD04615-Y180-BEN03</t>
  </si>
  <si>
    <t>MV12256XQ</t>
  </si>
  <si>
    <t>YX35291AK</t>
  </si>
  <si>
    <t>SO210428814822</t>
  </si>
  <si>
    <t>PO210608860794</t>
  </si>
  <si>
    <t>KD04615-Y180-BEN04</t>
  </si>
  <si>
    <t>MV13440XQ</t>
  </si>
  <si>
    <t>YX36681AK</t>
  </si>
  <si>
    <t>SO210608860793</t>
  </si>
  <si>
    <t>PO210428814821</t>
  </si>
  <si>
    <t>KD04615-Y180-COM03</t>
  </si>
  <si>
    <t>MV12255XQ</t>
  </si>
  <si>
    <t>YX35290AK</t>
  </si>
  <si>
    <t>SO210428814820</t>
  </si>
  <si>
    <t>PO210608860792</t>
  </si>
  <si>
    <t>KD04615-Y180-COM04</t>
  </si>
  <si>
    <t>MV13439XQ</t>
  </si>
  <si>
    <t>YX36680AK</t>
  </si>
  <si>
    <t>SO210608860791</t>
  </si>
  <si>
    <t>PO210430817811</t>
  </si>
  <si>
    <t>KD04615-Y187-1BEN03</t>
  </si>
  <si>
    <t>MV12502XQ</t>
  </si>
  <si>
    <t>YX35619AK</t>
  </si>
  <si>
    <t>SO210430817810</t>
  </si>
  <si>
    <t>PO210608860822</t>
  </si>
  <si>
    <t>KD04615-Y187-1BEN04</t>
  </si>
  <si>
    <t>MV13454XQ</t>
  </si>
  <si>
    <t>YX36675AK</t>
  </si>
  <si>
    <t>SO210608860821</t>
  </si>
  <si>
    <t>PO210430817813</t>
  </si>
  <si>
    <t>KD04615-Y187-2BEN03</t>
  </si>
  <si>
    <t>MV12503XQ</t>
  </si>
  <si>
    <t>YX35620AK</t>
  </si>
  <si>
    <t>SO210430817812</t>
  </si>
  <si>
    <t>PO210608860824</t>
  </si>
  <si>
    <t>KD04615-Y187-2BEN04</t>
  </si>
  <si>
    <t>MV13455XQ</t>
  </si>
  <si>
    <t>YX36676AK</t>
  </si>
  <si>
    <t>SO210608860823</t>
  </si>
  <si>
    <t>PO210430817805</t>
  </si>
  <si>
    <t>KD04615-Y187-COM03</t>
  </si>
  <si>
    <t>MV12499XQ</t>
  </si>
  <si>
    <t>YX35616AK</t>
  </si>
  <si>
    <t>SO210430817804</t>
  </si>
  <si>
    <t>PO210608860816</t>
  </si>
  <si>
    <t>KD04615-Y187-COM04</t>
  </si>
  <si>
    <t>MV13451XQ</t>
  </si>
  <si>
    <t>YX36672AK</t>
  </si>
  <si>
    <t>SO210608860815</t>
  </si>
  <si>
    <t>PO210430817809</t>
  </si>
  <si>
    <t>KD04615-Y187-EMB03</t>
  </si>
  <si>
    <t>MV12501XQ</t>
  </si>
  <si>
    <t>YX35618AK</t>
  </si>
  <si>
    <t>SO210430817808</t>
  </si>
  <si>
    <t>PO210608860820</t>
  </si>
  <si>
    <t>KD04615-Y187-EMB04</t>
  </si>
  <si>
    <t>MV13453XQ</t>
  </si>
  <si>
    <t>YX36674AK</t>
  </si>
  <si>
    <t>SO210608860819</t>
  </si>
  <si>
    <t>PO210430817807</t>
  </si>
  <si>
    <t>KD04615-Y187-PIE03</t>
  </si>
  <si>
    <t>MV12500XQ</t>
  </si>
  <si>
    <t>YX35617AK</t>
  </si>
  <si>
    <t>SO210430817806</t>
  </si>
  <si>
    <t>PO210608860818</t>
  </si>
  <si>
    <t>KD04615-Y187-PIE04</t>
  </si>
  <si>
    <t>MV13452XQ</t>
  </si>
  <si>
    <t>YX36673AK</t>
  </si>
  <si>
    <t>SO210608860817</t>
  </si>
  <si>
    <t>PO210514843843</t>
  </si>
  <si>
    <t>KD04615-Y195-BEN01</t>
  </si>
  <si>
    <t>MV13027XQ</t>
  </si>
  <si>
    <t>YX36142AK</t>
  </si>
  <si>
    <t>SO210514843842</t>
  </si>
  <si>
    <t>PO210514843841</t>
  </si>
  <si>
    <t>KD04615-Y195-COM01</t>
  </si>
  <si>
    <t>MV13026XQ</t>
  </si>
  <si>
    <t>YX36141AK</t>
  </si>
  <si>
    <t>SO210514843840</t>
  </si>
  <si>
    <t>PO210430817817</t>
  </si>
  <si>
    <t>KD04615-Y198-BEN02</t>
  </si>
  <si>
    <t>MV12505XQ</t>
  </si>
  <si>
    <t>YX35622AK</t>
  </si>
  <si>
    <t>SO210430817816</t>
  </si>
  <si>
    <t>PO210430817815</t>
  </si>
  <si>
    <t>KD04615-Y198-COM02</t>
  </si>
  <si>
    <t>MV12504XQ</t>
  </si>
  <si>
    <t>YX35621AK</t>
  </si>
  <si>
    <t>SO210430817814</t>
  </si>
  <si>
    <t>PO210706880310</t>
  </si>
  <si>
    <t>KD04615-Y198-JIG02</t>
  </si>
  <si>
    <t>YX36892AK</t>
  </si>
  <si>
    <t>SO210706880309</t>
  </si>
  <si>
    <t>PO210709882287</t>
  </si>
  <si>
    <t>PO210430817821</t>
  </si>
  <si>
    <t>KD04615-Y199-BEN02</t>
  </si>
  <si>
    <t>MV12507XQ</t>
  </si>
  <si>
    <t>YX35624AK</t>
  </si>
  <si>
    <t>SO210430817820</t>
  </si>
  <si>
    <t>PO210430817819</t>
  </si>
  <si>
    <t>KD04615-Y199-COM02</t>
  </si>
  <si>
    <t>MV12506XQ</t>
  </si>
  <si>
    <t>YX35623AK</t>
  </si>
  <si>
    <t>SO210430817818</t>
  </si>
  <si>
    <t>PO210706880312</t>
  </si>
  <si>
    <t>KD04615-Y199-JIG02</t>
  </si>
  <si>
    <t>YX36893AK</t>
  </si>
  <si>
    <t>SO210706880311</t>
  </si>
  <si>
    <t>PO210709882288</t>
  </si>
  <si>
    <t>PO210430818025</t>
  </si>
  <si>
    <t>KD04615-Y201-1BEN07</t>
  </si>
  <si>
    <t>MV12609XQ</t>
  </si>
  <si>
    <t>YX35751AK</t>
  </si>
  <si>
    <t>SO210430818024</t>
  </si>
  <si>
    <t>PO210623870445</t>
  </si>
  <si>
    <t>KD04615-Y201-1BEN08</t>
  </si>
  <si>
    <t>MV13517XQ</t>
  </si>
  <si>
    <t>YX36787AK</t>
  </si>
  <si>
    <t>SO210623870444</t>
  </si>
  <si>
    <t>PO210430818019</t>
  </si>
  <si>
    <t>KD04615-Y201-1PIE07</t>
  </si>
  <si>
    <t>MV12606XQ</t>
  </si>
  <si>
    <t>YX35748AK</t>
  </si>
  <si>
    <t>SO210430818018</t>
  </si>
  <si>
    <t>PO210623870439</t>
  </si>
  <si>
    <t>KD04615-Y201-1PIE08</t>
  </si>
  <si>
    <t>MV13514XQ</t>
  </si>
  <si>
    <t>YX36784AK</t>
  </si>
  <si>
    <t>SO210623870438</t>
  </si>
  <si>
    <t>PO210430818027</t>
  </si>
  <si>
    <t>KD04615-Y201-2BEN07</t>
  </si>
  <si>
    <t>MV12610XQ</t>
  </si>
  <si>
    <t>YX35752AK</t>
  </si>
  <si>
    <t>SO210430818026</t>
  </si>
  <si>
    <t>PO210623870447</t>
  </si>
  <si>
    <t>KD04615-Y201-2BEN08</t>
  </si>
  <si>
    <t>MV13518XQ</t>
  </si>
  <si>
    <t>YX36788AK</t>
  </si>
  <si>
    <t>SO210623870446</t>
  </si>
  <si>
    <t>PO210430818021</t>
  </si>
  <si>
    <t>KD04615-Y201-2PIE07</t>
  </si>
  <si>
    <t>MV12607XQ</t>
  </si>
  <si>
    <t>YX35749AK</t>
  </si>
  <si>
    <t>SO210430818020</t>
  </si>
  <si>
    <t>PO210623870441</t>
  </si>
  <si>
    <t>KD04615-Y201-2PIE08</t>
  </si>
  <si>
    <t>MV13515XQ</t>
  </si>
  <si>
    <t>YX36785AK</t>
  </si>
  <si>
    <t>SO210623870440</t>
  </si>
  <si>
    <t>PO210430818029</t>
  </si>
  <si>
    <t>KD04615-Y201-3BEN07</t>
  </si>
  <si>
    <t>MV12611XQ</t>
  </si>
  <si>
    <t>YX35753AK</t>
  </si>
  <si>
    <t>SO210430818028</t>
  </si>
  <si>
    <t>PO210623870449</t>
  </si>
  <si>
    <t>KD04615-Y201-3BEN08</t>
  </si>
  <si>
    <t>MV13519XQ</t>
  </si>
  <si>
    <t>YX36789AK</t>
  </si>
  <si>
    <t>SO210623870448</t>
  </si>
  <si>
    <t>PO210430818031</t>
  </si>
  <si>
    <t>KD04615-Y201-4BEN07</t>
  </si>
  <si>
    <t>MV12612XQ</t>
  </si>
  <si>
    <t>YX35754AK</t>
  </si>
  <si>
    <t>SO210430818030</t>
  </si>
  <si>
    <t>PO210623870451</t>
  </si>
  <si>
    <t>KD04615-Y201-4BEN08</t>
  </si>
  <si>
    <t>MV13520XQ</t>
  </si>
  <si>
    <t>YX36790AK</t>
  </si>
  <si>
    <t>SO210623870450</t>
  </si>
  <si>
    <t>PO210430818023</t>
  </si>
  <si>
    <t>KD04615-Y201-CHA07</t>
  </si>
  <si>
    <t>MV12608XQ</t>
  </si>
  <si>
    <t>YX35750AK</t>
  </si>
  <si>
    <t>SO210430818022</t>
  </si>
  <si>
    <t>PO210623870443</t>
  </si>
  <si>
    <t>KD04615-Y201-CHA08</t>
  </si>
  <si>
    <t>MV13516XQ</t>
  </si>
  <si>
    <t>YX36786AK</t>
  </si>
  <si>
    <t>SO210623870442</t>
  </si>
  <si>
    <t>PO210430818017</t>
  </si>
  <si>
    <t>KD04615-Y201-COM07</t>
  </si>
  <si>
    <t>MV12605XQ</t>
  </si>
  <si>
    <t>YX35747AK</t>
  </si>
  <si>
    <t>SO210430818016</t>
  </si>
  <si>
    <t>PO210623870437</t>
  </si>
  <si>
    <t>KD04615-Y201-COM08</t>
  </si>
  <si>
    <t>MV13513XQ</t>
  </si>
  <si>
    <t>YX36783AK</t>
  </si>
  <si>
    <t>SO210623870436</t>
  </si>
  <si>
    <t>PO210428814982</t>
  </si>
  <si>
    <t>KD04615-Y204-1BEN01</t>
  </si>
  <si>
    <t>MV12294XQ</t>
  </si>
  <si>
    <t>YX35385AK</t>
  </si>
  <si>
    <t>SO210428814981</t>
  </si>
  <si>
    <t>PO210527852843</t>
  </si>
  <si>
    <t>KD04615-Y204-1BUR01</t>
  </si>
  <si>
    <t>MV13199XQ</t>
  </si>
  <si>
    <t>YX36411AK</t>
  </si>
  <si>
    <t>SO210527852842</t>
  </si>
  <si>
    <t>PO210428814984</t>
  </si>
  <si>
    <t>KD04615-Y204-2BEN01</t>
  </si>
  <si>
    <t>MV12295XQ</t>
  </si>
  <si>
    <t>YX35386AK</t>
  </si>
  <si>
    <t>SO210428814983</t>
  </si>
  <si>
    <t>PO210527852845</t>
  </si>
  <si>
    <t>KD04615-Y204-2BUR01</t>
  </si>
  <si>
    <t>MV13200XQ</t>
  </si>
  <si>
    <t>YX36412AK</t>
  </si>
  <si>
    <t>SO210527852844</t>
  </si>
  <si>
    <t>PO210428814980</t>
  </si>
  <si>
    <t>KD04615-Y204-BUR01</t>
  </si>
  <si>
    <t>MV12293XQ</t>
  </si>
  <si>
    <t>YX35384AK</t>
  </si>
  <si>
    <t>SO210428814979</t>
  </si>
  <si>
    <t>PO210428814978</t>
  </si>
  <si>
    <t>KD04615-Y204-COM01</t>
  </si>
  <si>
    <t>MV12292XQ</t>
  </si>
  <si>
    <t>YX35383AK</t>
  </si>
  <si>
    <t>SO210428814977</t>
  </si>
  <si>
    <t>PO210428814827</t>
  </si>
  <si>
    <t>KD04615-Y206-1BEN04</t>
  </si>
  <si>
    <t>MV12258XQ</t>
  </si>
  <si>
    <t>YX35293AK</t>
  </si>
  <si>
    <t>SO210428814826</t>
  </si>
  <si>
    <t>PO210428814829</t>
  </si>
  <si>
    <t>KD04615-Y206-2BEN04</t>
  </si>
  <si>
    <t>MV12259XQ</t>
  </si>
  <si>
    <t>YX35294AK</t>
  </si>
  <si>
    <t>SO210428814828</t>
  </si>
  <si>
    <t>PO210428814831</t>
  </si>
  <si>
    <t>KD04615-Y206-3BEN04</t>
  </si>
  <si>
    <t>MV12260XQ</t>
  </si>
  <si>
    <t>YX35295AK</t>
  </si>
  <si>
    <t>SO210428814830</t>
  </si>
  <si>
    <t>PO210928930026</t>
  </si>
  <si>
    <t>KD04615-Y206-BEN04</t>
  </si>
  <si>
    <t>MV13818XQ</t>
  </si>
  <si>
    <t>YX37168AK</t>
  </si>
  <si>
    <t>SO210928930025</t>
  </si>
  <si>
    <t>PO210428814825</t>
  </si>
  <si>
    <t>KD04615-Y206-COM04</t>
  </si>
  <si>
    <t>MV12257XQ</t>
  </si>
  <si>
    <t>YX35292AK</t>
  </si>
  <si>
    <t>SO210428814824</t>
  </si>
  <si>
    <t>PO210430817827</t>
  </si>
  <si>
    <t>KD04615-Y211-1BEN04</t>
  </si>
  <si>
    <t>MV12510XQ</t>
  </si>
  <si>
    <t>YX35627AK</t>
  </si>
  <si>
    <t>SO210430817826</t>
  </si>
  <si>
    <t>PO210430817829</t>
  </si>
  <si>
    <t>KD04615-Y211-2BEN04</t>
  </si>
  <si>
    <t>MV12511XQ</t>
  </si>
  <si>
    <t>YX35628AK</t>
  </si>
  <si>
    <t>SO210430817828</t>
  </si>
  <si>
    <t>PO210430817831</t>
  </si>
  <si>
    <t>KD04615-Y211-3BEN04</t>
  </si>
  <si>
    <t>MV12512XQ</t>
  </si>
  <si>
    <t>YX35629AK</t>
  </si>
  <si>
    <t>SO210430817830</t>
  </si>
  <si>
    <t>PO210430817823</t>
  </si>
  <si>
    <t>KD04615-Y211-COM04</t>
  </si>
  <si>
    <t>MV12508XQ</t>
  </si>
  <si>
    <t>YX35625AK</t>
  </si>
  <si>
    <t>SO210430817822</t>
  </si>
  <si>
    <t>PO210430817825</t>
  </si>
  <si>
    <t>KD04615-Y211-PIE04</t>
  </si>
  <si>
    <t>MV12509XQ</t>
  </si>
  <si>
    <t>YX35626AK</t>
  </si>
  <si>
    <t>SO210430817824</t>
  </si>
  <si>
    <t>PO210430817835</t>
  </si>
  <si>
    <t>KD04615-Y217-1BEN03</t>
  </si>
  <si>
    <t>MV12514XQ</t>
  </si>
  <si>
    <t>YX35631AK</t>
  </si>
  <si>
    <t>SO210430817834</t>
  </si>
  <si>
    <t>PO210430817837</t>
  </si>
  <si>
    <t>KD04615-Y217-2BEN03</t>
  </si>
  <si>
    <t>MV12515XQ</t>
  </si>
  <si>
    <t>YX35632AK</t>
  </si>
  <si>
    <t>SO210430817836</t>
  </si>
  <si>
    <t>PO210430817839</t>
  </si>
  <si>
    <t>KD04615-Y217-3BEN03</t>
  </si>
  <si>
    <t>MV12516XQ</t>
  </si>
  <si>
    <t>YX35633AK</t>
  </si>
  <si>
    <t>SO210430817838</t>
  </si>
  <si>
    <t>PO210430817833</t>
  </si>
  <si>
    <t>KD04615-Y217-COM03</t>
  </si>
  <si>
    <t>MV12513XQ</t>
  </si>
  <si>
    <t>YX35630AK</t>
  </si>
  <si>
    <t>SO210430817832</t>
  </si>
  <si>
    <t>PO210305783241</t>
  </si>
  <si>
    <t>KD04615-Y220-MOUP02</t>
  </si>
  <si>
    <t>MV11920XS</t>
  </si>
  <si>
    <t>YX34652AKW02</t>
  </si>
  <si>
    <t>SO210305783240</t>
  </si>
  <si>
    <t>PO210412799972</t>
  </si>
  <si>
    <t>KD04615-Y220-MOUP03</t>
  </si>
  <si>
    <t>MV12004XS</t>
  </si>
  <si>
    <t>YX34652AKW03</t>
  </si>
  <si>
    <t>SO210412799971</t>
  </si>
  <si>
    <t>PO210706880286</t>
  </si>
  <si>
    <t>KD04615-Y231-1JIG02</t>
  </si>
  <si>
    <t>YX36894AK</t>
  </si>
  <si>
    <t>SO210706880285</t>
  </si>
  <si>
    <t>PO210709882289</t>
  </si>
  <si>
    <t>PO210706880288</t>
  </si>
  <si>
    <t>KD04615-Y231-2JIG02</t>
  </si>
  <si>
    <t>YX36895AK</t>
  </si>
  <si>
    <t>SO210706880287</t>
  </si>
  <si>
    <t>PO210709882290</t>
  </si>
  <si>
    <t>PO210512839505</t>
  </si>
  <si>
    <t>KD04615-Y231-BEN02</t>
  </si>
  <si>
    <t>MV12708XQ</t>
  </si>
  <si>
    <t>YX35921AK</t>
  </si>
  <si>
    <t>SO210512839504</t>
  </si>
  <si>
    <t>PO210512839503</t>
  </si>
  <si>
    <t>KD04615-Y231-COM02</t>
  </si>
  <si>
    <t>MV12707XQ</t>
  </si>
  <si>
    <t>YX35920AK</t>
  </si>
  <si>
    <t>SO210512839502</t>
  </si>
  <si>
    <t>PO210512839507</t>
  </si>
  <si>
    <t>KD04615-Y231-PIE02</t>
  </si>
  <si>
    <t>MV12709XQ</t>
  </si>
  <si>
    <t>YX35922AK</t>
  </si>
  <si>
    <t>SO210512839506</t>
  </si>
  <si>
    <t>PO210430817845</t>
  </si>
  <si>
    <t>KD04615-Y236-1BEN02</t>
  </si>
  <si>
    <t>MV12519XQ</t>
  </si>
  <si>
    <t>YX35636AK</t>
  </si>
  <si>
    <t>SO210430817844</t>
  </si>
  <si>
    <t>PO210721889941</t>
  </si>
  <si>
    <t>KD04615-Y236-1BENUP03</t>
  </si>
  <si>
    <t>MV13665XS</t>
  </si>
  <si>
    <t>YX35636AKW03</t>
  </si>
  <si>
    <t>SO210721889940</t>
  </si>
  <si>
    <t>PO210430817847</t>
  </si>
  <si>
    <t>KD04615-Y236-2BEN02</t>
  </si>
  <si>
    <t>MV12520XQ</t>
  </si>
  <si>
    <t>YX35637AK</t>
  </si>
  <si>
    <t>SO210430817846</t>
  </si>
  <si>
    <t>PO210430817841</t>
  </si>
  <si>
    <t>KD04615-Y236-COM02</t>
  </si>
  <si>
    <t>MV12517XQ</t>
  </si>
  <si>
    <t>YX35634AK</t>
  </si>
  <si>
    <t>SO210430817840</t>
  </si>
  <si>
    <t>PO210706880290</t>
  </si>
  <si>
    <t>KD04615-Y236-JIG03</t>
  </si>
  <si>
    <t>YX36896AK</t>
  </si>
  <si>
    <t>SO210706880289</t>
  </si>
  <si>
    <t>PO210709882291</t>
  </si>
  <si>
    <t>PO210430817843</t>
  </si>
  <si>
    <t>KD04615-Y236-PIE02</t>
  </si>
  <si>
    <t>MV12518XQ</t>
  </si>
  <si>
    <t>YX35635AK</t>
  </si>
  <si>
    <t>SO210430817842</t>
  </si>
  <si>
    <t>PO210721889939</t>
  </si>
  <si>
    <t>KD04615-Y236-PIEUP03</t>
  </si>
  <si>
    <t>MV13664XS</t>
  </si>
  <si>
    <t>YX35635AKW03</t>
  </si>
  <si>
    <t>SO210721889938</t>
  </si>
  <si>
    <t>PO210514843659</t>
  </si>
  <si>
    <t>KD04615-Y241-2BUR02</t>
  </si>
  <si>
    <t>YX35978AK</t>
  </si>
  <si>
    <t>SO210514843658</t>
  </si>
  <si>
    <t>PO210429816837</t>
  </si>
  <si>
    <t>PO210416802736</t>
  </si>
  <si>
    <t>KD04615-Y241-BEN02</t>
  </si>
  <si>
    <t>YX35042AK</t>
  </si>
  <si>
    <t>SO210416802735</t>
  </si>
  <si>
    <t>PO210412800362</t>
  </si>
  <si>
    <t>PO210416802734</t>
  </si>
  <si>
    <t>KD04615-Y241-BUR02</t>
  </si>
  <si>
    <t>YX35041AK</t>
  </si>
  <si>
    <t>SO210416802733</t>
  </si>
  <si>
    <t>PO210412800361</t>
  </si>
  <si>
    <t>PO211004934159</t>
  </si>
  <si>
    <t>KD04615-Y241-BURUP04</t>
  </si>
  <si>
    <t>MF07181XO</t>
  </si>
  <si>
    <t>YX35041AKW04</t>
  </si>
  <si>
    <t>SO211004934158</t>
  </si>
  <si>
    <t>PO210416802732</t>
  </si>
  <si>
    <t>KD04615-Y241-COM02</t>
  </si>
  <si>
    <t>YX35040AK</t>
  </si>
  <si>
    <t>SO210416802731</t>
  </si>
  <si>
    <t>PO210412800360</t>
  </si>
  <si>
    <t>PO211004934157</t>
  </si>
  <si>
    <t>KD04615-Y241-COMUP04</t>
  </si>
  <si>
    <t>MF07180XO</t>
  </si>
  <si>
    <t>YX35040AKW04</t>
  </si>
  <si>
    <t>SO211004934156</t>
  </si>
  <si>
    <t>PO210430817857</t>
  </si>
  <si>
    <t>KD04615-Y243-1BEN02</t>
  </si>
  <si>
    <t>MV12525XQ</t>
  </si>
  <si>
    <t>YX35642AK</t>
  </si>
  <si>
    <t>SO210430817856</t>
  </si>
  <si>
    <t>PO210430817859</t>
  </si>
  <si>
    <t>KD04615-Y243-2BEN02</t>
  </si>
  <si>
    <t>MV12526XQ</t>
  </si>
  <si>
    <t>YX35643AK</t>
  </si>
  <si>
    <t>SO210430817858</t>
  </si>
  <si>
    <t>PO210430817861</t>
  </si>
  <si>
    <t>KD04615-Y243-3BEN02</t>
  </si>
  <si>
    <t>MV12527XQ</t>
  </si>
  <si>
    <t>YX35644AK</t>
  </si>
  <si>
    <t>SO210430817860</t>
  </si>
  <si>
    <t>PO210430817855</t>
  </si>
  <si>
    <t>KD04615-Y243-BUR02</t>
  </si>
  <si>
    <t>MV12524XQ</t>
  </si>
  <si>
    <t>YX35641AK</t>
  </si>
  <si>
    <t>SO210430817854</t>
  </si>
  <si>
    <t>PO210430817853</t>
  </si>
  <si>
    <t>KD04615-Y243-CHA02</t>
  </si>
  <si>
    <t>MV12523XQ</t>
  </si>
  <si>
    <t>YX35640AK</t>
  </si>
  <si>
    <t>SO210430817852</t>
  </si>
  <si>
    <t>PO210430817849</t>
  </si>
  <si>
    <t>KD04615-Y243-COM02</t>
  </si>
  <si>
    <t>MV12521XQ</t>
  </si>
  <si>
    <t>YX35638AK</t>
  </si>
  <si>
    <t>SO210430817848</t>
  </si>
  <si>
    <t>PO210430817851</t>
  </si>
  <si>
    <t>KD04615-Y243-PIE02</t>
  </si>
  <si>
    <t>MV12522XQ</t>
  </si>
  <si>
    <t>YX35639AK</t>
  </si>
  <si>
    <t>SO210430817850</t>
  </si>
  <si>
    <t>PO210512839644</t>
  </si>
  <si>
    <t>KD04615-Y247-BEN02</t>
  </si>
  <si>
    <t>MV12775XQ</t>
  </si>
  <si>
    <t>YX35863AK</t>
  </si>
  <si>
    <t>SO210512839643</t>
  </si>
  <si>
    <t>PO210512839642</t>
  </si>
  <si>
    <t>KD04615-Y247-COM02</t>
  </si>
  <si>
    <t>MV12774XQ</t>
  </si>
  <si>
    <t>YX35862AK</t>
  </si>
  <si>
    <t>SO210512839641</t>
  </si>
  <si>
    <t>PO210430817865</t>
  </si>
  <si>
    <t>KD04615-Y256-1BEN04</t>
  </si>
  <si>
    <t>MV12529XQ</t>
  </si>
  <si>
    <t>YX35646AK</t>
  </si>
  <si>
    <t>SO210430817864</t>
  </si>
  <si>
    <t>PO210608860828</t>
  </si>
  <si>
    <t>KD04615-Y256-1BEN05</t>
  </si>
  <si>
    <t>MV13457XQ</t>
  </si>
  <si>
    <t>YX36678AK</t>
  </si>
  <si>
    <t>SO210608860827</t>
  </si>
  <si>
    <t>PO210430817867</t>
  </si>
  <si>
    <t>KD04615-Y256-2BEN04</t>
  </si>
  <si>
    <t>MV12530XQ</t>
  </si>
  <si>
    <t>YX35647AK</t>
  </si>
  <si>
    <t>SO210430817866</t>
  </si>
  <si>
    <t>PO210608860830</t>
  </si>
  <si>
    <t>KD04615-Y256-2BEN05</t>
  </si>
  <si>
    <t>MV13458XQ</t>
  </si>
  <si>
    <t>YX36679AK</t>
  </si>
  <si>
    <t>SO210608860829</t>
  </si>
  <si>
    <t>PO210430817863</t>
  </si>
  <si>
    <t>KD04615-Y256-COM04</t>
  </si>
  <si>
    <t>MV12528XQ</t>
  </si>
  <si>
    <t>YX35645AK</t>
  </si>
  <si>
    <t>SO210430817862</t>
  </si>
  <si>
    <t>PO210608860826</t>
  </si>
  <si>
    <t>KD04615-Y256-COM05</t>
  </si>
  <si>
    <t>MV13456XQ</t>
  </si>
  <si>
    <t>YX36677AK</t>
  </si>
  <si>
    <t>SO210608860825</t>
  </si>
  <si>
    <t>PO201111731525</t>
  </si>
  <si>
    <t>KD04615-Y258-MO01</t>
  </si>
  <si>
    <t>MV11759XQ</t>
  </si>
  <si>
    <t>YX34748AK</t>
  </si>
  <si>
    <t>SO201111731524</t>
  </si>
  <si>
    <t>PO210706880292</t>
  </si>
  <si>
    <t>KD04615-Y280-1JIG04</t>
  </si>
  <si>
    <t>YX36897AK</t>
  </si>
  <si>
    <t>SO210706880291</t>
  </si>
  <si>
    <t>PO210709882292</t>
  </si>
  <si>
    <t>PO210706880294</t>
  </si>
  <si>
    <t>KD04615-Y280-2JIG04</t>
  </si>
  <si>
    <t>YX36898AK</t>
  </si>
  <si>
    <t>SO210706880293</t>
  </si>
  <si>
    <t>PO210709882293</t>
  </si>
  <si>
    <t>PO210428816007</t>
  </si>
  <si>
    <t>KD04615-Y280-BEN04</t>
  </si>
  <si>
    <t>MV12350XQ</t>
  </si>
  <si>
    <t>YX35215AK</t>
  </si>
  <si>
    <t>SO210428816006</t>
  </si>
  <si>
    <t>PO210428816005</t>
  </si>
  <si>
    <t>KD04615-Y280-COM04</t>
  </si>
  <si>
    <t>MV12349XQ</t>
  </si>
  <si>
    <t>YX35214AK</t>
  </si>
  <si>
    <t>SO210428816004</t>
  </si>
  <si>
    <t>PO201023723571</t>
  </si>
  <si>
    <t>KD04615-Y356-MO02</t>
  </si>
  <si>
    <t>MV11695XQ</t>
  </si>
  <si>
    <t>YX34653AK</t>
  </si>
  <si>
    <t>SO201023723572</t>
  </si>
  <si>
    <t>PO210823906891</t>
  </si>
  <si>
    <t>KD04615-Y356-MOUP03</t>
  </si>
  <si>
    <t>MV13712XS</t>
  </si>
  <si>
    <t>YX34653AKW03</t>
  </si>
  <si>
    <t>SO210823906890</t>
  </si>
  <si>
    <t>PO201023723573</t>
  </si>
  <si>
    <t>KD04615-Y357-MO02</t>
  </si>
  <si>
    <t>MV11696XQ</t>
  </si>
  <si>
    <t>YX34654AK</t>
  </si>
  <si>
    <t>SO201023723574</t>
  </si>
  <si>
    <t>PO210823906895</t>
  </si>
  <si>
    <t>KD04615-Y357-MOUP03</t>
  </si>
  <si>
    <t>MV13713XS</t>
  </si>
  <si>
    <t>YX34654AKW03</t>
  </si>
  <si>
    <t>SO210823906894</t>
  </si>
  <si>
    <t>PO210513841591</t>
  </si>
  <si>
    <t>KD04615-Y361-MOUP03</t>
  </si>
  <si>
    <t>MV12840XS</t>
  </si>
  <si>
    <t>YX34639AKW03</t>
  </si>
  <si>
    <t>SO210513841590</t>
  </si>
  <si>
    <t>PO210512839610</t>
  </si>
  <si>
    <t>KD04615-Y377-BEN02</t>
  </si>
  <si>
    <t>MV12758XQ</t>
  </si>
  <si>
    <t>YX35846AK</t>
  </si>
  <si>
    <t>SO210512839609</t>
  </si>
  <si>
    <t>PO210512839608</t>
  </si>
  <si>
    <t>KD04615-Y377-CHA02</t>
  </si>
  <si>
    <t>MV12757XQ</t>
  </si>
  <si>
    <t>YX35845AK</t>
  </si>
  <si>
    <t>SO210512839607</t>
  </si>
  <si>
    <t>PO210512839606</t>
  </si>
  <si>
    <t>KD04615-Y377-COM02</t>
  </si>
  <si>
    <t>MV12756XQ</t>
  </si>
  <si>
    <t>YX35844AK</t>
  </si>
  <si>
    <t>SO210512839605</t>
  </si>
  <si>
    <t>PO210428814988</t>
  </si>
  <si>
    <t>KD04615-Y378-BEN02</t>
  </si>
  <si>
    <t>MV12297XQ</t>
  </si>
  <si>
    <t>YX35388AK</t>
  </si>
  <si>
    <t>SO210428814987</t>
  </si>
  <si>
    <t>PO210527852847</t>
  </si>
  <si>
    <t>KD04615-Y378-BUR02</t>
  </si>
  <si>
    <t>MV13201XQ</t>
  </si>
  <si>
    <t>YX36413AK</t>
  </si>
  <si>
    <t>SO210527852846</t>
  </si>
  <si>
    <t>PO210428814986</t>
  </si>
  <si>
    <t>KD04615-Y378-COM02</t>
  </si>
  <si>
    <t>MV12296XQ</t>
  </si>
  <si>
    <t>YX35387AK</t>
  </si>
  <si>
    <t>SO210428814985</t>
  </si>
  <si>
    <t>PO210520848821</t>
  </si>
  <si>
    <t>KD04615-Y380-1BEN04</t>
  </si>
  <si>
    <t>MF07003XM</t>
  </si>
  <si>
    <t>YX36298AK</t>
  </si>
  <si>
    <t>SO210520848820</t>
  </si>
  <si>
    <t>PO210525850958</t>
  </si>
  <si>
    <t>MS04734XE</t>
  </si>
  <si>
    <t>PO210624872704</t>
  </si>
  <si>
    <t>KD04615-Y380-1BEN05</t>
  </si>
  <si>
    <t>MF07064XM</t>
  </si>
  <si>
    <t>YX36802AK</t>
  </si>
  <si>
    <t>SO210624872703</t>
  </si>
  <si>
    <t>PO210520848823</t>
  </si>
  <si>
    <t>KD04615-Y380-2BEN04</t>
  </si>
  <si>
    <t>MF07004XM</t>
  </si>
  <si>
    <t>YX36299AK</t>
  </si>
  <si>
    <t>SO210520848822</t>
  </si>
  <si>
    <t>PO210525850959</t>
  </si>
  <si>
    <t>MS04735XE</t>
  </si>
  <si>
    <t>PO210624872706</t>
  </si>
  <si>
    <t>KD04615-Y380-2BEN05</t>
  </si>
  <si>
    <t>MF07065XM</t>
  </si>
  <si>
    <t>YX36803AK</t>
  </si>
  <si>
    <t>SO210624872705</t>
  </si>
  <si>
    <t>PO210520848825</t>
  </si>
  <si>
    <t>KD04615-Y380-3BEN04</t>
  </si>
  <si>
    <t>MF07005XM</t>
  </si>
  <si>
    <t>YX36300AK</t>
  </si>
  <si>
    <t>SO210520848824</t>
  </si>
  <si>
    <t>PO210525850960</t>
  </si>
  <si>
    <t>MS04736XE</t>
  </si>
  <si>
    <t>PO210624872708</t>
  </si>
  <si>
    <t>KD04615-Y380-3BEN05</t>
  </si>
  <si>
    <t>MF07066XM</t>
  </si>
  <si>
    <t>YX36804AK</t>
  </si>
  <si>
    <t>SO210624872707</t>
  </si>
  <si>
    <t>PO210826908957</t>
  </si>
  <si>
    <t>PO210520848819</t>
  </si>
  <si>
    <t>KD04615-Y380-COM04</t>
  </si>
  <si>
    <t>MF07002XM</t>
  </si>
  <si>
    <t>YX36297AK</t>
  </si>
  <si>
    <t>SO210520848818</t>
  </si>
  <si>
    <t>PO210525850957</t>
  </si>
  <si>
    <t>MS04733XE</t>
  </si>
  <si>
    <t>PO210624872702</t>
  </si>
  <si>
    <t>KD04615-Y380-COM05</t>
  </si>
  <si>
    <t>MF07063XM</t>
  </si>
  <si>
    <t>YX36801AK</t>
  </si>
  <si>
    <t>SO210624872701</t>
  </si>
  <si>
    <t>PO210514843806</t>
  </si>
  <si>
    <t>KD04615-Y381-1BEN03</t>
  </si>
  <si>
    <t>MV13009XQ</t>
  </si>
  <si>
    <t>YX36159AK</t>
  </si>
  <si>
    <t>SO210514843805</t>
  </si>
  <si>
    <t>PO210721889919</t>
  </si>
  <si>
    <t>KD04615-Y381-1BEN04</t>
  </si>
  <si>
    <t>MV13654XQ</t>
  </si>
  <si>
    <t>YX36920AK</t>
  </si>
  <si>
    <t>SO210721889918</t>
  </si>
  <si>
    <t>PO210514843808</t>
  </si>
  <si>
    <t>KD04615-Y381-2BEN03</t>
  </si>
  <si>
    <t>MV13010XQ</t>
  </si>
  <si>
    <t>YX36160AK</t>
  </si>
  <si>
    <t>SO210514843807</t>
  </si>
  <si>
    <t>PO210721889921</t>
  </si>
  <si>
    <t>KD04615-Y381-2BEN04</t>
  </si>
  <si>
    <t>MV13655XQ</t>
  </si>
  <si>
    <t>YX36921AK</t>
  </si>
  <si>
    <t>SO210721889920</t>
  </si>
  <si>
    <t>PO210514843810</t>
  </si>
  <si>
    <t>KD04615-Y381-3BEN03</t>
  </si>
  <si>
    <t>MV13011XQ</t>
  </si>
  <si>
    <t>YX36161AK</t>
  </si>
  <si>
    <t>SO210514843809</t>
  </si>
  <si>
    <t>PO210721889923</t>
  </si>
  <si>
    <t>KD04615-Y381-3BEN04</t>
  </si>
  <si>
    <t>MV13656XQ</t>
  </si>
  <si>
    <t>YX36922AK</t>
  </si>
  <si>
    <t>SO210721889922</t>
  </si>
  <si>
    <t>PO210721889925</t>
  </si>
  <si>
    <t>KD04615-Y381-4BEN04</t>
  </si>
  <si>
    <t>MV13657XQ</t>
  </si>
  <si>
    <t>YX36923AK</t>
  </si>
  <si>
    <t>SO210721889924</t>
  </si>
  <si>
    <t>PO210514843802</t>
  </si>
  <si>
    <t>KD04615-Y381-COM03</t>
  </si>
  <si>
    <t>MV13007XQ</t>
  </si>
  <si>
    <t>YX36157AK</t>
  </si>
  <si>
    <t>SO210514843801</t>
  </si>
  <si>
    <t>PO210514843804</t>
  </si>
  <si>
    <t>KD04615-Y381-PIE03</t>
  </si>
  <si>
    <t>MV13008XQ</t>
  </si>
  <si>
    <t>YX36158AK</t>
  </si>
  <si>
    <t>SO210514843803</t>
  </si>
  <si>
    <t>PO210512839614</t>
  </si>
  <si>
    <t>KD04615-Y382-1BEN02</t>
  </si>
  <si>
    <t>MV12760XQ</t>
  </si>
  <si>
    <t>YX35848AK</t>
  </si>
  <si>
    <t>SO210512839613</t>
  </si>
  <si>
    <t>PO210512839616</t>
  </si>
  <si>
    <t>KD04615-Y382-2BEN02</t>
  </si>
  <si>
    <t>MV12761XQ</t>
  </si>
  <si>
    <t>YX35849AK</t>
  </si>
  <si>
    <t>SO210512839615</t>
  </si>
  <si>
    <t>PO210527852861</t>
  </si>
  <si>
    <t>KD04615-Y382-BUR02</t>
  </si>
  <si>
    <t>MV13208XQ</t>
  </si>
  <si>
    <t>YX36422AK</t>
  </si>
  <si>
    <t>SO210527852860</t>
  </si>
  <si>
    <t>PO210512839612</t>
  </si>
  <si>
    <t>KD04615-Y382-COM02</t>
  </si>
  <si>
    <t>MV12759XQ</t>
  </si>
  <si>
    <t>YX35847AK</t>
  </si>
  <si>
    <t>SO210512839611</t>
  </si>
  <si>
    <t>PO210527852863</t>
  </si>
  <si>
    <t>KD04615-Y382-EMB02</t>
  </si>
  <si>
    <t>MV13209XQ</t>
  </si>
  <si>
    <t>YX36423AK</t>
  </si>
  <si>
    <t>SO210527852862</t>
  </si>
  <si>
    <t>PO210429816851</t>
  </si>
  <si>
    <t>KD04615-Y383-COM01</t>
  </si>
  <si>
    <t>MV12368XQ</t>
  </si>
  <si>
    <t>YX35337AK</t>
  </si>
  <si>
    <t>SO210429816850</t>
  </si>
  <si>
    <t>PO201030727308</t>
  </si>
  <si>
    <t>KD04615-Y405-MO02</t>
  </si>
  <si>
    <t>MV11733XQ</t>
  </si>
  <si>
    <t>YX34688AK</t>
  </si>
  <si>
    <t>SO201030727309</t>
  </si>
  <si>
    <t>PO210305783243</t>
  </si>
  <si>
    <t>KD04615-Y405-MOUP04</t>
  </si>
  <si>
    <t>MV11921XS</t>
  </si>
  <si>
    <t>YX34865AKW04</t>
  </si>
  <si>
    <t>SO210305783242</t>
  </si>
  <si>
    <t>PO210514843715</t>
  </si>
  <si>
    <t>KD04615-Y414-1BEN02</t>
  </si>
  <si>
    <t>MV12964XQ</t>
  </si>
  <si>
    <t>YX36072AK</t>
  </si>
  <si>
    <t>SO210514843714</t>
  </si>
  <si>
    <t>PO210514843717</t>
  </si>
  <si>
    <t>KD04615-Y414-2BEN02</t>
  </si>
  <si>
    <t>MV12965XQ</t>
  </si>
  <si>
    <t>YX36073AK</t>
  </si>
  <si>
    <t>SO210514843716</t>
  </si>
  <si>
    <t>PO210514843719</t>
  </si>
  <si>
    <t>KD04615-Y414-3BEN02</t>
  </si>
  <si>
    <t>MV12966XQ</t>
  </si>
  <si>
    <t>YX36074AK</t>
  </si>
  <si>
    <t>SO210514843718</t>
  </si>
  <si>
    <t>PO210514843713</t>
  </si>
  <si>
    <t>KD04615-Y414-CHA02</t>
  </si>
  <si>
    <t>MV12963XQ</t>
  </si>
  <si>
    <t>YX36071AK</t>
  </si>
  <si>
    <t>SO210514843712</t>
  </si>
  <si>
    <t>PO210514843709</t>
  </si>
  <si>
    <t>KD04615-Y414-COM02</t>
  </si>
  <si>
    <t>MV12961XQ</t>
  </si>
  <si>
    <t>YX36069AK</t>
  </si>
  <si>
    <t>SO210514843708</t>
  </si>
  <si>
    <t>PO210514843711</t>
  </si>
  <si>
    <t>KD04615-Y414-PIE02</t>
  </si>
  <si>
    <t>MV12962XQ</t>
  </si>
  <si>
    <t>YX36070AK</t>
  </si>
  <si>
    <t>SO210514843710</t>
  </si>
  <si>
    <t>PO210520848875</t>
  </si>
  <si>
    <t>KD04615-Y415-1BEN06</t>
  </si>
  <si>
    <t>MV13107XQ</t>
  </si>
  <si>
    <t>YX36325AK</t>
  </si>
  <si>
    <t>SO210520848874</t>
  </si>
  <si>
    <t>PO210624872716</t>
  </si>
  <si>
    <t>KD04615-Y415-1BEN07</t>
  </si>
  <si>
    <t>MV13571XQ</t>
  </si>
  <si>
    <t>YX36808AK</t>
  </si>
  <si>
    <t>SO210624872715</t>
  </si>
  <si>
    <t>PO210520848877</t>
  </si>
  <si>
    <t>KD04615-Y415-2BEN06</t>
  </si>
  <si>
    <t>MV13108XQ</t>
  </si>
  <si>
    <t>YX36326AK</t>
  </si>
  <si>
    <t>SO210520848876</t>
  </si>
  <si>
    <t>PO210624872718</t>
  </si>
  <si>
    <t>KD04615-Y415-2BEN07</t>
  </si>
  <si>
    <t>MV13572XQ</t>
  </si>
  <si>
    <t>YX36809AK</t>
  </si>
  <si>
    <t>SO210624872717</t>
  </si>
  <si>
    <t>PO210520848873</t>
  </si>
  <si>
    <t>KD04615-Y415-CHA06</t>
  </si>
  <si>
    <t>MV13106XQ</t>
  </si>
  <si>
    <t>YX36324AK</t>
  </si>
  <si>
    <t>SO210520848872</t>
  </si>
  <si>
    <t>PO210624872714</t>
  </si>
  <si>
    <t>KD04615-Y415-CHA07</t>
  </si>
  <si>
    <t>MV13570XQ</t>
  </si>
  <si>
    <t>YX36807AK</t>
  </si>
  <si>
    <t>SO210624872713</t>
  </si>
  <si>
    <t>PO210520848869</t>
  </si>
  <si>
    <t>KD04615-Y415-COM06</t>
  </si>
  <si>
    <t>MV13104XQ</t>
  </si>
  <si>
    <t>YX36322AK</t>
  </si>
  <si>
    <t>SO210520848868</t>
  </si>
  <si>
    <t>PO210624872710</t>
  </si>
  <si>
    <t>KD04615-Y415-COM07</t>
  </si>
  <si>
    <t>MV13568XQ</t>
  </si>
  <si>
    <t>YX36805AK</t>
  </si>
  <si>
    <t>SO210624872709</t>
  </si>
  <si>
    <t>PO210520848871</t>
  </si>
  <si>
    <t>KD04615-Y415-PIE06</t>
  </si>
  <si>
    <t>MV13105XQ</t>
  </si>
  <si>
    <t>YX36323AK</t>
  </si>
  <si>
    <t>SO210520848870</t>
  </si>
  <si>
    <t>PO210624872712</t>
  </si>
  <si>
    <t>KD04615-Y415-PIE07</t>
  </si>
  <si>
    <t>MV13569XQ</t>
  </si>
  <si>
    <t>YX36806AK</t>
  </si>
  <si>
    <t>SO210624872711</t>
  </si>
  <si>
    <t>PO210429816950</t>
  </si>
  <si>
    <t>KD04615-Y416-BEN01</t>
  </si>
  <si>
    <t>MV12417XQ</t>
  </si>
  <si>
    <t>YX35452AK</t>
  </si>
  <si>
    <t>SO210429816949</t>
  </si>
  <si>
    <t>PO210429816948</t>
  </si>
  <si>
    <t>KD04615-Y416-COM01</t>
  </si>
  <si>
    <t>MV12416XQ</t>
  </si>
  <si>
    <t>YX35451AK</t>
  </si>
  <si>
    <t>SO210429816947</t>
  </si>
  <si>
    <t>PO210416802630</t>
  </si>
  <si>
    <t>KD04615-Y421-BEN03</t>
  </si>
  <si>
    <t>YX34989AK</t>
  </si>
  <si>
    <t>SO210416802629</t>
  </si>
  <si>
    <t>PO210412800351</t>
  </si>
  <si>
    <t>PO210416802628</t>
  </si>
  <si>
    <t>KD04615-Y421-COM03</t>
  </si>
  <si>
    <t>YX34988AK</t>
  </si>
  <si>
    <t>SO210416802627</t>
  </si>
  <si>
    <t>PO210412800350</t>
  </si>
  <si>
    <t>PO210512839676</t>
  </si>
  <si>
    <t>KD04615-Y423-1BEN03</t>
  </si>
  <si>
    <t>MV12791XQ</t>
  </si>
  <si>
    <t>YX35835AK</t>
  </si>
  <si>
    <t>SO210512839675</t>
  </si>
  <si>
    <t>PO210512839678</t>
  </si>
  <si>
    <t>KD04615-Y423-2BEN03</t>
  </si>
  <si>
    <t>MV12792XQ</t>
  </si>
  <si>
    <t>YX35836AK</t>
  </si>
  <si>
    <t>SO210512839677</t>
  </si>
  <si>
    <t>PO210512839674</t>
  </si>
  <si>
    <t>KD04615-Y423-BUR03</t>
  </si>
  <si>
    <t>MV12790XQ</t>
  </si>
  <si>
    <t>YX35834AK</t>
  </si>
  <si>
    <t>SO210512839673</t>
  </si>
  <si>
    <t>PO210512839670</t>
  </si>
  <si>
    <t>KD04615-Y423-COM03</t>
  </si>
  <si>
    <t>MV12788XQ</t>
  </si>
  <si>
    <t>YX35832AK</t>
  </si>
  <si>
    <t>SO210512839669</t>
  </si>
  <si>
    <t>PO210512839672</t>
  </si>
  <si>
    <t>KD04615-Y423-PIE03</t>
  </si>
  <si>
    <t>MV12789XQ</t>
  </si>
  <si>
    <t>YX35833AK</t>
  </si>
  <si>
    <t>SO210512839671</t>
  </si>
  <si>
    <t>PO210430817793</t>
  </si>
  <si>
    <t>KD04615-Y430-1BEN02</t>
  </si>
  <si>
    <t>MV12493XQ</t>
  </si>
  <si>
    <t>YX35610AK</t>
  </si>
  <si>
    <t>SO210430817792</t>
  </si>
  <si>
    <t>PO210430817795</t>
  </si>
  <si>
    <t>KD04615-Y430-2BEN02</t>
  </si>
  <si>
    <t>MV12494XQ</t>
  </si>
  <si>
    <t>YX35611AK</t>
  </si>
  <si>
    <t>SO210430817794</t>
  </si>
  <si>
    <t>PO210430817791</t>
  </si>
  <si>
    <t>KD04615-Y430-COM02</t>
  </si>
  <si>
    <t>MV12492XQ</t>
  </si>
  <si>
    <t>YX35609AK</t>
  </si>
  <si>
    <t>SO210430817790</t>
  </si>
  <si>
    <t>PO201023723511</t>
  </si>
  <si>
    <t>KD04615-Y450-MO01</t>
  </si>
  <si>
    <t>MV11669XQ</t>
  </si>
  <si>
    <t>YX34656AK</t>
  </si>
  <si>
    <t>SO201023723512</t>
  </si>
  <si>
    <t>PO201214749236</t>
  </si>
  <si>
    <t>KD04615-Y450-MO02</t>
  </si>
  <si>
    <t>MV11832XQ</t>
  </si>
  <si>
    <t>YX34861AK</t>
  </si>
  <si>
    <t>SO201214749235</t>
  </si>
  <si>
    <t>PO201023723541</t>
  </si>
  <si>
    <t>KD04615-Y451-MO01</t>
  </si>
  <si>
    <t>MV11683XQ</t>
  </si>
  <si>
    <t>YX34657AK</t>
  </si>
  <si>
    <t>SO201023723542</t>
  </si>
  <si>
    <t>PO201023723513</t>
  </si>
  <si>
    <t>KD04615-Y452-MO01</t>
  </si>
  <si>
    <t>MV11670XQ</t>
  </si>
  <si>
    <t>YX34658AK</t>
  </si>
  <si>
    <t>SO201023723514</t>
  </si>
  <si>
    <t>PO210811901967</t>
  </si>
  <si>
    <t>KD04615-Y453-MO01</t>
  </si>
  <si>
    <t>MV13698XQ</t>
  </si>
  <si>
    <t>YX36926AK</t>
  </si>
  <si>
    <t>SO210811901966</t>
  </si>
  <si>
    <t>PO210514843661</t>
  </si>
  <si>
    <t>KD04615-Y455-COM02</t>
  </si>
  <si>
    <t>YX36110AK</t>
  </si>
  <si>
    <t>SO210514843660</t>
  </si>
  <si>
    <t>PO210511838370</t>
  </si>
  <si>
    <t>PO210526852079</t>
  </si>
  <si>
    <t>KD04615-Y457-1BEN01</t>
  </si>
  <si>
    <t>MV13186XQ</t>
  </si>
  <si>
    <t>YX36364AK</t>
  </si>
  <si>
    <t>SO210526852078</t>
  </si>
  <si>
    <t>PO210526852081</t>
  </si>
  <si>
    <t>KD04615-Y457-2BEN01</t>
  </si>
  <si>
    <t>MV13187XQ</t>
  </si>
  <si>
    <t>YX36365AK</t>
  </si>
  <si>
    <t>SO210526852080</t>
  </si>
  <si>
    <t>PO210526852077</t>
  </si>
  <si>
    <t>KD04615-Y457-BUR01</t>
  </si>
  <si>
    <t>MV13185XQ</t>
  </si>
  <si>
    <t>YX36363AK</t>
  </si>
  <si>
    <t>SO210526852076</t>
  </si>
  <si>
    <t>PO210526852075</t>
  </si>
  <si>
    <t>KD04615-Y457-COM01</t>
  </si>
  <si>
    <t>MV13184XQ</t>
  </si>
  <si>
    <t>YX36362AK</t>
  </si>
  <si>
    <t>SO210526852074</t>
  </si>
  <si>
    <t>PO210531854632</t>
  </si>
  <si>
    <t>KD04615-Y460-BEN01</t>
  </si>
  <si>
    <t>MV13387XQ</t>
  </si>
  <si>
    <t>YX36510AK</t>
  </si>
  <si>
    <t>SO210531854631</t>
  </si>
  <si>
    <t>PO210531854630</t>
  </si>
  <si>
    <t>KD04615-Y460-COM01</t>
  </si>
  <si>
    <t>MV13386XQ</t>
  </si>
  <si>
    <t>YX36376AK</t>
  </si>
  <si>
    <t>SO210531854629</t>
  </si>
  <si>
    <t>PO210526852085</t>
  </si>
  <si>
    <t>KD04615-Y461-1BEN01</t>
  </si>
  <si>
    <t>MV13189XQ</t>
  </si>
  <si>
    <t>YX36367AK</t>
  </si>
  <si>
    <t>SO210526852084</t>
  </si>
  <si>
    <t>PO210526852087</t>
  </si>
  <si>
    <t>KD04615-Y461-2BEN01</t>
  </si>
  <si>
    <t>MV13190XQ</t>
  </si>
  <si>
    <t>YX36368AK</t>
  </si>
  <si>
    <t>SO210526852086</t>
  </si>
  <si>
    <t>PO210526852083</t>
  </si>
  <si>
    <t>KD04615-Y461-COM01</t>
  </si>
  <si>
    <t>MV13188XQ</t>
  </si>
  <si>
    <t>YX36366AK</t>
  </si>
  <si>
    <t>SO210526852082</t>
  </si>
  <si>
    <t>PO210531854636</t>
  </si>
  <si>
    <t>KD04615-Y462-BEN01</t>
  </si>
  <si>
    <t>MV13389XQ</t>
  </si>
  <si>
    <t>YX36511AK</t>
  </si>
  <si>
    <t>SO210531854635</t>
  </si>
  <si>
    <t>PO210531854634</t>
  </si>
  <si>
    <t>KD04615-Y462-COM01</t>
  </si>
  <si>
    <t>MV13388XQ</t>
  </si>
  <si>
    <t>YX36378AK</t>
  </si>
  <si>
    <t>SO210531854633</t>
  </si>
  <si>
    <t>PO211004934057</t>
  </si>
  <si>
    <t>KD04615-Y520-1JIG02</t>
  </si>
  <si>
    <t>MF07153XN</t>
  </si>
  <si>
    <t>YX37058AK</t>
  </si>
  <si>
    <t>SO211004934056</t>
  </si>
  <si>
    <t>PO211004934059</t>
  </si>
  <si>
    <t>KD04615-Y520-2JIG02</t>
  </si>
  <si>
    <t>MF07154XN</t>
  </si>
  <si>
    <t>YX37059AK</t>
  </si>
  <si>
    <t>SO211004934058</t>
  </si>
  <si>
    <t>PO210917925665</t>
  </si>
  <si>
    <t>KD04615-Y520-MO02</t>
  </si>
  <si>
    <t>MV13768XQ</t>
  </si>
  <si>
    <t>YX37020AK</t>
  </si>
  <si>
    <t>SO210917925664</t>
  </si>
  <si>
    <t>PO211004934061</t>
  </si>
  <si>
    <t>KD04615-Y540-1JIG03</t>
  </si>
  <si>
    <t>MF07155XN</t>
  </si>
  <si>
    <t>YX37054AK</t>
  </si>
  <si>
    <t>SO211004934060</t>
  </si>
  <si>
    <t>PO211004934063</t>
  </si>
  <si>
    <t>KD04615-Y540-2JIG03</t>
  </si>
  <si>
    <t>MF07156XN</t>
  </si>
  <si>
    <t>YX37055AK</t>
  </si>
  <si>
    <t>SO211004934062</t>
  </si>
  <si>
    <t>PO210917925663</t>
  </si>
  <si>
    <t>KD04615-Y540-MO03</t>
  </si>
  <si>
    <t>MV13767XQ</t>
  </si>
  <si>
    <t>YX37017AK</t>
  </si>
  <si>
    <t>SO210917925662</t>
  </si>
  <si>
    <t>PO211004934065</t>
  </si>
  <si>
    <t>KD04615-Y550-1JIG02</t>
  </si>
  <si>
    <t>MF07157XN</t>
  </si>
  <si>
    <t>YX37040AK</t>
  </si>
  <si>
    <t>SO211004934064</t>
  </si>
  <si>
    <t>PO211004934067</t>
  </si>
  <si>
    <t>KD04615-Y550-2JIG02</t>
  </si>
  <si>
    <t>MF07158XN</t>
  </si>
  <si>
    <t>YX37041AK</t>
  </si>
  <si>
    <t>SO211004934066</t>
  </si>
  <si>
    <t>PO210917925659</t>
  </si>
  <si>
    <t>KD04615-Y550-MO02</t>
  </si>
  <si>
    <t>MV13765XQ</t>
  </si>
  <si>
    <t>YX37018AK</t>
  </si>
  <si>
    <t>SO210917925658</t>
  </si>
  <si>
    <t>PO210917925661</t>
  </si>
  <si>
    <t>KD04615-Y566-MO03</t>
  </si>
  <si>
    <t>MV13766XQ</t>
  </si>
  <si>
    <t>YX37019AK</t>
  </si>
  <si>
    <t>SO210917925660</t>
  </si>
  <si>
    <t>PO210910921739</t>
  </si>
  <si>
    <t>KD04615-Y568-MO03</t>
  </si>
  <si>
    <t>MV13745XQ</t>
  </si>
  <si>
    <t>YX36992AK</t>
  </si>
  <si>
    <t>SO210910921738</t>
  </si>
  <si>
    <t>PO211004934089</t>
  </si>
  <si>
    <t>KD04615-Y620-1JIG03</t>
  </si>
  <si>
    <t>MF07169XN</t>
  </si>
  <si>
    <t>YX37056AK</t>
  </si>
  <si>
    <t>SO211004934088</t>
  </si>
  <si>
    <t>PO211004934091</t>
  </si>
  <si>
    <t>KD04615-Y620-2JIG03</t>
  </si>
  <si>
    <t>MF07170XN</t>
  </si>
  <si>
    <t>YX37057AK</t>
  </si>
  <si>
    <t>SO211004934090</t>
  </si>
  <si>
    <t>PO210925929609</t>
  </si>
  <si>
    <t>KD04616-E081-MO03</t>
  </si>
  <si>
    <t>MV13778XQ</t>
  </si>
  <si>
    <t>YX37105AK</t>
  </si>
  <si>
    <t>SO210925929608</t>
  </si>
  <si>
    <t>PO210930931740</t>
  </si>
  <si>
    <t>KD04616-Y010-MO05</t>
  </si>
  <si>
    <t>MV13863XQ</t>
  </si>
  <si>
    <t>YX37186AK</t>
  </si>
  <si>
    <t>SO210930931739</t>
  </si>
  <si>
    <t>PO210930931746</t>
  </si>
  <si>
    <t>KD04616-Y015-MO03</t>
  </si>
  <si>
    <t>MV13866XQ</t>
  </si>
  <si>
    <t>YX37189AK</t>
  </si>
  <si>
    <t>GUIDE BR</t>
  </si>
  <si>
    <t>SO210930931745</t>
  </si>
  <si>
    <t>PO210930931748</t>
  </si>
  <si>
    <t>KD04616-Y020-MO04</t>
  </si>
  <si>
    <t>MV13867XQ</t>
  </si>
  <si>
    <t>YX37190AK</t>
  </si>
  <si>
    <t>SO210930931747</t>
  </si>
  <si>
    <t>PO210925929669</t>
  </si>
  <si>
    <t>KD04616-Y025-MO03</t>
  </si>
  <si>
    <t>MV13801XQ</t>
  </si>
  <si>
    <t>YX37122AK</t>
  </si>
  <si>
    <t>SO210925929668</t>
  </si>
  <si>
    <t>PO210925929621</t>
  </si>
  <si>
    <t>KD04616-Y030-MO02</t>
  </si>
  <si>
    <t>MV13784XQ</t>
  </si>
  <si>
    <t>YX37106AK</t>
  </si>
  <si>
    <t>SO210925929620</t>
  </si>
  <si>
    <t>PO210930931742</t>
  </si>
  <si>
    <t>KD04616-Y050-MO02</t>
  </si>
  <si>
    <t>MV13864XQ</t>
  </si>
  <si>
    <t>YX37187AK</t>
  </si>
  <si>
    <t>SO210930931741</t>
  </si>
  <si>
    <t>PO211006935982</t>
  </si>
  <si>
    <t>KD04616-Y059-MO01</t>
  </si>
  <si>
    <t>MV13904XQ</t>
  </si>
  <si>
    <t>YX37209AK</t>
  </si>
  <si>
    <t>DITECTOR</t>
  </si>
  <si>
    <t>SO211006935981</t>
  </si>
  <si>
    <t>PO210925929671</t>
  </si>
  <si>
    <t>KD04616-Y086-MO05</t>
  </si>
  <si>
    <t>MV13802XQ</t>
  </si>
  <si>
    <t>YX37123AK</t>
  </si>
  <si>
    <t>ZERO GUIDE</t>
  </si>
  <si>
    <t>SO210925929670</t>
  </si>
  <si>
    <t>PO210925929673</t>
  </si>
  <si>
    <t>KD04616-Y115-MO06</t>
  </si>
  <si>
    <t>MV13803XQ</t>
  </si>
  <si>
    <t>YX37124AK</t>
  </si>
  <si>
    <t>VARIANT GEAR 36</t>
  </si>
  <si>
    <t>SO210925929672</t>
  </si>
  <si>
    <t>PO210925929675</t>
  </si>
  <si>
    <t>KD04616-Y116-MO01</t>
  </si>
  <si>
    <t>MV13804XQ</t>
  </si>
  <si>
    <t>YX37125AK</t>
  </si>
  <si>
    <t>CAP</t>
  </si>
  <si>
    <t>SO210925929674</t>
  </si>
  <si>
    <t>PO210925929677</t>
  </si>
  <si>
    <t>KD04616-Y118-MO04</t>
  </si>
  <si>
    <t>MV13805XQ</t>
  </si>
  <si>
    <t>YX37126AK</t>
  </si>
  <si>
    <t>RACK GEAR L</t>
  </si>
  <si>
    <t>SO210925929676</t>
  </si>
  <si>
    <t>PO210925929679</t>
  </si>
  <si>
    <t>KD04616-Y119-MO04</t>
  </si>
  <si>
    <t>MV13806XQ</t>
  </si>
  <si>
    <t>YX37127AK</t>
  </si>
  <si>
    <t>RACK GEAR R</t>
  </si>
  <si>
    <t>SO210925929678</t>
  </si>
  <si>
    <t>PO210925929681</t>
  </si>
  <si>
    <t>KD04616-Y124-MO02</t>
  </si>
  <si>
    <t>MV13807XQ</t>
  </si>
  <si>
    <t>YX37128AK</t>
  </si>
  <si>
    <t>SO210925929680</t>
  </si>
  <si>
    <t>PO210925929683</t>
  </si>
  <si>
    <t>KD04616-Y125-MO02</t>
  </si>
  <si>
    <t>MV13808XQ</t>
  </si>
  <si>
    <t>YX37129AK</t>
  </si>
  <si>
    <t>SO210925929682</t>
  </si>
  <si>
    <t>PO210925929685</t>
  </si>
  <si>
    <t>KD04616-Y126-MO04</t>
  </si>
  <si>
    <t>MV13809XQ</t>
  </si>
  <si>
    <t>YX37130AK</t>
  </si>
  <si>
    <t>STAGE SLIDER L</t>
  </si>
  <si>
    <t>SO210925929684</t>
  </si>
  <si>
    <t>PO210925929687</t>
  </si>
  <si>
    <t>KD04616-Y127-MO03</t>
  </si>
  <si>
    <t>MV13810XQ</t>
  </si>
  <si>
    <t>YX37131AK</t>
  </si>
  <si>
    <t>STAGE SLIDER R</t>
  </si>
  <si>
    <t>SO210925929686</t>
  </si>
  <si>
    <t>PO210925929689</t>
  </si>
  <si>
    <t>KD04616-Y128-MO02</t>
  </si>
  <si>
    <t>MV13811XQ</t>
  </si>
  <si>
    <t>YX37132AK</t>
  </si>
  <si>
    <t>STAGE PUSHER L</t>
  </si>
  <si>
    <t>SO210925929688</t>
  </si>
  <si>
    <t>PO210925929691</t>
  </si>
  <si>
    <t>KD04616-Y129-MO02</t>
  </si>
  <si>
    <t>MV13812XQ</t>
  </si>
  <si>
    <t>YX37133AK</t>
  </si>
  <si>
    <t>STAGE PUSHER R</t>
  </si>
  <si>
    <t>SO210925929690</t>
  </si>
  <si>
    <t>PO210925929693</t>
  </si>
  <si>
    <t>KD04616-Y132-MO07</t>
  </si>
  <si>
    <t>MV13813XQ</t>
  </si>
  <si>
    <t>YX37134AK</t>
  </si>
  <si>
    <t>SO210925929692</t>
  </si>
  <si>
    <t>PO210925929695</t>
  </si>
  <si>
    <t>KD04616-Y133-MO07</t>
  </si>
  <si>
    <t>MV13814XQ</t>
  </si>
  <si>
    <t>YX37135AK</t>
  </si>
  <si>
    <t>SO210925929694</t>
  </si>
  <si>
    <t>PO210925929659</t>
  </si>
  <si>
    <t>KD04616-Y186-MO04</t>
  </si>
  <si>
    <t>MV13796XQ</t>
  </si>
  <si>
    <t>YX37136AK</t>
  </si>
  <si>
    <t>SLIDER L</t>
  </si>
  <si>
    <t>SO210925929658</t>
  </si>
  <si>
    <t>PO210925929661</t>
  </si>
  <si>
    <t>KD04616-Y187-MO05</t>
  </si>
  <si>
    <t>MV13797XQ</t>
  </si>
  <si>
    <t>YX37137AK</t>
  </si>
  <si>
    <t>SLIDER R</t>
  </si>
  <si>
    <t>SO210925929660</t>
  </si>
  <si>
    <t>PO210925929623</t>
  </si>
  <si>
    <t>KD04616-Y193-MO05</t>
  </si>
  <si>
    <t>MV13785XQ</t>
  </si>
  <si>
    <t>YX37107AK</t>
  </si>
  <si>
    <t>LEVER GUIDE</t>
  </si>
  <si>
    <t>SO210925929622</t>
  </si>
  <si>
    <t>PO210715886374</t>
  </si>
  <si>
    <t>PO210715886375</t>
  </si>
  <si>
    <t>RAIL R</t>
  </si>
  <si>
    <t>PO211006935980</t>
  </si>
  <si>
    <t>KD04616-Y228-MO01</t>
  </si>
  <si>
    <t>MV13903XQ</t>
  </si>
  <si>
    <t>YX37205AK</t>
  </si>
  <si>
    <t>SO211006935979</t>
  </si>
  <si>
    <t>PO211004934115</t>
  </si>
  <si>
    <t>KD04616-Y229-MO01</t>
  </si>
  <si>
    <t>MV13880XQ</t>
  </si>
  <si>
    <t>YX37206AK</t>
  </si>
  <si>
    <t>NOB</t>
  </si>
  <si>
    <t>SO211004934114</t>
  </si>
  <si>
    <t>PO210811901961</t>
  </si>
  <si>
    <t>KD04616-Y231-MO01</t>
  </si>
  <si>
    <t>MV13696XQ</t>
  </si>
  <si>
    <t>YX36928AK</t>
  </si>
  <si>
    <t>GEAR 14 24</t>
  </si>
  <si>
    <t>SO210811901960</t>
  </si>
  <si>
    <t>PO210925929697</t>
  </si>
  <si>
    <t>KD04616-Y232-MO02</t>
  </si>
  <si>
    <t>MV13815XQ</t>
  </si>
  <si>
    <t>YX37138AK</t>
  </si>
  <si>
    <t>GEAR PULLEY NOB</t>
  </si>
  <si>
    <t>SO210925929696</t>
  </si>
  <si>
    <t>PO210925929699</t>
  </si>
  <si>
    <t>KD04616-Y233-MO03</t>
  </si>
  <si>
    <t>MV13816XQ</t>
  </si>
  <si>
    <t>YX37139AK</t>
  </si>
  <si>
    <t>SO210925929698</t>
  </si>
  <si>
    <t>PO210715886377</t>
  </si>
  <si>
    <t>RAIL L F</t>
  </si>
  <si>
    <t>PO210715886376</t>
  </si>
  <si>
    <t>RAIL L R</t>
  </si>
  <si>
    <t>PO210715886378</t>
  </si>
  <si>
    <t>MS04809XE</t>
  </si>
  <si>
    <t>RAIL R F</t>
  </si>
  <si>
    <t>PO210925929651</t>
  </si>
  <si>
    <t>KD04616-Y238-MO03</t>
  </si>
  <si>
    <t>MF07143XM</t>
  </si>
  <si>
    <t>YX37161AK</t>
  </si>
  <si>
    <t>SO210925929650</t>
  </si>
  <si>
    <t>PO210925929653</t>
  </si>
  <si>
    <t>KD04616-Y239-MO02</t>
  </si>
  <si>
    <t>MF07144XM</t>
  </si>
  <si>
    <t>YX37162AK</t>
  </si>
  <si>
    <t>RAIL R R</t>
  </si>
  <si>
    <t>SO210925929652</t>
  </si>
  <si>
    <t>PO210715886379</t>
  </si>
  <si>
    <t>MS04810XE</t>
  </si>
  <si>
    <t>PO210930931744</t>
  </si>
  <si>
    <t>KD04616-Y250-MO04</t>
  </si>
  <si>
    <t>MV13865XQ</t>
  </si>
  <si>
    <t>YX37188AK</t>
  </si>
  <si>
    <t>OPEN GUIDE</t>
  </si>
  <si>
    <t>SO210930931743</t>
  </si>
  <si>
    <t>PO210925929701</t>
  </si>
  <si>
    <t>KD04616-Y263-MO02</t>
  </si>
  <si>
    <t>MV13817XQ</t>
  </si>
  <si>
    <t>YX37140AK</t>
  </si>
  <si>
    <t>GEAR 20 24</t>
  </si>
  <si>
    <t>SO210925929700</t>
  </si>
  <si>
    <t>PO210930931752</t>
  </si>
  <si>
    <t>KD04616-Y272-MO03</t>
  </si>
  <si>
    <t>MV13869XQ</t>
  </si>
  <si>
    <t>YX37192AK</t>
  </si>
  <si>
    <t>STAGE SLIDER</t>
  </si>
  <si>
    <t>SO210930931751</t>
  </si>
  <si>
    <t>PO210715886367</t>
  </si>
  <si>
    <t>PLATE RAIL L F</t>
  </si>
  <si>
    <t>PO210715886368</t>
  </si>
  <si>
    <t>PLATE RAIL L R</t>
  </si>
  <si>
    <t>PO210715886369</t>
  </si>
  <si>
    <t>PLATE RAIL R F</t>
  </si>
  <si>
    <t>PO210715886370</t>
  </si>
  <si>
    <t>PLATE RAIL R R</t>
  </si>
  <si>
    <t>PO210715886380</t>
  </si>
  <si>
    <t>MS04811XE</t>
  </si>
  <si>
    <t>WIDE GUIDE L1</t>
  </si>
  <si>
    <t>PO210925929655</t>
  </si>
  <si>
    <t>KD04616-Y301-MO04</t>
  </si>
  <si>
    <t>MF07145XM</t>
  </si>
  <si>
    <t>YX37163AK</t>
  </si>
  <si>
    <t>SO210925929654</t>
  </si>
  <si>
    <t>PO210715886382</t>
  </si>
  <si>
    <t>MS04813XE</t>
  </si>
  <si>
    <t>WIDE GUIDE L2</t>
  </si>
  <si>
    <t>PO210715886381</t>
  </si>
  <si>
    <t>MS04812XE</t>
  </si>
  <si>
    <t>WIDE GUIDE L4</t>
  </si>
  <si>
    <t>PO210925929657</t>
  </si>
  <si>
    <t>KD04616-Y304-MO02</t>
  </si>
  <si>
    <t>MF07146XM</t>
  </si>
  <si>
    <t>YX37164AK</t>
  </si>
  <si>
    <t>SO210925929656</t>
  </si>
  <si>
    <t>PO210929930796</t>
  </si>
  <si>
    <t>KD04616-Y305-MO03</t>
  </si>
  <si>
    <t>MV13823XQ</t>
  </si>
  <si>
    <t>YX37141AK</t>
  </si>
  <si>
    <t>WIDE GUIDE L5</t>
  </si>
  <si>
    <t>SO210929930795</t>
  </si>
  <si>
    <t>PO210715886383</t>
  </si>
  <si>
    <t>MS04814XE</t>
  </si>
  <si>
    <t>WIDE GUIDE R1</t>
  </si>
  <si>
    <t>PO210929930798</t>
  </si>
  <si>
    <t>KD04616-Y313-MO04</t>
  </si>
  <si>
    <t>MV13824XQ</t>
  </si>
  <si>
    <t>YX37142AK</t>
  </si>
  <si>
    <t>WIDE GUIDE R3</t>
  </si>
  <si>
    <t>SO210929930797</t>
  </si>
  <si>
    <t>PO210925929625</t>
  </si>
  <si>
    <t>KD04616-Y314-MO04</t>
  </si>
  <si>
    <t>MV13786XQ</t>
  </si>
  <si>
    <t>YX37108AK</t>
  </si>
  <si>
    <t>WIDE GUIDE R4</t>
  </si>
  <si>
    <t>SO210925929624</t>
  </si>
  <si>
    <t>PO210930931754</t>
  </si>
  <si>
    <t>KD04616-Y325-MO01</t>
  </si>
  <si>
    <t>MV13870XQ</t>
  </si>
  <si>
    <t>YX37198AK</t>
  </si>
  <si>
    <t>FRANGE</t>
  </si>
  <si>
    <t>SO210930931753</t>
  </si>
  <si>
    <t>PO210929930800</t>
  </si>
  <si>
    <t>KD04616-Y336-MO03</t>
  </si>
  <si>
    <t>MV13825XQ</t>
  </si>
  <si>
    <t>YX37143AK</t>
  </si>
  <si>
    <t>SO210929930799</t>
  </si>
  <si>
    <t>PO210929930790</t>
  </si>
  <si>
    <t>KD04616-Y360-MO01</t>
  </si>
  <si>
    <t>MV13820XQ</t>
  </si>
  <si>
    <t>YX37095AK</t>
  </si>
  <si>
    <t>SO210929930789</t>
  </si>
  <si>
    <t>PO210923928856</t>
  </si>
  <si>
    <t>KD04616-Y361-MO01</t>
  </si>
  <si>
    <t>MV13776XQ</t>
  </si>
  <si>
    <t>YX37084AK</t>
  </si>
  <si>
    <t>SO210923928855</t>
  </si>
  <si>
    <t>PO210923928858</t>
  </si>
  <si>
    <t>KD04616-Y362-MO01</t>
  </si>
  <si>
    <t>MV13777XQ</t>
  </si>
  <si>
    <t>YX37085AK</t>
  </si>
  <si>
    <t>SO210923928857</t>
  </si>
  <si>
    <t>PO210929930792</t>
  </si>
  <si>
    <t>KD04616-Y365-MO01</t>
  </si>
  <si>
    <t>MV13821XQ</t>
  </si>
  <si>
    <t>YX37096AK</t>
  </si>
  <si>
    <t>SO210929930791</t>
  </si>
  <si>
    <t>PO211004934117</t>
  </si>
  <si>
    <t>KD04616-Y366-MO02</t>
  </si>
  <si>
    <t>MF07179XM</t>
  </si>
  <si>
    <t>YX37203AK</t>
  </si>
  <si>
    <t>SO211004934116</t>
  </si>
  <si>
    <t>PO210924929344</t>
  </si>
  <si>
    <t>MS04872XE</t>
  </si>
  <si>
    <t>PO210929930794</t>
  </si>
  <si>
    <t>KD04616-Y367-MO01</t>
  </si>
  <si>
    <t>MV13822XQ</t>
  </si>
  <si>
    <t>YX37097AK</t>
  </si>
  <si>
    <t>SO210929930793</t>
  </si>
  <si>
    <t>PO200307622359</t>
  </si>
  <si>
    <t>KD04618-E251-1JIG01R1</t>
  </si>
  <si>
    <t>MS04239XF</t>
  </si>
  <si>
    <t>MF06711XN</t>
  </si>
  <si>
    <t>PO210326792783</t>
  </si>
  <si>
    <t>PO210330794576</t>
  </si>
  <si>
    <t>KD04618-E251-1JIGUP05</t>
  </si>
  <si>
    <t>YX34165AKW05</t>
  </si>
  <si>
    <t>SO210330794575</t>
  </si>
  <si>
    <t>PO200307622360</t>
  </si>
  <si>
    <t>KD04618-E251-2JIG01R1</t>
  </si>
  <si>
    <t>MS04240XF</t>
  </si>
  <si>
    <t>MF06712XN</t>
  </si>
  <si>
    <t>PO210326792784</t>
  </si>
  <si>
    <t>PO210330794578</t>
  </si>
  <si>
    <t>KD04618-E251-2JIGUP05</t>
  </si>
  <si>
    <t>YX34166AKW05</t>
  </si>
  <si>
    <t>SO210330794577</t>
  </si>
  <si>
    <t>PO201002713747</t>
  </si>
  <si>
    <t>KD04618-E251-MO03</t>
  </si>
  <si>
    <t>MV11526XQ</t>
  </si>
  <si>
    <t>YX34204AK</t>
  </si>
  <si>
    <t>SO201002713748</t>
  </si>
  <si>
    <t>PO201029726933</t>
  </si>
  <si>
    <t>KD04618-E251-MO04</t>
  </si>
  <si>
    <t>MV11728XQ</t>
  </si>
  <si>
    <t>YX34681AK</t>
  </si>
  <si>
    <t>SO201029726934</t>
  </si>
  <si>
    <t>PO210104753356</t>
  </si>
  <si>
    <t>KD04618-E251-MO05</t>
  </si>
  <si>
    <t>MV11841XQ</t>
  </si>
  <si>
    <t>YX34896AK</t>
  </si>
  <si>
    <t>SO210104753355</t>
  </si>
  <si>
    <t>PO200307622361</t>
  </si>
  <si>
    <t>KD04618-E252-1JIG01R1</t>
  </si>
  <si>
    <t>MS04241XF</t>
  </si>
  <si>
    <t>MF06707XN</t>
  </si>
  <si>
    <t>PO210326792785</t>
  </si>
  <si>
    <t>PO210330794580</t>
  </si>
  <si>
    <t>KD04618-E252-1JIGUP05</t>
  </si>
  <si>
    <t>YX34167AKW05</t>
  </si>
  <si>
    <t>SO210330794579</t>
  </si>
  <si>
    <t>PO200307622362</t>
  </si>
  <si>
    <t>KD04618-E252-2JIG01R1</t>
  </si>
  <si>
    <t>MS04242XF</t>
  </si>
  <si>
    <t>MF06708XN</t>
  </si>
  <si>
    <t>PO210326792786</t>
  </si>
  <si>
    <t>PO210330794582</t>
  </si>
  <si>
    <t>KD04618-E252-2JIGUP05</t>
  </si>
  <si>
    <t>YX34168AKW05</t>
  </si>
  <si>
    <t>SO210330794581</t>
  </si>
  <si>
    <t>PO201002713749</t>
  </si>
  <si>
    <t>KD04618-E252-MO03</t>
  </si>
  <si>
    <t>MV11527XQ</t>
  </si>
  <si>
    <t>YX34205AK</t>
  </si>
  <si>
    <t>SO201002713750</t>
  </si>
  <si>
    <t>PO201029726935</t>
  </si>
  <si>
    <t>KD04618-E252-MO04</t>
  </si>
  <si>
    <t>MV11729XQ</t>
  </si>
  <si>
    <t>YX34682AK</t>
  </si>
  <si>
    <t>SO201029726936</t>
  </si>
  <si>
    <t>PO210104753358</t>
  </si>
  <si>
    <t>KD04618-E252-MO05</t>
  </si>
  <si>
    <t>MV11842XQ</t>
  </si>
  <si>
    <t>YX34897AK</t>
  </si>
  <si>
    <t>SO210104753357</t>
  </si>
  <si>
    <t>PO200307622363</t>
  </si>
  <si>
    <t>KD04618-E261-1JIG01R1</t>
  </si>
  <si>
    <t>MS04243XF</t>
  </si>
  <si>
    <t>MF06703XN</t>
  </si>
  <si>
    <t>PO210326792787</t>
  </si>
  <si>
    <t>PO210330794584</t>
  </si>
  <si>
    <t>KD04618-E261-1JIGUP06</t>
  </si>
  <si>
    <t>YX34169AKW06</t>
  </si>
  <si>
    <t>SO210330794583</t>
  </si>
  <si>
    <t>PO200307622364</t>
  </si>
  <si>
    <t>KD04618-E261-2JIG01R1</t>
  </si>
  <si>
    <t>MS04244XF</t>
  </si>
  <si>
    <t>MF06704XN</t>
  </si>
  <si>
    <t>PO210326792788</t>
  </si>
  <si>
    <t>PO210330794586</t>
  </si>
  <si>
    <t>KD04618-E261-2JIGUP06</t>
  </si>
  <si>
    <t>YX34170AKW06</t>
  </si>
  <si>
    <t>SO210330794585</t>
  </si>
  <si>
    <t>PO201002713751</t>
  </si>
  <si>
    <t>KD04618-E261-MO03</t>
  </si>
  <si>
    <t>MV11528XQ</t>
  </si>
  <si>
    <t>YX34206AK</t>
  </si>
  <si>
    <t>SO201002713752</t>
  </si>
  <si>
    <t>PO201029726937</t>
  </si>
  <si>
    <t>KD04618-E261-MO04</t>
  </si>
  <si>
    <t>MV11730XQ</t>
  </si>
  <si>
    <t>YX34683AK</t>
  </si>
  <si>
    <t>SO201029726938</t>
  </si>
  <si>
    <t>PO210310785774</t>
  </si>
  <si>
    <t>KD04618-E261-MOUP06</t>
  </si>
  <si>
    <t>MV11929XS</t>
  </si>
  <si>
    <t>YX34898AKW06</t>
  </si>
  <si>
    <t>SO210310785773</t>
  </si>
  <si>
    <t>PO200307622365</t>
  </si>
  <si>
    <t>KD04618-E262-1JIG01R1</t>
  </si>
  <si>
    <t>MS04245XF</t>
  </si>
  <si>
    <t>MF06695XN</t>
  </si>
  <si>
    <t>PO210326792789</t>
  </si>
  <si>
    <t>PO210330794588</t>
  </si>
  <si>
    <t>KD04618-E262-1JIGUP06</t>
  </si>
  <si>
    <t>YX34171AKW06</t>
  </si>
  <si>
    <t>SO210330794587</t>
  </si>
  <si>
    <t>PO200307622366</t>
  </si>
  <si>
    <t>KD04618-E262-2JIG01R1</t>
  </si>
  <si>
    <t>MS04246XF</t>
  </si>
  <si>
    <t>MF06696XN</t>
  </si>
  <si>
    <t>PO210326792790</t>
  </si>
  <si>
    <t>PO210330794590</t>
  </si>
  <si>
    <t>KD04618-E262-2JIGUP06</t>
  </si>
  <si>
    <t>YX34172AKW06</t>
  </si>
  <si>
    <t>SO210330794589</t>
  </si>
  <si>
    <t>PO201002713753</t>
  </si>
  <si>
    <t>KD04618-E262-MO03</t>
  </si>
  <si>
    <t>MV11529XQ</t>
  </si>
  <si>
    <t>YX34207AK</t>
  </si>
  <si>
    <t>SO201002713754</t>
  </si>
  <si>
    <t>PO201029726939</t>
  </si>
  <si>
    <t>KD04618-E262-MO04</t>
  </si>
  <si>
    <t>MV11731XQ</t>
  </si>
  <si>
    <t>YX34684AK</t>
  </si>
  <si>
    <t>SO201029726940</t>
  </si>
  <si>
    <t>PO210310785776</t>
  </si>
  <si>
    <t>KD04618-E262-MOUP06</t>
  </si>
  <si>
    <t>MV11930XS</t>
  </si>
  <si>
    <t>YX34899AKW06</t>
  </si>
  <si>
    <t>SO210310785775</t>
  </si>
  <si>
    <t>PO210513841698</t>
  </si>
  <si>
    <t>KD04618-Y121-1BEN07</t>
  </si>
  <si>
    <t>MV12869XQ</t>
  </si>
  <si>
    <t>YX36018AK</t>
  </si>
  <si>
    <t>SO210513841697</t>
  </si>
  <si>
    <t>PO210528853433</t>
  </si>
  <si>
    <t>KD04618-Y121-1BEN08</t>
  </si>
  <si>
    <t>MV13277XQ</t>
  </si>
  <si>
    <t>YX36468AK</t>
  </si>
  <si>
    <t>SO210528853432</t>
  </si>
  <si>
    <t>PO210513841700</t>
  </si>
  <si>
    <t>KD04618-Y121-2BEN07</t>
  </si>
  <si>
    <t>MV12870XQ</t>
  </si>
  <si>
    <t>YX36019AK</t>
  </si>
  <si>
    <t>SO210513841699</t>
  </si>
  <si>
    <t>PO210528853435</t>
  </si>
  <si>
    <t>KD04618-Y121-2BEN08</t>
  </si>
  <si>
    <t>MV13278XQ</t>
  </si>
  <si>
    <t>YX36469AK</t>
  </si>
  <si>
    <t>SO210528853434</t>
  </si>
  <si>
    <t>PO210513841694</t>
  </si>
  <si>
    <t>KD04618-Y121-COM07</t>
  </si>
  <si>
    <t>MV12867XQ</t>
  </si>
  <si>
    <t>YX36016AK</t>
  </si>
  <si>
    <t>SO210513841693</t>
  </si>
  <si>
    <t>PO210528853429</t>
  </si>
  <si>
    <t>KD04618-Y121-COM08</t>
  </si>
  <si>
    <t>MV13275XQ</t>
  </si>
  <si>
    <t>YX36466AK</t>
  </si>
  <si>
    <t>SO210528853428</t>
  </si>
  <si>
    <t>PO210513841696</t>
  </si>
  <si>
    <t>KD04618-Y121-PIE07</t>
  </si>
  <si>
    <t>MV12868XQ</t>
  </si>
  <si>
    <t>YX36017AK</t>
  </si>
  <si>
    <t>SO210513841695</t>
  </si>
  <si>
    <t>PO210528853431</t>
  </si>
  <si>
    <t>KD04618-Y121-PIE08</t>
  </si>
  <si>
    <t>MV13276XQ</t>
  </si>
  <si>
    <t>YX36467AK</t>
  </si>
  <si>
    <t>SO210528853430</t>
  </si>
  <si>
    <t>PO210513841910</t>
  </si>
  <si>
    <t>KD04618-Y122-1BEN07</t>
  </si>
  <si>
    <t>MV12918XQ</t>
  </si>
  <si>
    <t>YX36004AK</t>
  </si>
  <si>
    <t>SO210513841909</t>
  </si>
  <si>
    <t>PO210513841912</t>
  </si>
  <si>
    <t>KD04618-Y122-2BEN07</t>
  </si>
  <si>
    <t>MV12919XQ</t>
  </si>
  <si>
    <t>YX36005AK</t>
  </si>
  <si>
    <t>SO210513841911</t>
  </si>
  <si>
    <t>PO210513841906</t>
  </si>
  <si>
    <t>KD04618-Y122-COM07</t>
  </si>
  <si>
    <t>MV12916XQ</t>
  </si>
  <si>
    <t>YX36002AK</t>
  </si>
  <si>
    <t>SO210513841905</t>
  </si>
  <si>
    <t>PO210513841908</t>
  </si>
  <si>
    <t>KD04618-Y122-PIE07</t>
  </si>
  <si>
    <t>MV12917XQ</t>
  </si>
  <si>
    <t>YX36003AK</t>
  </si>
  <si>
    <t>SO210513841907</t>
  </si>
  <si>
    <t>PO210429816859</t>
  </si>
  <si>
    <t>KD04618-Y131-BEN06</t>
  </si>
  <si>
    <t>MV12372XQ</t>
  </si>
  <si>
    <t>YX35341AK</t>
  </si>
  <si>
    <t>SO210429816858</t>
  </si>
  <si>
    <t>PO210601855832</t>
  </si>
  <si>
    <t>KD04618-Y131-BEN08</t>
  </si>
  <si>
    <t>MV13408XQ</t>
  </si>
  <si>
    <t>YX36631AK</t>
  </si>
  <si>
    <t>SO210601855831</t>
  </si>
  <si>
    <t>PO210429816853</t>
  </si>
  <si>
    <t>KD04618-Y131-COM06</t>
  </si>
  <si>
    <t>MV12369XQ</t>
  </si>
  <si>
    <t>YX35338AK</t>
  </si>
  <si>
    <t>SO210429816852</t>
  </si>
  <si>
    <t>PO210601855826</t>
  </si>
  <si>
    <t>KD04618-Y131-COM08</t>
  </si>
  <si>
    <t>MV13405XQ</t>
  </si>
  <si>
    <t>YX36628AK</t>
  </si>
  <si>
    <t>SO210601855825</t>
  </si>
  <si>
    <t>PO210429816857</t>
  </si>
  <si>
    <t>KD04618-Y131-EMB06</t>
  </si>
  <si>
    <t>MV12371XQ</t>
  </si>
  <si>
    <t>YX35340AK</t>
  </si>
  <si>
    <t>SO210429816856</t>
  </si>
  <si>
    <t>PO210601855830</t>
  </si>
  <si>
    <t>KD04618-Y131-EMB08</t>
  </si>
  <si>
    <t>MV13407XQ</t>
  </si>
  <si>
    <t>YX36630AK</t>
  </si>
  <si>
    <t>SO210601855829</t>
  </si>
  <si>
    <t>PO210429816855</t>
  </si>
  <si>
    <t>KD04618-Y131-PIE06</t>
  </si>
  <si>
    <t>MV12370XQ</t>
  </si>
  <si>
    <t>YX35339AK</t>
  </si>
  <si>
    <t>SO210429816854</t>
  </si>
  <si>
    <t>PO210601855828</t>
  </si>
  <si>
    <t>KD04618-Y131-PIE08</t>
  </si>
  <si>
    <t>MV13406XQ</t>
  </si>
  <si>
    <t>YX36629AK</t>
  </si>
  <si>
    <t>SO210601855827</t>
  </si>
  <si>
    <t>PO210429816868</t>
  </si>
  <si>
    <t>KD04618-Y132-1BEN05</t>
  </si>
  <si>
    <t>MV12376XQ</t>
  </si>
  <si>
    <t>YX35345AK</t>
  </si>
  <si>
    <t>SO210429816867</t>
  </si>
  <si>
    <t>PO210528853419</t>
  </si>
  <si>
    <t>KD04618-Y132-1BEN07</t>
  </si>
  <si>
    <t>MV13270XQ</t>
  </si>
  <si>
    <t>YX36461AK</t>
  </si>
  <si>
    <t>SO210528853418</t>
  </si>
  <si>
    <t>PO210429816870</t>
  </si>
  <si>
    <t>KD04618-Y132-2BEN05</t>
  </si>
  <si>
    <t>MV12377XQ</t>
  </si>
  <si>
    <t>YX35346AK</t>
  </si>
  <si>
    <t>SO210429816869</t>
  </si>
  <si>
    <t>PO210528853421</t>
  </si>
  <si>
    <t>KD04618-Y132-2BEN07</t>
  </si>
  <si>
    <t>MV13271XQ</t>
  </si>
  <si>
    <t>YX36462AK</t>
  </si>
  <si>
    <t>SO210528853420</t>
  </si>
  <si>
    <t>PO210429816861</t>
  </si>
  <si>
    <t>KD04618-Y132-COM05</t>
  </si>
  <si>
    <t>MV12373XQ</t>
  </si>
  <si>
    <t>YX35342AK</t>
  </si>
  <si>
    <t>SO210429816860</t>
  </si>
  <si>
    <t>PO210528853413</t>
  </si>
  <si>
    <t>KD04618-Y132-COM07</t>
  </si>
  <si>
    <t>MV13267XQ</t>
  </si>
  <si>
    <t>YX36458AK</t>
  </si>
  <si>
    <t>SO210528853412</t>
  </si>
  <si>
    <t>PO210429816865</t>
  </si>
  <si>
    <t>KD04618-Y132-EMB05</t>
  </si>
  <si>
    <t>MV12375XQ</t>
  </si>
  <si>
    <t>YX35344AK</t>
  </si>
  <si>
    <t>SO210429816864</t>
  </si>
  <si>
    <t>PO210528853417</t>
  </si>
  <si>
    <t>KD04618-Y132-EMB07</t>
  </si>
  <si>
    <t>MV13269XQ</t>
  </si>
  <si>
    <t>YX36460AK</t>
  </si>
  <si>
    <t>SO210528853416</t>
  </si>
  <si>
    <t>PO210429816863</t>
  </si>
  <si>
    <t>KD04618-Y132-PIE05</t>
  </si>
  <si>
    <t>MV12374XQ</t>
  </si>
  <si>
    <t>YX35343AK</t>
  </si>
  <si>
    <t>SO210429816862</t>
  </si>
  <si>
    <t>PO210528853415</t>
  </si>
  <si>
    <t>KD04618-Y132-PIE07</t>
  </si>
  <si>
    <t>MV13268XQ</t>
  </si>
  <si>
    <t>YX36459AK</t>
  </si>
  <si>
    <t>SO210528853414</t>
  </si>
  <si>
    <t>PO210512839538</t>
  </si>
  <si>
    <t>KD04618-Y133-BEN04</t>
  </si>
  <si>
    <t>MV12724XQ</t>
  </si>
  <si>
    <t>YX35944AK</t>
  </si>
  <si>
    <t>SO210512839537</t>
  </si>
  <si>
    <t>PO210512839536</t>
  </si>
  <si>
    <t>KD04618-Y133-BUR04</t>
  </si>
  <si>
    <t>MV12723XQ</t>
  </si>
  <si>
    <t>YX35943AK</t>
  </si>
  <si>
    <t>SO210512839535</t>
  </si>
  <si>
    <t>PO210512839532</t>
  </si>
  <si>
    <t>KD04618-Y133-COM04</t>
  </si>
  <si>
    <t>MV12721XQ</t>
  </si>
  <si>
    <t>YX35941AK</t>
  </si>
  <si>
    <t>SO210512839531</t>
  </si>
  <si>
    <t>PO210512839534</t>
  </si>
  <si>
    <t>KD04618-Y133-PIE04</t>
  </si>
  <si>
    <t>MV12722XQ</t>
  </si>
  <si>
    <t>YX35942AK</t>
  </si>
  <si>
    <t>SO210512839533</t>
  </si>
  <si>
    <t>PO210429816954</t>
  </si>
  <si>
    <t>KD04618-Y158-1BEN04</t>
  </si>
  <si>
    <t>MV12419XQ</t>
  </si>
  <si>
    <t>YX35454AK</t>
  </si>
  <si>
    <t>SO210429816953</t>
  </si>
  <si>
    <t>PO210429816956</t>
  </si>
  <si>
    <t>KD04618-Y158-2BEN04</t>
  </si>
  <si>
    <t>MV12420XQ</t>
  </si>
  <si>
    <t>YX35455AK</t>
  </si>
  <si>
    <t>SO210429816955</t>
  </si>
  <si>
    <t>PO210429816952</t>
  </si>
  <si>
    <t>KD04618-Y158-COM04</t>
  </si>
  <si>
    <t>MV12418XQ</t>
  </si>
  <si>
    <t>YX35453AK</t>
  </si>
  <si>
    <t>SO210429816951</t>
  </si>
  <si>
    <t>PO210512839572</t>
  </si>
  <si>
    <t>KD04618-Y161-1BEN04</t>
  </si>
  <si>
    <t>MV12740XQ</t>
  </si>
  <si>
    <t>YX35960AK</t>
  </si>
  <si>
    <t>SO210512839571</t>
  </si>
  <si>
    <t>PO210512839574</t>
  </si>
  <si>
    <t>KD04618-Y161-2BEN04</t>
  </si>
  <si>
    <t>MV12741XQ</t>
  </si>
  <si>
    <t>YX35961AK</t>
  </si>
  <si>
    <t>SO210512839573</t>
  </si>
  <si>
    <t>PO210512839570</t>
  </si>
  <si>
    <t>KD04618-Y161-COM04</t>
  </si>
  <si>
    <t>MV12739XQ</t>
  </si>
  <si>
    <t>YX35959AK</t>
  </si>
  <si>
    <t>SO210512839569</t>
  </si>
  <si>
    <t>PO210429816960</t>
  </si>
  <si>
    <t>KD04618-Y162-1BEN02</t>
  </si>
  <si>
    <t>MV12422XQ</t>
  </si>
  <si>
    <t>YX35457AK</t>
  </si>
  <si>
    <t>SO210429816959</t>
  </si>
  <si>
    <t>PO210615862838</t>
  </si>
  <si>
    <t>KD04618-Y162-1BEN03</t>
  </si>
  <si>
    <t>MV13491XQ</t>
  </si>
  <si>
    <t>YX36710AK</t>
  </si>
  <si>
    <t>SO210615862837</t>
  </si>
  <si>
    <t>PO210625873015</t>
  </si>
  <si>
    <t>MV13580XQ</t>
  </si>
  <si>
    <t>YX36738AK</t>
  </si>
  <si>
    <t>SO210625873014</t>
  </si>
  <si>
    <t>PO210429816962</t>
  </si>
  <si>
    <t>KD04618-Y162-2BEN02</t>
  </si>
  <si>
    <t>MV12423XQ</t>
  </si>
  <si>
    <t>YX35458AK</t>
  </si>
  <si>
    <t>SO210429816961</t>
  </si>
  <si>
    <t>PO210615862840</t>
  </si>
  <si>
    <t>KD04618-Y162-2BEN03</t>
  </si>
  <si>
    <t>MV13492XQ</t>
  </si>
  <si>
    <t>YX36711AK</t>
  </si>
  <si>
    <t>SO210615862839</t>
  </si>
  <si>
    <t>PO210625873017</t>
  </si>
  <si>
    <t>MV13581XQ</t>
  </si>
  <si>
    <t>YX36739AK</t>
  </si>
  <si>
    <t>SO210625873016</t>
  </si>
  <si>
    <t>PO210429816958</t>
  </si>
  <si>
    <t>KD04618-Y162-COM02</t>
  </si>
  <si>
    <t>MV12421XQ</t>
  </si>
  <si>
    <t>YX35456AK</t>
  </si>
  <si>
    <t>SO210429816957</t>
  </si>
  <si>
    <t>PO210615862836</t>
  </si>
  <si>
    <t>KD04618-Y162-COM03</t>
  </si>
  <si>
    <t>MV13490XQ</t>
  </si>
  <si>
    <t>YX36709AK</t>
  </si>
  <si>
    <t>SO210615862835</t>
  </si>
  <si>
    <t>PO210625873013</t>
  </si>
  <si>
    <t>MV13579XQ</t>
  </si>
  <si>
    <t>YX36737AK</t>
  </si>
  <si>
    <t>SO210625873012</t>
  </si>
  <si>
    <t>PO210305783245</t>
  </si>
  <si>
    <t>KD04618-Y210-MOUP07</t>
  </si>
  <si>
    <t>MV11922XS</t>
  </si>
  <si>
    <t>YX34286AKW07</t>
  </si>
  <si>
    <t>SO210305783244</t>
  </si>
  <si>
    <t>PO210513841603</t>
  </si>
  <si>
    <t>KD04618-Y210-MOUP08</t>
  </si>
  <si>
    <t>MV12846XS</t>
  </si>
  <si>
    <t>YX34286AKW08</t>
  </si>
  <si>
    <t>SO210513841602</t>
  </si>
  <si>
    <t>PO210223776765</t>
  </si>
  <si>
    <t>KD04618-Y222ET-MOUP04</t>
  </si>
  <si>
    <t>MV11891XS</t>
  </si>
  <si>
    <t>YX34548AKW04</t>
  </si>
  <si>
    <t>GUIDE L/GUIDE M/GUIDE R</t>
  </si>
  <si>
    <t>SO210223776764</t>
  </si>
  <si>
    <t>PO210514843851</t>
  </si>
  <si>
    <t>KD04618-Y222ET-MOUP04T2</t>
  </si>
  <si>
    <t>MV13030XS</t>
  </si>
  <si>
    <t>SO210514843850</t>
  </si>
  <si>
    <t>PO210616864417</t>
  </si>
  <si>
    <t>KD04618-Y222ET-MOUP05</t>
  </si>
  <si>
    <t>MV13501XS</t>
  </si>
  <si>
    <t>YX34548AKW05</t>
  </si>
  <si>
    <t>SO210616864416</t>
  </si>
  <si>
    <t>PO210512839578</t>
  </si>
  <si>
    <t>KD04618-Y225-1BEN02</t>
  </si>
  <si>
    <t>MV12743XQ</t>
  </si>
  <si>
    <t>YX35963AK</t>
  </si>
  <si>
    <t>SO210512839577</t>
  </si>
  <si>
    <t>PO210608860834</t>
  </si>
  <si>
    <t>KD04618-Y225-1BEN03</t>
  </si>
  <si>
    <t>MV13460XQ</t>
  </si>
  <si>
    <t>YX36664AK</t>
  </si>
  <si>
    <t>SO210608860833</t>
  </si>
  <si>
    <t>PO210512839580</t>
  </si>
  <si>
    <t>KD04618-Y225-2BEN02</t>
  </si>
  <si>
    <t>MV12744XQ</t>
  </si>
  <si>
    <t>YX35964AK</t>
  </si>
  <si>
    <t>SO210512839579</t>
  </si>
  <si>
    <t>PO210608860836</t>
  </si>
  <si>
    <t>KD04618-Y225-2BEN03</t>
  </si>
  <si>
    <t>MV13461XQ</t>
  </si>
  <si>
    <t>YX36665AK</t>
  </si>
  <si>
    <t>SO210608860835</t>
  </si>
  <si>
    <t>PO210512839576</t>
  </si>
  <si>
    <t>KD04618-Y225-COM02</t>
  </si>
  <si>
    <t>MV12742XQ</t>
  </si>
  <si>
    <t>YX35962AK</t>
  </si>
  <si>
    <t>SO210512839575</t>
  </si>
  <si>
    <t>PO210608860832</t>
  </si>
  <si>
    <t>KD04618-Y225-COM03</t>
  </si>
  <si>
    <t>MV13459XQ</t>
  </si>
  <si>
    <t>YX36663AK</t>
  </si>
  <si>
    <t>SO210608860831</t>
  </si>
  <si>
    <t>PO210512839519</t>
  </si>
  <si>
    <t>KD04618-Y226-BEN03</t>
  </si>
  <si>
    <t>MV12715XQ</t>
  </si>
  <si>
    <t>YX35928AK</t>
  </si>
  <si>
    <t>SO210512839518</t>
  </si>
  <si>
    <t>PO210512839515</t>
  </si>
  <si>
    <t>KD04618-Y226-COM03</t>
  </si>
  <si>
    <t>MV12713XQ</t>
  </si>
  <si>
    <t>YX35926AK</t>
  </si>
  <si>
    <t>SO210512839514</t>
  </si>
  <si>
    <t>PO210512839517</t>
  </si>
  <si>
    <t>KD04618-Y226-PIE03</t>
  </si>
  <si>
    <t>MV12714XQ</t>
  </si>
  <si>
    <t>YX35927AK</t>
  </si>
  <si>
    <t>SO210512839516</t>
  </si>
  <si>
    <t>PO210513841948</t>
  </si>
  <si>
    <t>KD04618-Y227-BEN02</t>
  </si>
  <si>
    <t>MV12937XQ</t>
  </si>
  <si>
    <t>YX36050AK</t>
  </si>
  <si>
    <t>SO210513841947</t>
  </si>
  <si>
    <t>PO210623870509</t>
  </si>
  <si>
    <t>KD04618-Y227-BEN03</t>
  </si>
  <si>
    <t>MV13549XQ</t>
  </si>
  <si>
    <t>YX36793AK</t>
  </si>
  <si>
    <t>SO210623870508</t>
  </si>
  <si>
    <t>PO210513841944</t>
  </si>
  <si>
    <t>KD04618-Y227-COM02</t>
  </si>
  <si>
    <t>MV12935XQ</t>
  </si>
  <si>
    <t>YX36048AK</t>
  </si>
  <si>
    <t>SO210513841943</t>
  </si>
  <si>
    <t>PO210623870505</t>
  </si>
  <si>
    <t>KD04618-Y227-COM03</t>
  </si>
  <si>
    <t>MV13547XQ</t>
  </si>
  <si>
    <t>YX36791AK</t>
  </si>
  <si>
    <t>SO210623870504</t>
  </si>
  <si>
    <t>PO210513841946</t>
  </si>
  <si>
    <t>KD04618-Y227-PIE02</t>
  </si>
  <si>
    <t>MV12936XQ</t>
  </si>
  <si>
    <t>YX36049AK</t>
  </si>
  <si>
    <t>SO210513841945</t>
  </si>
  <si>
    <t>PO210623870507</t>
  </si>
  <si>
    <t>KD04618-Y227-PIE03</t>
  </si>
  <si>
    <t>MV13548XQ</t>
  </si>
  <si>
    <t>YX36792AK</t>
  </si>
  <si>
    <t>SO210623870506</t>
  </si>
  <si>
    <t>PO210520848831</t>
  </si>
  <si>
    <t>KD04618-Y240-1BEN04</t>
  </si>
  <si>
    <t>YX36303AK</t>
  </si>
  <si>
    <t>SO210520848830</t>
  </si>
  <si>
    <t>PO210525850963</t>
  </si>
  <si>
    <t>PO210520848833</t>
  </si>
  <si>
    <t>KD04618-Y240-2BEN04</t>
  </si>
  <si>
    <t>YX36304AK</t>
  </si>
  <si>
    <t>SO210520848832</t>
  </si>
  <si>
    <t>PO210525850964</t>
  </si>
  <si>
    <t>PO210520848829</t>
  </si>
  <si>
    <t>KD04618-Y240-BUR04</t>
  </si>
  <si>
    <t>YX36302AK</t>
  </si>
  <si>
    <t>SO210520848828</t>
  </si>
  <si>
    <t>PO210525850962</t>
  </si>
  <si>
    <t>PO210520848827</t>
  </si>
  <si>
    <t>KD04618-Y240-COM04</t>
  </si>
  <si>
    <t>YX36301AK</t>
  </si>
  <si>
    <t>SO210520848826</t>
  </si>
  <si>
    <t>PO210525850961</t>
  </si>
  <si>
    <t>PO210513841938</t>
  </si>
  <si>
    <t>KD04618-Y451-1BEN01</t>
  </si>
  <si>
    <t>MV12932XQ</t>
  </si>
  <si>
    <t>YX36022AK</t>
  </si>
  <si>
    <t>SO210513841937</t>
  </si>
  <si>
    <t>PO210513841940</t>
  </si>
  <si>
    <t>KD04618-Y451-2BEN01</t>
  </si>
  <si>
    <t>MV12933XQ</t>
  </si>
  <si>
    <t>YX36023AK</t>
  </si>
  <si>
    <t>SO210513841939</t>
  </si>
  <si>
    <t>PO210513841942</t>
  </si>
  <si>
    <t>KD04618-Y451-3BEN01</t>
  </si>
  <si>
    <t>MV12934XQ</t>
  </si>
  <si>
    <t>YX36024AK</t>
  </si>
  <si>
    <t>SO210513841941</t>
  </si>
  <si>
    <t>PO210513841936</t>
  </si>
  <si>
    <t>KD04618-Y451-CHA01</t>
  </si>
  <si>
    <t>MV12931XQ</t>
  </si>
  <si>
    <t>YX36021AK</t>
  </si>
  <si>
    <t>SO210513841935</t>
  </si>
  <si>
    <t>PO210513841934</t>
  </si>
  <si>
    <t>KD04618-Y451-COM01</t>
  </si>
  <si>
    <t>MV12930XQ</t>
  </si>
  <si>
    <t>YX36020AK</t>
  </si>
  <si>
    <t>SO210513841933</t>
  </si>
  <si>
    <t>PO210513841972</t>
  </si>
  <si>
    <t>KD04618-Y452-BEN01</t>
  </si>
  <si>
    <t>YX36029AK</t>
  </si>
  <si>
    <t>SO210513841971</t>
  </si>
  <si>
    <t>PO210511838348</t>
  </si>
  <si>
    <t>PO210513841968</t>
  </si>
  <si>
    <t>KD04618-Y452-COM01</t>
  </si>
  <si>
    <t>YX36027AK</t>
  </si>
  <si>
    <t>SO210513841967</t>
  </si>
  <si>
    <t>PO210511838346</t>
  </si>
  <si>
    <t>PO210513841970</t>
  </si>
  <si>
    <t>KD04618-Y452-EMB01</t>
  </si>
  <si>
    <t>YX36028AK</t>
  </si>
  <si>
    <t>SO210513841969</t>
  </si>
  <si>
    <t>PO210511838347</t>
  </si>
  <si>
    <t>PO210514843671</t>
  </si>
  <si>
    <t>KD04619-Y010-1BEN06</t>
  </si>
  <si>
    <t>YX36119AK</t>
  </si>
  <si>
    <t>SO210514843670</t>
  </si>
  <si>
    <t>PO210513841661</t>
  </si>
  <si>
    <t>PO210706880296</t>
  </si>
  <si>
    <t>KD04619-Y010-1JIG06</t>
  </si>
  <si>
    <t>YX36899AK</t>
  </si>
  <si>
    <t>SO210706880295</t>
  </si>
  <si>
    <t>PO210709882294</t>
  </si>
  <si>
    <t>PO210514843673</t>
  </si>
  <si>
    <t>KD04619-Y010-2BEN06</t>
  </si>
  <si>
    <t>YX36120AK</t>
  </si>
  <si>
    <t>SO210514843672</t>
  </si>
  <si>
    <t>PO210513841662</t>
  </si>
  <si>
    <t>PO210706880298</t>
  </si>
  <si>
    <t>KD04619-Y010-2JIG06</t>
  </si>
  <si>
    <t>YX36900AK</t>
  </si>
  <si>
    <t>SO210706880297</t>
  </si>
  <si>
    <t>PO210709882295</t>
  </si>
  <si>
    <t>PO210514843675</t>
  </si>
  <si>
    <t>KD04619-Y010-3BEN06</t>
  </si>
  <si>
    <t>YX36121AK</t>
  </si>
  <si>
    <t>SO210514843674</t>
  </si>
  <si>
    <t>PO210513841663</t>
  </si>
  <si>
    <t>PO211004934163</t>
  </si>
  <si>
    <t>KD04619-Y010-3BENUP07</t>
  </si>
  <si>
    <t>MF07183XO</t>
  </si>
  <si>
    <t>YX36121AKW07</t>
  </si>
  <si>
    <t>SO211004934162</t>
  </si>
  <si>
    <t>PO210514843677</t>
  </si>
  <si>
    <t>KD04619-Y010-4BEN06</t>
  </si>
  <si>
    <t>YX36122AK</t>
  </si>
  <si>
    <t>SO210514843676</t>
  </si>
  <si>
    <t>PO210513841664</t>
  </si>
  <si>
    <t>PO210514843681</t>
  </si>
  <si>
    <t>KD04619-Y010-BUR06</t>
  </si>
  <si>
    <t>YX36124AK</t>
  </si>
  <si>
    <t>SO210514843680</t>
  </si>
  <si>
    <t>PO210513841666</t>
  </si>
  <si>
    <t>PO210514843669</t>
  </si>
  <si>
    <t>KD04619-Y010-COM06</t>
  </si>
  <si>
    <t>YX36118AK</t>
  </si>
  <si>
    <t>SO210514843668</t>
  </si>
  <si>
    <t>PO210513841660</t>
  </si>
  <si>
    <t>PO211004934161</t>
  </si>
  <si>
    <t>KD04619-Y010-COMUP07</t>
  </si>
  <si>
    <t>MF07182XO</t>
  </si>
  <si>
    <t>YX36118AKW07</t>
  </si>
  <si>
    <t>SO211004934160</t>
  </si>
  <si>
    <t>PO210514843679</t>
  </si>
  <si>
    <t>KD04619-Y010-PIE06</t>
  </si>
  <si>
    <t>YX36123AK</t>
  </si>
  <si>
    <t>SO210514843678</t>
  </si>
  <si>
    <t>PO210513841665</t>
  </si>
  <si>
    <t>PO210514843759</t>
  </si>
  <si>
    <t>KD04619-Y020-1BEN10</t>
  </si>
  <si>
    <t>MV12986XQ</t>
  </si>
  <si>
    <t>YX36094AK</t>
  </si>
  <si>
    <t>SO210514843758</t>
  </si>
  <si>
    <t>PO210514843761</t>
  </si>
  <si>
    <t>KD04619-Y020-2BEN10</t>
  </si>
  <si>
    <t>MV12987XQ</t>
  </si>
  <si>
    <t>YX36095AK</t>
  </si>
  <si>
    <t>SO210514843760</t>
  </si>
  <si>
    <t>PO210514843763</t>
  </si>
  <si>
    <t>KD04619-Y020-3BEN10</t>
  </si>
  <si>
    <t>MV12988XQ</t>
  </si>
  <si>
    <t>YX36096AK</t>
  </si>
  <si>
    <t>SO210514843762</t>
  </si>
  <si>
    <t>PO210514843765</t>
  </si>
  <si>
    <t>KD04619-Y020-4BEN10</t>
  </si>
  <si>
    <t>MV12989XQ</t>
  </si>
  <si>
    <t>YX36097AK</t>
  </si>
  <si>
    <t>SO210514843764</t>
  </si>
  <si>
    <t>PO210514843757</t>
  </si>
  <si>
    <t>KD04619-Y020-BUR10</t>
  </si>
  <si>
    <t>MV12985XQ</t>
  </si>
  <si>
    <t>YX36093AK</t>
  </si>
  <si>
    <t>SO210514843756</t>
  </si>
  <si>
    <t>PO210514843753</t>
  </si>
  <si>
    <t>KD04619-Y020-COM10</t>
  </si>
  <si>
    <t>MV12983XQ</t>
  </si>
  <si>
    <t>YX36091AK</t>
  </si>
  <si>
    <t>SO210514843752</t>
  </si>
  <si>
    <t>PO210514843755</t>
  </si>
  <si>
    <t>KD04619-Y020-PIE10</t>
  </si>
  <si>
    <t>MV12984XQ</t>
  </si>
  <si>
    <t>YX36092AK</t>
  </si>
  <si>
    <t>SO210514843754</t>
  </si>
  <si>
    <t>PO210706880300</t>
  </si>
  <si>
    <t>KD04619-Y025-1JIG04</t>
  </si>
  <si>
    <t>YX36901AK</t>
  </si>
  <si>
    <t>SO210706880299</t>
  </si>
  <si>
    <t>PO210709882296</t>
  </si>
  <si>
    <t>PO210706880302</t>
  </si>
  <si>
    <t>KD04619-Y025-2JIG04</t>
  </si>
  <si>
    <t>YX36902AK</t>
  </si>
  <si>
    <t>SO210706880301</t>
  </si>
  <si>
    <t>PO210709882297</t>
  </si>
  <si>
    <t>PO210429816968</t>
  </si>
  <si>
    <t>KD04619-Y025-BEN04</t>
  </si>
  <si>
    <t>MV12426XQ</t>
  </si>
  <si>
    <t>YX35461AK</t>
  </si>
  <si>
    <t>SO210429816967</t>
  </si>
  <si>
    <t>PO210429816966</t>
  </si>
  <si>
    <t>KD04619-Y025-BUR04</t>
  </si>
  <si>
    <t>MV12425XQ</t>
  </si>
  <si>
    <t>YX35460AK</t>
  </si>
  <si>
    <t>SO210429816965</t>
  </si>
  <si>
    <t>PO210429816964</t>
  </si>
  <si>
    <t>KD04619-Y025-COM04</t>
  </si>
  <si>
    <t>MV12424XQ</t>
  </si>
  <si>
    <t>YX35459AK</t>
  </si>
  <si>
    <t>SO210429816963</t>
  </si>
  <si>
    <t>PO200722678631</t>
  </si>
  <si>
    <t>KD04619-Y030-MO03</t>
  </si>
  <si>
    <t>MV11449XQ</t>
  </si>
  <si>
    <t>YX34074AK</t>
  </si>
  <si>
    <t>SO200722678632</t>
  </si>
  <si>
    <t>PO210513841732</t>
  </si>
  <si>
    <t>KD04619-Y036-1BEN05</t>
  </si>
  <si>
    <t>MV12886XQ</t>
  </si>
  <si>
    <t>YX36067AK</t>
  </si>
  <si>
    <t>SO210513841731</t>
  </si>
  <si>
    <t>PO210513841734</t>
  </si>
  <si>
    <t>KD04619-Y036-2BEN05</t>
  </si>
  <si>
    <t>MV12887XQ</t>
  </si>
  <si>
    <t>YX36068AK</t>
  </si>
  <si>
    <t>SO210513841733</t>
  </si>
  <si>
    <t>PO210513841847</t>
  </si>
  <si>
    <t>KD04619-Y036-COM05</t>
  </si>
  <si>
    <t>MV12888XQ</t>
  </si>
  <si>
    <t>YX36066AK</t>
  </si>
  <si>
    <t>SO210513841846</t>
  </si>
  <si>
    <t>PO200722678670</t>
  </si>
  <si>
    <t>KD04619-Y091-MO02</t>
  </si>
  <si>
    <t>MF06678XM</t>
  </si>
  <si>
    <t>YX34077AK</t>
  </si>
  <si>
    <t>SO200722678671</t>
  </si>
  <si>
    <t>PO210430817875</t>
  </si>
  <si>
    <t>KD04619-Y100-1BEN09</t>
  </si>
  <si>
    <t>MV12534XQ</t>
  </si>
  <si>
    <t>YX35651AK</t>
  </si>
  <si>
    <t>SO210430817874</t>
  </si>
  <si>
    <t>PO210706880304</t>
  </si>
  <si>
    <t>KD04619-Y100-1JIG09</t>
  </si>
  <si>
    <t>YX36903AK</t>
  </si>
  <si>
    <t>SO210706880303</t>
  </si>
  <si>
    <t>PO210709882298</t>
  </si>
  <si>
    <t>PO210430817877</t>
  </si>
  <si>
    <t>KD04619-Y100-2BEN09</t>
  </si>
  <si>
    <t>MV12535XQ</t>
  </si>
  <si>
    <t>YX35652AK</t>
  </si>
  <si>
    <t>SO210430817876</t>
  </si>
  <si>
    <t>PO210706880306</t>
  </si>
  <si>
    <t>KD04619-Y100-2JIG09</t>
  </si>
  <si>
    <t>YX36904AK</t>
  </si>
  <si>
    <t>SO210706880305</t>
  </si>
  <si>
    <t>PO210709882299</t>
  </si>
  <si>
    <t>PO210430817869</t>
  </si>
  <si>
    <t>KD04619-Y100-COM09</t>
  </si>
  <si>
    <t>MV12531XQ</t>
  </si>
  <si>
    <t>YX35648AK</t>
  </si>
  <si>
    <t>SO210430817868</t>
  </si>
  <si>
    <t>PO210430817873</t>
  </si>
  <si>
    <t>KD04619-Y100-EMB09</t>
  </si>
  <si>
    <t>MV12533XQ</t>
  </si>
  <si>
    <t>YX35650AK</t>
  </si>
  <si>
    <t>SO210430817872</t>
  </si>
  <si>
    <t>PO210430817871</t>
  </si>
  <si>
    <t>KD04619-Y100-PIE09</t>
  </si>
  <si>
    <t>MV12532XQ</t>
  </si>
  <si>
    <t>YX35649AK</t>
  </si>
  <si>
    <t>SO210430817870</t>
  </si>
  <si>
    <t>PO210223776775</t>
  </si>
  <si>
    <t>KD04619-Y110-MOUP05</t>
  </si>
  <si>
    <t>MV11896XS</t>
  </si>
  <si>
    <t>YX34625AKW05</t>
  </si>
  <si>
    <t>SO210223776774</t>
  </si>
  <si>
    <t>PO210223776777</t>
  </si>
  <si>
    <t>KD04619-Y111-MOUP06</t>
  </si>
  <si>
    <t>MV11897XS</t>
  </si>
  <si>
    <t>YX34626AKW06</t>
  </si>
  <si>
    <t>SO210223776776</t>
  </si>
  <si>
    <t>PO210223776779</t>
  </si>
  <si>
    <t>KD04619-Y112-MOUP06</t>
  </si>
  <si>
    <t>MV11898XS</t>
  </si>
  <si>
    <t>YX34627AKW06</t>
  </si>
  <si>
    <t>SO210223776778</t>
  </si>
  <si>
    <t>PO210512839584</t>
  </si>
  <si>
    <t>KD04619-Y121-BEN02</t>
  </si>
  <si>
    <t>MV12746XQ</t>
  </si>
  <si>
    <t>YX35966AK</t>
  </si>
  <si>
    <t>SO210512839583</t>
  </si>
  <si>
    <t>PO210512839582</t>
  </si>
  <si>
    <t>KD04619-Y121-COM02</t>
  </si>
  <si>
    <t>MV12745XQ</t>
  </si>
  <si>
    <t>YX35965AK</t>
  </si>
  <si>
    <t>SO210512839581</t>
  </si>
  <si>
    <t>PO210105753916</t>
  </si>
  <si>
    <t>KD04619-Y130-MOUP06</t>
  </si>
  <si>
    <t>MV11862XS</t>
  </si>
  <si>
    <t>YX34628AKW06</t>
  </si>
  <si>
    <t>SO210105753915</t>
  </si>
  <si>
    <t>PO210513841613</t>
  </si>
  <si>
    <t>KD04619-Y130-MOUP07</t>
  </si>
  <si>
    <t>MV12851XS</t>
  </si>
  <si>
    <t>YX34628AKW07</t>
  </si>
  <si>
    <t>SO210513841612</t>
  </si>
  <si>
    <t>PO210520848839</t>
  </si>
  <si>
    <t>KD04619-Y133-1BEN07</t>
  </si>
  <si>
    <t>MF07012XM</t>
  </si>
  <si>
    <t>YX36307AK</t>
  </si>
  <si>
    <t>SO210520848838</t>
  </si>
  <si>
    <t>PO210525850967</t>
  </si>
  <si>
    <t>MS04743XE</t>
  </si>
  <si>
    <t>PO210520848841</t>
  </si>
  <si>
    <t>KD04619-Y133-2BEN07</t>
  </si>
  <si>
    <t>MF07013XM</t>
  </si>
  <si>
    <t>YX36308AK</t>
  </si>
  <si>
    <t>SO210520848840</t>
  </si>
  <si>
    <t>PO210525850968</t>
  </si>
  <si>
    <t>MS04744XE</t>
  </si>
  <si>
    <t>PO210520848835</t>
  </si>
  <si>
    <t>KD04619-Y133-COM07</t>
  </si>
  <si>
    <t>MF07010XM</t>
  </si>
  <si>
    <t>YX36305AK</t>
  </si>
  <si>
    <t>SO210520848834</t>
  </si>
  <si>
    <t>PO210525850965</t>
  </si>
  <si>
    <t>MS04741XE</t>
  </si>
  <si>
    <t>PO210520848837</t>
  </si>
  <si>
    <t>KD04619-Y133-EMB07</t>
  </si>
  <si>
    <t>MF07011XM</t>
  </si>
  <si>
    <t>YX36306AK</t>
  </si>
  <si>
    <t>SO210520848836</t>
  </si>
  <si>
    <t>PO210525850966</t>
  </si>
  <si>
    <t>MS04742XE</t>
  </si>
  <si>
    <t>PO211007936736</t>
  </si>
  <si>
    <t>KD04619-Y133-NOT07</t>
  </si>
  <si>
    <t>MF07185XM</t>
  </si>
  <si>
    <t>YX37231AK</t>
  </si>
  <si>
    <t>SO211007936735</t>
  </si>
  <si>
    <t>PO210930931625</t>
  </si>
  <si>
    <t>MS04876XE</t>
  </si>
  <si>
    <t>PO210818904003</t>
  </si>
  <si>
    <t>PO210512839704</t>
  </si>
  <si>
    <t>KD04619-Y140-1BEN05</t>
  </si>
  <si>
    <t>MV12805XQ</t>
  </si>
  <si>
    <t>YX35878AK</t>
  </si>
  <si>
    <t>SO210512839703</t>
  </si>
  <si>
    <t>PO210623870463</t>
  </si>
  <si>
    <t>KD04619-Y140-1BEN06</t>
  </si>
  <si>
    <t>MV13526XQ</t>
  </si>
  <si>
    <t>YX36766AK</t>
  </si>
  <si>
    <t>SO210623870462</t>
  </si>
  <si>
    <t>PO210512839706</t>
  </si>
  <si>
    <t>KD04619-Y140-2BEN05</t>
  </si>
  <si>
    <t>MV12806XQ</t>
  </si>
  <si>
    <t>YX35879AK</t>
  </si>
  <si>
    <t>SO210512839705</t>
  </si>
  <si>
    <t>PO210623870465</t>
  </si>
  <si>
    <t>KD04619-Y140-2BEN06</t>
  </si>
  <si>
    <t>MV13527XQ</t>
  </si>
  <si>
    <t>YX36767AK</t>
  </si>
  <si>
    <t>SO210623870464</t>
  </si>
  <si>
    <t>PO210512839700</t>
  </si>
  <si>
    <t>KD04619-Y140-COM05</t>
  </si>
  <si>
    <t>MV12803XQ</t>
  </si>
  <si>
    <t>YX35876AK</t>
  </si>
  <si>
    <t>SO210512839699</t>
  </si>
  <si>
    <t>PO210623870459</t>
  </si>
  <si>
    <t>KD04619-Y140-COM06</t>
  </si>
  <si>
    <t>MV13524XQ</t>
  </si>
  <si>
    <t>YX36764AK</t>
  </si>
  <si>
    <t>SO210623870458</t>
  </si>
  <si>
    <t>PO210512839702</t>
  </si>
  <si>
    <t>KD04619-Y140-PIE05</t>
  </si>
  <si>
    <t>MV12804XQ</t>
  </si>
  <si>
    <t>YX35877AK</t>
  </si>
  <si>
    <t>SO210512839701</t>
  </si>
  <si>
    <t>PO210623870461</t>
  </si>
  <si>
    <t>KD04619-Y140-PIE06</t>
  </si>
  <si>
    <t>MV13525XQ</t>
  </si>
  <si>
    <t>YX36765AK</t>
  </si>
  <si>
    <t>SO210623870460</t>
  </si>
  <si>
    <t>PO210428814835</t>
  </si>
  <si>
    <t>KD04619-Y142-1BEN03</t>
  </si>
  <si>
    <t>MV12262XQ</t>
  </si>
  <si>
    <t>YX35297AK</t>
  </si>
  <si>
    <t>SO210428814834</t>
  </si>
  <si>
    <t>PO210428814837</t>
  </si>
  <si>
    <t>KD04619-Y142-2BEN03</t>
  </si>
  <si>
    <t>MV12263XQ</t>
  </si>
  <si>
    <t>YX35298AK</t>
  </si>
  <si>
    <t>SO210428814836</t>
  </si>
  <si>
    <t>PO210428814833</t>
  </si>
  <si>
    <t>KD04619-Y142-COM03</t>
  </si>
  <si>
    <t>MV12261XQ</t>
  </si>
  <si>
    <t>YX35296AK</t>
  </si>
  <si>
    <t>SO210428814832</t>
  </si>
  <si>
    <t>PO210709882037</t>
  </si>
  <si>
    <t>KD04619-Y142-COMUP04</t>
  </si>
  <si>
    <t>MV13636XS</t>
  </si>
  <si>
    <t>YX35296AKW04</t>
  </si>
  <si>
    <t>SO210709882036</t>
  </si>
  <si>
    <t>PO210825908293</t>
  </si>
  <si>
    <t>KD04619-Y142-COMUP05</t>
  </si>
  <si>
    <t>MV13736XS</t>
  </si>
  <si>
    <t>YX35296AKW05</t>
  </si>
  <si>
    <t>SO210825908292</t>
  </si>
  <si>
    <t>PO210512839523</t>
  </si>
  <si>
    <t>KD04619-Y145-1BEN03</t>
  </si>
  <si>
    <t>MV12717XQ</t>
  </si>
  <si>
    <t>YX35930AK</t>
  </si>
  <si>
    <t>SO210512839522</t>
  </si>
  <si>
    <t>PO210512839525</t>
  </si>
  <si>
    <t>KD04619-Y145-2BEN03</t>
  </si>
  <si>
    <t>MV12718XQ</t>
  </si>
  <si>
    <t>YX35931AK</t>
  </si>
  <si>
    <t>SO210512839524</t>
  </si>
  <si>
    <t>PO210512839521</t>
  </si>
  <si>
    <t>KD04619-Y145-COM03</t>
  </si>
  <si>
    <t>MV12716XQ</t>
  </si>
  <si>
    <t>YX35929AK</t>
  </si>
  <si>
    <t>SO210512839520</t>
  </si>
  <si>
    <t>PO210519847743</t>
  </si>
  <si>
    <t>KD04619-Y150-1BEN07</t>
  </si>
  <si>
    <t>MV13056XQ</t>
  </si>
  <si>
    <t>YX36249AK</t>
  </si>
  <si>
    <t>SO210519847742</t>
  </si>
  <si>
    <t>PO210624872696</t>
  </si>
  <si>
    <t>KD04619-Y150-1BEN08</t>
  </si>
  <si>
    <t>MV13565XQ</t>
  </si>
  <si>
    <t>YX36824AK</t>
  </si>
  <si>
    <t>SO210624872695</t>
  </si>
  <si>
    <t>PO210519847745</t>
  </si>
  <si>
    <t>KD04619-Y150-2BEN07</t>
  </si>
  <si>
    <t>MV13057XQ</t>
  </si>
  <si>
    <t>YX36250AK</t>
  </si>
  <si>
    <t>SO210519847744</t>
  </si>
  <si>
    <t>PO210624872698</t>
  </si>
  <si>
    <t>KD04619-Y150-2BEN08</t>
  </si>
  <si>
    <t>MV13566XQ</t>
  </si>
  <si>
    <t>YX36825AK</t>
  </si>
  <si>
    <t>SO210624872697</t>
  </si>
  <si>
    <t>PO210519847747</t>
  </si>
  <si>
    <t>KD04619-Y150-3BEN07</t>
  </si>
  <si>
    <t>MV13058XQ</t>
  </si>
  <si>
    <t>YX36251AK</t>
  </si>
  <si>
    <t>SO210519847746</t>
  </si>
  <si>
    <t>PO210624872700</t>
  </si>
  <si>
    <t>KD04619-Y150-3BEN08</t>
  </si>
  <si>
    <t>MV13567XQ</t>
  </si>
  <si>
    <t>YX36826AK</t>
  </si>
  <si>
    <t>SO210624872699</t>
  </si>
  <si>
    <t>PO210519847739</t>
  </si>
  <si>
    <t>KD04619-Y150-COM07</t>
  </si>
  <si>
    <t>MV13054XQ</t>
  </si>
  <si>
    <t>YX36247AK</t>
  </si>
  <si>
    <t>SO210519847738</t>
  </si>
  <si>
    <t>PO210624872692</t>
  </si>
  <si>
    <t>KD04619-Y150-COM08</t>
  </si>
  <si>
    <t>MV13563XQ</t>
  </si>
  <si>
    <t>YX36822AK</t>
  </si>
  <si>
    <t>SO210624872691</t>
  </si>
  <si>
    <t>PO210519847741</t>
  </si>
  <si>
    <t>KD04619-Y150-PIE07</t>
  </si>
  <si>
    <t>MV13055XQ</t>
  </si>
  <si>
    <t>YX36248AK</t>
  </si>
  <si>
    <t>SO210519847740</t>
  </si>
  <si>
    <t>PO210624872694</t>
  </si>
  <si>
    <t>KD04619-Y150-PIE08</t>
  </si>
  <si>
    <t>MV13564XQ</t>
  </si>
  <si>
    <t>YX36823AK</t>
  </si>
  <si>
    <t>SO210624872693</t>
  </si>
  <si>
    <t>PO210512839591</t>
  </si>
  <si>
    <t>KD04619-Y154-BEN03</t>
  </si>
  <si>
    <t>MV12749XQ</t>
  </si>
  <si>
    <t>YX35969AK</t>
  </si>
  <si>
    <t>SO210512839590</t>
  </si>
  <si>
    <t>PO210512839589</t>
  </si>
  <si>
    <t>KD04619-Y154-COI03</t>
  </si>
  <si>
    <t>MV12748XQ</t>
  </si>
  <si>
    <t>YX35968AK</t>
  </si>
  <si>
    <t>SO210512839588</t>
  </si>
  <si>
    <t>PO210512839587</t>
  </si>
  <si>
    <t>KD04619-Y154-COM03</t>
  </si>
  <si>
    <t>MV12747XQ</t>
  </si>
  <si>
    <t>YX35967AK</t>
  </si>
  <si>
    <t>SO210512839586</t>
  </si>
  <si>
    <t>PO210429816874</t>
  </si>
  <si>
    <t>KD04619-Y156-BEN01</t>
  </si>
  <si>
    <t>MV12379XQ</t>
  </si>
  <si>
    <t>YX35348AK</t>
  </si>
  <si>
    <t>SO210429816873</t>
  </si>
  <si>
    <t>PO210429816872</t>
  </si>
  <si>
    <t>KD04619-Y156-COM01</t>
  </si>
  <si>
    <t>MV12378XQ</t>
  </si>
  <si>
    <t>YX35347AK</t>
  </si>
  <si>
    <t>SO210429816871</t>
  </si>
  <si>
    <t>PO210520848985</t>
  </si>
  <si>
    <t>KD04619-Y168-1BEN02</t>
  </si>
  <si>
    <t>MV13144XQ</t>
  </si>
  <si>
    <t>YX36261AK</t>
  </si>
  <si>
    <t>SO210520848984</t>
  </si>
  <si>
    <t>PO210520848987</t>
  </si>
  <si>
    <t>KD04619-Y168-2BEN02</t>
  </si>
  <si>
    <t>MV13145XQ</t>
  </si>
  <si>
    <t>YX36262AK</t>
  </si>
  <si>
    <t>SO210520848986</t>
  </si>
  <si>
    <t>PO210520848983</t>
  </si>
  <si>
    <t>KD04619-Y168-COM02</t>
  </si>
  <si>
    <t>MV13143XQ</t>
  </si>
  <si>
    <t>YX36260AK</t>
  </si>
  <si>
    <t>SO210520848982</t>
  </si>
  <si>
    <t>PO210429816878</t>
  </si>
  <si>
    <t>KD04619-Y191-BEN02</t>
  </si>
  <si>
    <t>MV12381XQ</t>
  </si>
  <si>
    <t>YX35350AK</t>
  </si>
  <si>
    <t>SO210429816877</t>
  </si>
  <si>
    <t>PO210429816876</t>
  </si>
  <si>
    <t>KD04619-Y191-COM02</t>
  </si>
  <si>
    <t>MV12380XQ</t>
  </si>
  <si>
    <t>YX35349AK</t>
  </si>
  <si>
    <t>SO210429816875</t>
  </si>
  <si>
    <t>PO210429816974</t>
  </si>
  <si>
    <t>KD04619-Y192-BEN01</t>
  </si>
  <si>
    <t>MV12429XQ</t>
  </si>
  <si>
    <t>YX35464AK</t>
  </si>
  <si>
    <t>SO210429816973</t>
  </si>
  <si>
    <t>PO210429816972</t>
  </si>
  <si>
    <t>KD04619-Y192-CHA01</t>
  </si>
  <si>
    <t>MV12428XQ</t>
  </si>
  <si>
    <t>YX35463AK</t>
  </si>
  <si>
    <t>SO210429816971</t>
  </si>
  <si>
    <t>PO210429816970</t>
  </si>
  <si>
    <t>KD04619-Y192-COM01</t>
  </si>
  <si>
    <t>MV12427XQ</t>
  </si>
  <si>
    <t>YX35462AK</t>
  </si>
  <si>
    <t>SO210429816969</t>
  </si>
  <si>
    <t>PO210416802664</t>
  </si>
  <si>
    <t>KD04619-Y200-1BEN05</t>
  </si>
  <si>
    <t>YX35006AK</t>
  </si>
  <si>
    <t>SO210416802663</t>
  </si>
  <si>
    <t>PO210412800371</t>
  </si>
  <si>
    <t>PO200707666098</t>
  </si>
  <si>
    <t>MS04307XF</t>
  </si>
  <si>
    <t>PO210416802666</t>
  </si>
  <si>
    <t>KD04619-Y200-2BEN05</t>
  </si>
  <si>
    <t>YX35007AK</t>
  </si>
  <si>
    <t>SO210416802665</t>
  </si>
  <si>
    <t>PO210412800372</t>
  </si>
  <si>
    <t>PO200707666099</t>
  </si>
  <si>
    <t>MS04308XF</t>
  </si>
  <si>
    <t>PO210416802662</t>
  </si>
  <si>
    <t>KD04619-Y200-COM05</t>
  </si>
  <si>
    <t>YX35005AK</t>
  </si>
  <si>
    <t>SO210416802661</t>
  </si>
  <si>
    <t>PO210412800370</t>
  </si>
  <si>
    <t>PO201007717136</t>
  </si>
  <si>
    <t>KD04619-Y211-MO06</t>
  </si>
  <si>
    <t>MV11593XQ</t>
  </si>
  <si>
    <t>YX34281AK</t>
  </si>
  <si>
    <t>SO201007717137</t>
  </si>
  <si>
    <t>PO210412799966</t>
  </si>
  <si>
    <t>KD04619-Y211-MOUP11</t>
  </si>
  <si>
    <t>MV12001XS</t>
  </si>
  <si>
    <t>YX34677AKW11</t>
  </si>
  <si>
    <t>SO210412799965</t>
  </si>
  <si>
    <t>PO210513841615</t>
  </si>
  <si>
    <t>KD04619-Y211-MOUP12</t>
  </si>
  <si>
    <t>MV12852XS</t>
  </si>
  <si>
    <t>YX34677AKW12</t>
  </si>
  <si>
    <t>SO210513841614</t>
  </si>
  <si>
    <t>PO210721889937</t>
  </si>
  <si>
    <t>KD04619-Y211-MOUP13</t>
  </si>
  <si>
    <t>MV13663XS</t>
  </si>
  <si>
    <t>YX34677AKW13</t>
  </si>
  <si>
    <t>SO210721889936</t>
  </si>
  <si>
    <t>PO210520848881</t>
  </si>
  <si>
    <t>KD04619-Y213-BEN06</t>
  </si>
  <si>
    <t>MV13110XQ</t>
  </si>
  <si>
    <t>YX36328AK</t>
  </si>
  <si>
    <t>SO210520848880</t>
  </si>
  <si>
    <t>PO210520848879</t>
  </si>
  <si>
    <t>KD04619-Y213-COM06</t>
  </si>
  <si>
    <t>MV13109XQ</t>
  </si>
  <si>
    <t>YX36327AK</t>
  </si>
  <si>
    <t>SO210520848878</t>
  </si>
  <si>
    <t>PO210823906883</t>
  </si>
  <si>
    <t>KD04619-Y228-1BEN02</t>
  </si>
  <si>
    <t>MV13708XQ</t>
  </si>
  <si>
    <t>YX36965AK</t>
  </si>
  <si>
    <t>SO210823906882</t>
  </si>
  <si>
    <t>PO210823906885</t>
  </si>
  <si>
    <t>KD04619-Y228-2BEN02</t>
  </si>
  <si>
    <t>MV13709XQ</t>
  </si>
  <si>
    <t>YX36966AK</t>
  </si>
  <si>
    <t>SO210823906884</t>
  </si>
  <si>
    <t>PO210429816978</t>
  </si>
  <si>
    <t>KD04619-Y228-BEN01</t>
  </si>
  <si>
    <t>MV12431XQ</t>
  </si>
  <si>
    <t>YX35466AK</t>
  </si>
  <si>
    <t>SO210429816977</t>
  </si>
  <si>
    <t>PO210429816976</t>
  </si>
  <si>
    <t>KD04619-Y228-COM01</t>
  </si>
  <si>
    <t>MV12430XQ</t>
  </si>
  <si>
    <t>YX35465AK</t>
  </si>
  <si>
    <t>SO210429816975</t>
  </si>
  <si>
    <t>PO210326792775</t>
  </si>
  <si>
    <t>PO210330794560</t>
  </si>
  <si>
    <t>KD04619-Y240-1JIGUP06</t>
  </si>
  <si>
    <t>YX34598AKW06</t>
  </si>
  <si>
    <t>SO210330794559</t>
  </si>
  <si>
    <t>PO210826908988</t>
  </si>
  <si>
    <t>KD04619-Y240-1JIGUP08</t>
  </si>
  <si>
    <t>MF07110XN</t>
  </si>
  <si>
    <t>YX34598AKW08</t>
  </si>
  <si>
    <t>SO210826908987</t>
  </si>
  <si>
    <t>PO210326792776</t>
  </si>
  <si>
    <t>PO210330794562</t>
  </si>
  <si>
    <t>KD04619-Y240-2JIGUP06</t>
  </si>
  <si>
    <t>YX34599AKW06</t>
  </si>
  <si>
    <t>SO210330794561</t>
  </si>
  <si>
    <t>PO210826908990</t>
  </si>
  <si>
    <t>KD04619-Y240-2JIGUP08</t>
  </si>
  <si>
    <t>MF07111XN</t>
  </si>
  <si>
    <t>YX34599AKW08</t>
  </si>
  <si>
    <t>SO210826908989</t>
  </si>
  <si>
    <t>PO201015721560</t>
  </si>
  <si>
    <t>KD04619-Y240-MO04</t>
  </si>
  <si>
    <t>MV11632XQ</t>
  </si>
  <si>
    <t>YX34497AK</t>
  </si>
  <si>
    <t>SO201015721561</t>
  </si>
  <si>
    <t>PO201214749232</t>
  </si>
  <si>
    <t>KD04619-Y240-MO05</t>
  </si>
  <si>
    <t>MV11830XQ</t>
  </si>
  <si>
    <t>YX34867AK</t>
  </si>
  <si>
    <t>SO201214749231</t>
  </si>
  <si>
    <t>PO210513841611</t>
  </si>
  <si>
    <t>KD04619-Y240-MOUP07</t>
  </si>
  <si>
    <t>MV12850XS</t>
  </si>
  <si>
    <t>YX34867AKW07</t>
  </si>
  <si>
    <t>SO210513841610</t>
  </si>
  <si>
    <t>PO210429816984</t>
  </si>
  <si>
    <t>KD04619-Y249-1BEN02</t>
  </si>
  <si>
    <t>MV12434XQ</t>
  </si>
  <si>
    <t>YX35469AK</t>
  </si>
  <si>
    <t>SO210429816983</t>
  </si>
  <si>
    <t>PO210429816986</t>
  </si>
  <si>
    <t>KD04619-Y249-2BEN02</t>
  </si>
  <si>
    <t>MV12435XQ</t>
  </si>
  <si>
    <t>YX35470AK</t>
  </si>
  <si>
    <t>SO210429816985</t>
  </si>
  <si>
    <t>PO210429816980</t>
  </si>
  <si>
    <t>KD04619-Y249-COM02</t>
  </si>
  <si>
    <t>MV12432XQ</t>
  </si>
  <si>
    <t>YX35467AK</t>
  </si>
  <si>
    <t>SO210429816979</t>
  </si>
  <si>
    <t>PO210429816982</t>
  </si>
  <si>
    <t>KD04619-Y249-EMB02</t>
  </si>
  <si>
    <t>MV12433XQ</t>
  </si>
  <si>
    <t>YX35468AK</t>
  </si>
  <si>
    <t>SO210429816981</t>
  </si>
  <si>
    <t>PO210416802684</t>
  </si>
  <si>
    <t>KD04619-Y250-1BEN06</t>
  </si>
  <si>
    <t>MF06898XM</t>
  </si>
  <si>
    <t>YX35016AK</t>
  </si>
  <si>
    <t>SO210416802683</t>
  </si>
  <si>
    <t>PO210511838555</t>
  </si>
  <si>
    <t>MV12682XQ</t>
  </si>
  <si>
    <t>YX35804AK</t>
  </si>
  <si>
    <t>SO210511838554</t>
  </si>
  <si>
    <t>PO210416802686</t>
  </si>
  <si>
    <t>KD04619-Y250-2BEN06</t>
  </si>
  <si>
    <t>MF06899XM</t>
  </si>
  <si>
    <t>YX35017AK</t>
  </si>
  <si>
    <t>SO210416802685</t>
  </si>
  <si>
    <t>PO210511838557</t>
  </si>
  <si>
    <t>MV12683XQ</t>
  </si>
  <si>
    <t>YX35805AK</t>
  </si>
  <si>
    <t>SO210511838556</t>
  </si>
  <si>
    <t>PO210512839463</t>
  </si>
  <si>
    <t>KD04619-Y250-3BEN06</t>
  </si>
  <si>
    <t>MV12687XQ</t>
  </si>
  <si>
    <t>YX35806AK</t>
  </si>
  <si>
    <t>SO210512839462</t>
  </si>
  <si>
    <t>PO210416802678</t>
  </si>
  <si>
    <t>KD04619-Y250-COM06</t>
  </si>
  <si>
    <t>MF06895XM</t>
  </si>
  <si>
    <t>YX35013AK</t>
  </si>
  <si>
    <t>SO210416802677</t>
  </si>
  <si>
    <t>PO210511838559</t>
  </si>
  <si>
    <t>MV12684XQ</t>
  </si>
  <si>
    <t>YX35802AK</t>
  </si>
  <si>
    <t>SO210511838558</t>
  </si>
  <si>
    <t>PO210416802682</t>
  </si>
  <si>
    <t>KD04619-Y250-EMB06</t>
  </si>
  <si>
    <t>MF06897XM</t>
  </si>
  <si>
    <t>YX35015AK</t>
  </si>
  <si>
    <t>SO210416802681</t>
  </si>
  <si>
    <t>PO210416802680</t>
  </si>
  <si>
    <t>KD04619-Y250-PIE06</t>
  </si>
  <si>
    <t>MF06896XM</t>
  </si>
  <si>
    <t>YX35014AK</t>
  </si>
  <si>
    <t>SO210416802679</t>
  </si>
  <si>
    <t>PO210511838561</t>
  </si>
  <si>
    <t>MV12685XQ</t>
  </si>
  <si>
    <t>YX35803AK</t>
  </si>
  <si>
    <t>SO210511838560</t>
  </si>
  <si>
    <t>PO210430817881</t>
  </si>
  <si>
    <t>KD04619-Y253-1BEN04</t>
  </si>
  <si>
    <t>MV12537XQ</t>
  </si>
  <si>
    <t>YX35654AK</t>
  </si>
  <si>
    <t>SO210430817880</t>
  </si>
  <si>
    <t>PO210430817883</t>
  </si>
  <si>
    <t>KD04619-Y253-2BEN04</t>
  </si>
  <si>
    <t>MV12538XQ</t>
  </si>
  <si>
    <t>YX35655AK</t>
  </si>
  <si>
    <t>SO210430817882</t>
  </si>
  <si>
    <t>PO210430817885</t>
  </si>
  <si>
    <t>KD04619-Y253-3BEN04</t>
  </si>
  <si>
    <t>MV12539XQ</t>
  </si>
  <si>
    <t>YX35656AK</t>
  </si>
  <si>
    <t>SO210430817884</t>
  </si>
  <si>
    <t>PO210430817879</t>
  </si>
  <si>
    <t>KD04619-Y253-COM04</t>
  </si>
  <si>
    <t>MV12536XQ</t>
  </si>
  <si>
    <t>YX35653AK</t>
  </si>
  <si>
    <t>SO210430817878</t>
  </si>
  <si>
    <t>PO210520848847</t>
  </si>
  <si>
    <t>KD04619-Y257-BEN02</t>
  </si>
  <si>
    <t>YX36311AK</t>
  </si>
  <si>
    <t>SO210520848846</t>
  </si>
  <si>
    <t>PO210525850971</t>
  </si>
  <si>
    <t>MS04747XE</t>
  </si>
  <si>
    <t>PO210520848843</t>
  </si>
  <si>
    <t>KD04619-Y257-COM02</t>
  </si>
  <si>
    <t>YX36309AK</t>
  </si>
  <si>
    <t>SO210520848842</t>
  </si>
  <si>
    <t>PO210525850969</t>
  </si>
  <si>
    <t>PO210520848845</t>
  </si>
  <si>
    <t>KD04619-Y257-EMB02</t>
  </si>
  <si>
    <t>MF07015XM</t>
  </si>
  <si>
    <t>YX36310AK</t>
  </si>
  <si>
    <t>SO210520848844</t>
  </si>
  <si>
    <t>PO210525850970</t>
  </si>
  <si>
    <t>PO210512839529</t>
  </si>
  <si>
    <t>KD04619-Y260-BEN03</t>
  </si>
  <si>
    <t>MV12720XQ</t>
  </si>
  <si>
    <t>YX35933AK</t>
  </si>
  <si>
    <t>SO210512839528</t>
  </si>
  <si>
    <t>PO210512839527</t>
  </si>
  <si>
    <t>KD04619-Y260-COM03</t>
  </si>
  <si>
    <t>MV12719XQ</t>
  </si>
  <si>
    <t>YX35932AK</t>
  </si>
  <si>
    <t>SO210512839526</t>
  </si>
  <si>
    <t>PO210520848853</t>
  </si>
  <si>
    <t>KD04619-Y301-BEN05</t>
  </si>
  <si>
    <t>YX36314AK</t>
  </si>
  <si>
    <t>SO210520848852</t>
  </si>
  <si>
    <t>PO210525850974</t>
  </si>
  <si>
    <t>PO210520848849</t>
  </si>
  <si>
    <t>KD04619-Y301-COM05</t>
  </si>
  <si>
    <t>YX36312AK</t>
  </si>
  <si>
    <t>SO210520848848</t>
  </si>
  <si>
    <t>PO210525850972</t>
  </si>
  <si>
    <t>PO210520848851</t>
  </si>
  <si>
    <t>KD04619-Y301-EMB05</t>
  </si>
  <si>
    <t>YX36313AK</t>
  </si>
  <si>
    <t>SO210520848850</t>
  </si>
  <si>
    <t>PO210525850973</t>
  </si>
  <si>
    <t>PO210430817891</t>
  </si>
  <si>
    <t>KD04619-Y304-BEN04</t>
  </si>
  <si>
    <t>MV12542XQ</t>
  </si>
  <si>
    <t>YX35659AK</t>
  </si>
  <si>
    <t>SO210430817890</t>
  </si>
  <si>
    <t>PO210623870435</t>
  </si>
  <si>
    <t>KD04619-Y304-BEN05</t>
  </si>
  <si>
    <t>MV13512XQ</t>
  </si>
  <si>
    <t>YX36760AK</t>
  </si>
  <si>
    <t>SO210623870434</t>
  </si>
  <si>
    <t>PO210430817887</t>
  </si>
  <si>
    <t>KD04619-Y304-COM04</t>
  </si>
  <si>
    <t>MV12540XQ</t>
  </si>
  <si>
    <t>YX35657AK</t>
  </si>
  <si>
    <t>SO210430817886</t>
  </si>
  <si>
    <t>PO210623870431</t>
  </si>
  <si>
    <t>KD04619-Y304-COM05</t>
  </si>
  <si>
    <t>MV13510XQ</t>
  </si>
  <si>
    <t>YX36758AK</t>
  </si>
  <si>
    <t>SO210623870430</t>
  </si>
  <si>
    <t>PO210430817889</t>
  </si>
  <si>
    <t>KD04619-Y304-PIE04</t>
  </si>
  <si>
    <t>MV12541XQ</t>
  </si>
  <si>
    <t>YX35658AK</t>
  </si>
  <si>
    <t>SO210430817888</t>
  </si>
  <si>
    <t>PO210623870433</t>
  </si>
  <si>
    <t>KD04619-Y304-PIE05</t>
  </si>
  <si>
    <t>MV13511XQ</t>
  </si>
  <si>
    <t>YX36759AK</t>
  </si>
  <si>
    <t>SO210623870432</t>
  </si>
  <si>
    <t>PO210520848859</t>
  </si>
  <si>
    <t>KD04619-Y306-BEN04</t>
  </si>
  <si>
    <t>YX36317AK</t>
  </si>
  <si>
    <t>SO210520848858</t>
  </si>
  <si>
    <t>PO210525850977</t>
  </si>
  <si>
    <t>PO210520848855</t>
  </si>
  <si>
    <t>KD04619-Y306-COM04</t>
  </si>
  <si>
    <t>YX36315AK</t>
  </si>
  <si>
    <t>SO210520848854</t>
  </si>
  <si>
    <t>PO210525850975</t>
  </si>
  <si>
    <t>PO210520848857</t>
  </si>
  <si>
    <t>KD04619-Y306-EMB04</t>
  </si>
  <si>
    <t>YX36316AK</t>
  </si>
  <si>
    <t>SO210520848856</t>
  </si>
  <si>
    <t>PO210525850976</t>
  </si>
  <si>
    <t>PO210826908980</t>
  </si>
  <si>
    <t>KD04619-Y310-1JIGUP04</t>
  </si>
  <si>
    <t>MF07106XN</t>
  </si>
  <si>
    <t>YX34600AKW04</t>
  </si>
  <si>
    <t>SO210826908979</t>
  </si>
  <si>
    <t>PO210826908982</t>
  </si>
  <si>
    <t>KD04619-Y310-2JIGUP04</t>
  </si>
  <si>
    <t>MF07107XN</t>
  </si>
  <si>
    <t>YX34601AKW04</t>
  </si>
  <si>
    <t>SO210826908981</t>
  </si>
  <si>
    <t>PO201007717134</t>
  </si>
  <si>
    <t>KD04619-Y310-MO03</t>
  </si>
  <si>
    <t>MV11592XQ</t>
  </si>
  <si>
    <t>YX34288AK</t>
  </si>
  <si>
    <t>SO201007717135</t>
  </si>
  <si>
    <t>PO201026723932</t>
  </si>
  <si>
    <t>KD04619-Y310-MO04</t>
  </si>
  <si>
    <t>MV11702XQ</t>
  </si>
  <si>
    <t>YX34679AK</t>
  </si>
  <si>
    <t>SO201026723933</t>
  </si>
  <si>
    <t>PO210520848775</t>
  </si>
  <si>
    <t>KD04619-Y320-BEN05</t>
  </si>
  <si>
    <t>YX36217AK</t>
  </si>
  <si>
    <t>SO210520848774</t>
  </si>
  <si>
    <t>PO210524850677</t>
  </si>
  <si>
    <t>PO210520848769</t>
  </si>
  <si>
    <t>KD04619-Y320-COM05</t>
  </si>
  <si>
    <t>YX36214AK</t>
  </si>
  <si>
    <t>SO210520848768</t>
  </si>
  <si>
    <t>PO210524850674</t>
  </si>
  <si>
    <t>PO210520848773</t>
  </si>
  <si>
    <t>KD04619-Y320-EMB05</t>
  </si>
  <si>
    <t>YX36216AK</t>
  </si>
  <si>
    <t>SO210520848772</t>
  </si>
  <si>
    <t>PO210524850676</t>
  </si>
  <si>
    <t>PO210520848771</t>
  </si>
  <si>
    <t>KD04619-Y320-PIE05</t>
  </si>
  <si>
    <t>YX36215AK</t>
  </si>
  <si>
    <t>SO210520848770</t>
  </si>
  <si>
    <t>PO210524850675</t>
  </si>
  <si>
    <t>PO210223776783</t>
  </si>
  <si>
    <t>KD04619-Y330-MOUP06</t>
  </si>
  <si>
    <t>MV11900XS</t>
  </si>
  <si>
    <t>YX34643AKW06</t>
  </si>
  <si>
    <t>SO210223776782</t>
  </si>
  <si>
    <t>PO210513841617</t>
  </si>
  <si>
    <t>KD04619-Y330-MOUP07</t>
  </si>
  <si>
    <t>MV12853XS</t>
  </si>
  <si>
    <t>YX34643AKW07</t>
  </si>
  <si>
    <t>SO210513841616</t>
  </si>
  <si>
    <t>PO210512839716</t>
  </si>
  <si>
    <t>KD04619-Y340-1BEN08</t>
  </si>
  <si>
    <t>MV12811XQ</t>
  </si>
  <si>
    <t>YX35884AK</t>
  </si>
  <si>
    <t>SO210512839715</t>
  </si>
  <si>
    <t>PO210623870473</t>
  </si>
  <si>
    <t>KD04619-Y340-1BEN09</t>
  </si>
  <si>
    <t>MV13531XQ</t>
  </si>
  <si>
    <t>YX36771AK</t>
  </si>
  <si>
    <t>SO210623870472</t>
  </si>
  <si>
    <t>PO211007936802</t>
  </si>
  <si>
    <t>KD04619-Y340-1BENUP10</t>
  </si>
  <si>
    <t>MV13917XS</t>
  </si>
  <si>
    <t>YX36771AKW10</t>
  </si>
  <si>
    <t>SO211007936801</t>
  </si>
  <si>
    <t>PO210512839718</t>
  </si>
  <si>
    <t>KD04619-Y340-2BEN08</t>
  </si>
  <si>
    <t>MV12812XQ</t>
  </si>
  <si>
    <t>YX35885AK</t>
  </si>
  <si>
    <t>SO210512839717</t>
  </si>
  <si>
    <t>PO210623870477</t>
  </si>
  <si>
    <t>KD04619-Y340-2BEN09</t>
  </si>
  <si>
    <t>MV13533XQ</t>
  </si>
  <si>
    <t>YX36773AK</t>
  </si>
  <si>
    <t>SO210623870476</t>
  </si>
  <si>
    <t>PO211007936804</t>
  </si>
  <si>
    <t>KD04619-Y340-2BENUP10</t>
  </si>
  <si>
    <t>MV13918XS</t>
  </si>
  <si>
    <t>YX36773AKW10</t>
  </si>
  <si>
    <t>SO211007936803</t>
  </si>
  <si>
    <t>PO210512839720</t>
  </si>
  <si>
    <t>KD04619-Y340-3BEN08</t>
  </si>
  <si>
    <t>MV12813XQ</t>
  </si>
  <si>
    <t>YX35886AK</t>
  </si>
  <si>
    <t>SO210512839719</t>
  </si>
  <si>
    <t>PO210623870479</t>
  </si>
  <si>
    <t>KD04619-Y340-3BEN09</t>
  </si>
  <si>
    <t>MV13534XQ</t>
  </si>
  <si>
    <t>YX36774AK</t>
  </si>
  <si>
    <t>SO210623870478</t>
  </si>
  <si>
    <t>PO211007936806</t>
  </si>
  <si>
    <t>KD04619-Y340-3BENUP10</t>
  </si>
  <si>
    <t>MV13919XS</t>
  </si>
  <si>
    <t>YX36774AKW10</t>
  </si>
  <si>
    <t>SO211007936805</t>
  </si>
  <si>
    <t>PO210512839722</t>
  </si>
  <si>
    <t>KD04619-Y340-4BEN08</t>
  </si>
  <si>
    <t>MV12814XQ</t>
  </si>
  <si>
    <t>YX35887AK</t>
  </si>
  <si>
    <t>SO210512839721</t>
  </si>
  <si>
    <t>PO210623870481</t>
  </si>
  <si>
    <t>KD04619-Y340-4BEN09</t>
  </si>
  <si>
    <t>MV13535XQ</t>
  </si>
  <si>
    <t>YX36775AK</t>
  </si>
  <si>
    <t>SO210623870480</t>
  </si>
  <si>
    <t>PO211007936808</t>
  </si>
  <si>
    <t>KD04619-Y340-4BENUP10</t>
  </si>
  <si>
    <t>MV13920XS</t>
  </si>
  <si>
    <t>YX36775AKW10</t>
  </si>
  <si>
    <t>SO211007936807</t>
  </si>
  <si>
    <t>PO210512839712</t>
  </si>
  <si>
    <t>KD04619-Y340-BUR08</t>
  </si>
  <si>
    <t>MV12809XQ</t>
  </si>
  <si>
    <t>YX35882AK</t>
  </si>
  <si>
    <t>SO210512839711</t>
  </si>
  <si>
    <t>PO210623870471</t>
  </si>
  <si>
    <t>KD04619-Y340-BUR09</t>
  </si>
  <si>
    <t>MV13530XQ</t>
  </si>
  <si>
    <t>YX36770AK</t>
  </si>
  <si>
    <t>SO210623870470</t>
  </si>
  <si>
    <t>PO210512839708</t>
  </si>
  <si>
    <t>KD04619-Y340-COM08</t>
  </si>
  <si>
    <t>MV12807XQ</t>
  </si>
  <si>
    <t>YX35880AK</t>
  </si>
  <si>
    <t>SO210512839707</t>
  </si>
  <si>
    <t>PO210623870467</t>
  </si>
  <si>
    <t>KD04619-Y340-COM09</t>
  </si>
  <si>
    <t>MV13528XQ</t>
  </si>
  <si>
    <t>YX36768AK</t>
  </si>
  <si>
    <t>SO210623870466</t>
  </si>
  <si>
    <t>PO211007936798</t>
  </si>
  <si>
    <t>KD04619-Y340-COMUP10</t>
  </si>
  <si>
    <t>MV13915XS</t>
  </si>
  <si>
    <t>YX36768AKW10</t>
  </si>
  <si>
    <t>SO211007936797</t>
  </si>
  <si>
    <t>PO210512839714</t>
  </si>
  <si>
    <t>KD04619-Y340-CUT08</t>
  </si>
  <si>
    <t>MV12810XQ</t>
  </si>
  <si>
    <t>YX35883AK</t>
  </si>
  <si>
    <t>SO210512839713</t>
  </si>
  <si>
    <t>PO210623870475</t>
  </si>
  <si>
    <t>KD04619-Y340-CUT09</t>
  </si>
  <si>
    <t>MV13532XQ</t>
  </si>
  <si>
    <t>YX36772AK</t>
  </si>
  <si>
    <t>SO210623870474</t>
  </si>
  <si>
    <t>PO210512839710</t>
  </si>
  <si>
    <t>KD04619-Y340-PIE08</t>
  </si>
  <si>
    <t>MV12808XQ</t>
  </si>
  <si>
    <t>YX35881AK</t>
  </si>
  <si>
    <t>SO210512839709</t>
  </si>
  <si>
    <t>PO210623870469</t>
  </si>
  <si>
    <t>KD04619-Y340-PIE09</t>
  </si>
  <si>
    <t>MV13529XQ</t>
  </si>
  <si>
    <t>YX36769AK</t>
  </si>
  <si>
    <t>SO210623870468</t>
  </si>
  <si>
    <t>PO211007936800</t>
  </si>
  <si>
    <t>KD04619-Y340-PIEUP10</t>
  </si>
  <si>
    <t>MV13916XS</t>
  </si>
  <si>
    <t>YX36769AKW10</t>
  </si>
  <si>
    <t>SO211007936799</t>
  </si>
  <si>
    <t>PO210416802646</t>
  </si>
  <si>
    <t>KD04619-Y345-BEN03</t>
  </si>
  <si>
    <t>MF06879XM</t>
  </si>
  <si>
    <t>YX34997AK</t>
  </si>
  <si>
    <t>SO210416802645</t>
  </si>
  <si>
    <t>PO210412800359</t>
  </si>
  <si>
    <t>PO210531854898</t>
  </si>
  <si>
    <t>KD04619-Y345-BEN04</t>
  </si>
  <si>
    <t>YX36517AK</t>
  </si>
  <si>
    <t>SO210531854897</t>
  </si>
  <si>
    <t>PO210416802642</t>
  </si>
  <si>
    <t>KD04619-Y345-COM03</t>
  </si>
  <si>
    <t>MF06877XM</t>
  </si>
  <si>
    <t>YX34995AK</t>
  </si>
  <si>
    <t>SO210416802641</t>
  </si>
  <si>
    <t>PO210412800357</t>
  </si>
  <si>
    <t>PO210531854894</t>
  </si>
  <si>
    <t>KD04619-Y345-COM04</t>
  </si>
  <si>
    <t>YX36515AK</t>
  </si>
  <si>
    <t>SO210531854893</t>
  </si>
  <si>
    <t>PO210416802644</t>
  </si>
  <si>
    <t>KD04619-Y345-PIE03</t>
  </si>
  <si>
    <t>MF06878XM</t>
  </si>
  <si>
    <t>YX34996AK</t>
  </si>
  <si>
    <t>SO210416802643</t>
  </si>
  <si>
    <t>PO210412800358</t>
  </si>
  <si>
    <t>PO210531854896</t>
  </si>
  <si>
    <t>KD04619-Y345-PIE04</t>
  </si>
  <si>
    <t>YX36516AK</t>
  </si>
  <si>
    <t>SO210531854895</t>
  </si>
  <si>
    <t>PO210514843687</t>
  </si>
  <si>
    <t>KD04619-Y346-BEN03</t>
  </si>
  <si>
    <t>YX36148AK</t>
  </si>
  <si>
    <t>SO210514843686</t>
  </si>
  <si>
    <t>PO210513841678</t>
  </si>
  <si>
    <t>PO210514843683</t>
  </si>
  <si>
    <t>KD04619-Y346-COM03</t>
  </si>
  <si>
    <t>YX36146AK</t>
  </si>
  <si>
    <t>SO210514843682</t>
  </si>
  <si>
    <t>PO210513841676</t>
  </si>
  <si>
    <t>PO210514843685</t>
  </si>
  <si>
    <t>KD04619-Y346-PIE03</t>
  </si>
  <si>
    <t>YX36147AK</t>
  </si>
  <si>
    <t>SO210514843684</t>
  </si>
  <si>
    <t>PO210513841677</t>
  </si>
  <si>
    <t>PO210105753920</t>
  </si>
  <si>
    <t>KD04619-Y352-MOUP04</t>
  </si>
  <si>
    <t>MV11864XS</t>
  </si>
  <si>
    <t>YX34694AKW04</t>
  </si>
  <si>
    <t>SO210105753919</t>
  </si>
  <si>
    <t>PO210428814992</t>
  </si>
  <si>
    <t>KD04619-Y353-BUR02</t>
  </si>
  <si>
    <t>MV12299XQ</t>
  </si>
  <si>
    <t>YX35390AK</t>
  </si>
  <si>
    <t>SO210428814991</t>
  </si>
  <si>
    <t>PO210428814990</t>
  </si>
  <si>
    <t>KD04619-Y353-COM02</t>
  </si>
  <si>
    <t>MV12298XQ</t>
  </si>
  <si>
    <t>YX35389AK</t>
  </si>
  <si>
    <t>SO210428814989</t>
  </si>
  <si>
    <t>PO210105753922</t>
  </si>
  <si>
    <t>KD04619-Y357-MOUP04</t>
  </si>
  <si>
    <t>MV11865XS</t>
  </si>
  <si>
    <t>YX34695AKW04</t>
  </si>
  <si>
    <t>SO210105753921</t>
  </si>
  <si>
    <t>PO210430818502</t>
  </si>
  <si>
    <t>KD04619-Y358-COM03</t>
  </si>
  <si>
    <t>MV12641XQ</t>
  </si>
  <si>
    <t>YX35776AK</t>
  </si>
  <si>
    <t>SO210430818501</t>
  </si>
  <si>
    <t>PO210519847751</t>
  </si>
  <si>
    <t>KD04619-Y376-MO01</t>
  </si>
  <si>
    <t>MV13060XQ</t>
  </si>
  <si>
    <t>YX36171AK</t>
  </si>
  <si>
    <t>GEAR L</t>
  </si>
  <si>
    <t>SO210519847750</t>
  </si>
  <si>
    <t>PO210519847753</t>
  </si>
  <si>
    <t>KD04619-Y377-MO01</t>
  </si>
  <si>
    <t>MV13061XQ</t>
  </si>
  <si>
    <t>YX36172AK</t>
  </si>
  <si>
    <t>GEAR U</t>
  </si>
  <si>
    <t>SO210519847752</t>
  </si>
  <si>
    <t>PO210916924685</t>
  </si>
  <si>
    <t>MS04859XF</t>
  </si>
  <si>
    <t>LEAF SPRING ASS</t>
  </si>
  <si>
    <t>PO210527852881</t>
  </si>
  <si>
    <t>KD04622-Y101-1BEN09</t>
  </si>
  <si>
    <t>MV13218XQ</t>
  </si>
  <si>
    <t>YX36383AK</t>
  </si>
  <si>
    <t>SO210527852880</t>
  </si>
  <si>
    <t>PO210527852875</t>
  </si>
  <si>
    <t>KD04622-Y101-1PIE09</t>
  </si>
  <si>
    <t>MV13215XQ</t>
  </si>
  <si>
    <t>YX36380AK</t>
  </si>
  <si>
    <t>SO210527852874</t>
  </si>
  <si>
    <t>PO210825908275</t>
  </si>
  <si>
    <t>KD04622-Y101-1PIEUP12</t>
  </si>
  <si>
    <t>MV13727XS</t>
  </si>
  <si>
    <t>YX36380AKW12</t>
  </si>
  <si>
    <t>SO210825908274</t>
  </si>
  <si>
    <t>PO210527852883</t>
  </si>
  <si>
    <t>KD04622-Y101-2BEN09</t>
  </si>
  <si>
    <t>MV13219XQ</t>
  </si>
  <si>
    <t>YX36384AK</t>
  </si>
  <si>
    <t>SO210527852882</t>
  </si>
  <si>
    <t>PO210527852877</t>
  </si>
  <si>
    <t>KD04622-Y101-2PIE09</t>
  </si>
  <si>
    <t>MV13216XQ</t>
  </si>
  <si>
    <t>YX36381AK</t>
  </si>
  <si>
    <t>SO210527852876</t>
  </si>
  <si>
    <t>PO210825908277</t>
  </si>
  <si>
    <t>KD04622-Y101-2PIEUP12</t>
  </si>
  <si>
    <t>MV13728XS</t>
  </si>
  <si>
    <t>YX36381AKW12</t>
  </si>
  <si>
    <t>SO210825908276</t>
  </si>
  <si>
    <t>PO210527852885</t>
  </si>
  <si>
    <t>KD04622-Y101-3BEN09</t>
  </si>
  <si>
    <t>MV13220XQ</t>
  </si>
  <si>
    <t>YX36385AK</t>
  </si>
  <si>
    <t>SO210527852884</t>
  </si>
  <si>
    <t>PO210527852879</t>
  </si>
  <si>
    <t>KD04622-Y101-3PIE09</t>
  </si>
  <si>
    <t>MV13217XQ</t>
  </si>
  <si>
    <t>YX36382AK</t>
  </si>
  <si>
    <t>SO210527852878</t>
  </si>
  <si>
    <t>PO210825908279</t>
  </si>
  <si>
    <t>KD04622-Y101-3PIEUP12</t>
  </si>
  <si>
    <t>MV13729XS</t>
  </si>
  <si>
    <t>YX36382AKW12</t>
  </si>
  <si>
    <t>SO210825908278</t>
  </si>
  <si>
    <t>PO210527852887</t>
  </si>
  <si>
    <t>KD04622-Y101-4BEN09</t>
  </si>
  <si>
    <t>MV13221XQ</t>
  </si>
  <si>
    <t>YX36386AK</t>
  </si>
  <si>
    <t>SO210527852886</t>
  </si>
  <si>
    <t>PO210527852889</t>
  </si>
  <si>
    <t>KD04622-Y101-5BEN09</t>
  </si>
  <si>
    <t>MV13222XQ</t>
  </si>
  <si>
    <t>YX36387AK</t>
  </si>
  <si>
    <t>SO210527852888</t>
  </si>
  <si>
    <t>PO210514843773</t>
  </si>
  <si>
    <t>KD04622-Y102-BEN06</t>
  </si>
  <si>
    <t>MV12993XQ</t>
  </si>
  <si>
    <t>YX36101AK</t>
  </si>
  <si>
    <t>LOWER FRAME L</t>
  </si>
  <si>
    <t>SO210514843772</t>
  </si>
  <si>
    <t>PO210514843771</t>
  </si>
  <si>
    <t>KD04622-Y102-BUR06</t>
  </si>
  <si>
    <t>MV12992XQ</t>
  </si>
  <si>
    <t>YX36100AK</t>
  </si>
  <si>
    <t>SO210514843770</t>
  </si>
  <si>
    <t>PO210514843769</t>
  </si>
  <si>
    <t>KD04622-Y102-COM06</t>
  </si>
  <si>
    <t>MV12991XQ</t>
  </si>
  <si>
    <t>YX36099AK</t>
  </si>
  <si>
    <t>SO210514843768</t>
  </si>
  <si>
    <t>PO210514843767</t>
  </si>
  <si>
    <t>KD04622-Y102-DRA06</t>
  </si>
  <si>
    <t>MV12990XQ</t>
  </si>
  <si>
    <t>YX36098AK</t>
  </si>
  <si>
    <t>SO210514843766</t>
  </si>
  <si>
    <t>PO210520849032</t>
  </si>
  <si>
    <t>KD04622-Y104-1BEN08</t>
  </si>
  <si>
    <t>MV13166XQ</t>
  </si>
  <si>
    <t>YX36283AK</t>
  </si>
  <si>
    <t>SIDE PLATE</t>
  </si>
  <si>
    <t>SO210520849031</t>
  </si>
  <si>
    <t>PO210520849034</t>
  </si>
  <si>
    <t>KD04622-Y104-2BEN08</t>
  </si>
  <si>
    <t>MV13167XQ</t>
  </si>
  <si>
    <t>YX36284AK</t>
  </si>
  <si>
    <t>SO210520849033</t>
  </si>
  <si>
    <t>PO210520849036</t>
  </si>
  <si>
    <t>KD04622-Y104-3BEN08</t>
  </si>
  <si>
    <t>MV13168XQ</t>
  </si>
  <si>
    <t>YX36285AK</t>
  </si>
  <si>
    <t>SO210520849035</t>
  </si>
  <si>
    <t>PO210520849038</t>
  </si>
  <si>
    <t>KD04622-Y104-4BEN08</t>
  </si>
  <si>
    <t>MV13169XQ</t>
  </si>
  <si>
    <t>YX36286AK</t>
  </si>
  <si>
    <t>SO210520849037</t>
  </si>
  <si>
    <t>PO210520849028</t>
  </si>
  <si>
    <t>KD04622-Y104-COM08</t>
  </si>
  <si>
    <t>MV13164XQ</t>
  </si>
  <si>
    <t>YX36281AK</t>
  </si>
  <si>
    <t>SO210520849027</t>
  </si>
  <si>
    <t>PO210520849030</t>
  </si>
  <si>
    <t>KD04622-Y104-PIE08</t>
  </si>
  <si>
    <t>MV13165XQ</t>
  </si>
  <si>
    <t>YX36282AK</t>
  </si>
  <si>
    <t>SO210520849029</t>
  </si>
  <si>
    <t>PO210428814845</t>
  </si>
  <si>
    <t>KD04622-Y106-1BEN03</t>
  </si>
  <si>
    <t>MV12267XQ</t>
  </si>
  <si>
    <t>YX35302AK</t>
  </si>
  <si>
    <t>CH BRACKET</t>
  </si>
  <si>
    <t>SO210428814844</t>
  </si>
  <si>
    <t>PO210428814841</t>
  </si>
  <si>
    <t>KD04622-Y106-1PIE03</t>
  </si>
  <si>
    <t>MV12265XQ</t>
  </si>
  <si>
    <t>YX35300AK</t>
  </si>
  <si>
    <t>SO210428814840</t>
  </si>
  <si>
    <t>PO210428814847</t>
  </si>
  <si>
    <t>KD04622-Y106-2BEN03</t>
  </si>
  <si>
    <t>MV12268XQ</t>
  </si>
  <si>
    <t>YX35303AK</t>
  </si>
  <si>
    <t>SO210428814846</t>
  </si>
  <si>
    <t>PO210428814843</t>
  </si>
  <si>
    <t>KD04622-Y106-2PIE03</t>
  </si>
  <si>
    <t>MV12266XQ</t>
  </si>
  <si>
    <t>YX35301AK</t>
  </si>
  <si>
    <t>SO210428814842</t>
  </si>
  <si>
    <t>PO210428814839</t>
  </si>
  <si>
    <t>KD04622-Y106-COM03</t>
  </si>
  <si>
    <t>MV12264XQ</t>
  </si>
  <si>
    <t>YX35299AK</t>
  </si>
  <si>
    <t>SO210428814838</t>
  </si>
  <si>
    <t>PO210514843723</t>
  </si>
  <si>
    <t>KD04622-Y107-BUR04</t>
  </si>
  <si>
    <t>MV12968XQ</t>
  </si>
  <si>
    <t>YX36076AK</t>
  </si>
  <si>
    <t>SO210514843722</t>
  </si>
  <si>
    <t>PO210514843721</t>
  </si>
  <si>
    <t>KD04622-Y107-COM04</t>
  </si>
  <si>
    <t>MV12967XQ</t>
  </si>
  <si>
    <t>YX36075AK</t>
  </si>
  <si>
    <t>SO210514843720</t>
  </si>
  <si>
    <t>PO210615862847</t>
  </si>
  <si>
    <t>KD04622-Y108-1EMB08</t>
  </si>
  <si>
    <t>MV13495XQ</t>
  </si>
  <si>
    <t>YX36713AK</t>
  </si>
  <si>
    <t>SO210615862846</t>
  </si>
  <si>
    <t>PO210625873021</t>
  </si>
  <si>
    <t>MV13583XQ</t>
  </si>
  <si>
    <t>YX36741AK</t>
  </si>
  <si>
    <t>SO210625873020</t>
  </si>
  <si>
    <t>PO210615862849</t>
  </si>
  <si>
    <t>KD04622-Y108-2EMB08</t>
  </si>
  <si>
    <t>MV13496XQ</t>
  </si>
  <si>
    <t>YX36714AK</t>
  </si>
  <si>
    <t>SO210615862848</t>
  </si>
  <si>
    <t>PO210625873023</t>
  </si>
  <si>
    <t>MV13584XQ</t>
  </si>
  <si>
    <t>YX36742AK</t>
  </si>
  <si>
    <t>SO210625873022</t>
  </si>
  <si>
    <t>PO210521849561</t>
  </si>
  <si>
    <t>KD04622-Y108-BEN07</t>
  </si>
  <si>
    <t>MV13181XQ</t>
  </si>
  <si>
    <t>YX36361AK</t>
  </si>
  <si>
    <t>SO210521849560</t>
  </si>
  <si>
    <t>PO210615862851</t>
  </si>
  <si>
    <t>KD04622-Y108-BEN08</t>
  </si>
  <si>
    <t>MV13497XQ</t>
  </si>
  <si>
    <t>YX36715AK</t>
  </si>
  <si>
    <t>SO210615862850</t>
  </si>
  <si>
    <t>PO210625873025</t>
  </si>
  <si>
    <t>MV13585XQ</t>
  </si>
  <si>
    <t>YX36743AK</t>
  </si>
  <si>
    <t>SO210625873024</t>
  </si>
  <si>
    <t>PO210825908258</t>
  </si>
  <si>
    <t>KD04622-Y108-BENUP09</t>
  </si>
  <si>
    <t>MV13720XQ</t>
  </si>
  <si>
    <t>YX36743AKW09</t>
  </si>
  <si>
    <t>SO210825908257</t>
  </si>
  <si>
    <t>PO210521849557</t>
  </si>
  <si>
    <t>KD04622-Y108-COM07</t>
  </si>
  <si>
    <t>MV13179XQ</t>
  </si>
  <si>
    <t>YX36359AK</t>
  </si>
  <si>
    <t>SO210521849556</t>
  </si>
  <si>
    <t>PO210615862845</t>
  </si>
  <si>
    <t>KD04622-Y108-COM08</t>
  </si>
  <si>
    <t>MV13494XQ</t>
  </si>
  <si>
    <t>YX36712AK</t>
  </si>
  <si>
    <t>SO210615862844</t>
  </si>
  <si>
    <t>PO210625873019</t>
  </si>
  <si>
    <t>MV13582XQ</t>
  </si>
  <si>
    <t>YX36740AK</t>
  </si>
  <si>
    <t>SO210625873018</t>
  </si>
  <si>
    <t>PO210825908256</t>
  </si>
  <si>
    <t>KD04622-Y108-COMUP09</t>
  </si>
  <si>
    <t>MV13719XQ</t>
  </si>
  <si>
    <t>YX36740AKW09</t>
  </si>
  <si>
    <t>SO210825908255</t>
  </si>
  <si>
    <t>PO210521849559</t>
  </si>
  <si>
    <t>KD04622-Y108-EMB07</t>
  </si>
  <si>
    <t>MV13180XQ</t>
  </si>
  <si>
    <t>YX36360AK</t>
  </si>
  <si>
    <t>SO210521849558</t>
  </si>
  <si>
    <t>PO210520848883</t>
  </si>
  <si>
    <t>KD04622-Y109-COM11</t>
  </si>
  <si>
    <t>MV13111XQ</t>
  </si>
  <si>
    <t>YX36329AK</t>
  </si>
  <si>
    <t>SO210520848882</t>
  </si>
  <si>
    <t>PO210520848890</t>
  </si>
  <si>
    <t>KD04622-Y109-EMB11</t>
  </si>
  <si>
    <t>MV13113XQ</t>
  </si>
  <si>
    <t>YX36331AK</t>
  </si>
  <si>
    <t>SO210520848889</t>
  </si>
  <si>
    <t>PO210520848888</t>
  </si>
  <si>
    <t>KD04622-Y109-PIE11</t>
  </si>
  <si>
    <t>MV13112XQ</t>
  </si>
  <si>
    <t>YX36330AK</t>
  </si>
  <si>
    <t>SO210520848887</t>
  </si>
  <si>
    <t>PO210528853529</t>
  </si>
  <si>
    <t>KD04622-Y110-1BEN13</t>
  </si>
  <si>
    <t>MV13324XQ</t>
  </si>
  <si>
    <t>YX36502AK</t>
  </si>
  <si>
    <t>SO210528853528</t>
  </si>
  <si>
    <t>PO210528853531</t>
  </si>
  <si>
    <t>KD04622-Y110-2BEN13</t>
  </si>
  <si>
    <t>MV13325XQ</t>
  </si>
  <si>
    <t>YX36503AK</t>
  </si>
  <si>
    <t>SO210528853530</t>
  </si>
  <si>
    <t>PO210528853527</t>
  </si>
  <si>
    <t>KD04622-Y110-COM13</t>
  </si>
  <si>
    <t>MV13323XQ</t>
  </si>
  <si>
    <t>YX36501AK</t>
  </si>
  <si>
    <t>SO210528853526</t>
  </si>
  <si>
    <t>PO210430817893</t>
  </si>
  <si>
    <t>KD04622-Y116-COM03</t>
  </si>
  <si>
    <t>MV12543XQ</t>
  </si>
  <si>
    <t>YX35660AK</t>
  </si>
  <si>
    <t>LOCK PLATE2</t>
  </si>
  <si>
    <t>SO210430817892</t>
  </si>
  <si>
    <t>PO210427813710</t>
  </si>
  <si>
    <t>KD04622-Y117-1BEN02</t>
  </si>
  <si>
    <t>MV12225XQ</t>
  </si>
  <si>
    <t>YX35241AK</t>
  </si>
  <si>
    <t>L BRACKET</t>
  </si>
  <si>
    <t>SO210427813709</t>
  </si>
  <si>
    <t>PO210427813712</t>
  </si>
  <si>
    <t>KD04622-Y117-2BEN02</t>
  </si>
  <si>
    <t>MV12226XQ</t>
  </si>
  <si>
    <t>YX35242AK</t>
  </si>
  <si>
    <t>SO210427813711</t>
  </si>
  <si>
    <t>PO210427813708</t>
  </si>
  <si>
    <t>KD04622-Y117-COM02</t>
  </si>
  <si>
    <t>MV12224XQ</t>
  </si>
  <si>
    <t>YX35240AK</t>
  </si>
  <si>
    <t>SO210427813707</t>
  </si>
  <si>
    <t>PO210430817899</t>
  </si>
  <si>
    <t>KD04622-Y118-1BEN04</t>
  </si>
  <si>
    <t>MV12546XQ</t>
  </si>
  <si>
    <t>YX35663AK</t>
  </si>
  <si>
    <t>SO210430817898</t>
  </si>
  <si>
    <t>PO210430817901</t>
  </si>
  <si>
    <t>KD04622-Y118-2BEN04</t>
  </si>
  <si>
    <t>MV12547XQ</t>
  </si>
  <si>
    <t>YX35664AK</t>
  </si>
  <si>
    <t>SO210430817900</t>
  </si>
  <si>
    <t>PO210618866496</t>
  </si>
  <si>
    <t>KD04622-Y118-3BEN04</t>
  </si>
  <si>
    <t>MV13502XQ</t>
  </si>
  <si>
    <t>YX36753AK</t>
  </si>
  <si>
    <t>SO210618866495</t>
  </si>
  <si>
    <t>PO210430817895</t>
  </si>
  <si>
    <t>KD04622-Y118-COM04</t>
  </si>
  <si>
    <t>MV12544XQ</t>
  </si>
  <si>
    <t>YX35661AK</t>
  </si>
  <si>
    <t>SO210430817894</t>
  </si>
  <si>
    <t>PO210430817897</t>
  </si>
  <si>
    <t>KD04622-Y118-PIE04</t>
  </si>
  <si>
    <t>MV12545XQ</t>
  </si>
  <si>
    <t>YX35662AK</t>
  </si>
  <si>
    <t>SO210430817896</t>
  </si>
  <si>
    <t>PO210513841607</t>
  </si>
  <si>
    <t>KD04622-Y119-MOUP02</t>
  </si>
  <si>
    <t>MV12848XS</t>
  </si>
  <si>
    <t>YX34498AKW02</t>
  </si>
  <si>
    <t>SO210513841606</t>
  </si>
  <si>
    <t>PO210512839648</t>
  </si>
  <si>
    <t>KD04622-Y120-1BEN01</t>
  </si>
  <si>
    <t>MV12777XQ</t>
  </si>
  <si>
    <t>YX35865AK</t>
  </si>
  <si>
    <t>SO210512839647</t>
  </si>
  <si>
    <t>PO210512839650</t>
  </si>
  <si>
    <t>KD04622-Y120-2BEN01</t>
  </si>
  <si>
    <t>MV12778XQ</t>
  </si>
  <si>
    <t>YX35866AK</t>
  </si>
  <si>
    <t>SO210512839649</t>
  </si>
  <si>
    <t>PO210512839646</t>
  </si>
  <si>
    <t>KD04622-Y120-COM01</t>
  </si>
  <si>
    <t>MV12776XQ</t>
  </si>
  <si>
    <t>YX35864AK</t>
  </si>
  <si>
    <t>SO210512839645</t>
  </si>
  <si>
    <t>PO210527852817</t>
  </si>
  <si>
    <t>KD04622-Y124-1BEN04</t>
  </si>
  <si>
    <t>MF07026XO</t>
  </si>
  <si>
    <t>YX36389AK</t>
  </si>
  <si>
    <t>SO210527852816</t>
  </si>
  <si>
    <t>PO210617865311</t>
  </si>
  <si>
    <t>YX36748AK</t>
  </si>
  <si>
    <t>SO210617865310</t>
  </si>
  <si>
    <t>PO210525851221</t>
  </si>
  <si>
    <t>PO210527852819</t>
  </si>
  <si>
    <t>KD04622-Y124-2BEN04</t>
  </si>
  <si>
    <t>MF07027XO</t>
  </si>
  <si>
    <t>YX36390AK</t>
  </si>
  <si>
    <t>SO210527852818</t>
  </si>
  <si>
    <t>PO210617865313</t>
  </si>
  <si>
    <t>YX36749AK</t>
  </si>
  <si>
    <t>SO210617865312</t>
  </si>
  <si>
    <t>PO210525851222</t>
  </si>
  <si>
    <t>PO210527852815</t>
  </si>
  <si>
    <t>KD04622-Y124-COM04</t>
  </si>
  <si>
    <t>MF07025XO</t>
  </si>
  <si>
    <t>YX36388AK</t>
  </si>
  <si>
    <t>SO210527852814</t>
  </si>
  <si>
    <t>PO210617865309</t>
  </si>
  <si>
    <t>YX36747AK</t>
  </si>
  <si>
    <t>SO210617865308</t>
  </si>
  <si>
    <t>PO210525851220</t>
  </si>
  <si>
    <t>PO210430817903</t>
  </si>
  <si>
    <t>KD04622-Y125-COM02</t>
  </si>
  <si>
    <t>MV12548XQ</t>
  </si>
  <si>
    <t>YX35702AK</t>
  </si>
  <si>
    <t>SO210430817902</t>
  </si>
  <si>
    <t>PO210615862842</t>
  </si>
  <si>
    <t>KD04622-Y125-COM03</t>
  </si>
  <si>
    <t>MV13493XQ</t>
  </si>
  <si>
    <t>YX36716AK</t>
  </si>
  <si>
    <t>SO210615862841</t>
  </si>
  <si>
    <t>PO210517844835</t>
  </si>
  <si>
    <t>KD04622-Y132-CHA03</t>
  </si>
  <si>
    <t>MV13033XQ</t>
  </si>
  <si>
    <t>YX36170AK</t>
  </si>
  <si>
    <t>SO210517844834</t>
  </si>
  <si>
    <t>PO210517844833</t>
  </si>
  <si>
    <t>KD04622-Y132-COM03</t>
  </si>
  <si>
    <t>MV13032XQ</t>
  </si>
  <si>
    <t>YX36169AK</t>
  </si>
  <si>
    <t>SO210517844832</t>
  </si>
  <si>
    <t>PO210527852823</t>
  </si>
  <si>
    <t>KD04622-Y168-1BEN03</t>
  </si>
  <si>
    <t>MF07029XO</t>
  </si>
  <si>
    <t>YX36392AK</t>
  </si>
  <si>
    <t>SO210527852822</t>
  </si>
  <si>
    <t>PO210617865317</t>
  </si>
  <si>
    <t>YX36751AK</t>
  </si>
  <si>
    <t>SO210617865316</t>
  </si>
  <si>
    <t>PO210525851224</t>
  </si>
  <si>
    <t>PO210527852825</t>
  </si>
  <si>
    <t>KD04622-Y168-2BEN03</t>
  </si>
  <si>
    <t>MF07030XO</t>
  </si>
  <si>
    <t>YX36393AK</t>
  </si>
  <si>
    <t>SO210527852824</t>
  </si>
  <si>
    <t>PO210617865319</t>
  </si>
  <si>
    <t>YX36752AK</t>
  </si>
  <si>
    <t>SO210617865318</t>
  </si>
  <si>
    <t>PO210525851225</t>
  </si>
  <si>
    <t>PO210527852821</t>
  </si>
  <si>
    <t>KD04622-Y168-COM03</t>
  </si>
  <si>
    <t>MF07028XO</t>
  </si>
  <si>
    <t>YX36391AK</t>
  </si>
  <si>
    <t>SO210527852820</t>
  </si>
  <si>
    <t>PO210617865315</t>
  </si>
  <si>
    <t>YX36750AK</t>
  </si>
  <si>
    <t>SO210617865314</t>
  </si>
  <si>
    <t>PO210525851223</t>
  </si>
  <si>
    <t>PO210514843739</t>
  </si>
  <si>
    <t>KD04623-Y112-1BEN06</t>
  </si>
  <si>
    <t>MV12976XQ</t>
  </si>
  <si>
    <t>YX36084AK</t>
  </si>
  <si>
    <t>FRAME FRONT</t>
  </si>
  <si>
    <t>SO210514843738</t>
  </si>
  <si>
    <t>PO210514843741</t>
  </si>
  <si>
    <t>KD04623-Y112-2BEN06</t>
  </si>
  <si>
    <t>MV12977XQ</t>
  </si>
  <si>
    <t>YX36085AK</t>
  </si>
  <si>
    <t>SO210514843740</t>
  </si>
  <si>
    <t>PO210514843737</t>
  </si>
  <si>
    <t>KD04623-Y112-CHA06</t>
  </si>
  <si>
    <t>MV12975XQ</t>
  </si>
  <si>
    <t>YX36083AK</t>
  </si>
  <si>
    <t>SO210514843736</t>
  </si>
  <si>
    <t>PO210514843733</t>
  </si>
  <si>
    <t>KD04623-Y112-COM06</t>
  </si>
  <si>
    <t>MV12973XQ</t>
  </si>
  <si>
    <t>YX36081AK</t>
  </si>
  <si>
    <t>SO210514843732</t>
  </si>
  <si>
    <t>PO210514843735</t>
  </si>
  <si>
    <t>KD04623-Y112-PIE06</t>
  </si>
  <si>
    <t>MV12974XQ</t>
  </si>
  <si>
    <t>YX36082AK</t>
  </si>
  <si>
    <t>SO210514843734</t>
  </si>
  <si>
    <t>PO210429817108</t>
  </si>
  <si>
    <t>KD04623-Y113-1BEN04</t>
  </si>
  <si>
    <t>MV12477XQ</t>
  </si>
  <si>
    <t>YX35704AK</t>
  </si>
  <si>
    <t>BRACKET GF</t>
  </si>
  <si>
    <t>SO210429817107</t>
  </si>
  <si>
    <t>PO210429817110</t>
  </si>
  <si>
    <t>KD04623-Y113-2BEN04</t>
  </si>
  <si>
    <t>MV12478XQ</t>
  </si>
  <si>
    <t>YX35705AK</t>
  </si>
  <si>
    <t>SO210429817109</t>
  </si>
  <si>
    <t>PO210429817106</t>
  </si>
  <si>
    <t>KD04623-Y113-COM04</t>
  </si>
  <si>
    <t>MV12476XQ</t>
  </si>
  <si>
    <t>YX35703AK</t>
  </si>
  <si>
    <t>SO210429817105</t>
  </si>
  <si>
    <t>PO210514843697</t>
  </si>
  <si>
    <t>KD04623-Y118-BEN03</t>
  </si>
  <si>
    <t>MV12955XQ</t>
  </si>
  <si>
    <t>YX35935AK</t>
  </si>
  <si>
    <t>SO210514843696</t>
  </si>
  <si>
    <t>PO210514843695</t>
  </si>
  <si>
    <t>KD04623-Y118-COM03</t>
  </si>
  <si>
    <t>MV12954XQ</t>
  </si>
  <si>
    <t>YX35934AK</t>
  </si>
  <si>
    <t>SO210514843694</t>
  </si>
  <si>
    <t>PO210514843701</t>
  </si>
  <si>
    <t>KD04623-Y119-1BEN01</t>
  </si>
  <si>
    <t>MV12957XQ</t>
  </si>
  <si>
    <t>YX35937AK</t>
  </si>
  <si>
    <t>SO210514843700</t>
  </si>
  <si>
    <t>PO210514843703</t>
  </si>
  <si>
    <t>KD04623-Y119-2BEN01</t>
  </si>
  <si>
    <t>MV12958XQ</t>
  </si>
  <si>
    <t>YX35938AK</t>
  </si>
  <si>
    <t>SO210514843702</t>
  </si>
  <si>
    <t>PO210514843699</t>
  </si>
  <si>
    <t>KD04623-Y119-COM01</t>
  </si>
  <si>
    <t>MV12956XQ</t>
  </si>
  <si>
    <t>YX35936AK</t>
  </si>
  <si>
    <t>SO210514843698</t>
  </si>
  <si>
    <t>PO210428815983</t>
  </si>
  <si>
    <t>KD04623-Y120-1BEN09</t>
  </si>
  <si>
    <t>MV12338XQ</t>
  </si>
  <si>
    <t>YX35271AK</t>
  </si>
  <si>
    <t>FRAME LEFT</t>
  </si>
  <si>
    <t>SO210428815982</t>
  </si>
  <si>
    <t>PO210528853495</t>
  </si>
  <si>
    <t>KD04623-Y120-1BEN10</t>
  </si>
  <si>
    <t>MV13307XQ</t>
  </si>
  <si>
    <t>YX36483AK</t>
  </si>
  <si>
    <t>SO210528853494</t>
  </si>
  <si>
    <t>PO210428815985</t>
  </si>
  <si>
    <t>KD04623-Y120-2BEN09</t>
  </si>
  <si>
    <t>MV12339XQ</t>
  </si>
  <si>
    <t>YX35272AK</t>
  </si>
  <si>
    <t>SO210428815984</t>
  </si>
  <si>
    <t>PO210528853497</t>
  </si>
  <si>
    <t>KD04623-Y120-2BEN10</t>
  </si>
  <si>
    <t>MV13308XQ</t>
  </si>
  <si>
    <t>YX36484AK</t>
  </si>
  <si>
    <t>SO210528853496</t>
  </si>
  <si>
    <t>PO210825908289</t>
  </si>
  <si>
    <t>KD04623-Y120-2BENUP11</t>
  </si>
  <si>
    <t>MV13734XS</t>
  </si>
  <si>
    <t>YX36484AKW11</t>
  </si>
  <si>
    <t>SO210825908288</t>
  </si>
  <si>
    <t>PO210428815987</t>
  </si>
  <si>
    <t>KD04623-Y120-3BEN09</t>
  </si>
  <si>
    <t>MV12340XQ</t>
  </si>
  <si>
    <t>YX35273AK</t>
  </si>
  <si>
    <t>SO210428815986</t>
  </si>
  <si>
    <t>PO210528853499</t>
  </si>
  <si>
    <t>KD04623-Y120-3BEN10</t>
  </si>
  <si>
    <t>MV13309XQ</t>
  </si>
  <si>
    <t>YX36485AK</t>
  </si>
  <si>
    <t>SO210528853498</t>
  </si>
  <si>
    <t>PO210825908291</t>
  </si>
  <si>
    <t>KD04623-Y120-3BENUP11</t>
  </si>
  <si>
    <t>MV13735XS</t>
  </si>
  <si>
    <t>YX36485AKW11</t>
  </si>
  <si>
    <t>SO210825908290</t>
  </si>
  <si>
    <t>PO210428815976</t>
  </si>
  <si>
    <t>KD04623-Y120-COM09</t>
  </si>
  <si>
    <t>MV12335XQ</t>
  </si>
  <si>
    <t>YX35268AK</t>
  </si>
  <si>
    <t>SO210428815975</t>
  </si>
  <si>
    <t>PO210528853489</t>
  </si>
  <si>
    <t>KD04623-Y120-COM10</t>
  </si>
  <si>
    <t>MV13304XQ</t>
  </si>
  <si>
    <t>YX36480AK</t>
  </si>
  <si>
    <t>SO210528853488</t>
  </si>
  <si>
    <t>PO210428815981</t>
  </si>
  <si>
    <t>KD04623-Y120-EMB09</t>
  </si>
  <si>
    <t>MV12337XQ</t>
  </si>
  <si>
    <t>YX35270AK</t>
  </si>
  <si>
    <t>SO210428815980</t>
  </si>
  <si>
    <t>PO210528853493</t>
  </si>
  <si>
    <t>KD04623-Y120-EMB10</t>
  </si>
  <si>
    <t>MV13306XQ</t>
  </si>
  <si>
    <t>YX36482AK</t>
  </si>
  <si>
    <t>SO210528853492</t>
  </si>
  <si>
    <t>PO210825908287</t>
  </si>
  <si>
    <t>KD04623-Y120-EMBUP11</t>
  </si>
  <si>
    <t>MV13733XS</t>
  </si>
  <si>
    <t>YX36482AKW11</t>
  </si>
  <si>
    <t>SO210825908286</t>
  </si>
  <si>
    <t>PO210428815979</t>
  </si>
  <si>
    <t>KD04623-Y120-PIE09</t>
  </si>
  <si>
    <t>MV12336XQ</t>
  </si>
  <si>
    <t>YX35269AK</t>
  </si>
  <si>
    <t>SO210428815978</t>
  </si>
  <si>
    <t>PO210528853491</t>
  </si>
  <si>
    <t>KD04623-Y120-PIE10</t>
  </si>
  <si>
    <t>MV13305XQ</t>
  </si>
  <si>
    <t>YX36481AK</t>
  </si>
  <si>
    <t>SO210528853490</t>
  </si>
  <si>
    <t>PO210825908285</t>
  </si>
  <si>
    <t>KD04623-Y120-PIEUP11</t>
  </si>
  <si>
    <t>MV13732XS</t>
  </si>
  <si>
    <t>YX36481AKW11</t>
  </si>
  <si>
    <t>SO210825908284</t>
  </si>
  <si>
    <t>PO210430817911</t>
  </si>
  <si>
    <t>KD04623-Y125-1BEN03</t>
  </si>
  <si>
    <t>MV12552XQ</t>
  </si>
  <si>
    <t>YX35668AK</t>
  </si>
  <si>
    <t>SO210430817910</t>
  </si>
  <si>
    <t>PO210430817907</t>
  </si>
  <si>
    <t>KD04623-Y125-1PIE03</t>
  </si>
  <si>
    <t>MV12550XQ</t>
  </si>
  <si>
    <t>YX35666AK</t>
  </si>
  <si>
    <t>SO210430817906</t>
  </si>
  <si>
    <t>PO210430817913</t>
  </si>
  <si>
    <t>KD04623-Y125-2BEN03</t>
  </si>
  <si>
    <t>MV12553XQ</t>
  </si>
  <si>
    <t>YX35669AK</t>
  </si>
  <si>
    <t>SO210430817912</t>
  </si>
  <si>
    <t>PO210430817909</t>
  </si>
  <si>
    <t>KD04623-Y125-2PIE03</t>
  </si>
  <si>
    <t>MV12551XQ</t>
  </si>
  <si>
    <t>YX35667AK</t>
  </si>
  <si>
    <t>SO210430817908</t>
  </si>
  <si>
    <t>PO210430817905</t>
  </si>
  <si>
    <t>KD04623-Y125-COM03</t>
  </si>
  <si>
    <t>MV12549XQ</t>
  </si>
  <si>
    <t>YX35665AK</t>
  </si>
  <si>
    <t>SO210430817904</t>
  </si>
  <si>
    <t>PO210428816017</t>
  </si>
  <si>
    <t>KD04623-Y130-BEN04</t>
  </si>
  <si>
    <t>MV12355XQ</t>
  </si>
  <si>
    <t>YX35220AK</t>
  </si>
  <si>
    <t>FRAME RIGHT</t>
  </si>
  <si>
    <t>SO210428816016</t>
  </si>
  <si>
    <t>PO210428816015</t>
  </si>
  <si>
    <t>KD04623-Y130-CHA04</t>
  </si>
  <si>
    <t>MV12354XQ</t>
  </si>
  <si>
    <t>YX35219AK</t>
  </si>
  <si>
    <t>SO210428816014</t>
  </si>
  <si>
    <t>PO210428816009</t>
  </si>
  <si>
    <t>KD04623-Y130-COM04</t>
  </si>
  <si>
    <t>MV12351XQ</t>
  </si>
  <si>
    <t>YX35216AK</t>
  </si>
  <si>
    <t>SO210428816008</t>
  </si>
  <si>
    <t>PO210428816013</t>
  </si>
  <si>
    <t>KD04623-Y130-EMB04</t>
  </si>
  <si>
    <t>MV12353XQ</t>
  </si>
  <si>
    <t>YX35218AK</t>
  </si>
  <si>
    <t>SO210428816012</t>
  </si>
  <si>
    <t>PO210428816011</t>
  </si>
  <si>
    <t>KD04623-Y130-PIE04</t>
  </si>
  <si>
    <t>MV12352XQ</t>
  </si>
  <si>
    <t>YX35217AK</t>
  </si>
  <si>
    <t>SO210428816010</t>
  </si>
  <si>
    <t>PO210428816027</t>
  </si>
  <si>
    <t>KD04623-Y135-BEN01</t>
  </si>
  <si>
    <t>MV12359XQ</t>
  </si>
  <si>
    <t>YX35224AK</t>
  </si>
  <si>
    <t>SO210428816026</t>
  </si>
  <si>
    <t>PO210428816019</t>
  </si>
  <si>
    <t>KD04623-Y135-COM01</t>
  </si>
  <si>
    <t>MV12356XQ</t>
  </si>
  <si>
    <t>YX35221AK</t>
  </si>
  <si>
    <t>SO210428816018</t>
  </si>
  <si>
    <t>PO210428816023</t>
  </si>
  <si>
    <t>KD04623-Y135-EMB01</t>
  </si>
  <si>
    <t>MV12358XQ</t>
  </si>
  <si>
    <t>YX35223AK</t>
  </si>
  <si>
    <t>SO210428816022</t>
  </si>
  <si>
    <t>PO210428816021</t>
  </si>
  <si>
    <t>KD04623-Y135-PIE01</t>
  </si>
  <si>
    <t>MV12357XQ</t>
  </si>
  <si>
    <t>YX35222AK</t>
  </si>
  <si>
    <t>SO210428816020</t>
  </si>
  <si>
    <t>PO210430818039</t>
  </si>
  <si>
    <t>KD04623-Y142-1BEN03</t>
  </si>
  <si>
    <t>MV12616XQ</t>
  </si>
  <si>
    <t>YX35758AK</t>
  </si>
  <si>
    <t>FRAME REAR</t>
  </si>
  <si>
    <t>SO210430818038</t>
  </si>
  <si>
    <t>PO210430818041</t>
  </si>
  <si>
    <t>KD04623-Y142-2BEN03</t>
  </si>
  <si>
    <t>MV12617XQ</t>
  </si>
  <si>
    <t>YX35759AK</t>
  </si>
  <si>
    <t>SO210430818040</t>
  </si>
  <si>
    <t>PO210430818037</t>
  </si>
  <si>
    <t>KD04623-Y142-CHA03</t>
  </si>
  <si>
    <t>MV12615XQ</t>
  </si>
  <si>
    <t>YX35757AK</t>
  </si>
  <si>
    <t>SO210430818036</t>
  </si>
  <si>
    <t>PO210430818033</t>
  </si>
  <si>
    <t>KD04623-Y142-COM03</t>
  </si>
  <si>
    <t>MV12613XQ</t>
  </si>
  <si>
    <t>YX35755AK</t>
  </si>
  <si>
    <t>SO210430818032</t>
  </si>
  <si>
    <t>PO210430818035</t>
  </si>
  <si>
    <t>KD04623-Y142-PIE03</t>
  </si>
  <si>
    <t>MV12614XQ</t>
  </si>
  <si>
    <t>YX35756AK</t>
  </si>
  <si>
    <t>SO210430818034</t>
  </si>
  <si>
    <t>PO210428814996</t>
  </si>
  <si>
    <t>KD04623-Y145-BEN02</t>
  </si>
  <si>
    <t>MV12301XQ</t>
  </si>
  <si>
    <t>YX35392AK</t>
  </si>
  <si>
    <t>SO210428814995</t>
  </si>
  <si>
    <t>PO210428814994</t>
  </si>
  <si>
    <t>KD04623-Y145-COM02</t>
  </si>
  <si>
    <t>MV12300XQ</t>
  </si>
  <si>
    <t>YX35391AK</t>
  </si>
  <si>
    <t>SO210428814993</t>
  </si>
  <si>
    <t>PO210512839598</t>
  </si>
  <si>
    <t>KD04623-Y148-BEN01</t>
  </si>
  <si>
    <t>MV12752XQ</t>
  </si>
  <si>
    <t>YX35972AK</t>
  </si>
  <si>
    <t>SO210512839597</t>
  </si>
  <si>
    <t>PO210512839593</t>
  </si>
  <si>
    <t>KD04623-Y148-COM01</t>
  </si>
  <si>
    <t>MV12750XQ</t>
  </si>
  <si>
    <t>YX35970AK</t>
  </si>
  <si>
    <t>SO210512839592</t>
  </si>
  <si>
    <t>PO210512839596</t>
  </si>
  <si>
    <t>KD04623-Y148-PIE01</t>
  </si>
  <si>
    <t>MV12751XQ</t>
  </si>
  <si>
    <t>YX35971AK</t>
  </si>
  <si>
    <t>SO210512839595</t>
  </si>
  <si>
    <t>PO210514843707</t>
  </si>
  <si>
    <t>KD04623-Y149-BEN01</t>
  </si>
  <si>
    <t>MV12960XQ</t>
  </si>
  <si>
    <t>YX35940AK</t>
  </si>
  <si>
    <t>SO210514843706</t>
  </si>
  <si>
    <t>PO210514843705</t>
  </si>
  <si>
    <t>KD04623-Y149-COM01</t>
  </si>
  <si>
    <t>MV12959XQ</t>
  </si>
  <si>
    <t>YX35939AK</t>
  </si>
  <si>
    <t>SO210514843704</t>
  </si>
  <si>
    <t>PO210430817917</t>
  </si>
  <si>
    <t>KD04623-Y150-1BEN03</t>
  </si>
  <si>
    <t>MV12555XQ</t>
  </si>
  <si>
    <t>YX35671AK</t>
  </si>
  <si>
    <t>SO210430817916</t>
  </si>
  <si>
    <t>PO210430817919</t>
  </si>
  <si>
    <t>KD04623-Y150-2BEN03</t>
  </si>
  <si>
    <t>MV12556XQ</t>
  </si>
  <si>
    <t>YX35672AK</t>
  </si>
  <si>
    <t>SO210430817918</t>
  </si>
  <si>
    <t>PO210430817921</t>
  </si>
  <si>
    <t>KD04623-Y150-3BEN03</t>
  </si>
  <si>
    <t>MV12557XQ</t>
  </si>
  <si>
    <t>YX35673AK</t>
  </si>
  <si>
    <t>SO210430817920</t>
  </si>
  <si>
    <t>PO210430817923</t>
  </si>
  <si>
    <t>KD04623-Y150-4BEN03</t>
  </si>
  <si>
    <t>MV12558XQ</t>
  </si>
  <si>
    <t>YX35674AK</t>
  </si>
  <si>
    <t>SO210430817922</t>
  </si>
  <si>
    <t>PO210929930855</t>
  </si>
  <si>
    <t>KD04623-Y150-4BENUP04</t>
  </si>
  <si>
    <t>MV13852XS</t>
  </si>
  <si>
    <t>YX35674AKW04</t>
  </si>
  <si>
    <t>SO210929930854</t>
  </si>
  <si>
    <t>PO210430817925</t>
  </si>
  <si>
    <t>KD04623-Y150-5BEN03</t>
  </si>
  <si>
    <t>MV12559XQ</t>
  </si>
  <si>
    <t>YX35675AK</t>
  </si>
  <si>
    <t>SO210430817924</t>
  </si>
  <si>
    <t>PO210430817927</t>
  </si>
  <si>
    <t>KD04623-Y150-6BEN03</t>
  </si>
  <si>
    <t>MV12560XQ</t>
  </si>
  <si>
    <t>YX35676AK</t>
  </si>
  <si>
    <t>SO210430817926</t>
  </si>
  <si>
    <t>PO210430817929</t>
  </si>
  <si>
    <t>KD04623-Y150-7BEN03</t>
  </si>
  <si>
    <t>MV12561XQ</t>
  </si>
  <si>
    <t>YX35677AK</t>
  </si>
  <si>
    <t>SO210430817928</t>
  </si>
  <si>
    <t>PO210430817915</t>
  </si>
  <si>
    <t>KD04623-Y150-COM03</t>
  </si>
  <si>
    <t>MV12554XQ</t>
  </si>
  <si>
    <t>YX35670AK</t>
  </si>
  <si>
    <t>SO210430817914</t>
  </si>
  <si>
    <t>PO210929930853</t>
  </si>
  <si>
    <t>KD04623-Y150-COMUP04</t>
  </si>
  <si>
    <t>MV13851XS</t>
  </si>
  <si>
    <t>YX35670AKW04</t>
  </si>
  <si>
    <t>SO210929930852</t>
  </si>
  <si>
    <t>PO210514843667</t>
  </si>
  <si>
    <t>KD04623-Y160-BEN04</t>
  </si>
  <si>
    <t>YX36117AK</t>
  </si>
  <si>
    <t>SO210514843666</t>
  </si>
  <si>
    <t>PO210513841659</t>
  </si>
  <si>
    <t>PO210514843663</t>
  </si>
  <si>
    <t>KD04623-Y160-COM04</t>
  </si>
  <si>
    <t>YX36115AK</t>
  </si>
  <si>
    <t>SO210514843662</t>
  </si>
  <si>
    <t>PO210513841657</t>
  </si>
  <si>
    <t>PO210514843665</t>
  </si>
  <si>
    <t>KD04623-Y160-PIE04</t>
  </si>
  <si>
    <t>YX36116AK</t>
  </si>
  <si>
    <t>SO210514843664</t>
  </si>
  <si>
    <t>PO210513841658</t>
  </si>
  <si>
    <t>PO210428815000</t>
  </si>
  <si>
    <t>KD04623-Y180-1BEN05</t>
  </si>
  <si>
    <t>MV12303XQ</t>
  </si>
  <si>
    <t>YX35394AK</t>
  </si>
  <si>
    <t>BRACKET1 POSITI</t>
  </si>
  <si>
    <t>SO210428814999</t>
  </si>
  <si>
    <t>PO210528853485</t>
  </si>
  <si>
    <t>KD04623-Y180-1BEN06</t>
  </si>
  <si>
    <t>MV13302XQ</t>
  </si>
  <si>
    <t>YX36529AK</t>
  </si>
  <si>
    <t>BRACKET1 POSITION</t>
  </si>
  <si>
    <t>SO210528853484</t>
  </si>
  <si>
    <t>PO210428815002</t>
  </si>
  <si>
    <t>KD04623-Y180-2BEN05</t>
  </si>
  <si>
    <t>MV12304XQ</t>
  </si>
  <si>
    <t>YX35395AK</t>
  </si>
  <si>
    <t>SO210428815001</t>
  </si>
  <si>
    <t>PO210528853487</t>
  </si>
  <si>
    <t>KD04623-Y180-2BEN06</t>
  </si>
  <si>
    <t>MV13303XQ</t>
  </si>
  <si>
    <t>YX36530AK</t>
  </si>
  <si>
    <t>SO210528853486</t>
  </si>
  <si>
    <t>PO210428814998</t>
  </si>
  <si>
    <t>KD04623-Y180-COM05</t>
  </si>
  <si>
    <t>MV12302XQ</t>
  </si>
  <si>
    <t>YX35393AK</t>
  </si>
  <si>
    <t>SO210428814997</t>
  </si>
  <si>
    <t>PO210528853483</t>
  </si>
  <si>
    <t>KD04623-Y180-COM06</t>
  </si>
  <si>
    <t>MV13301XQ</t>
  </si>
  <si>
    <t>YX36528AK</t>
  </si>
  <si>
    <t>SO210528853482</t>
  </si>
  <si>
    <t>PO210428815008</t>
  </si>
  <si>
    <t>KD04623-Y185-1BEN05</t>
  </si>
  <si>
    <t>MV12307XQ</t>
  </si>
  <si>
    <t>YX35398AK</t>
  </si>
  <si>
    <t>BRACKET2 POSITI</t>
  </si>
  <si>
    <t>SO210428815007</t>
  </si>
  <si>
    <t>PO210428815010</t>
  </si>
  <si>
    <t>KD04623-Y185-2BEN05</t>
  </si>
  <si>
    <t>MV12308XQ</t>
  </si>
  <si>
    <t>YX35399AK</t>
  </si>
  <si>
    <t>SO210428815009</t>
  </si>
  <si>
    <t>PO210428815012</t>
  </si>
  <si>
    <t>KD04623-Y185-3BEN05</t>
  </si>
  <si>
    <t>MV12309XQ</t>
  </si>
  <si>
    <t>YX35400AK</t>
  </si>
  <si>
    <t>SO210428815011</t>
  </si>
  <si>
    <t>PO210428815014</t>
  </si>
  <si>
    <t>KD04623-Y185-4BEN05</t>
  </si>
  <si>
    <t>MV12310XQ</t>
  </si>
  <si>
    <t>YX35401AK</t>
  </si>
  <si>
    <t>SO210428815013</t>
  </si>
  <si>
    <t>PO210428815006</t>
  </si>
  <si>
    <t>KD04623-Y185-CHA05</t>
  </si>
  <si>
    <t>MV12306XQ</t>
  </si>
  <si>
    <t>YX35397AK</t>
  </si>
  <si>
    <t>SO210428815005</t>
  </si>
  <si>
    <t>PO210428815004</t>
  </si>
  <si>
    <t>KD04623-Y185-COM05</t>
  </si>
  <si>
    <t>MV12305XQ</t>
  </si>
  <si>
    <t>YX35396AK</t>
  </si>
  <si>
    <t>SO210428815003</t>
  </si>
  <si>
    <t>PO210430817937</t>
  </si>
  <si>
    <t>KD04623-Y270-1BEN03</t>
  </si>
  <si>
    <t>MV12565XQ</t>
  </si>
  <si>
    <t>YX35681AK</t>
  </si>
  <si>
    <t>FRAME L ADD</t>
  </si>
  <si>
    <t>SO210430817936</t>
  </si>
  <si>
    <t>PO210602855945</t>
  </si>
  <si>
    <t>KD04623-Y270-1BEN04</t>
  </si>
  <si>
    <t>MV13412XQ</t>
  </si>
  <si>
    <t>YX36639AK</t>
  </si>
  <si>
    <t>SO210602855944</t>
  </si>
  <si>
    <t>PO210716887855</t>
  </si>
  <si>
    <t>KD04623-Y270-1PIE05</t>
  </si>
  <si>
    <t>MV13648XQ</t>
  </si>
  <si>
    <t>YX36915AK</t>
  </si>
  <si>
    <t>SO210716887854</t>
  </si>
  <si>
    <t>PO210430817939</t>
  </si>
  <si>
    <t>KD04623-Y270-2BEN03</t>
  </si>
  <si>
    <t>MV12566XQ</t>
  </si>
  <si>
    <t>YX35682AK</t>
  </si>
  <si>
    <t>SO210430817938</t>
  </si>
  <si>
    <t>PO210602855947</t>
  </si>
  <si>
    <t>KD04623-Y270-2BEN04</t>
  </si>
  <si>
    <t>MV13413XQ</t>
  </si>
  <si>
    <t>YX36640AK</t>
  </si>
  <si>
    <t>SO210602855946</t>
  </si>
  <si>
    <t>PO210716887857</t>
  </si>
  <si>
    <t>KD04623-Y270-2PIE05</t>
  </si>
  <si>
    <t>MV13649XQ</t>
  </si>
  <si>
    <t>YX36916AK</t>
  </si>
  <si>
    <t>SO210716887856</t>
  </si>
  <si>
    <t>PO210430817941</t>
  </si>
  <si>
    <t>KD04623-Y270-3BEN03</t>
  </si>
  <si>
    <t>MV12567XQ</t>
  </si>
  <si>
    <t>YX35683AK</t>
  </si>
  <si>
    <t>SO210430817940</t>
  </si>
  <si>
    <t>PO210602855949</t>
  </si>
  <si>
    <t>KD04623-Y270-3BEN04</t>
  </si>
  <si>
    <t>MV13414XQ</t>
  </si>
  <si>
    <t>YX36641AK</t>
  </si>
  <si>
    <t>SO210602855948</t>
  </si>
  <si>
    <t>PO210430817943</t>
  </si>
  <si>
    <t>KD04623-Y270-4BEN03</t>
  </si>
  <si>
    <t>MV12568XQ</t>
  </si>
  <si>
    <t>YX35684AK</t>
  </si>
  <si>
    <t>SO210430817942</t>
  </si>
  <si>
    <t>PO210430817935</t>
  </si>
  <si>
    <t>KD04623-Y270-BUR03</t>
  </si>
  <si>
    <t>MV12564XQ</t>
  </si>
  <si>
    <t>YX35680AK</t>
  </si>
  <si>
    <t>SO210430817934</t>
  </si>
  <si>
    <t>PO210602855941</t>
  </si>
  <si>
    <t>KD04623-Y270-BUR04</t>
  </si>
  <si>
    <t>MV13410XQ</t>
  </si>
  <si>
    <t>YX36637AK</t>
  </si>
  <si>
    <t>SO210602855940</t>
  </si>
  <si>
    <t>PO210430817931</t>
  </si>
  <si>
    <t>KD04623-Y270-COM03</t>
  </si>
  <si>
    <t>MV12562XQ</t>
  </si>
  <si>
    <t>YX35678AK</t>
  </si>
  <si>
    <t>SO210430817930</t>
  </si>
  <si>
    <t>PO210602855939</t>
  </si>
  <si>
    <t>KD04623-Y270-COM04</t>
  </si>
  <si>
    <t>MV13409XQ</t>
  </si>
  <si>
    <t>YX36636AK</t>
  </si>
  <si>
    <t>SO210602855938</t>
  </si>
  <si>
    <t>PO210430817933</t>
  </si>
  <si>
    <t>KD04623-Y270-PIE03</t>
  </si>
  <si>
    <t>MV12563XQ</t>
  </si>
  <si>
    <t>YX35679AK</t>
  </si>
  <si>
    <t>SO210430817932</t>
  </si>
  <si>
    <t>PO210602855943</t>
  </si>
  <si>
    <t>KD04623-Y270-PIE04</t>
  </si>
  <si>
    <t>MV13411XQ</t>
  </si>
  <si>
    <t>YX36638AK</t>
  </si>
  <si>
    <t>SO210602855942</t>
  </si>
  <si>
    <t>PO210428815020</t>
  </si>
  <si>
    <t>KD04623-Y280-1BEN03</t>
  </si>
  <si>
    <t>MV12313XQ</t>
  </si>
  <si>
    <t>YX35404AK</t>
  </si>
  <si>
    <t>FRAME R ADD</t>
  </si>
  <si>
    <t>SO210428815019</t>
  </si>
  <si>
    <t>PO210527852851</t>
  </si>
  <si>
    <t>KD04623-Y280-1BEN04</t>
  </si>
  <si>
    <t>MV13203XQ</t>
  </si>
  <si>
    <t>YX36415AK</t>
  </si>
  <si>
    <t>SO210527852850</t>
  </si>
  <si>
    <t>PO210823906889</t>
  </si>
  <si>
    <t>KD04623-Y280-1BENUP05</t>
  </si>
  <si>
    <t>MV13711XS</t>
  </si>
  <si>
    <t>YX36415AKW05</t>
  </si>
  <si>
    <t>SO210823906888</t>
  </si>
  <si>
    <t>PO210527852857</t>
  </si>
  <si>
    <t>KD04623-Y280-1BUR04</t>
  </si>
  <si>
    <t>MV13206XQ</t>
  </si>
  <si>
    <t>YX36418AK</t>
  </si>
  <si>
    <t>SO210527852856</t>
  </si>
  <si>
    <t>PO210428815022</t>
  </si>
  <si>
    <t>KD04623-Y280-2BEN03</t>
  </si>
  <si>
    <t>MV12314XQ</t>
  </si>
  <si>
    <t>YX35405AK</t>
  </si>
  <si>
    <t>SO210428815021</t>
  </si>
  <si>
    <t>PO210527852853</t>
  </si>
  <si>
    <t>KD04623-Y280-2BEN04</t>
  </si>
  <si>
    <t>MV13204XQ</t>
  </si>
  <si>
    <t>YX36416AK</t>
  </si>
  <si>
    <t>SO210527852852</t>
  </si>
  <si>
    <t>PO210527852859</t>
  </si>
  <si>
    <t>KD04623-Y280-2BUR04</t>
  </si>
  <si>
    <t>MV13207XQ</t>
  </si>
  <si>
    <t>YX36419AK</t>
  </si>
  <si>
    <t>SO210527852858</t>
  </si>
  <si>
    <t>PO210428815024</t>
  </si>
  <si>
    <t>KD04623-Y280-3BEN03</t>
  </si>
  <si>
    <t>MV12315XQ</t>
  </si>
  <si>
    <t>YX35406AK</t>
  </si>
  <si>
    <t>SO210428815023</t>
  </si>
  <si>
    <t>PO210527852855</t>
  </si>
  <si>
    <t>KD04623-Y280-3BEN04</t>
  </si>
  <si>
    <t>MV13205XQ</t>
  </si>
  <si>
    <t>YX36417AK</t>
  </si>
  <si>
    <t>SO210527852854</t>
  </si>
  <si>
    <t>PO210428815016</t>
  </si>
  <si>
    <t>KD04623-Y280-COM03</t>
  </si>
  <si>
    <t>MV12311XQ</t>
  </si>
  <si>
    <t>YX35402AK</t>
  </si>
  <si>
    <t>SO210428815015</t>
  </si>
  <si>
    <t>PO210527852849</t>
  </si>
  <si>
    <t>KD04623-Y280-COM04</t>
  </si>
  <si>
    <t>MV13202XQ</t>
  </si>
  <si>
    <t>YX36414AK</t>
  </si>
  <si>
    <t>SO210527852848</t>
  </si>
  <si>
    <t>PO210823906887</t>
  </si>
  <si>
    <t>KD04623-Y280-COMUP05</t>
  </si>
  <si>
    <t>MV13710XS</t>
  </si>
  <si>
    <t>YX36414AKW05</t>
  </si>
  <si>
    <t>SO210823906886</t>
  </si>
  <si>
    <t>PO210428815018</t>
  </si>
  <si>
    <t>KD04623-Y280-PIE03</t>
  </si>
  <si>
    <t>MV12312XQ</t>
  </si>
  <si>
    <t>YX35403AK</t>
  </si>
  <si>
    <t>SO210428815017</t>
  </si>
  <si>
    <t>PO210520848981</t>
  </si>
  <si>
    <t>KD04624-Y101-BEN14</t>
  </si>
  <si>
    <t>MV13142XQ</t>
  </si>
  <si>
    <t>YX36259AK</t>
  </si>
  <si>
    <t>DH FRAME 1</t>
  </si>
  <si>
    <t>SO210520848980</t>
  </si>
  <si>
    <t>PO210528853447</t>
  </si>
  <si>
    <t>KD04624-Y101-BEN15</t>
  </si>
  <si>
    <t>MV13284XQ</t>
  </si>
  <si>
    <t>YX36441AK</t>
  </si>
  <si>
    <t>SO210528853446</t>
  </si>
  <si>
    <t>PO210520848979</t>
  </si>
  <si>
    <t>KD04624-Y101-BUR14</t>
  </si>
  <si>
    <t>MV13141XQ</t>
  </si>
  <si>
    <t>YX36258AK</t>
  </si>
  <si>
    <t>SO210520848978</t>
  </si>
  <si>
    <t>PO210528853445</t>
  </si>
  <si>
    <t>KD04624-Y101-BUR15</t>
  </si>
  <si>
    <t>MV13283XQ</t>
  </si>
  <si>
    <t>YX36440AK</t>
  </si>
  <si>
    <t>SO210528853444</t>
  </si>
  <si>
    <t>PO210520848975</t>
  </si>
  <si>
    <t>KD04624-Y101-COM14</t>
  </si>
  <si>
    <t>MV13139XQ</t>
  </si>
  <si>
    <t>YX36256AK</t>
  </si>
  <si>
    <t>SO210520848974</t>
  </si>
  <si>
    <t>PO210528853441</t>
  </si>
  <si>
    <t>KD04624-Y101-COM15</t>
  </si>
  <si>
    <t>MV13281XQ</t>
  </si>
  <si>
    <t>YX36438AK</t>
  </si>
  <si>
    <t>SO210528853440</t>
  </si>
  <si>
    <t>PO210817903718</t>
  </si>
  <si>
    <t>KD04624-Y101-COMUP16</t>
  </si>
  <si>
    <t>MV13706XS</t>
  </si>
  <si>
    <t>YX36438AKW16</t>
  </si>
  <si>
    <t>SO210817903717</t>
  </si>
  <si>
    <t>PO210520848977</t>
  </si>
  <si>
    <t>KD04624-Y101-PIE14</t>
  </si>
  <si>
    <t>MV13140XQ</t>
  </si>
  <si>
    <t>YX36257AK</t>
  </si>
  <si>
    <t>SO210520848976</t>
  </si>
  <si>
    <t>PO210528853443</t>
  </si>
  <si>
    <t>KD04624-Y101-PIE15</t>
  </si>
  <si>
    <t>MV13282XQ</t>
  </si>
  <si>
    <t>YX36439AK</t>
  </si>
  <si>
    <t>SO210528853442</t>
  </si>
  <si>
    <t>PO210429816886</t>
  </si>
  <si>
    <t>KD04624-Y102-BEN06</t>
  </si>
  <si>
    <t>MV12385XQ</t>
  </si>
  <si>
    <t>YX35354AK</t>
  </si>
  <si>
    <t>DH FRAME 2</t>
  </si>
  <si>
    <t>SO210429816885</t>
  </si>
  <si>
    <t>PO210608860802</t>
  </si>
  <si>
    <t>KD04624-Y102-BEN07</t>
  </si>
  <si>
    <t>MV13444XQ</t>
  </si>
  <si>
    <t>YX36662AK</t>
  </si>
  <si>
    <t>SO210608860801</t>
  </si>
  <si>
    <t>PO210429816880</t>
  </si>
  <si>
    <t>KD04624-Y102-COM06</t>
  </si>
  <si>
    <t>MV12382XQ</t>
  </si>
  <si>
    <t>YX35351AK</t>
  </si>
  <si>
    <t>SO210429816879</t>
  </si>
  <si>
    <t>PO210608860796</t>
  </si>
  <si>
    <t>KD04624-Y102-COM07</t>
  </si>
  <si>
    <t>MV13441XQ</t>
  </si>
  <si>
    <t>YX36659AK</t>
  </si>
  <si>
    <t>SO210608860795</t>
  </si>
  <si>
    <t>PO210429816884</t>
  </si>
  <si>
    <t>KD04624-Y102-EMB06</t>
  </si>
  <si>
    <t>MV12384XQ</t>
  </si>
  <si>
    <t>YX35353AK</t>
  </si>
  <si>
    <t>SO210429816883</t>
  </si>
  <si>
    <t>PO210608860800</t>
  </si>
  <si>
    <t>KD04624-Y102-EMB07</t>
  </si>
  <si>
    <t>MV13443XQ</t>
  </si>
  <si>
    <t>YX36661AK</t>
  </si>
  <si>
    <t>SO210608860799</t>
  </si>
  <si>
    <t>PO210429816882</t>
  </si>
  <si>
    <t>KD04624-Y102-PIE06</t>
  </si>
  <si>
    <t>MV12383XQ</t>
  </si>
  <si>
    <t>YX35352AK</t>
  </si>
  <si>
    <t>SO210429816881</t>
  </si>
  <si>
    <t>PO210608860798</t>
  </si>
  <si>
    <t>KD04624-Y102-PIE07</t>
  </si>
  <si>
    <t>MV13442XQ</t>
  </si>
  <si>
    <t>YX36660AK</t>
  </si>
  <si>
    <t>SO210608860797</t>
  </si>
  <si>
    <t>PO210520849017</t>
  </si>
  <si>
    <t>KD04624-Y103-1DRA07</t>
  </si>
  <si>
    <t>MV13160XQ</t>
  </si>
  <si>
    <t>YX36277AK</t>
  </si>
  <si>
    <t>H FRAME</t>
  </si>
  <si>
    <t>SO210520849016</t>
  </si>
  <si>
    <t>PO210520849019</t>
  </si>
  <si>
    <t>KD04624-Y103-2DRA07</t>
  </si>
  <si>
    <t>MV13161XQ</t>
  </si>
  <si>
    <t>YX36278AK</t>
  </si>
  <si>
    <t>SO210520849018</t>
  </si>
  <si>
    <t>PO210520849024</t>
  </si>
  <si>
    <t>KD04624-Y103-3DRA07</t>
  </si>
  <si>
    <t>MV13162XQ</t>
  </si>
  <si>
    <t>YX36279AK</t>
  </si>
  <si>
    <t>SO210520849023</t>
  </si>
  <si>
    <t>PO210520849026</t>
  </si>
  <si>
    <t>KD04624-Y103-BEN07</t>
  </si>
  <si>
    <t>MV13163XQ</t>
  </si>
  <si>
    <t>YX36280AK</t>
  </si>
  <si>
    <t>SO210520849025</t>
  </si>
  <si>
    <t>PO210520849015</t>
  </si>
  <si>
    <t>KD04624-Y103-COM07</t>
  </si>
  <si>
    <t>MV13159XQ</t>
  </si>
  <si>
    <t>YX36276AK</t>
  </si>
  <si>
    <t>SO210520849014</t>
  </si>
  <si>
    <t>PO210428814851</t>
  </si>
  <si>
    <t>KD04624-Y104-1BEN01</t>
  </si>
  <si>
    <t>MV12270XQ</t>
  </si>
  <si>
    <t>YX35305AK</t>
  </si>
  <si>
    <t>H BRACKET C</t>
  </si>
  <si>
    <t>SO210428814850</t>
  </si>
  <si>
    <t>PO210428814853</t>
  </si>
  <si>
    <t>KD04624-Y104-2BEN01</t>
  </si>
  <si>
    <t>MV12271XQ</t>
  </si>
  <si>
    <t>YX35306AK</t>
  </si>
  <si>
    <t>SO210428814852</t>
  </si>
  <si>
    <t>PO210428814849</t>
  </si>
  <si>
    <t>KD04624-Y104-COM01</t>
  </si>
  <si>
    <t>MV12269XQ</t>
  </si>
  <si>
    <t>YX35304AK</t>
  </si>
  <si>
    <t>SO210428814848</t>
  </si>
  <si>
    <t>PO210427813780</t>
  </si>
  <si>
    <t>KD04624-Y106-1BEN01</t>
  </si>
  <si>
    <t>MV12231XQ</t>
  </si>
  <si>
    <t>YX35247AK</t>
  </si>
  <si>
    <t>H BRACKET S</t>
  </si>
  <si>
    <t>SO210427813779</t>
  </si>
  <si>
    <t>PO210528853469</t>
  </si>
  <si>
    <t>KD04624-Y106-1BEN02</t>
  </si>
  <si>
    <t>MV13294XQ</t>
  </si>
  <si>
    <t>YX36447AK</t>
  </si>
  <si>
    <t>SO210528853468</t>
  </si>
  <si>
    <t>PO210427813782</t>
  </si>
  <si>
    <t>KD04624-Y106-2BEN01</t>
  </si>
  <si>
    <t>MV12232XQ</t>
  </si>
  <si>
    <t>YX35248AK</t>
  </si>
  <si>
    <t>SO210427813781</t>
  </si>
  <si>
    <t>PO210528853471</t>
  </si>
  <si>
    <t>KD04624-Y106-2BEN02</t>
  </si>
  <si>
    <t>MV13295XQ</t>
  </si>
  <si>
    <t>YX36448AK</t>
  </si>
  <si>
    <t>SO210528853470</t>
  </si>
  <si>
    <t>PO210427813778</t>
  </si>
  <si>
    <t>KD04624-Y106-COM01</t>
  </si>
  <si>
    <t>MV12230XQ</t>
  </si>
  <si>
    <t>YX35246AK</t>
  </si>
  <si>
    <t>SO210427813777</t>
  </si>
  <si>
    <t>PO210528853467</t>
  </si>
  <si>
    <t>KD04624-Y106-COM02</t>
  </si>
  <si>
    <t>MV13293XQ</t>
  </si>
  <si>
    <t>YX36446AK</t>
  </si>
  <si>
    <t>SO210528853466</t>
  </si>
  <si>
    <t>PO210428814857</t>
  </si>
  <si>
    <t>KD04624-Y107-1BEN04</t>
  </si>
  <si>
    <t>MV12273XQ</t>
  </si>
  <si>
    <t>YX35308AK</t>
  </si>
  <si>
    <t>SO210428814856</t>
  </si>
  <si>
    <t>PO210428814859</t>
  </si>
  <si>
    <t>KD04624-Y107-2BEN04</t>
  </si>
  <si>
    <t>MV12274XQ</t>
  </si>
  <si>
    <t>YX35309AK</t>
  </si>
  <si>
    <t>SO210428814858</t>
  </si>
  <si>
    <t>PO210928930028</t>
  </si>
  <si>
    <t>KD04624-Y107-BEN04</t>
  </si>
  <si>
    <t>MV13819XQ</t>
  </si>
  <si>
    <t>YX37169AK</t>
  </si>
  <si>
    <t>SO210928930027</t>
  </si>
  <si>
    <t>PO210428814855</t>
  </si>
  <si>
    <t>KD04624-Y107-COM04</t>
  </si>
  <si>
    <t>MV12272XQ</t>
  </si>
  <si>
    <t>YX35307AK</t>
  </si>
  <si>
    <t>SO210428814854</t>
  </si>
  <si>
    <t>PO210520848898</t>
  </si>
  <si>
    <t>KD04624-Y108-1BEN04</t>
  </si>
  <si>
    <t>MV13117XQ</t>
  </si>
  <si>
    <t>YX36335AK</t>
  </si>
  <si>
    <t>SO210520848897</t>
  </si>
  <si>
    <t>PO210528853407</t>
  </si>
  <si>
    <t>KD04624-Y108-1BEN05</t>
  </si>
  <si>
    <t>MV13264XQ</t>
  </si>
  <si>
    <t>YX36507AK</t>
  </si>
  <si>
    <t>SO210528853406</t>
  </si>
  <si>
    <t>PO210624872726</t>
  </si>
  <si>
    <t>KD04624-Y108-1BEN06</t>
  </si>
  <si>
    <t>MV13576XQ</t>
  </si>
  <si>
    <t>YX36813AK</t>
  </si>
  <si>
    <t>SO210624872725</t>
  </si>
  <si>
    <t>PO210520848900</t>
  </si>
  <si>
    <t>KD04624-Y108-2BEN04</t>
  </si>
  <si>
    <t>MV13118XQ</t>
  </si>
  <si>
    <t>YX36336AK</t>
  </si>
  <si>
    <t>SO210520848899</t>
  </si>
  <si>
    <t>PO210528853409</t>
  </si>
  <si>
    <t>KD04624-Y108-2BEN05</t>
  </si>
  <si>
    <t>MV13265XQ</t>
  </si>
  <si>
    <t>YX36508AK</t>
  </si>
  <si>
    <t>SO210528853408</t>
  </si>
  <si>
    <t>PO210624872728</t>
  </si>
  <si>
    <t>KD04624-Y108-2BEN06</t>
  </si>
  <si>
    <t>MV13577XQ</t>
  </si>
  <si>
    <t>YX36814AK</t>
  </si>
  <si>
    <t>SO210624872727</t>
  </si>
  <si>
    <t>PO210520848902</t>
  </si>
  <si>
    <t>KD04624-Y108-3BEN04</t>
  </si>
  <si>
    <t>MV13119XQ</t>
  </si>
  <si>
    <t>YX36337AK</t>
  </si>
  <si>
    <t>SO210520848901</t>
  </si>
  <si>
    <t>PO210528853411</t>
  </si>
  <si>
    <t>KD04624-Y108-3BEN05</t>
  </si>
  <si>
    <t>MV13266XQ</t>
  </si>
  <si>
    <t>YX36509AK</t>
  </si>
  <si>
    <t>SO210528853410</t>
  </si>
  <si>
    <t>PO210624872730</t>
  </si>
  <si>
    <t>KD04624-Y108-3BEN06</t>
  </si>
  <si>
    <t>MV13578XQ</t>
  </si>
  <si>
    <t>YX36815AK</t>
  </si>
  <si>
    <t>SO210624872729</t>
  </si>
  <si>
    <t>PO210520848892</t>
  </si>
  <si>
    <t>KD04624-Y108-COM04</t>
  </si>
  <si>
    <t>MV13114XQ</t>
  </si>
  <si>
    <t>YX36332AK</t>
  </si>
  <si>
    <t>SO210520848891</t>
  </si>
  <si>
    <t>PO210528853401</t>
  </si>
  <si>
    <t>KD04624-Y108-COM05</t>
  </si>
  <si>
    <t>MV13261XQ</t>
  </si>
  <si>
    <t>YX36504AK</t>
  </si>
  <si>
    <t>SO210528853400</t>
  </si>
  <si>
    <t>PO210624872720</t>
  </si>
  <si>
    <t>KD04624-Y108-COM06</t>
  </si>
  <si>
    <t>MV13573XQ</t>
  </si>
  <si>
    <t>YX36810AK</t>
  </si>
  <si>
    <t>SO210624872719</t>
  </si>
  <si>
    <t>PO210520848896</t>
  </si>
  <si>
    <t>KD04624-Y108-EMB04</t>
  </si>
  <si>
    <t>MV13116XQ</t>
  </si>
  <si>
    <t>YX36334AK</t>
  </si>
  <si>
    <t>SO210520848895</t>
  </si>
  <si>
    <t>PO210528853405</t>
  </si>
  <si>
    <t>KD04624-Y108-EMB05</t>
  </si>
  <si>
    <t>MV13263XQ</t>
  </si>
  <si>
    <t>YX36506AK</t>
  </si>
  <si>
    <t>SO210528853404</t>
  </si>
  <si>
    <t>PO210624872724</t>
  </si>
  <si>
    <t>KD04624-Y108-EMB06</t>
  </si>
  <si>
    <t>MV13575XQ</t>
  </si>
  <si>
    <t>YX36812AK</t>
  </si>
  <si>
    <t>SO210624872723</t>
  </si>
  <si>
    <t>PO210520848894</t>
  </si>
  <si>
    <t>KD04624-Y108-PIE04</t>
  </si>
  <si>
    <t>MV13115XQ</t>
  </si>
  <si>
    <t>YX36333AK</t>
  </si>
  <si>
    <t>SO210520848893</t>
  </si>
  <si>
    <t>PO210528853403</t>
  </si>
  <si>
    <t>KD04624-Y108-PIE05</t>
  </si>
  <si>
    <t>MV13262XQ</t>
  </si>
  <si>
    <t>YX36505AK</t>
  </si>
  <si>
    <t>SO210528853402</t>
  </si>
  <si>
    <t>PO210624872722</t>
  </si>
  <si>
    <t>KD04624-Y108-PIE06</t>
  </si>
  <si>
    <t>MV13574XQ</t>
  </si>
  <si>
    <t>YX36811AK</t>
  </si>
  <si>
    <t>SO210624872721</t>
  </si>
  <si>
    <t>PO210125761260</t>
  </si>
  <si>
    <t>KD04624-Y110-MO05</t>
  </si>
  <si>
    <t>MV11875XQ</t>
  </si>
  <si>
    <t>YX34905AK</t>
  </si>
  <si>
    <t>C GUIDE2</t>
  </si>
  <si>
    <t>SO210125761259</t>
  </si>
  <si>
    <t>PO210513841593</t>
  </si>
  <si>
    <t>KD04624-Y110-MOUP06</t>
  </si>
  <si>
    <t>MV12841XS</t>
  </si>
  <si>
    <t>YX34905AKW06</t>
  </si>
  <si>
    <t>SO210513841592</t>
  </si>
  <si>
    <t>PO210623870513</t>
  </si>
  <si>
    <t>KD04624-Y110-MOUP08</t>
  </si>
  <si>
    <t>MV13551XS</t>
  </si>
  <si>
    <t>YX34905AKW08</t>
  </si>
  <si>
    <t>SO210623870512</t>
  </si>
  <si>
    <t>PO210427813790</t>
  </si>
  <si>
    <t>KD04624-Y111-COM01</t>
  </si>
  <si>
    <t>MV12233XQ</t>
  </si>
  <si>
    <t>YX35249AK</t>
  </si>
  <si>
    <t>SO210427813789</t>
  </si>
  <si>
    <t>PO210528853473</t>
  </si>
  <si>
    <t>KD04624-Y111-COM02</t>
  </si>
  <si>
    <t>MV13296XQ</t>
  </si>
  <si>
    <t>YX36449AK</t>
  </si>
  <si>
    <t>SO210528853472</t>
  </si>
  <si>
    <t>PO210608860790</t>
  </si>
  <si>
    <t>KD04624-Y111-COM03</t>
  </si>
  <si>
    <t>MV13438XQ</t>
  </si>
  <si>
    <t>YX36658AK</t>
  </si>
  <si>
    <t>SO210608860789</t>
  </si>
  <si>
    <t>PO210514843691</t>
  </si>
  <si>
    <t>KD04624-Y112-1BEN02</t>
  </si>
  <si>
    <t>YX36144AK</t>
  </si>
  <si>
    <t>SO210514843690</t>
  </si>
  <si>
    <t>PO210513841680</t>
  </si>
  <si>
    <t>PO210825908299</t>
  </si>
  <si>
    <t>KD04624-Y112-1BENUP05</t>
  </si>
  <si>
    <t>MF07098XO</t>
  </si>
  <si>
    <t>YX36144AKW05</t>
  </si>
  <si>
    <t>SO210825908298</t>
  </si>
  <si>
    <t>PO210514843693</t>
  </si>
  <si>
    <t>KD04624-Y112-2BEN02</t>
  </si>
  <si>
    <t>YX36145AK</t>
  </si>
  <si>
    <t>SO210514843692</t>
  </si>
  <si>
    <t>PO210513841681</t>
  </si>
  <si>
    <t>PO210825908297</t>
  </si>
  <si>
    <t>KD04624-Y112-2BEN05</t>
  </si>
  <si>
    <t>MF07097XM</t>
  </si>
  <si>
    <t>YX36968AK</t>
  </si>
  <si>
    <t>SO210825908296</t>
  </si>
  <si>
    <t>PO210825908301</t>
  </si>
  <si>
    <t>KD04624-Y112-3BEN05</t>
  </si>
  <si>
    <t>MF07099XM</t>
  </si>
  <si>
    <t>YX36969AK</t>
  </si>
  <si>
    <t>SO210825908300</t>
  </si>
  <si>
    <t>PO210514843689</t>
  </si>
  <si>
    <t>KD04624-Y112-COM02</t>
  </si>
  <si>
    <t>YX36143AK</t>
  </si>
  <si>
    <t>SO210514843688</t>
  </si>
  <si>
    <t>PO210513841679</t>
  </si>
  <si>
    <t>PO210825908295</t>
  </si>
  <si>
    <t>KD04624-Y112-COM05</t>
  </si>
  <si>
    <t>MF07096XM</t>
  </si>
  <si>
    <t>YX36967AK</t>
  </si>
  <si>
    <t>SO210825908294</t>
  </si>
  <si>
    <t>PO210427813792</t>
  </si>
  <si>
    <t>KD04624-Y113-COM01</t>
  </si>
  <si>
    <t>MV12234XQ</t>
  </si>
  <si>
    <t>YX35250AK</t>
  </si>
  <si>
    <t>SO210427813791</t>
  </si>
  <si>
    <t>PO210430817947</t>
  </si>
  <si>
    <t>KD04624-Y114-BEN03</t>
  </si>
  <si>
    <t>MV12570XQ</t>
  </si>
  <si>
    <t>YX35686AK</t>
  </si>
  <si>
    <t>SO210430817946</t>
  </si>
  <si>
    <t>PO210430817945</t>
  </si>
  <si>
    <t>KD04624-Y114-COM03</t>
  </si>
  <si>
    <t>MV12569XQ</t>
  </si>
  <si>
    <t>YX35685AK</t>
  </si>
  <si>
    <t>SO210430817944</t>
  </si>
  <si>
    <t>PO210125761262</t>
  </si>
  <si>
    <t>KD04624-Y115-MO04</t>
  </si>
  <si>
    <t>MV11876XQ</t>
  </si>
  <si>
    <t>YX34906AK</t>
  </si>
  <si>
    <t>CAS STOPPER</t>
  </si>
  <si>
    <t>SO210125761261</t>
  </si>
  <si>
    <t>PO210513841619</t>
  </si>
  <si>
    <t>KD04624-Y115-MOUP05</t>
  </si>
  <si>
    <t>MV12854XS</t>
  </si>
  <si>
    <t>YX34906AKW05</t>
  </si>
  <si>
    <t>SO210513841618</t>
  </si>
  <si>
    <t>PO210611862166</t>
  </si>
  <si>
    <t>KD04624-Y115-MOUP06</t>
  </si>
  <si>
    <t>MV13489XS</t>
  </si>
  <si>
    <t>YX34906AKW06</t>
  </si>
  <si>
    <t>SO210611862165</t>
  </si>
  <si>
    <t>PO211007936778</t>
  </si>
  <si>
    <t>KD04624-Y115-MOUP07</t>
  </si>
  <si>
    <t>MV13905XS</t>
  </si>
  <si>
    <t>YX34906AKW07</t>
  </si>
  <si>
    <t>SO211007936777</t>
  </si>
  <si>
    <t>PO210519847733</t>
  </si>
  <si>
    <t>KD04624-Y116-1BEN09</t>
  </si>
  <si>
    <t>MV13051XQ</t>
  </si>
  <si>
    <t>YX36244AK</t>
  </si>
  <si>
    <t>S PLATE</t>
  </si>
  <si>
    <t>SO210519847732</t>
  </si>
  <si>
    <t>PO210624872686</t>
  </si>
  <si>
    <t>KD04624-Y116-1BEN11</t>
  </si>
  <si>
    <t>MV13560XQ</t>
  </si>
  <si>
    <t>YX36819AK</t>
  </si>
  <si>
    <t>SO210624872685</t>
  </si>
  <si>
    <t>PO210519847735</t>
  </si>
  <si>
    <t>KD04624-Y116-2BEN09</t>
  </si>
  <si>
    <t>MV13052XQ</t>
  </si>
  <si>
    <t>YX36245AK</t>
  </si>
  <si>
    <t>SO210519847734</t>
  </si>
  <si>
    <t>PO210624872688</t>
  </si>
  <si>
    <t>KD04624-Y116-2BEN11</t>
  </si>
  <si>
    <t>MV13561XQ</t>
  </si>
  <si>
    <t>YX36820AK</t>
  </si>
  <si>
    <t>SO210624872687</t>
  </si>
  <si>
    <t>PO210519847737</t>
  </si>
  <si>
    <t>KD04624-Y116-3BEN09</t>
  </si>
  <si>
    <t>MV13053XQ</t>
  </si>
  <si>
    <t>YX36246AK</t>
  </si>
  <si>
    <t>SO210519847736</t>
  </si>
  <si>
    <t>PO210624872690</t>
  </si>
  <si>
    <t>KD04624-Y116-3BEN11</t>
  </si>
  <si>
    <t>MV13562XQ</t>
  </si>
  <si>
    <t>YX36821AK</t>
  </si>
  <si>
    <t>SO210624872689</t>
  </si>
  <si>
    <t>PO210519847731</t>
  </si>
  <si>
    <t>KD04624-Y116-BUR09</t>
  </si>
  <si>
    <t>MV13050XQ</t>
  </si>
  <si>
    <t>YX36243AK</t>
  </si>
  <si>
    <t>SO210519847730</t>
  </si>
  <si>
    <t>PO210624872684</t>
  </si>
  <si>
    <t>KD04624-Y116-BUR11</t>
  </si>
  <si>
    <t>MV13559XQ</t>
  </si>
  <si>
    <t>YX36818AK</t>
  </si>
  <si>
    <t>SO210624872683</t>
  </si>
  <si>
    <t>PO210519847729</t>
  </si>
  <si>
    <t>KD04624-Y116-COM09</t>
  </si>
  <si>
    <t>MV13049XQ</t>
  </si>
  <si>
    <t>YX36242AK</t>
  </si>
  <si>
    <t>SO210519847728</t>
  </si>
  <si>
    <t>PO210624872682</t>
  </si>
  <si>
    <t>KD04624-Y116-COM11</t>
  </si>
  <si>
    <t>MV13558XQ</t>
  </si>
  <si>
    <t>YX36817AK</t>
  </si>
  <si>
    <t>SO210624872681</t>
  </si>
  <si>
    <t>PO210519847727</t>
  </si>
  <si>
    <t>KD04624-Y116-DRA09</t>
  </si>
  <si>
    <t>MV13048XQ</t>
  </si>
  <si>
    <t>YX36241AK</t>
  </si>
  <si>
    <t>SO210519847726</t>
  </si>
  <si>
    <t>PO210624872680</t>
  </si>
  <si>
    <t>KD04624-Y116-DRA11</t>
  </si>
  <si>
    <t>MV13557XQ</t>
  </si>
  <si>
    <t>YX36816AK</t>
  </si>
  <si>
    <t>SO210624872679</t>
  </si>
  <si>
    <t>PO210520848908</t>
  </si>
  <si>
    <t>KD04624-Y120-1BEN03</t>
  </si>
  <si>
    <t>MV13122XQ</t>
  </si>
  <si>
    <t>YX36340AK</t>
  </si>
  <si>
    <t>DCM BRACKET L</t>
  </si>
  <si>
    <t>SO210520848907</t>
  </si>
  <si>
    <t>PO210520848910</t>
  </si>
  <si>
    <t>KD04624-Y120-2BEN03</t>
  </si>
  <si>
    <t>MV13123XQ</t>
  </si>
  <si>
    <t>YX36341AK</t>
  </si>
  <si>
    <t>SO210520848909</t>
  </si>
  <si>
    <t>PO210520848912</t>
  </si>
  <si>
    <t>KD04624-Y120-3BEN03</t>
  </si>
  <si>
    <t>MV13124XQ</t>
  </si>
  <si>
    <t>YX36342AK</t>
  </si>
  <si>
    <t>SO210520848911</t>
  </si>
  <si>
    <t>PO210520848904</t>
  </si>
  <si>
    <t>KD04624-Y120-COM03</t>
  </si>
  <si>
    <t>MV13120XQ</t>
  </si>
  <si>
    <t>YX36338AK</t>
  </si>
  <si>
    <t>SO210520848903</t>
  </si>
  <si>
    <t>PO210520848906</t>
  </si>
  <si>
    <t>KD04624-Y120-PIE03</t>
  </si>
  <si>
    <t>MV13121XQ</t>
  </si>
  <si>
    <t>YX36339AK</t>
  </si>
  <si>
    <t>SO210520848905</t>
  </si>
  <si>
    <t>PO210514843727</t>
  </si>
  <si>
    <t>KD04624-Y124-1BEN02</t>
  </si>
  <si>
    <t>MV12970XQ</t>
  </si>
  <si>
    <t>YX36078AK</t>
  </si>
  <si>
    <t>SO210514843726</t>
  </si>
  <si>
    <t>PO210514843729</t>
  </si>
  <si>
    <t>KD04624-Y124-2BEN02</t>
  </si>
  <si>
    <t>MV12971XQ</t>
  </si>
  <si>
    <t>YX36079AK</t>
  </si>
  <si>
    <t>SO210514843728</t>
  </si>
  <si>
    <t>PO210514843731</t>
  </si>
  <si>
    <t>KD04624-Y124-3BEN02</t>
  </si>
  <si>
    <t>MV12972XQ</t>
  </si>
  <si>
    <t>YX36080AK</t>
  </si>
  <si>
    <t>SO210514843730</t>
  </si>
  <si>
    <t>PO210514843725</t>
  </si>
  <si>
    <t>KD04624-Y124-COM02</t>
  </si>
  <si>
    <t>MV12969XQ</t>
  </si>
  <si>
    <t>YX36077AK</t>
  </si>
  <si>
    <t>SO210514843724</t>
  </si>
  <si>
    <t>PO210623870455</t>
  </si>
  <si>
    <t>KD04624-Y130-1BEN04</t>
  </si>
  <si>
    <t>MV13522XQ</t>
  </si>
  <si>
    <t>YX36762AK</t>
  </si>
  <si>
    <t>DCM BRACKET U</t>
  </si>
  <si>
    <t>SO210623870454</t>
  </si>
  <si>
    <t>PO210623870457</t>
  </si>
  <si>
    <t>KD04624-Y130-2BEN04</t>
  </si>
  <si>
    <t>MV13523XQ</t>
  </si>
  <si>
    <t>YX36763AK</t>
  </si>
  <si>
    <t>SO210623870456</t>
  </si>
  <si>
    <t>PO210430818506</t>
  </si>
  <si>
    <t>KD04624-Y130-BEN03</t>
  </si>
  <si>
    <t>MV12643XQ</t>
  </si>
  <si>
    <t>YX35778AK</t>
  </si>
  <si>
    <t>SO210430818505</t>
  </si>
  <si>
    <t>PO210430818504</t>
  </si>
  <si>
    <t>KD04624-Y130-COM03</t>
  </si>
  <si>
    <t>MV12642XQ</t>
  </si>
  <si>
    <t>YX35777AK</t>
  </si>
  <si>
    <t>SO210430818503</t>
  </si>
  <si>
    <t>PO210623870453</t>
  </si>
  <si>
    <t>KD04624-Y130-COM04</t>
  </si>
  <si>
    <t>MV13521XQ</t>
  </si>
  <si>
    <t>YX36761AK</t>
  </si>
  <si>
    <t>SO210623870452</t>
  </si>
  <si>
    <t>PO210427813716</t>
  </si>
  <si>
    <t>KD04624-Y133-1BEN02</t>
  </si>
  <si>
    <t>MV12228XQ</t>
  </si>
  <si>
    <t>YX35244AK</t>
  </si>
  <si>
    <t>T BRACKET</t>
  </si>
  <si>
    <t>SO210427813715</t>
  </si>
  <si>
    <t>PO210427813776</t>
  </si>
  <si>
    <t>KD04624-Y133-2BEN02</t>
  </si>
  <si>
    <t>MV12229XQ</t>
  </si>
  <si>
    <t>YX35245AK</t>
  </si>
  <si>
    <t>SO210427813775</t>
  </si>
  <si>
    <t>PO210427813714</t>
  </si>
  <si>
    <t>KD04624-Y133-COM02</t>
  </si>
  <si>
    <t>MV12227XQ</t>
  </si>
  <si>
    <t>YX35243AK</t>
  </si>
  <si>
    <t>SO210427813713</t>
  </si>
  <si>
    <t>PO210514843796</t>
  </si>
  <si>
    <t>KD04624-Y137-1BEN01</t>
  </si>
  <si>
    <t>MV13004XQ</t>
  </si>
  <si>
    <t>YX36113AK</t>
  </si>
  <si>
    <t>SO210514843795</t>
  </si>
  <si>
    <t>PO210514843798</t>
  </si>
  <si>
    <t>KD04624-Y137-2BEN01</t>
  </si>
  <si>
    <t>MV13005XQ</t>
  </si>
  <si>
    <t>YX36114AK</t>
  </si>
  <si>
    <t>SO210514843797</t>
  </si>
  <si>
    <t>PO210514843794</t>
  </si>
  <si>
    <t>KD04624-Y137-BUR01</t>
  </si>
  <si>
    <t>MV13003XQ</t>
  </si>
  <si>
    <t>YX36112AK</t>
  </si>
  <si>
    <t>SO210514843793</t>
  </si>
  <si>
    <t>PO210514843792</t>
  </si>
  <si>
    <t>KD04624-Y137-COM01</t>
  </si>
  <si>
    <t>MV13002XQ</t>
  </si>
  <si>
    <t>YX36111AK</t>
  </si>
  <si>
    <t>SO210514843791</t>
  </si>
  <si>
    <t>PO210512839477</t>
  </si>
  <si>
    <t>KD04624-Y183-1BEN03</t>
  </si>
  <si>
    <t>MV12694XQ</t>
  </si>
  <si>
    <t>YX35819AK</t>
  </si>
  <si>
    <t>SO210512839476</t>
  </si>
  <si>
    <t>PO210624872676</t>
  </si>
  <si>
    <t>KD04624-Y183-1BEN04</t>
  </si>
  <si>
    <t>MV13555XQ</t>
  </si>
  <si>
    <t>YX36799AK</t>
  </si>
  <si>
    <t>SO210624872675</t>
  </si>
  <si>
    <t>PO210512839479</t>
  </si>
  <si>
    <t>KD04624-Y183-2BEN03</t>
  </si>
  <si>
    <t>MV12695XQ</t>
  </si>
  <si>
    <t>YX35820AK</t>
  </si>
  <si>
    <t>SO210512839478</t>
  </si>
  <si>
    <t>PO210624872678</t>
  </si>
  <si>
    <t>KD04624-Y183-2BEN04</t>
  </si>
  <si>
    <t>MV13556XQ</t>
  </si>
  <si>
    <t>YX36800AK</t>
  </si>
  <si>
    <t>SO210624872677</t>
  </si>
  <si>
    <t>PO210512839475</t>
  </si>
  <si>
    <t>KD04624-Y183-COM03</t>
  </si>
  <si>
    <t>MV12693XQ</t>
  </si>
  <si>
    <t>YX35818AK</t>
  </si>
  <si>
    <t>SO210512839474</t>
  </si>
  <si>
    <t>PO210624872674</t>
  </si>
  <si>
    <t>KD04624-Y183-COM04</t>
  </si>
  <si>
    <t>MV13554XQ</t>
  </si>
  <si>
    <t>YX36798AK</t>
  </si>
  <si>
    <t>SO210624872673</t>
  </si>
  <si>
    <t>PO210625873035</t>
  </si>
  <si>
    <t>KD04624-Y184-1BEN02</t>
  </si>
  <si>
    <t>MV13590XQ</t>
  </si>
  <si>
    <t>YX36833AK</t>
  </si>
  <si>
    <t>SO210625873034</t>
  </si>
  <si>
    <t>PO210625873037</t>
  </si>
  <si>
    <t>KD04624-Y184-2BEN02</t>
  </si>
  <si>
    <t>MV13591XQ</t>
  </si>
  <si>
    <t>YX36834AK</t>
  </si>
  <si>
    <t>SO210625873036</t>
  </si>
  <si>
    <t>PO210625873033</t>
  </si>
  <si>
    <t>KD04624-Y184-COM02</t>
  </si>
  <si>
    <t>MV13589XQ</t>
  </si>
  <si>
    <t>YX36832AK</t>
  </si>
  <si>
    <t>SO210625873032</t>
  </si>
  <si>
    <t>PO210521849547</t>
  </si>
  <si>
    <t>KD04624-Y201-1BEN13</t>
  </si>
  <si>
    <t>MV13174XQ</t>
  </si>
  <si>
    <t>YX36354AK</t>
  </si>
  <si>
    <t>SO210521849546</t>
  </si>
  <si>
    <t>PO210528853517</t>
  </si>
  <si>
    <t>KD04624-Y201-1BEN15</t>
  </si>
  <si>
    <t>MV13318XQ</t>
  </si>
  <si>
    <t>YX36433AK</t>
  </si>
  <si>
    <t>SO210528853516</t>
  </si>
  <si>
    <t>PO210521849549</t>
  </si>
  <si>
    <t>KD04624-Y201-2BEN13</t>
  </si>
  <si>
    <t>MV13175XQ</t>
  </si>
  <si>
    <t>YX36355AK</t>
  </si>
  <si>
    <t>SO210521849548</t>
  </si>
  <si>
    <t>PO210528853519</t>
  </si>
  <si>
    <t>KD04624-Y201-2BEN15</t>
  </si>
  <si>
    <t>MV13319XQ</t>
  </si>
  <si>
    <t>YX36434AK</t>
  </si>
  <si>
    <t>SO210528853518</t>
  </si>
  <si>
    <t>PO210521849551</t>
  </si>
  <si>
    <t>KD04624-Y201-3BEN13</t>
  </si>
  <si>
    <t>MV13176XQ</t>
  </si>
  <si>
    <t>YX36356AK</t>
  </si>
  <si>
    <t>SO210521849550</t>
  </si>
  <si>
    <t>PO210528853521</t>
  </si>
  <si>
    <t>KD04624-Y201-3BEN15</t>
  </si>
  <si>
    <t>MV13320XQ</t>
  </si>
  <si>
    <t>YX36435AK</t>
  </si>
  <si>
    <t>SO210528853520</t>
  </si>
  <si>
    <t>PO210521849553</t>
  </si>
  <si>
    <t>KD04624-Y201-4BEN13</t>
  </si>
  <si>
    <t>MV13177XQ</t>
  </si>
  <si>
    <t>YX36357AK</t>
  </si>
  <si>
    <t>SO210521849552</t>
  </si>
  <si>
    <t>PO210528853523</t>
  </si>
  <si>
    <t>KD04624-Y201-4BEN15</t>
  </si>
  <si>
    <t>MV13321XQ</t>
  </si>
  <si>
    <t>YX36436AK</t>
  </si>
  <si>
    <t>SO210528853522</t>
  </si>
  <si>
    <t>PO210521849555</t>
  </si>
  <si>
    <t>KD04624-Y201-5BEN13</t>
  </si>
  <si>
    <t>MV13178XQ</t>
  </si>
  <si>
    <t>YX36358AK</t>
  </si>
  <si>
    <t>SO210521849554</t>
  </si>
  <si>
    <t>PO210528853525</t>
  </si>
  <si>
    <t>KD04624-Y201-5BEN15</t>
  </si>
  <si>
    <t>MV13322XQ</t>
  </si>
  <si>
    <t>YX36437AK</t>
  </si>
  <si>
    <t>SO210528853524</t>
  </si>
  <si>
    <t>PO210521849545</t>
  </si>
  <si>
    <t>KD04624-Y201-BUR13</t>
  </si>
  <si>
    <t>MV13173XQ</t>
  </si>
  <si>
    <t>YX36353AK</t>
  </si>
  <si>
    <t>SO210521849544</t>
  </si>
  <si>
    <t>PO210528853515</t>
  </si>
  <si>
    <t>KD04624-Y201-BUR15</t>
  </si>
  <si>
    <t>MV13317XQ</t>
  </si>
  <si>
    <t>YX36432AK</t>
  </si>
  <si>
    <t>SO210528853514</t>
  </si>
  <si>
    <t>PO210521849541</t>
  </si>
  <si>
    <t>KD04624-Y201-COM13</t>
  </si>
  <si>
    <t>MV13171XQ</t>
  </si>
  <si>
    <t>YX36351AK</t>
  </si>
  <si>
    <t>SO210521849540</t>
  </si>
  <si>
    <t>PO210528853511</t>
  </si>
  <si>
    <t>KD04624-Y201-COM15</t>
  </si>
  <si>
    <t>MV13315XQ</t>
  </si>
  <si>
    <t>YX36430AK</t>
  </si>
  <si>
    <t>SO210528853510</t>
  </si>
  <si>
    <t>PO210521849543</t>
  </si>
  <si>
    <t>KD04624-Y201-PIE13</t>
  </si>
  <si>
    <t>MV13172XQ</t>
  </si>
  <si>
    <t>YX36352AK</t>
  </si>
  <si>
    <t>SO210521849542</t>
  </si>
  <si>
    <t>PO210528853513</t>
  </si>
  <si>
    <t>KD04624-Y201-PIE15</t>
  </si>
  <si>
    <t>MV13316XQ</t>
  </si>
  <si>
    <t>YX36431AK</t>
  </si>
  <si>
    <t>SO210528853512</t>
  </si>
  <si>
    <t>PO210430818488</t>
  </si>
  <si>
    <t>KD04624-Y202-1BEN06</t>
  </si>
  <si>
    <t>MV12634XQ</t>
  </si>
  <si>
    <t>YX35428AK</t>
  </si>
  <si>
    <t>RH FRAME 2</t>
  </si>
  <si>
    <t>SO210430818487</t>
  </si>
  <si>
    <t>PO210528853383</t>
  </si>
  <si>
    <t>KD04624-Y202-1BEN07</t>
  </si>
  <si>
    <t>MV13252XQ</t>
  </si>
  <si>
    <t>YX36473AK</t>
  </si>
  <si>
    <t>SO210528853382</t>
  </si>
  <si>
    <t>PO210430818484</t>
  </si>
  <si>
    <t>KD04624-Y202-1BUR06</t>
  </si>
  <si>
    <t>MV12632XQ</t>
  </si>
  <si>
    <t>YX35426AK</t>
  </si>
  <si>
    <t>SO210430818483</t>
  </si>
  <si>
    <t>PO210528853379</t>
  </si>
  <si>
    <t>KD04624-Y202-1BUR07</t>
  </si>
  <si>
    <t>MV13250XQ</t>
  </si>
  <si>
    <t>YX36471AK</t>
  </si>
  <si>
    <t>SO210528853378</t>
  </si>
  <si>
    <t>PO210430818490</t>
  </si>
  <si>
    <t>KD04624-Y202-2BEN06</t>
  </si>
  <si>
    <t>MV12635XQ</t>
  </si>
  <si>
    <t>YX35429AK</t>
  </si>
  <si>
    <t>SO210430818489</t>
  </si>
  <si>
    <t>PO210528853385</t>
  </si>
  <si>
    <t>KD04624-Y202-2BEN07</t>
  </si>
  <si>
    <t>MV13253XQ</t>
  </si>
  <si>
    <t>YX36474AK</t>
  </si>
  <si>
    <t>SO210528853384</t>
  </si>
  <si>
    <t>PO210430818486</t>
  </si>
  <si>
    <t>KD04624-Y202-2BUR06</t>
  </si>
  <si>
    <t>MV12633XQ</t>
  </si>
  <si>
    <t>YX35427AK</t>
  </si>
  <si>
    <t>SO210430818485</t>
  </si>
  <si>
    <t>PO210528853381</t>
  </si>
  <si>
    <t>KD04624-Y202-2BUR07</t>
  </si>
  <si>
    <t>MV13251XQ</t>
  </si>
  <si>
    <t>YX36472AK</t>
  </si>
  <si>
    <t>SO210528853380</t>
  </si>
  <si>
    <t>PO210430818482</t>
  </si>
  <si>
    <t>KD04624-Y202-COM06</t>
  </si>
  <si>
    <t>MV12631XQ</t>
  </si>
  <si>
    <t>YX35425AK</t>
  </si>
  <si>
    <t>SO210430818481</t>
  </si>
  <si>
    <t>PO210528853377</t>
  </si>
  <si>
    <t>KD04624-Y202-COM07</t>
  </si>
  <si>
    <t>MV13249XQ</t>
  </si>
  <si>
    <t>YX36470AK</t>
  </si>
  <si>
    <t>SO210528853376</t>
  </si>
  <si>
    <t>PO210513841585</t>
  </si>
  <si>
    <t>KD04624-Y309-MOUP04</t>
  </si>
  <si>
    <t>MV12837XS</t>
  </si>
  <si>
    <t>YX34230AKW04</t>
  </si>
  <si>
    <t>SO210513841584</t>
  </si>
  <si>
    <t>PO210201764324</t>
  </si>
  <si>
    <t>KD04624-Y329-MOUP02</t>
  </si>
  <si>
    <t>MV11881XS</t>
  </si>
  <si>
    <t>YX34496AKW02</t>
  </si>
  <si>
    <t>C GUIDE3</t>
  </si>
  <si>
    <t>SO210201764323</t>
  </si>
  <si>
    <t>PO210513841629</t>
  </si>
  <si>
    <t>KD04624-Y329-MOUP03</t>
  </si>
  <si>
    <t>MV12859XS</t>
  </si>
  <si>
    <t>YX34496AKW03</t>
  </si>
  <si>
    <t>SO210513841628</t>
  </si>
  <si>
    <t>PO210917925651</t>
  </si>
  <si>
    <t>KD04624-Y329-MOUP05</t>
  </si>
  <si>
    <t>MV13761XS</t>
  </si>
  <si>
    <t>YX34496AKW05</t>
  </si>
  <si>
    <t>SO210917925650</t>
  </si>
  <si>
    <t>PO210201764316</t>
  </si>
  <si>
    <t>KD04624-Y350-MO02</t>
  </si>
  <si>
    <t>MV11877XQ</t>
  </si>
  <si>
    <t>YX34915AK</t>
  </si>
  <si>
    <t>SO210201764315</t>
  </si>
  <si>
    <t>PO210303779544</t>
  </si>
  <si>
    <t>KD04624-Y350-MO03</t>
  </si>
  <si>
    <t>MV11915XQ</t>
  </si>
  <si>
    <t>YX34924AK</t>
  </si>
  <si>
    <t>SO210303779543</t>
  </si>
  <si>
    <t>PO210917925645</t>
  </si>
  <si>
    <t>KD04624-Y355-MO02</t>
  </si>
  <si>
    <t>MV13758XQ</t>
  </si>
  <si>
    <t>YX37016AK</t>
  </si>
  <si>
    <t>SO210917925644</t>
  </si>
  <si>
    <t>PO210923928860</t>
  </si>
  <si>
    <t>MS04864XF</t>
  </si>
  <si>
    <t>PO201008718640</t>
  </si>
  <si>
    <t>KD04625-E549-1JIG03R1</t>
  </si>
  <si>
    <t>MS04409XF</t>
  </si>
  <si>
    <t>GATE 1 ASSY</t>
  </si>
  <si>
    <t>MF06730XN</t>
  </si>
  <si>
    <t>PO210326792777</t>
  </si>
  <si>
    <t>GATE1 ASSY</t>
  </si>
  <si>
    <t>PO210330794564</t>
  </si>
  <si>
    <t>KD04625-E549-1JIGUP04</t>
  </si>
  <si>
    <t>YX34537AKW04</t>
  </si>
  <si>
    <t>SO210330794563</t>
  </si>
  <si>
    <t>PO201008718641</t>
  </si>
  <si>
    <t>KD04625-E549-2JIG03R1</t>
  </si>
  <si>
    <t>MS04410XF</t>
  </si>
  <si>
    <t>MF06731XN</t>
  </si>
  <si>
    <t>PO210326792778</t>
  </si>
  <si>
    <t>PO210330794566</t>
  </si>
  <si>
    <t>KD04625-E549-2JIGUP04</t>
  </si>
  <si>
    <t>YX34538AKW04</t>
  </si>
  <si>
    <t>SO210330794565</t>
  </si>
  <si>
    <t>PO210326792779</t>
  </si>
  <si>
    <t>GATE2 ASSY</t>
  </si>
  <si>
    <t>PO210330794568</t>
  </si>
  <si>
    <t>KD04625-E551-1JIGUP03</t>
  </si>
  <si>
    <t>YX34610AKW03</t>
  </si>
  <si>
    <t>SO210330794567</t>
  </si>
  <si>
    <t>PO210326792780</t>
  </si>
  <si>
    <t>PO210330794570</t>
  </si>
  <si>
    <t>KD04625-E551-2JIGUP03</t>
  </si>
  <si>
    <t>YX34611AKW03</t>
  </si>
  <si>
    <t>SO210330794569</t>
  </si>
  <si>
    <t>PO201019722127</t>
  </si>
  <si>
    <t>KD04625-E551-MO03</t>
  </si>
  <si>
    <t>MV11652XQ</t>
  </si>
  <si>
    <t>YX34565AK</t>
  </si>
  <si>
    <t>SO201019722128</t>
  </si>
  <si>
    <t>PO200307622367</t>
  </si>
  <si>
    <t>KD04625-E770-1JIG01R1</t>
  </si>
  <si>
    <t>MS04247XF</t>
  </si>
  <si>
    <t>MF06726XN</t>
  </si>
  <si>
    <t>PO210326792781</t>
  </si>
  <si>
    <t>PO210330794572</t>
  </si>
  <si>
    <t>KD04625-E770-1JIGUP04</t>
  </si>
  <si>
    <t>YX34533AKW04</t>
  </si>
  <si>
    <t>SO210330794571</t>
  </si>
  <si>
    <t>PO200307622368</t>
  </si>
  <si>
    <t>KD04625-E770-2JIG01R1</t>
  </si>
  <si>
    <t>MS04248XF</t>
  </si>
  <si>
    <t>MF06727XN</t>
  </si>
  <si>
    <t>PO210326792782</t>
  </si>
  <si>
    <t>PO210330794574</t>
  </si>
  <si>
    <t>KD04625-E770-2JIGUP04</t>
  </si>
  <si>
    <t>YX34534AKW04</t>
  </si>
  <si>
    <t>SO210330794573</t>
  </si>
  <si>
    <t>PO201002713755</t>
  </si>
  <si>
    <t>KD04625-E770-MO03</t>
  </si>
  <si>
    <t>MV11530XQ</t>
  </si>
  <si>
    <t>YX34208AK</t>
  </si>
  <si>
    <t>SO201002713756</t>
  </si>
  <si>
    <t>PO201022723258</t>
  </si>
  <si>
    <t>KD04625-E770-MO04</t>
  </si>
  <si>
    <t>MV11663XQ</t>
  </si>
  <si>
    <t>YX34595AK</t>
  </si>
  <si>
    <t>SO201022723259</t>
  </si>
  <si>
    <t>PO210512839732</t>
  </si>
  <si>
    <t>KD04625-Y103-1BEN06</t>
  </si>
  <si>
    <t>MV12819XQ</t>
  </si>
  <si>
    <t>YX35892AK</t>
  </si>
  <si>
    <t>FRAME1 F</t>
  </si>
  <si>
    <t>SO210512839731</t>
  </si>
  <si>
    <t>PO210623870489</t>
  </si>
  <si>
    <t>KD04625-Y103-1BEN07</t>
  </si>
  <si>
    <t>MV13539XQ</t>
  </si>
  <si>
    <t>YX36779AK</t>
  </si>
  <si>
    <t>SO210623870488</t>
  </si>
  <si>
    <t>PO210512839726</t>
  </si>
  <si>
    <t>KD04625-Y103-1PIE06</t>
  </si>
  <si>
    <t>MV12816XQ</t>
  </si>
  <si>
    <t>YX35889AK</t>
  </si>
  <si>
    <t>SO210512839725</t>
  </si>
  <si>
    <t>PO210623870485</t>
  </si>
  <si>
    <t>KD04625-Y103-1PIE07</t>
  </si>
  <si>
    <t>MV13537XQ</t>
  </si>
  <si>
    <t>YX36777AK</t>
  </si>
  <si>
    <t>SO210623870484</t>
  </si>
  <si>
    <t>PO211004934131</t>
  </si>
  <si>
    <t>KD04625-Y103-1PIEUP09</t>
  </si>
  <si>
    <t>MV13887XS</t>
  </si>
  <si>
    <t>YX36777AKW09</t>
  </si>
  <si>
    <t>SO211004934130</t>
  </si>
  <si>
    <t>PO210512839734</t>
  </si>
  <si>
    <t>KD04625-Y103-2BEN06</t>
  </si>
  <si>
    <t>MV12820XQ</t>
  </si>
  <si>
    <t>YX35893AK</t>
  </si>
  <si>
    <t>SO210512839733</t>
  </si>
  <si>
    <t>PO210623870491</t>
  </si>
  <si>
    <t>KD04625-Y103-2BEN07</t>
  </si>
  <si>
    <t>MV13540XQ</t>
  </si>
  <si>
    <t>YX36780AK</t>
  </si>
  <si>
    <t>SO210623870490</t>
  </si>
  <si>
    <t>PO210512839728</t>
  </si>
  <si>
    <t>KD04625-Y103-2PIE06</t>
  </si>
  <si>
    <t>MV12817XQ</t>
  </si>
  <si>
    <t>YX35890AK</t>
  </si>
  <si>
    <t>SO210512839727</t>
  </si>
  <si>
    <t>PO210623870487</t>
  </si>
  <si>
    <t>KD04625-Y103-2PIE07</t>
  </si>
  <si>
    <t>MV13538XQ</t>
  </si>
  <si>
    <t>YX36778AK</t>
  </si>
  <si>
    <t>SO210623870486</t>
  </si>
  <si>
    <t>PO210512839736</t>
  </si>
  <si>
    <t>KD04625-Y103-3BEN06</t>
  </si>
  <si>
    <t>MV12821XQ</t>
  </si>
  <si>
    <t>YX35894AK</t>
  </si>
  <si>
    <t>SO210512839735</t>
  </si>
  <si>
    <t>PO210623870495</t>
  </si>
  <si>
    <t>KD04625-Y103-3BEN07</t>
  </si>
  <si>
    <t>MV13542XQ</t>
  </si>
  <si>
    <t>YX36782AK</t>
  </si>
  <si>
    <t>SO210623870494</t>
  </si>
  <si>
    <t>PO210512839730</t>
  </si>
  <si>
    <t>KD04625-Y103-3PIE06</t>
  </si>
  <si>
    <t>MV12818XQ</t>
  </si>
  <si>
    <t>YX35891AK</t>
  </si>
  <si>
    <t>SO210512839729</t>
  </si>
  <si>
    <t>PO210623870493</t>
  </si>
  <si>
    <t>KD04625-Y103-3PIE07</t>
  </si>
  <si>
    <t>MV13541XQ</t>
  </si>
  <si>
    <t>YX36781AK</t>
  </si>
  <si>
    <t>SO210623870492</t>
  </si>
  <si>
    <t>PO210512839724</t>
  </si>
  <si>
    <t>KD04625-Y103-COM06</t>
  </si>
  <si>
    <t>MV12815XQ</t>
  </si>
  <si>
    <t>YX35888AK</t>
  </si>
  <si>
    <t>SO210512839723</t>
  </si>
  <si>
    <t>PO210623870483</t>
  </si>
  <si>
    <t>KD04625-Y103-COM07</t>
  </si>
  <si>
    <t>MV13536XQ</t>
  </si>
  <si>
    <t>YX36776AK</t>
  </si>
  <si>
    <t>SO210623870482</t>
  </si>
  <si>
    <t>PO211004934129</t>
  </si>
  <si>
    <t>KD04625-Y103-COMUP09</t>
  </si>
  <si>
    <t>MV13886XS</t>
  </si>
  <si>
    <t>YX36776AKW09</t>
  </si>
  <si>
    <t>SO211004934128</t>
  </si>
  <si>
    <t>PO210326792797</t>
  </si>
  <si>
    <t>GUIDE1 F</t>
  </si>
  <si>
    <t>PO210330794604</t>
  </si>
  <si>
    <t>KD04625-Y135-1JIGUP05</t>
  </si>
  <si>
    <t>YX34582AKW05</t>
  </si>
  <si>
    <t>SO210330794603</t>
  </si>
  <si>
    <t>PO210326792798</t>
  </si>
  <si>
    <t>PO210330794606</t>
  </si>
  <si>
    <t>KD04625-Y135-2JIGUP05</t>
  </si>
  <si>
    <t>YX34583AKW05</t>
  </si>
  <si>
    <t>SO210330794605</t>
  </si>
  <si>
    <t>PO210223776797</t>
  </si>
  <si>
    <t>KD04625-Y135-MOUP05</t>
  </si>
  <si>
    <t>MV11907XS</t>
  </si>
  <si>
    <t>YX34280AKW05</t>
  </si>
  <si>
    <t>SO210223776796</t>
  </si>
  <si>
    <t>PO210512839744</t>
  </si>
  <si>
    <t>KD04625-Y185-1BEN04</t>
  </si>
  <si>
    <t>MV12825XQ</t>
  </si>
  <si>
    <t>YX35898AK</t>
  </si>
  <si>
    <t>FRAME2 F</t>
  </si>
  <si>
    <t>SO210512839743</t>
  </si>
  <si>
    <t>PO210929930841</t>
  </si>
  <si>
    <t>KD04625-Y185-1BENUP05</t>
  </si>
  <si>
    <t>MV13845XS</t>
  </si>
  <si>
    <t>YX35898AKW05</t>
  </si>
  <si>
    <t>SO210929930840</t>
  </si>
  <si>
    <t>PO211007936788</t>
  </si>
  <si>
    <t>KD04625-Y185-1BENUP06</t>
  </si>
  <si>
    <t>MV13910XS</t>
  </si>
  <si>
    <t>YX35898AKW06</t>
  </si>
  <si>
    <t>SO211007936787</t>
  </si>
  <si>
    <t>PO210512839740</t>
  </si>
  <si>
    <t>KD04625-Y185-1PIE04</t>
  </si>
  <si>
    <t>MV12823XQ</t>
  </si>
  <si>
    <t>YX35896AK</t>
  </si>
  <si>
    <t>SO210512839739</t>
  </si>
  <si>
    <t>PO210929930839</t>
  </si>
  <si>
    <t>KD04625-Y185-1PIEUP05</t>
  </si>
  <si>
    <t>MV13844XS</t>
  </si>
  <si>
    <t>YX35896AKW05</t>
  </si>
  <si>
    <t>SO210929930838</t>
  </si>
  <si>
    <t>PO211007936786</t>
  </si>
  <si>
    <t>KD04625-Y185-1PIEUP06</t>
  </si>
  <si>
    <t>MV13909XS</t>
  </si>
  <si>
    <t>YX35896AKW06</t>
  </si>
  <si>
    <t>SO211007936785</t>
  </si>
  <si>
    <t>PO210512839746</t>
  </si>
  <si>
    <t>KD04625-Y185-2BEN04</t>
  </si>
  <si>
    <t>MV12826XQ</t>
  </si>
  <si>
    <t>YX35899AK</t>
  </si>
  <si>
    <t>SO210512839745</t>
  </si>
  <si>
    <t>PO210929930843</t>
  </si>
  <si>
    <t>KD04625-Y185-2BENUP05</t>
  </si>
  <si>
    <t>MV13846XS</t>
  </si>
  <si>
    <t>YX35899AKW05</t>
  </si>
  <si>
    <t>SO210929930842</t>
  </si>
  <si>
    <t>PO211007936790</t>
  </si>
  <si>
    <t>KD04625-Y185-2BENUP06</t>
  </si>
  <si>
    <t>MV13911XS</t>
  </si>
  <si>
    <t>YX35899AKW06</t>
  </si>
  <si>
    <t>SO211007936789</t>
  </si>
  <si>
    <t>PO210512839742</t>
  </si>
  <si>
    <t>KD04625-Y185-2PIE04</t>
  </si>
  <si>
    <t>MV12824XQ</t>
  </si>
  <si>
    <t>YX35897AK</t>
  </si>
  <si>
    <t>SO210512839741</t>
  </si>
  <si>
    <t>PO210929930845</t>
  </si>
  <si>
    <t>KD04625-Y185-2PIEUP05</t>
  </si>
  <si>
    <t>MV13847XS</t>
  </si>
  <si>
    <t>YX35897AKW05</t>
  </si>
  <si>
    <t>SO210929930844</t>
  </si>
  <si>
    <t>PO211007936792</t>
  </si>
  <si>
    <t>KD04625-Y185-2PIEUP06</t>
  </si>
  <si>
    <t>MV13912XS</t>
  </si>
  <si>
    <t>YX35897AKW06</t>
  </si>
  <si>
    <t>SO211007936791</t>
  </si>
  <si>
    <t>PO210512839748</t>
  </si>
  <si>
    <t>KD04625-Y185-3BEN04</t>
  </si>
  <si>
    <t>MV12827XQ</t>
  </si>
  <si>
    <t>YX35900AK</t>
  </si>
  <si>
    <t>SO210512839747</t>
  </si>
  <si>
    <t>PO211007936794</t>
  </si>
  <si>
    <t>KD04625-Y185-3BENUP06</t>
  </si>
  <si>
    <t>MV13913XS</t>
  </si>
  <si>
    <t>YX35900AKW06</t>
  </si>
  <si>
    <t>SO211007936793</t>
  </si>
  <si>
    <t>PO210512839750</t>
  </si>
  <si>
    <t>KD04625-Y185-4BEN04</t>
  </si>
  <si>
    <t>MV12828XQ</t>
  </si>
  <si>
    <t>YX35901AK</t>
  </si>
  <si>
    <t>SO210512839749</t>
  </si>
  <si>
    <t>PO211007936796</t>
  </si>
  <si>
    <t>KD04625-Y185-4BENUP06</t>
  </si>
  <si>
    <t>MV13914XS</t>
  </si>
  <si>
    <t>YX35901AKW06</t>
  </si>
  <si>
    <t>SO211007936795</t>
  </si>
  <si>
    <t>PO210512839738</t>
  </si>
  <si>
    <t>KD04625-Y185-COM04</t>
  </si>
  <si>
    <t>MV12822XQ</t>
  </si>
  <si>
    <t>YX35895AK</t>
  </si>
  <si>
    <t>SO210512839737</t>
  </si>
  <si>
    <t>PO210929930837</t>
  </si>
  <si>
    <t>KD04625-Y185-COMUP05</t>
  </si>
  <si>
    <t>MV13843XS</t>
  </si>
  <si>
    <t>YX35895AKW05</t>
  </si>
  <si>
    <t>SO210929930836</t>
  </si>
  <si>
    <t>PO211007936784</t>
  </si>
  <si>
    <t>KD04625-Y185-COMUP06</t>
  </si>
  <si>
    <t>MV13908XS</t>
  </si>
  <si>
    <t>YX35895AKW06</t>
  </si>
  <si>
    <t>SO211007936783</t>
  </si>
  <si>
    <t>PO210416802694</t>
  </si>
  <si>
    <t>KD04625-Y187-1BEN04</t>
  </si>
  <si>
    <t>MF06903XM</t>
  </si>
  <si>
    <t>YX35021AK</t>
  </si>
  <si>
    <t>SO210416802693</t>
  </si>
  <si>
    <t>PO210426812781</t>
  </si>
  <si>
    <t>MV12107XQ</t>
  </si>
  <si>
    <t>YX35183AK</t>
  </si>
  <si>
    <t>SO210426812780</t>
  </si>
  <si>
    <t>PO211004934151</t>
  </si>
  <si>
    <t>KD04625-Y187-1BENUP06</t>
  </si>
  <si>
    <t>MV13897XS</t>
  </si>
  <si>
    <t>YX35183AKW06</t>
  </si>
  <si>
    <t>SO211004934150</t>
  </si>
  <si>
    <t>PO210416802696</t>
  </si>
  <si>
    <t>KD04625-Y187-2BEN04</t>
  </si>
  <si>
    <t>MF06904XM</t>
  </si>
  <si>
    <t>YX35022AK</t>
  </si>
  <si>
    <t>SO210416802695</t>
  </si>
  <si>
    <t>PO210426812783</t>
  </si>
  <si>
    <t>MV12108XQ</t>
  </si>
  <si>
    <t>YX35184AK</t>
  </si>
  <si>
    <t>SO210426812782</t>
  </si>
  <si>
    <t>PO211004934153</t>
  </si>
  <si>
    <t>KD04625-Y187-2BENUP06</t>
  </si>
  <si>
    <t>MV13898XS</t>
  </si>
  <si>
    <t>YX35184AKW06</t>
  </si>
  <si>
    <t>SO211004934152</t>
  </si>
  <si>
    <t>PO211004934155</t>
  </si>
  <si>
    <t>KD04625-Y187-3BEN06</t>
  </si>
  <si>
    <t>MV13899XQ</t>
  </si>
  <si>
    <t>YX37202AK</t>
  </si>
  <si>
    <t>SO211004934154</t>
  </si>
  <si>
    <t>PO210416802688</t>
  </si>
  <si>
    <t>KD04625-Y187-COM04</t>
  </si>
  <si>
    <t>MF06900XM</t>
  </si>
  <si>
    <t>YX35018AK</t>
  </si>
  <si>
    <t>SO210416802687</t>
  </si>
  <si>
    <t>PO210426812785</t>
  </si>
  <si>
    <t>MV12109XQ</t>
  </si>
  <si>
    <t>YX35181AK</t>
  </si>
  <si>
    <t>SO210426812784</t>
  </si>
  <si>
    <t>PO211004934145</t>
  </si>
  <si>
    <t>KD04625-Y187-COMUP06</t>
  </si>
  <si>
    <t>MV13894XS</t>
  </si>
  <si>
    <t>YX35181AKW06</t>
  </si>
  <si>
    <t>SO211004934144</t>
  </si>
  <si>
    <t>PO210416802692</t>
  </si>
  <si>
    <t>KD04625-Y187-EMB04</t>
  </si>
  <si>
    <t>MF06902XM</t>
  </si>
  <si>
    <t>YX35020AK</t>
  </si>
  <si>
    <t>SO210416802691</t>
  </si>
  <si>
    <t>PO210511838763</t>
  </si>
  <si>
    <t>MV12686XQ</t>
  </si>
  <si>
    <t>YX35977AK</t>
  </si>
  <si>
    <t>SO210511838762</t>
  </si>
  <si>
    <t>PO211004934149</t>
  </si>
  <si>
    <t>KD04625-Y187-EMBUP06</t>
  </si>
  <si>
    <t>MV13896XS</t>
  </si>
  <si>
    <t>YX35977AKW06</t>
  </si>
  <si>
    <t>SO211004934148</t>
  </si>
  <si>
    <t>PO210416802690</t>
  </si>
  <si>
    <t>KD04625-Y187-PIE04</t>
  </si>
  <si>
    <t>MF06901XM</t>
  </si>
  <si>
    <t>YX35019AK</t>
  </si>
  <si>
    <t>SO210416802689</t>
  </si>
  <si>
    <t>PO210426812787</t>
  </si>
  <si>
    <t>MV12110XQ</t>
  </si>
  <si>
    <t>YX35182AK</t>
  </si>
  <si>
    <t>SO210426812786</t>
  </si>
  <si>
    <t>PO211004934147</t>
  </si>
  <si>
    <t>KD04625-Y187-PIEUP06</t>
  </si>
  <si>
    <t>MV13895XS</t>
  </si>
  <si>
    <t>YX35182AKW06</t>
  </si>
  <si>
    <t>SO211004934146</t>
  </si>
  <si>
    <t>PO210513841978</t>
  </si>
  <si>
    <t>KD04625-Y195-1BEN03</t>
  </si>
  <si>
    <t>YX36032AK</t>
  </si>
  <si>
    <t>SO210513841977</t>
  </si>
  <si>
    <t>PO210511838350</t>
  </si>
  <si>
    <t>PO210513841980</t>
  </si>
  <si>
    <t>KD04625-Y195-2BEN03</t>
  </si>
  <si>
    <t>YX36033AK</t>
  </si>
  <si>
    <t>SO210513841979</t>
  </si>
  <si>
    <t>PO210511838352</t>
  </si>
  <si>
    <t>PO210513841982</t>
  </si>
  <si>
    <t>KD04625-Y195-3BEN03</t>
  </si>
  <si>
    <t>YX36034AK</t>
  </si>
  <si>
    <t>SO210513841981</t>
  </si>
  <si>
    <t>PO210511838353</t>
  </si>
  <si>
    <t>PO210511838355</t>
  </si>
  <si>
    <t>PO210513841976</t>
  </si>
  <si>
    <t>KD04625-Y195-BUR03</t>
  </si>
  <si>
    <t>YX36031AK</t>
  </si>
  <si>
    <t>SO210513841975</t>
  </si>
  <si>
    <t>PO210923928865</t>
  </si>
  <si>
    <t>KD04625-Y195-BURUP04</t>
  </si>
  <si>
    <t>MF07137XO</t>
  </si>
  <si>
    <t>YX36031AKW04</t>
  </si>
  <si>
    <t>SO210923928864</t>
  </si>
  <si>
    <t>PO210513841974</t>
  </si>
  <si>
    <t>KD04625-Y195-COM03</t>
  </si>
  <si>
    <t>YX36030AK</t>
  </si>
  <si>
    <t>SO210513841973</t>
  </si>
  <si>
    <t>PO210511838349</t>
  </si>
  <si>
    <t>PO210923928863</t>
  </si>
  <si>
    <t>KD04625-Y195-COMUP04</t>
  </si>
  <si>
    <t>MF07136XO</t>
  </si>
  <si>
    <t>YX36030AKW04</t>
  </si>
  <si>
    <t>SO210923928862</t>
  </si>
  <si>
    <t>PO210513841988</t>
  </si>
  <si>
    <t>KD04625-Y196-1BEN02</t>
  </si>
  <si>
    <t>YX36037AK</t>
  </si>
  <si>
    <t>SO210513841987</t>
  </si>
  <si>
    <t>PO210511838357</t>
  </si>
  <si>
    <t>PO210513841990</t>
  </si>
  <si>
    <t>KD04625-Y196-2BEN02</t>
  </si>
  <si>
    <t>YX36038AK</t>
  </si>
  <si>
    <t>SO210513841989</t>
  </si>
  <si>
    <t>PO210511838358</t>
  </si>
  <si>
    <t>PO210513841992</t>
  </si>
  <si>
    <t>KD04625-Y196-3BEN02</t>
  </si>
  <si>
    <t>YX36039AK</t>
  </si>
  <si>
    <t>SO210513841991</t>
  </si>
  <si>
    <t>PO210511838359</t>
  </si>
  <si>
    <t>PO210511838360</t>
  </si>
  <si>
    <t>PO210513841986</t>
  </si>
  <si>
    <t>KD04625-Y196-BUR02</t>
  </si>
  <si>
    <t>YX36036AK</t>
  </si>
  <si>
    <t>SO210513841985</t>
  </si>
  <si>
    <t>PO210923928869</t>
  </si>
  <si>
    <t>KD04625-Y196-BURUP03</t>
  </si>
  <si>
    <t>MF07139XO</t>
  </si>
  <si>
    <t>YX36036AKW03</t>
  </si>
  <si>
    <t>SO210923928868</t>
  </si>
  <si>
    <t>PO210513841984</t>
  </si>
  <si>
    <t>KD04625-Y196-COM02</t>
  </si>
  <si>
    <t>YX36035AK</t>
  </si>
  <si>
    <t>SO210513841983</t>
  </si>
  <si>
    <t>PO210511838356</t>
  </si>
  <si>
    <t>PO210923928867</t>
  </si>
  <si>
    <t>KD04625-Y196-COMUP03</t>
  </si>
  <si>
    <t>MF07138XO</t>
  </si>
  <si>
    <t>YX36035AKW03</t>
  </si>
  <si>
    <t>SO210923928866</t>
  </si>
  <si>
    <t>PO210428815960</t>
  </si>
  <si>
    <t>KD04625-Y197-MO01</t>
  </si>
  <si>
    <t>MV12328XQ</t>
  </si>
  <si>
    <t>YX35201AK</t>
  </si>
  <si>
    <t>SO210428815959</t>
  </si>
  <si>
    <t>PO211007936780</t>
  </si>
  <si>
    <t>KD04625-Y197-MOUP02</t>
  </si>
  <si>
    <t>MV13906XS</t>
  </si>
  <si>
    <t>YX35201AKW02</t>
  </si>
  <si>
    <t>SO211007936779</t>
  </si>
  <si>
    <t>PO210428815962</t>
  </si>
  <si>
    <t>KD04625-Y198-MO01</t>
  </si>
  <si>
    <t>MV12329XQ</t>
  </si>
  <si>
    <t>YX35202AK</t>
  </si>
  <si>
    <t>SO210428815961</t>
  </si>
  <si>
    <t>PO211007936782</t>
  </si>
  <si>
    <t>KD04625-Y198-MOUP02</t>
  </si>
  <si>
    <t>MV13907XS</t>
  </si>
  <si>
    <t>YX35202AKW02</t>
  </si>
  <si>
    <t>SO211007936781</t>
  </si>
  <si>
    <t>PO211007936776</t>
  </si>
  <si>
    <t>KD04625-Y199-MO01</t>
  </si>
  <si>
    <t>MF07205XM</t>
  </si>
  <si>
    <t>YX37227AK</t>
  </si>
  <si>
    <t>SO211007936775</t>
  </si>
  <si>
    <t>PO210430817955</t>
  </si>
  <si>
    <t>KD04625-Y210-1BEN04</t>
  </si>
  <si>
    <t>MV12574XQ</t>
  </si>
  <si>
    <t>YX35690AK</t>
  </si>
  <si>
    <t>SO210430817954</t>
  </si>
  <si>
    <t>PO210825908269</t>
  </si>
  <si>
    <t>KD04625-Y210-1BENUP06</t>
  </si>
  <si>
    <t>MV13724XS</t>
  </si>
  <si>
    <t>YX35690AKW06</t>
  </si>
  <si>
    <t>SO210825908268</t>
  </si>
  <si>
    <t>PO210430817951</t>
  </si>
  <si>
    <t>KD04625-Y210-1PIE04</t>
  </si>
  <si>
    <t>MV12572XQ</t>
  </si>
  <si>
    <t>YX35688AK</t>
  </si>
  <si>
    <t>SO210430817950</t>
  </si>
  <si>
    <t>PO210825908267</t>
  </si>
  <si>
    <t>KD04625-Y210-1PIEUP06</t>
  </si>
  <si>
    <t>MV13723XS</t>
  </si>
  <si>
    <t>YX35688AKW06</t>
  </si>
  <si>
    <t>SO210825908266</t>
  </si>
  <si>
    <t>PO210430817957</t>
  </si>
  <si>
    <t>KD04625-Y210-2BEN04</t>
  </si>
  <si>
    <t>MV12575XQ</t>
  </si>
  <si>
    <t>YX35691AK</t>
  </si>
  <si>
    <t>SO210430817956</t>
  </si>
  <si>
    <t>PO210825908271</t>
  </si>
  <si>
    <t>KD04625-Y210-2BENUP06</t>
  </si>
  <si>
    <t>MV13725XS</t>
  </si>
  <si>
    <t>YX35691AKW06</t>
  </si>
  <si>
    <t>SO210825908270</t>
  </si>
  <si>
    <t>PO210430817953</t>
  </si>
  <si>
    <t>KD04625-Y210-2PIE04</t>
  </si>
  <si>
    <t>MV12573XQ</t>
  </si>
  <si>
    <t>YX35689AK</t>
  </si>
  <si>
    <t>SO210430817952</t>
  </si>
  <si>
    <t>PO210825908273</t>
  </si>
  <si>
    <t>KD04625-Y210-2PIEUP06</t>
  </si>
  <si>
    <t>MV13726XS</t>
  </si>
  <si>
    <t>YX35689AKW06</t>
  </si>
  <si>
    <t>SO210825908272</t>
  </si>
  <si>
    <t>PO210430817949</t>
  </si>
  <si>
    <t>KD04625-Y210-COM04</t>
  </si>
  <si>
    <t>MV12571XQ</t>
  </si>
  <si>
    <t>YX35687AK</t>
  </si>
  <si>
    <t>SO210430817948</t>
  </si>
  <si>
    <t>PO210825908265</t>
  </si>
  <si>
    <t>KD04625-Y210-COMUP06</t>
  </si>
  <si>
    <t>MV13722XS</t>
  </si>
  <si>
    <t>YX35687AKW06</t>
  </si>
  <si>
    <t>SO210825908264</t>
  </si>
  <si>
    <t>PO210421806779</t>
  </si>
  <si>
    <t>KD04625-Y253-1BEN03</t>
  </si>
  <si>
    <t>MV12075XQ</t>
  </si>
  <si>
    <t>YX35062AK</t>
  </si>
  <si>
    <t>FRAME1</t>
  </si>
  <si>
    <t>SO210421806778</t>
  </si>
  <si>
    <t>PO210628873369</t>
  </si>
  <si>
    <t>KD04625-Y253-1BEN05</t>
  </si>
  <si>
    <t>MV13601XQ</t>
  </si>
  <si>
    <t>YX36843AK</t>
  </si>
  <si>
    <t>SO210628873368</t>
  </si>
  <si>
    <t>PO210811901951</t>
  </si>
  <si>
    <t>KD04625-Y253-1BENUP06</t>
  </si>
  <si>
    <t>MV13691XS</t>
  </si>
  <si>
    <t>YX36843AKW06</t>
  </si>
  <si>
    <t>SO210811901950</t>
  </si>
  <si>
    <t>PO210421806775</t>
  </si>
  <si>
    <t>KD04625-Y253-1PIE03</t>
  </si>
  <si>
    <t>MV12073XQ</t>
  </si>
  <si>
    <t>YX35060AK</t>
  </si>
  <si>
    <t>SO210421806774</t>
  </si>
  <si>
    <t>PO210628873367</t>
  </si>
  <si>
    <t>KD04625-Y253-1PIE05</t>
  </si>
  <si>
    <t>MV13600XQ</t>
  </si>
  <si>
    <t>YX36842AK</t>
  </si>
  <si>
    <t>SO210628873366</t>
  </si>
  <si>
    <t>PO210811901949</t>
  </si>
  <si>
    <t>KD04625-Y253-1PIEUP06</t>
  </si>
  <si>
    <t>MV13690XS</t>
  </si>
  <si>
    <t>YX36842AKW06</t>
  </si>
  <si>
    <t>SO210811901948</t>
  </si>
  <si>
    <t>PO211004934135</t>
  </si>
  <si>
    <t>KD04625-Y253-1PIEUP07</t>
  </si>
  <si>
    <t>MV13889XS</t>
  </si>
  <si>
    <t>YX36842AKW07</t>
  </si>
  <si>
    <t>SO211004934134</t>
  </si>
  <si>
    <t>PO210421806781</t>
  </si>
  <si>
    <t>KD04625-Y253-2BEN03</t>
  </si>
  <si>
    <t>MV12076XQ</t>
  </si>
  <si>
    <t>YX35063AK</t>
  </si>
  <si>
    <t>SO210421806780</t>
  </si>
  <si>
    <t>PO210628873371</t>
  </si>
  <si>
    <t>KD04625-Y253-2BEN05</t>
  </si>
  <si>
    <t>MV13602XQ</t>
  </si>
  <si>
    <t>YX36844AK</t>
  </si>
  <si>
    <t>SO210628873370</t>
  </si>
  <si>
    <t>PO210811901953</t>
  </si>
  <si>
    <t>KD04625-Y253-2BENUP06</t>
  </si>
  <si>
    <t>MV13692XS</t>
  </si>
  <si>
    <t>YX36844AKW06</t>
  </si>
  <si>
    <t>SO210811901952</t>
  </si>
  <si>
    <t>PO210421806777</t>
  </si>
  <si>
    <t>KD04625-Y253-2PIE03</t>
  </si>
  <si>
    <t>MV12074XQ</t>
  </si>
  <si>
    <t>YX35061AK</t>
  </si>
  <si>
    <t>SO210421806776</t>
  </si>
  <si>
    <t>PO210628873373</t>
  </si>
  <si>
    <t>KD04625-Y253-2PIE05</t>
  </si>
  <si>
    <t>MV13603XQ</t>
  </si>
  <si>
    <t>YX36845AK</t>
  </si>
  <si>
    <t>SO210628873372</t>
  </si>
  <si>
    <t>PO210811901955</t>
  </si>
  <si>
    <t>KD04625-Y253-2PIEUP06</t>
  </si>
  <si>
    <t>MV13693XS</t>
  </si>
  <si>
    <t>YX36845AKW06</t>
  </si>
  <si>
    <t>SO210811901954</t>
  </si>
  <si>
    <t>PO210421806783</t>
  </si>
  <si>
    <t>KD04625-Y253-3BEN03</t>
  </si>
  <si>
    <t>MV12077XQ</t>
  </si>
  <si>
    <t>YX35064AK</t>
  </si>
  <si>
    <t>SO210421806782</t>
  </si>
  <si>
    <t>PO210628873375</t>
  </si>
  <si>
    <t>KD04625-Y253-3BEN05</t>
  </si>
  <si>
    <t>MV13604XQ</t>
  </si>
  <si>
    <t>YX36846AK</t>
  </si>
  <si>
    <t>SO210628873374</t>
  </si>
  <si>
    <t>PO210811901957</t>
  </si>
  <si>
    <t>KD04625-Y253-3BENUP06</t>
  </si>
  <si>
    <t>MV13694XS</t>
  </si>
  <si>
    <t>YX36846AKW06</t>
  </si>
  <si>
    <t>SO210811901956</t>
  </si>
  <si>
    <t>PO210421806773</t>
  </si>
  <si>
    <t>KD04625-Y253-COM03</t>
  </si>
  <si>
    <t>MV12072XQ</t>
  </si>
  <si>
    <t>YX35059AK</t>
  </si>
  <si>
    <t>SO210421806772</t>
  </si>
  <si>
    <t>PO210628873365</t>
  </si>
  <si>
    <t>KD04625-Y253-COM05</t>
  </si>
  <si>
    <t>MV13599XQ</t>
  </si>
  <si>
    <t>YX36841AK</t>
  </si>
  <si>
    <t>SO210628873364</t>
  </si>
  <si>
    <t>PO210811901947</t>
  </si>
  <si>
    <t>KD04625-Y253-COMUP06</t>
  </si>
  <si>
    <t>MV13689XS</t>
  </si>
  <si>
    <t>YX36841AKW06</t>
  </si>
  <si>
    <t>SO210811901946</t>
  </si>
  <si>
    <t>PO211004934133</t>
  </si>
  <si>
    <t>KD04625-Y253-COMUP07</t>
  </si>
  <si>
    <t>MV13888XS</t>
  </si>
  <si>
    <t>YX36841AKW07</t>
  </si>
  <si>
    <t>SO211004934132</t>
  </si>
  <si>
    <t>PO210428815028</t>
  </si>
  <si>
    <t>KD04625-Y280-1BEN03</t>
  </si>
  <si>
    <t>MV12317XQ</t>
  </si>
  <si>
    <t>YX35408AK</t>
  </si>
  <si>
    <t>SO210428815027</t>
  </si>
  <si>
    <t>PO210428815030</t>
  </si>
  <si>
    <t>KD04625-Y280-2BEN03</t>
  </si>
  <si>
    <t>MV12318XQ</t>
  </si>
  <si>
    <t>YX35409AK</t>
  </si>
  <si>
    <t>SO210428815029</t>
  </si>
  <si>
    <t>PO210428815032</t>
  </si>
  <si>
    <t>KD04625-Y280-3BEN03</t>
  </si>
  <si>
    <t>MV12319XQ</t>
  </si>
  <si>
    <t>YX35410AK</t>
  </si>
  <si>
    <t>SO210428815031</t>
  </si>
  <si>
    <t>PO210428815026</t>
  </si>
  <si>
    <t>KD04625-Y280-COM03</t>
  </si>
  <si>
    <t>MV12316XQ</t>
  </si>
  <si>
    <t>YX35407AK</t>
  </si>
  <si>
    <t>SO210428815025</t>
  </si>
  <si>
    <t>PO210412799974</t>
  </si>
  <si>
    <t>KD04625-Y285-MOUP04</t>
  </si>
  <si>
    <t>MV12005XS</t>
  </si>
  <si>
    <t>YX34058AKW04</t>
  </si>
  <si>
    <t>SO210412799973</t>
  </si>
  <si>
    <t>PO210427813679</t>
  </si>
  <si>
    <t>KD04625-Y285-MOUP05</t>
  </si>
  <si>
    <t>MV12213XS</t>
  </si>
  <si>
    <t>YX34058AKW05</t>
  </si>
  <si>
    <t>GUIDE1</t>
  </si>
  <si>
    <t>SO210427813678</t>
  </si>
  <si>
    <t>PO210301777911</t>
  </si>
  <si>
    <t>KD04625-Y290-MOUP06</t>
  </si>
  <si>
    <t>MV11910XS</t>
  </si>
  <si>
    <t>YX34183AKW06</t>
  </si>
  <si>
    <t>GUIDE2</t>
  </si>
  <si>
    <t>SO210301777910</t>
  </si>
  <si>
    <t>PO210427813681</t>
  </si>
  <si>
    <t>KD04625-Y290-MOUP08</t>
  </si>
  <si>
    <t>MV12214XS</t>
  </si>
  <si>
    <t>YX34183AKW08</t>
  </si>
  <si>
    <t>SO210427813680</t>
  </si>
  <si>
    <t>PO210514843751</t>
  </si>
  <si>
    <t>KD04625-Y295-BEN02</t>
  </si>
  <si>
    <t>MV12982XQ</t>
  </si>
  <si>
    <t>YX36090AK</t>
  </si>
  <si>
    <t>SO210514843750</t>
  </si>
  <si>
    <t>PO210514843749</t>
  </si>
  <si>
    <t>KD04625-Y295-BUR02</t>
  </si>
  <si>
    <t>MV12981XQ</t>
  </si>
  <si>
    <t>YX36089AK</t>
  </si>
  <si>
    <t>SO210514843748</t>
  </si>
  <si>
    <t>PO210817903716</t>
  </si>
  <si>
    <t>KD04625-Y295-BURUP03</t>
  </si>
  <si>
    <t>MV13705XS</t>
  </si>
  <si>
    <t>YX36089AKW03</t>
  </si>
  <si>
    <t>SO210817903715</t>
  </si>
  <si>
    <t>PO210514843743</t>
  </si>
  <si>
    <t>KD04625-Y295-COM02</t>
  </si>
  <si>
    <t>MV12978XQ</t>
  </si>
  <si>
    <t>YX36086AK</t>
  </si>
  <si>
    <t>SO210514843742</t>
  </si>
  <si>
    <t>PO210817903714</t>
  </si>
  <si>
    <t>KD04625-Y295-COMUP03</t>
  </si>
  <si>
    <t>MV13704XS</t>
  </si>
  <si>
    <t>YX36086AKW03</t>
  </si>
  <si>
    <t>SO210817903713</t>
  </si>
  <si>
    <t>PO210514843745</t>
  </si>
  <si>
    <t>KD04625-Y295-DRA02</t>
  </si>
  <si>
    <t>MV12979XQ</t>
  </si>
  <si>
    <t>YX36087AK</t>
  </si>
  <si>
    <t>SO210514843744</t>
  </si>
  <si>
    <t>PO210514843747</t>
  </si>
  <si>
    <t>KD04625-Y295-PIE02</t>
  </si>
  <si>
    <t>MV12980XQ</t>
  </si>
  <si>
    <t>YX36088AK</t>
  </si>
  <si>
    <t>SO210514843746</t>
  </si>
  <si>
    <t>PO210223776799</t>
  </si>
  <si>
    <t>KD04625-Y298-MOUP03</t>
  </si>
  <si>
    <t>MV11908XS</t>
  </si>
  <si>
    <t>YX34075AKW03</t>
  </si>
  <si>
    <t>GUIDE3</t>
  </si>
  <si>
    <t>SO210223776798</t>
  </si>
  <si>
    <t>PO210326792773</t>
  </si>
  <si>
    <t>PO210330794556</t>
  </si>
  <si>
    <t>KD04625-Y298ET-1JIGUP03</t>
  </si>
  <si>
    <t>YX34050AKW03</t>
  </si>
  <si>
    <t>GUIDE3/GUIDE</t>
  </si>
  <si>
    <t>SO210330794555</t>
  </si>
  <si>
    <t>PO210326792774</t>
  </si>
  <si>
    <t>PO210330794558</t>
  </si>
  <si>
    <t>KD04625-Y298ET-2JIGUP03</t>
  </si>
  <si>
    <t>YX34051AKW03</t>
  </si>
  <si>
    <t>SO210330794557</t>
  </si>
  <si>
    <t>PO201006715737</t>
  </si>
  <si>
    <t>KD04625-Y305-1JIG05R1</t>
  </si>
  <si>
    <t>MS04407XF</t>
  </si>
  <si>
    <t>GUIDE4</t>
  </si>
  <si>
    <t>MF06762XN</t>
  </si>
  <si>
    <t>PO210826908968</t>
  </si>
  <si>
    <t>KD04625-Y305-1JIGUP07</t>
  </si>
  <si>
    <t>MF07100XN</t>
  </si>
  <si>
    <t>YX34155AKW07</t>
  </si>
  <si>
    <t>SO210826908967</t>
  </si>
  <si>
    <t>PO201006715738</t>
  </si>
  <si>
    <t>KD04625-Y305-2JIG05R1</t>
  </si>
  <si>
    <t>MS04408XF</t>
  </si>
  <si>
    <t>MF06763XN</t>
  </si>
  <si>
    <t>PO210826908970</t>
  </si>
  <si>
    <t>KD04625-Y305-2JIGUP07</t>
  </si>
  <si>
    <t>MF07101XN</t>
  </si>
  <si>
    <t>YX34156AKW07</t>
  </si>
  <si>
    <t>SO210826908969</t>
  </si>
  <si>
    <t>PO210512839758</t>
  </si>
  <si>
    <t>KD04625-Y335-1BEN03</t>
  </si>
  <si>
    <t>MV12832XQ</t>
  </si>
  <si>
    <t>YX35905AK</t>
  </si>
  <si>
    <t>FRAME2</t>
  </si>
  <si>
    <t>SO210512839757</t>
  </si>
  <si>
    <t>PO210929930851</t>
  </si>
  <si>
    <t>KD04625-Y335-1BENUP04</t>
  </si>
  <si>
    <t>MV13850XS</t>
  </si>
  <si>
    <t>YX35905AKW04</t>
  </si>
  <si>
    <t>SO210929930850</t>
  </si>
  <si>
    <t>PO211004934141</t>
  </si>
  <si>
    <t>KD04625-Y335-1BENUP05</t>
  </si>
  <si>
    <t>MV13892XS</t>
  </si>
  <si>
    <t>YX35905AKW05</t>
  </si>
  <si>
    <t>SO211004934140</t>
  </si>
  <si>
    <t>PO210512839754</t>
  </si>
  <si>
    <t>KD04625-Y335-1PIE03</t>
  </si>
  <si>
    <t>MV12830XQ</t>
  </si>
  <si>
    <t>YX35903AK</t>
  </si>
  <si>
    <t>SO210512839753</t>
  </si>
  <si>
    <t>PO210929930849</t>
  </si>
  <si>
    <t>KD04625-Y335-1PIEUP04</t>
  </si>
  <si>
    <t>MV13849XS</t>
  </si>
  <si>
    <t>YX35903AKW04</t>
  </si>
  <si>
    <t>SO210929930848</t>
  </si>
  <si>
    <t>PO211004934139</t>
  </si>
  <si>
    <t>KD04625-Y335-1PIEUP05</t>
  </si>
  <si>
    <t>MV13891XS</t>
  </si>
  <si>
    <t>YX35903AKW05</t>
  </si>
  <si>
    <t>SO211004934138</t>
  </si>
  <si>
    <t>PO210512839760</t>
  </si>
  <si>
    <t>KD04625-Y335-2BEN03</t>
  </si>
  <si>
    <t>MV12833XQ</t>
  </si>
  <si>
    <t>YX35906AK</t>
  </si>
  <si>
    <t>SO210512839759</t>
  </si>
  <si>
    <t>PO211004934143</t>
  </si>
  <si>
    <t>KD04625-Y335-2BENUP05</t>
  </si>
  <si>
    <t>MV13893XS</t>
  </si>
  <si>
    <t>YX35906AKW05</t>
  </si>
  <si>
    <t>SO211004934142</t>
  </si>
  <si>
    <t>PO210512839756</t>
  </si>
  <si>
    <t>KD04625-Y335-2PIE03</t>
  </si>
  <si>
    <t>MV12831XQ</t>
  </si>
  <si>
    <t>YX35904AK</t>
  </si>
  <si>
    <t>SO210512839755</t>
  </si>
  <si>
    <t>PO210512839762</t>
  </si>
  <si>
    <t>KD04625-Y335-3BEN03</t>
  </si>
  <si>
    <t>MV12834XQ</t>
  </si>
  <si>
    <t>YX35907AK</t>
  </si>
  <si>
    <t>SO210512839761</t>
  </si>
  <si>
    <t>PO210512839764</t>
  </si>
  <si>
    <t>KD04625-Y335-4BEN03</t>
  </si>
  <si>
    <t>MV12835XQ</t>
  </si>
  <si>
    <t>YX35908AK</t>
  </si>
  <si>
    <t>SO210512839763</t>
  </si>
  <si>
    <t>PO210512839752</t>
  </si>
  <si>
    <t>KD04625-Y335-COM03</t>
  </si>
  <si>
    <t>MV12829XQ</t>
  </si>
  <si>
    <t>YX35902AK</t>
  </si>
  <si>
    <t>SO210512839751</t>
  </si>
  <si>
    <t>PO210929930847</t>
  </si>
  <si>
    <t>KD04625-Y335-COMUP04</t>
  </si>
  <si>
    <t>MV13848XS</t>
  </si>
  <si>
    <t>YX35902AKW04</t>
  </si>
  <si>
    <t>SO210929930846</t>
  </si>
  <si>
    <t>PO211004934137</t>
  </si>
  <si>
    <t>KD04625-Y335-COMUP05</t>
  </si>
  <si>
    <t>MV13890XS</t>
  </si>
  <si>
    <t>YX35902AKW05</t>
  </si>
  <si>
    <t>SO211004934136</t>
  </si>
  <si>
    <t>PO210514843816</t>
  </si>
  <si>
    <t>KD04625-Y345-1BEN03</t>
  </si>
  <si>
    <t>MV13014XQ</t>
  </si>
  <si>
    <t>YX36164AK</t>
  </si>
  <si>
    <t>SO210514843815</t>
  </si>
  <si>
    <t>PO210514843818</t>
  </si>
  <si>
    <t>KD04625-Y345-2BEN03</t>
  </si>
  <si>
    <t>MV13015XQ</t>
  </si>
  <si>
    <t>YX36165AK</t>
  </si>
  <si>
    <t>SO210514843817</t>
  </si>
  <si>
    <t>PO210514843821</t>
  </si>
  <si>
    <t>KD04625-Y345-3BEN03</t>
  </si>
  <si>
    <t>MV13016XQ</t>
  </si>
  <si>
    <t>YX36166AK</t>
  </si>
  <si>
    <t>SO210514843820</t>
  </si>
  <si>
    <t>PO210514843823</t>
  </si>
  <si>
    <t>KD04625-Y345-4BEN03</t>
  </si>
  <si>
    <t>MV13017XQ</t>
  </si>
  <si>
    <t>YX36167AK</t>
  </si>
  <si>
    <t>SO210514843822</t>
  </si>
  <si>
    <t>PO210514843812</t>
  </si>
  <si>
    <t>KD04625-Y345-COM03</t>
  </si>
  <si>
    <t>MV13012XQ</t>
  </si>
  <si>
    <t>YX36162AK</t>
  </si>
  <si>
    <t>SO210514843811</t>
  </si>
  <si>
    <t>PO210514843814</t>
  </si>
  <si>
    <t>KD04625-Y345-PIE03</t>
  </si>
  <si>
    <t>MV13013XQ</t>
  </si>
  <si>
    <t>YX36163AK</t>
  </si>
  <si>
    <t>SO210514843813</t>
  </si>
  <si>
    <t>PO210430818542</t>
  </si>
  <si>
    <t>KD04625-Y346-MO03</t>
  </si>
  <si>
    <t>MF06930XM</t>
  </si>
  <si>
    <t>YX35204AK</t>
  </si>
  <si>
    <t>SO210430818541</t>
  </si>
  <si>
    <t>PO210514843849</t>
  </si>
  <si>
    <t>KD04625-Y346-MO04</t>
  </si>
  <si>
    <t>YX36168AK</t>
  </si>
  <si>
    <t>SO210514843848</t>
  </si>
  <si>
    <t>PO210513841656</t>
  </si>
  <si>
    <t>PO210917925036</t>
  </si>
  <si>
    <t>KD04625-Y350-1BEN04</t>
  </si>
  <si>
    <t>MV13754XQ</t>
  </si>
  <si>
    <t>YX37079AK</t>
  </si>
  <si>
    <t>SO210917925035</t>
  </si>
  <si>
    <t>PO210917925038</t>
  </si>
  <si>
    <t>KD04625-Y350-2BEN04</t>
  </si>
  <si>
    <t>MV13755XQ</t>
  </si>
  <si>
    <t>YX37080AK</t>
  </si>
  <si>
    <t>SO210917925037</t>
  </si>
  <si>
    <t>PO210917925032</t>
  </si>
  <si>
    <t>KD04625-Y350-COM04</t>
  </si>
  <si>
    <t>MV13752XQ</t>
  </si>
  <si>
    <t>YX37077AK</t>
  </si>
  <si>
    <t>SO210917925031</t>
  </si>
  <si>
    <t>PO210917925034</t>
  </si>
  <si>
    <t>KD04625-Y350-PIE04</t>
  </si>
  <si>
    <t>MV13753XQ</t>
  </si>
  <si>
    <t>YX37078AK</t>
  </si>
  <si>
    <t>SO210917925033</t>
  </si>
  <si>
    <t>PO210917925028</t>
  </si>
  <si>
    <t>KD04625-Y352-1BEN03</t>
  </si>
  <si>
    <t>MV13750XQ</t>
  </si>
  <si>
    <t>YX37075AK</t>
  </si>
  <si>
    <t>SO210917925027</t>
  </si>
  <si>
    <t>PO210917925030</t>
  </si>
  <si>
    <t>KD04625-Y352-2BEN03</t>
  </si>
  <si>
    <t>MV13751XQ</t>
  </si>
  <si>
    <t>YX37076AK</t>
  </si>
  <si>
    <t>SO210917925029</t>
  </si>
  <si>
    <t>PO210917925022</t>
  </si>
  <si>
    <t>KD04625-Y352-COM03</t>
  </si>
  <si>
    <t>MV13747XQ</t>
  </si>
  <si>
    <t>YX37072AK</t>
  </si>
  <si>
    <t>SO210917925021</t>
  </si>
  <si>
    <t>PO210917925024</t>
  </si>
  <si>
    <t>KD04625-Y352-EMB03</t>
  </si>
  <si>
    <t>MV13748XQ</t>
  </si>
  <si>
    <t>YX37073AK</t>
  </si>
  <si>
    <t>SO210917925023</t>
  </si>
  <si>
    <t>PO210917925026</t>
  </si>
  <si>
    <t>KD04625-Y352-PIE03</t>
  </si>
  <si>
    <t>MV13749XQ</t>
  </si>
  <si>
    <t>YX37074AK</t>
  </si>
  <si>
    <t>SO210917925025</t>
  </si>
  <si>
    <t>PO210512839469</t>
  </si>
  <si>
    <t>KD04625-Y360-1BEN03</t>
  </si>
  <si>
    <t>MV12690XQ</t>
  </si>
  <si>
    <t>YX35823AK</t>
  </si>
  <si>
    <t>SO210512839468</t>
  </si>
  <si>
    <t>PO210512839471</t>
  </si>
  <si>
    <t>KD04625-Y360-2BEN03</t>
  </si>
  <si>
    <t>MV12691XQ</t>
  </si>
  <si>
    <t>YX35824AK</t>
  </si>
  <si>
    <t>SO210512839470</t>
  </si>
  <si>
    <t>PO210512839473</t>
  </si>
  <si>
    <t>KD04625-Y360-3BEN03</t>
  </si>
  <si>
    <t>MV12692XQ</t>
  </si>
  <si>
    <t>YX35825AK</t>
  </si>
  <si>
    <t>SO210512839472</t>
  </si>
  <si>
    <t>PO210512839465</t>
  </si>
  <si>
    <t>KD04625-Y360-COM03</t>
  </si>
  <si>
    <t>MV12688XQ</t>
  </si>
  <si>
    <t>YX35821AK</t>
  </si>
  <si>
    <t>SO210512839464</t>
  </si>
  <si>
    <t>PO210512839467</t>
  </si>
  <si>
    <t>KD04625-Y360-PIE03</t>
  </si>
  <si>
    <t>MV12689XQ</t>
  </si>
  <si>
    <t>YX35822AK</t>
  </si>
  <si>
    <t>SO210512839466</t>
  </si>
  <si>
    <t>PO210428815034</t>
  </si>
  <si>
    <t>KD04625-Y420-COM01</t>
  </si>
  <si>
    <t>MV12320XQ</t>
  </si>
  <si>
    <t>YX35411AK</t>
  </si>
  <si>
    <t>SO210428815033</t>
  </si>
  <si>
    <t>PO210913922537</t>
  </si>
  <si>
    <t>KD04625-Y515-1JIG03</t>
  </si>
  <si>
    <t>MF07118XN</t>
  </si>
  <si>
    <t>YX37000AK</t>
  </si>
  <si>
    <t>SO210913922536</t>
  </si>
  <si>
    <t>PO210913922539</t>
  </si>
  <si>
    <t>KD04625-Y515-2JIG03</t>
  </si>
  <si>
    <t>MF07119XN</t>
  </si>
  <si>
    <t>YX37001AK</t>
  </si>
  <si>
    <t>SO210913922538</t>
  </si>
  <si>
    <t>PO210319790024</t>
  </si>
  <si>
    <t>KD04625-Y515-MOUP03</t>
  </si>
  <si>
    <t>MV11987XS</t>
  </si>
  <si>
    <t>YX34292AKW03</t>
  </si>
  <si>
    <t>SO210319790023</t>
  </si>
  <si>
    <t>PO210319790016</t>
  </si>
  <si>
    <t>KD04625-Y530-MOUP03</t>
  </si>
  <si>
    <t>MV11983XS</t>
  </si>
  <si>
    <t>YX34221AKW03</t>
  </si>
  <si>
    <t>SO210319790015</t>
  </si>
  <si>
    <t>PO210319790018</t>
  </si>
  <si>
    <t>KD04625-Y538-MOUP04</t>
  </si>
  <si>
    <t>MV11984XS</t>
  </si>
  <si>
    <t>YX34222AKW04</t>
  </si>
  <si>
    <t>SO210319790017</t>
  </si>
  <si>
    <t>PO210319790020</t>
  </si>
  <si>
    <t>KD04625-Y540-MOUP03</t>
  </si>
  <si>
    <t>MV11985XS</t>
  </si>
  <si>
    <t>YX34223AKW03</t>
  </si>
  <si>
    <t>SO210319790019</t>
  </si>
  <si>
    <t>PO210326792791</t>
  </si>
  <si>
    <t>GUIDE5</t>
  </si>
  <si>
    <t>PO210330794592</t>
  </si>
  <si>
    <t>KD04625-Y545-1JIGUP04</t>
  </si>
  <si>
    <t>YX34539AKW04</t>
  </si>
  <si>
    <t>SO210330794591</t>
  </si>
  <si>
    <t>PO210326792792</t>
  </si>
  <si>
    <t>PO210330794594</t>
  </si>
  <si>
    <t>KD04625-Y545-2JIGUP04</t>
  </si>
  <si>
    <t>YX34540AKW04</t>
  </si>
  <si>
    <t>SO210330794593</t>
  </si>
  <si>
    <t>PO210319790026</t>
  </si>
  <si>
    <t>KD04625-Y545-MOUP04</t>
  </si>
  <si>
    <t>MV11988XS</t>
  </si>
  <si>
    <t>YX34293AKW04</t>
  </si>
  <si>
    <t>SO210319790025</t>
  </si>
  <si>
    <t>PO210913922541</t>
  </si>
  <si>
    <t>KD04625-Y561-1JIG03</t>
  </si>
  <si>
    <t>MF07120XN</t>
  </si>
  <si>
    <t>YX37002AK</t>
  </si>
  <si>
    <t>SO210913922540</t>
  </si>
  <si>
    <t>PO210913922543</t>
  </si>
  <si>
    <t>KD04625-Y561-2JIG03</t>
  </si>
  <si>
    <t>MF07121XN</t>
  </si>
  <si>
    <t>YX37003AK</t>
  </si>
  <si>
    <t>SO210913922542</t>
  </si>
  <si>
    <t>PO210319790028</t>
  </si>
  <si>
    <t>KD04625-Y561-MOUP03</t>
  </si>
  <si>
    <t>MV11989XS</t>
  </si>
  <si>
    <t>YX34294AKW03</t>
  </si>
  <si>
    <t>SO210319790027</t>
  </si>
  <si>
    <t>PO210913922545</t>
  </si>
  <si>
    <t>KD04625-Y630-1JIG05</t>
  </si>
  <si>
    <t>MF07122XN</t>
  </si>
  <si>
    <t>YX37004AK</t>
  </si>
  <si>
    <t>SO210913922544</t>
  </si>
  <si>
    <t>PO210913922547</t>
  </si>
  <si>
    <t>KD04625-Y630-2JIG05</t>
  </si>
  <si>
    <t>MF07123XN</t>
  </si>
  <si>
    <t>YX37005AK</t>
  </si>
  <si>
    <t>SO210913922546</t>
  </si>
  <si>
    <t>PO210319790030</t>
  </si>
  <si>
    <t>KD04625-Y630-MOUP05</t>
  </si>
  <si>
    <t>MV11990XS</t>
  </si>
  <si>
    <t>YX34295AKW05</t>
  </si>
  <si>
    <t>SO210319790029</t>
  </si>
  <si>
    <t>PO210319790022</t>
  </si>
  <si>
    <t>KD04625-Y660-MOUP04</t>
  </si>
  <si>
    <t>MV11986XS</t>
  </si>
  <si>
    <t>YX34299AKW04</t>
  </si>
  <si>
    <t>SO210319790021</t>
  </si>
  <si>
    <t>PO210913922549</t>
  </si>
  <si>
    <t>KD04625-Y675-1JIG03</t>
  </si>
  <si>
    <t>MF07124XN</t>
  </si>
  <si>
    <t>YX37006AK</t>
  </si>
  <si>
    <t>GUIDE U</t>
  </si>
  <si>
    <t>SO210913922548</t>
  </si>
  <si>
    <t>PO210913922551</t>
  </si>
  <si>
    <t>KD04625-Y675-2JIG03</t>
  </si>
  <si>
    <t>MF07125XN</t>
  </si>
  <si>
    <t>YX37007AK</t>
  </si>
  <si>
    <t>SO210913922550</t>
  </si>
  <si>
    <t>PO210319790032</t>
  </si>
  <si>
    <t>KD04625-Y675-MOUP03</t>
  </si>
  <si>
    <t>MV11991XS</t>
  </si>
  <si>
    <t>YX34296AKW03</t>
  </si>
  <si>
    <t>SO210319790031</t>
  </si>
  <si>
    <t>PO210412799962</t>
  </si>
  <si>
    <t>KD04625-Y682-MOUP03</t>
  </si>
  <si>
    <t>MV11999XS</t>
  </si>
  <si>
    <t>YX34495AKW03</t>
  </si>
  <si>
    <t>SO210412799961</t>
  </si>
  <si>
    <t>PO210512839654</t>
  </si>
  <si>
    <t>KD04625-Y865-1BEN02</t>
  </si>
  <si>
    <t>MV12780XQ</t>
  </si>
  <si>
    <t>YX35868AK</t>
  </si>
  <si>
    <t>SO210512839653</t>
  </si>
  <si>
    <t>PO210512839656</t>
  </si>
  <si>
    <t>KD04625-Y865-2BEN02</t>
  </si>
  <si>
    <t>MV12781XQ</t>
  </si>
  <si>
    <t>YX35869AK</t>
  </si>
  <si>
    <t>SO210512839655</t>
  </si>
  <si>
    <t>PO210512839652</t>
  </si>
  <si>
    <t>KD04625-Y865-COM02</t>
  </si>
  <si>
    <t>MV12779XQ</t>
  </si>
  <si>
    <t>YX35867AK</t>
  </si>
  <si>
    <t>SO210512839651</t>
  </si>
  <si>
    <t>PO201029726941</t>
  </si>
  <si>
    <t>KD04628-E630-MO02</t>
  </si>
  <si>
    <t>MV11732XQ</t>
  </si>
  <si>
    <t>YX34689AK</t>
  </si>
  <si>
    <t>SO201029726942</t>
  </si>
  <si>
    <t>PO201117734916</t>
  </si>
  <si>
    <t>KD04628-E630-MO03</t>
  </si>
  <si>
    <t>MV11773XQ</t>
  </si>
  <si>
    <t>YX34773AK</t>
  </si>
  <si>
    <t>SO201117734915</t>
  </si>
  <si>
    <t>PO210817903720</t>
  </si>
  <si>
    <t>KD04628-E630-MOUP05</t>
  </si>
  <si>
    <t>MV13707XS</t>
  </si>
  <si>
    <t>YX34773AKW05</t>
  </si>
  <si>
    <t>SO210817903719</t>
  </si>
  <si>
    <t>PO210421806964</t>
  </si>
  <si>
    <t>KD04628-Y150-1PIE06</t>
  </si>
  <si>
    <t>MV12092XQ</t>
  </si>
  <si>
    <t>YX35067AK</t>
  </si>
  <si>
    <t>SO210421806963</t>
  </si>
  <si>
    <t>PO210514843630</t>
  </si>
  <si>
    <t>KD04628-Y150-1PIE08</t>
  </si>
  <si>
    <t>MV12940XQ</t>
  </si>
  <si>
    <t>YX36127AK</t>
  </si>
  <si>
    <t>SO210514843629</t>
  </si>
  <si>
    <t>PO210421806966</t>
  </si>
  <si>
    <t>KD04628-Y150-2PIE06</t>
  </si>
  <si>
    <t>MV12093XQ</t>
  </si>
  <si>
    <t>YX35068AK</t>
  </si>
  <si>
    <t>SO210421806965</t>
  </si>
  <si>
    <t>PO210514843632</t>
  </si>
  <si>
    <t>KD04628-Y150-2PIE08</t>
  </si>
  <si>
    <t>MV12941XQ</t>
  </si>
  <si>
    <t>YX36128AK</t>
  </si>
  <si>
    <t>SO210514843631</t>
  </si>
  <si>
    <t>PO210421806970</t>
  </si>
  <si>
    <t>KD04628-Y150-BEN06</t>
  </si>
  <si>
    <t>MV12095XQ</t>
  </si>
  <si>
    <t>YX35070AK</t>
  </si>
  <si>
    <t>SO210421806969</t>
  </si>
  <si>
    <t>PO210514843636</t>
  </si>
  <si>
    <t>KD04628-Y150-BEN08</t>
  </si>
  <si>
    <t>MV12943XQ</t>
  </si>
  <si>
    <t>YX36130AK</t>
  </si>
  <si>
    <t>SO210514843635</t>
  </si>
  <si>
    <t>PO210421806962</t>
  </si>
  <si>
    <t>KD04628-Y150-BUR06</t>
  </si>
  <si>
    <t>MV12091XQ</t>
  </si>
  <si>
    <t>YX35066AK</t>
  </si>
  <si>
    <t>SO210421806961</t>
  </si>
  <si>
    <t>PO210514843628</t>
  </si>
  <si>
    <t>KD04628-Y150-BUR08</t>
  </si>
  <si>
    <t>MV12939XQ</t>
  </si>
  <si>
    <t>YX36126AK</t>
  </si>
  <si>
    <t>SO210514843627</t>
  </si>
  <si>
    <t>PO210421806960</t>
  </si>
  <si>
    <t>KD04628-Y150-COM06</t>
  </si>
  <si>
    <t>MV12090XQ</t>
  </si>
  <si>
    <t>YX35065AK</t>
  </si>
  <si>
    <t>SO210421806959</t>
  </si>
  <si>
    <t>PO210514843626</t>
  </si>
  <si>
    <t>KD04628-Y150-COM08</t>
  </si>
  <si>
    <t>MV12938XQ</t>
  </si>
  <si>
    <t>YX36125AK</t>
  </si>
  <si>
    <t>SO210514843625</t>
  </si>
  <si>
    <t>PO210421806968</t>
  </si>
  <si>
    <t>KD04628-Y150-CUT06</t>
  </si>
  <si>
    <t>MV12094XQ</t>
  </si>
  <si>
    <t>YX35069AK</t>
  </si>
  <si>
    <t>SO210421806967</t>
  </si>
  <si>
    <t>PO210514843634</t>
  </si>
  <si>
    <t>KD04628-Y150-CUT08</t>
  </si>
  <si>
    <t>MV12942XQ</t>
  </si>
  <si>
    <t>YX36129AK</t>
  </si>
  <si>
    <t>SO210514843633</t>
  </si>
  <si>
    <t>PO210421806976</t>
  </si>
  <si>
    <t>KD04628-Y160-1PIE06</t>
  </si>
  <si>
    <t>MV12098XQ</t>
  </si>
  <si>
    <t>YX35073AK</t>
  </si>
  <si>
    <t>SO210421806975</t>
  </si>
  <si>
    <t>PO210514843642</t>
  </si>
  <si>
    <t>KD04628-Y160-1PIE08</t>
  </si>
  <si>
    <t>MV12946XQ</t>
  </si>
  <si>
    <t>YX36133AK</t>
  </si>
  <si>
    <t>SO210514843641</t>
  </si>
  <si>
    <t>PO210421806978</t>
  </si>
  <si>
    <t>KD04628-Y160-2PIE06</t>
  </si>
  <si>
    <t>MV12099XQ</t>
  </si>
  <si>
    <t>YX35074AK</t>
  </si>
  <si>
    <t>SO210421806977</t>
  </si>
  <si>
    <t>PO210514843644</t>
  </si>
  <si>
    <t>KD04628-Y160-2PIE08</t>
  </si>
  <si>
    <t>MV12947XQ</t>
  </si>
  <si>
    <t>YX36134AK</t>
  </si>
  <si>
    <t>SO210514843643</t>
  </si>
  <si>
    <t>PO210421806982</t>
  </si>
  <si>
    <t>KD04628-Y160-BEN06</t>
  </si>
  <si>
    <t>MV12101XQ</t>
  </si>
  <si>
    <t>YX35076AK</t>
  </si>
  <si>
    <t>SO210421806981</t>
  </si>
  <si>
    <t>PO210514843648</t>
  </si>
  <si>
    <t>KD04628-Y160-BEN08</t>
  </si>
  <si>
    <t>MV12949XQ</t>
  </si>
  <si>
    <t>YX36136AK</t>
  </si>
  <si>
    <t>SO210514843647</t>
  </si>
  <si>
    <t>PO210421806974</t>
  </si>
  <si>
    <t>KD04628-Y160-BUR06</t>
  </si>
  <si>
    <t>MV12097XQ</t>
  </si>
  <si>
    <t>YX35072AK</t>
  </si>
  <si>
    <t>SO210421806973</t>
  </si>
  <si>
    <t>PO210514843640</t>
  </si>
  <si>
    <t>KD04628-Y160-BUR08</t>
  </si>
  <si>
    <t>MV12945XQ</t>
  </si>
  <si>
    <t>YX36132AK</t>
  </si>
  <si>
    <t>SO210514843639</t>
  </si>
  <si>
    <t>PO210421806972</t>
  </si>
  <si>
    <t>KD04628-Y160-COM06</t>
  </si>
  <si>
    <t>MV12096XQ</t>
  </si>
  <si>
    <t>YX35071AK</t>
  </si>
  <si>
    <t>SO210421806971</t>
  </si>
  <si>
    <t>PO210514843638</t>
  </si>
  <si>
    <t>KD04628-Y160-COM08</t>
  </si>
  <si>
    <t>MV12944XQ</t>
  </si>
  <si>
    <t>YX36131AK</t>
  </si>
  <si>
    <t>SO210514843637</t>
  </si>
  <si>
    <t>PO210421806980</t>
  </si>
  <si>
    <t>KD04628-Y160-CUT06</t>
  </si>
  <si>
    <t>MV12100XQ</t>
  </si>
  <si>
    <t>YX35075AK</t>
  </si>
  <si>
    <t>SO210421806979</t>
  </si>
  <si>
    <t>PO210514843646</t>
  </si>
  <si>
    <t>KD04628-Y160-CUT08</t>
  </si>
  <si>
    <t>MV12948XQ</t>
  </si>
  <si>
    <t>YX36135AK</t>
  </si>
  <si>
    <t>SO210514843645</t>
  </si>
  <si>
    <t>PO200306622032</t>
  </si>
  <si>
    <t>KD04628-Y172-1JIG02R1</t>
  </si>
  <si>
    <t>MS04183XF</t>
  </si>
  <si>
    <t>MF06689XN</t>
  </si>
  <si>
    <t>PO200306622033</t>
  </si>
  <si>
    <t>KD04628-Y172-2JIG02R1</t>
  </si>
  <si>
    <t>MS04184XF</t>
  </si>
  <si>
    <t>MF06690XN</t>
  </si>
  <si>
    <t>PO210520848709</t>
  </si>
  <si>
    <t>KD04628-Y180-1BEN06</t>
  </si>
  <si>
    <t>MV13074XQ</t>
  </si>
  <si>
    <t>YX36181AK</t>
  </si>
  <si>
    <t>SO210520848708</t>
  </si>
  <si>
    <t>PO210608860842</t>
  </si>
  <si>
    <t>KD04628-Y180-1BEN07</t>
  </si>
  <si>
    <t>MV13464XQ</t>
  </si>
  <si>
    <t>YX36688AK</t>
  </si>
  <si>
    <t>SO210608860841</t>
  </si>
  <si>
    <t>PO210520848705</t>
  </si>
  <si>
    <t>KD04628-Y180-1PIE06</t>
  </si>
  <si>
    <t>MV13072XQ</t>
  </si>
  <si>
    <t>YX36179AK</t>
  </si>
  <si>
    <t>SO210520848704</t>
  </si>
  <si>
    <t>PO210608860840</t>
  </si>
  <si>
    <t>KD04628-Y180-1PIE07</t>
  </si>
  <si>
    <t>MV13463XQ</t>
  </si>
  <si>
    <t>YX36687AK</t>
  </si>
  <si>
    <t>SO210608860839</t>
  </si>
  <si>
    <t>PO210520848711</t>
  </si>
  <si>
    <t>KD04628-Y180-2BEN06</t>
  </si>
  <si>
    <t>MV13075XQ</t>
  </si>
  <si>
    <t>YX36182AK</t>
  </si>
  <si>
    <t>SO210520848710</t>
  </si>
  <si>
    <t>PO210608860844</t>
  </si>
  <si>
    <t>KD04628-Y180-2BEN07</t>
  </si>
  <si>
    <t>MV13465XQ</t>
  </si>
  <si>
    <t>YX36689AK</t>
  </si>
  <si>
    <t>SO210608860843</t>
  </si>
  <si>
    <t>PO210520848707</t>
  </si>
  <si>
    <t>KD04628-Y180-2PIE06</t>
  </si>
  <si>
    <t>MV13073XQ</t>
  </si>
  <si>
    <t>YX36180AK</t>
  </si>
  <si>
    <t>SO210520848706</t>
  </si>
  <si>
    <t>PO210608860848</t>
  </si>
  <si>
    <t>KD04628-Y180-2PIE07</t>
  </si>
  <si>
    <t>MV13467XQ</t>
  </si>
  <si>
    <t>YX36691AK</t>
  </si>
  <si>
    <t>SO210608860847</t>
  </si>
  <si>
    <t>PO210520848713</t>
  </si>
  <si>
    <t>KD04628-Y180-3BEN06</t>
  </si>
  <si>
    <t>MV13076XQ</t>
  </si>
  <si>
    <t>YX36183AK</t>
  </si>
  <si>
    <t>SO210520848712</t>
  </si>
  <si>
    <t>PO210608860846</t>
  </si>
  <si>
    <t>KD04628-Y180-3BEN07</t>
  </si>
  <si>
    <t>MV13466XQ</t>
  </si>
  <si>
    <t>YX36690AK</t>
  </si>
  <si>
    <t>SO210608860845</t>
  </si>
  <si>
    <t>PO210520848703</t>
  </si>
  <si>
    <t>KD04628-Y180-COM06</t>
  </si>
  <si>
    <t>MV13071XQ</t>
  </si>
  <si>
    <t>YX36178AK</t>
  </si>
  <si>
    <t>SO210520848702</t>
  </si>
  <si>
    <t>PO210608860838</t>
  </si>
  <si>
    <t>KD04628-Y180-COM07</t>
  </si>
  <si>
    <t>MV13462XQ</t>
  </si>
  <si>
    <t>YX36686AK</t>
  </si>
  <si>
    <t>SO210608860837</t>
  </si>
  <si>
    <t>PO210520848698</t>
  </si>
  <si>
    <t>KD04628-Y182-1BEN02</t>
  </si>
  <si>
    <t>MV13069XQ</t>
  </si>
  <si>
    <t>YX36176AK</t>
  </si>
  <si>
    <t>STOPPER L</t>
  </si>
  <si>
    <t>SO210520848697</t>
  </si>
  <si>
    <t>PO210520848700</t>
  </si>
  <si>
    <t>KD04628-Y182-2BEN02</t>
  </si>
  <si>
    <t>MV13070XQ</t>
  </si>
  <si>
    <t>YX36177AK</t>
  </si>
  <si>
    <t>SO210520848699</t>
  </si>
  <si>
    <t>PO210520848696</t>
  </si>
  <si>
    <t>KD04628-Y182-COM02</t>
  </si>
  <si>
    <t>MV13068XQ</t>
  </si>
  <si>
    <t>YX36175AK</t>
  </si>
  <si>
    <t>SO210520848695</t>
  </si>
  <si>
    <t>PO210430818540</t>
  </si>
  <si>
    <t>KD04628-Y183-BEN02</t>
  </si>
  <si>
    <t>MV12660XQ</t>
  </si>
  <si>
    <t>YX35786AK</t>
  </si>
  <si>
    <t>STOPPER R</t>
  </si>
  <si>
    <t>SO210430818539</t>
  </si>
  <si>
    <t>PO210430818538</t>
  </si>
  <si>
    <t>KD04628-Y183-COM02</t>
  </si>
  <si>
    <t>MV12659XQ</t>
  </si>
  <si>
    <t>YX35785AK</t>
  </si>
  <si>
    <t>SO210430818537</t>
  </si>
  <si>
    <t>PO210520848969</t>
  </si>
  <si>
    <t>KD04628-Y185-1BEN05</t>
  </si>
  <si>
    <t>MV13136XQ</t>
  </si>
  <si>
    <t>YX36198AK</t>
  </si>
  <si>
    <t>SO210520848968</t>
  </si>
  <si>
    <t>PO210520848965</t>
  </si>
  <si>
    <t>KD04628-Y185-1PIE05</t>
  </si>
  <si>
    <t>MV13134XQ</t>
  </si>
  <si>
    <t>YX36196AK</t>
  </si>
  <si>
    <t>SO210520848964</t>
  </si>
  <si>
    <t>PO210520848971</t>
  </si>
  <si>
    <t>KD04628-Y185-2BEN05</t>
  </si>
  <si>
    <t>MV13137XQ</t>
  </si>
  <si>
    <t>YX36199AK</t>
  </si>
  <si>
    <t>SO210520848970</t>
  </si>
  <si>
    <t>PO210520848967</t>
  </si>
  <si>
    <t>KD04628-Y185-2PIE05</t>
  </si>
  <si>
    <t>MV13135XQ</t>
  </si>
  <si>
    <t>YX36197AK</t>
  </si>
  <si>
    <t>SO210520848966</t>
  </si>
  <si>
    <t>PO210520848973</t>
  </si>
  <si>
    <t>KD04628-Y185-3BEN05</t>
  </si>
  <si>
    <t>MV13138XQ</t>
  </si>
  <si>
    <t>YX36200AK</t>
  </si>
  <si>
    <t>SO210520848972</t>
  </si>
  <si>
    <t>PO210520848963</t>
  </si>
  <si>
    <t>KD04628-Y185-COM05</t>
  </si>
  <si>
    <t>MV13133XQ</t>
  </si>
  <si>
    <t>YX36195AK</t>
  </si>
  <si>
    <t>SO210520848962</t>
  </si>
  <si>
    <t>PO210527852903</t>
  </si>
  <si>
    <t>KD04628-Y188-1BEN06</t>
  </si>
  <si>
    <t>MV13229XQ</t>
  </si>
  <si>
    <t>YX36400AK</t>
  </si>
  <si>
    <t>SO210527852902</t>
  </si>
  <si>
    <t>PO210527852899</t>
  </si>
  <si>
    <t>KD04628-Y188-1PIE06</t>
  </si>
  <si>
    <t>MV13227XQ</t>
  </si>
  <si>
    <t>YX36398AK</t>
  </si>
  <si>
    <t>SO210527852898</t>
  </si>
  <si>
    <t>PO210527852827</t>
  </si>
  <si>
    <t>KD04628-Y188-2BEN06</t>
  </si>
  <si>
    <t>MV13191XQ</t>
  </si>
  <si>
    <t>YX36401AK</t>
  </si>
  <si>
    <t>SO210527852826</t>
  </si>
  <si>
    <t>PO210727893671</t>
  </si>
  <si>
    <t>KD04628-Y188-2BEN07</t>
  </si>
  <si>
    <t>MV13666XQ</t>
  </si>
  <si>
    <t>YX36917AK</t>
  </si>
  <si>
    <t>SO210727893670</t>
  </si>
  <si>
    <t>PO210527852901</t>
  </si>
  <si>
    <t>KD04628-Y188-2PIE06</t>
  </si>
  <si>
    <t>MV13228XQ</t>
  </si>
  <si>
    <t>YX36399AK</t>
  </si>
  <si>
    <t>SO210527852900</t>
  </si>
  <si>
    <t>PO210527852905</t>
  </si>
  <si>
    <t>KD04628-Y188-3BEN06</t>
  </si>
  <si>
    <t>MV13230XQ</t>
  </si>
  <si>
    <t>YX36402AK</t>
  </si>
  <si>
    <t>SO210527852904</t>
  </si>
  <si>
    <t>PO210527852897</t>
  </si>
  <si>
    <t>KD04628-Y188-COM06</t>
  </si>
  <si>
    <t>MV13226XQ</t>
  </si>
  <si>
    <t>YX36397AK</t>
  </si>
  <si>
    <t>SO210527852896</t>
  </si>
  <si>
    <t>PO210105753910</t>
  </si>
  <si>
    <t>KD04628-Y195-MO01</t>
  </si>
  <si>
    <t>MV11859XQ</t>
  </si>
  <si>
    <t>YX34888AK</t>
  </si>
  <si>
    <t>SO210105753909</t>
  </si>
  <si>
    <t>PO210917925647</t>
  </si>
  <si>
    <t>KD04628-Y195-MOUP02</t>
  </si>
  <si>
    <t>MV13759XS</t>
  </si>
  <si>
    <t>YX34888AKW02</t>
  </si>
  <si>
    <t>SO210917925646</t>
  </si>
  <si>
    <t>PO201002713757</t>
  </si>
  <si>
    <t>KD04628-Y220-MO07</t>
  </si>
  <si>
    <t>MV11531XQ</t>
  </si>
  <si>
    <t>YX34209AK</t>
  </si>
  <si>
    <t>FD GUIDE A</t>
  </si>
  <si>
    <t>SO201002713758</t>
  </si>
  <si>
    <t>PO210302779484</t>
  </si>
  <si>
    <t>KD04628-Y220-MOUP09</t>
  </si>
  <si>
    <t>MV11913XS</t>
  </si>
  <si>
    <t>YX34767AKW09</t>
  </si>
  <si>
    <t>SO210302779483</t>
  </si>
  <si>
    <t>PO210519847759</t>
  </si>
  <si>
    <t>KD04628-Y220-MOUP10</t>
  </si>
  <si>
    <t>MV13064XS</t>
  </si>
  <si>
    <t>YX34767AKW10</t>
  </si>
  <si>
    <t>SO210519847758</t>
  </si>
  <si>
    <t>PO210618866502</t>
  </si>
  <si>
    <t>KD04628-Y220-MOUP11</t>
  </si>
  <si>
    <t>MV13505XS</t>
  </si>
  <si>
    <t>YX34767AKW11</t>
  </si>
  <si>
    <t>SO210618866501</t>
  </si>
  <si>
    <t>PO210416802712</t>
  </si>
  <si>
    <t>KD04628-Y221-1BEN02</t>
  </si>
  <si>
    <t>MF06912XM</t>
  </si>
  <si>
    <t>YX35030AK</t>
  </si>
  <si>
    <t>BRACKET A</t>
  </si>
  <si>
    <t>SO210416802711</t>
  </si>
  <si>
    <t>PO210426812789</t>
  </si>
  <si>
    <t>MV12111XQ</t>
  </si>
  <si>
    <t>YX35197AK</t>
  </si>
  <si>
    <t>SO210426812788</t>
  </si>
  <si>
    <t>PO210416802714</t>
  </si>
  <si>
    <t>KD04628-Y221-2BEN02</t>
  </si>
  <si>
    <t>MF06913XM</t>
  </si>
  <si>
    <t>YX35031AK</t>
  </si>
  <si>
    <t>SO210416802713</t>
  </si>
  <si>
    <t>PO210426812791</t>
  </si>
  <si>
    <t>MV12112XQ</t>
  </si>
  <si>
    <t>YX35198AK</t>
  </si>
  <si>
    <t>SO210426812790</t>
  </si>
  <si>
    <t>PO210416802710</t>
  </si>
  <si>
    <t>KD04628-Y221-BUR02</t>
  </si>
  <si>
    <t>MF06911XM</t>
  </si>
  <si>
    <t>YX35029AK</t>
  </si>
  <si>
    <t>SO210416802709</t>
  </si>
  <si>
    <t>PO210416802708</t>
  </si>
  <si>
    <t>KD04628-Y221-COM02</t>
  </si>
  <si>
    <t>MF06910XM</t>
  </si>
  <si>
    <t>YX35028AK</t>
  </si>
  <si>
    <t>SO210416802707</t>
  </si>
  <si>
    <t>PO210426812793</t>
  </si>
  <si>
    <t>MV12113XQ</t>
  </si>
  <si>
    <t>YX35195AK</t>
  </si>
  <si>
    <t>SO210426812792</t>
  </si>
  <si>
    <t>PO210427813673</t>
  </si>
  <si>
    <t>KD04628-Y221-PIE02</t>
  </si>
  <si>
    <t>MV12210XQ</t>
  </si>
  <si>
    <t>YX35196AK</t>
  </si>
  <si>
    <t>SO210427813672</t>
  </si>
  <si>
    <t>PO210429816990</t>
  </si>
  <si>
    <t>KD04628-Y231-1BEN01</t>
  </si>
  <si>
    <t>MV12437XQ</t>
  </si>
  <si>
    <t>YX35472AK</t>
  </si>
  <si>
    <t>SO210429816989</t>
  </si>
  <si>
    <t>PO210429816992</t>
  </si>
  <si>
    <t>KD04628-Y231-2BEN01</t>
  </si>
  <si>
    <t>MV12438XQ</t>
  </si>
  <si>
    <t>YX35473AK</t>
  </si>
  <si>
    <t>SO210429816991</t>
  </si>
  <si>
    <t>PO210429816988</t>
  </si>
  <si>
    <t>KD04628-Y231-COM01</t>
  </si>
  <si>
    <t>MV12436XQ</t>
  </si>
  <si>
    <t>YX35471AK</t>
  </si>
  <si>
    <t>SO210429816987</t>
  </si>
  <si>
    <t>PO210429816892</t>
  </si>
  <si>
    <t>KD04628-Y232-BEN01</t>
  </si>
  <si>
    <t>MV12388XQ</t>
  </si>
  <si>
    <t>YX35357AK</t>
  </si>
  <si>
    <t>SO210429816891</t>
  </si>
  <si>
    <t>PO210429816888</t>
  </si>
  <si>
    <t>KD04628-Y232-COM01</t>
  </si>
  <si>
    <t>MV12386XQ</t>
  </si>
  <si>
    <t>YX35355AK</t>
  </si>
  <si>
    <t>SO210429816887</t>
  </si>
  <si>
    <t>PO210429816890</t>
  </si>
  <si>
    <t>KD04628-Y232-PIE01</t>
  </si>
  <si>
    <t>MV12387XQ</t>
  </si>
  <si>
    <t>YX35356AK</t>
  </si>
  <si>
    <t>SO210429816889</t>
  </si>
  <si>
    <t>PO200302617707</t>
  </si>
  <si>
    <t>KD04628-Y240-1JIG02R1</t>
  </si>
  <si>
    <t>MS04148XF</t>
  </si>
  <si>
    <t>FD GUIDE B</t>
  </si>
  <si>
    <t>MF06685XN</t>
  </si>
  <si>
    <t>PO200302617708</t>
  </si>
  <si>
    <t>KD04628-Y240-2JIG02R1</t>
  </si>
  <si>
    <t>MS04149XF</t>
  </si>
  <si>
    <t>MF06686XN</t>
  </si>
  <si>
    <t>PO201002713759</t>
  </si>
  <si>
    <t>KD04628-Y240-MO05</t>
  </si>
  <si>
    <t>MV11532XQ</t>
  </si>
  <si>
    <t>YX34210AK</t>
  </si>
  <si>
    <t>SO201002713760</t>
  </si>
  <si>
    <t>PO210305783233</t>
  </si>
  <si>
    <t>KD04628-Y240-MOUP09</t>
  </si>
  <si>
    <t>MV11916XS</t>
  </si>
  <si>
    <t>YX34768AKW09</t>
  </si>
  <si>
    <t>SO210305783232</t>
  </si>
  <si>
    <t>PO210519847761</t>
  </si>
  <si>
    <t>KD04628-Y240-MOUP10</t>
  </si>
  <si>
    <t>MV13065XS</t>
  </si>
  <si>
    <t>YX34768AKW10</t>
  </si>
  <si>
    <t>SO210519847760</t>
  </si>
  <si>
    <t>PO210416802652</t>
  </si>
  <si>
    <t>KD04628-Y241-BEN03</t>
  </si>
  <si>
    <t>YX35000AK</t>
  </si>
  <si>
    <t>BRACKET B</t>
  </si>
  <si>
    <t>SO210416802651</t>
  </si>
  <si>
    <t>PO210412800365</t>
  </si>
  <si>
    <t>PO210416802650</t>
  </si>
  <si>
    <t>KD04628-Y241-BUR03</t>
  </si>
  <si>
    <t>YX34999AK</t>
  </si>
  <si>
    <t>SO210416802649</t>
  </si>
  <si>
    <t>PO210412800364</t>
  </si>
  <si>
    <t>PO210416802648</t>
  </si>
  <si>
    <t>KD04628-Y241-COM03</t>
  </si>
  <si>
    <t>YX34998AK</t>
  </si>
  <si>
    <t>SO210416802647</t>
  </si>
  <si>
    <t>PO210412800363</t>
  </si>
  <si>
    <t>PO210513841871</t>
  </si>
  <si>
    <t>KD04628-Y262-1BEN03</t>
  </si>
  <si>
    <t>MV12899XQ</t>
  </si>
  <si>
    <t>YX35985AK</t>
  </si>
  <si>
    <t>SO210513841870</t>
  </si>
  <si>
    <t>PO210513841873</t>
  </si>
  <si>
    <t>KD04628-Y262-2BEN03</t>
  </si>
  <si>
    <t>MV12900XQ</t>
  </si>
  <si>
    <t>YX35986AK</t>
  </si>
  <si>
    <t>SO210513841872</t>
  </si>
  <si>
    <t>PO210513841867</t>
  </si>
  <si>
    <t>KD04628-Y262-COM03</t>
  </si>
  <si>
    <t>MV12897XQ</t>
  </si>
  <si>
    <t>YX35983AK</t>
  </si>
  <si>
    <t>SO210513841866</t>
  </si>
  <si>
    <t>PO210513841869</t>
  </si>
  <si>
    <t>KD04628-Y262-PIE03</t>
  </si>
  <si>
    <t>MV12898XQ</t>
  </si>
  <si>
    <t>YX35984AK</t>
  </si>
  <si>
    <t>SO210513841868</t>
  </si>
  <si>
    <t>PO210513841918</t>
  </si>
  <si>
    <t>KD04628-Y263-BEN02</t>
  </si>
  <si>
    <t>MV12922XQ</t>
  </si>
  <si>
    <t>YX36008AK</t>
  </si>
  <si>
    <t>SO210513841917</t>
  </si>
  <si>
    <t>PO210513841914</t>
  </si>
  <si>
    <t>KD04628-Y263-COM02</t>
  </si>
  <si>
    <t>MV12920XQ</t>
  </si>
  <si>
    <t>YX36006AK</t>
  </si>
  <si>
    <t>SO210513841913</t>
  </si>
  <si>
    <t>PO210513841916</t>
  </si>
  <si>
    <t>KD04628-Y263-PIE02</t>
  </si>
  <si>
    <t>MV12921XQ</t>
  </si>
  <si>
    <t>YX36007AK</t>
  </si>
  <si>
    <t>SO210513841915</t>
  </si>
  <si>
    <t>PO210513841879</t>
  </si>
  <si>
    <t>KD04628-Y264-1BEN03</t>
  </si>
  <si>
    <t>MV12903XQ</t>
  </si>
  <si>
    <t>YX35989AK</t>
  </si>
  <si>
    <t>SO210513841878</t>
  </si>
  <si>
    <t>PO210513841881</t>
  </si>
  <si>
    <t>KD04628-Y264-2BEN03</t>
  </si>
  <si>
    <t>MV12904XQ</t>
  </si>
  <si>
    <t>YX35990AK</t>
  </si>
  <si>
    <t>SO210513841880</t>
  </si>
  <si>
    <t>PO210513841875</t>
  </si>
  <si>
    <t>KD04628-Y264-COM03</t>
  </si>
  <si>
    <t>MV12901XQ</t>
  </si>
  <si>
    <t>YX35987AK</t>
  </si>
  <si>
    <t>SO210513841874</t>
  </si>
  <si>
    <t>PO210513841877</t>
  </si>
  <si>
    <t>KD04628-Y264-PIE03</t>
  </si>
  <si>
    <t>MV12902XQ</t>
  </si>
  <si>
    <t>YX35988AK</t>
  </si>
  <si>
    <t>SO210513841876</t>
  </si>
  <si>
    <t>PO210513841924</t>
  </si>
  <si>
    <t>KD04628-Y265-BEN02</t>
  </si>
  <si>
    <t>MV12925XQ</t>
  </si>
  <si>
    <t>YX36011AK</t>
  </si>
  <si>
    <t>SO210513841923</t>
  </si>
  <si>
    <t>PO210513841920</t>
  </si>
  <si>
    <t>KD04628-Y265-COM02</t>
  </si>
  <si>
    <t>MV12923XQ</t>
  </si>
  <si>
    <t>YX36009AK</t>
  </si>
  <si>
    <t>SO210513841919</t>
  </si>
  <si>
    <t>PO210513841922</t>
  </si>
  <si>
    <t>KD04628-Y265-PIE02</t>
  </si>
  <si>
    <t>MV12924XQ</t>
  </si>
  <si>
    <t>YX36010AK</t>
  </si>
  <si>
    <t>SO210513841921</t>
  </si>
  <si>
    <t>PO210513841966</t>
  </si>
  <si>
    <t>KD04628-Y266-BEN02</t>
  </si>
  <si>
    <t>YX36026AK</t>
  </si>
  <si>
    <t>SO210513841965</t>
  </si>
  <si>
    <t>PO210511838345</t>
  </si>
  <si>
    <t>PO210513841964</t>
  </si>
  <si>
    <t>KD04628-Y266-COM02</t>
  </si>
  <si>
    <t>YX36025AK</t>
  </si>
  <si>
    <t>SO210513841963</t>
  </si>
  <si>
    <t>PO210511838344</t>
  </si>
  <si>
    <t>PO210520848723</t>
  </si>
  <si>
    <t>KD04628-Y270-1BEN05</t>
  </si>
  <si>
    <t>MV13081XQ</t>
  </si>
  <si>
    <t>YX36188AK</t>
  </si>
  <si>
    <t>SO210520848722</t>
  </si>
  <si>
    <t>PO210608860856</t>
  </si>
  <si>
    <t>KD04628-Y270-1BEN06</t>
  </si>
  <si>
    <t>MV13471XQ</t>
  </si>
  <si>
    <t>YX36695AK</t>
  </si>
  <si>
    <t>SO210608860855</t>
  </si>
  <si>
    <t>PO210520848717</t>
  </si>
  <si>
    <t>KD04628-Y270-1PIE05</t>
  </si>
  <si>
    <t>MV13078XQ</t>
  </si>
  <si>
    <t>YX36185AK</t>
  </si>
  <si>
    <t>SO210520848716</t>
  </si>
  <si>
    <t>PO210608860852</t>
  </si>
  <si>
    <t>KD04628-Y270-1PIE06</t>
  </si>
  <si>
    <t>MV13469XQ</t>
  </si>
  <si>
    <t>YX36693AK</t>
  </si>
  <si>
    <t>SO210608860851</t>
  </si>
  <si>
    <t>PO210520848725</t>
  </si>
  <si>
    <t>KD04628-Y270-2BEN05</t>
  </si>
  <si>
    <t>MV13082XQ</t>
  </si>
  <si>
    <t>YX36189AK</t>
  </si>
  <si>
    <t>SO210520848724</t>
  </si>
  <si>
    <t>PO210608860858</t>
  </si>
  <si>
    <t>KD04628-Y270-2BEN06</t>
  </si>
  <si>
    <t>MV13472XQ</t>
  </si>
  <si>
    <t>YX36696AK</t>
  </si>
  <si>
    <t>SO210608860857</t>
  </si>
  <si>
    <t>PO210520848719</t>
  </si>
  <si>
    <t>KD04628-Y270-2PIE05</t>
  </si>
  <si>
    <t>MV13079XQ</t>
  </si>
  <si>
    <t>YX36186AK</t>
  </si>
  <si>
    <t>SO210520848718</t>
  </si>
  <si>
    <t>PO210520848721</t>
  </si>
  <si>
    <t>KD04628-Y270-CHA05</t>
  </si>
  <si>
    <t>MV13080XQ</t>
  </si>
  <si>
    <t>YX36187AK</t>
  </si>
  <si>
    <t>SO210520848720</t>
  </si>
  <si>
    <t>PO210520848715</t>
  </si>
  <si>
    <t>KD04628-Y270-COM05</t>
  </si>
  <si>
    <t>MV13077XQ</t>
  </si>
  <si>
    <t>YX36184AK</t>
  </si>
  <si>
    <t>SO210520848714</t>
  </si>
  <si>
    <t>PO210608860850</t>
  </si>
  <si>
    <t>KD04628-Y270-COM06</t>
  </si>
  <si>
    <t>MV13468XQ</t>
  </si>
  <si>
    <t>YX36692AK</t>
  </si>
  <si>
    <t>SO210608860849</t>
  </si>
  <si>
    <t>PO210608860854</t>
  </si>
  <si>
    <t>KD04628-Y270-EMB06</t>
  </si>
  <si>
    <t>MV13470XQ</t>
  </si>
  <si>
    <t>YX36694AK</t>
  </si>
  <si>
    <t>SO210608860853</t>
  </si>
  <si>
    <t>PO210520848747</t>
  </si>
  <si>
    <t>KD04628-Y272-1BEN01</t>
  </si>
  <si>
    <t>MV13093XQ</t>
  </si>
  <si>
    <t>YX36253AK</t>
  </si>
  <si>
    <t>SO210520848746</t>
  </si>
  <si>
    <t>PO210520848749</t>
  </si>
  <si>
    <t>KD04628-Y272-2BEN01</t>
  </si>
  <si>
    <t>MV13094XQ</t>
  </si>
  <si>
    <t>YX36254AK</t>
  </si>
  <si>
    <t>SO210520848748</t>
  </si>
  <si>
    <t>PO210520848745</t>
  </si>
  <si>
    <t>KD04628-Y272-COM01</t>
  </si>
  <si>
    <t>MV13092XQ</t>
  </si>
  <si>
    <t>YX36252AK</t>
  </si>
  <si>
    <t>SO210520848744</t>
  </si>
  <si>
    <t>PO210430818496</t>
  </si>
  <si>
    <t>KD04628-Y275-1BEN05</t>
  </si>
  <si>
    <t>MV12638XQ</t>
  </si>
  <si>
    <t>YX35789AK</t>
  </si>
  <si>
    <t>SO210430818495</t>
  </si>
  <si>
    <t>PO210528853505</t>
  </si>
  <si>
    <t>KD04628-Y275-1BEN06</t>
  </si>
  <si>
    <t>MV13312XQ</t>
  </si>
  <si>
    <t>YX36477AK</t>
  </si>
  <si>
    <t>SO210528853504</t>
  </si>
  <si>
    <t>PO210430818498</t>
  </si>
  <si>
    <t>KD04628-Y275-2BEN05</t>
  </si>
  <si>
    <t>MV12639XQ</t>
  </si>
  <si>
    <t>YX35790AK</t>
  </si>
  <si>
    <t>SO210430818497</t>
  </si>
  <si>
    <t>PO210528853507</t>
  </si>
  <si>
    <t>KD04628-Y275-2BEN06</t>
  </si>
  <si>
    <t>MV13313XQ</t>
  </si>
  <si>
    <t>YX36478AK</t>
  </si>
  <si>
    <t>SO210528853506</t>
  </si>
  <si>
    <t>PO210430818500</t>
  </si>
  <si>
    <t>KD04628-Y275-3BEN05</t>
  </si>
  <si>
    <t>MV12640XQ</t>
  </si>
  <si>
    <t>YX35791AK</t>
  </si>
  <si>
    <t>SO210430818499</t>
  </si>
  <si>
    <t>PO210528853509</t>
  </si>
  <si>
    <t>KD04628-Y275-3BEN06</t>
  </si>
  <si>
    <t>MV13314XQ</t>
  </si>
  <si>
    <t>YX36479AK</t>
  </si>
  <si>
    <t>SO210528853508</t>
  </si>
  <si>
    <t>PO210430818492</t>
  </si>
  <si>
    <t>KD04628-Y275-COM05</t>
  </si>
  <si>
    <t>MV12636XQ</t>
  </si>
  <si>
    <t>YX35787AK</t>
  </si>
  <si>
    <t>SO210430818491</t>
  </si>
  <si>
    <t>PO210528853501</t>
  </si>
  <si>
    <t>KD04628-Y275-COM06</t>
  </si>
  <si>
    <t>MV13310XQ</t>
  </si>
  <si>
    <t>YX36475AK</t>
  </si>
  <si>
    <t>SO210528853500</t>
  </si>
  <si>
    <t>PO210430818494</t>
  </si>
  <si>
    <t>KD04628-Y275-PIE05</t>
  </si>
  <si>
    <t>MV12637XQ</t>
  </si>
  <si>
    <t>YX35788AK</t>
  </si>
  <si>
    <t>SO210430818493</t>
  </si>
  <si>
    <t>PO210528853503</t>
  </si>
  <si>
    <t>KD04628-Y275-PIE06</t>
  </si>
  <si>
    <t>MV13311XQ</t>
  </si>
  <si>
    <t>YX36476AK</t>
  </si>
  <si>
    <t>SO210528853502</t>
  </si>
  <si>
    <t>PO210430818512</t>
  </si>
  <si>
    <t>KD04628-Y295-BEN05</t>
  </si>
  <si>
    <t>MV12646XQ</t>
  </si>
  <si>
    <t>YX35781AK</t>
  </si>
  <si>
    <t>SO210430818511</t>
  </si>
  <si>
    <t>PO210430818508</t>
  </si>
  <si>
    <t>KD04628-Y295-COM05</t>
  </si>
  <si>
    <t>MV12644XQ</t>
  </si>
  <si>
    <t>YX35779AK</t>
  </si>
  <si>
    <t>SO210430818507</t>
  </si>
  <si>
    <t>PO210430818510</t>
  </si>
  <si>
    <t>KD04628-Y295-PIE05</t>
  </si>
  <si>
    <t>MV12645XQ</t>
  </si>
  <si>
    <t>YX35780AK</t>
  </si>
  <si>
    <t>SO210430818509</t>
  </si>
  <si>
    <t>PO210430818053</t>
  </si>
  <si>
    <t>KD04628-Y298-1BEN03</t>
  </si>
  <si>
    <t>MV12623XQ</t>
  </si>
  <si>
    <t>YX35765AK</t>
  </si>
  <si>
    <t>SO210430818052</t>
  </si>
  <si>
    <t>PO210514843654</t>
  </si>
  <si>
    <t>KD04628-Y298-1BEN04</t>
  </si>
  <si>
    <t>MV12952XQ</t>
  </si>
  <si>
    <t>YX36139AK</t>
  </si>
  <si>
    <t>SO210514843653</t>
  </si>
  <si>
    <t>PO210430818055</t>
  </si>
  <si>
    <t>KD04628-Y298-2BEN03</t>
  </si>
  <si>
    <t>MV12624XQ</t>
  </si>
  <si>
    <t>YX35766AK</t>
  </si>
  <si>
    <t>SO210430818054</t>
  </si>
  <si>
    <t>PO210514843656</t>
  </si>
  <si>
    <t>KD04628-Y298-2BEN04</t>
  </si>
  <si>
    <t>MV12953XQ</t>
  </si>
  <si>
    <t>YX36140AK</t>
  </si>
  <si>
    <t>SO210514843655</t>
  </si>
  <si>
    <t>PO210430818049</t>
  </si>
  <si>
    <t>KD04628-Y298-COM03</t>
  </si>
  <si>
    <t>MV12621XQ</t>
  </si>
  <si>
    <t>YX35763AK</t>
  </si>
  <si>
    <t>SO210430818048</t>
  </si>
  <si>
    <t>PO210514843650</t>
  </si>
  <si>
    <t>KD04628-Y298-COM04</t>
  </si>
  <si>
    <t>MV12950XQ</t>
  </si>
  <si>
    <t>YX36137AK</t>
  </si>
  <si>
    <t>SO210514843649</t>
  </si>
  <si>
    <t>PO210430818051</t>
  </si>
  <si>
    <t>KD04628-Y298-PIE03</t>
  </si>
  <si>
    <t>MV12622XQ</t>
  </si>
  <si>
    <t>YX35764AK</t>
  </si>
  <si>
    <t>SO210430818050</t>
  </si>
  <si>
    <t>PO210514843652</t>
  </si>
  <si>
    <t>KD04628-Y298-PIE04</t>
  </si>
  <si>
    <t>MV12951XQ</t>
  </si>
  <si>
    <t>YX36138AK</t>
  </si>
  <si>
    <t>SO210514843651</t>
  </si>
  <si>
    <t>PO201002713325</t>
  </si>
  <si>
    <t>KD04628-Y300-MO03</t>
  </si>
  <si>
    <t>MV11506XQ</t>
  </si>
  <si>
    <t>YX34195AK</t>
  </si>
  <si>
    <t>FORK CASE</t>
  </si>
  <si>
    <t>SO201002713326</t>
  </si>
  <si>
    <t>PO201127743233</t>
  </si>
  <si>
    <t>KD04628-Y300-MO05</t>
  </si>
  <si>
    <t>MV11777XQ</t>
  </si>
  <si>
    <t>YX34791AK</t>
  </si>
  <si>
    <t>SO201127743232</t>
  </si>
  <si>
    <t>PO210513841631</t>
  </si>
  <si>
    <t>KD04628-Y300-MOUP06</t>
  </si>
  <si>
    <t>MV12860XS</t>
  </si>
  <si>
    <t>YX34791AKW06</t>
  </si>
  <si>
    <t>SO210513841630</t>
  </si>
  <si>
    <t>PO201023723535</t>
  </si>
  <si>
    <t>KD04628-Y302-MO03</t>
  </si>
  <si>
    <t>MV11680XQ</t>
  </si>
  <si>
    <t>YX34641AK</t>
  </si>
  <si>
    <t>FORK LEVER L</t>
  </si>
  <si>
    <t>SO201023723536</t>
  </si>
  <si>
    <t>PO201023723537</t>
  </si>
  <si>
    <t>KD04628-Y303-MO03</t>
  </si>
  <si>
    <t>MV11681XQ</t>
  </si>
  <si>
    <t>YX34642AK</t>
  </si>
  <si>
    <t>FORK LEVER R</t>
  </si>
  <si>
    <t>SO201023723538</t>
  </si>
  <si>
    <t>PO201002713791</t>
  </si>
  <si>
    <t>KD04628-Y308-MO02</t>
  </si>
  <si>
    <t>MV11548XQ</t>
  </si>
  <si>
    <t>YX34184AK</t>
  </si>
  <si>
    <t>FORK COVER L</t>
  </si>
  <si>
    <t>SO201002713792</t>
  </si>
  <si>
    <t>PO201002713793</t>
  </si>
  <si>
    <t>KD04628-Y309-MO02</t>
  </si>
  <si>
    <t>MV11549XQ</t>
  </si>
  <si>
    <t>YX34185AK</t>
  </si>
  <si>
    <t>FORK COVER R</t>
  </si>
  <si>
    <t>SO201002713794</t>
  </si>
  <si>
    <t>PO201026723938</t>
  </si>
  <si>
    <t>KD04628-Y315-MO04</t>
  </si>
  <si>
    <t>MV11705XQ</t>
  </si>
  <si>
    <t>YX34618AK</t>
  </si>
  <si>
    <t>FORK RACK</t>
  </si>
  <si>
    <t>SO201026723939</t>
  </si>
  <si>
    <t>PO201113732330</t>
  </si>
  <si>
    <t>KD04628-Y315-MO05</t>
  </si>
  <si>
    <t>MV11762XQ</t>
  </si>
  <si>
    <t>YX34751AK</t>
  </si>
  <si>
    <t>SO201113732329</t>
  </si>
  <si>
    <t>PO210610861967</t>
  </si>
  <si>
    <t>KD04628-Y315-MOUP06</t>
  </si>
  <si>
    <t>MV13488XS</t>
  </si>
  <si>
    <t>YX34751AKW06</t>
  </si>
  <si>
    <t>SO210610861966</t>
  </si>
  <si>
    <t>PO210427813798</t>
  </si>
  <si>
    <t>KD04628-Y318-1BEN02</t>
  </si>
  <si>
    <t>MV12237XQ</t>
  </si>
  <si>
    <t>YX35253AK</t>
  </si>
  <si>
    <t>FORK STAY</t>
  </si>
  <si>
    <t>SO210427813797</t>
  </si>
  <si>
    <t>PO210427813800</t>
  </si>
  <si>
    <t>KD04628-Y318-2BEN02</t>
  </si>
  <si>
    <t>MV12238XQ</t>
  </si>
  <si>
    <t>YX35254AK</t>
  </si>
  <si>
    <t>SO210427813799</t>
  </si>
  <si>
    <t>PO210427813794</t>
  </si>
  <si>
    <t>KD04628-Y318-COM02</t>
  </si>
  <si>
    <t>MV12235XQ</t>
  </si>
  <si>
    <t>YX35251AK</t>
  </si>
  <si>
    <t>SO210427813793</t>
  </si>
  <si>
    <t>PO210427813796</t>
  </si>
  <si>
    <t>KD04628-Y318-PIE02</t>
  </si>
  <si>
    <t>MV12236XQ</t>
  </si>
  <si>
    <t>YX35252AK</t>
  </si>
  <si>
    <t>SO210427813795</t>
  </si>
  <si>
    <t>PO210326792795</t>
  </si>
  <si>
    <t>GUIDE C</t>
  </si>
  <si>
    <t>PO210330794600</t>
  </si>
  <si>
    <t>KD04628-Y320-1JIGUP05</t>
  </si>
  <si>
    <t>YX34590AKW05</t>
  </si>
  <si>
    <t>SO210330794599</t>
  </si>
  <si>
    <t>PO210326792796</t>
  </si>
  <si>
    <t>PO210330794602</t>
  </si>
  <si>
    <t>KD04628-Y320-2JIGUP05</t>
  </si>
  <si>
    <t>YX34591AKW05</t>
  </si>
  <si>
    <t>SO210330794601</t>
  </si>
  <si>
    <t>PO210804898455</t>
  </si>
  <si>
    <t>KD04628-Y320-MOUP06</t>
  </si>
  <si>
    <t>MV13679XS</t>
  </si>
  <si>
    <t>YX34632AKW06</t>
  </si>
  <si>
    <t>SO210804898454</t>
  </si>
  <si>
    <t>PO210709882053</t>
  </si>
  <si>
    <t>KD04628-Y327-MO01</t>
  </si>
  <si>
    <t>MV13644XQ</t>
  </si>
  <si>
    <t>YX36910AK</t>
  </si>
  <si>
    <t>BLOCK</t>
  </si>
  <si>
    <t>SO210709882052</t>
  </si>
  <si>
    <t>PO210429816996</t>
  </si>
  <si>
    <t>KD04628-Y329-BEN01</t>
  </si>
  <si>
    <t>MV12440XQ</t>
  </si>
  <si>
    <t>YX35475AK</t>
  </si>
  <si>
    <t>LIFT STAY</t>
  </si>
  <si>
    <t>SO210429816995</t>
  </si>
  <si>
    <t>PO210429816994</t>
  </si>
  <si>
    <t>KD04628-Y329-COM01</t>
  </si>
  <si>
    <t>MV12439XQ</t>
  </si>
  <si>
    <t>YX35474AK</t>
  </si>
  <si>
    <t>SO210429816993</t>
  </si>
  <si>
    <t>PO201023723557</t>
  </si>
  <si>
    <t>KD04628-Y330-MO05</t>
  </si>
  <si>
    <t>MV11689XQ</t>
  </si>
  <si>
    <t>YX34635AK</t>
  </si>
  <si>
    <t>LIFT</t>
  </si>
  <si>
    <t>SO201023723558</t>
  </si>
  <si>
    <t>PO210305783247</t>
  </si>
  <si>
    <t>KD04628-Y330-MOUP08</t>
  </si>
  <si>
    <t>MV11923XS</t>
  </si>
  <si>
    <t>YX34770AKW08</t>
  </si>
  <si>
    <t>SO210305783246</t>
  </si>
  <si>
    <t>PO210804898467</t>
  </si>
  <si>
    <t>KD04628-Y330-MOUP09</t>
  </si>
  <si>
    <t>MV13685XS</t>
  </si>
  <si>
    <t>YX34770AKW09</t>
  </si>
  <si>
    <t>SO210804898466</t>
  </si>
  <si>
    <t>PO201007717175</t>
  </si>
  <si>
    <t>KD04628-Y333-MOUP04</t>
  </si>
  <si>
    <t>MV11612XS</t>
  </si>
  <si>
    <t>YX34076AKW04</t>
  </si>
  <si>
    <t>SO201007717176</t>
  </si>
  <si>
    <t>PO201019722117</t>
  </si>
  <si>
    <t>KD04628-Y338-MO02</t>
  </si>
  <si>
    <t>MV11647XQ</t>
  </si>
  <si>
    <t>YX34526AK</t>
  </si>
  <si>
    <t>SO201019722118</t>
  </si>
  <si>
    <t>PO210302779486</t>
  </si>
  <si>
    <t>KD04628-Y350-MOUP07</t>
  </si>
  <si>
    <t>MV11914XS</t>
  </si>
  <si>
    <t>YX34079AKW07</t>
  </si>
  <si>
    <t>GUIDE D</t>
  </si>
  <si>
    <t>SO210302779485</t>
  </si>
  <si>
    <t>PO210513841605</t>
  </si>
  <si>
    <t>KD04628-Y350-MOUP08</t>
  </si>
  <si>
    <t>MV12847XS</t>
  </si>
  <si>
    <t>YX34079AKW08</t>
  </si>
  <si>
    <t>SO210513841604</t>
  </si>
  <si>
    <t>PO210610861961</t>
  </si>
  <si>
    <t>KD04628-Y350-MOUP09</t>
  </si>
  <si>
    <t>MV13485XS</t>
  </si>
  <si>
    <t>YX34079AKW09</t>
  </si>
  <si>
    <t>SO210610861960</t>
  </si>
  <si>
    <t>PO210428815038</t>
  </si>
  <si>
    <t>KD04628-Y353-BEN01</t>
  </si>
  <si>
    <t>MV12322XQ</t>
  </si>
  <si>
    <t>YX35413AK</t>
  </si>
  <si>
    <t>SO210428815037</t>
  </si>
  <si>
    <t>PO210428815036</t>
  </si>
  <si>
    <t>KD04628-Y353-COM01</t>
  </si>
  <si>
    <t>MV12321XQ</t>
  </si>
  <si>
    <t>YX35412AK</t>
  </si>
  <si>
    <t>SO210428815035</t>
  </si>
  <si>
    <t>PO201023723505</t>
  </si>
  <si>
    <t>KD04628-Y360-MO02</t>
  </si>
  <si>
    <t>MV11666XQ</t>
  </si>
  <si>
    <t>YX34644AK</t>
  </si>
  <si>
    <t>GUIDE E</t>
  </si>
  <si>
    <t>SO201023723506</t>
  </si>
  <si>
    <t>PO210513841625</t>
  </si>
  <si>
    <t>KD04628-Y360-MOUP05</t>
  </si>
  <si>
    <t>MV12857XS</t>
  </si>
  <si>
    <t>YX34901AKW05</t>
  </si>
  <si>
    <t>SO210513841624</t>
  </si>
  <si>
    <t>PO210427813804</t>
  </si>
  <si>
    <t>KD04628-Y363-1PIE03</t>
  </si>
  <si>
    <t>MV12240XQ</t>
  </si>
  <si>
    <t>YX35256AK</t>
  </si>
  <si>
    <t>SO210427813803</t>
  </si>
  <si>
    <t>PO210528853477</t>
  </si>
  <si>
    <t>KD04628-Y363-1PIE04</t>
  </si>
  <si>
    <t>MV13298XQ</t>
  </si>
  <si>
    <t>YX36451AK</t>
  </si>
  <si>
    <t>SO210528853476</t>
  </si>
  <si>
    <t>PO210427813806</t>
  </si>
  <si>
    <t>KD04628-Y363-2PIE03</t>
  </si>
  <si>
    <t>MV12241XQ</t>
  </si>
  <si>
    <t>YX35257AK</t>
  </si>
  <si>
    <t>SO210427813805</t>
  </si>
  <si>
    <t>PO210528853479</t>
  </si>
  <si>
    <t>KD04628-Y363-2PIE04</t>
  </si>
  <si>
    <t>MV13299XQ</t>
  </si>
  <si>
    <t>YX36452AK</t>
  </si>
  <si>
    <t>SO210528853478</t>
  </si>
  <si>
    <t>PO210427813808</t>
  </si>
  <si>
    <t>KD04628-Y363-BEN03</t>
  </si>
  <si>
    <t>MV12242XQ</t>
  </si>
  <si>
    <t>YX35258AK</t>
  </si>
  <si>
    <t>SO210427813807</t>
  </si>
  <si>
    <t>PO210528853481</t>
  </si>
  <si>
    <t>KD04628-Y363-BEN04</t>
  </si>
  <si>
    <t>MV13300XQ</t>
  </si>
  <si>
    <t>YX36453AK</t>
  </si>
  <si>
    <t>SO210528853480</t>
  </si>
  <si>
    <t>PO210427813802</t>
  </si>
  <si>
    <t>KD04628-Y363-COM03</t>
  </si>
  <si>
    <t>MV12239XQ</t>
  </si>
  <si>
    <t>YX35255AK</t>
  </si>
  <si>
    <t>SO210427813801</t>
  </si>
  <si>
    <t>PO210528853475</t>
  </si>
  <si>
    <t>KD04628-Y363-COM04</t>
  </si>
  <si>
    <t>MV13297XQ</t>
  </si>
  <si>
    <t>YX36450AK</t>
  </si>
  <si>
    <t>SO210528853474</t>
  </si>
  <si>
    <t>PO210929930869</t>
  </si>
  <si>
    <t>KD04628-Y365-1BEN01</t>
  </si>
  <si>
    <t>MV13859XQ</t>
  </si>
  <si>
    <t>YX37173AK</t>
  </si>
  <si>
    <t>BRACKET1</t>
  </si>
  <si>
    <t>SO210929930868</t>
  </si>
  <si>
    <t>PO210929930871</t>
  </si>
  <si>
    <t>KD04628-Y365-2BEN01</t>
  </si>
  <si>
    <t>MV13860XQ</t>
  </si>
  <si>
    <t>YX37174AK</t>
  </si>
  <si>
    <t>SO210929930870</t>
  </si>
  <si>
    <t>PO210929930867</t>
  </si>
  <si>
    <t>KD04628-Y365-COM01</t>
  </si>
  <si>
    <t>MV13858XQ</t>
  </si>
  <si>
    <t>YX37172AK</t>
  </si>
  <si>
    <t>SO210929930866</t>
  </si>
  <si>
    <t>PO211007936764</t>
  </si>
  <si>
    <t>KD04628-Y366-1BEN01</t>
  </si>
  <si>
    <t>MF07199XM</t>
  </si>
  <si>
    <t>YX37221AK</t>
  </si>
  <si>
    <t>BRACKET2</t>
  </si>
  <si>
    <t>SO211007936763</t>
  </si>
  <si>
    <t>PO211007936766</t>
  </si>
  <si>
    <t>KD04628-Y366-2BEN01</t>
  </si>
  <si>
    <t>MF07200XM</t>
  </si>
  <si>
    <t>YX37222AK</t>
  </si>
  <si>
    <t>SO211007936765</t>
  </si>
  <si>
    <t>PO211007936762</t>
  </si>
  <si>
    <t>KD04628-Y366-COM01</t>
  </si>
  <si>
    <t>MF07198XM</t>
  </si>
  <si>
    <t>YX37220AK</t>
  </si>
  <si>
    <t>SO211007936761</t>
  </si>
  <si>
    <t>PO211007936772</t>
  </si>
  <si>
    <t>KD04628-Y367-1BEN01</t>
  </si>
  <si>
    <t>MF07203XM</t>
  </si>
  <si>
    <t>YX37225AK</t>
  </si>
  <si>
    <t>BRACKET3</t>
  </si>
  <si>
    <t>SO211007936771</t>
  </si>
  <si>
    <t>PO211007936774</t>
  </si>
  <si>
    <t>KD04628-Y367-2BEN01</t>
  </si>
  <si>
    <t>MF07204XM</t>
  </si>
  <si>
    <t>YX37226AK</t>
  </si>
  <si>
    <t>SO211007936773</t>
  </si>
  <si>
    <t>PO211007936768</t>
  </si>
  <si>
    <t>KD04628-Y367-COM01</t>
  </si>
  <si>
    <t>MF07201XM</t>
  </si>
  <si>
    <t>YX37223AK</t>
  </si>
  <si>
    <t>SO211007936767</t>
  </si>
  <si>
    <t>PO211007936770</t>
  </si>
  <si>
    <t>KD04628-Y367-EMB01</t>
  </si>
  <si>
    <t>MF07202XM</t>
  </si>
  <si>
    <t>YX37224AK</t>
  </si>
  <si>
    <t>SO211007936769</t>
  </si>
  <si>
    <t>PO201023723561</t>
  </si>
  <si>
    <t>KD04628-Y375-MO01</t>
  </si>
  <si>
    <t>MV11690XQ</t>
  </si>
  <si>
    <t>YX34636AK</t>
  </si>
  <si>
    <t>SO201023723562</t>
  </si>
  <si>
    <t>PO210305783249</t>
  </si>
  <si>
    <t>KD04628-Y375-MOUP04</t>
  </si>
  <si>
    <t>MV11924XS</t>
  </si>
  <si>
    <t>YX34742AKW04</t>
  </si>
  <si>
    <t>SO210305783248</t>
  </si>
  <si>
    <t>PO210610861963</t>
  </si>
  <si>
    <t>KD04628-Y375-MOUP05</t>
  </si>
  <si>
    <t>MV13486XS</t>
  </si>
  <si>
    <t>YX34742AKW05</t>
  </si>
  <si>
    <t>SO210610861962</t>
  </si>
  <si>
    <t>PO210429817002</t>
  </si>
  <si>
    <t>KD04628-Y377-BEN01</t>
  </si>
  <si>
    <t>MV12443XQ</t>
  </si>
  <si>
    <t>YX35478AK</t>
  </si>
  <si>
    <t>SO210429817001</t>
  </si>
  <si>
    <t>PO210429816998</t>
  </si>
  <si>
    <t>KD04628-Y377-COM01</t>
  </si>
  <si>
    <t>MV12441XQ</t>
  </si>
  <si>
    <t>YX35476AK</t>
  </si>
  <si>
    <t>SO210429816997</t>
  </si>
  <si>
    <t>PO210429817000</t>
  </si>
  <si>
    <t>KD04628-Y377-PIE01</t>
  </si>
  <si>
    <t>MV12442XQ</t>
  </si>
  <si>
    <t>YX35477AK</t>
  </si>
  <si>
    <t>SO210429816999</t>
  </si>
  <si>
    <t>PO210429816898</t>
  </si>
  <si>
    <t>KD04628-Y378-BEN02</t>
  </si>
  <si>
    <t>MV12391XQ</t>
  </si>
  <si>
    <t>YX35360AK</t>
  </si>
  <si>
    <t>SO210429816897</t>
  </si>
  <si>
    <t>PO210528853427</t>
  </si>
  <si>
    <t>KD04628-Y378-BEN03</t>
  </si>
  <si>
    <t>MV13274XQ</t>
  </si>
  <si>
    <t>YX36465AK</t>
  </si>
  <si>
    <t>SO210528853426</t>
  </si>
  <si>
    <t>PO210429816894</t>
  </si>
  <si>
    <t>KD04628-Y378-COM02</t>
  </si>
  <si>
    <t>MV12389XQ</t>
  </si>
  <si>
    <t>YX35358AK</t>
  </si>
  <si>
    <t>SO210429816893</t>
  </si>
  <si>
    <t>PO210528853423</t>
  </si>
  <si>
    <t>KD04628-Y378-COM03</t>
  </si>
  <si>
    <t>MV13272XQ</t>
  </si>
  <si>
    <t>YX36463AK</t>
  </si>
  <si>
    <t>SO210528853422</t>
  </si>
  <si>
    <t>PO210429816896</t>
  </si>
  <si>
    <t>KD04628-Y378-PIE02</t>
  </si>
  <si>
    <t>MV12390XQ</t>
  </si>
  <si>
    <t>YX35359AK</t>
  </si>
  <si>
    <t>SO210429816895</t>
  </si>
  <si>
    <t>PO210528853425</t>
  </si>
  <si>
    <t>KD04628-Y378-PIE03</t>
  </si>
  <si>
    <t>MV13273XQ</t>
  </si>
  <si>
    <t>YX36464AK</t>
  </si>
  <si>
    <t>SO210528853424</t>
  </si>
  <si>
    <t>PO210326792793</t>
  </si>
  <si>
    <t>GUIDE G</t>
  </si>
  <si>
    <t>PO210330794596</t>
  </si>
  <si>
    <t>KD04628-Y380-1JIGUP06</t>
  </si>
  <si>
    <t>YX34584AKW06</t>
  </si>
  <si>
    <t>SO210330794595</t>
  </si>
  <si>
    <t>PO210326792794</t>
  </si>
  <si>
    <t>PO210330794598</t>
  </si>
  <si>
    <t>KD04628-Y380-2JIGUP06</t>
  </si>
  <si>
    <t>YX34585AKW06</t>
  </si>
  <si>
    <t>SO210330794597</t>
  </si>
  <si>
    <t>PO201023723563</t>
  </si>
  <si>
    <t>KD04628-Y380-MO03</t>
  </si>
  <si>
    <t>MV11691XQ</t>
  </si>
  <si>
    <t>YX34637AK</t>
  </si>
  <si>
    <t>SO201023723564</t>
  </si>
  <si>
    <t>PO210305783251</t>
  </si>
  <si>
    <t>KD04628-Y380-MOUP06</t>
  </si>
  <si>
    <t>MV11925XS</t>
  </si>
  <si>
    <t>YX34771AKW06</t>
  </si>
  <si>
    <t>SO210305783250</t>
  </si>
  <si>
    <t>PO210517844831</t>
  </si>
  <si>
    <t>KD04628-Y380-MOUP08</t>
  </si>
  <si>
    <t>MV13031XS</t>
  </si>
  <si>
    <t>YX34771AKW08</t>
  </si>
  <si>
    <t>SO210517844830</t>
  </si>
  <si>
    <t>PO210430818534</t>
  </si>
  <si>
    <t>KD04628-Y382-1BEN06</t>
  </si>
  <si>
    <t>MV12657XQ</t>
  </si>
  <si>
    <t>YX35774AK</t>
  </si>
  <si>
    <t>SO210430818533</t>
  </si>
  <si>
    <t>PO210929930863</t>
  </si>
  <si>
    <t>KD04628-Y382-1BENUP07</t>
  </si>
  <si>
    <t>MV13856XS</t>
  </si>
  <si>
    <t>YX35774AKW07</t>
  </si>
  <si>
    <t>SO210929930862</t>
  </si>
  <si>
    <t>PO210430818536</t>
  </si>
  <si>
    <t>KD04628-Y382-2BEN06</t>
  </si>
  <si>
    <t>MV12658XQ</t>
  </si>
  <si>
    <t>YX35775AK</t>
  </si>
  <si>
    <t>SO210430818535</t>
  </si>
  <si>
    <t>PO210929930865</t>
  </si>
  <si>
    <t>KD04628-Y382-2BENUP07</t>
  </si>
  <si>
    <t>MV13857XS</t>
  </si>
  <si>
    <t>YX35775AKW07</t>
  </si>
  <si>
    <t>SO210929930864</t>
  </si>
  <si>
    <t>PO210430818532</t>
  </si>
  <si>
    <t>KD04628-Y382-CHA06</t>
  </si>
  <si>
    <t>MV12656XQ</t>
  </si>
  <si>
    <t>YX35773AK</t>
  </si>
  <si>
    <t>SO210430818531</t>
  </si>
  <si>
    <t>PO210929930861</t>
  </si>
  <si>
    <t>KD04628-Y382-CHAUP07</t>
  </si>
  <si>
    <t>MV13855XS</t>
  </si>
  <si>
    <t>YX35773AKW07</t>
  </si>
  <si>
    <t>SO210929930860</t>
  </si>
  <si>
    <t>PO210430818528</t>
  </si>
  <si>
    <t>KD04628-Y382-COM06</t>
  </si>
  <si>
    <t>MV12654XQ</t>
  </si>
  <si>
    <t>YX35771AK</t>
  </si>
  <si>
    <t>SO210430818527</t>
  </si>
  <si>
    <t>PO210929930857</t>
  </si>
  <si>
    <t>KD04628-Y382-COMUP07</t>
  </si>
  <si>
    <t>MV13853XS</t>
  </si>
  <si>
    <t>YX35771AKW07</t>
  </si>
  <si>
    <t>SO210929930856</t>
  </si>
  <si>
    <t>PO210430818530</t>
  </si>
  <si>
    <t>KD04628-Y382-PIE06</t>
  </si>
  <si>
    <t>MV12655XQ</t>
  </si>
  <si>
    <t>YX35772AK</t>
  </si>
  <si>
    <t>SO210430818529</t>
  </si>
  <si>
    <t>PO210929930859</t>
  </si>
  <si>
    <t>KD04628-Y382-PIEUP07</t>
  </si>
  <si>
    <t>MV13854XS</t>
  </si>
  <si>
    <t>YX35772AKW07</t>
  </si>
  <si>
    <t>SO210929930858</t>
  </si>
  <si>
    <t>PO210429817102</t>
  </si>
  <si>
    <t>KD04628-Y384-1BEN06</t>
  </si>
  <si>
    <t>MV12474XQ</t>
  </si>
  <si>
    <t>YX35725AK</t>
  </si>
  <si>
    <t>LEAF SPLING</t>
  </si>
  <si>
    <t>SO210429817101</t>
  </si>
  <si>
    <t>PO210429817104</t>
  </si>
  <si>
    <t>KD04628-Y384-2BEN06</t>
  </si>
  <si>
    <t>MV12475XQ</t>
  </si>
  <si>
    <t>YX35726AK</t>
  </si>
  <si>
    <t>SO210429817103</t>
  </si>
  <si>
    <t>PO210429817100</t>
  </si>
  <si>
    <t>KD04628-Y384-COM06</t>
  </si>
  <si>
    <t>MV12473XQ</t>
  </si>
  <si>
    <t>YX35724AK</t>
  </si>
  <si>
    <t>SO210429817099</t>
  </si>
  <si>
    <t>PO201002713351</t>
  </si>
  <si>
    <t>KD04628-Y395-MO03</t>
  </si>
  <si>
    <t>MV11519XQ</t>
  </si>
  <si>
    <t>YX34191AK</t>
  </si>
  <si>
    <t>SO201002713352</t>
  </si>
  <si>
    <t>PO210520848739</t>
  </si>
  <si>
    <t>KD04628-Y400-1BEN02</t>
  </si>
  <si>
    <t>MV13089XQ</t>
  </si>
  <si>
    <t>YX36202AK</t>
  </si>
  <si>
    <t>MOTOR S BRACKET</t>
  </si>
  <si>
    <t>SO210520848738</t>
  </si>
  <si>
    <t>PO210520848741</t>
  </si>
  <si>
    <t>KD04628-Y400-2BEN02</t>
  </si>
  <si>
    <t>MV13090XQ</t>
  </si>
  <si>
    <t>YX36203AK</t>
  </si>
  <si>
    <t>SO210520848740</t>
  </si>
  <si>
    <t>PO210520848743</t>
  </si>
  <si>
    <t>KD04628-Y400-3BEN02</t>
  </si>
  <si>
    <t>MV13091XQ</t>
  </si>
  <si>
    <t>YX36204AK</t>
  </si>
  <si>
    <t>SO210520848742</t>
  </si>
  <si>
    <t>PO210520848737</t>
  </si>
  <si>
    <t>KD04628-Y400-COM02</t>
  </si>
  <si>
    <t>MV13088XQ</t>
  </si>
  <si>
    <t>YX36201AK</t>
  </si>
  <si>
    <t>SO210520848736</t>
  </si>
  <si>
    <t>PO210520848916</t>
  </si>
  <si>
    <t>KD04628-Y410-1BEN02</t>
  </si>
  <si>
    <t>MV13126XQ</t>
  </si>
  <si>
    <t>YX36344AK</t>
  </si>
  <si>
    <t>MOTOR P BRACKET</t>
  </si>
  <si>
    <t>SO210520848915</t>
  </si>
  <si>
    <t>PO210520848918</t>
  </si>
  <si>
    <t>KD04628-Y410-2BEN02</t>
  </si>
  <si>
    <t>MV13127XQ</t>
  </si>
  <si>
    <t>YX36345AK</t>
  </si>
  <si>
    <t>SO210520848917</t>
  </si>
  <si>
    <t>PO210520848914</t>
  </si>
  <si>
    <t>KD04628-Y410-COM02</t>
  </si>
  <si>
    <t>MV13125XQ</t>
  </si>
  <si>
    <t>YX36343AK</t>
  </si>
  <si>
    <t>SO210520848913</t>
  </si>
  <si>
    <t>PO210520848924</t>
  </si>
  <si>
    <t>KD04628-Y420-1BEN02</t>
  </si>
  <si>
    <t>MV13130XQ</t>
  </si>
  <si>
    <t>YX36348AK</t>
  </si>
  <si>
    <t>MOTOR R BRACKET</t>
  </si>
  <si>
    <t>SO210520848923</t>
  </si>
  <si>
    <t>PO210520848926</t>
  </si>
  <si>
    <t>KD04628-Y420-2BEN02</t>
  </si>
  <si>
    <t>MV13131XQ</t>
  </si>
  <si>
    <t>YX36349AK</t>
  </si>
  <si>
    <t>SO210520848925</t>
  </si>
  <si>
    <t>PO210520848928</t>
  </si>
  <si>
    <t>KD04628-Y420-3BEN02</t>
  </si>
  <si>
    <t>MV13132XQ</t>
  </si>
  <si>
    <t>YX36350AK</t>
  </si>
  <si>
    <t>SO210520848927</t>
  </si>
  <si>
    <t>PO210520848922</t>
  </si>
  <si>
    <t>KD04628-Y420-BUR02</t>
  </si>
  <si>
    <t>MV13129XQ</t>
  </si>
  <si>
    <t>YX36347AK</t>
  </si>
  <si>
    <t>SO210520848921</t>
  </si>
  <si>
    <t>PO210520848920</t>
  </si>
  <si>
    <t>KD04628-Y420-COM02</t>
  </si>
  <si>
    <t>MV13128XQ</t>
  </si>
  <si>
    <t>YX36346AK</t>
  </si>
  <si>
    <t>SO210520848919</t>
  </si>
  <si>
    <t>PO210825908254</t>
  </si>
  <si>
    <t>KD04628-Y425-2BEN02</t>
  </si>
  <si>
    <t>MV13718XQ</t>
  </si>
  <si>
    <t>YX36973AK</t>
  </si>
  <si>
    <t>SO210825908253</t>
  </si>
  <si>
    <t>PO210428815042</t>
  </si>
  <si>
    <t>KD04628-Y425-BEN01</t>
  </si>
  <si>
    <t>MV12324XQ</t>
  </si>
  <si>
    <t>YX35415AK</t>
  </si>
  <si>
    <t>SO210428815041</t>
  </si>
  <si>
    <t>PO210825908252</t>
  </si>
  <si>
    <t>KD04628-Y425-BENUP02</t>
  </si>
  <si>
    <t>MV13717XQ</t>
  </si>
  <si>
    <t>YX35415AKW02</t>
  </si>
  <si>
    <t>SO210825908251</t>
  </si>
  <si>
    <t>PO210428815040</t>
  </si>
  <si>
    <t>KD04628-Y425-COM01</t>
  </si>
  <si>
    <t>MV12323XQ</t>
  </si>
  <si>
    <t>YX35414AK</t>
  </si>
  <si>
    <t>SO210428815039</t>
  </si>
  <si>
    <t>PO210825908250</t>
  </si>
  <si>
    <t>KD04628-Y425-COMUP02</t>
  </si>
  <si>
    <t>MV13716XQ</t>
  </si>
  <si>
    <t>YX35414AKW02</t>
  </si>
  <si>
    <t>SO210825908249</t>
  </si>
  <si>
    <t>PO210527852869</t>
  </si>
  <si>
    <t>KD04628-Y430-1BEN02</t>
  </si>
  <si>
    <t>MV13212XQ</t>
  </si>
  <si>
    <t>YX36373AK</t>
  </si>
  <si>
    <t>MOTOR L BRACKET</t>
  </si>
  <si>
    <t>SO210527852868</t>
  </si>
  <si>
    <t>PO210527852871</t>
  </si>
  <si>
    <t>KD04628-Y430-2BEN02</t>
  </si>
  <si>
    <t>MV13213XQ</t>
  </si>
  <si>
    <t>YX36374AK</t>
  </si>
  <si>
    <t>SO210527852870</t>
  </si>
  <si>
    <t>PO210527852873</t>
  </si>
  <si>
    <t>KD04628-Y430-3BEN02</t>
  </si>
  <si>
    <t>MV13214XQ</t>
  </si>
  <si>
    <t>YX36375AK</t>
  </si>
  <si>
    <t>SO210527852872</t>
  </si>
  <si>
    <t>PO210527852867</t>
  </si>
  <si>
    <t>KD04628-Y430-COM02</t>
  </si>
  <si>
    <t>MV13211XQ</t>
  </si>
  <si>
    <t>YX36372AK</t>
  </si>
  <si>
    <t>SO210527852866</t>
  </si>
  <si>
    <t>PO210527852893</t>
  </si>
  <si>
    <t>KD04628-Y440-1BEN02</t>
  </si>
  <si>
    <t>MV13224XQ</t>
  </si>
  <si>
    <t>YX36395AK</t>
  </si>
  <si>
    <t>MOTOR F BRACKET</t>
  </si>
  <si>
    <t>SO210527852892</t>
  </si>
  <si>
    <t>PO210527852895</t>
  </si>
  <si>
    <t>KD04628-Y440-2BEN02</t>
  </si>
  <si>
    <t>MV13225XQ</t>
  </si>
  <si>
    <t>YX36396AK</t>
  </si>
  <si>
    <t>SO210527852894</t>
  </si>
  <si>
    <t>PO210527852891</t>
  </si>
  <si>
    <t>KD04628-Y440-COM02</t>
  </si>
  <si>
    <t>MV13223XQ</t>
  </si>
  <si>
    <t>YX36394AK</t>
  </si>
  <si>
    <t>SO210527852890</t>
  </si>
  <si>
    <t>PO210520848801</t>
  </si>
  <si>
    <t>KD04628-Y450-1BEN02</t>
  </si>
  <si>
    <t>MV13096XQ</t>
  </si>
  <si>
    <t>YX36288AK</t>
  </si>
  <si>
    <t>MOTOR T BRACKET</t>
  </si>
  <si>
    <t>SO210520848800</t>
  </si>
  <si>
    <t>PO210520848803</t>
  </si>
  <si>
    <t>KD04628-Y450-2BEN02</t>
  </si>
  <si>
    <t>MV13097XQ</t>
  </si>
  <si>
    <t>YX36289AK</t>
  </si>
  <si>
    <t>SO210520848802</t>
  </si>
  <si>
    <t>PO210520848805</t>
  </si>
  <si>
    <t>KD04628-Y450-3BEN02</t>
  </si>
  <si>
    <t>MV13098XQ</t>
  </si>
  <si>
    <t>YX36290AK</t>
  </si>
  <si>
    <t>SO210520848804</t>
  </si>
  <si>
    <t>PO210520848807</t>
  </si>
  <si>
    <t>KD04628-Y450-4BEN02</t>
  </si>
  <si>
    <t>MV13099XQ</t>
  </si>
  <si>
    <t>YX36291AK</t>
  </si>
  <si>
    <t>SO210520848806</t>
  </si>
  <si>
    <t>PO210520848799</t>
  </si>
  <si>
    <t>KD04628-Y450-COM02</t>
  </si>
  <si>
    <t>MV13095XQ</t>
  </si>
  <si>
    <t>YX36287AK</t>
  </si>
  <si>
    <t>SO210520848798</t>
  </si>
  <si>
    <t>PO210427813810</t>
  </si>
  <si>
    <t>KD04628-Y462-COM01</t>
  </si>
  <si>
    <t>MV12243XQ</t>
  </si>
  <si>
    <t>YX35259AK</t>
  </si>
  <si>
    <t>SO210427813809</t>
  </si>
  <si>
    <t>PO210430818516</t>
  </si>
  <si>
    <t>KD04628-Y467-1BEN03</t>
  </si>
  <si>
    <t>MV12648XQ</t>
  </si>
  <si>
    <t>YX35783AK</t>
  </si>
  <si>
    <t>SO210430818515</t>
  </si>
  <si>
    <t>PO210430818518</t>
  </si>
  <si>
    <t>KD04628-Y467-2BEN03</t>
  </si>
  <si>
    <t>MV12649XQ</t>
  </si>
  <si>
    <t>YX35784AK</t>
  </si>
  <si>
    <t>SO210430818517</t>
  </si>
  <si>
    <t>PO210430818514</t>
  </si>
  <si>
    <t>KD04628-Y467-COM03</t>
  </si>
  <si>
    <t>MV12647XQ</t>
  </si>
  <si>
    <t>YX35782AK</t>
  </si>
  <si>
    <t>SO210430818513</t>
  </si>
  <si>
    <t>PO201023723503</t>
  </si>
  <si>
    <t>KD04628-Y470-MO04</t>
  </si>
  <si>
    <t>MV11665XQ</t>
  </si>
  <si>
    <t>YX34640AK</t>
  </si>
  <si>
    <t>SO201023723504</t>
  </si>
  <si>
    <t>PO210201764328</t>
  </si>
  <si>
    <t>KD04628-Y470-MOUP07</t>
  </si>
  <si>
    <t>MV11883XS</t>
  </si>
  <si>
    <t>YX34795AKW07</t>
  </si>
  <si>
    <t>SO210201764327</t>
  </si>
  <si>
    <t>PO210615862853</t>
  </si>
  <si>
    <t>KD04628-Y470-MOUP08</t>
  </si>
  <si>
    <t>MV13498XS</t>
  </si>
  <si>
    <t>YX34795AKW08</t>
  </si>
  <si>
    <t>SO210615862852</t>
  </si>
  <si>
    <t>PO210520848731</t>
  </si>
  <si>
    <t>KD04628-Y476-1BEN02</t>
  </si>
  <si>
    <t>MV13085XQ</t>
  </si>
  <si>
    <t>YX36192AK</t>
  </si>
  <si>
    <t>SO210520848730</t>
  </si>
  <si>
    <t>PO210520848733</t>
  </si>
  <si>
    <t>KD04628-Y476-2BEN02</t>
  </si>
  <si>
    <t>MV13086XQ</t>
  </si>
  <si>
    <t>YX36193AK</t>
  </si>
  <si>
    <t>SO210520848732</t>
  </si>
  <si>
    <t>PO210520848735</t>
  </si>
  <si>
    <t>KD04628-Y476-3BEN02</t>
  </si>
  <si>
    <t>MV13087XQ</t>
  </si>
  <si>
    <t>YX36194AK</t>
  </si>
  <si>
    <t>SO210520848734</t>
  </si>
  <si>
    <t>PO210520848727</t>
  </si>
  <si>
    <t>KD04628-Y476-COM02</t>
  </si>
  <si>
    <t>MV13083XQ</t>
  </si>
  <si>
    <t>YX36190AK</t>
  </si>
  <si>
    <t>SO210520848726</t>
  </si>
  <si>
    <t>PO210520848729</t>
  </si>
  <si>
    <t>KD04628-Y476-PIE02</t>
  </si>
  <si>
    <t>MV13084XQ</t>
  </si>
  <si>
    <t>YX36191AK</t>
  </si>
  <si>
    <t>SO210520848728</t>
  </si>
  <si>
    <t>PO210804898457</t>
  </si>
  <si>
    <t>KD04628-Y478-MOUP04</t>
  </si>
  <si>
    <t>MV13680XS</t>
  </si>
  <si>
    <t>YX34059AKW04</t>
  </si>
  <si>
    <t>LEVER A</t>
  </si>
  <si>
    <t>SO210804898456</t>
  </si>
  <si>
    <t>PO210518845435</t>
  </si>
  <si>
    <t>KD04628-Y479-MO04</t>
  </si>
  <si>
    <t>MV13034XQ</t>
  </si>
  <si>
    <t>YX36173AK</t>
  </si>
  <si>
    <t>LEVER B</t>
  </si>
  <si>
    <t>SO210518845434</t>
  </si>
  <si>
    <t>PO210804898459</t>
  </si>
  <si>
    <t>KD04628-Y479-MOUP05</t>
  </si>
  <si>
    <t>MV13681XS</t>
  </si>
  <si>
    <t>YX36173AKW05</t>
  </si>
  <si>
    <t>SO210804898458</t>
  </si>
  <si>
    <t>PO210518845437</t>
  </si>
  <si>
    <t>KD04628-Y480-MO04</t>
  </si>
  <si>
    <t>MV13035XQ</t>
  </si>
  <si>
    <t>YX36174AK</t>
  </si>
  <si>
    <t>LEVER C</t>
  </si>
  <si>
    <t>SO210518845436</t>
  </si>
  <si>
    <t>PO210804898461</t>
  </si>
  <si>
    <t>KD04628-Y480-MOUP05</t>
  </si>
  <si>
    <t>MV13682XS</t>
  </si>
  <si>
    <t>YX36174AKW05</t>
  </si>
  <si>
    <t>SO210804898460</t>
  </si>
  <si>
    <t>PO210429817010</t>
  </si>
  <si>
    <t>KD04628-Y490-BEN03</t>
  </si>
  <si>
    <t>MV12447XQ</t>
  </si>
  <si>
    <t>YX35482AK</t>
  </si>
  <si>
    <t>SO210429817009</t>
  </si>
  <si>
    <t>PO210528853375</t>
  </si>
  <si>
    <t>KD04628-Y490-BEN04</t>
  </si>
  <si>
    <t>MV13248XQ</t>
  </si>
  <si>
    <t>YX36493AK</t>
  </si>
  <si>
    <t>SO210528853374</t>
  </si>
  <si>
    <t>PO210429817006</t>
  </si>
  <si>
    <t>KD04628-Y490-BUR03</t>
  </si>
  <si>
    <t>MV12445XQ</t>
  </si>
  <si>
    <t>YX35480AK</t>
  </si>
  <si>
    <t>SO210429817005</t>
  </si>
  <si>
    <t>PO210528853371</t>
  </si>
  <si>
    <t>KD04628-Y490-BUR04</t>
  </si>
  <si>
    <t>MV13246XQ</t>
  </si>
  <si>
    <t>YX36491AK</t>
  </si>
  <si>
    <t>SO210528853370</t>
  </si>
  <si>
    <t>PO210429817004</t>
  </si>
  <si>
    <t>KD04628-Y490-COM03</t>
  </si>
  <si>
    <t>MV12444XQ</t>
  </si>
  <si>
    <t>YX35479AK</t>
  </si>
  <si>
    <t>SO210429817003</t>
  </si>
  <si>
    <t>PO210528853369</t>
  </si>
  <si>
    <t>KD04628-Y490-COM04</t>
  </si>
  <si>
    <t>MV13245XQ</t>
  </si>
  <si>
    <t>YX36490AK</t>
  </si>
  <si>
    <t>SO210528853368</t>
  </si>
  <si>
    <t>PO210429817008</t>
  </si>
  <si>
    <t>KD04628-Y490-EMB03</t>
  </si>
  <si>
    <t>MV12446XQ</t>
  </si>
  <si>
    <t>YX35481AK</t>
  </si>
  <si>
    <t>SO210429817007</t>
  </si>
  <si>
    <t>PO210528853373</t>
  </si>
  <si>
    <t>KD04628-Y490-EMB04</t>
  </si>
  <si>
    <t>MV13247XQ</t>
  </si>
  <si>
    <t>YX36492AK</t>
  </si>
  <si>
    <t>SO210528853372</t>
  </si>
  <si>
    <t>PO210527852911</t>
  </si>
  <si>
    <t>KD04628-Y495-1BEN02</t>
  </si>
  <si>
    <t>MV13233XQ</t>
  </si>
  <si>
    <t>YX36426AK</t>
  </si>
  <si>
    <t>SO210527852910</t>
  </si>
  <si>
    <t>PO210527852913</t>
  </si>
  <si>
    <t>KD04628-Y495-2BEN02</t>
  </si>
  <si>
    <t>MV13234XQ</t>
  </si>
  <si>
    <t>YX36427AK</t>
  </si>
  <si>
    <t>SO210527852912</t>
  </si>
  <si>
    <t>PO210527852915</t>
  </si>
  <si>
    <t>KD04628-Y495-3BEN02</t>
  </si>
  <si>
    <t>MV13235XQ</t>
  </si>
  <si>
    <t>YX36428AK</t>
  </si>
  <si>
    <t>SO210527852914</t>
  </si>
  <si>
    <t>PO210527852917</t>
  </si>
  <si>
    <t>KD04628-Y495-4BEN02</t>
  </si>
  <si>
    <t>MV13236XQ</t>
  </si>
  <si>
    <t>YX36429AK</t>
  </si>
  <si>
    <t>SO210527852916</t>
  </si>
  <si>
    <t>PO210527852909</t>
  </si>
  <si>
    <t>KD04628-Y495-COM02</t>
  </si>
  <si>
    <t>MV13232XQ</t>
  </si>
  <si>
    <t>YX36425AK</t>
  </si>
  <si>
    <t>SO210527852908</t>
  </si>
  <si>
    <t>PO201026723970</t>
  </si>
  <si>
    <t>KD04628-Y500-MO08</t>
  </si>
  <si>
    <t>MV11721XQ</t>
  </si>
  <si>
    <t>YX34633AK</t>
  </si>
  <si>
    <t>SO201026723971</t>
  </si>
  <si>
    <t>PO210524850661</t>
  </si>
  <si>
    <t>KD04628-Y500-MO11</t>
  </si>
  <si>
    <t>MV13183XQ</t>
  </si>
  <si>
    <t>YX36255AK</t>
  </si>
  <si>
    <t>SO210524850660</t>
  </si>
  <si>
    <t>PO210223776787</t>
  </si>
  <si>
    <t>KD04628-Y500-MOUP10</t>
  </si>
  <si>
    <t>MV11902XS</t>
  </si>
  <si>
    <t>YX34740AKW10</t>
  </si>
  <si>
    <t>SO210223776786</t>
  </si>
  <si>
    <t>PO201023723545</t>
  </si>
  <si>
    <t>KD04628-Y501-MO02</t>
  </si>
  <si>
    <t>MV11684XQ</t>
  </si>
  <si>
    <t>YX34659AK</t>
  </si>
  <si>
    <t>SO201023723546</t>
  </si>
  <si>
    <t>PO201109731069</t>
  </si>
  <si>
    <t>KD04628-Y501-MO03</t>
  </si>
  <si>
    <t>MV11753XQ</t>
  </si>
  <si>
    <t>YX34735AK</t>
  </si>
  <si>
    <t>SO201109731068</t>
  </si>
  <si>
    <t>PO210519847749</t>
  </si>
  <si>
    <t>KD04628-Y501-MOUP04</t>
  </si>
  <si>
    <t>MV13059XS</t>
  </si>
  <si>
    <t>YX34735AKW04</t>
  </si>
  <si>
    <t>SO210519847748</t>
  </si>
  <si>
    <t>PO210618866498</t>
  </si>
  <si>
    <t>KD04628-Y501-MOUP05</t>
  </si>
  <si>
    <t>MV13503XS</t>
  </si>
  <si>
    <t>YX34735AKW05</t>
  </si>
  <si>
    <t>SO210618866497</t>
  </si>
  <si>
    <t>PO201002713765</t>
  </si>
  <si>
    <t>KD04628-Y515-MO05</t>
  </si>
  <si>
    <t>MV11535XQ</t>
  </si>
  <si>
    <t>YX34213AK</t>
  </si>
  <si>
    <t>STAGE L</t>
  </si>
  <si>
    <t>SO201002713766</t>
  </si>
  <si>
    <t>PO210519847755</t>
  </si>
  <si>
    <t>KD04628-Y515-MOUP06</t>
  </si>
  <si>
    <t>MV13062XS</t>
  </si>
  <si>
    <t>YX34213AKW06</t>
  </si>
  <si>
    <t>SO210519847754</t>
  </si>
  <si>
    <t>PO201002713767</t>
  </si>
  <si>
    <t>KD04628-Y517-MO05</t>
  </si>
  <si>
    <t>MV11536XQ</t>
  </si>
  <si>
    <t>YX34214AK</t>
  </si>
  <si>
    <t>STAGE R</t>
  </si>
  <si>
    <t>SO201002713768</t>
  </si>
  <si>
    <t>PO210519847757</t>
  </si>
  <si>
    <t>KD04628-Y517-MOUP06</t>
  </si>
  <si>
    <t>MV13063XS</t>
  </si>
  <si>
    <t>YX34214AKW06</t>
  </si>
  <si>
    <t>SO210519847756</t>
  </si>
  <si>
    <t>PO201026723972</t>
  </si>
  <si>
    <t>KD04628-Y525-MO03</t>
  </si>
  <si>
    <t>MV11722XQ</t>
  </si>
  <si>
    <t>YX34634AK</t>
  </si>
  <si>
    <t>PUSHER C</t>
  </si>
  <si>
    <t>SO201026723973</t>
  </si>
  <si>
    <t>PO201109731067</t>
  </si>
  <si>
    <t>KD04628-Y525-MO04</t>
  </si>
  <si>
    <t>MV11752XQ</t>
  </si>
  <si>
    <t>YX34741AK</t>
  </si>
  <si>
    <t>SO201109731066</t>
  </si>
  <si>
    <t>PO210513841621</t>
  </si>
  <si>
    <t>KD04628-Y525-MOUP06</t>
  </si>
  <si>
    <t>MV12855XS</t>
  </si>
  <si>
    <t>YX34741AKW06</t>
  </si>
  <si>
    <t>SO210513841620</t>
  </si>
  <si>
    <t>PO201002713799</t>
  </si>
  <si>
    <t>KD04628-Y527-MO03</t>
  </si>
  <si>
    <t>MV11552XQ</t>
  </si>
  <si>
    <t>YX34188AK</t>
  </si>
  <si>
    <t>PUSHER BLOCK L</t>
  </si>
  <si>
    <t>SO201002713800</t>
  </si>
  <si>
    <t>PO210628873395</t>
  </si>
  <si>
    <t>KD04628-Y527-MOUP04</t>
  </si>
  <si>
    <t>MV13614XS</t>
  </si>
  <si>
    <t>YX34188AKW04</t>
  </si>
  <si>
    <t>SO210628873394</t>
  </si>
  <si>
    <t>PO201002713801</t>
  </si>
  <si>
    <t>KD04628-Y528-MO03</t>
  </si>
  <si>
    <t>MV11553XQ</t>
  </si>
  <si>
    <t>YX34189AK</t>
  </si>
  <si>
    <t>PUSHER BLOCK R</t>
  </si>
  <si>
    <t>SO201002713802</t>
  </si>
  <si>
    <t>PO210628873397</t>
  </si>
  <si>
    <t>KD04628-Y528-MOUP04</t>
  </si>
  <si>
    <t>MV13615XS</t>
  </si>
  <si>
    <t>YX34189AKW04</t>
  </si>
  <si>
    <t>SO210628873396</t>
  </si>
  <si>
    <t>PO210217774385</t>
  </si>
  <si>
    <t>PO210422808258</t>
  </si>
  <si>
    <t>PO210223776803</t>
  </si>
  <si>
    <t>KD04628-Y533-MOUP04</t>
  </si>
  <si>
    <t>YX34282AKW04</t>
  </si>
  <si>
    <t>SO210223776802</t>
  </si>
  <si>
    <t>PO210427813829</t>
  </si>
  <si>
    <t>KD04628-Y533-MOUP05</t>
  </si>
  <si>
    <t>YX34282AKW05</t>
  </si>
  <si>
    <t>SO210427813828</t>
  </si>
  <si>
    <t>PO210422808259</t>
  </si>
  <si>
    <t>PO210427813831</t>
  </si>
  <si>
    <t>KD04628-Y536-MOUP05</t>
  </si>
  <si>
    <t>YX34283AKW05</t>
  </si>
  <si>
    <t>SO210427813830</t>
  </si>
  <si>
    <t>PO201023723507</t>
  </si>
  <si>
    <t>KD04628-Y540-MO07</t>
  </si>
  <si>
    <t>MV11667XQ</t>
  </si>
  <si>
    <t>YX34645AK</t>
  </si>
  <si>
    <t>ROOF</t>
  </si>
  <si>
    <t>SO201023723508</t>
  </si>
  <si>
    <t>PO210122760814</t>
  </si>
  <si>
    <t>KD04628-Y540-MOUP09</t>
  </si>
  <si>
    <t>MV11872XS</t>
  </si>
  <si>
    <t>YX34772AKW09</t>
  </si>
  <si>
    <t>SO210122760813</t>
  </si>
  <si>
    <t>PO210513841627</t>
  </si>
  <si>
    <t>KD04628-Y540-MOUP10</t>
  </si>
  <si>
    <t>MV12858XS</t>
  </si>
  <si>
    <t>YX34772AKW10</t>
  </si>
  <si>
    <t>SO210513841626</t>
  </si>
  <si>
    <t>PO210618866500</t>
  </si>
  <si>
    <t>KD04628-Y540-MOUP11</t>
  </si>
  <si>
    <t>MV13504XS</t>
  </si>
  <si>
    <t>YX34772AKW11</t>
  </si>
  <si>
    <t>SO210618866499</t>
  </si>
  <si>
    <t>PO210804898463</t>
  </si>
  <si>
    <t>KD04628-Y540-MOUP12</t>
  </si>
  <si>
    <t>MV13683XS</t>
  </si>
  <si>
    <t>YX34772AKW12</t>
  </si>
  <si>
    <t>SO210804898462</t>
  </si>
  <si>
    <t>PO210513841623</t>
  </si>
  <si>
    <t>KD04628-Y550-MOUP04</t>
  </si>
  <si>
    <t>MV12856XS</t>
  </si>
  <si>
    <t>YX34186AKW04</t>
  </si>
  <si>
    <t>PRISM BRACKET</t>
  </si>
  <si>
    <t>SO210513841622</t>
  </si>
  <si>
    <t>PO210610861965</t>
  </si>
  <si>
    <t>KD04628-Y550-MOUP05</t>
  </si>
  <si>
    <t>MV13487XS</t>
  </si>
  <si>
    <t>YX34186AKW05</t>
  </si>
  <si>
    <t>SO210610861964</t>
  </si>
  <si>
    <t>PO210827909861</t>
  </si>
  <si>
    <t>KD04628-Y550-MOUP06</t>
  </si>
  <si>
    <t>MV13738XS</t>
  </si>
  <si>
    <t>YX34186AKW06</t>
  </si>
  <si>
    <t>SO210827909860</t>
  </si>
  <si>
    <t>PO201023723551</t>
  </si>
  <si>
    <t>KD04628-Y555-MO06</t>
  </si>
  <si>
    <t>MV11687XQ</t>
  </si>
  <si>
    <t>YX34646AK</t>
  </si>
  <si>
    <t>SIDE GUIDE L</t>
  </si>
  <si>
    <t>SO201023723552</t>
  </si>
  <si>
    <t>PO201023723555</t>
  </si>
  <si>
    <t>KD04628-Y556-MO06</t>
  </si>
  <si>
    <t>MV11688XQ</t>
  </si>
  <si>
    <t>YX34647AK</t>
  </si>
  <si>
    <t>SIDE GUIDE R</t>
  </si>
  <si>
    <t>SO201023723556</t>
  </si>
  <si>
    <t>PO210104753384</t>
  </si>
  <si>
    <t>KD04628-Y557-MO01</t>
  </si>
  <si>
    <t>MV11855XQ</t>
  </si>
  <si>
    <t>YX34889AK</t>
  </si>
  <si>
    <t>SO210104753383</t>
  </si>
  <si>
    <t>PO210513841595</t>
  </si>
  <si>
    <t>KD04628-Y557-MOUP02</t>
  </si>
  <si>
    <t>MV12842XS</t>
  </si>
  <si>
    <t>YX34889AKW02</t>
  </si>
  <si>
    <t>SO210513841594</t>
  </si>
  <si>
    <t>PO210623870515</t>
  </si>
  <si>
    <t>KD04628-Y557-MOUP03</t>
  </si>
  <si>
    <t>MV13552XS</t>
  </si>
  <si>
    <t>YX34889AKW03</t>
  </si>
  <si>
    <t>SO210623870514</t>
  </si>
  <si>
    <t>PO211004934167</t>
  </si>
  <si>
    <t>KD04628-Y557-MOUP05</t>
  </si>
  <si>
    <t>MV13900XS</t>
  </si>
  <si>
    <t>YX34889AKW05</t>
  </si>
  <si>
    <t>SO211004934166</t>
  </si>
  <si>
    <t>PO210104753386</t>
  </si>
  <si>
    <t>KD04628-Y558-MO01</t>
  </si>
  <si>
    <t>MV11856XQ</t>
  </si>
  <si>
    <t>YX34890AK</t>
  </si>
  <si>
    <t>SO210104753385</t>
  </si>
  <si>
    <t>PO210513841597</t>
  </si>
  <si>
    <t>KD04628-Y558-MOUP02</t>
  </si>
  <si>
    <t>MV12843XS</t>
  </si>
  <si>
    <t>YX34890AKW02</t>
  </si>
  <si>
    <t>SO210513841596</t>
  </si>
  <si>
    <t>PO210623870517</t>
  </si>
  <si>
    <t>KD04628-Y558-MOUP03</t>
  </si>
  <si>
    <t>MV13553XS</t>
  </si>
  <si>
    <t>YX34890AKW03</t>
  </si>
  <si>
    <t>SO210623870516</t>
  </si>
  <si>
    <t>PO211004934169</t>
  </si>
  <si>
    <t>KD04628-Y558-MOUP05</t>
  </si>
  <si>
    <t>MV13901XS</t>
  </si>
  <si>
    <t>YX34890AKW05</t>
  </si>
  <si>
    <t>SO211004934168</t>
  </si>
  <si>
    <t>PO210427813816</t>
  </si>
  <si>
    <t>KD04628-Y585-BEN02</t>
  </si>
  <si>
    <t>MV12246XQ</t>
  </si>
  <si>
    <t>YX35262AK</t>
  </si>
  <si>
    <t>REAR STAY</t>
  </si>
  <si>
    <t>SO210427813815</t>
  </si>
  <si>
    <t>PO210601855824</t>
  </si>
  <si>
    <t>KD04628-Y585-BEN03</t>
  </si>
  <si>
    <t>MV13404XQ</t>
  </si>
  <si>
    <t>YX36627AK</t>
  </si>
  <si>
    <t>SO210601855823</t>
  </si>
  <si>
    <t>PO210427813812</t>
  </si>
  <si>
    <t>KD04628-Y585-COM02</t>
  </si>
  <si>
    <t>MV12244XQ</t>
  </si>
  <si>
    <t>YX35260AK</t>
  </si>
  <si>
    <t>SO210427813811</t>
  </si>
  <si>
    <t>PO210601855820</t>
  </si>
  <si>
    <t>KD04628-Y585-COM03</t>
  </si>
  <si>
    <t>MV13402XQ</t>
  </si>
  <si>
    <t>YX36625AK</t>
  </si>
  <si>
    <t>SO210601855819</t>
  </si>
  <si>
    <t>PO210427813814</t>
  </si>
  <si>
    <t>KD04628-Y585-PIE02</t>
  </si>
  <si>
    <t>MV12245XQ</t>
  </si>
  <si>
    <t>YX35261AK</t>
  </si>
  <si>
    <t>SO210427813813</t>
  </si>
  <si>
    <t>PO210601855822</t>
  </si>
  <si>
    <t>KD04628-Y585-PIE03</t>
  </si>
  <si>
    <t>MV13403XQ</t>
  </si>
  <si>
    <t>YX36626AK</t>
  </si>
  <si>
    <t>SO210601855821</t>
  </si>
  <si>
    <t>PO210524850655</t>
  </si>
  <si>
    <t>KD04628-Y590-MOUP04</t>
  </si>
  <si>
    <t>MV13182XS</t>
  </si>
  <si>
    <t>YX34190AKW04</t>
  </si>
  <si>
    <t>BLOCK L</t>
  </si>
  <si>
    <t>SO210524850654</t>
  </si>
  <si>
    <t>PO210521849539</t>
  </si>
  <si>
    <t>KD04628-Y591-MOUP04</t>
  </si>
  <si>
    <t>MV13170XQ</t>
  </si>
  <si>
    <t>YX34196AKW04</t>
  </si>
  <si>
    <t>BLOCK R</t>
  </si>
  <si>
    <t>SO210521849538</t>
  </si>
  <si>
    <t>PO210519847763</t>
  </si>
  <si>
    <t>KD04628-Y595-MOUP04</t>
  </si>
  <si>
    <t>MV13066XS</t>
  </si>
  <si>
    <t>YX34198AKW04</t>
  </si>
  <si>
    <t>SLIDE BLOCK</t>
  </si>
  <si>
    <t>SO210519847762</t>
  </si>
  <si>
    <t>PO200307622351</t>
  </si>
  <si>
    <t>MS04231XF</t>
  </si>
  <si>
    <t>SENSOR CAP</t>
  </si>
  <si>
    <t>PO200307622352</t>
  </si>
  <si>
    <t>MS04232XF</t>
  </si>
  <si>
    <t>PO210527852907</t>
  </si>
  <si>
    <t>KD04628-Y620-COM02</t>
  </si>
  <si>
    <t>MV13231XQ</t>
  </si>
  <si>
    <t>YX36403AK</t>
  </si>
  <si>
    <t>PUSHER PLATE</t>
  </si>
  <si>
    <t>SO210527852906</t>
  </si>
  <si>
    <t>PO210430818043</t>
  </si>
  <si>
    <t>KD04628-Y625-COM02</t>
  </si>
  <si>
    <t>MV12618XQ</t>
  </si>
  <si>
    <t>YX35760AK</t>
  </si>
  <si>
    <t>SO210430818042</t>
  </si>
  <si>
    <t>PO210430818045</t>
  </si>
  <si>
    <t>KD04628-Y628-COM01</t>
  </si>
  <si>
    <t>MV12619XQ</t>
  </si>
  <si>
    <t>YX35761AK</t>
  </si>
  <si>
    <t>SO210430818044</t>
  </si>
  <si>
    <t>PO210430818047</t>
  </si>
  <si>
    <t>KD04628-Y653-PRG02</t>
  </si>
  <si>
    <t>MV12620XQ</t>
  </si>
  <si>
    <t>YX35762AK</t>
  </si>
  <si>
    <t>SO210430818046</t>
  </si>
  <si>
    <t>PO210607860344</t>
  </si>
  <si>
    <t>KD04628-Y656-MOUP03</t>
  </si>
  <si>
    <t>MV13431XS</t>
  </si>
  <si>
    <t>YX34219AKW03</t>
  </si>
  <si>
    <t>SO210607860343</t>
  </si>
  <si>
    <t>PO201019722145</t>
  </si>
  <si>
    <t>KD04628-Y698ET-MO02</t>
  </si>
  <si>
    <t>MV11661XQ</t>
  </si>
  <si>
    <t>YX34528AK</t>
  </si>
  <si>
    <t>PUSHER L/PUSHER R</t>
  </si>
  <si>
    <t>SO201019722146</t>
  </si>
  <si>
    <t>PO210519847765</t>
  </si>
  <si>
    <t>KD04628-Y698ET-MOUP03</t>
  </si>
  <si>
    <t>MV13067XS</t>
  </si>
  <si>
    <t>YX34528AKW03</t>
  </si>
  <si>
    <t>SO210519847764</t>
  </si>
  <si>
    <t>PO201023723575</t>
  </si>
  <si>
    <t>KD04628-Y709-MO01</t>
  </si>
  <si>
    <t>MV11697XQ</t>
  </si>
  <si>
    <t>YX34660AK</t>
  </si>
  <si>
    <t>SO201023723576</t>
  </si>
  <si>
    <t>PO210607860350</t>
  </si>
  <si>
    <t>KD04628-Y709-MOUP03</t>
  </si>
  <si>
    <t>MV13434XS</t>
  </si>
  <si>
    <t>YX34736AKW03</t>
  </si>
  <si>
    <t>SO210607860349</t>
  </si>
  <si>
    <t>PO201023723577</t>
  </si>
  <si>
    <t>KD04628-Y710-MO01</t>
  </si>
  <si>
    <t>MV11698XQ</t>
  </si>
  <si>
    <t>YX34661AK</t>
  </si>
  <si>
    <t>SO201023723578</t>
  </si>
  <si>
    <t>PO210607860352</t>
  </si>
  <si>
    <t>KD04628-Y710-MOUP03</t>
  </si>
  <si>
    <t>MV13435XS</t>
  </si>
  <si>
    <t>YX34737AKW03</t>
  </si>
  <si>
    <t>SO210607860351</t>
  </si>
  <si>
    <t>PO201019722119</t>
  </si>
  <si>
    <t>KD04628-Y715-MO03</t>
  </si>
  <si>
    <t>MV11648XQ</t>
  </si>
  <si>
    <t>YX34529AK</t>
  </si>
  <si>
    <t>SLIDER</t>
  </si>
  <si>
    <t>SO201019722120</t>
  </si>
  <si>
    <t>PO210513841633</t>
  </si>
  <si>
    <t>KD04628-Y715-MOUP04</t>
  </si>
  <si>
    <t>MV12861XS</t>
  </si>
  <si>
    <t>YX34529AKW04</t>
  </si>
  <si>
    <t>SO210513841632</t>
  </si>
  <si>
    <t>PO210607860348</t>
  </si>
  <si>
    <t>KD04628-Y715-MOUP05</t>
  </si>
  <si>
    <t>MV13433XS</t>
  </si>
  <si>
    <t>YX34529AKW05</t>
  </si>
  <si>
    <t>SO210607860347</t>
  </si>
  <si>
    <t>PO210330794609</t>
  </si>
  <si>
    <t>KD04628-Y716-MO01</t>
  </si>
  <si>
    <t>MV11993XQ</t>
  </si>
  <si>
    <t>YX34983AK</t>
  </si>
  <si>
    <t>SO210330794608</t>
  </si>
  <si>
    <t>PO210608860882</t>
  </si>
  <si>
    <t>KD04628-Y716-MOUP02</t>
  </si>
  <si>
    <t>MV13484XS</t>
  </si>
  <si>
    <t>YX34983AKW02</t>
  </si>
  <si>
    <t>SO210608860881</t>
  </si>
  <si>
    <t>PO210412799960</t>
  </si>
  <si>
    <t>KD04628-Y717-MOUP04</t>
  </si>
  <si>
    <t>MV11998XS</t>
  </si>
  <si>
    <t>YX34662AKW04</t>
  </si>
  <si>
    <t>SO210412799959</t>
  </si>
  <si>
    <t>PO201019722121</t>
  </si>
  <si>
    <t>KD04628-Y739-MO02</t>
  </si>
  <si>
    <t>MV11649XQ</t>
  </si>
  <si>
    <t>YX34531AK</t>
  </si>
  <si>
    <t>PLATE L</t>
  </si>
  <si>
    <t>SO201019722122</t>
  </si>
  <si>
    <t>PO210513841635</t>
  </si>
  <si>
    <t>KD04628-Y739-MOUP04</t>
  </si>
  <si>
    <t>MV12862XS</t>
  </si>
  <si>
    <t>YX34868AKW04</t>
  </si>
  <si>
    <t>SO210513841634</t>
  </si>
  <si>
    <t>PO201019722123</t>
  </si>
  <si>
    <t>KD04628-Y740-MO02</t>
  </si>
  <si>
    <t>MV11650XQ</t>
  </si>
  <si>
    <t>YX34532AK</t>
  </si>
  <si>
    <t>PLATE R</t>
  </si>
  <si>
    <t>SO201019722124</t>
  </si>
  <si>
    <t>PO210513841637</t>
  </si>
  <si>
    <t>KD04628-Y740-MOUP04</t>
  </si>
  <si>
    <t>MV12863XS</t>
  </si>
  <si>
    <t>YX34869AKW04</t>
  </si>
  <si>
    <t>SO210513841636</t>
  </si>
  <si>
    <t>PO210428815993</t>
  </si>
  <si>
    <t>KD04628-Y743-1BEN03</t>
  </si>
  <si>
    <t>MV12343XQ</t>
  </si>
  <si>
    <t>YX35276AK</t>
  </si>
  <si>
    <t>SO210428815992</t>
  </si>
  <si>
    <t>PO210428815995</t>
  </si>
  <si>
    <t>KD04628-Y743-2BEN03</t>
  </si>
  <si>
    <t>MV12344XQ</t>
  </si>
  <si>
    <t>YX35277AK</t>
  </si>
  <si>
    <t>SO210428815994</t>
  </si>
  <si>
    <t>PO210428815989</t>
  </si>
  <si>
    <t>KD04628-Y743-COM03</t>
  </si>
  <si>
    <t>MV12341XQ</t>
  </si>
  <si>
    <t>YX35274AK</t>
  </si>
  <si>
    <t>SO210428815988</t>
  </si>
  <si>
    <t>PO210428815991</t>
  </si>
  <si>
    <t>KD04628-Y743-PIE03</t>
  </si>
  <si>
    <t>MV12342XQ</t>
  </si>
  <si>
    <t>YX35275AK</t>
  </si>
  <si>
    <t>SO210428815990</t>
  </si>
  <si>
    <t>PO210430817961</t>
  </si>
  <si>
    <t>KD04628-Y744-1BEN03</t>
  </si>
  <si>
    <t>MV12577XQ</t>
  </si>
  <si>
    <t>YX35693AK</t>
  </si>
  <si>
    <t>SO210430817960</t>
  </si>
  <si>
    <t>PO210430817963</t>
  </si>
  <si>
    <t>KD04628-Y744-2BEN03</t>
  </si>
  <si>
    <t>MV12578XQ</t>
  </si>
  <si>
    <t>YX35694AK</t>
  </si>
  <si>
    <t>SO210430817962</t>
  </si>
  <si>
    <t>PO210430817959</t>
  </si>
  <si>
    <t>KD04628-Y744-COM03</t>
  </si>
  <si>
    <t>MV12576XQ</t>
  </si>
  <si>
    <t>YX35692AK</t>
  </si>
  <si>
    <t>SO210430817958</t>
  </si>
  <si>
    <t>PO210929930802</t>
  </si>
  <si>
    <t>KD04629-E370-MO02</t>
  </si>
  <si>
    <t>MV13826XQ</t>
  </si>
  <si>
    <t>YX37144AK</t>
  </si>
  <si>
    <t>LEVER L ASSY</t>
  </si>
  <si>
    <t>SO210929930801</t>
  </si>
  <si>
    <t>PO210929930804</t>
  </si>
  <si>
    <t>KD04629-E380-MO02</t>
  </si>
  <si>
    <t>MV13827XQ</t>
  </si>
  <si>
    <t>YX37145AK</t>
  </si>
  <si>
    <t>LEVER R ASSY</t>
  </si>
  <si>
    <t>SO210929930803</t>
  </si>
  <si>
    <t>PO210930931750</t>
  </si>
  <si>
    <t>KD04629-E501-MO05</t>
  </si>
  <si>
    <t>MV13868XQ</t>
  </si>
  <si>
    <t>YX37191AK</t>
  </si>
  <si>
    <t>SO210930931749</t>
  </si>
  <si>
    <t>PO210925929611</t>
  </si>
  <si>
    <t>KD04629-E520-MO02</t>
  </si>
  <si>
    <t>MV13779XQ</t>
  </si>
  <si>
    <t>YX37110AK</t>
  </si>
  <si>
    <t>SO210925929610</t>
  </si>
  <si>
    <t>PO210930931764</t>
  </si>
  <si>
    <t>KD04629-E570-MO02</t>
  </si>
  <si>
    <t>MV13875XQ</t>
  </si>
  <si>
    <t>YX37194AK</t>
  </si>
  <si>
    <t>SO210930931763</t>
  </si>
  <si>
    <t>PO210930931758</t>
  </si>
  <si>
    <t>KD04629-E572-MO02</t>
  </si>
  <si>
    <t>MV13872XQ</t>
  </si>
  <si>
    <t>YX37195AK</t>
  </si>
  <si>
    <t>SO210930931757</t>
  </si>
  <si>
    <t>PO211007936750</t>
  </si>
  <si>
    <t>KD04629-Y130-1JIG03</t>
  </si>
  <si>
    <t>MF07192XN</t>
  </si>
  <si>
    <t>YX37256AK</t>
  </si>
  <si>
    <t>SO211007936749</t>
  </si>
  <si>
    <t>PO211007936752</t>
  </si>
  <si>
    <t>KD04629-Y130-2JIG03</t>
  </si>
  <si>
    <t>MF07193XN</t>
  </si>
  <si>
    <t>YX37257AK</t>
  </si>
  <si>
    <t>SO211007936751</t>
  </si>
  <si>
    <t>PO210929930806</t>
  </si>
  <si>
    <t>KD04629-Y130-MO03</t>
  </si>
  <si>
    <t>MV13828XQ</t>
  </si>
  <si>
    <t>YX37146AK</t>
  </si>
  <si>
    <t>SO210929930805</t>
  </si>
  <si>
    <t>PO210930931766</t>
  </si>
  <si>
    <t>KD04629-Y133-MO02</t>
  </si>
  <si>
    <t>MV13876XQ</t>
  </si>
  <si>
    <t>YX37199AK</t>
  </si>
  <si>
    <t>SO210930931765</t>
  </si>
  <si>
    <t>PO211004934111</t>
  </si>
  <si>
    <t>KD04629-Y163-MO01</t>
  </si>
  <si>
    <t>MV13878XQ</t>
  </si>
  <si>
    <t>YX37207AK</t>
  </si>
  <si>
    <t>SO211004934110</t>
  </si>
  <si>
    <t>PO211004934113</t>
  </si>
  <si>
    <t>KD04629-Y164-MO01</t>
  </si>
  <si>
    <t>MV13879XQ</t>
  </si>
  <si>
    <t>YX37208AK</t>
  </si>
  <si>
    <t>SO211004934112</t>
  </si>
  <si>
    <t>PO210925929645</t>
  </si>
  <si>
    <t>KD04629-Y172-MO01</t>
  </si>
  <si>
    <t>MF07140XM</t>
  </si>
  <si>
    <t>YX37165AK</t>
  </si>
  <si>
    <t>COLLER</t>
  </si>
  <si>
    <t>SO210925929644</t>
  </si>
  <si>
    <t>PO210715886365</t>
  </si>
  <si>
    <t>MS04797XE</t>
  </si>
  <si>
    <t>PO210929930808</t>
  </si>
  <si>
    <t>KD04629-Y195-MO03</t>
  </si>
  <si>
    <t>MV13829XQ</t>
  </si>
  <si>
    <t>YX37147AK</t>
  </si>
  <si>
    <t>SO210929930807</t>
  </si>
  <si>
    <t>PO210925929627</t>
  </si>
  <si>
    <t>KD04629-Y227-MO02</t>
  </si>
  <si>
    <t>MV13787XQ</t>
  </si>
  <si>
    <t>YX37109AK</t>
  </si>
  <si>
    <t>SO210925929626</t>
  </si>
  <si>
    <t>PO210929930810</t>
  </si>
  <si>
    <t>KD04629-Y230-MO02</t>
  </si>
  <si>
    <t>MV13830XQ</t>
  </si>
  <si>
    <t>YX37148AK</t>
  </si>
  <si>
    <t>SO210929930809</t>
  </si>
  <si>
    <t>PO210930931756</t>
  </si>
  <si>
    <t>KD04629-Y239-MO01</t>
  </si>
  <si>
    <t>MV13871XQ</t>
  </si>
  <si>
    <t>YX37193AK</t>
  </si>
  <si>
    <t>SO210930931755</t>
  </si>
  <si>
    <t>PO210715886371</t>
  </si>
  <si>
    <t>MS04802XE</t>
  </si>
  <si>
    <t>PO210925929647</t>
  </si>
  <si>
    <t>KD04629-Y259-MO02</t>
  </si>
  <si>
    <t>MF07141XM</t>
  </si>
  <si>
    <t>YX37166AK</t>
  </si>
  <si>
    <t>SO210925929646</t>
  </si>
  <si>
    <t>PO210925929629</t>
  </si>
  <si>
    <t>KD04629-Y351-MO03</t>
  </si>
  <si>
    <t>MV13788XQ</t>
  </si>
  <si>
    <t>YX37111AK</t>
  </si>
  <si>
    <t>RAIL R140</t>
  </si>
  <si>
    <t>SO210925929628</t>
  </si>
  <si>
    <t>PO210925929631</t>
  </si>
  <si>
    <t>KD04629-Y352-MO03</t>
  </si>
  <si>
    <t>MV13789XQ</t>
  </si>
  <si>
    <t>YX37112AK</t>
  </si>
  <si>
    <t>RAIL R178</t>
  </si>
  <si>
    <t>SO210925929630</t>
  </si>
  <si>
    <t>PO210925929633</t>
  </si>
  <si>
    <t>KD04629-Y353-MO03</t>
  </si>
  <si>
    <t>MV13790XQ</t>
  </si>
  <si>
    <t>YX37113AK</t>
  </si>
  <si>
    <t>RAIL R240</t>
  </si>
  <si>
    <t>SO210925929632</t>
  </si>
  <si>
    <t>PO210925929635</t>
  </si>
  <si>
    <t>KD04629-Y354-MO03</t>
  </si>
  <si>
    <t>MV13791XQ</t>
  </si>
  <si>
    <t>YX37114AK</t>
  </si>
  <si>
    <t>RAIL R 354</t>
  </si>
  <si>
    <t>SO210925929634</t>
  </si>
  <si>
    <t>PO210925929637</t>
  </si>
  <si>
    <t>KD04629-Y361-MO03</t>
  </si>
  <si>
    <t>MV13792XQ</t>
  </si>
  <si>
    <t>YX37115AK</t>
  </si>
  <si>
    <t>RAIL L140</t>
  </si>
  <si>
    <t>SO210925929636</t>
  </si>
  <si>
    <t>PO210925929639</t>
  </si>
  <si>
    <t>KD04629-Y362-MO03</t>
  </si>
  <si>
    <t>MV13793XQ</t>
  </si>
  <si>
    <t>YX37116AK</t>
  </si>
  <si>
    <t>RAIL L178</t>
  </si>
  <si>
    <t>SO210925929638</t>
  </si>
  <si>
    <t>PO210925929641</t>
  </si>
  <si>
    <t>KD04629-Y363-MO03</t>
  </si>
  <si>
    <t>MV13794XQ</t>
  </si>
  <si>
    <t>YX37117AK</t>
  </si>
  <si>
    <t>RAIL L240</t>
  </si>
  <si>
    <t>SO210925929640</t>
  </si>
  <si>
    <t>PO210925929643</t>
  </si>
  <si>
    <t>KD04629-Y364-MO03</t>
  </si>
  <si>
    <t>MV13795XQ</t>
  </si>
  <si>
    <t>YX37118AK</t>
  </si>
  <si>
    <t>SO210925929642</t>
  </si>
  <si>
    <t>PO210929930813</t>
  </si>
  <si>
    <t>KD04629-Y372-MO03</t>
  </si>
  <si>
    <t>MV13831XQ</t>
  </si>
  <si>
    <t>YX37149AK</t>
  </si>
  <si>
    <t>SO210929930812</t>
  </si>
  <si>
    <t>PO210929930815</t>
  </si>
  <si>
    <t>KD04629-Y374-MO02</t>
  </si>
  <si>
    <t>MV13832XQ</t>
  </si>
  <si>
    <t>YX37150AK</t>
  </si>
  <si>
    <t>SO210929930814</t>
  </si>
  <si>
    <t>PO210929930817</t>
  </si>
  <si>
    <t>KD04629-Y382-MO03</t>
  </si>
  <si>
    <t>MV13833XQ</t>
  </si>
  <si>
    <t>YX37151AK</t>
  </si>
  <si>
    <t>SO210929930816</t>
  </si>
  <si>
    <t>PO210929930819</t>
  </si>
  <si>
    <t>KD04629-Y384-MO02</t>
  </si>
  <si>
    <t>MV13834XQ</t>
  </si>
  <si>
    <t>YX37152AK</t>
  </si>
  <si>
    <t>SO210929930818</t>
  </si>
  <si>
    <t>PO210929930821</t>
  </si>
  <si>
    <t>KD04629-Y508-MO03</t>
  </si>
  <si>
    <t>MV13835XQ</t>
  </si>
  <si>
    <t>YX37153AK</t>
  </si>
  <si>
    <t>SO210929930820</t>
  </si>
  <si>
    <t>PO210929930823</t>
  </si>
  <si>
    <t>KD04629-Y511-MO02</t>
  </si>
  <si>
    <t>MV13836XQ</t>
  </si>
  <si>
    <t>YX37154AK</t>
  </si>
  <si>
    <t>BUSH</t>
  </si>
  <si>
    <t>SO210929930822</t>
  </si>
  <si>
    <t>PO210715886372</t>
  </si>
  <si>
    <t>MS04803XE</t>
  </si>
  <si>
    <t>PO210925929649</t>
  </si>
  <si>
    <t>KD04629-Y533-MO02</t>
  </si>
  <si>
    <t>MF07142XM</t>
  </si>
  <si>
    <t>YX37167AK</t>
  </si>
  <si>
    <t>SO210925929648</t>
  </si>
  <si>
    <t>PO210930931760</t>
  </si>
  <si>
    <t>KD04629-Y579-MO02</t>
  </si>
  <si>
    <t>MV13873XQ</t>
  </si>
  <si>
    <t>YX37196AK</t>
  </si>
  <si>
    <t>SO210930931759</t>
  </si>
  <si>
    <t>PO210930931762</t>
  </si>
  <si>
    <t>KD04629-Y580-MO02</t>
  </si>
  <si>
    <t>MV13874XQ</t>
  </si>
  <si>
    <t>YX37197AK</t>
  </si>
  <si>
    <t>SO210930931761</t>
  </si>
  <si>
    <t>PO211004934109</t>
  </si>
  <si>
    <t>KD04629-Y592-MO01</t>
  </si>
  <si>
    <t>MV13877XQ</t>
  </si>
  <si>
    <t>YX37204AK</t>
  </si>
  <si>
    <t>SO211004934108</t>
  </si>
  <si>
    <t>PO210929930825</t>
  </si>
  <si>
    <t>KD04629-Y613-MO02</t>
  </si>
  <si>
    <t>MV13837XQ</t>
  </si>
  <si>
    <t>YX37155AK</t>
  </si>
  <si>
    <t>SO210929930824</t>
  </si>
  <si>
    <t>PO210929930827</t>
  </si>
  <si>
    <t>KD04629-Y614-MO02</t>
  </si>
  <si>
    <t>MV13838XQ</t>
  </si>
  <si>
    <t>YX37156AK</t>
  </si>
  <si>
    <t>SO210929930826</t>
  </si>
  <si>
    <t>PO210929930829</t>
  </si>
  <si>
    <t>KD04629-Y632-MO02</t>
  </si>
  <si>
    <t>MV13839XQ</t>
  </si>
  <si>
    <t>YX37157AK</t>
  </si>
  <si>
    <t>SO210929930828</t>
  </si>
  <si>
    <t>PO210929930831</t>
  </si>
  <si>
    <t>KD04629-Y633-MO02</t>
  </si>
  <si>
    <t>MV13840XQ</t>
  </si>
  <si>
    <t>YX37158AK</t>
  </si>
  <si>
    <t>SO210929930830</t>
  </si>
  <si>
    <t>PO210929930833</t>
  </si>
  <si>
    <t>KD04629-Y634-MO02</t>
  </si>
  <si>
    <t>MV13841XQ</t>
  </si>
  <si>
    <t>YX37159AK</t>
  </si>
  <si>
    <t>SO210929930832</t>
  </si>
  <si>
    <t>PO210929930835</t>
  </si>
  <si>
    <t>KD04629-Y635-MO02</t>
  </si>
  <si>
    <t>MV13842XQ</t>
  </si>
  <si>
    <t>YX37160AK</t>
  </si>
  <si>
    <t>SO210929930834</t>
  </si>
  <si>
    <t>PO210811901963</t>
  </si>
  <si>
    <t>KD04629-Y640-MO01</t>
  </si>
  <si>
    <t>YX36929AK</t>
  </si>
  <si>
    <t>SO210811901962</t>
  </si>
  <si>
    <t>PO210715886373</t>
  </si>
  <si>
    <t>PO201012720308</t>
  </si>
  <si>
    <t>KD04630-E180-MO01</t>
  </si>
  <si>
    <t>MV11622XQ</t>
  </si>
  <si>
    <t>YX34322AK</t>
  </si>
  <si>
    <t>SO201012720309</t>
  </si>
  <si>
    <t>PO210628873393</t>
  </si>
  <si>
    <t>KD04630-E180-MO02</t>
  </si>
  <si>
    <t>MV13613XQ</t>
  </si>
  <si>
    <t>YX36830AK</t>
  </si>
  <si>
    <t>SO210628873392</t>
  </si>
  <si>
    <t>PO210318789790</t>
  </si>
  <si>
    <t>KD04630-E280-MOUP02</t>
  </si>
  <si>
    <t>MV11982XS</t>
  </si>
  <si>
    <t>YX34323AKW02</t>
  </si>
  <si>
    <t>SO210318789789</t>
  </si>
  <si>
    <t>PO210917925667</t>
  </si>
  <si>
    <t>KD04630-Y021-MOUP03</t>
  </si>
  <si>
    <t>MV13769XS</t>
  </si>
  <si>
    <t>YX34324AKW03</t>
  </si>
  <si>
    <t>SO210917925666</t>
  </si>
  <si>
    <t>PO210826908984</t>
  </si>
  <si>
    <t>KD04630-Y101ET-1JIGUP05</t>
  </si>
  <si>
    <t>MF07108XN</t>
  </si>
  <si>
    <t>YX34038AKW09</t>
  </si>
  <si>
    <t>SO210826908983</t>
  </si>
  <si>
    <t>PO210826908986</t>
  </si>
  <si>
    <t>KD04630-Y101ET-2JIGUP05</t>
  </si>
  <si>
    <t>MF07109XN</t>
  </si>
  <si>
    <t>YX34039AKW09</t>
  </si>
  <si>
    <t>SO210826908985</t>
  </si>
  <si>
    <t>PO201109731077</t>
  </si>
  <si>
    <t>KD04630-Y132-MO01</t>
  </si>
  <si>
    <t>MV11757XQ</t>
  </si>
  <si>
    <t>YX34709AK</t>
  </si>
  <si>
    <t>PASS OUT</t>
  </si>
  <si>
    <t>SO201109731076</t>
  </si>
  <si>
    <t>PO210514843800</t>
  </si>
  <si>
    <t>KD04630-Y132-MOUP03</t>
  </si>
  <si>
    <t>MV13006XS</t>
  </si>
  <si>
    <t>YX34709AKW03</t>
  </si>
  <si>
    <t>SO210514843799</t>
  </si>
  <si>
    <t>PO210817903712</t>
  </si>
  <si>
    <t>KD04630-Y132-MOUP04</t>
  </si>
  <si>
    <t>MV13703XS</t>
  </si>
  <si>
    <t>YX34709AKW04</t>
  </si>
  <si>
    <t>SO210817903711</t>
  </si>
  <si>
    <t>PO210625873039</t>
  </si>
  <si>
    <t>KD04630-Y145-COM01</t>
  </si>
  <si>
    <t>MV13592XQ</t>
  </si>
  <si>
    <t>YX36831AK</t>
  </si>
  <si>
    <t>SO210625873038</t>
  </si>
  <si>
    <t>PO210513841887</t>
  </si>
  <si>
    <t>KD04630-Y151-1BEN02</t>
  </si>
  <si>
    <t>MV12907XQ</t>
  </si>
  <si>
    <t>YX35993AK</t>
  </si>
  <si>
    <t>SO210513841886</t>
  </si>
  <si>
    <t>PO210628873387</t>
  </si>
  <si>
    <t>KD04630-Y151-1BEN03</t>
  </si>
  <si>
    <t>MV13610XQ</t>
  </si>
  <si>
    <t>YX36849AK</t>
  </si>
  <si>
    <t>SO210628873386</t>
  </si>
  <si>
    <t>PO210513841890</t>
  </si>
  <si>
    <t>KD04630-Y151-2BEN02</t>
  </si>
  <si>
    <t>MV12908XQ</t>
  </si>
  <si>
    <t>YX35994AK</t>
  </si>
  <si>
    <t>SO210513841889</t>
  </si>
  <si>
    <t>PO210628873389</t>
  </si>
  <si>
    <t>KD04630-Y151-2BEN03</t>
  </si>
  <si>
    <t>MV13611XQ</t>
  </si>
  <si>
    <t>YX36850AK</t>
  </si>
  <si>
    <t>SO210628873388</t>
  </si>
  <si>
    <t>PO210513841892</t>
  </si>
  <si>
    <t>KD04630-Y151-3BEN02</t>
  </si>
  <si>
    <t>MV12909XQ</t>
  </si>
  <si>
    <t>YX35995AK</t>
  </si>
  <si>
    <t>SO210513841891</t>
  </si>
  <si>
    <t>PO210628873391</t>
  </si>
  <si>
    <t>KD04630-Y151-3BEN03</t>
  </si>
  <si>
    <t>MV13612XQ</t>
  </si>
  <si>
    <t>YX36851AK</t>
  </si>
  <si>
    <t>SO210628873390</t>
  </si>
  <si>
    <t>PO210513841883</t>
  </si>
  <si>
    <t>KD04630-Y151-COM02</t>
  </si>
  <si>
    <t>MV12905XQ</t>
  </si>
  <si>
    <t>YX35991AK</t>
  </si>
  <si>
    <t>SO210513841882</t>
  </si>
  <si>
    <t>PO210628873383</t>
  </si>
  <si>
    <t>KD04630-Y151-COM03</t>
  </si>
  <si>
    <t>MV13608XQ</t>
  </si>
  <si>
    <t>YX36847AK</t>
  </si>
  <si>
    <t>SO210628873382</t>
  </si>
  <si>
    <t>PO210513841885</t>
  </si>
  <si>
    <t>KD04630-Y151-PIE02</t>
  </si>
  <si>
    <t>MV12906XQ</t>
  </si>
  <si>
    <t>YX35992AK</t>
  </si>
  <si>
    <t>SO210513841884</t>
  </si>
  <si>
    <t>PO210628873385</t>
  </si>
  <si>
    <t>KD04630-Y151-PIE03</t>
  </si>
  <si>
    <t>MV13609XQ</t>
  </si>
  <si>
    <t>YX36848AK</t>
  </si>
  <si>
    <t>SO210628873384</t>
  </si>
  <si>
    <t>PO210429816902</t>
  </si>
  <si>
    <t>KD04630-Y152-1BEN01</t>
  </si>
  <si>
    <t>MV12393XQ</t>
  </si>
  <si>
    <t>YX35362AK</t>
  </si>
  <si>
    <t>SO210429816901</t>
  </si>
  <si>
    <t>PO210625873029</t>
  </si>
  <si>
    <t>KD04630-Y152-1BEN02</t>
  </si>
  <si>
    <t>MV13587XQ</t>
  </si>
  <si>
    <t>YX36828AK</t>
  </si>
  <si>
    <t>SO210625873028</t>
  </si>
  <si>
    <t>PO210429816904</t>
  </si>
  <si>
    <t>KD04630-Y152-2BEN01</t>
  </si>
  <si>
    <t>MV12394XQ</t>
  </si>
  <si>
    <t>YX35363AK</t>
  </si>
  <si>
    <t>SO210429816903</t>
  </si>
  <si>
    <t>PO210625873031</t>
  </si>
  <si>
    <t>KD04630-Y152-2BEN02</t>
  </si>
  <si>
    <t>MV13588XQ</t>
  </si>
  <si>
    <t>YX36829AK</t>
  </si>
  <si>
    <t>SO210625873030</t>
  </si>
  <si>
    <t>PO210429816900</t>
  </si>
  <si>
    <t>KD04630-Y152-COM01</t>
  </si>
  <si>
    <t>MV12392XQ</t>
  </si>
  <si>
    <t>YX35361AK</t>
  </si>
  <si>
    <t>SO210429816899</t>
  </si>
  <si>
    <t>PO210625873027</t>
  </si>
  <si>
    <t>KD04630-Y152-COM02</t>
  </si>
  <si>
    <t>MV13586XQ</t>
  </si>
  <si>
    <t>YX36827AK</t>
  </si>
  <si>
    <t>SO210625873026</t>
  </si>
  <si>
    <t>PO210602855979</t>
  </si>
  <si>
    <t>KD04630-Y155-1BEN01</t>
  </si>
  <si>
    <t>MV13423XQ</t>
  </si>
  <si>
    <t>YX36622AK</t>
  </si>
  <si>
    <t>SO210602855978</t>
  </si>
  <si>
    <t>PO210602855981</t>
  </si>
  <si>
    <t>KD04630-Y155-2BEN01</t>
  </si>
  <si>
    <t>MV13424XQ</t>
  </si>
  <si>
    <t>YX36623AK</t>
  </si>
  <si>
    <t>SO210602855980</t>
  </si>
  <si>
    <t>PO210602855983</t>
  </si>
  <si>
    <t>KD04630-Y155-3BEN01</t>
  </si>
  <si>
    <t>MV13425XQ</t>
  </si>
  <si>
    <t>YX36624AK</t>
  </si>
  <si>
    <t>SO210602855982</t>
  </si>
  <si>
    <t>PO210602855975</t>
  </si>
  <si>
    <t>KD04630-Y155-COM01</t>
  </si>
  <si>
    <t>MV13421XQ</t>
  </si>
  <si>
    <t>YX36620AK</t>
  </si>
  <si>
    <t>SO210602855974</t>
  </si>
  <si>
    <t>PO210602855977</t>
  </si>
  <si>
    <t>KD04630-Y155-PIE01</t>
  </si>
  <si>
    <t>MV13422XQ</t>
  </si>
  <si>
    <t>YX36621AK</t>
  </si>
  <si>
    <t>SO210602855976</t>
  </si>
  <si>
    <t>PO210602855953</t>
  </si>
  <si>
    <t>KD04630-Y156-1BEN01</t>
  </si>
  <si>
    <t>MV13416XQ</t>
  </si>
  <si>
    <t>YX36609AK</t>
  </si>
  <si>
    <t>SO210602855952</t>
  </si>
  <si>
    <t>PO210602855955</t>
  </si>
  <si>
    <t>KD04630-Y156-2BEN01</t>
  </si>
  <si>
    <t>MV13417XQ</t>
  </si>
  <si>
    <t>YX36610AK</t>
  </si>
  <si>
    <t>SO210602855954</t>
  </si>
  <si>
    <t>PO210602855951</t>
  </si>
  <si>
    <t>KD04630-Y156-COM01</t>
  </si>
  <si>
    <t>MV13415XQ</t>
  </si>
  <si>
    <t>YX36608AK</t>
  </si>
  <si>
    <t>SO210602855950</t>
  </si>
  <si>
    <t>PO210513842004</t>
  </si>
  <si>
    <t>KD04630-Y242-1BEN01</t>
  </si>
  <si>
    <t>YX36045AK</t>
  </si>
  <si>
    <t>BRACKET CON</t>
  </si>
  <si>
    <t>SO210513842003</t>
  </si>
  <si>
    <t>PO210511838367</t>
  </si>
  <si>
    <t>PO210513842006</t>
  </si>
  <si>
    <t>KD04630-Y242-2BEN01</t>
  </si>
  <si>
    <t>YX36046AK</t>
  </si>
  <si>
    <t>SO210513842005</t>
  </si>
  <si>
    <t>PO210511838368</t>
  </si>
  <si>
    <t>PO210513842002</t>
  </si>
  <si>
    <t>KD04630-Y242-COM01</t>
  </si>
  <si>
    <t>YX36044AK</t>
  </si>
  <si>
    <t>SO210513842001</t>
  </si>
  <si>
    <t>PO210511838366</t>
  </si>
  <si>
    <t>PO210513842008</t>
  </si>
  <si>
    <t>KD04630-Y242-PIE01</t>
  </si>
  <si>
    <t>YX36047AK</t>
  </si>
  <si>
    <t>SO210513842007</t>
  </si>
  <si>
    <t>PO210511838369</t>
  </si>
  <si>
    <t>PO210602855959</t>
  </si>
  <si>
    <t>KD04630-Y245-1BEN01</t>
  </si>
  <si>
    <t>MV13419XQ</t>
  </si>
  <si>
    <t>YX36612AK</t>
  </si>
  <si>
    <t>BRACKET SG</t>
  </si>
  <si>
    <t>SO210602855958</t>
  </si>
  <si>
    <t>PO210602855961</t>
  </si>
  <si>
    <t>KD04630-Y245-2BEN01</t>
  </si>
  <si>
    <t>MV13420XQ</t>
  </si>
  <si>
    <t>YX36613AK</t>
  </si>
  <si>
    <t>SO210602855960</t>
  </si>
  <si>
    <t>PO210602855957</t>
  </si>
  <si>
    <t>KD04630-Y245-COM01</t>
  </si>
  <si>
    <t>MV13418XQ</t>
  </si>
  <si>
    <t>YX36611AK</t>
  </si>
  <si>
    <t>SO210602855956</t>
  </si>
  <si>
    <t>PO210430817971</t>
  </si>
  <si>
    <t>KD04630-Y260-1BEN01</t>
  </si>
  <si>
    <t>MV12582XQ</t>
  </si>
  <si>
    <t>YX35698AK</t>
  </si>
  <si>
    <t>SO210430817970</t>
  </si>
  <si>
    <t>PO210430817973</t>
  </si>
  <si>
    <t>KD04630-Y260-2BEN01</t>
  </si>
  <si>
    <t>MV12583XQ</t>
  </si>
  <si>
    <t>YX35699AK</t>
  </si>
  <si>
    <t>SO210430817972</t>
  </si>
  <si>
    <t>PO210430817975</t>
  </si>
  <si>
    <t>KD04630-Y260-3BEN01</t>
  </si>
  <si>
    <t>MV12584XQ</t>
  </si>
  <si>
    <t>YX35700AK</t>
  </si>
  <si>
    <t>SO210430817974</t>
  </si>
  <si>
    <t>PO210430817969</t>
  </si>
  <si>
    <t>KD04630-Y260-BUR01</t>
  </si>
  <si>
    <t>MV12581XQ</t>
  </si>
  <si>
    <t>YX35697AK</t>
  </si>
  <si>
    <t>SO210430817968</t>
  </si>
  <si>
    <t>PO210430817965</t>
  </si>
  <si>
    <t>KD04630-Y260-COM01</t>
  </si>
  <si>
    <t>MV12579XQ</t>
  </si>
  <si>
    <t>YX35695AK</t>
  </si>
  <si>
    <t>SO210430817964</t>
  </si>
  <si>
    <t>PO210430817967</t>
  </si>
  <si>
    <t>KD04630-Y260-PIE01</t>
  </si>
  <si>
    <t>MV12580XQ</t>
  </si>
  <si>
    <t>YX35696AK</t>
  </si>
  <si>
    <t>SO210430817966</t>
  </si>
  <si>
    <t>PO210428816001</t>
  </si>
  <si>
    <t>KD04630-Y265-1BEN01</t>
  </si>
  <si>
    <t>MV12347XQ</t>
  </si>
  <si>
    <t>YX35280AK</t>
  </si>
  <si>
    <t>SO210428816000</t>
  </si>
  <si>
    <t>PO210531854904</t>
  </si>
  <si>
    <t>KD04630-Y265-1BEN02</t>
  </si>
  <si>
    <t>MV13400XQ</t>
  </si>
  <si>
    <t>YX36533AK</t>
  </si>
  <si>
    <t>SO210531854903</t>
  </si>
  <si>
    <t>PO210428816003</t>
  </si>
  <si>
    <t>KD04630-Y265-2BEN01</t>
  </si>
  <si>
    <t>MV12348XQ</t>
  </si>
  <si>
    <t>YX35281AK</t>
  </si>
  <si>
    <t>SO210428816002</t>
  </si>
  <si>
    <t>PO210531854906</t>
  </si>
  <si>
    <t>KD04630-Y265-2BEN02</t>
  </si>
  <si>
    <t>MV13401XQ</t>
  </si>
  <si>
    <t>YX36534AK</t>
  </si>
  <si>
    <t>SO210531854905</t>
  </si>
  <si>
    <t>PO210428815997</t>
  </si>
  <si>
    <t>KD04630-Y265-COM01</t>
  </si>
  <si>
    <t>MV12345XQ</t>
  </si>
  <si>
    <t>YX35278AK</t>
  </si>
  <si>
    <t>SO210428815996</t>
  </si>
  <si>
    <t>PO210531854900</t>
  </si>
  <si>
    <t>KD04630-Y265-COM02</t>
  </si>
  <si>
    <t>MV13398XQ</t>
  </si>
  <si>
    <t>YX36531AK</t>
  </si>
  <si>
    <t>SO210531854899</t>
  </si>
  <si>
    <t>PO210428815999</t>
  </si>
  <si>
    <t>KD04630-Y265-PIE01</t>
  </si>
  <si>
    <t>MV12346XQ</t>
  </si>
  <si>
    <t>YX35279AK</t>
  </si>
  <si>
    <t>SO210428815998</t>
  </si>
  <si>
    <t>PO210531854902</t>
  </si>
  <si>
    <t>KD04630-Y265-PIE02</t>
  </si>
  <si>
    <t>MV13399XQ</t>
  </si>
  <si>
    <t>YX36532AK</t>
  </si>
  <si>
    <t>SO210531854901</t>
  </si>
  <si>
    <t>PO210428816037</t>
  </si>
  <si>
    <t>KD04630-Y271-1BEN03</t>
  </si>
  <si>
    <t>MV12364XQ</t>
  </si>
  <si>
    <t>YX35229AK</t>
  </si>
  <si>
    <t>SO210428816036</t>
  </si>
  <si>
    <t>PO210531854880</t>
  </si>
  <si>
    <t>KD04630-Y271-1BEN04</t>
  </si>
  <si>
    <t>MV13394XQ</t>
  </si>
  <si>
    <t>YX36539AK</t>
  </si>
  <si>
    <t>SO210531854879</t>
  </si>
  <si>
    <t>PO210428816039</t>
  </si>
  <si>
    <t>KD04630-Y271-2BEN03</t>
  </si>
  <si>
    <t>MV12365XQ</t>
  </si>
  <si>
    <t>YX35230AK</t>
  </si>
  <si>
    <t>SO210428816038</t>
  </si>
  <si>
    <t>PO210531854882</t>
  </si>
  <si>
    <t>KD04630-Y271-2BEN04</t>
  </si>
  <si>
    <t>MV13395XQ</t>
  </si>
  <si>
    <t>YX36540AK</t>
  </si>
  <si>
    <t>SO210531854881</t>
  </si>
  <si>
    <t>PO210428816041</t>
  </si>
  <si>
    <t>KD04630-Y271-3BEN03</t>
  </si>
  <si>
    <t>MV12366XQ</t>
  </si>
  <si>
    <t>YX35231AK</t>
  </si>
  <si>
    <t>SO210428816040</t>
  </si>
  <si>
    <t>PO210531854884</t>
  </si>
  <si>
    <t>KD04630-Y271-3BEN04</t>
  </si>
  <si>
    <t>MV13396XQ</t>
  </si>
  <si>
    <t>YX36541AK</t>
  </si>
  <si>
    <t>SO210531854883</t>
  </si>
  <si>
    <t>PO210428816043</t>
  </si>
  <si>
    <t>KD04630-Y271-4BEN03</t>
  </si>
  <si>
    <t>MV12367XQ</t>
  </si>
  <si>
    <t>YX35232AK</t>
  </si>
  <si>
    <t>SO210428816042</t>
  </si>
  <si>
    <t>PO210531854886</t>
  </si>
  <si>
    <t>KD04630-Y271-4BEN04</t>
  </si>
  <si>
    <t>MV13397XQ</t>
  </si>
  <si>
    <t>YX36542AK</t>
  </si>
  <si>
    <t>SO210531854885</t>
  </si>
  <si>
    <t>PO210428816033</t>
  </si>
  <si>
    <t>KD04630-Y271-BUR03</t>
  </si>
  <si>
    <t>MV12362XQ</t>
  </si>
  <si>
    <t>YX35227AK</t>
  </si>
  <si>
    <t>SO210428816032</t>
  </si>
  <si>
    <t>PO210531854876</t>
  </si>
  <si>
    <t>KD04630-Y271-BUR04</t>
  </si>
  <si>
    <t>MV13392XQ</t>
  </si>
  <si>
    <t>YX36537AK</t>
  </si>
  <si>
    <t>SO210531854875</t>
  </si>
  <si>
    <t>PO210428816035</t>
  </si>
  <si>
    <t>KD04630-Y271-CHA03</t>
  </si>
  <si>
    <t>MV12363XQ</t>
  </si>
  <si>
    <t>YX35228AK</t>
  </si>
  <si>
    <t>SO210428816034</t>
  </si>
  <si>
    <t>PO210531854878</t>
  </si>
  <si>
    <t>KD04630-Y271-CHA04</t>
  </si>
  <si>
    <t>MV13393XQ</t>
  </si>
  <si>
    <t>YX36538AK</t>
  </si>
  <si>
    <t>SO210531854877</t>
  </si>
  <si>
    <t>PO210428816029</t>
  </si>
  <si>
    <t>KD04630-Y271-COM03</t>
  </si>
  <si>
    <t>MV12360XQ</t>
  </si>
  <si>
    <t>YX35225AK</t>
  </si>
  <si>
    <t>SO210428816028</t>
  </si>
  <si>
    <t>PO210531854872</t>
  </si>
  <si>
    <t>KD04630-Y271-COM04</t>
  </si>
  <si>
    <t>MV13390XQ</t>
  </si>
  <si>
    <t>YX36535AK</t>
  </si>
  <si>
    <t>SO210531854871</t>
  </si>
  <si>
    <t>PO210428816031</t>
  </si>
  <si>
    <t>KD04630-Y271-PIE03</t>
  </si>
  <si>
    <t>MV12361XQ</t>
  </si>
  <si>
    <t>YX35226AK</t>
  </si>
  <si>
    <t>SO210428816030</t>
  </si>
  <si>
    <t>PO210531854874</t>
  </si>
  <si>
    <t>KD04630-Y271-PIE04</t>
  </si>
  <si>
    <t>MV13391XQ</t>
  </si>
  <si>
    <t>YX36536AK</t>
  </si>
  <si>
    <t>SO210531854873</t>
  </si>
  <si>
    <t>PO200722678665</t>
  </si>
  <si>
    <t>KD04630-Y272-MO02</t>
  </si>
  <si>
    <t>MV11463XQ</t>
  </si>
  <si>
    <t>YX34080AK</t>
  </si>
  <si>
    <t>SO200722678666</t>
  </si>
  <si>
    <t>PO210416802640</t>
  </si>
  <si>
    <t>KD04630-Y282-BEN01</t>
  </si>
  <si>
    <t>MF06876XM</t>
  </si>
  <si>
    <t>YX34994AK</t>
  </si>
  <si>
    <t>SO210416802639</t>
  </si>
  <si>
    <t>PO210412800356</t>
  </si>
  <si>
    <t>PO210531854892</t>
  </si>
  <si>
    <t>KD04630-Y282-BEN02</t>
  </si>
  <si>
    <t>YX36514AK</t>
  </si>
  <si>
    <t>SO210531854891</t>
  </si>
  <si>
    <t>PO210416802638</t>
  </si>
  <si>
    <t>KD04630-Y282-BUR01</t>
  </si>
  <si>
    <t>MF06875XM</t>
  </si>
  <si>
    <t>YX34993AK</t>
  </si>
  <si>
    <t>SO210416802637</t>
  </si>
  <si>
    <t>PO210412800355</t>
  </si>
  <si>
    <t>PO210531854890</t>
  </si>
  <si>
    <t>KD04630-Y282-BUR02</t>
  </si>
  <si>
    <t>YX36513AK</t>
  </si>
  <si>
    <t>SO210531854889</t>
  </si>
  <si>
    <t>PO210416802636</t>
  </si>
  <si>
    <t>KD04630-Y282-COM01</t>
  </si>
  <si>
    <t>MF06874XM</t>
  </si>
  <si>
    <t>YX34992AK</t>
  </si>
  <si>
    <t>SO210416802635</t>
  </si>
  <si>
    <t>PO210412800354</t>
  </si>
  <si>
    <t>PO210531854888</t>
  </si>
  <si>
    <t>KD04630-Y282-COM02</t>
  </si>
  <si>
    <t>YX36512AK</t>
  </si>
  <si>
    <t>SO210531854887</t>
  </si>
  <si>
    <t>PO210428815048</t>
  </si>
  <si>
    <t>KD04630-Y283-BEN01</t>
  </si>
  <si>
    <t>MV12327XQ</t>
  </si>
  <si>
    <t>YX35418AK</t>
  </si>
  <si>
    <t>SO210428815047</t>
  </si>
  <si>
    <t>PO210428815044</t>
  </si>
  <si>
    <t>KD04630-Y283-COM01</t>
  </si>
  <si>
    <t>MV12325XQ</t>
  </si>
  <si>
    <t>YX35416AK</t>
  </si>
  <si>
    <t>SO210428815043</t>
  </si>
  <si>
    <t>PO210428815046</t>
  </si>
  <si>
    <t>KD04630-Y283-PIE01</t>
  </si>
  <si>
    <t>MV12326XQ</t>
  </si>
  <si>
    <t>YX35417AK</t>
  </si>
  <si>
    <t>SO210428815045</t>
  </si>
  <si>
    <t>PO210602855969</t>
  </si>
  <si>
    <t>KD04630-Y290-1BEN01</t>
  </si>
  <si>
    <t>MF07049XM</t>
  </si>
  <si>
    <t>YX36617AK</t>
  </si>
  <si>
    <t>SO210602855968</t>
  </si>
  <si>
    <t>PO210602855971</t>
  </si>
  <si>
    <t>KD04630-Y290-2BEN01</t>
  </si>
  <si>
    <t>MF07050XM</t>
  </si>
  <si>
    <t>YX36618AK</t>
  </si>
  <si>
    <t>SO210602855970</t>
  </si>
  <si>
    <t>PO210602855973</t>
  </si>
  <si>
    <t>KD04630-Y290-3BEN01</t>
  </si>
  <si>
    <t>MF07051XM</t>
  </si>
  <si>
    <t>YX36619AK</t>
  </si>
  <si>
    <t>SO210602855972</t>
  </si>
  <si>
    <t>PO210602855963</t>
  </si>
  <si>
    <t>KD04630-Y290-COM01</t>
  </si>
  <si>
    <t>MF07046XM</t>
  </si>
  <si>
    <t>YX36614AK</t>
  </si>
  <si>
    <t>SO210602855962</t>
  </si>
  <si>
    <t>PO210602855967</t>
  </si>
  <si>
    <t>KD04630-Y290-EMB01</t>
  </si>
  <si>
    <t>MF07048XM</t>
  </si>
  <si>
    <t>YX36616AK</t>
  </si>
  <si>
    <t>SO210602855966</t>
  </si>
  <si>
    <t>PO210602855965</t>
  </si>
  <si>
    <t>KD04630-Y290-PIE01</t>
  </si>
  <si>
    <t>MF07047XM</t>
  </si>
  <si>
    <t>YX36615AK</t>
  </si>
  <si>
    <t>SO210602855964</t>
  </si>
  <si>
    <t>PO201007717158</t>
  </si>
  <si>
    <t>KD04630-Y325-MO03</t>
  </si>
  <si>
    <t>MV11604XQ</t>
  </si>
  <si>
    <t>YX34300AK</t>
  </si>
  <si>
    <t>SO201007717159</t>
  </si>
  <si>
    <t>PO210913922553</t>
  </si>
  <si>
    <t>KD04630-Y340-1JIG03</t>
  </si>
  <si>
    <t>MF07126XN</t>
  </si>
  <si>
    <t>YX37008AK</t>
  </si>
  <si>
    <t>SO210913922552</t>
  </si>
  <si>
    <t>PO210913922555</t>
  </si>
  <si>
    <t>KD04630-Y340-2JIG03</t>
  </si>
  <si>
    <t>MF07127XN</t>
  </si>
  <si>
    <t>YX37009AK</t>
  </si>
  <si>
    <t>SO210913922554</t>
  </si>
  <si>
    <t>PO201127743251</t>
  </si>
  <si>
    <t>KD04630-Y340-MOUP03</t>
  </si>
  <si>
    <t>MV11786XS</t>
  </si>
  <si>
    <t>YX34233AKW03</t>
  </si>
  <si>
    <t>SO201127743250</t>
  </si>
  <si>
    <t>PO210913922557</t>
  </si>
  <si>
    <t>KD04630-Y341-1JIG04</t>
  </si>
  <si>
    <t>MF07128XN</t>
  </si>
  <si>
    <t>YX37010AK</t>
  </si>
  <si>
    <t>SO210913922556</t>
  </si>
  <si>
    <t>PO210913922559</t>
  </si>
  <si>
    <t>KD04630-Y341-2JIG04</t>
  </si>
  <si>
    <t>MF07129XN</t>
  </si>
  <si>
    <t>YX37011AK</t>
  </si>
  <si>
    <t>SO210913922558</t>
  </si>
  <si>
    <t>PO201002713329</t>
  </si>
  <si>
    <t>KD04630-Y341-MO02</t>
  </si>
  <si>
    <t>MV11508XQ</t>
  </si>
  <si>
    <t>YX34234AK</t>
  </si>
  <si>
    <t>SO201002713330</t>
  </si>
  <si>
    <t>PO201127743253</t>
  </si>
  <si>
    <t>KD04630-Y341-MOUP04</t>
  </si>
  <si>
    <t>MV11787XS</t>
  </si>
  <si>
    <t>YX34733AKW04</t>
  </si>
  <si>
    <t>SO201127743252</t>
  </si>
  <si>
    <t>PO210721889942</t>
  </si>
  <si>
    <t>MS04815XF</t>
  </si>
  <si>
    <t>PO210721889943</t>
  </si>
  <si>
    <t>MS04816XF</t>
  </si>
  <si>
    <t>PO210309785705</t>
  </si>
  <si>
    <t>KD04630-Y381-MOUP07</t>
  </si>
  <si>
    <t>MV11927XS</t>
  </si>
  <si>
    <t>YX34500AKW07</t>
  </si>
  <si>
    <t>SO210309785704</t>
  </si>
  <si>
    <t>PO201007717172</t>
  </si>
  <si>
    <t>KD04630-Y385-MO04</t>
  </si>
  <si>
    <t>MV11611XQ</t>
  </si>
  <si>
    <t>YX34301AK</t>
  </si>
  <si>
    <t>SO201007717173</t>
  </si>
  <si>
    <t>PO201109731057</t>
  </si>
  <si>
    <t>KD04630-Y385-MO05</t>
  </si>
  <si>
    <t>MV11747XQ</t>
  </si>
  <si>
    <t>YX34731AK</t>
  </si>
  <si>
    <t>SO201109731056</t>
  </si>
  <si>
    <t>PO210104753372</t>
  </si>
  <si>
    <t>KD04630-Y412-MOUP03</t>
  </si>
  <si>
    <t>MV11849XS</t>
  </si>
  <si>
    <t>YX34232AKW03</t>
  </si>
  <si>
    <t>SO210104753371</t>
  </si>
  <si>
    <t>PO210913922561</t>
  </si>
  <si>
    <t>KD04630-Y503-1JIG04</t>
  </si>
  <si>
    <t>MF07130XN</t>
  </si>
  <si>
    <t>YX37012AK</t>
  </si>
  <si>
    <t>SO210913922560</t>
  </si>
  <si>
    <t>PO210913922563</t>
  </si>
  <si>
    <t>KD04630-Y503-2JIG04</t>
  </si>
  <si>
    <t>MF07131XN</t>
  </si>
  <si>
    <t>YX37013AK</t>
  </si>
  <si>
    <t>SO210913922562</t>
  </si>
  <si>
    <t>PO201019722133</t>
  </si>
  <si>
    <t>KD04630-Y503-MO03</t>
  </si>
  <si>
    <t>MV11655XQ</t>
  </si>
  <si>
    <t>YX34566AK</t>
  </si>
  <si>
    <t>SO201019722134</t>
  </si>
  <si>
    <t>PO201127743239</t>
  </si>
  <si>
    <t>KD04630-Y503-MO04</t>
  </si>
  <si>
    <t>MV11780XQ</t>
  </si>
  <si>
    <t>YX34793AK</t>
  </si>
  <si>
    <t>SO201127743238</t>
  </si>
  <si>
    <t>PO210913922565</t>
  </si>
  <si>
    <t>KD04630-Y504-1JIG04</t>
  </si>
  <si>
    <t>MF07132XN</t>
  </si>
  <si>
    <t>YX37014AK</t>
  </si>
  <si>
    <t>SO210913922564</t>
  </si>
  <si>
    <t>PO210913922567</t>
  </si>
  <si>
    <t>KD04630-Y504-2JIG04</t>
  </si>
  <si>
    <t>MF07133XN</t>
  </si>
  <si>
    <t>YX37015AK</t>
  </si>
  <si>
    <t>SO210913922566</t>
  </si>
  <si>
    <t>PO201007717170</t>
  </si>
  <si>
    <t>KD04630-Y504-MO03</t>
  </si>
  <si>
    <t>MV11610XQ</t>
  </si>
  <si>
    <t>YX34297AK</t>
  </si>
  <si>
    <t>SO201007717171</t>
  </si>
  <si>
    <t>PO201127743237</t>
  </si>
  <si>
    <t>KD04630-Y504-MO04</t>
  </si>
  <si>
    <t>MV11779XQ</t>
  </si>
  <si>
    <t>YX34794AK</t>
  </si>
  <si>
    <t>SO201127743236</t>
  </si>
  <si>
    <t>PO201002713315</t>
  </si>
  <si>
    <t>KD04630-Y545-MO02</t>
  </si>
  <si>
    <t>MV11501XQ</t>
  </si>
  <si>
    <t>YX34220AK</t>
  </si>
  <si>
    <t>SO201002713316</t>
  </si>
  <si>
    <t>PO201109731051</t>
  </si>
  <si>
    <t>KD04630-Y545-MO03</t>
  </si>
  <si>
    <t>MV11744XQ</t>
  </si>
  <si>
    <t>YX34732AK</t>
  </si>
  <si>
    <t>SO201109731050</t>
  </si>
  <si>
    <t>PO201019722103</t>
  </si>
  <si>
    <t>KD04630-Y550-MO06</t>
  </si>
  <si>
    <t>MV11640XQ</t>
  </si>
  <si>
    <t>YX34501AK</t>
  </si>
  <si>
    <t>PASS OUT ASSY</t>
  </si>
  <si>
    <t>SO201019722104</t>
  </si>
  <si>
    <t>PO201016721714</t>
  </si>
  <si>
    <t>KD04630-Y558-MO05</t>
  </si>
  <si>
    <t>MV11637XQ</t>
  </si>
  <si>
    <t>YX34503AK</t>
  </si>
  <si>
    <t>SO201016721715</t>
  </si>
  <si>
    <t>PO201002713331</t>
  </si>
  <si>
    <t>KD04630-Y570-MO02</t>
  </si>
  <si>
    <t>MV11509XQ</t>
  </si>
  <si>
    <t>YX34235AK</t>
  </si>
  <si>
    <t>SO201002713332</t>
  </si>
  <si>
    <t>PO201109731055</t>
  </si>
  <si>
    <t>KD04630-Y570-MO03</t>
  </si>
  <si>
    <t>MV11746XQ</t>
  </si>
  <si>
    <t>YX34734AK</t>
  </si>
  <si>
    <t>SO201109731054</t>
  </si>
  <si>
    <t>PO201016721712</t>
  </si>
  <si>
    <t>KD04630-Y587-MO04</t>
  </si>
  <si>
    <t>MV11636XQ</t>
  </si>
  <si>
    <t>YX34502AK</t>
  </si>
  <si>
    <t>SO201016721713</t>
  </si>
  <si>
    <t>PO201019722129</t>
  </si>
  <si>
    <t>KD04630-Y592-MO04</t>
  </si>
  <si>
    <t>MV11653XQ</t>
  </si>
  <si>
    <t>YX34563AK</t>
  </si>
  <si>
    <t>SO201019722130</t>
  </si>
  <si>
    <t>PO201019722131</t>
  </si>
  <si>
    <t>KD04630-Y593-MO03</t>
  </si>
  <si>
    <t>MV11654XQ</t>
  </si>
  <si>
    <t>YX34564AK</t>
  </si>
  <si>
    <t>SO201019722132</t>
  </si>
  <si>
    <t>PO201002713333</t>
  </si>
  <si>
    <t>KD04630-Y616-MO02</t>
  </si>
  <si>
    <t>MV11510XQ</t>
  </si>
  <si>
    <t>YX34236AK</t>
  </si>
  <si>
    <t>SO201002713334</t>
  </si>
  <si>
    <t>PO210309785706</t>
  </si>
  <si>
    <t>MS04576XH</t>
  </si>
  <si>
    <t>S-PLATE</t>
  </si>
  <si>
    <t>PO210910921737</t>
  </si>
  <si>
    <t>KD04633-Y123-MO02</t>
  </si>
  <si>
    <t>MV13744XQ</t>
  </si>
  <si>
    <t>YX36993AK</t>
  </si>
  <si>
    <t>PULLEY 28</t>
  </si>
  <si>
    <t>SO210910921736</t>
  </si>
  <si>
    <t>PO211004934097</t>
  </si>
  <si>
    <t>KD04634-E115-1JIG03</t>
  </si>
  <si>
    <t>MF07173XN</t>
  </si>
  <si>
    <t>YX37066AK</t>
  </si>
  <si>
    <t>SO211004934096</t>
  </si>
  <si>
    <t>PO211004934099</t>
  </si>
  <si>
    <t>KD04634-E115-2JIG03</t>
  </si>
  <si>
    <t>MF07174XN</t>
  </si>
  <si>
    <t>YX37067AK</t>
  </si>
  <si>
    <t>SO211004934098</t>
  </si>
  <si>
    <t>PO210923928852</t>
  </si>
  <si>
    <t>KD04634-E115-MO04</t>
  </si>
  <si>
    <t>MV13774XQ</t>
  </si>
  <si>
    <t>YX37086AK</t>
  </si>
  <si>
    <t>SO210923928851</t>
  </si>
  <si>
    <t>PO211004934093</t>
  </si>
  <si>
    <t>KD04634-E172-1JIG03</t>
  </si>
  <si>
    <t>MF07171XN</t>
  </si>
  <si>
    <t>YX37062AK</t>
  </si>
  <si>
    <t>SO211004934092</t>
  </si>
  <si>
    <t>PO211004934095</t>
  </si>
  <si>
    <t>KD04634-E172-2JIG03</t>
  </si>
  <si>
    <t>MF07172XN</t>
  </si>
  <si>
    <t>YX37063AK</t>
  </si>
  <si>
    <t>SO211004934094</t>
  </si>
  <si>
    <t>PO210923928854</t>
  </si>
  <si>
    <t>KD04634-E172-MO04</t>
  </si>
  <si>
    <t>MV13775XQ</t>
  </si>
  <si>
    <t>YX37087AK</t>
  </si>
  <si>
    <t>SO210923928853</t>
  </si>
  <si>
    <t>PO211004934069</t>
  </si>
  <si>
    <t>KD04634-Y106-1JIG03</t>
  </si>
  <si>
    <t>MF07159XN</t>
  </si>
  <si>
    <t>YX37042AK</t>
  </si>
  <si>
    <t>SO211004934068</t>
  </si>
  <si>
    <t>PO211004934071</t>
  </si>
  <si>
    <t>KD04634-Y106-2JIG03</t>
  </si>
  <si>
    <t>MF07160XN</t>
  </si>
  <si>
    <t>YX37043AK</t>
  </si>
  <si>
    <t>SO211004934070</t>
  </si>
  <si>
    <t>PO210917925643</t>
  </si>
  <si>
    <t>KD04634-Y106-MO03</t>
  </si>
  <si>
    <t>MV13757XQ</t>
  </si>
  <si>
    <t>YX37021AK</t>
  </si>
  <si>
    <t>SO210917925642</t>
  </si>
  <si>
    <t>PO210915924517</t>
  </si>
  <si>
    <t>KD04634-Y116-MO03</t>
  </si>
  <si>
    <t>MF07135XM</t>
  </si>
  <si>
    <t>YX37026AK</t>
  </si>
  <si>
    <t>CAM</t>
  </si>
  <si>
    <t>SO210915924516</t>
  </si>
  <si>
    <t>PO210915923826</t>
  </si>
  <si>
    <t>MS04857XE</t>
  </si>
  <si>
    <t>PO211004934073</t>
  </si>
  <si>
    <t>KD04634-Y176-1JIG03</t>
  </si>
  <si>
    <t>MF07161XN</t>
  </si>
  <si>
    <t>YX37044AK</t>
  </si>
  <si>
    <t>GUIDE 3</t>
  </si>
  <si>
    <t>SO211004934072</t>
  </si>
  <si>
    <t>PO211004934075</t>
  </si>
  <si>
    <t>KD04634-Y176-2JIG03</t>
  </si>
  <si>
    <t>MF07162XN</t>
  </si>
  <si>
    <t>YX37045AK</t>
  </si>
  <si>
    <t>SO211004934074</t>
  </si>
  <si>
    <t>PO210917925653</t>
  </si>
  <si>
    <t>KD04634-Y176-MO03</t>
  </si>
  <si>
    <t>MV13762XQ</t>
  </si>
  <si>
    <t>YX37022AK</t>
  </si>
  <si>
    <t>SO210917925652</t>
  </si>
  <si>
    <t>PO210917925641</t>
  </si>
  <si>
    <t>KD04634-Y191-MO03</t>
  </si>
  <si>
    <t>MV13756XQ</t>
  </si>
  <si>
    <t>YX37027AK</t>
  </si>
  <si>
    <t>GEAR 21 22</t>
  </si>
  <si>
    <t>SO210917925640</t>
  </si>
  <si>
    <t>PO211004934077</t>
  </si>
  <si>
    <t>KD04634-Y304-1JIG02</t>
  </si>
  <si>
    <t>MF07163XN</t>
  </si>
  <si>
    <t>YX37046AK</t>
  </si>
  <si>
    <t>SO211004934076</t>
  </si>
  <si>
    <t>PO211004934079</t>
  </si>
  <si>
    <t>KD04634-Y304-2JIG02</t>
  </si>
  <si>
    <t>MF07164XN</t>
  </si>
  <si>
    <t>YX37047AK</t>
  </si>
  <si>
    <t>SO211004934078</t>
  </si>
  <si>
    <t>PO211004934081</t>
  </si>
  <si>
    <t>KD04634-Y305-1JIG02</t>
  </si>
  <si>
    <t>MF07165XN</t>
  </si>
  <si>
    <t>YX37048AK</t>
  </si>
  <si>
    <t>SO211004934080</t>
  </si>
  <si>
    <t>PO211004934083</t>
  </si>
  <si>
    <t>KD04634-Y305-2JIG02</t>
  </si>
  <si>
    <t>MF07166XN</t>
  </si>
  <si>
    <t>YX37049AK</t>
  </si>
  <si>
    <t>SO211004934082</t>
  </si>
  <si>
    <t>PO211004934085</t>
  </si>
  <si>
    <t>KD04634-Y330-1JIG02</t>
  </si>
  <si>
    <t>MF07167XN</t>
  </si>
  <si>
    <t>YX37050AK</t>
  </si>
  <si>
    <t>SO211004934084</t>
  </si>
  <si>
    <t>PO211004934087</t>
  </si>
  <si>
    <t>KD04634-Y330-2JIG02</t>
  </si>
  <si>
    <t>MF07168XN</t>
  </si>
  <si>
    <t>YX37051AK</t>
  </si>
  <si>
    <t>SO211004934086</t>
  </si>
  <si>
    <t>PO210917925657</t>
  </si>
  <si>
    <t>KD04634-Y610-MO02</t>
  </si>
  <si>
    <t>MV13764XQ</t>
  </si>
  <si>
    <t>YX37023AK</t>
  </si>
  <si>
    <t>SO210917925656</t>
  </si>
  <si>
    <t>PO210917925649</t>
  </si>
  <si>
    <t>KD04634-Y621-MO03</t>
  </si>
  <si>
    <t>MV13760XQ</t>
  </si>
  <si>
    <t>YX37024AK</t>
  </si>
  <si>
    <t>SO210917925648</t>
  </si>
  <si>
    <t>PO211004934105</t>
  </si>
  <si>
    <t>KD04635-Y401-1JIG04</t>
  </si>
  <si>
    <t>MF07177XN</t>
  </si>
  <si>
    <t>YX37070AK</t>
  </si>
  <si>
    <t>GUIDE A</t>
  </si>
  <si>
    <t>SO211004934104</t>
  </si>
  <si>
    <t>PO211004934107</t>
  </si>
  <si>
    <t>KD04635-Y401-2JIG04</t>
  </si>
  <si>
    <t>MF07178XN</t>
  </si>
  <si>
    <t>YX37071AK</t>
  </si>
  <si>
    <t>SO211004934106</t>
  </si>
  <si>
    <t>PO211004934101</t>
  </si>
  <si>
    <t>KD04635-Y402-1JIG03</t>
  </si>
  <si>
    <t>MF07175XN</t>
  </si>
  <si>
    <t>YX37068AK</t>
  </si>
  <si>
    <t>SO211004934100</t>
  </si>
  <si>
    <t>PO211004934103</t>
  </si>
  <si>
    <t>KD04635-Y402-2JIG03</t>
  </si>
  <si>
    <t>MF07176XN</t>
  </si>
  <si>
    <t>YX37069AK</t>
  </si>
  <si>
    <t>SO211004934102</t>
  </si>
  <si>
    <t>PO210917925655</t>
  </si>
  <si>
    <t>KD04635-Y402-MO03</t>
  </si>
  <si>
    <t>MV13763XQ</t>
  </si>
  <si>
    <t>YX37025AK</t>
  </si>
  <si>
    <t>SO210917925654</t>
  </si>
  <si>
    <t>PO210513841996</t>
  </si>
  <si>
    <t>KD04636-Y533-1BEN02</t>
  </si>
  <si>
    <t>YX36041AK</t>
  </si>
  <si>
    <t>SO210513841995</t>
  </si>
  <si>
    <t>PO210511838362</t>
  </si>
  <si>
    <t>PO210513841998</t>
  </si>
  <si>
    <t>KD04636-Y533-2BEN02</t>
  </si>
  <si>
    <t>YX36042AK</t>
  </si>
  <si>
    <t>SO210513841997</t>
  </si>
  <si>
    <t>PO210511838363</t>
  </si>
  <si>
    <t>PO210513842000</t>
  </si>
  <si>
    <t>KD04636-Y533-3BEN02</t>
  </si>
  <si>
    <t>YX36043AK</t>
  </si>
  <si>
    <t>SO210513841999</t>
  </si>
  <si>
    <t>PO210511838364</t>
  </si>
  <si>
    <t>PO210513841994</t>
  </si>
  <si>
    <t>KD04636-Y533-COM02</t>
  </si>
  <si>
    <t>YX36040AK</t>
  </si>
  <si>
    <t>SO210513841993</t>
  </si>
  <si>
    <t>PO210511838361</t>
  </si>
  <si>
    <t>PO210428815964</t>
  </si>
  <si>
    <t>KD04636-Y534-MO02</t>
  </si>
  <si>
    <t>MF06929XM</t>
  </si>
  <si>
    <t>YX35203AK</t>
  </si>
  <si>
    <t>SO210428815963</t>
  </si>
  <si>
    <t>PO210811901971</t>
  </si>
  <si>
    <t>KD04636-Y552-1BEN01</t>
  </si>
  <si>
    <t>MV13700XQ</t>
  </si>
  <si>
    <t>YX36931AK</t>
  </si>
  <si>
    <t>SO210811901970</t>
  </si>
  <si>
    <t>PO210811901973</t>
  </si>
  <si>
    <t>KD04636-Y552-2BEN01</t>
  </si>
  <si>
    <t>MV13701XQ</t>
  </si>
  <si>
    <t>YX36932AK</t>
  </si>
  <si>
    <t>SO210811901972</t>
  </si>
  <si>
    <t>PO210811901969</t>
  </si>
  <si>
    <t>KD04636-Y552-COM01</t>
  </si>
  <si>
    <t>MV13699XQ</t>
  </si>
  <si>
    <t>YX36930AK</t>
  </si>
  <si>
    <t>SO210811901968</t>
  </si>
  <si>
    <t>PO210923928848</t>
  </si>
  <si>
    <t>KD04636-Y553-1BEN02</t>
  </si>
  <si>
    <t>MV13772XQ</t>
  </si>
  <si>
    <t>YX37099AK</t>
  </si>
  <si>
    <t>SO210923928847</t>
  </si>
  <si>
    <t>PO210923928850</t>
  </si>
  <si>
    <t>KD04636-Y553-2BEN02</t>
  </si>
  <si>
    <t>MV13773XQ</t>
  </si>
  <si>
    <t>YX37100AK</t>
  </si>
  <si>
    <t>SO210923928849</t>
  </si>
  <si>
    <t>PO210923928846</t>
  </si>
  <si>
    <t>KD04636-Y553-COM02</t>
  </si>
  <si>
    <t>MV13771XQ</t>
  </si>
  <si>
    <t>YX37098AK</t>
  </si>
  <si>
    <t>SO210923928845</t>
  </si>
  <si>
    <t>PO210917925020</t>
  </si>
  <si>
    <t>KD04646-Y116-MO02</t>
  </si>
  <si>
    <t>MV13746XQ</t>
  </si>
  <si>
    <t>YX37038AK</t>
  </si>
  <si>
    <t>GEAR17</t>
  </si>
  <si>
    <t>SO210917925019</t>
  </si>
  <si>
    <t>PO201023723523</t>
  </si>
  <si>
    <t>KD04646-Y123-MO01</t>
  </si>
  <si>
    <t>MV11675XQ</t>
  </si>
  <si>
    <t>YX34667AK</t>
  </si>
  <si>
    <t>GEAR23 17</t>
  </si>
  <si>
    <t>SO201023723524</t>
  </si>
  <si>
    <t>PO201214749240</t>
  </si>
  <si>
    <t>KD04646-Y123-MO02</t>
  </si>
  <si>
    <t>MV11834XQ</t>
  </si>
  <si>
    <t>YX34863AK</t>
  </si>
  <si>
    <t>SO201214749239</t>
  </si>
  <si>
    <t>PO170209797911</t>
  </si>
  <si>
    <t>KD11008-Y115-COM-001</t>
  </si>
  <si>
    <t>MS00442XI</t>
  </si>
  <si>
    <t>PO180627109288</t>
  </si>
  <si>
    <t>KD11078-Y855-MO04R2</t>
  </si>
  <si>
    <t>MS02658XH</t>
  </si>
  <si>
    <t>PO170320825863</t>
  </si>
  <si>
    <t>KD11116-Y600 -PIE-001</t>
  </si>
  <si>
    <t>MS00701XI</t>
  </si>
  <si>
    <t>PT BRACKET1</t>
  </si>
  <si>
    <t>PO170320825862</t>
  </si>
  <si>
    <t>KD11116-Y600-COM-001</t>
  </si>
  <si>
    <t>MS00700XI</t>
  </si>
  <si>
    <t>PO210630875949</t>
  </si>
  <si>
    <t>KD30564-Y502-1BEN06</t>
  </si>
  <si>
    <t>MV13631XQ</t>
  </si>
  <si>
    <t>YX36872AK</t>
  </si>
  <si>
    <t>CABINET BASE1</t>
  </si>
  <si>
    <t>SO210630875948</t>
  </si>
  <si>
    <t>PO210630875951</t>
  </si>
  <si>
    <t>KD30564-Y502-2BEN06</t>
  </si>
  <si>
    <t>MV13632XQ</t>
  </si>
  <si>
    <t>YX36873AK</t>
  </si>
  <si>
    <t>SO210630875950</t>
  </si>
  <si>
    <t>PO210630875945</t>
  </si>
  <si>
    <t>KD30564-Y502-COM06</t>
  </si>
  <si>
    <t>MV13629XQ</t>
  </si>
  <si>
    <t>YX36870AK</t>
  </si>
  <si>
    <t>SO210630875944</t>
  </si>
  <si>
    <t>PO210630875947</t>
  </si>
  <si>
    <t>KD30564-Y502-PIE06</t>
  </si>
  <si>
    <t>MV13630XQ</t>
  </si>
  <si>
    <t>YX36871AK</t>
  </si>
  <si>
    <t>SO210630875946</t>
  </si>
  <si>
    <t>PO210827909859</t>
  </si>
  <si>
    <t>KD30564-Y503-CHA05</t>
  </si>
  <si>
    <t>MV13737XQ</t>
  </si>
  <si>
    <t>YX36974AK</t>
  </si>
  <si>
    <t>CABINET BASE2</t>
  </si>
  <si>
    <t>SO210827909858</t>
  </si>
  <si>
    <t>PO210630875921</t>
  </si>
  <si>
    <t>KD30564-Y503-COM05</t>
  </si>
  <si>
    <t>MV13617XQ</t>
  </si>
  <si>
    <t>YX36876AK</t>
  </si>
  <si>
    <t>SO210630875920</t>
  </si>
  <si>
    <t>PO210630875923</t>
  </si>
  <si>
    <t>KD30564-Y503-PIE05</t>
  </si>
  <si>
    <t>MV13618XQ</t>
  </si>
  <si>
    <t>YX36877AK</t>
  </si>
  <si>
    <t>SO210630875922</t>
  </si>
  <si>
    <t>PO210630875941</t>
  </si>
  <si>
    <t>KD30564-Y504-1BEN06</t>
  </si>
  <si>
    <t>MV13627XQ</t>
  </si>
  <si>
    <t>YX36868AK</t>
  </si>
  <si>
    <t>CABINET LEFT1</t>
  </si>
  <si>
    <t>SO210630875940</t>
  </si>
  <si>
    <t>PO210630875937</t>
  </si>
  <si>
    <t>KD30564-Y504-1PIE06</t>
  </si>
  <si>
    <t>MV13625XQ</t>
  </si>
  <si>
    <t>YX36866AK</t>
  </si>
  <si>
    <t>SO210630875936</t>
  </si>
  <si>
    <t>PO210630875943</t>
  </si>
  <si>
    <t>KD30564-Y504-2BEN06</t>
  </si>
  <si>
    <t>MV13628XQ</t>
  </si>
  <si>
    <t>YX36869AK</t>
  </si>
  <si>
    <t>SO210630875942</t>
  </si>
  <si>
    <t>PO210630875939</t>
  </si>
  <si>
    <t>KD30564-Y504-2PIE06</t>
  </si>
  <si>
    <t>MV13626XQ</t>
  </si>
  <si>
    <t>YX36867AK</t>
  </si>
  <si>
    <t>SO210630875938</t>
  </si>
  <si>
    <t>PO210427812980</t>
  </si>
  <si>
    <t>KD30564-Y505-1BEN04</t>
  </si>
  <si>
    <t>MV12192XQ</t>
  </si>
  <si>
    <t>YX35167AK</t>
  </si>
  <si>
    <t>CABINET LEFT2</t>
  </si>
  <si>
    <t>SO210427812979</t>
  </si>
  <si>
    <t>PO210427812982</t>
  </si>
  <si>
    <t>KD30564-Y505-2BEN04</t>
  </si>
  <si>
    <t>MV12193XQ</t>
  </si>
  <si>
    <t>YX35168AK</t>
  </si>
  <si>
    <t>SO210427812981</t>
  </si>
  <si>
    <t>PO210427812978</t>
  </si>
  <si>
    <t>KD30564-Y505-COM04</t>
  </si>
  <si>
    <t>MV12191XQ</t>
  </si>
  <si>
    <t>YX35166AK</t>
  </si>
  <si>
    <t>SO210427812977</t>
  </si>
  <si>
    <t>PO210427812940</t>
  </si>
  <si>
    <t>KD30564-Y506-BEN04</t>
  </si>
  <si>
    <t>MV12172XQ</t>
  </si>
  <si>
    <t>YX35147AK</t>
  </si>
  <si>
    <t>CABINET LEFT3</t>
  </si>
  <si>
    <t>SO210427812939</t>
  </si>
  <si>
    <t>PO210427812936</t>
  </si>
  <si>
    <t>KD30564-Y506-COM04</t>
  </si>
  <si>
    <t>MV12170XQ</t>
  </si>
  <si>
    <t>YX35145AK</t>
  </si>
  <si>
    <t>SO210427812935</t>
  </si>
  <si>
    <t>PO210427812938</t>
  </si>
  <si>
    <t>KD30564-Y506-PIE04</t>
  </si>
  <si>
    <t>MV12171XQ</t>
  </si>
  <si>
    <t>YX35146AK</t>
  </si>
  <si>
    <t>SO210427812937</t>
  </si>
  <si>
    <t>PO210427812864</t>
  </si>
  <si>
    <t>KD30564-Y507-1BEN05</t>
  </si>
  <si>
    <t>MV12134XQ</t>
  </si>
  <si>
    <t>YX35109AK</t>
  </si>
  <si>
    <t>CABINET RIGHT1</t>
  </si>
  <si>
    <t>SO210427812863</t>
  </si>
  <si>
    <t>PO210427812856</t>
  </si>
  <si>
    <t>KD30564-Y507-1PIE05</t>
  </si>
  <si>
    <t>MV12130XQ</t>
  </si>
  <si>
    <t>YX35105AK</t>
  </si>
  <si>
    <t>SO210427812855</t>
  </si>
  <si>
    <t>PO210427812866</t>
  </si>
  <si>
    <t>KD30564-Y507-2BEN05</t>
  </si>
  <si>
    <t>MV12135XQ</t>
  </si>
  <si>
    <t>YX35110AK</t>
  </si>
  <si>
    <t>SO210427812865</t>
  </si>
  <si>
    <t>PO210427812858</t>
  </si>
  <si>
    <t>KD30564-Y507-2PIE05</t>
  </si>
  <si>
    <t>MV12131XQ</t>
  </si>
  <si>
    <t>YX35106AK</t>
  </si>
  <si>
    <t>SO210427812857</t>
  </si>
  <si>
    <t>PO210427812868</t>
  </si>
  <si>
    <t>KD30564-Y507-3BEN05</t>
  </si>
  <si>
    <t>MV12136XQ</t>
  </si>
  <si>
    <t>YX35111AK</t>
  </si>
  <si>
    <t>SO210427812867</t>
  </si>
  <si>
    <t>PO210427812860</t>
  </si>
  <si>
    <t>KD30564-Y507-3PIE05</t>
  </si>
  <si>
    <t>MV12132XQ</t>
  </si>
  <si>
    <t>YX35107AK</t>
  </si>
  <si>
    <t>SO210427812859</t>
  </si>
  <si>
    <t>PO210427812870</t>
  </si>
  <si>
    <t>KD30564-Y507-4BEN05</t>
  </si>
  <si>
    <t>MV12137XQ</t>
  </si>
  <si>
    <t>YX35112AK</t>
  </si>
  <si>
    <t>SO210427812869</t>
  </si>
  <si>
    <t>PO210427812862</t>
  </si>
  <si>
    <t>KD30564-Y507-JIG05</t>
  </si>
  <si>
    <t>MV12133XQ</t>
  </si>
  <si>
    <t>YX35108AK</t>
  </si>
  <si>
    <t>SO210427812861</t>
  </si>
  <si>
    <t>PO210427812986</t>
  </si>
  <si>
    <t>KD30564-Y508-1BEN05</t>
  </si>
  <si>
    <t>MV12195XQ</t>
  </si>
  <si>
    <t>YX35170AK</t>
  </si>
  <si>
    <t>CABINET RIGHT2</t>
  </si>
  <si>
    <t>SO210427812985</t>
  </si>
  <si>
    <t>PO210427812988</t>
  </si>
  <si>
    <t>KD30564-Y508-2BEN05</t>
  </si>
  <si>
    <t>MV12196XQ</t>
  </si>
  <si>
    <t>YX35171AK</t>
  </si>
  <si>
    <t>SO210427812987</t>
  </si>
  <si>
    <t>PO210427812984</t>
  </si>
  <si>
    <t>KD30564-Y508-COM05</t>
  </si>
  <si>
    <t>MV12194XQ</t>
  </si>
  <si>
    <t>YX35169AK</t>
  </si>
  <si>
    <t>SO210427812983</t>
  </si>
  <si>
    <t>PO210427812946</t>
  </si>
  <si>
    <t>KD30564-Y509-BEN05</t>
  </si>
  <si>
    <t>MV12175XQ</t>
  </si>
  <si>
    <t>YX35150AK</t>
  </si>
  <si>
    <t>CABINET RIGHT3</t>
  </si>
  <si>
    <t>SO210427812945</t>
  </si>
  <si>
    <t>PO210427812942</t>
  </si>
  <si>
    <t>KD30564-Y509-COM05</t>
  </si>
  <si>
    <t>MV12173XQ</t>
  </si>
  <si>
    <t>YX35148AK</t>
  </si>
  <si>
    <t>SO210427812941</t>
  </si>
  <si>
    <t>PO210427812944</t>
  </si>
  <si>
    <t>KD30564-Y509-PIE05</t>
  </si>
  <si>
    <t>MV12174XQ</t>
  </si>
  <si>
    <t>YX35149AK</t>
  </si>
  <si>
    <t>SO210427812943</t>
  </si>
  <si>
    <t>PO210427812918</t>
  </si>
  <si>
    <t>KD30564-Y510-1BEN05</t>
  </si>
  <si>
    <t>MV12161XQ</t>
  </si>
  <si>
    <t>YX35136AK</t>
  </si>
  <si>
    <t>CABINET CENTER1</t>
  </si>
  <si>
    <t>SO210427812917</t>
  </si>
  <si>
    <t>PO210427812914</t>
  </si>
  <si>
    <t>KD30564-Y510-1PIE05</t>
  </si>
  <si>
    <t>MV12159XQ</t>
  </si>
  <si>
    <t>YX35134AK</t>
  </si>
  <si>
    <t>SO210427812913</t>
  </si>
  <si>
    <t>PO210427812920</t>
  </si>
  <si>
    <t>KD30564-Y510-2BEN05</t>
  </si>
  <si>
    <t>MV12162XQ</t>
  </si>
  <si>
    <t>YX35137AK</t>
  </si>
  <si>
    <t>SO210427812919</t>
  </si>
  <si>
    <t>PO210427812916</t>
  </si>
  <si>
    <t>KD30564-Y510-2PIE05</t>
  </si>
  <si>
    <t>MV12160XQ</t>
  </si>
  <si>
    <t>YX35135AK</t>
  </si>
  <si>
    <t>SO210427812915</t>
  </si>
  <si>
    <t>PO210427812922</t>
  </si>
  <si>
    <t>KD30564-Y510-3BEN05</t>
  </si>
  <si>
    <t>MV12163XQ</t>
  </si>
  <si>
    <t>YX35138AK</t>
  </si>
  <si>
    <t>SO210427812921</t>
  </si>
  <si>
    <t>PO210427812926</t>
  </si>
  <si>
    <t>KD30564-Y511-1BEN03</t>
  </si>
  <si>
    <t>MV12165XQ</t>
  </si>
  <si>
    <t>YX35140AK</t>
  </si>
  <si>
    <t>CABINET TOP1</t>
  </si>
  <si>
    <t>SO210427812925</t>
  </si>
  <si>
    <t>PO210427812928</t>
  </si>
  <si>
    <t>KD30564-Y511-2BEN03</t>
  </si>
  <si>
    <t>MV12166XQ</t>
  </si>
  <si>
    <t>YX35141AK</t>
  </si>
  <si>
    <t>SO210427812927</t>
  </si>
  <si>
    <t>PO210427812924</t>
  </si>
  <si>
    <t>KD30564-Y511-COM03</t>
  </si>
  <si>
    <t>MV12164XQ</t>
  </si>
  <si>
    <t>YX35139AK</t>
  </si>
  <si>
    <t>SO210427812923</t>
  </si>
  <si>
    <t>PO210316788638</t>
  </si>
  <si>
    <t>KD30564-Y512-COM04</t>
  </si>
  <si>
    <t>MV11932XQ</t>
  </si>
  <si>
    <t>YX34934AK</t>
  </si>
  <si>
    <t>CABINET TOP2</t>
  </si>
  <si>
    <t>SO210316788637</t>
  </si>
  <si>
    <t>PO210316788640</t>
  </si>
  <si>
    <t>KD30564-Y513-COM03</t>
  </si>
  <si>
    <t>MV11933XQ</t>
  </si>
  <si>
    <t>YX34935AK</t>
  </si>
  <si>
    <t>CABINET LANE</t>
  </si>
  <si>
    <t>SO210316788639</t>
  </si>
  <si>
    <t>PO210427812878</t>
  </si>
  <si>
    <t>KD30564-Y521-1BEN04</t>
  </si>
  <si>
    <t>MV12141XQ</t>
  </si>
  <si>
    <t>YX35116AK</t>
  </si>
  <si>
    <t>DOOR1</t>
  </si>
  <si>
    <t>SO210427812877</t>
  </si>
  <si>
    <t>PO210427812872</t>
  </si>
  <si>
    <t>KD30564-Y521-1PIE04</t>
  </si>
  <si>
    <t>MV12138XQ</t>
  </si>
  <si>
    <t>YX35113AK</t>
  </si>
  <si>
    <t>SO210427812871</t>
  </si>
  <si>
    <t>PO210427812880</t>
  </si>
  <si>
    <t>KD30564-Y521-2BEN04</t>
  </si>
  <si>
    <t>MV12142XQ</t>
  </si>
  <si>
    <t>YX35117AK</t>
  </si>
  <si>
    <t>SO210427812879</t>
  </si>
  <si>
    <t>PO210427812874</t>
  </si>
  <si>
    <t>KD30564-Y521-2PIE04</t>
  </si>
  <si>
    <t>MV12139XQ</t>
  </si>
  <si>
    <t>YX35114AK</t>
  </si>
  <si>
    <t>SO210427812873</t>
  </si>
  <si>
    <t>PO210427812882</t>
  </si>
  <si>
    <t>KD30564-Y521-3BEN04</t>
  </si>
  <si>
    <t>MV12143XQ</t>
  </si>
  <si>
    <t>YX35118AK</t>
  </si>
  <si>
    <t>SO210427812881</t>
  </si>
  <si>
    <t>PO210427812876</t>
  </si>
  <si>
    <t>KD30564-Y521-JIG04</t>
  </si>
  <si>
    <t>MV12140XQ</t>
  </si>
  <si>
    <t>YX35115AK</t>
  </si>
  <si>
    <t>SO210427812875</t>
  </si>
  <si>
    <t>PO210630875955</t>
  </si>
  <si>
    <t>KD30564-Y522-BEN05</t>
  </si>
  <si>
    <t>MV13634XQ</t>
  </si>
  <si>
    <t>YX36875AK</t>
  </si>
  <si>
    <t>DOOR2</t>
  </si>
  <si>
    <t>SO210630875954</t>
  </si>
  <si>
    <t>PO210630875953</t>
  </si>
  <si>
    <t>KD30564-Y522-COM05</t>
  </si>
  <si>
    <t>MV13633XQ</t>
  </si>
  <si>
    <t>YX36874AK</t>
  </si>
  <si>
    <t>SO210630875952</t>
  </si>
  <si>
    <t>PO210316788642</t>
  </si>
  <si>
    <t>KD30564-Y528-COM03</t>
  </si>
  <si>
    <t>MV11934XQ</t>
  </si>
  <si>
    <t>YX34936AK</t>
  </si>
  <si>
    <t>DOOR LOCK1</t>
  </si>
  <si>
    <t>SO210316788641</t>
  </si>
  <si>
    <t>PO210316788644</t>
  </si>
  <si>
    <t>KD30564-Y529-COM03</t>
  </si>
  <si>
    <t>MV11935XQ</t>
  </si>
  <si>
    <t>YX34937AK</t>
  </si>
  <si>
    <t>DOOR LOCK2</t>
  </si>
  <si>
    <t>SO210316788643</t>
  </si>
  <si>
    <t>PO201208747185</t>
  </si>
  <si>
    <t>KD30564-Y530-MO01</t>
  </si>
  <si>
    <t>MV11821XQ</t>
  </si>
  <si>
    <t>YX34858AK</t>
  </si>
  <si>
    <t>LOCK SPACER</t>
  </si>
  <si>
    <t>SO201208747184</t>
  </si>
  <si>
    <t>PO201123738811</t>
  </si>
  <si>
    <t>MS04474XE</t>
  </si>
  <si>
    <t>LOCK-SPACER</t>
  </si>
  <si>
    <t>PO210630875925</t>
  </si>
  <si>
    <t>KD30564-Y532-COM03</t>
  </si>
  <si>
    <t>MV13619XQ</t>
  </si>
  <si>
    <t>YX36878AK</t>
  </si>
  <si>
    <t>SOLENOID BRA1</t>
  </si>
  <si>
    <t>SO210630875924</t>
  </si>
  <si>
    <t>PO210630875927</t>
  </si>
  <si>
    <t>KD30564-Y533-COM01</t>
  </si>
  <si>
    <t>MV13620XQ</t>
  </si>
  <si>
    <t>YX36879AK</t>
  </si>
  <si>
    <t>SOLENOID BRA2</t>
  </si>
  <si>
    <t>SO210630875926</t>
  </si>
  <si>
    <t>PO210630875929</t>
  </si>
  <si>
    <t>KD30564-Y534-COM03</t>
  </si>
  <si>
    <t>MV13621XQ</t>
  </si>
  <si>
    <t>YX36880AK</t>
  </si>
  <si>
    <t>SOLENOID BRA3</t>
  </si>
  <si>
    <t>SO210630875928</t>
  </si>
  <si>
    <t>PO210316788648</t>
  </si>
  <si>
    <t>KD30564-Y535-BEN02</t>
  </si>
  <si>
    <t>MV11937XQ</t>
  </si>
  <si>
    <t>YX34939AK</t>
  </si>
  <si>
    <t>SOLENOID BRA4</t>
  </si>
  <si>
    <t>SO210316788647</t>
  </si>
  <si>
    <t>PO210716887863</t>
  </si>
  <si>
    <t>KD30564-Y535-BENUP05</t>
  </si>
  <si>
    <t>MV13652XS</t>
  </si>
  <si>
    <t>YX34939AKW05</t>
  </si>
  <si>
    <t>SO210716887862</t>
  </si>
  <si>
    <t>PO210316788646</t>
  </si>
  <si>
    <t>KD30564-Y535-COM02</t>
  </si>
  <si>
    <t>MV11936XQ</t>
  </si>
  <si>
    <t>YX34938AK</t>
  </si>
  <si>
    <t>SO210316788645</t>
  </si>
  <si>
    <t>PO210716887865</t>
  </si>
  <si>
    <t>KD30564-Y535-COM05</t>
  </si>
  <si>
    <t>MV13653XQ</t>
  </si>
  <si>
    <t>YX36919AK</t>
  </si>
  <si>
    <t>SO210716887864</t>
  </si>
  <si>
    <t>PO210316788652</t>
  </si>
  <si>
    <t>KD30564-Y537-1BEN02</t>
  </si>
  <si>
    <t>MV11939XQ</t>
  </si>
  <si>
    <t>YX34941AK</t>
  </si>
  <si>
    <t>LOCK COVER</t>
  </si>
  <si>
    <t>SO210316788651</t>
  </si>
  <si>
    <t>PO210316788654</t>
  </si>
  <si>
    <t>KD30564-Y537-2BEN02</t>
  </si>
  <si>
    <t>MV11940XQ</t>
  </si>
  <si>
    <t>YX34942AK</t>
  </si>
  <si>
    <t>SO210316788653</t>
  </si>
  <si>
    <t>PO210316788650</t>
  </si>
  <si>
    <t>KD30564-Y537-COM02</t>
  </si>
  <si>
    <t>MV11938XQ</t>
  </si>
  <si>
    <t>YX34940AK</t>
  </si>
  <si>
    <t>SO210316788649</t>
  </si>
  <si>
    <t>PO210316788658</t>
  </si>
  <si>
    <t>KD30564-Y540-1BEN01</t>
  </si>
  <si>
    <t>MV11942XQ</t>
  </si>
  <si>
    <t>YX34944AK</t>
  </si>
  <si>
    <t>LED BRACKET</t>
  </si>
  <si>
    <t>SO210316788657</t>
  </si>
  <si>
    <t>PO210316788660</t>
  </si>
  <si>
    <t>KD30564-Y540-2BEN01</t>
  </si>
  <si>
    <t>MV11943XQ</t>
  </si>
  <si>
    <t>YX34945AK</t>
  </si>
  <si>
    <t>SO210316788659</t>
  </si>
  <si>
    <t>PO210316788656</t>
  </si>
  <si>
    <t>KD30564-Y540-COM01</t>
  </si>
  <si>
    <t>MV11941XQ</t>
  </si>
  <si>
    <t>YX34943AK</t>
  </si>
  <si>
    <t>SO210316788655</t>
  </si>
  <si>
    <t>PO210316788664</t>
  </si>
  <si>
    <t>KD30564-Y548-BEN01</t>
  </si>
  <si>
    <t>MV11945XQ</t>
  </si>
  <si>
    <t>YX34947AK</t>
  </si>
  <si>
    <t>DOOR REPOSITION</t>
  </si>
  <si>
    <t>SO210316788663</t>
  </si>
  <si>
    <t>PO210316788662</t>
  </si>
  <si>
    <t>KD30564-Y548-COM01</t>
  </si>
  <si>
    <t>MV11944XQ</t>
  </si>
  <si>
    <t>YX34946AK</t>
  </si>
  <si>
    <t>SO210316788661</t>
  </si>
  <si>
    <t>PO210316788666</t>
  </si>
  <si>
    <t>KD30564-Y549-COM04</t>
  </si>
  <si>
    <t>MV11946XQ</t>
  </si>
  <si>
    <t>YX34948AK</t>
  </si>
  <si>
    <t>DOOR STAY BRA</t>
  </si>
  <si>
    <t>SO210316788665</t>
  </si>
  <si>
    <t>PO210316788668</t>
  </si>
  <si>
    <t>KD30564-Y554-COM04</t>
  </si>
  <si>
    <t>MV11947XQ</t>
  </si>
  <si>
    <t>YX34949AK</t>
  </si>
  <si>
    <t>BLANK PLATE</t>
  </si>
  <si>
    <t>SO210316788667</t>
  </si>
  <si>
    <t>PO210427812956</t>
  </si>
  <si>
    <t>KD30564-Y559-1BEN04</t>
  </si>
  <si>
    <t>MV12180XQ</t>
  </si>
  <si>
    <t>YX35155AK</t>
  </si>
  <si>
    <t>BACK COVER1</t>
  </si>
  <si>
    <t>SO210427812955</t>
  </si>
  <si>
    <t>PO210427812958</t>
  </si>
  <si>
    <t>KD30564-Y559-2BEN04</t>
  </si>
  <si>
    <t>MV12181XQ</t>
  </si>
  <si>
    <t>YX35156AK</t>
  </si>
  <si>
    <t>SO210427812957</t>
  </si>
  <si>
    <t>PO210427812954</t>
  </si>
  <si>
    <t>KD30564-Y559-COM04</t>
  </si>
  <si>
    <t>MV12179XQ</t>
  </si>
  <si>
    <t>YX35154AK</t>
  </si>
  <si>
    <t>SO210427812953</t>
  </si>
  <si>
    <t>PO210427812912</t>
  </si>
  <si>
    <t>KD30564-Y560-BEN03</t>
  </si>
  <si>
    <t>MV12158XQ</t>
  </si>
  <si>
    <t>YX35133AK</t>
  </si>
  <si>
    <t>SO210427812911</t>
  </si>
  <si>
    <t>PO210427812910</t>
  </si>
  <si>
    <t>KD30564-Y560-COM03</t>
  </si>
  <si>
    <t>MV12157XQ</t>
  </si>
  <si>
    <t>YX35132AK</t>
  </si>
  <si>
    <t>SO210427812909</t>
  </si>
  <si>
    <t>PO210514843845</t>
  </si>
  <si>
    <t>KD30564-Y561-COMUP04</t>
  </si>
  <si>
    <t>MV13028XS</t>
  </si>
  <si>
    <t>YX34845AKW04</t>
  </si>
  <si>
    <t>PSU BRACKET1</t>
  </si>
  <si>
    <t>SO210514843844</t>
  </si>
  <si>
    <t>PO201204745913</t>
  </si>
  <si>
    <t>KD30564-Y562-COM03</t>
  </si>
  <si>
    <t>MV11810XQ</t>
  </si>
  <si>
    <t>YX34847AK</t>
  </si>
  <si>
    <t>PSU BRACKET2</t>
  </si>
  <si>
    <t>SO201204745912</t>
  </si>
  <si>
    <t>PO201214749293</t>
  </si>
  <si>
    <t>MV11837XQ</t>
  </si>
  <si>
    <t>YX34872AK</t>
  </si>
  <si>
    <t>SO201214749292</t>
  </si>
  <si>
    <t>PO201204745915</t>
  </si>
  <si>
    <t>KD30564-Y562-PIE03</t>
  </si>
  <si>
    <t>MV11811XQ</t>
  </si>
  <si>
    <t>YX34848AK</t>
  </si>
  <si>
    <t>SO201204745914</t>
  </si>
  <si>
    <t>PO201214749295</t>
  </si>
  <si>
    <t>MV11838XQ</t>
  </si>
  <si>
    <t>YX34873AK</t>
  </si>
  <si>
    <t>SO201214749294</t>
  </si>
  <si>
    <t>PO201204745875</t>
  </si>
  <si>
    <t>KD30564-Y567-COM02</t>
  </si>
  <si>
    <t>MV11791XQ</t>
  </si>
  <si>
    <t>YX34828AK</t>
  </si>
  <si>
    <t>SO201204745874</t>
  </si>
  <si>
    <t>PO201204745877</t>
  </si>
  <si>
    <t>KD30564-Y568-COM02</t>
  </si>
  <si>
    <t>MV11792XQ</t>
  </si>
  <si>
    <t>YX34829AK</t>
  </si>
  <si>
    <t>SO201204745876</t>
  </si>
  <si>
    <t>PO210317788974</t>
  </si>
  <si>
    <t>KD30564-Y570-COM04</t>
  </si>
  <si>
    <t>MV11978XQ</t>
  </si>
  <si>
    <t>YX34980AK</t>
  </si>
  <si>
    <t>PT-BRACKET R</t>
  </si>
  <si>
    <t>SO210317788973</t>
  </si>
  <si>
    <t>PO210317788976</t>
  </si>
  <si>
    <t>KD30564-Y570ET-BEN04</t>
  </si>
  <si>
    <t>MV11979XQ</t>
  </si>
  <si>
    <t>YX34981AK</t>
  </si>
  <si>
    <t>PT-BRACKET R/PT-BRACKET L</t>
  </si>
  <si>
    <t>SO210317788975</t>
  </si>
  <si>
    <t>PO210316788670</t>
  </si>
  <si>
    <t>KD30564-Y578-COM01</t>
  </si>
  <si>
    <t>MV11948XQ</t>
  </si>
  <si>
    <t>YX34950AK</t>
  </si>
  <si>
    <t>SO210316788669</t>
  </si>
  <si>
    <t>PO210316788672</t>
  </si>
  <si>
    <t>KD30564-Y598-COM01</t>
  </si>
  <si>
    <t>MV11949XQ</t>
  </si>
  <si>
    <t>YX34951AK</t>
  </si>
  <si>
    <t>SO210316788671</t>
  </si>
  <si>
    <t>PO210427812950</t>
  </si>
  <si>
    <t>KD30564-Y602-1BEN03</t>
  </si>
  <si>
    <t>MV12177XQ</t>
  </si>
  <si>
    <t>YX35152AK</t>
  </si>
  <si>
    <t>COIN BRACKET-L</t>
  </si>
  <si>
    <t>SO210427812949</t>
  </si>
  <si>
    <t>PO210427812952</t>
  </si>
  <si>
    <t>KD30564-Y602-2BEN03</t>
  </si>
  <si>
    <t>MV12178XQ</t>
  </si>
  <si>
    <t>YX35153AK</t>
  </si>
  <si>
    <t>SO210427812951</t>
  </si>
  <si>
    <t>PO210427812948</t>
  </si>
  <si>
    <t>KD30564-Y602-COM03</t>
  </si>
  <si>
    <t>MV12176XQ</t>
  </si>
  <si>
    <t>YX35151AK</t>
  </si>
  <si>
    <t>SO210427812947</t>
  </si>
  <si>
    <t>PO210427812994</t>
  </si>
  <si>
    <t>KD30564-Y603-1BEN03</t>
  </si>
  <si>
    <t>MV12199XQ</t>
  </si>
  <si>
    <t>YX35174AK</t>
  </si>
  <si>
    <t>COIN BRACKET-R</t>
  </si>
  <si>
    <t>SO210427812993</t>
  </si>
  <si>
    <t>PO210427812996</t>
  </si>
  <si>
    <t>KD30564-Y603-2BEN03</t>
  </si>
  <si>
    <t>MV12200XQ</t>
  </si>
  <si>
    <t>YX35175AK</t>
  </si>
  <si>
    <t>SO210427812995</t>
  </si>
  <si>
    <t>PO210427812990</t>
  </si>
  <si>
    <t>KD30564-Y603-COM03</t>
  </si>
  <si>
    <t>MV12197XQ</t>
  </si>
  <si>
    <t>YX35172AK</t>
  </si>
  <si>
    <t>SO210427812989</t>
  </si>
  <si>
    <t>PO210427812992</t>
  </si>
  <si>
    <t>KD30564-Y603-PIE03</t>
  </si>
  <si>
    <t>MV12198XQ</t>
  </si>
  <si>
    <t>YX35173AK</t>
  </si>
  <si>
    <t>SO210427812991</t>
  </si>
  <si>
    <t>PO210630875931</t>
  </si>
  <si>
    <t>KD30564-Y605-COM04</t>
  </si>
  <si>
    <t>MV13622XQ</t>
  </si>
  <si>
    <t>YX36881AK</t>
  </si>
  <si>
    <t>CABLE BRACKET</t>
  </si>
  <si>
    <t>SO210630875930</t>
  </si>
  <si>
    <t>PO210427812846</t>
  </si>
  <si>
    <t>KD30564-Y611-1BEN04</t>
  </si>
  <si>
    <t>MV12125XQ</t>
  </si>
  <si>
    <t>YX35100AK</t>
  </si>
  <si>
    <t>C BOX COVER-A</t>
  </si>
  <si>
    <t>SO210427812845</t>
  </si>
  <si>
    <t>PO210427812848</t>
  </si>
  <si>
    <t>KD30564-Y611-2BEN04</t>
  </si>
  <si>
    <t>MV12126XQ</t>
  </si>
  <si>
    <t>YX35101AK</t>
  </si>
  <si>
    <t>SO210427812847</t>
  </si>
  <si>
    <t>PO210427812850</t>
  </si>
  <si>
    <t>KD30564-Y611-3BEN04</t>
  </si>
  <si>
    <t>MV12127XQ</t>
  </si>
  <si>
    <t>YX35102AK</t>
  </si>
  <si>
    <t>SO210427812849</t>
  </si>
  <si>
    <t>PO210427812852</t>
  </si>
  <si>
    <t>KD30564-Y611-4BEN04</t>
  </si>
  <si>
    <t>MV12128XQ</t>
  </si>
  <si>
    <t>YX35103AK</t>
  </si>
  <si>
    <t>SO210427812851</t>
  </si>
  <si>
    <t>PO210427812854</t>
  </si>
  <si>
    <t>KD30564-Y611-5BEN04</t>
  </si>
  <si>
    <t>MV12129XQ</t>
  </si>
  <si>
    <t>YX35104AK</t>
  </si>
  <si>
    <t>SO210427812853</t>
  </si>
  <si>
    <t>PO210427812840</t>
  </si>
  <si>
    <t>KD30564-Y611-COM04</t>
  </si>
  <si>
    <t>MV12122XQ</t>
  </si>
  <si>
    <t>YX35097AK</t>
  </si>
  <si>
    <t>SO210427812839</t>
  </si>
  <si>
    <t>PO210427812844</t>
  </si>
  <si>
    <t>KD30564-Y611-JIG04</t>
  </si>
  <si>
    <t>MV12124XQ</t>
  </si>
  <si>
    <t>YX35099AK</t>
  </si>
  <si>
    <t>SO210427812843</t>
  </si>
  <si>
    <t>PO210427812842</t>
  </si>
  <si>
    <t>KD30564-Y611-PIE04</t>
  </si>
  <si>
    <t>MV12123XQ</t>
  </si>
  <si>
    <t>YX35098AK</t>
  </si>
  <si>
    <t>SO210427812841</t>
  </si>
  <si>
    <t>PO210316788688</t>
  </si>
  <si>
    <t>KD30564-Y614-COM03</t>
  </si>
  <si>
    <t>MV11957XQ</t>
  </si>
  <si>
    <t>YX34959AK</t>
  </si>
  <si>
    <t>C BOX COVER-B</t>
  </si>
  <si>
    <t>SO210316788687</t>
  </si>
  <si>
    <t>PO210427812830</t>
  </si>
  <si>
    <t>KD30564-Y615-1BEN05</t>
  </si>
  <si>
    <t>MV12117XQ</t>
  </si>
  <si>
    <t>YX35092AK</t>
  </si>
  <si>
    <t>C BOX COVER-C</t>
  </si>
  <si>
    <t>SO210427812829</t>
  </si>
  <si>
    <t>PO210427812832</t>
  </si>
  <si>
    <t>KD30564-Y615-2BEN05</t>
  </si>
  <si>
    <t>MV12118XQ</t>
  </si>
  <si>
    <t>YX35093AK</t>
  </si>
  <si>
    <t>SO210427812831</t>
  </si>
  <si>
    <t>PO210427812834</t>
  </si>
  <si>
    <t>KD30564-Y615-3BEN05</t>
  </si>
  <si>
    <t>MV12119XQ</t>
  </si>
  <si>
    <t>YX35094AK</t>
  </si>
  <si>
    <t>SO210427812833</t>
  </si>
  <si>
    <t>PO210427812836</t>
  </si>
  <si>
    <t>KD30564-Y615-4BEN05</t>
  </si>
  <si>
    <t>MV12120XQ</t>
  </si>
  <si>
    <t>YX35095AK</t>
  </si>
  <si>
    <t>SO210427812835</t>
  </si>
  <si>
    <t>PO210427812838</t>
  </si>
  <si>
    <t>KD30564-Y615-5BEN05</t>
  </si>
  <si>
    <t>MV12121XQ</t>
  </si>
  <si>
    <t>YX35096AK</t>
  </si>
  <si>
    <t>SO210427812837</t>
  </si>
  <si>
    <t>PO210427812824</t>
  </si>
  <si>
    <t>KD30564-Y615-COM05</t>
  </si>
  <si>
    <t>MV12114XQ</t>
  </si>
  <si>
    <t>YX35089AK</t>
  </si>
  <si>
    <t>SO210427812823</t>
  </si>
  <si>
    <t>PO210427812828</t>
  </si>
  <si>
    <t>KD30564-Y615-JIG05</t>
  </si>
  <si>
    <t>MV12116XQ</t>
  </si>
  <si>
    <t>YX35091AK</t>
  </si>
  <si>
    <t>SO210427812827</t>
  </si>
  <si>
    <t>PO210427812826</t>
  </si>
  <si>
    <t>KD30564-Y615-PIE05</t>
  </si>
  <si>
    <t>MV12115XQ</t>
  </si>
  <si>
    <t>YX35090AK</t>
  </si>
  <si>
    <t>SO210427812825</t>
  </si>
  <si>
    <t>PO210316788704</t>
  </si>
  <si>
    <t>KD30564-Y636-BEN04</t>
  </si>
  <si>
    <t>MV11965XQ</t>
  </si>
  <si>
    <t>YX34962AK</t>
  </si>
  <si>
    <t>CO SHUTTER-A</t>
  </si>
  <si>
    <t>SO210316788703</t>
  </si>
  <si>
    <t>PO210316788700</t>
  </si>
  <si>
    <t>KD30564-Y636-COM04</t>
  </si>
  <si>
    <t>MV11963XQ</t>
  </si>
  <si>
    <t>YX34960AK</t>
  </si>
  <si>
    <t>SO210316788699</t>
  </si>
  <si>
    <t>PO210316788702</t>
  </si>
  <si>
    <t>KD30564-Y636-PIE04</t>
  </si>
  <si>
    <t>MV11964XQ</t>
  </si>
  <si>
    <t>YX34961AK</t>
  </si>
  <si>
    <t>SO210316788701</t>
  </si>
  <si>
    <t>PO210316788708</t>
  </si>
  <si>
    <t>KD30564-Y637-BEN06</t>
  </si>
  <si>
    <t>MV11967XQ</t>
  </si>
  <si>
    <t>YX34964AK</t>
  </si>
  <si>
    <t>CO SHUTTER-B</t>
  </si>
  <si>
    <t>SO210316788707</t>
  </si>
  <si>
    <t>PO210316788706</t>
  </si>
  <si>
    <t>KD30564-Y637-COM06</t>
  </si>
  <si>
    <t>MV11966XQ</t>
  </si>
  <si>
    <t>YX34963AK</t>
  </si>
  <si>
    <t>SO210316788705</t>
  </si>
  <si>
    <t>PO210316788710</t>
  </si>
  <si>
    <t>KD30564-Y642-COM03</t>
  </si>
  <si>
    <t>MV11968XQ</t>
  </si>
  <si>
    <t>YX34965AK</t>
  </si>
  <si>
    <t>CO SH COVER</t>
  </si>
  <si>
    <t>SO210316788709</t>
  </si>
  <si>
    <t>PO210316788712</t>
  </si>
  <si>
    <t>KD30564-Y642-PIE03</t>
  </si>
  <si>
    <t>MV11969XQ</t>
  </si>
  <si>
    <t>YX34966AK</t>
  </si>
  <si>
    <t>SO210316788711</t>
  </si>
  <si>
    <t>PO210427812972</t>
  </si>
  <si>
    <t>KD30564-Y644-1BEN05</t>
  </si>
  <si>
    <t>MV12188XQ</t>
  </si>
  <si>
    <t>YX35163AK</t>
  </si>
  <si>
    <t>COIN SHELF-R</t>
  </si>
  <si>
    <t>SO210427812971</t>
  </si>
  <si>
    <t>PO210427812974</t>
  </si>
  <si>
    <t>KD30564-Y644-2BEN05</t>
  </si>
  <si>
    <t>MV12189XQ</t>
  </si>
  <si>
    <t>YX35164AK</t>
  </si>
  <si>
    <t>SO210427812973</t>
  </si>
  <si>
    <t>PO210427812976</t>
  </si>
  <si>
    <t>KD30564-Y644-3BEN05</t>
  </si>
  <si>
    <t>MV12190XQ</t>
  </si>
  <si>
    <t>YX35165AK</t>
  </si>
  <si>
    <t>SO210427812975</t>
  </si>
  <si>
    <t>PO210427812968</t>
  </si>
  <si>
    <t>KD30564-Y644-COM05</t>
  </si>
  <si>
    <t>MV12186XQ</t>
  </si>
  <si>
    <t>YX35161AK</t>
  </si>
  <si>
    <t>SO210427812967</t>
  </si>
  <si>
    <t>PO210427812970</t>
  </si>
  <si>
    <t>KD30564-Y644-PIE05</t>
  </si>
  <si>
    <t>MV12187XQ</t>
  </si>
  <si>
    <t>YX35162AK</t>
  </si>
  <si>
    <t>SO210427812969</t>
  </si>
  <si>
    <t>PO210316788674</t>
  </si>
  <si>
    <t>KD30564-Y645-COM03</t>
  </si>
  <si>
    <t>MV11950XQ</t>
  </si>
  <si>
    <t>YX34952AK</t>
  </si>
  <si>
    <t>COIN SHELF-L</t>
  </si>
  <si>
    <t>SO210316788673</t>
  </si>
  <si>
    <t>PO201204745883</t>
  </si>
  <si>
    <t>KD30564-Y648-COM05</t>
  </si>
  <si>
    <t>MV11795XQ</t>
  </si>
  <si>
    <t>YX34832AK</t>
  </si>
  <si>
    <t>RM5HD BRACKET-A</t>
  </si>
  <si>
    <t>SO201204745882</t>
  </si>
  <si>
    <t>PO210514843847</t>
  </si>
  <si>
    <t>KD30564-Y648-COMUP07</t>
  </si>
  <si>
    <t>MV13029XS</t>
  </si>
  <si>
    <t>YX34919AKW07</t>
  </si>
  <si>
    <t>SO210514843846</t>
  </si>
  <si>
    <t>PO210427812894</t>
  </si>
  <si>
    <t>KD30564-Y649-1BEN06</t>
  </si>
  <si>
    <t>MV12149XQ</t>
  </si>
  <si>
    <t>YX35124AK</t>
  </si>
  <si>
    <t>ICS BRACKET</t>
  </si>
  <si>
    <t>SO210427812893</t>
  </si>
  <si>
    <t>PO210427812884</t>
  </si>
  <si>
    <t>KD30564-Y649-1PIE06</t>
  </si>
  <si>
    <t>MV12144XQ</t>
  </si>
  <si>
    <t>YX35119AK</t>
  </si>
  <si>
    <t>SO210427812883</t>
  </si>
  <si>
    <t>PO210427812896</t>
  </si>
  <si>
    <t>KD30564-Y649-2BEN06</t>
  </si>
  <si>
    <t>MV12150XQ</t>
  </si>
  <si>
    <t>YX35125AK</t>
  </si>
  <si>
    <t>SO210427812895</t>
  </si>
  <si>
    <t>PO210427812886</t>
  </si>
  <si>
    <t>KD30564-Y649-2PIE06</t>
  </si>
  <si>
    <t>MV12145XQ</t>
  </si>
  <si>
    <t>YX35120AK</t>
  </si>
  <si>
    <t>SO210427812885</t>
  </si>
  <si>
    <t>PO210427812898</t>
  </si>
  <si>
    <t>KD30564-Y649-3BEN06</t>
  </si>
  <si>
    <t>MV12151XQ</t>
  </si>
  <si>
    <t>YX35126AK</t>
  </si>
  <si>
    <t>SO210427812897</t>
  </si>
  <si>
    <t>PO210427812888</t>
  </si>
  <si>
    <t>KD30564-Y649-3PIE06</t>
  </si>
  <si>
    <t>MV12146XQ</t>
  </si>
  <si>
    <t>YX35121AK</t>
  </si>
  <si>
    <t>SO210427812887</t>
  </si>
  <si>
    <t>PO210427812900</t>
  </si>
  <si>
    <t>KD30564-Y649-4BEN06</t>
  </si>
  <si>
    <t>MV12152XQ</t>
  </si>
  <si>
    <t>YX35127AK</t>
  </si>
  <si>
    <t>SO210427812899</t>
  </si>
  <si>
    <t>PO210427812902</t>
  </si>
  <si>
    <t>KD30564-Y649-5BEN06</t>
  </si>
  <si>
    <t>MV12153XQ</t>
  </si>
  <si>
    <t>YX35128AK</t>
  </si>
  <si>
    <t>SO210427812901</t>
  </si>
  <si>
    <t>PO210427812890</t>
  </si>
  <si>
    <t>KD30564-Y649-CHA06</t>
  </si>
  <si>
    <t>MV12147XQ</t>
  </si>
  <si>
    <t>YX35122AK</t>
  </si>
  <si>
    <t>SO210427812889</t>
  </si>
  <si>
    <t>PO210427812892</t>
  </si>
  <si>
    <t>KD30564-Y649-JIG06</t>
  </si>
  <si>
    <t>MV12148XQ</t>
  </si>
  <si>
    <t>YX35123AK</t>
  </si>
  <si>
    <t>SO210427812891</t>
  </si>
  <si>
    <t>PO210316788676</t>
  </si>
  <si>
    <t>KD30564-Y650-COM03</t>
  </si>
  <si>
    <t>MV11951XQ</t>
  </si>
  <si>
    <t>YX34953AK</t>
  </si>
  <si>
    <t>HINGE BASE</t>
  </si>
  <si>
    <t>SO210316788675</t>
  </si>
  <si>
    <t>PO210316788678</t>
  </si>
  <si>
    <t>KD30564-Y651-COM04</t>
  </si>
  <si>
    <t>MV11952XQ</t>
  </si>
  <si>
    <t>YX34954AK</t>
  </si>
  <si>
    <t>RM5HD BASE</t>
  </si>
  <si>
    <t>SO210316788677</t>
  </si>
  <si>
    <t>PO201204745931</t>
  </si>
  <si>
    <t>KD30564-Y653-COM03</t>
  </si>
  <si>
    <t>MV11819XQ</t>
  </si>
  <si>
    <t>YX34856AK</t>
  </si>
  <si>
    <t>RM5HD BRACKET-B</t>
  </si>
  <si>
    <t>SO201204745930</t>
  </si>
  <si>
    <t>PO201214749297</t>
  </si>
  <si>
    <t>MV11839XQ</t>
  </si>
  <si>
    <t>YX34874AK</t>
  </si>
  <si>
    <t>SO201214749296</t>
  </si>
  <si>
    <t>PO201204745933</t>
  </si>
  <si>
    <t>KD30564-Y653-PIE03</t>
  </si>
  <si>
    <t>MV11820XQ</t>
  </si>
  <si>
    <t>YX34857AK</t>
  </si>
  <si>
    <t>SO201204745932</t>
  </si>
  <si>
    <t>PO201214749299</t>
  </si>
  <si>
    <t>MV11840XQ</t>
  </si>
  <si>
    <t>YX34875AK</t>
  </si>
  <si>
    <t>SO201214749298</t>
  </si>
  <si>
    <t>PO210316788680</t>
  </si>
  <si>
    <t>KD30564-Y666-COM03</t>
  </si>
  <si>
    <t>MV11953XQ</t>
  </si>
  <si>
    <t>YX34955AK</t>
  </si>
  <si>
    <t>ICS DOOR</t>
  </si>
  <si>
    <t>SO210316788679</t>
  </si>
  <si>
    <t>PO210427812966</t>
  </si>
  <si>
    <t>KD30564-Y671-BEN02</t>
  </si>
  <si>
    <t>MV12185XQ</t>
  </si>
  <si>
    <t>YX35160AK</t>
  </si>
  <si>
    <t>ICS SIDEBASE</t>
  </si>
  <si>
    <t>SO210427812965</t>
  </si>
  <si>
    <t>PO210427812964</t>
  </si>
  <si>
    <t>KD30564-Y671-CHA02</t>
  </si>
  <si>
    <t>MV12184XQ</t>
  </si>
  <si>
    <t>YX35159AK</t>
  </si>
  <si>
    <t>SO210427812963</t>
  </si>
  <si>
    <t>PO210427812960</t>
  </si>
  <si>
    <t>KD30564-Y671-COM02</t>
  </si>
  <si>
    <t>MV12182XQ</t>
  </si>
  <si>
    <t>YX35157AK</t>
  </si>
  <si>
    <t>SO210427812959</t>
  </si>
  <si>
    <t>PO210427812962</t>
  </si>
  <si>
    <t>KD30564-Y671-EMB02</t>
  </si>
  <si>
    <t>MV12183XQ</t>
  </si>
  <si>
    <t>YX35158AK</t>
  </si>
  <si>
    <t>SO210427812961</t>
  </si>
  <si>
    <t>PO201204745881</t>
  </si>
  <si>
    <t>KD30564-Y678-COM02</t>
  </si>
  <si>
    <t>MV11794XQ</t>
  </si>
  <si>
    <t>YX34831AK</t>
  </si>
  <si>
    <t>ICS BRACKET TOP</t>
  </si>
  <si>
    <t>SO201204745880</t>
  </si>
  <si>
    <t>PO201204745897</t>
  </si>
  <si>
    <t>KD30564-Y679-COM02</t>
  </si>
  <si>
    <t>MV11802XQ</t>
  </si>
  <si>
    <t>YX34839AK</t>
  </si>
  <si>
    <t>ICS CON STOPPER</t>
  </si>
  <si>
    <t>SO201204745896</t>
  </si>
  <si>
    <t>PO210316788682</t>
  </si>
  <si>
    <t>KD30564-Y681-COM02</t>
  </si>
  <si>
    <t>MV11954XQ</t>
  </si>
  <si>
    <t>YX34956AK</t>
  </si>
  <si>
    <t>ICS CYLINDER COVER</t>
  </si>
  <si>
    <t>SO210316788681</t>
  </si>
  <si>
    <t>PO210316788698</t>
  </si>
  <si>
    <t>KD30564-Y682-1BEN02</t>
  </si>
  <si>
    <t>MV11962XQ</t>
  </si>
  <si>
    <t>YX34958AK</t>
  </si>
  <si>
    <t>SO210316788697</t>
  </si>
  <si>
    <t>PO210316788696</t>
  </si>
  <si>
    <t>KD30564-Y682-COM02</t>
  </si>
  <si>
    <t>MV11961XQ</t>
  </si>
  <si>
    <t>YX34957AK</t>
  </si>
  <si>
    <t>SO210316788695</t>
  </si>
  <si>
    <t>PO210316788690</t>
  </si>
  <si>
    <t>KD30564-Y683-COM01</t>
  </si>
  <si>
    <t>MV11958XQ</t>
  </si>
  <si>
    <t>YX34967AK</t>
  </si>
  <si>
    <t>SLOPE OF</t>
  </si>
  <si>
    <t>SO210316788689</t>
  </si>
  <si>
    <t>PO210316788716</t>
  </si>
  <si>
    <t>KD30564-Y684-1BEN03</t>
  </si>
  <si>
    <t>MV11971XQ</t>
  </si>
  <si>
    <t>YX34969AK</t>
  </si>
  <si>
    <t>SLOPE CO</t>
  </si>
  <si>
    <t>SO210316788715</t>
  </si>
  <si>
    <t>PO210316788718</t>
  </si>
  <si>
    <t>KD30564-Y684-2BEN03</t>
  </si>
  <si>
    <t>MV11972XQ</t>
  </si>
  <si>
    <t>YX34970AK</t>
  </si>
  <si>
    <t>SO210316788717</t>
  </si>
  <si>
    <t>PO210316788714</t>
  </si>
  <si>
    <t>KD30564-Y684-COM03</t>
  </si>
  <si>
    <t>MV11970XQ</t>
  </si>
  <si>
    <t>YX34968AK</t>
  </si>
  <si>
    <t>SO210316788713</t>
  </si>
  <si>
    <t>PO210630875935</t>
  </si>
  <si>
    <t>KD30564-Y697-COM01</t>
  </si>
  <si>
    <t>MV13624XQ</t>
  </si>
  <si>
    <t>YX36883AK</t>
  </si>
  <si>
    <t>SO210630875934</t>
  </si>
  <si>
    <t>PO210630875933</t>
  </si>
  <si>
    <t>KD30564-Y698-COM01</t>
  </si>
  <si>
    <t>MV13623XQ</t>
  </si>
  <si>
    <t>YX36882AK</t>
  </si>
  <si>
    <t>SO210630875932</t>
  </si>
  <si>
    <t>PO210427812906</t>
  </si>
  <si>
    <t>KD30564-Y710-1BEN03</t>
  </si>
  <si>
    <t>MV12155XQ</t>
  </si>
  <si>
    <t>YX35130AK</t>
  </si>
  <si>
    <t>GSR50 BRA S-L</t>
  </si>
  <si>
    <t>SO210427812905</t>
  </si>
  <si>
    <t>PO210427812908</t>
  </si>
  <si>
    <t>KD30564-Y710-2BEN03</t>
  </si>
  <si>
    <t>MV12156XQ</t>
  </si>
  <si>
    <t>YX35131AK</t>
  </si>
  <si>
    <t>SO210427812907</t>
  </si>
  <si>
    <t>PO210427812904</t>
  </si>
  <si>
    <t>KD30564-Y710-COM03</t>
  </si>
  <si>
    <t>MV12154XQ</t>
  </si>
  <si>
    <t>YX35129AK</t>
  </si>
  <si>
    <t>SO210427812903</t>
  </si>
  <si>
    <t>PO210427812932</t>
  </si>
  <si>
    <t>KD30564-Y711-1BEN02</t>
  </si>
  <si>
    <t>MV12168XQ</t>
  </si>
  <si>
    <t>YX35143AK</t>
  </si>
  <si>
    <t>GSR50 BRA S-R</t>
  </si>
  <si>
    <t>SO210427812931</t>
  </si>
  <si>
    <t>PO210427812934</t>
  </si>
  <si>
    <t>KD30564-Y711-2BEN02</t>
  </si>
  <si>
    <t>MV12169XQ</t>
  </si>
  <si>
    <t>YX35144AK</t>
  </si>
  <si>
    <t>SO210427812933</t>
  </si>
  <si>
    <t>PO210427812930</t>
  </si>
  <si>
    <t>KD30564-Y711-COM02</t>
  </si>
  <si>
    <t>MV12167XQ</t>
  </si>
  <si>
    <t>YX35142AK</t>
  </si>
  <si>
    <t>SO210427812929</t>
  </si>
  <si>
    <t>PO210427813004</t>
  </si>
  <si>
    <t>KD30564-Y712-1BEN05</t>
  </si>
  <si>
    <t>MV12204XQ</t>
  </si>
  <si>
    <t>YX35179AK</t>
  </si>
  <si>
    <t>GSR50 BRA L1</t>
  </si>
  <si>
    <t>SO210427813003</t>
  </si>
  <si>
    <t>PO210427813000</t>
  </si>
  <si>
    <t>KD30564-Y712-1PIE05</t>
  </si>
  <si>
    <t>MV12202XQ</t>
  </si>
  <si>
    <t>YX35177AK</t>
  </si>
  <si>
    <t>SO210427812999</t>
  </si>
  <si>
    <t>PO210427813006</t>
  </si>
  <si>
    <t>KD30564-Y712-2BEN05</t>
  </si>
  <si>
    <t>MV12205XQ</t>
  </si>
  <si>
    <t>YX35180AK</t>
  </si>
  <si>
    <t>SO210427813005</t>
  </si>
  <si>
    <t>PO210427813002</t>
  </si>
  <si>
    <t>KD30564-Y712-2PIE05</t>
  </si>
  <si>
    <t>MV12203XQ</t>
  </si>
  <si>
    <t>YX35178AK</t>
  </si>
  <si>
    <t>SO210427813001</t>
  </si>
  <si>
    <t>PO210427812998</t>
  </si>
  <si>
    <t>KD30564-Y712-COM05</t>
  </si>
  <si>
    <t>MV12201XQ</t>
  </si>
  <si>
    <t>YX35176AK</t>
  </si>
  <si>
    <t>SO210427812997</t>
  </si>
  <si>
    <t>PO210316788722</t>
  </si>
  <si>
    <t>KD30564-Y713-BEN03</t>
  </si>
  <si>
    <t>MV11974XQ</t>
  </si>
  <si>
    <t>YX34972AK</t>
  </si>
  <si>
    <t>GSR50 BRA L2</t>
  </si>
  <si>
    <t>SO210316788721</t>
  </si>
  <si>
    <t>PO210316788720</t>
  </si>
  <si>
    <t>KD30564-Y713-COM03</t>
  </si>
  <si>
    <t>MV11973XQ</t>
  </si>
  <si>
    <t>YX34971AK</t>
  </si>
  <si>
    <t>SO210316788719</t>
  </si>
  <si>
    <t>PO210316788728</t>
  </si>
  <si>
    <t>KD30564-Y714-BEN03</t>
  </si>
  <si>
    <t>MV11977XQ</t>
  </si>
  <si>
    <t>YX34975AK</t>
  </si>
  <si>
    <t>GSR50 BRA L3</t>
  </si>
  <si>
    <t>SO210316788727</t>
  </si>
  <si>
    <t>PO210316788724</t>
  </si>
  <si>
    <t>KD30564-Y714-COM03</t>
  </si>
  <si>
    <t>MV11975XQ</t>
  </si>
  <si>
    <t>YX34973AK</t>
  </si>
  <si>
    <t>SO210316788723</t>
  </si>
  <si>
    <t>PO210316788726</t>
  </si>
  <si>
    <t>KD30564-Y714-PIE03</t>
  </si>
  <si>
    <t>MV11976XQ</t>
  </si>
  <si>
    <t>YX34974AK</t>
  </si>
  <si>
    <t>SO210316788725</t>
  </si>
  <si>
    <t>PO210316788692</t>
  </si>
  <si>
    <t>KD30564-Y717-COM04</t>
  </si>
  <si>
    <t>MV11959XQ</t>
  </si>
  <si>
    <t>YX34976AK</t>
  </si>
  <si>
    <t>GSR50 BRA R</t>
  </si>
  <si>
    <t>SO210316788691</t>
  </si>
  <si>
    <t>PO210316788684</t>
  </si>
  <si>
    <t>KD30564-Y718-COM02</t>
  </si>
  <si>
    <t>MV11955XQ</t>
  </si>
  <si>
    <t>YX34977AK</t>
  </si>
  <si>
    <t>GSR50 BRA HANDL</t>
  </si>
  <si>
    <t>SO210316788683</t>
  </si>
  <si>
    <t>PO210316788694</t>
  </si>
  <si>
    <t>KD30564-Y723-BEN03</t>
  </si>
  <si>
    <t>MV11960XQ</t>
  </si>
  <si>
    <t>YX34978AK</t>
  </si>
  <si>
    <t>GSR50 BRA STOP3</t>
  </si>
  <si>
    <t>SO210316788693</t>
  </si>
  <si>
    <t>PO210316788686</t>
  </si>
  <si>
    <t>KD30564-Y736-COM03</t>
  </si>
  <si>
    <t>MV11956XQ</t>
  </si>
  <si>
    <t>YX34979AK</t>
  </si>
  <si>
    <t>CABLE HOLDER</t>
  </si>
  <si>
    <t>SO210316788685</t>
  </si>
  <si>
    <t>PO200829696837</t>
  </si>
  <si>
    <t>KD30566-L110-1JIG01</t>
  </si>
  <si>
    <t>MV11475XR</t>
  </si>
  <si>
    <t>YX34114AK</t>
  </si>
  <si>
    <t>CLINCHING STUD</t>
  </si>
  <si>
    <t>SO200829696838</t>
  </si>
  <si>
    <t>PO200829696839</t>
  </si>
  <si>
    <t>KD30566-L110-2JIG01</t>
  </si>
  <si>
    <t>MV11476XR</t>
  </si>
  <si>
    <t>YX34115AK</t>
  </si>
  <si>
    <t>SO200829696840</t>
  </si>
  <si>
    <t>PO200829696841</t>
  </si>
  <si>
    <t>KD30566-L116-1JIG01</t>
  </si>
  <si>
    <t>MV11477XR</t>
  </si>
  <si>
    <t>YX34116AK</t>
  </si>
  <si>
    <t>SO200829696842</t>
  </si>
  <si>
    <t>PO200829696843</t>
  </si>
  <si>
    <t>KD30566-L116-2JIG01</t>
  </si>
  <si>
    <t>MV11478XR</t>
  </si>
  <si>
    <t>YX34117AK</t>
  </si>
  <si>
    <t>SO200829696844</t>
  </si>
  <si>
    <t>PO200829696845</t>
  </si>
  <si>
    <t>KD30566-L116-3JIG01</t>
  </si>
  <si>
    <t>MV11479XR</t>
  </si>
  <si>
    <t>YX34118AK</t>
  </si>
  <si>
    <t>SO200829696846</t>
  </si>
  <si>
    <t>PO200829696847</t>
  </si>
  <si>
    <t>KD30566-L116-4JIG01</t>
  </si>
  <si>
    <t>MV11480XR</t>
  </si>
  <si>
    <t>YX34119AK</t>
  </si>
  <si>
    <t>SO200829696848</t>
  </si>
  <si>
    <t>PO200829696829</t>
  </si>
  <si>
    <t>KD30566-L135-1JIG01</t>
  </si>
  <si>
    <t>MV11471XR</t>
  </si>
  <si>
    <t>YX34110AK</t>
  </si>
  <si>
    <t>CLINCHING NUT</t>
  </si>
  <si>
    <t>SO200829696830</t>
  </si>
  <si>
    <t>PO200829696831</t>
  </si>
  <si>
    <t>KD30566-L135-2JIG01</t>
  </si>
  <si>
    <t>MV11472XR</t>
  </si>
  <si>
    <t>YX34111AK</t>
  </si>
  <si>
    <t>SO200829696832</t>
  </si>
  <si>
    <t>PO200829696833</t>
  </si>
  <si>
    <t>KD30566-L135-3JIG01</t>
  </si>
  <si>
    <t>MV11473XR</t>
  </si>
  <si>
    <t>YX34112AK</t>
  </si>
  <si>
    <t>SO200829696834</t>
  </si>
  <si>
    <t>PO200829696835</t>
  </si>
  <si>
    <t>KD30566-L135-4JIG01</t>
  </si>
  <si>
    <t>MV11474XR</t>
  </si>
  <si>
    <t>YX34113AK</t>
  </si>
  <si>
    <t>SO200829696836</t>
  </si>
  <si>
    <t>PO200203600410</t>
  </si>
  <si>
    <t>KD96017-0541A</t>
  </si>
  <si>
    <t>MS04065XF</t>
  </si>
  <si>
    <t>EX11402C0400</t>
  </si>
  <si>
    <t>PO170623866181</t>
  </si>
  <si>
    <t>KNURLING CUTTING</t>
  </si>
  <si>
    <t>MS01041XH</t>
  </si>
  <si>
    <t>CUTTING</t>
  </si>
  <si>
    <t>PO191010538123</t>
  </si>
  <si>
    <t>KS88-1125 SHAVING</t>
  </si>
  <si>
    <t>MS03816XE</t>
  </si>
  <si>
    <t>MY01239XA</t>
  </si>
  <si>
    <t>PO170614862912</t>
  </si>
  <si>
    <t>KSA-42JKP REPAIR</t>
  </si>
  <si>
    <t>MY00216XB</t>
  </si>
  <si>
    <t>SO170614862913</t>
  </si>
  <si>
    <t>PO210806899870</t>
  </si>
  <si>
    <t>KSA-IGC7-7-0500 BEN1</t>
  </si>
  <si>
    <t>MY01813XB</t>
  </si>
  <si>
    <t>BEND DIE</t>
  </si>
  <si>
    <t>SO210806899871</t>
  </si>
  <si>
    <t>PO210806899872</t>
  </si>
  <si>
    <t>KSA-IGC7-7-0500 BEN2</t>
  </si>
  <si>
    <t>MY01814XB</t>
  </si>
  <si>
    <t>SO210806899873</t>
  </si>
  <si>
    <t>PO201218750696</t>
  </si>
  <si>
    <t>KSW STAY A MUFF CVR</t>
  </si>
  <si>
    <t>MY01589XC</t>
  </si>
  <si>
    <t>PO22024</t>
  </si>
  <si>
    <t>STAY MUFF COVER</t>
  </si>
  <si>
    <t>SO201218750697</t>
  </si>
  <si>
    <t>PO210705879181</t>
  </si>
  <si>
    <t>KSW STAYA BLNK LWR DIE</t>
  </si>
  <si>
    <t>MY01788XB</t>
  </si>
  <si>
    <t>SO210705879182</t>
  </si>
  <si>
    <t>PO210507833463</t>
  </si>
  <si>
    <t>KYA BLANKING DIE MOD</t>
  </si>
  <si>
    <t>MY01752XC</t>
  </si>
  <si>
    <t>PO23254</t>
  </si>
  <si>
    <t>SO210507833464</t>
  </si>
  <si>
    <t>PO210705879177</t>
  </si>
  <si>
    <t>KYA UPPER CUT PUNCH</t>
  </si>
  <si>
    <t>MY01786XB</t>
  </si>
  <si>
    <t>SO210705879178</t>
  </si>
  <si>
    <t>PO210705879175</t>
  </si>
  <si>
    <t>KYA UPPER CUTDIE INSRT</t>
  </si>
  <si>
    <t>MY01785XB</t>
  </si>
  <si>
    <t>SO210705879176</t>
  </si>
  <si>
    <t>PO210929930121</t>
  </si>
  <si>
    <t>LB05 CARRIER 01-07</t>
  </si>
  <si>
    <t>MF07147XJ</t>
  </si>
  <si>
    <t>MY05822AL01</t>
  </si>
  <si>
    <t>CARRIER PLANETARY</t>
  </si>
  <si>
    <t>SO210929930120</t>
  </si>
  <si>
    <t>PO190423403663</t>
  </si>
  <si>
    <t>LOWER DIE-DRAW3(W/SHIM)</t>
  </si>
  <si>
    <t>MS03280XG</t>
  </si>
  <si>
    <t>MY00963XC</t>
  </si>
  <si>
    <t>PO191001533607</t>
  </si>
  <si>
    <t>LOWER DIE-JOD-350</t>
  </si>
  <si>
    <t>MS03786XF</t>
  </si>
  <si>
    <t>MY01178XB</t>
  </si>
  <si>
    <t>PO190521438901</t>
  </si>
  <si>
    <t>M/C CLAMPING PLATE</t>
  </si>
  <si>
    <t>MS03325XF</t>
  </si>
  <si>
    <t>PO210324791174</t>
  </si>
  <si>
    <t>M9AC 03-01 DIEHOLDER-3</t>
  </si>
  <si>
    <t>MY01726XB</t>
  </si>
  <si>
    <t>PO119434</t>
  </si>
  <si>
    <t>SO210324791175</t>
  </si>
  <si>
    <t>PO210421806727</t>
  </si>
  <si>
    <t>M9AC 03-01 DIEHOLDER-4</t>
  </si>
  <si>
    <t>MY01749XB</t>
  </si>
  <si>
    <t>PO119996</t>
  </si>
  <si>
    <t>SO210421806728</t>
  </si>
  <si>
    <t>PO190408386797</t>
  </si>
  <si>
    <t>MS03246XF</t>
  </si>
  <si>
    <t>PO191129566445</t>
  </si>
  <si>
    <t>MB701569 GARNISH TRIM-1</t>
  </si>
  <si>
    <t>MS03943XI</t>
  </si>
  <si>
    <t>GARNISH</t>
  </si>
  <si>
    <t>PO200914705901</t>
  </si>
  <si>
    <t>MB701569 GARNISHTRM-REP</t>
  </si>
  <si>
    <t>MY01494XC</t>
  </si>
  <si>
    <t>PO#7591</t>
  </si>
  <si>
    <t>GARNISH TRIM DIE</t>
  </si>
  <si>
    <t>SO200914705902</t>
  </si>
  <si>
    <t>PO190715484724</t>
  </si>
  <si>
    <t>MC CLAMPING PLATE</t>
  </si>
  <si>
    <t>MS03473XH</t>
  </si>
  <si>
    <t>PO210803897956</t>
  </si>
  <si>
    <t>MS04828XF</t>
  </si>
  <si>
    <t>PO210729895283</t>
  </si>
  <si>
    <t>PO180122982050</t>
  </si>
  <si>
    <t>P502/P5L 1 Y0 108</t>
  </si>
  <si>
    <t>MY00392XA</t>
  </si>
  <si>
    <t>SO180122982051</t>
  </si>
  <si>
    <t>PO180122982054</t>
  </si>
  <si>
    <t>P502/P5L 1 Y0 108-1</t>
  </si>
  <si>
    <t>MY00393XA</t>
  </si>
  <si>
    <t>SO180122982055</t>
  </si>
  <si>
    <t>PO180122982056</t>
  </si>
  <si>
    <t>P502/P5L 1 Y0 108-2</t>
  </si>
  <si>
    <t>MY00394XA</t>
  </si>
  <si>
    <t>SO180122982057</t>
  </si>
  <si>
    <t>PO180122982058</t>
  </si>
  <si>
    <t>P502/P5L 1 Y0 108-3</t>
  </si>
  <si>
    <t>MY00395XA</t>
  </si>
  <si>
    <t>SO180122982059</t>
  </si>
  <si>
    <t>PO180122982060</t>
  </si>
  <si>
    <t>P502/P5L 1 Y0 108-4</t>
  </si>
  <si>
    <t>MY00396XA</t>
  </si>
  <si>
    <t>SO180122982061</t>
  </si>
  <si>
    <t>PO180122982062</t>
  </si>
  <si>
    <t>P502/P5L 1 Y0 108-5</t>
  </si>
  <si>
    <t>MY00397XA</t>
  </si>
  <si>
    <t>SO180122982063</t>
  </si>
  <si>
    <t>PO180205002873</t>
  </si>
  <si>
    <t>P502/P5L 1 Y0 108-6</t>
  </si>
  <si>
    <t>MY00450XA</t>
  </si>
  <si>
    <t>SO180205002874</t>
  </si>
  <si>
    <t>PO180205002875</t>
  </si>
  <si>
    <t>P502/P5L 1 Y0 108-7</t>
  </si>
  <si>
    <t>MY00451XA</t>
  </si>
  <si>
    <t>SO180205002876</t>
  </si>
  <si>
    <t>PO180205002877</t>
  </si>
  <si>
    <t>P502/P5L 1 Y0 108-8</t>
  </si>
  <si>
    <t>MY00452XA</t>
  </si>
  <si>
    <t>SO180205002878</t>
  </si>
  <si>
    <t>PO210414801315</t>
  </si>
  <si>
    <t>PA1-007-003-B M.BASE</t>
  </si>
  <si>
    <t>MY01743XB</t>
  </si>
  <si>
    <t>PO119774</t>
  </si>
  <si>
    <t>METAL BASE</t>
  </si>
  <si>
    <t>SO210414801316</t>
  </si>
  <si>
    <t>PO210414801313</t>
  </si>
  <si>
    <t>PA1-007-004-B FOOTING</t>
  </si>
  <si>
    <t>MY01742XB</t>
  </si>
  <si>
    <t>FOOTINGS</t>
  </si>
  <si>
    <t>SO210414801314</t>
  </si>
  <si>
    <t>PO210414801311</t>
  </si>
  <si>
    <t>PA1-189-001-A HOLDER</t>
  </si>
  <si>
    <t>MY01741XB</t>
  </si>
  <si>
    <t>TUBE HOLDER</t>
  </si>
  <si>
    <t>SO210414801312</t>
  </si>
  <si>
    <t>PO191024542703</t>
  </si>
  <si>
    <t>MS03874XF</t>
  </si>
  <si>
    <t>PO191025543245</t>
  </si>
  <si>
    <t>PALLET TRUCKPARTS</t>
  </si>
  <si>
    <t>MS03876XF</t>
  </si>
  <si>
    <t>TOOLS</t>
  </si>
  <si>
    <t>PO200908703732</t>
  </si>
  <si>
    <t>PANEL L/R-TRM1/TRM2/BUR</t>
  </si>
  <si>
    <t>2020-0904</t>
  </si>
  <si>
    <t>P0001</t>
  </si>
  <si>
    <t>PANEL SIDE L/R</t>
  </si>
  <si>
    <t>SO200908703733</t>
  </si>
  <si>
    <t>PO200908703734</t>
  </si>
  <si>
    <t>MY50137XA9001</t>
  </si>
  <si>
    <t>SO200908703735</t>
  </si>
  <si>
    <t>PO200908703729</t>
  </si>
  <si>
    <t>PO200908703730</t>
  </si>
  <si>
    <t>PO200908703731</t>
  </si>
  <si>
    <t>PO210503819525</t>
  </si>
  <si>
    <t>MS04654XE</t>
  </si>
  <si>
    <t>PO210503819526</t>
  </si>
  <si>
    <t>MS04655XE</t>
  </si>
  <si>
    <t>PO210503819527</t>
  </si>
  <si>
    <t>MS04656XE</t>
  </si>
  <si>
    <t>PO180424065345</t>
  </si>
  <si>
    <t>PE00004-Z001 ALLEN BIT</t>
  </si>
  <si>
    <t>MS02399XH</t>
  </si>
  <si>
    <t>EX11401C0320</t>
  </si>
  <si>
    <t>PO170209797371</t>
  </si>
  <si>
    <t>PE10027-X001</t>
  </si>
  <si>
    <t>MS00419XF</t>
  </si>
  <si>
    <t>ADJUSTMENT JIG L</t>
  </si>
  <si>
    <t>PO170209797372</t>
  </si>
  <si>
    <t>PE10028-X001</t>
  </si>
  <si>
    <t>MS00420XF</t>
  </si>
  <si>
    <t>ADJUSTMENT JIG R</t>
  </si>
  <si>
    <t>PO200805682983</t>
  </si>
  <si>
    <t>MS04338XF</t>
  </si>
  <si>
    <t>PO181212274194</t>
  </si>
  <si>
    <t>PIE/BUR-RR-L-TLAX-4100</t>
  </si>
  <si>
    <t>MY00791XA</t>
  </si>
  <si>
    <t>SO181212274195</t>
  </si>
  <si>
    <t>PO181212274176</t>
  </si>
  <si>
    <t>PIE/BUR-RR-R-TLAX-4100</t>
  </si>
  <si>
    <t>MY00787XA</t>
  </si>
  <si>
    <t>SO181212274177</t>
  </si>
  <si>
    <t>PO181212274170</t>
  </si>
  <si>
    <t>PIE1/2-RR-L-TLAX-4200</t>
  </si>
  <si>
    <t>MY00784XA</t>
  </si>
  <si>
    <t>SO181212274171</t>
  </si>
  <si>
    <t>PO181212274160</t>
  </si>
  <si>
    <t>PIE1/2-RR-R-TLAX-4200</t>
  </si>
  <si>
    <t>MY00779XA</t>
  </si>
  <si>
    <t>SO181212274161</t>
  </si>
  <si>
    <t>PO181212274196</t>
  </si>
  <si>
    <t>PIE2/3-RR-L-TLAX-4100</t>
  </si>
  <si>
    <t>MY00792XA</t>
  </si>
  <si>
    <t>SO181212274197</t>
  </si>
  <si>
    <t>PO181212274178</t>
  </si>
  <si>
    <t>PIE2/3-RR-R-TLAX-4100</t>
  </si>
  <si>
    <t>MY00788XA</t>
  </si>
  <si>
    <t>SO181212274179</t>
  </si>
  <si>
    <t>PO191118559620</t>
  </si>
  <si>
    <t>PIPE MUFFLER OTR FP</t>
  </si>
  <si>
    <t>MS03923XG</t>
  </si>
  <si>
    <t>FORMING DIE</t>
  </si>
  <si>
    <t>MY01361XC</t>
  </si>
  <si>
    <t>PO190311356365</t>
  </si>
  <si>
    <t>PLATE DRIVING T/D B-10.2</t>
  </si>
  <si>
    <t>MS03214XF</t>
  </si>
  <si>
    <t>MF06404XJ</t>
  </si>
  <si>
    <t>PO210726893038</t>
  </si>
  <si>
    <t>PLUNGER TIP DIA110</t>
  </si>
  <si>
    <t>MY01807XB</t>
  </si>
  <si>
    <t>PO#44690</t>
  </si>
  <si>
    <t>PLUNGER TIP</t>
  </si>
  <si>
    <t>SO210726893039</t>
  </si>
  <si>
    <t>PO210825908353</t>
  </si>
  <si>
    <t>PLUNGER TIP DIA110-1</t>
  </si>
  <si>
    <t>MY01828XB</t>
  </si>
  <si>
    <t>PO#45378</t>
  </si>
  <si>
    <t>SO210825908354</t>
  </si>
  <si>
    <t>PO210825908355</t>
  </si>
  <si>
    <t>PLUNGER TIP DIA110-2</t>
  </si>
  <si>
    <t>MY01829XB</t>
  </si>
  <si>
    <t>SO210825908356</t>
  </si>
  <si>
    <t>PO211012939008</t>
  </si>
  <si>
    <t>PLUNGER TIP DIA110-3</t>
  </si>
  <si>
    <t>MY01867XB</t>
  </si>
  <si>
    <t>PO#46004</t>
  </si>
  <si>
    <t>SO211012939009</t>
  </si>
  <si>
    <t>PO210726893070</t>
  </si>
  <si>
    <t>PNL FRNT BTTM-BEND1</t>
  </si>
  <si>
    <t>MY50231XC</t>
  </si>
  <si>
    <t>PO7664</t>
  </si>
  <si>
    <t>PANEL FRONT BOTTOM</t>
  </si>
  <si>
    <t>SO210726893071</t>
  </si>
  <si>
    <t>PO210726893082</t>
  </si>
  <si>
    <t>MY50231XC9001</t>
  </si>
  <si>
    <t>SO210726893083</t>
  </si>
  <si>
    <t>PO210726893084</t>
  </si>
  <si>
    <t>MY50231XC9002</t>
  </si>
  <si>
    <t>SO210726893085</t>
  </si>
  <si>
    <t>PO210726893072</t>
  </si>
  <si>
    <t>PNL FRNT BTTM-FLAT</t>
  </si>
  <si>
    <t>MY50232XC</t>
  </si>
  <si>
    <t>SO210726893073</t>
  </si>
  <si>
    <t>PO210726893086</t>
  </si>
  <si>
    <t>MY50232XC9001</t>
  </si>
  <si>
    <t>SO210726893087</t>
  </si>
  <si>
    <t>PO210726893088</t>
  </si>
  <si>
    <t>MY50232XC9002</t>
  </si>
  <si>
    <t>SO210726893089</t>
  </si>
  <si>
    <t>PO210726893076</t>
  </si>
  <si>
    <t>PNL FRNT BTTM-FORMPARTS</t>
  </si>
  <si>
    <t>MY50234XC</t>
  </si>
  <si>
    <t>SO210726893077</t>
  </si>
  <si>
    <t>PO210726893094</t>
  </si>
  <si>
    <t>MY50234XC9001</t>
  </si>
  <si>
    <t>SO210726893095</t>
  </si>
  <si>
    <t>PO210726893096</t>
  </si>
  <si>
    <t>MY50234XC9002</t>
  </si>
  <si>
    <t>SO210726893097</t>
  </si>
  <si>
    <t>PO210726893074</t>
  </si>
  <si>
    <t>PNL FRNT BTTM-PIE</t>
  </si>
  <si>
    <t>MY50233XC</t>
  </si>
  <si>
    <t>SO210726893075</t>
  </si>
  <si>
    <t>PO210726893090</t>
  </si>
  <si>
    <t>MY50233XC9001</t>
  </si>
  <si>
    <t>SO210726893091</t>
  </si>
  <si>
    <t>PO210726893092</t>
  </si>
  <si>
    <t>MY50233XC9002</t>
  </si>
  <si>
    <t>SO210726893093</t>
  </si>
  <si>
    <t>PO210726893068</t>
  </si>
  <si>
    <t>PNL FRNT BTTM-TRIM</t>
  </si>
  <si>
    <t>MY50230XC</t>
  </si>
  <si>
    <t>SO210726893069</t>
  </si>
  <si>
    <t>PO210726893078</t>
  </si>
  <si>
    <t>MY50230XC9001</t>
  </si>
  <si>
    <t>SO210726893079</t>
  </si>
  <si>
    <t>PO210726893080</t>
  </si>
  <si>
    <t>MY50230XC9002</t>
  </si>
  <si>
    <t>SO210726893081</t>
  </si>
  <si>
    <t>PO180808154057</t>
  </si>
  <si>
    <t>MS02752XF</t>
  </si>
  <si>
    <t>PO210716887623</t>
  </si>
  <si>
    <t>PUNCH SJAS C10-80 P4.1</t>
  </si>
  <si>
    <t>MY01800XB</t>
  </si>
  <si>
    <t>SO210716887624</t>
  </si>
  <si>
    <t>PO210716887627</t>
  </si>
  <si>
    <t>PUNCH SPEL13-60-P9.5-W7</t>
  </si>
  <si>
    <t>MY01802XB</t>
  </si>
  <si>
    <t>SHOULDER PUNCH</t>
  </si>
  <si>
    <t>SO210716887628</t>
  </si>
  <si>
    <t>PO210809901304</t>
  </si>
  <si>
    <t>PYDN Y3 4D9 FLANGE</t>
  </si>
  <si>
    <t>MY05782AJ01</t>
  </si>
  <si>
    <t>FLANGE(5PORT)</t>
  </si>
  <si>
    <t>SO210809901303</t>
  </si>
  <si>
    <t>PO211008937571</t>
  </si>
  <si>
    <t>R1A-BDSHDES16-60-P9.05K</t>
  </si>
  <si>
    <t>MY01864XB</t>
  </si>
  <si>
    <t>SO211008937572</t>
  </si>
  <si>
    <t>PO211008937569</t>
  </si>
  <si>
    <t>R1A-BDSHDES16-60P9.05</t>
  </si>
  <si>
    <t>MY01863XB</t>
  </si>
  <si>
    <t>SO211008937570</t>
  </si>
  <si>
    <t>PO180429072330</t>
  </si>
  <si>
    <t>MS02453XH</t>
  </si>
  <si>
    <t>CONVERTER</t>
  </si>
  <si>
    <t>PO210625872997</t>
  </si>
  <si>
    <t>RC00667735-03-05 REST</t>
  </si>
  <si>
    <t>MY01778XB</t>
  </si>
  <si>
    <t>PO121294</t>
  </si>
  <si>
    <t>RESTRIKE PILOT</t>
  </si>
  <si>
    <t>SO210625872998</t>
  </si>
  <si>
    <t>PO210625872999</t>
  </si>
  <si>
    <t>RC00667735-07-07 REFO</t>
  </si>
  <si>
    <t>MY01779XB</t>
  </si>
  <si>
    <t>REFORM PILOT</t>
  </si>
  <si>
    <t>SO210625873000</t>
  </si>
  <si>
    <t>PO210625873001</t>
  </si>
  <si>
    <t>RC00679237-03-05 REST</t>
  </si>
  <si>
    <t>MY01780XB</t>
  </si>
  <si>
    <t>SO210625873002</t>
  </si>
  <si>
    <t>PO210309785696</t>
  </si>
  <si>
    <t>RC11-08-02-0 KNOCKOUT</t>
  </si>
  <si>
    <t>MY01709XB</t>
  </si>
  <si>
    <t>PO119082</t>
  </si>
  <si>
    <t>KNOCK OUT</t>
  </si>
  <si>
    <t>SO210309785697</t>
  </si>
  <si>
    <t>PO210408799021</t>
  </si>
  <si>
    <t>RC296-05-05-0 S.PLATE</t>
  </si>
  <si>
    <t>MY01735XB</t>
  </si>
  <si>
    <t>PO119631</t>
  </si>
  <si>
    <t>SO210408799022</t>
  </si>
  <si>
    <t>PO210408799019</t>
  </si>
  <si>
    <t>RC296-07-01-0 PILOT</t>
  </si>
  <si>
    <t>MY01734XB</t>
  </si>
  <si>
    <t>PILOT</t>
  </si>
  <si>
    <t>SO210408799020</t>
  </si>
  <si>
    <t>PO210408799024</t>
  </si>
  <si>
    <t>RC296-07-08-0 KO</t>
  </si>
  <si>
    <t>MY01736XB</t>
  </si>
  <si>
    <t>SO210408799025</t>
  </si>
  <si>
    <t>PO210630875989</t>
  </si>
  <si>
    <t>RC57-05-08-A SUBPLATE</t>
  </si>
  <si>
    <t>MY01784XB</t>
  </si>
  <si>
    <t>PO121372</t>
  </si>
  <si>
    <t>SUB PLATE</t>
  </si>
  <si>
    <t>SO210630875990</t>
  </si>
  <si>
    <t>PO210421806725</t>
  </si>
  <si>
    <t>RC63-06-15-0 STUD</t>
  </si>
  <si>
    <t>MY01748XB</t>
  </si>
  <si>
    <t>SO210421806726</t>
  </si>
  <si>
    <t>PO210625873003</t>
  </si>
  <si>
    <t>RC677-02-06-0 UPPER</t>
  </si>
  <si>
    <t>MY01781XB</t>
  </si>
  <si>
    <t>UPPER SLEEVE</t>
  </si>
  <si>
    <t>SO210625873004</t>
  </si>
  <si>
    <t>PO210625873005</t>
  </si>
  <si>
    <t>RC677-03-05-0 UPPER</t>
  </si>
  <si>
    <t>MY01782XB</t>
  </si>
  <si>
    <t>SO210625873006</t>
  </si>
  <si>
    <t>PO210625873007</t>
  </si>
  <si>
    <t>RC677-04-02-0 UPPER</t>
  </si>
  <si>
    <t>MY01783XB</t>
  </si>
  <si>
    <t>SO210625873008</t>
  </si>
  <si>
    <t>PO210309785700</t>
  </si>
  <si>
    <t>RC81-06-01-0 2ND PIE</t>
  </si>
  <si>
    <t>MY01711XB</t>
  </si>
  <si>
    <t>PO119150</t>
  </si>
  <si>
    <t>2ND PIERCING PILOT</t>
  </si>
  <si>
    <t>SO210309785701</t>
  </si>
  <si>
    <t>PO210324791176</t>
  </si>
  <si>
    <t>RC81-06-01-0 2ND PIE-1</t>
  </si>
  <si>
    <t>MY01727XB</t>
  </si>
  <si>
    <t>SO210324791177</t>
  </si>
  <si>
    <t>PO210324791178</t>
  </si>
  <si>
    <t>RC82-04-19-0 TRIM CAM-8</t>
  </si>
  <si>
    <t>MY01728XB</t>
  </si>
  <si>
    <t>TRIMMING CAM</t>
  </si>
  <si>
    <t>SO210324791179</t>
  </si>
  <si>
    <t>PO191223575392</t>
  </si>
  <si>
    <t>REAMER-1</t>
  </si>
  <si>
    <t>MS03987XH</t>
  </si>
  <si>
    <t>PO210819904555</t>
  </si>
  <si>
    <t>PO181212274164</t>
  </si>
  <si>
    <t>RES-RR-L-TLAX-4200</t>
  </si>
  <si>
    <t>MY00781XA</t>
  </si>
  <si>
    <t>SO181212274165</t>
  </si>
  <si>
    <t>PO181212274154</t>
  </si>
  <si>
    <t>RES-RR-R-TLAX-4200</t>
  </si>
  <si>
    <t>MY00776XA</t>
  </si>
  <si>
    <t>SO181212274155</t>
  </si>
  <si>
    <t>PO190709481589</t>
  </si>
  <si>
    <t>RING FR/L (INSP. JIG)</t>
  </si>
  <si>
    <t>MS03453XF</t>
  </si>
  <si>
    <t>MY01058XB</t>
  </si>
  <si>
    <t>PO190709481588</t>
  </si>
  <si>
    <t>RING FR/R (INSP. JIG)</t>
  </si>
  <si>
    <t>MS03452XF</t>
  </si>
  <si>
    <t>MY01057XB</t>
  </si>
  <si>
    <t>PO191115558318</t>
  </si>
  <si>
    <t>RING RR-0405 BENDPUNCH</t>
  </si>
  <si>
    <t>MS03922XH</t>
  </si>
  <si>
    <t>RING RR</t>
  </si>
  <si>
    <t>MY01290XC</t>
  </si>
  <si>
    <t>PO190709481587</t>
  </si>
  <si>
    <t>RING RR/L (INSP. JIG)</t>
  </si>
  <si>
    <t>MS03451XF</t>
  </si>
  <si>
    <t>MY01056XB</t>
  </si>
  <si>
    <t>PO190709481585</t>
  </si>
  <si>
    <t>RING RR/R (INSP. JIG)</t>
  </si>
  <si>
    <t>MS03450XF</t>
  </si>
  <si>
    <t>MY01055XB</t>
  </si>
  <si>
    <t>PO190412395753</t>
  </si>
  <si>
    <t>RINGFR(FNSHR L)TLAX-4100</t>
  </si>
  <si>
    <t>MS03264XG</t>
  </si>
  <si>
    <t>PO190412395752</t>
  </si>
  <si>
    <t>RINGFR(FNSHR R)TLAX-4100</t>
  </si>
  <si>
    <t>MS03263XG</t>
  </si>
  <si>
    <t>PO190208316374</t>
  </si>
  <si>
    <t>RINGFR-FINISHR L/EXHAUST</t>
  </si>
  <si>
    <t>MS03153XE</t>
  </si>
  <si>
    <t>PO190208316375</t>
  </si>
  <si>
    <t>RINGFR-FINISHR R/EXHAUST</t>
  </si>
  <si>
    <t>MS03154XE</t>
  </si>
  <si>
    <t>PO190412395751</t>
  </si>
  <si>
    <t>RINGRR(FNSHR L)TLAX-4200</t>
  </si>
  <si>
    <t>MS03262XG</t>
  </si>
  <si>
    <t>MY50078XA</t>
  </si>
  <si>
    <t>PO190412395750</t>
  </si>
  <si>
    <t>RINGRR(FNSHR R)TLAX-4200</t>
  </si>
  <si>
    <t>MS03261XG</t>
  </si>
  <si>
    <t>PO190208316376</t>
  </si>
  <si>
    <t>RINGRR-FINISHR L/EXHAUST</t>
  </si>
  <si>
    <t>MS03155XE</t>
  </si>
  <si>
    <t>PO190204309694</t>
  </si>
  <si>
    <t>RINGRR-FINISHR R/EXHAUST</t>
  </si>
  <si>
    <t>MS03132XE</t>
  </si>
  <si>
    <t>PO180801146321</t>
  </si>
  <si>
    <t>MS02739XF</t>
  </si>
  <si>
    <t>RIVET INSERT</t>
  </si>
  <si>
    <t>PO180801146320</t>
  </si>
  <si>
    <t>MS02738XF</t>
  </si>
  <si>
    <t>PO210923928861</t>
  </si>
  <si>
    <t>MS04865XF</t>
  </si>
  <si>
    <t>PO180801146319</t>
  </si>
  <si>
    <t>SCREW PLUG</t>
  </si>
  <si>
    <t>MS02737XF</t>
  </si>
  <si>
    <t>PO190822510451</t>
  </si>
  <si>
    <t>MS03616XF</t>
  </si>
  <si>
    <t>MY01092XB</t>
  </si>
  <si>
    <t>PO190522440067</t>
  </si>
  <si>
    <t>SHAFT A</t>
  </si>
  <si>
    <t>MS03332XF</t>
  </si>
  <si>
    <t>OGINO PHILIPPINES</t>
  </si>
  <si>
    <t>MY00983XB</t>
  </si>
  <si>
    <t>PO191204568893</t>
  </si>
  <si>
    <t>MS03967XF</t>
  </si>
  <si>
    <t>MY01300XB</t>
  </si>
  <si>
    <t>PO210324790792</t>
  </si>
  <si>
    <t>SHV- HS01-300-000 UPR</t>
  </si>
  <si>
    <t>MY01722XB</t>
  </si>
  <si>
    <t>PO53378</t>
  </si>
  <si>
    <t>UPPER DIE PLATE</t>
  </si>
  <si>
    <t>SO210324790793</t>
  </si>
  <si>
    <t>PO210211771566</t>
  </si>
  <si>
    <t>SHV-YS4X7-0000 #3</t>
  </si>
  <si>
    <t>MY50202XA</t>
  </si>
  <si>
    <t>PO53023</t>
  </si>
  <si>
    <t>SO210211771567</t>
  </si>
  <si>
    <t>PO210211771570</t>
  </si>
  <si>
    <t>MY50202XA9002</t>
  </si>
  <si>
    <t>SO210211771571</t>
  </si>
  <si>
    <t>PO200311624494</t>
  </si>
  <si>
    <t>MS04254XF</t>
  </si>
  <si>
    <t>SIDE BRACKET</t>
  </si>
  <si>
    <t>PO200311624493</t>
  </si>
  <si>
    <t>MS04253XF</t>
  </si>
  <si>
    <t>PO190124295632</t>
  </si>
  <si>
    <t>SPAS4-50-P1.50</t>
  </si>
  <si>
    <t>MS03114XF</t>
  </si>
  <si>
    <t>MY00901XB</t>
  </si>
  <si>
    <t>PO170211799445</t>
  </si>
  <si>
    <t>SPOT JIG</t>
  </si>
  <si>
    <t>MS00488XF</t>
  </si>
  <si>
    <t>PO190502415304</t>
  </si>
  <si>
    <t>SS41-25G00(3-CAV)</t>
  </si>
  <si>
    <t>MS03298XI</t>
  </si>
  <si>
    <t>MY00917XA</t>
  </si>
  <si>
    <t>PO190530446217</t>
  </si>
  <si>
    <t>SS41-25G00(3-CAV)-1</t>
  </si>
  <si>
    <t>MS03345XI</t>
  </si>
  <si>
    <t>PO181004200458</t>
  </si>
  <si>
    <t>STPR BRAKE PEDAL</t>
  </si>
  <si>
    <t>MS02894XE</t>
  </si>
  <si>
    <t>PO160406650953</t>
  </si>
  <si>
    <t>TEST-2</t>
  </si>
  <si>
    <t>MF05269XM</t>
  </si>
  <si>
    <t>SO160406650954</t>
  </si>
  <si>
    <t>PO190423403711</t>
  </si>
  <si>
    <t>MS03281XI</t>
  </si>
  <si>
    <t>PO190425408923</t>
  </si>
  <si>
    <t>TGX BODY INSERT-PUNCH</t>
  </si>
  <si>
    <t>MY00962XA</t>
  </si>
  <si>
    <t>TGX BODY</t>
  </si>
  <si>
    <t>SO190425408924</t>
  </si>
  <si>
    <t>PO190918527851</t>
  </si>
  <si>
    <t>TJB BODY DIE PLATE #1106</t>
  </si>
  <si>
    <t>MS03727XF</t>
  </si>
  <si>
    <t>BLANK DIE PLATE</t>
  </si>
  <si>
    <t>MY01192XB</t>
  </si>
  <si>
    <t>PO190918527852</t>
  </si>
  <si>
    <t>TJB BODY PUNCH #1107</t>
  </si>
  <si>
    <t>MS03728XF</t>
  </si>
  <si>
    <t>MY01193XB</t>
  </si>
  <si>
    <t>PO190918527853</t>
  </si>
  <si>
    <t>TJB BODY STRIPPLATE#1108</t>
  </si>
  <si>
    <t>MS03729XF</t>
  </si>
  <si>
    <t>MY01194XB</t>
  </si>
  <si>
    <t>PO210716887625</t>
  </si>
  <si>
    <t>TLA-#124 MARKPUNCH-2</t>
  </si>
  <si>
    <t>MY01801XB</t>
  </si>
  <si>
    <t>SO210716887626</t>
  </si>
  <si>
    <t>PO190305346750</t>
  </si>
  <si>
    <t>MS03210XF</t>
  </si>
  <si>
    <t>CURL</t>
  </si>
  <si>
    <t>PO190903518297</t>
  </si>
  <si>
    <t>TLAX BODY CURL2</t>
  </si>
  <si>
    <t>MS03654XG</t>
  </si>
  <si>
    <t>MY01151XC</t>
  </si>
  <si>
    <t>PO200207603677</t>
  </si>
  <si>
    <t>TLAX BODY CUT DIE L</t>
  </si>
  <si>
    <t>MY01331XC</t>
  </si>
  <si>
    <t>CUT DIE</t>
  </si>
  <si>
    <t>SO200207603678</t>
  </si>
  <si>
    <t>PO200207603675</t>
  </si>
  <si>
    <t>TLAX BODY CUT DIE R</t>
  </si>
  <si>
    <t>MY01330XC</t>
  </si>
  <si>
    <t>SO200207603676</t>
  </si>
  <si>
    <t>PO191104547174</t>
  </si>
  <si>
    <t>TLAX BODY L CURL1-1</t>
  </si>
  <si>
    <t>MS03890XI</t>
  </si>
  <si>
    <t>YUTAKA MANUFACTURING MY01101XA</t>
  </si>
  <si>
    <t>MY01101XA</t>
  </si>
  <si>
    <t>PO191104547175</t>
  </si>
  <si>
    <t>TLAX BODY L CURL2-1</t>
  </si>
  <si>
    <t>MS03891XI</t>
  </si>
  <si>
    <t>YUTAKA MANUFACTURING MY01102XA</t>
  </si>
  <si>
    <t>MY01102XA</t>
  </si>
  <si>
    <t>PO191104547173</t>
  </si>
  <si>
    <t>TLAX BODY L CURL3-1</t>
  </si>
  <si>
    <t>MS03889XI</t>
  </si>
  <si>
    <t>YUTAKA MANUFACTURING MY01100XA</t>
  </si>
  <si>
    <t>MY01100XA</t>
  </si>
  <si>
    <t>PO191104547177</t>
  </si>
  <si>
    <t>TLAX BODY R CURL1-1</t>
  </si>
  <si>
    <t>MS03893XI</t>
  </si>
  <si>
    <t>YUTAKA MANUFACTURING MY01104XA</t>
  </si>
  <si>
    <t>MY01104XA</t>
  </si>
  <si>
    <t>PO191104547178</t>
  </si>
  <si>
    <t>TLAX BODY R CURL2-1</t>
  </si>
  <si>
    <t>MS03894XI</t>
  </si>
  <si>
    <t>YUTAKA MANUFACTURING MY01105XA</t>
  </si>
  <si>
    <t>MY01105XA</t>
  </si>
  <si>
    <t>PO191104547176</t>
  </si>
  <si>
    <t>TLAX BODY R CURL3-1</t>
  </si>
  <si>
    <t>MS03892XI</t>
  </si>
  <si>
    <t>YUTAKA MANUFACTURING MY01103XA</t>
  </si>
  <si>
    <t>MY01103XA</t>
  </si>
  <si>
    <t>PO191204568247</t>
  </si>
  <si>
    <t>TLAX BODY R CUT 1/2-1</t>
  </si>
  <si>
    <t>MS03966XI</t>
  </si>
  <si>
    <t>PO200213610171</t>
  </si>
  <si>
    <t>TLAX CHECKING JIGS MOD</t>
  </si>
  <si>
    <t>MY01349XC</t>
  </si>
  <si>
    <t>TLAX</t>
  </si>
  <si>
    <t>SO200213610172</t>
  </si>
  <si>
    <t>PO190910522744</t>
  </si>
  <si>
    <t>TLAX CURL1 BASEPLATE</t>
  </si>
  <si>
    <t>MS03688XG</t>
  </si>
  <si>
    <t>MY01153XC</t>
  </si>
  <si>
    <t>PO190911524666</t>
  </si>
  <si>
    <t>TLAX CURL1 UPPER DIE</t>
  </si>
  <si>
    <t>MS03716XG</t>
  </si>
  <si>
    <t>CURL DIE</t>
  </si>
  <si>
    <t>MY01154XC</t>
  </si>
  <si>
    <t>PO190906520879</t>
  </si>
  <si>
    <t>TLAX CURL2 BASEPLATE</t>
  </si>
  <si>
    <t>MS03685XG</t>
  </si>
  <si>
    <t>MY01152XC</t>
  </si>
  <si>
    <t>PO190920528371</t>
  </si>
  <si>
    <t>TLAX FR TRIM DIE LEFT</t>
  </si>
  <si>
    <t>MY01136XC</t>
  </si>
  <si>
    <t>SO190920528372</t>
  </si>
  <si>
    <t>PO190920528369</t>
  </si>
  <si>
    <t>TLAX FR TRIM DIE RIGHT</t>
  </si>
  <si>
    <t>MY01135XC</t>
  </si>
  <si>
    <t>SO190920528370</t>
  </si>
  <si>
    <t>PO210716887615</t>
  </si>
  <si>
    <t>TLAX RF BUTTON DIE RH-2</t>
  </si>
  <si>
    <t>MY01796XB</t>
  </si>
  <si>
    <t>SO210716887616</t>
  </si>
  <si>
    <t>PO190904518976</t>
  </si>
  <si>
    <t>TLAX RING FR TRIM L</t>
  </si>
  <si>
    <t>MS03658XF</t>
  </si>
  <si>
    <t>MY01209XB</t>
  </si>
  <si>
    <t>PO190904518977</t>
  </si>
  <si>
    <t>TLAX RING FR TRIM R</t>
  </si>
  <si>
    <t>MS03659XF</t>
  </si>
  <si>
    <t>MY01210XB</t>
  </si>
  <si>
    <t>PO190904518970</t>
  </si>
  <si>
    <t>TLAX RING RR TRIM L</t>
  </si>
  <si>
    <t>MS03656XF</t>
  </si>
  <si>
    <t>MY01207XB</t>
  </si>
  <si>
    <t>PO190904518975</t>
  </si>
  <si>
    <t>TLAX RING RR TRIM R</t>
  </si>
  <si>
    <t>MS03657XF</t>
  </si>
  <si>
    <t>MY01208XB</t>
  </si>
  <si>
    <t>PO210716887617</t>
  </si>
  <si>
    <t>TLAX RR BUTTON DIE RH-2</t>
  </si>
  <si>
    <t>MY01797XB</t>
  </si>
  <si>
    <t>SO210716887618</t>
  </si>
  <si>
    <t>PO210623871981</t>
  </si>
  <si>
    <t>TLAX RR LH BUTTON DIE</t>
  </si>
  <si>
    <t>MY01776XB</t>
  </si>
  <si>
    <t>PO23625</t>
  </si>
  <si>
    <t>SO210623871982</t>
  </si>
  <si>
    <t>PO210623871937</t>
  </si>
  <si>
    <t>TLAX RR LH PIE PUNCH</t>
  </si>
  <si>
    <t>MY01774XB</t>
  </si>
  <si>
    <t>PIERCING PUNCH</t>
  </si>
  <si>
    <t>SO210623871938</t>
  </si>
  <si>
    <t>PO210623871983</t>
  </si>
  <si>
    <t>TLAX RR RH BUTTON DIE</t>
  </si>
  <si>
    <t>MY01777XB</t>
  </si>
  <si>
    <t>SO210623871984</t>
  </si>
  <si>
    <t>PO210623871939</t>
  </si>
  <si>
    <t>TLAX RR RH PIE PUNCH</t>
  </si>
  <si>
    <t>MY01775XB</t>
  </si>
  <si>
    <t>SO210623871940</t>
  </si>
  <si>
    <t>PO210623871935</t>
  </si>
  <si>
    <t>TLAXBODY CUT INSERT L</t>
  </si>
  <si>
    <t>MY01773XB</t>
  </si>
  <si>
    <t>PO23616</t>
  </si>
  <si>
    <t>CUT DIE INSERT</t>
  </si>
  <si>
    <t>SO210623871936</t>
  </si>
  <si>
    <t>PO210623871931</t>
  </si>
  <si>
    <t>TLAXBODY CUT INSERT R</t>
  </si>
  <si>
    <t>MY01771XB</t>
  </si>
  <si>
    <t>SO210623871932</t>
  </si>
  <si>
    <t>PO210623871933</t>
  </si>
  <si>
    <t>TLAXBODY CUT PUNCH L</t>
  </si>
  <si>
    <t>MY01772XB</t>
  </si>
  <si>
    <t>CUT PUNCH</t>
  </si>
  <si>
    <t>SO210623871934</t>
  </si>
  <si>
    <t>PO210623871929</t>
  </si>
  <si>
    <t>TLAXBODY CUT PUNCH R</t>
  </si>
  <si>
    <t>MY01770XB</t>
  </si>
  <si>
    <t>SO210623871930</t>
  </si>
  <si>
    <t>PO210723892293</t>
  </si>
  <si>
    <t>TRIM DIE1 INSERT2 UPR</t>
  </si>
  <si>
    <t>MY01805XB</t>
  </si>
  <si>
    <t>PO23909</t>
  </si>
  <si>
    <t>SO210723892294</t>
  </si>
  <si>
    <t>PO210723892295</t>
  </si>
  <si>
    <t>TRIM DIE3 INSERT2 LWR</t>
  </si>
  <si>
    <t>MY01806XB</t>
  </si>
  <si>
    <t>SO210723892296</t>
  </si>
  <si>
    <t>PO181212274180</t>
  </si>
  <si>
    <t>TRIM-RR-L-TLAX-4100</t>
  </si>
  <si>
    <t>MY00789XA</t>
  </si>
  <si>
    <t>SO181212274181</t>
  </si>
  <si>
    <t>PO181212274166</t>
  </si>
  <si>
    <t>TRIM-RR-L-TLAX-4200</t>
  </si>
  <si>
    <t>MY00782XA</t>
  </si>
  <si>
    <t>SO181212274167</t>
  </si>
  <si>
    <t>PO181212274172</t>
  </si>
  <si>
    <t>TRIM-RR-R-TLAX-4100</t>
  </si>
  <si>
    <t>MY00785XA</t>
  </si>
  <si>
    <t>SO181212274173</t>
  </si>
  <si>
    <t>PO181212274156</t>
  </si>
  <si>
    <t>TRIM-RR-R-TLAX-4200</t>
  </si>
  <si>
    <t>MY00777XA</t>
  </si>
  <si>
    <t>SO181212274157</t>
  </si>
  <si>
    <t>PO210331794819</t>
  </si>
  <si>
    <t>UC#1-100381-10-035-00</t>
  </si>
  <si>
    <t>MY01730XB</t>
  </si>
  <si>
    <t>MPO76175</t>
  </si>
  <si>
    <t>BACK-UP PLATE</t>
  </si>
  <si>
    <t>SO210331794820</t>
  </si>
  <si>
    <t>PO210818903954</t>
  </si>
  <si>
    <t>UC-#110-1 LANCINGDIE</t>
  </si>
  <si>
    <t>MY01823XB</t>
  </si>
  <si>
    <t>MPO78936</t>
  </si>
  <si>
    <t>LANCING DIE</t>
  </si>
  <si>
    <t>SO210818903955</t>
  </si>
  <si>
    <t>PO210914923168</t>
  </si>
  <si>
    <t>UC-#115 LANCINGPUNCH-1</t>
  </si>
  <si>
    <t>MY01843XB</t>
  </si>
  <si>
    <t>MPO78941</t>
  </si>
  <si>
    <t>LANCING PUNCH</t>
  </si>
  <si>
    <t>SO210914923169</t>
  </si>
  <si>
    <t>PO210511838375</t>
  </si>
  <si>
    <t>UC-#131 TRIMMING DIE</t>
  </si>
  <si>
    <t>MY01755XB</t>
  </si>
  <si>
    <t>MPO77784</t>
  </si>
  <si>
    <t>TRIMMING DIE</t>
  </si>
  <si>
    <t>SO210511838376</t>
  </si>
  <si>
    <t>PO191001533605</t>
  </si>
  <si>
    <t>UPPER DIE-JOD-350</t>
  </si>
  <si>
    <t>MS03784XF</t>
  </si>
  <si>
    <t>MY01176XB</t>
  </si>
  <si>
    <t>PO170209797373</t>
  </si>
  <si>
    <t>UTM HOLDER JIG</t>
  </si>
  <si>
    <t>MS00421XF</t>
  </si>
  <si>
    <t>HOLDER JIG</t>
  </si>
  <si>
    <t>PO180719129305</t>
  </si>
  <si>
    <t>WASHER AND BOLT</t>
  </si>
  <si>
    <t>MS02713XF</t>
  </si>
  <si>
    <t>BOLT</t>
  </si>
  <si>
    <t>PO180808154078</t>
  </si>
  <si>
    <t>WIRE CUT CLAMPS-1</t>
  </si>
  <si>
    <t>MS02753XF</t>
  </si>
  <si>
    <t>PO180808154079</t>
  </si>
  <si>
    <t>WIRE CUT CLAMPS-2</t>
  </si>
  <si>
    <t>MS02754XF</t>
  </si>
  <si>
    <t>PO180808154080</t>
  </si>
  <si>
    <t>WIRE CUT CLAMPS-3</t>
  </si>
  <si>
    <t>MS02755XF</t>
  </si>
  <si>
    <t>PO210915924380</t>
  </si>
  <si>
    <t>WM07-101072-07-008-00</t>
  </si>
  <si>
    <t>MY01844XB</t>
  </si>
  <si>
    <t>MPO79294</t>
  </si>
  <si>
    <t>SO210915924381</t>
  </si>
  <si>
    <t>PO210316788789</t>
  </si>
  <si>
    <t>WR07-101816-08-016-00</t>
  </si>
  <si>
    <t>MY01716XB</t>
  </si>
  <si>
    <t>MPO75911</t>
  </si>
  <si>
    <t>SO210316788790</t>
  </si>
  <si>
    <t>PO211012939004</t>
  </si>
  <si>
    <t>WR14-101538-007-01LWR</t>
  </si>
  <si>
    <t>MY01865XC</t>
  </si>
  <si>
    <t>MPO77322</t>
  </si>
  <si>
    <t>LOWER COMMON PLATE B</t>
  </si>
  <si>
    <t>SO211012939005</t>
  </si>
  <si>
    <t>PO210604858926</t>
  </si>
  <si>
    <t>WR15-101389-05-012-00</t>
  </si>
  <si>
    <t>MY01766XB</t>
  </si>
  <si>
    <t>MPO77548</t>
  </si>
  <si>
    <t>HEAD DIE</t>
  </si>
  <si>
    <t>SO210604858927</t>
  </si>
  <si>
    <t>PO210412800374</t>
  </si>
  <si>
    <t>WR15-101389-05-026-05</t>
  </si>
  <si>
    <t>MY01739XB</t>
  </si>
  <si>
    <t>MPO75912</t>
  </si>
  <si>
    <t>INNER FLANGE DIE</t>
  </si>
  <si>
    <t>SO210412800375</t>
  </si>
  <si>
    <t>PO210324791180</t>
  </si>
  <si>
    <t>YRC4-10 TRIMCOVER-2</t>
  </si>
  <si>
    <t>MY01729XB</t>
  </si>
  <si>
    <t>TRIMMING COVER</t>
  </si>
  <si>
    <t>SO210324791181</t>
  </si>
  <si>
    <t>PO210421806729</t>
  </si>
  <si>
    <t>YRC4-10 TRIMCOVER-3</t>
  </si>
  <si>
    <t>MY01750XB</t>
  </si>
  <si>
    <t>SO210421806730</t>
  </si>
  <si>
    <t>PO180205002871</t>
  </si>
  <si>
    <t>YRC6VA6-3-1</t>
  </si>
  <si>
    <t>MY00449XB</t>
  </si>
  <si>
    <t>PO098736</t>
  </si>
  <si>
    <t>SO180205002872</t>
  </si>
  <si>
    <t>PO190627469326</t>
  </si>
  <si>
    <t>YS1KT-00 CAV#11-12-1</t>
  </si>
  <si>
    <t>MS03442XI</t>
  </si>
  <si>
    <t>CASTING DIE</t>
  </si>
  <si>
    <t>MY00715XC</t>
  </si>
  <si>
    <t>PO190628471037</t>
  </si>
  <si>
    <t>YS4X7-00 (2-CAV)-1</t>
  </si>
  <si>
    <t>MS03444XI</t>
  </si>
  <si>
    <t>MY00968XA</t>
  </si>
  <si>
    <t>PO190805498916</t>
  </si>
  <si>
    <t>YS4X7-00(2-CAV)</t>
  </si>
  <si>
    <t>MS03520XI</t>
  </si>
  <si>
    <t>PO190628471036</t>
  </si>
  <si>
    <t>YS598-00 (3-CAV)-1</t>
  </si>
  <si>
    <t>MS03443XI</t>
  </si>
  <si>
    <t>PO190730495772</t>
  </si>
  <si>
    <t>YS5YY-00 (3-CAV)-1</t>
  </si>
  <si>
    <t>MS03512XI</t>
  </si>
  <si>
    <t>FCC (PHILIPPINES)- (BACKJOB)</t>
  </si>
  <si>
    <t>PO191009537622</t>
  </si>
  <si>
    <t>YS5YY-00 (3-CAV)-2</t>
  </si>
  <si>
    <t>MS03812XI</t>
  </si>
  <si>
    <t>Machine Shop N.G</t>
  </si>
  <si>
    <t>PO200702664051</t>
  </si>
  <si>
    <t>YS5YY-00 (3-CAV)-3</t>
  </si>
  <si>
    <t>MS04294XI</t>
  </si>
  <si>
    <t>MY00970XA</t>
  </si>
  <si>
    <t>PO210302778899</t>
  </si>
  <si>
    <t>PO180321044514</t>
  </si>
  <si>
    <t>YT11276-X140 JIG</t>
  </si>
  <si>
    <t>MS02302XH</t>
  </si>
  <si>
    <t>PO210302778898</t>
  </si>
  <si>
    <t>MS04573XH</t>
  </si>
  <si>
    <t>PO190121294438</t>
  </si>
  <si>
    <t>YT11276-X140-1</t>
  </si>
  <si>
    <t>MS03111XF</t>
  </si>
  <si>
    <t>PO200203600407</t>
  </si>
  <si>
    <t>YT11537-X120</t>
  </si>
  <si>
    <t>MS04062XF</t>
  </si>
  <si>
    <t>PO200203600408</t>
  </si>
  <si>
    <t>YT11538-X005</t>
  </si>
  <si>
    <t>MS04063XF</t>
  </si>
  <si>
    <t>PO200203600409</t>
  </si>
  <si>
    <t>YT11538-X006</t>
  </si>
  <si>
    <t>MS04064XF</t>
  </si>
  <si>
    <t>PO200214610324</t>
  </si>
  <si>
    <t>YT11538-X006-1</t>
  </si>
  <si>
    <t>MS04107XF</t>
  </si>
  <si>
    <t>PO200203600406</t>
  </si>
  <si>
    <t>YT11538-X007</t>
  </si>
  <si>
    <t>MS04061XF</t>
  </si>
  <si>
    <t>PO200122591862</t>
  </si>
  <si>
    <t>YT11562-X012</t>
  </si>
  <si>
    <t>MS04020XF</t>
  </si>
  <si>
    <t>JIG BRACKET</t>
  </si>
  <si>
    <t>PO210429816841</t>
  </si>
  <si>
    <t>MS04651XF</t>
  </si>
  <si>
    <t>PO210429816843</t>
  </si>
  <si>
    <t>PO200122591863</t>
  </si>
  <si>
    <t>YT11569-X001</t>
  </si>
  <si>
    <t>MS04021XF</t>
  </si>
  <si>
    <t>PO200122591864</t>
  </si>
  <si>
    <t>YT11572-X021</t>
  </si>
  <si>
    <t>MS04022XF</t>
  </si>
  <si>
    <t>PLATE JIG</t>
  </si>
  <si>
    <t>PO200122591865</t>
  </si>
  <si>
    <t>YT11572-X022</t>
  </si>
  <si>
    <t>MS04023XF</t>
  </si>
  <si>
    <t>PO200122591866</t>
  </si>
  <si>
    <t>YT11578-X002</t>
  </si>
  <si>
    <t>MS04024XF</t>
  </si>
  <si>
    <t>PO211006935967</t>
  </si>
  <si>
    <t>YT11831-Y001-JIG</t>
  </si>
  <si>
    <t>MS04879XF</t>
  </si>
  <si>
    <t>PO211006935968</t>
  </si>
  <si>
    <t>YT11831-Y003-JIG</t>
  </si>
  <si>
    <t>MS04880XF</t>
  </si>
  <si>
    <t>PO211006935969</t>
  </si>
  <si>
    <t>YT11831-Y011-JIG</t>
  </si>
  <si>
    <t>MS04881XF</t>
  </si>
  <si>
    <t>PO190429412211</t>
  </si>
  <si>
    <t>Z-DOWN SS41-21D11(3-CAV)</t>
  </si>
  <si>
    <t>MY00966XC</t>
  </si>
  <si>
    <t>DIE CAST (REPAIR)</t>
  </si>
  <si>
    <t>SO190429412212</t>
  </si>
  <si>
    <t>PO180803148247</t>
  </si>
  <si>
    <t>MS02747XF</t>
  </si>
  <si>
    <t>PO180803148244</t>
  </si>
  <si>
    <t>MS02746XF</t>
  </si>
  <si>
    <t>Stay Division</t>
  </si>
  <si>
    <t>COUNT</t>
  </si>
  <si>
    <t>COST</t>
  </si>
  <si>
    <t>%</t>
  </si>
  <si>
    <t>REMARKS</t>
  </si>
  <si>
    <t>Can be delete?</t>
  </si>
  <si>
    <t>Finished Items</t>
  </si>
  <si>
    <t>On-going Jobs</t>
  </si>
  <si>
    <t>PLAN COMPLETION MONTH</t>
  </si>
  <si>
    <t>ACTUAL COMPLETION MONTH</t>
  </si>
  <si>
    <t>FINISHED DETAILS</t>
  </si>
  <si>
    <t>TOTAL</t>
  </si>
  <si>
    <t>Already tagged to system (MF/MY)</t>
  </si>
  <si>
    <t>Waiting customer PO</t>
  </si>
  <si>
    <t>For Test Completion</t>
  </si>
  <si>
    <t>For Shiping</t>
  </si>
  <si>
    <t>Still for negotiation to customer if accept closing of job order -&gt; Press die repair and SMA parts order -&gt; For follow-up updates to Sir Alvin</t>
  </si>
  <si>
    <t>For System Correction</t>
  </si>
  <si>
    <t>Standard Die Set</t>
  </si>
  <si>
    <t>Waiting for applicable project</t>
  </si>
  <si>
    <t>FINISHED</t>
  </si>
  <si>
    <t>Waiting timing when to cost transfer due to budget allocation</t>
  </si>
  <si>
    <t>Mold repair</t>
  </si>
  <si>
    <t>CANCELLED</t>
  </si>
  <si>
    <t>CANCELLED DETAILS</t>
  </si>
  <si>
    <t>Request for system deletion 05/29</t>
  </si>
  <si>
    <t>complete</t>
  </si>
  <si>
    <t>MS WH Summary</t>
  </si>
  <si>
    <t>VAR</t>
  </si>
  <si>
    <t>For cost transfer to TDM expense</t>
  </si>
  <si>
    <t>For shiping</t>
  </si>
  <si>
    <t>Already system tagged to MS04847XF</t>
  </si>
  <si>
    <t>Already cost transferred to MF07091XO</t>
  </si>
  <si>
    <t>Already cost transferred to MF07092XO</t>
  </si>
  <si>
    <t>Already cost transferred to MF07093XO</t>
  </si>
  <si>
    <t>Already cost transferred to TDM-EX</t>
  </si>
  <si>
    <t>Already cost transferred to MS04819XF</t>
  </si>
  <si>
    <t>Already cost transferred to MF06937XM</t>
  </si>
  <si>
    <t>Already cost transferred to MF06938XM</t>
  </si>
  <si>
    <t>Already cost transferred to MF06939XM</t>
  </si>
  <si>
    <t>Already cost transferred to MF06940XM</t>
  </si>
  <si>
    <t>Already cost transferred to MF06936XM</t>
  </si>
  <si>
    <t>Already cost transferred to MF06942XM</t>
  </si>
  <si>
    <t>Already cost transferred to MF06943XM</t>
  </si>
  <si>
    <t>Already cost transferred to MF06944XM</t>
  </si>
  <si>
    <t>Already cost transferred to MF06945XM</t>
  </si>
  <si>
    <t>Already cost transferred to MF06941XM</t>
  </si>
  <si>
    <t>Already cost transferred to MF07095XM</t>
  </si>
  <si>
    <t>Already cost transferred to MF07094XJ</t>
  </si>
  <si>
    <t>On-going trial in SMA</t>
  </si>
  <si>
    <t>Already system tagged to MS04772XF</t>
  </si>
  <si>
    <t>For partial cost transfer to TDM-EX</t>
  </si>
  <si>
    <t>TDM Minus WIP</t>
  </si>
  <si>
    <t>For Cost transfer Approval (PRESS/SMA) -&gt; Request to Press 10/8</t>
  </si>
  <si>
    <t>For MS-MF FTEC approval -&gt; Waiting FTEC PO (July-August-September data)</t>
  </si>
  <si>
    <t>For system tagging to TDM-EX -&gt; Cancelled job w/ actual manhour
 *AISIN LB05 CARRIER B2, KD04616-Y302 MO, KD04616-Y311 MO, KD04630-Y347 JIG</t>
  </si>
  <si>
    <t>Mecha die repair -&gt; items finished by Sept</t>
  </si>
  <si>
    <t>August 2021 to September 2021</t>
  </si>
  <si>
    <t>MS WH Summary_SEPTEMBER2021</t>
  </si>
  <si>
    <t>Canceled jobs not issued in production. Subject for system deletion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</si>
</sst>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6" formatCode="&quot;$&quot;#,##0_);[Red]\(&quot;$&quot;#,##0\)"/>
    <numFmt numFmtId="43" formatCode="_(* #,##0.00_);_(* \(#,##0.00\);_(* &quot;-&quot;??_);_(@_)"/>
    <numFmt numFmtId="164" formatCode="#,##0.0000;[Red]&quot;△&quot;#,##0.0000;\-"/>
    <numFmt numFmtId="165" formatCode="#,##0;[Red]&quot;△&quot;#,##0;\-"/>
    <numFmt numFmtId="166" formatCode="yyyy/m/d;@"/>
    <numFmt numFmtId="167" formatCode="m/d/yyyy;@"/>
    <numFmt numFmtId="168" formatCode="_(* #,##0_);_(* \(#,##0\);_(* &quot;-&quot;??_);_(@_)"/>
    <numFmt numFmtId="169" formatCode="[$-409]mmmm\-yy;@"/>
  </numFmts>
  <fonts count="49">
    <font>
      <sz val="11"/>
      <color theme="1"/>
      <name val="ＭＳ Ｐゴシック"/>
      <family val="2"/>
      <charset val="128"/>
    </font>
    <font>
      <sz val="11"/>
      <color theme="1"/>
      <name val="Calibri"/>
      <family val="2"/>
      <scheme val="minor"/>
    </font>
    <font>
      <sz val="11"/>
      <color theme="1"/>
      <name val="ＭＳ Ｐゴシック"/>
      <family val="2"/>
      <charset val="128"/>
    </font>
    <font>
      <sz val="18"/>
      <color theme="3"/>
      <name val="Calibri Light"/>
      <family val="2"/>
      <charset val="128"/>
      <scheme val="major"/>
    </font>
    <font>
      <b/>
      <sz val="15"/>
      <color theme="3"/>
      <name val="ＭＳ Ｐゴシック"/>
      <family val="2"/>
      <charset val="128"/>
    </font>
    <font>
      <b/>
      <sz val="13"/>
      <color theme="3"/>
      <name val="ＭＳ Ｐゴシック"/>
      <family val="2"/>
      <charset val="128"/>
    </font>
    <font>
      <b/>
      <sz val="11"/>
      <color theme="3"/>
      <name val="ＭＳ Ｐゴシック"/>
      <family val="2"/>
      <charset val="128"/>
    </font>
    <font>
      <sz val="11"/>
      <color rgb="FF006100"/>
      <name val="ＭＳ Ｐゴシック"/>
      <family val="2"/>
      <charset val="128"/>
    </font>
    <font>
      <sz val="11"/>
      <color rgb="FF9C0006"/>
      <name val="ＭＳ Ｐゴシック"/>
      <family val="2"/>
      <charset val="128"/>
    </font>
    <font>
      <sz val="11"/>
      <color rgb="FF9C6500"/>
      <name val="ＭＳ Ｐゴシック"/>
      <family val="2"/>
      <charset val="128"/>
    </font>
    <font>
      <sz val="11"/>
      <color rgb="FF3F3F76"/>
      <name val="ＭＳ Ｐゴシック"/>
      <family val="2"/>
      <charset val="128"/>
    </font>
    <font>
      <b/>
      <sz val="11"/>
      <color rgb="FF3F3F3F"/>
      <name val="ＭＳ Ｐゴシック"/>
      <family val="2"/>
      <charset val="128"/>
    </font>
    <font>
      <b/>
      <sz val="11"/>
      <color rgb="FFFA7D00"/>
      <name val="ＭＳ Ｐゴシック"/>
      <family val="2"/>
      <charset val="128"/>
    </font>
    <font>
      <sz val="11"/>
      <color rgb="FFFA7D00"/>
      <name val="ＭＳ Ｐゴシック"/>
      <family val="2"/>
      <charset val="128"/>
    </font>
    <font>
      <b/>
      <sz val="11"/>
      <color theme="0"/>
      <name val="ＭＳ Ｐゴシック"/>
      <family val="2"/>
      <charset val="128"/>
    </font>
    <font>
      <sz val="11"/>
      <color rgb="FFFF0000"/>
      <name val="ＭＳ Ｐゴシック"/>
      <family val="2"/>
      <charset val="128"/>
    </font>
    <font>
      <i/>
      <sz val="11"/>
      <color rgb="FF7F7F7F"/>
      <name val="ＭＳ Ｐゴシック"/>
      <family val="2"/>
      <charset val="128"/>
    </font>
    <font>
      <b/>
      <sz val="11"/>
      <color theme="1"/>
      <name val="ＭＳ Ｐゴシック"/>
      <family val="2"/>
      <charset val="128"/>
    </font>
    <font>
      <sz val="11"/>
      <color theme="0"/>
      <name val="ＭＳ Ｐゴシック"/>
      <family val="2"/>
      <charset val="128"/>
    </font>
    <font>
      <sz val="6"/>
      <name val="ＭＳ Ｐゴシック"/>
      <family val="2"/>
      <charset val="128"/>
    </font>
    <font>
      <sz val="11"/>
      <name val="ＭＳ Ｐゴシック"/>
      <family val="3"/>
      <charset val="128"/>
    </font>
    <font>
      <b/>
      <sz val="11"/>
      <color theme="1"/>
      <name val="ＭＳ Ｐゴシック"/>
      <family val="3"/>
      <charset val="128"/>
    </font>
    <font>
      <sz val="11"/>
      <color theme="1"/>
      <name val="Calibri"/>
      <family val="3"/>
      <charset val="128"/>
      <scheme val="minor"/>
    </font>
    <font>
      <b/>
      <sz val="20"/>
      <name val="Arial"/>
      <family val="2"/>
    </font>
    <font>
      <b/>
      <sz val="11"/>
      <color indexed="81"/>
      <name val="Arial"/>
      <family val="2"/>
    </font>
    <font>
      <sz val="9"/>
      <color theme="1"/>
      <name val="ＭＳ Ｐゴシック"/>
      <family val="2"/>
      <charset val="128"/>
    </font>
    <font>
      <sz val="11"/>
      <name val="ＭＳ Ｐゴシック"/>
    </font>
    <font>
      <sz val="8"/>
      <color theme="1"/>
      <name val="ＭＳ Ｐゴシック"/>
      <family val="2"/>
      <charset val="128"/>
    </font>
    <font>
      <sz val="10"/>
      <color theme="1"/>
      <name val="ＭＳ Ｐゴシック"/>
      <family val="2"/>
      <charset val="128"/>
    </font>
    <font>
      <sz val="10"/>
      <name val="ＭＳ Ｐゴシック"/>
    </font>
    <font>
      <sz val="11"/>
      <color theme="1"/>
      <name val="Calibri Light"/>
      <family val="2"/>
      <scheme val="major"/>
    </font>
    <font>
      <b/>
      <sz val="14"/>
      <color theme="1"/>
      <name val="Calibri Light"/>
      <family val="2"/>
      <scheme val="major"/>
    </font>
    <font>
      <b/>
      <sz val="11"/>
      <color theme="1"/>
      <name val="Calibri Light"/>
      <family val="2"/>
      <scheme val="major"/>
    </font>
    <font>
      <sz val="11"/>
      <color theme="0" tint="-0.499984740745262"/>
      <name val="Calibri Light"/>
      <family val="2"/>
      <scheme val="major"/>
    </font>
    <font>
      <sz val="11"/>
      <color theme="0"/>
      <name val="Calibri Light"/>
      <family val="2"/>
      <scheme val="major"/>
    </font>
    <font>
      <sz val="11"/>
      <name val="Calibri Light"/>
      <family val="2"/>
      <scheme val="major"/>
    </font>
    <font>
      <sz val="10"/>
      <name val="Calibri Light"/>
      <family val="2"/>
      <scheme val="major"/>
    </font>
    <font>
      <b/>
      <sz val="11"/>
      <color rgb="FFFF0000"/>
      <name val="Calibri Light"/>
      <family val="2"/>
      <scheme val="major"/>
    </font>
    <font>
      <sz val="11"/>
      <color rgb="FFFF0000"/>
      <name val="Calibri Light"/>
      <family val="2"/>
      <scheme val="major"/>
    </font>
    <font>
      <sz val="12"/>
      <color theme="1"/>
      <name val="Calibri Light"/>
      <family val="2"/>
      <scheme val="major"/>
    </font>
    <font>
      <sz val="18"/>
      <color theme="1"/>
      <name val="Calibri Light"/>
      <family val="2"/>
      <scheme val="major"/>
    </font>
    <font>
      <b/>
      <sz val="18"/>
      <color theme="1"/>
      <name val="Calibri Light"/>
      <family val="2"/>
      <scheme val="major"/>
    </font>
    <font>
      <b/>
      <sz val="12"/>
      <color rgb="FFFF0000"/>
      <name val="Calibri Light"/>
      <family val="2"/>
      <scheme val="major"/>
    </font>
    <font>
      <b/>
      <sz val="12"/>
      <color theme="1"/>
      <name val="Calibri Light"/>
      <family val="2"/>
      <scheme val="maj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 Light"/>
      <family val="2"/>
      <scheme val="major"/>
    </font>
    <font>
      <sz val="9"/>
      <color indexed="81"/>
      <name val="Tahoma"/>
      <family val="2"/>
    </font>
    <font>
      <sz val="11"/>
      <color theme="1"/>
      <name val="ＭＳ Ｐゴシック"/>
    </font>
  </fonts>
  <fills count="4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66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65"/>
        <bgColor theme="0"/>
      </patternFill>
    </fill>
    <fill>
      <patternFill patternType="solid">
        <fgColor rgb="FFFFFF00"/>
        <bgColor theme="0"/>
      </patternFill>
    </fill>
    <fill>
      <patternFill patternType="solid">
        <fgColor rgb="FFFFFF66"/>
        <bgColor theme="0"/>
      </patternFill>
    </fill>
    <fill>
      <patternFill patternType="solid">
        <fgColor theme="5" tint="0.79998168889431442"/>
        <bgColor theme="0"/>
      </patternFill>
    </fill>
    <fill>
      <patternFill patternType="solid">
        <fgColor rgb="FFCCFFCC"/>
        <bgColor theme="0"/>
      </patternFill>
    </fill>
    <fill>
      <patternFill patternType="solid">
        <fgColor theme="9" tint="0.79998168889431442"/>
        <bgColor theme="0"/>
      </patternFill>
    </fill>
    <fill>
      <patternFill patternType="solid">
        <fgColor theme="6" tint="0.79998168889431442"/>
        <bgColor theme="0"/>
      </patternFill>
    </fill>
    <fill>
      <patternFill patternType="solid">
        <fgColor theme="5" tint="0.59999389629810485"/>
        <bgColor theme="0"/>
      </patternFill>
    </fill>
  </fills>
  <borders count="7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/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thin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n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 style="medium">
        <color auto="1"/>
      </left>
      <right style="medium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 style="thin">
        <color auto="1"/>
      </bottom>
      <diagonal/>
    </border>
    <border>
      <left style="hair">
        <color auto="1"/>
      </left>
      <right/>
      <top style="double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double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hair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 style="medium">
        <color indexed="64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hair">
        <color auto="1"/>
      </right>
      <top style="hair">
        <color auto="1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indexed="64"/>
      </bottom>
      <diagonal/>
    </border>
    <border>
      <left style="hair">
        <color auto="1"/>
      </left>
      <right style="medium">
        <color indexed="64"/>
      </right>
      <top style="hair">
        <color auto="1"/>
      </top>
      <bottom style="medium">
        <color indexed="64"/>
      </bottom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medium">
        <color indexed="64"/>
      </right>
      <top/>
      <bottom style="hair">
        <color auto="1"/>
      </bottom>
      <diagonal/>
    </border>
  </borders>
  <cellStyleXfs count="46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4" fillId="7" borderId="7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22" fillId="0" borderId="0">
      <alignment vertical="center"/>
    </xf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</cellStyleXfs>
  <cellXfs count="215">
    <xf numFmtId="0" fontId="0" fillId="0" borderId="0" xfId="0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164" fontId="0" fillId="0" borderId="0" xfId="0" applyNumberFormat="1">
      <alignment vertical="center"/>
    </xf>
    <xf numFmtId="164" fontId="0" fillId="0" borderId="13" xfId="0" applyNumberFormat="1" applyBorder="1">
      <alignment vertical="center"/>
    </xf>
    <xf numFmtId="164" fontId="0" fillId="0" borderId="12" xfId="0" applyNumberFormat="1" applyBorder="1">
      <alignment vertical="center"/>
    </xf>
    <xf numFmtId="164" fontId="0" fillId="0" borderId="10" xfId="0" applyNumberFormat="1" applyBorder="1">
      <alignment vertical="center"/>
    </xf>
    <xf numFmtId="164" fontId="0" fillId="0" borderId="11" xfId="0" applyNumberFormat="1" applyBorder="1">
      <alignment vertical="center"/>
    </xf>
    <xf numFmtId="164" fontId="0" fillId="0" borderId="19" xfId="0" applyNumberFormat="1" applyBorder="1">
      <alignment vertical="center"/>
    </xf>
    <xf numFmtId="164" fontId="0" fillId="0" borderId="21" xfId="0" applyNumberFormat="1" applyBorder="1">
      <alignment vertical="center"/>
    </xf>
    <xf numFmtId="164" fontId="0" fillId="0" borderId="23" xfId="0" applyNumberFormat="1" applyBorder="1">
      <alignment vertical="center"/>
    </xf>
    <xf numFmtId="164" fontId="0" fillId="0" borderId="25" xfId="0" applyNumberFormat="1" applyBorder="1">
      <alignment vertical="center"/>
    </xf>
    <xf numFmtId="165" fontId="0" fillId="0" borderId="0" xfId="0" applyNumberFormat="1">
      <alignment vertical="center"/>
    </xf>
    <xf numFmtId="165" fontId="0" fillId="0" borderId="13" xfId="0" applyNumberFormat="1" applyBorder="1">
      <alignment vertical="center"/>
    </xf>
    <xf numFmtId="165" fontId="0" fillId="0" borderId="12" xfId="0" applyNumberFormat="1" applyBorder="1">
      <alignment vertical="center"/>
    </xf>
    <xf numFmtId="165" fontId="0" fillId="0" borderId="10" xfId="0" applyNumberFormat="1" applyBorder="1">
      <alignment vertical="center"/>
    </xf>
    <xf numFmtId="165" fontId="0" fillId="0" borderId="11" xfId="0" applyNumberFormat="1" applyBorder="1">
      <alignment vertical="center"/>
    </xf>
    <xf numFmtId="165" fontId="0" fillId="0" borderId="18" xfId="0" applyNumberFormat="1" applyBorder="1">
      <alignment vertical="center"/>
    </xf>
    <xf numFmtId="165" fontId="0" fillId="0" borderId="20" xfId="0" applyNumberFormat="1" applyBorder="1">
      <alignment vertical="center"/>
    </xf>
    <xf numFmtId="165" fontId="0" fillId="0" borderId="22" xfId="0" applyNumberFormat="1" applyBorder="1">
      <alignment vertical="center"/>
    </xf>
    <xf numFmtId="165" fontId="0" fillId="0" borderId="24" xfId="0" applyNumberFormat="1" applyBorder="1">
      <alignment vertical="center"/>
    </xf>
    <xf numFmtId="0" fontId="0" fillId="33" borderId="22" xfId="0" applyFill="1" applyBorder="1">
      <alignment vertical="center"/>
    </xf>
    <xf numFmtId="0" fontId="0" fillId="33" borderId="10" xfId="0" applyFill="1" applyBorder="1">
      <alignment vertical="center"/>
    </xf>
    <xf numFmtId="0" fontId="0" fillId="33" borderId="23" xfId="0" applyFill="1" applyBorder="1">
      <alignment vertical="center"/>
    </xf>
    <xf numFmtId="0" fontId="0" fillId="33" borderId="24" xfId="0" applyFill="1" applyBorder="1">
      <alignment vertical="center"/>
    </xf>
    <xf numFmtId="0" fontId="0" fillId="33" borderId="27" xfId="0" applyFill="1" applyBorder="1">
      <alignment vertical="center"/>
    </xf>
    <xf numFmtId="0" fontId="0" fillId="33" borderId="25" xfId="0" applyFill="1" applyBorder="1">
      <alignment vertical="center"/>
    </xf>
    <xf numFmtId="0" fontId="0" fillId="34" borderId="16" xfId="0" applyFill="1" applyBorder="1">
      <alignment vertical="center"/>
    </xf>
    <xf numFmtId="0" fontId="0" fillId="34" borderId="17" xfId="0" applyFill="1" applyBorder="1">
      <alignment vertical="center"/>
    </xf>
    <xf numFmtId="164" fontId="0" fillId="0" borderId="0" xfId="0" applyNumberFormat="1" applyAlignment="1">
      <alignment horizontal="right" vertical="center"/>
    </xf>
    <xf numFmtId="0" fontId="22" fillId="0" borderId="0" xfId="42">
      <alignment vertical="center"/>
    </xf>
    <xf numFmtId="0" fontId="23" fillId="0" borderId="0" xfId="0" applyFont="1" applyFill="1" applyBorder="1" applyAlignment="1"/>
    <xf numFmtId="0" fontId="21" fillId="33" borderId="18" xfId="0" applyFont="1" applyFill="1" applyBorder="1">
      <alignment vertical="center"/>
    </xf>
    <xf numFmtId="0" fontId="21" fillId="33" borderId="26" xfId="0" applyFont="1" applyFill="1" applyBorder="1">
      <alignment vertical="center"/>
    </xf>
    <xf numFmtId="0" fontId="21" fillId="33" borderId="19" xfId="0" applyFont="1" applyFill="1" applyBorder="1">
      <alignment vertical="center"/>
    </xf>
    <xf numFmtId="0" fontId="21" fillId="33" borderId="20" xfId="0" applyFont="1" applyFill="1" applyBorder="1">
      <alignment vertical="center"/>
    </xf>
    <xf numFmtId="0" fontId="21" fillId="33" borderId="12" xfId="0" applyFont="1" applyFill="1" applyBorder="1">
      <alignment vertical="center"/>
    </xf>
    <xf numFmtId="0" fontId="21" fillId="33" borderId="21" xfId="0" applyFont="1" applyFill="1" applyBorder="1">
      <alignment vertical="center"/>
    </xf>
    <xf numFmtId="166" fontId="21" fillId="35" borderId="0" xfId="0" applyNumberFormat="1" applyFont="1" applyFill="1">
      <alignment vertical="center"/>
    </xf>
    <xf numFmtId="14" fontId="0" fillId="0" borderId="10" xfId="0" applyNumberFormat="1" applyBorder="1">
      <alignment vertical="center"/>
    </xf>
    <xf numFmtId="0" fontId="0" fillId="33" borderId="23" xfId="0" applyFill="1" applyBorder="1" applyAlignment="1">
      <alignment vertical="center" wrapText="1"/>
    </xf>
    <xf numFmtId="0" fontId="0" fillId="33" borderId="22" xfId="0" applyFill="1" applyBorder="1" applyAlignment="1">
      <alignment vertical="center" wrapText="1"/>
    </xf>
    <xf numFmtId="0" fontId="0" fillId="33" borderId="10" xfId="0" applyFill="1" applyBorder="1" applyAlignment="1">
      <alignment vertical="center" wrapText="1"/>
    </xf>
    <xf numFmtId="14" fontId="26" fillId="0" borderId="30" xfId="0" quotePrefix="1" applyNumberFormat="1" applyFont="1" applyBorder="1" applyAlignment="1">
      <alignment horizontal="center" vertical="center"/>
    </xf>
    <xf numFmtId="0" fontId="0" fillId="35" borderId="0" xfId="0" applyFill="1">
      <alignment vertical="center"/>
    </xf>
    <xf numFmtId="0" fontId="26" fillId="0" borderId="35" xfId="0" applyFont="1" applyBorder="1" applyAlignment="1">
      <alignment horizontal="center" vertical="center"/>
    </xf>
    <xf numFmtId="167" fontId="26" fillId="0" borderId="35" xfId="0" applyNumberFormat="1" applyFont="1" applyBorder="1" applyAlignment="1">
      <alignment horizontal="center" vertical="center"/>
    </xf>
    <xf numFmtId="0" fontId="29" fillId="37" borderId="0" xfId="0" applyFont="1" applyFill="1" applyAlignment="1">
      <alignment horizontal="left" vertical="center"/>
    </xf>
    <xf numFmtId="0" fontId="1" fillId="0" borderId="0" xfId="45"/>
    <xf numFmtId="14" fontId="1" fillId="0" borderId="0" xfId="45" applyNumberFormat="1"/>
    <xf numFmtId="21" fontId="1" fillId="0" borderId="0" xfId="45" applyNumberFormat="1"/>
    <xf numFmtId="0" fontId="30" fillId="38" borderId="0" xfId="0" applyFont="1" applyFill="1">
      <alignment vertical="center"/>
    </xf>
    <xf numFmtId="0" fontId="31" fillId="38" borderId="0" xfId="0" applyFont="1" applyFill="1">
      <alignment vertical="center"/>
    </xf>
    <xf numFmtId="0" fontId="32" fillId="39" borderId="36" xfId="0" applyFont="1" applyFill="1" applyBorder="1">
      <alignment vertical="center"/>
    </xf>
    <xf numFmtId="0" fontId="32" fillId="39" borderId="37" xfId="0" applyFont="1" applyFill="1" applyBorder="1" applyAlignment="1">
      <alignment horizontal="center" vertical="center"/>
    </xf>
    <xf numFmtId="0" fontId="32" fillId="39" borderId="38" xfId="0" applyFont="1" applyFill="1" applyBorder="1" applyAlignment="1">
      <alignment horizontal="center" vertical="center"/>
    </xf>
    <xf numFmtId="0" fontId="30" fillId="39" borderId="35" xfId="0" applyFont="1" applyFill="1" applyBorder="1" applyAlignment="1">
      <alignment horizontal="center" vertical="center" wrapText="1"/>
    </xf>
    <xf numFmtId="0" fontId="30" fillId="38" borderId="39" xfId="0" applyFont="1" applyFill="1" applyBorder="1">
      <alignment vertical="center"/>
    </xf>
    <xf numFmtId="0" fontId="30" fillId="38" borderId="35" xfId="0" applyFont="1" applyFill="1" applyBorder="1">
      <alignment vertical="center"/>
    </xf>
    <xf numFmtId="168" fontId="30" fillId="38" borderId="35" xfId="43" applyNumberFormat="1" applyFont="1" applyFill="1" applyBorder="1" applyAlignment="1">
      <alignment vertical="center"/>
    </xf>
    <xf numFmtId="9" fontId="30" fillId="38" borderId="35" xfId="44" applyFont="1" applyFill="1" applyBorder="1" applyAlignment="1">
      <alignment vertical="center"/>
    </xf>
    <xf numFmtId="0" fontId="30" fillId="38" borderId="40" xfId="0" applyFont="1" applyFill="1" applyBorder="1">
      <alignment vertical="center"/>
    </xf>
    <xf numFmtId="168" fontId="30" fillId="38" borderId="35" xfId="43" applyNumberFormat="1" applyFont="1" applyFill="1" applyBorder="1" applyAlignment="1">
      <alignment horizontal="right" vertical="center"/>
    </xf>
    <xf numFmtId="0" fontId="30" fillId="38" borderId="40" xfId="0" applyFont="1" applyFill="1" applyBorder="1" applyAlignment="1">
      <alignment vertical="center" wrapText="1"/>
    </xf>
    <xf numFmtId="0" fontId="32" fillId="38" borderId="41" xfId="0" applyFont="1" applyFill="1" applyBorder="1">
      <alignment vertical="center"/>
    </xf>
    <xf numFmtId="0" fontId="32" fillId="38" borderId="42" xfId="0" applyFont="1" applyFill="1" applyBorder="1">
      <alignment vertical="center"/>
    </xf>
    <xf numFmtId="168" fontId="32" fillId="38" borderId="42" xfId="43" applyNumberFormat="1" applyFont="1" applyFill="1" applyBorder="1" applyAlignment="1">
      <alignment vertical="center"/>
    </xf>
    <xf numFmtId="9" fontId="32" fillId="38" borderId="42" xfId="44" applyFont="1" applyFill="1" applyBorder="1" applyAlignment="1">
      <alignment vertical="center"/>
    </xf>
    <xf numFmtId="0" fontId="32" fillId="38" borderId="43" xfId="0" applyFont="1" applyFill="1" applyBorder="1" applyAlignment="1">
      <alignment horizontal="center" vertical="center"/>
    </xf>
    <xf numFmtId="0" fontId="32" fillId="38" borderId="0" xfId="0" applyFont="1" applyFill="1" applyBorder="1">
      <alignment vertical="center"/>
    </xf>
    <xf numFmtId="168" fontId="32" fillId="38" borderId="0" xfId="43" applyNumberFormat="1" applyFont="1" applyFill="1" applyBorder="1" applyAlignment="1">
      <alignment vertical="center"/>
    </xf>
    <xf numFmtId="9" fontId="32" fillId="38" borderId="0" xfId="44" applyFont="1" applyFill="1" applyBorder="1" applyAlignment="1">
      <alignment vertical="center"/>
    </xf>
    <xf numFmtId="0" fontId="32" fillId="38" borderId="0" xfId="0" applyFont="1" applyFill="1" applyBorder="1" applyAlignment="1">
      <alignment horizontal="center" vertical="center"/>
    </xf>
    <xf numFmtId="0" fontId="33" fillId="38" borderId="0" xfId="0" applyFont="1" applyFill="1" applyAlignment="1">
      <alignment horizontal="left"/>
    </xf>
    <xf numFmtId="0" fontId="32" fillId="40" borderId="0" xfId="0" applyFont="1" applyFill="1" applyBorder="1" applyAlignment="1">
      <alignment horizontal="left" vertical="center"/>
    </xf>
    <xf numFmtId="0" fontId="30" fillId="40" borderId="0" xfId="0" applyFont="1" applyFill="1">
      <alignment vertical="center"/>
    </xf>
    <xf numFmtId="0" fontId="34" fillId="38" borderId="0" xfId="0" applyFont="1" applyFill="1">
      <alignment vertical="center"/>
    </xf>
    <xf numFmtId="0" fontId="32" fillId="41" borderId="44" xfId="0" applyFont="1" applyFill="1" applyBorder="1" applyAlignment="1">
      <alignment horizontal="center" vertical="center"/>
    </xf>
    <xf numFmtId="0" fontId="32" fillId="42" borderId="44" xfId="0" applyFont="1" applyFill="1" applyBorder="1" applyAlignment="1">
      <alignment horizontal="center" vertical="center"/>
    </xf>
    <xf numFmtId="0" fontId="32" fillId="38" borderId="44" xfId="0" applyFont="1" applyFill="1" applyBorder="1" applyAlignment="1">
      <alignment horizontal="center" vertical="center"/>
    </xf>
    <xf numFmtId="0" fontId="32" fillId="40" borderId="45" xfId="0" applyFont="1" applyFill="1" applyBorder="1" applyAlignment="1">
      <alignment horizontal="center" vertical="center"/>
    </xf>
    <xf numFmtId="0" fontId="32" fillId="41" borderId="46" xfId="0" applyFont="1" applyFill="1" applyBorder="1">
      <alignment vertical="center"/>
    </xf>
    <xf numFmtId="0" fontId="32" fillId="43" borderId="44" xfId="0" applyFont="1" applyFill="1" applyBorder="1" applyAlignment="1">
      <alignment horizontal="center" vertical="center"/>
    </xf>
    <xf numFmtId="0" fontId="32" fillId="38" borderId="0" xfId="0" applyFont="1" applyFill="1">
      <alignment vertical="center"/>
    </xf>
    <xf numFmtId="0" fontId="30" fillId="38" borderId="40" xfId="0" applyFont="1" applyFill="1" applyBorder="1" applyAlignment="1">
      <alignment vertical="center"/>
    </xf>
    <xf numFmtId="168" fontId="30" fillId="41" borderId="37" xfId="43" applyNumberFormat="1" applyFont="1" applyFill="1" applyBorder="1" applyAlignment="1">
      <alignment horizontal="right" vertical="center"/>
    </xf>
    <xf numFmtId="168" fontId="30" fillId="42" borderId="37" xfId="43" applyNumberFormat="1" applyFont="1" applyFill="1" applyBorder="1" applyAlignment="1">
      <alignment horizontal="right" vertical="center"/>
    </xf>
    <xf numFmtId="168" fontId="30" fillId="38" borderId="47" xfId="43" applyNumberFormat="1" applyFont="1" applyFill="1" applyBorder="1" applyAlignment="1">
      <alignment horizontal="right" vertical="center"/>
    </xf>
    <xf numFmtId="168" fontId="30" fillId="40" borderId="48" xfId="0" applyNumberFormat="1" applyFont="1" applyFill="1" applyBorder="1">
      <alignment vertical="center"/>
    </xf>
    <xf numFmtId="168" fontId="30" fillId="41" borderId="35" xfId="43" applyNumberFormat="1" applyFont="1" applyFill="1" applyBorder="1" applyAlignment="1">
      <alignment horizontal="right" vertical="center"/>
    </xf>
    <xf numFmtId="168" fontId="30" fillId="43" borderId="47" xfId="43" applyNumberFormat="1" applyFont="1" applyFill="1" applyBorder="1" applyAlignment="1">
      <alignment horizontal="right" vertical="center"/>
    </xf>
    <xf numFmtId="0" fontId="35" fillId="38" borderId="40" xfId="0" applyFont="1" applyFill="1" applyBorder="1" applyAlignment="1">
      <alignment vertical="center" wrapText="1"/>
    </xf>
    <xf numFmtId="168" fontId="30" fillId="41" borderId="33" xfId="43" applyNumberFormat="1" applyFont="1" applyFill="1" applyBorder="1" applyAlignment="1">
      <alignment horizontal="right" vertical="center"/>
    </xf>
    <xf numFmtId="168" fontId="30" fillId="42" borderId="33" xfId="43" applyNumberFormat="1" applyFont="1" applyFill="1" applyBorder="1" applyAlignment="1">
      <alignment horizontal="right" vertical="center"/>
    </xf>
    <xf numFmtId="0" fontId="30" fillId="38" borderId="0" xfId="0" applyFont="1" applyFill="1" applyAlignment="1">
      <alignment vertical="center" wrapText="1"/>
    </xf>
    <xf numFmtId="0" fontId="36" fillId="38" borderId="40" xfId="0" applyFont="1" applyFill="1" applyBorder="1" applyAlignment="1">
      <alignment vertical="center" wrapText="1"/>
    </xf>
    <xf numFmtId="6" fontId="30" fillId="38" borderId="40" xfId="0" applyNumberFormat="1" applyFont="1" applyFill="1" applyBorder="1" applyAlignment="1">
      <alignment horizontal="left" vertical="center" wrapText="1"/>
    </xf>
    <xf numFmtId="168" fontId="30" fillId="38" borderId="49" xfId="43" applyNumberFormat="1" applyFont="1" applyFill="1" applyBorder="1" applyAlignment="1">
      <alignment horizontal="right" vertical="center"/>
    </xf>
    <xf numFmtId="168" fontId="30" fillId="40" borderId="50" xfId="0" applyNumberFormat="1" applyFont="1" applyFill="1" applyBorder="1">
      <alignment vertical="center"/>
    </xf>
    <xf numFmtId="168" fontId="30" fillId="41" borderId="31" xfId="43" applyNumberFormat="1" applyFont="1" applyFill="1" applyBorder="1" applyAlignment="1">
      <alignment horizontal="right" vertical="center"/>
    </xf>
    <xf numFmtId="168" fontId="30" fillId="43" borderId="49" xfId="43" applyNumberFormat="1" applyFont="1" applyFill="1" applyBorder="1" applyAlignment="1">
      <alignment horizontal="right" vertical="center"/>
    </xf>
    <xf numFmtId="0" fontId="32" fillId="38" borderId="43" xfId="0" applyFont="1" applyFill="1" applyBorder="1">
      <alignment vertical="center"/>
    </xf>
    <xf numFmtId="168" fontId="32" fillId="41" borderId="51" xfId="43" applyNumberFormat="1" applyFont="1" applyFill="1" applyBorder="1" applyAlignment="1">
      <alignment vertical="center"/>
    </xf>
    <xf numFmtId="168" fontId="32" fillId="42" borderId="51" xfId="43" applyNumberFormat="1" applyFont="1" applyFill="1" applyBorder="1" applyAlignment="1">
      <alignment vertical="center"/>
    </xf>
    <xf numFmtId="168" fontId="32" fillId="38" borderId="52" xfId="0" applyNumberFormat="1" applyFont="1" applyFill="1" applyBorder="1">
      <alignment vertical="center"/>
    </xf>
    <xf numFmtId="168" fontId="32" fillId="40" borderId="53" xfId="0" applyNumberFormat="1" applyFont="1" applyFill="1" applyBorder="1">
      <alignment vertical="center"/>
    </xf>
    <xf numFmtId="168" fontId="32" fillId="41" borderId="51" xfId="0" applyNumberFormat="1" applyFont="1" applyFill="1" applyBorder="1">
      <alignment vertical="center"/>
    </xf>
    <xf numFmtId="168" fontId="32" fillId="43" borderId="52" xfId="0" applyNumberFormat="1" applyFont="1" applyFill="1" applyBorder="1">
      <alignment vertical="center"/>
    </xf>
    <xf numFmtId="0" fontId="37" fillId="44" borderId="39" xfId="0" applyFont="1" applyFill="1" applyBorder="1">
      <alignment vertical="center"/>
    </xf>
    <xf numFmtId="0" fontId="37" fillId="44" borderId="35" xfId="0" applyFont="1" applyFill="1" applyBorder="1">
      <alignment vertical="center"/>
    </xf>
    <xf numFmtId="168" fontId="37" fillId="44" borderId="35" xfId="43" applyNumberFormat="1" applyFont="1" applyFill="1" applyBorder="1" applyAlignment="1">
      <alignment vertical="center"/>
    </xf>
    <xf numFmtId="9" fontId="37" fillId="44" borderId="35" xfId="44" applyFont="1" applyFill="1" applyBorder="1" applyAlignment="1">
      <alignment vertical="center"/>
    </xf>
    <xf numFmtId="0" fontId="38" fillId="44" borderId="40" xfId="0" applyFont="1" applyFill="1" applyBorder="1">
      <alignment vertical="center"/>
    </xf>
    <xf numFmtId="0" fontId="30" fillId="38" borderId="39" xfId="0" applyFont="1" applyFill="1" applyBorder="1" applyAlignment="1">
      <alignment horizontal="left" vertical="center" indent="2"/>
    </xf>
    <xf numFmtId="168" fontId="30" fillId="38" borderId="37" xfId="43" applyNumberFormat="1" applyFont="1" applyFill="1" applyBorder="1" applyAlignment="1">
      <alignment horizontal="right" vertical="center"/>
    </xf>
    <xf numFmtId="168" fontId="30" fillId="40" borderId="54" xfId="0" applyNumberFormat="1" applyFont="1" applyFill="1" applyBorder="1">
      <alignment vertical="center"/>
    </xf>
    <xf numFmtId="168" fontId="30" fillId="38" borderId="33" xfId="43" applyNumberFormat="1" applyFont="1" applyFill="1" applyBorder="1" applyAlignment="1">
      <alignment horizontal="right" vertical="center"/>
    </xf>
    <xf numFmtId="168" fontId="32" fillId="38" borderId="51" xfId="43" applyNumberFormat="1" applyFont="1" applyFill="1" applyBorder="1" applyAlignment="1">
      <alignment vertical="center"/>
    </xf>
    <xf numFmtId="168" fontId="32" fillId="41" borderId="0" xfId="0" applyNumberFormat="1" applyFont="1" applyFill="1" applyBorder="1">
      <alignment vertical="center"/>
    </xf>
    <xf numFmtId="168" fontId="32" fillId="43" borderId="0" xfId="0" applyNumberFormat="1" applyFont="1" applyFill="1" applyBorder="1">
      <alignment vertical="center"/>
    </xf>
    <xf numFmtId="168" fontId="32" fillId="38" borderId="0" xfId="0" applyNumberFormat="1" applyFont="1" applyFill="1" applyBorder="1">
      <alignment vertical="center"/>
    </xf>
    <xf numFmtId="168" fontId="32" fillId="40" borderId="0" xfId="0" applyNumberFormat="1" applyFont="1" applyFill="1" applyBorder="1">
      <alignment vertical="center"/>
    </xf>
    <xf numFmtId="0" fontId="22" fillId="38" borderId="0" xfId="0" applyFont="1" applyFill="1">
      <alignment vertical="center"/>
    </xf>
    <xf numFmtId="0" fontId="39" fillId="38" borderId="0" xfId="0" applyFont="1" applyFill="1">
      <alignment vertical="center"/>
    </xf>
    <xf numFmtId="0" fontId="40" fillId="38" borderId="0" xfId="0" applyFont="1" applyFill="1">
      <alignment vertical="center"/>
    </xf>
    <xf numFmtId="0" fontId="41" fillId="38" borderId="0" xfId="0" applyFont="1" applyFill="1">
      <alignment vertical="center"/>
    </xf>
    <xf numFmtId="0" fontId="43" fillId="39" borderId="62" xfId="0" applyFont="1" applyFill="1" applyBorder="1">
      <alignment vertical="center"/>
    </xf>
    <xf numFmtId="0" fontId="43" fillId="39" borderId="63" xfId="0" applyFont="1" applyFill="1" applyBorder="1" applyAlignment="1">
      <alignment horizontal="center" vertical="center"/>
    </xf>
    <xf numFmtId="0" fontId="43" fillId="39" borderId="37" xfId="0" applyFont="1" applyFill="1" applyBorder="1" applyAlignment="1">
      <alignment horizontal="center" vertical="center"/>
    </xf>
    <xf numFmtId="0" fontId="43" fillId="39" borderId="64" xfId="0" applyFont="1" applyFill="1" applyBorder="1" applyAlignment="1">
      <alignment horizontal="center" vertical="center"/>
    </xf>
    <xf numFmtId="0" fontId="39" fillId="45" borderId="63" xfId="0" applyFont="1" applyFill="1" applyBorder="1" applyAlignment="1">
      <alignment horizontal="center" vertical="center"/>
    </xf>
    <xf numFmtId="0" fontId="39" fillId="45" borderId="37" xfId="0" applyFont="1" applyFill="1" applyBorder="1" applyAlignment="1">
      <alignment horizontal="center" vertical="center"/>
    </xf>
    <xf numFmtId="0" fontId="39" fillId="39" borderId="30" xfId="0" applyFont="1" applyFill="1" applyBorder="1" applyAlignment="1">
      <alignment horizontal="center" vertical="center" wrapText="1"/>
    </xf>
    <xf numFmtId="0" fontId="39" fillId="39" borderId="35" xfId="0" applyFont="1" applyFill="1" applyBorder="1" applyAlignment="1">
      <alignment horizontal="center" vertical="center" wrapText="1"/>
    </xf>
    <xf numFmtId="0" fontId="39" fillId="39" borderId="65" xfId="0" applyFont="1" applyFill="1" applyBorder="1" applyAlignment="1">
      <alignment horizontal="center" vertical="center" wrapText="1"/>
    </xf>
    <xf numFmtId="0" fontId="39" fillId="45" borderId="63" xfId="0" applyFont="1" applyFill="1" applyBorder="1" applyAlignment="1">
      <alignment horizontal="center" vertical="center" wrapText="1"/>
    </xf>
    <xf numFmtId="0" fontId="39" fillId="45" borderId="37" xfId="0" applyFont="1" applyFill="1" applyBorder="1" applyAlignment="1">
      <alignment horizontal="center" vertical="center" wrapText="1"/>
    </xf>
    <xf numFmtId="0" fontId="39" fillId="38" borderId="16" xfId="0" applyFont="1" applyFill="1" applyBorder="1">
      <alignment vertical="center"/>
    </xf>
    <xf numFmtId="0" fontId="39" fillId="38" borderId="30" xfId="0" applyFont="1" applyFill="1" applyBorder="1">
      <alignment vertical="center"/>
    </xf>
    <xf numFmtId="168" fontId="39" fillId="38" borderId="35" xfId="43" applyNumberFormat="1" applyFont="1" applyFill="1" applyBorder="1" applyAlignment="1">
      <alignment vertical="center"/>
    </xf>
    <xf numFmtId="9" fontId="39" fillId="38" borderId="65" xfId="44" applyFont="1" applyFill="1" applyBorder="1" applyAlignment="1">
      <alignment vertical="center"/>
    </xf>
    <xf numFmtId="165" fontId="39" fillId="38" borderId="35" xfId="43" applyNumberFormat="1" applyFont="1" applyFill="1" applyBorder="1" applyAlignment="1">
      <alignment horizontal="right" vertical="center"/>
    </xf>
    <xf numFmtId="168" fontId="39" fillId="38" borderId="30" xfId="43" applyNumberFormat="1" applyFont="1" applyFill="1" applyBorder="1" applyAlignment="1">
      <alignment horizontal="right" vertical="center"/>
    </xf>
    <xf numFmtId="168" fontId="39" fillId="38" borderId="35" xfId="43" applyNumberFormat="1" applyFont="1" applyFill="1" applyBorder="1" applyAlignment="1">
      <alignment horizontal="right" vertical="center"/>
    </xf>
    <xf numFmtId="168" fontId="39" fillId="38" borderId="65" xfId="43" applyNumberFormat="1" applyFont="1" applyFill="1" applyBorder="1" applyAlignment="1">
      <alignment horizontal="right" vertical="center"/>
    </xf>
    <xf numFmtId="0" fontId="44" fillId="38" borderId="0" xfId="0" applyFont="1" applyFill="1">
      <alignment vertical="center"/>
    </xf>
    <xf numFmtId="0" fontId="45" fillId="38" borderId="17" xfId="0" applyFont="1" applyFill="1" applyBorder="1">
      <alignment vertical="center"/>
    </xf>
    <xf numFmtId="0" fontId="45" fillId="38" borderId="66" xfId="0" applyFont="1" applyFill="1" applyBorder="1">
      <alignment vertical="center"/>
    </xf>
    <xf numFmtId="168" fontId="45" fillId="38" borderId="67" xfId="43" applyNumberFormat="1" applyFont="1" applyFill="1" applyBorder="1" applyAlignment="1">
      <alignment vertical="center"/>
    </xf>
    <xf numFmtId="9" fontId="45" fillId="38" borderId="68" xfId="44" applyFont="1" applyFill="1" applyBorder="1" applyAlignment="1">
      <alignment vertical="center"/>
    </xf>
    <xf numFmtId="165" fontId="45" fillId="38" borderId="42" xfId="43" applyNumberFormat="1" applyFont="1" applyFill="1" applyBorder="1" applyAlignment="1">
      <alignment vertical="center"/>
    </xf>
    <xf numFmtId="168" fontId="45" fillId="38" borderId="66" xfId="43" applyNumberFormat="1" applyFont="1" applyFill="1" applyBorder="1" applyAlignment="1">
      <alignment vertical="center"/>
    </xf>
    <xf numFmtId="168" fontId="45" fillId="38" borderId="68" xfId="43" applyNumberFormat="1" applyFont="1" applyFill="1" applyBorder="1" applyAlignment="1">
      <alignment vertical="center"/>
    </xf>
    <xf numFmtId="165" fontId="44" fillId="38" borderId="0" xfId="0" applyNumberFormat="1" applyFont="1" applyFill="1">
      <alignment vertical="center"/>
    </xf>
    <xf numFmtId="0" fontId="43" fillId="38" borderId="0" xfId="0" applyFont="1" applyFill="1" applyBorder="1">
      <alignment vertical="center"/>
    </xf>
    <xf numFmtId="168" fontId="43" fillId="38" borderId="0" xfId="43" applyNumberFormat="1" applyFont="1" applyFill="1" applyBorder="1" applyAlignment="1">
      <alignment vertical="center"/>
    </xf>
    <xf numFmtId="9" fontId="43" fillId="38" borderId="0" xfId="44" applyFont="1" applyFill="1" applyBorder="1" applyAlignment="1">
      <alignment vertical="center"/>
    </xf>
    <xf numFmtId="165" fontId="43" fillId="38" borderId="0" xfId="43" applyNumberFormat="1" applyFont="1" applyFill="1" applyBorder="1" applyAlignment="1">
      <alignment vertical="center"/>
    </xf>
    <xf numFmtId="168" fontId="43" fillId="38" borderId="0" xfId="44" applyNumberFormat="1" applyFont="1" applyFill="1" applyBorder="1" applyAlignment="1">
      <alignment vertical="center"/>
    </xf>
    <xf numFmtId="0" fontId="46" fillId="38" borderId="0" xfId="0" applyFont="1" applyFill="1">
      <alignment vertical="center"/>
    </xf>
    <xf numFmtId="0" fontId="39" fillId="45" borderId="69" xfId="0" applyFont="1" applyFill="1" applyBorder="1" applyAlignment="1">
      <alignment horizontal="center" vertical="center"/>
    </xf>
    <xf numFmtId="0" fontId="39" fillId="45" borderId="70" xfId="0" applyFont="1" applyFill="1" applyBorder="1" applyAlignment="1">
      <alignment horizontal="center" vertical="center" wrapText="1"/>
    </xf>
    <xf numFmtId="0" fontId="39" fillId="45" borderId="35" xfId="0" applyFont="1" applyFill="1" applyBorder="1" applyAlignment="1">
      <alignment horizontal="center" vertical="center" wrapText="1"/>
    </xf>
    <xf numFmtId="165" fontId="39" fillId="38" borderId="70" xfId="43" applyNumberFormat="1" applyFont="1" applyFill="1" applyBorder="1" applyAlignment="1">
      <alignment horizontal="right" vertical="center"/>
    </xf>
    <xf numFmtId="168" fontId="39" fillId="0" borderId="30" xfId="43" applyNumberFormat="1" applyFont="1" applyFill="1" applyBorder="1" applyAlignment="1">
      <alignment horizontal="right" vertical="center"/>
    </xf>
    <xf numFmtId="168" fontId="39" fillId="0" borderId="35" xfId="43" applyNumberFormat="1" applyFont="1" applyFill="1" applyBorder="1" applyAlignment="1">
      <alignment horizontal="right" vertical="center"/>
    </xf>
    <xf numFmtId="168" fontId="39" fillId="0" borderId="65" xfId="43" applyNumberFormat="1" applyFont="1" applyFill="1" applyBorder="1" applyAlignment="1">
      <alignment horizontal="right" vertical="center"/>
    </xf>
    <xf numFmtId="168" fontId="39" fillId="38" borderId="0" xfId="0" applyNumberFormat="1" applyFont="1" applyFill="1">
      <alignment vertical="center"/>
    </xf>
    <xf numFmtId="165" fontId="45" fillId="38" borderId="71" xfId="43" applyNumberFormat="1" applyFont="1" applyFill="1" applyBorder="1" applyAlignment="1">
      <alignment vertical="center"/>
    </xf>
    <xf numFmtId="168" fontId="45" fillId="0" borderId="66" xfId="43" applyNumberFormat="1" applyFont="1" applyFill="1" applyBorder="1" applyAlignment="1">
      <alignment vertical="center"/>
    </xf>
    <xf numFmtId="168" fontId="45" fillId="0" borderId="67" xfId="43" applyNumberFormat="1" applyFont="1" applyFill="1" applyBorder="1" applyAlignment="1">
      <alignment vertical="center"/>
    </xf>
    <xf numFmtId="168" fontId="45" fillId="0" borderId="68" xfId="43" applyNumberFormat="1" applyFont="1" applyFill="1" applyBorder="1" applyAlignment="1">
      <alignment vertical="center"/>
    </xf>
    <xf numFmtId="0" fontId="42" fillId="44" borderId="16" xfId="0" applyFont="1" applyFill="1" applyBorder="1">
      <alignment vertical="center"/>
    </xf>
    <xf numFmtId="0" fontId="42" fillId="44" borderId="30" xfId="0" applyFont="1" applyFill="1" applyBorder="1">
      <alignment vertical="center"/>
    </xf>
    <xf numFmtId="168" fontId="42" fillId="44" borderId="35" xfId="43" applyNumberFormat="1" applyFont="1" applyFill="1" applyBorder="1" applyAlignment="1">
      <alignment vertical="center"/>
    </xf>
    <xf numFmtId="9" fontId="42" fillId="44" borderId="65" xfId="44" applyFont="1" applyFill="1" applyBorder="1" applyAlignment="1">
      <alignment vertical="center"/>
    </xf>
    <xf numFmtId="0" fontId="39" fillId="38" borderId="16" xfId="0" applyFont="1" applyFill="1" applyBorder="1" applyAlignment="1">
      <alignment horizontal="left" vertical="center" indent="2"/>
    </xf>
    <xf numFmtId="0" fontId="39" fillId="0" borderId="30" xfId="0" applyFont="1" applyFill="1" applyBorder="1">
      <alignment vertical="center"/>
    </xf>
    <xf numFmtId="168" fontId="39" fillId="0" borderId="35" xfId="43" applyNumberFormat="1" applyFont="1" applyFill="1" applyBorder="1" applyAlignment="1">
      <alignment vertical="center"/>
    </xf>
    <xf numFmtId="9" fontId="39" fillId="0" borderId="65" xfId="44" applyFont="1" applyFill="1" applyBorder="1" applyAlignment="1">
      <alignment vertical="center"/>
    </xf>
    <xf numFmtId="165" fontId="45" fillId="38" borderId="70" xfId="43" applyNumberFormat="1" applyFont="1" applyFill="1" applyBorder="1" applyAlignment="1">
      <alignment horizontal="right" vertical="center"/>
    </xf>
    <xf numFmtId="165" fontId="45" fillId="38" borderId="35" xfId="43" applyNumberFormat="1" applyFont="1" applyFill="1" applyBorder="1" applyAlignment="1">
      <alignment horizontal="right" vertical="center"/>
    </xf>
    <xf numFmtId="0" fontId="39" fillId="38" borderId="35" xfId="0" applyFont="1" applyFill="1" applyBorder="1">
      <alignment vertical="center"/>
    </xf>
    <xf numFmtId="0" fontId="39" fillId="0" borderId="35" xfId="0" applyFont="1" applyFill="1" applyBorder="1">
      <alignment vertical="center"/>
    </xf>
    <xf numFmtId="0" fontId="45" fillId="0" borderId="66" xfId="0" applyFont="1" applyFill="1" applyBorder="1">
      <alignment vertical="center"/>
    </xf>
    <xf numFmtId="0" fontId="45" fillId="0" borderId="67" xfId="0" applyFont="1" applyFill="1" applyBorder="1">
      <alignment vertical="center"/>
    </xf>
    <xf numFmtId="9" fontId="45" fillId="0" borderId="68" xfId="44" applyFont="1" applyFill="1" applyBorder="1" applyAlignment="1">
      <alignment vertical="center"/>
    </xf>
    <xf numFmtId="0" fontId="43" fillId="39" borderId="29" xfId="0" applyFont="1" applyFill="1" applyBorder="1" applyAlignment="1">
      <alignment horizontal="center" vertical="center"/>
    </xf>
    <xf numFmtId="0" fontId="43" fillId="39" borderId="33" xfId="0" applyFont="1" applyFill="1" applyBorder="1" applyAlignment="1">
      <alignment horizontal="center" vertical="center"/>
    </xf>
    <xf numFmtId="0" fontId="43" fillId="39" borderId="72" xfId="0" applyFont="1" applyFill="1" applyBorder="1" applyAlignment="1">
      <alignment horizontal="center" vertical="center"/>
    </xf>
    <xf numFmtId="169" fontId="0" fillId="0" borderId="0" xfId="0" applyNumberFormat="1">
      <alignment vertical="center"/>
    </xf>
    <xf numFmtId="0" fontId="48" fillId="0" borderId="10" xfId="0" applyFont="1" applyBorder="1">
      <alignment vertical="center"/>
    </xf>
    <xf numFmtId="0" fontId="25" fillId="36" borderId="28" xfId="0" applyFont="1" applyFill="1" applyBorder="1" applyAlignment="1">
      <alignment horizontal="center" vertical="center" wrapText="1"/>
    </xf>
    <xf numFmtId="0" fontId="25" fillId="36" borderId="29" xfId="0" applyFont="1" applyFill="1" applyBorder="1" applyAlignment="1">
      <alignment horizontal="center" vertical="center" wrapText="1"/>
    </xf>
    <xf numFmtId="0" fontId="27" fillId="36" borderId="31" xfId="0" applyFont="1" applyFill="1" applyBorder="1" applyAlignment="1">
      <alignment horizontal="center" vertical="center" wrapText="1"/>
    </xf>
    <xf numFmtId="0" fontId="27" fillId="36" borderId="33" xfId="0" applyFont="1" applyFill="1" applyBorder="1" applyAlignment="1">
      <alignment horizontal="center" vertical="center" wrapText="1"/>
    </xf>
    <xf numFmtId="0" fontId="25" fillId="36" borderId="32" xfId="0" applyFont="1" applyFill="1" applyBorder="1" applyAlignment="1">
      <alignment horizontal="center" vertical="center" wrapText="1"/>
    </xf>
    <xf numFmtId="0" fontId="25" fillId="36" borderId="34" xfId="0" applyFont="1" applyFill="1" applyBorder="1" applyAlignment="1">
      <alignment horizontal="center" vertical="center" wrapText="1"/>
    </xf>
    <xf numFmtId="0" fontId="28" fillId="37" borderId="0" xfId="0" applyFont="1" applyFill="1" applyAlignment="1">
      <alignment horizontal="center" vertical="center"/>
    </xf>
    <xf numFmtId="0" fontId="32" fillId="39" borderId="0" xfId="0" applyFont="1" applyFill="1" applyBorder="1" applyAlignment="1">
      <alignment horizontal="center" vertical="center"/>
    </xf>
    <xf numFmtId="17" fontId="39" fillId="39" borderId="55" xfId="0" applyNumberFormat="1" applyFont="1" applyFill="1" applyBorder="1" applyAlignment="1">
      <alignment horizontal="center" vertical="center"/>
    </xf>
    <xf numFmtId="0" fontId="39" fillId="39" borderId="56" xfId="0" applyFont="1" applyFill="1" applyBorder="1" applyAlignment="1">
      <alignment horizontal="center" vertical="center"/>
    </xf>
    <xf numFmtId="0" fontId="39" fillId="39" borderId="57" xfId="0" applyFont="1" applyFill="1" applyBorder="1" applyAlignment="1">
      <alignment horizontal="center" vertical="center"/>
    </xf>
    <xf numFmtId="0" fontId="42" fillId="45" borderId="59" xfId="0" applyFont="1" applyFill="1" applyBorder="1" applyAlignment="1">
      <alignment horizontal="center" vertical="center"/>
    </xf>
    <xf numFmtId="0" fontId="31" fillId="39" borderId="0" xfId="0" applyFont="1" applyFill="1" applyBorder="1" applyAlignment="1">
      <alignment horizontal="center" vertical="center"/>
    </xf>
    <xf numFmtId="0" fontId="42" fillId="45" borderId="61" xfId="0" applyFont="1" applyFill="1" applyBorder="1" applyAlignment="1">
      <alignment horizontal="center" vertical="center"/>
    </xf>
    <xf numFmtId="0" fontId="42" fillId="45" borderId="58" xfId="0" applyFont="1" applyFill="1" applyBorder="1" applyAlignment="1">
      <alignment horizontal="center" vertical="center"/>
    </xf>
    <xf numFmtId="0" fontId="42" fillId="45" borderId="60" xfId="0" applyFont="1" applyFill="1" applyBorder="1" applyAlignment="1">
      <alignment horizontal="center" vertical="center"/>
    </xf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3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5"/>
    <cellStyle name="Note" xfId="15" builtinId="10" customBuiltin="1"/>
    <cellStyle name="Output" xfId="10" builtinId="21" customBuiltin="1"/>
    <cellStyle name="Percent" xfId="44" builtinId="5"/>
    <cellStyle name="Title" xfId="1" builtinId="15" customBuiltin="1"/>
    <cellStyle name="Total" xfId="17" builtinId="25" customBuiltin="1"/>
    <cellStyle name="Warning Text" xfId="14" builtinId="11" customBuiltin="1"/>
    <cellStyle name="標準 2" xfId="42"/>
  </cellStyles>
  <dxfs count="25">
    <dxf>
      <font>
        <b/>
        <i val="0"/>
      </font>
    </dxf>
    <dxf>
      <font>
        <b/>
        <i val="0"/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numFmt numFmtId="170" formatCode="\-"/>
    </dxf>
    <dxf>
      <font>
        <b/>
        <i val="0"/>
      </font>
    </dxf>
    <dxf>
      <font>
        <b/>
        <i val="0"/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</font>
    </dxf>
    <dxf>
      <font>
        <b/>
        <i val="0"/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</font>
    </dxf>
    <dxf>
      <font>
        <b/>
        <i val="0"/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</font>
    </dxf>
    <dxf>
      <font>
        <b/>
        <i val="0"/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numFmt numFmtId="170" formatCode="\-"/>
    </dxf>
    <dxf>
      <numFmt numFmtId="170" formatCode="\-"/>
    </dxf>
    <dxf>
      <numFmt numFmtId="170" formatCode="\-"/>
    </dxf>
    <dxf>
      <numFmt numFmtId="170" formatCode="\-"/>
    </dxf>
    <dxf>
      <numFmt numFmtId="170" formatCode="\-"/>
    </dxf>
    <dxf>
      <numFmt numFmtId="170" formatCode="\-"/>
    </dxf>
    <dxf>
      <numFmt numFmtId="170" formatCode="\-"/>
    </dxf>
    <dxf>
      <numFmt numFmtId="170" formatCode="\-"/>
    </dxf>
    <dxf>
      <numFmt numFmtId="170" formatCode="\-"/>
    </dxf>
  </dxfs>
  <tableStyles count="0" defaultTableStyle="TableStyleMedium2" defaultPivotStyle="PivotStyleLight16"/>
  <colors>
    <mruColors>
      <color rgb="FFCCFFCC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  <pageSetUpPr fitToPage="1"/>
  </sheetPr>
  <dimension ref="A1:AE2419"/>
  <sheetViews>
    <sheetView showGridLines="0" zoomScale="85" zoomScaleNormal="85" workbookViewId="0">
      <pane xSplit="3" ySplit="3" topLeftCell="U4" activePane="bottomRight" state="frozen"/>
      <selection activeCell="U1" sqref="U1"/>
      <selection pane="topRight" activeCell="U1" sqref="U1"/>
      <selection pane="bottomLeft" activeCell="U1" sqref="U1"/>
      <selection pane="bottomRight" activeCell="W42" sqref="W42"/>
    </sheetView>
  </sheetViews>
  <sheetFormatPr defaultRowHeight="13.5" outlineLevelCol="1"/>
  <cols>
    <col min="1" max="1" width="7" bestFit="1" customWidth="1"/>
    <col min="2" max="2" width="16.375" hidden="1" customWidth="1" outlineLevel="1"/>
    <col min="3" max="3" width="29.5" bestFit="1" customWidth="1" collapsed="1"/>
    <col min="4" max="4" width="19.125" style="10" bestFit="1" customWidth="1"/>
    <col min="5" max="5" width="21.5" style="19" bestFit="1" customWidth="1"/>
    <col min="6" max="6" width="21.375" style="10" bestFit="1" customWidth="1"/>
    <col min="7" max="7" width="13.5" hidden="1" customWidth="1" outlineLevel="1"/>
    <col min="8" max="8" width="17.375" hidden="1" customWidth="1" outlineLevel="1"/>
    <col min="9" max="9" width="20" bestFit="1" customWidth="1" collapsed="1"/>
    <col min="10" max="10" width="24.5" bestFit="1" customWidth="1"/>
    <col min="11" max="11" width="20.5" hidden="1" customWidth="1" outlineLevel="1"/>
    <col min="12" max="12" width="10.375" hidden="1" customWidth="1" outlineLevel="1" collapsed="1"/>
    <col min="13" max="13" width="14.75" hidden="1" customWidth="1" outlineLevel="1"/>
    <col min="14" max="14" width="17.5" hidden="1" customWidth="1" outlineLevel="1"/>
    <col min="15" max="15" width="20.625" hidden="1" customWidth="1" outlineLevel="1"/>
    <col min="16" max="16" width="16" hidden="1" customWidth="1" outlineLevel="1"/>
    <col min="17" max="17" width="20.625" style="19" bestFit="1" customWidth="1" collapsed="1"/>
    <col min="18" max="18" width="20.5" style="10" bestFit="1" customWidth="1"/>
    <col min="19" max="19" width="2.125" customWidth="1"/>
    <col min="20" max="20" width="4.625" hidden="1" customWidth="1"/>
    <col min="21" max="23" width="24.5" bestFit="1" customWidth="1"/>
    <col min="24" max="24" width="60.875" customWidth="1"/>
    <col min="25" max="25" width="13.375" customWidth="1"/>
    <col min="26" max="26" width="15.375" customWidth="1"/>
    <col min="27" max="27" width="14.75" customWidth="1"/>
    <col min="28" max="28" width="20.5" bestFit="1" customWidth="1"/>
    <col min="29" max="29" width="21.75" bestFit="1" customWidth="1"/>
    <col min="30" max="30" width="41.5" bestFit="1" customWidth="1"/>
    <col min="31" max="31" width="11.875" bestFit="1" customWidth="1"/>
  </cols>
  <sheetData>
    <row r="1" spans="1:31" ht="27" thickBot="1">
      <c r="A1" s="38" t="s">
        <v>1138</v>
      </c>
      <c r="R1" s="36" t="s">
        <v>44</v>
      </c>
      <c r="U1" s="45">
        <v>44469</v>
      </c>
    </row>
    <row r="2" spans="1:31" s="5" customFormat="1">
      <c r="A2" s="4" t="s">
        <v>18</v>
      </c>
      <c r="B2" s="4"/>
      <c r="C2" s="4" t="s">
        <v>19</v>
      </c>
      <c r="D2" s="11" t="s">
        <v>20</v>
      </c>
      <c r="E2" s="20" t="s">
        <v>21</v>
      </c>
      <c r="F2" s="11" t="s">
        <v>22</v>
      </c>
      <c r="G2" s="4" t="s">
        <v>23</v>
      </c>
      <c r="H2" s="4" t="s">
        <v>24</v>
      </c>
      <c r="I2" s="4" t="s">
        <v>25</v>
      </c>
      <c r="J2" s="4" t="s">
        <v>26</v>
      </c>
      <c r="K2" s="4"/>
      <c r="L2" s="4" t="s">
        <v>27</v>
      </c>
      <c r="M2" s="4" t="s">
        <v>28</v>
      </c>
      <c r="N2" s="4" t="s">
        <v>29</v>
      </c>
      <c r="O2" s="4" t="s">
        <v>30</v>
      </c>
      <c r="P2" s="6"/>
      <c r="Q2" s="24" t="s">
        <v>31</v>
      </c>
      <c r="R2" s="15" t="s">
        <v>32</v>
      </c>
      <c r="U2" s="6" t="s">
        <v>39</v>
      </c>
      <c r="V2" s="39" t="s">
        <v>33</v>
      </c>
      <c r="W2" s="40" t="s">
        <v>34</v>
      </c>
      <c r="X2" s="41" t="s">
        <v>35</v>
      </c>
      <c r="Y2" s="199" t="s">
        <v>1221</v>
      </c>
      <c r="Z2" s="201" t="s">
        <v>1222</v>
      </c>
      <c r="AA2" s="203" t="s">
        <v>1223</v>
      </c>
      <c r="AB2" s="205" t="s">
        <v>1224</v>
      </c>
      <c r="AC2" s="205" t="s">
        <v>1225</v>
      </c>
    </row>
    <row r="3" spans="1:31">
      <c r="A3" s="3" t="s">
        <v>17</v>
      </c>
      <c r="B3" s="3" t="s">
        <v>0</v>
      </c>
      <c r="C3" s="3" t="s">
        <v>1</v>
      </c>
      <c r="D3" s="12" t="s">
        <v>2</v>
      </c>
      <c r="E3" s="21" t="s">
        <v>3</v>
      </c>
      <c r="F3" s="12" t="s">
        <v>4</v>
      </c>
      <c r="G3" s="3" t="s">
        <v>5</v>
      </c>
      <c r="H3" s="3" t="s">
        <v>6</v>
      </c>
      <c r="I3" s="3" t="s">
        <v>7</v>
      </c>
      <c r="J3" s="3" t="s">
        <v>8</v>
      </c>
      <c r="K3" s="3" t="s">
        <v>9</v>
      </c>
      <c r="L3" s="3" t="s">
        <v>10</v>
      </c>
      <c r="M3" s="3" t="s">
        <v>11</v>
      </c>
      <c r="N3" s="3" t="s">
        <v>12</v>
      </c>
      <c r="O3" s="3" t="s">
        <v>13</v>
      </c>
      <c r="P3" s="7" t="s">
        <v>14</v>
      </c>
      <c r="Q3" s="25" t="s">
        <v>15</v>
      </c>
      <c r="R3" s="16" t="s">
        <v>16</v>
      </c>
      <c r="U3" s="7" t="s">
        <v>40</v>
      </c>
      <c r="V3" s="42" t="s">
        <v>36</v>
      </c>
      <c r="W3" s="43" t="s">
        <v>37</v>
      </c>
      <c r="X3" s="44" t="s">
        <v>38</v>
      </c>
      <c r="Y3" s="200"/>
      <c r="Z3" s="202"/>
      <c r="AA3" s="204"/>
      <c r="AB3" s="205"/>
      <c r="AC3" s="205"/>
      <c r="AD3" s="51" t="s">
        <v>1226</v>
      </c>
    </row>
    <row r="4" spans="1:31">
      <c r="A4" s="1">
        <v>1</v>
      </c>
      <c r="B4" s="1" t="s">
        <v>48</v>
      </c>
      <c r="C4" s="1" t="s">
        <v>49</v>
      </c>
      <c r="D4" s="13">
        <v>0</v>
      </c>
      <c r="E4" s="22">
        <v>0</v>
      </c>
      <c r="F4" s="13">
        <v>0</v>
      </c>
      <c r="G4" s="1">
        <v>0</v>
      </c>
      <c r="H4" s="1">
        <v>0</v>
      </c>
      <c r="I4" s="46"/>
      <c r="J4" s="46"/>
      <c r="K4" s="1">
        <v>0</v>
      </c>
      <c r="L4" s="1">
        <v>0</v>
      </c>
      <c r="M4" s="1">
        <v>0</v>
      </c>
      <c r="N4" s="1"/>
      <c r="O4" s="1"/>
      <c r="P4" s="8">
        <v>0</v>
      </c>
      <c r="Q4" s="26">
        <v>0</v>
      </c>
      <c r="R4" s="17">
        <v>0</v>
      </c>
      <c r="T4" t="str">
        <f>IF(AND(Q4=0,R4=0),"",IF(I4="","",($U$1-I4)+1))</f>
        <v/>
      </c>
      <c r="U4" s="34" t="str">
        <f>+IF(T4="","Can be delete?",IF(T4&lt;=30,MASTER!$D$3,IF(AND(T4&lt;=31,T4&gt;=60),MASTER!$D$4,IF(AND(T4&lt;=61,T4&gt;=90),MASTER!$D$5,MASTER!$D$6))))</f>
        <v>Can be delete?</v>
      </c>
      <c r="V4" s="48" t="s">
        <v>574</v>
      </c>
      <c r="W4" s="49" t="s">
        <v>244</v>
      </c>
      <c r="X4" s="47" t="s">
        <v>255</v>
      </c>
      <c r="Y4" s="50">
        <f>_xlfn.IFNA(VLOOKUP(C4,'ID951'!$C:$K,9,0),"-")</f>
        <v>0</v>
      </c>
      <c r="Z4" s="52">
        <f>_xlfn.IFNA(VLOOKUP(C4,'ID951'!$C:$AY,49,0),"-")</f>
        <v>0</v>
      </c>
      <c r="AA4" s="53">
        <f>_xlfn.IFNA(VLOOKUP(C4,'ID951'!$C:$BW,73,0),"-")</f>
        <v>0</v>
      </c>
      <c r="AB4" s="54" t="s">
        <v>264</v>
      </c>
      <c r="AC4" s="54" t="s">
        <v>1227</v>
      </c>
      <c r="AD4" t="s">
        <v>1228</v>
      </c>
    </row>
    <row r="5" spans="1:31">
      <c r="A5" s="1">
        <v>2</v>
      </c>
      <c r="B5" s="1" t="s">
        <v>48</v>
      </c>
      <c r="C5" s="1" t="s">
        <v>50</v>
      </c>
      <c r="D5" s="13">
        <v>1613.4213</v>
      </c>
      <c r="E5" s="22">
        <v>1</v>
      </c>
      <c r="F5" s="13">
        <v>1613.4213</v>
      </c>
      <c r="G5" s="1">
        <v>0</v>
      </c>
      <c r="H5" s="1">
        <v>0</v>
      </c>
      <c r="I5" s="46">
        <v>43070</v>
      </c>
      <c r="J5" s="46" t="s">
        <v>51</v>
      </c>
      <c r="K5" s="1">
        <v>1</v>
      </c>
      <c r="L5" s="1">
        <v>0</v>
      </c>
      <c r="M5" s="1">
        <v>0</v>
      </c>
      <c r="N5" s="1"/>
      <c r="O5" s="1"/>
      <c r="P5" s="8">
        <v>0</v>
      </c>
      <c r="Q5" s="26">
        <v>1</v>
      </c>
      <c r="R5" s="17">
        <v>1613.4213</v>
      </c>
      <c r="T5">
        <f>IF(AND(Q5=0,R5=0),"",IF(I5="","",($U$1-I5)+1))</f>
        <v>1400</v>
      </c>
      <c r="U5" s="34" t="str">
        <f>+IF(T5="","Can be delete?",IF(T5&lt;=30,MASTER!$D$3,IF(AND(T5&lt;=31,T5&gt;=60),MASTER!$D$4,IF(AND(T5&lt;=61,T5&gt;=90),MASTER!$D$5,MASTER!$D$6))))</f>
        <v>Super long term</v>
      </c>
      <c r="V5" s="48" t="s">
        <v>46</v>
      </c>
      <c r="W5" s="49" t="s">
        <v>244</v>
      </c>
      <c r="X5" s="47" t="s">
        <v>265</v>
      </c>
      <c r="Y5" s="50">
        <f>_xlfn.IFNA(VLOOKUP(C5,'ID951'!$C:$K,9,0),"-")</f>
        <v>43070</v>
      </c>
      <c r="Z5" s="52">
        <f>_xlfn.IFNA(VLOOKUP(C5,'ID951'!$C:$AY,49,0),"-")</f>
        <v>0</v>
      </c>
      <c r="AA5" s="53">
        <f>_xlfn.IFNA(VLOOKUP(C5,'ID951'!$C:$BW,73,0),"-")</f>
        <v>0</v>
      </c>
      <c r="AB5" s="54" t="s">
        <v>1229</v>
      </c>
      <c r="AC5" s="54" t="s">
        <v>1230</v>
      </c>
      <c r="AD5" t="s">
        <v>244</v>
      </c>
    </row>
    <row r="6" spans="1:31">
      <c r="A6" s="1">
        <v>3</v>
      </c>
      <c r="B6" s="1" t="s">
        <v>48</v>
      </c>
      <c r="C6" s="1" t="s">
        <v>52</v>
      </c>
      <c r="D6" s="13">
        <v>1204.4513999999999</v>
      </c>
      <c r="E6" s="22">
        <v>1</v>
      </c>
      <c r="F6" s="13">
        <v>1204.4513999999999</v>
      </c>
      <c r="G6" s="1">
        <v>0</v>
      </c>
      <c r="H6" s="1">
        <v>0</v>
      </c>
      <c r="I6" s="46">
        <v>43070</v>
      </c>
      <c r="J6" s="1" t="s">
        <v>53</v>
      </c>
      <c r="K6" s="1">
        <v>1</v>
      </c>
      <c r="L6" s="1">
        <v>0</v>
      </c>
      <c r="M6" s="1">
        <v>0</v>
      </c>
      <c r="N6" s="1"/>
      <c r="O6" s="1"/>
      <c r="P6" s="8">
        <v>0</v>
      </c>
      <c r="Q6" s="26">
        <v>1</v>
      </c>
      <c r="R6" s="17">
        <v>1204.4513999999999</v>
      </c>
      <c r="T6">
        <f t="shared" ref="T6:T69" si="0">IF(AND(Q6=0,R6=0),"",IF(I6="","",($U$1-I6)+1))</f>
        <v>1400</v>
      </c>
      <c r="U6" s="34" t="str">
        <f>+IF(T6="","Can be delete?",IF(T6&lt;=30,MASTER!$D$3,IF(AND(T6&lt;=31,T6&gt;=60),MASTER!$D$4,IF(AND(T6&lt;=61,T6&gt;=90),MASTER!$D$5,MASTER!$D$6))))</f>
        <v>Super long term</v>
      </c>
      <c r="V6" s="48" t="s">
        <v>46</v>
      </c>
      <c r="W6" s="49" t="s">
        <v>244</v>
      </c>
      <c r="X6" s="47" t="s">
        <v>265</v>
      </c>
      <c r="Y6" s="50">
        <f>_xlfn.IFNA(VLOOKUP(C6,'ID951'!$C:$K,9,0),"-")</f>
        <v>43070</v>
      </c>
      <c r="Z6" s="52">
        <f>_xlfn.IFNA(VLOOKUP(C6,'ID951'!$C:$AY,49,0),"-")</f>
        <v>0</v>
      </c>
      <c r="AA6" s="53">
        <f>_xlfn.IFNA(VLOOKUP(C6,'ID951'!$C:$BW,73,0),"-")</f>
        <v>0</v>
      </c>
      <c r="AB6" s="54" t="s">
        <v>1229</v>
      </c>
      <c r="AC6" s="54" t="s">
        <v>1230</v>
      </c>
      <c r="AD6" t="s">
        <v>244</v>
      </c>
    </row>
    <row r="7" spans="1:31">
      <c r="A7" s="1">
        <v>4</v>
      </c>
      <c r="B7" s="1" t="s">
        <v>48</v>
      </c>
      <c r="C7" s="1" t="s">
        <v>60</v>
      </c>
      <c r="D7" s="13">
        <v>432.0949</v>
      </c>
      <c r="E7" s="22">
        <v>1</v>
      </c>
      <c r="F7" s="13">
        <v>432.0949</v>
      </c>
      <c r="G7" s="1">
        <v>0</v>
      </c>
      <c r="H7" s="1">
        <v>0</v>
      </c>
      <c r="I7" s="46">
        <v>43070</v>
      </c>
      <c r="J7" s="1" t="s">
        <v>61</v>
      </c>
      <c r="K7" s="1">
        <v>1</v>
      </c>
      <c r="L7" s="1">
        <v>0</v>
      </c>
      <c r="M7" s="1">
        <v>0</v>
      </c>
      <c r="N7" s="1"/>
      <c r="O7" s="1"/>
      <c r="P7" s="8">
        <v>0</v>
      </c>
      <c r="Q7" s="26">
        <v>1</v>
      </c>
      <c r="R7" s="17">
        <v>432.0949</v>
      </c>
      <c r="T7">
        <f t="shared" si="0"/>
        <v>1400</v>
      </c>
      <c r="U7" s="34" t="str">
        <f>+IF(T7="","Can be delete?",IF(T7&lt;=30,MASTER!$D$3,IF(AND(T7&lt;=31,T7&gt;=60),MASTER!$D$4,IF(AND(T7&lt;=61,T7&gt;=90),MASTER!$D$5,MASTER!$D$6))))</f>
        <v>Super long term</v>
      </c>
      <c r="V7" s="48" t="s">
        <v>46</v>
      </c>
      <c r="W7" s="49" t="s">
        <v>244</v>
      </c>
      <c r="X7" s="47" t="s">
        <v>265</v>
      </c>
      <c r="Y7" s="50">
        <f>_xlfn.IFNA(VLOOKUP(C7,'ID951'!$C:$K,9,0),"-")</f>
        <v>43070</v>
      </c>
      <c r="Z7" s="52">
        <f>_xlfn.IFNA(VLOOKUP(C7,'ID951'!$C:$AY,49,0),"-")</f>
        <v>0</v>
      </c>
      <c r="AA7" s="53">
        <f>_xlfn.IFNA(VLOOKUP(C7,'ID951'!$C:$BW,73,0),"-")</f>
        <v>0</v>
      </c>
      <c r="AB7" s="54" t="s">
        <v>1229</v>
      </c>
      <c r="AC7" s="54" t="s">
        <v>1230</v>
      </c>
      <c r="AD7" t="s">
        <v>244</v>
      </c>
    </row>
    <row r="8" spans="1:31">
      <c r="A8" s="1">
        <v>5</v>
      </c>
      <c r="B8" s="1" t="s">
        <v>48</v>
      </c>
      <c r="C8" s="1" t="s">
        <v>62</v>
      </c>
      <c r="D8" s="13">
        <v>0</v>
      </c>
      <c r="E8" s="22">
        <v>0</v>
      </c>
      <c r="F8" s="13">
        <v>0</v>
      </c>
      <c r="G8" s="1">
        <v>0</v>
      </c>
      <c r="H8" s="1">
        <v>0</v>
      </c>
      <c r="I8" s="46"/>
      <c r="J8" s="1"/>
      <c r="K8" s="1">
        <v>0</v>
      </c>
      <c r="L8" s="1">
        <v>0</v>
      </c>
      <c r="M8" s="1">
        <v>0</v>
      </c>
      <c r="N8" s="1"/>
      <c r="O8" s="1"/>
      <c r="P8" s="8">
        <v>0</v>
      </c>
      <c r="Q8" s="26">
        <v>0</v>
      </c>
      <c r="R8" s="17">
        <v>0</v>
      </c>
      <c r="T8" t="str">
        <f t="shared" si="0"/>
        <v/>
      </c>
      <c r="U8" s="34" t="str">
        <f>+IF(T8="","Can be delete?",IF(T8&lt;=30,MASTER!$D$3,IF(AND(T8&lt;=31,T8&gt;=60),MASTER!$D$4,IF(AND(T8&lt;=61,T8&gt;=90),MASTER!$D$5,MASTER!$D$6))))</f>
        <v>Can be delete?</v>
      </c>
      <c r="V8" s="48" t="s">
        <v>574</v>
      </c>
      <c r="W8" s="49" t="s">
        <v>244</v>
      </c>
      <c r="X8" s="47" t="s">
        <v>266</v>
      </c>
      <c r="Y8" s="50">
        <f>_xlfn.IFNA(VLOOKUP(C8,'ID951'!$C:$K,9,0),"-")</f>
        <v>0</v>
      </c>
      <c r="Z8" s="52">
        <f>_xlfn.IFNA(VLOOKUP(C8,'ID951'!$C:$AY,49,0),"-")</f>
        <v>0</v>
      </c>
      <c r="AA8" s="53">
        <f>_xlfn.IFNA(VLOOKUP(C8,'ID951'!$C:$BW,73,0),"-")</f>
        <v>0</v>
      </c>
      <c r="AB8" s="54" t="s">
        <v>264</v>
      </c>
      <c r="AC8" s="54" t="s">
        <v>1230</v>
      </c>
      <c r="AD8" t="s">
        <v>1228</v>
      </c>
    </row>
    <row r="9" spans="1:31">
      <c r="A9" s="1">
        <v>6</v>
      </c>
      <c r="B9" s="1" t="s">
        <v>48</v>
      </c>
      <c r="C9" s="1" t="s">
        <v>63</v>
      </c>
      <c r="D9" s="13">
        <v>0</v>
      </c>
      <c r="E9" s="22">
        <v>0</v>
      </c>
      <c r="F9" s="13">
        <v>0</v>
      </c>
      <c r="G9" s="1">
        <v>0</v>
      </c>
      <c r="H9" s="1">
        <v>0</v>
      </c>
      <c r="I9" s="46"/>
      <c r="J9" s="1"/>
      <c r="K9" s="1">
        <v>0</v>
      </c>
      <c r="L9" s="1">
        <v>0</v>
      </c>
      <c r="M9" s="1">
        <v>0</v>
      </c>
      <c r="N9" s="1"/>
      <c r="O9" s="1"/>
      <c r="P9" s="8">
        <v>0</v>
      </c>
      <c r="Q9" s="26">
        <v>0</v>
      </c>
      <c r="R9" s="17">
        <v>0</v>
      </c>
      <c r="T9" t="str">
        <f t="shared" si="0"/>
        <v/>
      </c>
      <c r="U9" s="34" t="str">
        <f>+IF(T9="","Can be delete?",IF(T9&lt;=30,MASTER!$D$3,IF(AND(T9&lt;=31,T9&gt;=60),MASTER!$D$4,IF(AND(T9&lt;=61,T9&gt;=90),MASTER!$D$5,MASTER!$D$6))))</f>
        <v>Can be delete?</v>
      </c>
      <c r="V9" s="48" t="s">
        <v>574</v>
      </c>
      <c r="W9" s="49" t="s">
        <v>244</v>
      </c>
      <c r="X9" s="47" t="s">
        <v>255</v>
      </c>
      <c r="Y9" s="50">
        <f>_xlfn.IFNA(VLOOKUP(C9,'ID951'!$C:$K,9,0),"-")</f>
        <v>0</v>
      </c>
      <c r="Z9" s="52">
        <f>_xlfn.IFNA(VLOOKUP(C9,'ID951'!$C:$AY,49,0),"-")</f>
        <v>0</v>
      </c>
      <c r="AA9" s="53">
        <f>_xlfn.IFNA(VLOOKUP(C9,'ID951'!$C:$BW,73,0),"-")</f>
        <v>0</v>
      </c>
      <c r="AB9" s="54" t="s">
        <v>264</v>
      </c>
      <c r="AC9" s="54" t="s">
        <v>1231</v>
      </c>
      <c r="AD9" t="s">
        <v>1228</v>
      </c>
    </row>
    <row r="10" spans="1:31">
      <c r="A10" s="1">
        <v>7</v>
      </c>
      <c r="B10" s="1" t="s">
        <v>48</v>
      </c>
      <c r="C10" s="1" t="s">
        <v>64</v>
      </c>
      <c r="D10" s="13">
        <v>0</v>
      </c>
      <c r="E10" s="22">
        <v>0</v>
      </c>
      <c r="F10" s="13">
        <v>0</v>
      </c>
      <c r="G10" s="1">
        <v>0</v>
      </c>
      <c r="H10" s="1">
        <v>0</v>
      </c>
      <c r="I10" s="46"/>
      <c r="J10" s="1"/>
      <c r="K10" s="1">
        <v>0</v>
      </c>
      <c r="L10" s="1">
        <v>0</v>
      </c>
      <c r="M10" s="1">
        <v>0</v>
      </c>
      <c r="N10" s="1"/>
      <c r="O10" s="1"/>
      <c r="P10" s="8">
        <v>0</v>
      </c>
      <c r="Q10" s="26">
        <v>0</v>
      </c>
      <c r="R10" s="17">
        <v>0</v>
      </c>
      <c r="T10" t="str">
        <f t="shared" si="0"/>
        <v/>
      </c>
      <c r="U10" s="34" t="str">
        <f>+IF(T10="","Can be delete?",IF(T10&lt;=30,MASTER!$D$3,IF(AND(T10&lt;=31,T10&gt;=60),MASTER!$D$4,IF(AND(T10&lt;=61,T10&gt;=90),MASTER!$D$5,MASTER!$D$6))))</f>
        <v>Can be delete?</v>
      </c>
      <c r="V10" s="48" t="s">
        <v>574</v>
      </c>
      <c r="W10" s="49" t="s">
        <v>244</v>
      </c>
      <c r="X10" s="47" t="s">
        <v>256</v>
      </c>
      <c r="Y10" s="50">
        <f>_xlfn.IFNA(VLOOKUP(C10,'ID951'!$C:$K,9,0),"-")</f>
        <v>0</v>
      </c>
      <c r="Z10" s="52">
        <f>_xlfn.IFNA(VLOOKUP(C10,'ID951'!$C:$AY,49,0),"-")</f>
        <v>0</v>
      </c>
      <c r="AA10" s="53">
        <f>_xlfn.IFNA(VLOOKUP(C10,'ID951'!$C:$BW,73,0),"-")</f>
        <v>0</v>
      </c>
      <c r="AB10" s="54" t="s">
        <v>264</v>
      </c>
      <c r="AC10" s="54" t="s">
        <v>1231</v>
      </c>
      <c r="AD10" t="s">
        <v>1228</v>
      </c>
    </row>
    <row r="11" spans="1:31">
      <c r="A11" s="1">
        <v>8</v>
      </c>
      <c r="B11" s="1" t="s">
        <v>48</v>
      </c>
      <c r="C11" s="1" t="s">
        <v>65</v>
      </c>
      <c r="D11" s="13">
        <v>397.24470000000002</v>
      </c>
      <c r="E11" s="22">
        <v>1</v>
      </c>
      <c r="F11" s="13">
        <v>397.24470000000002</v>
      </c>
      <c r="G11" s="1">
        <v>0</v>
      </c>
      <c r="H11" s="1">
        <v>0</v>
      </c>
      <c r="I11" s="46">
        <v>43070</v>
      </c>
      <c r="J11" s="1" t="s">
        <v>66</v>
      </c>
      <c r="K11" s="1">
        <v>1</v>
      </c>
      <c r="L11" s="1">
        <v>0</v>
      </c>
      <c r="M11" s="1">
        <v>0</v>
      </c>
      <c r="N11" s="1"/>
      <c r="O11" s="1"/>
      <c r="P11" s="8">
        <v>0</v>
      </c>
      <c r="Q11" s="26">
        <v>1</v>
      </c>
      <c r="R11" s="17">
        <v>397.24470000000002</v>
      </c>
      <c r="T11">
        <f t="shared" si="0"/>
        <v>1400</v>
      </c>
      <c r="U11" s="34" t="str">
        <f>+IF(T11="","Can be delete?",IF(T11&lt;=30,MASTER!$D$3,IF(AND(T11&lt;=31,T11&gt;=60),MASTER!$D$4,IF(AND(T11&lt;=61,T11&gt;=90),MASTER!$D$5,MASTER!$D$6))))</f>
        <v>Super long term</v>
      </c>
      <c r="V11" s="48" t="s">
        <v>46</v>
      </c>
      <c r="W11" s="49" t="s">
        <v>244</v>
      </c>
      <c r="X11" s="47" t="s">
        <v>265</v>
      </c>
      <c r="Y11" s="50">
        <f>_xlfn.IFNA(VLOOKUP(C11,'ID951'!$C:$K,9,0),"-")</f>
        <v>43070</v>
      </c>
      <c r="Z11" s="52">
        <f>_xlfn.IFNA(VLOOKUP(C11,'ID951'!$C:$AY,49,0),"-")</f>
        <v>0</v>
      </c>
      <c r="AA11" s="53">
        <f>_xlfn.IFNA(VLOOKUP(C11,'ID951'!$C:$BW,73,0),"-")</f>
        <v>0</v>
      </c>
      <c r="AB11" s="54" t="s">
        <v>1229</v>
      </c>
      <c r="AC11" s="54" t="s">
        <v>1230</v>
      </c>
      <c r="AD11" t="s">
        <v>244</v>
      </c>
    </row>
    <row r="12" spans="1:31">
      <c r="A12" s="1">
        <v>9</v>
      </c>
      <c r="B12" s="1" t="s">
        <v>48</v>
      </c>
      <c r="C12" s="1" t="s">
        <v>1139</v>
      </c>
      <c r="D12" s="13">
        <v>0</v>
      </c>
      <c r="E12" s="22">
        <v>0</v>
      </c>
      <c r="F12" s="13">
        <v>0</v>
      </c>
      <c r="G12" s="1">
        <v>0</v>
      </c>
      <c r="H12" s="1">
        <v>0</v>
      </c>
      <c r="I12" s="46"/>
      <c r="J12" s="1"/>
      <c r="K12" s="1">
        <v>0</v>
      </c>
      <c r="L12" s="1">
        <v>0</v>
      </c>
      <c r="M12" s="1">
        <v>0</v>
      </c>
      <c r="N12" s="1"/>
      <c r="O12" s="1"/>
      <c r="P12" s="8">
        <v>0</v>
      </c>
      <c r="Q12" s="26">
        <v>0</v>
      </c>
      <c r="R12" s="17">
        <v>0</v>
      </c>
      <c r="T12" t="str">
        <f t="shared" si="0"/>
        <v/>
      </c>
      <c r="U12" s="34" t="str">
        <f>+IF(T12="","Can be delete?",IF(T12&lt;=30,MASTER!$D$3,IF(AND(T12&lt;=31,T12&gt;=60),MASTER!$D$4,IF(AND(T12&lt;=61,T12&gt;=90),MASTER!$D$5,MASTER!$D$6))))</f>
        <v>Can be delete?</v>
      </c>
      <c r="V12" s="48" t="s">
        <v>45</v>
      </c>
      <c r="W12" s="49">
        <v>202110</v>
      </c>
      <c r="X12" s="47" t="s">
        <v>245</v>
      </c>
      <c r="Y12" s="50">
        <f>_xlfn.IFNA(VLOOKUP(C12,'ID951'!$C:$K,9,0),"-")</f>
        <v>0</v>
      </c>
      <c r="Z12" s="52">
        <f>_xlfn.IFNA(VLOOKUP(C12,'ID951'!$C:$AY,49,0),"-")</f>
        <v>0</v>
      </c>
      <c r="AA12" s="53">
        <f>_xlfn.IFNA(VLOOKUP(C12,'ID951'!$C:$BW,73,0),"-")</f>
        <v>0</v>
      </c>
      <c r="AB12" s="54" t="s">
        <v>245</v>
      </c>
      <c r="AC12" s="54" t="s">
        <v>1238</v>
      </c>
      <c r="AD12" t="s">
        <v>244</v>
      </c>
      <c r="AE12" s="197"/>
    </row>
    <row r="13" spans="1:31">
      <c r="A13" s="1">
        <v>10</v>
      </c>
      <c r="B13" s="1" t="s">
        <v>48</v>
      </c>
      <c r="C13" s="1" t="s">
        <v>1140</v>
      </c>
      <c r="D13" s="13">
        <v>0</v>
      </c>
      <c r="E13" s="22">
        <v>0</v>
      </c>
      <c r="F13" s="13">
        <v>0</v>
      </c>
      <c r="G13" s="1">
        <v>0</v>
      </c>
      <c r="H13" s="1">
        <v>0</v>
      </c>
      <c r="I13" s="46"/>
      <c r="J13" s="1"/>
      <c r="K13" s="1">
        <v>0</v>
      </c>
      <c r="L13" s="1">
        <v>0</v>
      </c>
      <c r="M13" s="1">
        <v>0</v>
      </c>
      <c r="N13" s="1"/>
      <c r="O13" s="1"/>
      <c r="P13" s="8">
        <v>0</v>
      </c>
      <c r="Q13" s="26">
        <v>0</v>
      </c>
      <c r="R13" s="17">
        <v>0</v>
      </c>
      <c r="T13" t="str">
        <f t="shared" si="0"/>
        <v/>
      </c>
      <c r="U13" s="34" t="str">
        <f>+IF(T13="","Can be delete?",IF(T13&lt;=30,MASTER!$D$3,IF(AND(T13&lt;=31,T13&gt;=60),MASTER!$D$4,IF(AND(T13&lt;=61,T13&gt;=90),MASTER!$D$5,MASTER!$D$6))))</f>
        <v>Can be delete?</v>
      </c>
      <c r="V13" s="48" t="s">
        <v>45</v>
      </c>
      <c r="W13" s="49">
        <v>202110</v>
      </c>
      <c r="X13" s="47" t="s">
        <v>245</v>
      </c>
      <c r="Y13" s="50">
        <f>_xlfn.IFNA(VLOOKUP(C13,'ID951'!$C:$K,9,0),"-")</f>
        <v>0</v>
      </c>
      <c r="Z13" s="52">
        <f>_xlfn.IFNA(VLOOKUP(C13,'ID951'!$C:$AY,49,0),"-")</f>
        <v>0</v>
      </c>
      <c r="AA13" s="53">
        <f>_xlfn.IFNA(VLOOKUP(C13,'ID951'!$C:$BW,73,0),"-")</f>
        <v>0</v>
      </c>
      <c r="AB13" s="54" t="s">
        <v>245</v>
      </c>
      <c r="AC13" s="54" t="s">
        <v>1238</v>
      </c>
      <c r="AD13" t="s">
        <v>244</v>
      </c>
      <c r="AE13" s="197"/>
    </row>
    <row r="14" spans="1:31">
      <c r="A14" s="1">
        <v>11</v>
      </c>
      <c r="B14" s="1" t="s">
        <v>48</v>
      </c>
      <c r="C14" s="1" t="s">
        <v>71</v>
      </c>
      <c r="D14" s="13">
        <v>0</v>
      </c>
      <c r="E14" s="22">
        <v>0</v>
      </c>
      <c r="F14" s="13">
        <v>0</v>
      </c>
      <c r="G14" s="1">
        <v>0</v>
      </c>
      <c r="H14" s="1">
        <v>0</v>
      </c>
      <c r="I14" s="46"/>
      <c r="J14" s="1"/>
      <c r="K14" s="1">
        <v>0</v>
      </c>
      <c r="L14" s="1">
        <v>0</v>
      </c>
      <c r="M14" s="1">
        <v>0</v>
      </c>
      <c r="N14" s="1"/>
      <c r="O14" s="1"/>
      <c r="P14" s="8">
        <v>0</v>
      </c>
      <c r="Q14" s="26">
        <v>0</v>
      </c>
      <c r="R14" s="17">
        <v>0</v>
      </c>
      <c r="T14" t="str">
        <f t="shared" si="0"/>
        <v/>
      </c>
      <c r="U14" s="34" t="str">
        <f>+IF(T14="","Can be delete?",IF(T14&lt;=30,MASTER!$D$3,IF(AND(T14&lt;=31,T14&gt;=60),MASTER!$D$4,IF(AND(T14&lt;=61,T14&gt;=90),MASTER!$D$5,MASTER!$D$6))))</f>
        <v>Can be delete?</v>
      </c>
      <c r="V14" s="48" t="s">
        <v>574</v>
      </c>
      <c r="W14" s="49" t="s">
        <v>244</v>
      </c>
      <c r="X14" s="47" t="s">
        <v>266</v>
      </c>
      <c r="Y14" s="50">
        <f>_xlfn.IFNA(VLOOKUP(C14,'ID951'!$C:$K,9,0),"-")</f>
        <v>0</v>
      </c>
      <c r="Z14" s="52">
        <f>_xlfn.IFNA(VLOOKUP(C14,'ID951'!$C:$AY,49,0),"-")</f>
        <v>0</v>
      </c>
      <c r="AA14" s="53">
        <f>_xlfn.IFNA(VLOOKUP(C14,'ID951'!$C:$BW,73,0),"-")</f>
        <v>0</v>
      </c>
      <c r="AB14" s="54" t="s">
        <v>264</v>
      </c>
      <c r="AC14" s="54" t="s">
        <v>1232</v>
      </c>
      <c r="AD14" t="s">
        <v>1228</v>
      </c>
    </row>
    <row r="15" spans="1:31">
      <c r="A15" s="1">
        <v>12</v>
      </c>
      <c r="B15" s="1" t="s">
        <v>48</v>
      </c>
      <c r="C15" s="1" t="s">
        <v>72</v>
      </c>
      <c r="D15" s="13">
        <v>0</v>
      </c>
      <c r="E15" s="22">
        <v>0</v>
      </c>
      <c r="F15" s="13">
        <v>0</v>
      </c>
      <c r="G15" s="1">
        <v>0</v>
      </c>
      <c r="H15" s="1">
        <v>0</v>
      </c>
      <c r="I15" s="46"/>
      <c r="J15" s="1"/>
      <c r="K15" s="1">
        <v>0</v>
      </c>
      <c r="L15" s="1">
        <v>0</v>
      </c>
      <c r="M15" s="1">
        <v>0</v>
      </c>
      <c r="N15" s="1"/>
      <c r="O15" s="1"/>
      <c r="P15" s="8">
        <v>0</v>
      </c>
      <c r="Q15" s="26">
        <v>0</v>
      </c>
      <c r="R15" s="17">
        <v>0</v>
      </c>
      <c r="T15" t="str">
        <f t="shared" si="0"/>
        <v/>
      </c>
      <c r="U15" s="34" t="str">
        <f>+IF(T15="","Can be delete?",IF(T15&lt;=30,MASTER!$D$3,IF(AND(T15&lt;=31,T15&gt;=60),MASTER!$D$4,IF(AND(T15&lt;=61,T15&gt;=90),MASTER!$D$5,MASTER!$D$6))))</f>
        <v>Can be delete?</v>
      </c>
      <c r="V15" s="48" t="s">
        <v>574</v>
      </c>
      <c r="W15" s="49" t="s">
        <v>244</v>
      </c>
      <c r="X15" s="47" t="s">
        <v>266</v>
      </c>
      <c r="Y15" s="50">
        <f>_xlfn.IFNA(VLOOKUP(C15,'ID951'!$C:$K,9,0),"-")</f>
        <v>0</v>
      </c>
      <c r="Z15" s="52">
        <f>_xlfn.IFNA(VLOOKUP(C15,'ID951'!$C:$AY,49,0),"-")</f>
        <v>0</v>
      </c>
      <c r="AA15" s="53">
        <f>_xlfn.IFNA(VLOOKUP(C15,'ID951'!$C:$BW,73,0),"-")</f>
        <v>0</v>
      </c>
      <c r="AB15" s="54" t="s">
        <v>264</v>
      </c>
      <c r="AC15" s="54" t="s">
        <v>1232</v>
      </c>
      <c r="AD15" t="s">
        <v>1228</v>
      </c>
    </row>
    <row r="16" spans="1:31">
      <c r="A16" s="1">
        <v>13</v>
      </c>
      <c r="B16" s="1" t="s">
        <v>48</v>
      </c>
      <c r="C16" s="1" t="s">
        <v>73</v>
      </c>
      <c r="D16" s="13">
        <v>0</v>
      </c>
      <c r="E16" s="22">
        <v>0</v>
      </c>
      <c r="F16" s="13">
        <v>0</v>
      </c>
      <c r="G16" s="1">
        <v>0</v>
      </c>
      <c r="H16" s="1">
        <v>0</v>
      </c>
      <c r="I16" s="46"/>
      <c r="J16" s="1"/>
      <c r="K16" s="1">
        <v>0</v>
      </c>
      <c r="L16" s="1">
        <v>0</v>
      </c>
      <c r="M16" s="1">
        <v>0</v>
      </c>
      <c r="N16" s="1"/>
      <c r="O16" s="1"/>
      <c r="P16" s="8">
        <v>0</v>
      </c>
      <c r="Q16" s="26">
        <v>0</v>
      </c>
      <c r="R16" s="17">
        <v>0</v>
      </c>
      <c r="T16" t="str">
        <f t="shared" si="0"/>
        <v/>
      </c>
      <c r="U16" s="34" t="str">
        <f>+IF(T16="","Can be delete?",IF(T16&lt;=30,MASTER!$D$3,IF(AND(T16&lt;=31,T16&gt;=60),MASTER!$D$4,IF(AND(T16&lt;=61,T16&gt;=90),MASTER!$D$5,MASTER!$D$6))))</f>
        <v>Can be delete?</v>
      </c>
      <c r="V16" s="48" t="s">
        <v>574</v>
      </c>
      <c r="W16" s="49" t="s">
        <v>244</v>
      </c>
      <c r="X16" s="47" t="s">
        <v>266</v>
      </c>
      <c r="Y16" s="50">
        <f>_xlfn.IFNA(VLOOKUP(C16,'ID951'!$C:$K,9,0),"-")</f>
        <v>0</v>
      </c>
      <c r="Z16" s="52">
        <f>_xlfn.IFNA(VLOOKUP(C16,'ID951'!$C:$AY,49,0),"-")</f>
        <v>0</v>
      </c>
      <c r="AA16" s="53">
        <f>_xlfn.IFNA(VLOOKUP(C16,'ID951'!$C:$BW,73,0),"-")</f>
        <v>0</v>
      </c>
      <c r="AB16" s="54" t="s">
        <v>264</v>
      </c>
      <c r="AC16" s="54" t="s">
        <v>1232</v>
      </c>
      <c r="AD16" t="s">
        <v>1228</v>
      </c>
    </row>
    <row r="17" spans="1:31">
      <c r="A17" s="1">
        <v>14</v>
      </c>
      <c r="B17" s="1" t="s">
        <v>48</v>
      </c>
      <c r="C17" s="1" t="s">
        <v>74</v>
      </c>
      <c r="D17" s="13">
        <v>0</v>
      </c>
      <c r="E17" s="22">
        <v>0</v>
      </c>
      <c r="F17" s="13">
        <v>0</v>
      </c>
      <c r="G17" s="1">
        <v>0</v>
      </c>
      <c r="H17" s="1">
        <v>0</v>
      </c>
      <c r="I17" s="46"/>
      <c r="J17" s="1"/>
      <c r="K17" s="1">
        <v>0</v>
      </c>
      <c r="L17" s="1">
        <v>0</v>
      </c>
      <c r="M17" s="1">
        <v>0</v>
      </c>
      <c r="N17" s="1"/>
      <c r="O17" s="1"/>
      <c r="P17" s="8">
        <v>0</v>
      </c>
      <c r="Q17" s="26">
        <v>0</v>
      </c>
      <c r="R17" s="17">
        <v>0</v>
      </c>
      <c r="T17" t="str">
        <f t="shared" si="0"/>
        <v/>
      </c>
      <c r="U17" s="34" t="str">
        <f>+IF(T17="","Can be delete?",IF(T17&lt;=30,MASTER!$D$3,IF(AND(T17&lt;=31,T17&gt;=60),MASTER!$D$4,IF(AND(T17&lt;=61,T17&gt;=90),MASTER!$D$5,MASTER!$D$6))))</f>
        <v>Can be delete?</v>
      </c>
      <c r="V17" s="48" t="s">
        <v>574</v>
      </c>
      <c r="W17" s="49" t="s">
        <v>244</v>
      </c>
      <c r="X17" s="47" t="s">
        <v>266</v>
      </c>
      <c r="Y17" s="50">
        <f>_xlfn.IFNA(VLOOKUP(C17,'ID951'!$C:$K,9,0),"-")</f>
        <v>0</v>
      </c>
      <c r="Z17" s="52">
        <f>_xlfn.IFNA(VLOOKUP(C17,'ID951'!$C:$AY,49,0),"-")</f>
        <v>0</v>
      </c>
      <c r="AA17" s="53">
        <f>_xlfn.IFNA(VLOOKUP(C17,'ID951'!$C:$BW,73,0),"-")</f>
        <v>0</v>
      </c>
      <c r="AB17" s="54" t="s">
        <v>264</v>
      </c>
      <c r="AC17" s="54" t="s">
        <v>1232</v>
      </c>
      <c r="AD17" t="s">
        <v>1228</v>
      </c>
    </row>
    <row r="18" spans="1:31">
      <c r="A18" s="1">
        <v>15</v>
      </c>
      <c r="B18" s="1" t="s">
        <v>48</v>
      </c>
      <c r="C18" s="1" t="s">
        <v>75</v>
      </c>
      <c r="D18" s="13">
        <v>0</v>
      </c>
      <c r="E18" s="22">
        <v>0</v>
      </c>
      <c r="F18" s="13">
        <v>0</v>
      </c>
      <c r="G18" s="1">
        <v>0</v>
      </c>
      <c r="H18" s="1">
        <v>0</v>
      </c>
      <c r="I18" s="46"/>
      <c r="J18" s="1"/>
      <c r="K18" s="1">
        <v>0</v>
      </c>
      <c r="L18" s="1">
        <v>0</v>
      </c>
      <c r="M18" s="1">
        <v>0</v>
      </c>
      <c r="N18" s="1"/>
      <c r="O18" s="1"/>
      <c r="P18" s="8">
        <v>0</v>
      </c>
      <c r="Q18" s="26">
        <v>0</v>
      </c>
      <c r="R18" s="17">
        <v>0</v>
      </c>
      <c r="T18" t="str">
        <f t="shared" si="0"/>
        <v/>
      </c>
      <c r="U18" s="34" t="str">
        <f>+IF(T18="","Can be delete?",IF(T18&lt;=30,MASTER!$D$3,IF(AND(T18&lt;=31,T18&gt;=60),MASTER!$D$4,IF(AND(T18&lt;=61,T18&gt;=90),MASTER!$D$5,MASTER!$D$6))))</f>
        <v>Can be delete?</v>
      </c>
      <c r="V18" s="48" t="s">
        <v>574</v>
      </c>
      <c r="W18" s="49" t="s">
        <v>244</v>
      </c>
      <c r="X18" s="47" t="s">
        <v>266</v>
      </c>
      <c r="Y18" s="50">
        <f>_xlfn.IFNA(VLOOKUP(C18,'ID951'!$C:$K,9,0),"-")</f>
        <v>0</v>
      </c>
      <c r="Z18" s="52">
        <f>_xlfn.IFNA(VLOOKUP(C18,'ID951'!$C:$AY,49,0),"-")</f>
        <v>0</v>
      </c>
      <c r="AA18" s="53">
        <f>_xlfn.IFNA(VLOOKUP(C18,'ID951'!$C:$BW,73,0),"-")</f>
        <v>0</v>
      </c>
      <c r="AB18" s="54" t="s">
        <v>264</v>
      </c>
      <c r="AC18" s="54" t="s">
        <v>1232</v>
      </c>
      <c r="AD18" t="s">
        <v>1228</v>
      </c>
    </row>
    <row r="19" spans="1:31">
      <c r="A19" s="1">
        <v>16</v>
      </c>
      <c r="B19" s="1" t="s">
        <v>48</v>
      </c>
      <c r="C19" s="1" t="s">
        <v>76</v>
      </c>
      <c r="D19" s="13">
        <v>0</v>
      </c>
      <c r="E19" s="22">
        <v>0</v>
      </c>
      <c r="F19" s="13">
        <v>0</v>
      </c>
      <c r="G19" s="1">
        <v>0</v>
      </c>
      <c r="H19" s="1">
        <v>0</v>
      </c>
      <c r="I19" s="46"/>
      <c r="J19" s="1"/>
      <c r="K19" s="1">
        <v>0</v>
      </c>
      <c r="L19" s="1">
        <v>0</v>
      </c>
      <c r="M19" s="1">
        <v>0</v>
      </c>
      <c r="N19" s="1"/>
      <c r="O19" s="1"/>
      <c r="P19" s="8">
        <v>0</v>
      </c>
      <c r="Q19" s="26">
        <v>0</v>
      </c>
      <c r="R19" s="17">
        <v>0</v>
      </c>
      <c r="T19" t="str">
        <f t="shared" si="0"/>
        <v/>
      </c>
      <c r="U19" s="34" t="str">
        <f>+IF(T19="","Can be delete?",IF(T19&lt;=30,MASTER!$D$3,IF(AND(T19&lt;=31,T19&gt;=60),MASTER!$D$4,IF(AND(T19&lt;=61,T19&gt;=90),MASTER!$D$5,MASTER!$D$6))))</f>
        <v>Can be delete?</v>
      </c>
      <c r="V19" s="48" t="s">
        <v>574</v>
      </c>
      <c r="W19" s="49" t="s">
        <v>244</v>
      </c>
      <c r="X19" s="47" t="s">
        <v>266</v>
      </c>
      <c r="Y19" s="50">
        <f>_xlfn.IFNA(VLOOKUP(C19,'ID951'!$C:$K,9,0),"-")</f>
        <v>0</v>
      </c>
      <c r="Z19" s="52">
        <f>_xlfn.IFNA(VLOOKUP(C19,'ID951'!$C:$AY,49,0),"-")</f>
        <v>0</v>
      </c>
      <c r="AA19" s="53">
        <f>_xlfn.IFNA(VLOOKUP(C19,'ID951'!$C:$BW,73,0),"-")</f>
        <v>0</v>
      </c>
      <c r="AB19" s="54" t="s">
        <v>264</v>
      </c>
      <c r="AC19" s="54" t="s">
        <v>1232</v>
      </c>
      <c r="AD19" t="s">
        <v>1228</v>
      </c>
    </row>
    <row r="20" spans="1:31">
      <c r="A20" s="1">
        <v>17</v>
      </c>
      <c r="B20" s="1" t="s">
        <v>48</v>
      </c>
      <c r="C20" s="1" t="s">
        <v>77</v>
      </c>
      <c r="D20" s="13">
        <v>0</v>
      </c>
      <c r="E20" s="22">
        <v>0</v>
      </c>
      <c r="F20" s="13">
        <v>0</v>
      </c>
      <c r="G20" s="1">
        <v>0</v>
      </c>
      <c r="H20" s="1">
        <v>0</v>
      </c>
      <c r="I20" s="46"/>
      <c r="J20" s="1"/>
      <c r="K20" s="1">
        <v>0</v>
      </c>
      <c r="L20" s="1">
        <v>0</v>
      </c>
      <c r="M20" s="1">
        <v>0</v>
      </c>
      <c r="N20" s="1"/>
      <c r="O20" s="1"/>
      <c r="P20" s="8">
        <v>0</v>
      </c>
      <c r="Q20" s="26">
        <v>0</v>
      </c>
      <c r="R20" s="17">
        <v>0</v>
      </c>
      <c r="T20" t="str">
        <f t="shared" si="0"/>
        <v/>
      </c>
      <c r="U20" s="34" t="str">
        <f>+IF(T20="","Can be delete?",IF(T20&lt;=30,MASTER!$D$3,IF(AND(T20&lt;=31,T20&gt;=60),MASTER!$D$4,IF(AND(T20&lt;=61,T20&gt;=90),MASTER!$D$5,MASTER!$D$6))))</f>
        <v>Can be delete?</v>
      </c>
      <c r="V20" s="48" t="s">
        <v>574</v>
      </c>
      <c r="W20" s="49" t="s">
        <v>244</v>
      </c>
      <c r="X20" s="47" t="s">
        <v>266</v>
      </c>
      <c r="Y20" s="50">
        <f>_xlfn.IFNA(VLOOKUP(C20,'ID951'!$C:$K,9,0),"-")</f>
        <v>0</v>
      </c>
      <c r="Z20" s="52">
        <f>_xlfn.IFNA(VLOOKUP(C20,'ID951'!$C:$AY,49,0),"-")</f>
        <v>0</v>
      </c>
      <c r="AA20" s="53">
        <f>_xlfn.IFNA(VLOOKUP(C20,'ID951'!$C:$BW,73,0),"-")</f>
        <v>0</v>
      </c>
      <c r="AB20" s="54" t="s">
        <v>264</v>
      </c>
      <c r="AC20" s="54" t="s">
        <v>1233</v>
      </c>
      <c r="AD20" t="s">
        <v>1228</v>
      </c>
    </row>
    <row r="21" spans="1:31">
      <c r="A21" s="1">
        <v>18</v>
      </c>
      <c r="B21" s="1" t="s">
        <v>48</v>
      </c>
      <c r="C21" s="1" t="s">
        <v>78</v>
      </c>
      <c r="D21" s="13">
        <v>0</v>
      </c>
      <c r="E21" s="22">
        <v>0</v>
      </c>
      <c r="F21" s="13">
        <v>0</v>
      </c>
      <c r="G21" s="1">
        <v>0</v>
      </c>
      <c r="H21" s="1">
        <v>0</v>
      </c>
      <c r="I21" s="46"/>
      <c r="J21" s="1"/>
      <c r="K21" s="1">
        <v>0</v>
      </c>
      <c r="L21" s="1">
        <v>0</v>
      </c>
      <c r="M21" s="1">
        <v>0</v>
      </c>
      <c r="N21" s="1"/>
      <c r="O21" s="1"/>
      <c r="P21" s="8">
        <v>0</v>
      </c>
      <c r="Q21" s="26">
        <v>0</v>
      </c>
      <c r="R21" s="17">
        <v>0</v>
      </c>
      <c r="T21" t="str">
        <f t="shared" si="0"/>
        <v/>
      </c>
      <c r="U21" s="34" t="str">
        <f>+IF(T21="","Can be delete?",IF(T21&lt;=30,MASTER!$D$3,IF(AND(T21&lt;=31,T21&gt;=60),MASTER!$D$4,IF(AND(T21&lt;=61,T21&gt;=90),MASTER!$D$5,MASTER!$D$6))))</f>
        <v>Can be delete?</v>
      </c>
      <c r="V21" s="48" t="s">
        <v>574</v>
      </c>
      <c r="W21" s="49" t="s">
        <v>244</v>
      </c>
      <c r="X21" s="47" t="s">
        <v>266</v>
      </c>
      <c r="Y21" s="50">
        <f>_xlfn.IFNA(VLOOKUP(C21,'ID951'!$C:$K,9,0),"-")</f>
        <v>0</v>
      </c>
      <c r="Z21" s="52">
        <f>_xlfn.IFNA(VLOOKUP(C21,'ID951'!$C:$AY,49,0),"-")</f>
        <v>0</v>
      </c>
      <c r="AA21" s="53">
        <f>_xlfn.IFNA(VLOOKUP(C21,'ID951'!$C:$BW,73,0),"-")</f>
        <v>0</v>
      </c>
      <c r="AB21" s="54" t="s">
        <v>264</v>
      </c>
      <c r="AC21" s="54" t="s">
        <v>1233</v>
      </c>
      <c r="AD21" t="s">
        <v>1228</v>
      </c>
    </row>
    <row r="22" spans="1:31">
      <c r="A22" s="1">
        <v>19</v>
      </c>
      <c r="B22" s="1" t="s">
        <v>48</v>
      </c>
      <c r="C22" s="1" t="s">
        <v>79</v>
      </c>
      <c r="D22" s="13">
        <v>0</v>
      </c>
      <c r="E22" s="22">
        <v>0</v>
      </c>
      <c r="F22" s="13">
        <v>0</v>
      </c>
      <c r="G22" s="1">
        <v>0</v>
      </c>
      <c r="H22" s="1">
        <v>0</v>
      </c>
      <c r="I22" s="46"/>
      <c r="J22" s="1"/>
      <c r="K22" s="1">
        <v>0</v>
      </c>
      <c r="L22" s="1">
        <v>0</v>
      </c>
      <c r="M22" s="1">
        <v>0</v>
      </c>
      <c r="N22" s="1"/>
      <c r="O22" s="1"/>
      <c r="P22" s="8">
        <v>0</v>
      </c>
      <c r="Q22" s="26">
        <v>0</v>
      </c>
      <c r="R22" s="17">
        <v>0</v>
      </c>
      <c r="T22" t="str">
        <f t="shared" si="0"/>
        <v/>
      </c>
      <c r="U22" s="34" t="str">
        <f>+IF(T22="","Can be delete?",IF(T22&lt;=30,MASTER!$D$3,IF(AND(T22&lt;=31,T22&gt;=60),MASTER!$D$4,IF(AND(T22&lt;=61,T22&gt;=90),MASTER!$D$5,MASTER!$D$6))))</f>
        <v>Can be delete?</v>
      </c>
      <c r="V22" s="48" t="s">
        <v>574</v>
      </c>
      <c r="W22" s="49" t="s">
        <v>244</v>
      </c>
      <c r="X22" s="47" t="s">
        <v>266</v>
      </c>
      <c r="Y22" s="50">
        <f>_xlfn.IFNA(VLOOKUP(C22,'ID951'!$C:$K,9,0),"-")</f>
        <v>0</v>
      </c>
      <c r="Z22" s="52">
        <f>_xlfn.IFNA(VLOOKUP(C22,'ID951'!$C:$AY,49,0),"-")</f>
        <v>0</v>
      </c>
      <c r="AA22" s="53">
        <f>_xlfn.IFNA(VLOOKUP(C22,'ID951'!$C:$BW,73,0),"-")</f>
        <v>0</v>
      </c>
      <c r="AB22" s="54" t="s">
        <v>264</v>
      </c>
      <c r="AC22" s="54" t="s">
        <v>1233</v>
      </c>
      <c r="AD22" t="s">
        <v>1228</v>
      </c>
    </row>
    <row r="23" spans="1:31">
      <c r="A23" s="1">
        <v>20</v>
      </c>
      <c r="B23" s="1" t="s">
        <v>48</v>
      </c>
      <c r="C23" s="1" t="s">
        <v>80</v>
      </c>
      <c r="D23" s="13">
        <v>0</v>
      </c>
      <c r="E23" s="22">
        <v>0</v>
      </c>
      <c r="F23" s="13">
        <v>0</v>
      </c>
      <c r="G23" s="1">
        <v>0</v>
      </c>
      <c r="H23" s="1">
        <v>0</v>
      </c>
      <c r="I23" s="46"/>
      <c r="J23" s="1"/>
      <c r="K23" s="1">
        <v>0</v>
      </c>
      <c r="L23" s="1">
        <v>0</v>
      </c>
      <c r="M23" s="1">
        <v>0</v>
      </c>
      <c r="N23" s="1"/>
      <c r="O23" s="1"/>
      <c r="P23" s="8">
        <v>0</v>
      </c>
      <c r="Q23" s="26">
        <v>0</v>
      </c>
      <c r="R23" s="17">
        <v>0</v>
      </c>
      <c r="T23" t="str">
        <f t="shared" si="0"/>
        <v/>
      </c>
      <c r="U23" s="34" t="str">
        <f>+IF(T23="","Can be delete?",IF(T23&lt;=30,MASTER!$D$3,IF(AND(T23&lt;=31,T23&gt;=60),MASTER!$D$4,IF(AND(T23&lt;=61,T23&gt;=90),MASTER!$D$5,MASTER!$D$6))))</f>
        <v>Can be delete?</v>
      </c>
      <c r="V23" s="48" t="s">
        <v>574</v>
      </c>
      <c r="W23" s="49" t="s">
        <v>244</v>
      </c>
      <c r="X23" s="47" t="s">
        <v>266</v>
      </c>
      <c r="Y23" s="50">
        <f>_xlfn.IFNA(VLOOKUP(C23,'ID951'!$C:$K,9,0),"-")</f>
        <v>0</v>
      </c>
      <c r="Z23" s="52">
        <f>_xlfn.IFNA(VLOOKUP(C23,'ID951'!$C:$AY,49,0),"-")</f>
        <v>0</v>
      </c>
      <c r="AA23" s="53">
        <f>_xlfn.IFNA(VLOOKUP(C23,'ID951'!$C:$BW,73,0),"-")</f>
        <v>0</v>
      </c>
      <c r="AB23" s="54" t="s">
        <v>264</v>
      </c>
      <c r="AC23" s="54" t="s">
        <v>1233</v>
      </c>
      <c r="AD23" t="s">
        <v>1228</v>
      </c>
    </row>
    <row r="24" spans="1:31">
      <c r="A24" s="1">
        <v>21</v>
      </c>
      <c r="B24" s="1" t="s">
        <v>48</v>
      </c>
      <c r="C24" s="1" t="s">
        <v>81</v>
      </c>
      <c r="D24" s="13">
        <v>0</v>
      </c>
      <c r="E24" s="22">
        <v>0</v>
      </c>
      <c r="F24" s="13">
        <v>0</v>
      </c>
      <c r="G24" s="1">
        <v>0</v>
      </c>
      <c r="H24" s="1">
        <v>0</v>
      </c>
      <c r="I24" s="46"/>
      <c r="J24" s="1"/>
      <c r="K24" s="1">
        <v>0</v>
      </c>
      <c r="L24" s="1">
        <v>0</v>
      </c>
      <c r="M24" s="1">
        <v>0</v>
      </c>
      <c r="N24" s="1"/>
      <c r="O24" s="1"/>
      <c r="P24" s="8">
        <v>0</v>
      </c>
      <c r="Q24" s="26">
        <v>0</v>
      </c>
      <c r="R24" s="17">
        <v>0</v>
      </c>
      <c r="T24" t="str">
        <f t="shared" si="0"/>
        <v/>
      </c>
      <c r="U24" s="34" t="str">
        <f>+IF(T24="","Can be delete?",IF(T24&lt;=30,MASTER!$D$3,IF(AND(T24&lt;=31,T24&gt;=60),MASTER!$D$4,IF(AND(T24&lt;=61,T24&gt;=90),MASTER!$D$5,MASTER!$D$6))))</f>
        <v>Can be delete?</v>
      </c>
      <c r="V24" s="48" t="s">
        <v>574</v>
      </c>
      <c r="W24" s="49" t="s">
        <v>244</v>
      </c>
      <c r="X24" s="47" t="s">
        <v>266</v>
      </c>
      <c r="Y24" s="50">
        <f>_xlfn.IFNA(VLOOKUP(C24,'ID951'!$C:$K,9,0),"-")</f>
        <v>0</v>
      </c>
      <c r="Z24" s="52">
        <f>_xlfn.IFNA(VLOOKUP(C24,'ID951'!$C:$AY,49,0),"-")</f>
        <v>0</v>
      </c>
      <c r="AA24" s="53">
        <f>_xlfn.IFNA(VLOOKUP(C24,'ID951'!$C:$BW,73,0),"-")</f>
        <v>0</v>
      </c>
      <c r="AB24" s="54" t="s">
        <v>264</v>
      </c>
      <c r="AC24" s="54" t="s">
        <v>1233</v>
      </c>
      <c r="AD24" t="s">
        <v>1228</v>
      </c>
    </row>
    <row r="25" spans="1:31">
      <c r="A25" s="1">
        <v>22</v>
      </c>
      <c r="B25" s="1" t="s">
        <v>48</v>
      </c>
      <c r="C25" s="1" t="s">
        <v>82</v>
      </c>
      <c r="D25" s="13">
        <v>1103.8526999999999</v>
      </c>
      <c r="E25" s="22">
        <v>1</v>
      </c>
      <c r="F25" s="13">
        <v>1103.8526999999999</v>
      </c>
      <c r="G25" s="1">
        <v>0</v>
      </c>
      <c r="H25" s="1">
        <v>0</v>
      </c>
      <c r="I25" s="46">
        <v>43070</v>
      </c>
      <c r="J25" s="1" t="s">
        <v>83</v>
      </c>
      <c r="K25" s="1">
        <v>1</v>
      </c>
      <c r="L25" s="1">
        <v>0</v>
      </c>
      <c r="M25" s="1">
        <v>0</v>
      </c>
      <c r="N25" s="1"/>
      <c r="O25" s="1"/>
      <c r="P25" s="8">
        <v>0</v>
      </c>
      <c r="Q25" s="26">
        <v>1</v>
      </c>
      <c r="R25" s="17">
        <v>1103.8526999999999</v>
      </c>
      <c r="T25">
        <f t="shared" si="0"/>
        <v>1400</v>
      </c>
      <c r="U25" s="34" t="str">
        <f>+IF(T25="","Can be delete?",IF(T25&lt;=30,MASTER!$D$3,IF(AND(T25&lt;=31,T25&gt;=60),MASTER!$D$4,IF(AND(T25&lt;=61,T25&gt;=90),MASTER!$D$5,MASTER!$D$6))))</f>
        <v>Super long term</v>
      </c>
      <c r="V25" s="48" t="s">
        <v>46</v>
      </c>
      <c r="W25" s="49" t="s">
        <v>244</v>
      </c>
      <c r="X25" s="47" t="s">
        <v>265</v>
      </c>
      <c r="Y25" s="50">
        <f>_xlfn.IFNA(VLOOKUP(C25,'ID951'!$C:$K,9,0),"-")</f>
        <v>43070</v>
      </c>
      <c r="Z25" s="52">
        <f>_xlfn.IFNA(VLOOKUP(C25,'ID951'!$C:$AY,49,0),"-")</f>
        <v>0</v>
      </c>
      <c r="AA25" s="53">
        <f>_xlfn.IFNA(VLOOKUP(C25,'ID951'!$C:$BW,73,0),"-")</f>
        <v>0</v>
      </c>
      <c r="AB25" s="54" t="s">
        <v>1229</v>
      </c>
      <c r="AC25" s="54" t="s">
        <v>1230</v>
      </c>
      <c r="AD25" t="s">
        <v>244</v>
      </c>
    </row>
    <row r="26" spans="1:31">
      <c r="A26" s="1">
        <v>23</v>
      </c>
      <c r="B26" s="1" t="s">
        <v>48</v>
      </c>
      <c r="C26" s="1" t="s">
        <v>84</v>
      </c>
      <c r="D26" s="13">
        <v>356.48090000000002</v>
      </c>
      <c r="E26" s="22">
        <v>1</v>
      </c>
      <c r="F26" s="13">
        <v>356.48090000000002</v>
      </c>
      <c r="G26" s="1">
        <v>0</v>
      </c>
      <c r="H26" s="1">
        <v>0</v>
      </c>
      <c r="I26" s="46">
        <v>43070</v>
      </c>
      <c r="J26" s="1" t="s">
        <v>85</v>
      </c>
      <c r="K26" s="1">
        <v>1</v>
      </c>
      <c r="L26" s="1">
        <v>0</v>
      </c>
      <c r="M26" s="1">
        <v>0</v>
      </c>
      <c r="N26" s="1"/>
      <c r="O26" s="1"/>
      <c r="P26" s="8">
        <v>0</v>
      </c>
      <c r="Q26" s="26">
        <v>1</v>
      </c>
      <c r="R26" s="17">
        <v>356.48090000000002</v>
      </c>
      <c r="T26">
        <f t="shared" si="0"/>
        <v>1400</v>
      </c>
      <c r="U26" s="34" t="str">
        <f>+IF(T26="","Can be delete?",IF(T26&lt;=30,MASTER!$D$3,IF(AND(T26&lt;=31,T26&gt;=60),MASTER!$D$4,IF(AND(T26&lt;=61,T26&gt;=90),MASTER!$D$5,MASTER!$D$6))))</f>
        <v>Super long term</v>
      </c>
      <c r="V26" s="48" t="s">
        <v>46</v>
      </c>
      <c r="W26" s="49" t="s">
        <v>244</v>
      </c>
      <c r="X26" s="47" t="s">
        <v>265</v>
      </c>
      <c r="Y26" s="50">
        <f>_xlfn.IFNA(VLOOKUP(C26,'ID951'!$C:$K,9,0),"-")</f>
        <v>43070</v>
      </c>
      <c r="Z26" s="52">
        <f>_xlfn.IFNA(VLOOKUP(C26,'ID951'!$C:$AY,49,0),"-")</f>
        <v>0</v>
      </c>
      <c r="AA26" s="53">
        <f>_xlfn.IFNA(VLOOKUP(C26,'ID951'!$C:$BW,73,0),"-")</f>
        <v>0</v>
      </c>
      <c r="AB26" s="54" t="s">
        <v>1229</v>
      </c>
      <c r="AC26" s="54" t="s">
        <v>1230</v>
      </c>
      <c r="AD26" t="s">
        <v>244</v>
      </c>
    </row>
    <row r="27" spans="1:31">
      <c r="A27" s="1">
        <v>24</v>
      </c>
      <c r="B27" s="1" t="s">
        <v>48</v>
      </c>
      <c r="C27" s="1" t="s">
        <v>86</v>
      </c>
      <c r="D27" s="13">
        <v>1193.9364</v>
      </c>
      <c r="E27" s="22">
        <v>1</v>
      </c>
      <c r="F27" s="13">
        <v>1193.9364</v>
      </c>
      <c r="G27" s="1">
        <v>0</v>
      </c>
      <c r="H27" s="1">
        <v>0</v>
      </c>
      <c r="I27" s="46">
        <v>43070</v>
      </c>
      <c r="J27" s="1" t="s">
        <v>87</v>
      </c>
      <c r="K27" s="1">
        <v>1</v>
      </c>
      <c r="L27" s="1">
        <v>0</v>
      </c>
      <c r="M27" s="1">
        <v>0</v>
      </c>
      <c r="N27" s="1"/>
      <c r="O27" s="1"/>
      <c r="P27" s="8">
        <v>0</v>
      </c>
      <c r="Q27" s="26">
        <v>1</v>
      </c>
      <c r="R27" s="17">
        <v>1193.9364</v>
      </c>
      <c r="T27">
        <f t="shared" si="0"/>
        <v>1400</v>
      </c>
      <c r="U27" s="34" t="str">
        <f>+IF(T27="","Can be delete?",IF(T27&lt;=30,MASTER!$D$3,IF(AND(T27&lt;=31,T27&gt;=60),MASTER!$D$4,IF(AND(T27&lt;=61,T27&gt;=90),MASTER!$D$5,MASTER!$D$6))))</f>
        <v>Super long term</v>
      </c>
      <c r="V27" s="48" t="s">
        <v>46</v>
      </c>
      <c r="W27" s="49" t="s">
        <v>244</v>
      </c>
      <c r="X27" s="47" t="s">
        <v>265</v>
      </c>
      <c r="Y27" s="50">
        <f>_xlfn.IFNA(VLOOKUP(C27,'ID951'!$C:$K,9,0),"-")</f>
        <v>43070</v>
      </c>
      <c r="Z27" s="52">
        <f>_xlfn.IFNA(VLOOKUP(C27,'ID951'!$C:$AY,49,0),"-")</f>
        <v>0</v>
      </c>
      <c r="AA27" s="53">
        <f>_xlfn.IFNA(VLOOKUP(C27,'ID951'!$C:$BW,73,0),"-")</f>
        <v>0</v>
      </c>
      <c r="AB27" s="54" t="s">
        <v>1229</v>
      </c>
      <c r="AC27" s="54" t="s">
        <v>1230</v>
      </c>
      <c r="AD27" t="s">
        <v>244</v>
      </c>
    </row>
    <row r="28" spans="1:31">
      <c r="A28" s="1">
        <v>25</v>
      </c>
      <c r="B28" s="1" t="s">
        <v>48</v>
      </c>
      <c r="C28" s="1" t="s">
        <v>88</v>
      </c>
      <c r="D28" s="13">
        <v>1085.5039999999999</v>
      </c>
      <c r="E28" s="22">
        <v>1</v>
      </c>
      <c r="F28" s="13">
        <v>1085.5039999999999</v>
      </c>
      <c r="G28" s="1">
        <v>0</v>
      </c>
      <c r="H28" s="1">
        <v>0</v>
      </c>
      <c r="I28" s="46">
        <v>43070</v>
      </c>
      <c r="J28" s="1" t="s">
        <v>89</v>
      </c>
      <c r="K28" s="1">
        <v>1</v>
      </c>
      <c r="L28" s="1">
        <v>0</v>
      </c>
      <c r="M28" s="1">
        <v>0</v>
      </c>
      <c r="N28" s="1"/>
      <c r="O28" s="1"/>
      <c r="P28" s="8">
        <v>0</v>
      </c>
      <c r="Q28" s="26">
        <v>1</v>
      </c>
      <c r="R28" s="17">
        <v>1085.5039999999999</v>
      </c>
      <c r="T28">
        <f t="shared" si="0"/>
        <v>1400</v>
      </c>
      <c r="U28" s="34" t="str">
        <f>+IF(T28="","Can be delete?",IF(T28&lt;=30,MASTER!$D$3,IF(AND(T28&lt;=31,T28&gt;=60),MASTER!$D$4,IF(AND(T28&lt;=61,T28&gt;=90),MASTER!$D$5,MASTER!$D$6))))</f>
        <v>Super long term</v>
      </c>
      <c r="V28" s="48" t="s">
        <v>46</v>
      </c>
      <c r="W28" s="49" t="s">
        <v>244</v>
      </c>
      <c r="X28" s="47" t="s">
        <v>265</v>
      </c>
      <c r="Y28" s="50">
        <f>_xlfn.IFNA(VLOOKUP(C28,'ID951'!$C:$K,9,0),"-")</f>
        <v>43070</v>
      </c>
      <c r="Z28" s="52">
        <f>_xlfn.IFNA(VLOOKUP(C28,'ID951'!$C:$AY,49,0),"-")</f>
        <v>0</v>
      </c>
      <c r="AA28" s="53">
        <f>_xlfn.IFNA(VLOOKUP(C28,'ID951'!$C:$BW,73,0),"-")</f>
        <v>0</v>
      </c>
      <c r="AB28" s="54" t="s">
        <v>1229</v>
      </c>
      <c r="AC28" s="54" t="s">
        <v>1230</v>
      </c>
      <c r="AD28" t="s">
        <v>244</v>
      </c>
    </row>
    <row r="29" spans="1:31">
      <c r="A29" s="1">
        <v>26</v>
      </c>
      <c r="B29" s="1" t="s">
        <v>48</v>
      </c>
      <c r="C29" s="1" t="s">
        <v>92</v>
      </c>
      <c r="D29" s="13">
        <v>1442.3895</v>
      </c>
      <c r="E29" s="22">
        <v>1</v>
      </c>
      <c r="F29" s="13">
        <v>1442.3895</v>
      </c>
      <c r="G29" s="1">
        <v>0</v>
      </c>
      <c r="H29" s="1">
        <v>0</v>
      </c>
      <c r="I29" s="46">
        <v>43070</v>
      </c>
      <c r="J29" s="1" t="s">
        <v>93</v>
      </c>
      <c r="K29" s="1">
        <v>1</v>
      </c>
      <c r="L29" s="1">
        <v>0</v>
      </c>
      <c r="M29" s="1">
        <v>0</v>
      </c>
      <c r="N29" s="1"/>
      <c r="O29" s="1"/>
      <c r="P29" s="8">
        <v>0</v>
      </c>
      <c r="Q29" s="26">
        <v>1</v>
      </c>
      <c r="R29" s="17">
        <v>1442.3895</v>
      </c>
      <c r="T29">
        <f t="shared" si="0"/>
        <v>1400</v>
      </c>
      <c r="U29" s="34" t="str">
        <f>+IF(T29="","Can be delete?",IF(T29&lt;=30,MASTER!$D$3,IF(AND(T29&lt;=31,T29&gt;=60),MASTER!$D$4,IF(AND(T29&lt;=61,T29&gt;=90),MASTER!$D$5,MASTER!$D$6))))</f>
        <v>Super long term</v>
      </c>
      <c r="V29" s="48" t="s">
        <v>46</v>
      </c>
      <c r="W29" s="49" t="s">
        <v>244</v>
      </c>
      <c r="X29" s="47" t="s">
        <v>265</v>
      </c>
      <c r="Y29" s="50">
        <f>_xlfn.IFNA(VLOOKUP(C29,'ID951'!$C:$K,9,0),"-")</f>
        <v>43070</v>
      </c>
      <c r="Z29" s="52">
        <f>_xlfn.IFNA(VLOOKUP(C29,'ID951'!$C:$AY,49,0),"-")</f>
        <v>0</v>
      </c>
      <c r="AA29" s="53">
        <f>_xlfn.IFNA(VLOOKUP(C29,'ID951'!$C:$BW,73,0),"-")</f>
        <v>0</v>
      </c>
      <c r="AB29" s="54" t="s">
        <v>1229</v>
      </c>
      <c r="AC29" s="54" t="s">
        <v>1230</v>
      </c>
      <c r="AD29" t="s">
        <v>244</v>
      </c>
    </row>
    <row r="30" spans="1:31">
      <c r="A30" s="1">
        <v>27</v>
      </c>
      <c r="B30" s="1" t="s">
        <v>48</v>
      </c>
      <c r="C30" s="1" t="s">
        <v>96</v>
      </c>
      <c r="D30" s="13">
        <v>340.88060000000002</v>
      </c>
      <c r="E30" s="22">
        <v>1</v>
      </c>
      <c r="F30" s="13">
        <v>340.88060000000002</v>
      </c>
      <c r="G30" s="1">
        <v>0</v>
      </c>
      <c r="H30" s="1">
        <v>0</v>
      </c>
      <c r="I30" s="46">
        <v>43070</v>
      </c>
      <c r="J30" s="1" t="s">
        <v>97</v>
      </c>
      <c r="K30" s="1">
        <v>1</v>
      </c>
      <c r="L30" s="1">
        <v>0</v>
      </c>
      <c r="M30" s="1">
        <v>0</v>
      </c>
      <c r="N30" s="1"/>
      <c r="O30" s="1"/>
      <c r="P30" s="8">
        <v>0</v>
      </c>
      <c r="Q30" s="26">
        <v>1</v>
      </c>
      <c r="R30" s="17">
        <v>340.88060000000002</v>
      </c>
      <c r="T30">
        <f t="shared" si="0"/>
        <v>1400</v>
      </c>
      <c r="U30" s="34" t="str">
        <f>+IF(T30="","Can be delete?",IF(T30&lt;=30,MASTER!$D$3,IF(AND(T30&lt;=31,T30&gt;=60),MASTER!$D$4,IF(AND(T30&lt;=61,T30&gt;=90),MASTER!$D$5,MASTER!$D$6))))</f>
        <v>Super long term</v>
      </c>
      <c r="V30" s="48" t="s">
        <v>46</v>
      </c>
      <c r="W30" s="49" t="s">
        <v>244</v>
      </c>
      <c r="X30" s="47" t="s">
        <v>265</v>
      </c>
      <c r="Y30" s="50">
        <f>_xlfn.IFNA(VLOOKUP(C30,'ID951'!$C:$K,9,0),"-")</f>
        <v>43070</v>
      </c>
      <c r="Z30" s="52">
        <f>_xlfn.IFNA(VLOOKUP(C30,'ID951'!$C:$AY,49,0),"-")</f>
        <v>0</v>
      </c>
      <c r="AA30" s="53">
        <f>_xlfn.IFNA(VLOOKUP(C30,'ID951'!$C:$BW,73,0),"-")</f>
        <v>0</v>
      </c>
      <c r="AB30" s="54" t="s">
        <v>1229</v>
      </c>
      <c r="AC30" s="54" t="s">
        <v>1230</v>
      </c>
      <c r="AD30" t="s">
        <v>244</v>
      </c>
    </row>
    <row r="31" spans="1:31">
      <c r="A31" s="1">
        <v>28</v>
      </c>
      <c r="B31" s="1" t="s">
        <v>48</v>
      </c>
      <c r="C31" s="1" t="s">
        <v>1141</v>
      </c>
      <c r="D31" s="13">
        <v>0</v>
      </c>
      <c r="E31" s="22">
        <v>0</v>
      </c>
      <c r="F31" s="13">
        <v>0</v>
      </c>
      <c r="G31" s="1">
        <v>0</v>
      </c>
      <c r="H31" s="1">
        <v>0</v>
      </c>
      <c r="I31" s="46"/>
      <c r="J31" s="1"/>
      <c r="K31" s="1">
        <v>0</v>
      </c>
      <c r="L31" s="1">
        <v>0</v>
      </c>
      <c r="M31" s="1">
        <v>0</v>
      </c>
      <c r="N31" s="1"/>
      <c r="O31" s="1"/>
      <c r="P31" s="8">
        <v>0</v>
      </c>
      <c r="Q31" s="26">
        <v>0</v>
      </c>
      <c r="R31" s="17">
        <v>0</v>
      </c>
      <c r="T31" t="str">
        <f t="shared" si="0"/>
        <v/>
      </c>
      <c r="U31" s="34" t="str">
        <f>+IF(T31="","Can be delete?",IF(T31&lt;=30,MASTER!$D$3,IF(AND(T31&lt;=31,T31&gt;=60),MASTER!$D$4,IF(AND(T31&lt;=61,T31&gt;=90),MASTER!$D$5,MASTER!$D$6))))</f>
        <v>Can be delete?</v>
      </c>
      <c r="V31" s="48" t="s">
        <v>45</v>
      </c>
      <c r="W31" s="49">
        <v>202111</v>
      </c>
      <c r="X31" s="47" t="s">
        <v>245</v>
      </c>
      <c r="Y31" s="50">
        <f>_xlfn.IFNA(VLOOKUP(C31,'ID951'!$C:$K,9,0),"-")</f>
        <v>0</v>
      </c>
      <c r="Z31" s="52">
        <f>_xlfn.IFNA(VLOOKUP(C31,'ID951'!$C:$AY,49,0),"-")</f>
        <v>0</v>
      </c>
      <c r="AA31" s="53">
        <f>_xlfn.IFNA(VLOOKUP(C31,'ID951'!$C:$BW,73,0),"-")</f>
        <v>0</v>
      </c>
      <c r="AB31" s="54" t="s">
        <v>245</v>
      </c>
      <c r="AC31" s="54" t="s">
        <v>1235</v>
      </c>
      <c r="AD31" t="s">
        <v>244</v>
      </c>
      <c r="AE31" s="197"/>
    </row>
    <row r="32" spans="1:31">
      <c r="A32" s="1">
        <v>29</v>
      </c>
      <c r="B32" s="1" t="s">
        <v>48</v>
      </c>
      <c r="C32" s="1" t="s">
        <v>1142</v>
      </c>
      <c r="D32" s="13">
        <v>0</v>
      </c>
      <c r="E32" s="22">
        <v>0</v>
      </c>
      <c r="F32" s="13">
        <v>0</v>
      </c>
      <c r="G32" s="1">
        <v>0</v>
      </c>
      <c r="H32" s="1">
        <v>0</v>
      </c>
      <c r="I32" s="46"/>
      <c r="J32" s="1"/>
      <c r="K32" s="1">
        <v>0</v>
      </c>
      <c r="L32" s="1">
        <v>0</v>
      </c>
      <c r="M32" s="1">
        <v>0</v>
      </c>
      <c r="N32" s="1"/>
      <c r="O32" s="1"/>
      <c r="P32" s="8">
        <v>0</v>
      </c>
      <c r="Q32" s="26">
        <v>0</v>
      </c>
      <c r="R32" s="17">
        <v>0</v>
      </c>
      <c r="T32" t="str">
        <f t="shared" si="0"/>
        <v/>
      </c>
      <c r="U32" s="34" t="str">
        <f>+IF(T32="","Can be delete?",IF(T32&lt;=30,MASTER!$D$3,IF(AND(T32&lt;=31,T32&gt;=60),MASTER!$D$4,IF(AND(T32&lt;=61,T32&gt;=90),MASTER!$D$5,MASTER!$D$6))))</f>
        <v>Can be delete?</v>
      </c>
      <c r="V32" s="48" t="s">
        <v>46</v>
      </c>
      <c r="W32" s="49">
        <v>202110</v>
      </c>
      <c r="X32" s="47" t="s">
        <v>23340</v>
      </c>
      <c r="Y32" s="50">
        <f>_xlfn.IFNA(VLOOKUP(C32,'ID951'!$C:$K,9,0),"-")</f>
        <v>44482</v>
      </c>
      <c r="Z32" s="52">
        <f>_xlfn.IFNA(VLOOKUP(C32,'ID951'!$C:$AY,49,0),"-")</f>
        <v>0</v>
      </c>
      <c r="AA32" s="53">
        <f>_xlfn.IFNA(VLOOKUP(C32,'ID951'!$C:$BW,73,0),"-")</f>
        <v>0</v>
      </c>
      <c r="AB32" s="54" t="s">
        <v>23341</v>
      </c>
      <c r="AC32" s="54" t="s">
        <v>1230</v>
      </c>
      <c r="AD32" t="s">
        <v>244</v>
      </c>
    </row>
    <row r="33" spans="1:31">
      <c r="A33" s="1">
        <v>30</v>
      </c>
      <c r="B33" s="1" t="s">
        <v>48</v>
      </c>
      <c r="C33" s="1" t="s">
        <v>706</v>
      </c>
      <c r="D33" s="13">
        <v>0</v>
      </c>
      <c r="E33" s="22">
        <v>0</v>
      </c>
      <c r="F33" s="13">
        <v>0</v>
      </c>
      <c r="G33" s="1">
        <v>54</v>
      </c>
      <c r="H33" s="1">
        <v>0</v>
      </c>
      <c r="I33" s="46">
        <v>44468</v>
      </c>
      <c r="J33" s="1" t="s">
        <v>1143</v>
      </c>
      <c r="K33" s="1">
        <v>54</v>
      </c>
      <c r="L33" s="1">
        <v>54</v>
      </c>
      <c r="M33" s="1">
        <v>0</v>
      </c>
      <c r="N33" s="1">
        <v>44468</v>
      </c>
      <c r="O33" s="1" t="s">
        <v>1143</v>
      </c>
      <c r="P33" s="8">
        <v>54</v>
      </c>
      <c r="Q33" s="26">
        <v>0</v>
      </c>
      <c r="R33" s="17">
        <v>0</v>
      </c>
      <c r="T33" t="str">
        <f t="shared" si="0"/>
        <v/>
      </c>
      <c r="U33" s="34" t="str">
        <f>+IF(T33="","Can be delete?",IF(T33&lt;=30,MASTER!$D$3,IF(AND(T33&lt;=31,T33&gt;=60),MASTER!$D$4,IF(AND(T33&lt;=61,T33&gt;=90),MASTER!$D$5,MASTER!$D$6))))</f>
        <v>Can be delete?</v>
      </c>
      <c r="V33" s="48" t="s">
        <v>46</v>
      </c>
      <c r="W33" s="49">
        <v>202109</v>
      </c>
      <c r="X33" s="47" t="s">
        <v>23347</v>
      </c>
      <c r="Y33" s="50">
        <f>_xlfn.IFNA(VLOOKUP(C33,'ID951'!$C:$K,9,0),"-")</f>
        <v>44468</v>
      </c>
      <c r="Z33" s="52" t="str">
        <f>_xlfn.IFNA(VLOOKUP(C33,'ID951'!$C:$AY,49,0),"-")</f>
        <v>MS04819XF</v>
      </c>
      <c r="AA33" s="53">
        <f>_xlfn.IFNA(VLOOKUP(C33,'ID951'!$C:$BW,73,0),"-")</f>
        <v>44468</v>
      </c>
      <c r="AB33" s="54" t="s">
        <v>1237</v>
      </c>
      <c r="AC33" s="54" t="s">
        <v>1230</v>
      </c>
      <c r="AD33" t="s">
        <v>244</v>
      </c>
    </row>
    <row r="34" spans="1:31">
      <c r="A34" s="1">
        <v>31</v>
      </c>
      <c r="B34" s="1" t="s">
        <v>48</v>
      </c>
      <c r="C34" s="1" t="s">
        <v>900</v>
      </c>
      <c r="D34" s="13">
        <v>0</v>
      </c>
      <c r="E34" s="22">
        <v>0</v>
      </c>
      <c r="F34" s="13">
        <v>0</v>
      </c>
      <c r="G34" s="1">
        <v>0</v>
      </c>
      <c r="H34" s="1">
        <v>0</v>
      </c>
      <c r="I34" s="46"/>
      <c r="J34" s="1"/>
      <c r="K34" s="1">
        <v>0</v>
      </c>
      <c r="L34" s="1">
        <v>0</v>
      </c>
      <c r="M34" s="1">
        <v>0</v>
      </c>
      <c r="N34" s="1"/>
      <c r="O34" s="1"/>
      <c r="P34" s="8">
        <v>0</v>
      </c>
      <c r="Q34" s="26">
        <v>0</v>
      </c>
      <c r="R34" s="17">
        <v>0</v>
      </c>
      <c r="T34" t="str">
        <f t="shared" si="0"/>
        <v/>
      </c>
      <c r="U34" s="34" t="str">
        <f>+IF(T34="","Can be delete?",IF(T34&lt;=30,MASTER!$D$3,IF(AND(T34&lt;=31,T34&gt;=60),MASTER!$D$4,IF(AND(T34&lt;=61,T34&gt;=90),MASTER!$D$5,MASTER!$D$6))))</f>
        <v>Can be delete?</v>
      </c>
      <c r="V34" s="48" t="s">
        <v>46</v>
      </c>
      <c r="W34" s="49">
        <v>202110</v>
      </c>
      <c r="X34" s="47" t="s">
        <v>23342</v>
      </c>
      <c r="Y34" s="50">
        <f>_xlfn.IFNA(VLOOKUP(C34,'ID951'!$C:$K,9,0),"-")</f>
        <v>44482</v>
      </c>
      <c r="Z34" s="52" t="str">
        <f>_xlfn.IFNA(VLOOKUP(C34,'ID951'!$C:$AY,49,0),"-")</f>
        <v>MS04847XF</v>
      </c>
      <c r="AA34" s="53">
        <f>_xlfn.IFNA(VLOOKUP(C34,'ID951'!$C:$BW,73,0),"-")</f>
        <v>44482</v>
      </c>
      <c r="AB34" s="54" t="s">
        <v>1237</v>
      </c>
      <c r="AC34" s="54" t="s">
        <v>1230</v>
      </c>
      <c r="AD34" t="s">
        <v>244</v>
      </c>
    </row>
    <row r="35" spans="1:31">
      <c r="A35" s="1">
        <v>32</v>
      </c>
      <c r="B35" s="1" t="s">
        <v>48</v>
      </c>
      <c r="C35" s="1" t="s">
        <v>1144</v>
      </c>
      <c r="D35" s="13">
        <v>0</v>
      </c>
      <c r="E35" s="22">
        <v>0</v>
      </c>
      <c r="F35" s="13">
        <v>0</v>
      </c>
      <c r="G35" s="1">
        <v>0</v>
      </c>
      <c r="H35" s="1">
        <v>0</v>
      </c>
      <c r="I35" s="46"/>
      <c r="J35" s="1"/>
      <c r="K35" s="1">
        <v>0</v>
      </c>
      <c r="L35" s="1">
        <v>0</v>
      </c>
      <c r="M35" s="1">
        <v>0</v>
      </c>
      <c r="N35" s="1"/>
      <c r="O35" s="1"/>
      <c r="P35" s="8">
        <v>0</v>
      </c>
      <c r="Q35" s="26">
        <v>0</v>
      </c>
      <c r="R35" s="17">
        <v>0</v>
      </c>
      <c r="T35" t="str">
        <f t="shared" si="0"/>
        <v/>
      </c>
      <c r="U35" s="34" t="str">
        <f>+IF(T35="","Can be delete?",IF(T35&lt;=30,MASTER!$D$3,IF(AND(T35&lt;=31,T35&gt;=60),MASTER!$D$4,IF(AND(T35&lt;=61,T35&gt;=90),MASTER!$D$5,MASTER!$D$6))))</f>
        <v>Can be delete?</v>
      </c>
      <c r="V35" s="48" t="s">
        <v>45</v>
      </c>
      <c r="W35" s="49">
        <v>202111</v>
      </c>
      <c r="X35" s="47" t="s">
        <v>23362</v>
      </c>
      <c r="Y35" s="50">
        <f>_xlfn.IFNA(VLOOKUP(C35,'ID951'!$C:$K,9,0),"-")</f>
        <v>0</v>
      </c>
      <c r="Z35" s="52">
        <f>_xlfn.IFNA(VLOOKUP(C35,'ID951'!$C:$AY,49,0),"-")</f>
        <v>0</v>
      </c>
      <c r="AA35" s="53">
        <f>_xlfn.IFNA(VLOOKUP(C35,'ID951'!$C:$BW,73,0),"-")</f>
        <v>0</v>
      </c>
      <c r="AB35" s="54" t="s">
        <v>23363</v>
      </c>
      <c r="AC35" s="54" t="s">
        <v>1230</v>
      </c>
      <c r="AD35" t="s">
        <v>244</v>
      </c>
      <c r="AE35" s="197"/>
    </row>
    <row r="36" spans="1:31">
      <c r="A36" s="1">
        <v>33</v>
      </c>
      <c r="B36" s="1" t="s">
        <v>48</v>
      </c>
      <c r="C36" s="1" t="s">
        <v>578</v>
      </c>
      <c r="D36" s="13">
        <v>0</v>
      </c>
      <c r="E36" s="22">
        <v>59</v>
      </c>
      <c r="F36" s="13">
        <v>0</v>
      </c>
      <c r="G36" s="1">
        <v>0</v>
      </c>
      <c r="H36" s="1">
        <v>0</v>
      </c>
      <c r="I36" s="46">
        <v>44406</v>
      </c>
      <c r="J36" s="1" t="s">
        <v>707</v>
      </c>
      <c r="K36" s="1">
        <v>59</v>
      </c>
      <c r="L36" s="1">
        <v>59</v>
      </c>
      <c r="M36" s="1">
        <v>0</v>
      </c>
      <c r="N36" s="1">
        <v>44468</v>
      </c>
      <c r="O36" s="1" t="s">
        <v>707</v>
      </c>
      <c r="P36" s="8">
        <v>59</v>
      </c>
      <c r="Q36" s="26">
        <v>0</v>
      </c>
      <c r="R36" s="17">
        <v>0</v>
      </c>
      <c r="T36" t="str">
        <f t="shared" si="0"/>
        <v/>
      </c>
      <c r="U36" s="34" t="str">
        <f>+IF(T36="","Can be delete?",IF(T36&lt;=30,MASTER!$D$3,IF(AND(T36&lt;=31,T36&gt;=60),MASTER!$D$4,IF(AND(T36&lt;=61,T36&gt;=90),MASTER!$D$5,MASTER!$D$6))))</f>
        <v>Can be delete?</v>
      </c>
      <c r="V36" s="48" t="s">
        <v>46</v>
      </c>
      <c r="W36" s="49">
        <v>202109</v>
      </c>
      <c r="X36" s="47" t="s">
        <v>23361</v>
      </c>
      <c r="Y36" s="50">
        <f>_xlfn.IFNA(VLOOKUP(C36,'ID951'!$C:$K,9,0),"-")</f>
        <v>44406</v>
      </c>
      <c r="Z36" s="52" t="str">
        <f>_xlfn.IFNA(VLOOKUP(C36,'ID951'!$C:$AY,49,0),"-")</f>
        <v>MS04772XF</v>
      </c>
      <c r="AA36" s="53">
        <f>_xlfn.IFNA(VLOOKUP(C36,'ID951'!$C:$BW,73,0),"-")</f>
        <v>44468</v>
      </c>
      <c r="AB36" s="54" t="s">
        <v>1237</v>
      </c>
      <c r="AC36" s="54" t="s">
        <v>1230</v>
      </c>
      <c r="AD36" t="s">
        <v>244</v>
      </c>
    </row>
    <row r="37" spans="1:31">
      <c r="A37" s="1">
        <v>34</v>
      </c>
      <c r="B37" s="1" t="s">
        <v>48</v>
      </c>
      <c r="C37" s="1" t="s">
        <v>99</v>
      </c>
      <c r="D37" s="13">
        <v>0</v>
      </c>
      <c r="E37" s="22">
        <v>0</v>
      </c>
      <c r="F37" s="13">
        <v>0</v>
      </c>
      <c r="G37" s="1">
        <v>0</v>
      </c>
      <c r="H37" s="1">
        <v>0</v>
      </c>
      <c r="I37" s="46"/>
      <c r="J37" s="1"/>
      <c r="K37" s="1">
        <v>0</v>
      </c>
      <c r="L37" s="1">
        <v>0</v>
      </c>
      <c r="M37" s="1">
        <v>0</v>
      </c>
      <c r="N37" s="1"/>
      <c r="O37" s="1"/>
      <c r="P37" s="8">
        <v>0</v>
      </c>
      <c r="Q37" s="26">
        <v>0</v>
      </c>
      <c r="R37" s="17">
        <v>0</v>
      </c>
      <c r="T37" t="str">
        <f t="shared" si="0"/>
        <v/>
      </c>
      <c r="U37" s="34" t="str">
        <f>+IF(T37="","Can be delete?",IF(T37&lt;=30,MASTER!$D$3,IF(AND(T37&lt;=31,T37&gt;=60),MASTER!$D$4,IF(AND(T37&lt;=61,T37&gt;=90),MASTER!$D$5,MASTER!$D$6))))</f>
        <v>Can be delete?</v>
      </c>
      <c r="V37" s="48" t="s">
        <v>574</v>
      </c>
      <c r="W37" s="49" t="s">
        <v>244</v>
      </c>
      <c r="X37" s="47" t="s">
        <v>255</v>
      </c>
      <c r="Y37" s="50">
        <f>_xlfn.IFNA(VLOOKUP(C37,'ID951'!$C:$K,9,0),"-")</f>
        <v>0</v>
      </c>
      <c r="Z37" s="52">
        <f>_xlfn.IFNA(VLOOKUP(C37,'ID951'!$C:$AY,49,0),"-")</f>
        <v>0</v>
      </c>
      <c r="AA37" s="53">
        <f>_xlfn.IFNA(VLOOKUP(C37,'ID951'!$C:$BW,73,0),"-")</f>
        <v>0</v>
      </c>
      <c r="AB37" s="54" t="s">
        <v>264</v>
      </c>
      <c r="AC37" s="54" t="s">
        <v>1235</v>
      </c>
      <c r="AD37" t="s">
        <v>1228</v>
      </c>
    </row>
    <row r="38" spans="1:31">
      <c r="A38" s="1">
        <v>35</v>
      </c>
      <c r="B38" s="1" t="s">
        <v>48</v>
      </c>
      <c r="C38" s="1" t="s">
        <v>100</v>
      </c>
      <c r="D38" s="13">
        <v>0</v>
      </c>
      <c r="E38" s="22">
        <v>0</v>
      </c>
      <c r="F38" s="13">
        <v>0</v>
      </c>
      <c r="G38" s="1">
        <v>0</v>
      </c>
      <c r="H38" s="1">
        <v>0</v>
      </c>
      <c r="I38" s="46"/>
      <c r="J38" s="1"/>
      <c r="K38" s="1">
        <v>0</v>
      </c>
      <c r="L38" s="1">
        <v>0</v>
      </c>
      <c r="M38" s="1">
        <v>0</v>
      </c>
      <c r="N38" s="1"/>
      <c r="O38" s="1"/>
      <c r="P38" s="8">
        <v>0</v>
      </c>
      <c r="Q38" s="26">
        <v>0</v>
      </c>
      <c r="R38" s="17">
        <v>0</v>
      </c>
      <c r="T38" t="str">
        <f t="shared" si="0"/>
        <v/>
      </c>
      <c r="U38" s="34" t="str">
        <f>+IF(T38="","Can be delete?",IF(T38&lt;=30,MASTER!$D$3,IF(AND(T38&lt;=31,T38&gt;=60),MASTER!$D$4,IF(AND(T38&lt;=61,T38&gt;=90),MASTER!$D$5,MASTER!$D$6))))</f>
        <v>Can be delete?</v>
      </c>
      <c r="V38" s="48" t="s">
        <v>574</v>
      </c>
      <c r="W38" s="49" t="s">
        <v>244</v>
      </c>
      <c r="X38" s="47" t="s">
        <v>267</v>
      </c>
      <c r="Y38" s="50">
        <f>_xlfn.IFNA(VLOOKUP(C38,'ID951'!$C:$K,9,0),"-")</f>
        <v>0</v>
      </c>
      <c r="Z38" s="52">
        <f>_xlfn.IFNA(VLOOKUP(C38,'ID951'!$C:$AY,49,0),"-")</f>
        <v>0</v>
      </c>
      <c r="AA38" s="53">
        <f>_xlfn.IFNA(VLOOKUP(C38,'ID951'!$C:$BW,73,0),"-")</f>
        <v>0</v>
      </c>
      <c r="AB38" s="54" t="s">
        <v>264</v>
      </c>
      <c r="AC38" s="54" t="s">
        <v>1236</v>
      </c>
      <c r="AD38" t="s">
        <v>1228</v>
      </c>
    </row>
    <row r="39" spans="1:31">
      <c r="A39" s="1">
        <v>36</v>
      </c>
      <c r="B39" s="1" t="s">
        <v>48</v>
      </c>
      <c r="C39" s="1" t="s">
        <v>101</v>
      </c>
      <c r="D39" s="13">
        <v>0</v>
      </c>
      <c r="E39" s="22">
        <v>0</v>
      </c>
      <c r="F39" s="13">
        <v>0</v>
      </c>
      <c r="G39" s="1">
        <v>0</v>
      </c>
      <c r="H39" s="1">
        <v>0</v>
      </c>
      <c r="I39" s="46"/>
      <c r="J39" s="1"/>
      <c r="K39" s="1">
        <v>0</v>
      </c>
      <c r="L39" s="1">
        <v>0</v>
      </c>
      <c r="M39" s="1">
        <v>0</v>
      </c>
      <c r="N39" s="1"/>
      <c r="O39" s="1"/>
      <c r="P39" s="8">
        <v>0</v>
      </c>
      <c r="Q39" s="26">
        <v>0</v>
      </c>
      <c r="R39" s="17">
        <v>0</v>
      </c>
      <c r="T39" t="str">
        <f t="shared" si="0"/>
        <v/>
      </c>
      <c r="U39" s="34" t="str">
        <f>+IF(T39="","Can be delete?",IF(T39&lt;=30,MASTER!$D$3,IF(AND(T39&lt;=31,T39&gt;=60),MASTER!$D$4,IF(AND(T39&lt;=61,T39&gt;=90),MASTER!$D$5,MASTER!$D$6))))</f>
        <v>Can be delete?</v>
      </c>
      <c r="V39" s="48" t="s">
        <v>574</v>
      </c>
      <c r="W39" s="49" t="s">
        <v>244</v>
      </c>
      <c r="X39" s="47" t="s">
        <v>255</v>
      </c>
      <c r="Y39" s="50">
        <f>_xlfn.IFNA(VLOOKUP(C39,'ID951'!$C:$K,9,0),"-")</f>
        <v>0</v>
      </c>
      <c r="Z39" s="52">
        <f>_xlfn.IFNA(VLOOKUP(C39,'ID951'!$C:$AY,49,0),"-")</f>
        <v>0</v>
      </c>
      <c r="AA39" s="53">
        <f>_xlfn.IFNA(VLOOKUP(C39,'ID951'!$C:$BW,73,0),"-")</f>
        <v>0</v>
      </c>
      <c r="AB39" s="54" t="s">
        <v>264</v>
      </c>
      <c r="AC39" s="54" t="s">
        <v>1236</v>
      </c>
      <c r="AD39" t="s">
        <v>1228</v>
      </c>
    </row>
    <row r="40" spans="1:31">
      <c r="A40" s="1">
        <v>37</v>
      </c>
      <c r="B40" s="1" t="s">
        <v>48</v>
      </c>
      <c r="C40" s="1" t="s">
        <v>102</v>
      </c>
      <c r="D40" s="13">
        <v>0</v>
      </c>
      <c r="E40" s="22">
        <v>0</v>
      </c>
      <c r="F40" s="13">
        <v>0</v>
      </c>
      <c r="G40" s="1">
        <v>0</v>
      </c>
      <c r="H40" s="1">
        <v>0</v>
      </c>
      <c r="I40" s="46"/>
      <c r="J40" s="1"/>
      <c r="K40" s="1">
        <v>0</v>
      </c>
      <c r="L40" s="1">
        <v>0</v>
      </c>
      <c r="M40" s="1">
        <v>0</v>
      </c>
      <c r="N40" s="1"/>
      <c r="O40" s="1"/>
      <c r="P40" s="8">
        <v>0</v>
      </c>
      <c r="Q40" s="26">
        <v>0</v>
      </c>
      <c r="R40" s="17">
        <v>0</v>
      </c>
      <c r="T40" t="str">
        <f t="shared" si="0"/>
        <v/>
      </c>
      <c r="U40" s="34" t="str">
        <f>+IF(T40="","Can be delete?",IF(T40&lt;=30,MASTER!$D$3,IF(AND(T40&lt;=31,T40&gt;=60),MASTER!$D$4,IF(AND(T40&lt;=61,T40&gt;=90),MASTER!$D$5,MASTER!$D$6))))</f>
        <v>Can be delete?</v>
      </c>
      <c r="V40" s="48" t="s">
        <v>574</v>
      </c>
      <c r="W40" s="49" t="s">
        <v>244</v>
      </c>
      <c r="X40" s="47" t="s">
        <v>266</v>
      </c>
      <c r="Y40" s="50">
        <f>_xlfn.IFNA(VLOOKUP(C40,'ID951'!$C:$K,9,0),"-")</f>
        <v>0</v>
      </c>
      <c r="Z40" s="52">
        <f>_xlfn.IFNA(VLOOKUP(C40,'ID951'!$C:$AY,49,0),"-")</f>
        <v>0</v>
      </c>
      <c r="AA40" s="53">
        <f>_xlfn.IFNA(VLOOKUP(C40,'ID951'!$C:$BW,73,0),"-")</f>
        <v>0</v>
      </c>
      <c r="AB40" s="54" t="s">
        <v>264</v>
      </c>
      <c r="AC40" s="54" t="s">
        <v>1236</v>
      </c>
      <c r="AD40" t="s">
        <v>1228</v>
      </c>
    </row>
    <row r="41" spans="1:31">
      <c r="A41" s="1">
        <v>38</v>
      </c>
      <c r="B41" s="1" t="s">
        <v>48</v>
      </c>
      <c r="C41" s="1" t="s">
        <v>103</v>
      </c>
      <c r="D41" s="13">
        <v>0</v>
      </c>
      <c r="E41" s="22">
        <v>0</v>
      </c>
      <c r="F41" s="13">
        <v>0</v>
      </c>
      <c r="G41" s="1">
        <v>0</v>
      </c>
      <c r="H41" s="1">
        <v>0</v>
      </c>
      <c r="I41" s="46"/>
      <c r="J41" s="1"/>
      <c r="K41" s="1">
        <v>0</v>
      </c>
      <c r="L41" s="1">
        <v>0</v>
      </c>
      <c r="M41" s="1">
        <v>0</v>
      </c>
      <c r="N41" s="1"/>
      <c r="O41" s="1"/>
      <c r="P41" s="8">
        <v>0</v>
      </c>
      <c r="Q41" s="26">
        <v>0</v>
      </c>
      <c r="R41" s="17">
        <v>0</v>
      </c>
      <c r="T41" t="str">
        <f t="shared" si="0"/>
        <v/>
      </c>
      <c r="U41" s="34" t="str">
        <f>+IF(T41="","Can be delete?",IF(T41&lt;=30,MASTER!$D$3,IF(AND(T41&lt;=31,T41&gt;=60),MASTER!$D$4,IF(AND(T41&lt;=61,T41&gt;=90),MASTER!$D$5,MASTER!$D$6))))</f>
        <v>Can be delete?</v>
      </c>
      <c r="V41" s="48" t="s">
        <v>574</v>
      </c>
      <c r="W41" s="49" t="s">
        <v>244</v>
      </c>
      <c r="X41" s="47" t="s">
        <v>266</v>
      </c>
      <c r="Y41" s="50">
        <f>_xlfn.IFNA(VLOOKUP(C41,'ID951'!$C:$K,9,0),"-")</f>
        <v>0</v>
      </c>
      <c r="Z41" s="52">
        <f>_xlfn.IFNA(VLOOKUP(C41,'ID951'!$C:$AY,49,0),"-")</f>
        <v>0</v>
      </c>
      <c r="AA41" s="53">
        <f>_xlfn.IFNA(VLOOKUP(C41,'ID951'!$C:$BW,73,0),"-")</f>
        <v>0</v>
      </c>
      <c r="AB41" s="54" t="s">
        <v>264</v>
      </c>
      <c r="AC41" s="54" t="s">
        <v>1236</v>
      </c>
      <c r="AD41" t="s">
        <v>1228</v>
      </c>
    </row>
    <row r="42" spans="1:31">
      <c r="A42" s="1">
        <v>39</v>
      </c>
      <c r="B42" s="1" t="s">
        <v>48</v>
      </c>
      <c r="C42" s="1" t="s">
        <v>105</v>
      </c>
      <c r="D42" s="13">
        <v>0</v>
      </c>
      <c r="E42" s="22">
        <v>0</v>
      </c>
      <c r="F42" s="13">
        <v>0</v>
      </c>
      <c r="G42" s="1">
        <v>0</v>
      </c>
      <c r="H42" s="1">
        <v>0</v>
      </c>
      <c r="I42" s="46"/>
      <c r="J42" s="1"/>
      <c r="K42" s="1">
        <v>0</v>
      </c>
      <c r="L42" s="1">
        <v>0</v>
      </c>
      <c r="M42" s="1">
        <v>0</v>
      </c>
      <c r="N42" s="1"/>
      <c r="O42" s="1"/>
      <c r="P42" s="8">
        <v>0</v>
      </c>
      <c r="Q42" s="26">
        <v>0</v>
      </c>
      <c r="R42" s="17">
        <v>0</v>
      </c>
      <c r="T42" t="str">
        <f t="shared" si="0"/>
        <v/>
      </c>
      <c r="U42" s="34" t="str">
        <f>+IF(T42="","Can be delete?",IF(T42&lt;=30,MASTER!$D$3,IF(AND(T42&lt;=31,T42&gt;=60),MASTER!$D$4,IF(AND(T42&lt;=61,T42&gt;=90),MASTER!$D$5,MASTER!$D$6))))</f>
        <v>Can be delete?</v>
      </c>
      <c r="V42" s="48" t="s">
        <v>574</v>
      </c>
      <c r="W42" s="49" t="s">
        <v>244</v>
      </c>
      <c r="X42" s="47" t="s">
        <v>266</v>
      </c>
      <c r="Y42" s="50">
        <f>_xlfn.IFNA(VLOOKUP(C42,'ID951'!$C:$K,9,0),"-")</f>
        <v>0</v>
      </c>
      <c r="Z42" s="52">
        <f>_xlfn.IFNA(VLOOKUP(C42,'ID951'!$C:$AY,49,0),"-")</f>
        <v>0</v>
      </c>
      <c r="AA42" s="53">
        <f>_xlfn.IFNA(VLOOKUP(C42,'ID951'!$C:$BW,73,0),"-")</f>
        <v>0</v>
      </c>
      <c r="AB42" s="54" t="s">
        <v>264</v>
      </c>
      <c r="AC42" s="54" t="s">
        <v>1236</v>
      </c>
      <c r="AD42" t="s">
        <v>1228</v>
      </c>
    </row>
    <row r="43" spans="1:31">
      <c r="A43" s="1">
        <v>40</v>
      </c>
      <c r="B43" s="1" t="s">
        <v>48</v>
      </c>
      <c r="C43" s="1" t="s">
        <v>106</v>
      </c>
      <c r="D43" s="13">
        <v>2276.1325999999999</v>
      </c>
      <c r="E43" s="22">
        <v>0</v>
      </c>
      <c r="F43" s="13">
        <v>0</v>
      </c>
      <c r="G43" s="1">
        <v>0</v>
      </c>
      <c r="H43" s="1">
        <v>0</v>
      </c>
      <c r="I43" s="46">
        <v>44250</v>
      </c>
      <c r="J43" s="1" t="s">
        <v>305</v>
      </c>
      <c r="K43" s="1">
        <v>1</v>
      </c>
      <c r="L43" s="1">
        <v>0</v>
      </c>
      <c r="M43" s="1">
        <v>0</v>
      </c>
      <c r="N43" s="1">
        <v>44438</v>
      </c>
      <c r="O43" s="1" t="s">
        <v>98</v>
      </c>
      <c r="P43" s="8">
        <v>1</v>
      </c>
      <c r="Q43" s="26">
        <v>0</v>
      </c>
      <c r="R43" s="17">
        <v>0</v>
      </c>
      <c r="T43" t="str">
        <f t="shared" si="0"/>
        <v/>
      </c>
      <c r="U43" s="34" t="str">
        <f>+IF(T43="","Can be delete?",IF(T43&lt;=30,MASTER!$D$3,IF(AND(T43&lt;=31,T43&gt;=60),MASTER!$D$4,IF(AND(T43&lt;=61,T43&gt;=90),MASTER!$D$5,MASTER!$D$6))))</f>
        <v>Can be delete?</v>
      </c>
      <c r="V43" s="48" t="s">
        <v>46</v>
      </c>
      <c r="W43" s="49">
        <v>202108</v>
      </c>
      <c r="X43" s="47" t="s">
        <v>693</v>
      </c>
      <c r="Y43" s="50">
        <f>_xlfn.IFNA(VLOOKUP(C43,'ID951'!$C:$K,9,0),"-")</f>
        <v>44250</v>
      </c>
      <c r="Z43" s="52" t="str">
        <f>_xlfn.IFNA(VLOOKUP(C43,'ID951'!$C:$AY,49,0),"-")</f>
        <v>EX11401C0330</v>
      </c>
      <c r="AA43" s="53">
        <f>_xlfn.IFNA(VLOOKUP(C43,'ID951'!$C:$BW,73,0),"-")</f>
        <v>44438</v>
      </c>
      <c r="AB43" s="54" t="s">
        <v>1237</v>
      </c>
      <c r="AC43" s="54" t="s">
        <v>1238</v>
      </c>
      <c r="AD43" t="s">
        <v>244</v>
      </c>
    </row>
    <row r="44" spans="1:31">
      <c r="A44" s="1">
        <v>41</v>
      </c>
      <c r="B44" s="1" t="s">
        <v>48</v>
      </c>
      <c r="C44" s="1" t="s">
        <v>901</v>
      </c>
      <c r="D44" s="13">
        <v>191.98310000000001</v>
      </c>
      <c r="E44" s="22">
        <v>0</v>
      </c>
      <c r="F44" s="13">
        <v>0</v>
      </c>
      <c r="G44" s="1">
        <v>1</v>
      </c>
      <c r="H44" s="1">
        <v>191.98310000000001</v>
      </c>
      <c r="I44" s="46">
        <v>44462</v>
      </c>
      <c r="J44" s="198" t="s">
        <v>1145</v>
      </c>
      <c r="K44" s="1">
        <v>1</v>
      </c>
      <c r="L44" s="1">
        <v>0</v>
      </c>
      <c r="M44" s="1">
        <v>0</v>
      </c>
      <c r="N44" s="1"/>
      <c r="O44" s="1"/>
      <c r="P44" s="8">
        <v>0</v>
      </c>
      <c r="Q44" s="26">
        <v>1</v>
      </c>
      <c r="R44" s="17">
        <v>191.98310000000001</v>
      </c>
      <c r="T44">
        <f t="shared" si="0"/>
        <v>8</v>
      </c>
      <c r="U44" s="34" t="str">
        <f>+IF(T44="","Can be delete?",IF(T44&lt;=30,MASTER!$D$3,IF(AND(T44&lt;=31,T44&gt;=60),MASTER!$D$4,IF(AND(T44&lt;=61,T44&gt;=90),MASTER!$D$5,MASTER!$D$6))))</f>
        <v>Normal WIP</v>
      </c>
      <c r="V44" s="48" t="s">
        <v>46</v>
      </c>
      <c r="W44" s="49">
        <v>202110</v>
      </c>
      <c r="X44" s="47" t="s">
        <v>246</v>
      </c>
      <c r="Y44" s="50">
        <f>_xlfn.IFNA(VLOOKUP(C44,'ID951'!$C:$K,9,0),"-")</f>
        <v>44462</v>
      </c>
      <c r="Z44" s="52">
        <f>_xlfn.IFNA(VLOOKUP(C44,'ID951'!$C:$AY,49,0),"-")</f>
        <v>0</v>
      </c>
      <c r="AA44" s="53">
        <f>_xlfn.IFNA(VLOOKUP(C44,'ID951'!$C:$BW,73,0),"-")</f>
        <v>0</v>
      </c>
      <c r="AB44" s="54" t="s">
        <v>1243</v>
      </c>
      <c r="AC44" s="54" t="s">
        <v>1238</v>
      </c>
      <c r="AD44" t="s">
        <v>244</v>
      </c>
    </row>
    <row r="45" spans="1:31">
      <c r="A45" s="1">
        <v>42</v>
      </c>
      <c r="B45" s="1" t="s">
        <v>48</v>
      </c>
      <c r="C45" s="1" t="s">
        <v>107</v>
      </c>
      <c r="D45" s="13">
        <v>0</v>
      </c>
      <c r="E45" s="22">
        <v>0</v>
      </c>
      <c r="F45" s="13">
        <v>0</v>
      </c>
      <c r="G45" s="1">
        <v>0</v>
      </c>
      <c r="H45" s="1">
        <v>0</v>
      </c>
      <c r="I45" s="46"/>
      <c r="J45" s="1"/>
      <c r="K45" s="1">
        <v>0</v>
      </c>
      <c r="L45" s="1">
        <v>0</v>
      </c>
      <c r="M45" s="1">
        <v>0</v>
      </c>
      <c r="N45" s="1"/>
      <c r="O45" s="1"/>
      <c r="P45" s="8">
        <v>0</v>
      </c>
      <c r="Q45" s="26">
        <v>0</v>
      </c>
      <c r="R45" s="17">
        <v>0</v>
      </c>
      <c r="T45" t="str">
        <f t="shared" si="0"/>
        <v/>
      </c>
      <c r="U45" s="34" t="str">
        <f>+IF(T45="","Can be delete?",IF(T45&lt;=30,MASTER!$D$3,IF(AND(T45&lt;=31,T45&gt;=60),MASTER!$D$4,IF(AND(T45&lt;=61,T45&gt;=90),MASTER!$D$5,MASTER!$D$6))))</f>
        <v>Can be delete?</v>
      </c>
      <c r="V45" s="48" t="s">
        <v>574</v>
      </c>
      <c r="W45" s="49" t="s">
        <v>244</v>
      </c>
      <c r="X45" s="47" t="s">
        <v>266</v>
      </c>
      <c r="Y45" s="50">
        <f>_xlfn.IFNA(VLOOKUP(C45,'ID951'!$C:$K,9,0),"-")</f>
        <v>0</v>
      </c>
      <c r="Z45" s="52">
        <f>_xlfn.IFNA(VLOOKUP(C45,'ID951'!$C:$AY,49,0),"-")</f>
        <v>0</v>
      </c>
      <c r="AA45" s="53">
        <f>_xlfn.IFNA(VLOOKUP(C45,'ID951'!$C:$BW,73,0),"-")</f>
        <v>0</v>
      </c>
      <c r="AB45" s="54" t="s">
        <v>264</v>
      </c>
      <c r="AC45" s="54" t="s">
        <v>1236</v>
      </c>
      <c r="AD45" t="s">
        <v>1228</v>
      </c>
    </row>
    <row r="46" spans="1:31">
      <c r="A46" s="1">
        <v>43</v>
      </c>
      <c r="B46" s="1" t="s">
        <v>48</v>
      </c>
      <c r="C46" s="1" t="s">
        <v>902</v>
      </c>
      <c r="D46" s="13">
        <v>36.659700000000001</v>
      </c>
      <c r="E46" s="22">
        <v>0</v>
      </c>
      <c r="F46" s="13">
        <v>0</v>
      </c>
      <c r="G46" s="1">
        <v>1</v>
      </c>
      <c r="H46" s="1">
        <v>36.659700000000001</v>
      </c>
      <c r="I46" s="46">
        <v>44462</v>
      </c>
      <c r="J46" s="198" t="s">
        <v>1146</v>
      </c>
      <c r="K46" s="1">
        <v>1</v>
      </c>
      <c r="L46" s="1">
        <v>0</v>
      </c>
      <c r="M46" s="1">
        <v>0</v>
      </c>
      <c r="N46" s="1"/>
      <c r="O46" s="1"/>
      <c r="P46" s="8">
        <v>0</v>
      </c>
      <c r="Q46" s="26">
        <v>1</v>
      </c>
      <c r="R46" s="17">
        <v>36.659700000000001</v>
      </c>
      <c r="T46">
        <f t="shared" si="0"/>
        <v>8</v>
      </c>
      <c r="U46" s="34" t="str">
        <f>+IF(T46="","Can be delete?",IF(T46&lt;=30,MASTER!$D$3,IF(AND(T46&lt;=31,T46&gt;=60),MASTER!$D$4,IF(AND(T46&lt;=61,T46&gt;=90),MASTER!$D$5,MASTER!$D$6))))</f>
        <v>Normal WIP</v>
      </c>
      <c r="V46" s="48" t="s">
        <v>46</v>
      </c>
      <c r="W46" s="49">
        <v>202110</v>
      </c>
      <c r="X46" s="47" t="s">
        <v>246</v>
      </c>
      <c r="Y46" s="50">
        <f>_xlfn.IFNA(VLOOKUP(C46,'ID951'!$C:$K,9,0),"-")</f>
        <v>44462</v>
      </c>
      <c r="Z46" s="52">
        <f>_xlfn.IFNA(VLOOKUP(C46,'ID951'!$C:$AY,49,0),"-")</f>
        <v>0</v>
      </c>
      <c r="AA46" s="53">
        <f>_xlfn.IFNA(VLOOKUP(C46,'ID951'!$C:$BW,73,0),"-")</f>
        <v>0</v>
      </c>
      <c r="AB46" s="54" t="s">
        <v>1243</v>
      </c>
      <c r="AC46" s="54" t="s">
        <v>1238</v>
      </c>
      <c r="AD46" t="s">
        <v>244</v>
      </c>
    </row>
    <row r="47" spans="1:31">
      <c r="A47" s="1">
        <v>44</v>
      </c>
      <c r="B47" s="1" t="s">
        <v>48</v>
      </c>
      <c r="C47" s="1" t="s">
        <v>1147</v>
      </c>
      <c r="D47" s="13">
        <v>0</v>
      </c>
      <c r="E47" s="22">
        <v>0</v>
      </c>
      <c r="F47" s="13">
        <v>0</v>
      </c>
      <c r="G47" s="1">
        <v>0</v>
      </c>
      <c r="H47" s="1">
        <v>0</v>
      </c>
      <c r="I47" s="46"/>
      <c r="J47" s="1"/>
      <c r="K47" s="1">
        <v>0</v>
      </c>
      <c r="L47" s="1">
        <v>0</v>
      </c>
      <c r="M47" s="1">
        <v>0</v>
      </c>
      <c r="N47" s="1"/>
      <c r="O47" s="1"/>
      <c r="P47" s="8">
        <v>0</v>
      </c>
      <c r="Q47" s="26">
        <v>0</v>
      </c>
      <c r="R47" s="17">
        <v>0</v>
      </c>
      <c r="T47" t="str">
        <f t="shared" si="0"/>
        <v/>
      </c>
      <c r="U47" s="34" t="str">
        <f>+IF(T47="","Can be delete?",IF(T47&lt;=30,MASTER!$D$3,IF(AND(T47&lt;=31,T47&gt;=60),MASTER!$D$4,IF(AND(T47&lt;=61,T47&gt;=90),MASTER!$D$5,MASTER!$D$6))))</f>
        <v>Can be delete?</v>
      </c>
      <c r="V47" s="48" t="s">
        <v>45</v>
      </c>
      <c r="W47" s="49">
        <v>202110</v>
      </c>
      <c r="X47" s="47" t="s">
        <v>245</v>
      </c>
      <c r="Y47" s="50">
        <f>_xlfn.IFNA(VLOOKUP(C47,'ID951'!$C:$K,9,0),"-")</f>
        <v>0</v>
      </c>
      <c r="Z47" s="52">
        <f>_xlfn.IFNA(VLOOKUP(C47,'ID951'!$C:$AY,49,0),"-")</f>
        <v>0</v>
      </c>
      <c r="AA47" s="53">
        <f>_xlfn.IFNA(VLOOKUP(C47,'ID951'!$C:$BW,73,0),"-")</f>
        <v>0</v>
      </c>
      <c r="AB47" s="54" t="s">
        <v>245</v>
      </c>
      <c r="AC47" s="54" t="s">
        <v>1238</v>
      </c>
      <c r="AD47" t="s">
        <v>244</v>
      </c>
      <c r="AE47" s="197"/>
    </row>
    <row r="48" spans="1:31">
      <c r="A48" s="1">
        <v>45</v>
      </c>
      <c r="B48" s="1" t="s">
        <v>48</v>
      </c>
      <c r="C48" s="1" t="s">
        <v>581</v>
      </c>
      <c r="D48" s="13">
        <v>69.351900000000001</v>
      </c>
      <c r="E48" s="22">
        <v>0</v>
      </c>
      <c r="F48" s="13">
        <v>0</v>
      </c>
      <c r="G48" s="1">
        <v>0</v>
      </c>
      <c r="H48" s="1">
        <v>0</v>
      </c>
      <c r="I48" s="46">
        <v>44406</v>
      </c>
      <c r="J48" s="1" t="s">
        <v>710</v>
      </c>
      <c r="K48" s="1">
        <v>1</v>
      </c>
      <c r="L48" s="1">
        <v>0</v>
      </c>
      <c r="M48" s="1">
        <v>0</v>
      </c>
      <c r="N48" s="1">
        <v>44438</v>
      </c>
      <c r="O48" s="1" t="s">
        <v>98</v>
      </c>
      <c r="P48" s="8">
        <v>1</v>
      </c>
      <c r="Q48" s="26">
        <v>0</v>
      </c>
      <c r="R48" s="17">
        <v>0</v>
      </c>
      <c r="T48" t="str">
        <f t="shared" si="0"/>
        <v/>
      </c>
      <c r="U48" s="34" t="str">
        <f>+IF(T48="","Can be delete?",IF(T48&lt;=30,MASTER!$D$3,IF(AND(T48&lt;=31,T48&gt;=60),MASTER!$D$4,IF(AND(T48&lt;=61,T48&gt;=90),MASTER!$D$5,MASTER!$D$6))))</f>
        <v>Can be delete?</v>
      </c>
      <c r="V48" s="48" t="s">
        <v>46</v>
      </c>
      <c r="W48" s="49">
        <v>202108</v>
      </c>
      <c r="X48" s="47" t="s">
        <v>693</v>
      </c>
      <c r="Y48" s="50">
        <f>_xlfn.IFNA(VLOOKUP(C48,'ID951'!$C:$K,9,0),"-")</f>
        <v>44406</v>
      </c>
      <c r="Z48" s="52" t="str">
        <f>_xlfn.IFNA(VLOOKUP(C48,'ID951'!$C:$AY,49,0),"-")</f>
        <v>EX11401C0330</v>
      </c>
      <c r="AA48" s="53">
        <f>_xlfn.IFNA(VLOOKUP(C48,'ID951'!$C:$BW,73,0),"-")</f>
        <v>44438</v>
      </c>
      <c r="AB48" s="54" t="s">
        <v>1237</v>
      </c>
      <c r="AC48" s="54" t="s">
        <v>1238</v>
      </c>
      <c r="AD48" t="s">
        <v>244</v>
      </c>
    </row>
    <row r="49" spans="1:31">
      <c r="A49" s="1">
        <v>46</v>
      </c>
      <c r="B49" s="1" t="s">
        <v>48</v>
      </c>
      <c r="C49" s="1" t="s">
        <v>108</v>
      </c>
      <c r="D49" s="13">
        <v>0</v>
      </c>
      <c r="E49" s="22">
        <v>0</v>
      </c>
      <c r="F49" s="13">
        <v>0</v>
      </c>
      <c r="G49" s="1">
        <v>0</v>
      </c>
      <c r="H49" s="1">
        <v>0</v>
      </c>
      <c r="I49" s="46"/>
      <c r="J49" s="1"/>
      <c r="K49" s="1">
        <v>0</v>
      </c>
      <c r="L49" s="1">
        <v>0</v>
      </c>
      <c r="M49" s="1">
        <v>0</v>
      </c>
      <c r="N49" s="1"/>
      <c r="O49" s="1"/>
      <c r="P49" s="8">
        <v>0</v>
      </c>
      <c r="Q49" s="26">
        <v>0</v>
      </c>
      <c r="R49" s="17">
        <v>0</v>
      </c>
      <c r="T49" t="str">
        <f t="shared" si="0"/>
        <v/>
      </c>
      <c r="U49" s="34" t="str">
        <f>+IF(T49="","Can be delete?",IF(T49&lt;=30,MASTER!$D$3,IF(AND(T49&lt;=31,T49&gt;=60),MASTER!$D$4,IF(AND(T49&lt;=61,T49&gt;=90),MASTER!$D$5,MASTER!$D$6))))</f>
        <v>Can be delete?</v>
      </c>
      <c r="V49" s="48" t="s">
        <v>574</v>
      </c>
      <c r="W49" s="49" t="s">
        <v>244</v>
      </c>
      <c r="X49" s="47" t="s">
        <v>256</v>
      </c>
      <c r="Y49" s="50">
        <f>_xlfn.IFNA(VLOOKUP(C49,'ID951'!$C:$K,9,0),"-")</f>
        <v>0</v>
      </c>
      <c r="Z49" s="52">
        <f>_xlfn.IFNA(VLOOKUP(C49,'ID951'!$C:$AY,49,0),"-")</f>
        <v>0</v>
      </c>
      <c r="AA49" s="53">
        <f>_xlfn.IFNA(VLOOKUP(C49,'ID951'!$C:$BW,73,0),"-")</f>
        <v>0</v>
      </c>
      <c r="AB49" s="54" t="s">
        <v>264</v>
      </c>
      <c r="AC49" s="54" t="s">
        <v>1238</v>
      </c>
      <c r="AD49" t="s">
        <v>1228</v>
      </c>
    </row>
    <row r="50" spans="1:31" ht="27">
      <c r="A50" s="1">
        <v>47</v>
      </c>
      <c r="B50" s="1" t="s">
        <v>48</v>
      </c>
      <c r="C50" s="1" t="s">
        <v>109</v>
      </c>
      <c r="D50" s="13">
        <v>227.47210000000001</v>
      </c>
      <c r="E50" s="22">
        <v>1</v>
      </c>
      <c r="F50" s="13">
        <v>227.47210000000001</v>
      </c>
      <c r="G50" s="1">
        <v>0</v>
      </c>
      <c r="H50" s="1">
        <v>0</v>
      </c>
      <c r="I50" s="46">
        <v>44285</v>
      </c>
      <c r="J50" s="1" t="s">
        <v>326</v>
      </c>
      <c r="K50" s="1">
        <v>1</v>
      </c>
      <c r="L50" s="1">
        <v>0</v>
      </c>
      <c r="M50" s="1">
        <v>0</v>
      </c>
      <c r="N50" s="1"/>
      <c r="O50" s="1"/>
      <c r="P50" s="8">
        <v>0</v>
      </c>
      <c r="Q50" s="26">
        <v>1</v>
      </c>
      <c r="R50" s="17">
        <v>227.47210000000001</v>
      </c>
      <c r="T50">
        <f t="shared" si="0"/>
        <v>185</v>
      </c>
      <c r="U50" s="34" t="str">
        <f>+IF(T50="","Can be delete?",IF(T50&lt;=30,MASTER!$D$3,IF(AND(T50&lt;=31,T50&gt;=60),MASTER!$D$4,IF(AND(T50&lt;=61,T50&gt;=90),MASTER!$D$5,MASTER!$D$6))))</f>
        <v>Super long term</v>
      </c>
      <c r="V50" s="48" t="s">
        <v>46</v>
      </c>
      <c r="W50" s="49" t="s">
        <v>244</v>
      </c>
      <c r="X50" s="47" t="s">
        <v>694</v>
      </c>
      <c r="Y50" s="50">
        <f>_xlfn.IFNA(VLOOKUP(C50,'ID951'!$C:$K,9,0),"-")</f>
        <v>44285</v>
      </c>
      <c r="Z50" s="52">
        <f>_xlfn.IFNA(VLOOKUP(C50,'ID951'!$C:$AY,49,0),"-")</f>
        <v>0</v>
      </c>
      <c r="AA50" s="53">
        <f>_xlfn.IFNA(VLOOKUP(C50,'ID951'!$C:$BW,73,0),"-")</f>
        <v>0</v>
      </c>
      <c r="AB50" s="54" t="s">
        <v>1239</v>
      </c>
      <c r="AC50" s="54" t="s">
        <v>1238</v>
      </c>
      <c r="AD50" t="s">
        <v>1240</v>
      </c>
    </row>
    <row r="51" spans="1:31">
      <c r="A51" s="1">
        <v>48</v>
      </c>
      <c r="B51" s="1" t="s">
        <v>48</v>
      </c>
      <c r="C51" s="1" t="s">
        <v>1148</v>
      </c>
      <c r="D51" s="13">
        <v>62.369100000000003</v>
      </c>
      <c r="E51" s="22">
        <v>0</v>
      </c>
      <c r="F51" s="13">
        <v>0</v>
      </c>
      <c r="G51" s="1">
        <v>1</v>
      </c>
      <c r="H51" s="1">
        <v>62.369100000000003</v>
      </c>
      <c r="I51" s="46">
        <v>44468</v>
      </c>
      <c r="J51" s="198" t="s">
        <v>1149</v>
      </c>
      <c r="K51" s="1">
        <v>1</v>
      </c>
      <c r="L51" s="1">
        <v>0</v>
      </c>
      <c r="M51" s="1">
        <v>0</v>
      </c>
      <c r="N51" s="1"/>
      <c r="O51" s="1"/>
      <c r="P51" s="8">
        <v>0</v>
      </c>
      <c r="Q51" s="26">
        <v>1</v>
      </c>
      <c r="R51" s="17">
        <v>62.369100000000003</v>
      </c>
      <c r="T51">
        <f t="shared" si="0"/>
        <v>2</v>
      </c>
      <c r="U51" s="34" t="str">
        <f>+IF(T51="","Can be delete?",IF(T51&lt;=30,MASTER!$D$3,IF(AND(T51&lt;=31,T51&gt;=60),MASTER!$D$4,IF(AND(T51&lt;=61,T51&gt;=90),MASTER!$D$5,MASTER!$D$6))))</f>
        <v>Normal WIP</v>
      </c>
      <c r="V51" s="48" t="s">
        <v>46</v>
      </c>
      <c r="W51" s="49">
        <v>202110</v>
      </c>
      <c r="X51" s="47" t="s">
        <v>246</v>
      </c>
      <c r="Y51" s="50">
        <f>_xlfn.IFNA(VLOOKUP(C51,'ID951'!$C:$K,9,0),"-")</f>
        <v>44468</v>
      </c>
      <c r="Z51" s="52">
        <f>_xlfn.IFNA(VLOOKUP(C51,'ID951'!$C:$AY,49,0),"-")</f>
        <v>0</v>
      </c>
      <c r="AA51" s="53">
        <f>_xlfn.IFNA(VLOOKUP(C51,'ID951'!$C:$BW,73,0),"-")</f>
        <v>0</v>
      </c>
      <c r="AB51" s="54" t="s">
        <v>1243</v>
      </c>
      <c r="AC51" s="54" t="s">
        <v>1238</v>
      </c>
      <c r="AD51" t="s">
        <v>244</v>
      </c>
    </row>
    <row r="52" spans="1:31">
      <c r="A52" s="1">
        <v>49</v>
      </c>
      <c r="B52" s="1" t="s">
        <v>48</v>
      </c>
      <c r="C52" s="1" t="s">
        <v>112</v>
      </c>
      <c r="D52" s="13">
        <v>0</v>
      </c>
      <c r="E52" s="22">
        <v>0</v>
      </c>
      <c r="F52" s="13">
        <v>0</v>
      </c>
      <c r="G52" s="1">
        <v>0</v>
      </c>
      <c r="H52" s="1">
        <v>0</v>
      </c>
      <c r="I52" s="46"/>
      <c r="J52" s="1"/>
      <c r="K52" s="1">
        <v>0</v>
      </c>
      <c r="L52" s="1">
        <v>0</v>
      </c>
      <c r="M52" s="1">
        <v>0</v>
      </c>
      <c r="N52" s="1"/>
      <c r="O52" s="1"/>
      <c r="P52" s="8">
        <v>0</v>
      </c>
      <c r="Q52" s="26">
        <v>0</v>
      </c>
      <c r="R52" s="17">
        <v>0</v>
      </c>
      <c r="T52" t="str">
        <f t="shared" si="0"/>
        <v/>
      </c>
      <c r="U52" s="34" t="str">
        <f>+IF(T52="","Can be delete?",IF(T52&lt;=30,MASTER!$D$3,IF(AND(T52&lt;=31,T52&gt;=60),MASTER!$D$4,IF(AND(T52&lt;=61,T52&gt;=90),MASTER!$D$5,MASTER!$D$6))))</f>
        <v>Can be delete?</v>
      </c>
      <c r="V52" s="48" t="s">
        <v>574</v>
      </c>
      <c r="W52" s="49" t="s">
        <v>244</v>
      </c>
      <c r="X52" s="47" t="s">
        <v>266</v>
      </c>
      <c r="Y52" s="50">
        <f>_xlfn.IFNA(VLOOKUP(C52,'ID951'!$C:$K,9,0),"-")</f>
        <v>0</v>
      </c>
      <c r="Z52" s="52">
        <f>_xlfn.IFNA(VLOOKUP(C52,'ID951'!$C:$AY,49,0),"-")</f>
        <v>0</v>
      </c>
      <c r="AA52" s="53">
        <f>_xlfn.IFNA(VLOOKUP(C52,'ID951'!$C:$BW,73,0),"-")</f>
        <v>0</v>
      </c>
      <c r="AB52" s="54" t="s">
        <v>264</v>
      </c>
      <c r="AC52" s="54" t="s">
        <v>1238</v>
      </c>
      <c r="AD52" t="s">
        <v>1228</v>
      </c>
    </row>
    <row r="53" spans="1:31">
      <c r="A53" s="1">
        <v>50</v>
      </c>
      <c r="B53" s="1" t="s">
        <v>48</v>
      </c>
      <c r="C53" s="1" t="s">
        <v>903</v>
      </c>
      <c r="D53" s="13">
        <v>0</v>
      </c>
      <c r="E53" s="22">
        <v>0</v>
      </c>
      <c r="F53" s="13">
        <v>0</v>
      </c>
      <c r="G53" s="1">
        <v>0</v>
      </c>
      <c r="H53" s="1">
        <v>0</v>
      </c>
      <c r="I53" s="46"/>
      <c r="J53" s="1"/>
      <c r="K53" s="1">
        <v>0</v>
      </c>
      <c r="L53" s="1">
        <v>0</v>
      </c>
      <c r="M53" s="1">
        <v>0</v>
      </c>
      <c r="N53" s="1"/>
      <c r="O53" s="1"/>
      <c r="P53" s="8">
        <v>0</v>
      </c>
      <c r="Q53" s="26">
        <v>0</v>
      </c>
      <c r="R53" s="17">
        <v>0</v>
      </c>
      <c r="T53" t="str">
        <f t="shared" si="0"/>
        <v/>
      </c>
      <c r="U53" s="34" t="str">
        <f>+IF(T53="","Can be delete?",IF(T53&lt;=30,MASTER!$D$3,IF(AND(T53&lt;=31,T53&gt;=60),MASTER!$D$4,IF(AND(T53&lt;=61,T53&gt;=90),MASTER!$D$5,MASTER!$D$6))))</f>
        <v>Can be delete?</v>
      </c>
      <c r="V53" s="48" t="s">
        <v>45</v>
      </c>
      <c r="W53" s="49">
        <v>202110</v>
      </c>
      <c r="X53" s="47" t="s">
        <v>245</v>
      </c>
      <c r="Y53" s="50">
        <f>_xlfn.IFNA(VLOOKUP(C53,'ID951'!$C:$K,9,0),"-")</f>
        <v>0</v>
      </c>
      <c r="Z53" s="52">
        <f>_xlfn.IFNA(VLOOKUP(C53,'ID951'!$C:$AY,49,0),"-")</f>
        <v>0</v>
      </c>
      <c r="AA53" s="53">
        <f>_xlfn.IFNA(VLOOKUP(C53,'ID951'!$C:$BW,73,0),"-")</f>
        <v>0</v>
      </c>
      <c r="AB53" s="54" t="s">
        <v>245</v>
      </c>
      <c r="AC53" s="54" t="s">
        <v>1238</v>
      </c>
      <c r="AD53" t="s">
        <v>244</v>
      </c>
      <c r="AE53" s="197"/>
    </row>
    <row r="54" spans="1:31">
      <c r="A54" s="1">
        <v>51</v>
      </c>
      <c r="B54" s="1" t="s">
        <v>48</v>
      </c>
      <c r="C54" s="1" t="s">
        <v>113</v>
      </c>
      <c r="D54" s="13">
        <v>0</v>
      </c>
      <c r="E54" s="22">
        <v>0</v>
      </c>
      <c r="F54" s="13">
        <v>0</v>
      </c>
      <c r="G54" s="1">
        <v>0</v>
      </c>
      <c r="H54" s="1">
        <v>0</v>
      </c>
      <c r="I54" s="46"/>
      <c r="J54" s="1"/>
      <c r="K54" s="1">
        <v>0</v>
      </c>
      <c r="L54" s="1">
        <v>0</v>
      </c>
      <c r="M54" s="1">
        <v>0</v>
      </c>
      <c r="N54" s="1"/>
      <c r="O54" s="1"/>
      <c r="P54" s="8">
        <v>0</v>
      </c>
      <c r="Q54" s="26">
        <v>0</v>
      </c>
      <c r="R54" s="17">
        <v>0</v>
      </c>
      <c r="T54" t="str">
        <f t="shared" si="0"/>
        <v/>
      </c>
      <c r="U54" s="34" t="str">
        <f>+IF(T54="","Can be delete?",IF(T54&lt;=30,MASTER!$D$3,IF(AND(T54&lt;=31,T54&gt;=60),MASTER!$D$4,IF(AND(T54&lt;=61,T54&gt;=90),MASTER!$D$5,MASTER!$D$6))))</f>
        <v>Can be delete?</v>
      </c>
      <c r="V54" s="48" t="s">
        <v>574</v>
      </c>
      <c r="W54" s="49" t="s">
        <v>244</v>
      </c>
      <c r="X54" s="47" t="s">
        <v>266</v>
      </c>
      <c r="Y54" s="50">
        <f>_xlfn.IFNA(VLOOKUP(C54,'ID951'!$C:$K,9,0),"-")</f>
        <v>0</v>
      </c>
      <c r="Z54" s="52">
        <f>_xlfn.IFNA(VLOOKUP(C54,'ID951'!$C:$AY,49,0),"-")</f>
        <v>0</v>
      </c>
      <c r="AA54" s="53">
        <f>_xlfn.IFNA(VLOOKUP(C54,'ID951'!$C:$BW,73,0),"-")</f>
        <v>0</v>
      </c>
      <c r="AB54" s="54" t="s">
        <v>264</v>
      </c>
      <c r="AC54" s="54" t="s">
        <v>1238</v>
      </c>
      <c r="AD54" t="s">
        <v>1228</v>
      </c>
    </row>
    <row r="55" spans="1:31">
      <c r="A55" s="1">
        <v>52</v>
      </c>
      <c r="B55" s="1" t="s">
        <v>48</v>
      </c>
      <c r="C55" s="1" t="s">
        <v>114</v>
      </c>
      <c r="D55" s="13">
        <v>0</v>
      </c>
      <c r="E55" s="22">
        <v>0</v>
      </c>
      <c r="F55" s="13">
        <v>0</v>
      </c>
      <c r="G55" s="1">
        <v>0</v>
      </c>
      <c r="H55" s="1">
        <v>0</v>
      </c>
      <c r="I55" s="46"/>
      <c r="J55" s="1"/>
      <c r="K55" s="1">
        <v>0</v>
      </c>
      <c r="L55" s="1">
        <v>0</v>
      </c>
      <c r="M55" s="1">
        <v>0</v>
      </c>
      <c r="N55" s="1"/>
      <c r="O55" s="1"/>
      <c r="P55" s="8">
        <v>0</v>
      </c>
      <c r="Q55" s="26">
        <v>0</v>
      </c>
      <c r="R55" s="17">
        <v>0</v>
      </c>
      <c r="T55" t="str">
        <f t="shared" si="0"/>
        <v/>
      </c>
      <c r="U55" s="34" t="str">
        <f>+IF(T55="","Can be delete?",IF(T55&lt;=30,MASTER!$D$3,IF(AND(T55&lt;=31,T55&gt;=60),MASTER!$D$4,IF(AND(T55&lt;=61,T55&gt;=90),MASTER!$D$5,MASTER!$D$6))))</f>
        <v>Can be delete?</v>
      </c>
      <c r="V55" s="48" t="s">
        <v>574</v>
      </c>
      <c r="W55" s="49" t="s">
        <v>244</v>
      </c>
      <c r="X55" s="47" t="s">
        <v>266</v>
      </c>
      <c r="Y55" s="50">
        <f>_xlfn.IFNA(VLOOKUP(C55,'ID951'!$C:$K,9,0),"-")</f>
        <v>0</v>
      </c>
      <c r="Z55" s="52">
        <f>_xlfn.IFNA(VLOOKUP(C55,'ID951'!$C:$AY,49,0),"-")</f>
        <v>0</v>
      </c>
      <c r="AA55" s="53">
        <f>_xlfn.IFNA(VLOOKUP(C55,'ID951'!$C:$BW,73,0),"-")</f>
        <v>0</v>
      </c>
      <c r="AB55" s="54" t="s">
        <v>264</v>
      </c>
      <c r="AC55" s="54" t="s">
        <v>1235</v>
      </c>
      <c r="AD55" t="s">
        <v>1228</v>
      </c>
    </row>
    <row r="56" spans="1:31">
      <c r="A56" s="1">
        <v>53</v>
      </c>
      <c r="B56" s="1" t="s">
        <v>48</v>
      </c>
      <c r="C56" s="1" t="s">
        <v>115</v>
      </c>
      <c r="D56" s="13">
        <v>0</v>
      </c>
      <c r="E56" s="22">
        <v>0</v>
      </c>
      <c r="F56" s="13">
        <v>0</v>
      </c>
      <c r="G56" s="1">
        <v>0</v>
      </c>
      <c r="H56" s="1">
        <v>0</v>
      </c>
      <c r="I56" s="46"/>
      <c r="J56" s="1"/>
      <c r="K56" s="1">
        <v>0</v>
      </c>
      <c r="L56" s="1">
        <v>0</v>
      </c>
      <c r="M56" s="1">
        <v>0</v>
      </c>
      <c r="N56" s="1"/>
      <c r="O56" s="1"/>
      <c r="P56" s="8">
        <v>0</v>
      </c>
      <c r="Q56" s="26">
        <v>0</v>
      </c>
      <c r="R56" s="17">
        <v>0</v>
      </c>
      <c r="T56" t="str">
        <f t="shared" si="0"/>
        <v/>
      </c>
      <c r="U56" s="34" t="str">
        <f>+IF(T56="","Can be delete?",IF(T56&lt;=30,MASTER!$D$3,IF(AND(T56&lt;=31,T56&gt;=60),MASTER!$D$4,IF(AND(T56&lt;=61,T56&gt;=90),MASTER!$D$5,MASTER!$D$6))))</f>
        <v>Can be delete?</v>
      </c>
      <c r="V56" s="48" t="s">
        <v>574</v>
      </c>
      <c r="W56" s="49" t="s">
        <v>244</v>
      </c>
      <c r="X56" s="47" t="s">
        <v>266</v>
      </c>
      <c r="Y56" s="50">
        <f>_xlfn.IFNA(VLOOKUP(C56,'ID951'!$C:$K,9,0),"-")</f>
        <v>0</v>
      </c>
      <c r="Z56" s="52">
        <f>_xlfn.IFNA(VLOOKUP(C56,'ID951'!$C:$AY,49,0),"-")</f>
        <v>0</v>
      </c>
      <c r="AA56" s="53">
        <f>_xlfn.IFNA(VLOOKUP(C56,'ID951'!$C:$BW,73,0),"-")</f>
        <v>0</v>
      </c>
      <c r="AB56" s="54" t="s">
        <v>264</v>
      </c>
      <c r="AC56" s="54" t="s">
        <v>1238</v>
      </c>
      <c r="AD56" t="s">
        <v>1228</v>
      </c>
    </row>
    <row r="57" spans="1:31">
      <c r="A57" s="1">
        <v>54</v>
      </c>
      <c r="B57" s="1" t="s">
        <v>48</v>
      </c>
      <c r="C57" s="1" t="s">
        <v>116</v>
      </c>
      <c r="D57" s="13">
        <v>0</v>
      </c>
      <c r="E57" s="22">
        <v>0</v>
      </c>
      <c r="F57" s="13">
        <v>0</v>
      </c>
      <c r="G57" s="1">
        <v>0</v>
      </c>
      <c r="H57" s="1">
        <v>0</v>
      </c>
      <c r="I57" s="46"/>
      <c r="J57" s="1"/>
      <c r="K57" s="1">
        <v>0</v>
      </c>
      <c r="L57" s="1">
        <v>0</v>
      </c>
      <c r="M57" s="1">
        <v>0</v>
      </c>
      <c r="N57" s="1"/>
      <c r="O57" s="1"/>
      <c r="P57" s="8">
        <v>0</v>
      </c>
      <c r="Q57" s="26">
        <v>0</v>
      </c>
      <c r="R57" s="17">
        <v>0</v>
      </c>
      <c r="T57" t="str">
        <f t="shared" si="0"/>
        <v/>
      </c>
      <c r="U57" s="34" t="str">
        <f>+IF(T57="","Can be delete?",IF(T57&lt;=30,MASTER!$D$3,IF(AND(T57&lt;=31,T57&gt;=60),MASTER!$D$4,IF(AND(T57&lt;=61,T57&gt;=90),MASTER!$D$5,MASTER!$D$6))))</f>
        <v>Can be delete?</v>
      </c>
      <c r="V57" s="48" t="s">
        <v>574</v>
      </c>
      <c r="W57" s="49" t="s">
        <v>244</v>
      </c>
      <c r="X57" s="47" t="s">
        <v>266</v>
      </c>
      <c r="Y57" s="50">
        <f>_xlfn.IFNA(VLOOKUP(C57,'ID951'!$C:$K,9,0),"-")</f>
        <v>0</v>
      </c>
      <c r="Z57" s="52">
        <f>_xlfn.IFNA(VLOOKUP(C57,'ID951'!$C:$AY,49,0),"-")</f>
        <v>0</v>
      </c>
      <c r="AA57" s="53">
        <f>_xlfn.IFNA(VLOOKUP(C57,'ID951'!$C:$BW,73,0),"-")</f>
        <v>0</v>
      </c>
      <c r="AB57" s="54" t="s">
        <v>264</v>
      </c>
      <c r="AC57" s="54" t="s">
        <v>1238</v>
      </c>
      <c r="AD57" t="s">
        <v>1228</v>
      </c>
    </row>
    <row r="58" spans="1:31">
      <c r="A58" s="1">
        <v>55</v>
      </c>
      <c r="B58" s="1" t="s">
        <v>48</v>
      </c>
      <c r="C58" s="1" t="s">
        <v>117</v>
      </c>
      <c r="D58" s="13">
        <v>0</v>
      </c>
      <c r="E58" s="22">
        <v>0</v>
      </c>
      <c r="F58" s="13">
        <v>0</v>
      </c>
      <c r="G58" s="1">
        <v>0</v>
      </c>
      <c r="H58" s="1">
        <v>0</v>
      </c>
      <c r="I58" s="46"/>
      <c r="J58" s="1"/>
      <c r="K58" s="1">
        <v>0</v>
      </c>
      <c r="L58" s="1">
        <v>0</v>
      </c>
      <c r="M58" s="1">
        <v>0</v>
      </c>
      <c r="N58" s="1"/>
      <c r="O58" s="1"/>
      <c r="P58" s="8">
        <v>0</v>
      </c>
      <c r="Q58" s="26">
        <v>0</v>
      </c>
      <c r="R58" s="17">
        <v>0</v>
      </c>
      <c r="T58" t="str">
        <f t="shared" si="0"/>
        <v/>
      </c>
      <c r="U58" s="34" t="str">
        <f>+IF(T58="","Can be delete?",IF(T58&lt;=30,MASTER!$D$3,IF(AND(T58&lt;=31,T58&gt;=60),MASTER!$D$4,IF(AND(T58&lt;=61,T58&gt;=90),MASTER!$D$5,MASTER!$D$6))))</f>
        <v>Can be delete?</v>
      </c>
      <c r="V58" s="48" t="s">
        <v>574</v>
      </c>
      <c r="W58" s="49" t="s">
        <v>244</v>
      </c>
      <c r="X58" s="47" t="s">
        <v>266</v>
      </c>
      <c r="Y58" s="50">
        <f>_xlfn.IFNA(VLOOKUP(C58,'ID951'!$C:$K,9,0),"-")</f>
        <v>0</v>
      </c>
      <c r="Z58" s="52">
        <f>_xlfn.IFNA(VLOOKUP(C58,'ID951'!$C:$AY,49,0),"-")</f>
        <v>0</v>
      </c>
      <c r="AA58" s="53">
        <f>_xlfn.IFNA(VLOOKUP(C58,'ID951'!$C:$BW,73,0),"-")</f>
        <v>0</v>
      </c>
      <c r="AB58" s="54" t="s">
        <v>264</v>
      </c>
      <c r="AC58" s="54" t="s">
        <v>1238</v>
      </c>
      <c r="AD58" t="s">
        <v>1228</v>
      </c>
    </row>
    <row r="59" spans="1:31">
      <c r="A59" s="1">
        <v>56</v>
      </c>
      <c r="B59" s="1" t="s">
        <v>48</v>
      </c>
      <c r="C59" s="1" t="s">
        <v>118</v>
      </c>
      <c r="D59" s="13">
        <v>0</v>
      </c>
      <c r="E59" s="22">
        <v>0</v>
      </c>
      <c r="F59" s="13">
        <v>0</v>
      </c>
      <c r="G59" s="1">
        <v>0</v>
      </c>
      <c r="H59" s="1">
        <v>0</v>
      </c>
      <c r="I59" s="46"/>
      <c r="J59" s="1"/>
      <c r="K59" s="1">
        <v>0</v>
      </c>
      <c r="L59" s="1">
        <v>0</v>
      </c>
      <c r="M59" s="1">
        <v>0</v>
      </c>
      <c r="N59" s="1"/>
      <c r="O59" s="1"/>
      <c r="P59" s="8">
        <v>0</v>
      </c>
      <c r="Q59" s="26">
        <v>0</v>
      </c>
      <c r="R59" s="17">
        <v>0</v>
      </c>
      <c r="T59" t="str">
        <f t="shared" si="0"/>
        <v/>
      </c>
      <c r="U59" s="34" t="str">
        <f>+IF(T59="","Can be delete?",IF(T59&lt;=30,MASTER!$D$3,IF(AND(T59&lt;=31,T59&gt;=60),MASTER!$D$4,IF(AND(T59&lt;=61,T59&gt;=90),MASTER!$D$5,MASTER!$D$6))))</f>
        <v>Can be delete?</v>
      </c>
      <c r="V59" s="48" t="s">
        <v>574</v>
      </c>
      <c r="W59" s="49" t="s">
        <v>244</v>
      </c>
      <c r="X59" s="47" t="s">
        <v>266</v>
      </c>
      <c r="Y59" s="50">
        <f>_xlfn.IFNA(VLOOKUP(C59,'ID951'!$C:$K,9,0),"-")</f>
        <v>0</v>
      </c>
      <c r="Z59" s="52">
        <f>_xlfn.IFNA(VLOOKUP(C59,'ID951'!$C:$AY,49,0),"-")</f>
        <v>0</v>
      </c>
      <c r="AA59" s="53">
        <f>_xlfn.IFNA(VLOOKUP(C59,'ID951'!$C:$BW,73,0),"-")</f>
        <v>0</v>
      </c>
      <c r="AB59" s="54" t="s">
        <v>264</v>
      </c>
      <c r="AC59" s="54" t="s">
        <v>1235</v>
      </c>
      <c r="AD59" t="s">
        <v>1228</v>
      </c>
    </row>
    <row r="60" spans="1:31">
      <c r="A60" s="1">
        <v>57</v>
      </c>
      <c r="B60" s="1" t="s">
        <v>48</v>
      </c>
      <c r="C60" s="1" t="s">
        <v>327</v>
      </c>
      <c r="D60" s="13">
        <v>0</v>
      </c>
      <c r="E60" s="22">
        <v>0</v>
      </c>
      <c r="F60" s="13">
        <v>0</v>
      </c>
      <c r="G60" s="1">
        <v>0</v>
      </c>
      <c r="H60" s="1">
        <v>0</v>
      </c>
      <c r="I60" s="46"/>
      <c r="J60" s="1"/>
      <c r="K60" s="1">
        <v>0</v>
      </c>
      <c r="L60" s="1">
        <v>0</v>
      </c>
      <c r="M60" s="1">
        <v>0</v>
      </c>
      <c r="N60" s="1"/>
      <c r="O60" s="1"/>
      <c r="P60" s="8">
        <v>0</v>
      </c>
      <c r="Q60" s="26">
        <v>0</v>
      </c>
      <c r="R60" s="17">
        <v>0</v>
      </c>
      <c r="T60" t="str">
        <f t="shared" si="0"/>
        <v/>
      </c>
      <c r="U60" s="34" t="str">
        <f>+IF(T60="","Can be delete?",IF(T60&lt;=30,MASTER!$D$3,IF(AND(T60&lt;=31,T60&gt;=60),MASTER!$D$4,IF(AND(T60&lt;=61,T60&gt;=90),MASTER!$D$5,MASTER!$D$6))))</f>
        <v>Can be delete?</v>
      </c>
      <c r="V60" s="48" t="s">
        <v>574</v>
      </c>
      <c r="W60" s="49" t="s">
        <v>244</v>
      </c>
      <c r="X60" s="47" t="s">
        <v>255</v>
      </c>
      <c r="Y60" s="50">
        <f>_xlfn.IFNA(VLOOKUP(C60,'ID951'!$C:$K,9,0),"-")</f>
        <v>0</v>
      </c>
      <c r="Z60" s="52">
        <f>_xlfn.IFNA(VLOOKUP(C60,'ID951'!$C:$AY,49,0),"-")</f>
        <v>0</v>
      </c>
      <c r="AA60" s="53">
        <f>_xlfn.IFNA(VLOOKUP(C60,'ID951'!$C:$BW,73,0),"-")</f>
        <v>0</v>
      </c>
      <c r="AB60" s="54" t="s">
        <v>264</v>
      </c>
      <c r="AC60" s="54" t="s">
        <v>1230</v>
      </c>
      <c r="AD60" t="s">
        <v>1228</v>
      </c>
    </row>
    <row r="61" spans="1:31">
      <c r="A61" s="1">
        <v>58</v>
      </c>
      <c r="B61" s="1" t="s">
        <v>48</v>
      </c>
      <c r="C61" s="1" t="s">
        <v>328</v>
      </c>
      <c r="D61" s="13">
        <v>0</v>
      </c>
      <c r="E61" s="22">
        <v>0</v>
      </c>
      <c r="F61" s="13">
        <v>0</v>
      </c>
      <c r="G61" s="1">
        <v>0</v>
      </c>
      <c r="H61" s="1">
        <v>0</v>
      </c>
      <c r="I61" s="46"/>
      <c r="J61" s="1"/>
      <c r="K61" s="1">
        <v>0</v>
      </c>
      <c r="L61" s="1">
        <v>0</v>
      </c>
      <c r="M61" s="1">
        <v>0</v>
      </c>
      <c r="N61" s="1"/>
      <c r="O61" s="1"/>
      <c r="P61" s="8">
        <v>0</v>
      </c>
      <c r="Q61" s="26">
        <v>0</v>
      </c>
      <c r="R61" s="17">
        <v>0</v>
      </c>
      <c r="T61" t="str">
        <f t="shared" si="0"/>
        <v/>
      </c>
      <c r="U61" s="34" t="str">
        <f>+IF(T61="","Can be delete?",IF(T61&lt;=30,MASTER!$D$3,IF(AND(T61&lt;=31,T61&gt;=60),MASTER!$D$4,IF(AND(T61&lt;=61,T61&gt;=90),MASTER!$D$5,MASTER!$D$6))))</f>
        <v>Can be delete?</v>
      </c>
      <c r="V61" s="48" t="s">
        <v>574</v>
      </c>
      <c r="W61" s="49" t="s">
        <v>244</v>
      </c>
      <c r="X61" s="47" t="s">
        <v>255</v>
      </c>
      <c r="Y61" s="50">
        <f>_xlfn.IFNA(VLOOKUP(C61,'ID951'!$C:$K,9,0),"-")</f>
        <v>0</v>
      </c>
      <c r="Z61" s="52">
        <f>_xlfn.IFNA(VLOOKUP(C61,'ID951'!$C:$AY,49,0),"-")</f>
        <v>0</v>
      </c>
      <c r="AA61" s="53">
        <f>_xlfn.IFNA(VLOOKUP(C61,'ID951'!$C:$BW,73,0),"-")</f>
        <v>0</v>
      </c>
      <c r="AB61" s="54" t="s">
        <v>264</v>
      </c>
      <c r="AC61" s="54" t="s">
        <v>1230</v>
      </c>
      <c r="AD61" t="s">
        <v>1228</v>
      </c>
    </row>
    <row r="62" spans="1:31">
      <c r="A62" s="1">
        <v>59</v>
      </c>
      <c r="B62" s="1" t="s">
        <v>48</v>
      </c>
      <c r="C62" s="1" t="s">
        <v>585</v>
      </c>
      <c r="D62" s="13">
        <v>845.14</v>
      </c>
      <c r="E62" s="22">
        <v>0</v>
      </c>
      <c r="F62" s="13">
        <v>0</v>
      </c>
      <c r="G62" s="1">
        <v>0</v>
      </c>
      <c r="H62" s="1">
        <v>0</v>
      </c>
      <c r="I62" s="46">
        <v>44385</v>
      </c>
      <c r="J62" s="1" t="s">
        <v>712</v>
      </c>
      <c r="K62" s="1">
        <v>1</v>
      </c>
      <c r="L62" s="1">
        <v>0</v>
      </c>
      <c r="M62" s="1">
        <v>0</v>
      </c>
      <c r="N62" s="1">
        <v>44438</v>
      </c>
      <c r="O62" s="1" t="s">
        <v>98</v>
      </c>
      <c r="P62" s="8">
        <v>1</v>
      </c>
      <c r="Q62" s="26">
        <v>0</v>
      </c>
      <c r="R62" s="17">
        <v>0</v>
      </c>
      <c r="T62" t="str">
        <f t="shared" si="0"/>
        <v/>
      </c>
      <c r="U62" s="34" t="str">
        <f>+IF(T62="","Can be delete?",IF(T62&lt;=30,MASTER!$D$3,IF(AND(T62&lt;=31,T62&gt;=60),MASTER!$D$4,IF(AND(T62&lt;=61,T62&gt;=90),MASTER!$D$5,MASTER!$D$6))))</f>
        <v>Can be delete?</v>
      </c>
      <c r="V62" s="48" t="s">
        <v>46</v>
      </c>
      <c r="W62" s="49">
        <v>202108</v>
      </c>
      <c r="X62" s="47" t="s">
        <v>693</v>
      </c>
      <c r="Y62" s="50">
        <f>_xlfn.IFNA(VLOOKUP(C62,'ID951'!$C:$K,9,0),"-")</f>
        <v>44385</v>
      </c>
      <c r="Z62" s="52" t="str">
        <f>_xlfn.IFNA(VLOOKUP(C62,'ID951'!$C:$AY,49,0),"-")</f>
        <v>EX11401C0330</v>
      </c>
      <c r="AA62" s="53">
        <f>_xlfn.IFNA(VLOOKUP(C62,'ID951'!$C:$BW,73,0),"-")</f>
        <v>44438</v>
      </c>
      <c r="AB62" s="54" t="s">
        <v>1237</v>
      </c>
      <c r="AC62" s="54" t="s">
        <v>1238</v>
      </c>
      <c r="AD62" t="s">
        <v>244</v>
      </c>
    </row>
    <row r="63" spans="1:31">
      <c r="A63" s="1">
        <v>60</v>
      </c>
      <c r="B63" s="1" t="s">
        <v>48</v>
      </c>
      <c r="C63" s="1" t="s">
        <v>119</v>
      </c>
      <c r="D63" s="13">
        <v>0</v>
      </c>
      <c r="E63" s="22">
        <v>0</v>
      </c>
      <c r="F63" s="13">
        <v>0</v>
      </c>
      <c r="G63" s="1">
        <v>0</v>
      </c>
      <c r="H63" s="1">
        <v>0</v>
      </c>
      <c r="I63" s="46"/>
      <c r="J63" s="1"/>
      <c r="K63" s="1">
        <v>0</v>
      </c>
      <c r="L63" s="1">
        <v>0</v>
      </c>
      <c r="M63" s="1">
        <v>0</v>
      </c>
      <c r="N63" s="1"/>
      <c r="O63" s="1"/>
      <c r="P63" s="8">
        <v>0</v>
      </c>
      <c r="Q63" s="26">
        <v>0</v>
      </c>
      <c r="R63" s="17">
        <v>0</v>
      </c>
      <c r="T63" t="str">
        <f t="shared" si="0"/>
        <v/>
      </c>
      <c r="U63" s="34" t="str">
        <f>+IF(T63="","Can be delete?",IF(T63&lt;=30,MASTER!$D$3,IF(AND(T63&lt;=31,T63&gt;=60),MASTER!$D$4,IF(AND(T63&lt;=61,T63&gt;=90),MASTER!$D$5,MASTER!$D$6))))</f>
        <v>Can be delete?</v>
      </c>
      <c r="V63" s="48" t="s">
        <v>574</v>
      </c>
      <c r="W63" s="49" t="s">
        <v>244</v>
      </c>
      <c r="X63" s="47" t="s">
        <v>266</v>
      </c>
      <c r="Y63" s="50">
        <f>_xlfn.IFNA(VLOOKUP(C63,'ID951'!$C:$K,9,0),"-")</f>
        <v>0</v>
      </c>
      <c r="Z63" s="52">
        <f>_xlfn.IFNA(VLOOKUP(C63,'ID951'!$C:$AY,49,0),"-")</f>
        <v>0</v>
      </c>
      <c r="AA63" s="53">
        <f>_xlfn.IFNA(VLOOKUP(C63,'ID951'!$C:$BW,73,0),"-")</f>
        <v>0</v>
      </c>
      <c r="AB63" s="54" t="s">
        <v>264</v>
      </c>
      <c r="AC63" s="54" t="s">
        <v>1230</v>
      </c>
      <c r="AD63" t="s">
        <v>1228</v>
      </c>
    </row>
    <row r="64" spans="1:31">
      <c r="A64" s="1">
        <v>61</v>
      </c>
      <c r="B64" s="1" t="s">
        <v>48</v>
      </c>
      <c r="C64" s="1" t="s">
        <v>120</v>
      </c>
      <c r="D64" s="13">
        <v>0</v>
      </c>
      <c r="E64" s="22">
        <v>0</v>
      </c>
      <c r="F64" s="13">
        <v>0</v>
      </c>
      <c r="G64" s="1">
        <v>0</v>
      </c>
      <c r="H64" s="1">
        <v>0</v>
      </c>
      <c r="I64" s="46"/>
      <c r="J64" s="1"/>
      <c r="K64" s="1">
        <v>0</v>
      </c>
      <c r="L64" s="1">
        <v>0</v>
      </c>
      <c r="M64" s="1">
        <v>0</v>
      </c>
      <c r="N64" s="1"/>
      <c r="O64" s="1"/>
      <c r="P64" s="8">
        <v>0</v>
      </c>
      <c r="Q64" s="26">
        <v>0</v>
      </c>
      <c r="R64" s="17">
        <v>0</v>
      </c>
      <c r="T64" t="str">
        <f t="shared" si="0"/>
        <v/>
      </c>
      <c r="U64" s="34" t="str">
        <f>+IF(T64="","Can be delete?",IF(T64&lt;=30,MASTER!$D$3,IF(AND(T64&lt;=31,T64&gt;=60),MASTER!$D$4,IF(AND(T64&lt;=61,T64&gt;=90),MASTER!$D$5,MASTER!$D$6))))</f>
        <v>Can be delete?</v>
      </c>
      <c r="V64" s="48" t="s">
        <v>574</v>
      </c>
      <c r="W64" s="49" t="s">
        <v>244</v>
      </c>
      <c r="X64" s="47" t="s">
        <v>266</v>
      </c>
      <c r="Y64" s="50">
        <f>_xlfn.IFNA(VLOOKUP(C64,'ID951'!$C:$K,9,0),"-")</f>
        <v>0</v>
      </c>
      <c r="Z64" s="52">
        <f>_xlfn.IFNA(VLOOKUP(C64,'ID951'!$C:$AY,49,0),"-")</f>
        <v>0</v>
      </c>
      <c r="AA64" s="53">
        <f>_xlfn.IFNA(VLOOKUP(C64,'ID951'!$C:$BW,73,0),"-")</f>
        <v>0</v>
      </c>
      <c r="AB64" s="54" t="s">
        <v>264</v>
      </c>
      <c r="AC64" s="54" t="s">
        <v>1236</v>
      </c>
      <c r="AD64" t="s">
        <v>1228</v>
      </c>
    </row>
    <row r="65" spans="1:31">
      <c r="A65" s="1">
        <v>62</v>
      </c>
      <c r="B65" s="1" t="s">
        <v>48</v>
      </c>
      <c r="C65" s="1" t="s">
        <v>331</v>
      </c>
      <c r="D65" s="13">
        <v>0</v>
      </c>
      <c r="E65" s="22">
        <v>0</v>
      </c>
      <c r="F65" s="13">
        <v>0</v>
      </c>
      <c r="G65" s="1">
        <v>0</v>
      </c>
      <c r="H65" s="1">
        <v>0</v>
      </c>
      <c r="I65" s="46"/>
      <c r="J65" s="1"/>
      <c r="K65" s="1">
        <v>0</v>
      </c>
      <c r="L65" s="1">
        <v>0</v>
      </c>
      <c r="M65" s="1">
        <v>0</v>
      </c>
      <c r="N65" s="1"/>
      <c r="O65" s="1"/>
      <c r="P65" s="8">
        <v>0</v>
      </c>
      <c r="Q65" s="26">
        <v>0</v>
      </c>
      <c r="R65" s="17">
        <v>0</v>
      </c>
      <c r="T65" t="str">
        <f t="shared" si="0"/>
        <v/>
      </c>
      <c r="U65" s="34" t="str">
        <f>+IF(T65="","Can be delete?",IF(T65&lt;=30,MASTER!$D$3,IF(AND(T65&lt;=31,T65&gt;=60),MASTER!$D$4,IF(AND(T65&lt;=61,T65&gt;=90),MASTER!$D$5,MASTER!$D$6))))</f>
        <v>Can be delete?</v>
      </c>
      <c r="V65" s="48" t="s">
        <v>45</v>
      </c>
      <c r="W65" s="49">
        <v>202110</v>
      </c>
      <c r="X65" s="47" t="s">
        <v>245</v>
      </c>
      <c r="Y65" s="50">
        <f>_xlfn.IFNA(VLOOKUP(C65,'ID951'!$C:$K,9,0),"-")</f>
        <v>0</v>
      </c>
      <c r="Z65" s="52">
        <f>_xlfn.IFNA(VLOOKUP(C65,'ID951'!$C:$AY,49,0),"-")</f>
        <v>0</v>
      </c>
      <c r="AA65" s="53">
        <f>_xlfn.IFNA(VLOOKUP(C65,'ID951'!$C:$BW,73,0),"-")</f>
        <v>0</v>
      </c>
      <c r="AB65" s="54" t="s">
        <v>245</v>
      </c>
      <c r="AC65" s="54" t="s">
        <v>1236</v>
      </c>
      <c r="AD65" t="s">
        <v>244</v>
      </c>
      <c r="AE65" s="197"/>
    </row>
    <row r="66" spans="1:31">
      <c r="A66" s="1">
        <v>63</v>
      </c>
      <c r="B66" s="1" t="s">
        <v>48</v>
      </c>
      <c r="C66" s="1" t="s">
        <v>904</v>
      </c>
      <c r="D66" s="13">
        <v>0</v>
      </c>
      <c r="E66" s="22">
        <v>0</v>
      </c>
      <c r="F66" s="13">
        <v>0</v>
      </c>
      <c r="G66" s="1">
        <v>0</v>
      </c>
      <c r="H66" s="1">
        <v>0</v>
      </c>
      <c r="I66" s="46"/>
      <c r="J66" s="1"/>
      <c r="K66" s="1">
        <v>0</v>
      </c>
      <c r="L66" s="1">
        <v>0</v>
      </c>
      <c r="M66" s="1">
        <v>0</v>
      </c>
      <c r="N66" s="1"/>
      <c r="O66" s="1"/>
      <c r="P66" s="8">
        <v>0</v>
      </c>
      <c r="Q66" s="26">
        <v>0</v>
      </c>
      <c r="R66" s="17">
        <v>0</v>
      </c>
      <c r="T66" t="str">
        <f t="shared" si="0"/>
        <v/>
      </c>
      <c r="U66" s="34" t="str">
        <f>+IF(T66="","Can be delete?",IF(T66&lt;=30,MASTER!$D$3,IF(AND(T66&lt;=31,T66&gt;=60),MASTER!$D$4,IF(AND(T66&lt;=61,T66&gt;=90),MASTER!$D$5,MASTER!$D$6))))</f>
        <v>Can be delete?</v>
      </c>
      <c r="V66" s="48" t="s">
        <v>574</v>
      </c>
      <c r="W66" s="49" t="s">
        <v>244</v>
      </c>
      <c r="X66" s="47" t="s">
        <v>257</v>
      </c>
      <c r="Y66" s="50">
        <f>_xlfn.IFNA(VLOOKUP(C66,'ID951'!$C:$K,9,0),"-")</f>
        <v>0</v>
      </c>
      <c r="Z66" s="52">
        <f>_xlfn.IFNA(VLOOKUP(C66,'ID951'!$C:$AY,49,0),"-")</f>
        <v>0</v>
      </c>
      <c r="AA66" s="53">
        <f>_xlfn.IFNA(VLOOKUP(C66,'ID951'!$C:$BW,73,0),"-")</f>
        <v>0</v>
      </c>
      <c r="AB66" s="54" t="s">
        <v>264</v>
      </c>
      <c r="AC66" s="54" t="s">
        <v>1238</v>
      </c>
      <c r="AD66" t="s">
        <v>1241</v>
      </c>
    </row>
    <row r="67" spans="1:31">
      <c r="A67" s="1">
        <v>64</v>
      </c>
      <c r="B67" s="1" t="s">
        <v>48</v>
      </c>
      <c r="C67" s="1" t="s">
        <v>1150</v>
      </c>
      <c r="D67" s="13">
        <v>0</v>
      </c>
      <c r="E67" s="22">
        <v>0</v>
      </c>
      <c r="F67" s="13">
        <v>0</v>
      </c>
      <c r="G67" s="1">
        <v>0</v>
      </c>
      <c r="H67" s="1">
        <v>0</v>
      </c>
      <c r="I67" s="46"/>
      <c r="J67" s="1"/>
      <c r="K67" s="1">
        <v>0</v>
      </c>
      <c r="L67" s="1">
        <v>0</v>
      </c>
      <c r="M67" s="1">
        <v>0</v>
      </c>
      <c r="N67" s="1"/>
      <c r="O67" s="1"/>
      <c r="P67" s="8">
        <v>0</v>
      </c>
      <c r="Q67" s="26">
        <v>0</v>
      </c>
      <c r="R67" s="17">
        <v>0</v>
      </c>
      <c r="T67" t="str">
        <f t="shared" si="0"/>
        <v/>
      </c>
      <c r="U67" s="34" t="str">
        <f>+IF(T67="","Can be delete?",IF(T67&lt;=30,MASTER!$D$3,IF(AND(T67&lt;=31,T67&gt;=60),MASTER!$D$4,IF(AND(T67&lt;=61,T67&gt;=90),MASTER!$D$5,MASTER!$D$6))))</f>
        <v>Can be delete?</v>
      </c>
      <c r="V67" s="48" t="s">
        <v>45</v>
      </c>
      <c r="W67" s="49">
        <v>202110</v>
      </c>
      <c r="X67" s="47" t="s">
        <v>245</v>
      </c>
      <c r="Y67" s="50">
        <f>_xlfn.IFNA(VLOOKUP(C67,'ID951'!$C:$K,9,0),"-")</f>
        <v>0</v>
      </c>
      <c r="Z67" s="52">
        <f>_xlfn.IFNA(VLOOKUP(C67,'ID951'!$C:$AY,49,0),"-")</f>
        <v>0</v>
      </c>
      <c r="AA67" s="53">
        <f>_xlfn.IFNA(VLOOKUP(C67,'ID951'!$C:$BW,73,0),"-")</f>
        <v>0</v>
      </c>
      <c r="AB67" s="54" t="s">
        <v>245</v>
      </c>
      <c r="AC67" s="54" t="s">
        <v>1238</v>
      </c>
      <c r="AD67" t="s">
        <v>244</v>
      </c>
      <c r="AE67" s="197"/>
    </row>
    <row r="68" spans="1:31">
      <c r="A68" s="1">
        <v>65</v>
      </c>
      <c r="B68" s="1" t="s">
        <v>48</v>
      </c>
      <c r="C68" s="1" t="s">
        <v>1151</v>
      </c>
      <c r="D68" s="13">
        <v>0</v>
      </c>
      <c r="E68" s="22">
        <v>0</v>
      </c>
      <c r="F68" s="13">
        <v>0</v>
      </c>
      <c r="G68" s="1">
        <v>0</v>
      </c>
      <c r="H68" s="1">
        <v>0</v>
      </c>
      <c r="I68" s="46"/>
      <c r="J68" s="1"/>
      <c r="K68" s="1">
        <v>0</v>
      </c>
      <c r="L68" s="1">
        <v>0</v>
      </c>
      <c r="M68" s="1">
        <v>0</v>
      </c>
      <c r="N68" s="1"/>
      <c r="O68" s="1"/>
      <c r="P68" s="8">
        <v>0</v>
      </c>
      <c r="Q68" s="26">
        <v>0</v>
      </c>
      <c r="R68" s="17">
        <v>0</v>
      </c>
      <c r="T68" t="str">
        <f t="shared" si="0"/>
        <v/>
      </c>
      <c r="U68" s="34" t="str">
        <f>+IF(T68="","Can be delete?",IF(T68&lt;=30,MASTER!$D$3,IF(AND(T68&lt;=31,T68&gt;=60),MASTER!$D$4,IF(AND(T68&lt;=61,T68&gt;=90),MASTER!$D$5,MASTER!$D$6))))</f>
        <v>Can be delete?</v>
      </c>
      <c r="V68" s="48" t="s">
        <v>574</v>
      </c>
      <c r="W68" s="49" t="s">
        <v>244</v>
      </c>
      <c r="X68" s="47" t="s">
        <v>266</v>
      </c>
      <c r="Y68" s="50">
        <f>_xlfn.IFNA(VLOOKUP(C68,'ID951'!$C:$K,9,0),"-")</f>
        <v>0</v>
      </c>
      <c r="Z68" s="52">
        <f>_xlfn.IFNA(VLOOKUP(C68,'ID951'!$C:$AY,49,0),"-")</f>
        <v>0</v>
      </c>
      <c r="AA68" s="53">
        <f>_xlfn.IFNA(VLOOKUP(C68,'ID951'!$C:$BW,73,0),"-")</f>
        <v>0</v>
      </c>
      <c r="AB68" s="54" t="s">
        <v>264</v>
      </c>
      <c r="AC68" s="54" t="s">
        <v>244</v>
      </c>
      <c r="AD68" t="s">
        <v>1241</v>
      </c>
    </row>
    <row r="69" spans="1:31">
      <c r="A69" s="1">
        <v>66</v>
      </c>
      <c r="B69" s="1" t="s">
        <v>48</v>
      </c>
      <c r="C69" s="1" t="s">
        <v>1152</v>
      </c>
      <c r="D69" s="13">
        <v>0</v>
      </c>
      <c r="E69" s="22">
        <v>0</v>
      </c>
      <c r="F69" s="13">
        <v>0</v>
      </c>
      <c r="G69" s="1">
        <v>0</v>
      </c>
      <c r="H69" s="1">
        <v>0</v>
      </c>
      <c r="I69" s="46"/>
      <c r="J69" s="1"/>
      <c r="K69" s="1">
        <v>0</v>
      </c>
      <c r="L69" s="1">
        <v>0</v>
      </c>
      <c r="M69" s="1">
        <v>0</v>
      </c>
      <c r="N69" s="1"/>
      <c r="O69" s="1"/>
      <c r="P69" s="8">
        <v>0</v>
      </c>
      <c r="Q69" s="26">
        <v>0</v>
      </c>
      <c r="R69" s="17">
        <v>0</v>
      </c>
      <c r="T69" t="str">
        <f t="shared" si="0"/>
        <v/>
      </c>
      <c r="U69" s="34" t="str">
        <f>+IF(T69="","Can be delete?",IF(T69&lt;=30,MASTER!$D$3,IF(AND(T69&lt;=31,T69&gt;=60),MASTER!$D$4,IF(AND(T69&lt;=61,T69&gt;=90),MASTER!$D$5,MASTER!$D$6))))</f>
        <v>Can be delete?</v>
      </c>
      <c r="V69" s="48" t="s">
        <v>45</v>
      </c>
      <c r="W69" s="49">
        <v>202110</v>
      </c>
      <c r="X69" s="47" t="s">
        <v>245</v>
      </c>
      <c r="Y69" s="50">
        <f>_xlfn.IFNA(VLOOKUP(C69,'ID951'!$C:$K,9,0),"-")</f>
        <v>0</v>
      </c>
      <c r="Z69" s="52">
        <f>_xlfn.IFNA(VLOOKUP(C69,'ID951'!$C:$AY,49,0),"-")</f>
        <v>0</v>
      </c>
      <c r="AA69" s="53">
        <f>_xlfn.IFNA(VLOOKUP(C69,'ID951'!$C:$BW,73,0),"-")</f>
        <v>0</v>
      </c>
      <c r="AB69" s="54" t="s">
        <v>245</v>
      </c>
      <c r="AC69" s="54" t="s">
        <v>1238</v>
      </c>
      <c r="AD69" t="s">
        <v>244</v>
      </c>
      <c r="AE69" s="197"/>
    </row>
    <row r="70" spans="1:31">
      <c r="A70" s="1">
        <v>67</v>
      </c>
      <c r="B70" s="1" t="s">
        <v>48</v>
      </c>
      <c r="C70" s="1" t="s">
        <v>713</v>
      </c>
      <c r="D70" s="13">
        <v>46.023000000000003</v>
      </c>
      <c r="E70" s="22">
        <v>0</v>
      </c>
      <c r="F70" s="13">
        <v>0</v>
      </c>
      <c r="G70" s="1">
        <v>0</v>
      </c>
      <c r="H70" s="1">
        <v>0</v>
      </c>
      <c r="I70" s="46">
        <v>44406</v>
      </c>
      <c r="J70" s="1" t="s">
        <v>714</v>
      </c>
      <c r="K70" s="1">
        <v>1</v>
      </c>
      <c r="L70" s="1">
        <v>0</v>
      </c>
      <c r="M70" s="1">
        <v>0</v>
      </c>
      <c r="N70" s="1">
        <v>44438</v>
      </c>
      <c r="O70" s="1" t="s">
        <v>98</v>
      </c>
      <c r="P70" s="8">
        <v>1</v>
      </c>
      <c r="Q70" s="26">
        <v>0</v>
      </c>
      <c r="R70" s="17">
        <v>0</v>
      </c>
      <c r="T70" t="str">
        <f t="shared" ref="T70:T133" si="1">IF(AND(Q70=0,R70=0),"",IF(I70="","",($U$1-I70)+1))</f>
        <v/>
      </c>
      <c r="U70" s="34" t="str">
        <f>+IF(T70="","Can be delete?",IF(T70&lt;=30,MASTER!$D$3,IF(AND(T70&lt;=31,T70&gt;=60),MASTER!$D$4,IF(AND(T70&lt;=61,T70&gt;=90),MASTER!$D$5,MASTER!$D$6))))</f>
        <v>Can be delete?</v>
      </c>
      <c r="V70" s="48" t="s">
        <v>46</v>
      </c>
      <c r="W70" s="49">
        <v>202108</v>
      </c>
      <c r="X70" s="47" t="s">
        <v>693</v>
      </c>
      <c r="Y70" s="50">
        <f>_xlfn.IFNA(VLOOKUP(C70,'ID951'!$C:$K,9,0),"-")</f>
        <v>44406</v>
      </c>
      <c r="Z70" s="52" t="str">
        <f>_xlfn.IFNA(VLOOKUP(C70,'ID951'!$C:$AY,49,0),"-")</f>
        <v>EX11401C0330</v>
      </c>
      <c r="AA70" s="53">
        <f>_xlfn.IFNA(VLOOKUP(C70,'ID951'!$C:$BW,73,0),"-")</f>
        <v>44438</v>
      </c>
      <c r="AB70" s="54" t="s">
        <v>1237</v>
      </c>
      <c r="AC70" s="54" t="s">
        <v>1238</v>
      </c>
      <c r="AD70" t="s">
        <v>244</v>
      </c>
    </row>
    <row r="71" spans="1:31">
      <c r="A71" s="1">
        <v>68</v>
      </c>
      <c r="B71" s="1" t="s">
        <v>48</v>
      </c>
      <c r="C71" s="1" t="s">
        <v>586</v>
      </c>
      <c r="D71" s="13">
        <v>0</v>
      </c>
      <c r="E71" s="22">
        <v>0</v>
      </c>
      <c r="F71" s="13">
        <v>0</v>
      </c>
      <c r="G71" s="1">
        <v>0</v>
      </c>
      <c r="H71" s="1">
        <v>0</v>
      </c>
      <c r="I71" s="46"/>
      <c r="J71" s="1"/>
      <c r="K71" s="1">
        <v>0</v>
      </c>
      <c r="L71" s="1">
        <v>0</v>
      </c>
      <c r="M71" s="1">
        <v>0</v>
      </c>
      <c r="N71" s="1"/>
      <c r="O71" s="1"/>
      <c r="P71" s="8">
        <v>0</v>
      </c>
      <c r="Q71" s="26">
        <v>0</v>
      </c>
      <c r="R71" s="17">
        <v>0</v>
      </c>
      <c r="T71" t="str">
        <f t="shared" si="1"/>
        <v/>
      </c>
      <c r="U71" s="34" t="str">
        <f>+IF(T71="","Can be delete?",IF(T71&lt;=30,MASTER!$D$3,IF(AND(T71&lt;=31,T71&gt;=60),MASTER!$D$4,IF(AND(T71&lt;=61,T71&gt;=90),MASTER!$D$5,MASTER!$D$6))))</f>
        <v>Can be delete?</v>
      </c>
      <c r="V71" s="48" t="s">
        <v>45</v>
      </c>
      <c r="W71" s="49">
        <v>202110</v>
      </c>
      <c r="X71" s="47" t="s">
        <v>245</v>
      </c>
      <c r="Y71" s="50">
        <f>_xlfn.IFNA(VLOOKUP(C71,'ID951'!$C:$K,9,0),"-")</f>
        <v>0</v>
      </c>
      <c r="Z71" s="52">
        <f>_xlfn.IFNA(VLOOKUP(C71,'ID951'!$C:$AY,49,0),"-")</f>
        <v>0</v>
      </c>
      <c r="AA71" s="53">
        <f>_xlfn.IFNA(VLOOKUP(C71,'ID951'!$C:$BW,73,0),"-")</f>
        <v>0</v>
      </c>
      <c r="AB71" s="54" t="s">
        <v>245</v>
      </c>
      <c r="AC71" s="54" t="s">
        <v>1236</v>
      </c>
      <c r="AD71" t="s">
        <v>244</v>
      </c>
      <c r="AE71" s="197"/>
    </row>
    <row r="72" spans="1:31">
      <c r="A72" s="1">
        <v>69</v>
      </c>
      <c r="B72" s="1" t="s">
        <v>48</v>
      </c>
      <c r="C72" s="1" t="s">
        <v>124</v>
      </c>
      <c r="D72" s="13">
        <v>0</v>
      </c>
      <c r="E72" s="22">
        <v>0</v>
      </c>
      <c r="F72" s="13">
        <v>0</v>
      </c>
      <c r="G72" s="1">
        <v>0</v>
      </c>
      <c r="H72" s="1">
        <v>0</v>
      </c>
      <c r="I72" s="46"/>
      <c r="J72" s="1"/>
      <c r="K72" s="1">
        <v>0</v>
      </c>
      <c r="L72" s="1">
        <v>0</v>
      </c>
      <c r="M72" s="1">
        <v>0</v>
      </c>
      <c r="N72" s="1"/>
      <c r="O72" s="1"/>
      <c r="P72" s="8">
        <v>0</v>
      </c>
      <c r="Q72" s="26">
        <v>0</v>
      </c>
      <c r="R72" s="17">
        <v>0</v>
      </c>
      <c r="T72" t="str">
        <f t="shared" si="1"/>
        <v/>
      </c>
      <c r="U72" s="34" t="str">
        <f>+IF(T72="","Can be delete?",IF(T72&lt;=30,MASTER!$D$3,IF(AND(T72&lt;=31,T72&gt;=60),MASTER!$D$4,IF(AND(T72&lt;=61,T72&gt;=90),MASTER!$D$5,MASTER!$D$6))))</f>
        <v>Can be delete?</v>
      </c>
      <c r="V72" s="48" t="s">
        <v>574</v>
      </c>
      <c r="W72" s="49" t="s">
        <v>244</v>
      </c>
      <c r="X72" s="47" t="s">
        <v>257</v>
      </c>
      <c r="Y72" s="50">
        <f>_xlfn.IFNA(VLOOKUP(C72,'ID951'!$C:$K,9,0),"-")</f>
        <v>0</v>
      </c>
      <c r="Z72" s="52">
        <f>_xlfn.IFNA(VLOOKUP(C72,'ID951'!$C:$AY,49,0),"-")</f>
        <v>0</v>
      </c>
      <c r="AA72" s="53">
        <f>_xlfn.IFNA(VLOOKUP(C72,'ID951'!$C:$BW,73,0),"-")</f>
        <v>0</v>
      </c>
      <c r="AB72" s="54" t="s">
        <v>264</v>
      </c>
      <c r="AC72" s="54" t="s">
        <v>1235</v>
      </c>
      <c r="AD72" t="s">
        <v>1228</v>
      </c>
    </row>
    <row r="73" spans="1:31">
      <c r="A73" s="1">
        <v>70</v>
      </c>
      <c r="B73" s="1" t="s">
        <v>48</v>
      </c>
      <c r="C73" s="1" t="s">
        <v>125</v>
      </c>
      <c r="D73" s="13">
        <v>0</v>
      </c>
      <c r="E73" s="22">
        <v>0</v>
      </c>
      <c r="F73" s="13">
        <v>0</v>
      </c>
      <c r="G73" s="1">
        <v>0</v>
      </c>
      <c r="H73" s="1">
        <v>0</v>
      </c>
      <c r="I73" s="46"/>
      <c r="J73" s="1"/>
      <c r="K73" s="1">
        <v>0</v>
      </c>
      <c r="L73" s="1">
        <v>0</v>
      </c>
      <c r="M73" s="1">
        <v>0</v>
      </c>
      <c r="N73" s="1"/>
      <c r="O73" s="1"/>
      <c r="P73" s="8">
        <v>0</v>
      </c>
      <c r="Q73" s="26">
        <v>0</v>
      </c>
      <c r="R73" s="17">
        <v>0</v>
      </c>
      <c r="T73" t="str">
        <f t="shared" si="1"/>
        <v/>
      </c>
      <c r="U73" s="34" t="str">
        <f>+IF(T73="","Can be delete?",IF(T73&lt;=30,MASTER!$D$3,IF(AND(T73&lt;=31,T73&gt;=60),MASTER!$D$4,IF(AND(T73&lt;=61,T73&gt;=90),MASTER!$D$5,MASTER!$D$6))))</f>
        <v>Can be delete?</v>
      </c>
      <c r="V73" s="48" t="s">
        <v>574</v>
      </c>
      <c r="W73" s="49" t="s">
        <v>244</v>
      </c>
      <c r="X73" s="47" t="s">
        <v>266</v>
      </c>
      <c r="Y73" s="50">
        <f>_xlfn.IFNA(VLOOKUP(C73,'ID951'!$C:$K,9,0),"-")</f>
        <v>0</v>
      </c>
      <c r="Z73" s="52">
        <f>_xlfn.IFNA(VLOOKUP(C73,'ID951'!$C:$AY,49,0),"-")</f>
        <v>0</v>
      </c>
      <c r="AA73" s="53">
        <f>_xlfn.IFNA(VLOOKUP(C73,'ID951'!$C:$BW,73,0),"-")</f>
        <v>0</v>
      </c>
      <c r="AB73" s="54" t="s">
        <v>264</v>
      </c>
      <c r="AC73" s="54" t="s">
        <v>1235</v>
      </c>
      <c r="AD73" t="s">
        <v>1228</v>
      </c>
    </row>
    <row r="74" spans="1:31">
      <c r="A74" s="1">
        <v>71</v>
      </c>
      <c r="B74" s="1" t="s">
        <v>48</v>
      </c>
      <c r="C74" s="1" t="s">
        <v>126</v>
      </c>
      <c r="D74" s="13">
        <v>0</v>
      </c>
      <c r="E74" s="22">
        <v>0</v>
      </c>
      <c r="F74" s="13">
        <v>0</v>
      </c>
      <c r="G74" s="1">
        <v>0</v>
      </c>
      <c r="H74" s="1">
        <v>0</v>
      </c>
      <c r="I74" s="46"/>
      <c r="J74" s="1"/>
      <c r="K74" s="1">
        <v>0</v>
      </c>
      <c r="L74" s="1">
        <v>0</v>
      </c>
      <c r="M74" s="1">
        <v>0</v>
      </c>
      <c r="N74" s="1"/>
      <c r="O74" s="1"/>
      <c r="P74" s="8">
        <v>0</v>
      </c>
      <c r="Q74" s="26">
        <v>0</v>
      </c>
      <c r="R74" s="17">
        <v>0</v>
      </c>
      <c r="T74" t="str">
        <f t="shared" si="1"/>
        <v/>
      </c>
      <c r="U74" s="34" t="str">
        <f>+IF(T74="","Can be delete?",IF(T74&lt;=30,MASTER!$D$3,IF(AND(T74&lt;=31,T74&gt;=60),MASTER!$D$4,IF(AND(T74&lt;=61,T74&gt;=90),MASTER!$D$5,MASTER!$D$6))))</f>
        <v>Can be delete?</v>
      </c>
      <c r="V74" s="48" t="s">
        <v>574</v>
      </c>
      <c r="W74" s="49" t="s">
        <v>244</v>
      </c>
      <c r="X74" s="47" t="s">
        <v>266</v>
      </c>
      <c r="Y74" s="50">
        <f>_xlfn.IFNA(VLOOKUP(C74,'ID951'!$C:$K,9,0),"-")</f>
        <v>0</v>
      </c>
      <c r="Z74" s="52">
        <f>_xlfn.IFNA(VLOOKUP(C74,'ID951'!$C:$AY,49,0),"-")</f>
        <v>0</v>
      </c>
      <c r="AA74" s="53">
        <f>_xlfn.IFNA(VLOOKUP(C74,'ID951'!$C:$BW,73,0),"-")</f>
        <v>0</v>
      </c>
      <c r="AB74" s="54" t="s">
        <v>264</v>
      </c>
      <c r="AC74" s="54" t="s">
        <v>1235</v>
      </c>
      <c r="AD74" t="s">
        <v>1228</v>
      </c>
    </row>
    <row r="75" spans="1:31" ht="27">
      <c r="A75" s="1">
        <v>72</v>
      </c>
      <c r="B75" s="1" t="s">
        <v>48</v>
      </c>
      <c r="C75" s="1" t="s">
        <v>248</v>
      </c>
      <c r="D75" s="13">
        <v>100.7745</v>
      </c>
      <c r="E75" s="22">
        <v>1</v>
      </c>
      <c r="F75" s="13">
        <v>100.7745</v>
      </c>
      <c r="G75" s="1">
        <v>0</v>
      </c>
      <c r="H75" s="1">
        <v>0</v>
      </c>
      <c r="I75" s="46">
        <v>44308</v>
      </c>
      <c r="J75" s="1" t="s">
        <v>397</v>
      </c>
      <c r="K75" s="1">
        <v>1</v>
      </c>
      <c r="L75" s="1">
        <v>0</v>
      </c>
      <c r="M75" s="1">
        <v>0</v>
      </c>
      <c r="N75" s="1"/>
      <c r="O75" s="1"/>
      <c r="P75" s="8">
        <v>0</v>
      </c>
      <c r="Q75" s="26">
        <v>1</v>
      </c>
      <c r="R75" s="17">
        <v>100.7745</v>
      </c>
      <c r="T75">
        <f t="shared" si="1"/>
        <v>162</v>
      </c>
      <c r="U75" s="34" t="str">
        <f>+IF(T75="","Can be delete?",IF(T75&lt;=30,MASTER!$D$3,IF(AND(T75&lt;=31,T75&gt;=60),MASTER!$D$4,IF(AND(T75&lt;=61,T75&gt;=90),MASTER!$D$5,MASTER!$D$6))))</f>
        <v>Super long term</v>
      </c>
      <c r="V75" s="48" t="s">
        <v>46</v>
      </c>
      <c r="W75" s="49" t="s">
        <v>244</v>
      </c>
      <c r="X75" s="47" t="s">
        <v>695</v>
      </c>
      <c r="Y75" s="50">
        <f>_xlfn.IFNA(VLOOKUP(C75,'ID951'!$C:$K,9,0),"-")</f>
        <v>44308</v>
      </c>
      <c r="Z75" s="52">
        <f>_xlfn.IFNA(VLOOKUP(C75,'ID951'!$C:$AY,49,0),"-")</f>
        <v>0</v>
      </c>
      <c r="AA75" s="53">
        <f>_xlfn.IFNA(VLOOKUP(C75,'ID951'!$C:$BW,73,0),"-")</f>
        <v>0</v>
      </c>
      <c r="AB75" s="54" t="s">
        <v>1239</v>
      </c>
      <c r="AC75" s="54" t="s">
        <v>1238</v>
      </c>
      <c r="AD75" t="s">
        <v>1240</v>
      </c>
    </row>
    <row r="76" spans="1:31">
      <c r="A76" s="1">
        <v>73</v>
      </c>
      <c r="B76" s="1" t="s">
        <v>48</v>
      </c>
      <c r="C76" s="1" t="s">
        <v>127</v>
      </c>
      <c r="D76" s="13">
        <v>0</v>
      </c>
      <c r="E76" s="22">
        <v>0</v>
      </c>
      <c r="F76" s="13">
        <v>0</v>
      </c>
      <c r="G76" s="1">
        <v>0</v>
      </c>
      <c r="H76" s="1">
        <v>0</v>
      </c>
      <c r="I76" s="46"/>
      <c r="J76" s="1"/>
      <c r="K76" s="1">
        <v>0</v>
      </c>
      <c r="L76" s="1">
        <v>0</v>
      </c>
      <c r="M76" s="1">
        <v>0</v>
      </c>
      <c r="N76" s="1"/>
      <c r="O76" s="1"/>
      <c r="P76" s="8">
        <v>0</v>
      </c>
      <c r="Q76" s="26">
        <v>0</v>
      </c>
      <c r="R76" s="17">
        <v>0</v>
      </c>
      <c r="T76" t="str">
        <f t="shared" si="1"/>
        <v/>
      </c>
      <c r="U76" s="34" t="str">
        <f>+IF(T76="","Can be delete?",IF(T76&lt;=30,MASTER!$D$3,IF(AND(T76&lt;=31,T76&gt;=60),MASTER!$D$4,IF(AND(T76&lt;=61,T76&gt;=90),MASTER!$D$5,MASTER!$D$6))))</f>
        <v>Can be delete?</v>
      </c>
      <c r="V76" s="48" t="s">
        <v>574</v>
      </c>
      <c r="W76" s="49" t="s">
        <v>244</v>
      </c>
      <c r="X76" s="47" t="s">
        <v>257</v>
      </c>
      <c r="Y76" s="50">
        <f>_xlfn.IFNA(VLOOKUP(C76,'ID951'!$C:$K,9,0),"-")</f>
        <v>0</v>
      </c>
      <c r="Z76" s="52">
        <f>_xlfn.IFNA(VLOOKUP(C76,'ID951'!$C:$AY,49,0),"-")</f>
        <v>0</v>
      </c>
      <c r="AA76" s="53">
        <f>_xlfn.IFNA(VLOOKUP(C76,'ID951'!$C:$BW,73,0),"-")</f>
        <v>0</v>
      </c>
      <c r="AB76" s="54" t="s">
        <v>264</v>
      </c>
      <c r="AC76" s="54" t="s">
        <v>1235</v>
      </c>
      <c r="AD76" t="s">
        <v>1228</v>
      </c>
    </row>
    <row r="77" spans="1:31">
      <c r="A77" s="1">
        <v>74</v>
      </c>
      <c r="B77" s="1" t="s">
        <v>48</v>
      </c>
      <c r="C77" s="1" t="s">
        <v>128</v>
      </c>
      <c r="D77" s="13">
        <v>0</v>
      </c>
      <c r="E77" s="22">
        <v>0</v>
      </c>
      <c r="F77" s="13">
        <v>0</v>
      </c>
      <c r="G77" s="1">
        <v>0</v>
      </c>
      <c r="H77" s="1">
        <v>0</v>
      </c>
      <c r="I77" s="46"/>
      <c r="J77" s="1"/>
      <c r="K77" s="1">
        <v>0</v>
      </c>
      <c r="L77" s="1">
        <v>0</v>
      </c>
      <c r="M77" s="1">
        <v>0</v>
      </c>
      <c r="N77" s="1"/>
      <c r="O77" s="1"/>
      <c r="P77" s="8">
        <v>0</v>
      </c>
      <c r="Q77" s="26">
        <v>0</v>
      </c>
      <c r="R77" s="17">
        <v>0</v>
      </c>
      <c r="T77" t="str">
        <f t="shared" si="1"/>
        <v/>
      </c>
      <c r="U77" s="34" t="str">
        <f>+IF(T77="","Can be delete?",IF(T77&lt;=30,MASTER!$D$3,IF(AND(T77&lt;=31,T77&gt;=60),MASTER!$D$4,IF(AND(T77&lt;=61,T77&gt;=90),MASTER!$D$5,MASTER!$D$6))))</f>
        <v>Can be delete?</v>
      </c>
      <c r="V77" s="48" t="s">
        <v>574</v>
      </c>
      <c r="W77" s="49" t="s">
        <v>244</v>
      </c>
      <c r="X77" s="47" t="s">
        <v>266</v>
      </c>
      <c r="Y77" s="50">
        <f>_xlfn.IFNA(VLOOKUP(C77,'ID951'!$C:$K,9,0),"-")</f>
        <v>0</v>
      </c>
      <c r="Z77" s="52">
        <f>_xlfn.IFNA(VLOOKUP(C77,'ID951'!$C:$AY,49,0),"-")</f>
        <v>0</v>
      </c>
      <c r="AA77" s="53">
        <f>_xlfn.IFNA(VLOOKUP(C77,'ID951'!$C:$BW,73,0),"-")</f>
        <v>0</v>
      </c>
      <c r="AB77" s="54" t="s">
        <v>264</v>
      </c>
      <c r="AC77" s="54" t="s">
        <v>1235</v>
      </c>
      <c r="AD77" t="s">
        <v>1228</v>
      </c>
    </row>
    <row r="78" spans="1:31">
      <c r="A78" s="1">
        <v>75</v>
      </c>
      <c r="B78" s="1" t="s">
        <v>48</v>
      </c>
      <c r="C78" s="1" t="s">
        <v>587</v>
      </c>
      <c r="D78" s="13">
        <v>232.9701</v>
      </c>
      <c r="E78" s="22">
        <v>0</v>
      </c>
      <c r="F78" s="13">
        <v>0</v>
      </c>
      <c r="G78" s="1">
        <v>1</v>
      </c>
      <c r="H78" s="1">
        <v>232.9701</v>
      </c>
      <c r="I78" s="46">
        <v>44469</v>
      </c>
      <c r="J78" s="1" t="s">
        <v>1153</v>
      </c>
      <c r="K78" s="1">
        <v>1</v>
      </c>
      <c r="L78" s="1">
        <v>0</v>
      </c>
      <c r="M78" s="1">
        <v>0</v>
      </c>
      <c r="N78" s="1"/>
      <c r="O78" s="1"/>
      <c r="P78" s="8">
        <v>0</v>
      </c>
      <c r="Q78" s="26">
        <v>1</v>
      </c>
      <c r="R78" s="17">
        <v>232.9701</v>
      </c>
      <c r="T78">
        <f t="shared" si="1"/>
        <v>1</v>
      </c>
      <c r="U78" s="34" t="str">
        <f>+IF(T78="","Can be delete?",IF(T78&lt;=30,MASTER!$D$3,IF(AND(T78&lt;=31,T78&gt;=60),MASTER!$D$4,IF(AND(T78&lt;=61,T78&gt;=90),MASTER!$D$5,MASTER!$D$6))))</f>
        <v>Normal WIP</v>
      </c>
      <c r="V78" s="48" t="s">
        <v>45</v>
      </c>
      <c r="W78" s="49">
        <v>202111</v>
      </c>
      <c r="X78" s="47" t="s">
        <v>23360</v>
      </c>
      <c r="Y78" s="50">
        <f>_xlfn.IFNA(VLOOKUP(C78,'ID951'!$C:$K,9,0),"-")</f>
        <v>44469</v>
      </c>
      <c r="Z78" s="52">
        <f>_xlfn.IFNA(VLOOKUP(C78,'ID951'!$C:$AY,49,0),"-")</f>
        <v>0</v>
      </c>
      <c r="AA78" s="53">
        <f>_xlfn.IFNA(VLOOKUP(C78,'ID951'!$C:$BW,73,0),"-")</f>
        <v>0</v>
      </c>
      <c r="AB78" s="54" t="s">
        <v>245</v>
      </c>
      <c r="AC78" s="54" t="s">
        <v>1236</v>
      </c>
      <c r="AD78" t="s">
        <v>244</v>
      </c>
      <c r="AE78" s="197"/>
    </row>
    <row r="79" spans="1:31">
      <c r="A79" s="1">
        <v>76</v>
      </c>
      <c r="B79" s="1" t="s">
        <v>48</v>
      </c>
      <c r="C79" s="1" t="s">
        <v>129</v>
      </c>
      <c r="D79" s="13">
        <v>0</v>
      </c>
      <c r="E79" s="22">
        <v>0</v>
      </c>
      <c r="F79" s="13">
        <v>0</v>
      </c>
      <c r="G79" s="1">
        <v>0</v>
      </c>
      <c r="H79" s="1">
        <v>0</v>
      </c>
      <c r="I79" s="46"/>
      <c r="J79" s="1"/>
      <c r="K79" s="1">
        <v>0</v>
      </c>
      <c r="L79" s="1">
        <v>0</v>
      </c>
      <c r="M79" s="1">
        <v>0</v>
      </c>
      <c r="N79" s="1"/>
      <c r="O79" s="1"/>
      <c r="P79" s="8">
        <v>0</v>
      </c>
      <c r="Q79" s="26">
        <v>0</v>
      </c>
      <c r="R79" s="17">
        <v>0</v>
      </c>
      <c r="T79" t="str">
        <f t="shared" si="1"/>
        <v/>
      </c>
      <c r="U79" s="34" t="str">
        <f>+IF(T79="","Can be delete?",IF(T79&lt;=30,MASTER!$D$3,IF(AND(T79&lt;=31,T79&gt;=60),MASTER!$D$4,IF(AND(T79&lt;=61,T79&gt;=90),MASTER!$D$5,MASTER!$D$6))))</f>
        <v>Can be delete?</v>
      </c>
      <c r="V79" s="48" t="s">
        <v>574</v>
      </c>
      <c r="W79" s="49" t="s">
        <v>244</v>
      </c>
      <c r="X79" s="47" t="s">
        <v>266</v>
      </c>
      <c r="Y79" s="50">
        <f>_xlfn.IFNA(VLOOKUP(C79,'ID951'!$C:$K,9,0),"-")</f>
        <v>0</v>
      </c>
      <c r="Z79" s="52">
        <f>_xlfn.IFNA(VLOOKUP(C79,'ID951'!$C:$AY,49,0),"-")</f>
        <v>0</v>
      </c>
      <c r="AA79" s="53">
        <f>_xlfn.IFNA(VLOOKUP(C79,'ID951'!$C:$BW,73,0),"-")</f>
        <v>0</v>
      </c>
      <c r="AB79" s="54" t="s">
        <v>264</v>
      </c>
      <c r="AC79" s="54" t="s">
        <v>1236</v>
      </c>
      <c r="AD79" t="s">
        <v>1242</v>
      </c>
    </row>
    <row r="80" spans="1:31">
      <c r="A80" s="1">
        <v>77</v>
      </c>
      <c r="B80" s="1" t="s">
        <v>48</v>
      </c>
      <c r="C80" s="1" t="s">
        <v>905</v>
      </c>
      <c r="D80" s="13">
        <v>0</v>
      </c>
      <c r="E80" s="22">
        <v>0</v>
      </c>
      <c r="F80" s="13">
        <v>0</v>
      </c>
      <c r="G80" s="1">
        <v>0</v>
      </c>
      <c r="H80" s="1">
        <v>0</v>
      </c>
      <c r="I80" s="46"/>
      <c r="J80" s="1"/>
      <c r="K80" s="1">
        <v>0</v>
      </c>
      <c r="L80" s="1">
        <v>0</v>
      </c>
      <c r="M80" s="1">
        <v>0</v>
      </c>
      <c r="N80" s="1"/>
      <c r="O80" s="1"/>
      <c r="P80" s="8">
        <v>0</v>
      </c>
      <c r="Q80" s="26">
        <v>0</v>
      </c>
      <c r="R80" s="17">
        <v>0</v>
      </c>
      <c r="T80" t="str">
        <f t="shared" si="1"/>
        <v/>
      </c>
      <c r="U80" s="34" t="str">
        <f>+IF(T80="","Can be delete?",IF(T80&lt;=30,MASTER!$D$3,IF(AND(T80&lt;=31,T80&gt;=60),MASTER!$D$4,IF(AND(T80&lt;=61,T80&gt;=90),MASTER!$D$5,MASTER!$D$6))))</f>
        <v>Can be delete?</v>
      </c>
      <c r="V80" s="48" t="s">
        <v>45</v>
      </c>
      <c r="W80" s="49">
        <v>202110</v>
      </c>
      <c r="X80" s="47" t="s">
        <v>245</v>
      </c>
      <c r="Y80" s="50">
        <f>_xlfn.IFNA(VLOOKUP(C80,'ID951'!$C:$K,9,0),"-")</f>
        <v>0</v>
      </c>
      <c r="Z80" s="52">
        <f>_xlfn.IFNA(VLOOKUP(C80,'ID951'!$C:$AY,49,0),"-")</f>
        <v>0</v>
      </c>
      <c r="AA80" s="53">
        <f>_xlfn.IFNA(VLOOKUP(C80,'ID951'!$C:$BW,73,0),"-")</f>
        <v>0</v>
      </c>
      <c r="AB80" s="54" t="s">
        <v>245</v>
      </c>
      <c r="AC80" s="54" t="s">
        <v>1235</v>
      </c>
      <c r="AD80" t="s">
        <v>244</v>
      </c>
      <c r="AE80" s="197"/>
    </row>
    <row r="81" spans="1:31">
      <c r="A81" s="1">
        <v>78</v>
      </c>
      <c r="B81" s="1" t="s">
        <v>48</v>
      </c>
      <c r="C81" s="1" t="s">
        <v>588</v>
      </c>
      <c r="D81" s="13">
        <v>78.389099999999999</v>
      </c>
      <c r="E81" s="22">
        <v>0</v>
      </c>
      <c r="F81" s="13">
        <v>0</v>
      </c>
      <c r="G81" s="1">
        <v>0</v>
      </c>
      <c r="H81" s="1">
        <v>0</v>
      </c>
      <c r="I81" s="46">
        <v>44385</v>
      </c>
      <c r="J81" s="1" t="s">
        <v>715</v>
      </c>
      <c r="K81" s="1">
        <v>1</v>
      </c>
      <c r="L81" s="1">
        <v>0</v>
      </c>
      <c r="M81" s="1">
        <v>0</v>
      </c>
      <c r="N81" s="1">
        <v>44438</v>
      </c>
      <c r="O81" s="1" t="s">
        <v>98</v>
      </c>
      <c r="P81" s="8">
        <v>1</v>
      </c>
      <c r="Q81" s="26">
        <v>0</v>
      </c>
      <c r="R81" s="17">
        <v>0</v>
      </c>
      <c r="T81" t="str">
        <f t="shared" si="1"/>
        <v/>
      </c>
      <c r="U81" s="34" t="str">
        <f>+IF(T81="","Can be delete?",IF(T81&lt;=30,MASTER!$D$3,IF(AND(T81&lt;=31,T81&gt;=60),MASTER!$D$4,IF(AND(T81&lt;=61,T81&gt;=90),MASTER!$D$5,MASTER!$D$6))))</f>
        <v>Can be delete?</v>
      </c>
      <c r="V81" s="48" t="s">
        <v>46</v>
      </c>
      <c r="W81" s="49">
        <v>202108</v>
      </c>
      <c r="X81" s="47" t="s">
        <v>693</v>
      </c>
      <c r="Y81" s="50">
        <f>_xlfn.IFNA(VLOOKUP(C81,'ID951'!$C:$K,9,0),"-")</f>
        <v>44385</v>
      </c>
      <c r="Z81" s="52" t="str">
        <f>_xlfn.IFNA(VLOOKUP(C81,'ID951'!$C:$AY,49,0),"-")</f>
        <v>EX11401C0330</v>
      </c>
      <c r="AA81" s="53">
        <f>_xlfn.IFNA(VLOOKUP(C81,'ID951'!$C:$BW,73,0),"-")</f>
        <v>44438</v>
      </c>
      <c r="AB81" s="54" t="s">
        <v>1237</v>
      </c>
      <c r="AC81" s="54" t="s">
        <v>1238</v>
      </c>
      <c r="AD81" t="s">
        <v>244</v>
      </c>
    </row>
    <row r="82" spans="1:31">
      <c r="A82" s="1">
        <v>79</v>
      </c>
      <c r="B82" s="1" t="s">
        <v>48</v>
      </c>
      <c r="C82" s="1" t="s">
        <v>1154</v>
      </c>
      <c r="D82" s="13">
        <v>0</v>
      </c>
      <c r="E82" s="22">
        <v>0</v>
      </c>
      <c r="F82" s="13">
        <v>0</v>
      </c>
      <c r="G82" s="1">
        <v>0</v>
      </c>
      <c r="H82" s="1">
        <v>0</v>
      </c>
      <c r="I82" s="46"/>
      <c r="J82" s="1"/>
      <c r="K82" s="1">
        <v>0</v>
      </c>
      <c r="L82" s="1">
        <v>0</v>
      </c>
      <c r="M82" s="1">
        <v>0</v>
      </c>
      <c r="N82" s="1"/>
      <c r="O82" s="1"/>
      <c r="P82" s="8">
        <v>0</v>
      </c>
      <c r="Q82" s="26">
        <v>0</v>
      </c>
      <c r="R82" s="17">
        <v>0</v>
      </c>
      <c r="T82" t="str">
        <f t="shared" si="1"/>
        <v/>
      </c>
      <c r="U82" s="34" t="str">
        <f>+IF(T82="","Can be delete?",IF(T82&lt;=30,MASTER!$D$3,IF(AND(T82&lt;=31,T82&gt;=60),MASTER!$D$4,IF(AND(T82&lt;=61,T82&gt;=90),MASTER!$D$5,MASTER!$D$6))))</f>
        <v>Can be delete?</v>
      </c>
      <c r="V82" s="48" t="s">
        <v>45</v>
      </c>
      <c r="W82" s="49">
        <v>202110</v>
      </c>
      <c r="X82" s="47" t="s">
        <v>245</v>
      </c>
      <c r="Y82" s="50">
        <f>_xlfn.IFNA(VLOOKUP(C82,'ID951'!$C:$K,9,0),"-")</f>
        <v>0</v>
      </c>
      <c r="Z82" s="52">
        <f>_xlfn.IFNA(VLOOKUP(C82,'ID951'!$C:$AY,49,0),"-")</f>
        <v>0</v>
      </c>
      <c r="AA82" s="53">
        <f>_xlfn.IFNA(VLOOKUP(C82,'ID951'!$C:$BW,73,0),"-")</f>
        <v>0</v>
      </c>
      <c r="AB82" s="54" t="s">
        <v>245</v>
      </c>
      <c r="AC82" s="54" t="s">
        <v>1238</v>
      </c>
      <c r="AD82" t="s">
        <v>244</v>
      </c>
      <c r="AE82" s="197"/>
    </row>
    <row r="83" spans="1:31">
      <c r="A83" s="1">
        <v>80</v>
      </c>
      <c r="B83" s="1" t="s">
        <v>48</v>
      </c>
      <c r="C83" s="1" t="s">
        <v>130</v>
      </c>
      <c r="D83" s="13">
        <v>0</v>
      </c>
      <c r="E83" s="22">
        <v>0</v>
      </c>
      <c r="F83" s="13">
        <v>0</v>
      </c>
      <c r="G83" s="1">
        <v>0</v>
      </c>
      <c r="H83" s="1">
        <v>0</v>
      </c>
      <c r="I83" s="46"/>
      <c r="J83" s="1"/>
      <c r="K83" s="1">
        <v>0</v>
      </c>
      <c r="L83" s="1">
        <v>0</v>
      </c>
      <c r="M83" s="1">
        <v>0</v>
      </c>
      <c r="N83" s="1"/>
      <c r="O83" s="1"/>
      <c r="P83" s="8">
        <v>0</v>
      </c>
      <c r="Q83" s="26">
        <v>0</v>
      </c>
      <c r="R83" s="17">
        <v>0</v>
      </c>
      <c r="T83" t="str">
        <f t="shared" si="1"/>
        <v/>
      </c>
      <c r="U83" s="34" t="str">
        <f>+IF(T83="","Can be delete?",IF(T83&lt;=30,MASTER!$D$3,IF(AND(T83&lt;=31,T83&gt;=60),MASTER!$D$4,IF(AND(T83&lt;=61,T83&gt;=90),MASTER!$D$5,MASTER!$D$6))))</f>
        <v>Can be delete?</v>
      </c>
      <c r="V83" s="48" t="s">
        <v>574</v>
      </c>
      <c r="W83" s="49" t="s">
        <v>244</v>
      </c>
      <c r="X83" s="47" t="s">
        <v>266</v>
      </c>
      <c r="Y83" s="50">
        <f>_xlfn.IFNA(VLOOKUP(C83,'ID951'!$C:$K,9,0),"-")</f>
        <v>0</v>
      </c>
      <c r="Z83" s="52">
        <f>_xlfn.IFNA(VLOOKUP(C83,'ID951'!$C:$AY,49,0),"-")</f>
        <v>0</v>
      </c>
      <c r="AA83" s="53">
        <f>_xlfn.IFNA(VLOOKUP(C83,'ID951'!$C:$BW,73,0),"-")</f>
        <v>0</v>
      </c>
      <c r="AB83" s="54" t="s">
        <v>264</v>
      </c>
      <c r="AC83" s="54" t="s">
        <v>1236</v>
      </c>
      <c r="AD83" t="s">
        <v>1228</v>
      </c>
    </row>
    <row r="84" spans="1:31">
      <c r="A84" s="1">
        <v>81</v>
      </c>
      <c r="B84" s="1" t="s">
        <v>48</v>
      </c>
      <c r="C84" s="1" t="s">
        <v>289</v>
      </c>
      <c r="D84" s="13">
        <v>455.90890000000002</v>
      </c>
      <c r="E84" s="22">
        <v>1</v>
      </c>
      <c r="F84" s="13">
        <v>455.90890000000002</v>
      </c>
      <c r="G84" s="1">
        <v>0</v>
      </c>
      <c r="H84" s="1">
        <v>0</v>
      </c>
      <c r="I84" s="46">
        <v>44428</v>
      </c>
      <c r="J84" s="1" t="s">
        <v>906</v>
      </c>
      <c r="K84" s="1">
        <v>1</v>
      </c>
      <c r="L84" s="1">
        <v>0</v>
      </c>
      <c r="M84" s="1">
        <v>0</v>
      </c>
      <c r="N84" s="1"/>
      <c r="O84" s="1"/>
      <c r="P84" s="8">
        <v>0</v>
      </c>
      <c r="Q84" s="26">
        <v>1</v>
      </c>
      <c r="R84" s="17">
        <v>455.90890000000002</v>
      </c>
      <c r="T84">
        <f t="shared" si="1"/>
        <v>42</v>
      </c>
      <c r="U84" s="34" t="str">
        <f>+IF(T84="","Can be delete?",IF(T84&lt;=30,MASTER!$D$3,IF(AND(T84&lt;=31,T84&gt;=60),MASTER!$D$4,IF(AND(T84&lt;=61,T84&gt;=90),MASTER!$D$5,MASTER!$D$6))))</f>
        <v>Super long term</v>
      </c>
      <c r="V84" s="48" t="s">
        <v>46</v>
      </c>
      <c r="W84" s="49">
        <v>202111</v>
      </c>
      <c r="X84" s="47" t="s">
        <v>247</v>
      </c>
      <c r="Y84" s="50">
        <f>_xlfn.IFNA(VLOOKUP(C84,'ID951'!$C:$K,9,0),"-")</f>
        <v>44428</v>
      </c>
      <c r="Z84" s="52">
        <f>_xlfn.IFNA(VLOOKUP(C84,'ID951'!$C:$AY,49,0),"-")</f>
        <v>0</v>
      </c>
      <c r="AA84" s="53">
        <f>_xlfn.IFNA(VLOOKUP(C84,'ID951'!$C:$BW,73,0),"-")</f>
        <v>0</v>
      </c>
      <c r="AB84" s="54" t="s">
        <v>273</v>
      </c>
      <c r="AC84" s="54" t="s">
        <v>1238</v>
      </c>
      <c r="AD84" t="s">
        <v>244</v>
      </c>
    </row>
    <row r="85" spans="1:31">
      <c r="A85" s="1">
        <v>82</v>
      </c>
      <c r="B85" s="1" t="s">
        <v>48</v>
      </c>
      <c r="C85" s="1" t="s">
        <v>290</v>
      </c>
      <c r="D85" s="13">
        <v>404.05090000000001</v>
      </c>
      <c r="E85" s="22">
        <v>1</v>
      </c>
      <c r="F85" s="13">
        <v>404.05090000000001</v>
      </c>
      <c r="G85" s="1">
        <v>0</v>
      </c>
      <c r="H85" s="1">
        <v>0</v>
      </c>
      <c r="I85" s="46">
        <v>44428</v>
      </c>
      <c r="J85" s="1" t="s">
        <v>907</v>
      </c>
      <c r="K85" s="1">
        <v>1</v>
      </c>
      <c r="L85" s="1">
        <v>0</v>
      </c>
      <c r="M85" s="1">
        <v>0</v>
      </c>
      <c r="N85" s="1"/>
      <c r="O85" s="1"/>
      <c r="P85" s="8">
        <v>0</v>
      </c>
      <c r="Q85" s="26">
        <v>1</v>
      </c>
      <c r="R85" s="17">
        <v>404.05090000000001</v>
      </c>
      <c r="T85">
        <f t="shared" si="1"/>
        <v>42</v>
      </c>
      <c r="U85" s="34" t="str">
        <f>+IF(T85="","Can be delete?",IF(T85&lt;=30,MASTER!$D$3,IF(AND(T85&lt;=31,T85&gt;=60),MASTER!$D$4,IF(AND(T85&lt;=61,T85&gt;=90),MASTER!$D$5,MASTER!$D$6))))</f>
        <v>Super long term</v>
      </c>
      <c r="V85" s="48" t="s">
        <v>46</v>
      </c>
      <c r="W85" s="49">
        <v>202111</v>
      </c>
      <c r="X85" s="47" t="s">
        <v>247</v>
      </c>
      <c r="Y85" s="50">
        <f>_xlfn.IFNA(VLOOKUP(C85,'ID951'!$C:$K,9,0),"-")</f>
        <v>44428</v>
      </c>
      <c r="Z85" s="52">
        <f>_xlfn.IFNA(VLOOKUP(C85,'ID951'!$C:$AY,49,0),"-")</f>
        <v>0</v>
      </c>
      <c r="AA85" s="53">
        <f>_xlfn.IFNA(VLOOKUP(C85,'ID951'!$C:$BW,73,0),"-")</f>
        <v>0</v>
      </c>
      <c r="AB85" s="54" t="s">
        <v>273</v>
      </c>
      <c r="AC85" s="54" t="s">
        <v>1238</v>
      </c>
      <c r="AD85" t="s">
        <v>244</v>
      </c>
    </row>
    <row r="86" spans="1:31">
      <c r="A86" s="1">
        <v>83</v>
      </c>
      <c r="B86" s="1" t="s">
        <v>48</v>
      </c>
      <c r="C86" s="1" t="s">
        <v>590</v>
      </c>
      <c r="D86" s="13">
        <v>272.80529999999999</v>
      </c>
      <c r="E86" s="22">
        <v>0</v>
      </c>
      <c r="F86" s="13">
        <v>0</v>
      </c>
      <c r="G86" s="1">
        <v>0</v>
      </c>
      <c r="H86" s="1">
        <v>0</v>
      </c>
      <c r="I86" s="46">
        <v>44406</v>
      </c>
      <c r="J86" s="1" t="s">
        <v>716</v>
      </c>
      <c r="K86" s="1">
        <v>1</v>
      </c>
      <c r="L86" s="1">
        <v>0</v>
      </c>
      <c r="M86" s="1">
        <v>0</v>
      </c>
      <c r="N86" s="1">
        <v>44438</v>
      </c>
      <c r="O86" s="1" t="s">
        <v>98</v>
      </c>
      <c r="P86" s="8">
        <v>1</v>
      </c>
      <c r="Q86" s="26">
        <v>0</v>
      </c>
      <c r="R86" s="17">
        <v>0</v>
      </c>
      <c r="T86" t="str">
        <f t="shared" si="1"/>
        <v/>
      </c>
      <c r="U86" s="34" t="str">
        <f>+IF(T86="","Can be delete?",IF(T86&lt;=30,MASTER!$D$3,IF(AND(T86&lt;=31,T86&gt;=60),MASTER!$D$4,IF(AND(T86&lt;=61,T86&gt;=90),MASTER!$D$5,MASTER!$D$6))))</f>
        <v>Can be delete?</v>
      </c>
      <c r="V86" s="48" t="s">
        <v>46</v>
      </c>
      <c r="W86" s="49">
        <v>202108</v>
      </c>
      <c r="X86" s="47" t="s">
        <v>693</v>
      </c>
      <c r="Y86" s="50">
        <f>_xlfn.IFNA(VLOOKUP(C86,'ID951'!$C:$K,9,0),"-")</f>
        <v>44406</v>
      </c>
      <c r="Z86" s="52" t="str">
        <f>_xlfn.IFNA(VLOOKUP(C86,'ID951'!$C:$AY,49,0),"-")</f>
        <v>EX11401C0330</v>
      </c>
      <c r="AA86" s="53">
        <f>_xlfn.IFNA(VLOOKUP(C86,'ID951'!$C:$BW,73,0),"-")</f>
        <v>44438</v>
      </c>
      <c r="AB86" s="54" t="s">
        <v>1237</v>
      </c>
      <c r="AC86" s="54" t="s">
        <v>1238</v>
      </c>
      <c r="AD86" t="s">
        <v>244</v>
      </c>
    </row>
    <row r="87" spans="1:31">
      <c r="A87" s="1">
        <v>84</v>
      </c>
      <c r="B87" s="1" t="s">
        <v>48</v>
      </c>
      <c r="C87" s="1" t="s">
        <v>717</v>
      </c>
      <c r="D87" s="13">
        <v>91.286699999999996</v>
      </c>
      <c r="E87" s="22">
        <v>0</v>
      </c>
      <c r="F87" s="13">
        <v>0</v>
      </c>
      <c r="G87" s="1">
        <v>1</v>
      </c>
      <c r="H87" s="1">
        <v>91.286699999999996</v>
      </c>
      <c r="I87" s="46">
        <v>44442</v>
      </c>
      <c r="J87" s="1" t="s">
        <v>1155</v>
      </c>
      <c r="K87" s="1">
        <v>1</v>
      </c>
      <c r="L87" s="1">
        <v>1</v>
      </c>
      <c r="M87" s="1">
        <v>91.286699999999996</v>
      </c>
      <c r="N87" s="1">
        <v>44442</v>
      </c>
      <c r="O87" s="1" t="s">
        <v>1156</v>
      </c>
      <c r="P87" s="8">
        <v>1</v>
      </c>
      <c r="Q87" s="26">
        <v>0</v>
      </c>
      <c r="R87" s="17">
        <v>0</v>
      </c>
      <c r="T87" t="str">
        <f t="shared" si="1"/>
        <v/>
      </c>
      <c r="U87" s="34" t="str">
        <f>+IF(T87="","Can be delete?",IF(T87&lt;=30,MASTER!$D$3,IF(AND(T87&lt;=31,T87&gt;=60),MASTER!$D$4,IF(AND(T87&lt;=61,T87&gt;=90),MASTER!$D$5,MASTER!$D$6))))</f>
        <v>Can be delete?</v>
      </c>
      <c r="V87" s="48" t="s">
        <v>46</v>
      </c>
      <c r="W87" s="49">
        <v>202109</v>
      </c>
      <c r="X87" s="47" t="s">
        <v>1067</v>
      </c>
      <c r="Y87" s="50">
        <f>_xlfn.IFNA(VLOOKUP(C87,'ID951'!$C:$K,9,0),"-")</f>
        <v>44442</v>
      </c>
      <c r="Z87" s="52" t="str">
        <f>_xlfn.IFNA(VLOOKUP(C87,'ID951'!$C:$AY,49,0),"-")</f>
        <v>MF07090XO</v>
      </c>
      <c r="AA87" s="53">
        <f>_xlfn.IFNA(VLOOKUP(C87,'ID951'!$C:$BW,73,0),"-")</f>
        <v>44442</v>
      </c>
      <c r="AB87" s="54" t="s">
        <v>1237</v>
      </c>
      <c r="AC87" s="54" t="s">
        <v>1235</v>
      </c>
      <c r="AD87" t="s">
        <v>244</v>
      </c>
    </row>
    <row r="88" spans="1:31">
      <c r="A88" s="1">
        <v>85</v>
      </c>
      <c r="B88" s="1" t="s">
        <v>48</v>
      </c>
      <c r="C88" s="1" t="s">
        <v>1157</v>
      </c>
      <c r="D88" s="13">
        <v>0</v>
      </c>
      <c r="E88" s="22">
        <v>0</v>
      </c>
      <c r="F88" s="13">
        <v>0</v>
      </c>
      <c r="G88" s="1">
        <v>0</v>
      </c>
      <c r="H88" s="1">
        <v>0</v>
      </c>
      <c r="I88" s="46"/>
      <c r="J88" s="1"/>
      <c r="K88" s="1">
        <v>0</v>
      </c>
      <c r="L88" s="1">
        <v>0</v>
      </c>
      <c r="M88" s="1">
        <v>0</v>
      </c>
      <c r="N88" s="1"/>
      <c r="O88" s="1"/>
      <c r="P88" s="8">
        <v>0</v>
      </c>
      <c r="Q88" s="26">
        <v>0</v>
      </c>
      <c r="R88" s="17">
        <v>0</v>
      </c>
      <c r="T88" t="str">
        <f t="shared" si="1"/>
        <v/>
      </c>
      <c r="U88" s="34" t="str">
        <f>+IF(T88="","Can be delete?",IF(T88&lt;=30,MASTER!$D$3,IF(AND(T88&lt;=31,T88&gt;=60),MASTER!$D$4,IF(AND(T88&lt;=61,T88&gt;=90),MASTER!$D$5,MASTER!$D$6))))</f>
        <v>Can be delete?</v>
      </c>
      <c r="V88" s="48" t="s">
        <v>45</v>
      </c>
      <c r="W88" s="49">
        <v>202111</v>
      </c>
      <c r="X88" s="47" t="s">
        <v>245</v>
      </c>
      <c r="Y88" s="50">
        <f>_xlfn.IFNA(VLOOKUP(C88,'ID951'!$C:$K,9,0),"-")</f>
        <v>0</v>
      </c>
      <c r="Z88" s="52">
        <f>_xlfn.IFNA(VLOOKUP(C88,'ID951'!$C:$AY,49,0),"-")</f>
        <v>0</v>
      </c>
      <c r="AA88" s="53">
        <f>_xlfn.IFNA(VLOOKUP(C88,'ID951'!$C:$BW,73,0),"-")</f>
        <v>0</v>
      </c>
      <c r="AB88" s="54" t="s">
        <v>245</v>
      </c>
      <c r="AC88" s="54" t="s">
        <v>1238</v>
      </c>
      <c r="AD88" t="s">
        <v>244</v>
      </c>
      <c r="AE88" s="197"/>
    </row>
    <row r="89" spans="1:31">
      <c r="A89" s="1">
        <v>86</v>
      </c>
      <c r="B89" s="1" t="s">
        <v>48</v>
      </c>
      <c r="C89" s="1" t="s">
        <v>718</v>
      </c>
      <c r="D89" s="13">
        <v>15.87</v>
      </c>
      <c r="E89" s="22">
        <v>0</v>
      </c>
      <c r="F89" s="13">
        <v>0</v>
      </c>
      <c r="G89" s="1">
        <v>1</v>
      </c>
      <c r="H89" s="1">
        <v>15.87</v>
      </c>
      <c r="I89" s="46">
        <v>44463</v>
      </c>
      <c r="J89" s="1" t="s">
        <v>1158</v>
      </c>
      <c r="K89" s="1">
        <v>1</v>
      </c>
      <c r="L89" s="1">
        <v>1</v>
      </c>
      <c r="M89" s="1">
        <v>15.87</v>
      </c>
      <c r="N89" s="1">
        <v>44463</v>
      </c>
      <c r="O89" s="1" t="s">
        <v>1159</v>
      </c>
      <c r="P89" s="8">
        <v>1</v>
      </c>
      <c r="Q89" s="26">
        <v>0</v>
      </c>
      <c r="R89" s="17">
        <v>0</v>
      </c>
      <c r="T89" t="str">
        <f t="shared" si="1"/>
        <v/>
      </c>
      <c r="U89" s="34" t="str">
        <f>+IF(T89="","Can be delete?",IF(T89&lt;=30,MASTER!$D$3,IF(AND(T89&lt;=31,T89&gt;=60),MASTER!$D$4,IF(AND(T89&lt;=61,T89&gt;=90),MASTER!$D$5,MASTER!$D$6))))</f>
        <v>Can be delete?</v>
      </c>
      <c r="V89" s="48" t="s">
        <v>46</v>
      </c>
      <c r="W89" s="49">
        <v>202109</v>
      </c>
      <c r="X89" s="47" t="s">
        <v>23343</v>
      </c>
      <c r="Y89" s="50">
        <f>_xlfn.IFNA(VLOOKUP(C89,'ID951'!$C:$K,9,0),"-")</f>
        <v>44463</v>
      </c>
      <c r="Z89" s="52" t="str">
        <f>_xlfn.IFNA(VLOOKUP(C89,'ID951'!$C:$AY,49,0),"-")</f>
        <v>MF07091XO</v>
      </c>
      <c r="AA89" s="53">
        <f>_xlfn.IFNA(VLOOKUP(C89,'ID951'!$C:$BW,73,0),"-")</f>
        <v>44463</v>
      </c>
      <c r="AB89" s="54" t="s">
        <v>1237</v>
      </c>
      <c r="AC89" s="54" t="s">
        <v>1235</v>
      </c>
      <c r="AD89" t="s">
        <v>244</v>
      </c>
    </row>
    <row r="90" spans="1:31">
      <c r="A90" s="1">
        <v>87</v>
      </c>
      <c r="B90" s="1" t="s">
        <v>48</v>
      </c>
      <c r="C90" s="1" t="s">
        <v>719</v>
      </c>
      <c r="D90" s="13">
        <v>74.280900000000003</v>
      </c>
      <c r="E90" s="22">
        <v>0</v>
      </c>
      <c r="F90" s="13">
        <v>0</v>
      </c>
      <c r="G90" s="1">
        <v>1</v>
      </c>
      <c r="H90" s="1">
        <v>74.280900000000003</v>
      </c>
      <c r="I90" s="46">
        <v>44463</v>
      </c>
      <c r="J90" s="1" t="s">
        <v>1160</v>
      </c>
      <c r="K90" s="1">
        <v>1</v>
      </c>
      <c r="L90" s="1">
        <v>1</v>
      </c>
      <c r="M90" s="1">
        <v>74.280900000000003</v>
      </c>
      <c r="N90" s="1">
        <v>44463</v>
      </c>
      <c r="O90" s="1" t="s">
        <v>1161</v>
      </c>
      <c r="P90" s="8">
        <v>1</v>
      </c>
      <c r="Q90" s="26">
        <v>0</v>
      </c>
      <c r="R90" s="17">
        <v>0</v>
      </c>
      <c r="T90" t="str">
        <f t="shared" si="1"/>
        <v/>
      </c>
      <c r="U90" s="34" t="str">
        <f>+IF(T90="","Can be delete?",IF(T90&lt;=30,MASTER!$D$3,IF(AND(T90&lt;=31,T90&gt;=60),MASTER!$D$4,IF(AND(T90&lt;=61,T90&gt;=90),MASTER!$D$5,MASTER!$D$6))))</f>
        <v>Can be delete?</v>
      </c>
      <c r="V90" s="48" t="s">
        <v>46</v>
      </c>
      <c r="W90" s="49">
        <v>202109</v>
      </c>
      <c r="X90" s="47" t="s">
        <v>23344</v>
      </c>
      <c r="Y90" s="50">
        <f>_xlfn.IFNA(VLOOKUP(C90,'ID951'!$C:$K,9,0),"-")</f>
        <v>44463</v>
      </c>
      <c r="Z90" s="52" t="str">
        <f>_xlfn.IFNA(VLOOKUP(C90,'ID951'!$C:$AY,49,0),"-")</f>
        <v>MF07092XO</v>
      </c>
      <c r="AA90" s="53">
        <f>_xlfn.IFNA(VLOOKUP(C90,'ID951'!$C:$BW,73,0),"-")</f>
        <v>44463</v>
      </c>
      <c r="AB90" s="54" t="s">
        <v>1237</v>
      </c>
      <c r="AC90" s="54" t="s">
        <v>1235</v>
      </c>
      <c r="AD90" t="s">
        <v>244</v>
      </c>
    </row>
    <row r="91" spans="1:31">
      <c r="A91" s="1">
        <v>88</v>
      </c>
      <c r="B91" s="1" t="s">
        <v>48</v>
      </c>
      <c r="C91" s="1" t="s">
        <v>908</v>
      </c>
      <c r="D91" s="13">
        <v>0</v>
      </c>
      <c r="E91" s="22">
        <v>0</v>
      </c>
      <c r="F91" s="13">
        <v>0</v>
      </c>
      <c r="G91" s="1">
        <v>0</v>
      </c>
      <c r="H91" s="1">
        <v>0</v>
      </c>
      <c r="I91" s="46"/>
      <c r="J91" s="1"/>
      <c r="K91" s="1">
        <v>0</v>
      </c>
      <c r="L91" s="1">
        <v>0</v>
      </c>
      <c r="M91" s="1">
        <v>0</v>
      </c>
      <c r="N91" s="1"/>
      <c r="O91" s="1"/>
      <c r="P91" s="8">
        <v>0</v>
      </c>
      <c r="Q91" s="26">
        <v>0</v>
      </c>
      <c r="R91" s="17">
        <v>0</v>
      </c>
      <c r="T91" t="str">
        <f t="shared" si="1"/>
        <v/>
      </c>
      <c r="U91" s="34" t="str">
        <f>+IF(T91="","Can be delete?",IF(T91&lt;=30,MASTER!$D$3,IF(AND(T91&lt;=31,T91&gt;=60),MASTER!$D$4,IF(AND(T91&lt;=61,T91&gt;=90),MASTER!$D$5,MASTER!$D$6))))</f>
        <v>Can be delete?</v>
      </c>
      <c r="V91" s="48" t="s">
        <v>45</v>
      </c>
      <c r="W91" s="49">
        <v>202111</v>
      </c>
      <c r="X91" s="47" t="s">
        <v>245</v>
      </c>
      <c r="Y91" s="50">
        <f>_xlfn.IFNA(VLOOKUP(C91,'ID951'!$C:$K,9,0),"-")</f>
        <v>0</v>
      </c>
      <c r="Z91" s="52">
        <f>_xlfn.IFNA(VLOOKUP(C91,'ID951'!$C:$AY,49,0),"-")</f>
        <v>0</v>
      </c>
      <c r="AA91" s="53">
        <f>_xlfn.IFNA(VLOOKUP(C91,'ID951'!$C:$BW,73,0),"-")</f>
        <v>0</v>
      </c>
      <c r="AB91" s="54" t="s">
        <v>245</v>
      </c>
      <c r="AC91" s="54" t="s">
        <v>1235</v>
      </c>
      <c r="AD91" t="s">
        <v>244</v>
      </c>
      <c r="AE91" s="197"/>
    </row>
    <row r="92" spans="1:31">
      <c r="A92" s="1">
        <v>89</v>
      </c>
      <c r="B92" s="1" t="s">
        <v>48</v>
      </c>
      <c r="C92" s="1" t="s">
        <v>1162</v>
      </c>
      <c r="D92" s="13">
        <v>0</v>
      </c>
      <c r="E92" s="22">
        <v>0</v>
      </c>
      <c r="F92" s="13">
        <v>0</v>
      </c>
      <c r="G92" s="1">
        <v>0</v>
      </c>
      <c r="H92" s="1">
        <v>0</v>
      </c>
      <c r="I92" s="46"/>
      <c r="J92" s="1"/>
      <c r="K92" s="1">
        <v>0</v>
      </c>
      <c r="L92" s="1">
        <v>0</v>
      </c>
      <c r="M92" s="1">
        <v>0</v>
      </c>
      <c r="N92" s="1"/>
      <c r="O92" s="1"/>
      <c r="P92" s="8">
        <v>0</v>
      </c>
      <c r="Q92" s="26">
        <v>0</v>
      </c>
      <c r="R92" s="17">
        <v>0</v>
      </c>
      <c r="T92" t="str">
        <f t="shared" si="1"/>
        <v/>
      </c>
      <c r="U92" s="34" t="str">
        <f>+IF(T92="","Can be delete?",IF(T92&lt;=30,MASTER!$D$3,IF(AND(T92&lt;=31,T92&gt;=60),MASTER!$D$4,IF(AND(T92&lt;=61,T92&gt;=90),MASTER!$D$5,MASTER!$D$6))))</f>
        <v>Can be delete?</v>
      </c>
      <c r="V92" s="48" t="s">
        <v>45</v>
      </c>
      <c r="W92" s="49">
        <v>202110</v>
      </c>
      <c r="X92" s="47" t="s">
        <v>245</v>
      </c>
      <c r="Y92" s="50">
        <f>_xlfn.IFNA(VLOOKUP(C92,'ID951'!$C:$K,9,0),"-")</f>
        <v>0</v>
      </c>
      <c r="Z92" s="52">
        <f>_xlfn.IFNA(VLOOKUP(C92,'ID951'!$C:$AY,49,0),"-")</f>
        <v>0</v>
      </c>
      <c r="AA92" s="53">
        <f>_xlfn.IFNA(VLOOKUP(C92,'ID951'!$C:$BW,73,0),"-")</f>
        <v>0</v>
      </c>
      <c r="AB92" s="54" t="s">
        <v>245</v>
      </c>
      <c r="AC92" s="54" t="s">
        <v>1238</v>
      </c>
      <c r="AD92" t="s">
        <v>244</v>
      </c>
      <c r="AE92" s="197"/>
    </row>
    <row r="93" spans="1:31">
      <c r="A93" s="1">
        <v>90</v>
      </c>
      <c r="B93" s="1" t="s">
        <v>48</v>
      </c>
      <c r="C93" s="1" t="s">
        <v>131</v>
      </c>
      <c r="D93" s="13">
        <v>0</v>
      </c>
      <c r="E93" s="22">
        <v>0</v>
      </c>
      <c r="F93" s="13">
        <v>0</v>
      </c>
      <c r="G93" s="1">
        <v>0</v>
      </c>
      <c r="H93" s="1">
        <v>0</v>
      </c>
      <c r="I93" s="46"/>
      <c r="J93" s="1"/>
      <c r="K93" s="1">
        <v>0</v>
      </c>
      <c r="L93" s="1">
        <v>0</v>
      </c>
      <c r="M93" s="1">
        <v>0</v>
      </c>
      <c r="N93" s="1"/>
      <c r="O93" s="1"/>
      <c r="P93" s="8">
        <v>0</v>
      </c>
      <c r="Q93" s="26">
        <v>0</v>
      </c>
      <c r="R93" s="17">
        <v>0</v>
      </c>
      <c r="T93" t="str">
        <f t="shared" si="1"/>
        <v/>
      </c>
      <c r="U93" s="34" t="str">
        <f>+IF(T93="","Can be delete?",IF(T93&lt;=30,MASTER!$D$3,IF(AND(T93&lt;=31,T93&gt;=60),MASTER!$D$4,IF(AND(T93&lt;=61,T93&gt;=90),MASTER!$D$5,MASTER!$D$6))))</f>
        <v>Can be delete?</v>
      </c>
      <c r="V93" s="48" t="s">
        <v>574</v>
      </c>
      <c r="W93" s="49" t="s">
        <v>244</v>
      </c>
      <c r="X93" s="47" t="s">
        <v>266</v>
      </c>
      <c r="Y93" s="50">
        <f>_xlfn.IFNA(VLOOKUP(C93,'ID951'!$C:$K,9,0),"-")</f>
        <v>0</v>
      </c>
      <c r="Z93" s="52">
        <f>_xlfn.IFNA(VLOOKUP(C93,'ID951'!$C:$AY,49,0),"-")</f>
        <v>0</v>
      </c>
      <c r="AA93" s="53">
        <f>_xlfn.IFNA(VLOOKUP(C93,'ID951'!$C:$BW,73,0),"-")</f>
        <v>0</v>
      </c>
      <c r="AB93" s="54" t="s">
        <v>264</v>
      </c>
      <c r="AC93" s="54" t="s">
        <v>1236</v>
      </c>
      <c r="AD93" t="s">
        <v>1228</v>
      </c>
    </row>
    <row r="94" spans="1:31">
      <c r="A94" s="1">
        <v>91</v>
      </c>
      <c r="B94" s="1" t="s">
        <v>48</v>
      </c>
      <c r="C94" s="1" t="s">
        <v>132</v>
      </c>
      <c r="D94" s="13">
        <v>0</v>
      </c>
      <c r="E94" s="22">
        <v>0</v>
      </c>
      <c r="F94" s="13">
        <v>0</v>
      </c>
      <c r="G94" s="1">
        <v>0</v>
      </c>
      <c r="H94" s="1">
        <v>0</v>
      </c>
      <c r="I94" s="46"/>
      <c r="J94" s="1"/>
      <c r="K94" s="1">
        <v>0</v>
      </c>
      <c r="L94" s="1">
        <v>0</v>
      </c>
      <c r="M94" s="1">
        <v>0</v>
      </c>
      <c r="N94" s="1"/>
      <c r="O94" s="1"/>
      <c r="P94" s="8">
        <v>0</v>
      </c>
      <c r="Q94" s="26">
        <v>0</v>
      </c>
      <c r="R94" s="17">
        <v>0</v>
      </c>
      <c r="T94" t="str">
        <f t="shared" si="1"/>
        <v/>
      </c>
      <c r="U94" s="34" t="str">
        <f>+IF(T94="","Can be delete?",IF(T94&lt;=30,MASTER!$D$3,IF(AND(T94&lt;=31,T94&gt;=60),MASTER!$D$4,IF(AND(T94&lt;=61,T94&gt;=90),MASTER!$D$5,MASTER!$D$6))))</f>
        <v>Can be delete?</v>
      </c>
      <c r="V94" s="48" t="s">
        <v>574</v>
      </c>
      <c r="W94" s="49" t="s">
        <v>244</v>
      </c>
      <c r="X94" s="47" t="s">
        <v>266</v>
      </c>
      <c r="Y94" s="50">
        <f>_xlfn.IFNA(VLOOKUP(C94,'ID951'!$C:$K,9,0),"-")</f>
        <v>0</v>
      </c>
      <c r="Z94" s="52">
        <f>_xlfn.IFNA(VLOOKUP(C94,'ID951'!$C:$AY,49,0),"-")</f>
        <v>0</v>
      </c>
      <c r="AA94" s="53">
        <f>_xlfn.IFNA(VLOOKUP(C94,'ID951'!$C:$BW,73,0),"-")</f>
        <v>0</v>
      </c>
      <c r="AB94" s="54" t="s">
        <v>264</v>
      </c>
      <c r="AC94" s="54" t="s">
        <v>1238</v>
      </c>
      <c r="AD94" t="s">
        <v>1228</v>
      </c>
    </row>
    <row r="95" spans="1:31">
      <c r="A95" s="1">
        <v>92</v>
      </c>
      <c r="B95" s="1" t="s">
        <v>48</v>
      </c>
      <c r="C95" s="1" t="s">
        <v>720</v>
      </c>
      <c r="D95" s="13">
        <v>85.081299999999999</v>
      </c>
      <c r="E95" s="22">
        <v>0</v>
      </c>
      <c r="F95" s="13">
        <v>0</v>
      </c>
      <c r="G95" s="1">
        <v>1</v>
      </c>
      <c r="H95" s="1">
        <v>85.081299999999999</v>
      </c>
      <c r="I95" s="46">
        <v>44463</v>
      </c>
      <c r="J95" s="1" t="s">
        <v>1163</v>
      </c>
      <c r="K95" s="1">
        <v>1</v>
      </c>
      <c r="L95" s="1">
        <v>1</v>
      </c>
      <c r="M95" s="1">
        <v>85.081299999999999</v>
      </c>
      <c r="N95" s="1">
        <v>44463</v>
      </c>
      <c r="O95" s="1" t="s">
        <v>1164</v>
      </c>
      <c r="P95" s="8">
        <v>1</v>
      </c>
      <c r="Q95" s="26">
        <v>0</v>
      </c>
      <c r="R95" s="17">
        <v>0</v>
      </c>
      <c r="T95" t="str">
        <f t="shared" si="1"/>
        <v/>
      </c>
      <c r="U95" s="34" t="str">
        <f>+IF(T95="","Can be delete?",IF(T95&lt;=30,MASTER!$D$3,IF(AND(T95&lt;=31,T95&gt;=60),MASTER!$D$4,IF(AND(T95&lt;=61,T95&gt;=90),MASTER!$D$5,MASTER!$D$6))))</f>
        <v>Can be delete?</v>
      </c>
      <c r="V95" s="48" t="s">
        <v>46</v>
      </c>
      <c r="W95" s="49">
        <v>202109</v>
      </c>
      <c r="X95" s="47" t="s">
        <v>23345</v>
      </c>
      <c r="Y95" s="50">
        <f>_xlfn.IFNA(VLOOKUP(C95,'ID951'!$C:$K,9,0),"-")</f>
        <v>44463</v>
      </c>
      <c r="Z95" s="52" t="str">
        <f>_xlfn.IFNA(VLOOKUP(C95,'ID951'!$C:$AY,49,0),"-")</f>
        <v>MF07093XO</v>
      </c>
      <c r="AA95" s="53">
        <f>_xlfn.IFNA(VLOOKUP(C95,'ID951'!$C:$BW,73,0),"-")</f>
        <v>44463</v>
      </c>
      <c r="AB95" s="54" t="s">
        <v>1237</v>
      </c>
      <c r="AC95" s="54" t="s">
        <v>1235</v>
      </c>
      <c r="AD95" t="s">
        <v>244</v>
      </c>
    </row>
    <row r="96" spans="1:31">
      <c r="A96" s="1">
        <v>93</v>
      </c>
      <c r="B96" s="1" t="s">
        <v>48</v>
      </c>
      <c r="C96" s="1" t="s">
        <v>909</v>
      </c>
      <c r="D96" s="13">
        <v>0</v>
      </c>
      <c r="E96" s="22">
        <v>0</v>
      </c>
      <c r="F96" s="13">
        <v>0</v>
      </c>
      <c r="G96" s="1">
        <v>0</v>
      </c>
      <c r="H96" s="1">
        <v>0</v>
      </c>
      <c r="I96" s="46"/>
      <c r="J96" s="1"/>
      <c r="K96" s="1">
        <v>0</v>
      </c>
      <c r="L96" s="1">
        <v>0</v>
      </c>
      <c r="M96" s="1">
        <v>0</v>
      </c>
      <c r="N96" s="1"/>
      <c r="O96" s="1"/>
      <c r="P96" s="8">
        <v>0</v>
      </c>
      <c r="Q96" s="26">
        <v>0</v>
      </c>
      <c r="R96" s="17">
        <v>0</v>
      </c>
      <c r="T96" t="str">
        <f t="shared" si="1"/>
        <v/>
      </c>
      <c r="U96" s="34" t="str">
        <f>+IF(T96="","Can be delete?",IF(T96&lt;=30,MASTER!$D$3,IF(AND(T96&lt;=31,T96&gt;=60),MASTER!$D$4,IF(AND(T96&lt;=61,T96&gt;=90),MASTER!$D$5,MASTER!$D$6))))</f>
        <v>Can be delete?</v>
      </c>
      <c r="V96" s="48" t="s">
        <v>45</v>
      </c>
      <c r="W96" s="49">
        <v>202111</v>
      </c>
      <c r="X96" s="47" t="s">
        <v>245</v>
      </c>
      <c r="Y96" s="50">
        <f>_xlfn.IFNA(VLOOKUP(C96,'ID951'!$C:$K,9,0),"-")</f>
        <v>0</v>
      </c>
      <c r="Z96" s="52">
        <f>_xlfn.IFNA(VLOOKUP(C96,'ID951'!$C:$AY,49,0),"-")</f>
        <v>0</v>
      </c>
      <c r="AA96" s="53">
        <f>_xlfn.IFNA(VLOOKUP(C96,'ID951'!$C:$BW,73,0),"-")</f>
        <v>0</v>
      </c>
      <c r="AB96" s="54" t="s">
        <v>245</v>
      </c>
      <c r="AC96" s="54" t="s">
        <v>1235</v>
      </c>
      <c r="AD96" t="s">
        <v>244</v>
      </c>
      <c r="AE96" s="197"/>
    </row>
    <row r="97" spans="1:31">
      <c r="A97" s="1">
        <v>94</v>
      </c>
      <c r="B97" s="1" t="s">
        <v>48</v>
      </c>
      <c r="C97" s="1" t="s">
        <v>910</v>
      </c>
      <c r="D97" s="13">
        <v>66.971400000000003</v>
      </c>
      <c r="E97" s="22">
        <v>1</v>
      </c>
      <c r="F97" s="13">
        <v>66.971400000000003</v>
      </c>
      <c r="G97" s="1">
        <v>0</v>
      </c>
      <c r="H97" s="1">
        <v>0</v>
      </c>
      <c r="I97" s="46">
        <v>44432</v>
      </c>
      <c r="J97" s="1" t="s">
        <v>911</v>
      </c>
      <c r="K97" s="1">
        <v>1</v>
      </c>
      <c r="L97" s="1">
        <v>1</v>
      </c>
      <c r="M97" s="1">
        <v>66.971400000000003</v>
      </c>
      <c r="N97" s="1">
        <v>44463</v>
      </c>
      <c r="O97" s="1" t="s">
        <v>98</v>
      </c>
      <c r="P97" s="8">
        <v>1</v>
      </c>
      <c r="Q97" s="26">
        <v>0</v>
      </c>
      <c r="R97" s="17">
        <v>0</v>
      </c>
      <c r="T97" t="str">
        <f t="shared" si="1"/>
        <v/>
      </c>
      <c r="U97" s="34" t="str">
        <f>+IF(T97="","Can be delete?",IF(T97&lt;=30,MASTER!$D$3,IF(AND(T97&lt;=31,T97&gt;=60),MASTER!$D$4,IF(AND(T97&lt;=61,T97&gt;=90),MASTER!$D$5,MASTER!$D$6))))</f>
        <v>Can be delete?</v>
      </c>
      <c r="V97" s="48" t="s">
        <v>46</v>
      </c>
      <c r="W97" s="49">
        <v>202109</v>
      </c>
      <c r="X97" s="47" t="s">
        <v>693</v>
      </c>
      <c r="Y97" s="50">
        <f>_xlfn.IFNA(VLOOKUP(C97,'ID951'!$C:$K,9,0),"-")</f>
        <v>44432</v>
      </c>
      <c r="Z97" s="52" t="str">
        <f>_xlfn.IFNA(VLOOKUP(C97,'ID951'!$C:$AY,49,0),"-")</f>
        <v>EX11401C0330</v>
      </c>
      <c r="AA97" s="53">
        <f>_xlfn.IFNA(VLOOKUP(C97,'ID951'!$C:$BW,73,0),"-")</f>
        <v>44463</v>
      </c>
      <c r="AB97" s="54" t="s">
        <v>1237</v>
      </c>
      <c r="AC97" s="54" t="s">
        <v>1238</v>
      </c>
      <c r="AD97" t="s">
        <v>244</v>
      </c>
    </row>
    <row r="98" spans="1:31">
      <c r="A98" s="1">
        <v>95</v>
      </c>
      <c r="B98" s="1" t="s">
        <v>48</v>
      </c>
      <c r="C98" s="1" t="s">
        <v>912</v>
      </c>
      <c r="D98" s="13">
        <v>0</v>
      </c>
      <c r="E98" s="22">
        <v>0</v>
      </c>
      <c r="F98" s="13">
        <v>0</v>
      </c>
      <c r="G98" s="1">
        <v>0</v>
      </c>
      <c r="H98" s="1">
        <v>0</v>
      </c>
      <c r="I98" s="46"/>
      <c r="J98" s="1"/>
      <c r="K98" s="1">
        <v>0</v>
      </c>
      <c r="L98" s="1">
        <v>0</v>
      </c>
      <c r="M98" s="1">
        <v>0</v>
      </c>
      <c r="N98" s="1"/>
      <c r="O98" s="1"/>
      <c r="P98" s="8">
        <v>0</v>
      </c>
      <c r="Q98" s="26">
        <v>0</v>
      </c>
      <c r="R98" s="17">
        <v>0</v>
      </c>
      <c r="T98" t="str">
        <f t="shared" si="1"/>
        <v/>
      </c>
      <c r="U98" s="34" t="str">
        <f>+IF(T98="","Can be delete?",IF(T98&lt;=30,MASTER!$D$3,IF(AND(T98&lt;=31,T98&gt;=60),MASTER!$D$4,IF(AND(T98&lt;=61,T98&gt;=90),MASTER!$D$5,MASTER!$D$6))))</f>
        <v>Can be delete?</v>
      </c>
      <c r="V98" s="48" t="s">
        <v>45</v>
      </c>
      <c r="W98" s="49">
        <v>202110</v>
      </c>
      <c r="X98" s="47" t="s">
        <v>245</v>
      </c>
      <c r="Y98" s="50">
        <f>_xlfn.IFNA(VLOOKUP(C98,'ID951'!$C:$K,9,0),"-")</f>
        <v>0</v>
      </c>
      <c r="Z98" s="52">
        <f>_xlfn.IFNA(VLOOKUP(C98,'ID951'!$C:$AY,49,0),"-")</f>
        <v>0</v>
      </c>
      <c r="AA98" s="53">
        <f>_xlfn.IFNA(VLOOKUP(C98,'ID951'!$C:$BW,73,0),"-")</f>
        <v>0</v>
      </c>
      <c r="AB98" s="54" t="s">
        <v>245</v>
      </c>
      <c r="AC98" s="54" t="s">
        <v>1238</v>
      </c>
      <c r="AD98" t="s">
        <v>244</v>
      </c>
      <c r="AE98" s="197"/>
    </row>
    <row r="99" spans="1:31">
      <c r="A99" s="1">
        <v>96</v>
      </c>
      <c r="B99" s="1" t="s">
        <v>48</v>
      </c>
      <c r="C99" s="1" t="s">
        <v>336</v>
      </c>
      <c r="D99" s="13">
        <v>0</v>
      </c>
      <c r="E99" s="22">
        <v>0</v>
      </c>
      <c r="F99" s="13">
        <v>0</v>
      </c>
      <c r="G99" s="1">
        <v>0</v>
      </c>
      <c r="H99" s="1">
        <v>0</v>
      </c>
      <c r="I99" s="46"/>
      <c r="J99" s="1"/>
      <c r="K99" s="1">
        <v>0</v>
      </c>
      <c r="L99" s="1">
        <v>0</v>
      </c>
      <c r="M99" s="1">
        <v>0</v>
      </c>
      <c r="N99" s="1"/>
      <c r="O99" s="1"/>
      <c r="P99" s="8">
        <v>0</v>
      </c>
      <c r="Q99" s="26">
        <v>0</v>
      </c>
      <c r="R99" s="17">
        <v>0</v>
      </c>
      <c r="T99" t="str">
        <f t="shared" si="1"/>
        <v/>
      </c>
      <c r="U99" s="34" t="str">
        <f>+IF(T99="","Can be delete?",IF(T99&lt;=30,MASTER!$D$3,IF(AND(T99&lt;=31,T99&gt;=60),MASTER!$D$4,IF(AND(T99&lt;=61,T99&gt;=90),MASTER!$D$5,MASTER!$D$6))))</f>
        <v>Can be delete?</v>
      </c>
      <c r="V99" s="48" t="s">
        <v>574</v>
      </c>
      <c r="W99" s="49" t="s">
        <v>244</v>
      </c>
      <c r="X99" s="47" t="s">
        <v>256</v>
      </c>
      <c r="Y99" s="50">
        <f>_xlfn.IFNA(VLOOKUP(C99,'ID951'!$C:$K,9,0),"-")</f>
        <v>0</v>
      </c>
      <c r="Z99" s="52">
        <f>_xlfn.IFNA(VLOOKUP(C99,'ID951'!$C:$AY,49,0),"-")</f>
        <v>0</v>
      </c>
      <c r="AA99" s="53">
        <f>_xlfn.IFNA(VLOOKUP(C99,'ID951'!$C:$BW,73,0),"-")</f>
        <v>0</v>
      </c>
      <c r="AB99" s="54" t="s">
        <v>264</v>
      </c>
      <c r="AC99" s="54" t="s">
        <v>1238</v>
      </c>
      <c r="AD99" t="s">
        <v>1228</v>
      </c>
    </row>
    <row r="100" spans="1:31">
      <c r="A100" s="1">
        <v>97</v>
      </c>
      <c r="B100" s="1" t="s">
        <v>48</v>
      </c>
      <c r="C100" s="1" t="s">
        <v>913</v>
      </c>
      <c r="D100" s="13">
        <v>0</v>
      </c>
      <c r="E100" s="22">
        <v>0</v>
      </c>
      <c r="F100" s="13">
        <v>0</v>
      </c>
      <c r="G100" s="1">
        <v>0</v>
      </c>
      <c r="H100" s="1">
        <v>0</v>
      </c>
      <c r="I100" s="46"/>
      <c r="J100" s="1"/>
      <c r="K100" s="1">
        <v>0</v>
      </c>
      <c r="L100" s="1">
        <v>0</v>
      </c>
      <c r="M100" s="1">
        <v>0</v>
      </c>
      <c r="N100" s="1"/>
      <c r="O100" s="1"/>
      <c r="P100" s="8">
        <v>0</v>
      </c>
      <c r="Q100" s="26">
        <v>0</v>
      </c>
      <c r="R100" s="17">
        <v>0</v>
      </c>
      <c r="T100" t="str">
        <f t="shared" si="1"/>
        <v/>
      </c>
      <c r="U100" s="34" t="str">
        <f>+IF(T100="","Can be delete?",IF(T100&lt;=30,MASTER!$D$3,IF(AND(T100&lt;=31,T100&gt;=60),MASTER!$D$4,IF(AND(T100&lt;=61,T100&gt;=90),MASTER!$D$5,MASTER!$D$6))))</f>
        <v>Can be delete?</v>
      </c>
      <c r="V100" s="48" t="s">
        <v>45</v>
      </c>
      <c r="W100" s="49">
        <v>202110</v>
      </c>
      <c r="X100" s="47" t="s">
        <v>245</v>
      </c>
      <c r="Y100" s="50">
        <f>_xlfn.IFNA(VLOOKUP(C100,'ID951'!$C:$K,9,0),"-")</f>
        <v>0</v>
      </c>
      <c r="Z100" s="52">
        <f>_xlfn.IFNA(VLOOKUP(C100,'ID951'!$C:$AY,49,0),"-")</f>
        <v>0</v>
      </c>
      <c r="AA100" s="53">
        <f>_xlfn.IFNA(VLOOKUP(C100,'ID951'!$C:$BW,73,0),"-")</f>
        <v>0</v>
      </c>
      <c r="AB100" s="54" t="s">
        <v>245</v>
      </c>
      <c r="AC100" s="54" t="s">
        <v>1236</v>
      </c>
      <c r="AD100" t="s">
        <v>244</v>
      </c>
      <c r="AE100" s="197"/>
    </row>
    <row r="101" spans="1:31">
      <c r="A101" s="1">
        <v>98</v>
      </c>
      <c r="B101" s="1" t="s">
        <v>48</v>
      </c>
      <c r="C101" s="1" t="s">
        <v>1165</v>
      </c>
      <c r="D101" s="13">
        <v>0</v>
      </c>
      <c r="E101" s="22">
        <v>0</v>
      </c>
      <c r="F101" s="13">
        <v>0</v>
      </c>
      <c r="G101" s="1">
        <v>0</v>
      </c>
      <c r="H101" s="1">
        <v>0</v>
      </c>
      <c r="I101" s="46"/>
      <c r="J101" s="1"/>
      <c r="K101" s="1">
        <v>0</v>
      </c>
      <c r="L101" s="1">
        <v>0</v>
      </c>
      <c r="M101" s="1">
        <v>0</v>
      </c>
      <c r="N101" s="1"/>
      <c r="O101" s="1"/>
      <c r="P101" s="8">
        <v>0</v>
      </c>
      <c r="Q101" s="26">
        <v>0</v>
      </c>
      <c r="R101" s="17">
        <v>0</v>
      </c>
      <c r="T101" t="str">
        <f t="shared" si="1"/>
        <v/>
      </c>
      <c r="U101" s="34" t="str">
        <f>+IF(T101="","Can be delete?",IF(T101&lt;=30,MASTER!$D$3,IF(AND(T101&lt;=31,T101&gt;=60),MASTER!$D$4,IF(AND(T101&lt;=61,T101&gt;=90),MASTER!$D$5,MASTER!$D$6))))</f>
        <v>Can be delete?</v>
      </c>
      <c r="V101" s="48" t="s">
        <v>574</v>
      </c>
      <c r="W101" s="49" t="s">
        <v>244</v>
      </c>
      <c r="X101" s="47" t="s">
        <v>266</v>
      </c>
      <c r="Y101" s="50">
        <f>_xlfn.IFNA(VLOOKUP(C101,'ID951'!$C:$K,9,0),"-")</f>
        <v>0</v>
      </c>
      <c r="Z101" s="52">
        <f>_xlfn.IFNA(VLOOKUP(C101,'ID951'!$C:$AY,49,0),"-")</f>
        <v>0</v>
      </c>
      <c r="AA101" s="53">
        <f>_xlfn.IFNA(VLOOKUP(C101,'ID951'!$C:$BW,73,0),"-")</f>
        <v>0</v>
      </c>
      <c r="AB101" s="54" t="s">
        <v>264</v>
      </c>
      <c r="AC101" s="54" t="s">
        <v>244</v>
      </c>
      <c r="AD101" t="s">
        <v>1241</v>
      </c>
    </row>
    <row r="102" spans="1:31">
      <c r="A102" s="1">
        <v>99</v>
      </c>
      <c r="B102" s="1" t="s">
        <v>48</v>
      </c>
      <c r="C102" s="1" t="s">
        <v>1166</v>
      </c>
      <c r="D102" s="13">
        <v>0</v>
      </c>
      <c r="E102" s="22">
        <v>0</v>
      </c>
      <c r="F102" s="13">
        <v>0</v>
      </c>
      <c r="G102" s="1">
        <v>0</v>
      </c>
      <c r="H102" s="1">
        <v>0</v>
      </c>
      <c r="I102" s="46"/>
      <c r="J102" s="1"/>
      <c r="K102" s="1">
        <v>0</v>
      </c>
      <c r="L102" s="1">
        <v>0</v>
      </c>
      <c r="M102" s="1">
        <v>0</v>
      </c>
      <c r="N102" s="1"/>
      <c r="O102" s="1"/>
      <c r="P102" s="8">
        <v>0</v>
      </c>
      <c r="Q102" s="26">
        <v>0</v>
      </c>
      <c r="R102" s="17">
        <v>0</v>
      </c>
      <c r="T102" t="str">
        <f t="shared" si="1"/>
        <v/>
      </c>
      <c r="U102" s="34" t="str">
        <f>+IF(T102="","Can be delete?",IF(T102&lt;=30,MASTER!$D$3,IF(AND(T102&lt;=31,T102&gt;=60),MASTER!$D$4,IF(AND(T102&lt;=61,T102&gt;=90),MASTER!$D$5,MASTER!$D$6))))</f>
        <v>Can be delete?</v>
      </c>
      <c r="V102" s="48" t="s">
        <v>45</v>
      </c>
      <c r="W102" s="49">
        <v>202110</v>
      </c>
      <c r="X102" s="47" t="s">
        <v>245</v>
      </c>
      <c r="Y102" s="50">
        <f>_xlfn.IFNA(VLOOKUP(C102,'ID951'!$C:$K,9,0),"-")</f>
        <v>0</v>
      </c>
      <c r="Z102" s="52">
        <f>_xlfn.IFNA(VLOOKUP(C102,'ID951'!$C:$AY,49,0),"-")</f>
        <v>0</v>
      </c>
      <c r="AA102" s="53">
        <f>_xlfn.IFNA(VLOOKUP(C102,'ID951'!$C:$BW,73,0),"-")</f>
        <v>0</v>
      </c>
      <c r="AB102" s="54" t="s">
        <v>245</v>
      </c>
      <c r="AC102" s="54" t="s">
        <v>1238</v>
      </c>
      <c r="AD102" t="s">
        <v>244</v>
      </c>
      <c r="AE102" s="197"/>
    </row>
    <row r="103" spans="1:31">
      <c r="A103" s="1">
        <v>100</v>
      </c>
      <c r="B103" s="1" t="s">
        <v>48</v>
      </c>
      <c r="C103" s="1" t="s">
        <v>133</v>
      </c>
      <c r="D103" s="13">
        <v>128.38829999999999</v>
      </c>
      <c r="E103" s="22">
        <v>0</v>
      </c>
      <c r="F103" s="13">
        <v>0</v>
      </c>
      <c r="G103" s="1">
        <v>0</v>
      </c>
      <c r="H103" s="1">
        <v>0</v>
      </c>
      <c r="I103" s="46">
        <v>43698</v>
      </c>
      <c r="J103" s="1" t="s">
        <v>134</v>
      </c>
      <c r="K103" s="1">
        <v>-1</v>
      </c>
      <c r="L103" s="1">
        <v>0</v>
      </c>
      <c r="M103" s="1">
        <v>0</v>
      </c>
      <c r="N103" s="1"/>
      <c r="O103" s="1"/>
      <c r="P103" s="8">
        <v>0</v>
      </c>
      <c r="Q103" s="26">
        <v>0</v>
      </c>
      <c r="R103" s="17">
        <v>0</v>
      </c>
      <c r="T103" t="str">
        <f t="shared" si="1"/>
        <v/>
      </c>
      <c r="U103" s="34" t="str">
        <f>+IF(T103="","Can be delete?",IF(T103&lt;=30,MASTER!$D$3,IF(AND(T103&lt;=31,T103&gt;=60),MASTER!$D$4,IF(AND(T103&lt;=61,T103&gt;=90),MASTER!$D$5,MASTER!$D$6))))</f>
        <v>Can be delete?</v>
      </c>
      <c r="V103" s="48" t="s">
        <v>574</v>
      </c>
      <c r="W103" s="49" t="s">
        <v>244</v>
      </c>
      <c r="X103" s="47" t="s">
        <v>266</v>
      </c>
      <c r="Y103" s="50">
        <f>_xlfn.IFNA(VLOOKUP(C103,'ID951'!$C:$K,9,0),"-")</f>
        <v>43698</v>
      </c>
      <c r="Z103" s="52">
        <f>_xlfn.IFNA(VLOOKUP(C103,'ID951'!$C:$AY,49,0),"-")</f>
        <v>0</v>
      </c>
      <c r="AA103" s="53">
        <f>_xlfn.IFNA(VLOOKUP(C103,'ID951'!$C:$BW,73,0),"-")</f>
        <v>0</v>
      </c>
      <c r="AB103" s="54" t="s">
        <v>264</v>
      </c>
      <c r="AC103" s="54" t="s">
        <v>1238</v>
      </c>
      <c r="AD103" t="s">
        <v>1228</v>
      </c>
    </row>
    <row r="104" spans="1:31" ht="27">
      <c r="A104" s="1">
        <v>101</v>
      </c>
      <c r="B104" s="1" t="s">
        <v>48</v>
      </c>
      <c r="C104" s="1" t="s">
        <v>135</v>
      </c>
      <c r="D104" s="13">
        <v>516.91470000000004</v>
      </c>
      <c r="E104" s="22">
        <v>1</v>
      </c>
      <c r="F104" s="13">
        <v>516.91470000000004</v>
      </c>
      <c r="G104" s="1">
        <v>0</v>
      </c>
      <c r="H104" s="1">
        <v>0</v>
      </c>
      <c r="I104" s="46">
        <v>44285</v>
      </c>
      <c r="J104" s="1" t="s">
        <v>338</v>
      </c>
      <c r="K104" s="1">
        <v>1</v>
      </c>
      <c r="L104" s="1">
        <v>0</v>
      </c>
      <c r="M104" s="1">
        <v>0</v>
      </c>
      <c r="N104" s="1"/>
      <c r="O104" s="1"/>
      <c r="P104" s="8">
        <v>0</v>
      </c>
      <c r="Q104" s="26">
        <v>1</v>
      </c>
      <c r="R104" s="17">
        <v>516.91470000000004</v>
      </c>
      <c r="T104">
        <f t="shared" si="1"/>
        <v>185</v>
      </c>
      <c r="U104" s="34" t="str">
        <f>+IF(T104="","Can be delete?",IF(T104&lt;=30,MASTER!$D$3,IF(AND(T104&lt;=31,T104&gt;=60),MASTER!$D$4,IF(AND(T104&lt;=61,T104&gt;=90),MASTER!$D$5,MASTER!$D$6))))</f>
        <v>Super long term</v>
      </c>
      <c r="V104" s="48" t="s">
        <v>46</v>
      </c>
      <c r="W104" s="49" t="s">
        <v>244</v>
      </c>
      <c r="X104" s="47" t="s">
        <v>694</v>
      </c>
      <c r="Y104" s="50">
        <f>_xlfn.IFNA(VLOOKUP(C104,'ID951'!$C:$K,9,0),"-")</f>
        <v>44285</v>
      </c>
      <c r="Z104" s="52">
        <f>_xlfn.IFNA(VLOOKUP(C104,'ID951'!$C:$AY,49,0),"-")</f>
        <v>0</v>
      </c>
      <c r="AA104" s="53">
        <f>_xlfn.IFNA(VLOOKUP(C104,'ID951'!$C:$BW,73,0),"-")</f>
        <v>0</v>
      </c>
      <c r="AB104" s="54" t="s">
        <v>1239</v>
      </c>
      <c r="AC104" s="54" t="s">
        <v>1238</v>
      </c>
      <c r="AD104" t="s">
        <v>1240</v>
      </c>
    </row>
    <row r="105" spans="1:31">
      <c r="A105" s="1">
        <v>102</v>
      </c>
      <c r="B105" s="1" t="s">
        <v>48</v>
      </c>
      <c r="C105" s="1" t="s">
        <v>136</v>
      </c>
      <c r="D105" s="13">
        <v>0</v>
      </c>
      <c r="E105" s="22">
        <v>0</v>
      </c>
      <c r="F105" s="13">
        <v>0</v>
      </c>
      <c r="G105" s="1">
        <v>0</v>
      </c>
      <c r="H105" s="1">
        <v>0</v>
      </c>
      <c r="I105" s="46"/>
      <c r="J105" s="1"/>
      <c r="K105" s="1">
        <v>0</v>
      </c>
      <c r="L105" s="1">
        <v>0</v>
      </c>
      <c r="M105" s="1">
        <v>0</v>
      </c>
      <c r="N105" s="1"/>
      <c r="O105" s="1"/>
      <c r="P105" s="8">
        <v>0</v>
      </c>
      <c r="Q105" s="26">
        <v>0</v>
      </c>
      <c r="R105" s="17">
        <v>0</v>
      </c>
      <c r="T105" t="str">
        <f t="shared" si="1"/>
        <v/>
      </c>
      <c r="U105" s="34" t="str">
        <f>+IF(T105="","Can be delete?",IF(T105&lt;=30,MASTER!$D$3,IF(AND(T105&lt;=31,T105&gt;=60),MASTER!$D$4,IF(AND(T105&lt;=61,T105&gt;=90),MASTER!$D$5,MASTER!$D$6))))</f>
        <v>Can be delete?</v>
      </c>
      <c r="V105" s="48" t="s">
        <v>574</v>
      </c>
      <c r="W105" s="49" t="s">
        <v>244</v>
      </c>
      <c r="X105" s="47" t="s">
        <v>266</v>
      </c>
      <c r="Y105" s="50">
        <f>_xlfn.IFNA(VLOOKUP(C105,'ID951'!$C:$K,9,0),"-")</f>
        <v>0</v>
      </c>
      <c r="Z105" s="52">
        <f>_xlfn.IFNA(VLOOKUP(C105,'ID951'!$C:$AY,49,0),"-")</f>
        <v>0</v>
      </c>
      <c r="AA105" s="53">
        <f>_xlfn.IFNA(VLOOKUP(C105,'ID951'!$C:$BW,73,0),"-")</f>
        <v>0</v>
      </c>
      <c r="AB105" s="54" t="s">
        <v>264</v>
      </c>
      <c r="AC105" s="54" t="s">
        <v>1238</v>
      </c>
      <c r="AD105" t="s">
        <v>1228</v>
      </c>
    </row>
    <row r="106" spans="1:31">
      <c r="A106" s="1">
        <v>103</v>
      </c>
      <c r="B106" s="1" t="s">
        <v>48</v>
      </c>
      <c r="C106" s="1" t="s">
        <v>458</v>
      </c>
      <c r="D106" s="13">
        <v>43.325099999999999</v>
      </c>
      <c r="E106" s="22">
        <v>0</v>
      </c>
      <c r="F106" s="13">
        <v>0</v>
      </c>
      <c r="G106" s="1">
        <v>0</v>
      </c>
      <c r="H106" s="1">
        <v>0</v>
      </c>
      <c r="I106" s="46">
        <v>44397</v>
      </c>
      <c r="J106" s="1" t="s">
        <v>721</v>
      </c>
      <c r="K106" s="1">
        <v>1</v>
      </c>
      <c r="L106" s="1">
        <v>0</v>
      </c>
      <c r="M106" s="1">
        <v>0</v>
      </c>
      <c r="N106" s="1">
        <v>44438</v>
      </c>
      <c r="O106" s="1" t="s">
        <v>98</v>
      </c>
      <c r="P106" s="8">
        <v>1</v>
      </c>
      <c r="Q106" s="26">
        <v>0</v>
      </c>
      <c r="R106" s="17">
        <v>0</v>
      </c>
      <c r="T106" t="str">
        <f t="shared" si="1"/>
        <v/>
      </c>
      <c r="U106" s="34" t="str">
        <f>+IF(T106="","Can be delete?",IF(T106&lt;=30,MASTER!$D$3,IF(AND(T106&lt;=31,T106&gt;=60),MASTER!$D$4,IF(AND(T106&lt;=61,T106&gt;=90),MASTER!$D$5,MASTER!$D$6))))</f>
        <v>Can be delete?</v>
      </c>
      <c r="V106" s="48" t="s">
        <v>46</v>
      </c>
      <c r="W106" s="49">
        <v>202108</v>
      </c>
      <c r="X106" s="47" t="s">
        <v>693</v>
      </c>
      <c r="Y106" s="50">
        <f>_xlfn.IFNA(VLOOKUP(C106,'ID951'!$C:$K,9,0),"-")</f>
        <v>44397</v>
      </c>
      <c r="Z106" s="52" t="str">
        <f>_xlfn.IFNA(VLOOKUP(C106,'ID951'!$C:$AY,49,0),"-")</f>
        <v>EX11401C0330</v>
      </c>
      <c r="AA106" s="53">
        <f>_xlfn.IFNA(VLOOKUP(C106,'ID951'!$C:$BW,73,0),"-")</f>
        <v>44438</v>
      </c>
      <c r="AB106" s="54" t="s">
        <v>1237</v>
      </c>
      <c r="AC106" s="54" t="s">
        <v>1238</v>
      </c>
      <c r="AD106" t="s">
        <v>244</v>
      </c>
    </row>
    <row r="107" spans="1:31">
      <c r="A107" s="1">
        <v>104</v>
      </c>
      <c r="B107" s="1" t="s">
        <v>48</v>
      </c>
      <c r="C107" s="1" t="s">
        <v>1167</v>
      </c>
      <c r="D107" s="13">
        <v>0</v>
      </c>
      <c r="E107" s="22">
        <v>0</v>
      </c>
      <c r="F107" s="13">
        <v>0</v>
      </c>
      <c r="G107" s="1">
        <v>0</v>
      </c>
      <c r="H107" s="1">
        <v>0</v>
      </c>
      <c r="I107" s="46"/>
      <c r="J107" s="1"/>
      <c r="K107" s="1">
        <v>0</v>
      </c>
      <c r="L107" s="1">
        <v>0</v>
      </c>
      <c r="M107" s="1">
        <v>0</v>
      </c>
      <c r="N107" s="1"/>
      <c r="O107" s="1"/>
      <c r="P107" s="8">
        <v>0</v>
      </c>
      <c r="Q107" s="26">
        <v>0</v>
      </c>
      <c r="R107" s="17">
        <v>0</v>
      </c>
      <c r="T107" t="str">
        <f t="shared" si="1"/>
        <v/>
      </c>
      <c r="U107" s="34" t="str">
        <f>+IF(T107="","Can be delete?",IF(T107&lt;=30,MASTER!$D$3,IF(AND(T107&lt;=31,T107&gt;=60),MASTER!$D$4,IF(AND(T107&lt;=61,T107&gt;=90),MASTER!$D$5,MASTER!$D$6))))</f>
        <v>Can be delete?</v>
      </c>
      <c r="V107" s="48" t="s">
        <v>45</v>
      </c>
      <c r="W107" s="49">
        <v>202110</v>
      </c>
      <c r="X107" s="47" t="s">
        <v>245</v>
      </c>
      <c r="Y107" s="50">
        <f>_xlfn.IFNA(VLOOKUP(C107,'ID951'!$C:$K,9,0),"-")</f>
        <v>0</v>
      </c>
      <c r="Z107" s="52">
        <f>_xlfn.IFNA(VLOOKUP(C107,'ID951'!$C:$AY,49,0),"-")</f>
        <v>0</v>
      </c>
      <c r="AA107" s="53">
        <f>_xlfn.IFNA(VLOOKUP(C107,'ID951'!$C:$BW,73,0),"-")</f>
        <v>0</v>
      </c>
      <c r="AB107" s="54" t="s">
        <v>245</v>
      </c>
      <c r="AC107" s="54" t="s">
        <v>1238</v>
      </c>
      <c r="AD107" t="s">
        <v>244</v>
      </c>
      <c r="AE107" s="197"/>
    </row>
    <row r="108" spans="1:31">
      <c r="A108" s="1">
        <v>105</v>
      </c>
      <c r="B108" s="1" t="s">
        <v>48</v>
      </c>
      <c r="C108" s="1" t="s">
        <v>137</v>
      </c>
      <c r="D108" s="13">
        <v>0</v>
      </c>
      <c r="E108" s="22">
        <v>0</v>
      </c>
      <c r="F108" s="13">
        <v>0</v>
      </c>
      <c r="G108" s="1">
        <v>0</v>
      </c>
      <c r="H108" s="1">
        <v>0</v>
      </c>
      <c r="I108" s="46"/>
      <c r="J108" s="1"/>
      <c r="K108" s="1">
        <v>0</v>
      </c>
      <c r="L108" s="1">
        <v>0</v>
      </c>
      <c r="M108" s="1">
        <v>0</v>
      </c>
      <c r="N108" s="1"/>
      <c r="O108" s="1"/>
      <c r="P108" s="8">
        <v>0</v>
      </c>
      <c r="Q108" s="26">
        <v>0</v>
      </c>
      <c r="R108" s="17">
        <v>0</v>
      </c>
      <c r="T108" t="str">
        <f t="shared" si="1"/>
        <v/>
      </c>
      <c r="U108" s="34" t="str">
        <f>+IF(T108="","Can be delete?",IF(T108&lt;=30,MASTER!$D$3,IF(AND(T108&lt;=31,T108&gt;=60),MASTER!$D$4,IF(AND(T108&lt;=61,T108&gt;=90),MASTER!$D$5,MASTER!$D$6))))</f>
        <v>Can be delete?</v>
      </c>
      <c r="V108" s="48" t="s">
        <v>574</v>
      </c>
      <c r="W108" s="49" t="s">
        <v>244</v>
      </c>
      <c r="X108" s="47" t="s">
        <v>266</v>
      </c>
      <c r="Y108" s="50">
        <f>_xlfn.IFNA(VLOOKUP(C108,'ID951'!$C:$K,9,0),"-")</f>
        <v>0</v>
      </c>
      <c r="Z108" s="52">
        <f>_xlfn.IFNA(VLOOKUP(C108,'ID951'!$C:$AY,49,0),"-")</f>
        <v>0</v>
      </c>
      <c r="AA108" s="53">
        <f>_xlfn.IFNA(VLOOKUP(C108,'ID951'!$C:$BW,73,0),"-")</f>
        <v>0</v>
      </c>
      <c r="AB108" s="54" t="s">
        <v>264</v>
      </c>
      <c r="AC108" s="54" t="s">
        <v>1238</v>
      </c>
      <c r="AD108" t="s">
        <v>1228</v>
      </c>
    </row>
    <row r="109" spans="1:31">
      <c r="A109" s="1">
        <v>106</v>
      </c>
      <c r="B109" s="1" t="s">
        <v>48</v>
      </c>
      <c r="C109" s="1" t="s">
        <v>138</v>
      </c>
      <c r="D109" s="13">
        <v>0</v>
      </c>
      <c r="E109" s="22">
        <v>0</v>
      </c>
      <c r="F109" s="13">
        <v>0</v>
      </c>
      <c r="G109" s="1">
        <v>0</v>
      </c>
      <c r="H109" s="1">
        <v>0</v>
      </c>
      <c r="I109" s="46"/>
      <c r="J109" s="1"/>
      <c r="K109" s="1">
        <v>0</v>
      </c>
      <c r="L109" s="1">
        <v>0</v>
      </c>
      <c r="M109" s="1">
        <v>0</v>
      </c>
      <c r="N109" s="1"/>
      <c r="O109" s="1"/>
      <c r="P109" s="8">
        <v>0</v>
      </c>
      <c r="Q109" s="26">
        <v>0</v>
      </c>
      <c r="R109" s="17">
        <v>0</v>
      </c>
      <c r="T109" t="str">
        <f t="shared" si="1"/>
        <v/>
      </c>
      <c r="U109" s="34" t="str">
        <f>+IF(T109="","Can be delete?",IF(T109&lt;=30,MASTER!$D$3,IF(AND(T109&lt;=31,T109&gt;=60),MASTER!$D$4,IF(AND(T109&lt;=61,T109&gt;=90),MASTER!$D$5,MASTER!$D$6))))</f>
        <v>Can be delete?</v>
      </c>
      <c r="V109" s="48" t="s">
        <v>574</v>
      </c>
      <c r="W109" s="49" t="s">
        <v>244</v>
      </c>
      <c r="X109" s="47" t="s">
        <v>266</v>
      </c>
      <c r="Y109" s="50">
        <f>_xlfn.IFNA(VLOOKUP(C109,'ID951'!$C:$K,9,0),"-")</f>
        <v>0</v>
      </c>
      <c r="Z109" s="52">
        <f>_xlfn.IFNA(VLOOKUP(C109,'ID951'!$C:$AY,49,0),"-")</f>
        <v>0</v>
      </c>
      <c r="AA109" s="53">
        <f>_xlfn.IFNA(VLOOKUP(C109,'ID951'!$C:$BW,73,0),"-")</f>
        <v>0</v>
      </c>
      <c r="AB109" s="54" t="s">
        <v>264</v>
      </c>
      <c r="AC109" s="54" t="s">
        <v>1238</v>
      </c>
      <c r="AD109" t="s">
        <v>1228</v>
      </c>
    </row>
    <row r="110" spans="1:31">
      <c r="A110" s="1">
        <v>107</v>
      </c>
      <c r="B110" s="1" t="s">
        <v>48</v>
      </c>
      <c r="C110" s="1" t="s">
        <v>459</v>
      </c>
      <c r="D110" s="13">
        <v>542.11789999999996</v>
      </c>
      <c r="E110" s="22">
        <v>1</v>
      </c>
      <c r="F110" s="13">
        <v>542.11789999999996</v>
      </c>
      <c r="G110" s="1">
        <v>0</v>
      </c>
      <c r="H110" s="1">
        <v>0</v>
      </c>
      <c r="I110" s="46">
        <v>44424</v>
      </c>
      <c r="J110" s="1" t="s">
        <v>914</v>
      </c>
      <c r="K110" s="1">
        <v>1</v>
      </c>
      <c r="L110" s="1">
        <v>1</v>
      </c>
      <c r="M110" s="1">
        <v>542.11789999999996</v>
      </c>
      <c r="N110" s="1">
        <v>44463</v>
      </c>
      <c r="O110" s="1" t="s">
        <v>98</v>
      </c>
      <c r="P110" s="8">
        <v>1</v>
      </c>
      <c r="Q110" s="26">
        <v>0</v>
      </c>
      <c r="R110" s="17">
        <v>0</v>
      </c>
      <c r="T110" t="str">
        <f t="shared" si="1"/>
        <v/>
      </c>
      <c r="U110" s="34" t="str">
        <f>+IF(T110="","Can be delete?",IF(T110&lt;=30,MASTER!$D$3,IF(AND(T110&lt;=31,T110&gt;=60),MASTER!$D$4,IF(AND(T110&lt;=61,T110&gt;=90),MASTER!$D$5,MASTER!$D$6))))</f>
        <v>Can be delete?</v>
      </c>
      <c r="V110" s="48" t="s">
        <v>46</v>
      </c>
      <c r="W110" s="49">
        <v>202109</v>
      </c>
      <c r="X110" s="47" t="s">
        <v>693</v>
      </c>
      <c r="Y110" s="50">
        <f>_xlfn.IFNA(VLOOKUP(C110,'ID951'!$C:$K,9,0),"-")</f>
        <v>44424</v>
      </c>
      <c r="Z110" s="52" t="str">
        <f>_xlfn.IFNA(VLOOKUP(C110,'ID951'!$C:$AY,49,0),"-")</f>
        <v>EX11401C0330</v>
      </c>
      <c r="AA110" s="53">
        <f>_xlfn.IFNA(VLOOKUP(C110,'ID951'!$C:$BW,73,0),"-")</f>
        <v>44463</v>
      </c>
      <c r="AB110" s="54" t="s">
        <v>1237</v>
      </c>
      <c r="AC110" s="54" t="s">
        <v>1238</v>
      </c>
      <c r="AD110" t="s">
        <v>244</v>
      </c>
    </row>
    <row r="111" spans="1:31">
      <c r="A111" s="1">
        <v>108</v>
      </c>
      <c r="B111" s="1" t="s">
        <v>48</v>
      </c>
      <c r="C111" s="1" t="s">
        <v>341</v>
      </c>
      <c r="D111" s="13">
        <v>547.92949999999996</v>
      </c>
      <c r="E111" s="22">
        <v>0</v>
      </c>
      <c r="F111" s="13">
        <v>0</v>
      </c>
      <c r="G111" s="1">
        <v>0</v>
      </c>
      <c r="H111" s="1">
        <v>0</v>
      </c>
      <c r="I111" s="46">
        <v>44397</v>
      </c>
      <c r="J111" s="1" t="s">
        <v>722</v>
      </c>
      <c r="K111" s="1">
        <v>1</v>
      </c>
      <c r="L111" s="1">
        <v>0</v>
      </c>
      <c r="M111" s="1">
        <v>0</v>
      </c>
      <c r="N111" s="1">
        <v>44438</v>
      </c>
      <c r="O111" s="1" t="s">
        <v>98</v>
      </c>
      <c r="P111" s="8">
        <v>1</v>
      </c>
      <c r="Q111" s="26">
        <v>0</v>
      </c>
      <c r="R111" s="17">
        <v>0</v>
      </c>
      <c r="T111" t="str">
        <f t="shared" si="1"/>
        <v/>
      </c>
      <c r="U111" s="34" t="str">
        <f>+IF(T111="","Can be delete?",IF(T111&lt;=30,MASTER!$D$3,IF(AND(T111&lt;=31,T111&gt;=60),MASTER!$D$4,IF(AND(T111&lt;=61,T111&gt;=90),MASTER!$D$5,MASTER!$D$6))))</f>
        <v>Can be delete?</v>
      </c>
      <c r="V111" s="48" t="s">
        <v>46</v>
      </c>
      <c r="W111" s="49">
        <v>202108</v>
      </c>
      <c r="X111" s="47" t="s">
        <v>693</v>
      </c>
      <c r="Y111" s="50">
        <f>_xlfn.IFNA(VLOOKUP(C111,'ID951'!$C:$K,9,0),"-")</f>
        <v>44397</v>
      </c>
      <c r="Z111" s="52" t="str">
        <f>_xlfn.IFNA(VLOOKUP(C111,'ID951'!$C:$AY,49,0),"-")</f>
        <v>EX11401C0330</v>
      </c>
      <c r="AA111" s="53">
        <f>_xlfn.IFNA(VLOOKUP(C111,'ID951'!$C:$BW,73,0),"-")</f>
        <v>44438</v>
      </c>
      <c r="AB111" s="54" t="s">
        <v>1237</v>
      </c>
      <c r="AC111" s="54" t="s">
        <v>1238</v>
      </c>
      <c r="AD111" t="s">
        <v>244</v>
      </c>
    </row>
    <row r="112" spans="1:31">
      <c r="A112" s="1">
        <v>109</v>
      </c>
      <c r="B112" s="1" t="s">
        <v>48</v>
      </c>
      <c r="C112" s="1" t="s">
        <v>401</v>
      </c>
      <c r="D112" s="13">
        <v>543.57479999999998</v>
      </c>
      <c r="E112" s="22">
        <v>0</v>
      </c>
      <c r="F112" s="13">
        <v>0</v>
      </c>
      <c r="G112" s="1">
        <v>0</v>
      </c>
      <c r="H112" s="1">
        <v>0</v>
      </c>
      <c r="I112" s="46">
        <v>44397</v>
      </c>
      <c r="J112" s="1" t="s">
        <v>723</v>
      </c>
      <c r="K112" s="1">
        <v>1</v>
      </c>
      <c r="L112" s="1">
        <v>0</v>
      </c>
      <c r="M112" s="1">
        <v>0</v>
      </c>
      <c r="N112" s="1">
        <v>44438</v>
      </c>
      <c r="O112" s="1" t="s">
        <v>98</v>
      </c>
      <c r="P112" s="8">
        <v>1</v>
      </c>
      <c r="Q112" s="26">
        <v>0</v>
      </c>
      <c r="R112" s="17">
        <v>0</v>
      </c>
      <c r="T112" t="str">
        <f t="shared" si="1"/>
        <v/>
      </c>
      <c r="U112" s="34" t="str">
        <f>+IF(T112="","Can be delete?",IF(T112&lt;=30,MASTER!$D$3,IF(AND(T112&lt;=31,T112&gt;=60),MASTER!$D$4,IF(AND(T112&lt;=61,T112&gt;=90),MASTER!$D$5,MASTER!$D$6))))</f>
        <v>Can be delete?</v>
      </c>
      <c r="V112" s="48" t="s">
        <v>46</v>
      </c>
      <c r="W112" s="49">
        <v>202108</v>
      </c>
      <c r="X112" s="47" t="s">
        <v>693</v>
      </c>
      <c r="Y112" s="50">
        <f>_xlfn.IFNA(VLOOKUP(C112,'ID951'!$C:$K,9,0),"-")</f>
        <v>44397</v>
      </c>
      <c r="Z112" s="52" t="str">
        <f>_xlfn.IFNA(VLOOKUP(C112,'ID951'!$C:$AY,49,0),"-")</f>
        <v>EX11401C0330</v>
      </c>
      <c r="AA112" s="53">
        <f>_xlfn.IFNA(VLOOKUP(C112,'ID951'!$C:$BW,73,0),"-")</f>
        <v>44438</v>
      </c>
      <c r="AB112" s="54" t="s">
        <v>1237</v>
      </c>
      <c r="AC112" s="54" t="s">
        <v>1238</v>
      </c>
      <c r="AD112" t="s">
        <v>244</v>
      </c>
    </row>
    <row r="113" spans="1:31">
      <c r="A113" s="1">
        <v>110</v>
      </c>
      <c r="B113" s="1" t="s">
        <v>48</v>
      </c>
      <c r="C113" s="1" t="s">
        <v>1168</v>
      </c>
      <c r="D113" s="13">
        <v>29.200800000000001</v>
      </c>
      <c r="E113" s="22">
        <v>0</v>
      </c>
      <c r="F113" s="13">
        <v>0</v>
      </c>
      <c r="G113" s="1">
        <v>1</v>
      </c>
      <c r="H113" s="1">
        <v>29.200800000000001</v>
      </c>
      <c r="I113" s="46">
        <v>44462</v>
      </c>
      <c r="J113" s="198" t="s">
        <v>1169</v>
      </c>
      <c r="K113" s="1">
        <v>1</v>
      </c>
      <c r="L113" s="1">
        <v>0</v>
      </c>
      <c r="M113" s="1">
        <v>0</v>
      </c>
      <c r="N113" s="1"/>
      <c r="O113" s="1"/>
      <c r="P113" s="8">
        <v>0</v>
      </c>
      <c r="Q113" s="26">
        <v>1</v>
      </c>
      <c r="R113" s="17">
        <v>29.200800000000001</v>
      </c>
      <c r="T113">
        <f t="shared" si="1"/>
        <v>8</v>
      </c>
      <c r="U113" s="34" t="str">
        <f>+IF(T113="","Can be delete?",IF(T113&lt;=30,MASTER!$D$3,IF(AND(T113&lt;=31,T113&gt;=60),MASTER!$D$4,IF(AND(T113&lt;=61,T113&gt;=90),MASTER!$D$5,MASTER!$D$6))))</f>
        <v>Normal WIP</v>
      </c>
      <c r="V113" s="48" t="s">
        <v>46</v>
      </c>
      <c r="W113" s="49">
        <v>202110</v>
      </c>
      <c r="X113" s="47" t="s">
        <v>246</v>
      </c>
      <c r="Y113" s="50">
        <f>_xlfn.IFNA(VLOOKUP(C113,'ID951'!$C:$K,9,0),"-")</f>
        <v>44462</v>
      </c>
      <c r="Z113" s="52">
        <f>_xlfn.IFNA(VLOOKUP(C113,'ID951'!$C:$AY,49,0),"-")</f>
        <v>0</v>
      </c>
      <c r="AA113" s="53">
        <f>_xlfn.IFNA(VLOOKUP(C113,'ID951'!$C:$BW,73,0),"-")</f>
        <v>0</v>
      </c>
      <c r="AB113" s="54" t="s">
        <v>1243</v>
      </c>
      <c r="AC113" s="54" t="s">
        <v>1238</v>
      </c>
      <c r="AD113" t="s">
        <v>244</v>
      </c>
    </row>
    <row r="114" spans="1:31">
      <c r="A114" s="1">
        <v>111</v>
      </c>
      <c r="B114" s="1" t="s">
        <v>48</v>
      </c>
      <c r="C114" s="1" t="s">
        <v>915</v>
      </c>
      <c r="D114" s="13">
        <v>0</v>
      </c>
      <c r="E114" s="22">
        <v>0</v>
      </c>
      <c r="F114" s="13">
        <v>0</v>
      </c>
      <c r="G114" s="1">
        <v>0</v>
      </c>
      <c r="H114" s="1">
        <v>0</v>
      </c>
      <c r="I114" s="46"/>
      <c r="J114" s="1"/>
      <c r="K114" s="1">
        <v>0</v>
      </c>
      <c r="L114" s="1">
        <v>0</v>
      </c>
      <c r="M114" s="1">
        <v>0</v>
      </c>
      <c r="N114" s="1"/>
      <c r="O114" s="1"/>
      <c r="P114" s="8">
        <v>0</v>
      </c>
      <c r="Q114" s="26">
        <v>0</v>
      </c>
      <c r="R114" s="17">
        <v>0</v>
      </c>
      <c r="T114" t="str">
        <f t="shared" si="1"/>
        <v/>
      </c>
      <c r="U114" s="34" t="str">
        <f>+IF(T114="","Can be delete?",IF(T114&lt;=30,MASTER!$D$3,IF(AND(T114&lt;=31,T114&gt;=60),MASTER!$D$4,IF(AND(T114&lt;=61,T114&gt;=90),MASTER!$D$5,MASTER!$D$6))))</f>
        <v>Can be delete?</v>
      </c>
      <c r="V114" s="48" t="s">
        <v>45</v>
      </c>
      <c r="W114" s="49">
        <v>202110</v>
      </c>
      <c r="X114" s="47" t="s">
        <v>245</v>
      </c>
      <c r="Y114" s="50">
        <f>_xlfn.IFNA(VLOOKUP(C114,'ID951'!$C:$K,9,0),"-")</f>
        <v>0</v>
      </c>
      <c r="Z114" s="52">
        <f>_xlfn.IFNA(VLOOKUP(C114,'ID951'!$C:$AY,49,0),"-")</f>
        <v>0</v>
      </c>
      <c r="AA114" s="53">
        <f>_xlfn.IFNA(VLOOKUP(C114,'ID951'!$C:$BW,73,0),"-")</f>
        <v>0</v>
      </c>
      <c r="AB114" s="54" t="s">
        <v>245</v>
      </c>
      <c r="AC114" s="54" t="s">
        <v>1236</v>
      </c>
      <c r="AD114" t="s">
        <v>244</v>
      </c>
      <c r="AE114" s="197"/>
    </row>
    <row r="115" spans="1:31">
      <c r="A115" s="1">
        <v>112</v>
      </c>
      <c r="B115" s="1" t="s">
        <v>48</v>
      </c>
      <c r="C115" s="1" t="s">
        <v>916</v>
      </c>
      <c r="D115" s="13">
        <v>0</v>
      </c>
      <c r="E115" s="22">
        <v>0</v>
      </c>
      <c r="F115" s="13">
        <v>0</v>
      </c>
      <c r="G115" s="1">
        <v>0</v>
      </c>
      <c r="H115" s="1">
        <v>0</v>
      </c>
      <c r="I115" s="46"/>
      <c r="J115" s="1"/>
      <c r="K115" s="1">
        <v>0</v>
      </c>
      <c r="L115" s="1">
        <v>0</v>
      </c>
      <c r="M115" s="1">
        <v>0</v>
      </c>
      <c r="N115" s="1"/>
      <c r="O115" s="1"/>
      <c r="P115" s="8">
        <v>0</v>
      </c>
      <c r="Q115" s="26">
        <v>0</v>
      </c>
      <c r="R115" s="17">
        <v>0</v>
      </c>
      <c r="T115" t="str">
        <f t="shared" si="1"/>
        <v/>
      </c>
      <c r="U115" s="34" t="str">
        <f>+IF(T115="","Can be delete?",IF(T115&lt;=30,MASTER!$D$3,IF(AND(T115&lt;=31,T115&gt;=60),MASTER!$D$4,IF(AND(T115&lt;=61,T115&gt;=90),MASTER!$D$5,MASTER!$D$6))))</f>
        <v>Can be delete?</v>
      </c>
      <c r="V115" s="48" t="s">
        <v>574</v>
      </c>
      <c r="W115" s="49" t="s">
        <v>244</v>
      </c>
      <c r="X115" s="47" t="s">
        <v>266</v>
      </c>
      <c r="Y115" s="50">
        <f>_xlfn.IFNA(VLOOKUP(C115,'ID951'!$C:$K,9,0),"-")</f>
        <v>0</v>
      </c>
      <c r="Z115" s="52">
        <f>_xlfn.IFNA(VLOOKUP(C115,'ID951'!$C:$AY,49,0),"-")</f>
        <v>0</v>
      </c>
      <c r="AA115" s="53">
        <f>_xlfn.IFNA(VLOOKUP(C115,'ID951'!$C:$BW,73,0),"-")</f>
        <v>0</v>
      </c>
      <c r="AB115" s="54" t="s">
        <v>264</v>
      </c>
      <c r="AC115" s="54" t="s">
        <v>1236</v>
      </c>
      <c r="AD115" t="s">
        <v>1241</v>
      </c>
    </row>
    <row r="116" spans="1:31">
      <c r="A116" s="1">
        <v>113</v>
      </c>
      <c r="B116" s="1" t="s">
        <v>48</v>
      </c>
      <c r="C116" s="1" t="s">
        <v>293</v>
      </c>
      <c r="D116" s="13">
        <v>1122.3031000000001</v>
      </c>
      <c r="E116" s="22">
        <v>1</v>
      </c>
      <c r="F116" s="13">
        <v>1122.3031000000001</v>
      </c>
      <c r="G116" s="1">
        <v>0</v>
      </c>
      <c r="H116" s="1">
        <v>0</v>
      </c>
      <c r="I116" s="46">
        <v>44432</v>
      </c>
      <c r="J116" s="1" t="s">
        <v>917</v>
      </c>
      <c r="K116" s="1">
        <v>1</v>
      </c>
      <c r="L116" s="1">
        <v>0</v>
      </c>
      <c r="M116" s="1">
        <v>0</v>
      </c>
      <c r="N116" s="1"/>
      <c r="O116" s="1"/>
      <c r="P116" s="8">
        <v>0</v>
      </c>
      <c r="Q116" s="26">
        <v>1</v>
      </c>
      <c r="R116" s="17">
        <v>1122.3031000000001</v>
      </c>
      <c r="T116">
        <f t="shared" si="1"/>
        <v>38</v>
      </c>
      <c r="U116" s="34" t="str">
        <f>+IF(T116="","Can be delete?",IF(T116&lt;=30,MASTER!$D$3,IF(AND(T116&lt;=31,T116&gt;=60),MASTER!$D$4,IF(AND(T116&lt;=61,T116&gt;=90),MASTER!$D$5,MASTER!$D$6))))</f>
        <v>Super long term</v>
      </c>
      <c r="V116" s="48" t="s">
        <v>46</v>
      </c>
      <c r="W116" s="49">
        <v>202111</v>
      </c>
      <c r="X116" s="47" t="s">
        <v>247</v>
      </c>
      <c r="Y116" s="50">
        <f>_xlfn.IFNA(VLOOKUP(C116,'ID951'!$C:$K,9,0),"-")</f>
        <v>44432</v>
      </c>
      <c r="Z116" s="52">
        <f>_xlfn.IFNA(VLOOKUP(C116,'ID951'!$C:$AY,49,0),"-")</f>
        <v>0</v>
      </c>
      <c r="AA116" s="53">
        <f>_xlfn.IFNA(VLOOKUP(C116,'ID951'!$C:$BW,73,0),"-")</f>
        <v>0</v>
      </c>
      <c r="AB116" s="54" t="s">
        <v>273</v>
      </c>
      <c r="AC116" s="54" t="s">
        <v>1238</v>
      </c>
      <c r="AD116" t="s">
        <v>244</v>
      </c>
    </row>
    <row r="117" spans="1:31">
      <c r="A117" s="1">
        <v>114</v>
      </c>
      <c r="B117" s="1" t="s">
        <v>48</v>
      </c>
      <c r="C117" s="1" t="s">
        <v>139</v>
      </c>
      <c r="D117" s="13">
        <v>0</v>
      </c>
      <c r="E117" s="22">
        <v>0</v>
      </c>
      <c r="F117" s="13">
        <v>0</v>
      </c>
      <c r="G117" s="1">
        <v>0</v>
      </c>
      <c r="H117" s="1">
        <v>0</v>
      </c>
      <c r="I117" s="46"/>
      <c r="J117" s="1"/>
      <c r="K117" s="1">
        <v>0</v>
      </c>
      <c r="L117" s="1">
        <v>0</v>
      </c>
      <c r="M117" s="1">
        <v>0</v>
      </c>
      <c r="N117" s="1"/>
      <c r="O117" s="1"/>
      <c r="P117" s="8">
        <v>0</v>
      </c>
      <c r="Q117" s="26">
        <v>0</v>
      </c>
      <c r="R117" s="17">
        <v>0</v>
      </c>
      <c r="T117" t="str">
        <f t="shared" si="1"/>
        <v/>
      </c>
      <c r="U117" s="34" t="str">
        <f>+IF(T117="","Can be delete?",IF(T117&lt;=30,MASTER!$D$3,IF(AND(T117&lt;=31,T117&gt;=60),MASTER!$D$4,IF(AND(T117&lt;=61,T117&gt;=90),MASTER!$D$5,MASTER!$D$6))))</f>
        <v>Can be delete?</v>
      </c>
      <c r="V117" s="48" t="s">
        <v>574</v>
      </c>
      <c r="W117" s="49" t="s">
        <v>244</v>
      </c>
      <c r="X117" s="47" t="s">
        <v>257</v>
      </c>
      <c r="Y117" s="50">
        <f>_xlfn.IFNA(VLOOKUP(C117,'ID951'!$C:$K,9,0),"-")</f>
        <v>0</v>
      </c>
      <c r="Z117" s="52">
        <f>_xlfn.IFNA(VLOOKUP(C117,'ID951'!$C:$AY,49,0),"-")</f>
        <v>0</v>
      </c>
      <c r="AA117" s="53">
        <f>_xlfn.IFNA(VLOOKUP(C117,'ID951'!$C:$BW,73,0),"-")</f>
        <v>0</v>
      </c>
      <c r="AB117" s="54" t="s">
        <v>264</v>
      </c>
      <c r="AC117" s="54" t="s">
        <v>1235</v>
      </c>
      <c r="AD117" t="s">
        <v>1228</v>
      </c>
    </row>
    <row r="118" spans="1:31">
      <c r="A118" s="1">
        <v>115</v>
      </c>
      <c r="B118" s="1" t="s">
        <v>48</v>
      </c>
      <c r="C118" s="1" t="s">
        <v>140</v>
      </c>
      <c r="D118" s="13">
        <v>0</v>
      </c>
      <c r="E118" s="22">
        <v>0</v>
      </c>
      <c r="F118" s="13">
        <v>0</v>
      </c>
      <c r="G118" s="1">
        <v>0</v>
      </c>
      <c r="H118" s="1">
        <v>0</v>
      </c>
      <c r="I118" s="46"/>
      <c r="J118" s="1"/>
      <c r="K118" s="1">
        <v>0</v>
      </c>
      <c r="L118" s="1">
        <v>0</v>
      </c>
      <c r="M118" s="1">
        <v>0</v>
      </c>
      <c r="N118" s="1"/>
      <c r="O118" s="1"/>
      <c r="P118" s="8">
        <v>0</v>
      </c>
      <c r="Q118" s="26">
        <v>0</v>
      </c>
      <c r="R118" s="17">
        <v>0</v>
      </c>
      <c r="T118" t="str">
        <f t="shared" si="1"/>
        <v/>
      </c>
      <c r="U118" s="34" t="str">
        <f>+IF(T118="","Can be delete?",IF(T118&lt;=30,MASTER!$D$3,IF(AND(T118&lt;=31,T118&gt;=60),MASTER!$D$4,IF(AND(T118&lt;=61,T118&gt;=90),MASTER!$D$5,MASTER!$D$6))))</f>
        <v>Can be delete?</v>
      </c>
      <c r="V118" s="48" t="s">
        <v>574</v>
      </c>
      <c r="W118" s="49" t="s">
        <v>244</v>
      </c>
      <c r="X118" s="47" t="s">
        <v>256</v>
      </c>
      <c r="Y118" s="50">
        <f>_xlfn.IFNA(VLOOKUP(C118,'ID951'!$C:$K,9,0),"-")</f>
        <v>0</v>
      </c>
      <c r="Z118" s="52">
        <f>_xlfn.IFNA(VLOOKUP(C118,'ID951'!$C:$AY,49,0),"-")</f>
        <v>0</v>
      </c>
      <c r="AA118" s="53">
        <f>_xlfn.IFNA(VLOOKUP(C118,'ID951'!$C:$BW,73,0),"-")</f>
        <v>0</v>
      </c>
      <c r="AB118" s="54" t="s">
        <v>264</v>
      </c>
      <c r="AC118" s="54" t="s">
        <v>1238</v>
      </c>
      <c r="AD118" t="s">
        <v>1228</v>
      </c>
    </row>
    <row r="119" spans="1:31">
      <c r="A119" s="1">
        <v>116</v>
      </c>
      <c r="B119" s="1" t="s">
        <v>48</v>
      </c>
      <c r="C119" s="1" t="s">
        <v>141</v>
      </c>
      <c r="D119" s="13">
        <v>0</v>
      </c>
      <c r="E119" s="22">
        <v>0</v>
      </c>
      <c r="F119" s="13">
        <v>0</v>
      </c>
      <c r="G119" s="1">
        <v>0</v>
      </c>
      <c r="H119" s="1">
        <v>0</v>
      </c>
      <c r="I119" s="46"/>
      <c r="J119" s="1"/>
      <c r="K119" s="1">
        <v>0</v>
      </c>
      <c r="L119" s="1">
        <v>0</v>
      </c>
      <c r="M119" s="1">
        <v>0</v>
      </c>
      <c r="N119" s="1"/>
      <c r="O119" s="1"/>
      <c r="P119" s="8">
        <v>0</v>
      </c>
      <c r="Q119" s="26">
        <v>0</v>
      </c>
      <c r="R119" s="17">
        <v>0</v>
      </c>
      <c r="T119" t="str">
        <f t="shared" si="1"/>
        <v/>
      </c>
      <c r="U119" s="34" t="str">
        <f>+IF(T119="","Can be delete?",IF(T119&lt;=30,MASTER!$D$3,IF(AND(T119&lt;=31,T119&gt;=60),MASTER!$D$4,IF(AND(T119&lt;=61,T119&gt;=90),MASTER!$D$5,MASTER!$D$6))))</f>
        <v>Can be delete?</v>
      </c>
      <c r="V119" s="48" t="s">
        <v>574</v>
      </c>
      <c r="W119" s="49" t="s">
        <v>244</v>
      </c>
      <c r="X119" s="47" t="s">
        <v>256</v>
      </c>
      <c r="Y119" s="50">
        <f>_xlfn.IFNA(VLOOKUP(C119,'ID951'!$C:$K,9,0),"-")</f>
        <v>0</v>
      </c>
      <c r="Z119" s="52">
        <f>_xlfn.IFNA(VLOOKUP(C119,'ID951'!$C:$AY,49,0),"-")</f>
        <v>0</v>
      </c>
      <c r="AA119" s="53">
        <f>_xlfn.IFNA(VLOOKUP(C119,'ID951'!$C:$BW,73,0),"-")</f>
        <v>0</v>
      </c>
      <c r="AB119" s="54" t="s">
        <v>264</v>
      </c>
      <c r="AC119" s="54" t="s">
        <v>1238</v>
      </c>
      <c r="AD119" t="s">
        <v>1228</v>
      </c>
    </row>
    <row r="120" spans="1:31">
      <c r="A120" s="1">
        <v>117</v>
      </c>
      <c r="B120" s="1" t="s">
        <v>48</v>
      </c>
      <c r="C120" s="1" t="s">
        <v>142</v>
      </c>
      <c r="D120" s="13">
        <v>0</v>
      </c>
      <c r="E120" s="22">
        <v>0</v>
      </c>
      <c r="F120" s="13">
        <v>0</v>
      </c>
      <c r="G120" s="1">
        <v>0</v>
      </c>
      <c r="H120" s="1">
        <v>0</v>
      </c>
      <c r="I120" s="46"/>
      <c r="J120" s="1"/>
      <c r="K120" s="1">
        <v>0</v>
      </c>
      <c r="L120" s="1">
        <v>0</v>
      </c>
      <c r="M120" s="1">
        <v>0</v>
      </c>
      <c r="N120" s="1"/>
      <c r="O120" s="1"/>
      <c r="P120" s="8">
        <v>0</v>
      </c>
      <c r="Q120" s="26">
        <v>0</v>
      </c>
      <c r="R120" s="17">
        <v>0</v>
      </c>
      <c r="T120" t="str">
        <f t="shared" si="1"/>
        <v/>
      </c>
      <c r="U120" s="34" t="str">
        <f>+IF(T120="","Can be delete?",IF(T120&lt;=30,MASTER!$D$3,IF(AND(T120&lt;=31,T120&gt;=60),MASTER!$D$4,IF(AND(T120&lt;=61,T120&gt;=90),MASTER!$D$5,MASTER!$D$6))))</f>
        <v>Can be delete?</v>
      </c>
      <c r="V120" s="48" t="s">
        <v>574</v>
      </c>
      <c r="W120" s="49" t="s">
        <v>244</v>
      </c>
      <c r="X120" s="47" t="s">
        <v>257</v>
      </c>
      <c r="Y120" s="50">
        <f>_xlfn.IFNA(VLOOKUP(C120,'ID951'!$C:$K,9,0),"-")</f>
        <v>0</v>
      </c>
      <c r="Z120" s="52">
        <f>_xlfn.IFNA(VLOOKUP(C120,'ID951'!$C:$AY,49,0),"-")</f>
        <v>0</v>
      </c>
      <c r="AA120" s="53">
        <f>_xlfn.IFNA(VLOOKUP(C120,'ID951'!$C:$BW,73,0),"-")</f>
        <v>0</v>
      </c>
      <c r="AB120" s="54" t="s">
        <v>264</v>
      </c>
      <c r="AC120" s="54" t="s">
        <v>1235</v>
      </c>
      <c r="AD120" t="s">
        <v>1228</v>
      </c>
    </row>
    <row r="121" spans="1:31">
      <c r="A121" s="1">
        <v>118</v>
      </c>
      <c r="B121" s="1" t="s">
        <v>48</v>
      </c>
      <c r="C121" s="1" t="s">
        <v>724</v>
      </c>
      <c r="D121" s="13">
        <v>128.6523</v>
      </c>
      <c r="E121" s="22">
        <v>1</v>
      </c>
      <c r="F121" s="13">
        <v>128.6523</v>
      </c>
      <c r="G121" s="1">
        <v>0</v>
      </c>
      <c r="H121" s="1">
        <v>0</v>
      </c>
      <c r="I121" s="46">
        <v>44426</v>
      </c>
      <c r="J121" s="1" t="s">
        <v>918</v>
      </c>
      <c r="K121" s="1">
        <v>1</v>
      </c>
      <c r="L121" s="1">
        <v>1</v>
      </c>
      <c r="M121" s="1">
        <v>128.6523</v>
      </c>
      <c r="N121" s="1">
        <v>44463</v>
      </c>
      <c r="O121" s="1" t="s">
        <v>98</v>
      </c>
      <c r="P121" s="8">
        <v>1</v>
      </c>
      <c r="Q121" s="26">
        <v>0</v>
      </c>
      <c r="R121" s="17">
        <v>0</v>
      </c>
      <c r="T121" t="str">
        <f t="shared" si="1"/>
        <v/>
      </c>
      <c r="U121" s="34" t="str">
        <f>+IF(T121="","Can be delete?",IF(T121&lt;=30,MASTER!$D$3,IF(AND(T121&lt;=31,T121&gt;=60),MASTER!$D$4,IF(AND(T121&lt;=61,T121&gt;=90),MASTER!$D$5,MASTER!$D$6))))</f>
        <v>Can be delete?</v>
      </c>
      <c r="V121" s="48" t="s">
        <v>46</v>
      </c>
      <c r="W121" s="49">
        <v>202109</v>
      </c>
      <c r="X121" s="47" t="s">
        <v>693</v>
      </c>
      <c r="Y121" s="50">
        <f>_xlfn.IFNA(VLOOKUP(C121,'ID951'!$C:$K,9,0),"-")</f>
        <v>44426</v>
      </c>
      <c r="Z121" s="52" t="str">
        <f>_xlfn.IFNA(VLOOKUP(C121,'ID951'!$C:$AY,49,0),"-")</f>
        <v>EX11401C0330</v>
      </c>
      <c r="AA121" s="53">
        <f>_xlfn.IFNA(VLOOKUP(C121,'ID951'!$C:$BW,73,0),"-")</f>
        <v>44463</v>
      </c>
      <c r="AB121" s="54" t="s">
        <v>1237</v>
      </c>
      <c r="AC121" s="54" t="s">
        <v>1238</v>
      </c>
      <c r="AD121" t="s">
        <v>244</v>
      </c>
    </row>
    <row r="122" spans="1:31">
      <c r="A122" s="1">
        <v>119</v>
      </c>
      <c r="B122" s="1" t="s">
        <v>48</v>
      </c>
      <c r="C122" s="1" t="s">
        <v>143</v>
      </c>
      <c r="D122" s="13">
        <v>0</v>
      </c>
      <c r="E122" s="22">
        <v>0</v>
      </c>
      <c r="F122" s="13">
        <v>0</v>
      </c>
      <c r="G122" s="1">
        <v>0</v>
      </c>
      <c r="H122" s="1">
        <v>0</v>
      </c>
      <c r="I122" s="46"/>
      <c r="J122" s="1"/>
      <c r="K122" s="1">
        <v>0</v>
      </c>
      <c r="L122" s="1">
        <v>0</v>
      </c>
      <c r="M122" s="1">
        <v>0</v>
      </c>
      <c r="N122" s="1"/>
      <c r="O122" s="1"/>
      <c r="P122" s="8">
        <v>0</v>
      </c>
      <c r="Q122" s="26">
        <v>0</v>
      </c>
      <c r="R122" s="17">
        <v>0</v>
      </c>
      <c r="T122" t="str">
        <f t="shared" si="1"/>
        <v/>
      </c>
      <c r="U122" s="34" t="str">
        <f>+IF(T122="","Can be delete?",IF(T122&lt;=30,MASTER!$D$3,IF(AND(T122&lt;=31,T122&gt;=60),MASTER!$D$4,IF(AND(T122&lt;=61,T122&gt;=90),MASTER!$D$5,MASTER!$D$6))))</f>
        <v>Can be delete?</v>
      </c>
      <c r="V122" s="48" t="s">
        <v>574</v>
      </c>
      <c r="W122" s="49" t="s">
        <v>244</v>
      </c>
      <c r="X122" s="47" t="s">
        <v>266</v>
      </c>
      <c r="Y122" s="50">
        <f>_xlfn.IFNA(VLOOKUP(C122,'ID951'!$C:$K,9,0),"-")</f>
        <v>0</v>
      </c>
      <c r="Z122" s="52">
        <f>_xlfn.IFNA(VLOOKUP(C122,'ID951'!$C:$AY,49,0),"-")</f>
        <v>0</v>
      </c>
      <c r="AA122" s="53">
        <f>_xlfn.IFNA(VLOOKUP(C122,'ID951'!$C:$BW,73,0),"-")</f>
        <v>0</v>
      </c>
      <c r="AB122" s="54" t="s">
        <v>264</v>
      </c>
      <c r="AC122" s="54" t="s">
        <v>1235</v>
      </c>
      <c r="AD122" t="s">
        <v>1228</v>
      </c>
    </row>
    <row r="123" spans="1:31">
      <c r="A123" s="1">
        <v>120</v>
      </c>
      <c r="B123" s="1" t="s">
        <v>48</v>
      </c>
      <c r="C123" s="1" t="s">
        <v>144</v>
      </c>
      <c r="D123" s="13">
        <v>0</v>
      </c>
      <c r="E123" s="22">
        <v>0</v>
      </c>
      <c r="F123" s="13">
        <v>0</v>
      </c>
      <c r="G123" s="1">
        <v>0</v>
      </c>
      <c r="H123" s="1">
        <v>0</v>
      </c>
      <c r="I123" s="46"/>
      <c r="J123" s="1"/>
      <c r="K123" s="1">
        <v>0</v>
      </c>
      <c r="L123" s="1">
        <v>0</v>
      </c>
      <c r="M123" s="1">
        <v>0</v>
      </c>
      <c r="N123" s="1"/>
      <c r="O123" s="1"/>
      <c r="P123" s="8">
        <v>0</v>
      </c>
      <c r="Q123" s="26">
        <v>0</v>
      </c>
      <c r="R123" s="17">
        <v>0</v>
      </c>
      <c r="T123" t="str">
        <f t="shared" si="1"/>
        <v/>
      </c>
      <c r="U123" s="34" t="str">
        <f>+IF(T123="","Can be delete?",IF(T123&lt;=30,MASTER!$D$3,IF(AND(T123&lt;=31,T123&gt;=60),MASTER!$D$4,IF(AND(T123&lt;=61,T123&gt;=90),MASTER!$D$5,MASTER!$D$6))))</f>
        <v>Can be delete?</v>
      </c>
      <c r="V123" s="48" t="s">
        <v>574</v>
      </c>
      <c r="W123" s="49" t="s">
        <v>244</v>
      </c>
      <c r="X123" s="47" t="s">
        <v>266</v>
      </c>
      <c r="Y123" s="50">
        <f>_xlfn.IFNA(VLOOKUP(C123,'ID951'!$C:$K,9,0),"-")</f>
        <v>0</v>
      </c>
      <c r="Z123" s="52">
        <f>_xlfn.IFNA(VLOOKUP(C123,'ID951'!$C:$AY,49,0),"-")</f>
        <v>0</v>
      </c>
      <c r="AA123" s="53">
        <f>_xlfn.IFNA(VLOOKUP(C123,'ID951'!$C:$BW,73,0),"-")</f>
        <v>0</v>
      </c>
      <c r="AB123" s="54" t="s">
        <v>264</v>
      </c>
      <c r="AC123" s="54" t="s">
        <v>1235</v>
      </c>
      <c r="AD123" t="s">
        <v>1228</v>
      </c>
    </row>
    <row r="124" spans="1:31">
      <c r="A124" s="1">
        <v>121</v>
      </c>
      <c r="B124" s="1" t="s">
        <v>48</v>
      </c>
      <c r="C124" s="1" t="s">
        <v>145</v>
      </c>
      <c r="D124" s="13">
        <v>0</v>
      </c>
      <c r="E124" s="22">
        <v>0</v>
      </c>
      <c r="F124" s="13">
        <v>0</v>
      </c>
      <c r="G124" s="1">
        <v>0</v>
      </c>
      <c r="H124" s="1">
        <v>0</v>
      </c>
      <c r="I124" s="46"/>
      <c r="J124" s="1"/>
      <c r="K124" s="1">
        <v>0</v>
      </c>
      <c r="L124" s="1">
        <v>0</v>
      </c>
      <c r="M124" s="1">
        <v>0</v>
      </c>
      <c r="N124" s="1"/>
      <c r="O124" s="1"/>
      <c r="P124" s="8">
        <v>0</v>
      </c>
      <c r="Q124" s="26">
        <v>0</v>
      </c>
      <c r="R124" s="17">
        <v>0</v>
      </c>
      <c r="T124" t="str">
        <f t="shared" si="1"/>
        <v/>
      </c>
      <c r="U124" s="34" t="str">
        <f>+IF(T124="","Can be delete?",IF(T124&lt;=30,MASTER!$D$3,IF(AND(T124&lt;=31,T124&gt;=60),MASTER!$D$4,IF(AND(T124&lt;=61,T124&gt;=90),MASTER!$D$5,MASTER!$D$6))))</f>
        <v>Can be delete?</v>
      </c>
      <c r="V124" s="48" t="s">
        <v>574</v>
      </c>
      <c r="W124" s="49" t="s">
        <v>244</v>
      </c>
      <c r="X124" s="47" t="s">
        <v>266</v>
      </c>
      <c r="Y124" s="50">
        <f>_xlfn.IFNA(VLOOKUP(C124,'ID951'!$C:$K,9,0),"-")</f>
        <v>0</v>
      </c>
      <c r="Z124" s="52">
        <f>_xlfn.IFNA(VLOOKUP(C124,'ID951'!$C:$AY,49,0),"-")</f>
        <v>0</v>
      </c>
      <c r="AA124" s="53">
        <f>_xlfn.IFNA(VLOOKUP(C124,'ID951'!$C:$BW,73,0),"-")</f>
        <v>0</v>
      </c>
      <c r="AB124" s="54" t="s">
        <v>264</v>
      </c>
      <c r="AC124" s="54" t="s">
        <v>1235</v>
      </c>
      <c r="AD124" t="s">
        <v>1228</v>
      </c>
    </row>
    <row r="125" spans="1:31">
      <c r="A125" s="1">
        <v>122</v>
      </c>
      <c r="B125" s="1" t="s">
        <v>48</v>
      </c>
      <c r="C125" s="1" t="s">
        <v>146</v>
      </c>
      <c r="D125" s="13">
        <v>0</v>
      </c>
      <c r="E125" s="22">
        <v>0</v>
      </c>
      <c r="F125" s="13">
        <v>0</v>
      </c>
      <c r="G125" s="1">
        <v>0</v>
      </c>
      <c r="H125" s="1">
        <v>0</v>
      </c>
      <c r="I125" s="46"/>
      <c r="J125" s="1"/>
      <c r="K125" s="1">
        <v>0</v>
      </c>
      <c r="L125" s="1">
        <v>0</v>
      </c>
      <c r="M125" s="1">
        <v>0</v>
      </c>
      <c r="N125" s="1"/>
      <c r="O125" s="1"/>
      <c r="P125" s="8">
        <v>0</v>
      </c>
      <c r="Q125" s="26">
        <v>0</v>
      </c>
      <c r="R125" s="17">
        <v>0</v>
      </c>
      <c r="T125" t="str">
        <f t="shared" si="1"/>
        <v/>
      </c>
      <c r="U125" s="34" t="str">
        <f>+IF(T125="","Can be delete?",IF(T125&lt;=30,MASTER!$D$3,IF(AND(T125&lt;=31,T125&gt;=60),MASTER!$D$4,IF(AND(T125&lt;=61,T125&gt;=90),MASTER!$D$5,MASTER!$D$6))))</f>
        <v>Can be delete?</v>
      </c>
      <c r="V125" s="48" t="s">
        <v>574</v>
      </c>
      <c r="W125" s="49" t="s">
        <v>244</v>
      </c>
      <c r="X125" s="47" t="s">
        <v>266</v>
      </c>
      <c r="Y125" s="50">
        <f>_xlfn.IFNA(VLOOKUP(C125,'ID951'!$C:$K,9,0),"-")</f>
        <v>0</v>
      </c>
      <c r="Z125" s="52">
        <f>_xlfn.IFNA(VLOOKUP(C125,'ID951'!$C:$AY,49,0),"-")</f>
        <v>0</v>
      </c>
      <c r="AA125" s="53">
        <f>_xlfn.IFNA(VLOOKUP(C125,'ID951'!$C:$BW,73,0),"-")</f>
        <v>0</v>
      </c>
      <c r="AB125" s="54" t="s">
        <v>264</v>
      </c>
      <c r="AC125" s="54" t="s">
        <v>1235</v>
      </c>
      <c r="AD125" t="s">
        <v>1228</v>
      </c>
    </row>
    <row r="126" spans="1:31">
      <c r="A126" s="1">
        <v>123</v>
      </c>
      <c r="B126" s="1" t="s">
        <v>48</v>
      </c>
      <c r="C126" s="1" t="s">
        <v>147</v>
      </c>
      <c r="D126" s="13">
        <v>0</v>
      </c>
      <c r="E126" s="22">
        <v>0</v>
      </c>
      <c r="F126" s="13">
        <v>0</v>
      </c>
      <c r="G126" s="1">
        <v>0</v>
      </c>
      <c r="H126" s="1">
        <v>0</v>
      </c>
      <c r="I126" s="46"/>
      <c r="J126" s="1"/>
      <c r="K126" s="1">
        <v>0</v>
      </c>
      <c r="L126" s="1">
        <v>0</v>
      </c>
      <c r="M126" s="1">
        <v>0</v>
      </c>
      <c r="N126" s="1"/>
      <c r="O126" s="1"/>
      <c r="P126" s="8">
        <v>0</v>
      </c>
      <c r="Q126" s="26">
        <v>0</v>
      </c>
      <c r="R126" s="17">
        <v>0</v>
      </c>
      <c r="T126" t="str">
        <f t="shared" si="1"/>
        <v/>
      </c>
      <c r="U126" s="34" t="str">
        <f>+IF(T126="","Can be delete?",IF(T126&lt;=30,MASTER!$D$3,IF(AND(T126&lt;=31,T126&gt;=60),MASTER!$D$4,IF(AND(T126&lt;=61,T126&gt;=90),MASTER!$D$5,MASTER!$D$6))))</f>
        <v>Can be delete?</v>
      </c>
      <c r="V126" s="48" t="s">
        <v>574</v>
      </c>
      <c r="W126" s="49" t="s">
        <v>244</v>
      </c>
      <c r="X126" s="47" t="s">
        <v>266</v>
      </c>
      <c r="Y126" s="50">
        <f>_xlfn.IFNA(VLOOKUP(C126,'ID951'!$C:$K,9,0),"-")</f>
        <v>0</v>
      </c>
      <c r="Z126" s="52">
        <f>_xlfn.IFNA(VLOOKUP(C126,'ID951'!$C:$AY,49,0),"-")</f>
        <v>0</v>
      </c>
      <c r="AA126" s="53">
        <f>_xlfn.IFNA(VLOOKUP(C126,'ID951'!$C:$BW,73,0),"-")</f>
        <v>0</v>
      </c>
      <c r="AB126" s="54" t="s">
        <v>264</v>
      </c>
      <c r="AC126" s="54" t="s">
        <v>1235</v>
      </c>
      <c r="AD126" t="s">
        <v>1228</v>
      </c>
    </row>
    <row r="127" spans="1:31">
      <c r="A127" s="1">
        <v>124</v>
      </c>
      <c r="B127" s="1" t="s">
        <v>48</v>
      </c>
      <c r="C127" s="1" t="s">
        <v>148</v>
      </c>
      <c r="D127" s="13">
        <v>0</v>
      </c>
      <c r="E127" s="22">
        <v>0</v>
      </c>
      <c r="F127" s="13">
        <v>0</v>
      </c>
      <c r="G127" s="1">
        <v>0</v>
      </c>
      <c r="H127" s="1">
        <v>0</v>
      </c>
      <c r="I127" s="46"/>
      <c r="J127" s="1"/>
      <c r="K127" s="1">
        <v>0</v>
      </c>
      <c r="L127" s="1">
        <v>0</v>
      </c>
      <c r="M127" s="1">
        <v>0</v>
      </c>
      <c r="N127" s="1"/>
      <c r="O127" s="1"/>
      <c r="P127" s="8">
        <v>0</v>
      </c>
      <c r="Q127" s="26">
        <v>0</v>
      </c>
      <c r="R127" s="17">
        <v>0</v>
      </c>
      <c r="T127" t="str">
        <f t="shared" si="1"/>
        <v/>
      </c>
      <c r="U127" s="34" t="str">
        <f>+IF(T127="","Can be delete?",IF(T127&lt;=30,MASTER!$D$3,IF(AND(T127&lt;=31,T127&gt;=60),MASTER!$D$4,IF(AND(T127&lt;=61,T127&gt;=90),MASTER!$D$5,MASTER!$D$6))))</f>
        <v>Can be delete?</v>
      </c>
      <c r="V127" s="48" t="s">
        <v>574</v>
      </c>
      <c r="W127" s="49" t="s">
        <v>244</v>
      </c>
      <c r="X127" s="47" t="s">
        <v>266</v>
      </c>
      <c r="Y127" s="50">
        <f>_xlfn.IFNA(VLOOKUP(C127,'ID951'!$C:$K,9,0),"-")</f>
        <v>0</v>
      </c>
      <c r="Z127" s="52">
        <f>_xlfn.IFNA(VLOOKUP(C127,'ID951'!$C:$AY,49,0),"-")</f>
        <v>0</v>
      </c>
      <c r="AA127" s="53">
        <f>_xlfn.IFNA(VLOOKUP(C127,'ID951'!$C:$BW,73,0),"-")</f>
        <v>0</v>
      </c>
      <c r="AB127" s="54" t="s">
        <v>264</v>
      </c>
      <c r="AC127" s="54" t="s">
        <v>1235</v>
      </c>
      <c r="AD127" t="s">
        <v>1228</v>
      </c>
    </row>
    <row r="128" spans="1:31">
      <c r="A128" s="1">
        <v>125</v>
      </c>
      <c r="B128" s="1" t="s">
        <v>48</v>
      </c>
      <c r="C128" s="1" t="s">
        <v>149</v>
      </c>
      <c r="D128" s="13">
        <v>0</v>
      </c>
      <c r="E128" s="22">
        <v>0</v>
      </c>
      <c r="F128" s="13">
        <v>0</v>
      </c>
      <c r="G128" s="1">
        <v>0</v>
      </c>
      <c r="H128" s="1">
        <v>0</v>
      </c>
      <c r="I128" s="46"/>
      <c r="J128" s="1"/>
      <c r="K128" s="1">
        <v>0</v>
      </c>
      <c r="L128" s="1">
        <v>0</v>
      </c>
      <c r="M128" s="1">
        <v>0</v>
      </c>
      <c r="N128" s="1"/>
      <c r="O128" s="1"/>
      <c r="P128" s="8">
        <v>0</v>
      </c>
      <c r="Q128" s="26">
        <v>0</v>
      </c>
      <c r="R128" s="17">
        <v>0</v>
      </c>
      <c r="T128" t="str">
        <f t="shared" si="1"/>
        <v/>
      </c>
      <c r="U128" s="34" t="str">
        <f>+IF(T128="","Can be delete?",IF(T128&lt;=30,MASTER!$D$3,IF(AND(T128&lt;=31,T128&gt;=60),MASTER!$D$4,IF(AND(T128&lt;=61,T128&gt;=90),MASTER!$D$5,MASTER!$D$6))))</f>
        <v>Can be delete?</v>
      </c>
      <c r="V128" s="48" t="s">
        <v>574</v>
      </c>
      <c r="W128" s="49" t="s">
        <v>244</v>
      </c>
      <c r="X128" s="47" t="s">
        <v>256</v>
      </c>
      <c r="Y128" s="50">
        <f>_xlfn.IFNA(VLOOKUP(C128,'ID951'!$C:$K,9,0),"-")</f>
        <v>0</v>
      </c>
      <c r="Z128" s="52">
        <f>_xlfn.IFNA(VLOOKUP(C128,'ID951'!$C:$AY,49,0),"-")</f>
        <v>0</v>
      </c>
      <c r="AA128" s="53">
        <f>_xlfn.IFNA(VLOOKUP(C128,'ID951'!$C:$BW,73,0),"-")</f>
        <v>0</v>
      </c>
      <c r="AB128" s="54" t="s">
        <v>264</v>
      </c>
      <c r="AC128" s="54" t="s">
        <v>1238</v>
      </c>
      <c r="AD128" t="s">
        <v>1228</v>
      </c>
    </row>
    <row r="129" spans="1:30">
      <c r="A129" s="1">
        <v>126</v>
      </c>
      <c r="B129" s="1" t="s">
        <v>48</v>
      </c>
      <c r="C129" s="1" t="s">
        <v>150</v>
      </c>
      <c r="D129" s="13">
        <v>0</v>
      </c>
      <c r="E129" s="22">
        <v>0</v>
      </c>
      <c r="F129" s="13">
        <v>0</v>
      </c>
      <c r="G129" s="1">
        <v>0</v>
      </c>
      <c r="H129" s="1">
        <v>0</v>
      </c>
      <c r="I129" s="46"/>
      <c r="J129" s="1"/>
      <c r="K129" s="1">
        <v>0</v>
      </c>
      <c r="L129" s="1">
        <v>0</v>
      </c>
      <c r="M129" s="1">
        <v>0</v>
      </c>
      <c r="N129" s="1"/>
      <c r="O129" s="1"/>
      <c r="P129" s="8">
        <v>0</v>
      </c>
      <c r="Q129" s="26">
        <v>0</v>
      </c>
      <c r="R129" s="17">
        <v>0</v>
      </c>
      <c r="T129" t="str">
        <f t="shared" si="1"/>
        <v/>
      </c>
      <c r="U129" s="34" t="str">
        <f>+IF(T129="","Can be delete?",IF(T129&lt;=30,MASTER!$D$3,IF(AND(T129&lt;=31,T129&gt;=60),MASTER!$D$4,IF(AND(T129&lt;=61,T129&gt;=90),MASTER!$D$5,MASTER!$D$6))))</f>
        <v>Can be delete?</v>
      </c>
      <c r="V129" s="48" t="s">
        <v>574</v>
      </c>
      <c r="W129" s="49" t="s">
        <v>244</v>
      </c>
      <c r="X129" s="47" t="s">
        <v>266</v>
      </c>
      <c r="Y129" s="50">
        <f>_xlfn.IFNA(VLOOKUP(C129,'ID951'!$C:$K,9,0),"-")</f>
        <v>0</v>
      </c>
      <c r="Z129" s="52">
        <f>_xlfn.IFNA(VLOOKUP(C129,'ID951'!$C:$AY,49,0),"-")</f>
        <v>0</v>
      </c>
      <c r="AA129" s="53">
        <f>_xlfn.IFNA(VLOOKUP(C129,'ID951'!$C:$BW,73,0),"-")</f>
        <v>0</v>
      </c>
      <c r="AB129" s="54" t="s">
        <v>264</v>
      </c>
      <c r="AC129" s="54" t="s">
        <v>1238</v>
      </c>
      <c r="AD129" t="s">
        <v>1228</v>
      </c>
    </row>
    <row r="130" spans="1:30">
      <c r="A130" s="1">
        <v>127</v>
      </c>
      <c r="B130" s="1" t="s">
        <v>48</v>
      </c>
      <c r="C130" s="1" t="s">
        <v>151</v>
      </c>
      <c r="D130" s="13">
        <v>0</v>
      </c>
      <c r="E130" s="22">
        <v>0</v>
      </c>
      <c r="F130" s="13">
        <v>0</v>
      </c>
      <c r="G130" s="1">
        <v>0</v>
      </c>
      <c r="H130" s="1">
        <v>0</v>
      </c>
      <c r="I130" s="46"/>
      <c r="J130" s="1"/>
      <c r="K130" s="1">
        <v>0</v>
      </c>
      <c r="L130" s="1">
        <v>0</v>
      </c>
      <c r="M130" s="1">
        <v>0</v>
      </c>
      <c r="N130" s="1"/>
      <c r="O130" s="1"/>
      <c r="P130" s="8">
        <v>0</v>
      </c>
      <c r="Q130" s="26">
        <v>0</v>
      </c>
      <c r="R130" s="17">
        <v>0</v>
      </c>
      <c r="T130" t="str">
        <f t="shared" si="1"/>
        <v/>
      </c>
      <c r="U130" s="34" t="str">
        <f>+IF(T130="","Can be delete?",IF(T130&lt;=30,MASTER!$D$3,IF(AND(T130&lt;=31,T130&gt;=60),MASTER!$D$4,IF(AND(T130&lt;=61,T130&gt;=90),MASTER!$D$5,MASTER!$D$6))))</f>
        <v>Can be delete?</v>
      </c>
      <c r="V130" s="48" t="s">
        <v>574</v>
      </c>
      <c r="W130" s="49" t="s">
        <v>244</v>
      </c>
      <c r="X130" s="47" t="s">
        <v>266</v>
      </c>
      <c r="Y130" s="50">
        <f>_xlfn.IFNA(VLOOKUP(C130,'ID951'!$C:$K,9,0),"-")</f>
        <v>0</v>
      </c>
      <c r="Z130" s="52">
        <f>_xlfn.IFNA(VLOOKUP(C130,'ID951'!$C:$AY,49,0),"-")</f>
        <v>0</v>
      </c>
      <c r="AA130" s="53">
        <f>_xlfn.IFNA(VLOOKUP(C130,'ID951'!$C:$BW,73,0),"-")</f>
        <v>0</v>
      </c>
      <c r="AB130" s="54" t="s">
        <v>264</v>
      </c>
      <c r="AC130" s="54" t="s">
        <v>1238</v>
      </c>
      <c r="AD130" t="s">
        <v>1228</v>
      </c>
    </row>
    <row r="131" spans="1:30">
      <c r="A131" s="1">
        <v>128</v>
      </c>
      <c r="B131" s="1" t="s">
        <v>48</v>
      </c>
      <c r="C131" s="1" t="s">
        <v>152</v>
      </c>
      <c r="D131" s="13">
        <v>0</v>
      </c>
      <c r="E131" s="22">
        <v>0</v>
      </c>
      <c r="F131" s="13">
        <v>0</v>
      </c>
      <c r="G131" s="1">
        <v>0</v>
      </c>
      <c r="H131" s="1">
        <v>0</v>
      </c>
      <c r="I131" s="46"/>
      <c r="J131" s="1"/>
      <c r="K131" s="1">
        <v>0</v>
      </c>
      <c r="L131" s="1">
        <v>0</v>
      </c>
      <c r="M131" s="1">
        <v>0</v>
      </c>
      <c r="N131" s="1"/>
      <c r="O131" s="1"/>
      <c r="P131" s="8">
        <v>0</v>
      </c>
      <c r="Q131" s="26">
        <v>0</v>
      </c>
      <c r="R131" s="17">
        <v>0</v>
      </c>
      <c r="T131" t="str">
        <f t="shared" si="1"/>
        <v/>
      </c>
      <c r="U131" s="34" t="str">
        <f>+IF(T131="","Can be delete?",IF(T131&lt;=30,MASTER!$D$3,IF(AND(T131&lt;=31,T131&gt;=60),MASTER!$D$4,IF(AND(T131&lt;=61,T131&gt;=90),MASTER!$D$5,MASTER!$D$6))))</f>
        <v>Can be delete?</v>
      </c>
      <c r="V131" s="48" t="s">
        <v>574</v>
      </c>
      <c r="W131" s="49" t="s">
        <v>244</v>
      </c>
      <c r="X131" s="47" t="s">
        <v>266</v>
      </c>
      <c r="Y131" s="50">
        <f>_xlfn.IFNA(VLOOKUP(C131,'ID951'!$C:$K,9,0),"-")</f>
        <v>0</v>
      </c>
      <c r="Z131" s="52">
        <f>_xlfn.IFNA(VLOOKUP(C131,'ID951'!$C:$AY,49,0),"-")</f>
        <v>0</v>
      </c>
      <c r="AA131" s="53">
        <f>_xlfn.IFNA(VLOOKUP(C131,'ID951'!$C:$BW,73,0),"-")</f>
        <v>0</v>
      </c>
      <c r="AB131" s="54" t="s">
        <v>264</v>
      </c>
      <c r="AC131" s="54" t="s">
        <v>1238</v>
      </c>
      <c r="AD131" t="s">
        <v>1228</v>
      </c>
    </row>
    <row r="132" spans="1:30">
      <c r="A132" s="1">
        <v>129</v>
      </c>
      <c r="B132" s="1" t="s">
        <v>48</v>
      </c>
      <c r="C132" s="1" t="s">
        <v>153</v>
      </c>
      <c r="D132" s="13">
        <v>0</v>
      </c>
      <c r="E132" s="22">
        <v>0</v>
      </c>
      <c r="F132" s="13">
        <v>0</v>
      </c>
      <c r="G132" s="1">
        <v>0</v>
      </c>
      <c r="H132" s="1">
        <v>0</v>
      </c>
      <c r="I132" s="46"/>
      <c r="J132" s="1"/>
      <c r="K132" s="1">
        <v>0</v>
      </c>
      <c r="L132" s="1">
        <v>0</v>
      </c>
      <c r="M132" s="1">
        <v>0</v>
      </c>
      <c r="N132" s="1"/>
      <c r="O132" s="1"/>
      <c r="P132" s="8">
        <v>0</v>
      </c>
      <c r="Q132" s="26">
        <v>0</v>
      </c>
      <c r="R132" s="17">
        <v>0</v>
      </c>
      <c r="T132" t="str">
        <f t="shared" si="1"/>
        <v/>
      </c>
      <c r="U132" s="34" t="str">
        <f>+IF(T132="","Can be delete?",IF(T132&lt;=30,MASTER!$D$3,IF(AND(T132&lt;=31,T132&gt;=60),MASTER!$D$4,IF(AND(T132&lt;=61,T132&gt;=90),MASTER!$D$5,MASTER!$D$6))))</f>
        <v>Can be delete?</v>
      </c>
      <c r="V132" s="48" t="s">
        <v>574</v>
      </c>
      <c r="W132" s="49" t="s">
        <v>244</v>
      </c>
      <c r="X132" s="47" t="s">
        <v>266</v>
      </c>
      <c r="Y132" s="50">
        <f>_xlfn.IFNA(VLOOKUP(C132,'ID951'!$C:$K,9,0),"-")</f>
        <v>0</v>
      </c>
      <c r="Z132" s="52">
        <f>_xlfn.IFNA(VLOOKUP(C132,'ID951'!$C:$AY,49,0),"-")</f>
        <v>0</v>
      </c>
      <c r="AA132" s="53">
        <f>_xlfn.IFNA(VLOOKUP(C132,'ID951'!$C:$BW,73,0),"-")</f>
        <v>0</v>
      </c>
      <c r="AB132" s="54" t="s">
        <v>264</v>
      </c>
      <c r="AC132" s="54" t="s">
        <v>1238</v>
      </c>
      <c r="AD132" t="s">
        <v>1228</v>
      </c>
    </row>
    <row r="133" spans="1:30" ht="27">
      <c r="A133" s="1">
        <v>130</v>
      </c>
      <c r="B133" s="1" t="s">
        <v>48</v>
      </c>
      <c r="C133" s="1" t="s">
        <v>154</v>
      </c>
      <c r="D133" s="13">
        <v>1142.6694</v>
      </c>
      <c r="E133" s="22">
        <v>1</v>
      </c>
      <c r="F133" s="13">
        <v>1142.6694</v>
      </c>
      <c r="G133" s="1">
        <v>0</v>
      </c>
      <c r="H133" s="1">
        <v>0</v>
      </c>
      <c r="I133" s="46">
        <v>44285</v>
      </c>
      <c r="J133" s="1" t="s">
        <v>343</v>
      </c>
      <c r="K133" s="1">
        <v>1</v>
      </c>
      <c r="L133" s="1">
        <v>0</v>
      </c>
      <c r="M133" s="1">
        <v>0</v>
      </c>
      <c r="N133" s="1"/>
      <c r="O133" s="1"/>
      <c r="P133" s="8">
        <v>0</v>
      </c>
      <c r="Q133" s="26">
        <v>1</v>
      </c>
      <c r="R133" s="17">
        <v>1142.6694</v>
      </c>
      <c r="T133">
        <f t="shared" si="1"/>
        <v>185</v>
      </c>
      <c r="U133" s="34" t="str">
        <f>+IF(T133="","Can be delete?",IF(T133&lt;=30,MASTER!$D$3,IF(AND(T133&lt;=31,T133&gt;=60),MASTER!$D$4,IF(AND(T133&lt;=61,T133&gt;=90),MASTER!$D$5,MASTER!$D$6))))</f>
        <v>Super long term</v>
      </c>
      <c r="V133" s="48" t="s">
        <v>46</v>
      </c>
      <c r="W133" s="49" t="s">
        <v>244</v>
      </c>
      <c r="X133" s="47" t="s">
        <v>694</v>
      </c>
      <c r="Y133" s="50">
        <f>_xlfn.IFNA(VLOOKUP(C133,'ID951'!$C:$K,9,0),"-")</f>
        <v>44285</v>
      </c>
      <c r="Z133" s="52">
        <f>_xlfn.IFNA(VLOOKUP(C133,'ID951'!$C:$AY,49,0),"-")</f>
        <v>0</v>
      </c>
      <c r="AA133" s="53">
        <f>_xlfn.IFNA(VLOOKUP(C133,'ID951'!$C:$BW,73,0),"-")</f>
        <v>0</v>
      </c>
      <c r="AB133" s="54" t="s">
        <v>1239</v>
      </c>
      <c r="AC133" s="54" t="s">
        <v>1238</v>
      </c>
      <c r="AD133" t="s">
        <v>1240</v>
      </c>
    </row>
    <row r="134" spans="1:30">
      <c r="A134" s="1">
        <v>131</v>
      </c>
      <c r="B134" s="1" t="s">
        <v>48</v>
      </c>
      <c r="C134" s="1" t="s">
        <v>155</v>
      </c>
      <c r="D134" s="13">
        <v>0</v>
      </c>
      <c r="E134" s="22">
        <v>0</v>
      </c>
      <c r="F134" s="13">
        <v>0</v>
      </c>
      <c r="G134" s="1">
        <v>0</v>
      </c>
      <c r="H134" s="1">
        <v>0</v>
      </c>
      <c r="I134" s="46"/>
      <c r="J134" s="1"/>
      <c r="K134" s="1">
        <v>0</v>
      </c>
      <c r="L134" s="1">
        <v>0</v>
      </c>
      <c r="M134" s="1">
        <v>0</v>
      </c>
      <c r="N134" s="1"/>
      <c r="O134" s="1"/>
      <c r="P134" s="8">
        <v>0</v>
      </c>
      <c r="Q134" s="26">
        <v>0</v>
      </c>
      <c r="R134" s="17">
        <v>0</v>
      </c>
      <c r="T134" t="str">
        <f t="shared" ref="T134:T197" si="2">IF(AND(Q134=0,R134=0),"",IF(I134="","",($U$1-I134)+1))</f>
        <v/>
      </c>
      <c r="U134" s="34" t="str">
        <f>+IF(T134="","Can be delete?",IF(T134&lt;=30,MASTER!$D$3,IF(AND(T134&lt;=31,T134&gt;=60),MASTER!$D$4,IF(AND(T134&lt;=61,T134&gt;=90),MASTER!$D$5,MASTER!$D$6))))</f>
        <v>Can be delete?</v>
      </c>
      <c r="V134" s="48" t="s">
        <v>574</v>
      </c>
      <c r="W134" s="49" t="s">
        <v>244</v>
      </c>
      <c r="X134" s="47" t="s">
        <v>258</v>
      </c>
      <c r="Y134" s="50">
        <f>_xlfn.IFNA(VLOOKUP(C134,'ID951'!$C:$K,9,0),"-")</f>
        <v>0</v>
      </c>
      <c r="Z134" s="52">
        <f>_xlfn.IFNA(VLOOKUP(C134,'ID951'!$C:$AY,49,0),"-")</f>
        <v>0</v>
      </c>
      <c r="AA134" s="53">
        <f>_xlfn.IFNA(VLOOKUP(C134,'ID951'!$C:$BW,73,0),"-")</f>
        <v>0</v>
      </c>
      <c r="AB134" s="54" t="s">
        <v>264</v>
      </c>
      <c r="AC134" s="54" t="s">
        <v>1230</v>
      </c>
      <c r="AD134" t="s">
        <v>1228</v>
      </c>
    </row>
    <row r="135" spans="1:30">
      <c r="A135" s="1">
        <v>132</v>
      </c>
      <c r="B135" s="1" t="s">
        <v>48</v>
      </c>
      <c r="C135" s="1" t="s">
        <v>156</v>
      </c>
      <c r="D135" s="13">
        <v>0</v>
      </c>
      <c r="E135" s="22">
        <v>0</v>
      </c>
      <c r="F135" s="13">
        <v>0</v>
      </c>
      <c r="G135" s="1">
        <v>0</v>
      </c>
      <c r="H135" s="1">
        <v>0</v>
      </c>
      <c r="I135" s="46"/>
      <c r="J135" s="1"/>
      <c r="K135" s="1">
        <v>0</v>
      </c>
      <c r="L135" s="1">
        <v>0</v>
      </c>
      <c r="M135" s="1">
        <v>0</v>
      </c>
      <c r="N135" s="1"/>
      <c r="O135" s="1"/>
      <c r="P135" s="8">
        <v>0</v>
      </c>
      <c r="Q135" s="26">
        <v>0</v>
      </c>
      <c r="R135" s="17">
        <v>0</v>
      </c>
      <c r="T135" t="str">
        <f t="shared" si="2"/>
        <v/>
      </c>
      <c r="U135" s="34" t="str">
        <f>+IF(T135="","Can be delete?",IF(T135&lt;=30,MASTER!$D$3,IF(AND(T135&lt;=31,T135&gt;=60),MASTER!$D$4,IF(AND(T135&lt;=61,T135&gt;=90),MASTER!$D$5,MASTER!$D$6))))</f>
        <v>Can be delete?</v>
      </c>
      <c r="V135" s="48" t="s">
        <v>574</v>
      </c>
      <c r="W135" s="49" t="s">
        <v>244</v>
      </c>
      <c r="X135" s="47" t="s">
        <v>257</v>
      </c>
      <c r="Y135" s="50">
        <f>_xlfn.IFNA(VLOOKUP(C135,'ID951'!$C:$K,9,0),"-")</f>
        <v>0</v>
      </c>
      <c r="Z135" s="52">
        <f>_xlfn.IFNA(VLOOKUP(C135,'ID951'!$C:$AY,49,0),"-")</f>
        <v>0</v>
      </c>
      <c r="AA135" s="53">
        <f>_xlfn.IFNA(VLOOKUP(C135,'ID951'!$C:$BW,73,0),"-")</f>
        <v>0</v>
      </c>
      <c r="AB135" s="54" t="s">
        <v>264</v>
      </c>
      <c r="AC135" s="54" t="s">
        <v>1235</v>
      </c>
      <c r="AD135" t="s">
        <v>1228</v>
      </c>
    </row>
    <row r="136" spans="1:30">
      <c r="A136" s="1">
        <v>133</v>
      </c>
      <c r="B136" s="1" t="s">
        <v>48</v>
      </c>
      <c r="C136" s="1" t="s">
        <v>157</v>
      </c>
      <c r="D136" s="13">
        <v>0</v>
      </c>
      <c r="E136" s="22">
        <v>0</v>
      </c>
      <c r="F136" s="13">
        <v>0</v>
      </c>
      <c r="G136" s="1">
        <v>0</v>
      </c>
      <c r="H136" s="1">
        <v>0</v>
      </c>
      <c r="I136" s="46"/>
      <c r="J136" s="1"/>
      <c r="K136" s="1">
        <v>0</v>
      </c>
      <c r="L136" s="1">
        <v>0</v>
      </c>
      <c r="M136" s="1">
        <v>0</v>
      </c>
      <c r="N136" s="1"/>
      <c r="O136" s="1"/>
      <c r="P136" s="8">
        <v>0</v>
      </c>
      <c r="Q136" s="26">
        <v>0</v>
      </c>
      <c r="R136" s="17">
        <v>0</v>
      </c>
      <c r="T136" t="str">
        <f t="shared" si="2"/>
        <v/>
      </c>
      <c r="U136" s="34" t="str">
        <f>+IF(T136="","Can be delete?",IF(T136&lt;=30,MASTER!$D$3,IF(AND(T136&lt;=31,T136&gt;=60),MASTER!$D$4,IF(AND(T136&lt;=61,T136&gt;=90),MASTER!$D$5,MASTER!$D$6))))</f>
        <v>Can be delete?</v>
      </c>
      <c r="V136" s="48" t="s">
        <v>574</v>
      </c>
      <c r="W136" s="49" t="s">
        <v>244</v>
      </c>
      <c r="X136" s="47" t="s">
        <v>266</v>
      </c>
      <c r="Y136" s="50">
        <f>_xlfn.IFNA(VLOOKUP(C136,'ID951'!$C:$K,9,0),"-")</f>
        <v>0</v>
      </c>
      <c r="Z136" s="52">
        <f>_xlfn.IFNA(VLOOKUP(C136,'ID951'!$C:$AY,49,0),"-")</f>
        <v>0</v>
      </c>
      <c r="AA136" s="53">
        <f>_xlfn.IFNA(VLOOKUP(C136,'ID951'!$C:$BW,73,0),"-")</f>
        <v>0</v>
      </c>
      <c r="AB136" s="54" t="s">
        <v>264</v>
      </c>
      <c r="AC136" s="54" t="s">
        <v>1238</v>
      </c>
      <c r="AD136" t="s">
        <v>1228</v>
      </c>
    </row>
    <row r="137" spans="1:30">
      <c r="A137" s="1">
        <v>134</v>
      </c>
      <c r="B137" s="1" t="s">
        <v>48</v>
      </c>
      <c r="C137" s="1" t="s">
        <v>158</v>
      </c>
      <c r="D137" s="13">
        <v>0</v>
      </c>
      <c r="E137" s="22">
        <v>0</v>
      </c>
      <c r="F137" s="13">
        <v>0</v>
      </c>
      <c r="G137" s="1">
        <v>0</v>
      </c>
      <c r="H137" s="1">
        <v>0</v>
      </c>
      <c r="I137" s="46"/>
      <c r="J137" s="1"/>
      <c r="K137" s="1">
        <v>0</v>
      </c>
      <c r="L137" s="1">
        <v>0</v>
      </c>
      <c r="M137" s="1">
        <v>0</v>
      </c>
      <c r="N137" s="1"/>
      <c r="O137" s="1"/>
      <c r="P137" s="8">
        <v>0</v>
      </c>
      <c r="Q137" s="26">
        <v>0</v>
      </c>
      <c r="R137" s="17">
        <v>0</v>
      </c>
      <c r="T137" t="str">
        <f t="shared" si="2"/>
        <v/>
      </c>
      <c r="U137" s="34" t="str">
        <f>+IF(T137="","Can be delete?",IF(T137&lt;=30,MASTER!$D$3,IF(AND(T137&lt;=31,T137&gt;=60),MASTER!$D$4,IF(AND(T137&lt;=61,T137&gt;=90),MASTER!$D$5,MASTER!$D$6))))</f>
        <v>Can be delete?</v>
      </c>
      <c r="V137" s="48" t="s">
        <v>574</v>
      </c>
      <c r="W137" s="49" t="s">
        <v>244</v>
      </c>
      <c r="X137" s="47" t="s">
        <v>266</v>
      </c>
      <c r="Y137" s="50">
        <f>_xlfn.IFNA(VLOOKUP(C137,'ID951'!$C:$K,9,0),"-")</f>
        <v>0</v>
      </c>
      <c r="Z137" s="52">
        <f>_xlfn.IFNA(VLOOKUP(C137,'ID951'!$C:$AY,49,0),"-")</f>
        <v>0</v>
      </c>
      <c r="AA137" s="53">
        <f>_xlfn.IFNA(VLOOKUP(C137,'ID951'!$C:$BW,73,0),"-")</f>
        <v>0</v>
      </c>
      <c r="AB137" s="54" t="s">
        <v>264</v>
      </c>
      <c r="AC137" s="54" t="s">
        <v>1238</v>
      </c>
      <c r="AD137" t="s">
        <v>1228</v>
      </c>
    </row>
    <row r="138" spans="1:30">
      <c r="A138" s="1">
        <v>135</v>
      </c>
      <c r="B138" s="1" t="s">
        <v>48</v>
      </c>
      <c r="C138" s="1" t="s">
        <v>294</v>
      </c>
      <c r="D138" s="13">
        <v>0</v>
      </c>
      <c r="E138" s="22">
        <v>0</v>
      </c>
      <c r="F138" s="13">
        <v>0</v>
      </c>
      <c r="G138" s="1">
        <v>0</v>
      </c>
      <c r="H138" s="1">
        <v>0</v>
      </c>
      <c r="I138" s="46"/>
      <c r="J138" s="1"/>
      <c r="K138" s="1">
        <v>0</v>
      </c>
      <c r="L138" s="1">
        <v>0</v>
      </c>
      <c r="M138" s="1">
        <v>0</v>
      </c>
      <c r="N138" s="1"/>
      <c r="O138" s="1"/>
      <c r="P138" s="8">
        <v>0</v>
      </c>
      <c r="Q138" s="26">
        <v>0</v>
      </c>
      <c r="R138" s="17">
        <v>0</v>
      </c>
      <c r="T138" t="str">
        <f t="shared" si="2"/>
        <v/>
      </c>
      <c r="U138" s="34" t="str">
        <f>+IF(T138="","Can be delete?",IF(T138&lt;=30,MASTER!$D$3,IF(AND(T138&lt;=31,T138&gt;=60),MASTER!$D$4,IF(AND(T138&lt;=61,T138&gt;=90),MASTER!$D$5,MASTER!$D$6))))</f>
        <v>Can be delete?</v>
      </c>
      <c r="V138" s="48" t="s">
        <v>574</v>
      </c>
      <c r="W138" s="49" t="s">
        <v>244</v>
      </c>
      <c r="X138" s="47" t="s">
        <v>266</v>
      </c>
      <c r="Y138" s="50">
        <f>_xlfn.IFNA(VLOOKUP(C138,'ID951'!$C:$K,9,0),"-")</f>
        <v>0</v>
      </c>
      <c r="Z138" s="52">
        <f>_xlfn.IFNA(VLOOKUP(C138,'ID951'!$C:$AY,49,0),"-")</f>
        <v>0</v>
      </c>
      <c r="AA138" s="53">
        <f>_xlfn.IFNA(VLOOKUP(C138,'ID951'!$C:$BW,73,0),"-")</f>
        <v>0</v>
      </c>
      <c r="AB138" s="54" t="s">
        <v>264</v>
      </c>
      <c r="AC138" s="54" t="s">
        <v>1236</v>
      </c>
      <c r="AD138" t="s">
        <v>1241</v>
      </c>
    </row>
    <row r="139" spans="1:30">
      <c r="A139" s="1">
        <v>136</v>
      </c>
      <c r="B139" s="1" t="s">
        <v>48</v>
      </c>
      <c r="C139" s="1" t="s">
        <v>307</v>
      </c>
      <c r="D139" s="13">
        <v>149.6541</v>
      </c>
      <c r="E139" s="22">
        <v>0</v>
      </c>
      <c r="F139" s="13">
        <v>0</v>
      </c>
      <c r="G139" s="1">
        <v>1</v>
      </c>
      <c r="H139" s="1">
        <v>149.6541</v>
      </c>
      <c r="I139" s="46">
        <v>44468</v>
      </c>
      <c r="J139" s="1" t="s">
        <v>1170</v>
      </c>
      <c r="K139" s="1">
        <v>1</v>
      </c>
      <c r="L139" s="1">
        <v>0</v>
      </c>
      <c r="M139" s="1">
        <v>0</v>
      </c>
      <c r="N139" s="1"/>
      <c r="O139" s="1"/>
      <c r="P139" s="8">
        <v>0</v>
      </c>
      <c r="Q139" s="26">
        <v>1</v>
      </c>
      <c r="R139" s="17">
        <v>149.6541</v>
      </c>
      <c r="T139">
        <f t="shared" si="2"/>
        <v>2</v>
      </c>
      <c r="U139" s="34" t="str">
        <f>+IF(T139="","Can be delete?",IF(T139&lt;=30,MASTER!$D$3,IF(AND(T139&lt;=31,T139&gt;=60),MASTER!$D$4,IF(AND(T139&lt;=61,T139&gt;=90),MASTER!$D$5,MASTER!$D$6))))</f>
        <v>Normal WIP</v>
      </c>
      <c r="V139" s="48" t="s">
        <v>46</v>
      </c>
      <c r="W139" s="49">
        <v>202111</v>
      </c>
      <c r="X139" s="47" t="s">
        <v>247</v>
      </c>
      <c r="Y139" s="50">
        <f>_xlfn.IFNA(VLOOKUP(C139,'ID951'!$C:$K,9,0),"-")</f>
        <v>44468</v>
      </c>
      <c r="Z139" s="52">
        <f>_xlfn.IFNA(VLOOKUP(C139,'ID951'!$C:$AY,49,0),"-")</f>
        <v>0</v>
      </c>
      <c r="AA139" s="53">
        <f>_xlfn.IFNA(VLOOKUP(C139,'ID951'!$C:$BW,73,0),"-")</f>
        <v>0</v>
      </c>
      <c r="AB139" s="54" t="s">
        <v>273</v>
      </c>
      <c r="AC139" s="54" t="s">
        <v>1238</v>
      </c>
      <c r="AD139" t="s">
        <v>244</v>
      </c>
    </row>
    <row r="140" spans="1:30">
      <c r="A140" s="1">
        <v>137</v>
      </c>
      <c r="B140" s="1" t="s">
        <v>48</v>
      </c>
      <c r="C140" s="1" t="s">
        <v>160</v>
      </c>
      <c r="D140" s="13">
        <v>0</v>
      </c>
      <c r="E140" s="22">
        <v>0</v>
      </c>
      <c r="F140" s="13">
        <v>0</v>
      </c>
      <c r="G140" s="1">
        <v>0</v>
      </c>
      <c r="H140" s="1">
        <v>0</v>
      </c>
      <c r="I140" s="46"/>
      <c r="J140" s="1"/>
      <c r="K140" s="1">
        <v>0</v>
      </c>
      <c r="L140" s="1">
        <v>0</v>
      </c>
      <c r="M140" s="1">
        <v>0</v>
      </c>
      <c r="N140" s="1"/>
      <c r="O140" s="1"/>
      <c r="P140" s="8">
        <v>0</v>
      </c>
      <c r="Q140" s="26">
        <v>0</v>
      </c>
      <c r="R140" s="17">
        <v>0</v>
      </c>
      <c r="T140" t="str">
        <f t="shared" si="2"/>
        <v/>
      </c>
      <c r="U140" s="34" t="str">
        <f>+IF(T140="","Can be delete?",IF(T140&lt;=30,MASTER!$D$3,IF(AND(T140&lt;=31,T140&gt;=60),MASTER!$D$4,IF(AND(T140&lt;=61,T140&gt;=90),MASTER!$D$5,MASTER!$D$6))))</f>
        <v>Can be delete?</v>
      </c>
      <c r="V140" s="48" t="s">
        <v>574</v>
      </c>
      <c r="W140" s="49" t="s">
        <v>244</v>
      </c>
      <c r="X140" s="47" t="s">
        <v>257</v>
      </c>
      <c r="Y140" s="50">
        <f>_xlfn.IFNA(VLOOKUP(C140,'ID951'!$C:$K,9,0),"-")</f>
        <v>0</v>
      </c>
      <c r="Z140" s="52">
        <f>_xlfn.IFNA(VLOOKUP(C140,'ID951'!$C:$AY,49,0),"-")</f>
        <v>0</v>
      </c>
      <c r="AA140" s="53">
        <f>_xlfn.IFNA(VLOOKUP(C140,'ID951'!$C:$BW,73,0),"-")</f>
        <v>0</v>
      </c>
      <c r="AB140" s="54" t="s">
        <v>264</v>
      </c>
      <c r="AC140" s="54" t="s">
        <v>1235</v>
      </c>
      <c r="AD140" t="s">
        <v>1228</v>
      </c>
    </row>
    <row r="141" spans="1:30">
      <c r="A141" s="1">
        <v>138</v>
      </c>
      <c r="B141" s="1" t="s">
        <v>48</v>
      </c>
      <c r="C141" s="1" t="s">
        <v>161</v>
      </c>
      <c r="D141" s="13">
        <v>0</v>
      </c>
      <c r="E141" s="22">
        <v>0</v>
      </c>
      <c r="F141" s="13">
        <v>0</v>
      </c>
      <c r="G141" s="1">
        <v>0</v>
      </c>
      <c r="H141" s="1">
        <v>0</v>
      </c>
      <c r="I141" s="46"/>
      <c r="J141" s="1"/>
      <c r="K141" s="1">
        <v>0</v>
      </c>
      <c r="L141" s="1">
        <v>0</v>
      </c>
      <c r="M141" s="1">
        <v>0</v>
      </c>
      <c r="N141" s="1"/>
      <c r="O141" s="1"/>
      <c r="P141" s="8">
        <v>0</v>
      </c>
      <c r="Q141" s="26">
        <v>0</v>
      </c>
      <c r="R141" s="17">
        <v>0</v>
      </c>
      <c r="T141" t="str">
        <f t="shared" si="2"/>
        <v/>
      </c>
      <c r="U141" s="34" t="str">
        <f>+IF(T141="","Can be delete?",IF(T141&lt;=30,MASTER!$D$3,IF(AND(T141&lt;=31,T141&gt;=60),MASTER!$D$4,IF(AND(T141&lt;=61,T141&gt;=90),MASTER!$D$5,MASTER!$D$6))))</f>
        <v>Can be delete?</v>
      </c>
      <c r="V141" s="48" t="s">
        <v>574</v>
      </c>
      <c r="W141" s="49" t="s">
        <v>244</v>
      </c>
      <c r="X141" s="47" t="s">
        <v>257</v>
      </c>
      <c r="Y141" s="50">
        <f>_xlfn.IFNA(VLOOKUP(C141,'ID951'!$C:$K,9,0),"-")</f>
        <v>0</v>
      </c>
      <c r="Z141" s="52">
        <f>_xlfn.IFNA(VLOOKUP(C141,'ID951'!$C:$AY,49,0),"-")</f>
        <v>0</v>
      </c>
      <c r="AA141" s="53">
        <f>_xlfn.IFNA(VLOOKUP(C141,'ID951'!$C:$BW,73,0),"-")</f>
        <v>0</v>
      </c>
      <c r="AB141" s="54" t="s">
        <v>264</v>
      </c>
      <c r="AC141" s="54" t="s">
        <v>1235</v>
      </c>
      <c r="AD141" t="s">
        <v>1228</v>
      </c>
    </row>
    <row r="142" spans="1:30">
      <c r="A142" s="1">
        <v>139</v>
      </c>
      <c r="B142" s="1" t="s">
        <v>48</v>
      </c>
      <c r="C142" s="1" t="s">
        <v>460</v>
      </c>
      <c r="D142" s="13">
        <v>184.10830000000001</v>
      </c>
      <c r="E142" s="22">
        <v>0</v>
      </c>
      <c r="F142" s="13">
        <v>0</v>
      </c>
      <c r="G142" s="1">
        <v>0</v>
      </c>
      <c r="H142" s="1">
        <v>0</v>
      </c>
      <c r="I142" s="46">
        <v>44397</v>
      </c>
      <c r="J142" s="1" t="s">
        <v>725</v>
      </c>
      <c r="K142" s="1">
        <v>1</v>
      </c>
      <c r="L142" s="1">
        <v>0</v>
      </c>
      <c r="M142" s="1">
        <v>0</v>
      </c>
      <c r="N142" s="1">
        <v>44438</v>
      </c>
      <c r="O142" s="1" t="s">
        <v>98</v>
      </c>
      <c r="P142" s="8">
        <v>1</v>
      </c>
      <c r="Q142" s="26">
        <v>0</v>
      </c>
      <c r="R142" s="17">
        <v>0</v>
      </c>
      <c r="T142" t="str">
        <f t="shared" si="2"/>
        <v/>
      </c>
      <c r="U142" s="34" t="str">
        <f>+IF(T142="","Can be delete?",IF(T142&lt;=30,MASTER!$D$3,IF(AND(T142&lt;=31,T142&gt;=60),MASTER!$D$4,IF(AND(T142&lt;=61,T142&gt;=90),MASTER!$D$5,MASTER!$D$6))))</f>
        <v>Can be delete?</v>
      </c>
      <c r="V142" s="48" t="s">
        <v>46</v>
      </c>
      <c r="W142" s="49">
        <v>202108</v>
      </c>
      <c r="X142" s="47" t="s">
        <v>693</v>
      </c>
      <c r="Y142" s="50">
        <f>_xlfn.IFNA(VLOOKUP(C142,'ID951'!$C:$K,9,0),"-")</f>
        <v>44397</v>
      </c>
      <c r="Z142" s="52" t="str">
        <f>_xlfn.IFNA(VLOOKUP(C142,'ID951'!$C:$AY,49,0),"-")</f>
        <v>EX11401C0330</v>
      </c>
      <c r="AA142" s="53">
        <f>_xlfn.IFNA(VLOOKUP(C142,'ID951'!$C:$BW,73,0),"-")</f>
        <v>44438</v>
      </c>
      <c r="AB142" s="54" t="s">
        <v>1237</v>
      </c>
      <c r="AC142" s="54" t="s">
        <v>1238</v>
      </c>
      <c r="AD142" t="s">
        <v>244</v>
      </c>
    </row>
    <row r="143" spans="1:30">
      <c r="A143" s="1">
        <v>140</v>
      </c>
      <c r="B143" s="1" t="s">
        <v>48</v>
      </c>
      <c r="C143" s="1" t="s">
        <v>295</v>
      </c>
      <c r="D143" s="13">
        <v>818.57460000000003</v>
      </c>
      <c r="E143" s="22">
        <v>1</v>
      </c>
      <c r="F143" s="13">
        <v>818.57460000000003</v>
      </c>
      <c r="G143" s="1">
        <v>0</v>
      </c>
      <c r="H143" s="1">
        <v>0</v>
      </c>
      <c r="I143" s="46">
        <v>44406</v>
      </c>
      <c r="J143" s="1" t="s">
        <v>726</v>
      </c>
      <c r="K143" s="1">
        <v>1</v>
      </c>
      <c r="L143" s="1">
        <v>0</v>
      </c>
      <c r="M143" s="1">
        <v>0</v>
      </c>
      <c r="N143" s="1"/>
      <c r="O143" s="1"/>
      <c r="P143" s="8">
        <v>0</v>
      </c>
      <c r="Q143" s="26">
        <v>1</v>
      </c>
      <c r="R143" s="17">
        <v>818.57460000000003</v>
      </c>
      <c r="T143">
        <f t="shared" si="2"/>
        <v>64</v>
      </c>
      <c r="U143" s="34" t="str">
        <f>+IF(T143="","Can be delete?",IF(T143&lt;=30,MASTER!$D$3,IF(AND(T143&lt;=31,T143&gt;=60),MASTER!$D$4,IF(AND(T143&lt;=61,T143&gt;=90),MASTER!$D$5,MASTER!$D$6))))</f>
        <v>Super long term</v>
      </c>
      <c r="V143" s="48" t="s">
        <v>46</v>
      </c>
      <c r="W143" s="49">
        <v>202111</v>
      </c>
      <c r="X143" s="47" t="s">
        <v>247</v>
      </c>
      <c r="Y143" s="50">
        <f>_xlfn.IFNA(VLOOKUP(C143,'ID951'!$C:$K,9,0),"-")</f>
        <v>44406</v>
      </c>
      <c r="Z143" s="52">
        <f>_xlfn.IFNA(VLOOKUP(C143,'ID951'!$C:$AY,49,0),"-")</f>
        <v>0</v>
      </c>
      <c r="AA143" s="53">
        <f>_xlfn.IFNA(VLOOKUP(C143,'ID951'!$C:$BW,73,0),"-")</f>
        <v>0</v>
      </c>
      <c r="AB143" s="54" t="s">
        <v>273</v>
      </c>
      <c r="AC143" s="54" t="s">
        <v>1238</v>
      </c>
      <c r="AD143" t="s">
        <v>244</v>
      </c>
    </row>
    <row r="144" spans="1:30">
      <c r="A144" s="1">
        <v>141</v>
      </c>
      <c r="B144" s="1" t="s">
        <v>48</v>
      </c>
      <c r="C144" s="1" t="s">
        <v>162</v>
      </c>
      <c r="D144" s="13">
        <v>0</v>
      </c>
      <c r="E144" s="22">
        <v>0</v>
      </c>
      <c r="F144" s="13">
        <v>0</v>
      </c>
      <c r="G144" s="1">
        <v>0</v>
      </c>
      <c r="H144" s="1">
        <v>0</v>
      </c>
      <c r="I144" s="46"/>
      <c r="J144" s="1"/>
      <c r="K144" s="1">
        <v>0</v>
      </c>
      <c r="L144" s="1">
        <v>0</v>
      </c>
      <c r="M144" s="1">
        <v>0</v>
      </c>
      <c r="N144" s="1"/>
      <c r="O144" s="1"/>
      <c r="P144" s="8">
        <v>0</v>
      </c>
      <c r="Q144" s="26">
        <v>0</v>
      </c>
      <c r="R144" s="17">
        <v>0</v>
      </c>
      <c r="T144" t="str">
        <f t="shared" si="2"/>
        <v/>
      </c>
      <c r="U144" s="34" t="str">
        <f>+IF(T144="","Can be delete?",IF(T144&lt;=30,MASTER!$D$3,IF(AND(T144&lt;=31,T144&gt;=60),MASTER!$D$4,IF(AND(T144&lt;=61,T144&gt;=90),MASTER!$D$5,MASTER!$D$6))))</f>
        <v>Can be delete?</v>
      </c>
      <c r="V144" s="48" t="s">
        <v>574</v>
      </c>
      <c r="W144" s="49" t="s">
        <v>244</v>
      </c>
      <c r="X144" s="47" t="s">
        <v>266</v>
      </c>
      <c r="Y144" s="50">
        <f>_xlfn.IFNA(VLOOKUP(C144,'ID951'!$C:$K,9,0),"-")</f>
        <v>0</v>
      </c>
      <c r="Z144" s="52">
        <f>_xlfn.IFNA(VLOOKUP(C144,'ID951'!$C:$AY,49,0),"-")</f>
        <v>0</v>
      </c>
      <c r="AA144" s="53">
        <f>_xlfn.IFNA(VLOOKUP(C144,'ID951'!$C:$BW,73,0),"-")</f>
        <v>0</v>
      </c>
      <c r="AB144" s="54" t="s">
        <v>264</v>
      </c>
      <c r="AC144" s="54" t="s">
        <v>1238</v>
      </c>
      <c r="AD144" t="s">
        <v>1228</v>
      </c>
    </row>
    <row r="145" spans="1:30">
      <c r="A145" s="1">
        <v>142</v>
      </c>
      <c r="B145" s="1" t="s">
        <v>48</v>
      </c>
      <c r="C145" s="1" t="s">
        <v>163</v>
      </c>
      <c r="D145" s="13">
        <v>0</v>
      </c>
      <c r="E145" s="22">
        <v>0</v>
      </c>
      <c r="F145" s="13">
        <v>0</v>
      </c>
      <c r="G145" s="1">
        <v>0</v>
      </c>
      <c r="H145" s="1">
        <v>0</v>
      </c>
      <c r="I145" s="46"/>
      <c r="J145" s="1"/>
      <c r="K145" s="1">
        <v>0</v>
      </c>
      <c r="L145" s="1">
        <v>0</v>
      </c>
      <c r="M145" s="1">
        <v>0</v>
      </c>
      <c r="N145" s="1"/>
      <c r="O145" s="1"/>
      <c r="P145" s="8">
        <v>0</v>
      </c>
      <c r="Q145" s="26">
        <v>0</v>
      </c>
      <c r="R145" s="17">
        <v>0</v>
      </c>
      <c r="T145" t="str">
        <f t="shared" si="2"/>
        <v/>
      </c>
      <c r="U145" s="34" t="str">
        <f>+IF(T145="","Can be delete?",IF(T145&lt;=30,MASTER!$D$3,IF(AND(T145&lt;=31,T145&gt;=60),MASTER!$D$4,IF(AND(T145&lt;=61,T145&gt;=90),MASTER!$D$5,MASTER!$D$6))))</f>
        <v>Can be delete?</v>
      </c>
      <c r="V145" s="48" t="s">
        <v>574</v>
      </c>
      <c r="W145" s="49" t="s">
        <v>244</v>
      </c>
      <c r="X145" s="47" t="s">
        <v>266</v>
      </c>
      <c r="Y145" s="50">
        <f>_xlfn.IFNA(VLOOKUP(C145,'ID951'!$C:$K,9,0),"-")</f>
        <v>0</v>
      </c>
      <c r="Z145" s="52">
        <f>_xlfn.IFNA(VLOOKUP(C145,'ID951'!$C:$AY,49,0),"-")</f>
        <v>0</v>
      </c>
      <c r="AA145" s="53">
        <f>_xlfn.IFNA(VLOOKUP(C145,'ID951'!$C:$BW,73,0),"-")</f>
        <v>0</v>
      </c>
      <c r="AB145" s="54" t="s">
        <v>264</v>
      </c>
      <c r="AC145" s="54" t="s">
        <v>1238</v>
      </c>
      <c r="AD145" t="s">
        <v>1228</v>
      </c>
    </row>
    <row r="146" spans="1:30">
      <c r="A146" s="1">
        <v>143</v>
      </c>
      <c r="B146" s="1" t="s">
        <v>48</v>
      </c>
      <c r="C146" s="1" t="s">
        <v>164</v>
      </c>
      <c r="D146" s="13">
        <v>0</v>
      </c>
      <c r="E146" s="22">
        <v>0</v>
      </c>
      <c r="F146" s="13">
        <v>0</v>
      </c>
      <c r="G146" s="1">
        <v>0</v>
      </c>
      <c r="H146" s="1">
        <v>0</v>
      </c>
      <c r="I146" s="46"/>
      <c r="J146" s="1"/>
      <c r="K146" s="1">
        <v>0</v>
      </c>
      <c r="L146" s="1">
        <v>0</v>
      </c>
      <c r="M146" s="1">
        <v>0</v>
      </c>
      <c r="N146" s="1"/>
      <c r="O146" s="1"/>
      <c r="P146" s="8">
        <v>0</v>
      </c>
      <c r="Q146" s="26">
        <v>0</v>
      </c>
      <c r="R146" s="17">
        <v>0</v>
      </c>
      <c r="T146" t="str">
        <f t="shared" si="2"/>
        <v/>
      </c>
      <c r="U146" s="34" t="str">
        <f>+IF(T146="","Can be delete?",IF(T146&lt;=30,MASTER!$D$3,IF(AND(T146&lt;=31,T146&gt;=60),MASTER!$D$4,IF(AND(T146&lt;=61,T146&gt;=90),MASTER!$D$5,MASTER!$D$6))))</f>
        <v>Can be delete?</v>
      </c>
      <c r="V146" s="48" t="s">
        <v>574</v>
      </c>
      <c r="W146" s="49" t="s">
        <v>244</v>
      </c>
      <c r="X146" s="47" t="s">
        <v>266</v>
      </c>
      <c r="Y146" s="50">
        <f>_xlfn.IFNA(VLOOKUP(C146,'ID951'!$C:$K,9,0),"-")</f>
        <v>0</v>
      </c>
      <c r="Z146" s="52">
        <f>_xlfn.IFNA(VLOOKUP(C146,'ID951'!$C:$AY,49,0),"-")</f>
        <v>0</v>
      </c>
      <c r="AA146" s="53">
        <f>_xlfn.IFNA(VLOOKUP(C146,'ID951'!$C:$BW,73,0),"-")</f>
        <v>0</v>
      </c>
      <c r="AB146" s="54" t="s">
        <v>264</v>
      </c>
      <c r="AC146" s="54" t="s">
        <v>1238</v>
      </c>
      <c r="AD146" t="s">
        <v>1228</v>
      </c>
    </row>
    <row r="147" spans="1:30">
      <c r="A147" s="1">
        <v>144</v>
      </c>
      <c r="B147" s="1" t="s">
        <v>48</v>
      </c>
      <c r="C147" s="1" t="s">
        <v>165</v>
      </c>
      <c r="D147" s="13">
        <v>0</v>
      </c>
      <c r="E147" s="22">
        <v>0</v>
      </c>
      <c r="F147" s="13">
        <v>0</v>
      </c>
      <c r="G147" s="1">
        <v>0</v>
      </c>
      <c r="H147" s="1">
        <v>0</v>
      </c>
      <c r="I147" s="46"/>
      <c r="J147" s="1"/>
      <c r="K147" s="1">
        <v>0</v>
      </c>
      <c r="L147" s="1">
        <v>0</v>
      </c>
      <c r="M147" s="1">
        <v>0</v>
      </c>
      <c r="N147" s="1"/>
      <c r="O147" s="1"/>
      <c r="P147" s="8">
        <v>0</v>
      </c>
      <c r="Q147" s="26">
        <v>0</v>
      </c>
      <c r="R147" s="17">
        <v>0</v>
      </c>
      <c r="T147" t="str">
        <f t="shared" si="2"/>
        <v/>
      </c>
      <c r="U147" s="34" t="str">
        <f>+IF(T147="","Can be delete?",IF(T147&lt;=30,MASTER!$D$3,IF(AND(T147&lt;=31,T147&gt;=60),MASTER!$D$4,IF(AND(T147&lt;=61,T147&gt;=90),MASTER!$D$5,MASTER!$D$6))))</f>
        <v>Can be delete?</v>
      </c>
      <c r="V147" s="48" t="s">
        <v>574</v>
      </c>
      <c r="W147" s="49" t="s">
        <v>244</v>
      </c>
      <c r="X147" s="47" t="s">
        <v>266</v>
      </c>
      <c r="Y147" s="50">
        <f>_xlfn.IFNA(VLOOKUP(C147,'ID951'!$C:$K,9,0),"-")</f>
        <v>0</v>
      </c>
      <c r="Z147" s="52">
        <f>_xlfn.IFNA(VLOOKUP(C147,'ID951'!$C:$AY,49,0),"-")</f>
        <v>0</v>
      </c>
      <c r="AA147" s="53">
        <f>_xlfn.IFNA(VLOOKUP(C147,'ID951'!$C:$BW,73,0),"-")</f>
        <v>0</v>
      </c>
      <c r="AB147" s="54" t="s">
        <v>264</v>
      </c>
      <c r="AC147" s="54" t="s">
        <v>1238</v>
      </c>
      <c r="AD147" t="s">
        <v>1228</v>
      </c>
    </row>
    <row r="148" spans="1:30">
      <c r="A148" s="1">
        <v>145</v>
      </c>
      <c r="B148" s="1" t="s">
        <v>48</v>
      </c>
      <c r="C148" s="1" t="s">
        <v>166</v>
      </c>
      <c r="D148" s="13">
        <v>0</v>
      </c>
      <c r="E148" s="22">
        <v>0</v>
      </c>
      <c r="F148" s="13">
        <v>0</v>
      </c>
      <c r="G148" s="1">
        <v>0</v>
      </c>
      <c r="H148" s="1">
        <v>0</v>
      </c>
      <c r="I148" s="46"/>
      <c r="J148" s="1"/>
      <c r="K148" s="1">
        <v>0</v>
      </c>
      <c r="L148" s="1">
        <v>0</v>
      </c>
      <c r="M148" s="1">
        <v>0</v>
      </c>
      <c r="N148" s="1"/>
      <c r="O148" s="1"/>
      <c r="P148" s="8">
        <v>0</v>
      </c>
      <c r="Q148" s="26">
        <v>0</v>
      </c>
      <c r="R148" s="17">
        <v>0</v>
      </c>
      <c r="T148" t="str">
        <f t="shared" si="2"/>
        <v/>
      </c>
      <c r="U148" s="34" t="str">
        <f>+IF(T148="","Can be delete?",IF(T148&lt;=30,MASTER!$D$3,IF(AND(T148&lt;=31,T148&gt;=60),MASTER!$D$4,IF(AND(T148&lt;=61,T148&gt;=90),MASTER!$D$5,MASTER!$D$6))))</f>
        <v>Can be delete?</v>
      </c>
      <c r="V148" s="48" t="s">
        <v>574</v>
      </c>
      <c r="W148" s="49" t="s">
        <v>244</v>
      </c>
      <c r="X148" s="47" t="s">
        <v>266</v>
      </c>
      <c r="Y148" s="50">
        <f>_xlfn.IFNA(VLOOKUP(C148,'ID951'!$C:$K,9,0),"-")</f>
        <v>0</v>
      </c>
      <c r="Z148" s="52">
        <f>_xlfn.IFNA(VLOOKUP(C148,'ID951'!$C:$AY,49,0),"-")</f>
        <v>0</v>
      </c>
      <c r="AA148" s="53">
        <f>_xlfn.IFNA(VLOOKUP(C148,'ID951'!$C:$BW,73,0),"-")</f>
        <v>0</v>
      </c>
      <c r="AB148" s="54" t="s">
        <v>264</v>
      </c>
      <c r="AC148" s="54" t="s">
        <v>1238</v>
      </c>
      <c r="AD148" t="s">
        <v>1228</v>
      </c>
    </row>
    <row r="149" spans="1:30">
      <c r="A149" s="1">
        <v>146</v>
      </c>
      <c r="B149" s="1" t="s">
        <v>48</v>
      </c>
      <c r="C149" s="1" t="s">
        <v>167</v>
      </c>
      <c r="D149" s="13">
        <v>0</v>
      </c>
      <c r="E149" s="22">
        <v>0</v>
      </c>
      <c r="F149" s="13">
        <v>0</v>
      </c>
      <c r="G149" s="1">
        <v>0</v>
      </c>
      <c r="H149" s="1">
        <v>0</v>
      </c>
      <c r="I149" s="46"/>
      <c r="J149" s="1"/>
      <c r="K149" s="1">
        <v>0</v>
      </c>
      <c r="L149" s="1">
        <v>0</v>
      </c>
      <c r="M149" s="1">
        <v>0</v>
      </c>
      <c r="N149" s="1"/>
      <c r="O149" s="1"/>
      <c r="P149" s="8">
        <v>0</v>
      </c>
      <c r="Q149" s="26">
        <v>0</v>
      </c>
      <c r="R149" s="17">
        <v>0</v>
      </c>
      <c r="T149" t="str">
        <f t="shared" si="2"/>
        <v/>
      </c>
      <c r="U149" s="34" t="str">
        <f>+IF(T149="","Can be delete?",IF(T149&lt;=30,MASTER!$D$3,IF(AND(T149&lt;=31,T149&gt;=60),MASTER!$D$4,IF(AND(T149&lt;=61,T149&gt;=90),MASTER!$D$5,MASTER!$D$6))))</f>
        <v>Can be delete?</v>
      </c>
      <c r="V149" s="48" t="s">
        <v>574</v>
      </c>
      <c r="W149" s="49" t="s">
        <v>244</v>
      </c>
      <c r="X149" s="47" t="s">
        <v>266</v>
      </c>
      <c r="Y149" s="50">
        <f>_xlfn.IFNA(VLOOKUP(C149,'ID951'!$C:$K,9,0),"-")</f>
        <v>0</v>
      </c>
      <c r="Z149" s="52">
        <f>_xlfn.IFNA(VLOOKUP(C149,'ID951'!$C:$AY,49,0),"-")</f>
        <v>0</v>
      </c>
      <c r="AA149" s="53">
        <f>_xlfn.IFNA(VLOOKUP(C149,'ID951'!$C:$BW,73,0),"-")</f>
        <v>0</v>
      </c>
      <c r="AB149" s="54" t="s">
        <v>264</v>
      </c>
      <c r="AC149" s="54" t="s">
        <v>1238</v>
      </c>
      <c r="AD149" t="s">
        <v>1228</v>
      </c>
    </row>
    <row r="150" spans="1:30">
      <c r="A150" s="1">
        <v>147</v>
      </c>
      <c r="B150" s="1" t="s">
        <v>48</v>
      </c>
      <c r="C150" s="1" t="s">
        <v>168</v>
      </c>
      <c r="D150" s="13">
        <v>0</v>
      </c>
      <c r="E150" s="22">
        <v>0</v>
      </c>
      <c r="F150" s="13">
        <v>0</v>
      </c>
      <c r="G150" s="1">
        <v>0</v>
      </c>
      <c r="H150" s="1">
        <v>0</v>
      </c>
      <c r="I150" s="46"/>
      <c r="J150" s="1"/>
      <c r="K150" s="1">
        <v>0</v>
      </c>
      <c r="L150" s="1">
        <v>0</v>
      </c>
      <c r="M150" s="1">
        <v>0</v>
      </c>
      <c r="N150" s="1"/>
      <c r="O150" s="1"/>
      <c r="P150" s="8">
        <v>0</v>
      </c>
      <c r="Q150" s="26">
        <v>0</v>
      </c>
      <c r="R150" s="17">
        <v>0</v>
      </c>
      <c r="T150" t="str">
        <f t="shared" si="2"/>
        <v/>
      </c>
      <c r="U150" s="34" t="str">
        <f>+IF(T150="","Can be delete?",IF(T150&lt;=30,MASTER!$D$3,IF(AND(T150&lt;=31,T150&gt;=60),MASTER!$D$4,IF(AND(T150&lt;=61,T150&gt;=90),MASTER!$D$5,MASTER!$D$6))))</f>
        <v>Can be delete?</v>
      </c>
      <c r="V150" s="48" t="s">
        <v>574</v>
      </c>
      <c r="W150" s="49" t="s">
        <v>244</v>
      </c>
      <c r="X150" s="47" t="s">
        <v>266</v>
      </c>
      <c r="Y150" s="50">
        <f>_xlfn.IFNA(VLOOKUP(C150,'ID951'!$C:$K,9,0),"-")</f>
        <v>0</v>
      </c>
      <c r="Z150" s="52">
        <f>_xlfn.IFNA(VLOOKUP(C150,'ID951'!$C:$AY,49,0),"-")</f>
        <v>0</v>
      </c>
      <c r="AA150" s="53">
        <f>_xlfn.IFNA(VLOOKUP(C150,'ID951'!$C:$BW,73,0),"-")</f>
        <v>0</v>
      </c>
      <c r="AB150" s="54" t="s">
        <v>264</v>
      </c>
      <c r="AC150" s="54" t="s">
        <v>1236</v>
      </c>
      <c r="AD150" t="s">
        <v>1228</v>
      </c>
    </row>
    <row r="151" spans="1:30" ht="27">
      <c r="A151" s="1">
        <v>148</v>
      </c>
      <c r="B151" s="1" t="s">
        <v>48</v>
      </c>
      <c r="C151" s="1" t="s">
        <v>169</v>
      </c>
      <c r="D151" s="13">
        <v>279.23820000000001</v>
      </c>
      <c r="E151" s="22">
        <v>2</v>
      </c>
      <c r="F151" s="13">
        <v>558.47640000000001</v>
      </c>
      <c r="G151" s="1">
        <v>0</v>
      </c>
      <c r="H151" s="1">
        <v>0</v>
      </c>
      <c r="I151" s="46">
        <v>44308</v>
      </c>
      <c r="J151" s="1" t="s">
        <v>403</v>
      </c>
      <c r="K151" s="1">
        <v>2</v>
      </c>
      <c r="L151" s="1">
        <v>0</v>
      </c>
      <c r="M151" s="1">
        <v>0</v>
      </c>
      <c r="N151" s="1"/>
      <c r="O151" s="1"/>
      <c r="P151" s="8">
        <v>0</v>
      </c>
      <c r="Q151" s="26">
        <v>2</v>
      </c>
      <c r="R151" s="17">
        <v>558.47640000000001</v>
      </c>
      <c r="T151">
        <f t="shared" si="2"/>
        <v>162</v>
      </c>
      <c r="U151" s="34" t="str">
        <f>+IF(T151="","Can be delete?",IF(T151&lt;=30,MASTER!$D$3,IF(AND(T151&lt;=31,T151&gt;=60),MASTER!$D$4,IF(AND(T151&lt;=61,T151&gt;=90),MASTER!$D$5,MASTER!$D$6))))</f>
        <v>Super long term</v>
      </c>
      <c r="V151" s="48" t="s">
        <v>46</v>
      </c>
      <c r="W151" s="49" t="s">
        <v>244</v>
      </c>
      <c r="X151" s="47" t="s">
        <v>695</v>
      </c>
      <c r="Y151" s="50">
        <f>_xlfn.IFNA(VLOOKUP(C151,'ID951'!$C:$K,9,0),"-")</f>
        <v>44308</v>
      </c>
      <c r="Z151" s="52">
        <f>_xlfn.IFNA(VLOOKUP(C151,'ID951'!$C:$AY,49,0),"-")</f>
        <v>0</v>
      </c>
      <c r="AA151" s="53">
        <f>_xlfn.IFNA(VLOOKUP(C151,'ID951'!$C:$BW,73,0),"-")</f>
        <v>0</v>
      </c>
      <c r="AB151" s="54" t="s">
        <v>1239</v>
      </c>
      <c r="AC151" s="54" t="s">
        <v>1236</v>
      </c>
      <c r="AD151" t="s">
        <v>1240</v>
      </c>
    </row>
    <row r="152" spans="1:30">
      <c r="A152" s="1">
        <v>149</v>
      </c>
      <c r="B152" s="1" t="s">
        <v>48</v>
      </c>
      <c r="C152" s="1" t="s">
        <v>404</v>
      </c>
      <c r="D152" s="13">
        <v>134.89500000000001</v>
      </c>
      <c r="E152" s="22">
        <v>0</v>
      </c>
      <c r="F152" s="13">
        <v>0</v>
      </c>
      <c r="G152" s="1">
        <v>0</v>
      </c>
      <c r="H152" s="1">
        <v>0</v>
      </c>
      <c r="I152" s="46">
        <v>44385</v>
      </c>
      <c r="J152" s="1" t="s">
        <v>727</v>
      </c>
      <c r="K152" s="1">
        <v>1</v>
      </c>
      <c r="L152" s="1">
        <v>0</v>
      </c>
      <c r="M152" s="1">
        <v>0</v>
      </c>
      <c r="N152" s="1">
        <v>44438</v>
      </c>
      <c r="O152" s="1" t="s">
        <v>98</v>
      </c>
      <c r="P152" s="8">
        <v>1</v>
      </c>
      <c r="Q152" s="26">
        <v>0</v>
      </c>
      <c r="R152" s="17">
        <v>0</v>
      </c>
      <c r="T152" t="str">
        <f t="shared" si="2"/>
        <v/>
      </c>
      <c r="U152" s="34" t="str">
        <f>+IF(T152="","Can be delete?",IF(T152&lt;=30,MASTER!$D$3,IF(AND(T152&lt;=31,T152&gt;=60),MASTER!$D$4,IF(AND(T152&lt;=61,T152&gt;=90),MASTER!$D$5,MASTER!$D$6))))</f>
        <v>Can be delete?</v>
      </c>
      <c r="V152" s="48" t="s">
        <v>46</v>
      </c>
      <c r="W152" s="49">
        <v>202108</v>
      </c>
      <c r="X152" s="47" t="s">
        <v>693</v>
      </c>
      <c r="Y152" s="50">
        <f>_xlfn.IFNA(VLOOKUP(C152,'ID951'!$C:$K,9,0),"-")</f>
        <v>44385</v>
      </c>
      <c r="Z152" s="52" t="str">
        <f>_xlfn.IFNA(VLOOKUP(C152,'ID951'!$C:$AY,49,0),"-")</f>
        <v>EX11401C0330</v>
      </c>
      <c r="AA152" s="53">
        <f>_xlfn.IFNA(VLOOKUP(C152,'ID951'!$C:$BW,73,0),"-")</f>
        <v>44438</v>
      </c>
      <c r="AB152" s="54" t="s">
        <v>1237</v>
      </c>
      <c r="AC152" s="54" t="s">
        <v>1238</v>
      </c>
      <c r="AD152" t="s">
        <v>244</v>
      </c>
    </row>
    <row r="153" spans="1:30">
      <c r="A153" s="1">
        <v>150</v>
      </c>
      <c r="B153" s="1" t="s">
        <v>48</v>
      </c>
      <c r="C153" s="1" t="s">
        <v>170</v>
      </c>
      <c r="D153" s="13">
        <v>0</v>
      </c>
      <c r="E153" s="22">
        <v>0</v>
      </c>
      <c r="F153" s="13">
        <v>0</v>
      </c>
      <c r="G153" s="1">
        <v>0</v>
      </c>
      <c r="H153" s="1">
        <v>0</v>
      </c>
      <c r="I153" s="46"/>
      <c r="J153" s="1"/>
      <c r="K153" s="1">
        <v>0</v>
      </c>
      <c r="L153" s="1">
        <v>0</v>
      </c>
      <c r="M153" s="1">
        <v>0</v>
      </c>
      <c r="N153" s="1"/>
      <c r="O153" s="1"/>
      <c r="P153" s="8">
        <v>0</v>
      </c>
      <c r="Q153" s="26">
        <v>0</v>
      </c>
      <c r="R153" s="17">
        <v>0</v>
      </c>
      <c r="T153" t="str">
        <f t="shared" si="2"/>
        <v/>
      </c>
      <c r="U153" s="34" t="str">
        <f>+IF(T153="","Can be delete?",IF(T153&lt;=30,MASTER!$D$3,IF(AND(T153&lt;=31,T153&gt;=60),MASTER!$D$4,IF(AND(T153&lt;=61,T153&gt;=90),MASTER!$D$5,MASTER!$D$6))))</f>
        <v>Can be delete?</v>
      </c>
      <c r="V153" s="48" t="s">
        <v>574</v>
      </c>
      <c r="W153" s="49" t="s">
        <v>244</v>
      </c>
      <c r="X153" s="47" t="s">
        <v>266</v>
      </c>
      <c r="Y153" s="50">
        <f>_xlfn.IFNA(VLOOKUP(C153,'ID951'!$C:$K,9,0),"-")</f>
        <v>0</v>
      </c>
      <c r="Z153" s="52">
        <f>_xlfn.IFNA(VLOOKUP(C153,'ID951'!$C:$AY,49,0),"-")</f>
        <v>0</v>
      </c>
      <c r="AA153" s="53">
        <f>_xlfn.IFNA(VLOOKUP(C153,'ID951'!$C:$BW,73,0),"-")</f>
        <v>0</v>
      </c>
      <c r="AB153" s="54" t="s">
        <v>264</v>
      </c>
      <c r="AC153" s="54" t="s">
        <v>1238</v>
      </c>
      <c r="AD153" t="s">
        <v>1228</v>
      </c>
    </row>
    <row r="154" spans="1:30">
      <c r="A154" s="1">
        <v>151</v>
      </c>
      <c r="B154" s="1" t="s">
        <v>48</v>
      </c>
      <c r="C154" s="1" t="s">
        <v>171</v>
      </c>
      <c r="D154" s="13">
        <v>0</v>
      </c>
      <c r="E154" s="22">
        <v>0</v>
      </c>
      <c r="F154" s="13">
        <v>0</v>
      </c>
      <c r="G154" s="1">
        <v>0</v>
      </c>
      <c r="H154" s="1">
        <v>0</v>
      </c>
      <c r="I154" s="46"/>
      <c r="J154" s="1"/>
      <c r="K154" s="1">
        <v>0</v>
      </c>
      <c r="L154" s="1">
        <v>0</v>
      </c>
      <c r="M154" s="1">
        <v>0</v>
      </c>
      <c r="N154" s="1"/>
      <c r="O154" s="1"/>
      <c r="P154" s="8">
        <v>0</v>
      </c>
      <c r="Q154" s="26">
        <v>0</v>
      </c>
      <c r="R154" s="17">
        <v>0</v>
      </c>
      <c r="T154" t="str">
        <f t="shared" si="2"/>
        <v/>
      </c>
      <c r="U154" s="34" t="str">
        <f>+IF(T154="","Can be delete?",IF(T154&lt;=30,MASTER!$D$3,IF(AND(T154&lt;=31,T154&gt;=60),MASTER!$D$4,IF(AND(T154&lt;=61,T154&gt;=90),MASTER!$D$5,MASTER!$D$6))))</f>
        <v>Can be delete?</v>
      </c>
      <c r="V154" s="48" t="s">
        <v>574</v>
      </c>
      <c r="W154" s="49" t="s">
        <v>244</v>
      </c>
      <c r="X154" s="47" t="s">
        <v>266</v>
      </c>
      <c r="Y154" s="50">
        <f>_xlfn.IFNA(VLOOKUP(C154,'ID951'!$C:$K,9,0),"-")</f>
        <v>0</v>
      </c>
      <c r="Z154" s="52">
        <f>_xlfn.IFNA(VLOOKUP(C154,'ID951'!$C:$AY,49,0),"-")</f>
        <v>0</v>
      </c>
      <c r="AA154" s="53">
        <f>_xlfn.IFNA(VLOOKUP(C154,'ID951'!$C:$BW,73,0),"-")</f>
        <v>0</v>
      </c>
      <c r="AB154" s="54" t="s">
        <v>264</v>
      </c>
      <c r="AC154" s="54" t="s">
        <v>1238</v>
      </c>
      <c r="AD154" t="s">
        <v>1228</v>
      </c>
    </row>
    <row r="155" spans="1:30">
      <c r="A155" s="1">
        <v>152</v>
      </c>
      <c r="B155" s="1" t="s">
        <v>48</v>
      </c>
      <c r="C155" s="1" t="s">
        <v>172</v>
      </c>
      <c r="D155" s="13">
        <v>0</v>
      </c>
      <c r="E155" s="22">
        <v>0</v>
      </c>
      <c r="F155" s="13">
        <v>0</v>
      </c>
      <c r="G155" s="1">
        <v>0</v>
      </c>
      <c r="H155" s="1">
        <v>0</v>
      </c>
      <c r="I155" s="46"/>
      <c r="J155" s="1"/>
      <c r="K155" s="1">
        <v>0</v>
      </c>
      <c r="L155" s="1">
        <v>0</v>
      </c>
      <c r="M155" s="1">
        <v>0</v>
      </c>
      <c r="N155" s="1"/>
      <c r="O155" s="1"/>
      <c r="P155" s="8">
        <v>0</v>
      </c>
      <c r="Q155" s="26">
        <v>0</v>
      </c>
      <c r="R155" s="17">
        <v>0</v>
      </c>
      <c r="T155" t="str">
        <f t="shared" si="2"/>
        <v/>
      </c>
      <c r="U155" s="34" t="str">
        <f>+IF(T155="","Can be delete?",IF(T155&lt;=30,MASTER!$D$3,IF(AND(T155&lt;=31,T155&gt;=60),MASTER!$D$4,IF(AND(T155&lt;=61,T155&gt;=90),MASTER!$D$5,MASTER!$D$6))))</f>
        <v>Can be delete?</v>
      </c>
      <c r="V155" s="48" t="s">
        <v>574</v>
      </c>
      <c r="W155" s="49" t="s">
        <v>244</v>
      </c>
      <c r="X155" s="47" t="s">
        <v>257</v>
      </c>
      <c r="Y155" s="50">
        <f>_xlfn.IFNA(VLOOKUP(C155,'ID951'!$C:$K,9,0),"-")</f>
        <v>0</v>
      </c>
      <c r="Z155" s="52">
        <f>_xlfn.IFNA(VLOOKUP(C155,'ID951'!$C:$AY,49,0),"-")</f>
        <v>0</v>
      </c>
      <c r="AA155" s="53">
        <f>_xlfn.IFNA(VLOOKUP(C155,'ID951'!$C:$BW,73,0),"-")</f>
        <v>0</v>
      </c>
      <c r="AB155" s="54" t="s">
        <v>264</v>
      </c>
      <c r="AC155" s="54" t="s">
        <v>1235</v>
      </c>
      <c r="AD155" t="s">
        <v>1228</v>
      </c>
    </row>
    <row r="156" spans="1:30">
      <c r="A156" s="1">
        <v>153</v>
      </c>
      <c r="B156" s="1" t="s">
        <v>48</v>
      </c>
      <c r="C156" s="1" t="s">
        <v>249</v>
      </c>
      <c r="D156" s="13">
        <v>3479.1280999999999</v>
      </c>
      <c r="E156" s="22">
        <v>1</v>
      </c>
      <c r="F156" s="13">
        <v>3479.1280999999999</v>
      </c>
      <c r="G156" s="1">
        <v>0</v>
      </c>
      <c r="H156" s="1">
        <v>0</v>
      </c>
      <c r="I156" s="46">
        <v>44264</v>
      </c>
      <c r="J156" s="1" t="s">
        <v>345</v>
      </c>
      <c r="K156" s="1">
        <v>1</v>
      </c>
      <c r="L156" s="1">
        <v>1</v>
      </c>
      <c r="M156" s="1">
        <v>3479.1280999999999</v>
      </c>
      <c r="N156" s="1">
        <v>44463</v>
      </c>
      <c r="O156" s="1" t="s">
        <v>98</v>
      </c>
      <c r="P156" s="8">
        <v>1</v>
      </c>
      <c r="Q156" s="26">
        <v>0</v>
      </c>
      <c r="R156" s="17">
        <v>0</v>
      </c>
      <c r="T156" t="str">
        <f t="shared" si="2"/>
        <v/>
      </c>
      <c r="U156" s="34" t="str">
        <f>+IF(T156="","Can be delete?",IF(T156&lt;=30,MASTER!$D$3,IF(AND(T156&lt;=31,T156&gt;=60),MASTER!$D$4,IF(AND(T156&lt;=61,T156&gt;=90),MASTER!$D$5,MASTER!$D$6))))</f>
        <v>Can be delete?</v>
      </c>
      <c r="V156" s="48" t="s">
        <v>46</v>
      </c>
      <c r="W156" s="49">
        <v>202109</v>
      </c>
      <c r="X156" s="47" t="s">
        <v>693</v>
      </c>
      <c r="Y156" s="50">
        <f>_xlfn.IFNA(VLOOKUP(C156,'ID951'!$C:$K,9,0),"-")</f>
        <v>44264</v>
      </c>
      <c r="Z156" s="52" t="str">
        <f>_xlfn.IFNA(VLOOKUP(C156,'ID951'!$C:$AY,49,0),"-")</f>
        <v>EX11401C0330</v>
      </c>
      <c r="AA156" s="53">
        <f>_xlfn.IFNA(VLOOKUP(C156,'ID951'!$C:$BW,73,0),"-")</f>
        <v>44463</v>
      </c>
      <c r="AB156" s="54" t="s">
        <v>1237</v>
      </c>
      <c r="AC156" s="54" t="s">
        <v>1238</v>
      </c>
      <c r="AD156" t="s">
        <v>1240</v>
      </c>
    </row>
    <row r="157" spans="1:30">
      <c r="A157" s="1">
        <v>154</v>
      </c>
      <c r="B157" s="1" t="s">
        <v>48</v>
      </c>
      <c r="C157" s="1" t="s">
        <v>173</v>
      </c>
      <c r="D157" s="13">
        <v>0</v>
      </c>
      <c r="E157" s="22">
        <v>0</v>
      </c>
      <c r="F157" s="13">
        <v>0</v>
      </c>
      <c r="G157" s="1">
        <v>0</v>
      </c>
      <c r="H157" s="1">
        <v>0</v>
      </c>
      <c r="I157" s="46"/>
      <c r="J157" s="1"/>
      <c r="K157" s="1">
        <v>0</v>
      </c>
      <c r="L157" s="1">
        <v>0</v>
      </c>
      <c r="M157" s="1">
        <v>0</v>
      </c>
      <c r="N157" s="1"/>
      <c r="O157" s="1"/>
      <c r="P157" s="8">
        <v>0</v>
      </c>
      <c r="Q157" s="26">
        <v>0</v>
      </c>
      <c r="R157" s="17">
        <v>0</v>
      </c>
      <c r="T157" t="str">
        <f t="shared" si="2"/>
        <v/>
      </c>
      <c r="U157" s="34" t="str">
        <f>+IF(T157="","Can be delete?",IF(T157&lt;=30,MASTER!$D$3,IF(AND(T157&lt;=31,T157&gt;=60),MASTER!$D$4,IF(AND(T157&lt;=61,T157&gt;=90),MASTER!$D$5,MASTER!$D$6))))</f>
        <v>Can be delete?</v>
      </c>
      <c r="V157" s="48" t="s">
        <v>574</v>
      </c>
      <c r="W157" s="49" t="s">
        <v>244</v>
      </c>
      <c r="X157" s="47" t="s">
        <v>257</v>
      </c>
      <c r="Y157" s="50">
        <f>_xlfn.IFNA(VLOOKUP(C157,'ID951'!$C:$K,9,0),"-")</f>
        <v>0</v>
      </c>
      <c r="Z157" s="52">
        <f>_xlfn.IFNA(VLOOKUP(C157,'ID951'!$C:$AY,49,0),"-")</f>
        <v>0</v>
      </c>
      <c r="AA157" s="53">
        <f>_xlfn.IFNA(VLOOKUP(C157,'ID951'!$C:$BW,73,0),"-")</f>
        <v>0</v>
      </c>
      <c r="AB157" s="54" t="s">
        <v>264</v>
      </c>
      <c r="AC157" s="54" t="s">
        <v>1235</v>
      </c>
      <c r="AD157" t="s">
        <v>1228</v>
      </c>
    </row>
    <row r="158" spans="1:30">
      <c r="A158" s="1">
        <v>155</v>
      </c>
      <c r="B158" s="1" t="s">
        <v>48</v>
      </c>
      <c r="C158" s="1" t="s">
        <v>174</v>
      </c>
      <c r="D158" s="13">
        <v>0</v>
      </c>
      <c r="E158" s="22">
        <v>0</v>
      </c>
      <c r="F158" s="13">
        <v>0</v>
      </c>
      <c r="G158" s="1">
        <v>0</v>
      </c>
      <c r="H158" s="1">
        <v>0</v>
      </c>
      <c r="I158" s="46"/>
      <c r="J158" s="1"/>
      <c r="K158" s="1">
        <v>0</v>
      </c>
      <c r="L158" s="1">
        <v>0</v>
      </c>
      <c r="M158" s="1">
        <v>0</v>
      </c>
      <c r="N158" s="1"/>
      <c r="O158" s="1"/>
      <c r="P158" s="8">
        <v>0</v>
      </c>
      <c r="Q158" s="26">
        <v>0</v>
      </c>
      <c r="R158" s="17">
        <v>0</v>
      </c>
      <c r="T158" t="str">
        <f t="shared" si="2"/>
        <v/>
      </c>
      <c r="U158" s="34" t="str">
        <f>+IF(T158="","Can be delete?",IF(T158&lt;=30,MASTER!$D$3,IF(AND(T158&lt;=31,T158&gt;=60),MASTER!$D$4,IF(AND(T158&lt;=61,T158&gt;=90),MASTER!$D$5,MASTER!$D$6))))</f>
        <v>Can be delete?</v>
      </c>
      <c r="V158" s="48" t="s">
        <v>574</v>
      </c>
      <c r="W158" s="49" t="s">
        <v>244</v>
      </c>
      <c r="X158" s="47" t="s">
        <v>266</v>
      </c>
      <c r="Y158" s="50">
        <f>_xlfn.IFNA(VLOOKUP(C158,'ID951'!$C:$K,9,0),"-")</f>
        <v>0</v>
      </c>
      <c r="Z158" s="52">
        <f>_xlfn.IFNA(VLOOKUP(C158,'ID951'!$C:$AY,49,0),"-")</f>
        <v>0</v>
      </c>
      <c r="AA158" s="53">
        <f>_xlfn.IFNA(VLOOKUP(C158,'ID951'!$C:$BW,73,0),"-")</f>
        <v>0</v>
      </c>
      <c r="AB158" s="54" t="s">
        <v>264</v>
      </c>
      <c r="AC158" s="54" t="s">
        <v>1238</v>
      </c>
      <c r="AD158" t="s">
        <v>1228</v>
      </c>
    </row>
    <row r="159" spans="1:30" ht="27">
      <c r="A159" s="1">
        <v>156</v>
      </c>
      <c r="B159" s="1" t="s">
        <v>48</v>
      </c>
      <c r="C159" s="1" t="s">
        <v>250</v>
      </c>
      <c r="D159" s="13">
        <v>1917.4133999999999</v>
      </c>
      <c r="E159" s="22">
        <v>1</v>
      </c>
      <c r="F159" s="13">
        <v>1917.4133999999999</v>
      </c>
      <c r="G159" s="1">
        <v>0</v>
      </c>
      <c r="H159" s="1">
        <v>0</v>
      </c>
      <c r="I159" s="46">
        <v>44308</v>
      </c>
      <c r="J159" s="1" t="s">
        <v>405</v>
      </c>
      <c r="K159" s="1">
        <v>1</v>
      </c>
      <c r="L159" s="1">
        <v>0</v>
      </c>
      <c r="M159" s="1">
        <v>0</v>
      </c>
      <c r="N159" s="1"/>
      <c r="O159" s="1"/>
      <c r="P159" s="8">
        <v>0</v>
      </c>
      <c r="Q159" s="26">
        <v>1</v>
      </c>
      <c r="R159" s="17">
        <v>1917.4133999999999</v>
      </c>
      <c r="T159">
        <f t="shared" si="2"/>
        <v>162</v>
      </c>
      <c r="U159" s="34" t="str">
        <f>+IF(T159="","Can be delete?",IF(T159&lt;=30,MASTER!$D$3,IF(AND(T159&lt;=31,T159&gt;=60),MASTER!$D$4,IF(AND(T159&lt;=61,T159&gt;=90),MASTER!$D$5,MASTER!$D$6))))</f>
        <v>Super long term</v>
      </c>
      <c r="V159" s="48" t="s">
        <v>46</v>
      </c>
      <c r="W159" s="49" t="s">
        <v>244</v>
      </c>
      <c r="X159" s="47" t="s">
        <v>695</v>
      </c>
      <c r="Y159" s="50">
        <f>_xlfn.IFNA(VLOOKUP(C159,'ID951'!$C:$K,9,0),"-")</f>
        <v>44308</v>
      </c>
      <c r="Z159" s="52">
        <f>_xlfn.IFNA(VLOOKUP(C159,'ID951'!$C:$AY,49,0),"-")</f>
        <v>0</v>
      </c>
      <c r="AA159" s="53">
        <f>_xlfn.IFNA(VLOOKUP(C159,'ID951'!$C:$BW,73,0),"-")</f>
        <v>0</v>
      </c>
      <c r="AB159" s="54" t="s">
        <v>1239</v>
      </c>
      <c r="AC159" s="54" t="s">
        <v>1238</v>
      </c>
      <c r="AD159" t="s">
        <v>1240</v>
      </c>
    </row>
    <row r="160" spans="1:30">
      <c r="A160" s="1">
        <v>157</v>
      </c>
      <c r="B160" s="1" t="s">
        <v>48</v>
      </c>
      <c r="C160" s="1" t="s">
        <v>175</v>
      </c>
      <c r="D160" s="13">
        <v>0</v>
      </c>
      <c r="E160" s="22">
        <v>0</v>
      </c>
      <c r="F160" s="13">
        <v>0</v>
      </c>
      <c r="G160" s="1">
        <v>0</v>
      </c>
      <c r="H160" s="1">
        <v>0</v>
      </c>
      <c r="I160" s="46"/>
      <c r="J160" s="1"/>
      <c r="K160" s="1">
        <v>0</v>
      </c>
      <c r="L160" s="1">
        <v>0</v>
      </c>
      <c r="M160" s="1">
        <v>0</v>
      </c>
      <c r="N160" s="1"/>
      <c r="O160" s="1"/>
      <c r="P160" s="8">
        <v>0</v>
      </c>
      <c r="Q160" s="26">
        <v>0</v>
      </c>
      <c r="R160" s="17">
        <v>0</v>
      </c>
      <c r="T160" t="str">
        <f t="shared" si="2"/>
        <v/>
      </c>
      <c r="U160" s="34" t="str">
        <f>+IF(T160="","Can be delete?",IF(T160&lt;=30,MASTER!$D$3,IF(AND(T160&lt;=31,T160&gt;=60),MASTER!$D$4,IF(AND(T160&lt;=61,T160&gt;=90),MASTER!$D$5,MASTER!$D$6))))</f>
        <v>Can be delete?</v>
      </c>
      <c r="V160" s="48" t="s">
        <v>574</v>
      </c>
      <c r="W160" s="49" t="s">
        <v>244</v>
      </c>
      <c r="X160" s="47" t="s">
        <v>257</v>
      </c>
      <c r="Y160" s="50">
        <f>_xlfn.IFNA(VLOOKUP(C160,'ID951'!$C:$K,9,0),"-")</f>
        <v>0</v>
      </c>
      <c r="Z160" s="52">
        <f>_xlfn.IFNA(VLOOKUP(C160,'ID951'!$C:$AY,49,0),"-")</f>
        <v>0</v>
      </c>
      <c r="AA160" s="53">
        <f>_xlfn.IFNA(VLOOKUP(C160,'ID951'!$C:$BW,73,0),"-")</f>
        <v>0</v>
      </c>
      <c r="AB160" s="54" t="s">
        <v>264</v>
      </c>
      <c r="AC160" s="54" t="s">
        <v>1235</v>
      </c>
      <c r="AD160" t="s">
        <v>1228</v>
      </c>
    </row>
    <row r="161" spans="1:31">
      <c r="A161" s="1">
        <v>158</v>
      </c>
      <c r="B161" s="1" t="s">
        <v>48</v>
      </c>
      <c r="C161" s="1" t="s">
        <v>176</v>
      </c>
      <c r="D161" s="13">
        <v>0</v>
      </c>
      <c r="E161" s="22">
        <v>0</v>
      </c>
      <c r="F161" s="13">
        <v>0</v>
      </c>
      <c r="G161" s="1">
        <v>0</v>
      </c>
      <c r="H161" s="1">
        <v>0</v>
      </c>
      <c r="I161" s="46"/>
      <c r="J161" s="1"/>
      <c r="K161" s="1">
        <v>0</v>
      </c>
      <c r="L161" s="1">
        <v>0</v>
      </c>
      <c r="M161" s="1">
        <v>0</v>
      </c>
      <c r="N161" s="1"/>
      <c r="O161" s="1"/>
      <c r="P161" s="8">
        <v>0</v>
      </c>
      <c r="Q161" s="26">
        <v>0</v>
      </c>
      <c r="R161" s="17">
        <v>0</v>
      </c>
      <c r="T161" t="str">
        <f t="shared" si="2"/>
        <v/>
      </c>
      <c r="U161" s="34" t="str">
        <f>+IF(T161="","Can be delete?",IF(T161&lt;=30,MASTER!$D$3,IF(AND(T161&lt;=31,T161&gt;=60),MASTER!$D$4,IF(AND(T161&lt;=61,T161&gt;=90),MASTER!$D$5,MASTER!$D$6))))</f>
        <v>Can be delete?</v>
      </c>
      <c r="V161" s="48" t="s">
        <v>574</v>
      </c>
      <c r="W161" s="49" t="s">
        <v>244</v>
      </c>
      <c r="X161" s="47" t="s">
        <v>257</v>
      </c>
      <c r="Y161" s="50">
        <f>_xlfn.IFNA(VLOOKUP(C161,'ID951'!$C:$K,9,0),"-")</f>
        <v>0</v>
      </c>
      <c r="Z161" s="52">
        <f>_xlfn.IFNA(VLOOKUP(C161,'ID951'!$C:$AY,49,0),"-")</f>
        <v>0</v>
      </c>
      <c r="AA161" s="53">
        <f>_xlfn.IFNA(VLOOKUP(C161,'ID951'!$C:$BW,73,0),"-")</f>
        <v>0</v>
      </c>
      <c r="AB161" s="54" t="s">
        <v>264</v>
      </c>
      <c r="AC161" s="54" t="s">
        <v>1235</v>
      </c>
      <c r="AD161" t="s">
        <v>1228</v>
      </c>
    </row>
    <row r="162" spans="1:31" ht="27">
      <c r="A162" s="1">
        <v>159</v>
      </c>
      <c r="B162" s="1" t="s">
        <v>48</v>
      </c>
      <c r="C162" s="1" t="s">
        <v>177</v>
      </c>
      <c r="D162" s="13">
        <v>253.92</v>
      </c>
      <c r="E162" s="22">
        <v>1</v>
      </c>
      <c r="F162" s="13">
        <v>253.92</v>
      </c>
      <c r="G162" s="1">
        <v>0</v>
      </c>
      <c r="H162" s="1">
        <v>0</v>
      </c>
      <c r="I162" s="46">
        <v>44285</v>
      </c>
      <c r="J162" s="1" t="s">
        <v>351</v>
      </c>
      <c r="K162" s="1">
        <v>1</v>
      </c>
      <c r="L162" s="1">
        <v>0</v>
      </c>
      <c r="M162" s="1">
        <v>0</v>
      </c>
      <c r="N162" s="1"/>
      <c r="O162" s="1"/>
      <c r="P162" s="8">
        <v>0</v>
      </c>
      <c r="Q162" s="26">
        <v>1</v>
      </c>
      <c r="R162" s="17">
        <v>253.92</v>
      </c>
      <c r="T162">
        <f t="shared" si="2"/>
        <v>185</v>
      </c>
      <c r="U162" s="34" t="str">
        <f>+IF(T162="","Can be delete?",IF(T162&lt;=30,MASTER!$D$3,IF(AND(T162&lt;=31,T162&gt;=60),MASTER!$D$4,IF(AND(T162&lt;=61,T162&gt;=90),MASTER!$D$5,MASTER!$D$6))))</f>
        <v>Super long term</v>
      </c>
      <c r="V162" s="48" t="s">
        <v>46</v>
      </c>
      <c r="W162" s="49" t="s">
        <v>244</v>
      </c>
      <c r="X162" s="47" t="s">
        <v>694</v>
      </c>
      <c r="Y162" s="50">
        <f>_xlfn.IFNA(VLOOKUP(C162,'ID951'!$C:$K,9,0),"-")</f>
        <v>44285</v>
      </c>
      <c r="Z162" s="52">
        <f>_xlfn.IFNA(VLOOKUP(C162,'ID951'!$C:$AY,49,0),"-")</f>
        <v>0</v>
      </c>
      <c r="AA162" s="53">
        <f>_xlfn.IFNA(VLOOKUP(C162,'ID951'!$C:$BW,73,0),"-")</f>
        <v>0</v>
      </c>
      <c r="AB162" s="54" t="s">
        <v>1239</v>
      </c>
      <c r="AC162" s="54" t="s">
        <v>1238</v>
      </c>
      <c r="AD162" t="s">
        <v>1240</v>
      </c>
    </row>
    <row r="163" spans="1:31">
      <c r="A163" s="1">
        <v>160</v>
      </c>
      <c r="B163" s="1" t="s">
        <v>48</v>
      </c>
      <c r="C163" s="1" t="s">
        <v>178</v>
      </c>
      <c r="D163" s="13">
        <v>0</v>
      </c>
      <c r="E163" s="22">
        <v>0</v>
      </c>
      <c r="F163" s="13">
        <v>0</v>
      </c>
      <c r="G163" s="1">
        <v>0</v>
      </c>
      <c r="H163" s="1">
        <v>0</v>
      </c>
      <c r="I163" s="46"/>
      <c r="J163" s="1"/>
      <c r="K163" s="1">
        <v>0</v>
      </c>
      <c r="L163" s="1">
        <v>0</v>
      </c>
      <c r="M163" s="1">
        <v>0</v>
      </c>
      <c r="N163" s="1"/>
      <c r="O163" s="1"/>
      <c r="P163" s="8">
        <v>0</v>
      </c>
      <c r="Q163" s="26">
        <v>0</v>
      </c>
      <c r="R163" s="17">
        <v>0</v>
      </c>
      <c r="T163" t="str">
        <f t="shared" si="2"/>
        <v/>
      </c>
      <c r="U163" s="34" t="str">
        <f>+IF(T163="","Can be delete?",IF(T163&lt;=30,MASTER!$D$3,IF(AND(T163&lt;=31,T163&gt;=60),MASTER!$D$4,IF(AND(T163&lt;=61,T163&gt;=90),MASTER!$D$5,MASTER!$D$6))))</f>
        <v>Can be delete?</v>
      </c>
      <c r="V163" s="48" t="s">
        <v>574</v>
      </c>
      <c r="W163" s="49" t="s">
        <v>244</v>
      </c>
      <c r="X163" s="47" t="s">
        <v>266</v>
      </c>
      <c r="Y163" s="50">
        <f>_xlfn.IFNA(VLOOKUP(C163,'ID951'!$C:$K,9,0),"-")</f>
        <v>0</v>
      </c>
      <c r="Z163" s="52">
        <f>_xlfn.IFNA(VLOOKUP(C163,'ID951'!$C:$AY,49,0),"-")</f>
        <v>0</v>
      </c>
      <c r="AA163" s="53">
        <f>_xlfn.IFNA(VLOOKUP(C163,'ID951'!$C:$BW,73,0),"-")</f>
        <v>0</v>
      </c>
      <c r="AB163" s="54" t="s">
        <v>264</v>
      </c>
      <c r="AC163" s="54" t="s">
        <v>1235</v>
      </c>
      <c r="AD163" t="s">
        <v>1228</v>
      </c>
    </row>
    <row r="164" spans="1:31">
      <c r="A164" s="1">
        <v>161</v>
      </c>
      <c r="B164" s="1" t="s">
        <v>48</v>
      </c>
      <c r="C164" s="1" t="s">
        <v>729</v>
      </c>
      <c r="D164" s="13">
        <v>1.929</v>
      </c>
      <c r="E164" s="22">
        <v>0</v>
      </c>
      <c r="F164" s="13">
        <v>0</v>
      </c>
      <c r="G164" s="1">
        <v>1</v>
      </c>
      <c r="H164" s="1">
        <v>1.929</v>
      </c>
      <c r="I164" s="46">
        <v>44462</v>
      </c>
      <c r="J164" s="198" t="s">
        <v>1171</v>
      </c>
      <c r="K164" s="1">
        <v>1</v>
      </c>
      <c r="L164" s="1">
        <v>0</v>
      </c>
      <c r="M164" s="1">
        <v>0</v>
      </c>
      <c r="N164" s="1"/>
      <c r="O164" s="1"/>
      <c r="P164" s="8">
        <v>0</v>
      </c>
      <c r="Q164" s="26">
        <v>1</v>
      </c>
      <c r="R164" s="17">
        <v>1.929</v>
      </c>
      <c r="T164">
        <f t="shared" si="2"/>
        <v>8</v>
      </c>
      <c r="U164" s="34" t="str">
        <f>+IF(T164="","Can be delete?",IF(T164&lt;=30,MASTER!$D$3,IF(AND(T164&lt;=31,T164&gt;=60),MASTER!$D$4,IF(AND(T164&lt;=61,T164&gt;=90),MASTER!$D$5,MASTER!$D$6))))</f>
        <v>Normal WIP</v>
      </c>
      <c r="V164" s="48" t="s">
        <v>46</v>
      </c>
      <c r="W164" s="49">
        <v>202110</v>
      </c>
      <c r="X164" s="47" t="s">
        <v>246</v>
      </c>
      <c r="Y164" s="50">
        <f>_xlfn.IFNA(VLOOKUP(C164,'ID951'!$C:$K,9,0),"-")</f>
        <v>44462</v>
      </c>
      <c r="Z164" s="52">
        <f>_xlfn.IFNA(VLOOKUP(C164,'ID951'!$C:$AY,49,0),"-")</f>
        <v>0</v>
      </c>
      <c r="AA164" s="53">
        <f>_xlfn.IFNA(VLOOKUP(C164,'ID951'!$C:$BW,73,0),"-")</f>
        <v>0</v>
      </c>
      <c r="AB164" s="54" t="s">
        <v>1243</v>
      </c>
      <c r="AC164" s="54" t="s">
        <v>1238</v>
      </c>
      <c r="AD164" t="s">
        <v>244</v>
      </c>
    </row>
    <row r="165" spans="1:31">
      <c r="A165" s="1">
        <v>162</v>
      </c>
      <c r="B165" s="1" t="s">
        <v>48</v>
      </c>
      <c r="C165" s="1" t="s">
        <v>592</v>
      </c>
      <c r="D165" s="13">
        <v>0</v>
      </c>
      <c r="E165" s="22">
        <v>0</v>
      </c>
      <c r="F165" s="13">
        <v>0</v>
      </c>
      <c r="G165" s="1">
        <v>0</v>
      </c>
      <c r="H165" s="1">
        <v>0</v>
      </c>
      <c r="I165" s="46"/>
      <c r="J165" s="198"/>
      <c r="K165" s="1">
        <v>0</v>
      </c>
      <c r="L165" s="1">
        <v>0</v>
      </c>
      <c r="M165" s="1">
        <v>0</v>
      </c>
      <c r="N165" s="1"/>
      <c r="O165" s="1"/>
      <c r="P165" s="8">
        <v>0</v>
      </c>
      <c r="Q165" s="26">
        <v>0</v>
      </c>
      <c r="R165" s="17">
        <v>0</v>
      </c>
      <c r="T165" t="str">
        <f t="shared" si="2"/>
        <v/>
      </c>
      <c r="U165" s="34" t="str">
        <f>+IF(T165="","Can be delete?",IF(T165&lt;=30,MASTER!$D$3,IF(AND(T165&lt;=31,T165&gt;=60),MASTER!$D$4,IF(AND(T165&lt;=61,T165&gt;=90),MASTER!$D$5,MASTER!$D$6))))</f>
        <v>Can be delete?</v>
      </c>
      <c r="V165" s="48" t="s">
        <v>46</v>
      </c>
      <c r="W165" s="49">
        <v>202111</v>
      </c>
      <c r="X165" s="47" t="s">
        <v>246</v>
      </c>
      <c r="Y165" s="50">
        <f>_xlfn.IFNA(VLOOKUP(C165,'ID951'!$C:$K,9,0),"-")</f>
        <v>44478</v>
      </c>
      <c r="Z165" s="52">
        <f>_xlfn.IFNA(VLOOKUP(C165,'ID951'!$C:$AY,49,0),"-")</f>
        <v>0</v>
      </c>
      <c r="AA165" s="53">
        <f>_xlfn.IFNA(VLOOKUP(C165,'ID951'!$C:$BW,73,0),"-")</f>
        <v>0</v>
      </c>
      <c r="AB165" s="54" t="s">
        <v>1243</v>
      </c>
      <c r="AC165" s="54" t="s">
        <v>1238</v>
      </c>
      <c r="AD165" t="s">
        <v>244</v>
      </c>
      <c r="AE165" s="197"/>
    </row>
    <row r="166" spans="1:31">
      <c r="A166" s="1">
        <v>163</v>
      </c>
      <c r="B166" s="1" t="s">
        <v>48</v>
      </c>
      <c r="C166" s="1" t="s">
        <v>179</v>
      </c>
      <c r="D166" s="13">
        <v>0</v>
      </c>
      <c r="E166" s="22">
        <v>0</v>
      </c>
      <c r="F166" s="13">
        <v>0</v>
      </c>
      <c r="G166" s="1">
        <v>0</v>
      </c>
      <c r="H166" s="1">
        <v>0</v>
      </c>
      <c r="I166" s="46"/>
      <c r="J166" s="1"/>
      <c r="K166" s="1">
        <v>0</v>
      </c>
      <c r="L166" s="1">
        <v>0</v>
      </c>
      <c r="M166" s="1">
        <v>0</v>
      </c>
      <c r="N166" s="1"/>
      <c r="O166" s="1"/>
      <c r="P166" s="8">
        <v>0</v>
      </c>
      <c r="Q166" s="26">
        <v>0</v>
      </c>
      <c r="R166" s="17">
        <v>0</v>
      </c>
      <c r="T166" t="str">
        <f t="shared" si="2"/>
        <v/>
      </c>
      <c r="U166" s="34" t="str">
        <f>+IF(T166="","Can be delete?",IF(T166&lt;=30,MASTER!$D$3,IF(AND(T166&lt;=31,T166&gt;=60),MASTER!$D$4,IF(AND(T166&lt;=61,T166&gt;=90),MASTER!$D$5,MASTER!$D$6))))</f>
        <v>Can be delete?</v>
      </c>
      <c r="V166" s="48" t="s">
        <v>574</v>
      </c>
      <c r="W166" s="49" t="s">
        <v>244</v>
      </c>
      <c r="X166" s="47" t="s">
        <v>266</v>
      </c>
      <c r="Y166" s="50">
        <f>_xlfn.IFNA(VLOOKUP(C166,'ID951'!$C:$K,9,0),"-")</f>
        <v>0</v>
      </c>
      <c r="Z166" s="52">
        <f>_xlfn.IFNA(VLOOKUP(C166,'ID951'!$C:$AY,49,0),"-")</f>
        <v>0</v>
      </c>
      <c r="AA166" s="53">
        <f>_xlfn.IFNA(VLOOKUP(C166,'ID951'!$C:$BW,73,0),"-")</f>
        <v>0</v>
      </c>
      <c r="AB166" s="54" t="s">
        <v>264</v>
      </c>
      <c r="AC166" s="54" t="s">
        <v>1244</v>
      </c>
      <c r="AD166" t="s">
        <v>1228</v>
      </c>
    </row>
    <row r="167" spans="1:31">
      <c r="A167" s="1">
        <v>164</v>
      </c>
      <c r="B167" s="1" t="s">
        <v>48</v>
      </c>
      <c r="C167" s="1" t="s">
        <v>180</v>
      </c>
      <c r="D167" s="13">
        <v>0</v>
      </c>
      <c r="E167" s="22">
        <v>0</v>
      </c>
      <c r="F167" s="13">
        <v>0</v>
      </c>
      <c r="G167" s="1">
        <v>0</v>
      </c>
      <c r="H167" s="1">
        <v>0</v>
      </c>
      <c r="I167" s="46"/>
      <c r="J167" s="1"/>
      <c r="K167" s="1">
        <v>0</v>
      </c>
      <c r="L167" s="1">
        <v>0</v>
      </c>
      <c r="M167" s="1">
        <v>0</v>
      </c>
      <c r="N167" s="1"/>
      <c r="O167" s="1"/>
      <c r="P167" s="8">
        <v>0</v>
      </c>
      <c r="Q167" s="26">
        <v>0</v>
      </c>
      <c r="R167" s="17">
        <v>0</v>
      </c>
      <c r="T167" t="str">
        <f t="shared" si="2"/>
        <v/>
      </c>
      <c r="U167" s="34" t="str">
        <f>+IF(T167="","Can be delete?",IF(T167&lt;=30,MASTER!$D$3,IF(AND(T167&lt;=31,T167&gt;=60),MASTER!$D$4,IF(AND(T167&lt;=61,T167&gt;=90),MASTER!$D$5,MASTER!$D$6))))</f>
        <v>Can be delete?</v>
      </c>
      <c r="V167" s="48" t="s">
        <v>574</v>
      </c>
      <c r="W167" s="49" t="s">
        <v>244</v>
      </c>
      <c r="X167" s="47" t="s">
        <v>256</v>
      </c>
      <c r="Y167" s="50">
        <f>_xlfn.IFNA(VLOOKUP(C167,'ID951'!$C:$K,9,0),"-")</f>
        <v>0</v>
      </c>
      <c r="Z167" s="52">
        <f>_xlfn.IFNA(VLOOKUP(C167,'ID951'!$C:$AY,49,0),"-")</f>
        <v>0</v>
      </c>
      <c r="AA167" s="53">
        <f>_xlfn.IFNA(VLOOKUP(C167,'ID951'!$C:$BW,73,0),"-")</f>
        <v>0</v>
      </c>
      <c r="AB167" s="54" t="s">
        <v>264</v>
      </c>
      <c r="AC167" s="54" t="s">
        <v>1238</v>
      </c>
      <c r="AD167" t="s">
        <v>1228</v>
      </c>
    </row>
    <row r="168" spans="1:31">
      <c r="A168" s="1">
        <v>165</v>
      </c>
      <c r="B168" s="1" t="s">
        <v>48</v>
      </c>
      <c r="C168" s="1" t="s">
        <v>271</v>
      </c>
      <c r="D168" s="13">
        <v>0</v>
      </c>
      <c r="E168" s="22">
        <v>0</v>
      </c>
      <c r="F168" s="13">
        <v>0</v>
      </c>
      <c r="G168" s="1">
        <v>0</v>
      </c>
      <c r="H168" s="1">
        <v>0</v>
      </c>
      <c r="I168" s="46"/>
      <c r="J168" s="1"/>
      <c r="K168" s="1">
        <v>0</v>
      </c>
      <c r="L168" s="1">
        <v>0</v>
      </c>
      <c r="M168" s="1">
        <v>0</v>
      </c>
      <c r="N168" s="1"/>
      <c r="O168" s="1"/>
      <c r="P168" s="8">
        <v>0</v>
      </c>
      <c r="Q168" s="26">
        <v>0</v>
      </c>
      <c r="R168" s="17">
        <v>0</v>
      </c>
      <c r="T168" t="str">
        <f t="shared" si="2"/>
        <v/>
      </c>
      <c r="U168" s="34" t="str">
        <f>+IF(T168="","Can be delete?",IF(T168&lt;=30,MASTER!$D$3,IF(AND(T168&lt;=31,T168&gt;=60),MASTER!$D$4,IF(AND(T168&lt;=61,T168&gt;=90),MASTER!$D$5,MASTER!$D$6))))</f>
        <v>Can be delete?</v>
      </c>
      <c r="V168" s="48" t="s">
        <v>574</v>
      </c>
      <c r="W168" s="49" t="s">
        <v>244</v>
      </c>
      <c r="X168" s="47" t="s">
        <v>266</v>
      </c>
      <c r="Y168" s="50">
        <f>_xlfn.IFNA(VLOOKUP(C168,'ID951'!$C:$K,9,0),"-")</f>
        <v>0</v>
      </c>
      <c r="Z168" s="52">
        <f>_xlfn.IFNA(VLOOKUP(C168,'ID951'!$C:$AY,49,0),"-")</f>
        <v>0</v>
      </c>
      <c r="AA168" s="53">
        <f>_xlfn.IFNA(VLOOKUP(C168,'ID951'!$C:$BW,73,0),"-")</f>
        <v>0</v>
      </c>
      <c r="AB168" s="54" t="s">
        <v>264</v>
      </c>
      <c r="AC168" s="54" t="s">
        <v>1235</v>
      </c>
      <c r="AD168" t="s">
        <v>1228</v>
      </c>
    </row>
    <row r="169" spans="1:31">
      <c r="A169" s="1">
        <v>166</v>
      </c>
      <c r="B169" s="1" t="s">
        <v>48</v>
      </c>
      <c r="C169" s="1" t="s">
        <v>272</v>
      </c>
      <c r="D169" s="13">
        <v>0</v>
      </c>
      <c r="E169" s="22">
        <v>0</v>
      </c>
      <c r="F169" s="13">
        <v>0</v>
      </c>
      <c r="G169" s="1">
        <v>0</v>
      </c>
      <c r="H169" s="1">
        <v>0</v>
      </c>
      <c r="I169" s="46"/>
      <c r="J169" s="1"/>
      <c r="K169" s="1">
        <v>0</v>
      </c>
      <c r="L169" s="1">
        <v>0</v>
      </c>
      <c r="M169" s="1">
        <v>0</v>
      </c>
      <c r="N169" s="1"/>
      <c r="O169" s="1"/>
      <c r="P169" s="8">
        <v>0</v>
      </c>
      <c r="Q169" s="26">
        <v>0</v>
      </c>
      <c r="R169" s="17">
        <v>0</v>
      </c>
      <c r="T169" t="str">
        <f t="shared" si="2"/>
        <v/>
      </c>
      <c r="U169" s="34" t="str">
        <f>+IF(T169="","Can be delete?",IF(T169&lt;=30,MASTER!$D$3,IF(AND(T169&lt;=31,T169&gt;=60),MASTER!$D$4,IF(AND(T169&lt;=61,T169&gt;=90),MASTER!$D$5,MASTER!$D$6))))</f>
        <v>Can be delete?</v>
      </c>
      <c r="V169" s="48" t="s">
        <v>574</v>
      </c>
      <c r="W169" s="49" t="s">
        <v>244</v>
      </c>
      <c r="X169" s="47" t="s">
        <v>266</v>
      </c>
      <c r="Y169" s="50">
        <f>_xlfn.IFNA(VLOOKUP(C169,'ID951'!$C:$K,9,0),"-")</f>
        <v>0</v>
      </c>
      <c r="Z169" s="52">
        <f>_xlfn.IFNA(VLOOKUP(C169,'ID951'!$C:$AY,49,0),"-")</f>
        <v>0</v>
      </c>
      <c r="AA169" s="53">
        <f>_xlfn.IFNA(VLOOKUP(C169,'ID951'!$C:$BW,73,0),"-")</f>
        <v>0</v>
      </c>
      <c r="AB169" s="54" t="s">
        <v>264</v>
      </c>
      <c r="AC169" s="54" t="s">
        <v>1235</v>
      </c>
      <c r="AD169" t="s">
        <v>1228</v>
      </c>
    </row>
    <row r="170" spans="1:31">
      <c r="A170" s="1">
        <v>167</v>
      </c>
      <c r="B170" s="1" t="s">
        <v>48</v>
      </c>
      <c r="C170" s="1" t="s">
        <v>1172</v>
      </c>
      <c r="D170" s="13">
        <v>0</v>
      </c>
      <c r="E170" s="22">
        <v>0</v>
      </c>
      <c r="F170" s="13">
        <v>0</v>
      </c>
      <c r="G170" s="1">
        <v>0</v>
      </c>
      <c r="H170" s="1">
        <v>0</v>
      </c>
      <c r="I170" s="46"/>
      <c r="J170" s="1"/>
      <c r="K170" s="1">
        <v>0</v>
      </c>
      <c r="L170" s="1">
        <v>0</v>
      </c>
      <c r="M170" s="1">
        <v>0</v>
      </c>
      <c r="N170" s="1"/>
      <c r="O170" s="1"/>
      <c r="P170" s="8">
        <v>0</v>
      </c>
      <c r="Q170" s="26">
        <v>0</v>
      </c>
      <c r="R170" s="17">
        <v>0</v>
      </c>
      <c r="T170" t="str">
        <f t="shared" si="2"/>
        <v/>
      </c>
      <c r="U170" s="34" t="str">
        <f>+IF(T170="","Can be delete?",IF(T170&lt;=30,MASTER!$D$3,IF(AND(T170&lt;=31,T170&gt;=60),MASTER!$D$4,IF(AND(T170&lt;=61,T170&gt;=90),MASTER!$D$5,MASTER!$D$6))))</f>
        <v>Can be delete?</v>
      </c>
      <c r="V170" s="48" t="s">
        <v>574</v>
      </c>
      <c r="W170" s="49" t="s">
        <v>244</v>
      </c>
      <c r="X170" s="47" t="s">
        <v>266</v>
      </c>
      <c r="Y170" s="50">
        <f>_xlfn.IFNA(VLOOKUP(C170,'ID951'!$C:$K,9,0),"-")</f>
        <v>0</v>
      </c>
      <c r="Z170" s="52">
        <f>_xlfn.IFNA(VLOOKUP(C170,'ID951'!$C:$AY,49,0),"-")</f>
        <v>0</v>
      </c>
      <c r="AA170" s="53">
        <f>_xlfn.IFNA(VLOOKUP(C170,'ID951'!$C:$BW,73,0),"-")</f>
        <v>0</v>
      </c>
      <c r="AB170" s="54" t="s">
        <v>264</v>
      </c>
      <c r="AC170" s="54" t="s">
        <v>244</v>
      </c>
      <c r="AD170" t="s">
        <v>1241</v>
      </c>
    </row>
    <row r="171" spans="1:31">
      <c r="A171" s="1">
        <v>168</v>
      </c>
      <c r="B171" s="1" t="s">
        <v>48</v>
      </c>
      <c r="C171" s="1" t="s">
        <v>919</v>
      </c>
      <c r="D171" s="13">
        <v>0</v>
      </c>
      <c r="E171" s="22">
        <v>0</v>
      </c>
      <c r="F171" s="13">
        <v>0</v>
      </c>
      <c r="G171" s="1">
        <v>0</v>
      </c>
      <c r="H171" s="1">
        <v>0</v>
      </c>
      <c r="I171" s="46"/>
      <c r="J171" s="1"/>
      <c r="K171" s="1">
        <v>0</v>
      </c>
      <c r="L171" s="1">
        <v>0</v>
      </c>
      <c r="M171" s="1">
        <v>0</v>
      </c>
      <c r="N171" s="1"/>
      <c r="O171" s="1"/>
      <c r="P171" s="8">
        <v>0</v>
      </c>
      <c r="Q171" s="26">
        <v>0</v>
      </c>
      <c r="R171" s="17">
        <v>0</v>
      </c>
      <c r="T171" t="str">
        <f t="shared" si="2"/>
        <v/>
      </c>
      <c r="U171" s="34" t="str">
        <f>+IF(T171="","Can be delete?",IF(T171&lt;=30,MASTER!$D$3,IF(AND(T171&lt;=31,T171&gt;=60),MASTER!$D$4,IF(AND(T171&lt;=61,T171&gt;=90),MASTER!$D$5,MASTER!$D$6))))</f>
        <v>Can be delete?</v>
      </c>
      <c r="V171" s="48" t="s">
        <v>45</v>
      </c>
      <c r="W171" s="49">
        <v>202110</v>
      </c>
      <c r="X171" s="47" t="s">
        <v>245</v>
      </c>
      <c r="Y171" s="50">
        <f>_xlfn.IFNA(VLOOKUP(C171,'ID951'!$C:$K,9,0),"-")</f>
        <v>0</v>
      </c>
      <c r="Z171" s="52">
        <f>_xlfn.IFNA(VLOOKUP(C171,'ID951'!$C:$AY,49,0),"-")</f>
        <v>0</v>
      </c>
      <c r="AA171" s="53">
        <f>_xlfn.IFNA(VLOOKUP(C171,'ID951'!$C:$BW,73,0),"-")</f>
        <v>0</v>
      </c>
      <c r="AB171" s="54" t="s">
        <v>245</v>
      </c>
      <c r="AC171" s="54" t="s">
        <v>1238</v>
      </c>
      <c r="AD171" t="s">
        <v>244</v>
      </c>
      <c r="AE171" s="197"/>
    </row>
    <row r="172" spans="1:31">
      <c r="A172" s="1">
        <v>169</v>
      </c>
      <c r="B172" s="1" t="s">
        <v>48</v>
      </c>
      <c r="C172" s="1" t="s">
        <v>1173</v>
      </c>
      <c r="D172" s="13">
        <v>0</v>
      </c>
      <c r="E172" s="22">
        <v>0</v>
      </c>
      <c r="F172" s="13">
        <v>0</v>
      </c>
      <c r="G172" s="1">
        <v>0</v>
      </c>
      <c r="H172" s="1">
        <v>0</v>
      </c>
      <c r="I172" s="46"/>
      <c r="J172" s="1"/>
      <c r="K172" s="1">
        <v>0</v>
      </c>
      <c r="L172" s="1">
        <v>0</v>
      </c>
      <c r="M172" s="1">
        <v>0</v>
      </c>
      <c r="N172" s="1"/>
      <c r="O172" s="1"/>
      <c r="P172" s="8">
        <v>0</v>
      </c>
      <c r="Q172" s="26">
        <v>0</v>
      </c>
      <c r="R172" s="17">
        <v>0</v>
      </c>
      <c r="T172" t="str">
        <f t="shared" si="2"/>
        <v/>
      </c>
      <c r="U172" s="34" t="str">
        <f>+IF(T172="","Can be delete?",IF(T172&lt;=30,MASTER!$D$3,IF(AND(T172&lt;=31,T172&gt;=60),MASTER!$D$4,IF(AND(T172&lt;=61,T172&gt;=90),MASTER!$D$5,MASTER!$D$6))))</f>
        <v>Can be delete?</v>
      </c>
      <c r="V172" s="48" t="s">
        <v>45</v>
      </c>
      <c r="W172" s="49">
        <v>202110</v>
      </c>
      <c r="X172" s="47" t="s">
        <v>245</v>
      </c>
      <c r="Y172" s="50">
        <f>_xlfn.IFNA(VLOOKUP(C172,'ID951'!$C:$K,9,0),"-")</f>
        <v>0</v>
      </c>
      <c r="Z172" s="52">
        <f>_xlfn.IFNA(VLOOKUP(C172,'ID951'!$C:$AY,49,0),"-")</f>
        <v>0</v>
      </c>
      <c r="AA172" s="53">
        <f>_xlfn.IFNA(VLOOKUP(C172,'ID951'!$C:$BW,73,0),"-")</f>
        <v>0</v>
      </c>
      <c r="AB172" s="54" t="s">
        <v>245</v>
      </c>
      <c r="AC172" s="54" t="s">
        <v>1235</v>
      </c>
      <c r="AD172" t="s">
        <v>244</v>
      </c>
      <c r="AE172" s="197"/>
    </row>
    <row r="173" spans="1:31">
      <c r="A173" s="1">
        <v>170</v>
      </c>
      <c r="B173" s="1" t="s">
        <v>48</v>
      </c>
      <c r="C173" s="1" t="s">
        <v>1174</v>
      </c>
      <c r="D173" s="13">
        <v>0</v>
      </c>
      <c r="E173" s="22">
        <v>0</v>
      </c>
      <c r="F173" s="13">
        <v>0</v>
      </c>
      <c r="G173" s="1">
        <v>0</v>
      </c>
      <c r="H173" s="1">
        <v>0</v>
      </c>
      <c r="I173" s="46"/>
      <c r="J173" s="1"/>
      <c r="K173" s="1">
        <v>0</v>
      </c>
      <c r="L173" s="1">
        <v>0</v>
      </c>
      <c r="M173" s="1">
        <v>0</v>
      </c>
      <c r="N173" s="1"/>
      <c r="O173" s="1"/>
      <c r="P173" s="8">
        <v>0</v>
      </c>
      <c r="Q173" s="26">
        <v>0</v>
      </c>
      <c r="R173" s="17">
        <v>0</v>
      </c>
      <c r="T173" t="str">
        <f t="shared" si="2"/>
        <v/>
      </c>
      <c r="U173" s="34" t="str">
        <f>+IF(T173="","Can be delete?",IF(T173&lt;=30,MASTER!$D$3,IF(AND(T173&lt;=31,T173&gt;=60),MASTER!$D$4,IF(AND(T173&lt;=61,T173&gt;=90),MASTER!$D$5,MASTER!$D$6))))</f>
        <v>Can be delete?</v>
      </c>
      <c r="V173" s="48" t="s">
        <v>45</v>
      </c>
      <c r="W173" s="49">
        <v>202110</v>
      </c>
      <c r="X173" s="47" t="s">
        <v>245</v>
      </c>
      <c r="Y173" s="50">
        <f>_xlfn.IFNA(VLOOKUP(C173,'ID951'!$C:$K,9,0),"-")</f>
        <v>0</v>
      </c>
      <c r="Z173" s="52">
        <f>_xlfn.IFNA(VLOOKUP(C173,'ID951'!$C:$AY,49,0),"-")</f>
        <v>0</v>
      </c>
      <c r="AA173" s="53">
        <f>_xlfn.IFNA(VLOOKUP(C173,'ID951'!$C:$BW,73,0),"-")</f>
        <v>0</v>
      </c>
      <c r="AB173" s="54" t="s">
        <v>245</v>
      </c>
      <c r="AC173" s="54" t="s">
        <v>1235</v>
      </c>
      <c r="AD173" t="s">
        <v>244</v>
      </c>
      <c r="AE173" s="197"/>
    </row>
    <row r="174" spans="1:31">
      <c r="A174" s="1">
        <v>171</v>
      </c>
      <c r="B174" s="1" t="s">
        <v>48</v>
      </c>
      <c r="C174" s="1" t="s">
        <v>181</v>
      </c>
      <c r="D174" s="13">
        <v>0</v>
      </c>
      <c r="E174" s="22">
        <v>0</v>
      </c>
      <c r="F174" s="13">
        <v>0</v>
      </c>
      <c r="G174" s="1">
        <v>0</v>
      </c>
      <c r="H174" s="1">
        <v>0</v>
      </c>
      <c r="I174" s="46"/>
      <c r="J174" s="1"/>
      <c r="K174" s="1">
        <v>0</v>
      </c>
      <c r="L174" s="1">
        <v>0</v>
      </c>
      <c r="M174" s="1">
        <v>0</v>
      </c>
      <c r="N174" s="1"/>
      <c r="O174" s="1"/>
      <c r="P174" s="8">
        <v>0</v>
      </c>
      <c r="Q174" s="26">
        <v>0</v>
      </c>
      <c r="R174" s="17">
        <v>0</v>
      </c>
      <c r="T174" t="str">
        <f t="shared" si="2"/>
        <v/>
      </c>
      <c r="U174" s="34" t="str">
        <f>+IF(T174="","Can be delete?",IF(T174&lt;=30,MASTER!$D$3,IF(AND(T174&lt;=31,T174&gt;=60),MASTER!$D$4,IF(AND(T174&lt;=61,T174&gt;=90),MASTER!$D$5,MASTER!$D$6))))</f>
        <v>Can be delete?</v>
      </c>
      <c r="V174" s="48" t="s">
        <v>574</v>
      </c>
      <c r="W174" s="49" t="s">
        <v>244</v>
      </c>
      <c r="X174" s="47" t="s">
        <v>257</v>
      </c>
      <c r="Y174" s="50">
        <f>_xlfn.IFNA(VLOOKUP(C174,'ID951'!$C:$K,9,0),"-")</f>
        <v>0</v>
      </c>
      <c r="Z174" s="52">
        <f>_xlfn.IFNA(VLOOKUP(C174,'ID951'!$C:$AY,49,0),"-")</f>
        <v>0</v>
      </c>
      <c r="AA174" s="53">
        <f>_xlfn.IFNA(VLOOKUP(C174,'ID951'!$C:$BW,73,0),"-")</f>
        <v>0</v>
      </c>
      <c r="AB174" s="54" t="s">
        <v>264</v>
      </c>
      <c r="AC174" s="54" t="s">
        <v>1235</v>
      </c>
      <c r="AD174" t="s">
        <v>1228</v>
      </c>
    </row>
    <row r="175" spans="1:31">
      <c r="A175" s="1">
        <v>172</v>
      </c>
      <c r="B175" s="1" t="s">
        <v>48</v>
      </c>
      <c r="C175" s="1" t="s">
        <v>182</v>
      </c>
      <c r="D175" s="13">
        <v>0</v>
      </c>
      <c r="E175" s="22">
        <v>0</v>
      </c>
      <c r="F175" s="13">
        <v>0</v>
      </c>
      <c r="G175" s="1">
        <v>0</v>
      </c>
      <c r="H175" s="1">
        <v>0</v>
      </c>
      <c r="I175" s="46"/>
      <c r="J175" s="1"/>
      <c r="K175" s="1">
        <v>0</v>
      </c>
      <c r="L175" s="1">
        <v>0</v>
      </c>
      <c r="M175" s="1">
        <v>0</v>
      </c>
      <c r="N175" s="1"/>
      <c r="O175" s="1"/>
      <c r="P175" s="8">
        <v>0</v>
      </c>
      <c r="Q175" s="26">
        <v>0</v>
      </c>
      <c r="R175" s="17">
        <v>0</v>
      </c>
      <c r="T175" t="str">
        <f t="shared" si="2"/>
        <v/>
      </c>
      <c r="U175" s="34" t="str">
        <f>+IF(T175="","Can be delete?",IF(T175&lt;=30,MASTER!$D$3,IF(AND(T175&lt;=31,T175&gt;=60),MASTER!$D$4,IF(AND(T175&lt;=61,T175&gt;=90),MASTER!$D$5,MASTER!$D$6))))</f>
        <v>Can be delete?</v>
      </c>
      <c r="V175" s="48" t="s">
        <v>574</v>
      </c>
      <c r="W175" s="49" t="s">
        <v>244</v>
      </c>
      <c r="X175" s="47" t="s">
        <v>266</v>
      </c>
      <c r="Y175" s="50">
        <f>_xlfn.IFNA(VLOOKUP(C175,'ID951'!$C:$K,9,0),"-")</f>
        <v>0</v>
      </c>
      <c r="Z175" s="52">
        <f>_xlfn.IFNA(VLOOKUP(C175,'ID951'!$C:$AY,49,0),"-")</f>
        <v>0</v>
      </c>
      <c r="AA175" s="53">
        <f>_xlfn.IFNA(VLOOKUP(C175,'ID951'!$C:$BW,73,0),"-")</f>
        <v>0</v>
      </c>
      <c r="AB175" s="54" t="s">
        <v>264</v>
      </c>
      <c r="AC175" s="54" t="s">
        <v>1238</v>
      </c>
      <c r="AD175" t="s">
        <v>1228</v>
      </c>
    </row>
    <row r="176" spans="1:31">
      <c r="A176" s="1">
        <v>173</v>
      </c>
      <c r="B176" s="1" t="s">
        <v>48</v>
      </c>
      <c r="C176" s="1" t="s">
        <v>183</v>
      </c>
      <c r="D176" s="13">
        <v>0</v>
      </c>
      <c r="E176" s="22">
        <v>0</v>
      </c>
      <c r="F176" s="13">
        <v>0</v>
      </c>
      <c r="G176" s="1">
        <v>0</v>
      </c>
      <c r="H176" s="1">
        <v>0</v>
      </c>
      <c r="I176" s="46"/>
      <c r="J176" s="1"/>
      <c r="K176" s="1">
        <v>0</v>
      </c>
      <c r="L176" s="1">
        <v>0</v>
      </c>
      <c r="M176" s="1">
        <v>0</v>
      </c>
      <c r="N176" s="1"/>
      <c r="O176" s="1"/>
      <c r="P176" s="8">
        <v>0</v>
      </c>
      <c r="Q176" s="26">
        <v>0</v>
      </c>
      <c r="R176" s="17">
        <v>0</v>
      </c>
      <c r="T176" t="str">
        <f t="shared" si="2"/>
        <v/>
      </c>
      <c r="U176" s="34" t="str">
        <f>+IF(T176="","Can be delete?",IF(T176&lt;=30,MASTER!$D$3,IF(AND(T176&lt;=31,T176&gt;=60),MASTER!$D$4,IF(AND(T176&lt;=61,T176&gt;=90),MASTER!$D$5,MASTER!$D$6))))</f>
        <v>Can be delete?</v>
      </c>
      <c r="V176" s="48" t="s">
        <v>574</v>
      </c>
      <c r="W176" s="49" t="s">
        <v>244</v>
      </c>
      <c r="X176" s="47" t="s">
        <v>266</v>
      </c>
      <c r="Y176" s="50">
        <f>_xlfn.IFNA(VLOOKUP(C176,'ID951'!$C:$K,9,0),"-")</f>
        <v>0</v>
      </c>
      <c r="Z176" s="52">
        <f>_xlfn.IFNA(VLOOKUP(C176,'ID951'!$C:$AY,49,0),"-")</f>
        <v>0</v>
      </c>
      <c r="AA176" s="53">
        <f>_xlfn.IFNA(VLOOKUP(C176,'ID951'!$C:$BW,73,0),"-")</f>
        <v>0</v>
      </c>
      <c r="AB176" s="54" t="s">
        <v>264</v>
      </c>
      <c r="AC176" s="54" t="s">
        <v>1236</v>
      </c>
      <c r="AD176" t="s">
        <v>1228</v>
      </c>
    </row>
    <row r="177" spans="1:31">
      <c r="A177" s="1">
        <v>174</v>
      </c>
      <c r="B177" s="1" t="s">
        <v>48</v>
      </c>
      <c r="C177" s="1" t="s">
        <v>593</v>
      </c>
      <c r="D177" s="13">
        <v>96.504800000000003</v>
      </c>
      <c r="E177" s="22">
        <v>0</v>
      </c>
      <c r="F177" s="13">
        <v>0</v>
      </c>
      <c r="G177" s="1">
        <v>0</v>
      </c>
      <c r="H177" s="1">
        <v>0</v>
      </c>
      <c r="I177" s="46">
        <v>44397</v>
      </c>
      <c r="J177" s="1" t="s">
        <v>731</v>
      </c>
      <c r="K177" s="1">
        <v>1</v>
      </c>
      <c r="L177" s="1">
        <v>0</v>
      </c>
      <c r="M177" s="1">
        <v>0</v>
      </c>
      <c r="N177" s="1">
        <v>44438</v>
      </c>
      <c r="O177" s="1" t="s">
        <v>98</v>
      </c>
      <c r="P177" s="8">
        <v>1</v>
      </c>
      <c r="Q177" s="26">
        <v>0</v>
      </c>
      <c r="R177" s="17">
        <v>0</v>
      </c>
      <c r="T177" t="str">
        <f t="shared" si="2"/>
        <v/>
      </c>
      <c r="U177" s="34" t="str">
        <f>+IF(T177="","Can be delete?",IF(T177&lt;=30,MASTER!$D$3,IF(AND(T177&lt;=31,T177&gt;=60),MASTER!$D$4,IF(AND(T177&lt;=61,T177&gt;=90),MASTER!$D$5,MASTER!$D$6))))</f>
        <v>Can be delete?</v>
      </c>
      <c r="V177" s="48" t="s">
        <v>46</v>
      </c>
      <c r="W177" s="49">
        <v>202108</v>
      </c>
      <c r="X177" s="47" t="s">
        <v>693</v>
      </c>
      <c r="Y177" s="50">
        <f>_xlfn.IFNA(VLOOKUP(C177,'ID951'!$C:$K,9,0),"-")</f>
        <v>44397</v>
      </c>
      <c r="Z177" s="52" t="str">
        <f>_xlfn.IFNA(VLOOKUP(C177,'ID951'!$C:$AY,49,0),"-")</f>
        <v>EX11401C0330</v>
      </c>
      <c r="AA177" s="53">
        <f>_xlfn.IFNA(VLOOKUP(C177,'ID951'!$C:$BW,73,0),"-")</f>
        <v>44438</v>
      </c>
      <c r="AB177" s="54" t="s">
        <v>1237</v>
      </c>
      <c r="AC177" s="54" t="s">
        <v>1238</v>
      </c>
      <c r="AD177" t="s">
        <v>244</v>
      </c>
    </row>
    <row r="178" spans="1:31">
      <c r="A178" s="1">
        <v>175</v>
      </c>
      <c r="B178" s="1" t="s">
        <v>48</v>
      </c>
      <c r="C178" s="1" t="s">
        <v>1175</v>
      </c>
      <c r="D178" s="13">
        <v>0</v>
      </c>
      <c r="E178" s="22">
        <v>0</v>
      </c>
      <c r="F178" s="13">
        <v>0</v>
      </c>
      <c r="G178" s="1">
        <v>0</v>
      </c>
      <c r="H178" s="1">
        <v>0</v>
      </c>
      <c r="I178" s="46"/>
      <c r="J178" s="1"/>
      <c r="K178" s="1">
        <v>0</v>
      </c>
      <c r="L178" s="1">
        <v>0</v>
      </c>
      <c r="M178" s="1">
        <v>0</v>
      </c>
      <c r="N178" s="1"/>
      <c r="O178" s="1"/>
      <c r="P178" s="8">
        <v>0</v>
      </c>
      <c r="Q178" s="26">
        <v>0</v>
      </c>
      <c r="R178" s="17">
        <v>0</v>
      </c>
      <c r="T178" t="str">
        <f t="shared" si="2"/>
        <v/>
      </c>
      <c r="U178" s="34" t="str">
        <f>+IF(T178="","Can be delete?",IF(T178&lt;=30,MASTER!$D$3,IF(AND(T178&lt;=31,T178&gt;=60),MASTER!$D$4,IF(AND(T178&lt;=61,T178&gt;=90),MASTER!$D$5,MASTER!$D$6))))</f>
        <v>Can be delete?</v>
      </c>
      <c r="V178" s="48" t="s">
        <v>45</v>
      </c>
      <c r="W178" s="49">
        <v>202110</v>
      </c>
      <c r="X178" s="47" t="s">
        <v>245</v>
      </c>
      <c r="Y178" s="50">
        <f>_xlfn.IFNA(VLOOKUP(C178,'ID951'!$C:$K,9,0),"-")</f>
        <v>0</v>
      </c>
      <c r="Z178" s="52">
        <f>_xlfn.IFNA(VLOOKUP(C178,'ID951'!$C:$AY,49,0),"-")</f>
        <v>0</v>
      </c>
      <c r="AA178" s="53">
        <f>_xlfn.IFNA(VLOOKUP(C178,'ID951'!$C:$BW,73,0),"-")</f>
        <v>0</v>
      </c>
      <c r="AB178" s="54" t="s">
        <v>245</v>
      </c>
      <c r="AC178" s="54" t="s">
        <v>1238</v>
      </c>
      <c r="AD178" t="s">
        <v>244</v>
      </c>
      <c r="AE178" s="197"/>
    </row>
    <row r="179" spans="1:31">
      <c r="A179" s="1">
        <v>176</v>
      </c>
      <c r="B179" s="1" t="s">
        <v>48</v>
      </c>
      <c r="C179" s="1" t="s">
        <v>1176</v>
      </c>
      <c r="D179" s="13">
        <v>0</v>
      </c>
      <c r="E179" s="22">
        <v>0</v>
      </c>
      <c r="F179" s="13">
        <v>0</v>
      </c>
      <c r="G179" s="1">
        <v>0</v>
      </c>
      <c r="H179" s="1">
        <v>0</v>
      </c>
      <c r="I179" s="46"/>
      <c r="J179" s="1"/>
      <c r="K179" s="1">
        <v>0</v>
      </c>
      <c r="L179" s="1">
        <v>0</v>
      </c>
      <c r="M179" s="1">
        <v>0</v>
      </c>
      <c r="N179" s="1"/>
      <c r="O179" s="1"/>
      <c r="P179" s="8">
        <v>0</v>
      </c>
      <c r="Q179" s="26">
        <v>0</v>
      </c>
      <c r="R179" s="17">
        <v>0</v>
      </c>
      <c r="T179" t="str">
        <f t="shared" si="2"/>
        <v/>
      </c>
      <c r="U179" s="34" t="str">
        <f>+IF(T179="","Can be delete?",IF(T179&lt;=30,MASTER!$D$3,IF(AND(T179&lt;=31,T179&gt;=60),MASTER!$D$4,IF(AND(T179&lt;=61,T179&gt;=90),MASTER!$D$5,MASTER!$D$6))))</f>
        <v>Can be delete?</v>
      </c>
      <c r="V179" s="48" t="s">
        <v>45</v>
      </c>
      <c r="W179" s="49">
        <v>202110</v>
      </c>
      <c r="X179" s="47" t="s">
        <v>245</v>
      </c>
      <c r="Y179" s="50">
        <f>_xlfn.IFNA(VLOOKUP(C179,'ID951'!$C:$K,9,0),"-")</f>
        <v>0</v>
      </c>
      <c r="Z179" s="52">
        <f>_xlfn.IFNA(VLOOKUP(C179,'ID951'!$C:$AY,49,0),"-")</f>
        <v>0</v>
      </c>
      <c r="AA179" s="53">
        <f>_xlfn.IFNA(VLOOKUP(C179,'ID951'!$C:$BW,73,0),"-")</f>
        <v>0</v>
      </c>
      <c r="AB179" s="54" t="s">
        <v>245</v>
      </c>
      <c r="AC179" s="54" t="s">
        <v>1238</v>
      </c>
      <c r="AD179" t="s">
        <v>244</v>
      </c>
      <c r="AE179" s="197"/>
    </row>
    <row r="180" spans="1:31">
      <c r="A180" s="1">
        <v>177</v>
      </c>
      <c r="B180" s="1" t="s">
        <v>48</v>
      </c>
      <c r="C180" s="1" t="s">
        <v>732</v>
      </c>
      <c r="D180" s="13">
        <v>30.9498</v>
      </c>
      <c r="E180" s="22">
        <v>1</v>
      </c>
      <c r="F180" s="13">
        <v>30.9498</v>
      </c>
      <c r="G180" s="1">
        <v>0</v>
      </c>
      <c r="H180" s="1">
        <v>0</v>
      </c>
      <c r="I180" s="46">
        <v>44426</v>
      </c>
      <c r="J180" s="1" t="s">
        <v>920</v>
      </c>
      <c r="K180" s="1">
        <v>1</v>
      </c>
      <c r="L180" s="1">
        <v>1</v>
      </c>
      <c r="M180" s="1">
        <v>30.9498</v>
      </c>
      <c r="N180" s="1">
        <v>44463</v>
      </c>
      <c r="O180" s="1" t="s">
        <v>98</v>
      </c>
      <c r="P180" s="8">
        <v>1</v>
      </c>
      <c r="Q180" s="26">
        <v>0</v>
      </c>
      <c r="R180" s="17">
        <v>0</v>
      </c>
      <c r="T180" t="str">
        <f t="shared" si="2"/>
        <v/>
      </c>
      <c r="U180" s="34" t="str">
        <f>+IF(T180="","Can be delete?",IF(T180&lt;=30,MASTER!$D$3,IF(AND(T180&lt;=31,T180&gt;=60),MASTER!$D$4,IF(AND(T180&lt;=61,T180&gt;=90),MASTER!$D$5,MASTER!$D$6))))</f>
        <v>Can be delete?</v>
      </c>
      <c r="V180" s="48" t="s">
        <v>46</v>
      </c>
      <c r="W180" s="49">
        <v>202109</v>
      </c>
      <c r="X180" s="47" t="s">
        <v>693</v>
      </c>
      <c r="Y180" s="50">
        <f>_xlfn.IFNA(VLOOKUP(C180,'ID951'!$C:$K,9,0),"-")</f>
        <v>44426</v>
      </c>
      <c r="Z180" s="52" t="str">
        <f>_xlfn.IFNA(VLOOKUP(C180,'ID951'!$C:$AY,49,0),"-")</f>
        <v>EX11401C0330</v>
      </c>
      <c r="AA180" s="53">
        <f>_xlfn.IFNA(VLOOKUP(C180,'ID951'!$C:$BW,73,0),"-")</f>
        <v>44463</v>
      </c>
      <c r="AB180" s="54" t="s">
        <v>1237</v>
      </c>
      <c r="AC180" s="54" t="s">
        <v>1238</v>
      </c>
      <c r="AD180" t="s">
        <v>244</v>
      </c>
    </row>
    <row r="181" spans="1:31">
      <c r="A181" s="1">
        <v>178</v>
      </c>
      <c r="B181" s="1" t="s">
        <v>48</v>
      </c>
      <c r="C181" s="1" t="s">
        <v>312</v>
      </c>
      <c r="D181" s="13">
        <v>307.16849999999999</v>
      </c>
      <c r="E181" s="22">
        <v>1</v>
      </c>
      <c r="F181" s="13">
        <v>307.16849999999999</v>
      </c>
      <c r="G181" s="1">
        <v>0</v>
      </c>
      <c r="H181" s="1">
        <v>0</v>
      </c>
      <c r="I181" s="46">
        <v>44433</v>
      </c>
      <c r="J181" s="1" t="s">
        <v>921</v>
      </c>
      <c r="K181" s="1">
        <v>1</v>
      </c>
      <c r="L181" s="1">
        <v>1</v>
      </c>
      <c r="M181" s="1">
        <v>307.16849999999999</v>
      </c>
      <c r="N181" s="1">
        <v>44463</v>
      </c>
      <c r="O181" s="1" t="s">
        <v>98</v>
      </c>
      <c r="P181" s="8">
        <v>1</v>
      </c>
      <c r="Q181" s="26">
        <v>0</v>
      </c>
      <c r="R181" s="17">
        <v>0</v>
      </c>
      <c r="T181" t="str">
        <f t="shared" si="2"/>
        <v/>
      </c>
      <c r="U181" s="34" t="str">
        <f>+IF(T181="","Can be delete?",IF(T181&lt;=30,MASTER!$D$3,IF(AND(T181&lt;=31,T181&gt;=60),MASTER!$D$4,IF(AND(T181&lt;=61,T181&gt;=90),MASTER!$D$5,MASTER!$D$6))))</f>
        <v>Can be delete?</v>
      </c>
      <c r="V181" s="48" t="s">
        <v>46</v>
      </c>
      <c r="W181" s="49">
        <v>202109</v>
      </c>
      <c r="X181" s="47" t="s">
        <v>693</v>
      </c>
      <c r="Y181" s="50">
        <f>_xlfn.IFNA(VLOOKUP(C181,'ID951'!$C:$K,9,0),"-")</f>
        <v>44433</v>
      </c>
      <c r="Z181" s="52" t="str">
        <f>_xlfn.IFNA(VLOOKUP(C181,'ID951'!$C:$AY,49,0),"-")</f>
        <v>EX11401C0330</v>
      </c>
      <c r="AA181" s="53">
        <f>_xlfn.IFNA(VLOOKUP(C181,'ID951'!$C:$BW,73,0),"-")</f>
        <v>44463</v>
      </c>
      <c r="AB181" s="54" t="s">
        <v>1237</v>
      </c>
      <c r="AC181" s="54" t="s">
        <v>1238</v>
      </c>
      <c r="AD181" t="s">
        <v>244</v>
      </c>
    </row>
    <row r="182" spans="1:31">
      <c r="A182" s="1">
        <v>179</v>
      </c>
      <c r="B182" s="1" t="s">
        <v>48</v>
      </c>
      <c r="C182" s="1" t="s">
        <v>734</v>
      </c>
      <c r="D182" s="13">
        <v>144.84639999999999</v>
      </c>
      <c r="E182" s="22">
        <v>1</v>
      </c>
      <c r="F182" s="13">
        <v>144.84639999999999</v>
      </c>
      <c r="G182" s="1">
        <v>0</v>
      </c>
      <c r="H182" s="1">
        <v>0</v>
      </c>
      <c r="I182" s="46">
        <v>44424</v>
      </c>
      <c r="J182" s="1" t="s">
        <v>922</v>
      </c>
      <c r="K182" s="1">
        <v>1</v>
      </c>
      <c r="L182" s="1">
        <v>1</v>
      </c>
      <c r="M182" s="1">
        <v>144.84639999999999</v>
      </c>
      <c r="N182" s="1">
        <v>44463</v>
      </c>
      <c r="O182" s="1" t="s">
        <v>98</v>
      </c>
      <c r="P182" s="8">
        <v>1</v>
      </c>
      <c r="Q182" s="26">
        <v>0</v>
      </c>
      <c r="R182" s="17">
        <v>0</v>
      </c>
      <c r="T182" t="str">
        <f t="shared" si="2"/>
        <v/>
      </c>
      <c r="U182" s="34" t="str">
        <f>+IF(T182="","Can be delete?",IF(T182&lt;=30,MASTER!$D$3,IF(AND(T182&lt;=31,T182&gt;=60),MASTER!$D$4,IF(AND(T182&lt;=61,T182&gt;=90),MASTER!$D$5,MASTER!$D$6))))</f>
        <v>Can be delete?</v>
      </c>
      <c r="V182" s="48" t="s">
        <v>46</v>
      </c>
      <c r="W182" s="49">
        <v>202109</v>
      </c>
      <c r="X182" s="47" t="s">
        <v>693</v>
      </c>
      <c r="Y182" s="50">
        <f>_xlfn.IFNA(VLOOKUP(C182,'ID951'!$C:$K,9,0),"-")</f>
        <v>44424</v>
      </c>
      <c r="Z182" s="52" t="str">
        <f>_xlfn.IFNA(VLOOKUP(C182,'ID951'!$C:$AY,49,0),"-")</f>
        <v>EX11401C0330</v>
      </c>
      <c r="AA182" s="53">
        <f>_xlfn.IFNA(VLOOKUP(C182,'ID951'!$C:$BW,73,0),"-")</f>
        <v>44463</v>
      </c>
      <c r="AB182" s="54" t="s">
        <v>1237</v>
      </c>
      <c r="AC182" s="54" t="s">
        <v>1238</v>
      </c>
      <c r="AD182" t="s">
        <v>244</v>
      </c>
    </row>
    <row r="183" spans="1:31">
      <c r="A183" s="1">
        <v>180</v>
      </c>
      <c r="B183" s="1" t="s">
        <v>48</v>
      </c>
      <c r="C183" s="1" t="s">
        <v>596</v>
      </c>
      <c r="D183" s="13">
        <v>170.5598</v>
      </c>
      <c r="E183" s="22">
        <v>0</v>
      </c>
      <c r="F183" s="13">
        <v>0</v>
      </c>
      <c r="G183" s="1">
        <v>0</v>
      </c>
      <c r="H183" s="1">
        <v>0</v>
      </c>
      <c r="I183" s="46">
        <v>44399</v>
      </c>
      <c r="J183" s="1" t="s">
        <v>735</v>
      </c>
      <c r="K183" s="1">
        <v>1</v>
      </c>
      <c r="L183" s="1">
        <v>0</v>
      </c>
      <c r="M183" s="1">
        <v>0</v>
      </c>
      <c r="N183" s="1">
        <v>44438</v>
      </c>
      <c r="O183" s="1" t="s">
        <v>98</v>
      </c>
      <c r="P183" s="8">
        <v>1</v>
      </c>
      <c r="Q183" s="26">
        <v>0</v>
      </c>
      <c r="R183" s="17">
        <v>0</v>
      </c>
      <c r="T183" t="str">
        <f t="shared" si="2"/>
        <v/>
      </c>
      <c r="U183" s="34" t="str">
        <f>+IF(T183="","Can be delete?",IF(T183&lt;=30,MASTER!$D$3,IF(AND(T183&lt;=31,T183&gt;=60),MASTER!$D$4,IF(AND(T183&lt;=61,T183&gt;=90),MASTER!$D$5,MASTER!$D$6))))</f>
        <v>Can be delete?</v>
      </c>
      <c r="V183" s="48" t="s">
        <v>46</v>
      </c>
      <c r="W183" s="49">
        <v>202108</v>
      </c>
      <c r="X183" s="47" t="s">
        <v>693</v>
      </c>
      <c r="Y183" s="50">
        <f>_xlfn.IFNA(VLOOKUP(C183,'ID951'!$C:$K,9,0),"-")</f>
        <v>44399</v>
      </c>
      <c r="Z183" s="52" t="str">
        <f>_xlfn.IFNA(VLOOKUP(C183,'ID951'!$C:$AY,49,0),"-")</f>
        <v>EX11401C0330</v>
      </c>
      <c r="AA183" s="53">
        <f>_xlfn.IFNA(VLOOKUP(C183,'ID951'!$C:$BW,73,0),"-")</f>
        <v>44438</v>
      </c>
      <c r="AB183" s="54" t="s">
        <v>1237</v>
      </c>
      <c r="AC183" s="54" t="s">
        <v>1238</v>
      </c>
      <c r="AD183" t="s">
        <v>244</v>
      </c>
    </row>
    <row r="184" spans="1:31">
      <c r="A184" s="1">
        <v>181</v>
      </c>
      <c r="B184" s="1" t="s">
        <v>48</v>
      </c>
      <c r="C184" s="1" t="s">
        <v>184</v>
      </c>
      <c r="D184" s="13">
        <v>0</v>
      </c>
      <c r="E184" s="22">
        <v>0</v>
      </c>
      <c r="F184" s="13">
        <v>0</v>
      </c>
      <c r="G184" s="1">
        <v>0</v>
      </c>
      <c r="H184" s="1">
        <v>0</v>
      </c>
      <c r="I184" s="46"/>
      <c r="J184" s="1"/>
      <c r="K184" s="1">
        <v>0</v>
      </c>
      <c r="L184" s="1">
        <v>0</v>
      </c>
      <c r="M184" s="1">
        <v>0</v>
      </c>
      <c r="N184" s="1"/>
      <c r="O184" s="1"/>
      <c r="P184" s="8">
        <v>0</v>
      </c>
      <c r="Q184" s="26">
        <v>0</v>
      </c>
      <c r="R184" s="17">
        <v>0</v>
      </c>
      <c r="T184" t="str">
        <f t="shared" si="2"/>
        <v/>
      </c>
      <c r="U184" s="34" t="str">
        <f>+IF(T184="","Can be delete?",IF(T184&lt;=30,MASTER!$D$3,IF(AND(T184&lt;=31,T184&gt;=60),MASTER!$D$4,IF(AND(T184&lt;=61,T184&gt;=90),MASTER!$D$5,MASTER!$D$6))))</f>
        <v>Can be delete?</v>
      </c>
      <c r="V184" s="48" t="s">
        <v>574</v>
      </c>
      <c r="W184" s="49" t="s">
        <v>244</v>
      </c>
      <c r="X184" s="47" t="s">
        <v>257</v>
      </c>
      <c r="Y184" s="50">
        <f>_xlfn.IFNA(VLOOKUP(C184,'ID951'!$C:$K,9,0),"-")</f>
        <v>0</v>
      </c>
      <c r="Z184" s="52">
        <f>_xlfn.IFNA(VLOOKUP(C184,'ID951'!$C:$AY,49,0),"-")</f>
        <v>0</v>
      </c>
      <c r="AA184" s="53">
        <f>_xlfn.IFNA(VLOOKUP(C184,'ID951'!$C:$BW,73,0),"-")</f>
        <v>0</v>
      </c>
      <c r="AB184" s="54" t="s">
        <v>264</v>
      </c>
      <c r="AC184" s="54" t="s">
        <v>1235</v>
      </c>
      <c r="AD184" t="s">
        <v>1228</v>
      </c>
    </row>
    <row r="185" spans="1:31">
      <c r="A185" s="1">
        <v>182</v>
      </c>
      <c r="B185" s="1" t="s">
        <v>48</v>
      </c>
      <c r="C185" s="1" t="s">
        <v>185</v>
      </c>
      <c r="D185" s="13">
        <v>0</v>
      </c>
      <c r="E185" s="22">
        <v>0</v>
      </c>
      <c r="F185" s="13">
        <v>0</v>
      </c>
      <c r="G185" s="1">
        <v>0</v>
      </c>
      <c r="H185" s="1">
        <v>0</v>
      </c>
      <c r="I185" s="46"/>
      <c r="J185" s="1"/>
      <c r="K185" s="1">
        <v>0</v>
      </c>
      <c r="L185" s="1">
        <v>0</v>
      </c>
      <c r="M185" s="1">
        <v>0</v>
      </c>
      <c r="N185" s="1"/>
      <c r="O185" s="1"/>
      <c r="P185" s="8">
        <v>0</v>
      </c>
      <c r="Q185" s="26">
        <v>0</v>
      </c>
      <c r="R185" s="17">
        <v>0</v>
      </c>
      <c r="T185" t="str">
        <f t="shared" si="2"/>
        <v/>
      </c>
      <c r="U185" s="34" t="str">
        <f>+IF(T185="","Can be delete?",IF(T185&lt;=30,MASTER!$D$3,IF(AND(T185&lt;=31,T185&gt;=60),MASTER!$D$4,IF(AND(T185&lt;=61,T185&gt;=90),MASTER!$D$5,MASTER!$D$6))))</f>
        <v>Can be delete?</v>
      </c>
      <c r="V185" s="48" t="s">
        <v>574</v>
      </c>
      <c r="W185" s="49" t="s">
        <v>244</v>
      </c>
      <c r="X185" s="47" t="s">
        <v>257</v>
      </c>
      <c r="Y185" s="50">
        <f>_xlfn.IFNA(VLOOKUP(C185,'ID951'!$C:$K,9,0),"-")</f>
        <v>0</v>
      </c>
      <c r="Z185" s="52">
        <f>_xlfn.IFNA(VLOOKUP(C185,'ID951'!$C:$AY,49,0),"-")</f>
        <v>0</v>
      </c>
      <c r="AA185" s="53">
        <f>_xlfn.IFNA(VLOOKUP(C185,'ID951'!$C:$BW,73,0),"-")</f>
        <v>0</v>
      </c>
      <c r="AB185" s="54" t="s">
        <v>264</v>
      </c>
      <c r="AC185" s="54" t="s">
        <v>1235</v>
      </c>
      <c r="AD185" t="s">
        <v>1228</v>
      </c>
    </row>
    <row r="186" spans="1:31">
      <c r="A186" s="1">
        <v>183</v>
      </c>
      <c r="B186" s="1" t="s">
        <v>48</v>
      </c>
      <c r="C186" s="1" t="s">
        <v>186</v>
      </c>
      <c r="D186" s="13">
        <v>0</v>
      </c>
      <c r="E186" s="22">
        <v>0</v>
      </c>
      <c r="F186" s="13">
        <v>0</v>
      </c>
      <c r="G186" s="1">
        <v>0</v>
      </c>
      <c r="H186" s="1">
        <v>0</v>
      </c>
      <c r="I186" s="46"/>
      <c r="J186" s="1"/>
      <c r="K186" s="1">
        <v>0</v>
      </c>
      <c r="L186" s="1">
        <v>0</v>
      </c>
      <c r="M186" s="1">
        <v>0</v>
      </c>
      <c r="N186" s="1"/>
      <c r="O186" s="1"/>
      <c r="P186" s="8">
        <v>0</v>
      </c>
      <c r="Q186" s="26">
        <v>0</v>
      </c>
      <c r="R186" s="17">
        <v>0</v>
      </c>
      <c r="T186" t="str">
        <f t="shared" si="2"/>
        <v/>
      </c>
      <c r="U186" s="34" t="str">
        <f>+IF(T186="","Can be delete?",IF(T186&lt;=30,MASTER!$D$3,IF(AND(T186&lt;=31,T186&gt;=60),MASTER!$D$4,IF(AND(T186&lt;=61,T186&gt;=90),MASTER!$D$5,MASTER!$D$6))))</f>
        <v>Can be delete?</v>
      </c>
      <c r="V186" s="48" t="s">
        <v>574</v>
      </c>
      <c r="W186" s="49" t="s">
        <v>244</v>
      </c>
      <c r="X186" s="47" t="s">
        <v>257</v>
      </c>
      <c r="Y186" s="50">
        <f>_xlfn.IFNA(VLOOKUP(C186,'ID951'!$C:$K,9,0),"-")</f>
        <v>0</v>
      </c>
      <c r="Z186" s="52">
        <f>_xlfn.IFNA(VLOOKUP(C186,'ID951'!$C:$AY,49,0),"-")</f>
        <v>0</v>
      </c>
      <c r="AA186" s="53">
        <f>_xlfn.IFNA(VLOOKUP(C186,'ID951'!$C:$BW,73,0),"-")</f>
        <v>0</v>
      </c>
      <c r="AB186" s="54" t="s">
        <v>264</v>
      </c>
      <c r="AC186" s="54" t="s">
        <v>1235</v>
      </c>
      <c r="AD186" t="s">
        <v>1228</v>
      </c>
    </row>
    <row r="187" spans="1:31">
      <c r="A187" s="1">
        <v>184</v>
      </c>
      <c r="B187" s="1" t="s">
        <v>48</v>
      </c>
      <c r="C187" s="1" t="s">
        <v>187</v>
      </c>
      <c r="D187" s="13">
        <v>0</v>
      </c>
      <c r="E187" s="22">
        <v>0</v>
      </c>
      <c r="F187" s="13">
        <v>0</v>
      </c>
      <c r="G187" s="1">
        <v>0</v>
      </c>
      <c r="H187" s="1">
        <v>0</v>
      </c>
      <c r="I187" s="46"/>
      <c r="J187" s="1"/>
      <c r="K187" s="1">
        <v>0</v>
      </c>
      <c r="L187" s="1">
        <v>0</v>
      </c>
      <c r="M187" s="1">
        <v>0</v>
      </c>
      <c r="N187" s="1"/>
      <c r="O187" s="1"/>
      <c r="P187" s="8">
        <v>0</v>
      </c>
      <c r="Q187" s="26">
        <v>0</v>
      </c>
      <c r="R187" s="17">
        <v>0</v>
      </c>
      <c r="T187" t="str">
        <f t="shared" si="2"/>
        <v/>
      </c>
      <c r="U187" s="34" t="str">
        <f>+IF(T187="","Can be delete?",IF(T187&lt;=30,MASTER!$D$3,IF(AND(T187&lt;=31,T187&gt;=60),MASTER!$D$4,IF(AND(T187&lt;=61,T187&gt;=90),MASTER!$D$5,MASTER!$D$6))))</f>
        <v>Can be delete?</v>
      </c>
      <c r="V187" s="48" t="s">
        <v>574</v>
      </c>
      <c r="W187" s="49" t="s">
        <v>244</v>
      </c>
      <c r="X187" s="47" t="s">
        <v>266</v>
      </c>
      <c r="Y187" s="50">
        <f>_xlfn.IFNA(VLOOKUP(C187,'ID951'!$C:$K,9,0),"-")</f>
        <v>0</v>
      </c>
      <c r="Z187" s="52">
        <f>_xlfn.IFNA(VLOOKUP(C187,'ID951'!$C:$AY,49,0),"-")</f>
        <v>0</v>
      </c>
      <c r="AA187" s="53">
        <f>_xlfn.IFNA(VLOOKUP(C187,'ID951'!$C:$BW,73,0),"-")</f>
        <v>0</v>
      </c>
      <c r="AB187" s="54" t="s">
        <v>264</v>
      </c>
      <c r="AC187" s="54" t="s">
        <v>1235</v>
      </c>
      <c r="AD187" t="s">
        <v>1228</v>
      </c>
    </row>
    <row r="188" spans="1:31">
      <c r="A188" s="1">
        <v>185</v>
      </c>
      <c r="B188" s="1" t="s">
        <v>48</v>
      </c>
      <c r="C188" s="1" t="s">
        <v>736</v>
      </c>
      <c r="D188" s="13">
        <v>0</v>
      </c>
      <c r="E188" s="22">
        <v>0</v>
      </c>
      <c r="F188" s="13">
        <v>0</v>
      </c>
      <c r="G188" s="1">
        <v>0</v>
      </c>
      <c r="H188" s="1">
        <v>0</v>
      </c>
      <c r="I188" s="46"/>
      <c r="J188" s="1"/>
      <c r="K188" s="1">
        <v>0</v>
      </c>
      <c r="L188" s="1">
        <v>0</v>
      </c>
      <c r="M188" s="1">
        <v>0</v>
      </c>
      <c r="N188" s="1"/>
      <c r="O188" s="1"/>
      <c r="P188" s="8">
        <v>0</v>
      </c>
      <c r="Q188" s="26">
        <v>0</v>
      </c>
      <c r="R188" s="17">
        <v>0</v>
      </c>
      <c r="T188" t="str">
        <f t="shared" si="2"/>
        <v/>
      </c>
      <c r="U188" s="34" t="str">
        <f>+IF(T188="","Can be delete?",IF(T188&lt;=30,MASTER!$D$3,IF(AND(T188&lt;=31,T188&gt;=60),MASTER!$D$4,IF(AND(T188&lt;=61,T188&gt;=90),MASTER!$D$5,MASTER!$D$6))))</f>
        <v>Can be delete?</v>
      </c>
      <c r="V188" s="48" t="s">
        <v>45</v>
      </c>
      <c r="W188" s="49">
        <v>202111</v>
      </c>
      <c r="X188" s="47" t="s">
        <v>245</v>
      </c>
      <c r="Y188" s="50">
        <f>_xlfn.IFNA(VLOOKUP(C188,'ID951'!$C:$K,9,0),"-")</f>
        <v>0</v>
      </c>
      <c r="Z188" s="52">
        <f>_xlfn.IFNA(VLOOKUP(C188,'ID951'!$C:$AY,49,0),"-")</f>
        <v>0</v>
      </c>
      <c r="AA188" s="53">
        <f>_xlfn.IFNA(VLOOKUP(C188,'ID951'!$C:$BW,73,0),"-")</f>
        <v>0</v>
      </c>
      <c r="AB188" s="54" t="s">
        <v>245</v>
      </c>
      <c r="AC188" s="54" t="s">
        <v>1235</v>
      </c>
      <c r="AD188" t="s">
        <v>244</v>
      </c>
      <c r="AE188" s="197"/>
    </row>
    <row r="189" spans="1:31">
      <c r="A189" s="1">
        <v>186</v>
      </c>
      <c r="B189" s="1" t="s">
        <v>48</v>
      </c>
      <c r="C189" s="1" t="s">
        <v>188</v>
      </c>
      <c r="D189" s="13">
        <v>0</v>
      </c>
      <c r="E189" s="22">
        <v>0</v>
      </c>
      <c r="F189" s="13">
        <v>0</v>
      </c>
      <c r="G189" s="1">
        <v>0</v>
      </c>
      <c r="H189" s="1">
        <v>0</v>
      </c>
      <c r="I189" s="46"/>
      <c r="J189" s="1"/>
      <c r="K189" s="1">
        <v>0</v>
      </c>
      <c r="L189" s="1">
        <v>0</v>
      </c>
      <c r="M189" s="1">
        <v>0</v>
      </c>
      <c r="N189" s="1"/>
      <c r="O189" s="1"/>
      <c r="P189" s="8">
        <v>0</v>
      </c>
      <c r="Q189" s="26">
        <v>0</v>
      </c>
      <c r="R189" s="17">
        <v>0</v>
      </c>
      <c r="T189" t="str">
        <f t="shared" si="2"/>
        <v/>
      </c>
      <c r="U189" s="34" t="str">
        <f>+IF(T189="","Can be delete?",IF(T189&lt;=30,MASTER!$D$3,IF(AND(T189&lt;=31,T189&gt;=60),MASTER!$D$4,IF(AND(T189&lt;=61,T189&gt;=90),MASTER!$D$5,MASTER!$D$6))))</f>
        <v>Can be delete?</v>
      </c>
      <c r="V189" s="48" t="s">
        <v>574</v>
      </c>
      <c r="W189" s="49" t="s">
        <v>244</v>
      </c>
      <c r="X189" s="47" t="s">
        <v>257</v>
      </c>
      <c r="Y189" s="50">
        <f>_xlfn.IFNA(VLOOKUP(C189,'ID951'!$C:$K,9,0),"-")</f>
        <v>0</v>
      </c>
      <c r="Z189" s="52">
        <f>_xlfn.IFNA(VLOOKUP(C189,'ID951'!$C:$AY,49,0),"-")</f>
        <v>0</v>
      </c>
      <c r="AA189" s="53">
        <f>_xlfn.IFNA(VLOOKUP(C189,'ID951'!$C:$BW,73,0),"-")</f>
        <v>0</v>
      </c>
      <c r="AB189" s="54" t="s">
        <v>264</v>
      </c>
      <c r="AC189" s="54" t="s">
        <v>1235</v>
      </c>
      <c r="AD189" t="s">
        <v>1228</v>
      </c>
    </row>
    <row r="190" spans="1:31">
      <c r="A190" s="1">
        <v>187</v>
      </c>
      <c r="B190" s="1" t="s">
        <v>48</v>
      </c>
      <c r="C190" s="1" t="s">
        <v>189</v>
      </c>
      <c r="D190" s="13">
        <v>0</v>
      </c>
      <c r="E190" s="22">
        <v>0</v>
      </c>
      <c r="F190" s="13">
        <v>0</v>
      </c>
      <c r="G190" s="1">
        <v>0</v>
      </c>
      <c r="H190" s="1">
        <v>0</v>
      </c>
      <c r="I190" s="46"/>
      <c r="J190" s="1"/>
      <c r="K190" s="1">
        <v>0</v>
      </c>
      <c r="L190" s="1">
        <v>0</v>
      </c>
      <c r="M190" s="1">
        <v>0</v>
      </c>
      <c r="N190" s="1"/>
      <c r="O190" s="1"/>
      <c r="P190" s="8">
        <v>0</v>
      </c>
      <c r="Q190" s="26">
        <v>0</v>
      </c>
      <c r="R190" s="17">
        <v>0</v>
      </c>
      <c r="T190" t="str">
        <f t="shared" si="2"/>
        <v/>
      </c>
      <c r="U190" s="34" t="str">
        <f>+IF(T190="","Can be delete?",IF(T190&lt;=30,MASTER!$D$3,IF(AND(T190&lt;=31,T190&gt;=60),MASTER!$D$4,IF(AND(T190&lt;=61,T190&gt;=90),MASTER!$D$5,MASTER!$D$6))))</f>
        <v>Can be delete?</v>
      </c>
      <c r="V190" s="48" t="s">
        <v>574</v>
      </c>
      <c r="W190" s="49" t="s">
        <v>244</v>
      </c>
      <c r="X190" s="47" t="s">
        <v>257</v>
      </c>
      <c r="Y190" s="50">
        <f>_xlfn.IFNA(VLOOKUP(C190,'ID951'!$C:$K,9,0),"-")</f>
        <v>0</v>
      </c>
      <c r="Z190" s="52">
        <f>_xlfn.IFNA(VLOOKUP(C190,'ID951'!$C:$AY,49,0),"-")</f>
        <v>0</v>
      </c>
      <c r="AA190" s="53">
        <f>_xlfn.IFNA(VLOOKUP(C190,'ID951'!$C:$BW,73,0),"-")</f>
        <v>0</v>
      </c>
      <c r="AB190" s="54" t="s">
        <v>264</v>
      </c>
      <c r="AC190" s="54" t="s">
        <v>1235</v>
      </c>
      <c r="AD190" t="s">
        <v>1228</v>
      </c>
    </row>
    <row r="191" spans="1:31">
      <c r="A191" s="1">
        <v>188</v>
      </c>
      <c r="B191" s="1" t="s">
        <v>48</v>
      </c>
      <c r="C191" s="1" t="s">
        <v>923</v>
      </c>
      <c r="D191" s="13">
        <v>0</v>
      </c>
      <c r="E191" s="22">
        <v>0</v>
      </c>
      <c r="F191" s="13">
        <v>0</v>
      </c>
      <c r="G191" s="1">
        <v>0</v>
      </c>
      <c r="H191" s="1">
        <v>0</v>
      </c>
      <c r="I191" s="46"/>
      <c r="J191" s="1"/>
      <c r="K191" s="1">
        <v>0</v>
      </c>
      <c r="L191" s="1">
        <v>0</v>
      </c>
      <c r="M191" s="1">
        <v>0</v>
      </c>
      <c r="N191" s="1"/>
      <c r="O191" s="1"/>
      <c r="P191" s="8">
        <v>0</v>
      </c>
      <c r="Q191" s="26">
        <v>0</v>
      </c>
      <c r="R191" s="17">
        <v>0</v>
      </c>
      <c r="T191" t="str">
        <f t="shared" si="2"/>
        <v/>
      </c>
      <c r="U191" s="34" t="str">
        <f>+IF(T191="","Can be delete?",IF(T191&lt;=30,MASTER!$D$3,IF(AND(T191&lt;=31,T191&gt;=60),MASTER!$D$4,IF(AND(T191&lt;=61,T191&gt;=90),MASTER!$D$5,MASTER!$D$6))))</f>
        <v>Can be delete?</v>
      </c>
      <c r="V191" s="48" t="s">
        <v>574</v>
      </c>
      <c r="W191" s="49" t="s">
        <v>244</v>
      </c>
      <c r="X191" s="47" t="s">
        <v>266</v>
      </c>
      <c r="Y191" s="50">
        <f>_xlfn.IFNA(VLOOKUP(C191,'ID951'!$C:$K,9,0),"-")</f>
        <v>0</v>
      </c>
      <c r="Z191" s="52">
        <f>_xlfn.IFNA(VLOOKUP(C191,'ID951'!$C:$AY,49,0),"-")</f>
        <v>0</v>
      </c>
      <c r="AA191" s="53">
        <f>_xlfn.IFNA(VLOOKUP(C191,'ID951'!$C:$BW,73,0),"-")</f>
        <v>0</v>
      </c>
      <c r="AB191" s="54" t="s">
        <v>264</v>
      </c>
      <c r="AC191" s="54" t="s">
        <v>1236</v>
      </c>
      <c r="AD191" t="s">
        <v>1241</v>
      </c>
    </row>
    <row r="192" spans="1:31">
      <c r="A192" s="1">
        <v>189</v>
      </c>
      <c r="B192" s="1" t="s">
        <v>48</v>
      </c>
      <c r="C192" s="1" t="s">
        <v>190</v>
      </c>
      <c r="D192" s="13">
        <v>0</v>
      </c>
      <c r="E192" s="22">
        <v>0</v>
      </c>
      <c r="F192" s="13">
        <v>0</v>
      </c>
      <c r="G192" s="1">
        <v>0</v>
      </c>
      <c r="H192" s="1">
        <v>0</v>
      </c>
      <c r="I192" s="46"/>
      <c r="J192" s="1"/>
      <c r="K192" s="1">
        <v>0</v>
      </c>
      <c r="L192" s="1">
        <v>0</v>
      </c>
      <c r="M192" s="1">
        <v>0</v>
      </c>
      <c r="N192" s="1"/>
      <c r="O192" s="1"/>
      <c r="P192" s="8">
        <v>0</v>
      </c>
      <c r="Q192" s="26">
        <v>0</v>
      </c>
      <c r="R192" s="17">
        <v>0</v>
      </c>
      <c r="T192" t="str">
        <f t="shared" si="2"/>
        <v/>
      </c>
      <c r="U192" s="34" t="str">
        <f>+IF(T192="","Can be delete?",IF(T192&lt;=30,MASTER!$D$3,IF(AND(T192&lt;=31,T192&gt;=60),MASTER!$D$4,IF(AND(T192&lt;=61,T192&gt;=90),MASTER!$D$5,MASTER!$D$6))))</f>
        <v>Can be delete?</v>
      </c>
      <c r="V192" s="48" t="s">
        <v>574</v>
      </c>
      <c r="W192" s="49" t="s">
        <v>244</v>
      </c>
      <c r="X192" s="47" t="s">
        <v>257</v>
      </c>
      <c r="Y192" s="50">
        <f>_xlfn.IFNA(VLOOKUP(C192,'ID951'!$C:$K,9,0),"-")</f>
        <v>0</v>
      </c>
      <c r="Z192" s="52">
        <f>_xlfn.IFNA(VLOOKUP(C192,'ID951'!$C:$AY,49,0),"-")</f>
        <v>0</v>
      </c>
      <c r="AA192" s="53">
        <f>_xlfn.IFNA(VLOOKUP(C192,'ID951'!$C:$BW,73,0),"-")</f>
        <v>0</v>
      </c>
      <c r="AB192" s="54" t="s">
        <v>264</v>
      </c>
      <c r="AC192" s="54" t="s">
        <v>1235</v>
      </c>
      <c r="AD192" t="s">
        <v>1228</v>
      </c>
    </row>
    <row r="193" spans="1:30">
      <c r="A193" s="1">
        <v>190</v>
      </c>
      <c r="B193" s="1" t="s">
        <v>48</v>
      </c>
      <c r="C193" s="1" t="s">
        <v>191</v>
      </c>
      <c r="D193" s="13">
        <v>0</v>
      </c>
      <c r="E193" s="22">
        <v>0</v>
      </c>
      <c r="F193" s="13">
        <v>0</v>
      </c>
      <c r="G193" s="1">
        <v>0</v>
      </c>
      <c r="H193" s="1">
        <v>0</v>
      </c>
      <c r="I193" s="46"/>
      <c r="J193" s="1"/>
      <c r="K193" s="1">
        <v>0</v>
      </c>
      <c r="L193" s="1">
        <v>0</v>
      </c>
      <c r="M193" s="1">
        <v>0</v>
      </c>
      <c r="N193" s="1"/>
      <c r="O193" s="1"/>
      <c r="P193" s="8">
        <v>0</v>
      </c>
      <c r="Q193" s="26">
        <v>0</v>
      </c>
      <c r="R193" s="17">
        <v>0</v>
      </c>
      <c r="T193" t="str">
        <f t="shared" si="2"/>
        <v/>
      </c>
      <c r="U193" s="34" t="str">
        <f>+IF(T193="","Can be delete?",IF(T193&lt;=30,MASTER!$D$3,IF(AND(T193&lt;=31,T193&gt;=60),MASTER!$D$4,IF(AND(T193&lt;=61,T193&gt;=90),MASTER!$D$5,MASTER!$D$6))))</f>
        <v>Can be delete?</v>
      </c>
      <c r="V193" s="48" t="s">
        <v>574</v>
      </c>
      <c r="W193" s="49" t="s">
        <v>244</v>
      </c>
      <c r="X193" s="47" t="s">
        <v>257</v>
      </c>
      <c r="Y193" s="50">
        <f>_xlfn.IFNA(VLOOKUP(C193,'ID951'!$C:$K,9,0),"-")</f>
        <v>0</v>
      </c>
      <c r="Z193" s="52">
        <f>_xlfn.IFNA(VLOOKUP(C193,'ID951'!$C:$AY,49,0),"-")</f>
        <v>0</v>
      </c>
      <c r="AA193" s="53">
        <f>_xlfn.IFNA(VLOOKUP(C193,'ID951'!$C:$BW,73,0),"-")</f>
        <v>0</v>
      </c>
      <c r="AB193" s="54" t="s">
        <v>264</v>
      </c>
      <c r="AC193" s="54" t="s">
        <v>1235</v>
      </c>
      <c r="AD193" t="s">
        <v>1228</v>
      </c>
    </row>
    <row r="194" spans="1:30">
      <c r="A194" s="1">
        <v>191</v>
      </c>
      <c r="B194" s="1" t="s">
        <v>48</v>
      </c>
      <c r="C194" s="1" t="s">
        <v>192</v>
      </c>
      <c r="D194" s="13">
        <v>0</v>
      </c>
      <c r="E194" s="22">
        <v>0</v>
      </c>
      <c r="F194" s="13">
        <v>0</v>
      </c>
      <c r="G194" s="1">
        <v>0</v>
      </c>
      <c r="H194" s="1">
        <v>0</v>
      </c>
      <c r="I194" s="46"/>
      <c r="J194" s="1"/>
      <c r="K194" s="1">
        <v>0</v>
      </c>
      <c r="L194" s="1">
        <v>0</v>
      </c>
      <c r="M194" s="1">
        <v>0</v>
      </c>
      <c r="N194" s="1"/>
      <c r="O194" s="1"/>
      <c r="P194" s="8">
        <v>0</v>
      </c>
      <c r="Q194" s="26">
        <v>0</v>
      </c>
      <c r="R194" s="17">
        <v>0</v>
      </c>
      <c r="T194" t="str">
        <f t="shared" si="2"/>
        <v/>
      </c>
      <c r="U194" s="34" t="str">
        <f>+IF(T194="","Can be delete?",IF(T194&lt;=30,MASTER!$D$3,IF(AND(T194&lt;=31,T194&gt;=60),MASTER!$D$4,IF(AND(T194&lt;=61,T194&gt;=90),MASTER!$D$5,MASTER!$D$6))))</f>
        <v>Can be delete?</v>
      </c>
      <c r="V194" s="48" t="s">
        <v>574</v>
      </c>
      <c r="W194" s="49" t="s">
        <v>244</v>
      </c>
      <c r="X194" s="47" t="s">
        <v>257</v>
      </c>
      <c r="Y194" s="50">
        <f>_xlfn.IFNA(VLOOKUP(C194,'ID951'!$C:$K,9,0),"-")</f>
        <v>0</v>
      </c>
      <c r="Z194" s="52">
        <f>_xlfn.IFNA(VLOOKUP(C194,'ID951'!$C:$AY,49,0),"-")</f>
        <v>0</v>
      </c>
      <c r="AA194" s="53">
        <f>_xlfn.IFNA(VLOOKUP(C194,'ID951'!$C:$BW,73,0),"-")</f>
        <v>0</v>
      </c>
      <c r="AB194" s="54" t="s">
        <v>264</v>
      </c>
      <c r="AC194" s="54" t="s">
        <v>1235</v>
      </c>
      <c r="AD194" t="s">
        <v>1228</v>
      </c>
    </row>
    <row r="195" spans="1:30">
      <c r="A195" s="1">
        <v>192</v>
      </c>
      <c r="B195" s="1" t="s">
        <v>48</v>
      </c>
      <c r="C195" s="1" t="s">
        <v>193</v>
      </c>
      <c r="D195" s="13">
        <v>0</v>
      </c>
      <c r="E195" s="22">
        <v>0</v>
      </c>
      <c r="F195" s="13">
        <v>0</v>
      </c>
      <c r="G195" s="1">
        <v>0</v>
      </c>
      <c r="H195" s="1">
        <v>0</v>
      </c>
      <c r="I195" s="46"/>
      <c r="J195" s="1"/>
      <c r="K195" s="1">
        <v>0</v>
      </c>
      <c r="L195" s="1">
        <v>0</v>
      </c>
      <c r="M195" s="1">
        <v>0</v>
      </c>
      <c r="N195" s="1"/>
      <c r="O195" s="1"/>
      <c r="P195" s="8">
        <v>0</v>
      </c>
      <c r="Q195" s="26">
        <v>0</v>
      </c>
      <c r="R195" s="17">
        <v>0</v>
      </c>
      <c r="T195" t="str">
        <f t="shared" si="2"/>
        <v/>
      </c>
      <c r="U195" s="34" t="str">
        <f>+IF(T195="","Can be delete?",IF(T195&lt;=30,MASTER!$D$3,IF(AND(T195&lt;=31,T195&gt;=60),MASTER!$D$4,IF(AND(T195&lt;=61,T195&gt;=90),MASTER!$D$5,MASTER!$D$6))))</f>
        <v>Can be delete?</v>
      </c>
      <c r="V195" s="48" t="s">
        <v>574</v>
      </c>
      <c r="W195" s="49" t="s">
        <v>244</v>
      </c>
      <c r="X195" s="47" t="s">
        <v>257</v>
      </c>
      <c r="Y195" s="50">
        <f>_xlfn.IFNA(VLOOKUP(C195,'ID951'!$C:$K,9,0),"-")</f>
        <v>0</v>
      </c>
      <c r="Z195" s="52">
        <f>_xlfn.IFNA(VLOOKUP(C195,'ID951'!$C:$AY,49,0),"-")</f>
        <v>0</v>
      </c>
      <c r="AA195" s="53">
        <f>_xlfn.IFNA(VLOOKUP(C195,'ID951'!$C:$BW,73,0),"-")</f>
        <v>0</v>
      </c>
      <c r="AB195" s="54" t="s">
        <v>264</v>
      </c>
      <c r="AC195" s="54" t="s">
        <v>1235</v>
      </c>
      <c r="AD195" t="s">
        <v>1228</v>
      </c>
    </row>
    <row r="196" spans="1:30">
      <c r="A196" s="1">
        <v>193</v>
      </c>
      <c r="B196" s="1" t="s">
        <v>48</v>
      </c>
      <c r="C196" s="1" t="s">
        <v>598</v>
      </c>
      <c r="D196" s="13">
        <v>33.965600000000002</v>
      </c>
      <c r="E196" s="22">
        <v>0</v>
      </c>
      <c r="F196" s="13">
        <v>0</v>
      </c>
      <c r="G196" s="1">
        <v>0</v>
      </c>
      <c r="H196" s="1">
        <v>0</v>
      </c>
      <c r="I196" s="46">
        <v>44399</v>
      </c>
      <c r="J196" s="1" t="s">
        <v>737</v>
      </c>
      <c r="K196" s="1">
        <v>1</v>
      </c>
      <c r="L196" s="1">
        <v>0</v>
      </c>
      <c r="M196" s="1">
        <v>0</v>
      </c>
      <c r="N196" s="1">
        <v>44438</v>
      </c>
      <c r="O196" s="1" t="s">
        <v>98</v>
      </c>
      <c r="P196" s="8">
        <v>1</v>
      </c>
      <c r="Q196" s="26">
        <v>0</v>
      </c>
      <c r="R196" s="17">
        <v>0</v>
      </c>
      <c r="T196" t="str">
        <f t="shared" si="2"/>
        <v/>
      </c>
      <c r="U196" s="34" t="str">
        <f>+IF(T196="","Can be delete?",IF(T196&lt;=30,MASTER!$D$3,IF(AND(T196&lt;=31,T196&gt;=60),MASTER!$D$4,IF(AND(T196&lt;=61,T196&gt;=90),MASTER!$D$5,MASTER!$D$6))))</f>
        <v>Can be delete?</v>
      </c>
      <c r="V196" s="48" t="s">
        <v>46</v>
      </c>
      <c r="W196" s="49">
        <v>202108</v>
      </c>
      <c r="X196" s="47" t="s">
        <v>1068</v>
      </c>
      <c r="Y196" s="50">
        <f>_xlfn.IFNA(VLOOKUP(C196,'ID951'!$C:$K,9,0),"-")</f>
        <v>44399</v>
      </c>
      <c r="Z196" s="52" t="str">
        <f>_xlfn.IFNA(VLOOKUP(C196,'ID951'!$C:$AY,49,0),"-")</f>
        <v>EX11401C0330</v>
      </c>
      <c r="AA196" s="53">
        <f>_xlfn.IFNA(VLOOKUP(C196,'ID951'!$C:$BW,73,0),"-")</f>
        <v>44438</v>
      </c>
      <c r="AB196" s="54" t="s">
        <v>1237</v>
      </c>
      <c r="AC196" s="54" t="s">
        <v>1236</v>
      </c>
      <c r="AD196" t="s">
        <v>244</v>
      </c>
    </row>
    <row r="197" spans="1:30">
      <c r="A197" s="1">
        <v>194</v>
      </c>
      <c r="B197" s="1" t="s">
        <v>48</v>
      </c>
      <c r="C197" s="1" t="s">
        <v>194</v>
      </c>
      <c r="D197" s="13">
        <v>0</v>
      </c>
      <c r="E197" s="22">
        <v>0</v>
      </c>
      <c r="F197" s="13">
        <v>0</v>
      </c>
      <c r="G197" s="1">
        <v>0</v>
      </c>
      <c r="H197" s="1">
        <v>0</v>
      </c>
      <c r="I197" s="46"/>
      <c r="J197" s="1"/>
      <c r="K197" s="1">
        <v>0</v>
      </c>
      <c r="L197" s="1">
        <v>0</v>
      </c>
      <c r="M197" s="1">
        <v>0</v>
      </c>
      <c r="N197" s="1"/>
      <c r="O197" s="1"/>
      <c r="P197" s="8">
        <v>0</v>
      </c>
      <c r="Q197" s="26">
        <v>0</v>
      </c>
      <c r="R197" s="17">
        <v>0</v>
      </c>
      <c r="T197" t="str">
        <f t="shared" si="2"/>
        <v/>
      </c>
      <c r="U197" s="34" t="str">
        <f>+IF(T197="","Can be delete?",IF(T197&lt;=30,MASTER!$D$3,IF(AND(T197&lt;=31,T197&gt;=60),MASTER!$D$4,IF(AND(T197&lt;=61,T197&gt;=90),MASTER!$D$5,MASTER!$D$6))))</f>
        <v>Can be delete?</v>
      </c>
      <c r="V197" s="48" t="s">
        <v>574</v>
      </c>
      <c r="W197" s="49" t="s">
        <v>244</v>
      </c>
      <c r="X197" s="47" t="s">
        <v>266</v>
      </c>
      <c r="Y197" s="50">
        <f>_xlfn.IFNA(VLOOKUP(C197,'ID951'!$C:$K,9,0),"-")</f>
        <v>0</v>
      </c>
      <c r="Z197" s="52">
        <f>_xlfn.IFNA(VLOOKUP(C197,'ID951'!$C:$AY,49,0),"-")</f>
        <v>0</v>
      </c>
      <c r="AA197" s="53">
        <f>_xlfn.IFNA(VLOOKUP(C197,'ID951'!$C:$BW,73,0),"-")</f>
        <v>0</v>
      </c>
      <c r="AB197" s="54" t="s">
        <v>264</v>
      </c>
      <c r="AC197" s="54" t="s">
        <v>1235</v>
      </c>
      <c r="AD197" t="s">
        <v>1228</v>
      </c>
    </row>
    <row r="198" spans="1:30">
      <c r="A198" s="1">
        <v>195</v>
      </c>
      <c r="B198" s="1" t="s">
        <v>48</v>
      </c>
      <c r="C198" s="1" t="s">
        <v>195</v>
      </c>
      <c r="D198" s="13">
        <v>0</v>
      </c>
      <c r="E198" s="22">
        <v>0</v>
      </c>
      <c r="F198" s="13">
        <v>0</v>
      </c>
      <c r="G198" s="1">
        <v>0</v>
      </c>
      <c r="H198" s="1">
        <v>0</v>
      </c>
      <c r="I198" s="46"/>
      <c r="J198" s="1"/>
      <c r="K198" s="1">
        <v>0</v>
      </c>
      <c r="L198" s="1">
        <v>0</v>
      </c>
      <c r="M198" s="1">
        <v>0</v>
      </c>
      <c r="N198" s="1"/>
      <c r="O198" s="1"/>
      <c r="P198" s="8">
        <v>0</v>
      </c>
      <c r="Q198" s="26">
        <v>0</v>
      </c>
      <c r="R198" s="17">
        <v>0</v>
      </c>
      <c r="T198" t="str">
        <f t="shared" ref="T198:T261" si="3">IF(AND(Q198=0,R198=0),"",IF(I198="","",($U$1-I198)+1))</f>
        <v/>
      </c>
      <c r="U198" s="34" t="str">
        <f>+IF(T198="","Can be delete?",IF(T198&lt;=30,MASTER!$D$3,IF(AND(T198&lt;=31,T198&gt;=60),MASTER!$D$4,IF(AND(T198&lt;=61,T198&gt;=90),MASTER!$D$5,MASTER!$D$6))))</f>
        <v>Can be delete?</v>
      </c>
      <c r="V198" s="48" t="s">
        <v>574</v>
      </c>
      <c r="W198" s="49" t="s">
        <v>244</v>
      </c>
      <c r="X198" s="47" t="s">
        <v>266</v>
      </c>
      <c r="Y198" s="50">
        <f>_xlfn.IFNA(VLOOKUP(C198,'ID951'!$C:$K,9,0),"-")</f>
        <v>0</v>
      </c>
      <c r="Z198" s="52">
        <f>_xlfn.IFNA(VLOOKUP(C198,'ID951'!$C:$AY,49,0),"-")</f>
        <v>0</v>
      </c>
      <c r="AA198" s="53">
        <f>_xlfn.IFNA(VLOOKUP(C198,'ID951'!$C:$BW,73,0),"-")</f>
        <v>0</v>
      </c>
      <c r="AB198" s="54" t="s">
        <v>264</v>
      </c>
      <c r="AC198" s="54" t="s">
        <v>1235</v>
      </c>
      <c r="AD198" t="s">
        <v>1228</v>
      </c>
    </row>
    <row r="199" spans="1:30">
      <c r="A199" s="1">
        <v>196</v>
      </c>
      <c r="B199" s="1" t="s">
        <v>48</v>
      </c>
      <c r="C199" s="1" t="s">
        <v>196</v>
      </c>
      <c r="D199" s="13">
        <v>0</v>
      </c>
      <c r="E199" s="22">
        <v>0</v>
      </c>
      <c r="F199" s="13">
        <v>0</v>
      </c>
      <c r="G199" s="1">
        <v>0</v>
      </c>
      <c r="H199" s="1">
        <v>0</v>
      </c>
      <c r="I199" s="46"/>
      <c r="J199" s="1"/>
      <c r="K199" s="1">
        <v>0</v>
      </c>
      <c r="L199" s="1">
        <v>0</v>
      </c>
      <c r="M199" s="1">
        <v>0</v>
      </c>
      <c r="N199" s="1"/>
      <c r="O199" s="1"/>
      <c r="P199" s="8">
        <v>0</v>
      </c>
      <c r="Q199" s="26">
        <v>0</v>
      </c>
      <c r="R199" s="17">
        <v>0</v>
      </c>
      <c r="T199" t="str">
        <f t="shared" si="3"/>
        <v/>
      </c>
      <c r="U199" s="34" t="str">
        <f>+IF(T199="","Can be delete?",IF(T199&lt;=30,MASTER!$D$3,IF(AND(T199&lt;=31,T199&gt;=60),MASTER!$D$4,IF(AND(T199&lt;=61,T199&gt;=90),MASTER!$D$5,MASTER!$D$6))))</f>
        <v>Can be delete?</v>
      </c>
      <c r="V199" s="48" t="s">
        <v>574</v>
      </c>
      <c r="W199" s="49" t="s">
        <v>244</v>
      </c>
      <c r="X199" s="47" t="s">
        <v>257</v>
      </c>
      <c r="Y199" s="50">
        <f>_xlfn.IFNA(VLOOKUP(C199,'ID951'!$C:$K,9,0),"-")</f>
        <v>0</v>
      </c>
      <c r="Z199" s="52">
        <f>_xlfn.IFNA(VLOOKUP(C199,'ID951'!$C:$AY,49,0),"-")</f>
        <v>0</v>
      </c>
      <c r="AA199" s="53">
        <f>_xlfn.IFNA(VLOOKUP(C199,'ID951'!$C:$BW,73,0),"-")</f>
        <v>0</v>
      </c>
      <c r="AB199" s="54" t="s">
        <v>264</v>
      </c>
      <c r="AC199" s="54" t="s">
        <v>1235</v>
      </c>
      <c r="AD199" t="s">
        <v>1228</v>
      </c>
    </row>
    <row r="200" spans="1:30">
      <c r="A200" s="1">
        <v>197</v>
      </c>
      <c r="B200" s="1" t="s">
        <v>48</v>
      </c>
      <c r="C200" s="1" t="s">
        <v>197</v>
      </c>
      <c r="D200" s="13">
        <v>0</v>
      </c>
      <c r="E200" s="22">
        <v>0</v>
      </c>
      <c r="F200" s="13">
        <v>0</v>
      </c>
      <c r="G200" s="1">
        <v>0</v>
      </c>
      <c r="H200" s="1">
        <v>0</v>
      </c>
      <c r="I200" s="46"/>
      <c r="J200" s="1"/>
      <c r="K200" s="1">
        <v>0</v>
      </c>
      <c r="L200" s="1">
        <v>0</v>
      </c>
      <c r="M200" s="1">
        <v>0</v>
      </c>
      <c r="N200" s="1"/>
      <c r="O200" s="1"/>
      <c r="P200" s="8">
        <v>0</v>
      </c>
      <c r="Q200" s="26">
        <v>0</v>
      </c>
      <c r="R200" s="17">
        <v>0</v>
      </c>
      <c r="T200" t="str">
        <f t="shared" si="3"/>
        <v/>
      </c>
      <c r="U200" s="34" t="str">
        <f>+IF(T200="","Can be delete?",IF(T200&lt;=30,MASTER!$D$3,IF(AND(T200&lt;=31,T200&gt;=60),MASTER!$D$4,IF(AND(T200&lt;=61,T200&gt;=90),MASTER!$D$5,MASTER!$D$6))))</f>
        <v>Can be delete?</v>
      </c>
      <c r="V200" s="48" t="s">
        <v>574</v>
      </c>
      <c r="W200" s="49" t="s">
        <v>244</v>
      </c>
      <c r="X200" s="47" t="s">
        <v>257</v>
      </c>
      <c r="Y200" s="50">
        <f>_xlfn.IFNA(VLOOKUP(C200,'ID951'!$C:$K,9,0),"-")</f>
        <v>0</v>
      </c>
      <c r="Z200" s="52">
        <f>_xlfn.IFNA(VLOOKUP(C200,'ID951'!$C:$AY,49,0),"-")</f>
        <v>0</v>
      </c>
      <c r="AA200" s="53">
        <f>_xlfn.IFNA(VLOOKUP(C200,'ID951'!$C:$BW,73,0),"-")</f>
        <v>0</v>
      </c>
      <c r="AB200" s="54" t="s">
        <v>264</v>
      </c>
      <c r="AC200" s="54" t="s">
        <v>1235</v>
      </c>
      <c r="AD200" t="s">
        <v>1228</v>
      </c>
    </row>
    <row r="201" spans="1:30">
      <c r="A201" s="1">
        <v>198</v>
      </c>
      <c r="B201" s="1" t="s">
        <v>48</v>
      </c>
      <c r="C201" s="1" t="s">
        <v>198</v>
      </c>
      <c r="D201" s="13">
        <v>0</v>
      </c>
      <c r="E201" s="22">
        <v>0</v>
      </c>
      <c r="F201" s="13">
        <v>0</v>
      </c>
      <c r="G201" s="1">
        <v>0</v>
      </c>
      <c r="H201" s="1">
        <v>0</v>
      </c>
      <c r="I201" s="46"/>
      <c r="J201" s="1"/>
      <c r="K201" s="1">
        <v>0</v>
      </c>
      <c r="L201" s="1">
        <v>0</v>
      </c>
      <c r="M201" s="1">
        <v>0</v>
      </c>
      <c r="N201" s="1"/>
      <c r="O201" s="1"/>
      <c r="P201" s="8">
        <v>0</v>
      </c>
      <c r="Q201" s="26">
        <v>0</v>
      </c>
      <c r="R201" s="17">
        <v>0</v>
      </c>
      <c r="T201" t="str">
        <f t="shared" si="3"/>
        <v/>
      </c>
      <c r="U201" s="34" t="str">
        <f>+IF(T201="","Can be delete?",IF(T201&lt;=30,MASTER!$D$3,IF(AND(T201&lt;=31,T201&gt;=60),MASTER!$D$4,IF(AND(T201&lt;=61,T201&gt;=90),MASTER!$D$5,MASTER!$D$6))))</f>
        <v>Can be delete?</v>
      </c>
      <c r="V201" s="48" t="s">
        <v>574</v>
      </c>
      <c r="W201" s="49" t="s">
        <v>244</v>
      </c>
      <c r="X201" s="47" t="s">
        <v>257</v>
      </c>
      <c r="Y201" s="50">
        <f>_xlfn.IFNA(VLOOKUP(C201,'ID951'!$C:$K,9,0),"-")</f>
        <v>0</v>
      </c>
      <c r="Z201" s="52">
        <f>_xlfn.IFNA(VLOOKUP(C201,'ID951'!$C:$AY,49,0),"-")</f>
        <v>0</v>
      </c>
      <c r="AA201" s="53">
        <f>_xlfn.IFNA(VLOOKUP(C201,'ID951'!$C:$BW,73,0),"-")</f>
        <v>0</v>
      </c>
      <c r="AB201" s="54" t="s">
        <v>264</v>
      </c>
      <c r="AC201" s="54" t="s">
        <v>1235</v>
      </c>
      <c r="AD201" t="s">
        <v>1228</v>
      </c>
    </row>
    <row r="202" spans="1:30">
      <c r="A202" s="1">
        <v>199</v>
      </c>
      <c r="B202" s="1" t="s">
        <v>48</v>
      </c>
      <c r="C202" s="1" t="s">
        <v>199</v>
      </c>
      <c r="D202" s="13">
        <v>0</v>
      </c>
      <c r="E202" s="22">
        <v>0</v>
      </c>
      <c r="F202" s="13">
        <v>0</v>
      </c>
      <c r="G202" s="1">
        <v>0</v>
      </c>
      <c r="H202" s="1">
        <v>0</v>
      </c>
      <c r="I202" s="46"/>
      <c r="J202" s="1"/>
      <c r="K202" s="1">
        <v>0</v>
      </c>
      <c r="L202" s="1">
        <v>0</v>
      </c>
      <c r="M202" s="1">
        <v>0</v>
      </c>
      <c r="N202" s="1"/>
      <c r="O202" s="1"/>
      <c r="P202" s="8">
        <v>0</v>
      </c>
      <c r="Q202" s="26">
        <v>0</v>
      </c>
      <c r="R202" s="17">
        <v>0</v>
      </c>
      <c r="T202" t="str">
        <f t="shared" si="3"/>
        <v/>
      </c>
      <c r="U202" s="34" t="str">
        <f>+IF(T202="","Can be delete?",IF(T202&lt;=30,MASTER!$D$3,IF(AND(T202&lt;=31,T202&gt;=60),MASTER!$D$4,IF(AND(T202&lt;=61,T202&gt;=90),MASTER!$D$5,MASTER!$D$6))))</f>
        <v>Can be delete?</v>
      </c>
      <c r="V202" s="48" t="s">
        <v>574</v>
      </c>
      <c r="W202" s="49" t="s">
        <v>244</v>
      </c>
      <c r="X202" s="47" t="s">
        <v>257</v>
      </c>
      <c r="Y202" s="50">
        <f>_xlfn.IFNA(VLOOKUP(C202,'ID951'!$C:$K,9,0),"-")</f>
        <v>0</v>
      </c>
      <c r="Z202" s="52">
        <f>_xlfn.IFNA(VLOOKUP(C202,'ID951'!$C:$AY,49,0),"-")</f>
        <v>0</v>
      </c>
      <c r="AA202" s="53">
        <f>_xlfn.IFNA(VLOOKUP(C202,'ID951'!$C:$BW,73,0),"-")</f>
        <v>0</v>
      </c>
      <c r="AB202" s="54" t="s">
        <v>264</v>
      </c>
      <c r="AC202" s="54" t="s">
        <v>1235</v>
      </c>
      <c r="AD202" t="s">
        <v>1228</v>
      </c>
    </row>
    <row r="203" spans="1:30">
      <c r="A203" s="1">
        <v>200</v>
      </c>
      <c r="B203" s="1" t="s">
        <v>48</v>
      </c>
      <c r="C203" s="1" t="s">
        <v>200</v>
      </c>
      <c r="D203" s="13">
        <v>0</v>
      </c>
      <c r="E203" s="22">
        <v>0</v>
      </c>
      <c r="F203" s="13">
        <v>0</v>
      </c>
      <c r="G203" s="1">
        <v>0</v>
      </c>
      <c r="H203" s="1">
        <v>0</v>
      </c>
      <c r="I203" s="46"/>
      <c r="J203" s="1"/>
      <c r="K203" s="1">
        <v>0</v>
      </c>
      <c r="L203" s="1">
        <v>0</v>
      </c>
      <c r="M203" s="1">
        <v>0</v>
      </c>
      <c r="N203" s="1"/>
      <c r="O203" s="1"/>
      <c r="P203" s="8">
        <v>0</v>
      </c>
      <c r="Q203" s="26">
        <v>0</v>
      </c>
      <c r="R203" s="17">
        <v>0</v>
      </c>
      <c r="T203" t="str">
        <f t="shared" si="3"/>
        <v/>
      </c>
      <c r="U203" s="34" t="str">
        <f>+IF(T203="","Can be delete?",IF(T203&lt;=30,MASTER!$D$3,IF(AND(T203&lt;=31,T203&gt;=60),MASTER!$D$4,IF(AND(T203&lt;=61,T203&gt;=90),MASTER!$D$5,MASTER!$D$6))))</f>
        <v>Can be delete?</v>
      </c>
      <c r="V203" s="48" t="s">
        <v>574</v>
      </c>
      <c r="W203" s="49" t="s">
        <v>244</v>
      </c>
      <c r="X203" s="47" t="s">
        <v>257</v>
      </c>
      <c r="Y203" s="50">
        <f>_xlfn.IFNA(VLOOKUP(C203,'ID951'!$C:$K,9,0),"-")</f>
        <v>0</v>
      </c>
      <c r="Z203" s="52">
        <f>_xlfn.IFNA(VLOOKUP(C203,'ID951'!$C:$AY,49,0),"-")</f>
        <v>0</v>
      </c>
      <c r="AA203" s="53">
        <f>_xlfn.IFNA(VLOOKUP(C203,'ID951'!$C:$BW,73,0),"-")</f>
        <v>0</v>
      </c>
      <c r="AB203" s="54" t="s">
        <v>264</v>
      </c>
      <c r="AC203" s="54" t="s">
        <v>1235</v>
      </c>
      <c r="AD203" t="s">
        <v>1228</v>
      </c>
    </row>
    <row r="204" spans="1:30">
      <c r="A204" s="1">
        <v>201</v>
      </c>
      <c r="B204" s="1" t="s">
        <v>48</v>
      </c>
      <c r="C204" s="1" t="s">
        <v>201</v>
      </c>
      <c r="D204" s="13">
        <v>0</v>
      </c>
      <c r="E204" s="22">
        <v>0</v>
      </c>
      <c r="F204" s="13">
        <v>0</v>
      </c>
      <c r="G204" s="1">
        <v>0</v>
      </c>
      <c r="H204" s="1">
        <v>0</v>
      </c>
      <c r="I204" s="46"/>
      <c r="J204" s="1"/>
      <c r="K204" s="1">
        <v>0</v>
      </c>
      <c r="L204" s="1">
        <v>0</v>
      </c>
      <c r="M204" s="1">
        <v>0</v>
      </c>
      <c r="N204" s="1"/>
      <c r="O204" s="1"/>
      <c r="P204" s="8">
        <v>0</v>
      </c>
      <c r="Q204" s="26">
        <v>0</v>
      </c>
      <c r="R204" s="17">
        <v>0</v>
      </c>
      <c r="T204" t="str">
        <f t="shared" si="3"/>
        <v/>
      </c>
      <c r="U204" s="34" t="str">
        <f>+IF(T204="","Can be delete?",IF(T204&lt;=30,MASTER!$D$3,IF(AND(T204&lt;=31,T204&gt;=60),MASTER!$D$4,IF(AND(T204&lt;=61,T204&gt;=90),MASTER!$D$5,MASTER!$D$6))))</f>
        <v>Can be delete?</v>
      </c>
      <c r="V204" s="48" t="s">
        <v>574</v>
      </c>
      <c r="W204" s="49" t="s">
        <v>244</v>
      </c>
      <c r="X204" s="47" t="s">
        <v>257</v>
      </c>
      <c r="Y204" s="50">
        <f>_xlfn.IFNA(VLOOKUP(C204,'ID951'!$C:$K,9,0),"-")</f>
        <v>0</v>
      </c>
      <c r="Z204" s="52">
        <f>_xlfn.IFNA(VLOOKUP(C204,'ID951'!$C:$AY,49,0),"-")</f>
        <v>0</v>
      </c>
      <c r="AA204" s="53">
        <f>_xlfn.IFNA(VLOOKUP(C204,'ID951'!$C:$BW,73,0),"-")</f>
        <v>0</v>
      </c>
      <c r="AB204" s="54" t="s">
        <v>264</v>
      </c>
      <c r="AC204" s="54" t="s">
        <v>1235</v>
      </c>
      <c r="AD204" t="s">
        <v>1228</v>
      </c>
    </row>
    <row r="205" spans="1:30">
      <c r="A205" s="1">
        <v>202</v>
      </c>
      <c r="B205" s="1" t="s">
        <v>48</v>
      </c>
      <c r="C205" s="1" t="s">
        <v>202</v>
      </c>
      <c r="D205" s="13">
        <v>0</v>
      </c>
      <c r="E205" s="22">
        <v>0</v>
      </c>
      <c r="F205" s="13">
        <v>0</v>
      </c>
      <c r="G205" s="1">
        <v>0</v>
      </c>
      <c r="H205" s="1">
        <v>0</v>
      </c>
      <c r="I205" s="46"/>
      <c r="J205" s="1"/>
      <c r="K205" s="1">
        <v>0</v>
      </c>
      <c r="L205" s="1">
        <v>0</v>
      </c>
      <c r="M205" s="1">
        <v>0</v>
      </c>
      <c r="N205" s="1"/>
      <c r="O205" s="1"/>
      <c r="P205" s="8">
        <v>0</v>
      </c>
      <c r="Q205" s="26">
        <v>0</v>
      </c>
      <c r="R205" s="17">
        <v>0</v>
      </c>
      <c r="T205" t="str">
        <f t="shared" si="3"/>
        <v/>
      </c>
      <c r="U205" s="34" t="str">
        <f>+IF(T205="","Can be delete?",IF(T205&lt;=30,MASTER!$D$3,IF(AND(T205&lt;=31,T205&gt;=60),MASTER!$D$4,IF(AND(T205&lt;=61,T205&gt;=90),MASTER!$D$5,MASTER!$D$6))))</f>
        <v>Can be delete?</v>
      </c>
      <c r="V205" s="48" t="s">
        <v>574</v>
      </c>
      <c r="W205" s="49" t="s">
        <v>244</v>
      </c>
      <c r="X205" s="47" t="s">
        <v>257</v>
      </c>
      <c r="Y205" s="50">
        <f>_xlfn.IFNA(VLOOKUP(C205,'ID951'!$C:$K,9,0),"-")</f>
        <v>0</v>
      </c>
      <c r="Z205" s="52">
        <f>_xlfn.IFNA(VLOOKUP(C205,'ID951'!$C:$AY,49,0),"-")</f>
        <v>0</v>
      </c>
      <c r="AA205" s="53">
        <f>_xlfn.IFNA(VLOOKUP(C205,'ID951'!$C:$BW,73,0),"-")</f>
        <v>0</v>
      </c>
      <c r="AB205" s="54" t="s">
        <v>264</v>
      </c>
      <c r="AC205" s="54" t="s">
        <v>1235</v>
      </c>
      <c r="AD205" t="s">
        <v>1228</v>
      </c>
    </row>
    <row r="206" spans="1:30">
      <c r="A206" s="1">
        <v>203</v>
      </c>
      <c r="B206" s="1" t="s">
        <v>48</v>
      </c>
      <c r="C206" s="1" t="s">
        <v>203</v>
      </c>
      <c r="D206" s="13">
        <v>0</v>
      </c>
      <c r="E206" s="22">
        <v>0</v>
      </c>
      <c r="F206" s="13">
        <v>0</v>
      </c>
      <c r="G206" s="1">
        <v>0</v>
      </c>
      <c r="H206" s="1">
        <v>0</v>
      </c>
      <c r="I206" s="46"/>
      <c r="J206" s="1"/>
      <c r="K206" s="1">
        <v>0</v>
      </c>
      <c r="L206" s="1">
        <v>0</v>
      </c>
      <c r="M206" s="1">
        <v>0</v>
      </c>
      <c r="N206" s="1"/>
      <c r="O206" s="1"/>
      <c r="P206" s="8">
        <v>0</v>
      </c>
      <c r="Q206" s="26">
        <v>0</v>
      </c>
      <c r="R206" s="17">
        <v>0</v>
      </c>
      <c r="T206" t="str">
        <f t="shared" si="3"/>
        <v/>
      </c>
      <c r="U206" s="34" t="str">
        <f>+IF(T206="","Can be delete?",IF(T206&lt;=30,MASTER!$D$3,IF(AND(T206&lt;=31,T206&gt;=60),MASTER!$D$4,IF(AND(T206&lt;=61,T206&gt;=90),MASTER!$D$5,MASTER!$D$6))))</f>
        <v>Can be delete?</v>
      </c>
      <c r="V206" s="48" t="s">
        <v>574</v>
      </c>
      <c r="W206" s="49" t="s">
        <v>244</v>
      </c>
      <c r="X206" s="47" t="s">
        <v>257</v>
      </c>
      <c r="Y206" s="50">
        <f>_xlfn.IFNA(VLOOKUP(C206,'ID951'!$C:$K,9,0),"-")</f>
        <v>0</v>
      </c>
      <c r="Z206" s="52">
        <f>_xlfn.IFNA(VLOOKUP(C206,'ID951'!$C:$AY,49,0),"-")</f>
        <v>0</v>
      </c>
      <c r="AA206" s="53">
        <f>_xlfn.IFNA(VLOOKUP(C206,'ID951'!$C:$BW,73,0),"-")</f>
        <v>0</v>
      </c>
      <c r="AB206" s="54" t="s">
        <v>264</v>
      </c>
      <c r="AC206" s="54" t="s">
        <v>1235</v>
      </c>
      <c r="AD206" t="s">
        <v>1228</v>
      </c>
    </row>
    <row r="207" spans="1:30">
      <c r="A207" s="1">
        <v>204</v>
      </c>
      <c r="B207" s="1" t="s">
        <v>48</v>
      </c>
      <c r="C207" s="1" t="s">
        <v>204</v>
      </c>
      <c r="D207" s="13">
        <v>0</v>
      </c>
      <c r="E207" s="22">
        <v>0</v>
      </c>
      <c r="F207" s="13">
        <v>0</v>
      </c>
      <c r="G207" s="1">
        <v>0</v>
      </c>
      <c r="H207" s="1">
        <v>0</v>
      </c>
      <c r="I207" s="46"/>
      <c r="J207" s="1"/>
      <c r="K207" s="1">
        <v>0</v>
      </c>
      <c r="L207" s="1">
        <v>0</v>
      </c>
      <c r="M207" s="1">
        <v>0</v>
      </c>
      <c r="N207" s="1"/>
      <c r="O207" s="1"/>
      <c r="P207" s="8">
        <v>0</v>
      </c>
      <c r="Q207" s="26">
        <v>0</v>
      </c>
      <c r="R207" s="17">
        <v>0</v>
      </c>
      <c r="T207" t="str">
        <f t="shared" si="3"/>
        <v/>
      </c>
      <c r="U207" s="34" t="str">
        <f>+IF(T207="","Can be delete?",IF(T207&lt;=30,MASTER!$D$3,IF(AND(T207&lt;=31,T207&gt;=60),MASTER!$D$4,IF(AND(T207&lt;=61,T207&gt;=90),MASTER!$D$5,MASTER!$D$6))))</f>
        <v>Can be delete?</v>
      </c>
      <c r="V207" s="48" t="s">
        <v>574</v>
      </c>
      <c r="W207" s="49" t="s">
        <v>244</v>
      </c>
      <c r="X207" s="47" t="s">
        <v>266</v>
      </c>
      <c r="Y207" s="50">
        <f>_xlfn.IFNA(VLOOKUP(C207,'ID951'!$C:$K,9,0),"-")</f>
        <v>0</v>
      </c>
      <c r="Z207" s="52">
        <f>_xlfn.IFNA(VLOOKUP(C207,'ID951'!$C:$AY,49,0),"-")</f>
        <v>0</v>
      </c>
      <c r="AA207" s="53">
        <f>_xlfn.IFNA(VLOOKUP(C207,'ID951'!$C:$BW,73,0),"-")</f>
        <v>0</v>
      </c>
      <c r="AB207" s="54" t="s">
        <v>264</v>
      </c>
      <c r="AC207" s="54" t="s">
        <v>1235</v>
      </c>
      <c r="AD207" t="s">
        <v>1228</v>
      </c>
    </row>
    <row r="208" spans="1:30">
      <c r="A208" s="1">
        <v>205</v>
      </c>
      <c r="B208" s="1" t="s">
        <v>48</v>
      </c>
      <c r="C208" s="1" t="s">
        <v>205</v>
      </c>
      <c r="D208" s="13">
        <v>0</v>
      </c>
      <c r="E208" s="22">
        <v>0</v>
      </c>
      <c r="F208" s="13">
        <v>0</v>
      </c>
      <c r="G208" s="1">
        <v>0</v>
      </c>
      <c r="H208" s="1">
        <v>0</v>
      </c>
      <c r="I208" s="46"/>
      <c r="J208" s="1"/>
      <c r="K208" s="1">
        <v>0</v>
      </c>
      <c r="L208" s="1">
        <v>0</v>
      </c>
      <c r="M208" s="1">
        <v>0</v>
      </c>
      <c r="N208" s="1"/>
      <c r="O208" s="1"/>
      <c r="P208" s="8">
        <v>0</v>
      </c>
      <c r="Q208" s="26">
        <v>0</v>
      </c>
      <c r="R208" s="17">
        <v>0</v>
      </c>
      <c r="T208" t="str">
        <f t="shared" si="3"/>
        <v/>
      </c>
      <c r="U208" s="34" t="str">
        <f>+IF(T208="","Can be delete?",IF(T208&lt;=30,MASTER!$D$3,IF(AND(T208&lt;=31,T208&gt;=60),MASTER!$D$4,IF(AND(T208&lt;=61,T208&gt;=90),MASTER!$D$5,MASTER!$D$6))))</f>
        <v>Can be delete?</v>
      </c>
      <c r="V208" s="48" t="s">
        <v>574</v>
      </c>
      <c r="W208" s="49" t="s">
        <v>244</v>
      </c>
      <c r="X208" s="47" t="s">
        <v>266</v>
      </c>
      <c r="Y208" s="50">
        <f>_xlfn.IFNA(VLOOKUP(C208,'ID951'!$C:$K,9,0),"-")</f>
        <v>0</v>
      </c>
      <c r="Z208" s="52">
        <f>_xlfn.IFNA(VLOOKUP(C208,'ID951'!$C:$AY,49,0),"-")</f>
        <v>0</v>
      </c>
      <c r="AA208" s="53">
        <f>_xlfn.IFNA(VLOOKUP(C208,'ID951'!$C:$BW,73,0),"-")</f>
        <v>0</v>
      </c>
      <c r="AB208" s="54" t="s">
        <v>264</v>
      </c>
      <c r="AC208" s="54" t="s">
        <v>1235</v>
      </c>
      <c r="AD208" t="s">
        <v>1228</v>
      </c>
    </row>
    <row r="209" spans="1:31">
      <c r="A209" s="1">
        <v>206</v>
      </c>
      <c r="B209" s="1" t="s">
        <v>48</v>
      </c>
      <c r="C209" s="1" t="s">
        <v>206</v>
      </c>
      <c r="D209" s="13">
        <v>0</v>
      </c>
      <c r="E209" s="22">
        <v>0</v>
      </c>
      <c r="F209" s="13">
        <v>0</v>
      </c>
      <c r="G209" s="1">
        <v>0</v>
      </c>
      <c r="H209" s="1">
        <v>0</v>
      </c>
      <c r="I209" s="46"/>
      <c r="J209" s="1"/>
      <c r="K209" s="1">
        <v>0</v>
      </c>
      <c r="L209" s="1">
        <v>0</v>
      </c>
      <c r="M209" s="1">
        <v>0</v>
      </c>
      <c r="N209" s="1"/>
      <c r="O209" s="1"/>
      <c r="P209" s="8">
        <v>0</v>
      </c>
      <c r="Q209" s="26">
        <v>0</v>
      </c>
      <c r="R209" s="17">
        <v>0</v>
      </c>
      <c r="T209" t="str">
        <f t="shared" si="3"/>
        <v/>
      </c>
      <c r="U209" s="34" t="str">
        <f>+IF(T209="","Can be delete?",IF(T209&lt;=30,MASTER!$D$3,IF(AND(T209&lt;=31,T209&gt;=60),MASTER!$D$4,IF(AND(T209&lt;=61,T209&gt;=90),MASTER!$D$5,MASTER!$D$6))))</f>
        <v>Can be delete?</v>
      </c>
      <c r="V209" s="48" t="s">
        <v>574</v>
      </c>
      <c r="W209" s="49" t="s">
        <v>244</v>
      </c>
      <c r="X209" s="47" t="s">
        <v>266</v>
      </c>
      <c r="Y209" s="50">
        <f>_xlfn.IFNA(VLOOKUP(C209,'ID951'!$C:$K,9,0),"-")</f>
        <v>0</v>
      </c>
      <c r="Z209" s="52">
        <f>_xlfn.IFNA(VLOOKUP(C209,'ID951'!$C:$AY,49,0),"-")</f>
        <v>0</v>
      </c>
      <c r="AA209" s="53">
        <f>_xlfn.IFNA(VLOOKUP(C209,'ID951'!$C:$BW,73,0),"-")</f>
        <v>0</v>
      </c>
      <c r="AB209" s="54" t="s">
        <v>264</v>
      </c>
      <c r="AC209" s="54" t="s">
        <v>1235</v>
      </c>
      <c r="AD209" t="s">
        <v>1228</v>
      </c>
    </row>
    <row r="210" spans="1:31">
      <c r="A210" s="1">
        <v>207</v>
      </c>
      <c r="B210" s="1" t="s">
        <v>48</v>
      </c>
      <c r="C210" s="1" t="s">
        <v>207</v>
      </c>
      <c r="D210" s="13">
        <v>0</v>
      </c>
      <c r="E210" s="22">
        <v>0</v>
      </c>
      <c r="F210" s="13">
        <v>0</v>
      </c>
      <c r="G210" s="1">
        <v>0</v>
      </c>
      <c r="H210" s="1">
        <v>0</v>
      </c>
      <c r="I210" s="46"/>
      <c r="J210" s="1"/>
      <c r="K210" s="1">
        <v>0</v>
      </c>
      <c r="L210" s="1">
        <v>0</v>
      </c>
      <c r="M210" s="1">
        <v>0</v>
      </c>
      <c r="N210" s="1"/>
      <c r="O210" s="1"/>
      <c r="P210" s="8">
        <v>0</v>
      </c>
      <c r="Q210" s="26">
        <v>0</v>
      </c>
      <c r="R210" s="17">
        <v>0</v>
      </c>
      <c r="T210" t="str">
        <f t="shared" si="3"/>
        <v/>
      </c>
      <c r="U210" s="34" t="str">
        <f>+IF(T210="","Can be delete?",IF(T210&lt;=30,MASTER!$D$3,IF(AND(T210&lt;=31,T210&gt;=60),MASTER!$D$4,IF(AND(T210&lt;=61,T210&gt;=90),MASTER!$D$5,MASTER!$D$6))))</f>
        <v>Can be delete?</v>
      </c>
      <c r="V210" s="48" t="s">
        <v>574</v>
      </c>
      <c r="W210" s="49" t="s">
        <v>244</v>
      </c>
      <c r="X210" s="47" t="s">
        <v>266</v>
      </c>
      <c r="Y210" s="50">
        <f>_xlfn.IFNA(VLOOKUP(C210,'ID951'!$C:$K,9,0),"-")</f>
        <v>0</v>
      </c>
      <c r="Z210" s="52">
        <f>_xlfn.IFNA(VLOOKUP(C210,'ID951'!$C:$AY,49,0),"-")</f>
        <v>0</v>
      </c>
      <c r="AA210" s="53">
        <f>_xlfn.IFNA(VLOOKUP(C210,'ID951'!$C:$BW,73,0),"-")</f>
        <v>0</v>
      </c>
      <c r="AB210" s="54" t="s">
        <v>264</v>
      </c>
      <c r="AC210" s="54" t="s">
        <v>1235</v>
      </c>
      <c r="AD210" t="s">
        <v>1228</v>
      </c>
    </row>
    <row r="211" spans="1:31">
      <c r="A211" s="1">
        <v>208</v>
      </c>
      <c r="B211" s="1" t="s">
        <v>48</v>
      </c>
      <c r="C211" s="1" t="s">
        <v>208</v>
      </c>
      <c r="D211" s="13">
        <v>0</v>
      </c>
      <c r="E211" s="22">
        <v>0</v>
      </c>
      <c r="F211" s="13">
        <v>0</v>
      </c>
      <c r="G211" s="1">
        <v>0</v>
      </c>
      <c r="H211" s="1">
        <v>0</v>
      </c>
      <c r="I211" s="46"/>
      <c r="J211" s="1"/>
      <c r="K211" s="1">
        <v>0</v>
      </c>
      <c r="L211" s="1">
        <v>0</v>
      </c>
      <c r="M211" s="1">
        <v>0</v>
      </c>
      <c r="N211" s="1"/>
      <c r="O211" s="1"/>
      <c r="P211" s="8">
        <v>0</v>
      </c>
      <c r="Q211" s="26">
        <v>0</v>
      </c>
      <c r="R211" s="17">
        <v>0</v>
      </c>
      <c r="T211" t="str">
        <f t="shared" si="3"/>
        <v/>
      </c>
      <c r="U211" s="34" t="str">
        <f>+IF(T211="","Can be delete?",IF(T211&lt;=30,MASTER!$D$3,IF(AND(T211&lt;=31,T211&gt;=60),MASTER!$D$4,IF(AND(T211&lt;=61,T211&gt;=90),MASTER!$D$5,MASTER!$D$6))))</f>
        <v>Can be delete?</v>
      </c>
      <c r="V211" s="48" t="s">
        <v>574</v>
      </c>
      <c r="W211" s="49" t="s">
        <v>244</v>
      </c>
      <c r="X211" s="47" t="s">
        <v>266</v>
      </c>
      <c r="Y211" s="50">
        <f>_xlfn.IFNA(VLOOKUP(C211,'ID951'!$C:$K,9,0),"-")</f>
        <v>0</v>
      </c>
      <c r="Z211" s="52">
        <f>_xlfn.IFNA(VLOOKUP(C211,'ID951'!$C:$AY,49,0),"-")</f>
        <v>0</v>
      </c>
      <c r="AA211" s="53">
        <f>_xlfn.IFNA(VLOOKUP(C211,'ID951'!$C:$BW,73,0),"-")</f>
        <v>0</v>
      </c>
      <c r="AB211" s="54" t="s">
        <v>264</v>
      </c>
      <c r="AC211" s="54" t="s">
        <v>1235</v>
      </c>
      <c r="AD211" t="s">
        <v>1228</v>
      </c>
    </row>
    <row r="212" spans="1:31">
      <c r="A212" s="1">
        <v>209</v>
      </c>
      <c r="B212" s="1" t="s">
        <v>48</v>
      </c>
      <c r="C212" s="1" t="s">
        <v>209</v>
      </c>
      <c r="D212" s="13">
        <v>0</v>
      </c>
      <c r="E212" s="22">
        <v>0</v>
      </c>
      <c r="F212" s="13">
        <v>0</v>
      </c>
      <c r="G212" s="1">
        <v>0</v>
      </c>
      <c r="H212" s="1">
        <v>0</v>
      </c>
      <c r="I212" s="46"/>
      <c r="J212" s="1"/>
      <c r="K212" s="1">
        <v>0</v>
      </c>
      <c r="L212" s="1">
        <v>0</v>
      </c>
      <c r="M212" s="1">
        <v>0</v>
      </c>
      <c r="N212" s="1"/>
      <c r="O212" s="1"/>
      <c r="P212" s="8">
        <v>0</v>
      </c>
      <c r="Q212" s="26">
        <v>0</v>
      </c>
      <c r="R212" s="17">
        <v>0</v>
      </c>
      <c r="T212" t="str">
        <f t="shared" si="3"/>
        <v/>
      </c>
      <c r="U212" s="34" t="str">
        <f>+IF(T212="","Can be delete?",IF(T212&lt;=30,MASTER!$D$3,IF(AND(T212&lt;=31,T212&gt;=60),MASTER!$D$4,IF(AND(T212&lt;=61,T212&gt;=90),MASTER!$D$5,MASTER!$D$6))))</f>
        <v>Can be delete?</v>
      </c>
      <c r="V212" s="48" t="s">
        <v>574</v>
      </c>
      <c r="W212" s="49" t="s">
        <v>244</v>
      </c>
      <c r="X212" s="47" t="s">
        <v>257</v>
      </c>
      <c r="Y212" s="50">
        <f>_xlfn.IFNA(VLOOKUP(C212,'ID951'!$C:$K,9,0),"-")</f>
        <v>0</v>
      </c>
      <c r="Z212" s="52">
        <f>_xlfn.IFNA(VLOOKUP(C212,'ID951'!$C:$AY,49,0),"-")</f>
        <v>0</v>
      </c>
      <c r="AA212" s="53">
        <f>_xlfn.IFNA(VLOOKUP(C212,'ID951'!$C:$BW,73,0),"-")</f>
        <v>0</v>
      </c>
      <c r="AB212" s="54" t="s">
        <v>264</v>
      </c>
      <c r="AC212" s="54" t="s">
        <v>1235</v>
      </c>
      <c r="AD212" t="s">
        <v>1228</v>
      </c>
    </row>
    <row r="213" spans="1:31">
      <c r="A213" s="1">
        <v>210</v>
      </c>
      <c r="B213" s="1" t="s">
        <v>48</v>
      </c>
      <c r="C213" s="1" t="s">
        <v>210</v>
      </c>
      <c r="D213" s="13">
        <v>0</v>
      </c>
      <c r="E213" s="22">
        <v>0</v>
      </c>
      <c r="F213" s="13">
        <v>0</v>
      </c>
      <c r="G213" s="1">
        <v>0</v>
      </c>
      <c r="H213" s="1">
        <v>0</v>
      </c>
      <c r="I213" s="46"/>
      <c r="J213" s="1"/>
      <c r="K213" s="1">
        <v>0</v>
      </c>
      <c r="L213" s="1">
        <v>0</v>
      </c>
      <c r="M213" s="1">
        <v>0</v>
      </c>
      <c r="N213" s="1"/>
      <c r="O213" s="1"/>
      <c r="P213" s="8">
        <v>0</v>
      </c>
      <c r="Q213" s="26">
        <v>0</v>
      </c>
      <c r="R213" s="17">
        <v>0</v>
      </c>
      <c r="T213" t="str">
        <f t="shared" si="3"/>
        <v/>
      </c>
      <c r="U213" s="34" t="str">
        <f>+IF(T213="","Can be delete?",IF(T213&lt;=30,MASTER!$D$3,IF(AND(T213&lt;=31,T213&gt;=60),MASTER!$D$4,IF(AND(T213&lt;=61,T213&gt;=90),MASTER!$D$5,MASTER!$D$6))))</f>
        <v>Can be delete?</v>
      </c>
      <c r="V213" s="48" t="s">
        <v>574</v>
      </c>
      <c r="W213" s="49" t="s">
        <v>244</v>
      </c>
      <c r="X213" s="47" t="s">
        <v>257</v>
      </c>
      <c r="Y213" s="50">
        <f>_xlfn.IFNA(VLOOKUP(C213,'ID951'!$C:$K,9,0),"-")</f>
        <v>0</v>
      </c>
      <c r="Z213" s="52">
        <f>_xlfn.IFNA(VLOOKUP(C213,'ID951'!$C:$AY,49,0),"-")</f>
        <v>0</v>
      </c>
      <c r="AA213" s="53">
        <f>_xlfn.IFNA(VLOOKUP(C213,'ID951'!$C:$BW,73,0),"-")</f>
        <v>0</v>
      </c>
      <c r="AB213" s="54" t="s">
        <v>264</v>
      </c>
      <c r="AC213" s="54" t="s">
        <v>1235</v>
      </c>
      <c r="AD213" t="s">
        <v>1228</v>
      </c>
    </row>
    <row r="214" spans="1:31">
      <c r="A214" s="1">
        <v>211</v>
      </c>
      <c r="B214" s="1" t="s">
        <v>48</v>
      </c>
      <c r="C214" s="1" t="s">
        <v>211</v>
      </c>
      <c r="D214" s="13">
        <v>0</v>
      </c>
      <c r="E214" s="22">
        <v>0</v>
      </c>
      <c r="F214" s="13">
        <v>0</v>
      </c>
      <c r="G214" s="1">
        <v>0</v>
      </c>
      <c r="H214" s="1">
        <v>0</v>
      </c>
      <c r="I214" s="46"/>
      <c r="J214" s="1"/>
      <c r="K214" s="1">
        <v>0</v>
      </c>
      <c r="L214" s="1">
        <v>0</v>
      </c>
      <c r="M214" s="1">
        <v>0</v>
      </c>
      <c r="N214" s="1"/>
      <c r="O214" s="1"/>
      <c r="P214" s="8">
        <v>0</v>
      </c>
      <c r="Q214" s="26">
        <v>0</v>
      </c>
      <c r="R214" s="17">
        <v>0</v>
      </c>
      <c r="T214" t="str">
        <f t="shared" si="3"/>
        <v/>
      </c>
      <c r="U214" s="34" t="str">
        <f>+IF(T214="","Can be delete?",IF(T214&lt;=30,MASTER!$D$3,IF(AND(T214&lt;=31,T214&gt;=60),MASTER!$D$4,IF(AND(T214&lt;=61,T214&gt;=90),MASTER!$D$5,MASTER!$D$6))))</f>
        <v>Can be delete?</v>
      </c>
      <c r="V214" s="48" t="s">
        <v>574</v>
      </c>
      <c r="W214" s="49" t="s">
        <v>244</v>
      </c>
      <c r="X214" s="47" t="s">
        <v>266</v>
      </c>
      <c r="Y214" s="50">
        <f>_xlfn.IFNA(VLOOKUP(C214,'ID951'!$C:$K,9,0),"-")</f>
        <v>0</v>
      </c>
      <c r="Z214" s="52">
        <f>_xlfn.IFNA(VLOOKUP(C214,'ID951'!$C:$AY,49,0),"-")</f>
        <v>0</v>
      </c>
      <c r="AA214" s="53">
        <f>_xlfn.IFNA(VLOOKUP(C214,'ID951'!$C:$BW,73,0),"-")</f>
        <v>0</v>
      </c>
      <c r="AB214" s="54" t="s">
        <v>264</v>
      </c>
      <c r="AC214" s="54" t="s">
        <v>1235</v>
      </c>
      <c r="AD214" t="s">
        <v>1228</v>
      </c>
    </row>
    <row r="215" spans="1:31">
      <c r="A215" s="1">
        <v>212</v>
      </c>
      <c r="B215" s="1" t="s">
        <v>48</v>
      </c>
      <c r="C215" s="1" t="s">
        <v>212</v>
      </c>
      <c r="D215" s="13">
        <v>0</v>
      </c>
      <c r="E215" s="22">
        <v>0</v>
      </c>
      <c r="F215" s="13">
        <v>0</v>
      </c>
      <c r="G215" s="1">
        <v>0</v>
      </c>
      <c r="H215" s="1">
        <v>0</v>
      </c>
      <c r="I215" s="46"/>
      <c r="J215" s="1"/>
      <c r="K215" s="1">
        <v>0</v>
      </c>
      <c r="L215" s="1">
        <v>0</v>
      </c>
      <c r="M215" s="1">
        <v>0</v>
      </c>
      <c r="N215" s="1"/>
      <c r="O215" s="1"/>
      <c r="P215" s="8">
        <v>0</v>
      </c>
      <c r="Q215" s="26">
        <v>0</v>
      </c>
      <c r="R215" s="17">
        <v>0</v>
      </c>
      <c r="T215" t="str">
        <f t="shared" si="3"/>
        <v/>
      </c>
      <c r="U215" s="34" t="str">
        <f>+IF(T215="","Can be delete?",IF(T215&lt;=30,MASTER!$D$3,IF(AND(T215&lt;=31,T215&gt;=60),MASTER!$D$4,IF(AND(T215&lt;=61,T215&gt;=90),MASTER!$D$5,MASTER!$D$6))))</f>
        <v>Can be delete?</v>
      </c>
      <c r="V215" s="48" t="s">
        <v>574</v>
      </c>
      <c r="W215" s="49" t="s">
        <v>244</v>
      </c>
      <c r="X215" s="47" t="s">
        <v>266</v>
      </c>
      <c r="Y215" s="50">
        <f>_xlfn.IFNA(VLOOKUP(C215,'ID951'!$C:$K,9,0),"-")</f>
        <v>0</v>
      </c>
      <c r="Z215" s="52">
        <f>_xlfn.IFNA(VLOOKUP(C215,'ID951'!$C:$AY,49,0),"-")</f>
        <v>0</v>
      </c>
      <c r="AA215" s="53">
        <f>_xlfn.IFNA(VLOOKUP(C215,'ID951'!$C:$BW,73,0),"-")</f>
        <v>0</v>
      </c>
      <c r="AB215" s="54" t="s">
        <v>264</v>
      </c>
      <c r="AC215" s="54" t="s">
        <v>1235</v>
      </c>
      <c r="AD215" t="s">
        <v>1228</v>
      </c>
    </row>
    <row r="216" spans="1:31">
      <c r="A216" s="1">
        <v>213</v>
      </c>
      <c r="B216" s="1" t="s">
        <v>48</v>
      </c>
      <c r="C216" s="1" t="s">
        <v>213</v>
      </c>
      <c r="D216" s="13">
        <v>0</v>
      </c>
      <c r="E216" s="22">
        <v>0</v>
      </c>
      <c r="F216" s="13">
        <v>0</v>
      </c>
      <c r="G216" s="1">
        <v>0</v>
      </c>
      <c r="H216" s="1">
        <v>0</v>
      </c>
      <c r="I216" s="46"/>
      <c r="J216" s="1"/>
      <c r="K216" s="1">
        <v>0</v>
      </c>
      <c r="L216" s="1">
        <v>0</v>
      </c>
      <c r="M216" s="1">
        <v>0</v>
      </c>
      <c r="N216" s="1"/>
      <c r="O216" s="1"/>
      <c r="P216" s="8">
        <v>0</v>
      </c>
      <c r="Q216" s="26">
        <v>0</v>
      </c>
      <c r="R216" s="17">
        <v>0</v>
      </c>
      <c r="T216" t="str">
        <f t="shared" si="3"/>
        <v/>
      </c>
      <c r="U216" s="34" t="str">
        <f>+IF(T216="","Can be delete?",IF(T216&lt;=30,MASTER!$D$3,IF(AND(T216&lt;=31,T216&gt;=60),MASTER!$D$4,IF(AND(T216&lt;=61,T216&gt;=90),MASTER!$D$5,MASTER!$D$6))))</f>
        <v>Can be delete?</v>
      </c>
      <c r="V216" s="48" t="s">
        <v>574</v>
      </c>
      <c r="W216" s="49" t="s">
        <v>244</v>
      </c>
      <c r="X216" s="47" t="s">
        <v>266</v>
      </c>
      <c r="Y216" s="50">
        <f>_xlfn.IFNA(VLOOKUP(C216,'ID951'!$C:$K,9,0),"-")</f>
        <v>0</v>
      </c>
      <c r="Z216" s="52">
        <f>_xlfn.IFNA(VLOOKUP(C216,'ID951'!$C:$AY,49,0),"-")</f>
        <v>0</v>
      </c>
      <c r="AA216" s="53">
        <f>_xlfn.IFNA(VLOOKUP(C216,'ID951'!$C:$BW,73,0),"-")</f>
        <v>0</v>
      </c>
      <c r="AB216" s="54" t="s">
        <v>264</v>
      </c>
      <c r="AC216" s="54" t="s">
        <v>1235</v>
      </c>
      <c r="AD216" t="s">
        <v>1228</v>
      </c>
    </row>
    <row r="217" spans="1:31">
      <c r="A217" s="1">
        <v>214</v>
      </c>
      <c r="B217" s="1" t="s">
        <v>48</v>
      </c>
      <c r="C217" s="1" t="s">
        <v>214</v>
      </c>
      <c r="D217" s="13">
        <v>0</v>
      </c>
      <c r="E217" s="22">
        <v>0</v>
      </c>
      <c r="F217" s="13">
        <v>0</v>
      </c>
      <c r="G217" s="1">
        <v>0</v>
      </c>
      <c r="H217" s="1">
        <v>0</v>
      </c>
      <c r="I217" s="46"/>
      <c r="J217" s="1"/>
      <c r="K217" s="1">
        <v>0</v>
      </c>
      <c r="L217" s="1">
        <v>0</v>
      </c>
      <c r="M217" s="1">
        <v>0</v>
      </c>
      <c r="N217" s="1"/>
      <c r="O217" s="1"/>
      <c r="P217" s="8">
        <v>0</v>
      </c>
      <c r="Q217" s="26">
        <v>0</v>
      </c>
      <c r="R217" s="17">
        <v>0</v>
      </c>
      <c r="T217" t="str">
        <f t="shared" si="3"/>
        <v/>
      </c>
      <c r="U217" s="34" t="str">
        <f>+IF(T217="","Can be delete?",IF(T217&lt;=30,MASTER!$D$3,IF(AND(T217&lt;=31,T217&gt;=60),MASTER!$D$4,IF(AND(T217&lt;=61,T217&gt;=90),MASTER!$D$5,MASTER!$D$6))))</f>
        <v>Can be delete?</v>
      </c>
      <c r="V217" s="48" t="s">
        <v>574</v>
      </c>
      <c r="W217" s="49" t="s">
        <v>244</v>
      </c>
      <c r="X217" s="47" t="s">
        <v>266</v>
      </c>
      <c r="Y217" s="50">
        <f>_xlfn.IFNA(VLOOKUP(C217,'ID951'!$C:$K,9,0),"-")</f>
        <v>0</v>
      </c>
      <c r="Z217" s="52">
        <f>_xlfn.IFNA(VLOOKUP(C217,'ID951'!$C:$AY,49,0),"-")</f>
        <v>0</v>
      </c>
      <c r="AA217" s="53">
        <f>_xlfn.IFNA(VLOOKUP(C217,'ID951'!$C:$BW,73,0),"-")</f>
        <v>0</v>
      </c>
      <c r="AB217" s="54" t="s">
        <v>264</v>
      </c>
      <c r="AC217" s="54" t="s">
        <v>1235</v>
      </c>
      <c r="AD217" t="s">
        <v>1228</v>
      </c>
    </row>
    <row r="218" spans="1:31">
      <c r="A218" s="1">
        <v>215</v>
      </c>
      <c r="B218" s="1" t="s">
        <v>48</v>
      </c>
      <c r="C218" s="1" t="s">
        <v>215</v>
      </c>
      <c r="D218" s="13">
        <v>0</v>
      </c>
      <c r="E218" s="22">
        <v>0</v>
      </c>
      <c r="F218" s="13">
        <v>0</v>
      </c>
      <c r="G218" s="1">
        <v>0</v>
      </c>
      <c r="H218" s="1">
        <v>0</v>
      </c>
      <c r="I218" s="46"/>
      <c r="J218" s="1"/>
      <c r="K218" s="1">
        <v>0</v>
      </c>
      <c r="L218" s="1">
        <v>0</v>
      </c>
      <c r="M218" s="1">
        <v>0</v>
      </c>
      <c r="N218" s="1"/>
      <c r="O218" s="1"/>
      <c r="P218" s="8">
        <v>0</v>
      </c>
      <c r="Q218" s="26">
        <v>0</v>
      </c>
      <c r="R218" s="17">
        <v>0</v>
      </c>
      <c r="T218" t="str">
        <f t="shared" si="3"/>
        <v/>
      </c>
      <c r="U218" s="34" t="str">
        <f>+IF(T218="","Can be delete?",IF(T218&lt;=30,MASTER!$D$3,IF(AND(T218&lt;=31,T218&gt;=60),MASTER!$D$4,IF(AND(T218&lt;=61,T218&gt;=90),MASTER!$D$5,MASTER!$D$6))))</f>
        <v>Can be delete?</v>
      </c>
      <c r="V218" s="48" t="s">
        <v>574</v>
      </c>
      <c r="W218" s="49" t="s">
        <v>244</v>
      </c>
      <c r="X218" s="47" t="s">
        <v>266</v>
      </c>
      <c r="Y218" s="50">
        <f>_xlfn.IFNA(VLOOKUP(C218,'ID951'!$C:$K,9,0),"-")</f>
        <v>0</v>
      </c>
      <c r="Z218" s="52">
        <f>_xlfn.IFNA(VLOOKUP(C218,'ID951'!$C:$AY,49,0),"-")</f>
        <v>0</v>
      </c>
      <c r="AA218" s="53">
        <f>_xlfn.IFNA(VLOOKUP(C218,'ID951'!$C:$BW,73,0),"-")</f>
        <v>0</v>
      </c>
      <c r="AB218" s="54" t="s">
        <v>264</v>
      </c>
      <c r="AC218" s="54" t="s">
        <v>1235</v>
      </c>
      <c r="AD218" t="s">
        <v>1228</v>
      </c>
    </row>
    <row r="219" spans="1:31">
      <c r="A219" s="1">
        <v>216</v>
      </c>
      <c r="B219" s="1" t="s">
        <v>48</v>
      </c>
      <c r="C219" s="1" t="s">
        <v>1177</v>
      </c>
      <c r="D219" s="13">
        <v>0</v>
      </c>
      <c r="E219" s="22">
        <v>0</v>
      </c>
      <c r="F219" s="13">
        <v>0</v>
      </c>
      <c r="G219" s="1">
        <v>0</v>
      </c>
      <c r="H219" s="1">
        <v>0</v>
      </c>
      <c r="I219" s="46"/>
      <c r="J219" s="1"/>
      <c r="K219" s="1">
        <v>0</v>
      </c>
      <c r="L219" s="1">
        <v>0</v>
      </c>
      <c r="M219" s="1">
        <v>0</v>
      </c>
      <c r="N219" s="1"/>
      <c r="O219" s="1"/>
      <c r="P219" s="8">
        <v>0</v>
      </c>
      <c r="Q219" s="26">
        <v>0</v>
      </c>
      <c r="R219" s="17">
        <v>0</v>
      </c>
      <c r="T219" t="str">
        <f t="shared" si="3"/>
        <v/>
      </c>
      <c r="U219" s="34" t="str">
        <f>+IF(T219="","Can be delete?",IF(T219&lt;=30,MASTER!$D$3,IF(AND(T219&lt;=31,T219&gt;=60),MASTER!$D$4,IF(AND(T219&lt;=61,T219&gt;=90),MASTER!$D$5,MASTER!$D$6))))</f>
        <v>Can be delete?</v>
      </c>
      <c r="V219" s="48" t="s">
        <v>45</v>
      </c>
      <c r="W219" s="49">
        <v>202110</v>
      </c>
      <c r="X219" s="47" t="s">
        <v>245</v>
      </c>
      <c r="Y219" s="50">
        <f>_xlfn.IFNA(VLOOKUP(C219,'ID951'!$C:$K,9,0),"-")</f>
        <v>0</v>
      </c>
      <c r="Z219" s="52">
        <f>_xlfn.IFNA(VLOOKUP(C219,'ID951'!$C:$AY,49,0),"-")</f>
        <v>0</v>
      </c>
      <c r="AA219" s="53">
        <f>_xlfn.IFNA(VLOOKUP(C219,'ID951'!$C:$BW,73,0),"-")</f>
        <v>0</v>
      </c>
      <c r="AB219" s="54" t="s">
        <v>245</v>
      </c>
      <c r="AC219" s="54" t="s">
        <v>1235</v>
      </c>
      <c r="AD219" t="s">
        <v>244</v>
      </c>
      <c r="AE219" s="197"/>
    </row>
    <row r="220" spans="1:31">
      <c r="A220" s="1">
        <v>217</v>
      </c>
      <c r="B220" s="1" t="s">
        <v>48</v>
      </c>
      <c r="C220" s="1" t="s">
        <v>216</v>
      </c>
      <c r="D220" s="13">
        <v>0</v>
      </c>
      <c r="E220" s="22">
        <v>0</v>
      </c>
      <c r="F220" s="13">
        <v>0</v>
      </c>
      <c r="G220" s="1">
        <v>0</v>
      </c>
      <c r="H220" s="1">
        <v>0</v>
      </c>
      <c r="I220" s="46"/>
      <c r="J220" s="1"/>
      <c r="K220" s="1">
        <v>0</v>
      </c>
      <c r="L220" s="1">
        <v>0</v>
      </c>
      <c r="M220" s="1">
        <v>0</v>
      </c>
      <c r="N220" s="1"/>
      <c r="O220" s="1"/>
      <c r="P220" s="8">
        <v>0</v>
      </c>
      <c r="Q220" s="26">
        <v>0</v>
      </c>
      <c r="R220" s="17">
        <v>0</v>
      </c>
      <c r="T220" t="str">
        <f t="shared" si="3"/>
        <v/>
      </c>
      <c r="U220" s="34" t="str">
        <f>+IF(T220="","Can be delete?",IF(T220&lt;=30,MASTER!$D$3,IF(AND(T220&lt;=31,T220&gt;=60),MASTER!$D$4,IF(AND(T220&lt;=61,T220&gt;=90),MASTER!$D$5,MASTER!$D$6))))</f>
        <v>Can be delete?</v>
      </c>
      <c r="V220" s="48" t="s">
        <v>574</v>
      </c>
      <c r="W220" s="49" t="s">
        <v>244</v>
      </c>
      <c r="X220" s="47" t="s">
        <v>266</v>
      </c>
      <c r="Y220" s="50">
        <f>_xlfn.IFNA(VLOOKUP(C220,'ID951'!$C:$K,9,0),"-")</f>
        <v>0</v>
      </c>
      <c r="Z220" s="52">
        <f>_xlfn.IFNA(VLOOKUP(C220,'ID951'!$C:$AY,49,0),"-")</f>
        <v>0</v>
      </c>
      <c r="AA220" s="53">
        <f>_xlfn.IFNA(VLOOKUP(C220,'ID951'!$C:$BW,73,0),"-")</f>
        <v>0</v>
      </c>
      <c r="AB220" s="54" t="s">
        <v>264</v>
      </c>
      <c r="AC220" s="54" t="s">
        <v>1245</v>
      </c>
      <c r="AD220" t="s">
        <v>1228</v>
      </c>
    </row>
    <row r="221" spans="1:31">
      <c r="A221" s="1">
        <v>218</v>
      </c>
      <c r="B221" s="1" t="s">
        <v>48</v>
      </c>
      <c r="C221" s="1" t="s">
        <v>738</v>
      </c>
      <c r="D221" s="13">
        <v>73.023700000000005</v>
      </c>
      <c r="E221" s="22">
        <v>1</v>
      </c>
      <c r="F221" s="13">
        <v>73.023700000000005</v>
      </c>
      <c r="G221" s="1">
        <v>0</v>
      </c>
      <c r="H221" s="1">
        <v>0</v>
      </c>
      <c r="I221" s="46">
        <v>44426</v>
      </c>
      <c r="J221" s="1" t="s">
        <v>924</v>
      </c>
      <c r="K221" s="1">
        <v>1</v>
      </c>
      <c r="L221" s="1">
        <v>1</v>
      </c>
      <c r="M221" s="1">
        <v>73.023700000000005</v>
      </c>
      <c r="N221" s="1">
        <v>44463</v>
      </c>
      <c r="O221" s="1" t="s">
        <v>98</v>
      </c>
      <c r="P221" s="8">
        <v>1</v>
      </c>
      <c r="Q221" s="26">
        <v>0</v>
      </c>
      <c r="R221" s="17">
        <v>0</v>
      </c>
      <c r="T221" t="str">
        <f t="shared" si="3"/>
        <v/>
      </c>
      <c r="U221" s="34" t="str">
        <f>+IF(T221="","Can be delete?",IF(T221&lt;=30,MASTER!$D$3,IF(AND(T221&lt;=31,T221&gt;=60),MASTER!$D$4,IF(AND(T221&lt;=61,T221&gt;=90),MASTER!$D$5,MASTER!$D$6))))</f>
        <v>Can be delete?</v>
      </c>
      <c r="V221" s="48" t="s">
        <v>46</v>
      </c>
      <c r="W221" s="49">
        <v>202109</v>
      </c>
      <c r="X221" s="47" t="s">
        <v>693</v>
      </c>
      <c r="Y221" s="50">
        <f>_xlfn.IFNA(VLOOKUP(C221,'ID951'!$C:$K,9,0),"-")</f>
        <v>44426</v>
      </c>
      <c r="Z221" s="52" t="str">
        <f>_xlfn.IFNA(VLOOKUP(C221,'ID951'!$C:$AY,49,0),"-")</f>
        <v>EX11401C0330</v>
      </c>
      <c r="AA221" s="53">
        <f>_xlfn.IFNA(VLOOKUP(C221,'ID951'!$C:$BW,73,0),"-")</f>
        <v>44463</v>
      </c>
      <c r="AB221" s="54" t="s">
        <v>1237</v>
      </c>
      <c r="AC221" s="54" t="s">
        <v>1238</v>
      </c>
      <c r="AD221" t="s">
        <v>244</v>
      </c>
    </row>
    <row r="222" spans="1:31">
      <c r="A222" s="1">
        <v>219</v>
      </c>
      <c r="B222" s="1" t="s">
        <v>48</v>
      </c>
      <c r="C222" s="1" t="s">
        <v>217</v>
      </c>
      <c r="D222" s="13">
        <v>0</v>
      </c>
      <c r="E222" s="22">
        <v>0</v>
      </c>
      <c r="F222" s="13">
        <v>0</v>
      </c>
      <c r="G222" s="1">
        <v>0</v>
      </c>
      <c r="H222" s="1">
        <v>0</v>
      </c>
      <c r="I222" s="46"/>
      <c r="J222" s="1"/>
      <c r="K222" s="1">
        <v>0</v>
      </c>
      <c r="L222" s="1">
        <v>0</v>
      </c>
      <c r="M222" s="1">
        <v>0</v>
      </c>
      <c r="N222" s="1"/>
      <c r="O222" s="1"/>
      <c r="P222" s="8">
        <v>0</v>
      </c>
      <c r="Q222" s="26">
        <v>0</v>
      </c>
      <c r="R222" s="17">
        <v>0</v>
      </c>
      <c r="T222" t="str">
        <f t="shared" si="3"/>
        <v/>
      </c>
      <c r="U222" s="34" t="str">
        <f>+IF(T222="","Can be delete?",IF(T222&lt;=30,MASTER!$D$3,IF(AND(T222&lt;=31,T222&gt;=60),MASTER!$D$4,IF(AND(T222&lt;=61,T222&gt;=90),MASTER!$D$5,MASTER!$D$6))))</f>
        <v>Can be delete?</v>
      </c>
      <c r="V222" s="48" t="s">
        <v>574</v>
      </c>
      <c r="W222" s="49" t="s">
        <v>244</v>
      </c>
      <c r="X222" s="47" t="s">
        <v>266</v>
      </c>
      <c r="Y222" s="50">
        <f>_xlfn.IFNA(VLOOKUP(C222,'ID951'!$C:$K,9,0),"-")</f>
        <v>0</v>
      </c>
      <c r="Z222" s="52">
        <f>_xlfn.IFNA(VLOOKUP(C222,'ID951'!$C:$AY,49,0),"-")</f>
        <v>0</v>
      </c>
      <c r="AA222" s="53">
        <f>_xlfn.IFNA(VLOOKUP(C222,'ID951'!$C:$BW,73,0),"-")</f>
        <v>0</v>
      </c>
      <c r="AB222" s="54" t="s">
        <v>264</v>
      </c>
      <c r="AC222" s="54" t="s">
        <v>1235</v>
      </c>
      <c r="AD222" t="s">
        <v>1228</v>
      </c>
    </row>
    <row r="223" spans="1:31">
      <c r="A223" s="1">
        <v>220</v>
      </c>
      <c r="B223" s="1" t="s">
        <v>48</v>
      </c>
      <c r="C223" s="1" t="s">
        <v>218</v>
      </c>
      <c r="D223" s="13">
        <v>0</v>
      </c>
      <c r="E223" s="22">
        <v>0</v>
      </c>
      <c r="F223" s="13">
        <v>0</v>
      </c>
      <c r="G223" s="1">
        <v>0</v>
      </c>
      <c r="H223" s="1">
        <v>0</v>
      </c>
      <c r="I223" s="46"/>
      <c r="J223" s="1"/>
      <c r="K223" s="1">
        <v>0</v>
      </c>
      <c r="L223" s="1">
        <v>0</v>
      </c>
      <c r="M223" s="1">
        <v>0</v>
      </c>
      <c r="N223" s="1"/>
      <c r="O223" s="1"/>
      <c r="P223" s="8">
        <v>0</v>
      </c>
      <c r="Q223" s="26">
        <v>0</v>
      </c>
      <c r="R223" s="17">
        <v>0</v>
      </c>
      <c r="T223" t="str">
        <f t="shared" si="3"/>
        <v/>
      </c>
      <c r="U223" s="34" t="str">
        <f>+IF(T223="","Can be delete?",IF(T223&lt;=30,MASTER!$D$3,IF(AND(T223&lt;=31,T223&gt;=60),MASTER!$D$4,IF(AND(T223&lt;=61,T223&gt;=90),MASTER!$D$5,MASTER!$D$6))))</f>
        <v>Can be delete?</v>
      </c>
      <c r="V223" s="48" t="s">
        <v>574</v>
      </c>
      <c r="W223" s="49" t="s">
        <v>244</v>
      </c>
      <c r="X223" s="47" t="s">
        <v>257</v>
      </c>
      <c r="Y223" s="50">
        <f>_xlfn.IFNA(VLOOKUP(C223,'ID951'!$C:$K,9,0),"-")</f>
        <v>0</v>
      </c>
      <c r="Z223" s="52">
        <f>_xlfn.IFNA(VLOOKUP(C223,'ID951'!$C:$AY,49,0),"-")</f>
        <v>0</v>
      </c>
      <c r="AA223" s="53">
        <f>_xlfn.IFNA(VLOOKUP(C223,'ID951'!$C:$BW,73,0),"-")</f>
        <v>0</v>
      </c>
      <c r="AB223" s="54" t="s">
        <v>264</v>
      </c>
      <c r="AC223" s="54" t="s">
        <v>1235</v>
      </c>
      <c r="AD223" t="s">
        <v>1228</v>
      </c>
    </row>
    <row r="224" spans="1:31">
      <c r="A224" s="1">
        <v>221</v>
      </c>
      <c r="B224" s="1" t="s">
        <v>48</v>
      </c>
      <c r="C224" s="1" t="s">
        <v>219</v>
      </c>
      <c r="D224" s="13">
        <v>0</v>
      </c>
      <c r="E224" s="22">
        <v>0</v>
      </c>
      <c r="F224" s="13">
        <v>0</v>
      </c>
      <c r="G224" s="1">
        <v>0</v>
      </c>
      <c r="H224" s="1">
        <v>0</v>
      </c>
      <c r="I224" s="46"/>
      <c r="J224" s="1"/>
      <c r="K224" s="1">
        <v>0</v>
      </c>
      <c r="L224" s="1">
        <v>0</v>
      </c>
      <c r="M224" s="1">
        <v>0</v>
      </c>
      <c r="N224" s="1"/>
      <c r="O224" s="1"/>
      <c r="P224" s="8">
        <v>0</v>
      </c>
      <c r="Q224" s="26">
        <v>0</v>
      </c>
      <c r="R224" s="17">
        <v>0</v>
      </c>
      <c r="T224" t="str">
        <f t="shared" si="3"/>
        <v/>
      </c>
      <c r="U224" s="34" t="str">
        <f>+IF(T224="","Can be delete?",IF(T224&lt;=30,MASTER!$D$3,IF(AND(T224&lt;=31,T224&gt;=60),MASTER!$D$4,IF(AND(T224&lt;=61,T224&gt;=90),MASTER!$D$5,MASTER!$D$6))))</f>
        <v>Can be delete?</v>
      </c>
      <c r="V224" s="48" t="s">
        <v>574</v>
      </c>
      <c r="W224" s="49" t="s">
        <v>244</v>
      </c>
      <c r="X224" s="47" t="s">
        <v>266</v>
      </c>
      <c r="Y224" s="50">
        <f>_xlfn.IFNA(VLOOKUP(C224,'ID951'!$C:$K,9,0),"-")</f>
        <v>0</v>
      </c>
      <c r="Z224" s="52">
        <f>_xlfn.IFNA(VLOOKUP(C224,'ID951'!$C:$AY,49,0),"-")</f>
        <v>0</v>
      </c>
      <c r="AA224" s="53">
        <f>_xlfn.IFNA(VLOOKUP(C224,'ID951'!$C:$BW,73,0),"-")</f>
        <v>0</v>
      </c>
      <c r="AB224" s="54" t="s">
        <v>264</v>
      </c>
      <c r="AC224" s="54" t="s">
        <v>1235</v>
      </c>
      <c r="AD224" t="s">
        <v>1228</v>
      </c>
    </row>
    <row r="225" spans="1:31">
      <c r="A225" s="1">
        <v>222</v>
      </c>
      <c r="B225" s="1" t="s">
        <v>48</v>
      </c>
      <c r="C225" s="1" t="s">
        <v>220</v>
      </c>
      <c r="D225" s="13">
        <v>0</v>
      </c>
      <c r="E225" s="22">
        <v>0</v>
      </c>
      <c r="F225" s="13">
        <v>0</v>
      </c>
      <c r="G225" s="1">
        <v>0</v>
      </c>
      <c r="H225" s="1">
        <v>0</v>
      </c>
      <c r="I225" s="46"/>
      <c r="J225" s="1"/>
      <c r="K225" s="1">
        <v>0</v>
      </c>
      <c r="L225" s="1">
        <v>0</v>
      </c>
      <c r="M225" s="1">
        <v>0</v>
      </c>
      <c r="N225" s="1"/>
      <c r="O225" s="1"/>
      <c r="P225" s="8">
        <v>0</v>
      </c>
      <c r="Q225" s="26">
        <v>0</v>
      </c>
      <c r="R225" s="17">
        <v>0</v>
      </c>
      <c r="T225" t="str">
        <f t="shared" si="3"/>
        <v/>
      </c>
      <c r="U225" s="34" t="str">
        <f>+IF(T225="","Can be delete?",IF(T225&lt;=30,MASTER!$D$3,IF(AND(T225&lt;=31,T225&gt;=60),MASTER!$D$4,IF(AND(T225&lt;=61,T225&gt;=90),MASTER!$D$5,MASTER!$D$6))))</f>
        <v>Can be delete?</v>
      </c>
      <c r="V225" s="48" t="s">
        <v>574</v>
      </c>
      <c r="W225" s="49" t="s">
        <v>244</v>
      </c>
      <c r="X225" s="47" t="s">
        <v>257</v>
      </c>
      <c r="Y225" s="50">
        <f>_xlfn.IFNA(VLOOKUP(C225,'ID951'!$C:$K,9,0),"-")</f>
        <v>0</v>
      </c>
      <c r="Z225" s="52">
        <f>_xlfn.IFNA(VLOOKUP(C225,'ID951'!$C:$AY,49,0),"-")</f>
        <v>0</v>
      </c>
      <c r="AA225" s="53">
        <f>_xlfn.IFNA(VLOOKUP(C225,'ID951'!$C:$BW,73,0),"-")</f>
        <v>0</v>
      </c>
      <c r="AB225" s="54" t="s">
        <v>264</v>
      </c>
      <c r="AC225" s="54" t="s">
        <v>1235</v>
      </c>
      <c r="AD225" t="s">
        <v>1228</v>
      </c>
    </row>
    <row r="226" spans="1:31">
      <c r="A226" s="1">
        <v>223</v>
      </c>
      <c r="B226" s="1" t="s">
        <v>48</v>
      </c>
      <c r="C226" s="1" t="s">
        <v>221</v>
      </c>
      <c r="D226" s="13">
        <v>0</v>
      </c>
      <c r="E226" s="22">
        <v>0</v>
      </c>
      <c r="F226" s="13">
        <v>0</v>
      </c>
      <c r="G226" s="1">
        <v>0</v>
      </c>
      <c r="H226" s="1">
        <v>0</v>
      </c>
      <c r="I226" s="46"/>
      <c r="J226" s="1"/>
      <c r="K226" s="1">
        <v>0</v>
      </c>
      <c r="L226" s="1">
        <v>0</v>
      </c>
      <c r="M226" s="1">
        <v>0</v>
      </c>
      <c r="N226" s="1"/>
      <c r="O226" s="1"/>
      <c r="P226" s="8">
        <v>0</v>
      </c>
      <c r="Q226" s="26">
        <v>0</v>
      </c>
      <c r="R226" s="17">
        <v>0</v>
      </c>
      <c r="T226" t="str">
        <f t="shared" si="3"/>
        <v/>
      </c>
      <c r="U226" s="34" t="str">
        <f>+IF(T226="","Can be delete?",IF(T226&lt;=30,MASTER!$D$3,IF(AND(T226&lt;=31,T226&gt;=60),MASTER!$D$4,IF(AND(T226&lt;=61,T226&gt;=90),MASTER!$D$5,MASTER!$D$6))))</f>
        <v>Can be delete?</v>
      </c>
      <c r="V226" s="48" t="s">
        <v>574</v>
      </c>
      <c r="W226" s="49" t="s">
        <v>244</v>
      </c>
      <c r="X226" s="47" t="s">
        <v>257</v>
      </c>
      <c r="Y226" s="50">
        <f>_xlfn.IFNA(VLOOKUP(C226,'ID951'!$C:$K,9,0),"-")</f>
        <v>0</v>
      </c>
      <c r="Z226" s="52">
        <f>_xlfn.IFNA(VLOOKUP(C226,'ID951'!$C:$AY,49,0),"-")</f>
        <v>0</v>
      </c>
      <c r="AA226" s="53">
        <f>_xlfn.IFNA(VLOOKUP(C226,'ID951'!$C:$BW,73,0),"-")</f>
        <v>0</v>
      </c>
      <c r="AB226" s="54" t="s">
        <v>264</v>
      </c>
      <c r="AC226" s="54" t="s">
        <v>1235</v>
      </c>
      <c r="AD226" t="s">
        <v>1228</v>
      </c>
    </row>
    <row r="227" spans="1:31">
      <c r="A227" s="1">
        <v>224</v>
      </c>
      <c r="B227" s="1" t="s">
        <v>48</v>
      </c>
      <c r="C227" s="1" t="s">
        <v>222</v>
      </c>
      <c r="D227" s="13">
        <v>0</v>
      </c>
      <c r="E227" s="22">
        <v>0</v>
      </c>
      <c r="F227" s="13">
        <v>0</v>
      </c>
      <c r="G227" s="1">
        <v>0</v>
      </c>
      <c r="H227" s="1">
        <v>0</v>
      </c>
      <c r="I227" s="46"/>
      <c r="J227" s="1"/>
      <c r="K227" s="1">
        <v>0</v>
      </c>
      <c r="L227" s="1">
        <v>0</v>
      </c>
      <c r="M227" s="1">
        <v>0</v>
      </c>
      <c r="N227" s="1"/>
      <c r="O227" s="1"/>
      <c r="P227" s="8">
        <v>0</v>
      </c>
      <c r="Q227" s="26">
        <v>0</v>
      </c>
      <c r="R227" s="17">
        <v>0</v>
      </c>
      <c r="T227" t="str">
        <f t="shared" si="3"/>
        <v/>
      </c>
      <c r="U227" s="34" t="str">
        <f>+IF(T227="","Can be delete?",IF(T227&lt;=30,MASTER!$D$3,IF(AND(T227&lt;=31,T227&gt;=60),MASTER!$D$4,IF(AND(T227&lt;=61,T227&gt;=90),MASTER!$D$5,MASTER!$D$6))))</f>
        <v>Can be delete?</v>
      </c>
      <c r="V227" s="48" t="s">
        <v>574</v>
      </c>
      <c r="W227" s="49" t="s">
        <v>244</v>
      </c>
      <c r="X227" s="47" t="s">
        <v>266</v>
      </c>
      <c r="Y227" s="50">
        <f>_xlfn.IFNA(VLOOKUP(C227,'ID951'!$C:$K,9,0),"-")</f>
        <v>0</v>
      </c>
      <c r="Z227" s="52">
        <f>_xlfn.IFNA(VLOOKUP(C227,'ID951'!$C:$AY,49,0),"-")</f>
        <v>0</v>
      </c>
      <c r="AA227" s="53">
        <f>_xlfn.IFNA(VLOOKUP(C227,'ID951'!$C:$BW,73,0),"-")</f>
        <v>0</v>
      </c>
      <c r="AB227" s="54" t="s">
        <v>264</v>
      </c>
      <c r="AC227" s="54" t="s">
        <v>1235</v>
      </c>
      <c r="AD227" t="s">
        <v>1228</v>
      </c>
    </row>
    <row r="228" spans="1:31">
      <c r="A228" s="1">
        <v>225</v>
      </c>
      <c r="B228" s="1" t="s">
        <v>48</v>
      </c>
      <c r="C228" s="1" t="s">
        <v>223</v>
      </c>
      <c r="D228" s="13">
        <v>0</v>
      </c>
      <c r="E228" s="22">
        <v>0</v>
      </c>
      <c r="F228" s="13">
        <v>0</v>
      </c>
      <c r="G228" s="1">
        <v>0</v>
      </c>
      <c r="H228" s="1">
        <v>0</v>
      </c>
      <c r="I228" s="46"/>
      <c r="J228" s="1"/>
      <c r="K228" s="1">
        <v>0</v>
      </c>
      <c r="L228" s="1">
        <v>0</v>
      </c>
      <c r="M228" s="1">
        <v>0</v>
      </c>
      <c r="N228" s="1"/>
      <c r="O228" s="1"/>
      <c r="P228" s="8">
        <v>0</v>
      </c>
      <c r="Q228" s="26">
        <v>0</v>
      </c>
      <c r="R228" s="17">
        <v>0</v>
      </c>
      <c r="T228" t="str">
        <f t="shared" si="3"/>
        <v/>
      </c>
      <c r="U228" s="34" t="str">
        <f>+IF(T228="","Can be delete?",IF(T228&lt;=30,MASTER!$D$3,IF(AND(T228&lt;=31,T228&gt;=60),MASTER!$D$4,IF(AND(T228&lt;=61,T228&gt;=90),MASTER!$D$5,MASTER!$D$6))))</f>
        <v>Can be delete?</v>
      </c>
      <c r="V228" s="48" t="s">
        <v>574</v>
      </c>
      <c r="W228" s="49" t="s">
        <v>244</v>
      </c>
      <c r="X228" s="47" t="s">
        <v>266</v>
      </c>
      <c r="Y228" s="50">
        <f>_xlfn.IFNA(VLOOKUP(C228,'ID951'!$C:$K,9,0),"-")</f>
        <v>0</v>
      </c>
      <c r="Z228" s="52">
        <f>_xlfn.IFNA(VLOOKUP(C228,'ID951'!$C:$AY,49,0),"-")</f>
        <v>0</v>
      </c>
      <c r="AA228" s="53">
        <f>_xlfn.IFNA(VLOOKUP(C228,'ID951'!$C:$BW,73,0),"-")</f>
        <v>0</v>
      </c>
      <c r="AB228" s="54" t="s">
        <v>264</v>
      </c>
      <c r="AC228" s="54" t="s">
        <v>1235</v>
      </c>
      <c r="AD228" t="s">
        <v>1228</v>
      </c>
    </row>
    <row r="229" spans="1:31">
      <c r="A229" s="1">
        <v>226</v>
      </c>
      <c r="B229" s="1" t="s">
        <v>48</v>
      </c>
      <c r="C229" s="1" t="s">
        <v>224</v>
      </c>
      <c r="D229" s="13">
        <v>0</v>
      </c>
      <c r="E229" s="22">
        <v>0</v>
      </c>
      <c r="F229" s="13">
        <v>0</v>
      </c>
      <c r="G229" s="1">
        <v>0</v>
      </c>
      <c r="H229" s="1">
        <v>0</v>
      </c>
      <c r="I229" s="46"/>
      <c r="J229" s="1"/>
      <c r="K229" s="1">
        <v>0</v>
      </c>
      <c r="L229" s="1">
        <v>0</v>
      </c>
      <c r="M229" s="1">
        <v>0</v>
      </c>
      <c r="N229" s="1"/>
      <c r="O229" s="1"/>
      <c r="P229" s="8">
        <v>0</v>
      </c>
      <c r="Q229" s="26">
        <v>0</v>
      </c>
      <c r="R229" s="17">
        <v>0</v>
      </c>
      <c r="T229" t="str">
        <f t="shared" si="3"/>
        <v/>
      </c>
      <c r="U229" s="34" t="str">
        <f>+IF(T229="","Can be delete?",IF(T229&lt;=30,MASTER!$D$3,IF(AND(T229&lt;=31,T229&gt;=60),MASTER!$D$4,IF(AND(T229&lt;=61,T229&gt;=90),MASTER!$D$5,MASTER!$D$6))))</f>
        <v>Can be delete?</v>
      </c>
      <c r="V229" s="48" t="s">
        <v>574</v>
      </c>
      <c r="W229" s="49" t="s">
        <v>244</v>
      </c>
      <c r="X229" s="47" t="s">
        <v>266</v>
      </c>
      <c r="Y229" s="50">
        <f>_xlfn.IFNA(VLOOKUP(C229,'ID951'!$C:$K,9,0),"-")</f>
        <v>0</v>
      </c>
      <c r="Z229" s="52">
        <f>_xlfn.IFNA(VLOOKUP(C229,'ID951'!$C:$AY,49,0),"-")</f>
        <v>0</v>
      </c>
      <c r="AA229" s="53">
        <f>_xlfn.IFNA(VLOOKUP(C229,'ID951'!$C:$BW,73,0),"-")</f>
        <v>0</v>
      </c>
      <c r="AB229" s="54" t="s">
        <v>264</v>
      </c>
      <c r="AC229" s="54" t="s">
        <v>1235</v>
      </c>
      <c r="AD229" t="s">
        <v>1242</v>
      </c>
    </row>
    <row r="230" spans="1:31">
      <c r="A230" s="1">
        <v>227</v>
      </c>
      <c r="B230" s="1" t="s">
        <v>48</v>
      </c>
      <c r="C230" s="1" t="s">
        <v>925</v>
      </c>
      <c r="D230" s="13">
        <v>0</v>
      </c>
      <c r="E230" s="22">
        <v>0</v>
      </c>
      <c r="F230" s="13">
        <v>0</v>
      </c>
      <c r="G230" s="1">
        <v>0</v>
      </c>
      <c r="H230" s="1">
        <v>0</v>
      </c>
      <c r="I230" s="46"/>
      <c r="J230" s="1"/>
      <c r="K230" s="1">
        <v>0</v>
      </c>
      <c r="L230" s="1">
        <v>0</v>
      </c>
      <c r="M230" s="1">
        <v>0</v>
      </c>
      <c r="N230" s="1"/>
      <c r="O230" s="1"/>
      <c r="P230" s="8">
        <v>0</v>
      </c>
      <c r="Q230" s="26">
        <v>0</v>
      </c>
      <c r="R230" s="17">
        <v>0</v>
      </c>
      <c r="T230" t="str">
        <f t="shared" si="3"/>
        <v/>
      </c>
      <c r="U230" s="34" t="str">
        <f>+IF(T230="","Can be delete?",IF(T230&lt;=30,MASTER!$D$3,IF(AND(T230&lt;=31,T230&gt;=60),MASTER!$D$4,IF(AND(T230&lt;=61,T230&gt;=90),MASTER!$D$5,MASTER!$D$6))))</f>
        <v>Can be delete?</v>
      </c>
      <c r="V230" s="48" t="s">
        <v>45</v>
      </c>
      <c r="W230" s="49">
        <v>202110</v>
      </c>
      <c r="X230" s="47" t="s">
        <v>245</v>
      </c>
      <c r="Y230" s="50">
        <f>_xlfn.IFNA(VLOOKUP(C230,'ID951'!$C:$K,9,0),"-")</f>
        <v>0</v>
      </c>
      <c r="Z230" s="52">
        <f>_xlfn.IFNA(VLOOKUP(C230,'ID951'!$C:$AY,49,0),"-")</f>
        <v>0</v>
      </c>
      <c r="AA230" s="53">
        <f>_xlfn.IFNA(VLOOKUP(C230,'ID951'!$C:$BW,73,0),"-")</f>
        <v>0</v>
      </c>
      <c r="AB230" s="54" t="s">
        <v>245</v>
      </c>
      <c r="AC230" s="54" t="s">
        <v>1238</v>
      </c>
      <c r="AD230" t="s">
        <v>244</v>
      </c>
      <c r="AE230" s="197"/>
    </row>
    <row r="231" spans="1:31">
      <c r="A231" s="1">
        <v>228</v>
      </c>
      <c r="B231" s="1" t="s">
        <v>48</v>
      </c>
      <c r="C231" s="1" t="s">
        <v>225</v>
      </c>
      <c r="D231" s="13">
        <v>0</v>
      </c>
      <c r="E231" s="22">
        <v>0</v>
      </c>
      <c r="F231" s="13">
        <v>0</v>
      </c>
      <c r="G231" s="1">
        <v>0</v>
      </c>
      <c r="H231" s="1">
        <v>0</v>
      </c>
      <c r="I231" s="46"/>
      <c r="J231" s="1"/>
      <c r="K231" s="1">
        <v>0</v>
      </c>
      <c r="L231" s="1">
        <v>0</v>
      </c>
      <c r="M231" s="1">
        <v>0</v>
      </c>
      <c r="N231" s="1"/>
      <c r="O231" s="1"/>
      <c r="P231" s="8">
        <v>0</v>
      </c>
      <c r="Q231" s="26">
        <v>0</v>
      </c>
      <c r="R231" s="17">
        <v>0</v>
      </c>
      <c r="T231" t="str">
        <f t="shared" si="3"/>
        <v/>
      </c>
      <c r="U231" s="34" t="str">
        <f>+IF(T231="","Can be delete?",IF(T231&lt;=30,MASTER!$D$3,IF(AND(T231&lt;=31,T231&gt;=60),MASTER!$D$4,IF(AND(T231&lt;=61,T231&gt;=90),MASTER!$D$5,MASTER!$D$6))))</f>
        <v>Can be delete?</v>
      </c>
      <c r="V231" s="48" t="s">
        <v>574</v>
      </c>
      <c r="W231" s="49" t="s">
        <v>244</v>
      </c>
      <c r="X231" s="47" t="s">
        <v>266</v>
      </c>
      <c r="Y231" s="50">
        <f>_xlfn.IFNA(VLOOKUP(C231,'ID951'!$C:$K,9,0),"-")</f>
        <v>0</v>
      </c>
      <c r="Z231" s="52">
        <f>_xlfn.IFNA(VLOOKUP(C231,'ID951'!$C:$AY,49,0),"-")</f>
        <v>0</v>
      </c>
      <c r="AA231" s="53">
        <f>_xlfn.IFNA(VLOOKUP(C231,'ID951'!$C:$BW,73,0),"-")</f>
        <v>0</v>
      </c>
      <c r="AB231" s="54" t="s">
        <v>264</v>
      </c>
      <c r="AC231" s="54" t="s">
        <v>1246</v>
      </c>
      <c r="AD231" t="s">
        <v>1228</v>
      </c>
    </row>
    <row r="232" spans="1:31">
      <c r="A232" s="1">
        <v>229</v>
      </c>
      <c r="B232" s="1" t="s">
        <v>48</v>
      </c>
      <c r="C232" s="1" t="s">
        <v>1178</v>
      </c>
      <c r="D232" s="13">
        <v>0</v>
      </c>
      <c r="E232" s="22">
        <v>0</v>
      </c>
      <c r="F232" s="13">
        <v>0</v>
      </c>
      <c r="G232" s="1">
        <v>0</v>
      </c>
      <c r="H232" s="1">
        <v>0</v>
      </c>
      <c r="I232" s="46"/>
      <c r="J232" s="1"/>
      <c r="K232" s="1">
        <v>0</v>
      </c>
      <c r="L232" s="1">
        <v>0</v>
      </c>
      <c r="M232" s="1">
        <v>0</v>
      </c>
      <c r="N232" s="1"/>
      <c r="O232" s="1"/>
      <c r="P232" s="8">
        <v>0</v>
      </c>
      <c r="Q232" s="26">
        <v>0</v>
      </c>
      <c r="R232" s="17">
        <v>0</v>
      </c>
      <c r="T232" t="str">
        <f t="shared" si="3"/>
        <v/>
      </c>
      <c r="U232" s="34" t="str">
        <f>+IF(T232="","Can be delete?",IF(T232&lt;=30,MASTER!$D$3,IF(AND(T232&lt;=31,T232&gt;=60),MASTER!$D$4,IF(AND(T232&lt;=61,T232&gt;=90),MASTER!$D$5,MASTER!$D$6))))</f>
        <v>Can be delete?</v>
      </c>
      <c r="V232" s="48" t="s">
        <v>45</v>
      </c>
      <c r="W232" s="49">
        <v>202110</v>
      </c>
      <c r="X232" s="47" t="s">
        <v>245</v>
      </c>
      <c r="Y232" s="50">
        <f>_xlfn.IFNA(VLOOKUP(C232,'ID951'!$C:$K,9,0),"-")</f>
        <v>0</v>
      </c>
      <c r="Z232" s="52">
        <f>_xlfn.IFNA(VLOOKUP(C232,'ID951'!$C:$AY,49,0),"-")</f>
        <v>0</v>
      </c>
      <c r="AA232" s="53">
        <f>_xlfn.IFNA(VLOOKUP(C232,'ID951'!$C:$BW,73,0),"-")</f>
        <v>0</v>
      </c>
      <c r="AB232" s="54" t="s">
        <v>245</v>
      </c>
      <c r="AC232" s="54" t="s">
        <v>1236</v>
      </c>
      <c r="AD232" t="s">
        <v>244</v>
      </c>
      <c r="AE232" s="197"/>
    </row>
    <row r="233" spans="1:31">
      <c r="A233" s="1">
        <v>230</v>
      </c>
      <c r="B233" s="1" t="s">
        <v>48</v>
      </c>
      <c r="C233" s="1" t="s">
        <v>226</v>
      </c>
      <c r="D233" s="13">
        <v>0</v>
      </c>
      <c r="E233" s="22">
        <v>0</v>
      </c>
      <c r="F233" s="13">
        <v>0</v>
      </c>
      <c r="G233" s="1">
        <v>0</v>
      </c>
      <c r="H233" s="1">
        <v>0</v>
      </c>
      <c r="I233" s="46"/>
      <c r="J233" s="1"/>
      <c r="K233" s="1">
        <v>0</v>
      </c>
      <c r="L233" s="1">
        <v>0</v>
      </c>
      <c r="M233" s="1">
        <v>0</v>
      </c>
      <c r="N233" s="1"/>
      <c r="O233" s="1"/>
      <c r="P233" s="8">
        <v>0</v>
      </c>
      <c r="Q233" s="26">
        <v>0</v>
      </c>
      <c r="R233" s="17">
        <v>0</v>
      </c>
      <c r="T233" t="str">
        <f t="shared" si="3"/>
        <v/>
      </c>
      <c r="U233" s="34" t="str">
        <f>+IF(T233="","Can be delete?",IF(T233&lt;=30,MASTER!$D$3,IF(AND(T233&lt;=31,T233&gt;=60),MASTER!$D$4,IF(AND(T233&lt;=61,T233&gt;=90),MASTER!$D$5,MASTER!$D$6))))</f>
        <v>Can be delete?</v>
      </c>
      <c r="V233" s="48" t="s">
        <v>574</v>
      </c>
      <c r="W233" s="49" t="s">
        <v>244</v>
      </c>
      <c r="X233" s="47" t="s">
        <v>266</v>
      </c>
      <c r="Y233" s="50">
        <f>_xlfn.IFNA(VLOOKUP(C233,'ID951'!$C:$K,9,0),"-")</f>
        <v>0</v>
      </c>
      <c r="Z233" s="52">
        <f>_xlfn.IFNA(VLOOKUP(C233,'ID951'!$C:$AY,49,0),"-")</f>
        <v>0</v>
      </c>
      <c r="AA233" s="53">
        <f>_xlfn.IFNA(VLOOKUP(C233,'ID951'!$C:$BW,73,0),"-")</f>
        <v>0</v>
      </c>
      <c r="AB233" s="54" t="s">
        <v>264</v>
      </c>
      <c r="AC233" s="54" t="s">
        <v>1235</v>
      </c>
      <c r="AD233" t="s">
        <v>1228</v>
      </c>
    </row>
    <row r="234" spans="1:31">
      <c r="A234" s="1">
        <v>231</v>
      </c>
      <c r="B234" s="1" t="s">
        <v>48</v>
      </c>
      <c r="C234" s="1" t="s">
        <v>739</v>
      </c>
      <c r="D234" s="13">
        <v>83.18</v>
      </c>
      <c r="E234" s="22">
        <v>0</v>
      </c>
      <c r="F234" s="13">
        <v>0</v>
      </c>
      <c r="G234" s="1">
        <v>0</v>
      </c>
      <c r="H234" s="1">
        <v>0</v>
      </c>
      <c r="I234" s="46">
        <v>44433</v>
      </c>
      <c r="J234" s="1" t="s">
        <v>926</v>
      </c>
      <c r="K234" s="1">
        <v>1</v>
      </c>
      <c r="L234" s="1">
        <v>0</v>
      </c>
      <c r="M234" s="1">
        <v>0</v>
      </c>
      <c r="N234" s="1">
        <v>44433</v>
      </c>
      <c r="O234" s="1" t="s">
        <v>927</v>
      </c>
      <c r="P234" s="8">
        <v>1</v>
      </c>
      <c r="Q234" s="26">
        <v>0</v>
      </c>
      <c r="R234" s="17">
        <v>0</v>
      </c>
      <c r="T234" t="str">
        <f t="shared" si="3"/>
        <v/>
      </c>
      <c r="U234" s="34" t="str">
        <f>+IF(T234="","Can be delete?",IF(T234&lt;=30,MASTER!$D$3,IF(AND(T234&lt;=31,T234&gt;=60),MASTER!$D$4,IF(AND(T234&lt;=61,T234&gt;=90),MASTER!$D$5,MASTER!$D$6))))</f>
        <v>Can be delete?</v>
      </c>
      <c r="V234" s="48" t="s">
        <v>46</v>
      </c>
      <c r="W234" s="49">
        <v>202108</v>
      </c>
      <c r="X234" s="47" t="s">
        <v>1069</v>
      </c>
      <c r="Y234" s="50">
        <f>_xlfn.IFNA(VLOOKUP(C234,'ID951'!$C:$K,9,0),"-")</f>
        <v>44433</v>
      </c>
      <c r="Z234" s="52" t="str">
        <f>_xlfn.IFNA(VLOOKUP(C234,'ID951'!$C:$AY,49,0),"-")</f>
        <v>MF07067XN</v>
      </c>
      <c r="AA234" s="53">
        <f>_xlfn.IFNA(VLOOKUP(C234,'ID951'!$C:$BW,73,0),"-")</f>
        <v>44433</v>
      </c>
      <c r="AB234" s="54" t="s">
        <v>1237</v>
      </c>
      <c r="AC234" s="54" t="s">
        <v>1235</v>
      </c>
      <c r="AD234" t="s">
        <v>244</v>
      </c>
    </row>
    <row r="235" spans="1:31">
      <c r="A235" s="1">
        <v>232</v>
      </c>
      <c r="B235" s="1" t="s">
        <v>48</v>
      </c>
      <c r="C235" s="1" t="s">
        <v>740</v>
      </c>
      <c r="D235" s="13">
        <v>79.212500000000006</v>
      </c>
      <c r="E235" s="22">
        <v>0</v>
      </c>
      <c r="F235" s="13">
        <v>0</v>
      </c>
      <c r="G235" s="1">
        <v>0</v>
      </c>
      <c r="H235" s="1">
        <v>0</v>
      </c>
      <c r="I235" s="46">
        <v>44433</v>
      </c>
      <c r="J235" s="1" t="s">
        <v>928</v>
      </c>
      <c r="K235" s="1">
        <v>1</v>
      </c>
      <c r="L235" s="1">
        <v>0</v>
      </c>
      <c r="M235" s="1">
        <v>0</v>
      </c>
      <c r="N235" s="1">
        <v>44433</v>
      </c>
      <c r="O235" s="1" t="s">
        <v>929</v>
      </c>
      <c r="P235" s="8">
        <v>1</v>
      </c>
      <c r="Q235" s="26">
        <v>0</v>
      </c>
      <c r="R235" s="17">
        <v>0</v>
      </c>
      <c r="T235" t="str">
        <f t="shared" si="3"/>
        <v/>
      </c>
      <c r="U235" s="34" t="str">
        <f>+IF(T235="","Can be delete?",IF(T235&lt;=30,MASTER!$D$3,IF(AND(T235&lt;=31,T235&gt;=60),MASTER!$D$4,IF(AND(T235&lt;=61,T235&gt;=90),MASTER!$D$5,MASTER!$D$6))))</f>
        <v>Can be delete?</v>
      </c>
      <c r="V235" s="48" t="s">
        <v>46</v>
      </c>
      <c r="W235" s="49">
        <v>202108</v>
      </c>
      <c r="X235" s="47" t="s">
        <v>1070</v>
      </c>
      <c r="Y235" s="50">
        <f>_xlfn.IFNA(VLOOKUP(C235,'ID951'!$C:$K,9,0),"-")</f>
        <v>44433</v>
      </c>
      <c r="Z235" s="52" t="str">
        <f>_xlfn.IFNA(VLOOKUP(C235,'ID951'!$C:$AY,49,0),"-")</f>
        <v>MF07068XN</v>
      </c>
      <c r="AA235" s="53">
        <f>_xlfn.IFNA(VLOOKUP(C235,'ID951'!$C:$BW,73,0),"-")</f>
        <v>44433</v>
      </c>
      <c r="AB235" s="54" t="s">
        <v>1237</v>
      </c>
      <c r="AC235" s="54" t="s">
        <v>1235</v>
      </c>
      <c r="AD235" t="s">
        <v>244</v>
      </c>
    </row>
    <row r="236" spans="1:31">
      <c r="A236" s="1">
        <v>233</v>
      </c>
      <c r="B236" s="1" t="s">
        <v>48</v>
      </c>
      <c r="C236" s="1" t="s">
        <v>741</v>
      </c>
      <c r="D236" s="13">
        <v>32.921399999999998</v>
      </c>
      <c r="E236" s="22">
        <v>0</v>
      </c>
      <c r="F236" s="13">
        <v>0</v>
      </c>
      <c r="G236" s="1">
        <v>0</v>
      </c>
      <c r="H236" s="1">
        <v>0</v>
      </c>
      <c r="I236" s="46">
        <v>44433</v>
      </c>
      <c r="J236" s="1" t="s">
        <v>930</v>
      </c>
      <c r="K236" s="1">
        <v>1</v>
      </c>
      <c r="L236" s="1">
        <v>0</v>
      </c>
      <c r="M236" s="1">
        <v>0</v>
      </c>
      <c r="N236" s="1">
        <v>44433</v>
      </c>
      <c r="O236" s="1" t="s">
        <v>931</v>
      </c>
      <c r="P236" s="8">
        <v>1</v>
      </c>
      <c r="Q236" s="26">
        <v>0</v>
      </c>
      <c r="R236" s="17">
        <v>0</v>
      </c>
      <c r="T236" t="str">
        <f t="shared" si="3"/>
        <v/>
      </c>
      <c r="U236" s="34" t="str">
        <f>+IF(T236="","Can be delete?",IF(T236&lt;=30,MASTER!$D$3,IF(AND(T236&lt;=31,T236&gt;=60),MASTER!$D$4,IF(AND(T236&lt;=61,T236&gt;=90),MASTER!$D$5,MASTER!$D$6))))</f>
        <v>Can be delete?</v>
      </c>
      <c r="V236" s="48" t="s">
        <v>46</v>
      </c>
      <c r="W236" s="49">
        <v>202108</v>
      </c>
      <c r="X236" s="47" t="s">
        <v>1071</v>
      </c>
      <c r="Y236" s="50">
        <f>_xlfn.IFNA(VLOOKUP(C236,'ID951'!$C:$K,9,0),"-")</f>
        <v>44433</v>
      </c>
      <c r="Z236" s="52" t="str">
        <f>_xlfn.IFNA(VLOOKUP(C236,'ID951'!$C:$AY,49,0),"-")</f>
        <v>MF07069XN</v>
      </c>
      <c r="AA236" s="53">
        <f>_xlfn.IFNA(VLOOKUP(C236,'ID951'!$C:$BW,73,0),"-")</f>
        <v>44433</v>
      </c>
      <c r="AB236" s="54" t="s">
        <v>1237</v>
      </c>
      <c r="AC236" s="54" t="s">
        <v>1235</v>
      </c>
      <c r="AD236" t="s">
        <v>244</v>
      </c>
    </row>
    <row r="237" spans="1:31">
      <c r="A237" s="1">
        <v>234</v>
      </c>
      <c r="B237" s="1" t="s">
        <v>48</v>
      </c>
      <c r="C237" s="1" t="s">
        <v>742</v>
      </c>
      <c r="D237" s="13">
        <v>28.160399999999999</v>
      </c>
      <c r="E237" s="22">
        <v>0</v>
      </c>
      <c r="F237" s="13">
        <v>0</v>
      </c>
      <c r="G237" s="1">
        <v>0</v>
      </c>
      <c r="H237" s="1">
        <v>0</v>
      </c>
      <c r="I237" s="46">
        <v>44433</v>
      </c>
      <c r="J237" s="1" t="s">
        <v>932</v>
      </c>
      <c r="K237" s="1">
        <v>1</v>
      </c>
      <c r="L237" s="1">
        <v>0</v>
      </c>
      <c r="M237" s="1">
        <v>0</v>
      </c>
      <c r="N237" s="1">
        <v>44433</v>
      </c>
      <c r="O237" s="1" t="s">
        <v>933</v>
      </c>
      <c r="P237" s="8">
        <v>1</v>
      </c>
      <c r="Q237" s="26">
        <v>0</v>
      </c>
      <c r="R237" s="17">
        <v>0</v>
      </c>
      <c r="T237" t="str">
        <f t="shared" si="3"/>
        <v/>
      </c>
      <c r="U237" s="34" t="str">
        <f>+IF(T237="","Can be delete?",IF(T237&lt;=30,MASTER!$D$3,IF(AND(T237&lt;=31,T237&gt;=60),MASTER!$D$4,IF(AND(T237&lt;=61,T237&gt;=90),MASTER!$D$5,MASTER!$D$6))))</f>
        <v>Can be delete?</v>
      </c>
      <c r="V237" s="48" t="s">
        <v>46</v>
      </c>
      <c r="W237" s="49">
        <v>202108</v>
      </c>
      <c r="X237" s="47" t="s">
        <v>1072</v>
      </c>
      <c r="Y237" s="50">
        <f>_xlfn.IFNA(VLOOKUP(C237,'ID951'!$C:$K,9,0),"-")</f>
        <v>44433</v>
      </c>
      <c r="Z237" s="52" t="str">
        <f>_xlfn.IFNA(VLOOKUP(C237,'ID951'!$C:$AY,49,0),"-")</f>
        <v>MF07070XN</v>
      </c>
      <c r="AA237" s="53">
        <f>_xlfn.IFNA(VLOOKUP(C237,'ID951'!$C:$BW,73,0),"-")</f>
        <v>44433</v>
      </c>
      <c r="AB237" s="54" t="s">
        <v>1237</v>
      </c>
      <c r="AC237" s="54" t="s">
        <v>1235</v>
      </c>
      <c r="AD237" t="s">
        <v>244</v>
      </c>
    </row>
    <row r="238" spans="1:31">
      <c r="A238" s="1">
        <v>235</v>
      </c>
      <c r="B238" s="1" t="s">
        <v>48</v>
      </c>
      <c r="C238" s="1" t="s">
        <v>468</v>
      </c>
      <c r="D238" s="13">
        <v>2112.2671999999998</v>
      </c>
      <c r="E238" s="22">
        <v>0</v>
      </c>
      <c r="F238" s="13">
        <v>0</v>
      </c>
      <c r="G238" s="1">
        <v>0</v>
      </c>
      <c r="H238" s="1">
        <v>0</v>
      </c>
      <c r="I238" s="46">
        <v>44432</v>
      </c>
      <c r="J238" s="1" t="s">
        <v>934</v>
      </c>
      <c r="K238" s="1">
        <v>1</v>
      </c>
      <c r="L238" s="1">
        <v>0</v>
      </c>
      <c r="M238" s="1">
        <v>0</v>
      </c>
      <c r="N238" s="1">
        <v>44432</v>
      </c>
      <c r="O238" s="1" t="s">
        <v>935</v>
      </c>
      <c r="P238" s="8">
        <v>1</v>
      </c>
      <c r="Q238" s="26">
        <v>0</v>
      </c>
      <c r="R238" s="17">
        <v>0</v>
      </c>
      <c r="T238" t="str">
        <f t="shared" si="3"/>
        <v/>
      </c>
      <c r="U238" s="34" t="str">
        <f>+IF(T238="","Can be delete?",IF(T238&lt;=30,MASTER!$D$3,IF(AND(T238&lt;=31,T238&gt;=60),MASTER!$D$4,IF(AND(T238&lt;=61,T238&gt;=90),MASTER!$D$5,MASTER!$D$6))))</f>
        <v>Can be delete?</v>
      </c>
      <c r="V238" s="48" t="s">
        <v>46</v>
      </c>
      <c r="W238" s="49">
        <v>202108</v>
      </c>
      <c r="X238" s="47" t="s">
        <v>1073</v>
      </c>
      <c r="Y238" s="50">
        <f>_xlfn.IFNA(VLOOKUP(C238,'ID951'!$C:$K,9,0),"-")</f>
        <v>44432</v>
      </c>
      <c r="Z238" s="52" t="str">
        <f>_xlfn.IFNA(VLOOKUP(C238,'ID951'!$C:$AY,49,0),"-")</f>
        <v>MF06990XM</v>
      </c>
      <c r="AA238" s="53">
        <f>_xlfn.IFNA(VLOOKUP(C238,'ID951'!$C:$BW,73,0),"-")</f>
        <v>44432</v>
      </c>
      <c r="AB238" s="54" t="s">
        <v>1237</v>
      </c>
      <c r="AC238" s="54" t="s">
        <v>1235</v>
      </c>
      <c r="AD238" t="s">
        <v>244</v>
      </c>
    </row>
    <row r="239" spans="1:31">
      <c r="A239" s="1">
        <v>236</v>
      </c>
      <c r="B239" s="1" t="s">
        <v>48</v>
      </c>
      <c r="C239" s="1" t="s">
        <v>469</v>
      </c>
      <c r="D239" s="13">
        <v>2192.5340999999999</v>
      </c>
      <c r="E239" s="22">
        <v>0</v>
      </c>
      <c r="F239" s="13">
        <v>0</v>
      </c>
      <c r="G239" s="1">
        <v>0</v>
      </c>
      <c r="H239" s="1">
        <v>0</v>
      </c>
      <c r="I239" s="46">
        <v>44432</v>
      </c>
      <c r="J239" s="1" t="s">
        <v>936</v>
      </c>
      <c r="K239" s="1">
        <v>1</v>
      </c>
      <c r="L239" s="1">
        <v>0</v>
      </c>
      <c r="M239" s="1">
        <v>0</v>
      </c>
      <c r="N239" s="1">
        <v>44432</v>
      </c>
      <c r="O239" s="1" t="s">
        <v>937</v>
      </c>
      <c r="P239" s="8">
        <v>1</v>
      </c>
      <c r="Q239" s="26">
        <v>0</v>
      </c>
      <c r="R239" s="17">
        <v>0</v>
      </c>
      <c r="T239" t="str">
        <f t="shared" si="3"/>
        <v/>
      </c>
      <c r="U239" s="34" t="str">
        <f>+IF(T239="","Can be delete?",IF(T239&lt;=30,MASTER!$D$3,IF(AND(T239&lt;=31,T239&gt;=60),MASTER!$D$4,IF(AND(T239&lt;=61,T239&gt;=90),MASTER!$D$5,MASTER!$D$6))))</f>
        <v>Can be delete?</v>
      </c>
      <c r="V239" s="48" t="s">
        <v>46</v>
      </c>
      <c r="W239" s="49">
        <v>202108</v>
      </c>
      <c r="X239" s="47" t="s">
        <v>1074</v>
      </c>
      <c r="Y239" s="50">
        <f>_xlfn.IFNA(VLOOKUP(C239,'ID951'!$C:$K,9,0),"-")</f>
        <v>44432</v>
      </c>
      <c r="Z239" s="52" t="str">
        <f>_xlfn.IFNA(VLOOKUP(C239,'ID951'!$C:$AY,49,0),"-")</f>
        <v>MF06991XM</v>
      </c>
      <c r="AA239" s="53">
        <f>_xlfn.IFNA(VLOOKUP(C239,'ID951'!$C:$BW,73,0),"-")</f>
        <v>44432</v>
      </c>
      <c r="AB239" s="54" t="s">
        <v>1237</v>
      </c>
      <c r="AC239" s="54" t="s">
        <v>1235</v>
      </c>
      <c r="AD239" t="s">
        <v>244</v>
      </c>
    </row>
    <row r="240" spans="1:31">
      <c r="A240" s="1">
        <v>237</v>
      </c>
      <c r="B240" s="1" t="s">
        <v>48</v>
      </c>
      <c r="C240" s="1" t="s">
        <v>470</v>
      </c>
      <c r="D240" s="13">
        <v>3075.2188999999998</v>
      </c>
      <c r="E240" s="22">
        <v>0</v>
      </c>
      <c r="F240" s="13">
        <v>0</v>
      </c>
      <c r="G240" s="1">
        <v>0</v>
      </c>
      <c r="H240" s="1">
        <v>0</v>
      </c>
      <c r="I240" s="46">
        <v>44432</v>
      </c>
      <c r="J240" s="1" t="s">
        <v>938</v>
      </c>
      <c r="K240" s="1">
        <v>1</v>
      </c>
      <c r="L240" s="1">
        <v>0</v>
      </c>
      <c r="M240" s="1">
        <v>0</v>
      </c>
      <c r="N240" s="1">
        <v>44432</v>
      </c>
      <c r="O240" s="1" t="s">
        <v>939</v>
      </c>
      <c r="P240" s="8">
        <v>1</v>
      </c>
      <c r="Q240" s="26">
        <v>0</v>
      </c>
      <c r="R240" s="17">
        <v>0</v>
      </c>
      <c r="T240" t="str">
        <f t="shared" si="3"/>
        <v/>
      </c>
      <c r="U240" s="34" t="str">
        <f>+IF(T240="","Can be delete?",IF(T240&lt;=30,MASTER!$D$3,IF(AND(T240&lt;=31,T240&gt;=60),MASTER!$D$4,IF(AND(T240&lt;=61,T240&gt;=90),MASTER!$D$5,MASTER!$D$6))))</f>
        <v>Can be delete?</v>
      </c>
      <c r="V240" s="48" t="s">
        <v>46</v>
      </c>
      <c r="W240" s="49">
        <v>202108</v>
      </c>
      <c r="X240" s="47" t="s">
        <v>1075</v>
      </c>
      <c r="Y240" s="50">
        <f>_xlfn.IFNA(VLOOKUP(C240,'ID951'!$C:$K,9,0),"-")</f>
        <v>44432</v>
      </c>
      <c r="Z240" s="52" t="str">
        <f>_xlfn.IFNA(VLOOKUP(C240,'ID951'!$C:$AY,49,0),"-")</f>
        <v>MF06992XM</v>
      </c>
      <c r="AA240" s="53">
        <f>_xlfn.IFNA(VLOOKUP(C240,'ID951'!$C:$BW,73,0),"-")</f>
        <v>44432</v>
      </c>
      <c r="AB240" s="54" t="s">
        <v>1237</v>
      </c>
      <c r="AC240" s="54" t="s">
        <v>1235</v>
      </c>
      <c r="AD240" t="s">
        <v>244</v>
      </c>
    </row>
    <row r="241" spans="1:30">
      <c r="A241" s="1">
        <v>238</v>
      </c>
      <c r="B241" s="1" t="s">
        <v>48</v>
      </c>
      <c r="C241" s="1" t="s">
        <v>471</v>
      </c>
      <c r="D241" s="13">
        <v>3262.9495000000002</v>
      </c>
      <c r="E241" s="22">
        <v>0</v>
      </c>
      <c r="F241" s="13">
        <v>0</v>
      </c>
      <c r="G241" s="1">
        <v>0</v>
      </c>
      <c r="H241" s="1">
        <v>0</v>
      </c>
      <c r="I241" s="46">
        <v>44432</v>
      </c>
      <c r="J241" s="1" t="s">
        <v>940</v>
      </c>
      <c r="K241" s="1">
        <v>1</v>
      </c>
      <c r="L241" s="1">
        <v>0</v>
      </c>
      <c r="M241" s="1">
        <v>0</v>
      </c>
      <c r="N241" s="1">
        <v>44432</v>
      </c>
      <c r="O241" s="1" t="s">
        <v>941</v>
      </c>
      <c r="P241" s="8">
        <v>1</v>
      </c>
      <c r="Q241" s="26">
        <v>0</v>
      </c>
      <c r="R241" s="17">
        <v>0</v>
      </c>
      <c r="T241" t="str">
        <f t="shared" si="3"/>
        <v/>
      </c>
      <c r="U241" s="34" t="str">
        <f>+IF(T241="","Can be delete?",IF(T241&lt;=30,MASTER!$D$3,IF(AND(T241&lt;=31,T241&gt;=60),MASTER!$D$4,IF(AND(T241&lt;=61,T241&gt;=90),MASTER!$D$5,MASTER!$D$6))))</f>
        <v>Can be delete?</v>
      </c>
      <c r="V241" s="48" t="s">
        <v>46</v>
      </c>
      <c r="W241" s="49">
        <v>202108</v>
      </c>
      <c r="X241" s="47" t="s">
        <v>1076</v>
      </c>
      <c r="Y241" s="50">
        <f>_xlfn.IFNA(VLOOKUP(C241,'ID951'!$C:$K,9,0),"-")</f>
        <v>44432</v>
      </c>
      <c r="Z241" s="52" t="str">
        <f>_xlfn.IFNA(VLOOKUP(C241,'ID951'!$C:$AY,49,0),"-")</f>
        <v>MF06988XM</v>
      </c>
      <c r="AA241" s="53">
        <f>_xlfn.IFNA(VLOOKUP(C241,'ID951'!$C:$BW,73,0),"-")</f>
        <v>44432</v>
      </c>
      <c r="AB241" s="54" t="s">
        <v>1237</v>
      </c>
      <c r="AC241" s="54" t="s">
        <v>1235</v>
      </c>
      <c r="AD241" t="s">
        <v>244</v>
      </c>
    </row>
    <row r="242" spans="1:30">
      <c r="A242" s="1">
        <v>239</v>
      </c>
      <c r="B242" s="1" t="s">
        <v>48</v>
      </c>
      <c r="C242" s="1" t="s">
        <v>472</v>
      </c>
      <c r="D242" s="13">
        <v>4869.6139000000003</v>
      </c>
      <c r="E242" s="22">
        <v>0</v>
      </c>
      <c r="F242" s="13">
        <v>0</v>
      </c>
      <c r="G242" s="1">
        <v>0</v>
      </c>
      <c r="H242" s="1">
        <v>0</v>
      </c>
      <c r="I242" s="46">
        <v>44432</v>
      </c>
      <c r="J242" s="1" t="s">
        <v>942</v>
      </c>
      <c r="K242" s="1">
        <v>1</v>
      </c>
      <c r="L242" s="1">
        <v>0</v>
      </c>
      <c r="M242" s="1">
        <v>0</v>
      </c>
      <c r="N242" s="1">
        <v>44432</v>
      </c>
      <c r="O242" s="1" t="s">
        <v>943</v>
      </c>
      <c r="P242" s="8">
        <v>1</v>
      </c>
      <c r="Q242" s="26">
        <v>0</v>
      </c>
      <c r="R242" s="17">
        <v>0</v>
      </c>
      <c r="T242" t="str">
        <f t="shared" si="3"/>
        <v/>
      </c>
      <c r="U242" s="34" t="str">
        <f>+IF(T242="","Can be delete?",IF(T242&lt;=30,MASTER!$D$3,IF(AND(T242&lt;=31,T242&gt;=60),MASTER!$D$4,IF(AND(T242&lt;=61,T242&gt;=90),MASTER!$D$5,MASTER!$D$6))))</f>
        <v>Can be delete?</v>
      </c>
      <c r="V242" s="48" t="s">
        <v>46</v>
      </c>
      <c r="W242" s="49">
        <v>202108</v>
      </c>
      <c r="X242" s="47" t="s">
        <v>1077</v>
      </c>
      <c r="Y242" s="50">
        <f>_xlfn.IFNA(VLOOKUP(C242,'ID951'!$C:$K,9,0),"-")</f>
        <v>44432</v>
      </c>
      <c r="Z242" s="52" t="str">
        <f>_xlfn.IFNA(VLOOKUP(C242,'ID951'!$C:$AY,49,0),"-")</f>
        <v>MF06986XM</v>
      </c>
      <c r="AA242" s="53">
        <f>_xlfn.IFNA(VLOOKUP(C242,'ID951'!$C:$BW,73,0),"-")</f>
        <v>44432</v>
      </c>
      <c r="AB242" s="54" t="s">
        <v>1237</v>
      </c>
      <c r="AC242" s="54" t="s">
        <v>1235</v>
      </c>
      <c r="AD242" t="s">
        <v>244</v>
      </c>
    </row>
    <row r="243" spans="1:30">
      <c r="A243" s="1">
        <v>240</v>
      </c>
      <c r="B243" s="1" t="s">
        <v>48</v>
      </c>
      <c r="C243" s="1" t="s">
        <v>473</v>
      </c>
      <c r="D243" s="13">
        <v>2528.3764999999999</v>
      </c>
      <c r="E243" s="22">
        <v>0</v>
      </c>
      <c r="F243" s="13">
        <v>0</v>
      </c>
      <c r="G243" s="1">
        <v>0</v>
      </c>
      <c r="H243" s="1">
        <v>0</v>
      </c>
      <c r="I243" s="46">
        <v>44432</v>
      </c>
      <c r="J243" s="1" t="s">
        <v>944</v>
      </c>
      <c r="K243" s="1">
        <v>1</v>
      </c>
      <c r="L243" s="1">
        <v>0</v>
      </c>
      <c r="M243" s="1">
        <v>0</v>
      </c>
      <c r="N243" s="1">
        <v>44432</v>
      </c>
      <c r="O243" s="1" t="s">
        <v>945</v>
      </c>
      <c r="P243" s="8">
        <v>1</v>
      </c>
      <c r="Q243" s="26">
        <v>0</v>
      </c>
      <c r="R243" s="17">
        <v>0</v>
      </c>
      <c r="T243" t="str">
        <f t="shared" si="3"/>
        <v/>
      </c>
      <c r="U243" s="34" t="str">
        <f>+IF(T243="","Can be delete?",IF(T243&lt;=30,MASTER!$D$3,IF(AND(T243&lt;=31,T243&gt;=60),MASTER!$D$4,IF(AND(T243&lt;=61,T243&gt;=90),MASTER!$D$5,MASTER!$D$6))))</f>
        <v>Can be delete?</v>
      </c>
      <c r="V243" s="48" t="s">
        <v>46</v>
      </c>
      <c r="W243" s="49">
        <v>202108</v>
      </c>
      <c r="X243" s="47" t="s">
        <v>1078</v>
      </c>
      <c r="Y243" s="50">
        <f>_xlfn.IFNA(VLOOKUP(C243,'ID951'!$C:$K,9,0),"-")</f>
        <v>44432</v>
      </c>
      <c r="Z243" s="52" t="str">
        <f>_xlfn.IFNA(VLOOKUP(C243,'ID951'!$C:$AY,49,0),"-")</f>
        <v>MF06989XM</v>
      </c>
      <c r="AA243" s="53">
        <f>_xlfn.IFNA(VLOOKUP(C243,'ID951'!$C:$BW,73,0),"-")</f>
        <v>44432</v>
      </c>
      <c r="AB243" s="54" t="s">
        <v>1237</v>
      </c>
      <c r="AC243" s="54" t="s">
        <v>1235</v>
      </c>
      <c r="AD243" t="s">
        <v>244</v>
      </c>
    </row>
    <row r="244" spans="1:30">
      <c r="A244" s="1">
        <v>241</v>
      </c>
      <c r="B244" s="1" t="s">
        <v>48</v>
      </c>
      <c r="C244" s="1" t="s">
        <v>474</v>
      </c>
      <c r="D244" s="13">
        <v>4058.5891999999999</v>
      </c>
      <c r="E244" s="22">
        <v>0</v>
      </c>
      <c r="F244" s="13">
        <v>0</v>
      </c>
      <c r="G244" s="1">
        <v>0</v>
      </c>
      <c r="H244" s="1">
        <v>0</v>
      </c>
      <c r="I244" s="46">
        <v>44432</v>
      </c>
      <c r="J244" s="1" t="s">
        <v>946</v>
      </c>
      <c r="K244" s="1">
        <v>1</v>
      </c>
      <c r="L244" s="1">
        <v>0</v>
      </c>
      <c r="M244" s="1">
        <v>0</v>
      </c>
      <c r="N244" s="1">
        <v>44432</v>
      </c>
      <c r="O244" s="1" t="s">
        <v>947</v>
      </c>
      <c r="P244" s="8">
        <v>1</v>
      </c>
      <c r="Q244" s="26">
        <v>0</v>
      </c>
      <c r="R244" s="17">
        <v>0</v>
      </c>
      <c r="T244" t="str">
        <f t="shared" si="3"/>
        <v/>
      </c>
      <c r="U244" s="34" t="str">
        <f>+IF(T244="","Can be delete?",IF(T244&lt;=30,MASTER!$D$3,IF(AND(T244&lt;=31,T244&gt;=60),MASTER!$D$4,IF(AND(T244&lt;=61,T244&gt;=90),MASTER!$D$5,MASTER!$D$6))))</f>
        <v>Can be delete?</v>
      </c>
      <c r="V244" s="48" t="s">
        <v>46</v>
      </c>
      <c r="W244" s="49">
        <v>202108</v>
      </c>
      <c r="X244" s="47" t="s">
        <v>1079</v>
      </c>
      <c r="Y244" s="50">
        <f>_xlfn.IFNA(VLOOKUP(C244,'ID951'!$C:$K,9,0),"-")</f>
        <v>44432</v>
      </c>
      <c r="Z244" s="52" t="str">
        <f>_xlfn.IFNA(VLOOKUP(C244,'ID951'!$C:$AY,49,0),"-")</f>
        <v>MF06987XM</v>
      </c>
      <c r="AA244" s="53">
        <f>_xlfn.IFNA(VLOOKUP(C244,'ID951'!$C:$BW,73,0),"-")</f>
        <v>44432</v>
      </c>
      <c r="AB244" s="54" t="s">
        <v>1237</v>
      </c>
      <c r="AC244" s="54" t="s">
        <v>1235</v>
      </c>
      <c r="AD244" t="s">
        <v>244</v>
      </c>
    </row>
    <row r="245" spans="1:30">
      <c r="A245" s="1">
        <v>242</v>
      </c>
      <c r="B245" s="1" t="s">
        <v>48</v>
      </c>
      <c r="C245" s="1" t="s">
        <v>227</v>
      </c>
      <c r="D245" s="13">
        <v>0</v>
      </c>
      <c r="E245" s="22">
        <v>0</v>
      </c>
      <c r="F245" s="13">
        <v>0</v>
      </c>
      <c r="G245" s="1">
        <v>0</v>
      </c>
      <c r="H245" s="1">
        <v>0</v>
      </c>
      <c r="I245" s="46"/>
      <c r="J245" s="1"/>
      <c r="K245" s="1">
        <v>0</v>
      </c>
      <c r="L245" s="1">
        <v>0</v>
      </c>
      <c r="M245" s="1">
        <v>0</v>
      </c>
      <c r="N245" s="1"/>
      <c r="O245" s="1"/>
      <c r="P245" s="8">
        <v>0</v>
      </c>
      <c r="Q245" s="26">
        <v>0</v>
      </c>
      <c r="R245" s="17">
        <v>0</v>
      </c>
      <c r="T245" t="str">
        <f t="shared" si="3"/>
        <v/>
      </c>
      <c r="U245" s="34" t="str">
        <f>+IF(T245="","Can be delete?",IF(T245&lt;=30,MASTER!$D$3,IF(AND(T245&lt;=31,T245&gt;=60),MASTER!$D$4,IF(AND(T245&lt;=61,T245&gt;=90),MASTER!$D$5,MASTER!$D$6))))</f>
        <v>Can be delete?</v>
      </c>
      <c r="V245" s="48" t="s">
        <v>574</v>
      </c>
      <c r="W245" s="49" t="s">
        <v>244</v>
      </c>
      <c r="X245" s="47" t="s">
        <v>266</v>
      </c>
      <c r="Y245" s="50">
        <f>_xlfn.IFNA(VLOOKUP(C245,'ID951'!$C:$K,9,0),"-")</f>
        <v>0</v>
      </c>
      <c r="Z245" s="52">
        <f>_xlfn.IFNA(VLOOKUP(C245,'ID951'!$C:$AY,49,0),"-")</f>
        <v>0</v>
      </c>
      <c r="AA245" s="53">
        <f>_xlfn.IFNA(VLOOKUP(C245,'ID951'!$C:$BW,73,0),"-")</f>
        <v>0</v>
      </c>
      <c r="AB245" s="54" t="s">
        <v>264</v>
      </c>
      <c r="AC245" s="54" t="s">
        <v>1235</v>
      </c>
      <c r="AD245" t="s">
        <v>1228</v>
      </c>
    </row>
    <row r="246" spans="1:30">
      <c r="A246" s="1">
        <v>243</v>
      </c>
      <c r="B246" s="1" t="s">
        <v>48</v>
      </c>
      <c r="C246" s="1" t="s">
        <v>475</v>
      </c>
      <c r="D246" s="13">
        <v>2889.8496</v>
      </c>
      <c r="E246" s="22">
        <v>0</v>
      </c>
      <c r="F246" s="13">
        <v>0</v>
      </c>
      <c r="G246" s="1">
        <v>0</v>
      </c>
      <c r="H246" s="1">
        <v>0</v>
      </c>
      <c r="I246" s="46">
        <v>44426</v>
      </c>
      <c r="J246" s="1" t="s">
        <v>948</v>
      </c>
      <c r="K246" s="1">
        <v>1</v>
      </c>
      <c r="L246" s="1">
        <v>0</v>
      </c>
      <c r="M246" s="1">
        <v>0</v>
      </c>
      <c r="N246" s="1">
        <v>44432</v>
      </c>
      <c r="O246" s="1" t="s">
        <v>949</v>
      </c>
      <c r="P246" s="8">
        <v>1</v>
      </c>
      <c r="Q246" s="26">
        <v>0</v>
      </c>
      <c r="R246" s="17">
        <v>0</v>
      </c>
      <c r="T246" t="str">
        <f t="shared" si="3"/>
        <v/>
      </c>
      <c r="U246" s="34" t="str">
        <f>+IF(T246="","Can be delete?",IF(T246&lt;=30,MASTER!$D$3,IF(AND(T246&lt;=31,T246&gt;=60),MASTER!$D$4,IF(AND(T246&lt;=61,T246&gt;=90),MASTER!$D$5,MASTER!$D$6))))</f>
        <v>Can be delete?</v>
      </c>
      <c r="V246" s="48" t="s">
        <v>46</v>
      </c>
      <c r="W246" s="49">
        <v>202108</v>
      </c>
      <c r="X246" s="47" t="s">
        <v>1080</v>
      </c>
      <c r="Y246" s="50">
        <f>_xlfn.IFNA(VLOOKUP(C246,'ID951'!$C:$K,9,0),"-")</f>
        <v>44426</v>
      </c>
      <c r="Z246" s="52" t="str">
        <f>_xlfn.IFNA(VLOOKUP(C246,'ID951'!$C:$AY,49,0),"-")</f>
        <v>MF06996XM</v>
      </c>
      <c r="AA246" s="53">
        <f>_xlfn.IFNA(VLOOKUP(C246,'ID951'!$C:$BW,73,0),"-")</f>
        <v>44432</v>
      </c>
      <c r="AB246" s="54" t="s">
        <v>1237</v>
      </c>
      <c r="AC246" s="54" t="s">
        <v>1235</v>
      </c>
      <c r="AD246" t="s">
        <v>244</v>
      </c>
    </row>
    <row r="247" spans="1:30">
      <c r="A247" s="1">
        <v>244</v>
      </c>
      <c r="B247" s="1" t="s">
        <v>48</v>
      </c>
      <c r="C247" s="1" t="s">
        <v>476</v>
      </c>
      <c r="D247" s="13">
        <v>3210.9737</v>
      </c>
      <c r="E247" s="22">
        <v>0</v>
      </c>
      <c r="F247" s="13">
        <v>0</v>
      </c>
      <c r="G247" s="1">
        <v>0</v>
      </c>
      <c r="H247" s="1">
        <v>0</v>
      </c>
      <c r="I247" s="46">
        <v>44426</v>
      </c>
      <c r="J247" s="1" t="s">
        <v>950</v>
      </c>
      <c r="K247" s="1">
        <v>1</v>
      </c>
      <c r="L247" s="1">
        <v>0</v>
      </c>
      <c r="M247" s="1">
        <v>0</v>
      </c>
      <c r="N247" s="1">
        <v>44432</v>
      </c>
      <c r="O247" s="1" t="s">
        <v>951</v>
      </c>
      <c r="P247" s="8">
        <v>1</v>
      </c>
      <c r="Q247" s="26">
        <v>0</v>
      </c>
      <c r="R247" s="17">
        <v>0</v>
      </c>
      <c r="T247" t="str">
        <f t="shared" si="3"/>
        <v/>
      </c>
      <c r="U247" s="34" t="str">
        <f>+IF(T247="","Can be delete?",IF(T247&lt;=30,MASTER!$D$3,IF(AND(T247&lt;=31,T247&gt;=60),MASTER!$D$4,IF(AND(T247&lt;=61,T247&gt;=90),MASTER!$D$5,MASTER!$D$6))))</f>
        <v>Can be delete?</v>
      </c>
      <c r="V247" s="48" t="s">
        <v>46</v>
      </c>
      <c r="W247" s="49">
        <v>202108</v>
      </c>
      <c r="X247" s="47" t="s">
        <v>1081</v>
      </c>
      <c r="Y247" s="50">
        <f>_xlfn.IFNA(VLOOKUP(C247,'ID951'!$C:$K,9,0),"-")</f>
        <v>44426</v>
      </c>
      <c r="Z247" s="52" t="str">
        <f>_xlfn.IFNA(VLOOKUP(C247,'ID951'!$C:$AY,49,0),"-")</f>
        <v>MF06994XM</v>
      </c>
      <c r="AA247" s="53">
        <f>_xlfn.IFNA(VLOOKUP(C247,'ID951'!$C:$BW,73,0),"-")</f>
        <v>44432</v>
      </c>
      <c r="AB247" s="54" t="s">
        <v>1237</v>
      </c>
      <c r="AC247" s="54" t="s">
        <v>1235</v>
      </c>
      <c r="AD247" t="s">
        <v>244</v>
      </c>
    </row>
    <row r="248" spans="1:30">
      <c r="A248" s="1">
        <v>245</v>
      </c>
      <c r="B248" s="1" t="s">
        <v>48</v>
      </c>
      <c r="C248" s="1" t="s">
        <v>477</v>
      </c>
      <c r="D248" s="13">
        <v>3795.3503000000001</v>
      </c>
      <c r="E248" s="22">
        <v>0</v>
      </c>
      <c r="F248" s="13">
        <v>0</v>
      </c>
      <c r="G248" s="1">
        <v>0</v>
      </c>
      <c r="H248" s="1">
        <v>0</v>
      </c>
      <c r="I248" s="46">
        <v>44426</v>
      </c>
      <c r="J248" s="1" t="s">
        <v>952</v>
      </c>
      <c r="K248" s="1">
        <v>1</v>
      </c>
      <c r="L248" s="1">
        <v>0</v>
      </c>
      <c r="M248" s="1">
        <v>0</v>
      </c>
      <c r="N248" s="1">
        <v>44432</v>
      </c>
      <c r="O248" s="1" t="s">
        <v>953</v>
      </c>
      <c r="P248" s="8">
        <v>1</v>
      </c>
      <c r="Q248" s="26">
        <v>0</v>
      </c>
      <c r="R248" s="17">
        <v>0</v>
      </c>
      <c r="T248" t="str">
        <f t="shared" si="3"/>
        <v/>
      </c>
      <c r="U248" s="34" t="str">
        <f>+IF(T248="","Can be delete?",IF(T248&lt;=30,MASTER!$D$3,IF(AND(T248&lt;=31,T248&gt;=60),MASTER!$D$4,IF(AND(T248&lt;=61,T248&gt;=90),MASTER!$D$5,MASTER!$D$6))))</f>
        <v>Can be delete?</v>
      </c>
      <c r="V248" s="48" t="s">
        <v>46</v>
      </c>
      <c r="W248" s="49">
        <v>202108</v>
      </c>
      <c r="X248" s="47" t="s">
        <v>1082</v>
      </c>
      <c r="Y248" s="50">
        <f>_xlfn.IFNA(VLOOKUP(C248,'ID951'!$C:$K,9,0),"-")</f>
        <v>44426</v>
      </c>
      <c r="Z248" s="52" t="str">
        <f>_xlfn.IFNA(VLOOKUP(C248,'ID951'!$C:$AY,49,0),"-")</f>
        <v>MF06993XM</v>
      </c>
      <c r="AA248" s="53">
        <f>_xlfn.IFNA(VLOOKUP(C248,'ID951'!$C:$BW,73,0),"-")</f>
        <v>44432</v>
      </c>
      <c r="AB248" s="54" t="s">
        <v>1237</v>
      </c>
      <c r="AC248" s="54" t="s">
        <v>1235</v>
      </c>
      <c r="AD248" t="s">
        <v>244</v>
      </c>
    </row>
    <row r="249" spans="1:30">
      <c r="A249" s="1">
        <v>246</v>
      </c>
      <c r="B249" s="1" t="s">
        <v>48</v>
      </c>
      <c r="C249" s="1" t="s">
        <v>478</v>
      </c>
      <c r="D249" s="13">
        <v>2430.1170999999999</v>
      </c>
      <c r="E249" s="22">
        <v>0</v>
      </c>
      <c r="F249" s="13">
        <v>0</v>
      </c>
      <c r="G249" s="1">
        <v>0</v>
      </c>
      <c r="H249" s="1">
        <v>0</v>
      </c>
      <c r="I249" s="46">
        <v>44426</v>
      </c>
      <c r="J249" s="1" t="s">
        <v>954</v>
      </c>
      <c r="K249" s="1">
        <v>1</v>
      </c>
      <c r="L249" s="1">
        <v>0</v>
      </c>
      <c r="M249" s="1">
        <v>0</v>
      </c>
      <c r="N249" s="1">
        <v>44432</v>
      </c>
      <c r="O249" s="1" t="s">
        <v>955</v>
      </c>
      <c r="P249" s="8">
        <v>1</v>
      </c>
      <c r="Q249" s="26">
        <v>0</v>
      </c>
      <c r="R249" s="17">
        <v>0</v>
      </c>
      <c r="T249" t="str">
        <f t="shared" si="3"/>
        <v/>
      </c>
      <c r="U249" s="34" t="str">
        <f>+IF(T249="","Can be delete?",IF(T249&lt;=30,MASTER!$D$3,IF(AND(T249&lt;=31,T249&gt;=60),MASTER!$D$4,IF(AND(T249&lt;=61,T249&gt;=90),MASTER!$D$5,MASTER!$D$6))))</f>
        <v>Can be delete?</v>
      </c>
      <c r="V249" s="48" t="s">
        <v>46</v>
      </c>
      <c r="W249" s="49">
        <v>202108</v>
      </c>
      <c r="X249" s="47" t="s">
        <v>1083</v>
      </c>
      <c r="Y249" s="50">
        <f>_xlfn.IFNA(VLOOKUP(C249,'ID951'!$C:$K,9,0),"-")</f>
        <v>44426</v>
      </c>
      <c r="Z249" s="52" t="str">
        <f>_xlfn.IFNA(VLOOKUP(C249,'ID951'!$C:$AY,49,0),"-")</f>
        <v>MF06995XM</v>
      </c>
      <c r="AA249" s="53">
        <f>_xlfn.IFNA(VLOOKUP(C249,'ID951'!$C:$BW,73,0),"-")</f>
        <v>44432</v>
      </c>
      <c r="AB249" s="54" t="s">
        <v>1237</v>
      </c>
      <c r="AC249" s="54" t="s">
        <v>1235</v>
      </c>
      <c r="AD249" t="s">
        <v>244</v>
      </c>
    </row>
    <row r="250" spans="1:30">
      <c r="A250" s="1">
        <v>247</v>
      </c>
      <c r="B250" s="1" t="s">
        <v>48</v>
      </c>
      <c r="C250" s="1" t="s">
        <v>479</v>
      </c>
      <c r="D250" s="13">
        <v>1291.2424000000001</v>
      </c>
      <c r="E250" s="22">
        <v>0</v>
      </c>
      <c r="F250" s="13">
        <v>0</v>
      </c>
      <c r="G250" s="1">
        <v>0</v>
      </c>
      <c r="H250" s="1">
        <v>0</v>
      </c>
      <c r="I250" s="46">
        <v>44438</v>
      </c>
      <c r="J250" s="1" t="s">
        <v>956</v>
      </c>
      <c r="K250" s="1">
        <v>1</v>
      </c>
      <c r="L250" s="1">
        <v>0</v>
      </c>
      <c r="M250" s="1">
        <v>0</v>
      </c>
      <c r="N250" s="1">
        <v>44438</v>
      </c>
      <c r="O250" s="1" t="s">
        <v>704</v>
      </c>
      <c r="P250" s="8">
        <v>1</v>
      </c>
      <c r="Q250" s="26">
        <v>0</v>
      </c>
      <c r="R250" s="17">
        <v>0</v>
      </c>
      <c r="T250" t="str">
        <f t="shared" si="3"/>
        <v/>
      </c>
      <c r="U250" s="34" t="str">
        <f>+IF(T250="","Can be delete?",IF(T250&lt;=30,MASTER!$D$3,IF(AND(T250&lt;=31,T250&gt;=60),MASTER!$D$4,IF(AND(T250&lt;=61,T250&gt;=90),MASTER!$D$5,MASTER!$D$6))))</f>
        <v>Can be delete?</v>
      </c>
      <c r="V250" s="48" t="s">
        <v>46</v>
      </c>
      <c r="W250" s="49">
        <v>202108</v>
      </c>
      <c r="X250" s="47" t="s">
        <v>1084</v>
      </c>
      <c r="Y250" s="50">
        <f>_xlfn.IFNA(VLOOKUP(C250,'ID951'!$C:$K,9,0),"-")</f>
        <v>44438</v>
      </c>
      <c r="Z250" s="52" t="str">
        <f>_xlfn.IFNA(VLOOKUP(C250,'ID951'!$C:$AY,49,0),"-")</f>
        <v>MF06975XM</v>
      </c>
      <c r="AA250" s="53">
        <f>_xlfn.IFNA(VLOOKUP(C250,'ID951'!$C:$BW,73,0),"-")</f>
        <v>44438</v>
      </c>
      <c r="AB250" s="54" t="s">
        <v>1237</v>
      </c>
      <c r="AC250" s="54" t="s">
        <v>1235</v>
      </c>
      <c r="AD250" t="s">
        <v>244</v>
      </c>
    </row>
    <row r="251" spans="1:30">
      <c r="A251" s="1">
        <v>248</v>
      </c>
      <c r="B251" s="1" t="s">
        <v>48</v>
      </c>
      <c r="C251" s="1" t="s">
        <v>480</v>
      </c>
      <c r="D251" s="13">
        <v>934.71540000000005</v>
      </c>
      <c r="E251" s="22">
        <v>0</v>
      </c>
      <c r="F251" s="13">
        <v>0</v>
      </c>
      <c r="G251" s="1">
        <v>0</v>
      </c>
      <c r="H251" s="1">
        <v>0</v>
      </c>
      <c r="I251" s="46">
        <v>44438</v>
      </c>
      <c r="J251" s="1" t="s">
        <v>957</v>
      </c>
      <c r="K251" s="1">
        <v>1</v>
      </c>
      <c r="L251" s="1">
        <v>0</v>
      </c>
      <c r="M251" s="1">
        <v>0</v>
      </c>
      <c r="N251" s="1">
        <v>44438</v>
      </c>
      <c r="O251" s="1" t="s">
        <v>705</v>
      </c>
      <c r="P251" s="8">
        <v>1</v>
      </c>
      <c r="Q251" s="26">
        <v>0</v>
      </c>
      <c r="R251" s="17">
        <v>0</v>
      </c>
      <c r="T251" t="str">
        <f t="shared" si="3"/>
        <v/>
      </c>
      <c r="U251" s="34" t="str">
        <f>+IF(T251="","Can be delete?",IF(T251&lt;=30,MASTER!$D$3,IF(AND(T251&lt;=31,T251&gt;=60),MASTER!$D$4,IF(AND(T251&lt;=61,T251&gt;=90),MASTER!$D$5,MASTER!$D$6))))</f>
        <v>Can be delete?</v>
      </c>
      <c r="V251" s="48" t="s">
        <v>46</v>
      </c>
      <c r="W251" s="49">
        <v>202108</v>
      </c>
      <c r="X251" s="47" t="s">
        <v>1085</v>
      </c>
      <c r="Y251" s="50">
        <f>_xlfn.IFNA(VLOOKUP(C251,'ID951'!$C:$K,9,0),"-")</f>
        <v>44438</v>
      </c>
      <c r="Z251" s="52" t="str">
        <f>_xlfn.IFNA(VLOOKUP(C251,'ID951'!$C:$AY,49,0),"-")</f>
        <v>MF06976XM</v>
      </c>
      <c r="AA251" s="53">
        <f>_xlfn.IFNA(VLOOKUP(C251,'ID951'!$C:$BW,73,0),"-")</f>
        <v>44438</v>
      </c>
      <c r="AB251" s="54" t="s">
        <v>1237</v>
      </c>
      <c r="AC251" s="54" t="s">
        <v>1235</v>
      </c>
      <c r="AD251" t="s">
        <v>244</v>
      </c>
    </row>
    <row r="252" spans="1:30">
      <c r="A252" s="1">
        <v>249</v>
      </c>
      <c r="B252" s="1" t="s">
        <v>48</v>
      </c>
      <c r="C252" s="1" t="s">
        <v>481</v>
      </c>
      <c r="D252" s="13">
        <v>1785.64</v>
      </c>
      <c r="E252" s="22">
        <v>0</v>
      </c>
      <c r="F252" s="13">
        <v>0</v>
      </c>
      <c r="G252" s="1">
        <v>0</v>
      </c>
      <c r="H252" s="1">
        <v>0</v>
      </c>
      <c r="I252" s="46">
        <v>44438</v>
      </c>
      <c r="J252" s="1" t="s">
        <v>958</v>
      </c>
      <c r="K252" s="1">
        <v>1</v>
      </c>
      <c r="L252" s="1">
        <v>0</v>
      </c>
      <c r="M252" s="1">
        <v>0</v>
      </c>
      <c r="N252" s="1">
        <v>44438</v>
      </c>
      <c r="O252" s="1" t="s">
        <v>959</v>
      </c>
      <c r="P252" s="8">
        <v>1</v>
      </c>
      <c r="Q252" s="26">
        <v>0</v>
      </c>
      <c r="R252" s="17">
        <v>0</v>
      </c>
      <c r="T252" t="str">
        <f t="shared" si="3"/>
        <v/>
      </c>
      <c r="U252" s="34" t="str">
        <f>+IF(T252="","Can be delete?",IF(T252&lt;=30,MASTER!$D$3,IF(AND(T252&lt;=31,T252&gt;=60),MASTER!$D$4,IF(AND(T252&lt;=61,T252&gt;=90),MASTER!$D$5,MASTER!$D$6))))</f>
        <v>Can be delete?</v>
      </c>
      <c r="V252" s="48" t="s">
        <v>46</v>
      </c>
      <c r="W252" s="49">
        <v>202108</v>
      </c>
      <c r="X252" s="47" t="s">
        <v>1086</v>
      </c>
      <c r="Y252" s="50">
        <f>_xlfn.IFNA(VLOOKUP(C252,'ID951'!$C:$K,9,0),"-")</f>
        <v>44438</v>
      </c>
      <c r="Z252" s="52" t="str">
        <f>_xlfn.IFNA(VLOOKUP(C252,'ID951'!$C:$AY,49,0),"-")</f>
        <v>MF06977XM</v>
      </c>
      <c r="AA252" s="53">
        <f>_xlfn.IFNA(VLOOKUP(C252,'ID951'!$C:$BW,73,0),"-")</f>
        <v>44438</v>
      </c>
      <c r="AB252" s="54" t="s">
        <v>1237</v>
      </c>
      <c r="AC252" s="54" t="s">
        <v>1235</v>
      </c>
      <c r="AD252" t="s">
        <v>244</v>
      </c>
    </row>
    <row r="253" spans="1:30">
      <c r="A253" s="1">
        <v>250</v>
      </c>
      <c r="B253" s="1" t="s">
        <v>48</v>
      </c>
      <c r="C253" s="1" t="s">
        <v>482</v>
      </c>
      <c r="D253" s="13">
        <v>2263.7203</v>
      </c>
      <c r="E253" s="22">
        <v>0</v>
      </c>
      <c r="F253" s="13">
        <v>0</v>
      </c>
      <c r="G253" s="1">
        <v>0</v>
      </c>
      <c r="H253" s="1">
        <v>0</v>
      </c>
      <c r="I253" s="46">
        <v>44438</v>
      </c>
      <c r="J253" s="1" t="s">
        <v>960</v>
      </c>
      <c r="K253" s="1">
        <v>1</v>
      </c>
      <c r="L253" s="1">
        <v>0</v>
      </c>
      <c r="M253" s="1">
        <v>0</v>
      </c>
      <c r="N253" s="1">
        <v>44438</v>
      </c>
      <c r="O253" s="1" t="s">
        <v>702</v>
      </c>
      <c r="P253" s="8">
        <v>1</v>
      </c>
      <c r="Q253" s="26">
        <v>0</v>
      </c>
      <c r="R253" s="17">
        <v>0</v>
      </c>
      <c r="T253" t="str">
        <f t="shared" si="3"/>
        <v/>
      </c>
      <c r="U253" s="34" t="str">
        <f>+IF(T253="","Can be delete?",IF(T253&lt;=30,MASTER!$D$3,IF(AND(T253&lt;=31,T253&gt;=60),MASTER!$D$4,IF(AND(T253&lt;=61,T253&gt;=90),MASTER!$D$5,MASTER!$D$6))))</f>
        <v>Can be delete?</v>
      </c>
      <c r="V253" s="48" t="s">
        <v>46</v>
      </c>
      <c r="W253" s="49">
        <v>202108</v>
      </c>
      <c r="X253" s="47" t="s">
        <v>1087</v>
      </c>
      <c r="Y253" s="50">
        <f>_xlfn.IFNA(VLOOKUP(C253,'ID951'!$C:$K,9,0),"-")</f>
        <v>44438</v>
      </c>
      <c r="Z253" s="52" t="str">
        <f>_xlfn.IFNA(VLOOKUP(C253,'ID951'!$C:$AY,49,0),"-")</f>
        <v>MF06973XM</v>
      </c>
      <c r="AA253" s="53">
        <f>_xlfn.IFNA(VLOOKUP(C253,'ID951'!$C:$BW,73,0),"-")</f>
        <v>44438</v>
      </c>
      <c r="AB253" s="54" t="s">
        <v>1237</v>
      </c>
      <c r="AC253" s="54" t="s">
        <v>1235</v>
      </c>
      <c r="AD253" t="s">
        <v>244</v>
      </c>
    </row>
    <row r="254" spans="1:30">
      <c r="A254" s="1">
        <v>251</v>
      </c>
      <c r="B254" s="1" t="s">
        <v>48</v>
      </c>
      <c r="C254" s="1" t="s">
        <v>483</v>
      </c>
      <c r="D254" s="13">
        <v>3108.1790999999998</v>
      </c>
      <c r="E254" s="22">
        <v>0</v>
      </c>
      <c r="F254" s="13">
        <v>0</v>
      </c>
      <c r="G254" s="1">
        <v>0</v>
      </c>
      <c r="H254" s="1">
        <v>0</v>
      </c>
      <c r="I254" s="46">
        <v>44438</v>
      </c>
      <c r="J254" s="1" t="s">
        <v>961</v>
      </c>
      <c r="K254" s="1">
        <v>1</v>
      </c>
      <c r="L254" s="1">
        <v>0</v>
      </c>
      <c r="M254" s="1">
        <v>0</v>
      </c>
      <c r="N254" s="1">
        <v>44438</v>
      </c>
      <c r="O254" s="1" t="s">
        <v>703</v>
      </c>
      <c r="P254" s="8">
        <v>1</v>
      </c>
      <c r="Q254" s="26">
        <v>0</v>
      </c>
      <c r="R254" s="17">
        <v>0</v>
      </c>
      <c r="T254" t="str">
        <f t="shared" si="3"/>
        <v/>
      </c>
      <c r="U254" s="34" t="str">
        <f>+IF(T254="","Can be delete?",IF(T254&lt;=30,MASTER!$D$3,IF(AND(T254&lt;=31,T254&gt;=60),MASTER!$D$4,IF(AND(T254&lt;=61,T254&gt;=90),MASTER!$D$5,MASTER!$D$6))))</f>
        <v>Can be delete?</v>
      </c>
      <c r="V254" s="48" t="s">
        <v>46</v>
      </c>
      <c r="W254" s="49">
        <v>202108</v>
      </c>
      <c r="X254" s="47" t="s">
        <v>1088</v>
      </c>
      <c r="Y254" s="50">
        <f>_xlfn.IFNA(VLOOKUP(C254,'ID951'!$C:$K,9,0),"-")</f>
        <v>44438</v>
      </c>
      <c r="Z254" s="52" t="str">
        <f>_xlfn.IFNA(VLOOKUP(C254,'ID951'!$C:$AY,49,0),"-")</f>
        <v>MF06974XM</v>
      </c>
      <c r="AA254" s="53">
        <f>_xlfn.IFNA(VLOOKUP(C254,'ID951'!$C:$BW,73,0),"-")</f>
        <v>44438</v>
      </c>
      <c r="AB254" s="54" t="s">
        <v>1237</v>
      </c>
      <c r="AC254" s="54" t="s">
        <v>1235</v>
      </c>
      <c r="AD254" t="s">
        <v>244</v>
      </c>
    </row>
    <row r="255" spans="1:30">
      <c r="A255" s="1">
        <v>252</v>
      </c>
      <c r="B255" s="1" t="s">
        <v>48</v>
      </c>
      <c r="C255" s="1" t="s">
        <v>484</v>
      </c>
      <c r="D255" s="13">
        <v>2830.4659000000001</v>
      </c>
      <c r="E255" s="22">
        <v>0</v>
      </c>
      <c r="F255" s="13">
        <v>0</v>
      </c>
      <c r="G255" s="1">
        <v>0</v>
      </c>
      <c r="H255" s="1">
        <v>0</v>
      </c>
      <c r="I255" s="46">
        <v>44438</v>
      </c>
      <c r="J255" s="1" t="s">
        <v>962</v>
      </c>
      <c r="K255" s="1">
        <v>1</v>
      </c>
      <c r="L255" s="1">
        <v>0</v>
      </c>
      <c r="M255" s="1">
        <v>0</v>
      </c>
      <c r="N255" s="1">
        <v>44438</v>
      </c>
      <c r="O255" s="1" t="s">
        <v>963</v>
      </c>
      <c r="P255" s="8">
        <v>1</v>
      </c>
      <c r="Q255" s="26">
        <v>0</v>
      </c>
      <c r="R255" s="17">
        <v>0</v>
      </c>
      <c r="T255" t="str">
        <f t="shared" si="3"/>
        <v/>
      </c>
      <c r="U255" s="34" t="str">
        <f>+IF(T255="","Can be delete?",IF(T255&lt;=30,MASTER!$D$3,IF(AND(T255&lt;=31,T255&gt;=60),MASTER!$D$4,IF(AND(T255&lt;=61,T255&gt;=90),MASTER!$D$5,MASTER!$D$6))))</f>
        <v>Can be delete?</v>
      </c>
      <c r="V255" s="48" t="s">
        <v>46</v>
      </c>
      <c r="W255" s="49">
        <v>202108</v>
      </c>
      <c r="X255" s="47" t="s">
        <v>1089</v>
      </c>
      <c r="Y255" s="50">
        <f>_xlfn.IFNA(VLOOKUP(C255,'ID951'!$C:$K,9,0),"-")</f>
        <v>44438</v>
      </c>
      <c r="Z255" s="52" t="str">
        <f>_xlfn.IFNA(VLOOKUP(C255,'ID951'!$C:$AY,49,0),"-")</f>
        <v>MF07000XM</v>
      </c>
      <c r="AA255" s="53">
        <f>_xlfn.IFNA(VLOOKUP(C255,'ID951'!$C:$BW,73,0),"-")</f>
        <v>44438</v>
      </c>
      <c r="AB255" s="54" t="s">
        <v>1237</v>
      </c>
      <c r="AC255" s="54" t="s">
        <v>1235</v>
      </c>
      <c r="AD255" t="s">
        <v>244</v>
      </c>
    </row>
    <row r="256" spans="1:30">
      <c r="A256" s="1">
        <v>253</v>
      </c>
      <c r="B256" s="1" t="s">
        <v>48</v>
      </c>
      <c r="C256" s="1" t="s">
        <v>485</v>
      </c>
      <c r="D256" s="13">
        <v>3717.1068</v>
      </c>
      <c r="E256" s="22">
        <v>0</v>
      </c>
      <c r="F256" s="13">
        <v>0</v>
      </c>
      <c r="G256" s="1">
        <v>0</v>
      </c>
      <c r="H256" s="1">
        <v>0</v>
      </c>
      <c r="I256" s="46">
        <v>44438</v>
      </c>
      <c r="J256" s="1" t="s">
        <v>964</v>
      </c>
      <c r="K256" s="1">
        <v>1</v>
      </c>
      <c r="L256" s="1">
        <v>0</v>
      </c>
      <c r="M256" s="1">
        <v>0</v>
      </c>
      <c r="N256" s="1">
        <v>44438</v>
      </c>
      <c r="O256" s="1" t="s">
        <v>965</v>
      </c>
      <c r="P256" s="8">
        <v>1</v>
      </c>
      <c r="Q256" s="26">
        <v>0</v>
      </c>
      <c r="R256" s="17">
        <v>0</v>
      </c>
      <c r="T256" t="str">
        <f t="shared" si="3"/>
        <v/>
      </c>
      <c r="U256" s="34" t="str">
        <f>+IF(T256="","Can be delete?",IF(T256&lt;=30,MASTER!$D$3,IF(AND(T256&lt;=31,T256&gt;=60),MASTER!$D$4,IF(AND(T256&lt;=61,T256&gt;=90),MASTER!$D$5,MASTER!$D$6))))</f>
        <v>Can be delete?</v>
      </c>
      <c r="V256" s="48" t="s">
        <v>46</v>
      </c>
      <c r="W256" s="49">
        <v>202108</v>
      </c>
      <c r="X256" s="47" t="s">
        <v>1090</v>
      </c>
      <c r="Y256" s="50">
        <f>_xlfn.IFNA(VLOOKUP(C256,'ID951'!$C:$K,9,0),"-")</f>
        <v>44438</v>
      </c>
      <c r="Z256" s="52" t="str">
        <f>_xlfn.IFNA(VLOOKUP(C256,'ID951'!$C:$AY,49,0),"-")</f>
        <v>MF07001XM</v>
      </c>
      <c r="AA256" s="53">
        <f>_xlfn.IFNA(VLOOKUP(C256,'ID951'!$C:$BW,73,0),"-")</f>
        <v>44438</v>
      </c>
      <c r="AB256" s="54" t="s">
        <v>1237</v>
      </c>
      <c r="AC256" s="54" t="s">
        <v>1235</v>
      </c>
      <c r="AD256" t="s">
        <v>244</v>
      </c>
    </row>
    <row r="257" spans="1:31">
      <c r="A257" s="1">
        <v>254</v>
      </c>
      <c r="B257" s="1" t="s">
        <v>48</v>
      </c>
      <c r="C257" s="1" t="s">
        <v>486</v>
      </c>
      <c r="D257" s="13">
        <v>4385.5999000000002</v>
      </c>
      <c r="E257" s="22">
        <v>0</v>
      </c>
      <c r="F257" s="13">
        <v>0</v>
      </c>
      <c r="G257" s="1">
        <v>0</v>
      </c>
      <c r="H257" s="1">
        <v>0</v>
      </c>
      <c r="I257" s="46">
        <v>44438</v>
      </c>
      <c r="J257" s="1" t="s">
        <v>966</v>
      </c>
      <c r="K257" s="1">
        <v>1</v>
      </c>
      <c r="L257" s="1">
        <v>0</v>
      </c>
      <c r="M257" s="1">
        <v>0</v>
      </c>
      <c r="N257" s="1">
        <v>44438</v>
      </c>
      <c r="O257" s="1" t="s">
        <v>967</v>
      </c>
      <c r="P257" s="8">
        <v>1</v>
      </c>
      <c r="Q257" s="26">
        <v>0</v>
      </c>
      <c r="R257" s="17">
        <v>0</v>
      </c>
      <c r="T257" t="str">
        <f t="shared" si="3"/>
        <v/>
      </c>
      <c r="U257" s="34" t="str">
        <f>+IF(T257="","Can be delete?",IF(T257&lt;=30,MASTER!$D$3,IF(AND(T257&lt;=31,T257&gt;=60),MASTER!$D$4,IF(AND(T257&lt;=61,T257&gt;=90),MASTER!$D$5,MASTER!$D$6))))</f>
        <v>Can be delete?</v>
      </c>
      <c r="V257" s="48" t="s">
        <v>46</v>
      </c>
      <c r="W257" s="49">
        <v>202108</v>
      </c>
      <c r="X257" s="47" t="s">
        <v>1091</v>
      </c>
      <c r="Y257" s="50">
        <f>_xlfn.IFNA(VLOOKUP(C257,'ID951'!$C:$K,9,0),"-")</f>
        <v>44438</v>
      </c>
      <c r="Z257" s="52" t="str">
        <f>_xlfn.IFNA(VLOOKUP(C257,'ID951'!$C:$AY,49,0),"-")</f>
        <v>MF06999XM</v>
      </c>
      <c r="AA257" s="53">
        <f>_xlfn.IFNA(VLOOKUP(C257,'ID951'!$C:$BW,73,0),"-")</f>
        <v>44438</v>
      </c>
      <c r="AB257" s="54" t="s">
        <v>1237</v>
      </c>
      <c r="AC257" s="54" t="s">
        <v>1235</v>
      </c>
      <c r="AD257" t="s">
        <v>244</v>
      </c>
    </row>
    <row r="258" spans="1:31">
      <c r="A258" s="1">
        <v>255</v>
      </c>
      <c r="B258" s="1" t="s">
        <v>48</v>
      </c>
      <c r="C258" s="1" t="s">
        <v>487</v>
      </c>
      <c r="D258" s="13">
        <v>4390.6683999999996</v>
      </c>
      <c r="E258" s="22">
        <v>0</v>
      </c>
      <c r="F258" s="13">
        <v>0</v>
      </c>
      <c r="G258" s="1">
        <v>0</v>
      </c>
      <c r="H258" s="1">
        <v>0</v>
      </c>
      <c r="I258" s="46">
        <v>44438</v>
      </c>
      <c r="J258" s="1" t="s">
        <v>968</v>
      </c>
      <c r="K258" s="1">
        <v>1</v>
      </c>
      <c r="L258" s="1">
        <v>0</v>
      </c>
      <c r="M258" s="1">
        <v>0</v>
      </c>
      <c r="N258" s="1">
        <v>44438</v>
      </c>
      <c r="O258" s="1" t="s">
        <v>969</v>
      </c>
      <c r="P258" s="8">
        <v>1</v>
      </c>
      <c r="Q258" s="26">
        <v>0</v>
      </c>
      <c r="R258" s="17">
        <v>0</v>
      </c>
      <c r="T258" t="str">
        <f t="shared" si="3"/>
        <v/>
      </c>
      <c r="U258" s="34" t="str">
        <f>+IF(T258="","Can be delete?",IF(T258&lt;=30,MASTER!$D$3,IF(AND(T258&lt;=31,T258&gt;=60),MASTER!$D$4,IF(AND(T258&lt;=61,T258&gt;=90),MASTER!$D$5,MASTER!$D$6))))</f>
        <v>Can be delete?</v>
      </c>
      <c r="V258" s="48" t="s">
        <v>46</v>
      </c>
      <c r="W258" s="49">
        <v>202108</v>
      </c>
      <c r="X258" s="47" t="s">
        <v>1092</v>
      </c>
      <c r="Y258" s="50">
        <f>_xlfn.IFNA(VLOOKUP(C258,'ID951'!$C:$K,9,0),"-")</f>
        <v>44438</v>
      </c>
      <c r="Z258" s="52" t="str">
        <f>_xlfn.IFNA(VLOOKUP(C258,'ID951'!$C:$AY,49,0),"-")</f>
        <v>MF06997XM</v>
      </c>
      <c r="AA258" s="53">
        <f>_xlfn.IFNA(VLOOKUP(C258,'ID951'!$C:$BW,73,0),"-")</f>
        <v>44438</v>
      </c>
      <c r="AB258" s="54" t="s">
        <v>1237</v>
      </c>
      <c r="AC258" s="54" t="s">
        <v>1235</v>
      </c>
      <c r="AD258" t="s">
        <v>244</v>
      </c>
    </row>
    <row r="259" spans="1:31">
      <c r="A259" s="1">
        <v>256</v>
      </c>
      <c r="B259" s="1" t="s">
        <v>48</v>
      </c>
      <c r="C259" s="1" t="s">
        <v>488</v>
      </c>
      <c r="D259" s="13">
        <v>1858.4734000000001</v>
      </c>
      <c r="E259" s="22">
        <v>0</v>
      </c>
      <c r="F259" s="13">
        <v>0</v>
      </c>
      <c r="G259" s="1">
        <v>0</v>
      </c>
      <c r="H259" s="1">
        <v>0</v>
      </c>
      <c r="I259" s="46">
        <v>44438</v>
      </c>
      <c r="J259" s="1" t="s">
        <v>970</v>
      </c>
      <c r="K259" s="1">
        <v>1</v>
      </c>
      <c r="L259" s="1">
        <v>0</v>
      </c>
      <c r="M259" s="1">
        <v>0</v>
      </c>
      <c r="N259" s="1">
        <v>44438</v>
      </c>
      <c r="O259" s="1" t="s">
        <v>971</v>
      </c>
      <c r="P259" s="8">
        <v>1</v>
      </c>
      <c r="Q259" s="26">
        <v>0</v>
      </c>
      <c r="R259" s="17">
        <v>0</v>
      </c>
      <c r="T259" t="str">
        <f t="shared" si="3"/>
        <v/>
      </c>
      <c r="U259" s="34" t="str">
        <f>+IF(T259="","Can be delete?",IF(T259&lt;=30,MASTER!$D$3,IF(AND(T259&lt;=31,T259&gt;=60),MASTER!$D$4,IF(AND(T259&lt;=61,T259&gt;=90),MASTER!$D$5,MASTER!$D$6))))</f>
        <v>Can be delete?</v>
      </c>
      <c r="V259" s="48" t="s">
        <v>46</v>
      </c>
      <c r="W259" s="49">
        <v>202108</v>
      </c>
      <c r="X259" s="47" t="s">
        <v>1093</v>
      </c>
      <c r="Y259" s="50">
        <f>_xlfn.IFNA(VLOOKUP(C259,'ID951'!$C:$K,9,0),"-")</f>
        <v>44438</v>
      </c>
      <c r="Z259" s="52" t="str">
        <f>_xlfn.IFNA(VLOOKUP(C259,'ID951'!$C:$AY,49,0),"-")</f>
        <v>MF06998XM</v>
      </c>
      <c r="AA259" s="53">
        <f>_xlfn.IFNA(VLOOKUP(C259,'ID951'!$C:$BW,73,0),"-")</f>
        <v>44438</v>
      </c>
      <c r="AB259" s="54" t="s">
        <v>1237</v>
      </c>
      <c r="AC259" s="54" t="s">
        <v>1235</v>
      </c>
      <c r="AD259" t="s">
        <v>244</v>
      </c>
    </row>
    <row r="260" spans="1:31">
      <c r="A260" s="1">
        <v>257</v>
      </c>
      <c r="B260" s="1" t="s">
        <v>48</v>
      </c>
      <c r="C260" s="1" t="s">
        <v>743</v>
      </c>
      <c r="D260" s="13">
        <v>78.101600000000005</v>
      </c>
      <c r="E260" s="22">
        <v>0</v>
      </c>
      <c r="F260" s="13">
        <v>0</v>
      </c>
      <c r="G260" s="1">
        <v>0</v>
      </c>
      <c r="H260" s="1">
        <v>0</v>
      </c>
      <c r="I260" s="46">
        <v>44433</v>
      </c>
      <c r="J260" s="1" t="s">
        <v>972</v>
      </c>
      <c r="K260" s="1">
        <v>1</v>
      </c>
      <c r="L260" s="1">
        <v>0</v>
      </c>
      <c r="M260" s="1">
        <v>0</v>
      </c>
      <c r="N260" s="1">
        <v>44433</v>
      </c>
      <c r="O260" s="1" t="s">
        <v>973</v>
      </c>
      <c r="P260" s="8">
        <v>1</v>
      </c>
      <c r="Q260" s="26">
        <v>0</v>
      </c>
      <c r="R260" s="17">
        <v>0</v>
      </c>
      <c r="T260" t="str">
        <f t="shared" si="3"/>
        <v/>
      </c>
      <c r="U260" s="34" t="str">
        <f>+IF(T260="","Can be delete?",IF(T260&lt;=30,MASTER!$D$3,IF(AND(T260&lt;=31,T260&gt;=60),MASTER!$D$4,IF(AND(T260&lt;=61,T260&gt;=90),MASTER!$D$5,MASTER!$D$6))))</f>
        <v>Can be delete?</v>
      </c>
      <c r="V260" s="48" t="s">
        <v>46</v>
      </c>
      <c r="W260" s="49">
        <v>202108</v>
      </c>
      <c r="X260" s="47" t="s">
        <v>1094</v>
      </c>
      <c r="Y260" s="50">
        <f>_xlfn.IFNA(VLOOKUP(C260,'ID951'!$C:$K,9,0),"-")</f>
        <v>44433</v>
      </c>
      <c r="Z260" s="52" t="str">
        <f>_xlfn.IFNA(VLOOKUP(C260,'ID951'!$C:$AY,49,0),"-")</f>
        <v>MF07071XN</v>
      </c>
      <c r="AA260" s="53">
        <f>_xlfn.IFNA(VLOOKUP(C260,'ID951'!$C:$BW,73,0),"-")</f>
        <v>44433</v>
      </c>
      <c r="AB260" s="54" t="s">
        <v>1237</v>
      </c>
      <c r="AC260" s="54" t="s">
        <v>1235</v>
      </c>
      <c r="AD260" t="s">
        <v>244</v>
      </c>
    </row>
    <row r="261" spans="1:31">
      <c r="A261" s="1">
        <v>258</v>
      </c>
      <c r="B261" s="1" t="s">
        <v>48</v>
      </c>
      <c r="C261" s="1" t="s">
        <v>744</v>
      </c>
      <c r="D261" s="13">
        <v>72.705799999999996</v>
      </c>
      <c r="E261" s="22">
        <v>0</v>
      </c>
      <c r="F261" s="13">
        <v>0</v>
      </c>
      <c r="G261" s="1">
        <v>0</v>
      </c>
      <c r="H261" s="1">
        <v>0</v>
      </c>
      <c r="I261" s="46">
        <v>44433</v>
      </c>
      <c r="J261" s="1" t="s">
        <v>974</v>
      </c>
      <c r="K261" s="1">
        <v>1</v>
      </c>
      <c r="L261" s="1">
        <v>0</v>
      </c>
      <c r="M261" s="1">
        <v>0</v>
      </c>
      <c r="N261" s="1">
        <v>44433</v>
      </c>
      <c r="O261" s="1" t="s">
        <v>975</v>
      </c>
      <c r="P261" s="8">
        <v>1</v>
      </c>
      <c r="Q261" s="26">
        <v>0</v>
      </c>
      <c r="R261" s="17">
        <v>0</v>
      </c>
      <c r="T261" t="str">
        <f t="shared" si="3"/>
        <v/>
      </c>
      <c r="U261" s="34" t="str">
        <f>+IF(T261="","Can be delete?",IF(T261&lt;=30,MASTER!$D$3,IF(AND(T261&lt;=31,T261&gt;=60),MASTER!$D$4,IF(AND(T261&lt;=61,T261&gt;=90),MASTER!$D$5,MASTER!$D$6))))</f>
        <v>Can be delete?</v>
      </c>
      <c r="V261" s="48" t="s">
        <v>46</v>
      </c>
      <c r="W261" s="49">
        <v>202108</v>
      </c>
      <c r="X261" s="47" t="s">
        <v>1095</v>
      </c>
      <c r="Y261" s="50">
        <f>_xlfn.IFNA(VLOOKUP(C261,'ID951'!$C:$K,9,0),"-")</f>
        <v>44433</v>
      </c>
      <c r="Z261" s="52" t="str">
        <f>_xlfn.IFNA(VLOOKUP(C261,'ID951'!$C:$AY,49,0),"-")</f>
        <v>MF07072XN</v>
      </c>
      <c r="AA261" s="53">
        <f>_xlfn.IFNA(VLOOKUP(C261,'ID951'!$C:$BW,73,0),"-")</f>
        <v>44433</v>
      </c>
      <c r="AB261" s="54" t="s">
        <v>1237</v>
      </c>
      <c r="AC261" s="54" t="s">
        <v>1235</v>
      </c>
      <c r="AD261" t="s">
        <v>244</v>
      </c>
    </row>
    <row r="262" spans="1:31">
      <c r="A262" s="1">
        <v>259</v>
      </c>
      <c r="B262" s="1" t="s">
        <v>48</v>
      </c>
      <c r="C262" s="1" t="s">
        <v>1179</v>
      </c>
      <c r="D262" s="13">
        <v>0</v>
      </c>
      <c r="E262" s="22">
        <v>0</v>
      </c>
      <c r="F262" s="13">
        <v>0</v>
      </c>
      <c r="G262" s="1">
        <v>0</v>
      </c>
      <c r="H262" s="1">
        <v>0</v>
      </c>
      <c r="I262" s="46"/>
      <c r="J262" s="1"/>
      <c r="K262" s="1">
        <v>0</v>
      </c>
      <c r="L262" s="1">
        <v>0</v>
      </c>
      <c r="M262" s="1">
        <v>0</v>
      </c>
      <c r="N262" s="1"/>
      <c r="O262" s="1"/>
      <c r="P262" s="8">
        <v>0</v>
      </c>
      <c r="Q262" s="26">
        <v>0</v>
      </c>
      <c r="R262" s="17">
        <v>0</v>
      </c>
      <c r="T262" t="str">
        <f t="shared" ref="T262:T325" si="4">IF(AND(Q262=0,R262=0),"",IF(I262="","",($U$1-I262)+1))</f>
        <v/>
      </c>
      <c r="U262" s="34" t="str">
        <f>+IF(T262="","Can be delete?",IF(T262&lt;=30,MASTER!$D$3,IF(AND(T262&lt;=31,T262&gt;=60),MASTER!$D$4,IF(AND(T262&lt;=61,T262&gt;=90),MASTER!$D$5,MASTER!$D$6))))</f>
        <v>Can be delete?</v>
      </c>
      <c r="V262" s="48" t="s">
        <v>45</v>
      </c>
      <c r="W262" s="49">
        <v>202110</v>
      </c>
      <c r="X262" s="47" t="s">
        <v>245</v>
      </c>
      <c r="Y262" s="50">
        <f>_xlfn.IFNA(VLOOKUP(C262,'ID951'!$C:$K,9,0),"-")</f>
        <v>0</v>
      </c>
      <c r="Z262" s="52">
        <f>_xlfn.IFNA(VLOOKUP(C262,'ID951'!$C:$AY,49,0),"-")</f>
        <v>0</v>
      </c>
      <c r="AA262" s="53">
        <f>_xlfn.IFNA(VLOOKUP(C262,'ID951'!$C:$BW,73,0),"-")</f>
        <v>0</v>
      </c>
      <c r="AB262" s="54" t="s">
        <v>245</v>
      </c>
      <c r="AC262" s="54" t="s">
        <v>1238</v>
      </c>
      <c r="AD262" t="s">
        <v>244</v>
      </c>
      <c r="AE262" s="197"/>
    </row>
    <row r="263" spans="1:31">
      <c r="A263" s="1">
        <v>260</v>
      </c>
      <c r="B263" s="1" t="s">
        <v>48</v>
      </c>
      <c r="C263" s="1" t="s">
        <v>753</v>
      </c>
      <c r="D263" s="13">
        <v>80.958200000000005</v>
      </c>
      <c r="E263" s="22">
        <v>0</v>
      </c>
      <c r="F263" s="13">
        <v>0</v>
      </c>
      <c r="G263" s="1">
        <v>0</v>
      </c>
      <c r="H263" s="1">
        <v>0</v>
      </c>
      <c r="I263" s="46">
        <v>44433</v>
      </c>
      <c r="J263" s="1" t="s">
        <v>976</v>
      </c>
      <c r="K263" s="1">
        <v>1</v>
      </c>
      <c r="L263" s="1">
        <v>0</v>
      </c>
      <c r="M263" s="1">
        <v>0</v>
      </c>
      <c r="N263" s="1">
        <v>44433</v>
      </c>
      <c r="O263" s="1" t="s">
        <v>977</v>
      </c>
      <c r="P263" s="8">
        <v>1</v>
      </c>
      <c r="Q263" s="26">
        <v>0</v>
      </c>
      <c r="R263" s="17">
        <v>0</v>
      </c>
      <c r="T263" t="str">
        <f t="shared" si="4"/>
        <v/>
      </c>
      <c r="U263" s="34" t="str">
        <f>+IF(T263="","Can be delete?",IF(T263&lt;=30,MASTER!$D$3,IF(AND(T263&lt;=31,T263&gt;=60),MASTER!$D$4,IF(AND(T263&lt;=61,T263&gt;=90),MASTER!$D$5,MASTER!$D$6))))</f>
        <v>Can be delete?</v>
      </c>
      <c r="V263" s="48" t="s">
        <v>46</v>
      </c>
      <c r="W263" s="49">
        <v>202108</v>
      </c>
      <c r="X263" s="47" t="s">
        <v>1096</v>
      </c>
      <c r="Y263" s="50">
        <f>_xlfn.IFNA(VLOOKUP(C263,'ID951'!$C:$K,9,0),"-")</f>
        <v>44433</v>
      </c>
      <c r="Z263" s="52" t="str">
        <f>_xlfn.IFNA(VLOOKUP(C263,'ID951'!$C:$AY,49,0),"-")</f>
        <v>MF07085XN</v>
      </c>
      <c r="AA263" s="53">
        <f>_xlfn.IFNA(VLOOKUP(C263,'ID951'!$C:$BW,73,0),"-")</f>
        <v>44433</v>
      </c>
      <c r="AB263" s="54" t="s">
        <v>1237</v>
      </c>
      <c r="AC263" s="54" t="s">
        <v>1235</v>
      </c>
      <c r="AD263" t="s">
        <v>244</v>
      </c>
    </row>
    <row r="264" spans="1:31">
      <c r="A264" s="1">
        <v>261</v>
      </c>
      <c r="B264" s="1" t="s">
        <v>48</v>
      </c>
      <c r="C264" s="1" t="s">
        <v>754</v>
      </c>
      <c r="D264" s="13">
        <v>77.1494</v>
      </c>
      <c r="E264" s="22">
        <v>0</v>
      </c>
      <c r="F264" s="13">
        <v>0</v>
      </c>
      <c r="G264" s="1">
        <v>0</v>
      </c>
      <c r="H264" s="1">
        <v>0</v>
      </c>
      <c r="I264" s="46">
        <v>44433</v>
      </c>
      <c r="J264" s="1" t="s">
        <v>978</v>
      </c>
      <c r="K264" s="1">
        <v>1</v>
      </c>
      <c r="L264" s="1">
        <v>0</v>
      </c>
      <c r="M264" s="1">
        <v>0</v>
      </c>
      <c r="N264" s="1">
        <v>44433</v>
      </c>
      <c r="O264" s="1" t="s">
        <v>979</v>
      </c>
      <c r="P264" s="8">
        <v>1</v>
      </c>
      <c r="Q264" s="26">
        <v>0</v>
      </c>
      <c r="R264" s="17">
        <v>0</v>
      </c>
      <c r="T264" t="str">
        <f t="shared" si="4"/>
        <v/>
      </c>
      <c r="U264" s="34" t="str">
        <f>+IF(T264="","Can be delete?",IF(T264&lt;=30,MASTER!$D$3,IF(AND(T264&lt;=31,T264&gt;=60),MASTER!$D$4,IF(AND(T264&lt;=61,T264&gt;=90),MASTER!$D$5,MASTER!$D$6))))</f>
        <v>Can be delete?</v>
      </c>
      <c r="V264" s="48" t="s">
        <v>46</v>
      </c>
      <c r="W264" s="49">
        <v>202108</v>
      </c>
      <c r="X264" s="47" t="s">
        <v>1097</v>
      </c>
      <c r="Y264" s="50">
        <f>_xlfn.IFNA(VLOOKUP(C264,'ID951'!$C:$K,9,0),"-")</f>
        <v>44433</v>
      </c>
      <c r="Z264" s="52" t="str">
        <f>_xlfn.IFNA(VLOOKUP(C264,'ID951'!$C:$AY,49,0),"-")</f>
        <v>MF07073XN</v>
      </c>
      <c r="AA264" s="53">
        <f>_xlfn.IFNA(VLOOKUP(C264,'ID951'!$C:$BW,73,0),"-")</f>
        <v>44433</v>
      </c>
      <c r="AB264" s="54" t="s">
        <v>1237</v>
      </c>
      <c r="AC264" s="54" t="s">
        <v>1235</v>
      </c>
      <c r="AD264" t="s">
        <v>244</v>
      </c>
    </row>
    <row r="265" spans="1:31">
      <c r="A265" s="1">
        <v>262</v>
      </c>
      <c r="B265" s="1" t="s">
        <v>48</v>
      </c>
      <c r="C265" s="1" t="s">
        <v>755</v>
      </c>
      <c r="D265" s="13">
        <v>79.529899999999998</v>
      </c>
      <c r="E265" s="22">
        <v>0</v>
      </c>
      <c r="F265" s="13">
        <v>0</v>
      </c>
      <c r="G265" s="1">
        <v>0</v>
      </c>
      <c r="H265" s="1">
        <v>0</v>
      </c>
      <c r="I265" s="46">
        <v>44433</v>
      </c>
      <c r="J265" s="1" t="s">
        <v>980</v>
      </c>
      <c r="K265" s="1">
        <v>1</v>
      </c>
      <c r="L265" s="1">
        <v>0</v>
      </c>
      <c r="M265" s="1">
        <v>0</v>
      </c>
      <c r="N265" s="1">
        <v>44433</v>
      </c>
      <c r="O265" s="1" t="s">
        <v>981</v>
      </c>
      <c r="P265" s="8">
        <v>1</v>
      </c>
      <c r="Q265" s="26">
        <v>0</v>
      </c>
      <c r="R265" s="17">
        <v>0</v>
      </c>
      <c r="T265" t="str">
        <f t="shared" si="4"/>
        <v/>
      </c>
      <c r="U265" s="34" t="str">
        <f>+IF(T265="","Can be delete?",IF(T265&lt;=30,MASTER!$D$3,IF(AND(T265&lt;=31,T265&gt;=60),MASTER!$D$4,IF(AND(T265&lt;=61,T265&gt;=90),MASTER!$D$5,MASTER!$D$6))))</f>
        <v>Can be delete?</v>
      </c>
      <c r="V265" s="48" t="s">
        <v>46</v>
      </c>
      <c r="W265" s="49">
        <v>202108</v>
      </c>
      <c r="X265" s="47" t="s">
        <v>1098</v>
      </c>
      <c r="Y265" s="50">
        <f>_xlfn.IFNA(VLOOKUP(C265,'ID951'!$C:$K,9,0),"-")</f>
        <v>44433</v>
      </c>
      <c r="Z265" s="52" t="str">
        <f>_xlfn.IFNA(VLOOKUP(C265,'ID951'!$C:$AY,49,0),"-")</f>
        <v>MF07086XN</v>
      </c>
      <c r="AA265" s="53">
        <f>_xlfn.IFNA(VLOOKUP(C265,'ID951'!$C:$BW,73,0),"-")</f>
        <v>44433</v>
      </c>
      <c r="AB265" s="54" t="s">
        <v>1237</v>
      </c>
      <c r="AC265" s="54" t="s">
        <v>1235</v>
      </c>
      <c r="AD265" t="s">
        <v>244</v>
      </c>
    </row>
    <row r="266" spans="1:31">
      <c r="A266" s="1">
        <v>263</v>
      </c>
      <c r="B266" s="1" t="s">
        <v>48</v>
      </c>
      <c r="C266" s="1" t="s">
        <v>756</v>
      </c>
      <c r="D266" s="13">
        <v>75.245000000000005</v>
      </c>
      <c r="E266" s="22">
        <v>0</v>
      </c>
      <c r="F266" s="13">
        <v>0</v>
      </c>
      <c r="G266" s="1">
        <v>0</v>
      </c>
      <c r="H266" s="1">
        <v>0</v>
      </c>
      <c r="I266" s="46">
        <v>44433</v>
      </c>
      <c r="J266" s="1" t="s">
        <v>982</v>
      </c>
      <c r="K266" s="1">
        <v>1</v>
      </c>
      <c r="L266" s="1">
        <v>0</v>
      </c>
      <c r="M266" s="1">
        <v>0</v>
      </c>
      <c r="N266" s="1">
        <v>44433</v>
      </c>
      <c r="O266" s="1" t="s">
        <v>983</v>
      </c>
      <c r="P266" s="8">
        <v>1</v>
      </c>
      <c r="Q266" s="26">
        <v>0</v>
      </c>
      <c r="R266" s="17">
        <v>0</v>
      </c>
      <c r="T266" t="str">
        <f t="shared" si="4"/>
        <v/>
      </c>
      <c r="U266" s="34" t="str">
        <f>+IF(T266="","Can be delete?",IF(T266&lt;=30,MASTER!$D$3,IF(AND(T266&lt;=31,T266&gt;=60),MASTER!$D$4,IF(AND(T266&lt;=61,T266&gt;=90),MASTER!$D$5,MASTER!$D$6))))</f>
        <v>Can be delete?</v>
      </c>
      <c r="V266" s="48" t="s">
        <v>46</v>
      </c>
      <c r="W266" s="49">
        <v>202108</v>
      </c>
      <c r="X266" s="47" t="s">
        <v>1099</v>
      </c>
      <c r="Y266" s="50">
        <f>_xlfn.IFNA(VLOOKUP(C266,'ID951'!$C:$K,9,0),"-")</f>
        <v>44433</v>
      </c>
      <c r="Z266" s="52" t="str">
        <f>_xlfn.IFNA(VLOOKUP(C266,'ID951'!$C:$AY,49,0),"-")</f>
        <v>MF07087XN</v>
      </c>
      <c r="AA266" s="53">
        <f>_xlfn.IFNA(VLOOKUP(C266,'ID951'!$C:$BW,73,0),"-")</f>
        <v>44433</v>
      </c>
      <c r="AB266" s="54" t="s">
        <v>1237</v>
      </c>
      <c r="AC266" s="54" t="s">
        <v>1235</v>
      </c>
      <c r="AD266" t="s">
        <v>244</v>
      </c>
    </row>
    <row r="267" spans="1:31">
      <c r="A267" s="1">
        <v>264</v>
      </c>
      <c r="B267" s="1" t="s">
        <v>48</v>
      </c>
      <c r="C267" s="1" t="s">
        <v>757</v>
      </c>
      <c r="D267" s="13">
        <v>60.334200000000003</v>
      </c>
      <c r="E267" s="22">
        <v>0</v>
      </c>
      <c r="F267" s="13">
        <v>0</v>
      </c>
      <c r="G267" s="1">
        <v>0</v>
      </c>
      <c r="H267" s="1">
        <v>0</v>
      </c>
      <c r="I267" s="46">
        <v>44433</v>
      </c>
      <c r="J267" s="1" t="s">
        <v>984</v>
      </c>
      <c r="K267" s="1">
        <v>1</v>
      </c>
      <c r="L267" s="1">
        <v>0</v>
      </c>
      <c r="M267" s="1">
        <v>0</v>
      </c>
      <c r="N267" s="1">
        <v>44433</v>
      </c>
      <c r="O267" s="1" t="s">
        <v>985</v>
      </c>
      <c r="P267" s="8">
        <v>1</v>
      </c>
      <c r="Q267" s="26">
        <v>0</v>
      </c>
      <c r="R267" s="17">
        <v>0</v>
      </c>
      <c r="T267" t="str">
        <f t="shared" si="4"/>
        <v/>
      </c>
      <c r="U267" s="34" t="str">
        <f>+IF(T267="","Can be delete?",IF(T267&lt;=30,MASTER!$D$3,IF(AND(T267&lt;=31,T267&gt;=60),MASTER!$D$4,IF(AND(T267&lt;=61,T267&gt;=90),MASTER!$D$5,MASTER!$D$6))))</f>
        <v>Can be delete?</v>
      </c>
      <c r="V267" s="48" t="s">
        <v>46</v>
      </c>
      <c r="W267" s="49">
        <v>202108</v>
      </c>
      <c r="X267" s="47" t="s">
        <v>1100</v>
      </c>
      <c r="Y267" s="50">
        <f>_xlfn.IFNA(VLOOKUP(C267,'ID951'!$C:$K,9,0),"-")</f>
        <v>44433</v>
      </c>
      <c r="Z267" s="52" t="str">
        <f>_xlfn.IFNA(VLOOKUP(C267,'ID951'!$C:$AY,49,0),"-")</f>
        <v>MF07074XN</v>
      </c>
      <c r="AA267" s="53">
        <f>_xlfn.IFNA(VLOOKUP(C267,'ID951'!$C:$BW,73,0),"-")</f>
        <v>44433</v>
      </c>
      <c r="AB267" s="54" t="s">
        <v>1237</v>
      </c>
      <c r="AC267" s="54" t="s">
        <v>1235</v>
      </c>
      <c r="AD267" t="s">
        <v>244</v>
      </c>
    </row>
    <row r="268" spans="1:31">
      <c r="A268" s="1">
        <v>265</v>
      </c>
      <c r="B268" s="1" t="s">
        <v>48</v>
      </c>
      <c r="C268" s="1" t="s">
        <v>758</v>
      </c>
      <c r="D268" s="13">
        <v>49.383899999999997</v>
      </c>
      <c r="E268" s="22">
        <v>0</v>
      </c>
      <c r="F268" s="13">
        <v>0</v>
      </c>
      <c r="G268" s="1">
        <v>0</v>
      </c>
      <c r="H268" s="1">
        <v>0</v>
      </c>
      <c r="I268" s="46">
        <v>44433</v>
      </c>
      <c r="J268" s="1" t="s">
        <v>986</v>
      </c>
      <c r="K268" s="1">
        <v>1</v>
      </c>
      <c r="L268" s="1">
        <v>0</v>
      </c>
      <c r="M268" s="1">
        <v>0</v>
      </c>
      <c r="N268" s="1">
        <v>44433</v>
      </c>
      <c r="O268" s="1" t="s">
        <v>987</v>
      </c>
      <c r="P268" s="8">
        <v>1</v>
      </c>
      <c r="Q268" s="26">
        <v>0</v>
      </c>
      <c r="R268" s="17">
        <v>0</v>
      </c>
      <c r="T268" t="str">
        <f t="shared" si="4"/>
        <v/>
      </c>
      <c r="U268" s="34" t="str">
        <f>+IF(T268="","Can be delete?",IF(T268&lt;=30,MASTER!$D$3,IF(AND(T268&lt;=31,T268&gt;=60),MASTER!$D$4,IF(AND(T268&lt;=61,T268&gt;=90),MASTER!$D$5,MASTER!$D$6))))</f>
        <v>Can be delete?</v>
      </c>
      <c r="V268" s="48" t="s">
        <v>46</v>
      </c>
      <c r="W268" s="49">
        <v>202108</v>
      </c>
      <c r="X268" s="47" t="s">
        <v>1101</v>
      </c>
      <c r="Y268" s="50">
        <f>_xlfn.IFNA(VLOOKUP(C268,'ID951'!$C:$K,9,0),"-")</f>
        <v>44433</v>
      </c>
      <c r="Z268" s="52" t="str">
        <f>_xlfn.IFNA(VLOOKUP(C268,'ID951'!$C:$AY,49,0),"-")</f>
        <v>MF07075XN</v>
      </c>
      <c r="AA268" s="53">
        <f>_xlfn.IFNA(VLOOKUP(C268,'ID951'!$C:$BW,73,0),"-")</f>
        <v>44433</v>
      </c>
      <c r="AB268" s="54" t="s">
        <v>1237</v>
      </c>
      <c r="AC268" s="54" t="s">
        <v>1235</v>
      </c>
      <c r="AD268" t="s">
        <v>244</v>
      </c>
    </row>
    <row r="269" spans="1:31">
      <c r="A269" s="1">
        <v>266</v>
      </c>
      <c r="B269" s="1" t="s">
        <v>48</v>
      </c>
      <c r="C269" s="1" t="s">
        <v>759</v>
      </c>
      <c r="D269" s="13">
        <v>56.842799999999997</v>
      </c>
      <c r="E269" s="22">
        <v>0</v>
      </c>
      <c r="F269" s="13">
        <v>0</v>
      </c>
      <c r="G269" s="1">
        <v>0</v>
      </c>
      <c r="H269" s="1">
        <v>0</v>
      </c>
      <c r="I269" s="46">
        <v>44433</v>
      </c>
      <c r="J269" s="1" t="s">
        <v>988</v>
      </c>
      <c r="K269" s="1">
        <v>1</v>
      </c>
      <c r="L269" s="1">
        <v>0</v>
      </c>
      <c r="M269" s="1">
        <v>0</v>
      </c>
      <c r="N269" s="1">
        <v>44433</v>
      </c>
      <c r="O269" s="1" t="s">
        <v>989</v>
      </c>
      <c r="P269" s="8">
        <v>1</v>
      </c>
      <c r="Q269" s="26">
        <v>0</v>
      </c>
      <c r="R269" s="17">
        <v>0</v>
      </c>
      <c r="T269" t="str">
        <f t="shared" si="4"/>
        <v/>
      </c>
      <c r="U269" s="34" t="str">
        <f>+IF(T269="","Can be delete?",IF(T269&lt;=30,MASTER!$D$3,IF(AND(T269&lt;=31,T269&gt;=60),MASTER!$D$4,IF(AND(T269&lt;=61,T269&gt;=90),MASTER!$D$5,MASTER!$D$6))))</f>
        <v>Can be delete?</v>
      </c>
      <c r="V269" s="48" t="s">
        <v>46</v>
      </c>
      <c r="W269" s="49">
        <v>202108</v>
      </c>
      <c r="X269" s="47" t="s">
        <v>1102</v>
      </c>
      <c r="Y269" s="50">
        <f>_xlfn.IFNA(VLOOKUP(C269,'ID951'!$C:$K,9,0),"-")</f>
        <v>44433</v>
      </c>
      <c r="Z269" s="52" t="str">
        <f>_xlfn.IFNA(VLOOKUP(C269,'ID951'!$C:$AY,49,0),"-")</f>
        <v>MF07076XN</v>
      </c>
      <c r="AA269" s="53">
        <f>_xlfn.IFNA(VLOOKUP(C269,'ID951'!$C:$BW,73,0),"-")</f>
        <v>44433</v>
      </c>
      <c r="AB269" s="54" t="s">
        <v>1237</v>
      </c>
      <c r="AC269" s="54" t="s">
        <v>1235</v>
      </c>
      <c r="AD269" t="s">
        <v>244</v>
      </c>
    </row>
    <row r="270" spans="1:31">
      <c r="A270" s="1">
        <v>267</v>
      </c>
      <c r="B270" s="1" t="s">
        <v>48</v>
      </c>
      <c r="C270" s="1" t="s">
        <v>768</v>
      </c>
      <c r="D270" s="13">
        <v>88.575800000000001</v>
      </c>
      <c r="E270" s="22">
        <v>0</v>
      </c>
      <c r="F270" s="13">
        <v>0</v>
      </c>
      <c r="G270" s="1">
        <v>0</v>
      </c>
      <c r="H270" s="1">
        <v>0</v>
      </c>
      <c r="I270" s="46">
        <v>44433</v>
      </c>
      <c r="J270" s="1" t="s">
        <v>990</v>
      </c>
      <c r="K270" s="1">
        <v>1</v>
      </c>
      <c r="L270" s="1">
        <v>0</v>
      </c>
      <c r="M270" s="1">
        <v>0</v>
      </c>
      <c r="N270" s="1">
        <v>44433</v>
      </c>
      <c r="O270" s="1" t="s">
        <v>991</v>
      </c>
      <c r="P270" s="8">
        <v>1</v>
      </c>
      <c r="Q270" s="26">
        <v>0</v>
      </c>
      <c r="R270" s="17">
        <v>0</v>
      </c>
      <c r="T270" t="str">
        <f t="shared" si="4"/>
        <v/>
      </c>
      <c r="U270" s="34" t="str">
        <f>+IF(T270="","Can be delete?",IF(T270&lt;=30,MASTER!$D$3,IF(AND(T270&lt;=31,T270&gt;=60),MASTER!$D$4,IF(AND(T270&lt;=61,T270&gt;=90),MASTER!$D$5,MASTER!$D$6))))</f>
        <v>Can be delete?</v>
      </c>
      <c r="V270" s="48" t="s">
        <v>46</v>
      </c>
      <c r="W270" s="49">
        <v>202108</v>
      </c>
      <c r="X270" s="47" t="s">
        <v>1103</v>
      </c>
      <c r="Y270" s="50">
        <f>_xlfn.IFNA(VLOOKUP(C270,'ID951'!$C:$K,9,0),"-")</f>
        <v>44433</v>
      </c>
      <c r="Z270" s="52" t="str">
        <f>_xlfn.IFNA(VLOOKUP(C270,'ID951'!$C:$AY,49,0),"-")</f>
        <v>MF07077XN</v>
      </c>
      <c r="AA270" s="53">
        <f>_xlfn.IFNA(VLOOKUP(C270,'ID951'!$C:$BW,73,0),"-")</f>
        <v>44433</v>
      </c>
      <c r="AB270" s="54" t="s">
        <v>1237</v>
      </c>
      <c r="AC270" s="54" t="s">
        <v>1235</v>
      </c>
      <c r="AD270" t="s">
        <v>244</v>
      </c>
    </row>
    <row r="271" spans="1:31">
      <c r="A271" s="1">
        <v>268</v>
      </c>
      <c r="B271" s="1" t="s">
        <v>48</v>
      </c>
      <c r="C271" s="1" t="s">
        <v>769</v>
      </c>
      <c r="D271" s="13">
        <v>73.975399999999993</v>
      </c>
      <c r="E271" s="22">
        <v>0</v>
      </c>
      <c r="F271" s="13">
        <v>0</v>
      </c>
      <c r="G271" s="1">
        <v>0</v>
      </c>
      <c r="H271" s="1">
        <v>0</v>
      </c>
      <c r="I271" s="46">
        <v>44433</v>
      </c>
      <c r="J271" s="1" t="s">
        <v>992</v>
      </c>
      <c r="K271" s="1">
        <v>1</v>
      </c>
      <c r="L271" s="1">
        <v>0</v>
      </c>
      <c r="M271" s="1">
        <v>0</v>
      </c>
      <c r="N271" s="1">
        <v>44433</v>
      </c>
      <c r="O271" s="1" t="s">
        <v>993</v>
      </c>
      <c r="P271" s="8">
        <v>1</v>
      </c>
      <c r="Q271" s="26">
        <v>0</v>
      </c>
      <c r="R271" s="17">
        <v>0</v>
      </c>
      <c r="T271" t="str">
        <f t="shared" si="4"/>
        <v/>
      </c>
      <c r="U271" s="34" t="str">
        <f>+IF(T271="","Can be delete?",IF(T271&lt;=30,MASTER!$D$3,IF(AND(T271&lt;=31,T271&gt;=60),MASTER!$D$4,IF(AND(T271&lt;=61,T271&gt;=90),MASTER!$D$5,MASTER!$D$6))))</f>
        <v>Can be delete?</v>
      </c>
      <c r="V271" s="48" t="s">
        <v>46</v>
      </c>
      <c r="W271" s="49">
        <v>202108</v>
      </c>
      <c r="X271" s="47" t="s">
        <v>1104</v>
      </c>
      <c r="Y271" s="50">
        <f>_xlfn.IFNA(VLOOKUP(C271,'ID951'!$C:$K,9,0),"-")</f>
        <v>44433</v>
      </c>
      <c r="Z271" s="52" t="str">
        <f>_xlfn.IFNA(VLOOKUP(C271,'ID951'!$C:$AY,49,0),"-")</f>
        <v>MF07078XN</v>
      </c>
      <c r="AA271" s="53">
        <f>_xlfn.IFNA(VLOOKUP(C271,'ID951'!$C:$BW,73,0),"-")</f>
        <v>44433</v>
      </c>
      <c r="AB271" s="54" t="s">
        <v>1237</v>
      </c>
      <c r="AC271" s="54" t="s">
        <v>1235</v>
      </c>
      <c r="AD271" t="s">
        <v>244</v>
      </c>
    </row>
    <row r="272" spans="1:31">
      <c r="A272" s="1">
        <v>269</v>
      </c>
      <c r="B272" s="1" t="s">
        <v>48</v>
      </c>
      <c r="C272" s="1" t="s">
        <v>495</v>
      </c>
      <c r="D272" s="13">
        <v>0</v>
      </c>
      <c r="E272" s="22">
        <v>0</v>
      </c>
      <c r="F272" s="13">
        <v>0</v>
      </c>
      <c r="G272" s="1">
        <v>0</v>
      </c>
      <c r="H272" s="1">
        <v>0</v>
      </c>
      <c r="I272" s="46"/>
      <c r="J272" s="1"/>
      <c r="K272" s="1">
        <v>0</v>
      </c>
      <c r="L272" s="1">
        <v>0</v>
      </c>
      <c r="M272" s="1">
        <v>0</v>
      </c>
      <c r="N272" s="1"/>
      <c r="O272" s="1"/>
      <c r="P272" s="8">
        <v>0</v>
      </c>
      <c r="Q272" s="26">
        <v>0</v>
      </c>
      <c r="R272" s="17">
        <v>0</v>
      </c>
      <c r="T272" t="str">
        <f t="shared" si="4"/>
        <v/>
      </c>
      <c r="U272" s="34" t="str">
        <f>+IF(T272="","Can be delete?",IF(T272&lt;=30,MASTER!$D$3,IF(AND(T272&lt;=31,T272&gt;=60),MASTER!$D$4,IF(AND(T272&lt;=61,T272&gt;=90),MASTER!$D$5,MASTER!$D$6))))</f>
        <v>Can be delete?</v>
      </c>
      <c r="V272" s="48" t="s">
        <v>45</v>
      </c>
      <c r="W272" s="49">
        <v>202110</v>
      </c>
      <c r="X272" s="47" t="s">
        <v>245</v>
      </c>
      <c r="Y272" s="50">
        <f>_xlfn.IFNA(VLOOKUP(C272,'ID951'!$C:$K,9,0),"-")</f>
        <v>0</v>
      </c>
      <c r="Z272" s="52">
        <f>_xlfn.IFNA(VLOOKUP(C272,'ID951'!$C:$AY,49,0),"-")</f>
        <v>0</v>
      </c>
      <c r="AA272" s="53">
        <f>_xlfn.IFNA(VLOOKUP(C272,'ID951'!$C:$BW,73,0),"-")</f>
        <v>0</v>
      </c>
      <c r="AB272" s="54" t="s">
        <v>245</v>
      </c>
      <c r="AC272" s="54" t="s">
        <v>1235</v>
      </c>
      <c r="AD272" t="s">
        <v>244</v>
      </c>
      <c r="AE272" s="197"/>
    </row>
    <row r="273" spans="1:31">
      <c r="A273" s="1">
        <v>270</v>
      </c>
      <c r="B273" s="1" t="s">
        <v>48</v>
      </c>
      <c r="C273" s="1" t="s">
        <v>496</v>
      </c>
      <c r="D273" s="13">
        <v>0</v>
      </c>
      <c r="E273" s="22">
        <v>0</v>
      </c>
      <c r="F273" s="13">
        <v>0</v>
      </c>
      <c r="G273" s="1">
        <v>0</v>
      </c>
      <c r="H273" s="1">
        <v>0</v>
      </c>
      <c r="I273" s="46"/>
      <c r="J273" s="1"/>
      <c r="K273" s="1">
        <v>0</v>
      </c>
      <c r="L273" s="1">
        <v>0</v>
      </c>
      <c r="M273" s="1">
        <v>0</v>
      </c>
      <c r="N273" s="1"/>
      <c r="O273" s="1"/>
      <c r="P273" s="8">
        <v>0</v>
      </c>
      <c r="Q273" s="26">
        <v>0</v>
      </c>
      <c r="R273" s="17">
        <v>0</v>
      </c>
      <c r="T273" t="str">
        <f t="shared" si="4"/>
        <v/>
      </c>
      <c r="U273" s="34" t="str">
        <f>+IF(T273="","Can be delete?",IF(T273&lt;=30,MASTER!$D$3,IF(AND(T273&lt;=31,T273&gt;=60),MASTER!$D$4,IF(AND(T273&lt;=61,T273&gt;=90),MASTER!$D$5,MASTER!$D$6))))</f>
        <v>Can be delete?</v>
      </c>
      <c r="V273" s="48" t="s">
        <v>45</v>
      </c>
      <c r="W273" s="49">
        <v>202110</v>
      </c>
      <c r="X273" s="47" t="s">
        <v>245</v>
      </c>
      <c r="Y273" s="50">
        <f>_xlfn.IFNA(VLOOKUP(C273,'ID951'!$C:$K,9,0),"-")</f>
        <v>0</v>
      </c>
      <c r="Z273" s="52">
        <f>_xlfn.IFNA(VLOOKUP(C273,'ID951'!$C:$AY,49,0),"-")</f>
        <v>0</v>
      </c>
      <c r="AA273" s="53">
        <f>_xlfn.IFNA(VLOOKUP(C273,'ID951'!$C:$BW,73,0),"-")</f>
        <v>0</v>
      </c>
      <c r="AB273" s="54" t="s">
        <v>245</v>
      </c>
      <c r="AC273" s="54" t="s">
        <v>1235</v>
      </c>
      <c r="AD273" t="s">
        <v>244</v>
      </c>
      <c r="AE273" s="197"/>
    </row>
    <row r="274" spans="1:31">
      <c r="A274" s="1">
        <v>271</v>
      </c>
      <c r="B274" s="1" t="s">
        <v>48</v>
      </c>
      <c r="C274" s="1" t="s">
        <v>497</v>
      </c>
      <c r="D274" s="13">
        <v>0</v>
      </c>
      <c r="E274" s="22">
        <v>0</v>
      </c>
      <c r="F274" s="13">
        <v>0</v>
      </c>
      <c r="G274" s="1">
        <v>0</v>
      </c>
      <c r="H274" s="1">
        <v>0</v>
      </c>
      <c r="I274" s="46"/>
      <c r="J274" s="1"/>
      <c r="K274" s="1">
        <v>0</v>
      </c>
      <c r="L274" s="1">
        <v>0</v>
      </c>
      <c r="M274" s="1">
        <v>0</v>
      </c>
      <c r="N274" s="1"/>
      <c r="O274" s="1"/>
      <c r="P274" s="8">
        <v>0</v>
      </c>
      <c r="Q274" s="26">
        <v>0</v>
      </c>
      <c r="R274" s="17">
        <v>0</v>
      </c>
      <c r="T274" t="str">
        <f t="shared" si="4"/>
        <v/>
      </c>
      <c r="U274" s="34" t="str">
        <f>+IF(T274="","Can be delete?",IF(T274&lt;=30,MASTER!$D$3,IF(AND(T274&lt;=31,T274&gt;=60),MASTER!$D$4,IF(AND(T274&lt;=61,T274&gt;=90),MASTER!$D$5,MASTER!$D$6))))</f>
        <v>Can be delete?</v>
      </c>
      <c r="V274" s="48" t="s">
        <v>45</v>
      </c>
      <c r="W274" s="49">
        <v>202110</v>
      </c>
      <c r="X274" s="47" t="s">
        <v>245</v>
      </c>
      <c r="Y274" s="50">
        <f>_xlfn.IFNA(VLOOKUP(C274,'ID951'!$C:$K,9,0),"-")</f>
        <v>0</v>
      </c>
      <c r="Z274" s="52">
        <f>_xlfn.IFNA(VLOOKUP(C274,'ID951'!$C:$AY,49,0),"-")</f>
        <v>0</v>
      </c>
      <c r="AA274" s="53">
        <f>_xlfn.IFNA(VLOOKUP(C274,'ID951'!$C:$BW,73,0),"-")</f>
        <v>0</v>
      </c>
      <c r="AB274" s="54" t="s">
        <v>245</v>
      </c>
      <c r="AC274" s="54" t="s">
        <v>1235</v>
      </c>
      <c r="AD274" t="s">
        <v>244</v>
      </c>
      <c r="AE274" s="197"/>
    </row>
    <row r="275" spans="1:31">
      <c r="A275" s="1">
        <v>272</v>
      </c>
      <c r="B275" s="1" t="s">
        <v>48</v>
      </c>
      <c r="C275" s="1" t="s">
        <v>994</v>
      </c>
      <c r="D275" s="13">
        <v>421.0224</v>
      </c>
      <c r="E275" s="22">
        <v>0</v>
      </c>
      <c r="F275" s="13">
        <v>0</v>
      </c>
      <c r="G275" s="1">
        <v>1</v>
      </c>
      <c r="H275" s="1">
        <v>421.0224</v>
      </c>
      <c r="I275" s="46">
        <v>44468</v>
      </c>
      <c r="J275" s="1" t="s">
        <v>1180</v>
      </c>
      <c r="K275" s="1">
        <v>1</v>
      </c>
      <c r="L275" s="1">
        <v>1</v>
      </c>
      <c r="M275" s="1">
        <v>421.0224</v>
      </c>
      <c r="N275" s="1">
        <v>44468</v>
      </c>
      <c r="O275" s="1" t="s">
        <v>269</v>
      </c>
      <c r="P275" s="8">
        <v>1</v>
      </c>
      <c r="Q275" s="26">
        <v>0</v>
      </c>
      <c r="R275" s="17">
        <v>0</v>
      </c>
      <c r="T275" t="str">
        <f t="shared" si="4"/>
        <v/>
      </c>
      <c r="U275" s="34" t="str">
        <f>+IF(T275="","Can be delete?",IF(T275&lt;=30,MASTER!$D$3,IF(AND(T275&lt;=31,T275&gt;=60),MASTER!$D$4,IF(AND(T275&lt;=61,T275&gt;=90),MASTER!$D$5,MASTER!$D$6))))</f>
        <v>Can be delete?</v>
      </c>
      <c r="V275" s="48" t="s">
        <v>46</v>
      </c>
      <c r="W275" s="49">
        <v>202109</v>
      </c>
      <c r="X275" s="47" t="s">
        <v>23346</v>
      </c>
      <c r="Y275" s="50">
        <f>_xlfn.IFNA(VLOOKUP(C275,'ID951'!$C:$K,9,0),"-")</f>
        <v>44468</v>
      </c>
      <c r="Z275" s="52" t="str">
        <f>_xlfn.IFNA(VLOOKUP(C275,'ID951'!$C:$AY,49,0),"-")</f>
        <v>EX11401C0520</v>
      </c>
      <c r="AA275" s="53">
        <f>_xlfn.IFNA(VLOOKUP(C275,'ID951'!$C:$BW,73,0),"-")</f>
        <v>44468</v>
      </c>
      <c r="AB275" s="54" t="s">
        <v>1237</v>
      </c>
      <c r="AC275" s="54" t="s">
        <v>1238</v>
      </c>
      <c r="AD275" t="s">
        <v>244</v>
      </c>
    </row>
    <row r="276" spans="1:31">
      <c r="A276" s="1">
        <v>273</v>
      </c>
      <c r="B276" s="1" t="s">
        <v>48</v>
      </c>
      <c r="C276" s="1" t="s">
        <v>498</v>
      </c>
      <c r="D276" s="13">
        <v>0</v>
      </c>
      <c r="E276" s="22">
        <v>0</v>
      </c>
      <c r="F276" s="13">
        <v>0</v>
      </c>
      <c r="G276" s="1">
        <v>0</v>
      </c>
      <c r="H276" s="1">
        <v>0</v>
      </c>
      <c r="I276" s="46"/>
      <c r="J276" s="1"/>
      <c r="K276" s="1">
        <v>0</v>
      </c>
      <c r="L276" s="1">
        <v>0</v>
      </c>
      <c r="M276" s="1">
        <v>0</v>
      </c>
      <c r="N276" s="1"/>
      <c r="O276" s="1"/>
      <c r="P276" s="8">
        <v>0</v>
      </c>
      <c r="Q276" s="26">
        <v>0</v>
      </c>
      <c r="R276" s="17">
        <v>0</v>
      </c>
      <c r="T276" t="str">
        <f t="shared" si="4"/>
        <v/>
      </c>
      <c r="U276" s="34" t="str">
        <f>+IF(T276="","Can be delete?",IF(T276&lt;=30,MASTER!$D$3,IF(AND(T276&lt;=31,T276&gt;=60),MASTER!$D$4,IF(AND(T276&lt;=61,T276&gt;=90),MASTER!$D$5,MASTER!$D$6))))</f>
        <v>Can be delete?</v>
      </c>
      <c r="V276" s="48" t="s">
        <v>45</v>
      </c>
      <c r="W276" s="49">
        <v>202110</v>
      </c>
      <c r="X276" s="47" t="s">
        <v>245</v>
      </c>
      <c r="Y276" s="50">
        <f>_xlfn.IFNA(VLOOKUP(C276,'ID951'!$C:$K,9,0),"-")</f>
        <v>0</v>
      </c>
      <c r="Z276" s="52">
        <f>_xlfn.IFNA(VLOOKUP(C276,'ID951'!$C:$AY,49,0),"-")</f>
        <v>0</v>
      </c>
      <c r="AA276" s="53">
        <f>_xlfn.IFNA(VLOOKUP(C276,'ID951'!$C:$BW,73,0),"-")</f>
        <v>0</v>
      </c>
      <c r="AB276" s="54" t="s">
        <v>245</v>
      </c>
      <c r="AC276" s="54" t="s">
        <v>1235</v>
      </c>
      <c r="AD276" t="s">
        <v>244</v>
      </c>
      <c r="AE276" s="197"/>
    </row>
    <row r="277" spans="1:31">
      <c r="A277" s="1">
        <v>274</v>
      </c>
      <c r="B277" s="1" t="s">
        <v>48</v>
      </c>
      <c r="C277" s="1" t="s">
        <v>770</v>
      </c>
      <c r="D277" s="13">
        <v>408.49380000000002</v>
      </c>
      <c r="E277" s="22">
        <v>0</v>
      </c>
      <c r="F277" s="13">
        <v>0</v>
      </c>
      <c r="G277" s="1">
        <v>1</v>
      </c>
      <c r="H277" s="1">
        <v>408.49380000000002</v>
      </c>
      <c r="I277" s="46">
        <v>44446</v>
      </c>
      <c r="J277" s="1" t="s">
        <v>1181</v>
      </c>
      <c r="K277" s="1">
        <v>1</v>
      </c>
      <c r="L277" s="1">
        <v>1</v>
      </c>
      <c r="M277" s="1">
        <v>408.49380000000002</v>
      </c>
      <c r="N277" s="1">
        <v>44447</v>
      </c>
      <c r="O277" s="1" t="s">
        <v>269</v>
      </c>
      <c r="P277" s="8">
        <v>1</v>
      </c>
      <c r="Q277" s="26">
        <v>0</v>
      </c>
      <c r="R277" s="17">
        <v>0</v>
      </c>
      <c r="T277" t="str">
        <f t="shared" si="4"/>
        <v/>
      </c>
      <c r="U277" s="34" t="str">
        <f>+IF(T277="","Can be delete?",IF(T277&lt;=30,MASTER!$D$3,IF(AND(T277&lt;=31,T277&gt;=60),MASTER!$D$4,IF(AND(T277&lt;=61,T277&gt;=90),MASTER!$D$5,MASTER!$D$6))))</f>
        <v>Can be delete?</v>
      </c>
      <c r="V277" s="48" t="s">
        <v>46</v>
      </c>
      <c r="W277" s="49">
        <v>202109</v>
      </c>
      <c r="X277" s="47" t="s">
        <v>1105</v>
      </c>
      <c r="Y277" s="50">
        <f>_xlfn.IFNA(VLOOKUP(C277,'ID951'!$C:$K,9,0),"-")</f>
        <v>44446</v>
      </c>
      <c r="Z277" s="52" t="str">
        <f>_xlfn.IFNA(VLOOKUP(C277,'ID951'!$C:$AY,49,0),"-")</f>
        <v>EX11401C0520</v>
      </c>
      <c r="AA277" s="53">
        <f>_xlfn.IFNA(VLOOKUP(C277,'ID951'!$C:$BW,73,0),"-")</f>
        <v>44447</v>
      </c>
      <c r="AB277" s="54" t="s">
        <v>1237</v>
      </c>
      <c r="AC277" s="54" t="s">
        <v>1235</v>
      </c>
      <c r="AD277" t="s">
        <v>244</v>
      </c>
    </row>
    <row r="278" spans="1:31">
      <c r="A278" s="1">
        <v>275</v>
      </c>
      <c r="B278" s="1" t="s">
        <v>48</v>
      </c>
      <c r="C278" s="1" t="s">
        <v>771</v>
      </c>
      <c r="D278" s="13">
        <v>23.011500000000002</v>
      </c>
      <c r="E278" s="22">
        <v>0</v>
      </c>
      <c r="F278" s="13">
        <v>0</v>
      </c>
      <c r="G278" s="1">
        <v>1</v>
      </c>
      <c r="H278" s="1">
        <v>23.011500000000002</v>
      </c>
      <c r="I278" s="46">
        <v>44446</v>
      </c>
      <c r="J278" s="1" t="s">
        <v>1182</v>
      </c>
      <c r="K278" s="1">
        <v>1</v>
      </c>
      <c r="L278" s="1">
        <v>1</v>
      </c>
      <c r="M278" s="1">
        <v>23.011500000000002</v>
      </c>
      <c r="N278" s="1">
        <v>44447</v>
      </c>
      <c r="O278" s="1" t="s">
        <v>269</v>
      </c>
      <c r="P278" s="8">
        <v>1</v>
      </c>
      <c r="Q278" s="26">
        <v>0</v>
      </c>
      <c r="R278" s="17">
        <v>0</v>
      </c>
      <c r="T278" t="str">
        <f t="shared" si="4"/>
        <v/>
      </c>
      <c r="U278" s="34" t="str">
        <f>+IF(T278="","Can be delete?",IF(T278&lt;=30,MASTER!$D$3,IF(AND(T278&lt;=31,T278&gt;=60),MASTER!$D$4,IF(AND(T278&lt;=61,T278&gt;=90),MASTER!$D$5,MASTER!$D$6))))</f>
        <v>Can be delete?</v>
      </c>
      <c r="V278" s="48" t="s">
        <v>46</v>
      </c>
      <c r="W278" s="49">
        <v>202109</v>
      </c>
      <c r="X278" s="47" t="s">
        <v>1105</v>
      </c>
      <c r="Y278" s="50">
        <f>_xlfn.IFNA(VLOOKUP(C278,'ID951'!$C:$K,9,0),"-")</f>
        <v>44446</v>
      </c>
      <c r="Z278" s="52" t="str">
        <f>_xlfn.IFNA(VLOOKUP(C278,'ID951'!$C:$AY,49,0),"-")</f>
        <v>EX11401C0520</v>
      </c>
      <c r="AA278" s="53">
        <f>_xlfn.IFNA(VLOOKUP(C278,'ID951'!$C:$BW,73,0),"-")</f>
        <v>44447</v>
      </c>
      <c r="AB278" s="54" t="s">
        <v>1237</v>
      </c>
      <c r="AC278" s="54" t="s">
        <v>1235</v>
      </c>
      <c r="AD278" t="s">
        <v>244</v>
      </c>
    </row>
    <row r="279" spans="1:31">
      <c r="A279" s="1">
        <v>276</v>
      </c>
      <c r="B279" s="1" t="s">
        <v>48</v>
      </c>
      <c r="C279" s="1" t="s">
        <v>772</v>
      </c>
      <c r="D279" s="13">
        <v>67.130099999999999</v>
      </c>
      <c r="E279" s="22">
        <v>0</v>
      </c>
      <c r="F279" s="13">
        <v>0</v>
      </c>
      <c r="G279" s="1">
        <v>1</v>
      </c>
      <c r="H279" s="1">
        <v>67.130099999999999</v>
      </c>
      <c r="I279" s="46">
        <v>44446</v>
      </c>
      <c r="J279" s="1" t="s">
        <v>1183</v>
      </c>
      <c r="K279" s="1">
        <v>1</v>
      </c>
      <c r="L279" s="1">
        <v>1</v>
      </c>
      <c r="M279" s="1">
        <v>67.130099999999999</v>
      </c>
      <c r="N279" s="1">
        <v>44447</v>
      </c>
      <c r="O279" s="1" t="s">
        <v>269</v>
      </c>
      <c r="P279" s="8">
        <v>1</v>
      </c>
      <c r="Q279" s="26">
        <v>0</v>
      </c>
      <c r="R279" s="17">
        <v>0</v>
      </c>
      <c r="T279" t="str">
        <f t="shared" si="4"/>
        <v/>
      </c>
      <c r="U279" s="34" t="str">
        <f>+IF(T279="","Can be delete?",IF(T279&lt;=30,MASTER!$D$3,IF(AND(T279&lt;=31,T279&gt;=60),MASTER!$D$4,IF(AND(T279&lt;=61,T279&gt;=90),MASTER!$D$5,MASTER!$D$6))))</f>
        <v>Can be delete?</v>
      </c>
      <c r="V279" s="48" t="s">
        <v>46</v>
      </c>
      <c r="W279" s="49">
        <v>202109</v>
      </c>
      <c r="X279" s="47" t="s">
        <v>1105</v>
      </c>
      <c r="Y279" s="50">
        <f>_xlfn.IFNA(VLOOKUP(C279,'ID951'!$C:$K,9,0),"-")</f>
        <v>44446</v>
      </c>
      <c r="Z279" s="52" t="str">
        <f>_xlfn.IFNA(VLOOKUP(C279,'ID951'!$C:$AY,49,0),"-")</f>
        <v>EX11401C0520</v>
      </c>
      <c r="AA279" s="53">
        <f>_xlfn.IFNA(VLOOKUP(C279,'ID951'!$C:$BW,73,0),"-")</f>
        <v>44447</v>
      </c>
      <c r="AB279" s="54" t="s">
        <v>1237</v>
      </c>
      <c r="AC279" s="54" t="s">
        <v>1235</v>
      </c>
      <c r="AD279" t="s">
        <v>244</v>
      </c>
    </row>
    <row r="280" spans="1:31">
      <c r="A280" s="1">
        <v>277</v>
      </c>
      <c r="B280" s="1" t="s">
        <v>48</v>
      </c>
      <c r="C280" s="1" t="s">
        <v>773</v>
      </c>
      <c r="D280" s="13">
        <v>112.2009</v>
      </c>
      <c r="E280" s="22">
        <v>0</v>
      </c>
      <c r="F280" s="13">
        <v>0</v>
      </c>
      <c r="G280" s="1">
        <v>1</v>
      </c>
      <c r="H280" s="1">
        <v>112.2009</v>
      </c>
      <c r="I280" s="46">
        <v>44446</v>
      </c>
      <c r="J280" s="1" t="s">
        <v>1184</v>
      </c>
      <c r="K280" s="1">
        <v>1</v>
      </c>
      <c r="L280" s="1">
        <v>1</v>
      </c>
      <c r="M280" s="1">
        <v>112.2009</v>
      </c>
      <c r="N280" s="1">
        <v>44447</v>
      </c>
      <c r="O280" s="1" t="s">
        <v>269</v>
      </c>
      <c r="P280" s="8">
        <v>1</v>
      </c>
      <c r="Q280" s="26">
        <v>0</v>
      </c>
      <c r="R280" s="17">
        <v>0</v>
      </c>
      <c r="T280" t="str">
        <f t="shared" si="4"/>
        <v/>
      </c>
      <c r="U280" s="34" t="str">
        <f>+IF(T280="","Can be delete?",IF(T280&lt;=30,MASTER!$D$3,IF(AND(T280&lt;=31,T280&gt;=60),MASTER!$D$4,IF(AND(T280&lt;=61,T280&gt;=90),MASTER!$D$5,MASTER!$D$6))))</f>
        <v>Can be delete?</v>
      </c>
      <c r="V280" s="48" t="s">
        <v>46</v>
      </c>
      <c r="W280" s="49">
        <v>202109</v>
      </c>
      <c r="X280" s="47" t="s">
        <v>1105</v>
      </c>
      <c r="Y280" s="50">
        <f>_xlfn.IFNA(VLOOKUP(C280,'ID951'!$C:$K,9,0),"-")</f>
        <v>44446</v>
      </c>
      <c r="Z280" s="52" t="str">
        <f>_xlfn.IFNA(VLOOKUP(C280,'ID951'!$C:$AY,49,0),"-")</f>
        <v>EX11401C0520</v>
      </c>
      <c r="AA280" s="53">
        <f>_xlfn.IFNA(VLOOKUP(C280,'ID951'!$C:$BW,73,0),"-")</f>
        <v>44447</v>
      </c>
      <c r="AB280" s="54" t="s">
        <v>1237</v>
      </c>
      <c r="AC280" s="54" t="s">
        <v>1235</v>
      </c>
      <c r="AD280" t="s">
        <v>244</v>
      </c>
    </row>
    <row r="281" spans="1:31">
      <c r="A281" s="1">
        <v>278</v>
      </c>
      <c r="B281" s="1" t="s">
        <v>48</v>
      </c>
      <c r="C281" s="1" t="s">
        <v>774</v>
      </c>
      <c r="D281" s="13">
        <v>0</v>
      </c>
      <c r="E281" s="22">
        <v>0</v>
      </c>
      <c r="F281" s="13">
        <v>0</v>
      </c>
      <c r="G281" s="1">
        <v>0</v>
      </c>
      <c r="H281" s="1">
        <v>0</v>
      </c>
      <c r="I281" s="46"/>
      <c r="J281" s="1"/>
      <c r="K281" s="1">
        <v>0</v>
      </c>
      <c r="L281" s="1">
        <v>0</v>
      </c>
      <c r="M281" s="1">
        <v>0</v>
      </c>
      <c r="N281" s="1"/>
      <c r="O281" s="1"/>
      <c r="P281" s="8">
        <v>0</v>
      </c>
      <c r="Q281" s="26">
        <v>0</v>
      </c>
      <c r="R281" s="17">
        <v>0</v>
      </c>
      <c r="T281" t="str">
        <f t="shared" si="4"/>
        <v/>
      </c>
      <c r="U281" s="34" t="str">
        <f>+IF(T281="","Can be delete?",IF(T281&lt;=30,MASTER!$D$3,IF(AND(T281&lt;=31,T281&gt;=60),MASTER!$D$4,IF(AND(T281&lt;=61,T281&gt;=90),MASTER!$D$5,MASTER!$D$6))))</f>
        <v>Can be delete?</v>
      </c>
      <c r="V281" s="48" t="s">
        <v>45</v>
      </c>
      <c r="W281" s="49">
        <v>202111</v>
      </c>
      <c r="X281" s="47" t="s">
        <v>245</v>
      </c>
      <c r="Y281" s="50">
        <f>_xlfn.IFNA(VLOOKUP(C281,'ID951'!$C:$K,9,0),"-")</f>
        <v>0</v>
      </c>
      <c r="Z281" s="52">
        <f>_xlfn.IFNA(VLOOKUP(C281,'ID951'!$C:$AY,49,0),"-")</f>
        <v>0</v>
      </c>
      <c r="AA281" s="53">
        <f>_xlfn.IFNA(VLOOKUP(C281,'ID951'!$C:$BW,73,0),"-")</f>
        <v>0</v>
      </c>
      <c r="AB281" s="54" t="s">
        <v>245</v>
      </c>
      <c r="AC281" s="54" t="s">
        <v>1235</v>
      </c>
      <c r="AD281" t="s">
        <v>244</v>
      </c>
      <c r="AE281" s="197"/>
    </row>
    <row r="282" spans="1:31">
      <c r="A282" s="1">
        <v>279</v>
      </c>
      <c r="B282" s="1" t="s">
        <v>48</v>
      </c>
      <c r="C282" s="1" t="s">
        <v>775</v>
      </c>
      <c r="D282" s="13">
        <v>0</v>
      </c>
      <c r="E282" s="22">
        <v>0</v>
      </c>
      <c r="F282" s="13">
        <v>0</v>
      </c>
      <c r="G282" s="1">
        <v>0</v>
      </c>
      <c r="H282" s="1">
        <v>0</v>
      </c>
      <c r="I282" s="46"/>
      <c r="J282" s="1"/>
      <c r="K282" s="1">
        <v>0</v>
      </c>
      <c r="L282" s="1">
        <v>0</v>
      </c>
      <c r="M282" s="1">
        <v>0</v>
      </c>
      <c r="N282" s="1"/>
      <c r="O282" s="1"/>
      <c r="P282" s="8">
        <v>0</v>
      </c>
      <c r="Q282" s="26">
        <v>0</v>
      </c>
      <c r="R282" s="17">
        <v>0</v>
      </c>
      <c r="T282" t="str">
        <f t="shared" si="4"/>
        <v/>
      </c>
      <c r="U282" s="34" t="str">
        <f>+IF(T282="","Can be delete?",IF(T282&lt;=30,MASTER!$D$3,IF(AND(T282&lt;=31,T282&gt;=60),MASTER!$D$4,IF(AND(T282&lt;=61,T282&gt;=90),MASTER!$D$5,MASTER!$D$6))))</f>
        <v>Can be delete?</v>
      </c>
      <c r="V282" s="48" t="s">
        <v>45</v>
      </c>
      <c r="W282" s="49">
        <v>202111</v>
      </c>
      <c r="X282" s="47" t="s">
        <v>245</v>
      </c>
      <c r="Y282" s="50">
        <f>_xlfn.IFNA(VLOOKUP(C282,'ID951'!$C:$K,9,0),"-")</f>
        <v>0</v>
      </c>
      <c r="Z282" s="52">
        <f>_xlfn.IFNA(VLOOKUP(C282,'ID951'!$C:$AY,49,0),"-")</f>
        <v>0</v>
      </c>
      <c r="AA282" s="53">
        <f>_xlfn.IFNA(VLOOKUP(C282,'ID951'!$C:$BW,73,0),"-")</f>
        <v>0</v>
      </c>
      <c r="AB282" s="54" t="s">
        <v>245</v>
      </c>
      <c r="AC282" s="54" t="s">
        <v>1235</v>
      </c>
      <c r="AD282" t="s">
        <v>244</v>
      </c>
      <c r="AE282" s="197"/>
    </row>
    <row r="283" spans="1:31">
      <c r="A283" s="1">
        <v>280</v>
      </c>
      <c r="B283" s="1" t="s">
        <v>48</v>
      </c>
      <c r="C283" s="1" t="s">
        <v>776</v>
      </c>
      <c r="D283" s="13">
        <v>98.394000000000005</v>
      </c>
      <c r="E283" s="22">
        <v>0</v>
      </c>
      <c r="F283" s="13">
        <v>0</v>
      </c>
      <c r="G283" s="1">
        <v>1</v>
      </c>
      <c r="H283" s="1">
        <v>98.394000000000005</v>
      </c>
      <c r="I283" s="46">
        <v>44446</v>
      </c>
      <c r="J283" s="1" t="s">
        <v>1185</v>
      </c>
      <c r="K283" s="1">
        <v>1</v>
      </c>
      <c r="L283" s="1">
        <v>1</v>
      </c>
      <c r="M283" s="1">
        <v>98.394000000000005</v>
      </c>
      <c r="N283" s="1">
        <v>44447</v>
      </c>
      <c r="O283" s="1" t="s">
        <v>269</v>
      </c>
      <c r="P283" s="8">
        <v>1</v>
      </c>
      <c r="Q283" s="26">
        <v>0</v>
      </c>
      <c r="R283" s="17">
        <v>0</v>
      </c>
      <c r="T283" t="str">
        <f t="shared" si="4"/>
        <v/>
      </c>
      <c r="U283" s="34" t="str">
        <f>+IF(T283="","Can be delete?",IF(T283&lt;=30,MASTER!$D$3,IF(AND(T283&lt;=31,T283&gt;=60),MASTER!$D$4,IF(AND(T283&lt;=61,T283&gt;=90),MASTER!$D$5,MASTER!$D$6))))</f>
        <v>Can be delete?</v>
      </c>
      <c r="V283" s="48" t="s">
        <v>46</v>
      </c>
      <c r="W283" s="49">
        <v>202109</v>
      </c>
      <c r="X283" s="47" t="s">
        <v>1105</v>
      </c>
      <c r="Y283" s="50">
        <f>_xlfn.IFNA(VLOOKUP(C283,'ID951'!$C:$K,9,0),"-")</f>
        <v>44446</v>
      </c>
      <c r="Z283" s="52" t="str">
        <f>_xlfn.IFNA(VLOOKUP(C283,'ID951'!$C:$AY,49,0),"-")</f>
        <v>EX11401C0520</v>
      </c>
      <c r="AA283" s="53">
        <f>_xlfn.IFNA(VLOOKUP(C283,'ID951'!$C:$BW,73,0),"-")</f>
        <v>44447</v>
      </c>
      <c r="AB283" s="54" t="s">
        <v>1237</v>
      </c>
      <c r="AC283" s="54" t="s">
        <v>1235</v>
      </c>
      <c r="AD283" t="s">
        <v>244</v>
      </c>
    </row>
    <row r="284" spans="1:31">
      <c r="A284" s="1">
        <v>281</v>
      </c>
      <c r="B284" s="1" t="s">
        <v>48</v>
      </c>
      <c r="C284" s="1" t="s">
        <v>777</v>
      </c>
      <c r="D284" s="13">
        <v>69.669300000000007</v>
      </c>
      <c r="E284" s="22">
        <v>0</v>
      </c>
      <c r="F284" s="13">
        <v>0</v>
      </c>
      <c r="G284" s="1">
        <v>1</v>
      </c>
      <c r="H284" s="1">
        <v>69.669300000000007</v>
      </c>
      <c r="I284" s="46">
        <v>44446</v>
      </c>
      <c r="J284" s="1" t="s">
        <v>1186</v>
      </c>
      <c r="K284" s="1">
        <v>1</v>
      </c>
      <c r="L284" s="1">
        <v>1</v>
      </c>
      <c r="M284" s="1">
        <v>69.669300000000007</v>
      </c>
      <c r="N284" s="1">
        <v>44447</v>
      </c>
      <c r="O284" s="1" t="s">
        <v>269</v>
      </c>
      <c r="P284" s="8">
        <v>1</v>
      </c>
      <c r="Q284" s="26">
        <v>0</v>
      </c>
      <c r="R284" s="17">
        <v>0</v>
      </c>
      <c r="T284" t="str">
        <f t="shared" si="4"/>
        <v/>
      </c>
      <c r="U284" s="34" t="str">
        <f>+IF(T284="","Can be delete?",IF(T284&lt;=30,MASTER!$D$3,IF(AND(T284&lt;=31,T284&gt;=60),MASTER!$D$4,IF(AND(T284&lt;=61,T284&gt;=90),MASTER!$D$5,MASTER!$D$6))))</f>
        <v>Can be delete?</v>
      </c>
      <c r="V284" s="48" t="s">
        <v>46</v>
      </c>
      <c r="W284" s="49">
        <v>202109</v>
      </c>
      <c r="X284" s="47" t="s">
        <v>1105</v>
      </c>
      <c r="Y284" s="50">
        <f>_xlfn.IFNA(VLOOKUP(C284,'ID951'!$C:$K,9,0),"-")</f>
        <v>44446</v>
      </c>
      <c r="Z284" s="52" t="str">
        <f>_xlfn.IFNA(VLOOKUP(C284,'ID951'!$C:$AY,49,0),"-")</f>
        <v>EX11401C0520</v>
      </c>
      <c r="AA284" s="53">
        <f>_xlfn.IFNA(VLOOKUP(C284,'ID951'!$C:$BW,73,0),"-")</f>
        <v>44447</v>
      </c>
      <c r="AB284" s="54" t="s">
        <v>1237</v>
      </c>
      <c r="AC284" s="54" t="s">
        <v>1235</v>
      </c>
      <c r="AD284" t="s">
        <v>244</v>
      </c>
    </row>
    <row r="285" spans="1:31">
      <c r="A285" s="1">
        <v>282</v>
      </c>
      <c r="B285" s="1" t="s">
        <v>48</v>
      </c>
      <c r="C285" s="1" t="s">
        <v>778</v>
      </c>
      <c r="D285" s="13">
        <v>86.0154</v>
      </c>
      <c r="E285" s="22">
        <v>0</v>
      </c>
      <c r="F285" s="13">
        <v>0</v>
      </c>
      <c r="G285" s="1">
        <v>1</v>
      </c>
      <c r="H285" s="1">
        <v>86.0154</v>
      </c>
      <c r="I285" s="46">
        <v>44446</v>
      </c>
      <c r="J285" s="1" t="s">
        <v>1187</v>
      </c>
      <c r="K285" s="1">
        <v>1</v>
      </c>
      <c r="L285" s="1">
        <v>1</v>
      </c>
      <c r="M285" s="1">
        <v>86.0154</v>
      </c>
      <c r="N285" s="1">
        <v>44447</v>
      </c>
      <c r="O285" s="1" t="s">
        <v>269</v>
      </c>
      <c r="P285" s="8">
        <v>1</v>
      </c>
      <c r="Q285" s="26">
        <v>0</v>
      </c>
      <c r="R285" s="17">
        <v>0</v>
      </c>
      <c r="T285" t="str">
        <f t="shared" si="4"/>
        <v/>
      </c>
      <c r="U285" s="34" t="str">
        <f>+IF(T285="","Can be delete?",IF(T285&lt;=30,MASTER!$D$3,IF(AND(T285&lt;=31,T285&gt;=60),MASTER!$D$4,IF(AND(T285&lt;=61,T285&gt;=90),MASTER!$D$5,MASTER!$D$6))))</f>
        <v>Can be delete?</v>
      </c>
      <c r="V285" s="48" t="s">
        <v>46</v>
      </c>
      <c r="W285" s="49">
        <v>202109</v>
      </c>
      <c r="X285" s="47" t="s">
        <v>1105</v>
      </c>
      <c r="Y285" s="50">
        <f>_xlfn.IFNA(VLOOKUP(C285,'ID951'!$C:$K,9,0),"-")</f>
        <v>44446</v>
      </c>
      <c r="Z285" s="52" t="str">
        <f>_xlfn.IFNA(VLOOKUP(C285,'ID951'!$C:$AY,49,0),"-")</f>
        <v>EX11401C0520</v>
      </c>
      <c r="AA285" s="53">
        <f>_xlfn.IFNA(VLOOKUP(C285,'ID951'!$C:$BW,73,0),"-")</f>
        <v>44447</v>
      </c>
      <c r="AB285" s="54" t="s">
        <v>1237</v>
      </c>
      <c r="AC285" s="54" t="s">
        <v>1235</v>
      </c>
      <c r="AD285" t="s">
        <v>244</v>
      </c>
    </row>
    <row r="286" spans="1:31">
      <c r="A286" s="1">
        <v>283</v>
      </c>
      <c r="B286" s="1" t="s">
        <v>48</v>
      </c>
      <c r="C286" s="1" t="s">
        <v>779</v>
      </c>
      <c r="D286" s="13">
        <v>88.395899999999997</v>
      </c>
      <c r="E286" s="22">
        <v>0</v>
      </c>
      <c r="F286" s="13">
        <v>0</v>
      </c>
      <c r="G286" s="1">
        <v>1</v>
      </c>
      <c r="H286" s="1">
        <v>88.395899999999997</v>
      </c>
      <c r="I286" s="46">
        <v>44446</v>
      </c>
      <c r="J286" s="1" t="s">
        <v>1188</v>
      </c>
      <c r="K286" s="1">
        <v>1</v>
      </c>
      <c r="L286" s="1">
        <v>1</v>
      </c>
      <c r="M286" s="1">
        <v>88.395899999999997</v>
      </c>
      <c r="N286" s="1">
        <v>44447</v>
      </c>
      <c r="O286" s="1" t="s">
        <v>269</v>
      </c>
      <c r="P286" s="8">
        <v>1</v>
      </c>
      <c r="Q286" s="26">
        <v>0</v>
      </c>
      <c r="R286" s="17">
        <v>0</v>
      </c>
      <c r="T286" t="str">
        <f t="shared" si="4"/>
        <v/>
      </c>
      <c r="U286" s="34" t="str">
        <f>+IF(T286="","Can be delete?",IF(T286&lt;=30,MASTER!$D$3,IF(AND(T286&lt;=31,T286&gt;=60),MASTER!$D$4,IF(AND(T286&lt;=61,T286&gt;=90),MASTER!$D$5,MASTER!$D$6))))</f>
        <v>Can be delete?</v>
      </c>
      <c r="V286" s="48" t="s">
        <v>46</v>
      </c>
      <c r="W286" s="49">
        <v>202109</v>
      </c>
      <c r="X286" s="47" t="s">
        <v>1105</v>
      </c>
      <c r="Y286" s="50">
        <f>_xlfn.IFNA(VLOOKUP(C286,'ID951'!$C:$K,9,0),"-")</f>
        <v>44446</v>
      </c>
      <c r="Z286" s="52" t="str">
        <f>_xlfn.IFNA(VLOOKUP(C286,'ID951'!$C:$AY,49,0),"-")</f>
        <v>EX11401C0520</v>
      </c>
      <c r="AA286" s="53">
        <f>_xlfn.IFNA(VLOOKUP(C286,'ID951'!$C:$BW,73,0),"-")</f>
        <v>44447</v>
      </c>
      <c r="AB286" s="54" t="s">
        <v>1237</v>
      </c>
      <c r="AC286" s="54" t="s">
        <v>1235</v>
      </c>
      <c r="AD286" t="s">
        <v>244</v>
      </c>
    </row>
    <row r="287" spans="1:31">
      <c r="A287" s="1">
        <v>284</v>
      </c>
      <c r="B287" s="1" t="s">
        <v>48</v>
      </c>
      <c r="C287" s="1" t="s">
        <v>780</v>
      </c>
      <c r="D287" s="13">
        <v>0</v>
      </c>
      <c r="E287" s="22">
        <v>0</v>
      </c>
      <c r="F287" s="13">
        <v>0</v>
      </c>
      <c r="G287" s="1">
        <v>0</v>
      </c>
      <c r="H287" s="1">
        <v>0</v>
      </c>
      <c r="I287" s="46"/>
      <c r="J287" s="1"/>
      <c r="K287" s="1">
        <v>0</v>
      </c>
      <c r="L287" s="1">
        <v>0</v>
      </c>
      <c r="M287" s="1">
        <v>0</v>
      </c>
      <c r="N287" s="1"/>
      <c r="O287" s="1"/>
      <c r="P287" s="8">
        <v>0</v>
      </c>
      <c r="Q287" s="26">
        <v>0</v>
      </c>
      <c r="R287" s="17">
        <v>0</v>
      </c>
      <c r="T287" t="str">
        <f t="shared" si="4"/>
        <v/>
      </c>
      <c r="U287" s="34" t="str">
        <f>+IF(T287="","Can be delete?",IF(T287&lt;=30,MASTER!$D$3,IF(AND(T287&lt;=31,T287&gt;=60),MASTER!$D$4,IF(AND(T287&lt;=61,T287&gt;=90),MASTER!$D$5,MASTER!$D$6))))</f>
        <v>Can be delete?</v>
      </c>
      <c r="V287" s="48" t="s">
        <v>45</v>
      </c>
      <c r="W287" s="49">
        <v>202111</v>
      </c>
      <c r="X287" s="47" t="s">
        <v>245</v>
      </c>
      <c r="Y287" s="50">
        <f>_xlfn.IFNA(VLOOKUP(C287,'ID951'!$C:$K,9,0),"-")</f>
        <v>0</v>
      </c>
      <c r="Z287" s="52">
        <f>_xlfn.IFNA(VLOOKUP(C287,'ID951'!$C:$AY,49,0),"-")</f>
        <v>0</v>
      </c>
      <c r="AA287" s="53">
        <f>_xlfn.IFNA(VLOOKUP(C287,'ID951'!$C:$BW,73,0),"-")</f>
        <v>0</v>
      </c>
      <c r="AB287" s="54" t="s">
        <v>245</v>
      </c>
      <c r="AC287" s="54" t="s">
        <v>1235</v>
      </c>
      <c r="AD287" t="s">
        <v>244</v>
      </c>
      <c r="AE287" s="197"/>
    </row>
    <row r="288" spans="1:31">
      <c r="A288" s="1">
        <v>285</v>
      </c>
      <c r="B288" s="1" t="s">
        <v>48</v>
      </c>
      <c r="C288" s="1" t="s">
        <v>781</v>
      </c>
      <c r="D288" s="13">
        <v>0</v>
      </c>
      <c r="E288" s="22">
        <v>0</v>
      </c>
      <c r="F288" s="13">
        <v>0</v>
      </c>
      <c r="G288" s="1">
        <v>0</v>
      </c>
      <c r="H288" s="1">
        <v>0</v>
      </c>
      <c r="I288" s="46"/>
      <c r="J288" s="1"/>
      <c r="K288" s="1">
        <v>0</v>
      </c>
      <c r="L288" s="1">
        <v>0</v>
      </c>
      <c r="M288" s="1">
        <v>0</v>
      </c>
      <c r="N288" s="1"/>
      <c r="O288" s="1"/>
      <c r="P288" s="8">
        <v>0</v>
      </c>
      <c r="Q288" s="26">
        <v>0</v>
      </c>
      <c r="R288" s="17">
        <v>0</v>
      </c>
      <c r="T288" t="str">
        <f t="shared" si="4"/>
        <v/>
      </c>
      <c r="U288" s="34" t="str">
        <f>+IF(T288="","Can be delete?",IF(T288&lt;=30,MASTER!$D$3,IF(AND(T288&lt;=31,T288&gt;=60),MASTER!$D$4,IF(AND(T288&lt;=61,T288&gt;=90),MASTER!$D$5,MASTER!$D$6))))</f>
        <v>Can be delete?</v>
      </c>
      <c r="V288" s="48" t="s">
        <v>46</v>
      </c>
      <c r="W288" s="49">
        <v>202110</v>
      </c>
      <c r="X288" s="47" t="s">
        <v>23340</v>
      </c>
      <c r="Y288" s="50">
        <f>_xlfn.IFNA(VLOOKUP(C288,'ID951'!$C:$K,9,0),"-")</f>
        <v>0</v>
      </c>
      <c r="Z288" s="52">
        <f>_xlfn.IFNA(VLOOKUP(C288,'ID951'!$C:$AY,49,0),"-")</f>
        <v>0</v>
      </c>
      <c r="AA288" s="53">
        <f>_xlfn.IFNA(VLOOKUP(C288,'ID951'!$C:$BW,73,0),"-")</f>
        <v>0</v>
      </c>
      <c r="AB288" s="54" t="s">
        <v>23341</v>
      </c>
      <c r="AC288" s="54" t="s">
        <v>1230</v>
      </c>
      <c r="AD288" t="s">
        <v>244</v>
      </c>
      <c r="AE288" s="197"/>
    </row>
    <row r="289" spans="1:31">
      <c r="A289" s="1">
        <v>286</v>
      </c>
      <c r="B289" s="1" t="s">
        <v>48</v>
      </c>
      <c r="C289" s="1" t="s">
        <v>782</v>
      </c>
      <c r="D289" s="13">
        <v>0</v>
      </c>
      <c r="E289" s="22">
        <v>0</v>
      </c>
      <c r="F289" s="13">
        <v>0</v>
      </c>
      <c r="G289" s="1">
        <v>0</v>
      </c>
      <c r="H289" s="1">
        <v>0</v>
      </c>
      <c r="I289" s="46"/>
      <c r="J289" s="1"/>
      <c r="K289" s="1">
        <v>0</v>
      </c>
      <c r="L289" s="1">
        <v>0</v>
      </c>
      <c r="M289" s="1">
        <v>0</v>
      </c>
      <c r="N289" s="1"/>
      <c r="O289" s="1"/>
      <c r="P289" s="8">
        <v>0</v>
      </c>
      <c r="Q289" s="26">
        <v>0</v>
      </c>
      <c r="R289" s="17">
        <v>0</v>
      </c>
      <c r="T289" t="str">
        <f t="shared" si="4"/>
        <v/>
      </c>
      <c r="U289" s="34" t="str">
        <f>+IF(T289="","Can be delete?",IF(T289&lt;=30,MASTER!$D$3,IF(AND(T289&lt;=31,T289&gt;=60),MASTER!$D$4,IF(AND(T289&lt;=61,T289&gt;=90),MASTER!$D$5,MASTER!$D$6))))</f>
        <v>Can be delete?</v>
      </c>
      <c r="V289" s="48" t="s">
        <v>45</v>
      </c>
      <c r="W289" s="49">
        <v>202111</v>
      </c>
      <c r="X289" s="47" t="s">
        <v>245</v>
      </c>
      <c r="Y289" s="50">
        <f>_xlfn.IFNA(VLOOKUP(C289,'ID951'!$C:$K,9,0),"-")</f>
        <v>0</v>
      </c>
      <c r="Z289" s="52">
        <f>_xlfn.IFNA(VLOOKUP(C289,'ID951'!$C:$AY,49,0),"-")</f>
        <v>0</v>
      </c>
      <c r="AA289" s="53">
        <f>_xlfn.IFNA(VLOOKUP(C289,'ID951'!$C:$BW,73,0),"-")</f>
        <v>0</v>
      </c>
      <c r="AB289" s="54" t="s">
        <v>245</v>
      </c>
      <c r="AC289" s="54" t="s">
        <v>1235</v>
      </c>
      <c r="AD289" t="s">
        <v>244</v>
      </c>
      <c r="AE289" s="197"/>
    </row>
    <row r="290" spans="1:31">
      <c r="A290" s="1">
        <v>287</v>
      </c>
      <c r="B290" s="1" t="s">
        <v>48</v>
      </c>
      <c r="C290" s="1" t="s">
        <v>783</v>
      </c>
      <c r="D290" s="13">
        <v>0</v>
      </c>
      <c r="E290" s="22">
        <v>0</v>
      </c>
      <c r="F290" s="13">
        <v>0</v>
      </c>
      <c r="G290" s="1">
        <v>0</v>
      </c>
      <c r="H290" s="1">
        <v>0</v>
      </c>
      <c r="I290" s="46"/>
      <c r="J290" s="1"/>
      <c r="K290" s="1">
        <v>0</v>
      </c>
      <c r="L290" s="1">
        <v>0</v>
      </c>
      <c r="M290" s="1">
        <v>0</v>
      </c>
      <c r="N290" s="1"/>
      <c r="O290" s="1"/>
      <c r="P290" s="8">
        <v>0</v>
      </c>
      <c r="Q290" s="26">
        <v>0</v>
      </c>
      <c r="R290" s="17">
        <v>0</v>
      </c>
      <c r="T290" t="str">
        <f t="shared" si="4"/>
        <v/>
      </c>
      <c r="U290" s="34" t="str">
        <f>+IF(T290="","Can be delete?",IF(T290&lt;=30,MASTER!$D$3,IF(AND(T290&lt;=31,T290&gt;=60),MASTER!$D$4,IF(AND(T290&lt;=61,T290&gt;=90),MASTER!$D$5,MASTER!$D$6))))</f>
        <v>Can be delete?</v>
      </c>
      <c r="V290" s="48" t="s">
        <v>46</v>
      </c>
      <c r="W290" s="49">
        <v>202110</v>
      </c>
      <c r="X290" s="47" t="s">
        <v>23340</v>
      </c>
      <c r="Y290" s="50">
        <f>_xlfn.IFNA(VLOOKUP(C290,'ID951'!$C:$K,9,0),"-")</f>
        <v>0</v>
      </c>
      <c r="Z290" s="52">
        <f>_xlfn.IFNA(VLOOKUP(C290,'ID951'!$C:$AY,49,0),"-")</f>
        <v>0</v>
      </c>
      <c r="AA290" s="53">
        <f>_xlfn.IFNA(VLOOKUP(C290,'ID951'!$C:$BW,73,0),"-")</f>
        <v>0</v>
      </c>
      <c r="AB290" s="54" t="s">
        <v>23341</v>
      </c>
      <c r="AC290" s="54" t="s">
        <v>1230</v>
      </c>
      <c r="AD290" t="s">
        <v>244</v>
      </c>
      <c r="AE290" s="197"/>
    </row>
    <row r="291" spans="1:31">
      <c r="A291" s="1">
        <v>288</v>
      </c>
      <c r="B291" s="1" t="s">
        <v>48</v>
      </c>
      <c r="C291" s="1" t="s">
        <v>1189</v>
      </c>
      <c r="D291" s="13">
        <v>0</v>
      </c>
      <c r="E291" s="22">
        <v>0</v>
      </c>
      <c r="F291" s="13">
        <v>0</v>
      </c>
      <c r="G291" s="1">
        <v>0</v>
      </c>
      <c r="H291" s="1">
        <v>0</v>
      </c>
      <c r="I291" s="46"/>
      <c r="J291" s="1"/>
      <c r="K291" s="1">
        <v>0</v>
      </c>
      <c r="L291" s="1">
        <v>0</v>
      </c>
      <c r="M291" s="1">
        <v>0</v>
      </c>
      <c r="N291" s="1"/>
      <c r="O291" s="1"/>
      <c r="P291" s="8">
        <v>0</v>
      </c>
      <c r="Q291" s="26">
        <v>0</v>
      </c>
      <c r="R291" s="17">
        <v>0</v>
      </c>
      <c r="T291" t="str">
        <f t="shared" si="4"/>
        <v/>
      </c>
      <c r="U291" s="34" t="str">
        <f>+IF(T291="","Can be delete?",IF(T291&lt;=30,MASTER!$D$3,IF(AND(T291&lt;=31,T291&gt;=60),MASTER!$D$4,IF(AND(T291&lt;=61,T291&gt;=90),MASTER!$D$5,MASTER!$D$6))))</f>
        <v>Can be delete?</v>
      </c>
      <c r="V291" s="48" t="s">
        <v>45</v>
      </c>
      <c r="W291" s="49">
        <v>202111</v>
      </c>
      <c r="X291" s="47" t="s">
        <v>245</v>
      </c>
      <c r="Y291" s="50">
        <f>_xlfn.IFNA(VLOOKUP(C291,'ID951'!$C:$K,9,0),"-")</f>
        <v>0</v>
      </c>
      <c r="Z291" s="52">
        <f>_xlfn.IFNA(VLOOKUP(C291,'ID951'!$C:$AY,49,0),"-")</f>
        <v>0</v>
      </c>
      <c r="AA291" s="53">
        <f>_xlfn.IFNA(VLOOKUP(C291,'ID951'!$C:$BW,73,0),"-")</f>
        <v>0</v>
      </c>
      <c r="AB291" s="54" t="s">
        <v>245</v>
      </c>
      <c r="AC291" s="54" t="s">
        <v>1235</v>
      </c>
      <c r="AD291" t="s">
        <v>244</v>
      </c>
      <c r="AE291" s="197"/>
    </row>
    <row r="292" spans="1:31">
      <c r="A292" s="1">
        <v>289</v>
      </c>
      <c r="B292" s="1" t="s">
        <v>48</v>
      </c>
      <c r="C292" s="1" t="s">
        <v>504</v>
      </c>
      <c r="D292" s="13">
        <v>1475.2772</v>
      </c>
      <c r="E292" s="22">
        <v>0</v>
      </c>
      <c r="F292" s="13">
        <v>0</v>
      </c>
      <c r="G292" s="1">
        <v>0</v>
      </c>
      <c r="H292" s="1">
        <v>0</v>
      </c>
      <c r="I292" s="46">
        <v>44433</v>
      </c>
      <c r="J292" s="1" t="s">
        <v>995</v>
      </c>
      <c r="K292" s="1">
        <v>1</v>
      </c>
      <c r="L292" s="1">
        <v>0</v>
      </c>
      <c r="M292" s="1">
        <v>0</v>
      </c>
      <c r="N292" s="1">
        <v>44433</v>
      </c>
      <c r="O292" s="1" t="s">
        <v>996</v>
      </c>
      <c r="P292" s="8">
        <v>1</v>
      </c>
      <c r="Q292" s="26">
        <v>0</v>
      </c>
      <c r="R292" s="17">
        <v>0</v>
      </c>
      <c r="T292" t="str">
        <f t="shared" si="4"/>
        <v/>
      </c>
      <c r="U292" s="34" t="str">
        <f>+IF(T292="","Can be delete?",IF(T292&lt;=30,MASTER!$D$3,IF(AND(T292&lt;=31,T292&gt;=60),MASTER!$D$4,IF(AND(T292&lt;=61,T292&gt;=90),MASTER!$D$5,MASTER!$D$6))))</f>
        <v>Can be delete?</v>
      </c>
      <c r="V292" s="48" t="s">
        <v>46</v>
      </c>
      <c r="W292" s="49">
        <v>202108</v>
      </c>
      <c r="X292" s="47" t="s">
        <v>1106</v>
      </c>
      <c r="Y292" s="50">
        <f>_xlfn.IFNA(VLOOKUP(C292,'ID951'!$C:$K,9,0),"-")</f>
        <v>44433</v>
      </c>
      <c r="Z292" s="52" t="str">
        <f>_xlfn.IFNA(VLOOKUP(C292,'ID951'!$C:$AY,49,0),"-")</f>
        <v>MF07008XM</v>
      </c>
      <c r="AA292" s="53">
        <f>_xlfn.IFNA(VLOOKUP(C292,'ID951'!$C:$BW,73,0),"-")</f>
        <v>44433</v>
      </c>
      <c r="AB292" s="54" t="s">
        <v>1237</v>
      </c>
      <c r="AC292" s="54" t="s">
        <v>1235</v>
      </c>
      <c r="AD292" t="s">
        <v>244</v>
      </c>
    </row>
    <row r="293" spans="1:31">
      <c r="A293" s="1">
        <v>290</v>
      </c>
      <c r="B293" s="1" t="s">
        <v>48</v>
      </c>
      <c r="C293" s="1" t="s">
        <v>505</v>
      </c>
      <c r="D293" s="13">
        <v>1465.0606</v>
      </c>
      <c r="E293" s="22">
        <v>0</v>
      </c>
      <c r="F293" s="13">
        <v>0</v>
      </c>
      <c r="G293" s="1">
        <v>0</v>
      </c>
      <c r="H293" s="1">
        <v>0</v>
      </c>
      <c r="I293" s="46">
        <v>44433</v>
      </c>
      <c r="J293" s="1" t="s">
        <v>997</v>
      </c>
      <c r="K293" s="1">
        <v>1</v>
      </c>
      <c r="L293" s="1">
        <v>0</v>
      </c>
      <c r="M293" s="1">
        <v>0</v>
      </c>
      <c r="N293" s="1">
        <v>44433</v>
      </c>
      <c r="O293" s="1" t="s">
        <v>998</v>
      </c>
      <c r="P293" s="8">
        <v>1</v>
      </c>
      <c r="Q293" s="26">
        <v>0</v>
      </c>
      <c r="R293" s="17">
        <v>0</v>
      </c>
      <c r="T293" t="str">
        <f t="shared" si="4"/>
        <v/>
      </c>
      <c r="U293" s="34" t="str">
        <f>+IF(T293="","Can be delete?",IF(T293&lt;=30,MASTER!$D$3,IF(AND(T293&lt;=31,T293&gt;=60),MASTER!$D$4,IF(AND(T293&lt;=61,T293&gt;=90),MASTER!$D$5,MASTER!$D$6))))</f>
        <v>Can be delete?</v>
      </c>
      <c r="V293" s="48" t="s">
        <v>46</v>
      </c>
      <c r="W293" s="49">
        <v>202108</v>
      </c>
      <c r="X293" s="47" t="s">
        <v>1107</v>
      </c>
      <c r="Y293" s="50">
        <f>_xlfn.IFNA(VLOOKUP(C293,'ID951'!$C:$K,9,0),"-")</f>
        <v>44433</v>
      </c>
      <c r="Z293" s="52" t="str">
        <f>_xlfn.IFNA(VLOOKUP(C293,'ID951'!$C:$AY,49,0),"-")</f>
        <v>MF07009XM</v>
      </c>
      <c r="AA293" s="53">
        <f>_xlfn.IFNA(VLOOKUP(C293,'ID951'!$C:$BW,73,0),"-")</f>
        <v>44433</v>
      </c>
      <c r="AB293" s="54" t="s">
        <v>1237</v>
      </c>
      <c r="AC293" s="54" t="s">
        <v>1235</v>
      </c>
      <c r="AD293" t="s">
        <v>244</v>
      </c>
    </row>
    <row r="294" spans="1:31">
      <c r="A294" s="1">
        <v>291</v>
      </c>
      <c r="B294" s="1" t="s">
        <v>48</v>
      </c>
      <c r="C294" s="1" t="s">
        <v>506</v>
      </c>
      <c r="D294" s="13">
        <v>1632.5388</v>
      </c>
      <c r="E294" s="22">
        <v>0</v>
      </c>
      <c r="F294" s="13">
        <v>0</v>
      </c>
      <c r="G294" s="1">
        <v>0</v>
      </c>
      <c r="H294" s="1">
        <v>0</v>
      </c>
      <c r="I294" s="46">
        <v>44433</v>
      </c>
      <c r="J294" s="1" t="s">
        <v>999</v>
      </c>
      <c r="K294" s="1">
        <v>1</v>
      </c>
      <c r="L294" s="1">
        <v>0</v>
      </c>
      <c r="M294" s="1">
        <v>0</v>
      </c>
      <c r="N294" s="1">
        <v>44433</v>
      </c>
      <c r="O294" s="1" t="s">
        <v>1000</v>
      </c>
      <c r="P294" s="8">
        <v>1</v>
      </c>
      <c r="Q294" s="26">
        <v>0</v>
      </c>
      <c r="R294" s="17">
        <v>0</v>
      </c>
      <c r="T294" t="str">
        <f t="shared" si="4"/>
        <v/>
      </c>
      <c r="U294" s="34" t="str">
        <f>+IF(T294="","Can be delete?",IF(T294&lt;=30,MASTER!$D$3,IF(AND(T294&lt;=31,T294&gt;=60),MASTER!$D$4,IF(AND(T294&lt;=61,T294&gt;=90),MASTER!$D$5,MASTER!$D$6))))</f>
        <v>Can be delete?</v>
      </c>
      <c r="V294" s="48" t="s">
        <v>46</v>
      </c>
      <c r="W294" s="49">
        <v>202108</v>
      </c>
      <c r="X294" s="47" t="s">
        <v>1108</v>
      </c>
      <c r="Y294" s="50">
        <f>_xlfn.IFNA(VLOOKUP(C294,'ID951'!$C:$K,9,0),"-")</f>
        <v>44433</v>
      </c>
      <c r="Z294" s="52" t="str">
        <f>_xlfn.IFNA(VLOOKUP(C294,'ID951'!$C:$AY,49,0),"-")</f>
        <v>MF07007XM</v>
      </c>
      <c r="AA294" s="53">
        <f>_xlfn.IFNA(VLOOKUP(C294,'ID951'!$C:$BW,73,0),"-")</f>
        <v>44433</v>
      </c>
      <c r="AB294" s="54" t="s">
        <v>1237</v>
      </c>
      <c r="AC294" s="54" t="s">
        <v>1235</v>
      </c>
      <c r="AD294" t="s">
        <v>244</v>
      </c>
    </row>
    <row r="295" spans="1:31">
      <c r="A295" s="1">
        <v>292</v>
      </c>
      <c r="B295" s="1" t="s">
        <v>48</v>
      </c>
      <c r="C295" s="1" t="s">
        <v>507</v>
      </c>
      <c r="D295" s="13">
        <v>2343.8546999999999</v>
      </c>
      <c r="E295" s="22">
        <v>0</v>
      </c>
      <c r="F295" s="13">
        <v>0</v>
      </c>
      <c r="G295" s="1">
        <v>0</v>
      </c>
      <c r="H295" s="1">
        <v>0</v>
      </c>
      <c r="I295" s="46">
        <v>44433</v>
      </c>
      <c r="J295" s="1" t="s">
        <v>1001</v>
      </c>
      <c r="K295" s="1">
        <v>1</v>
      </c>
      <c r="L295" s="1">
        <v>0</v>
      </c>
      <c r="M295" s="1">
        <v>0</v>
      </c>
      <c r="N295" s="1">
        <v>44433</v>
      </c>
      <c r="O295" s="1" t="s">
        <v>1002</v>
      </c>
      <c r="P295" s="8">
        <v>1</v>
      </c>
      <c r="Q295" s="26">
        <v>0</v>
      </c>
      <c r="R295" s="17">
        <v>0</v>
      </c>
      <c r="T295" t="str">
        <f t="shared" si="4"/>
        <v/>
      </c>
      <c r="U295" s="34" t="str">
        <f>+IF(T295="","Can be delete?",IF(T295&lt;=30,MASTER!$D$3,IF(AND(T295&lt;=31,T295&gt;=60),MASTER!$D$4,IF(AND(T295&lt;=61,T295&gt;=90),MASTER!$D$5,MASTER!$D$6))))</f>
        <v>Can be delete?</v>
      </c>
      <c r="V295" s="48" t="s">
        <v>46</v>
      </c>
      <c r="W295" s="49">
        <v>202108</v>
      </c>
      <c r="X295" s="47" t="s">
        <v>1109</v>
      </c>
      <c r="Y295" s="50">
        <f>_xlfn.IFNA(VLOOKUP(C295,'ID951'!$C:$K,9,0),"-")</f>
        <v>44433</v>
      </c>
      <c r="Z295" s="52" t="str">
        <f>_xlfn.IFNA(VLOOKUP(C295,'ID951'!$C:$AY,49,0),"-")</f>
        <v>MF07006XM</v>
      </c>
      <c r="AA295" s="53">
        <f>_xlfn.IFNA(VLOOKUP(C295,'ID951'!$C:$BW,73,0),"-")</f>
        <v>44433</v>
      </c>
      <c r="AB295" s="54" t="s">
        <v>1237</v>
      </c>
      <c r="AC295" s="54" t="s">
        <v>1235</v>
      </c>
      <c r="AD295" t="s">
        <v>244</v>
      </c>
    </row>
    <row r="296" spans="1:31">
      <c r="A296" s="1">
        <v>293</v>
      </c>
      <c r="B296" s="1" t="s">
        <v>48</v>
      </c>
      <c r="C296" s="1" t="s">
        <v>792</v>
      </c>
      <c r="D296" s="13">
        <v>79.529899999999998</v>
      </c>
      <c r="E296" s="22">
        <v>0</v>
      </c>
      <c r="F296" s="13">
        <v>0</v>
      </c>
      <c r="G296" s="1">
        <v>0</v>
      </c>
      <c r="H296" s="1">
        <v>0</v>
      </c>
      <c r="I296" s="46">
        <v>44433</v>
      </c>
      <c r="J296" s="1" t="s">
        <v>1003</v>
      </c>
      <c r="K296" s="1">
        <v>1</v>
      </c>
      <c r="L296" s="1">
        <v>0</v>
      </c>
      <c r="M296" s="1">
        <v>0</v>
      </c>
      <c r="N296" s="1">
        <v>44433</v>
      </c>
      <c r="O296" s="1" t="s">
        <v>1004</v>
      </c>
      <c r="P296" s="8">
        <v>1</v>
      </c>
      <c r="Q296" s="26">
        <v>0</v>
      </c>
      <c r="R296" s="17">
        <v>0</v>
      </c>
      <c r="T296" t="str">
        <f t="shared" si="4"/>
        <v/>
      </c>
      <c r="U296" s="34" t="str">
        <f>+IF(T296="","Can be delete?",IF(T296&lt;=30,MASTER!$D$3,IF(AND(T296&lt;=31,T296&gt;=60),MASTER!$D$4,IF(AND(T296&lt;=61,T296&gt;=90),MASTER!$D$5,MASTER!$D$6))))</f>
        <v>Can be delete?</v>
      </c>
      <c r="V296" s="48" t="s">
        <v>46</v>
      </c>
      <c r="W296" s="49">
        <v>202108</v>
      </c>
      <c r="X296" s="47" t="s">
        <v>1110</v>
      </c>
      <c r="Y296" s="50">
        <f>_xlfn.IFNA(VLOOKUP(C296,'ID951'!$C:$K,9,0),"-")</f>
        <v>44433</v>
      </c>
      <c r="Z296" s="52" t="str">
        <f>_xlfn.IFNA(VLOOKUP(C296,'ID951'!$C:$AY,49,0),"-")</f>
        <v>MF07079XN</v>
      </c>
      <c r="AA296" s="53">
        <f>_xlfn.IFNA(VLOOKUP(C296,'ID951'!$C:$BW,73,0),"-")</f>
        <v>44433</v>
      </c>
      <c r="AB296" s="54" t="s">
        <v>1237</v>
      </c>
      <c r="AC296" s="54" t="s">
        <v>1235</v>
      </c>
      <c r="AD296" t="s">
        <v>244</v>
      </c>
    </row>
    <row r="297" spans="1:31">
      <c r="A297" s="1">
        <v>294</v>
      </c>
      <c r="B297" s="1" t="s">
        <v>48</v>
      </c>
      <c r="C297" s="1" t="s">
        <v>795</v>
      </c>
      <c r="D297" s="13">
        <v>73.658000000000001</v>
      </c>
      <c r="E297" s="22">
        <v>0</v>
      </c>
      <c r="F297" s="13">
        <v>0</v>
      </c>
      <c r="G297" s="1">
        <v>0</v>
      </c>
      <c r="H297" s="1">
        <v>0</v>
      </c>
      <c r="I297" s="46">
        <v>44433</v>
      </c>
      <c r="J297" s="1" t="s">
        <v>1005</v>
      </c>
      <c r="K297" s="1">
        <v>1</v>
      </c>
      <c r="L297" s="1">
        <v>0</v>
      </c>
      <c r="M297" s="1">
        <v>0</v>
      </c>
      <c r="N297" s="1">
        <v>44433</v>
      </c>
      <c r="O297" s="1" t="s">
        <v>1006</v>
      </c>
      <c r="P297" s="8">
        <v>1</v>
      </c>
      <c r="Q297" s="26">
        <v>0</v>
      </c>
      <c r="R297" s="17">
        <v>0</v>
      </c>
      <c r="T297" t="str">
        <f t="shared" si="4"/>
        <v/>
      </c>
      <c r="U297" s="34" t="str">
        <f>+IF(T297="","Can be delete?",IF(T297&lt;=30,MASTER!$D$3,IF(AND(T297&lt;=31,T297&gt;=60),MASTER!$D$4,IF(AND(T297&lt;=61,T297&gt;=90),MASTER!$D$5,MASTER!$D$6))))</f>
        <v>Can be delete?</v>
      </c>
      <c r="V297" s="48" t="s">
        <v>46</v>
      </c>
      <c r="W297" s="49">
        <v>202108</v>
      </c>
      <c r="X297" s="47" t="s">
        <v>1111</v>
      </c>
      <c r="Y297" s="50">
        <f>_xlfn.IFNA(VLOOKUP(C297,'ID951'!$C:$K,9,0),"-")</f>
        <v>44433</v>
      </c>
      <c r="Z297" s="52" t="str">
        <f>_xlfn.IFNA(VLOOKUP(C297,'ID951'!$C:$AY,49,0),"-")</f>
        <v>MF07080XN</v>
      </c>
      <c r="AA297" s="53">
        <f>_xlfn.IFNA(VLOOKUP(C297,'ID951'!$C:$BW,73,0),"-")</f>
        <v>44433</v>
      </c>
      <c r="AB297" s="54" t="s">
        <v>1237</v>
      </c>
      <c r="AC297" s="54" t="s">
        <v>1235</v>
      </c>
      <c r="AD297" t="s">
        <v>244</v>
      </c>
    </row>
    <row r="298" spans="1:31">
      <c r="A298" s="1">
        <v>295</v>
      </c>
      <c r="B298" s="1" t="s">
        <v>48</v>
      </c>
      <c r="C298" s="1" t="s">
        <v>806</v>
      </c>
      <c r="D298" s="13">
        <v>30.4818</v>
      </c>
      <c r="E298" s="22">
        <v>0</v>
      </c>
      <c r="F298" s="13">
        <v>0</v>
      </c>
      <c r="G298" s="1">
        <v>0</v>
      </c>
      <c r="H298" s="1">
        <v>0</v>
      </c>
      <c r="I298" s="46">
        <v>44433</v>
      </c>
      <c r="J298" s="1" t="s">
        <v>1007</v>
      </c>
      <c r="K298" s="1">
        <v>1</v>
      </c>
      <c r="L298" s="1">
        <v>0</v>
      </c>
      <c r="M298" s="1">
        <v>0</v>
      </c>
      <c r="N298" s="1">
        <v>44433</v>
      </c>
      <c r="O298" s="1" t="s">
        <v>1008</v>
      </c>
      <c r="P298" s="8">
        <v>1</v>
      </c>
      <c r="Q298" s="26">
        <v>0</v>
      </c>
      <c r="R298" s="17">
        <v>0</v>
      </c>
      <c r="T298" t="str">
        <f t="shared" si="4"/>
        <v/>
      </c>
      <c r="U298" s="34" t="str">
        <f>+IF(T298="","Can be delete?",IF(T298&lt;=30,MASTER!$D$3,IF(AND(T298&lt;=31,T298&gt;=60),MASTER!$D$4,IF(AND(T298&lt;=61,T298&gt;=90),MASTER!$D$5,MASTER!$D$6))))</f>
        <v>Can be delete?</v>
      </c>
      <c r="V298" s="48" t="s">
        <v>46</v>
      </c>
      <c r="W298" s="49">
        <v>202108</v>
      </c>
      <c r="X298" s="47" t="s">
        <v>1112</v>
      </c>
      <c r="Y298" s="50">
        <f>_xlfn.IFNA(VLOOKUP(C298,'ID951'!$C:$K,9,0),"-")</f>
        <v>44433</v>
      </c>
      <c r="Z298" s="52" t="str">
        <f>_xlfn.IFNA(VLOOKUP(C298,'ID951'!$C:$AY,49,0),"-")</f>
        <v>MF07081XN</v>
      </c>
      <c r="AA298" s="53">
        <f>_xlfn.IFNA(VLOOKUP(C298,'ID951'!$C:$BW,73,0),"-")</f>
        <v>44433</v>
      </c>
      <c r="AB298" s="54" t="s">
        <v>1237</v>
      </c>
      <c r="AC298" s="54" t="s">
        <v>1235</v>
      </c>
      <c r="AD298" t="s">
        <v>244</v>
      </c>
    </row>
    <row r="299" spans="1:31">
      <c r="A299" s="1">
        <v>296</v>
      </c>
      <c r="B299" s="1" t="s">
        <v>48</v>
      </c>
      <c r="C299" s="1" t="s">
        <v>807</v>
      </c>
      <c r="D299" s="13">
        <v>29.0535</v>
      </c>
      <c r="E299" s="22">
        <v>0</v>
      </c>
      <c r="F299" s="13">
        <v>0</v>
      </c>
      <c r="G299" s="1">
        <v>0</v>
      </c>
      <c r="H299" s="1">
        <v>0</v>
      </c>
      <c r="I299" s="46">
        <v>44433</v>
      </c>
      <c r="J299" s="1" t="s">
        <v>1009</v>
      </c>
      <c r="K299" s="1">
        <v>1</v>
      </c>
      <c r="L299" s="1">
        <v>0</v>
      </c>
      <c r="M299" s="1">
        <v>0</v>
      </c>
      <c r="N299" s="1">
        <v>44433</v>
      </c>
      <c r="O299" s="1" t="s">
        <v>1010</v>
      </c>
      <c r="P299" s="8">
        <v>1</v>
      </c>
      <c r="Q299" s="26">
        <v>0</v>
      </c>
      <c r="R299" s="17">
        <v>0</v>
      </c>
      <c r="T299" t="str">
        <f t="shared" si="4"/>
        <v/>
      </c>
      <c r="U299" s="34" t="str">
        <f>+IF(T299="","Can be delete?",IF(T299&lt;=30,MASTER!$D$3,IF(AND(T299&lt;=31,T299&gt;=60),MASTER!$D$4,IF(AND(T299&lt;=61,T299&gt;=90),MASTER!$D$5,MASTER!$D$6))))</f>
        <v>Can be delete?</v>
      </c>
      <c r="V299" s="48" t="s">
        <v>46</v>
      </c>
      <c r="W299" s="49">
        <v>202108</v>
      </c>
      <c r="X299" s="47" t="s">
        <v>1113</v>
      </c>
      <c r="Y299" s="50">
        <f>_xlfn.IFNA(VLOOKUP(C299,'ID951'!$C:$K,9,0),"-")</f>
        <v>44433</v>
      </c>
      <c r="Z299" s="52" t="str">
        <f>_xlfn.IFNA(VLOOKUP(C299,'ID951'!$C:$AY,49,0),"-")</f>
        <v>MF07082XN</v>
      </c>
      <c r="AA299" s="53">
        <f>_xlfn.IFNA(VLOOKUP(C299,'ID951'!$C:$BW,73,0),"-")</f>
        <v>44433</v>
      </c>
      <c r="AB299" s="54" t="s">
        <v>1237</v>
      </c>
      <c r="AC299" s="54" t="s">
        <v>1235</v>
      </c>
      <c r="AD299" t="s">
        <v>244</v>
      </c>
    </row>
    <row r="300" spans="1:31">
      <c r="A300" s="1">
        <v>297</v>
      </c>
      <c r="B300" s="1" t="s">
        <v>48</v>
      </c>
      <c r="C300" s="1" t="s">
        <v>808</v>
      </c>
      <c r="D300" s="13">
        <v>28.7361</v>
      </c>
      <c r="E300" s="22">
        <v>0</v>
      </c>
      <c r="F300" s="13">
        <v>0</v>
      </c>
      <c r="G300" s="1">
        <v>0</v>
      </c>
      <c r="H300" s="1">
        <v>0</v>
      </c>
      <c r="I300" s="46">
        <v>44433</v>
      </c>
      <c r="J300" s="1" t="s">
        <v>1011</v>
      </c>
      <c r="K300" s="1">
        <v>1</v>
      </c>
      <c r="L300" s="1">
        <v>0</v>
      </c>
      <c r="M300" s="1">
        <v>0</v>
      </c>
      <c r="N300" s="1">
        <v>44433</v>
      </c>
      <c r="O300" s="1" t="s">
        <v>1012</v>
      </c>
      <c r="P300" s="8">
        <v>1</v>
      </c>
      <c r="Q300" s="26">
        <v>0</v>
      </c>
      <c r="R300" s="17">
        <v>0</v>
      </c>
      <c r="T300" t="str">
        <f t="shared" si="4"/>
        <v/>
      </c>
      <c r="U300" s="34" t="str">
        <f>+IF(T300="","Can be delete?",IF(T300&lt;=30,MASTER!$D$3,IF(AND(T300&lt;=31,T300&gt;=60),MASTER!$D$4,IF(AND(T300&lt;=61,T300&gt;=90),MASTER!$D$5,MASTER!$D$6))))</f>
        <v>Can be delete?</v>
      </c>
      <c r="V300" s="48" t="s">
        <v>46</v>
      </c>
      <c r="W300" s="49">
        <v>202108</v>
      </c>
      <c r="X300" s="47" t="s">
        <v>1114</v>
      </c>
      <c r="Y300" s="50">
        <f>_xlfn.IFNA(VLOOKUP(C300,'ID951'!$C:$K,9,0),"-")</f>
        <v>44433</v>
      </c>
      <c r="Z300" s="52" t="str">
        <f>_xlfn.IFNA(VLOOKUP(C300,'ID951'!$C:$AY,49,0),"-")</f>
        <v>MF07083XN</v>
      </c>
      <c r="AA300" s="53">
        <f>_xlfn.IFNA(VLOOKUP(C300,'ID951'!$C:$BW,73,0),"-")</f>
        <v>44433</v>
      </c>
      <c r="AB300" s="54" t="s">
        <v>1237</v>
      </c>
      <c r="AC300" s="54" t="s">
        <v>1235</v>
      </c>
      <c r="AD300" t="s">
        <v>244</v>
      </c>
    </row>
    <row r="301" spans="1:31">
      <c r="A301" s="1">
        <v>298</v>
      </c>
      <c r="B301" s="1" t="s">
        <v>48</v>
      </c>
      <c r="C301" s="1" t="s">
        <v>809</v>
      </c>
      <c r="D301" s="13">
        <v>27.6252</v>
      </c>
      <c r="E301" s="22">
        <v>0</v>
      </c>
      <c r="F301" s="13">
        <v>0</v>
      </c>
      <c r="G301" s="1">
        <v>0</v>
      </c>
      <c r="H301" s="1">
        <v>0</v>
      </c>
      <c r="I301" s="46">
        <v>44433</v>
      </c>
      <c r="J301" s="1" t="s">
        <v>1013</v>
      </c>
      <c r="K301" s="1">
        <v>1</v>
      </c>
      <c r="L301" s="1">
        <v>0</v>
      </c>
      <c r="M301" s="1">
        <v>0</v>
      </c>
      <c r="N301" s="1">
        <v>44433</v>
      </c>
      <c r="O301" s="1" t="s">
        <v>1014</v>
      </c>
      <c r="P301" s="8">
        <v>1</v>
      </c>
      <c r="Q301" s="26">
        <v>0</v>
      </c>
      <c r="R301" s="17">
        <v>0</v>
      </c>
      <c r="T301" t="str">
        <f t="shared" si="4"/>
        <v/>
      </c>
      <c r="U301" s="34" t="str">
        <f>+IF(T301="","Can be delete?",IF(T301&lt;=30,MASTER!$D$3,IF(AND(T301&lt;=31,T301&gt;=60),MASTER!$D$4,IF(AND(T301&lt;=61,T301&gt;=90),MASTER!$D$5,MASTER!$D$6))))</f>
        <v>Can be delete?</v>
      </c>
      <c r="V301" s="48" t="s">
        <v>46</v>
      </c>
      <c r="W301" s="49">
        <v>202108</v>
      </c>
      <c r="X301" s="47" t="s">
        <v>1115</v>
      </c>
      <c r="Y301" s="50">
        <f>_xlfn.IFNA(VLOOKUP(C301,'ID951'!$C:$K,9,0),"-")</f>
        <v>44433</v>
      </c>
      <c r="Z301" s="52" t="str">
        <f>_xlfn.IFNA(VLOOKUP(C301,'ID951'!$C:$AY,49,0),"-")</f>
        <v>MF07084XN</v>
      </c>
      <c r="AA301" s="53">
        <f>_xlfn.IFNA(VLOOKUP(C301,'ID951'!$C:$BW,73,0),"-")</f>
        <v>44433</v>
      </c>
      <c r="AB301" s="54" t="s">
        <v>1237</v>
      </c>
      <c r="AC301" s="54" t="s">
        <v>1235</v>
      </c>
      <c r="AD301" t="s">
        <v>244</v>
      </c>
    </row>
    <row r="302" spans="1:31">
      <c r="A302" s="1">
        <v>299</v>
      </c>
      <c r="B302" s="1" t="s">
        <v>48</v>
      </c>
      <c r="C302" s="1" t="s">
        <v>518</v>
      </c>
      <c r="D302" s="13">
        <v>0</v>
      </c>
      <c r="E302" s="22">
        <v>0</v>
      </c>
      <c r="F302" s="13">
        <v>0</v>
      </c>
      <c r="G302" s="1">
        <v>0</v>
      </c>
      <c r="H302" s="1">
        <v>0</v>
      </c>
      <c r="I302" s="46"/>
      <c r="J302" s="1"/>
      <c r="K302" s="1">
        <v>0</v>
      </c>
      <c r="L302" s="1">
        <v>0</v>
      </c>
      <c r="M302" s="1">
        <v>0</v>
      </c>
      <c r="N302" s="1"/>
      <c r="O302" s="1"/>
      <c r="P302" s="8">
        <v>0</v>
      </c>
      <c r="Q302" s="26">
        <v>0</v>
      </c>
      <c r="R302" s="17">
        <v>0</v>
      </c>
      <c r="T302" t="str">
        <f t="shared" si="4"/>
        <v/>
      </c>
      <c r="U302" s="34" t="str">
        <f>+IF(T302="","Can be delete?",IF(T302&lt;=30,MASTER!$D$3,IF(AND(T302&lt;=31,T302&gt;=60),MASTER!$D$4,IF(AND(T302&lt;=61,T302&gt;=90),MASTER!$D$5,MASTER!$D$6))))</f>
        <v>Can be delete?</v>
      </c>
      <c r="V302" s="48" t="s">
        <v>45</v>
      </c>
      <c r="W302" s="49">
        <v>202110</v>
      </c>
      <c r="X302" s="47" t="s">
        <v>245</v>
      </c>
      <c r="Y302" s="50">
        <f>_xlfn.IFNA(VLOOKUP(C302,'ID951'!$C:$K,9,0),"-")</f>
        <v>0</v>
      </c>
      <c r="Z302" s="52">
        <f>_xlfn.IFNA(VLOOKUP(C302,'ID951'!$C:$AY,49,0),"-")</f>
        <v>0</v>
      </c>
      <c r="AA302" s="53">
        <f>_xlfn.IFNA(VLOOKUP(C302,'ID951'!$C:$BW,73,0),"-")</f>
        <v>0</v>
      </c>
      <c r="AB302" s="54" t="s">
        <v>245</v>
      </c>
      <c r="AC302" s="54" t="s">
        <v>1235</v>
      </c>
      <c r="AD302" t="s">
        <v>244</v>
      </c>
      <c r="AE302" s="197"/>
    </row>
    <row r="303" spans="1:31">
      <c r="A303" s="1">
        <v>300</v>
      </c>
      <c r="B303" s="1" t="s">
        <v>48</v>
      </c>
      <c r="C303" s="1" t="s">
        <v>519</v>
      </c>
      <c r="D303" s="13">
        <v>0</v>
      </c>
      <c r="E303" s="22">
        <v>0</v>
      </c>
      <c r="F303" s="13">
        <v>0</v>
      </c>
      <c r="G303" s="1">
        <v>0</v>
      </c>
      <c r="H303" s="1">
        <v>0</v>
      </c>
      <c r="I303" s="46"/>
      <c r="J303" s="1"/>
      <c r="K303" s="1">
        <v>0</v>
      </c>
      <c r="L303" s="1">
        <v>0</v>
      </c>
      <c r="M303" s="1">
        <v>0</v>
      </c>
      <c r="N303" s="1"/>
      <c r="O303" s="1"/>
      <c r="P303" s="8">
        <v>0</v>
      </c>
      <c r="Q303" s="26">
        <v>0</v>
      </c>
      <c r="R303" s="17">
        <v>0</v>
      </c>
      <c r="T303" t="str">
        <f t="shared" si="4"/>
        <v/>
      </c>
      <c r="U303" s="34" t="str">
        <f>+IF(T303="","Can be delete?",IF(T303&lt;=30,MASTER!$D$3,IF(AND(T303&lt;=31,T303&gt;=60),MASTER!$D$4,IF(AND(T303&lt;=61,T303&gt;=90),MASTER!$D$5,MASTER!$D$6))))</f>
        <v>Can be delete?</v>
      </c>
      <c r="V303" s="48" t="s">
        <v>45</v>
      </c>
      <c r="W303" s="49">
        <v>202110</v>
      </c>
      <c r="X303" s="47" t="s">
        <v>245</v>
      </c>
      <c r="Y303" s="50">
        <f>_xlfn.IFNA(VLOOKUP(C303,'ID951'!$C:$K,9,0),"-")</f>
        <v>0</v>
      </c>
      <c r="Z303" s="52">
        <f>_xlfn.IFNA(VLOOKUP(C303,'ID951'!$C:$AY,49,0),"-")</f>
        <v>0</v>
      </c>
      <c r="AA303" s="53">
        <f>_xlfn.IFNA(VLOOKUP(C303,'ID951'!$C:$BW,73,0),"-")</f>
        <v>0</v>
      </c>
      <c r="AB303" s="54" t="s">
        <v>245</v>
      </c>
      <c r="AC303" s="54" t="s">
        <v>1235</v>
      </c>
      <c r="AD303" t="s">
        <v>244</v>
      </c>
      <c r="AE303" s="197"/>
    </row>
    <row r="304" spans="1:31">
      <c r="A304" s="1">
        <v>301</v>
      </c>
      <c r="B304" s="1" t="s">
        <v>48</v>
      </c>
      <c r="C304" s="1" t="s">
        <v>520</v>
      </c>
      <c r="D304" s="13">
        <v>0</v>
      </c>
      <c r="E304" s="22">
        <v>0</v>
      </c>
      <c r="F304" s="13">
        <v>0</v>
      </c>
      <c r="G304" s="1">
        <v>0</v>
      </c>
      <c r="H304" s="1">
        <v>0</v>
      </c>
      <c r="I304" s="46"/>
      <c r="J304" s="1"/>
      <c r="K304" s="1">
        <v>0</v>
      </c>
      <c r="L304" s="1">
        <v>0</v>
      </c>
      <c r="M304" s="1">
        <v>0</v>
      </c>
      <c r="N304" s="1"/>
      <c r="O304" s="1"/>
      <c r="P304" s="8">
        <v>0</v>
      </c>
      <c r="Q304" s="26">
        <v>0</v>
      </c>
      <c r="R304" s="17">
        <v>0</v>
      </c>
      <c r="T304" t="str">
        <f t="shared" si="4"/>
        <v/>
      </c>
      <c r="U304" s="34" t="str">
        <f>+IF(T304="","Can be delete?",IF(T304&lt;=30,MASTER!$D$3,IF(AND(T304&lt;=31,T304&gt;=60),MASTER!$D$4,IF(AND(T304&lt;=61,T304&gt;=90),MASTER!$D$5,MASTER!$D$6))))</f>
        <v>Can be delete?</v>
      </c>
      <c r="V304" s="48" t="s">
        <v>45</v>
      </c>
      <c r="W304" s="49">
        <v>202110</v>
      </c>
      <c r="X304" s="47" t="s">
        <v>245</v>
      </c>
      <c r="Y304" s="50">
        <f>_xlfn.IFNA(VLOOKUP(C304,'ID951'!$C:$K,9,0),"-")</f>
        <v>0</v>
      </c>
      <c r="Z304" s="52">
        <f>_xlfn.IFNA(VLOOKUP(C304,'ID951'!$C:$AY,49,0),"-")</f>
        <v>0</v>
      </c>
      <c r="AA304" s="53">
        <f>_xlfn.IFNA(VLOOKUP(C304,'ID951'!$C:$BW,73,0),"-")</f>
        <v>0</v>
      </c>
      <c r="AB304" s="54" t="s">
        <v>245</v>
      </c>
      <c r="AC304" s="54" t="s">
        <v>1235</v>
      </c>
      <c r="AD304" t="s">
        <v>244</v>
      </c>
      <c r="AE304" s="197"/>
    </row>
    <row r="305" spans="1:31">
      <c r="A305" s="1">
        <v>302</v>
      </c>
      <c r="B305" s="1" t="s">
        <v>48</v>
      </c>
      <c r="C305" s="1" t="s">
        <v>521</v>
      </c>
      <c r="D305" s="13">
        <v>0</v>
      </c>
      <c r="E305" s="22">
        <v>0</v>
      </c>
      <c r="F305" s="13">
        <v>0</v>
      </c>
      <c r="G305" s="1">
        <v>0</v>
      </c>
      <c r="H305" s="1">
        <v>0</v>
      </c>
      <c r="I305" s="46"/>
      <c r="J305" s="1"/>
      <c r="K305" s="1">
        <v>0</v>
      </c>
      <c r="L305" s="1">
        <v>0</v>
      </c>
      <c r="M305" s="1">
        <v>0</v>
      </c>
      <c r="N305" s="1"/>
      <c r="O305" s="1"/>
      <c r="P305" s="8">
        <v>0</v>
      </c>
      <c r="Q305" s="26">
        <v>0</v>
      </c>
      <c r="R305" s="17">
        <v>0</v>
      </c>
      <c r="T305" t="str">
        <f t="shared" si="4"/>
        <v/>
      </c>
      <c r="U305" s="34" t="str">
        <f>+IF(T305="","Can be delete?",IF(T305&lt;=30,MASTER!$D$3,IF(AND(T305&lt;=31,T305&gt;=60),MASTER!$D$4,IF(AND(T305&lt;=61,T305&gt;=90),MASTER!$D$5,MASTER!$D$6))))</f>
        <v>Can be delete?</v>
      </c>
      <c r="V305" s="48" t="s">
        <v>45</v>
      </c>
      <c r="W305" s="49">
        <v>202110</v>
      </c>
      <c r="X305" s="47" t="s">
        <v>245</v>
      </c>
      <c r="Y305" s="50">
        <f>_xlfn.IFNA(VLOOKUP(C305,'ID951'!$C:$K,9,0),"-")</f>
        <v>0</v>
      </c>
      <c r="Z305" s="52">
        <f>_xlfn.IFNA(VLOOKUP(C305,'ID951'!$C:$AY,49,0),"-")</f>
        <v>0</v>
      </c>
      <c r="AA305" s="53">
        <f>_xlfn.IFNA(VLOOKUP(C305,'ID951'!$C:$BW,73,0),"-")</f>
        <v>0</v>
      </c>
      <c r="AB305" s="54" t="s">
        <v>245</v>
      </c>
      <c r="AC305" s="54" t="s">
        <v>1235</v>
      </c>
      <c r="AD305" t="s">
        <v>244</v>
      </c>
      <c r="AE305" s="197"/>
    </row>
    <row r="306" spans="1:31">
      <c r="A306" s="1">
        <v>303</v>
      </c>
      <c r="B306" s="1" t="s">
        <v>48</v>
      </c>
      <c r="C306" s="1" t="s">
        <v>1190</v>
      </c>
      <c r="D306" s="13">
        <v>0</v>
      </c>
      <c r="E306" s="22">
        <v>0</v>
      </c>
      <c r="F306" s="13">
        <v>0</v>
      </c>
      <c r="G306" s="1">
        <v>0</v>
      </c>
      <c r="H306" s="1">
        <v>0</v>
      </c>
      <c r="I306" s="46"/>
      <c r="J306" s="1"/>
      <c r="K306" s="1">
        <v>0</v>
      </c>
      <c r="L306" s="1">
        <v>0</v>
      </c>
      <c r="M306" s="1">
        <v>0</v>
      </c>
      <c r="N306" s="1"/>
      <c r="O306" s="1"/>
      <c r="P306" s="8">
        <v>0</v>
      </c>
      <c r="Q306" s="26">
        <v>0</v>
      </c>
      <c r="R306" s="17">
        <v>0</v>
      </c>
      <c r="T306" t="str">
        <f t="shared" si="4"/>
        <v/>
      </c>
      <c r="U306" s="34" t="str">
        <f>+IF(T306="","Can be delete?",IF(T306&lt;=30,MASTER!$D$3,IF(AND(T306&lt;=31,T306&gt;=60),MASTER!$D$4,IF(AND(T306&lt;=61,T306&gt;=90),MASTER!$D$5,MASTER!$D$6))))</f>
        <v>Can be delete?</v>
      </c>
      <c r="V306" s="48" t="s">
        <v>45</v>
      </c>
      <c r="W306" s="49">
        <v>202110</v>
      </c>
      <c r="X306" s="47" t="s">
        <v>245</v>
      </c>
      <c r="Y306" s="50">
        <f>_xlfn.IFNA(VLOOKUP(C306,'ID951'!$C:$K,9,0),"-")</f>
        <v>0</v>
      </c>
      <c r="Z306" s="52">
        <f>_xlfn.IFNA(VLOOKUP(C306,'ID951'!$C:$AY,49,0),"-")</f>
        <v>0</v>
      </c>
      <c r="AA306" s="53">
        <f>_xlfn.IFNA(VLOOKUP(C306,'ID951'!$C:$BW,73,0),"-")</f>
        <v>0</v>
      </c>
      <c r="AB306" s="54" t="s">
        <v>245</v>
      </c>
      <c r="AC306" s="54" t="s">
        <v>1235</v>
      </c>
      <c r="AD306" t="s">
        <v>244</v>
      </c>
      <c r="AE306" s="197"/>
    </row>
    <row r="307" spans="1:31">
      <c r="A307" s="1">
        <v>304</v>
      </c>
      <c r="B307" s="1" t="s">
        <v>48</v>
      </c>
      <c r="C307" s="1" t="s">
        <v>1015</v>
      </c>
      <c r="D307" s="13">
        <v>172.86750000000001</v>
      </c>
      <c r="E307" s="22">
        <v>0</v>
      </c>
      <c r="F307" s="13">
        <v>0</v>
      </c>
      <c r="G307" s="1">
        <v>1</v>
      </c>
      <c r="H307" s="1">
        <v>172.86750000000001</v>
      </c>
      <c r="I307" s="46">
        <v>44469</v>
      </c>
      <c r="J307" s="1" t="s">
        <v>1191</v>
      </c>
      <c r="K307" s="1">
        <v>1</v>
      </c>
      <c r="L307" s="1">
        <v>1</v>
      </c>
      <c r="M307" s="1">
        <v>172.86750000000001</v>
      </c>
      <c r="N307" s="1">
        <v>44469</v>
      </c>
      <c r="O307" s="1" t="s">
        <v>269</v>
      </c>
      <c r="P307" s="8">
        <v>1</v>
      </c>
      <c r="Q307" s="26">
        <v>0</v>
      </c>
      <c r="R307" s="17">
        <v>0</v>
      </c>
      <c r="T307" t="str">
        <f t="shared" si="4"/>
        <v/>
      </c>
      <c r="U307" s="34" t="str">
        <f>+IF(T307="","Can be delete?",IF(T307&lt;=30,MASTER!$D$3,IF(AND(T307&lt;=31,T307&gt;=60),MASTER!$D$4,IF(AND(T307&lt;=61,T307&gt;=90),MASTER!$D$5,MASTER!$D$6))))</f>
        <v>Can be delete?</v>
      </c>
      <c r="V307" s="48" t="s">
        <v>46</v>
      </c>
      <c r="W307" s="49">
        <v>202109</v>
      </c>
      <c r="X307" s="47" t="s">
        <v>23346</v>
      </c>
      <c r="Y307" s="50">
        <f>_xlfn.IFNA(VLOOKUP(C307,'ID951'!$C:$K,9,0),"-")</f>
        <v>44469</v>
      </c>
      <c r="Z307" s="52" t="str">
        <f>_xlfn.IFNA(VLOOKUP(C307,'ID951'!$C:$AY,49,0),"-")</f>
        <v>EX11401C0520</v>
      </c>
      <c r="AA307" s="53">
        <f>_xlfn.IFNA(VLOOKUP(C307,'ID951'!$C:$BW,73,0),"-")</f>
        <v>44469</v>
      </c>
      <c r="AB307" s="54" t="s">
        <v>1237</v>
      </c>
      <c r="AC307" s="54" t="s">
        <v>1238</v>
      </c>
      <c r="AD307" t="s">
        <v>244</v>
      </c>
    </row>
    <row r="308" spans="1:31">
      <c r="A308" s="1">
        <v>305</v>
      </c>
      <c r="B308" s="1" t="s">
        <v>48</v>
      </c>
      <c r="C308" s="1" t="s">
        <v>228</v>
      </c>
      <c r="D308" s="13">
        <v>0</v>
      </c>
      <c r="E308" s="22">
        <v>0</v>
      </c>
      <c r="F308" s="13">
        <v>0</v>
      </c>
      <c r="G308" s="1">
        <v>0</v>
      </c>
      <c r="H308" s="1">
        <v>0</v>
      </c>
      <c r="I308" s="46"/>
      <c r="J308" s="1"/>
      <c r="K308" s="1">
        <v>0</v>
      </c>
      <c r="L308" s="1">
        <v>0</v>
      </c>
      <c r="M308" s="1">
        <v>0</v>
      </c>
      <c r="N308" s="1"/>
      <c r="O308" s="1"/>
      <c r="P308" s="8">
        <v>0</v>
      </c>
      <c r="Q308" s="26">
        <v>0</v>
      </c>
      <c r="R308" s="17">
        <v>0</v>
      </c>
      <c r="T308" t="str">
        <f t="shared" si="4"/>
        <v/>
      </c>
      <c r="U308" s="34" t="str">
        <f>+IF(T308="","Can be delete?",IF(T308&lt;=30,MASTER!$D$3,IF(AND(T308&lt;=31,T308&gt;=60),MASTER!$D$4,IF(AND(T308&lt;=61,T308&gt;=90),MASTER!$D$5,MASTER!$D$6))))</f>
        <v>Can be delete?</v>
      </c>
      <c r="V308" s="48" t="s">
        <v>574</v>
      </c>
      <c r="W308" s="49" t="s">
        <v>244</v>
      </c>
      <c r="X308" s="47" t="s">
        <v>266</v>
      </c>
      <c r="Y308" s="50">
        <f>_xlfn.IFNA(VLOOKUP(C308,'ID951'!$C:$K,9,0),"-")</f>
        <v>0</v>
      </c>
      <c r="Z308" s="52">
        <f>_xlfn.IFNA(VLOOKUP(C308,'ID951'!$C:$AY,49,0),"-")</f>
        <v>0</v>
      </c>
      <c r="AA308" s="53">
        <f>_xlfn.IFNA(VLOOKUP(C308,'ID951'!$C:$BW,73,0),"-")</f>
        <v>0</v>
      </c>
      <c r="AB308" s="54" t="s">
        <v>264</v>
      </c>
      <c r="AC308" s="54" t="s">
        <v>1235</v>
      </c>
      <c r="AD308" t="s">
        <v>1228</v>
      </c>
    </row>
    <row r="309" spans="1:31">
      <c r="A309" s="1">
        <v>306</v>
      </c>
      <c r="B309" s="1" t="s">
        <v>48</v>
      </c>
      <c r="C309" s="1" t="s">
        <v>229</v>
      </c>
      <c r="D309" s="13">
        <v>0</v>
      </c>
      <c r="E309" s="22">
        <v>0</v>
      </c>
      <c r="F309" s="13">
        <v>0</v>
      </c>
      <c r="G309" s="1">
        <v>0</v>
      </c>
      <c r="H309" s="1">
        <v>0</v>
      </c>
      <c r="I309" s="46"/>
      <c r="J309" s="1"/>
      <c r="K309" s="1">
        <v>0</v>
      </c>
      <c r="L309" s="1">
        <v>0</v>
      </c>
      <c r="M309" s="1">
        <v>0</v>
      </c>
      <c r="N309" s="1"/>
      <c r="O309" s="1"/>
      <c r="P309" s="8">
        <v>0</v>
      </c>
      <c r="Q309" s="26">
        <v>0</v>
      </c>
      <c r="R309" s="17">
        <v>0</v>
      </c>
      <c r="T309" t="str">
        <f t="shared" si="4"/>
        <v/>
      </c>
      <c r="U309" s="34" t="str">
        <f>+IF(T309="","Can be delete?",IF(T309&lt;=30,MASTER!$D$3,IF(AND(T309&lt;=31,T309&gt;=60),MASTER!$D$4,IF(AND(T309&lt;=61,T309&gt;=90),MASTER!$D$5,MASTER!$D$6))))</f>
        <v>Can be delete?</v>
      </c>
      <c r="V309" s="48" t="s">
        <v>574</v>
      </c>
      <c r="W309" s="49" t="s">
        <v>244</v>
      </c>
      <c r="X309" s="47" t="s">
        <v>266</v>
      </c>
      <c r="Y309" s="50">
        <f>_xlfn.IFNA(VLOOKUP(C309,'ID951'!$C:$K,9,0),"-")</f>
        <v>0</v>
      </c>
      <c r="Z309" s="52">
        <f>_xlfn.IFNA(VLOOKUP(C309,'ID951'!$C:$AY,49,0),"-")</f>
        <v>0</v>
      </c>
      <c r="AA309" s="53">
        <f>_xlfn.IFNA(VLOOKUP(C309,'ID951'!$C:$BW,73,0),"-")</f>
        <v>0</v>
      </c>
      <c r="AB309" s="54" t="s">
        <v>264</v>
      </c>
      <c r="AC309" s="54" t="s">
        <v>1235</v>
      </c>
      <c r="AD309" t="s">
        <v>1228</v>
      </c>
    </row>
    <row r="310" spans="1:31">
      <c r="A310" s="1">
        <v>307</v>
      </c>
      <c r="B310" s="1" t="s">
        <v>48</v>
      </c>
      <c r="C310" s="1" t="s">
        <v>368</v>
      </c>
      <c r="D310" s="13">
        <v>397.5865</v>
      </c>
      <c r="E310" s="22">
        <v>0</v>
      </c>
      <c r="F310" s="13">
        <v>0</v>
      </c>
      <c r="G310" s="1">
        <v>0</v>
      </c>
      <c r="H310" s="1">
        <v>0</v>
      </c>
      <c r="I310" s="46">
        <v>44432</v>
      </c>
      <c r="J310" s="1" t="s">
        <v>1016</v>
      </c>
      <c r="K310" s="1">
        <v>1</v>
      </c>
      <c r="L310" s="1">
        <v>0</v>
      </c>
      <c r="M310" s="1">
        <v>0</v>
      </c>
      <c r="N310" s="1">
        <v>44432</v>
      </c>
      <c r="O310" s="1" t="s">
        <v>1017</v>
      </c>
      <c r="P310" s="8">
        <v>1</v>
      </c>
      <c r="Q310" s="26">
        <v>0</v>
      </c>
      <c r="R310" s="17">
        <v>0</v>
      </c>
      <c r="T310" t="str">
        <f t="shared" si="4"/>
        <v/>
      </c>
      <c r="U310" s="34" t="str">
        <f>+IF(T310="","Can be delete?",IF(T310&lt;=30,MASTER!$D$3,IF(AND(T310&lt;=31,T310&gt;=60),MASTER!$D$4,IF(AND(T310&lt;=61,T310&gt;=90),MASTER!$D$5,MASTER!$D$6))))</f>
        <v>Can be delete?</v>
      </c>
      <c r="V310" s="48" t="s">
        <v>46</v>
      </c>
      <c r="W310" s="49">
        <v>202108</v>
      </c>
      <c r="X310" s="47" t="s">
        <v>1116</v>
      </c>
      <c r="Y310" s="50">
        <f>_xlfn.IFNA(VLOOKUP(C310,'ID951'!$C:$K,9,0),"-")</f>
        <v>44432</v>
      </c>
      <c r="Z310" s="52" t="str">
        <f>_xlfn.IFNA(VLOOKUP(C310,'ID951'!$C:$AY,49,0),"-")</f>
        <v>MF06843XN</v>
      </c>
      <c r="AA310" s="53">
        <f>_xlfn.IFNA(VLOOKUP(C310,'ID951'!$C:$BW,73,0),"-")</f>
        <v>44432</v>
      </c>
      <c r="AB310" s="54" t="s">
        <v>1237</v>
      </c>
      <c r="AC310" s="54" t="s">
        <v>1235</v>
      </c>
      <c r="AD310" t="s">
        <v>244</v>
      </c>
    </row>
    <row r="311" spans="1:31">
      <c r="A311" s="1">
        <v>308</v>
      </c>
      <c r="B311" s="1" t="s">
        <v>48</v>
      </c>
      <c r="C311" s="1" t="s">
        <v>369</v>
      </c>
      <c r="D311" s="13">
        <v>368.38569999999999</v>
      </c>
      <c r="E311" s="22">
        <v>0</v>
      </c>
      <c r="F311" s="13">
        <v>0</v>
      </c>
      <c r="G311" s="1">
        <v>0</v>
      </c>
      <c r="H311" s="1">
        <v>0</v>
      </c>
      <c r="I311" s="46">
        <v>44432</v>
      </c>
      <c r="J311" s="1" t="s">
        <v>1018</v>
      </c>
      <c r="K311" s="1">
        <v>1</v>
      </c>
      <c r="L311" s="1">
        <v>0</v>
      </c>
      <c r="M311" s="1">
        <v>0</v>
      </c>
      <c r="N311" s="1">
        <v>44432</v>
      </c>
      <c r="O311" s="1" t="s">
        <v>1019</v>
      </c>
      <c r="P311" s="8">
        <v>1</v>
      </c>
      <c r="Q311" s="26">
        <v>0</v>
      </c>
      <c r="R311" s="17">
        <v>0</v>
      </c>
      <c r="T311" t="str">
        <f t="shared" si="4"/>
        <v/>
      </c>
      <c r="U311" s="34" t="str">
        <f>+IF(T311="","Can be delete?",IF(T311&lt;=30,MASTER!$D$3,IF(AND(T311&lt;=31,T311&gt;=60),MASTER!$D$4,IF(AND(T311&lt;=61,T311&gt;=90),MASTER!$D$5,MASTER!$D$6))))</f>
        <v>Can be delete?</v>
      </c>
      <c r="V311" s="48" t="s">
        <v>46</v>
      </c>
      <c r="W311" s="49">
        <v>202108</v>
      </c>
      <c r="X311" s="47" t="s">
        <v>1117</v>
      </c>
      <c r="Y311" s="50">
        <f>_xlfn.IFNA(VLOOKUP(C311,'ID951'!$C:$K,9,0),"-")</f>
        <v>44432</v>
      </c>
      <c r="Z311" s="52" t="str">
        <f>_xlfn.IFNA(VLOOKUP(C311,'ID951'!$C:$AY,49,0),"-")</f>
        <v>MF06844XN</v>
      </c>
      <c r="AA311" s="53">
        <f>_xlfn.IFNA(VLOOKUP(C311,'ID951'!$C:$BW,73,0),"-")</f>
        <v>44432</v>
      </c>
      <c r="AB311" s="54" t="s">
        <v>1237</v>
      </c>
      <c r="AC311" s="54" t="s">
        <v>1235</v>
      </c>
      <c r="AD311" t="s">
        <v>244</v>
      </c>
    </row>
    <row r="312" spans="1:31">
      <c r="A312" s="1">
        <v>309</v>
      </c>
      <c r="B312" s="1" t="s">
        <v>48</v>
      </c>
      <c r="C312" s="1" t="s">
        <v>522</v>
      </c>
      <c r="D312" s="13">
        <v>0</v>
      </c>
      <c r="E312" s="22">
        <v>0</v>
      </c>
      <c r="F312" s="13">
        <v>0</v>
      </c>
      <c r="G312" s="1">
        <v>0</v>
      </c>
      <c r="H312" s="1">
        <v>0</v>
      </c>
      <c r="I312" s="46"/>
      <c r="J312" s="1"/>
      <c r="K312" s="1">
        <v>0</v>
      </c>
      <c r="L312" s="1">
        <v>0</v>
      </c>
      <c r="M312" s="1">
        <v>0</v>
      </c>
      <c r="N312" s="1"/>
      <c r="O312" s="1"/>
      <c r="P312" s="8">
        <v>0</v>
      </c>
      <c r="Q312" s="26">
        <v>0</v>
      </c>
      <c r="R312" s="17">
        <v>0</v>
      </c>
      <c r="T312" t="str">
        <f t="shared" si="4"/>
        <v/>
      </c>
      <c r="U312" s="34" t="str">
        <f>+IF(T312="","Can be delete?",IF(T312&lt;=30,MASTER!$D$3,IF(AND(T312&lt;=31,T312&gt;=60),MASTER!$D$4,IF(AND(T312&lt;=61,T312&gt;=90),MASTER!$D$5,MASTER!$D$6))))</f>
        <v>Can be delete?</v>
      </c>
      <c r="V312" s="48" t="s">
        <v>574</v>
      </c>
      <c r="W312" s="49" t="s">
        <v>244</v>
      </c>
      <c r="X312" s="47" t="s">
        <v>266</v>
      </c>
      <c r="Y312" s="50">
        <f>_xlfn.IFNA(VLOOKUP(C312,'ID951'!$C:$K,9,0),"-")</f>
        <v>0</v>
      </c>
      <c r="Z312" s="52">
        <f>_xlfn.IFNA(VLOOKUP(C312,'ID951'!$C:$AY,49,0),"-")</f>
        <v>0</v>
      </c>
      <c r="AA312" s="53">
        <f>_xlfn.IFNA(VLOOKUP(C312,'ID951'!$C:$BW,73,0),"-")</f>
        <v>0</v>
      </c>
      <c r="AB312" s="54" t="s">
        <v>264</v>
      </c>
      <c r="AC312" s="54" t="s">
        <v>1235</v>
      </c>
      <c r="AD312" t="s">
        <v>244</v>
      </c>
      <c r="AE312" s="197"/>
    </row>
    <row r="313" spans="1:31">
      <c r="A313" s="1">
        <v>310</v>
      </c>
      <c r="B313" s="1" t="s">
        <v>48</v>
      </c>
      <c r="C313" s="1" t="s">
        <v>523</v>
      </c>
      <c r="D313" s="13">
        <v>1743.0181</v>
      </c>
      <c r="E313" s="22">
        <v>0</v>
      </c>
      <c r="F313" s="13">
        <v>0</v>
      </c>
      <c r="G313" s="1">
        <v>0</v>
      </c>
      <c r="H313" s="1">
        <v>0</v>
      </c>
      <c r="I313" s="46">
        <v>44432</v>
      </c>
      <c r="J313" s="1" t="s">
        <v>1020</v>
      </c>
      <c r="K313" s="1">
        <v>1</v>
      </c>
      <c r="L313" s="1">
        <v>0</v>
      </c>
      <c r="M313" s="1">
        <v>0</v>
      </c>
      <c r="N313" s="1">
        <v>44432</v>
      </c>
      <c r="O313" s="1" t="s">
        <v>1021</v>
      </c>
      <c r="P313" s="8">
        <v>1</v>
      </c>
      <c r="Q313" s="26">
        <v>0</v>
      </c>
      <c r="R313" s="17">
        <v>0</v>
      </c>
      <c r="T313" t="str">
        <f t="shared" si="4"/>
        <v/>
      </c>
      <c r="U313" s="34" t="str">
        <f>+IF(T313="","Can be delete?",IF(T313&lt;=30,MASTER!$D$3,IF(AND(T313&lt;=31,T313&gt;=60),MASTER!$D$4,IF(AND(T313&lt;=61,T313&gt;=90),MASTER!$D$5,MASTER!$D$6))))</f>
        <v>Can be delete?</v>
      </c>
      <c r="V313" s="48" t="s">
        <v>46</v>
      </c>
      <c r="W313" s="49">
        <v>202108</v>
      </c>
      <c r="X313" s="47" t="s">
        <v>1118</v>
      </c>
      <c r="Y313" s="50">
        <f>_xlfn.IFNA(VLOOKUP(C313,'ID951'!$C:$K,9,0),"-")</f>
        <v>44432</v>
      </c>
      <c r="Z313" s="52" t="str">
        <f>_xlfn.IFNA(VLOOKUP(C313,'ID951'!$C:$AY,49,0),"-")</f>
        <v>MF07014XM</v>
      </c>
      <c r="AA313" s="53">
        <f>_xlfn.IFNA(VLOOKUP(C313,'ID951'!$C:$BW,73,0),"-")</f>
        <v>44432</v>
      </c>
      <c r="AB313" s="54" t="s">
        <v>1237</v>
      </c>
      <c r="AC313" s="54" t="s">
        <v>1235</v>
      </c>
      <c r="AD313" t="s">
        <v>244</v>
      </c>
    </row>
    <row r="314" spans="1:31">
      <c r="A314" s="1">
        <v>311</v>
      </c>
      <c r="B314" s="1" t="s">
        <v>48</v>
      </c>
      <c r="C314" s="1" t="s">
        <v>524</v>
      </c>
      <c r="D314" s="13">
        <v>1450.5921000000001</v>
      </c>
      <c r="E314" s="22">
        <v>0</v>
      </c>
      <c r="F314" s="13">
        <v>0</v>
      </c>
      <c r="G314" s="1">
        <v>0</v>
      </c>
      <c r="H314" s="1">
        <v>0</v>
      </c>
      <c r="I314" s="46">
        <v>44432</v>
      </c>
      <c r="J314" s="1" t="s">
        <v>1022</v>
      </c>
      <c r="K314" s="1">
        <v>1</v>
      </c>
      <c r="L314" s="1">
        <v>0</v>
      </c>
      <c r="M314" s="1">
        <v>0</v>
      </c>
      <c r="N314" s="1">
        <v>44432</v>
      </c>
      <c r="O314" s="1" t="s">
        <v>1023</v>
      </c>
      <c r="P314" s="8">
        <v>1</v>
      </c>
      <c r="Q314" s="26">
        <v>0</v>
      </c>
      <c r="R314" s="17">
        <v>0</v>
      </c>
      <c r="T314" t="str">
        <f t="shared" si="4"/>
        <v/>
      </c>
      <c r="U314" s="34" t="str">
        <f>+IF(T314="","Can be delete?",IF(T314&lt;=30,MASTER!$D$3,IF(AND(T314&lt;=31,T314&gt;=60),MASTER!$D$4,IF(AND(T314&lt;=61,T314&gt;=90),MASTER!$D$5,MASTER!$D$6))))</f>
        <v>Can be delete?</v>
      </c>
      <c r="V314" s="48" t="s">
        <v>46</v>
      </c>
      <c r="W314" s="49">
        <v>202108</v>
      </c>
      <c r="X314" s="47" t="s">
        <v>1119</v>
      </c>
      <c r="Y314" s="50">
        <f>_xlfn.IFNA(VLOOKUP(C314,'ID951'!$C:$K,9,0),"-")</f>
        <v>44432</v>
      </c>
      <c r="Z314" s="52" t="str">
        <f>_xlfn.IFNA(VLOOKUP(C314,'ID951'!$C:$AY,49,0),"-")</f>
        <v>MF07016XM</v>
      </c>
      <c r="AA314" s="53">
        <f>_xlfn.IFNA(VLOOKUP(C314,'ID951'!$C:$BW,73,0),"-")</f>
        <v>44432</v>
      </c>
      <c r="AB314" s="54" t="s">
        <v>1237</v>
      </c>
      <c r="AC314" s="54" t="s">
        <v>1235</v>
      </c>
      <c r="AD314" t="s">
        <v>244</v>
      </c>
    </row>
    <row r="315" spans="1:31">
      <c r="A315" s="1">
        <v>312</v>
      </c>
      <c r="B315" s="1" t="s">
        <v>48</v>
      </c>
      <c r="C315" s="1" t="s">
        <v>525</v>
      </c>
      <c r="D315" s="13">
        <v>1665.7090000000001</v>
      </c>
      <c r="E315" s="22">
        <v>0</v>
      </c>
      <c r="F315" s="13">
        <v>0</v>
      </c>
      <c r="G315" s="1">
        <v>0</v>
      </c>
      <c r="H315" s="1">
        <v>0</v>
      </c>
      <c r="I315" s="46">
        <v>44426</v>
      </c>
      <c r="J315" s="1" t="s">
        <v>1024</v>
      </c>
      <c r="K315" s="1">
        <v>1</v>
      </c>
      <c r="L315" s="1">
        <v>0</v>
      </c>
      <c r="M315" s="1">
        <v>0</v>
      </c>
      <c r="N315" s="1">
        <v>44432</v>
      </c>
      <c r="O315" s="1" t="s">
        <v>1025</v>
      </c>
      <c r="P315" s="8">
        <v>1</v>
      </c>
      <c r="Q315" s="26">
        <v>0</v>
      </c>
      <c r="R315" s="17">
        <v>0</v>
      </c>
      <c r="T315" t="str">
        <f t="shared" si="4"/>
        <v/>
      </c>
      <c r="U315" s="34" t="str">
        <f>+IF(T315="","Can be delete?",IF(T315&lt;=30,MASTER!$D$3,IF(AND(T315&lt;=31,T315&gt;=60),MASTER!$D$4,IF(AND(T315&lt;=61,T315&gt;=90),MASTER!$D$5,MASTER!$D$6))))</f>
        <v>Can be delete?</v>
      </c>
      <c r="V315" s="48" t="s">
        <v>46</v>
      </c>
      <c r="W315" s="49">
        <v>202108</v>
      </c>
      <c r="X315" s="47" t="s">
        <v>1120</v>
      </c>
      <c r="Y315" s="50">
        <f>_xlfn.IFNA(VLOOKUP(C315,'ID951'!$C:$K,9,0),"-")</f>
        <v>44426</v>
      </c>
      <c r="Z315" s="52" t="str">
        <f>_xlfn.IFNA(VLOOKUP(C315,'ID951'!$C:$AY,49,0),"-")</f>
        <v>MF07019XM</v>
      </c>
      <c r="AA315" s="53">
        <f>_xlfn.IFNA(VLOOKUP(C315,'ID951'!$C:$BW,73,0),"-")</f>
        <v>44432</v>
      </c>
      <c r="AB315" s="54" t="s">
        <v>1237</v>
      </c>
      <c r="AC315" s="54" t="s">
        <v>1235</v>
      </c>
      <c r="AD315" t="s">
        <v>244</v>
      </c>
    </row>
    <row r="316" spans="1:31">
      <c r="A316" s="1">
        <v>313</v>
      </c>
      <c r="B316" s="1" t="s">
        <v>48</v>
      </c>
      <c r="C316" s="1" t="s">
        <v>526</v>
      </c>
      <c r="D316" s="13">
        <v>1895.6306</v>
      </c>
      <c r="E316" s="22">
        <v>0</v>
      </c>
      <c r="F316" s="13">
        <v>0</v>
      </c>
      <c r="G316" s="1">
        <v>0</v>
      </c>
      <c r="H316" s="1">
        <v>0</v>
      </c>
      <c r="I316" s="46">
        <v>44426</v>
      </c>
      <c r="J316" s="1" t="s">
        <v>1026</v>
      </c>
      <c r="K316" s="1">
        <v>1</v>
      </c>
      <c r="L316" s="1">
        <v>0</v>
      </c>
      <c r="M316" s="1">
        <v>0</v>
      </c>
      <c r="N316" s="1">
        <v>44432</v>
      </c>
      <c r="O316" s="1" t="s">
        <v>1027</v>
      </c>
      <c r="P316" s="8">
        <v>1</v>
      </c>
      <c r="Q316" s="26">
        <v>0</v>
      </c>
      <c r="R316" s="17">
        <v>0</v>
      </c>
      <c r="T316" t="str">
        <f t="shared" si="4"/>
        <v/>
      </c>
      <c r="U316" s="34" t="str">
        <f>+IF(T316="","Can be delete?",IF(T316&lt;=30,MASTER!$D$3,IF(AND(T316&lt;=31,T316&gt;=60),MASTER!$D$4,IF(AND(T316&lt;=61,T316&gt;=90),MASTER!$D$5,MASTER!$D$6))))</f>
        <v>Can be delete?</v>
      </c>
      <c r="V316" s="48" t="s">
        <v>46</v>
      </c>
      <c r="W316" s="49">
        <v>202108</v>
      </c>
      <c r="X316" s="47" t="s">
        <v>1121</v>
      </c>
      <c r="Y316" s="50">
        <f>_xlfn.IFNA(VLOOKUP(C316,'ID951'!$C:$K,9,0),"-")</f>
        <v>44426</v>
      </c>
      <c r="Z316" s="52" t="str">
        <f>_xlfn.IFNA(VLOOKUP(C316,'ID951'!$C:$AY,49,0),"-")</f>
        <v>MF07017XM</v>
      </c>
      <c r="AA316" s="53">
        <f>_xlfn.IFNA(VLOOKUP(C316,'ID951'!$C:$BW,73,0),"-")</f>
        <v>44432</v>
      </c>
      <c r="AB316" s="54" t="s">
        <v>1237</v>
      </c>
      <c r="AC316" s="54" t="s">
        <v>1235</v>
      </c>
      <c r="AD316" t="s">
        <v>244</v>
      </c>
    </row>
    <row r="317" spans="1:31">
      <c r="A317" s="1">
        <v>314</v>
      </c>
      <c r="B317" s="1" t="s">
        <v>48</v>
      </c>
      <c r="C317" s="1" t="s">
        <v>527</v>
      </c>
      <c r="D317" s="13">
        <v>1877.5344</v>
      </c>
      <c r="E317" s="22">
        <v>0</v>
      </c>
      <c r="F317" s="13">
        <v>0</v>
      </c>
      <c r="G317" s="1">
        <v>0</v>
      </c>
      <c r="H317" s="1">
        <v>0</v>
      </c>
      <c r="I317" s="46">
        <v>44426</v>
      </c>
      <c r="J317" s="1" t="s">
        <v>1028</v>
      </c>
      <c r="K317" s="1">
        <v>1</v>
      </c>
      <c r="L317" s="1">
        <v>0</v>
      </c>
      <c r="M317" s="1">
        <v>0</v>
      </c>
      <c r="N317" s="1">
        <v>44432</v>
      </c>
      <c r="O317" s="1" t="s">
        <v>1029</v>
      </c>
      <c r="P317" s="8">
        <v>1</v>
      </c>
      <c r="Q317" s="26">
        <v>0</v>
      </c>
      <c r="R317" s="17">
        <v>0</v>
      </c>
      <c r="T317" t="str">
        <f t="shared" si="4"/>
        <v/>
      </c>
      <c r="U317" s="34" t="str">
        <f>+IF(T317="","Can be delete?",IF(T317&lt;=30,MASTER!$D$3,IF(AND(T317&lt;=31,T317&gt;=60),MASTER!$D$4,IF(AND(T317&lt;=61,T317&gt;=90),MASTER!$D$5,MASTER!$D$6))))</f>
        <v>Can be delete?</v>
      </c>
      <c r="V317" s="48" t="s">
        <v>46</v>
      </c>
      <c r="W317" s="49">
        <v>202108</v>
      </c>
      <c r="X317" s="47" t="s">
        <v>1122</v>
      </c>
      <c r="Y317" s="50">
        <f>_xlfn.IFNA(VLOOKUP(C317,'ID951'!$C:$K,9,0),"-")</f>
        <v>44426</v>
      </c>
      <c r="Z317" s="52" t="str">
        <f>_xlfn.IFNA(VLOOKUP(C317,'ID951'!$C:$AY,49,0),"-")</f>
        <v>MF07018XM</v>
      </c>
      <c r="AA317" s="53">
        <f>_xlfn.IFNA(VLOOKUP(C317,'ID951'!$C:$BW,73,0),"-")</f>
        <v>44432</v>
      </c>
      <c r="AB317" s="54" t="s">
        <v>1237</v>
      </c>
      <c r="AC317" s="54" t="s">
        <v>1235</v>
      </c>
      <c r="AD317" t="s">
        <v>244</v>
      </c>
    </row>
    <row r="318" spans="1:31">
      <c r="A318" s="1">
        <v>315</v>
      </c>
      <c r="B318" s="1" t="s">
        <v>48</v>
      </c>
      <c r="C318" s="1" t="s">
        <v>528</v>
      </c>
      <c r="D318" s="13">
        <v>1932.9084</v>
      </c>
      <c r="E318" s="22">
        <v>0</v>
      </c>
      <c r="F318" s="13">
        <v>0</v>
      </c>
      <c r="G318" s="1">
        <v>0</v>
      </c>
      <c r="H318" s="1">
        <v>0</v>
      </c>
      <c r="I318" s="46">
        <v>44432</v>
      </c>
      <c r="J318" s="1" t="s">
        <v>1030</v>
      </c>
      <c r="K318" s="1">
        <v>1</v>
      </c>
      <c r="L318" s="1">
        <v>0</v>
      </c>
      <c r="M318" s="1">
        <v>0</v>
      </c>
      <c r="N318" s="1">
        <v>44432</v>
      </c>
      <c r="O318" s="1" t="s">
        <v>1031</v>
      </c>
      <c r="P318" s="8">
        <v>1</v>
      </c>
      <c r="Q318" s="26">
        <v>0</v>
      </c>
      <c r="R318" s="17">
        <v>0</v>
      </c>
      <c r="T318" t="str">
        <f t="shared" si="4"/>
        <v/>
      </c>
      <c r="U318" s="34" t="str">
        <f>+IF(T318="","Can be delete?",IF(T318&lt;=30,MASTER!$D$3,IF(AND(T318&lt;=31,T318&gt;=60),MASTER!$D$4,IF(AND(T318&lt;=61,T318&gt;=90),MASTER!$D$5,MASTER!$D$6))))</f>
        <v>Can be delete?</v>
      </c>
      <c r="V318" s="48" t="s">
        <v>46</v>
      </c>
      <c r="W318" s="49">
        <v>202108</v>
      </c>
      <c r="X318" s="47" t="s">
        <v>1123</v>
      </c>
      <c r="Y318" s="50">
        <f>_xlfn.IFNA(VLOOKUP(C318,'ID951'!$C:$K,9,0),"-")</f>
        <v>44432</v>
      </c>
      <c r="Z318" s="52" t="str">
        <f>_xlfn.IFNA(VLOOKUP(C318,'ID951'!$C:$AY,49,0),"-")</f>
        <v>MF07022XM</v>
      </c>
      <c r="AA318" s="53">
        <f>_xlfn.IFNA(VLOOKUP(C318,'ID951'!$C:$BW,73,0),"-")</f>
        <v>44432</v>
      </c>
      <c r="AB318" s="54" t="s">
        <v>1237</v>
      </c>
      <c r="AC318" s="54" t="s">
        <v>1235</v>
      </c>
      <c r="AD318" t="s">
        <v>244</v>
      </c>
    </row>
    <row r="319" spans="1:31">
      <c r="A319" s="1">
        <v>316</v>
      </c>
      <c r="B319" s="1" t="s">
        <v>48</v>
      </c>
      <c r="C319" s="1" t="s">
        <v>529</v>
      </c>
      <c r="D319" s="13">
        <v>1938.9012</v>
      </c>
      <c r="E319" s="22">
        <v>0</v>
      </c>
      <c r="F319" s="13">
        <v>0</v>
      </c>
      <c r="G319" s="1">
        <v>0</v>
      </c>
      <c r="H319" s="1">
        <v>0</v>
      </c>
      <c r="I319" s="46">
        <v>44432</v>
      </c>
      <c r="J319" s="1" t="s">
        <v>1032</v>
      </c>
      <c r="K319" s="1">
        <v>1</v>
      </c>
      <c r="L319" s="1">
        <v>0</v>
      </c>
      <c r="M319" s="1">
        <v>0</v>
      </c>
      <c r="N319" s="1">
        <v>44432</v>
      </c>
      <c r="O319" s="1" t="s">
        <v>1033</v>
      </c>
      <c r="P319" s="8">
        <v>1</v>
      </c>
      <c r="Q319" s="26">
        <v>0</v>
      </c>
      <c r="R319" s="17">
        <v>0</v>
      </c>
      <c r="T319" t="str">
        <f t="shared" si="4"/>
        <v/>
      </c>
      <c r="U319" s="34" t="str">
        <f>+IF(T319="","Can be delete?",IF(T319&lt;=30,MASTER!$D$3,IF(AND(T319&lt;=31,T319&gt;=60),MASTER!$D$4,IF(AND(T319&lt;=61,T319&gt;=90),MASTER!$D$5,MASTER!$D$6))))</f>
        <v>Can be delete?</v>
      </c>
      <c r="V319" s="48" t="s">
        <v>46</v>
      </c>
      <c r="W319" s="49">
        <v>202108</v>
      </c>
      <c r="X319" s="47" t="s">
        <v>1124</v>
      </c>
      <c r="Y319" s="50">
        <f>_xlfn.IFNA(VLOOKUP(C319,'ID951'!$C:$K,9,0),"-")</f>
        <v>44432</v>
      </c>
      <c r="Z319" s="52" t="str">
        <f>_xlfn.IFNA(VLOOKUP(C319,'ID951'!$C:$AY,49,0),"-")</f>
        <v>MF07020XM</v>
      </c>
      <c r="AA319" s="53">
        <f>_xlfn.IFNA(VLOOKUP(C319,'ID951'!$C:$BW,73,0),"-")</f>
        <v>44432</v>
      </c>
      <c r="AB319" s="54" t="s">
        <v>1237</v>
      </c>
      <c r="AC319" s="54" t="s">
        <v>1235</v>
      </c>
      <c r="AD319" t="s">
        <v>244</v>
      </c>
    </row>
    <row r="320" spans="1:31">
      <c r="A320" s="1">
        <v>317</v>
      </c>
      <c r="B320" s="1" t="s">
        <v>48</v>
      </c>
      <c r="C320" s="1" t="s">
        <v>530</v>
      </c>
      <c r="D320" s="13">
        <v>2040.3625</v>
      </c>
      <c r="E320" s="22">
        <v>0</v>
      </c>
      <c r="F320" s="13">
        <v>0</v>
      </c>
      <c r="G320" s="1">
        <v>0</v>
      </c>
      <c r="H320" s="1">
        <v>0</v>
      </c>
      <c r="I320" s="46">
        <v>44432</v>
      </c>
      <c r="J320" s="1" t="s">
        <v>1034</v>
      </c>
      <c r="K320" s="1">
        <v>1</v>
      </c>
      <c r="L320" s="1">
        <v>0</v>
      </c>
      <c r="M320" s="1">
        <v>0</v>
      </c>
      <c r="N320" s="1">
        <v>44432</v>
      </c>
      <c r="O320" s="1" t="s">
        <v>1035</v>
      </c>
      <c r="P320" s="8">
        <v>1</v>
      </c>
      <c r="Q320" s="26">
        <v>0</v>
      </c>
      <c r="R320" s="17">
        <v>0</v>
      </c>
      <c r="T320" t="str">
        <f t="shared" si="4"/>
        <v/>
      </c>
      <c r="U320" s="34" t="str">
        <f>+IF(T320="","Can be delete?",IF(T320&lt;=30,MASTER!$D$3,IF(AND(T320&lt;=31,T320&gt;=60),MASTER!$D$4,IF(AND(T320&lt;=61,T320&gt;=90),MASTER!$D$5,MASTER!$D$6))))</f>
        <v>Can be delete?</v>
      </c>
      <c r="V320" s="48" t="s">
        <v>46</v>
      </c>
      <c r="W320" s="49">
        <v>202108</v>
      </c>
      <c r="X320" s="47" t="s">
        <v>1125</v>
      </c>
      <c r="Y320" s="50">
        <f>_xlfn.IFNA(VLOOKUP(C320,'ID951'!$C:$K,9,0),"-")</f>
        <v>44432</v>
      </c>
      <c r="Z320" s="52" t="str">
        <f>_xlfn.IFNA(VLOOKUP(C320,'ID951'!$C:$AY,49,0),"-")</f>
        <v>MF07021XM</v>
      </c>
      <c r="AA320" s="53">
        <f>_xlfn.IFNA(VLOOKUP(C320,'ID951'!$C:$BW,73,0),"-")</f>
        <v>44432</v>
      </c>
      <c r="AB320" s="54" t="s">
        <v>1237</v>
      </c>
      <c r="AC320" s="54" t="s">
        <v>1235</v>
      </c>
      <c r="AD320" t="s">
        <v>244</v>
      </c>
    </row>
    <row r="321" spans="1:31">
      <c r="A321" s="1">
        <v>318</v>
      </c>
      <c r="B321" s="1" t="s">
        <v>48</v>
      </c>
      <c r="C321" s="1" t="s">
        <v>531</v>
      </c>
      <c r="D321" s="13">
        <v>2580.2912000000001</v>
      </c>
      <c r="E321" s="22">
        <v>0</v>
      </c>
      <c r="F321" s="13">
        <v>0</v>
      </c>
      <c r="G321" s="1">
        <v>0</v>
      </c>
      <c r="H321" s="1">
        <v>0</v>
      </c>
      <c r="I321" s="46">
        <v>44438</v>
      </c>
      <c r="J321" s="1" t="s">
        <v>1036</v>
      </c>
      <c r="K321" s="1">
        <v>1</v>
      </c>
      <c r="L321" s="1">
        <v>0</v>
      </c>
      <c r="M321" s="1">
        <v>0</v>
      </c>
      <c r="N321" s="1">
        <v>44438</v>
      </c>
      <c r="O321" s="1" t="s">
        <v>1037</v>
      </c>
      <c r="P321" s="8">
        <v>1</v>
      </c>
      <c r="Q321" s="26">
        <v>0</v>
      </c>
      <c r="R321" s="17">
        <v>0</v>
      </c>
      <c r="T321" t="str">
        <f t="shared" si="4"/>
        <v/>
      </c>
      <c r="U321" s="34" t="str">
        <f>+IF(T321="","Can be delete?",IF(T321&lt;=30,MASTER!$D$3,IF(AND(T321&lt;=31,T321&gt;=60),MASTER!$D$4,IF(AND(T321&lt;=61,T321&gt;=90),MASTER!$D$5,MASTER!$D$6))))</f>
        <v>Can be delete?</v>
      </c>
      <c r="V321" s="48" t="s">
        <v>46</v>
      </c>
      <c r="W321" s="49">
        <v>202108</v>
      </c>
      <c r="X321" s="47" t="s">
        <v>1126</v>
      </c>
      <c r="Y321" s="50">
        <f>_xlfn.IFNA(VLOOKUP(C321,'ID951'!$C:$K,9,0),"-")</f>
        <v>44438</v>
      </c>
      <c r="Z321" s="52" t="str">
        <f>_xlfn.IFNA(VLOOKUP(C321,'ID951'!$C:$AY,49,0),"-")</f>
        <v>MF06985XM</v>
      </c>
      <c r="AA321" s="53">
        <f>_xlfn.IFNA(VLOOKUP(C321,'ID951'!$C:$BW,73,0),"-")</f>
        <v>44438</v>
      </c>
      <c r="AB321" s="54" t="s">
        <v>1237</v>
      </c>
      <c r="AC321" s="54" t="s">
        <v>1235</v>
      </c>
      <c r="AD321" t="s">
        <v>244</v>
      </c>
    </row>
    <row r="322" spans="1:31">
      <c r="A322" s="1">
        <v>319</v>
      </c>
      <c r="B322" s="1" t="s">
        <v>48</v>
      </c>
      <c r="C322" s="1" t="s">
        <v>532</v>
      </c>
      <c r="D322" s="13">
        <v>3000.4511000000002</v>
      </c>
      <c r="E322" s="22">
        <v>0</v>
      </c>
      <c r="F322" s="13">
        <v>0</v>
      </c>
      <c r="G322" s="1">
        <v>0</v>
      </c>
      <c r="H322" s="1">
        <v>0</v>
      </c>
      <c r="I322" s="46">
        <v>44438</v>
      </c>
      <c r="J322" s="1" t="s">
        <v>1038</v>
      </c>
      <c r="K322" s="1">
        <v>1</v>
      </c>
      <c r="L322" s="1">
        <v>0</v>
      </c>
      <c r="M322" s="1">
        <v>0</v>
      </c>
      <c r="N322" s="1">
        <v>44438</v>
      </c>
      <c r="O322" s="1" t="s">
        <v>1039</v>
      </c>
      <c r="P322" s="8">
        <v>1</v>
      </c>
      <c r="Q322" s="26">
        <v>0</v>
      </c>
      <c r="R322" s="17">
        <v>0</v>
      </c>
      <c r="T322" t="str">
        <f t="shared" si="4"/>
        <v/>
      </c>
      <c r="U322" s="34" t="str">
        <f>+IF(T322="","Can be delete?",IF(T322&lt;=30,MASTER!$D$3,IF(AND(T322&lt;=31,T322&gt;=60),MASTER!$D$4,IF(AND(T322&lt;=61,T322&gt;=90),MASTER!$D$5,MASTER!$D$6))))</f>
        <v>Can be delete?</v>
      </c>
      <c r="V322" s="48" t="s">
        <v>46</v>
      </c>
      <c r="W322" s="49">
        <v>202108</v>
      </c>
      <c r="X322" s="47" t="s">
        <v>1127</v>
      </c>
      <c r="Y322" s="50">
        <f>_xlfn.IFNA(VLOOKUP(C322,'ID951'!$C:$K,9,0),"-")</f>
        <v>44438</v>
      </c>
      <c r="Z322" s="52" t="str">
        <f>_xlfn.IFNA(VLOOKUP(C322,'ID951'!$C:$AY,49,0),"-")</f>
        <v>MF06982XM</v>
      </c>
      <c r="AA322" s="53">
        <f>_xlfn.IFNA(VLOOKUP(C322,'ID951'!$C:$BW,73,0),"-")</f>
        <v>44438</v>
      </c>
      <c r="AB322" s="54" t="s">
        <v>1237</v>
      </c>
      <c r="AC322" s="54" t="s">
        <v>1235</v>
      </c>
      <c r="AD322" t="s">
        <v>244</v>
      </c>
    </row>
    <row r="323" spans="1:31">
      <c r="A323" s="1">
        <v>320</v>
      </c>
      <c r="B323" s="1" t="s">
        <v>48</v>
      </c>
      <c r="C323" s="1" t="s">
        <v>533</v>
      </c>
      <c r="D323" s="13">
        <v>2129.8117999999999</v>
      </c>
      <c r="E323" s="22">
        <v>0</v>
      </c>
      <c r="F323" s="13">
        <v>0</v>
      </c>
      <c r="G323" s="1">
        <v>0</v>
      </c>
      <c r="H323" s="1">
        <v>0</v>
      </c>
      <c r="I323" s="46">
        <v>44438</v>
      </c>
      <c r="J323" s="1" t="s">
        <v>1040</v>
      </c>
      <c r="K323" s="1">
        <v>1</v>
      </c>
      <c r="L323" s="1">
        <v>0</v>
      </c>
      <c r="M323" s="1">
        <v>0</v>
      </c>
      <c r="N323" s="1">
        <v>44438</v>
      </c>
      <c r="O323" s="1" t="s">
        <v>1041</v>
      </c>
      <c r="P323" s="8">
        <v>1</v>
      </c>
      <c r="Q323" s="26">
        <v>0</v>
      </c>
      <c r="R323" s="17">
        <v>0</v>
      </c>
      <c r="T323" t="str">
        <f t="shared" si="4"/>
        <v/>
      </c>
      <c r="U323" s="34" t="str">
        <f>+IF(T323="","Can be delete?",IF(T323&lt;=30,MASTER!$D$3,IF(AND(T323&lt;=31,T323&gt;=60),MASTER!$D$4,IF(AND(T323&lt;=61,T323&gt;=90),MASTER!$D$5,MASTER!$D$6))))</f>
        <v>Can be delete?</v>
      </c>
      <c r="V323" s="48" t="s">
        <v>46</v>
      </c>
      <c r="W323" s="49">
        <v>202108</v>
      </c>
      <c r="X323" s="47" t="s">
        <v>1128</v>
      </c>
      <c r="Y323" s="50">
        <f>_xlfn.IFNA(VLOOKUP(C323,'ID951'!$C:$K,9,0),"-")</f>
        <v>44438</v>
      </c>
      <c r="Z323" s="52" t="str">
        <f>_xlfn.IFNA(VLOOKUP(C323,'ID951'!$C:$AY,49,0),"-")</f>
        <v>MF06984XM</v>
      </c>
      <c r="AA323" s="53">
        <f>_xlfn.IFNA(VLOOKUP(C323,'ID951'!$C:$BW,73,0),"-")</f>
        <v>44438</v>
      </c>
      <c r="AB323" s="54" t="s">
        <v>1237</v>
      </c>
      <c r="AC323" s="54" t="s">
        <v>1235</v>
      </c>
      <c r="AD323" t="s">
        <v>244</v>
      </c>
    </row>
    <row r="324" spans="1:31">
      <c r="A324" s="1">
        <v>321</v>
      </c>
      <c r="B324" s="1" t="s">
        <v>48</v>
      </c>
      <c r="C324" s="1" t="s">
        <v>534</v>
      </c>
      <c r="D324" s="13">
        <v>2583.9416999999999</v>
      </c>
      <c r="E324" s="22">
        <v>0</v>
      </c>
      <c r="F324" s="13">
        <v>0</v>
      </c>
      <c r="G324" s="1">
        <v>0</v>
      </c>
      <c r="H324" s="1">
        <v>0</v>
      </c>
      <c r="I324" s="46">
        <v>44438</v>
      </c>
      <c r="J324" s="1" t="s">
        <v>1042</v>
      </c>
      <c r="K324" s="1">
        <v>1</v>
      </c>
      <c r="L324" s="1">
        <v>0</v>
      </c>
      <c r="M324" s="1">
        <v>0</v>
      </c>
      <c r="N324" s="1">
        <v>44438</v>
      </c>
      <c r="O324" s="1" t="s">
        <v>1043</v>
      </c>
      <c r="P324" s="8">
        <v>1</v>
      </c>
      <c r="Q324" s="26">
        <v>0</v>
      </c>
      <c r="R324" s="17">
        <v>0</v>
      </c>
      <c r="T324" t="str">
        <f t="shared" si="4"/>
        <v/>
      </c>
      <c r="U324" s="34" t="str">
        <f>+IF(T324="","Can be delete?",IF(T324&lt;=30,MASTER!$D$3,IF(AND(T324&lt;=31,T324&gt;=60),MASTER!$D$4,IF(AND(T324&lt;=61,T324&gt;=90),MASTER!$D$5,MASTER!$D$6))))</f>
        <v>Can be delete?</v>
      </c>
      <c r="V324" s="48" t="s">
        <v>46</v>
      </c>
      <c r="W324" s="49">
        <v>202108</v>
      </c>
      <c r="X324" s="47" t="s">
        <v>1129</v>
      </c>
      <c r="Y324" s="50">
        <f>_xlfn.IFNA(VLOOKUP(C324,'ID951'!$C:$K,9,0),"-")</f>
        <v>44438</v>
      </c>
      <c r="Z324" s="52" t="str">
        <f>_xlfn.IFNA(VLOOKUP(C324,'ID951'!$C:$AY,49,0),"-")</f>
        <v>MF06983XM</v>
      </c>
      <c r="AA324" s="53">
        <f>_xlfn.IFNA(VLOOKUP(C324,'ID951'!$C:$BW,73,0),"-")</f>
        <v>44438</v>
      </c>
      <c r="AB324" s="54" t="s">
        <v>1237</v>
      </c>
      <c r="AC324" s="54" t="s">
        <v>1235</v>
      </c>
      <c r="AD324" t="s">
        <v>244</v>
      </c>
    </row>
    <row r="325" spans="1:31">
      <c r="A325" s="1">
        <v>322</v>
      </c>
      <c r="B325" s="1" t="s">
        <v>48</v>
      </c>
      <c r="C325" s="1" t="s">
        <v>1192</v>
      </c>
      <c r="D325" s="13">
        <v>0</v>
      </c>
      <c r="E325" s="22">
        <v>0</v>
      </c>
      <c r="F325" s="13">
        <v>0</v>
      </c>
      <c r="G325" s="1">
        <v>0</v>
      </c>
      <c r="H325" s="1">
        <v>0</v>
      </c>
      <c r="I325" s="46"/>
      <c r="J325" s="1"/>
      <c r="K325" s="1">
        <v>0</v>
      </c>
      <c r="L325" s="1">
        <v>0</v>
      </c>
      <c r="M325" s="1">
        <v>0</v>
      </c>
      <c r="N325" s="1"/>
      <c r="O325" s="1"/>
      <c r="P325" s="8">
        <v>0</v>
      </c>
      <c r="Q325" s="26">
        <v>0</v>
      </c>
      <c r="R325" s="17">
        <v>0</v>
      </c>
      <c r="T325" t="str">
        <f t="shared" si="4"/>
        <v/>
      </c>
      <c r="U325" s="34" t="str">
        <f>+IF(T325="","Can be delete?",IF(T325&lt;=30,MASTER!$D$3,IF(AND(T325&lt;=31,T325&gt;=60),MASTER!$D$4,IF(AND(T325&lt;=61,T325&gt;=90),MASTER!$D$5,MASTER!$D$6))))</f>
        <v>Can be delete?</v>
      </c>
      <c r="V325" s="48" t="s">
        <v>45</v>
      </c>
      <c r="W325" s="49">
        <v>202110</v>
      </c>
      <c r="X325" s="47" t="s">
        <v>245</v>
      </c>
      <c r="Y325" s="50">
        <f>_xlfn.IFNA(VLOOKUP(C325,'ID951'!$C:$K,9,0),"-")</f>
        <v>0</v>
      </c>
      <c r="Z325" s="52">
        <f>_xlfn.IFNA(VLOOKUP(C325,'ID951'!$C:$AY,49,0),"-")</f>
        <v>0</v>
      </c>
      <c r="AA325" s="53">
        <f>_xlfn.IFNA(VLOOKUP(C325,'ID951'!$C:$BW,73,0),"-")</f>
        <v>0</v>
      </c>
      <c r="AB325" s="54" t="s">
        <v>245</v>
      </c>
      <c r="AC325" s="54" t="s">
        <v>1238</v>
      </c>
      <c r="AD325" t="s">
        <v>244</v>
      </c>
      <c r="AE325" s="197"/>
    </row>
    <row r="326" spans="1:31">
      <c r="A326" s="1">
        <v>323</v>
      </c>
      <c r="B326" s="1" t="s">
        <v>48</v>
      </c>
      <c r="C326" s="1" t="s">
        <v>538</v>
      </c>
      <c r="D326" s="13">
        <v>1203.0367000000001</v>
      </c>
      <c r="E326" s="22">
        <v>0</v>
      </c>
      <c r="F326" s="13">
        <v>0</v>
      </c>
      <c r="G326" s="1">
        <v>0</v>
      </c>
      <c r="H326" s="1">
        <v>0</v>
      </c>
      <c r="I326" s="46">
        <v>44425</v>
      </c>
      <c r="J326" s="1" t="s">
        <v>1044</v>
      </c>
      <c r="K326" s="1">
        <v>1</v>
      </c>
      <c r="L326" s="1">
        <v>0</v>
      </c>
      <c r="M326" s="1">
        <v>0</v>
      </c>
      <c r="N326" s="1">
        <v>44432</v>
      </c>
      <c r="O326" s="1" t="s">
        <v>1045</v>
      </c>
      <c r="P326" s="8">
        <v>1</v>
      </c>
      <c r="Q326" s="26">
        <v>0</v>
      </c>
      <c r="R326" s="17">
        <v>0</v>
      </c>
      <c r="T326" t="str">
        <f t="shared" ref="T326:T376" si="5">IF(AND(Q326=0,R326=0),"",IF(I326="","",($U$1-I326)+1))</f>
        <v/>
      </c>
      <c r="U326" s="34" t="str">
        <f>+IF(T326="","Can be delete?",IF(T326&lt;=30,MASTER!$D$3,IF(AND(T326&lt;=31,T326&gt;=60),MASTER!$D$4,IF(AND(T326&lt;=61,T326&gt;=90),MASTER!$D$5,MASTER!$D$6))))</f>
        <v>Can be delete?</v>
      </c>
      <c r="V326" s="48" t="s">
        <v>46</v>
      </c>
      <c r="W326" s="49">
        <v>202108</v>
      </c>
      <c r="X326" s="47" t="s">
        <v>1130</v>
      </c>
      <c r="Y326" s="50">
        <f>_xlfn.IFNA(VLOOKUP(C326,'ID951'!$C:$K,9,0),"-")</f>
        <v>44425</v>
      </c>
      <c r="Z326" s="52" t="str">
        <f>_xlfn.IFNA(VLOOKUP(C326,'ID951'!$C:$AY,49,0),"-")</f>
        <v>MF07057XM</v>
      </c>
      <c r="AA326" s="53">
        <f>_xlfn.IFNA(VLOOKUP(C326,'ID951'!$C:$BW,73,0),"-")</f>
        <v>44432</v>
      </c>
      <c r="AB326" s="54" t="s">
        <v>1237</v>
      </c>
      <c r="AC326" s="54" t="s">
        <v>1235</v>
      </c>
      <c r="AD326" t="s">
        <v>244</v>
      </c>
    </row>
    <row r="327" spans="1:31">
      <c r="A327" s="1">
        <v>324</v>
      </c>
      <c r="B327" s="1" t="s">
        <v>48</v>
      </c>
      <c r="C327" s="1" t="s">
        <v>539</v>
      </c>
      <c r="D327" s="13">
        <v>652.34860000000003</v>
      </c>
      <c r="E327" s="22">
        <v>0</v>
      </c>
      <c r="F327" s="13">
        <v>0</v>
      </c>
      <c r="G327" s="1">
        <v>0</v>
      </c>
      <c r="H327" s="1">
        <v>0</v>
      </c>
      <c r="I327" s="46">
        <v>44425</v>
      </c>
      <c r="J327" s="1" t="s">
        <v>1046</v>
      </c>
      <c r="K327" s="1">
        <v>1</v>
      </c>
      <c r="L327" s="1">
        <v>0</v>
      </c>
      <c r="M327" s="1">
        <v>0</v>
      </c>
      <c r="N327" s="1">
        <v>44432</v>
      </c>
      <c r="O327" s="1" t="s">
        <v>1047</v>
      </c>
      <c r="P327" s="8">
        <v>1</v>
      </c>
      <c r="Q327" s="26">
        <v>0</v>
      </c>
      <c r="R327" s="17">
        <v>0</v>
      </c>
      <c r="T327" t="str">
        <f t="shared" si="5"/>
        <v/>
      </c>
      <c r="U327" s="34" t="str">
        <f>+IF(T327="","Can be delete?",IF(T327&lt;=30,MASTER!$D$3,IF(AND(T327&lt;=31,T327&gt;=60),MASTER!$D$4,IF(AND(T327&lt;=61,T327&gt;=90),MASTER!$D$5,MASTER!$D$6))))</f>
        <v>Can be delete?</v>
      </c>
      <c r="V327" s="48" t="s">
        <v>46</v>
      </c>
      <c r="W327" s="49">
        <v>202108</v>
      </c>
      <c r="X327" s="47" t="s">
        <v>1131</v>
      </c>
      <c r="Y327" s="50">
        <f>_xlfn.IFNA(VLOOKUP(C327,'ID951'!$C:$K,9,0),"-")</f>
        <v>44425</v>
      </c>
      <c r="Z327" s="52" t="str">
        <f>_xlfn.IFNA(VLOOKUP(C327,'ID951'!$C:$AY,49,0),"-")</f>
        <v>MF07058XM</v>
      </c>
      <c r="AA327" s="53">
        <f>_xlfn.IFNA(VLOOKUP(C327,'ID951'!$C:$BW,73,0),"-")</f>
        <v>44432</v>
      </c>
      <c r="AB327" s="54" t="s">
        <v>1237</v>
      </c>
      <c r="AC327" s="54" t="s">
        <v>1235</v>
      </c>
      <c r="AD327" t="s">
        <v>244</v>
      </c>
    </row>
    <row r="328" spans="1:31">
      <c r="A328" s="1">
        <v>325</v>
      </c>
      <c r="B328" s="1" t="s">
        <v>48</v>
      </c>
      <c r="C328" s="1" t="s">
        <v>540</v>
      </c>
      <c r="D328" s="13">
        <v>1843.6666</v>
      </c>
      <c r="E328" s="22">
        <v>0</v>
      </c>
      <c r="F328" s="13">
        <v>0</v>
      </c>
      <c r="G328" s="1">
        <v>0</v>
      </c>
      <c r="H328" s="1">
        <v>0</v>
      </c>
      <c r="I328" s="46">
        <v>44425</v>
      </c>
      <c r="J328" s="1" t="s">
        <v>1048</v>
      </c>
      <c r="K328" s="1">
        <v>1</v>
      </c>
      <c r="L328" s="1">
        <v>0</v>
      </c>
      <c r="M328" s="1">
        <v>0</v>
      </c>
      <c r="N328" s="1">
        <v>44432</v>
      </c>
      <c r="O328" s="1" t="s">
        <v>1049</v>
      </c>
      <c r="P328" s="8">
        <v>1</v>
      </c>
      <c r="Q328" s="26">
        <v>0</v>
      </c>
      <c r="R328" s="17">
        <v>0</v>
      </c>
      <c r="T328" t="str">
        <f t="shared" si="5"/>
        <v/>
      </c>
      <c r="U328" s="34" t="str">
        <f>+IF(T328="","Can be delete?",IF(T328&lt;=30,MASTER!$D$3,IF(AND(T328&lt;=31,T328&gt;=60),MASTER!$D$4,IF(AND(T328&lt;=61,T328&gt;=90),MASTER!$D$5,MASTER!$D$6))))</f>
        <v>Can be delete?</v>
      </c>
      <c r="V328" s="48" t="s">
        <v>46</v>
      </c>
      <c r="W328" s="49">
        <v>202108</v>
      </c>
      <c r="X328" s="47" t="s">
        <v>1132</v>
      </c>
      <c r="Y328" s="50">
        <f>_xlfn.IFNA(VLOOKUP(C328,'ID951'!$C:$K,9,0),"-")</f>
        <v>44425</v>
      </c>
      <c r="Z328" s="52" t="str">
        <f>_xlfn.IFNA(VLOOKUP(C328,'ID951'!$C:$AY,49,0),"-")</f>
        <v>MF07056XM</v>
      </c>
      <c r="AA328" s="53">
        <f>_xlfn.IFNA(VLOOKUP(C328,'ID951'!$C:$BW,73,0),"-")</f>
        <v>44432</v>
      </c>
      <c r="AB328" s="54" t="s">
        <v>1237</v>
      </c>
      <c r="AC328" s="54" t="s">
        <v>1235</v>
      </c>
      <c r="AD328" t="s">
        <v>244</v>
      </c>
    </row>
    <row r="329" spans="1:31">
      <c r="A329" s="1">
        <v>326</v>
      </c>
      <c r="B329" s="1" t="s">
        <v>48</v>
      </c>
      <c r="C329" s="1" t="s">
        <v>541</v>
      </c>
      <c r="D329" s="13">
        <v>854.20159999999998</v>
      </c>
      <c r="E329" s="22">
        <v>0</v>
      </c>
      <c r="F329" s="13">
        <v>0</v>
      </c>
      <c r="G329" s="1">
        <v>0</v>
      </c>
      <c r="H329" s="1">
        <v>0</v>
      </c>
      <c r="I329" s="46">
        <v>44433</v>
      </c>
      <c r="J329" s="1" t="s">
        <v>1050</v>
      </c>
      <c r="K329" s="1">
        <v>1</v>
      </c>
      <c r="L329" s="1">
        <v>0</v>
      </c>
      <c r="M329" s="1">
        <v>0</v>
      </c>
      <c r="N329" s="1">
        <v>44433</v>
      </c>
      <c r="O329" s="1" t="s">
        <v>1051</v>
      </c>
      <c r="P329" s="8">
        <v>1</v>
      </c>
      <c r="Q329" s="26">
        <v>0</v>
      </c>
      <c r="R329" s="17">
        <v>0</v>
      </c>
      <c r="T329" t="str">
        <f t="shared" si="5"/>
        <v/>
      </c>
      <c r="U329" s="34" t="str">
        <f>+IF(T329="","Can be delete?",IF(T329&lt;=30,MASTER!$D$3,IF(AND(T329&lt;=31,T329&gt;=60),MASTER!$D$4,IF(AND(T329&lt;=61,T329&gt;=90),MASTER!$D$5,MASTER!$D$6))))</f>
        <v>Can be delete?</v>
      </c>
      <c r="V329" s="48" t="s">
        <v>46</v>
      </c>
      <c r="W329" s="49">
        <v>202108</v>
      </c>
      <c r="X329" s="47" t="s">
        <v>1133</v>
      </c>
      <c r="Y329" s="50">
        <f>_xlfn.IFNA(VLOOKUP(C329,'ID951'!$C:$K,9,0),"-")</f>
        <v>44433</v>
      </c>
      <c r="Z329" s="52" t="str">
        <f>_xlfn.IFNA(VLOOKUP(C329,'ID951'!$C:$AY,49,0),"-")</f>
        <v>MF07060XM</v>
      </c>
      <c r="AA329" s="53">
        <f>_xlfn.IFNA(VLOOKUP(C329,'ID951'!$C:$BW,73,0),"-")</f>
        <v>44433</v>
      </c>
      <c r="AB329" s="54" t="s">
        <v>1237</v>
      </c>
      <c r="AC329" s="54" t="s">
        <v>1235</v>
      </c>
      <c r="AD329" t="s">
        <v>244</v>
      </c>
    </row>
    <row r="330" spans="1:31">
      <c r="A330" s="1">
        <v>327</v>
      </c>
      <c r="B330" s="1" t="s">
        <v>48</v>
      </c>
      <c r="C330" s="1" t="s">
        <v>542</v>
      </c>
      <c r="D330" s="13">
        <v>746.38679999999999</v>
      </c>
      <c r="E330" s="22">
        <v>0</v>
      </c>
      <c r="F330" s="13">
        <v>0</v>
      </c>
      <c r="G330" s="1">
        <v>0</v>
      </c>
      <c r="H330" s="1">
        <v>0</v>
      </c>
      <c r="I330" s="46">
        <v>44433</v>
      </c>
      <c r="J330" s="1" t="s">
        <v>1052</v>
      </c>
      <c r="K330" s="1">
        <v>1</v>
      </c>
      <c r="L330" s="1">
        <v>0</v>
      </c>
      <c r="M330" s="1">
        <v>0</v>
      </c>
      <c r="N330" s="1">
        <v>44433</v>
      </c>
      <c r="O330" s="1" t="s">
        <v>1053</v>
      </c>
      <c r="P330" s="8">
        <v>1</v>
      </c>
      <c r="Q330" s="26">
        <v>0</v>
      </c>
      <c r="R330" s="17">
        <v>0</v>
      </c>
      <c r="T330" t="str">
        <f t="shared" si="5"/>
        <v/>
      </c>
      <c r="U330" s="34" t="str">
        <f>+IF(T330="","Can be delete?",IF(T330&lt;=30,MASTER!$D$3,IF(AND(T330&lt;=31,T330&gt;=60),MASTER!$D$4,IF(AND(T330&lt;=61,T330&gt;=90),MASTER!$D$5,MASTER!$D$6))))</f>
        <v>Can be delete?</v>
      </c>
      <c r="V330" s="48" t="s">
        <v>46</v>
      </c>
      <c r="W330" s="49">
        <v>202108</v>
      </c>
      <c r="X330" s="47" t="s">
        <v>1134</v>
      </c>
      <c r="Y330" s="50">
        <f>_xlfn.IFNA(VLOOKUP(C330,'ID951'!$C:$K,9,0),"-")</f>
        <v>44433</v>
      </c>
      <c r="Z330" s="52" t="str">
        <f>_xlfn.IFNA(VLOOKUP(C330,'ID951'!$C:$AY,49,0),"-")</f>
        <v>MF07061XM</v>
      </c>
      <c r="AA330" s="53">
        <f>_xlfn.IFNA(VLOOKUP(C330,'ID951'!$C:$BW,73,0),"-")</f>
        <v>44433</v>
      </c>
      <c r="AB330" s="54" t="s">
        <v>1237</v>
      </c>
      <c r="AC330" s="54" t="s">
        <v>1235</v>
      </c>
      <c r="AD330" t="s">
        <v>244</v>
      </c>
    </row>
    <row r="331" spans="1:31">
      <c r="A331" s="1">
        <v>328</v>
      </c>
      <c r="B331" s="1" t="s">
        <v>48</v>
      </c>
      <c r="C331" s="1" t="s">
        <v>543</v>
      </c>
      <c r="D331" s="13">
        <v>1466.1125</v>
      </c>
      <c r="E331" s="22">
        <v>0</v>
      </c>
      <c r="F331" s="13">
        <v>0</v>
      </c>
      <c r="G331" s="1">
        <v>0</v>
      </c>
      <c r="H331" s="1">
        <v>0</v>
      </c>
      <c r="I331" s="46">
        <v>44433</v>
      </c>
      <c r="J331" s="1" t="s">
        <v>1054</v>
      </c>
      <c r="K331" s="1">
        <v>1</v>
      </c>
      <c r="L331" s="1">
        <v>0</v>
      </c>
      <c r="M331" s="1">
        <v>0</v>
      </c>
      <c r="N331" s="1">
        <v>44433</v>
      </c>
      <c r="O331" s="1" t="s">
        <v>1055</v>
      </c>
      <c r="P331" s="8">
        <v>1</v>
      </c>
      <c r="Q331" s="26">
        <v>0</v>
      </c>
      <c r="R331" s="17">
        <v>0</v>
      </c>
      <c r="T331" t="str">
        <f t="shared" si="5"/>
        <v/>
      </c>
      <c r="U331" s="34" t="str">
        <f>+IF(T331="","Can be delete?",IF(T331&lt;=30,MASTER!$D$3,IF(AND(T331&lt;=31,T331&gt;=60),MASTER!$D$4,IF(AND(T331&lt;=61,T331&gt;=90),MASTER!$D$5,MASTER!$D$6))))</f>
        <v>Can be delete?</v>
      </c>
      <c r="V331" s="48" t="s">
        <v>46</v>
      </c>
      <c r="W331" s="49">
        <v>202108</v>
      </c>
      <c r="X331" s="47" t="s">
        <v>1135</v>
      </c>
      <c r="Y331" s="50">
        <f>_xlfn.IFNA(VLOOKUP(C331,'ID951'!$C:$K,9,0),"-")</f>
        <v>44433</v>
      </c>
      <c r="Z331" s="52" t="str">
        <f>_xlfn.IFNA(VLOOKUP(C331,'ID951'!$C:$AY,49,0),"-")</f>
        <v>MF07059XM</v>
      </c>
      <c r="AA331" s="53">
        <f>_xlfn.IFNA(VLOOKUP(C331,'ID951'!$C:$BW,73,0),"-")</f>
        <v>44433</v>
      </c>
      <c r="AB331" s="54" t="s">
        <v>1237</v>
      </c>
      <c r="AC331" s="54" t="s">
        <v>1235</v>
      </c>
      <c r="AD331" t="s">
        <v>244</v>
      </c>
    </row>
    <row r="332" spans="1:31">
      <c r="A332" s="1">
        <v>329</v>
      </c>
      <c r="B332" s="1" t="s">
        <v>48</v>
      </c>
      <c r="C332" s="1" t="s">
        <v>1193</v>
      </c>
      <c r="D332" s="13">
        <v>0</v>
      </c>
      <c r="E332" s="22">
        <v>0</v>
      </c>
      <c r="F332" s="13">
        <v>0</v>
      </c>
      <c r="G332" s="1">
        <v>0</v>
      </c>
      <c r="H332" s="1">
        <v>0</v>
      </c>
      <c r="I332" s="46"/>
      <c r="J332" s="1"/>
      <c r="K332" s="1">
        <v>0</v>
      </c>
      <c r="L332" s="1">
        <v>0</v>
      </c>
      <c r="M332" s="1">
        <v>0</v>
      </c>
      <c r="N332" s="1"/>
      <c r="O332" s="1"/>
      <c r="P332" s="8">
        <v>0</v>
      </c>
      <c r="Q332" s="26">
        <v>0</v>
      </c>
      <c r="R332" s="17">
        <v>0</v>
      </c>
      <c r="T332" t="str">
        <f t="shared" si="5"/>
        <v/>
      </c>
      <c r="U332" s="34" t="str">
        <f>+IF(T332="","Can be delete?",IF(T332&lt;=30,MASTER!$D$3,IF(AND(T332&lt;=31,T332&gt;=60),MASTER!$D$4,IF(AND(T332&lt;=61,T332&gt;=90),MASTER!$D$5,MASTER!$D$6))))</f>
        <v>Can be delete?</v>
      </c>
      <c r="V332" s="48" t="s">
        <v>45</v>
      </c>
      <c r="W332" s="49">
        <v>202110</v>
      </c>
      <c r="X332" s="47" t="s">
        <v>245</v>
      </c>
      <c r="Y332" s="50">
        <f>_xlfn.IFNA(VLOOKUP(C332,'ID951'!$C:$K,9,0),"-")</f>
        <v>0</v>
      </c>
      <c r="Z332" s="52">
        <f>_xlfn.IFNA(VLOOKUP(C332,'ID951'!$C:$AY,49,0),"-")</f>
        <v>0</v>
      </c>
      <c r="AA332" s="53">
        <f>_xlfn.IFNA(VLOOKUP(C332,'ID951'!$C:$BW,73,0),"-")</f>
        <v>0</v>
      </c>
      <c r="AB332" s="54" t="s">
        <v>245</v>
      </c>
      <c r="AC332" s="54" t="s">
        <v>1238</v>
      </c>
      <c r="AD332" t="s">
        <v>244</v>
      </c>
      <c r="AE332" s="197"/>
    </row>
    <row r="333" spans="1:31">
      <c r="A333" s="1">
        <v>330</v>
      </c>
      <c r="B333" s="1" t="s">
        <v>48</v>
      </c>
      <c r="C333" s="1" t="s">
        <v>550</v>
      </c>
      <c r="D333" s="13">
        <v>1824.8415</v>
      </c>
      <c r="E333" s="22">
        <v>0</v>
      </c>
      <c r="F333" s="13">
        <v>0</v>
      </c>
      <c r="G333" s="1">
        <v>1</v>
      </c>
      <c r="H333" s="1">
        <v>1824.8415</v>
      </c>
      <c r="I333" s="46">
        <v>44466</v>
      </c>
      <c r="J333" s="1" t="s">
        <v>1194</v>
      </c>
      <c r="K333" s="1">
        <v>1</v>
      </c>
      <c r="L333" s="1">
        <v>1</v>
      </c>
      <c r="M333" s="1">
        <v>1824.8415</v>
      </c>
      <c r="N333" s="1">
        <v>44466</v>
      </c>
      <c r="O333" s="1" t="s">
        <v>1195</v>
      </c>
      <c r="P333" s="8">
        <v>1</v>
      </c>
      <c r="Q333" s="26">
        <v>0</v>
      </c>
      <c r="R333" s="17">
        <v>0</v>
      </c>
      <c r="T333" t="str">
        <f t="shared" si="5"/>
        <v/>
      </c>
      <c r="U333" s="34" t="str">
        <f>+IF(T333="","Can be delete?",IF(T333&lt;=30,MASTER!$D$3,IF(AND(T333&lt;=31,T333&gt;=60),MASTER!$D$4,IF(AND(T333&lt;=61,T333&gt;=90),MASTER!$D$5,MASTER!$D$6))))</f>
        <v>Can be delete?</v>
      </c>
      <c r="V333" s="48" t="s">
        <v>46</v>
      </c>
      <c r="W333" s="49">
        <v>202109</v>
      </c>
      <c r="X333" s="47" t="s">
        <v>23348</v>
      </c>
      <c r="Y333" s="50">
        <f>_xlfn.IFNA(VLOOKUP(C333,'ID951'!$C:$K,9,0),"-")</f>
        <v>44466</v>
      </c>
      <c r="Z333" s="52" t="str">
        <f>_xlfn.IFNA(VLOOKUP(C333,'ID951'!$C:$AY,49,0),"-")</f>
        <v>MF06937XM</v>
      </c>
      <c r="AA333" s="53">
        <f>_xlfn.IFNA(VLOOKUP(C333,'ID951'!$C:$BW,73,0),"-")</f>
        <v>44466</v>
      </c>
      <c r="AB333" s="54" t="s">
        <v>1237</v>
      </c>
      <c r="AC333" s="54" t="s">
        <v>1235</v>
      </c>
      <c r="AD333" t="s">
        <v>244</v>
      </c>
    </row>
    <row r="334" spans="1:31">
      <c r="A334" s="1">
        <v>331</v>
      </c>
      <c r="B334" s="1" t="s">
        <v>48</v>
      </c>
      <c r="C334" s="1" t="s">
        <v>551</v>
      </c>
      <c r="D334" s="13">
        <v>1300.9375</v>
      </c>
      <c r="E334" s="22">
        <v>0</v>
      </c>
      <c r="F334" s="13">
        <v>0</v>
      </c>
      <c r="G334" s="1">
        <v>1</v>
      </c>
      <c r="H334" s="1">
        <v>1300.9375</v>
      </c>
      <c r="I334" s="46">
        <v>44466</v>
      </c>
      <c r="J334" s="1" t="s">
        <v>1196</v>
      </c>
      <c r="K334" s="1">
        <v>1</v>
      </c>
      <c r="L334" s="1">
        <v>1</v>
      </c>
      <c r="M334" s="1">
        <v>1300.9375</v>
      </c>
      <c r="N334" s="1">
        <v>44466</v>
      </c>
      <c r="O334" s="1" t="s">
        <v>1197</v>
      </c>
      <c r="P334" s="8">
        <v>1</v>
      </c>
      <c r="Q334" s="26">
        <v>0</v>
      </c>
      <c r="R334" s="17">
        <v>0</v>
      </c>
      <c r="T334" t="str">
        <f t="shared" si="5"/>
        <v/>
      </c>
      <c r="U334" s="34" t="str">
        <f>+IF(T334="","Can be delete?",IF(T334&lt;=30,MASTER!$D$3,IF(AND(T334&lt;=31,T334&gt;=60),MASTER!$D$4,IF(AND(T334&lt;=61,T334&gt;=90),MASTER!$D$5,MASTER!$D$6))))</f>
        <v>Can be delete?</v>
      </c>
      <c r="V334" s="48" t="s">
        <v>46</v>
      </c>
      <c r="W334" s="49">
        <v>202109</v>
      </c>
      <c r="X334" s="47" t="s">
        <v>23349</v>
      </c>
      <c r="Y334" s="50">
        <f>_xlfn.IFNA(VLOOKUP(C334,'ID951'!$C:$K,9,0),"-")</f>
        <v>44466</v>
      </c>
      <c r="Z334" s="52" t="str">
        <f>_xlfn.IFNA(VLOOKUP(C334,'ID951'!$C:$AY,49,0),"-")</f>
        <v>MF06938XM</v>
      </c>
      <c r="AA334" s="53">
        <f>_xlfn.IFNA(VLOOKUP(C334,'ID951'!$C:$BW,73,0),"-")</f>
        <v>44466</v>
      </c>
      <c r="AB334" s="54" t="s">
        <v>1237</v>
      </c>
      <c r="AC334" s="54" t="s">
        <v>1235</v>
      </c>
      <c r="AD334" t="s">
        <v>244</v>
      </c>
    </row>
    <row r="335" spans="1:31">
      <c r="A335" s="1">
        <v>332</v>
      </c>
      <c r="B335" s="1" t="s">
        <v>48</v>
      </c>
      <c r="C335" s="1" t="s">
        <v>552</v>
      </c>
      <c r="D335" s="13">
        <v>3888.7855</v>
      </c>
      <c r="E335" s="22">
        <v>0</v>
      </c>
      <c r="F335" s="13">
        <v>0</v>
      </c>
      <c r="G335" s="1">
        <v>1</v>
      </c>
      <c r="H335" s="1">
        <v>3888.7855</v>
      </c>
      <c r="I335" s="46">
        <v>44466</v>
      </c>
      <c r="J335" s="1" t="s">
        <v>1198</v>
      </c>
      <c r="K335" s="1">
        <v>1</v>
      </c>
      <c r="L335" s="1">
        <v>1</v>
      </c>
      <c r="M335" s="1">
        <v>3888.7855</v>
      </c>
      <c r="N335" s="1">
        <v>44466</v>
      </c>
      <c r="O335" s="1" t="s">
        <v>1199</v>
      </c>
      <c r="P335" s="8">
        <v>1</v>
      </c>
      <c r="Q335" s="26">
        <v>0</v>
      </c>
      <c r="R335" s="17">
        <v>0</v>
      </c>
      <c r="T335" t="str">
        <f t="shared" si="5"/>
        <v/>
      </c>
      <c r="U335" s="34" t="str">
        <f>+IF(T335="","Can be delete?",IF(T335&lt;=30,MASTER!$D$3,IF(AND(T335&lt;=31,T335&gt;=60),MASTER!$D$4,IF(AND(T335&lt;=61,T335&gt;=90),MASTER!$D$5,MASTER!$D$6))))</f>
        <v>Can be delete?</v>
      </c>
      <c r="V335" s="48" t="s">
        <v>46</v>
      </c>
      <c r="W335" s="49">
        <v>202109</v>
      </c>
      <c r="X335" s="47" t="s">
        <v>23350</v>
      </c>
      <c r="Y335" s="50">
        <f>_xlfn.IFNA(VLOOKUP(C335,'ID951'!$C:$K,9,0),"-")</f>
        <v>44466</v>
      </c>
      <c r="Z335" s="52" t="str">
        <f>_xlfn.IFNA(VLOOKUP(C335,'ID951'!$C:$AY,49,0),"-")</f>
        <v>MF06939XM</v>
      </c>
      <c r="AA335" s="53">
        <f>_xlfn.IFNA(VLOOKUP(C335,'ID951'!$C:$BW,73,0),"-")</f>
        <v>44466</v>
      </c>
      <c r="AB335" s="54" t="s">
        <v>1237</v>
      </c>
      <c r="AC335" s="54" t="s">
        <v>1235</v>
      </c>
      <c r="AD335" t="s">
        <v>244</v>
      </c>
    </row>
    <row r="336" spans="1:31">
      <c r="A336" s="1">
        <v>333</v>
      </c>
      <c r="B336" s="1" t="s">
        <v>48</v>
      </c>
      <c r="C336" s="1" t="s">
        <v>553</v>
      </c>
      <c r="D336" s="13">
        <v>1905.268</v>
      </c>
      <c r="E336" s="22">
        <v>0</v>
      </c>
      <c r="F336" s="13">
        <v>0</v>
      </c>
      <c r="G336" s="1">
        <v>1</v>
      </c>
      <c r="H336" s="1">
        <v>1905.268</v>
      </c>
      <c r="I336" s="46">
        <v>44466</v>
      </c>
      <c r="J336" s="1" t="s">
        <v>1200</v>
      </c>
      <c r="K336" s="1">
        <v>1</v>
      </c>
      <c r="L336" s="1">
        <v>1</v>
      </c>
      <c r="M336" s="1">
        <v>1905.268</v>
      </c>
      <c r="N336" s="1">
        <v>44466</v>
      </c>
      <c r="O336" s="1" t="s">
        <v>1201</v>
      </c>
      <c r="P336" s="8">
        <v>1</v>
      </c>
      <c r="Q336" s="26">
        <v>0</v>
      </c>
      <c r="R336" s="17">
        <v>0</v>
      </c>
      <c r="T336" t="str">
        <f t="shared" si="5"/>
        <v/>
      </c>
      <c r="U336" s="34" t="str">
        <f>+IF(T336="","Can be delete?",IF(T336&lt;=30,MASTER!$D$3,IF(AND(T336&lt;=31,T336&gt;=60),MASTER!$D$4,IF(AND(T336&lt;=61,T336&gt;=90),MASTER!$D$5,MASTER!$D$6))))</f>
        <v>Can be delete?</v>
      </c>
      <c r="V336" s="48" t="s">
        <v>46</v>
      </c>
      <c r="W336" s="49">
        <v>202109</v>
      </c>
      <c r="X336" s="47" t="s">
        <v>23351</v>
      </c>
      <c r="Y336" s="50">
        <f>_xlfn.IFNA(VLOOKUP(C336,'ID951'!$C:$K,9,0),"-")</f>
        <v>44466</v>
      </c>
      <c r="Z336" s="52" t="str">
        <f>_xlfn.IFNA(VLOOKUP(C336,'ID951'!$C:$AY,49,0),"-")</f>
        <v>MF06940XM</v>
      </c>
      <c r="AA336" s="53">
        <f>_xlfn.IFNA(VLOOKUP(C336,'ID951'!$C:$BW,73,0),"-")</f>
        <v>44466</v>
      </c>
      <c r="AB336" s="54" t="s">
        <v>1237</v>
      </c>
      <c r="AC336" s="54" t="s">
        <v>1235</v>
      </c>
      <c r="AD336" t="s">
        <v>244</v>
      </c>
    </row>
    <row r="337" spans="1:31">
      <c r="A337" s="1">
        <v>334</v>
      </c>
      <c r="B337" s="1" t="s">
        <v>48</v>
      </c>
      <c r="C337" s="1" t="s">
        <v>554</v>
      </c>
      <c r="D337" s="13">
        <v>2650.6938</v>
      </c>
      <c r="E337" s="22">
        <v>0</v>
      </c>
      <c r="F337" s="13">
        <v>0</v>
      </c>
      <c r="G337" s="1">
        <v>1</v>
      </c>
      <c r="H337" s="1">
        <v>2650.6938</v>
      </c>
      <c r="I337" s="46">
        <v>44466</v>
      </c>
      <c r="J337" s="1" t="s">
        <v>1202</v>
      </c>
      <c r="K337" s="1">
        <v>1</v>
      </c>
      <c r="L337" s="1">
        <v>1</v>
      </c>
      <c r="M337" s="1">
        <v>2650.6938</v>
      </c>
      <c r="N337" s="1">
        <v>44466</v>
      </c>
      <c r="O337" s="1" t="s">
        <v>1203</v>
      </c>
      <c r="P337" s="8">
        <v>1</v>
      </c>
      <c r="Q337" s="26">
        <v>0</v>
      </c>
      <c r="R337" s="17">
        <v>0</v>
      </c>
      <c r="T337" t="str">
        <f t="shared" si="5"/>
        <v/>
      </c>
      <c r="U337" s="34" t="str">
        <f>+IF(T337="","Can be delete?",IF(T337&lt;=30,MASTER!$D$3,IF(AND(T337&lt;=31,T337&gt;=60),MASTER!$D$4,IF(AND(T337&lt;=61,T337&gt;=90),MASTER!$D$5,MASTER!$D$6))))</f>
        <v>Can be delete?</v>
      </c>
      <c r="V337" s="48" t="s">
        <v>46</v>
      </c>
      <c r="W337" s="49">
        <v>202109</v>
      </c>
      <c r="X337" s="47" t="s">
        <v>23352</v>
      </c>
      <c r="Y337" s="50">
        <f>_xlfn.IFNA(VLOOKUP(C337,'ID951'!$C:$K,9,0),"-")</f>
        <v>44466</v>
      </c>
      <c r="Z337" s="52" t="str">
        <f>_xlfn.IFNA(VLOOKUP(C337,'ID951'!$C:$AY,49,0),"-")</f>
        <v>MF06936XM</v>
      </c>
      <c r="AA337" s="53">
        <f>_xlfn.IFNA(VLOOKUP(C337,'ID951'!$C:$BW,73,0),"-")</f>
        <v>44466</v>
      </c>
      <c r="AB337" s="54" t="s">
        <v>1237</v>
      </c>
      <c r="AC337" s="54" t="s">
        <v>1235</v>
      </c>
      <c r="AD337" t="s">
        <v>244</v>
      </c>
    </row>
    <row r="338" spans="1:31">
      <c r="A338" s="1">
        <v>335</v>
      </c>
      <c r="B338" s="1" t="s">
        <v>48</v>
      </c>
      <c r="C338" s="1" t="s">
        <v>555</v>
      </c>
      <c r="D338" s="13">
        <v>1485.6494</v>
      </c>
      <c r="E338" s="22">
        <v>0</v>
      </c>
      <c r="F338" s="13">
        <v>0</v>
      </c>
      <c r="G338" s="1">
        <v>1</v>
      </c>
      <c r="H338" s="1">
        <v>1485.6494</v>
      </c>
      <c r="I338" s="46">
        <v>44463</v>
      </c>
      <c r="J338" s="1" t="s">
        <v>1204</v>
      </c>
      <c r="K338" s="1">
        <v>1</v>
      </c>
      <c r="L338" s="1">
        <v>1</v>
      </c>
      <c r="M338" s="1">
        <v>1485.6494</v>
      </c>
      <c r="N338" s="1">
        <v>44463</v>
      </c>
      <c r="O338" s="1" t="s">
        <v>1205</v>
      </c>
      <c r="P338" s="8">
        <v>1</v>
      </c>
      <c r="Q338" s="26">
        <v>0</v>
      </c>
      <c r="R338" s="17">
        <v>0</v>
      </c>
      <c r="T338" t="str">
        <f t="shared" si="5"/>
        <v/>
      </c>
      <c r="U338" s="34" t="str">
        <f>+IF(T338="","Can be delete?",IF(T338&lt;=30,MASTER!$D$3,IF(AND(T338&lt;=31,T338&gt;=60),MASTER!$D$4,IF(AND(T338&lt;=61,T338&gt;=90),MASTER!$D$5,MASTER!$D$6))))</f>
        <v>Can be delete?</v>
      </c>
      <c r="V338" s="48" t="s">
        <v>46</v>
      </c>
      <c r="W338" s="49">
        <v>202109</v>
      </c>
      <c r="X338" s="47" t="s">
        <v>23353</v>
      </c>
      <c r="Y338" s="50">
        <f>_xlfn.IFNA(VLOOKUP(C338,'ID951'!$C:$K,9,0),"-")</f>
        <v>44463</v>
      </c>
      <c r="Z338" s="52" t="str">
        <f>_xlfn.IFNA(VLOOKUP(C338,'ID951'!$C:$AY,49,0),"-")</f>
        <v>MF06942XM</v>
      </c>
      <c r="AA338" s="53">
        <f>_xlfn.IFNA(VLOOKUP(C338,'ID951'!$C:$BW,73,0),"-")</f>
        <v>44463</v>
      </c>
      <c r="AB338" s="54" t="s">
        <v>1237</v>
      </c>
      <c r="AC338" s="54" t="s">
        <v>1235</v>
      </c>
      <c r="AD338" t="s">
        <v>244</v>
      </c>
    </row>
    <row r="339" spans="1:31">
      <c r="A339" s="1">
        <v>336</v>
      </c>
      <c r="B339" s="1" t="s">
        <v>48</v>
      </c>
      <c r="C339" s="1" t="s">
        <v>556</v>
      </c>
      <c r="D339" s="13">
        <v>984.64840000000004</v>
      </c>
      <c r="E339" s="22">
        <v>0</v>
      </c>
      <c r="F339" s="13">
        <v>0</v>
      </c>
      <c r="G339" s="1">
        <v>1</v>
      </c>
      <c r="H339" s="1">
        <v>984.64840000000004</v>
      </c>
      <c r="I339" s="46">
        <v>44463</v>
      </c>
      <c r="J339" s="1" t="s">
        <v>1206</v>
      </c>
      <c r="K339" s="1">
        <v>1</v>
      </c>
      <c r="L339" s="1">
        <v>1</v>
      </c>
      <c r="M339" s="1">
        <v>984.64840000000004</v>
      </c>
      <c r="N339" s="1">
        <v>44463</v>
      </c>
      <c r="O339" s="1" t="s">
        <v>1207</v>
      </c>
      <c r="P339" s="8">
        <v>1</v>
      </c>
      <c r="Q339" s="26">
        <v>0</v>
      </c>
      <c r="R339" s="17">
        <v>0</v>
      </c>
      <c r="T339" t="str">
        <f t="shared" si="5"/>
        <v/>
      </c>
      <c r="U339" s="34" t="str">
        <f>+IF(T339="","Can be delete?",IF(T339&lt;=30,MASTER!$D$3,IF(AND(T339&lt;=31,T339&gt;=60),MASTER!$D$4,IF(AND(T339&lt;=61,T339&gt;=90),MASTER!$D$5,MASTER!$D$6))))</f>
        <v>Can be delete?</v>
      </c>
      <c r="V339" s="48" t="s">
        <v>46</v>
      </c>
      <c r="W339" s="49">
        <v>202109</v>
      </c>
      <c r="X339" s="47" t="s">
        <v>23354</v>
      </c>
      <c r="Y339" s="50">
        <f>_xlfn.IFNA(VLOOKUP(C339,'ID951'!$C:$K,9,0),"-")</f>
        <v>44463</v>
      </c>
      <c r="Z339" s="52" t="str">
        <f>_xlfn.IFNA(VLOOKUP(C339,'ID951'!$C:$AY,49,0),"-")</f>
        <v>MF06943XM</v>
      </c>
      <c r="AA339" s="53">
        <f>_xlfn.IFNA(VLOOKUP(C339,'ID951'!$C:$BW,73,0),"-")</f>
        <v>44463</v>
      </c>
      <c r="AB339" s="54" t="s">
        <v>1237</v>
      </c>
      <c r="AC339" s="54" t="s">
        <v>1235</v>
      </c>
      <c r="AD339" t="s">
        <v>244</v>
      </c>
    </row>
    <row r="340" spans="1:31">
      <c r="A340" s="1">
        <v>337</v>
      </c>
      <c r="B340" s="1" t="s">
        <v>48</v>
      </c>
      <c r="C340" s="1" t="s">
        <v>557</v>
      </c>
      <c r="D340" s="13">
        <v>2725.1046999999999</v>
      </c>
      <c r="E340" s="22">
        <v>0</v>
      </c>
      <c r="F340" s="13">
        <v>0</v>
      </c>
      <c r="G340" s="1">
        <v>1</v>
      </c>
      <c r="H340" s="1">
        <v>2725.1046999999999</v>
      </c>
      <c r="I340" s="46">
        <v>44463</v>
      </c>
      <c r="J340" s="1" t="s">
        <v>1208</v>
      </c>
      <c r="K340" s="1">
        <v>1</v>
      </c>
      <c r="L340" s="1">
        <v>1</v>
      </c>
      <c r="M340" s="1">
        <v>2725.1046999999999</v>
      </c>
      <c r="N340" s="1">
        <v>44463</v>
      </c>
      <c r="O340" s="1" t="s">
        <v>1209</v>
      </c>
      <c r="P340" s="8">
        <v>1</v>
      </c>
      <c r="Q340" s="26">
        <v>0</v>
      </c>
      <c r="R340" s="17">
        <v>0</v>
      </c>
      <c r="T340" t="str">
        <f t="shared" si="5"/>
        <v/>
      </c>
      <c r="U340" s="34" t="str">
        <f>+IF(T340="","Can be delete?",IF(T340&lt;=30,MASTER!$D$3,IF(AND(T340&lt;=31,T340&gt;=60),MASTER!$D$4,IF(AND(T340&lt;=61,T340&gt;=90),MASTER!$D$5,MASTER!$D$6))))</f>
        <v>Can be delete?</v>
      </c>
      <c r="V340" s="48" t="s">
        <v>46</v>
      </c>
      <c r="W340" s="49">
        <v>202109</v>
      </c>
      <c r="X340" s="47" t="s">
        <v>23355</v>
      </c>
      <c r="Y340" s="50">
        <f>_xlfn.IFNA(VLOOKUP(C340,'ID951'!$C:$K,9,0),"-")</f>
        <v>44463</v>
      </c>
      <c r="Z340" s="52" t="str">
        <f>_xlfn.IFNA(VLOOKUP(C340,'ID951'!$C:$AY,49,0),"-")</f>
        <v>MF06944XM</v>
      </c>
      <c r="AA340" s="53">
        <f>_xlfn.IFNA(VLOOKUP(C340,'ID951'!$C:$BW,73,0),"-")</f>
        <v>44463</v>
      </c>
      <c r="AB340" s="54" t="s">
        <v>1237</v>
      </c>
      <c r="AC340" s="54" t="s">
        <v>1235</v>
      </c>
      <c r="AD340" t="s">
        <v>244</v>
      </c>
    </row>
    <row r="341" spans="1:31">
      <c r="A341" s="1">
        <v>338</v>
      </c>
      <c r="B341" s="1" t="s">
        <v>48</v>
      </c>
      <c r="C341" s="1" t="s">
        <v>558</v>
      </c>
      <c r="D341" s="13">
        <v>1479.7329999999999</v>
      </c>
      <c r="E341" s="22">
        <v>0</v>
      </c>
      <c r="F341" s="13">
        <v>0</v>
      </c>
      <c r="G341" s="1">
        <v>1</v>
      </c>
      <c r="H341" s="1">
        <v>1479.7329999999999</v>
      </c>
      <c r="I341" s="46">
        <v>44463</v>
      </c>
      <c r="J341" s="1" t="s">
        <v>1210</v>
      </c>
      <c r="K341" s="1">
        <v>1</v>
      </c>
      <c r="L341" s="1">
        <v>1</v>
      </c>
      <c r="M341" s="1">
        <v>1479.7329999999999</v>
      </c>
      <c r="N341" s="1">
        <v>44463</v>
      </c>
      <c r="O341" s="1" t="s">
        <v>1211</v>
      </c>
      <c r="P341" s="8">
        <v>1</v>
      </c>
      <c r="Q341" s="26">
        <v>0</v>
      </c>
      <c r="R341" s="17">
        <v>0</v>
      </c>
      <c r="T341" t="str">
        <f t="shared" si="5"/>
        <v/>
      </c>
      <c r="U341" s="34" t="str">
        <f>+IF(T341="","Can be delete?",IF(T341&lt;=30,MASTER!$D$3,IF(AND(T341&lt;=31,T341&gt;=60),MASTER!$D$4,IF(AND(T341&lt;=61,T341&gt;=90),MASTER!$D$5,MASTER!$D$6))))</f>
        <v>Can be delete?</v>
      </c>
      <c r="V341" s="48" t="s">
        <v>46</v>
      </c>
      <c r="W341" s="49">
        <v>202109</v>
      </c>
      <c r="X341" s="47" t="s">
        <v>23356</v>
      </c>
      <c r="Y341" s="50">
        <f>_xlfn.IFNA(VLOOKUP(C341,'ID951'!$C:$K,9,0),"-")</f>
        <v>44463</v>
      </c>
      <c r="Z341" s="52" t="str">
        <f>_xlfn.IFNA(VLOOKUP(C341,'ID951'!$C:$AY,49,0),"-")</f>
        <v>MF06945XM</v>
      </c>
      <c r="AA341" s="53">
        <f>_xlfn.IFNA(VLOOKUP(C341,'ID951'!$C:$BW,73,0),"-")</f>
        <v>44463</v>
      </c>
      <c r="AB341" s="54" t="s">
        <v>1237</v>
      </c>
      <c r="AC341" s="54" t="s">
        <v>1235</v>
      </c>
      <c r="AD341" t="s">
        <v>244</v>
      </c>
    </row>
    <row r="342" spans="1:31">
      <c r="A342" s="1">
        <v>339</v>
      </c>
      <c r="B342" s="1" t="s">
        <v>48</v>
      </c>
      <c r="C342" s="1" t="s">
        <v>559</v>
      </c>
      <c r="D342" s="13">
        <v>2347.7554</v>
      </c>
      <c r="E342" s="22">
        <v>0</v>
      </c>
      <c r="F342" s="13">
        <v>0</v>
      </c>
      <c r="G342" s="1">
        <v>1</v>
      </c>
      <c r="H342" s="1">
        <v>2347.7554</v>
      </c>
      <c r="I342" s="46">
        <v>44463</v>
      </c>
      <c r="J342" s="1" t="s">
        <v>1212</v>
      </c>
      <c r="K342" s="1">
        <v>1</v>
      </c>
      <c r="L342" s="1">
        <v>1</v>
      </c>
      <c r="M342" s="1">
        <v>2347.7554</v>
      </c>
      <c r="N342" s="1">
        <v>44463</v>
      </c>
      <c r="O342" s="1" t="s">
        <v>1213</v>
      </c>
      <c r="P342" s="8">
        <v>1</v>
      </c>
      <c r="Q342" s="26">
        <v>0</v>
      </c>
      <c r="R342" s="17">
        <v>0</v>
      </c>
      <c r="T342" t="str">
        <f t="shared" si="5"/>
        <v/>
      </c>
      <c r="U342" s="34" t="str">
        <f>+IF(T342="","Can be delete?",IF(T342&lt;=30,MASTER!$D$3,IF(AND(T342&lt;=31,T342&gt;=60),MASTER!$D$4,IF(AND(T342&lt;=61,T342&gt;=90),MASTER!$D$5,MASTER!$D$6))))</f>
        <v>Can be delete?</v>
      </c>
      <c r="V342" s="48" t="s">
        <v>46</v>
      </c>
      <c r="W342" s="49">
        <v>202109</v>
      </c>
      <c r="X342" s="47" t="s">
        <v>23357</v>
      </c>
      <c r="Y342" s="50">
        <f>_xlfn.IFNA(VLOOKUP(C342,'ID951'!$C:$K,9,0),"-")</f>
        <v>44463</v>
      </c>
      <c r="Z342" s="52" t="str">
        <f>_xlfn.IFNA(VLOOKUP(C342,'ID951'!$C:$AY,49,0),"-")</f>
        <v>MF06941XM</v>
      </c>
      <c r="AA342" s="53">
        <f>_xlfn.IFNA(VLOOKUP(C342,'ID951'!$C:$BW,73,0),"-")</f>
        <v>44463</v>
      </c>
      <c r="AB342" s="54" t="s">
        <v>1237</v>
      </c>
      <c r="AC342" s="54" t="s">
        <v>1235</v>
      </c>
      <c r="AD342" t="s">
        <v>244</v>
      </c>
    </row>
    <row r="343" spans="1:31">
      <c r="A343" s="1">
        <v>340</v>
      </c>
      <c r="B343" s="1" t="s">
        <v>48</v>
      </c>
      <c r="C343" s="1" t="s">
        <v>560</v>
      </c>
      <c r="D343" s="13">
        <v>8037.0155000000004</v>
      </c>
      <c r="E343" s="22">
        <v>0</v>
      </c>
      <c r="F343" s="13">
        <v>0</v>
      </c>
      <c r="G343" s="1">
        <v>0</v>
      </c>
      <c r="H343" s="1">
        <v>0</v>
      </c>
      <c r="I343" s="46">
        <v>44433</v>
      </c>
      <c r="J343" s="1" t="s">
        <v>1056</v>
      </c>
      <c r="K343" s="1">
        <v>1</v>
      </c>
      <c r="L343" s="1">
        <v>0</v>
      </c>
      <c r="M343" s="1">
        <v>0</v>
      </c>
      <c r="N343" s="1">
        <v>44433</v>
      </c>
      <c r="O343" s="1" t="s">
        <v>1057</v>
      </c>
      <c r="P343" s="8">
        <v>1</v>
      </c>
      <c r="Q343" s="26">
        <v>0</v>
      </c>
      <c r="R343" s="17">
        <v>0</v>
      </c>
      <c r="T343" t="str">
        <f t="shared" si="5"/>
        <v/>
      </c>
      <c r="U343" s="34" t="str">
        <f>+IF(T343="","Can be delete?",IF(T343&lt;=30,MASTER!$D$3,IF(AND(T343&lt;=31,T343&gt;=60),MASTER!$D$4,IF(AND(T343&lt;=61,T343&gt;=90),MASTER!$D$5,MASTER!$D$6))))</f>
        <v>Can be delete?</v>
      </c>
      <c r="V343" s="48" t="s">
        <v>46</v>
      </c>
      <c r="W343" s="49">
        <v>202108</v>
      </c>
      <c r="X343" s="47" t="s">
        <v>1136</v>
      </c>
      <c r="Y343" s="50">
        <f>_xlfn.IFNA(VLOOKUP(C343,'ID951'!$C:$K,9,0),"-")</f>
        <v>44433</v>
      </c>
      <c r="Z343" s="52" t="str">
        <f>_xlfn.IFNA(VLOOKUP(C343,'ID951'!$C:$AY,49,0),"-")</f>
        <v>MF06972XM</v>
      </c>
      <c r="AA343" s="53">
        <f>_xlfn.IFNA(VLOOKUP(C343,'ID951'!$C:$BW,73,0),"-")</f>
        <v>44433</v>
      </c>
      <c r="AB343" s="54" t="s">
        <v>1237</v>
      </c>
      <c r="AC343" s="54" t="s">
        <v>1235</v>
      </c>
      <c r="AD343" t="s">
        <v>244</v>
      </c>
    </row>
    <row r="344" spans="1:31">
      <c r="A344" s="1">
        <v>341</v>
      </c>
      <c r="B344" s="1" t="s">
        <v>48</v>
      </c>
      <c r="C344" s="1" t="s">
        <v>230</v>
      </c>
      <c r="D344" s="13">
        <v>0</v>
      </c>
      <c r="E344" s="22">
        <v>0</v>
      </c>
      <c r="F344" s="13">
        <v>0</v>
      </c>
      <c r="G344" s="1">
        <v>0</v>
      </c>
      <c r="H344" s="1">
        <v>0</v>
      </c>
      <c r="I344" s="46"/>
      <c r="J344" s="1"/>
      <c r="K344" s="1">
        <v>0</v>
      </c>
      <c r="L344" s="1">
        <v>0</v>
      </c>
      <c r="M344" s="1">
        <v>0</v>
      </c>
      <c r="N344" s="1"/>
      <c r="O344" s="1"/>
      <c r="P344" s="8">
        <v>0</v>
      </c>
      <c r="Q344" s="26">
        <v>0</v>
      </c>
      <c r="R344" s="17">
        <v>0</v>
      </c>
      <c r="T344" t="str">
        <f t="shared" si="5"/>
        <v/>
      </c>
      <c r="U344" s="34" t="str">
        <f>+IF(T344="","Can be delete?",IF(T344&lt;=30,MASTER!$D$3,IF(AND(T344&lt;=31,T344&gt;=60),MASTER!$D$4,IF(AND(T344&lt;=61,T344&gt;=90),MASTER!$D$5,MASTER!$D$6))))</f>
        <v>Can be delete?</v>
      </c>
      <c r="V344" s="48" t="s">
        <v>574</v>
      </c>
      <c r="W344" s="49" t="s">
        <v>244</v>
      </c>
      <c r="X344" s="47" t="s">
        <v>266</v>
      </c>
      <c r="Y344" s="50">
        <f>_xlfn.IFNA(VLOOKUP(C344,'ID951'!$C:$K,9,0),"-")</f>
        <v>0</v>
      </c>
      <c r="Z344" s="52">
        <f>_xlfn.IFNA(VLOOKUP(C344,'ID951'!$C:$AY,49,0),"-")</f>
        <v>0</v>
      </c>
      <c r="AA344" s="53">
        <f>_xlfn.IFNA(VLOOKUP(C344,'ID951'!$C:$BW,73,0),"-")</f>
        <v>0</v>
      </c>
      <c r="AB344" s="54" t="s">
        <v>264</v>
      </c>
      <c r="AC344" s="54" t="s">
        <v>1235</v>
      </c>
      <c r="AD344" t="s">
        <v>1228</v>
      </c>
    </row>
    <row r="345" spans="1:31">
      <c r="A345" s="1">
        <v>342</v>
      </c>
      <c r="B345" s="1" t="s">
        <v>48</v>
      </c>
      <c r="C345" s="1" t="s">
        <v>231</v>
      </c>
      <c r="D345" s="13">
        <v>0</v>
      </c>
      <c r="E345" s="22">
        <v>0</v>
      </c>
      <c r="F345" s="13">
        <v>0</v>
      </c>
      <c r="G345" s="1">
        <v>0</v>
      </c>
      <c r="H345" s="1">
        <v>0</v>
      </c>
      <c r="I345" s="46"/>
      <c r="J345" s="1"/>
      <c r="K345" s="1">
        <v>0</v>
      </c>
      <c r="L345" s="1">
        <v>0</v>
      </c>
      <c r="M345" s="1">
        <v>0</v>
      </c>
      <c r="N345" s="1"/>
      <c r="O345" s="1"/>
      <c r="P345" s="8">
        <v>0</v>
      </c>
      <c r="Q345" s="26">
        <v>0</v>
      </c>
      <c r="R345" s="17">
        <v>0</v>
      </c>
      <c r="T345" t="str">
        <f t="shared" si="5"/>
        <v/>
      </c>
      <c r="U345" s="34" t="str">
        <f>+IF(T345="","Can be delete?",IF(T345&lt;=30,MASTER!$D$3,IF(AND(T345&lt;=31,T345&gt;=60),MASTER!$D$4,IF(AND(T345&lt;=61,T345&gt;=90),MASTER!$D$5,MASTER!$D$6))))</f>
        <v>Can be delete?</v>
      </c>
      <c r="V345" s="48" t="s">
        <v>574</v>
      </c>
      <c r="W345" s="49" t="s">
        <v>244</v>
      </c>
      <c r="X345" s="47" t="s">
        <v>266</v>
      </c>
      <c r="Y345" s="50">
        <f>_xlfn.IFNA(VLOOKUP(C345,'ID951'!$C:$K,9,0),"-")</f>
        <v>0</v>
      </c>
      <c r="Z345" s="52">
        <f>_xlfn.IFNA(VLOOKUP(C345,'ID951'!$C:$AY,49,0),"-")</f>
        <v>0</v>
      </c>
      <c r="AA345" s="53">
        <f>_xlfn.IFNA(VLOOKUP(C345,'ID951'!$C:$BW,73,0),"-")</f>
        <v>0</v>
      </c>
      <c r="AB345" s="54" t="s">
        <v>264</v>
      </c>
      <c r="AC345" s="54" t="s">
        <v>1235</v>
      </c>
      <c r="AD345" t="s">
        <v>1228</v>
      </c>
    </row>
    <row r="346" spans="1:31">
      <c r="A346" s="1">
        <v>343</v>
      </c>
      <c r="B346" s="1" t="s">
        <v>48</v>
      </c>
      <c r="C346" s="1" t="s">
        <v>836</v>
      </c>
      <c r="D346" s="13">
        <v>0</v>
      </c>
      <c r="E346" s="22">
        <v>0</v>
      </c>
      <c r="F346" s="13">
        <v>0</v>
      </c>
      <c r="G346" s="1">
        <v>0</v>
      </c>
      <c r="H346" s="1">
        <v>0</v>
      </c>
      <c r="I346" s="46"/>
      <c r="J346" s="1"/>
      <c r="K346" s="1">
        <v>0</v>
      </c>
      <c r="L346" s="1">
        <v>0</v>
      </c>
      <c r="M346" s="1">
        <v>0</v>
      </c>
      <c r="N346" s="1"/>
      <c r="O346" s="1"/>
      <c r="P346" s="8">
        <v>0</v>
      </c>
      <c r="Q346" s="26">
        <v>0</v>
      </c>
      <c r="R346" s="17">
        <v>0</v>
      </c>
      <c r="T346" t="str">
        <f t="shared" si="5"/>
        <v/>
      </c>
      <c r="U346" s="34" t="str">
        <f>+IF(T346="","Can be delete?",IF(T346&lt;=30,MASTER!$D$3,IF(AND(T346&lt;=31,T346&gt;=60),MASTER!$D$4,IF(AND(T346&lt;=61,T346&gt;=90),MASTER!$D$5,MASTER!$D$6))))</f>
        <v>Can be delete?</v>
      </c>
      <c r="V346" s="48" t="s">
        <v>45</v>
      </c>
      <c r="W346" s="49">
        <v>202111</v>
      </c>
      <c r="X346" s="47" t="s">
        <v>245</v>
      </c>
      <c r="Y346" s="50">
        <f>_xlfn.IFNA(VLOOKUP(C346,'ID951'!$C:$K,9,0),"-")</f>
        <v>0</v>
      </c>
      <c r="Z346" s="52">
        <f>_xlfn.IFNA(VLOOKUP(C346,'ID951'!$C:$AY,49,0),"-")</f>
        <v>0</v>
      </c>
      <c r="AA346" s="53">
        <f>_xlfn.IFNA(VLOOKUP(C346,'ID951'!$C:$BW,73,0),"-")</f>
        <v>0</v>
      </c>
      <c r="AB346" s="54" t="s">
        <v>245</v>
      </c>
      <c r="AC346" s="54" t="s">
        <v>1235</v>
      </c>
      <c r="AD346" t="s">
        <v>244</v>
      </c>
      <c r="AE346" s="197"/>
    </row>
    <row r="347" spans="1:31">
      <c r="A347" s="1">
        <v>344</v>
      </c>
      <c r="B347" s="1" t="s">
        <v>48</v>
      </c>
      <c r="C347" s="1" t="s">
        <v>837</v>
      </c>
      <c r="D347" s="13">
        <v>0</v>
      </c>
      <c r="E347" s="22">
        <v>0</v>
      </c>
      <c r="F347" s="13">
        <v>0</v>
      </c>
      <c r="G347" s="1">
        <v>0</v>
      </c>
      <c r="H347" s="1">
        <v>0</v>
      </c>
      <c r="I347" s="46"/>
      <c r="J347" s="1"/>
      <c r="K347" s="1">
        <v>0</v>
      </c>
      <c r="L347" s="1">
        <v>0</v>
      </c>
      <c r="M347" s="1">
        <v>0</v>
      </c>
      <c r="N347" s="1"/>
      <c r="O347" s="1"/>
      <c r="P347" s="8">
        <v>0</v>
      </c>
      <c r="Q347" s="26">
        <v>0</v>
      </c>
      <c r="R347" s="17">
        <v>0</v>
      </c>
      <c r="T347" t="str">
        <f t="shared" si="5"/>
        <v/>
      </c>
      <c r="U347" s="34" t="str">
        <f>+IF(T347="","Can be delete?",IF(T347&lt;=30,MASTER!$D$3,IF(AND(T347&lt;=31,T347&gt;=60),MASTER!$D$4,IF(AND(T347&lt;=61,T347&gt;=90),MASTER!$D$5,MASTER!$D$6))))</f>
        <v>Can be delete?</v>
      </c>
      <c r="V347" s="48" t="s">
        <v>45</v>
      </c>
      <c r="W347" s="49">
        <v>202111</v>
      </c>
      <c r="X347" s="47" t="s">
        <v>245</v>
      </c>
      <c r="Y347" s="50">
        <f>_xlfn.IFNA(VLOOKUP(C347,'ID951'!$C:$K,9,0),"-")</f>
        <v>0</v>
      </c>
      <c r="Z347" s="52">
        <f>_xlfn.IFNA(VLOOKUP(C347,'ID951'!$C:$AY,49,0),"-")</f>
        <v>0</v>
      </c>
      <c r="AA347" s="53">
        <f>_xlfn.IFNA(VLOOKUP(C347,'ID951'!$C:$BW,73,0),"-")</f>
        <v>0</v>
      </c>
      <c r="AB347" s="54" t="s">
        <v>245</v>
      </c>
      <c r="AC347" s="54" t="s">
        <v>1235</v>
      </c>
      <c r="AD347" t="s">
        <v>244</v>
      </c>
      <c r="AE347" s="197"/>
    </row>
    <row r="348" spans="1:31">
      <c r="A348" s="1">
        <v>345</v>
      </c>
      <c r="B348" s="1" t="s">
        <v>48</v>
      </c>
      <c r="C348" s="1" t="s">
        <v>838</v>
      </c>
      <c r="D348" s="13">
        <v>0</v>
      </c>
      <c r="E348" s="22">
        <v>0</v>
      </c>
      <c r="F348" s="13">
        <v>0</v>
      </c>
      <c r="G348" s="1">
        <v>0</v>
      </c>
      <c r="H348" s="1">
        <v>0</v>
      </c>
      <c r="I348" s="46"/>
      <c r="J348" s="1"/>
      <c r="K348" s="1">
        <v>0</v>
      </c>
      <c r="L348" s="1">
        <v>0</v>
      </c>
      <c r="M348" s="1">
        <v>0</v>
      </c>
      <c r="N348" s="1"/>
      <c r="O348" s="1"/>
      <c r="P348" s="8">
        <v>0</v>
      </c>
      <c r="Q348" s="26">
        <v>0</v>
      </c>
      <c r="R348" s="17">
        <v>0</v>
      </c>
      <c r="T348" t="str">
        <f t="shared" si="5"/>
        <v/>
      </c>
      <c r="U348" s="34" t="str">
        <f>+IF(T348="","Can be delete?",IF(T348&lt;=30,MASTER!$D$3,IF(AND(T348&lt;=31,T348&gt;=60),MASTER!$D$4,IF(AND(T348&lt;=61,T348&gt;=90),MASTER!$D$5,MASTER!$D$6))))</f>
        <v>Can be delete?</v>
      </c>
      <c r="V348" s="48" t="s">
        <v>45</v>
      </c>
      <c r="W348" s="49">
        <v>202111</v>
      </c>
      <c r="X348" s="47" t="s">
        <v>245</v>
      </c>
      <c r="Y348" s="50">
        <f>_xlfn.IFNA(VLOOKUP(C348,'ID951'!$C:$K,9,0),"-")</f>
        <v>0</v>
      </c>
      <c r="Z348" s="52">
        <f>_xlfn.IFNA(VLOOKUP(C348,'ID951'!$C:$AY,49,0),"-")</f>
        <v>0</v>
      </c>
      <c r="AA348" s="53">
        <f>_xlfn.IFNA(VLOOKUP(C348,'ID951'!$C:$BW,73,0),"-")</f>
        <v>0</v>
      </c>
      <c r="AB348" s="54" t="s">
        <v>245</v>
      </c>
      <c r="AC348" s="54" t="s">
        <v>1235</v>
      </c>
      <c r="AD348" t="s">
        <v>244</v>
      </c>
      <c r="AE348" s="197"/>
    </row>
    <row r="349" spans="1:31">
      <c r="A349" s="1">
        <v>346</v>
      </c>
      <c r="B349" s="1" t="s">
        <v>48</v>
      </c>
      <c r="C349" s="1" t="s">
        <v>839</v>
      </c>
      <c r="D349" s="13">
        <v>2982.64</v>
      </c>
      <c r="E349" s="22">
        <v>0</v>
      </c>
      <c r="F349" s="13">
        <v>0</v>
      </c>
      <c r="G349" s="1">
        <v>1</v>
      </c>
      <c r="H349" s="1">
        <v>2982.64</v>
      </c>
      <c r="I349" s="46">
        <v>44466</v>
      </c>
      <c r="J349" s="1" t="s">
        <v>1214</v>
      </c>
      <c r="K349" s="1">
        <v>1</v>
      </c>
      <c r="L349" s="1">
        <v>1</v>
      </c>
      <c r="M349" s="1">
        <v>2982.64</v>
      </c>
      <c r="N349" s="1">
        <v>44466</v>
      </c>
      <c r="O349" s="1" t="s">
        <v>1215</v>
      </c>
      <c r="P349" s="8">
        <v>1</v>
      </c>
      <c r="Q349" s="26">
        <v>0</v>
      </c>
      <c r="R349" s="17">
        <v>0</v>
      </c>
      <c r="T349" t="str">
        <f t="shared" si="5"/>
        <v/>
      </c>
      <c r="U349" s="34" t="str">
        <f>+IF(T349="","Can be delete?",IF(T349&lt;=30,MASTER!$D$3,IF(AND(T349&lt;=31,T349&gt;=60),MASTER!$D$4,IF(AND(T349&lt;=61,T349&gt;=90),MASTER!$D$5,MASTER!$D$6))))</f>
        <v>Can be delete?</v>
      </c>
      <c r="V349" s="48" t="s">
        <v>46</v>
      </c>
      <c r="W349" s="49">
        <v>202109</v>
      </c>
      <c r="X349" s="47" t="s">
        <v>23358</v>
      </c>
      <c r="Y349" s="50">
        <f>_xlfn.IFNA(VLOOKUP(C349,'ID951'!$C:$K,9,0),"-")</f>
        <v>44466</v>
      </c>
      <c r="Z349" s="52" t="str">
        <f>_xlfn.IFNA(VLOOKUP(C349,'ID951'!$C:$AY,49,0),"-")</f>
        <v>MF07095XM</v>
      </c>
      <c r="AA349" s="53">
        <f>_xlfn.IFNA(VLOOKUP(C349,'ID951'!$C:$BW,73,0),"-")</f>
        <v>44466</v>
      </c>
      <c r="AB349" s="54" t="s">
        <v>1237</v>
      </c>
      <c r="AC349" s="54" t="s">
        <v>1235</v>
      </c>
      <c r="AD349" t="s">
        <v>244</v>
      </c>
    </row>
    <row r="350" spans="1:31">
      <c r="A350" s="1">
        <v>347</v>
      </c>
      <c r="B350" s="1" t="s">
        <v>48</v>
      </c>
      <c r="C350" s="1" t="s">
        <v>848</v>
      </c>
      <c r="D350" s="13">
        <v>0</v>
      </c>
      <c r="E350" s="22">
        <v>0</v>
      </c>
      <c r="F350" s="13">
        <v>0</v>
      </c>
      <c r="G350" s="1">
        <v>0</v>
      </c>
      <c r="H350" s="1">
        <v>0</v>
      </c>
      <c r="I350" s="46"/>
      <c r="J350" s="1"/>
      <c r="K350" s="1">
        <v>0</v>
      </c>
      <c r="L350" s="1">
        <v>0</v>
      </c>
      <c r="M350" s="1">
        <v>0</v>
      </c>
      <c r="N350" s="1"/>
      <c r="O350" s="1"/>
      <c r="P350" s="8">
        <v>0</v>
      </c>
      <c r="Q350" s="26">
        <v>0</v>
      </c>
      <c r="R350" s="17">
        <v>0</v>
      </c>
      <c r="T350" t="str">
        <f t="shared" si="5"/>
        <v/>
      </c>
      <c r="U350" s="34" t="str">
        <f>+IF(T350="","Can be delete?",IF(T350&lt;=30,MASTER!$D$3,IF(AND(T350&lt;=31,T350&gt;=60),MASTER!$D$4,IF(AND(T350&lt;=61,T350&gt;=90),MASTER!$D$5,MASTER!$D$6))))</f>
        <v>Can be delete?</v>
      </c>
      <c r="V350" s="48" t="s">
        <v>46</v>
      </c>
      <c r="W350" s="49">
        <v>202110</v>
      </c>
      <c r="X350" s="47" t="s">
        <v>23340</v>
      </c>
      <c r="Y350" s="50">
        <f>_xlfn.IFNA(VLOOKUP(C350,'ID951'!$C:$K,9,0),"-")</f>
        <v>44482</v>
      </c>
      <c r="Z350" s="52">
        <f>_xlfn.IFNA(VLOOKUP(C350,'ID951'!$C:$AY,49,0),"-")</f>
        <v>0</v>
      </c>
      <c r="AA350" s="53">
        <f>_xlfn.IFNA(VLOOKUP(C350,'ID951'!$C:$BW,73,0),"-")</f>
        <v>0</v>
      </c>
      <c r="AB350" s="54" t="s">
        <v>23341</v>
      </c>
      <c r="AC350" s="54" t="s">
        <v>1235</v>
      </c>
      <c r="AD350" t="s">
        <v>244</v>
      </c>
    </row>
    <row r="351" spans="1:31">
      <c r="A351" s="1">
        <v>348</v>
      </c>
      <c r="B351" s="1" t="s">
        <v>48</v>
      </c>
      <c r="C351" s="1" t="s">
        <v>849</v>
      </c>
      <c r="D351" s="13">
        <v>0</v>
      </c>
      <c r="E351" s="22">
        <v>0</v>
      </c>
      <c r="F351" s="13">
        <v>0</v>
      </c>
      <c r="G351" s="1">
        <v>0</v>
      </c>
      <c r="H351" s="1">
        <v>0</v>
      </c>
      <c r="I351" s="46"/>
      <c r="J351" s="1"/>
      <c r="K351" s="1">
        <v>0</v>
      </c>
      <c r="L351" s="1">
        <v>0</v>
      </c>
      <c r="M351" s="1">
        <v>0</v>
      </c>
      <c r="N351" s="1"/>
      <c r="O351" s="1"/>
      <c r="P351" s="8">
        <v>0</v>
      </c>
      <c r="Q351" s="26">
        <v>0</v>
      </c>
      <c r="R351" s="17">
        <v>0</v>
      </c>
      <c r="T351" t="str">
        <f t="shared" si="5"/>
        <v/>
      </c>
      <c r="U351" s="34" t="str">
        <f>+IF(T351="","Can be delete?",IF(T351&lt;=30,MASTER!$D$3,IF(AND(T351&lt;=31,T351&gt;=60),MASTER!$D$4,IF(AND(T351&lt;=61,T351&gt;=90),MASTER!$D$5,MASTER!$D$6))))</f>
        <v>Can be delete?</v>
      </c>
      <c r="V351" s="48" t="s">
        <v>46</v>
      </c>
      <c r="W351" s="49">
        <v>202110</v>
      </c>
      <c r="X351" s="47" t="s">
        <v>23340</v>
      </c>
      <c r="Y351" s="50">
        <f>_xlfn.IFNA(VLOOKUP(C351,'ID951'!$C:$K,9,0),"-")</f>
        <v>44482</v>
      </c>
      <c r="Z351" s="52">
        <f>_xlfn.IFNA(VLOOKUP(C351,'ID951'!$C:$AY,49,0),"-")</f>
        <v>0</v>
      </c>
      <c r="AA351" s="53">
        <f>_xlfn.IFNA(VLOOKUP(C351,'ID951'!$C:$BW,73,0),"-")</f>
        <v>0</v>
      </c>
      <c r="AB351" s="54" t="s">
        <v>23341</v>
      </c>
      <c r="AC351" s="54" t="s">
        <v>1235</v>
      </c>
      <c r="AD351" t="s">
        <v>244</v>
      </c>
    </row>
    <row r="352" spans="1:31">
      <c r="A352" s="1">
        <v>349</v>
      </c>
      <c r="B352" s="1" t="s">
        <v>48</v>
      </c>
      <c r="C352" s="1" t="s">
        <v>386</v>
      </c>
      <c r="D352" s="13">
        <v>0</v>
      </c>
      <c r="E352" s="22">
        <v>0</v>
      </c>
      <c r="F352" s="13">
        <v>0</v>
      </c>
      <c r="G352" s="1">
        <v>0</v>
      </c>
      <c r="H352" s="1">
        <v>0</v>
      </c>
      <c r="I352" s="46"/>
      <c r="J352" s="1"/>
      <c r="K352" s="1">
        <v>0</v>
      </c>
      <c r="L352" s="1">
        <v>0</v>
      </c>
      <c r="M352" s="1">
        <v>0</v>
      </c>
      <c r="N352" s="1"/>
      <c r="O352" s="1"/>
      <c r="P352" s="8">
        <v>0</v>
      </c>
      <c r="Q352" s="26">
        <v>0</v>
      </c>
      <c r="R352" s="17">
        <v>0</v>
      </c>
      <c r="T352" t="str">
        <f t="shared" si="5"/>
        <v/>
      </c>
      <c r="U352" s="34" t="str">
        <f>+IF(T352="","Can be delete?",IF(T352&lt;=30,MASTER!$D$3,IF(AND(T352&lt;=31,T352&gt;=60),MASTER!$D$4,IF(AND(T352&lt;=61,T352&gt;=90),MASTER!$D$5,MASTER!$D$6))))</f>
        <v>Can be delete?</v>
      </c>
      <c r="V352" s="48" t="s">
        <v>574</v>
      </c>
      <c r="W352" s="49" t="s">
        <v>244</v>
      </c>
      <c r="X352" s="47" t="s">
        <v>255</v>
      </c>
      <c r="Y352" s="50">
        <f>_xlfn.IFNA(VLOOKUP(C352,'ID951'!$C:$K,9,0),"-")</f>
        <v>0</v>
      </c>
      <c r="Z352" s="52">
        <f>_xlfn.IFNA(VLOOKUP(C352,'ID951'!$C:$AY,49,0),"-")</f>
        <v>0</v>
      </c>
      <c r="AA352" s="53">
        <f>_xlfn.IFNA(VLOOKUP(C352,'ID951'!$C:$BW,73,0),"-")</f>
        <v>0</v>
      </c>
      <c r="AB352" s="54" t="s">
        <v>264</v>
      </c>
      <c r="AC352" s="54" t="s">
        <v>1245</v>
      </c>
      <c r="AD352" t="s">
        <v>1228</v>
      </c>
    </row>
    <row r="353" spans="1:31">
      <c r="A353" s="1">
        <v>350</v>
      </c>
      <c r="B353" s="1" t="s">
        <v>48</v>
      </c>
      <c r="C353" s="1" t="s">
        <v>1216</v>
      </c>
      <c r="D353" s="13">
        <v>0</v>
      </c>
      <c r="E353" s="22">
        <v>0</v>
      </c>
      <c r="F353" s="13">
        <v>0</v>
      </c>
      <c r="G353" s="1">
        <v>0</v>
      </c>
      <c r="H353" s="1">
        <v>0</v>
      </c>
      <c r="I353" s="46"/>
      <c r="J353" s="1"/>
      <c r="K353" s="1">
        <v>0</v>
      </c>
      <c r="L353" s="1">
        <v>0</v>
      </c>
      <c r="M353" s="1">
        <v>0</v>
      </c>
      <c r="N353" s="1"/>
      <c r="O353" s="1"/>
      <c r="P353" s="8">
        <v>0</v>
      </c>
      <c r="Q353" s="26">
        <v>0</v>
      </c>
      <c r="R353" s="17">
        <v>0</v>
      </c>
      <c r="T353" t="str">
        <f t="shared" si="5"/>
        <v/>
      </c>
      <c r="U353" s="34" t="str">
        <f>+IF(T353="","Can be delete?",IF(T353&lt;=30,MASTER!$D$3,IF(AND(T353&lt;=31,T353&gt;=60),MASTER!$D$4,IF(AND(T353&lt;=61,T353&gt;=90),MASTER!$D$5,MASTER!$D$6))))</f>
        <v>Can be delete?</v>
      </c>
      <c r="V353" s="48" t="s">
        <v>45</v>
      </c>
      <c r="W353" s="49">
        <v>202110</v>
      </c>
      <c r="X353" s="47" t="s">
        <v>245</v>
      </c>
      <c r="Y353" s="50">
        <f>_xlfn.IFNA(VLOOKUP(C353,'ID951'!$C:$K,9,0),"-")</f>
        <v>0</v>
      </c>
      <c r="Z353" s="52">
        <f>_xlfn.IFNA(VLOOKUP(C353,'ID951'!$C:$AY,49,0),"-")</f>
        <v>0</v>
      </c>
      <c r="AA353" s="53">
        <f>_xlfn.IFNA(VLOOKUP(C353,'ID951'!$C:$BW,73,0),"-")</f>
        <v>0</v>
      </c>
      <c r="AB353" s="54" t="s">
        <v>245</v>
      </c>
      <c r="AC353" s="54" t="s">
        <v>1235</v>
      </c>
      <c r="AD353" t="s">
        <v>244</v>
      </c>
      <c r="AE353" s="197"/>
    </row>
    <row r="354" spans="1:31">
      <c r="A354" s="1">
        <v>351</v>
      </c>
      <c r="B354" s="1" t="s">
        <v>48</v>
      </c>
      <c r="C354" s="1" t="s">
        <v>274</v>
      </c>
      <c r="D354" s="13">
        <v>0</v>
      </c>
      <c r="E354" s="22">
        <v>0</v>
      </c>
      <c r="F354" s="13">
        <v>0</v>
      </c>
      <c r="G354" s="1">
        <v>0</v>
      </c>
      <c r="H354" s="1">
        <v>0</v>
      </c>
      <c r="I354" s="46"/>
      <c r="J354" s="1"/>
      <c r="K354" s="1">
        <v>0</v>
      </c>
      <c r="L354" s="1">
        <v>0</v>
      </c>
      <c r="M354" s="1">
        <v>0</v>
      </c>
      <c r="N354" s="1"/>
      <c r="O354" s="1"/>
      <c r="P354" s="8">
        <v>0</v>
      </c>
      <c r="Q354" s="26">
        <v>0</v>
      </c>
      <c r="R354" s="17">
        <v>0</v>
      </c>
      <c r="T354" t="str">
        <f t="shared" si="5"/>
        <v/>
      </c>
      <c r="U354" s="34" t="str">
        <f>+IF(T354="","Can be delete?",IF(T354&lt;=30,MASTER!$D$3,IF(AND(T354&lt;=31,T354&gt;=60),MASTER!$D$4,IF(AND(T354&lt;=61,T354&gt;=90),MASTER!$D$5,MASTER!$D$6))))</f>
        <v>Can be delete?</v>
      </c>
      <c r="V354" s="48" t="s">
        <v>574</v>
      </c>
      <c r="W354" s="49" t="s">
        <v>244</v>
      </c>
      <c r="X354" s="47" t="s">
        <v>266</v>
      </c>
      <c r="Y354" s="50">
        <f>_xlfn.IFNA(VLOOKUP(C354,'ID951'!$C:$K,9,0),"-")</f>
        <v>0</v>
      </c>
      <c r="Z354" s="52">
        <f>_xlfn.IFNA(VLOOKUP(C354,'ID951'!$C:$AY,49,0),"-")</f>
        <v>0</v>
      </c>
      <c r="AA354" s="53">
        <f>_xlfn.IFNA(VLOOKUP(C354,'ID951'!$C:$BW,73,0),"-")</f>
        <v>0</v>
      </c>
      <c r="AB354" s="54" t="s">
        <v>264</v>
      </c>
      <c r="AC354" s="54" t="s">
        <v>1235</v>
      </c>
      <c r="AD354" t="s">
        <v>1228</v>
      </c>
    </row>
    <row r="355" spans="1:31">
      <c r="A355" s="1">
        <v>352</v>
      </c>
      <c r="B355" s="1" t="s">
        <v>48</v>
      </c>
      <c r="C355" s="1" t="s">
        <v>232</v>
      </c>
      <c r="D355" s="13">
        <v>0</v>
      </c>
      <c r="E355" s="22">
        <v>0</v>
      </c>
      <c r="F355" s="13">
        <v>0</v>
      </c>
      <c r="G355" s="1">
        <v>0</v>
      </c>
      <c r="H355" s="1">
        <v>0</v>
      </c>
      <c r="I355" s="46"/>
      <c r="J355" s="1"/>
      <c r="K355" s="1">
        <v>0</v>
      </c>
      <c r="L355" s="1">
        <v>0</v>
      </c>
      <c r="M355" s="1">
        <v>0</v>
      </c>
      <c r="N355" s="1"/>
      <c r="O355" s="1"/>
      <c r="P355" s="8">
        <v>0</v>
      </c>
      <c r="Q355" s="26">
        <v>0</v>
      </c>
      <c r="R355" s="17">
        <v>0</v>
      </c>
      <c r="T355" t="str">
        <f t="shared" si="5"/>
        <v/>
      </c>
      <c r="U355" s="34" t="str">
        <f>+IF(T355="","Can be delete?",IF(T355&lt;=30,MASTER!$D$3,IF(AND(T355&lt;=31,T355&gt;=60),MASTER!$D$4,IF(AND(T355&lt;=61,T355&gt;=90),MASTER!$D$5,MASTER!$D$6))))</f>
        <v>Can be delete?</v>
      </c>
      <c r="V355" s="48" t="s">
        <v>574</v>
      </c>
      <c r="W355" s="49" t="s">
        <v>244</v>
      </c>
      <c r="X355" s="47" t="s">
        <v>255</v>
      </c>
      <c r="Y355" s="50">
        <f>_xlfn.IFNA(VLOOKUP(C355,'ID951'!$C:$K,9,0),"-")</f>
        <v>0</v>
      </c>
      <c r="Z355" s="52">
        <f>_xlfn.IFNA(VLOOKUP(C355,'ID951'!$C:$AY,49,0),"-")</f>
        <v>0</v>
      </c>
      <c r="AA355" s="53">
        <f>_xlfn.IFNA(VLOOKUP(C355,'ID951'!$C:$BW,73,0),"-")</f>
        <v>0</v>
      </c>
      <c r="AB355" s="54" t="s">
        <v>264</v>
      </c>
      <c r="AC355" s="54" t="s">
        <v>1230</v>
      </c>
      <c r="AD355" t="s">
        <v>1228</v>
      </c>
    </row>
    <row r="356" spans="1:31">
      <c r="A356" s="1">
        <v>353</v>
      </c>
      <c r="B356" s="1" t="s">
        <v>48</v>
      </c>
      <c r="C356" s="1" t="s">
        <v>1058</v>
      </c>
      <c r="D356" s="13">
        <v>0</v>
      </c>
      <c r="E356" s="22">
        <v>0</v>
      </c>
      <c r="F356" s="13">
        <v>0</v>
      </c>
      <c r="G356" s="1">
        <v>0</v>
      </c>
      <c r="H356" s="1">
        <v>0</v>
      </c>
      <c r="I356" s="46"/>
      <c r="J356" s="1"/>
      <c r="K356" s="1">
        <v>0</v>
      </c>
      <c r="L356" s="1">
        <v>0</v>
      </c>
      <c r="M356" s="1">
        <v>0</v>
      </c>
      <c r="N356" s="1"/>
      <c r="O356" s="1"/>
      <c r="P356" s="8">
        <v>0</v>
      </c>
      <c r="Q356" s="26">
        <v>0</v>
      </c>
      <c r="R356" s="17">
        <v>0</v>
      </c>
      <c r="T356" t="str">
        <f t="shared" si="5"/>
        <v/>
      </c>
      <c r="U356" s="34" t="str">
        <f>+IF(T356="","Can be delete?",IF(T356&lt;=30,MASTER!$D$3,IF(AND(T356&lt;=31,T356&gt;=60),MASTER!$D$4,IF(AND(T356&lt;=61,T356&gt;=90),MASTER!$D$5,MASTER!$D$6))))</f>
        <v>Can be delete?</v>
      </c>
      <c r="V356" s="48" t="s">
        <v>574</v>
      </c>
      <c r="W356" s="49" t="s">
        <v>244</v>
      </c>
      <c r="X356" s="47" t="s">
        <v>266</v>
      </c>
      <c r="Y356" s="50">
        <f>_xlfn.IFNA(VLOOKUP(C356,'ID951'!$C:$K,9,0),"-")</f>
        <v>0</v>
      </c>
      <c r="Z356" s="52">
        <f>_xlfn.IFNA(VLOOKUP(C356,'ID951'!$C:$AY,49,0),"-")</f>
        <v>0</v>
      </c>
      <c r="AA356" s="53">
        <f>_xlfn.IFNA(VLOOKUP(C356,'ID951'!$C:$BW,73,0),"-")</f>
        <v>0</v>
      </c>
      <c r="AB356" s="54" t="s">
        <v>264</v>
      </c>
      <c r="AC356" s="54" t="s">
        <v>1236</v>
      </c>
      <c r="AD356" t="s">
        <v>1241</v>
      </c>
    </row>
    <row r="357" spans="1:31">
      <c r="A357" s="1">
        <v>354</v>
      </c>
      <c r="B357" s="1" t="s">
        <v>48</v>
      </c>
      <c r="C357" s="1" t="s">
        <v>858</v>
      </c>
      <c r="D357" s="13">
        <v>13657.2826</v>
      </c>
      <c r="E357" s="22">
        <v>0</v>
      </c>
      <c r="F357" s="13">
        <v>0</v>
      </c>
      <c r="G357" s="1">
        <v>1</v>
      </c>
      <c r="H357" s="1">
        <v>13657.2826</v>
      </c>
      <c r="I357" s="46">
        <v>44446</v>
      </c>
      <c r="J357" s="1" t="s">
        <v>1217</v>
      </c>
      <c r="K357" s="1">
        <v>1</v>
      </c>
      <c r="L357" s="1">
        <v>1</v>
      </c>
      <c r="M357" s="1">
        <v>13657.2826</v>
      </c>
      <c r="N357" s="1">
        <v>44463</v>
      </c>
      <c r="O357" s="1" t="s">
        <v>1218</v>
      </c>
      <c r="P357" s="8">
        <v>1</v>
      </c>
      <c r="Q357" s="26">
        <v>0</v>
      </c>
      <c r="R357" s="17">
        <v>0</v>
      </c>
      <c r="T357" t="str">
        <f t="shared" si="5"/>
        <v/>
      </c>
      <c r="U357" s="34" t="str">
        <f>+IF(T357="","Can be delete?",IF(T357&lt;=30,MASTER!$D$3,IF(AND(T357&lt;=31,T357&gt;=60),MASTER!$D$4,IF(AND(T357&lt;=61,T357&gt;=90),MASTER!$D$5,MASTER!$D$6))))</f>
        <v>Can be delete?</v>
      </c>
      <c r="V357" s="48" t="s">
        <v>46</v>
      </c>
      <c r="W357" s="49">
        <v>202109</v>
      </c>
      <c r="X357" s="47" t="s">
        <v>23359</v>
      </c>
      <c r="Y357" s="50">
        <f>_xlfn.IFNA(VLOOKUP(C357,'ID951'!$C:$K,9,0),"-")</f>
        <v>44446</v>
      </c>
      <c r="Z357" s="52" t="str">
        <f>_xlfn.IFNA(VLOOKUP(C357,'ID951'!$C:$AY,49,0),"-")</f>
        <v>MF07094XJ</v>
      </c>
      <c r="AA357" s="53">
        <f>_xlfn.IFNA(VLOOKUP(C357,'ID951'!$C:$BW,73,0),"-")</f>
        <v>44463</v>
      </c>
      <c r="AB357" s="54" t="s">
        <v>1237</v>
      </c>
      <c r="AC357" s="54" t="s">
        <v>1233</v>
      </c>
      <c r="AD357" t="s">
        <v>244</v>
      </c>
    </row>
    <row r="358" spans="1:31">
      <c r="A358" s="1">
        <v>355</v>
      </c>
      <c r="B358" s="1" t="s">
        <v>48</v>
      </c>
      <c r="C358" s="1" t="s">
        <v>233</v>
      </c>
      <c r="D358" s="13">
        <v>0</v>
      </c>
      <c r="E358" s="22">
        <v>0</v>
      </c>
      <c r="F358" s="13">
        <v>0</v>
      </c>
      <c r="G358" s="1">
        <v>0</v>
      </c>
      <c r="H358" s="1">
        <v>0</v>
      </c>
      <c r="I358" s="46"/>
      <c r="J358" s="1"/>
      <c r="K358" s="1">
        <v>0</v>
      </c>
      <c r="L358" s="1">
        <v>0</v>
      </c>
      <c r="M358" s="1">
        <v>0</v>
      </c>
      <c r="N358" s="1"/>
      <c r="O358" s="1"/>
      <c r="P358" s="8">
        <v>0</v>
      </c>
      <c r="Q358" s="26">
        <v>0</v>
      </c>
      <c r="R358" s="17">
        <v>0</v>
      </c>
      <c r="T358" t="str">
        <f t="shared" si="5"/>
        <v/>
      </c>
      <c r="U358" s="34" t="str">
        <f>+IF(T358="","Can be delete?",IF(T358&lt;=30,MASTER!$D$3,IF(AND(T358&lt;=31,T358&gt;=60),MASTER!$D$4,IF(AND(T358&lt;=61,T358&gt;=90),MASTER!$D$5,MASTER!$D$6))))</f>
        <v>Can be delete?</v>
      </c>
      <c r="V358" s="48" t="s">
        <v>574</v>
      </c>
      <c r="W358" s="49" t="s">
        <v>244</v>
      </c>
      <c r="X358" s="47" t="s">
        <v>267</v>
      </c>
      <c r="Y358" s="50">
        <f>_xlfn.IFNA(VLOOKUP(C358,'ID951'!$C:$K,9,0),"-")</f>
        <v>0</v>
      </c>
      <c r="Z358" s="52">
        <f>_xlfn.IFNA(VLOOKUP(C358,'ID951'!$C:$AY,49,0),"-")</f>
        <v>0</v>
      </c>
      <c r="AA358" s="53">
        <f>_xlfn.IFNA(VLOOKUP(C358,'ID951'!$C:$BW,73,0),"-")</f>
        <v>0</v>
      </c>
      <c r="AB358" s="54" t="s">
        <v>264</v>
      </c>
      <c r="AC358" s="54" t="s">
        <v>1238</v>
      </c>
      <c r="AD358" t="s">
        <v>1228</v>
      </c>
    </row>
    <row r="359" spans="1:31">
      <c r="A359" s="1">
        <v>356</v>
      </c>
      <c r="B359" s="1" t="s">
        <v>48</v>
      </c>
      <c r="C359" s="1" t="s">
        <v>444</v>
      </c>
      <c r="D359" s="13">
        <v>0</v>
      </c>
      <c r="E359" s="22">
        <v>0</v>
      </c>
      <c r="F359" s="13">
        <v>0</v>
      </c>
      <c r="G359" s="1">
        <v>0</v>
      </c>
      <c r="H359" s="1">
        <v>0</v>
      </c>
      <c r="I359" s="46"/>
      <c r="J359" s="1"/>
      <c r="K359" s="1">
        <v>0</v>
      </c>
      <c r="L359" s="1">
        <v>0</v>
      </c>
      <c r="M359" s="1">
        <v>0</v>
      </c>
      <c r="N359" s="1"/>
      <c r="O359" s="1"/>
      <c r="P359" s="8">
        <v>0</v>
      </c>
      <c r="Q359" s="26">
        <v>0</v>
      </c>
      <c r="R359" s="17">
        <v>0</v>
      </c>
      <c r="T359" t="str">
        <f t="shared" si="5"/>
        <v/>
      </c>
      <c r="U359" s="34" t="str">
        <f>+IF(T359="","Can be delete?",IF(T359&lt;=30,MASTER!$D$3,IF(AND(T359&lt;=31,T359&gt;=60),MASTER!$D$4,IF(AND(T359&lt;=61,T359&gt;=90),MASTER!$D$5,MASTER!$D$6))))</f>
        <v>Can be delete?</v>
      </c>
      <c r="V359" s="48" t="s">
        <v>574</v>
      </c>
      <c r="W359" s="49" t="s">
        <v>244</v>
      </c>
      <c r="X359" s="47" t="s">
        <v>266</v>
      </c>
      <c r="Y359" s="50">
        <f>_xlfn.IFNA(VLOOKUP(C359,'ID951'!$C:$K,9,0),"-")</f>
        <v>0</v>
      </c>
      <c r="Z359" s="52">
        <f>_xlfn.IFNA(VLOOKUP(C359,'ID951'!$C:$AY,49,0),"-")</f>
        <v>0</v>
      </c>
      <c r="AA359" s="53">
        <f>_xlfn.IFNA(VLOOKUP(C359,'ID951'!$C:$BW,73,0),"-")</f>
        <v>0</v>
      </c>
      <c r="AB359" s="54" t="s">
        <v>264</v>
      </c>
      <c r="AC359" s="54" t="s">
        <v>1247</v>
      </c>
      <c r="AD359" t="s">
        <v>1228</v>
      </c>
    </row>
    <row r="360" spans="1:31">
      <c r="A360" s="1">
        <v>357</v>
      </c>
      <c r="B360" s="1" t="s">
        <v>48</v>
      </c>
      <c r="C360" s="1" t="s">
        <v>445</v>
      </c>
      <c r="D360" s="13">
        <v>0</v>
      </c>
      <c r="E360" s="22">
        <v>0</v>
      </c>
      <c r="F360" s="13">
        <v>0</v>
      </c>
      <c r="G360" s="1">
        <v>0</v>
      </c>
      <c r="H360" s="1">
        <v>0</v>
      </c>
      <c r="I360" s="46"/>
      <c r="J360" s="1"/>
      <c r="K360" s="1">
        <v>0</v>
      </c>
      <c r="L360" s="1">
        <v>0</v>
      </c>
      <c r="M360" s="1">
        <v>0</v>
      </c>
      <c r="N360" s="1"/>
      <c r="O360" s="1"/>
      <c r="P360" s="8">
        <v>0</v>
      </c>
      <c r="Q360" s="26">
        <v>0</v>
      </c>
      <c r="R360" s="17">
        <v>0</v>
      </c>
      <c r="T360" t="str">
        <f t="shared" si="5"/>
        <v/>
      </c>
      <c r="U360" s="34" t="str">
        <f>+IF(T360="","Can be delete?",IF(T360&lt;=30,MASTER!$D$3,IF(AND(T360&lt;=31,T360&gt;=60),MASTER!$D$4,IF(AND(T360&lt;=61,T360&gt;=90),MASTER!$D$5,MASTER!$D$6))))</f>
        <v>Can be delete?</v>
      </c>
      <c r="V360" s="48" t="s">
        <v>574</v>
      </c>
      <c r="W360" s="49" t="s">
        <v>244</v>
      </c>
      <c r="X360" s="47" t="s">
        <v>266</v>
      </c>
      <c r="Y360" s="50">
        <f>_xlfn.IFNA(VLOOKUP(C360,'ID951'!$C:$K,9,0),"-")</f>
        <v>0</v>
      </c>
      <c r="Z360" s="52">
        <f>_xlfn.IFNA(VLOOKUP(C360,'ID951'!$C:$AY,49,0),"-")</f>
        <v>0</v>
      </c>
      <c r="AA360" s="53">
        <f>_xlfn.IFNA(VLOOKUP(C360,'ID951'!$C:$BW,73,0),"-")</f>
        <v>0</v>
      </c>
      <c r="AB360" s="54" t="s">
        <v>264</v>
      </c>
      <c r="AC360" s="54" t="s">
        <v>1247</v>
      </c>
      <c r="AD360" t="s">
        <v>1228</v>
      </c>
    </row>
    <row r="361" spans="1:31">
      <c r="A361" s="1">
        <v>358</v>
      </c>
      <c r="B361" s="1" t="s">
        <v>48</v>
      </c>
      <c r="C361" s="1" t="s">
        <v>446</v>
      </c>
      <c r="D361" s="13">
        <v>0</v>
      </c>
      <c r="E361" s="22">
        <v>0</v>
      </c>
      <c r="F361" s="13">
        <v>0</v>
      </c>
      <c r="G361" s="1">
        <v>0</v>
      </c>
      <c r="H361" s="1">
        <v>0</v>
      </c>
      <c r="I361" s="46"/>
      <c r="J361" s="1"/>
      <c r="K361" s="1">
        <v>0</v>
      </c>
      <c r="L361" s="1">
        <v>0</v>
      </c>
      <c r="M361" s="1">
        <v>0</v>
      </c>
      <c r="N361" s="1"/>
      <c r="O361" s="1"/>
      <c r="P361" s="8">
        <v>0</v>
      </c>
      <c r="Q361" s="26">
        <v>0</v>
      </c>
      <c r="R361" s="17">
        <v>0</v>
      </c>
      <c r="T361" t="str">
        <f t="shared" si="5"/>
        <v/>
      </c>
      <c r="U361" s="34" t="str">
        <f>+IF(T361="","Can be delete?",IF(T361&lt;=30,MASTER!$D$3,IF(AND(T361&lt;=31,T361&gt;=60),MASTER!$D$4,IF(AND(T361&lt;=61,T361&gt;=90),MASTER!$D$5,MASTER!$D$6))))</f>
        <v>Can be delete?</v>
      </c>
      <c r="V361" s="48" t="s">
        <v>574</v>
      </c>
      <c r="W361" s="49" t="s">
        <v>244</v>
      </c>
      <c r="X361" s="47" t="s">
        <v>266</v>
      </c>
      <c r="Y361" s="50">
        <f>_xlfn.IFNA(VLOOKUP(C361,'ID951'!$C:$K,9,0),"-")</f>
        <v>0</v>
      </c>
      <c r="Z361" s="52">
        <f>_xlfn.IFNA(VLOOKUP(C361,'ID951'!$C:$AY,49,0),"-")</f>
        <v>0</v>
      </c>
      <c r="AA361" s="53">
        <f>_xlfn.IFNA(VLOOKUP(C361,'ID951'!$C:$BW,73,0),"-")</f>
        <v>0</v>
      </c>
      <c r="AB361" s="54" t="s">
        <v>264</v>
      </c>
      <c r="AC361" s="54" t="s">
        <v>1247</v>
      </c>
      <c r="AD361" t="s">
        <v>1228</v>
      </c>
    </row>
    <row r="362" spans="1:31">
      <c r="A362" s="1">
        <v>359</v>
      </c>
      <c r="B362" s="1" t="s">
        <v>48</v>
      </c>
      <c r="C362" s="1" t="s">
        <v>254</v>
      </c>
      <c r="D362" s="13">
        <v>0</v>
      </c>
      <c r="E362" s="22">
        <v>0</v>
      </c>
      <c r="F362" s="13">
        <v>0</v>
      </c>
      <c r="G362" s="1">
        <v>0</v>
      </c>
      <c r="H362" s="1">
        <v>0</v>
      </c>
      <c r="I362" s="46"/>
      <c r="J362" s="1"/>
      <c r="K362" s="1">
        <v>0</v>
      </c>
      <c r="L362" s="1">
        <v>0</v>
      </c>
      <c r="M362" s="1">
        <v>0</v>
      </c>
      <c r="N362" s="1"/>
      <c r="O362" s="1"/>
      <c r="P362" s="8">
        <v>0</v>
      </c>
      <c r="Q362" s="26">
        <v>0</v>
      </c>
      <c r="R362" s="17">
        <v>0</v>
      </c>
      <c r="T362" t="str">
        <f t="shared" si="5"/>
        <v/>
      </c>
      <c r="U362" s="34" t="str">
        <f>+IF(T362="","Can be delete?",IF(T362&lt;=30,MASTER!$D$3,IF(AND(T362&lt;=31,T362&gt;=60),MASTER!$D$4,IF(AND(T362&lt;=61,T362&gt;=90),MASTER!$D$5,MASTER!$D$6))))</f>
        <v>Can be delete?</v>
      </c>
      <c r="V362" s="48" t="s">
        <v>574</v>
      </c>
      <c r="W362" s="49" t="s">
        <v>244</v>
      </c>
      <c r="X362" s="47" t="s">
        <v>256</v>
      </c>
      <c r="Y362" s="50">
        <f>_xlfn.IFNA(VLOOKUP(C362,'ID951'!$C:$K,9,0),"-")</f>
        <v>0</v>
      </c>
      <c r="Z362" s="52">
        <f>_xlfn.IFNA(VLOOKUP(C362,'ID951'!$C:$AY,49,0),"-")</f>
        <v>0</v>
      </c>
      <c r="AA362" s="53">
        <f>_xlfn.IFNA(VLOOKUP(C362,'ID951'!$C:$BW,73,0),"-")</f>
        <v>0</v>
      </c>
      <c r="AB362" s="54" t="s">
        <v>264</v>
      </c>
      <c r="AC362" s="54" t="s">
        <v>1245</v>
      </c>
      <c r="AD362" t="s">
        <v>1228</v>
      </c>
    </row>
    <row r="363" spans="1:31">
      <c r="A363" s="1">
        <v>360</v>
      </c>
      <c r="B363" s="1" t="s">
        <v>48</v>
      </c>
      <c r="C363" s="1" t="s">
        <v>234</v>
      </c>
      <c r="D363" s="13">
        <v>0</v>
      </c>
      <c r="E363" s="22">
        <v>0</v>
      </c>
      <c r="F363" s="13">
        <v>0</v>
      </c>
      <c r="G363" s="1">
        <v>0</v>
      </c>
      <c r="H363" s="1">
        <v>0</v>
      </c>
      <c r="I363" s="46"/>
      <c r="J363" s="1"/>
      <c r="K363" s="1">
        <v>0</v>
      </c>
      <c r="L363" s="1">
        <v>0</v>
      </c>
      <c r="M363" s="1">
        <v>0</v>
      </c>
      <c r="N363" s="1"/>
      <c r="O363" s="1"/>
      <c r="P363" s="8">
        <v>0</v>
      </c>
      <c r="Q363" s="26">
        <v>0</v>
      </c>
      <c r="R363" s="17">
        <v>0</v>
      </c>
      <c r="T363" t="str">
        <f t="shared" si="5"/>
        <v/>
      </c>
      <c r="U363" s="34" t="str">
        <f>+IF(T363="","Can be delete?",IF(T363&lt;=30,MASTER!$D$3,IF(AND(T363&lt;=31,T363&gt;=60),MASTER!$D$4,IF(AND(T363&lt;=61,T363&gt;=90),MASTER!$D$5,MASTER!$D$6))))</f>
        <v>Can be delete?</v>
      </c>
      <c r="V363" s="48" t="s">
        <v>574</v>
      </c>
      <c r="W363" s="49" t="s">
        <v>244</v>
      </c>
      <c r="X363" s="47" t="s">
        <v>266</v>
      </c>
      <c r="Y363" s="50">
        <f>_xlfn.IFNA(VLOOKUP(C363,'ID951'!$C:$K,9,0),"-")</f>
        <v>0</v>
      </c>
      <c r="Z363" s="52">
        <f>_xlfn.IFNA(VLOOKUP(C363,'ID951'!$C:$AY,49,0),"-")</f>
        <v>0</v>
      </c>
      <c r="AA363" s="53">
        <f>_xlfn.IFNA(VLOOKUP(C363,'ID951'!$C:$BW,73,0),"-")</f>
        <v>0</v>
      </c>
      <c r="AB363" s="54" t="s">
        <v>264</v>
      </c>
      <c r="AC363" s="54" t="s">
        <v>1238</v>
      </c>
      <c r="AD363" t="s">
        <v>1228</v>
      </c>
    </row>
    <row r="364" spans="1:31">
      <c r="A364" s="1">
        <v>361</v>
      </c>
      <c r="B364" s="1" t="s">
        <v>48</v>
      </c>
      <c r="C364" s="1" t="s">
        <v>235</v>
      </c>
      <c r="D364" s="13">
        <v>0</v>
      </c>
      <c r="E364" s="22">
        <v>0</v>
      </c>
      <c r="F364" s="13">
        <v>0</v>
      </c>
      <c r="G364" s="1">
        <v>0</v>
      </c>
      <c r="H364" s="1">
        <v>0</v>
      </c>
      <c r="I364" s="46"/>
      <c r="J364" s="1"/>
      <c r="K364" s="1">
        <v>0</v>
      </c>
      <c r="L364" s="1">
        <v>0</v>
      </c>
      <c r="M364" s="1">
        <v>0</v>
      </c>
      <c r="N364" s="1"/>
      <c r="O364" s="1"/>
      <c r="P364" s="8">
        <v>0</v>
      </c>
      <c r="Q364" s="26">
        <v>0</v>
      </c>
      <c r="R364" s="17">
        <v>0</v>
      </c>
      <c r="T364" t="str">
        <f t="shared" si="5"/>
        <v/>
      </c>
      <c r="U364" s="34" t="str">
        <f>+IF(T364="","Can be delete?",IF(T364&lt;=30,MASTER!$D$3,IF(AND(T364&lt;=31,T364&gt;=60),MASTER!$D$4,IF(AND(T364&lt;=61,T364&gt;=90),MASTER!$D$5,MASTER!$D$6))))</f>
        <v>Can be delete?</v>
      </c>
      <c r="V364" s="48" t="s">
        <v>574</v>
      </c>
      <c r="W364" s="49" t="s">
        <v>244</v>
      </c>
      <c r="X364" s="47" t="s">
        <v>266</v>
      </c>
      <c r="Y364" s="50">
        <f>_xlfn.IFNA(VLOOKUP(C364,'ID951'!$C:$K,9,0),"-")</f>
        <v>0</v>
      </c>
      <c r="Z364" s="52">
        <f>_xlfn.IFNA(VLOOKUP(C364,'ID951'!$C:$AY,49,0),"-")</f>
        <v>0</v>
      </c>
      <c r="AA364" s="53">
        <f>_xlfn.IFNA(VLOOKUP(C364,'ID951'!$C:$BW,73,0),"-")</f>
        <v>0</v>
      </c>
      <c r="AB364" s="54" t="s">
        <v>264</v>
      </c>
      <c r="AC364" s="54" t="s">
        <v>1248</v>
      </c>
      <c r="AD364" t="s">
        <v>1228</v>
      </c>
    </row>
    <row r="365" spans="1:31">
      <c r="A365" s="1">
        <v>362</v>
      </c>
      <c r="B365" s="1" t="s">
        <v>48</v>
      </c>
      <c r="C365" s="1" t="s">
        <v>1059</v>
      </c>
      <c r="D365" s="13">
        <v>16.504799999999999</v>
      </c>
      <c r="E365" s="22">
        <v>0</v>
      </c>
      <c r="F365" s="13">
        <v>0</v>
      </c>
      <c r="G365" s="1">
        <v>1</v>
      </c>
      <c r="H365" s="1">
        <v>16.504799999999999</v>
      </c>
      <c r="I365" s="46">
        <v>44455</v>
      </c>
      <c r="J365" s="198" t="s">
        <v>1219</v>
      </c>
      <c r="K365" s="1">
        <v>1</v>
      </c>
      <c r="L365" s="1">
        <v>0</v>
      </c>
      <c r="M365" s="1">
        <v>0</v>
      </c>
      <c r="N365" s="1"/>
      <c r="O365" s="1"/>
      <c r="P365" s="8">
        <v>0</v>
      </c>
      <c r="Q365" s="26">
        <v>1</v>
      </c>
      <c r="R365" s="17">
        <v>16.504799999999999</v>
      </c>
      <c r="T365">
        <f t="shared" si="5"/>
        <v>15</v>
      </c>
      <c r="U365" s="34" t="str">
        <f>+IF(T365="","Can be delete?",IF(T365&lt;=30,MASTER!$D$3,IF(AND(T365&lt;=31,T365&gt;=60),MASTER!$D$4,IF(AND(T365&lt;=61,T365&gt;=90),MASTER!$D$5,MASTER!$D$6))))</f>
        <v>Normal WIP</v>
      </c>
      <c r="V365" s="48" t="s">
        <v>46</v>
      </c>
      <c r="W365" s="49">
        <v>202110</v>
      </c>
      <c r="X365" s="47" t="s">
        <v>246</v>
      </c>
      <c r="Y365" s="50">
        <f>_xlfn.IFNA(VLOOKUP(C365,'ID951'!$C:$K,9,0),"-")</f>
        <v>44455</v>
      </c>
      <c r="Z365" s="52">
        <f>_xlfn.IFNA(VLOOKUP(C365,'ID951'!$C:$AY,49,0),"-")</f>
        <v>0</v>
      </c>
      <c r="AA365" s="53">
        <f>_xlfn.IFNA(VLOOKUP(C365,'ID951'!$C:$BW,73,0),"-")</f>
        <v>0</v>
      </c>
      <c r="AB365" s="54" t="s">
        <v>1243</v>
      </c>
      <c r="AC365" s="54" t="s">
        <v>1238</v>
      </c>
      <c r="AD365" t="s">
        <v>244</v>
      </c>
    </row>
    <row r="366" spans="1:31">
      <c r="A366" s="1">
        <v>363</v>
      </c>
      <c r="B366" s="1" t="s">
        <v>48</v>
      </c>
      <c r="C366" s="1" t="s">
        <v>236</v>
      </c>
      <c r="D366" s="13">
        <v>0</v>
      </c>
      <c r="E366" s="22">
        <v>0</v>
      </c>
      <c r="F366" s="13">
        <v>0</v>
      </c>
      <c r="G366" s="1">
        <v>0</v>
      </c>
      <c r="H366" s="1">
        <v>0</v>
      </c>
      <c r="I366" s="46"/>
      <c r="J366" s="1"/>
      <c r="K366" s="1">
        <v>0</v>
      </c>
      <c r="L366" s="1">
        <v>0</v>
      </c>
      <c r="M366" s="1">
        <v>0</v>
      </c>
      <c r="N366" s="1"/>
      <c r="O366" s="1"/>
      <c r="P366" s="8">
        <v>0</v>
      </c>
      <c r="Q366" s="26">
        <v>0</v>
      </c>
      <c r="R366" s="17">
        <v>0</v>
      </c>
      <c r="T366" t="str">
        <f t="shared" si="5"/>
        <v/>
      </c>
      <c r="U366" s="34" t="str">
        <f>+IF(T366="","Can be delete?",IF(T366&lt;=30,MASTER!$D$3,IF(AND(T366&lt;=31,T366&gt;=60),MASTER!$D$4,IF(AND(T366&lt;=61,T366&gt;=90),MASTER!$D$5,MASTER!$D$6))))</f>
        <v>Can be delete?</v>
      </c>
      <c r="V366" s="48" t="s">
        <v>574</v>
      </c>
      <c r="W366" s="49" t="s">
        <v>244</v>
      </c>
      <c r="X366" s="47" t="s">
        <v>266</v>
      </c>
      <c r="Y366" s="50">
        <f>_xlfn.IFNA(VLOOKUP(C366,'ID951'!$C:$K,9,0),"-")</f>
        <v>0</v>
      </c>
      <c r="Z366" s="52">
        <f>_xlfn.IFNA(VLOOKUP(C366,'ID951'!$C:$AY,49,0),"-")</f>
        <v>0</v>
      </c>
      <c r="AA366" s="53">
        <f>_xlfn.IFNA(VLOOKUP(C366,'ID951'!$C:$BW,73,0),"-")</f>
        <v>0</v>
      </c>
      <c r="AB366" s="54" t="s">
        <v>264</v>
      </c>
      <c r="AC366" s="54" t="s">
        <v>1238</v>
      </c>
      <c r="AD366" t="s">
        <v>1228</v>
      </c>
    </row>
    <row r="367" spans="1:31">
      <c r="A367" s="1">
        <v>364</v>
      </c>
      <c r="B367" s="1" t="s">
        <v>48</v>
      </c>
      <c r="C367" s="1" t="s">
        <v>237</v>
      </c>
      <c r="D367" s="13">
        <v>0</v>
      </c>
      <c r="E367" s="22">
        <v>0</v>
      </c>
      <c r="F367" s="13">
        <v>0</v>
      </c>
      <c r="G367" s="1">
        <v>0</v>
      </c>
      <c r="H367" s="1">
        <v>0</v>
      </c>
      <c r="I367" s="46"/>
      <c r="J367" s="1"/>
      <c r="K367" s="1">
        <v>0</v>
      </c>
      <c r="L367" s="1">
        <v>0</v>
      </c>
      <c r="M367" s="1">
        <v>0</v>
      </c>
      <c r="N367" s="1"/>
      <c r="O367" s="1"/>
      <c r="P367" s="8">
        <v>0</v>
      </c>
      <c r="Q367" s="26">
        <v>0</v>
      </c>
      <c r="R367" s="17">
        <v>0</v>
      </c>
      <c r="T367" t="str">
        <f t="shared" si="5"/>
        <v/>
      </c>
      <c r="U367" s="34" t="str">
        <f>+IF(T367="","Can be delete?",IF(T367&lt;=30,MASTER!$D$3,IF(AND(T367&lt;=31,T367&gt;=60),MASTER!$D$4,IF(AND(T367&lt;=61,T367&gt;=90),MASTER!$D$5,MASTER!$D$6))))</f>
        <v>Can be delete?</v>
      </c>
      <c r="V367" s="48" t="s">
        <v>574</v>
      </c>
      <c r="W367" s="49" t="s">
        <v>244</v>
      </c>
      <c r="X367" s="47" t="s">
        <v>266</v>
      </c>
      <c r="Y367" s="50">
        <f>_xlfn.IFNA(VLOOKUP(C367,'ID951'!$C:$K,9,0),"-")</f>
        <v>0</v>
      </c>
      <c r="Z367" s="52">
        <f>_xlfn.IFNA(VLOOKUP(C367,'ID951'!$C:$AY,49,0),"-")</f>
        <v>0</v>
      </c>
      <c r="AA367" s="53">
        <f>_xlfn.IFNA(VLOOKUP(C367,'ID951'!$C:$BW,73,0),"-")</f>
        <v>0</v>
      </c>
      <c r="AB367" s="54" t="s">
        <v>264</v>
      </c>
      <c r="AC367" s="54" t="s">
        <v>1238</v>
      </c>
      <c r="AD367" t="s">
        <v>1228</v>
      </c>
    </row>
    <row r="368" spans="1:31">
      <c r="A368" s="1">
        <v>365</v>
      </c>
      <c r="B368" s="1" t="s">
        <v>48</v>
      </c>
      <c r="C368" s="1" t="s">
        <v>1220</v>
      </c>
      <c r="D368" s="13">
        <v>0</v>
      </c>
      <c r="E368" s="22">
        <v>0</v>
      </c>
      <c r="F368" s="13">
        <v>0</v>
      </c>
      <c r="G368" s="1">
        <v>0</v>
      </c>
      <c r="H368" s="1">
        <v>0</v>
      </c>
      <c r="I368" s="46"/>
      <c r="J368" s="1"/>
      <c r="K368" s="1">
        <v>0</v>
      </c>
      <c r="L368" s="1">
        <v>0</v>
      </c>
      <c r="M368" s="1">
        <v>0</v>
      </c>
      <c r="N368" s="1"/>
      <c r="O368" s="1"/>
      <c r="P368" s="8">
        <v>0</v>
      </c>
      <c r="Q368" s="26">
        <v>0</v>
      </c>
      <c r="R368" s="17">
        <v>0</v>
      </c>
      <c r="T368" t="str">
        <f t="shared" si="5"/>
        <v/>
      </c>
      <c r="U368" s="34" t="str">
        <f>+IF(T368="","Can be delete?",IF(T368&lt;=30,MASTER!$D$3,IF(AND(T368&lt;=31,T368&gt;=60),MASTER!$D$4,IF(AND(T368&lt;=61,T368&gt;=90),MASTER!$D$5,MASTER!$D$6))))</f>
        <v>Can be delete?</v>
      </c>
      <c r="V368" s="48" t="s">
        <v>45</v>
      </c>
      <c r="W368" s="49">
        <v>202110</v>
      </c>
      <c r="X368" s="47" t="s">
        <v>245</v>
      </c>
      <c r="Y368" s="50">
        <f>_xlfn.IFNA(VLOOKUP(C368,'ID951'!$C:$K,9,0),"-")</f>
        <v>0</v>
      </c>
      <c r="Z368" s="52">
        <f>_xlfn.IFNA(VLOOKUP(C368,'ID951'!$C:$AY,49,0),"-")</f>
        <v>0</v>
      </c>
      <c r="AA368" s="53">
        <f>_xlfn.IFNA(VLOOKUP(C368,'ID951'!$C:$BW,73,0),"-")</f>
        <v>0</v>
      </c>
      <c r="AB368" s="54" t="s">
        <v>245</v>
      </c>
      <c r="AC368" s="54" t="s">
        <v>1238</v>
      </c>
      <c r="AD368" t="s">
        <v>244</v>
      </c>
      <c r="AE368" s="197"/>
    </row>
    <row r="369" spans="1:30">
      <c r="A369" s="1">
        <v>366</v>
      </c>
      <c r="B369" s="1" t="s">
        <v>48</v>
      </c>
      <c r="C369" s="1" t="s">
        <v>238</v>
      </c>
      <c r="D369" s="13">
        <v>0</v>
      </c>
      <c r="E369" s="22">
        <v>0</v>
      </c>
      <c r="F369" s="13">
        <v>0</v>
      </c>
      <c r="G369" s="1">
        <v>0</v>
      </c>
      <c r="H369" s="1">
        <v>0</v>
      </c>
      <c r="I369" s="46"/>
      <c r="J369" s="1"/>
      <c r="K369" s="1">
        <v>0</v>
      </c>
      <c r="L369" s="1">
        <v>0</v>
      </c>
      <c r="M369" s="1">
        <v>0</v>
      </c>
      <c r="N369" s="1"/>
      <c r="O369" s="1"/>
      <c r="P369" s="8">
        <v>0</v>
      </c>
      <c r="Q369" s="26">
        <v>0</v>
      </c>
      <c r="R369" s="17">
        <v>0</v>
      </c>
      <c r="T369" t="str">
        <f t="shared" si="5"/>
        <v/>
      </c>
      <c r="U369" s="34" t="str">
        <f>+IF(T369="","Can be delete?",IF(T369&lt;=30,MASTER!$D$3,IF(AND(T369&lt;=31,T369&gt;=60),MASTER!$D$4,IF(AND(T369&lt;=61,T369&gt;=90),MASTER!$D$5,MASTER!$D$6))))</f>
        <v>Can be delete?</v>
      </c>
      <c r="V369" s="48" t="s">
        <v>574</v>
      </c>
      <c r="W369" s="49" t="s">
        <v>244</v>
      </c>
      <c r="X369" s="47" t="s">
        <v>266</v>
      </c>
      <c r="Y369" s="50">
        <f>_xlfn.IFNA(VLOOKUP(C369,'ID951'!$C:$K,9,0),"-")</f>
        <v>0</v>
      </c>
      <c r="Z369" s="52">
        <f>_xlfn.IFNA(VLOOKUP(C369,'ID951'!$C:$AY,49,0),"-")</f>
        <v>0</v>
      </c>
      <c r="AA369" s="53">
        <f>_xlfn.IFNA(VLOOKUP(C369,'ID951'!$C:$BW,73,0),"-")</f>
        <v>0</v>
      </c>
      <c r="AB369" s="54" t="s">
        <v>264</v>
      </c>
      <c r="AC369" s="54" t="s">
        <v>1235</v>
      </c>
      <c r="AD369" t="s">
        <v>1228</v>
      </c>
    </row>
    <row r="370" spans="1:30">
      <c r="A370" s="1">
        <v>367</v>
      </c>
      <c r="B370" s="1" t="s">
        <v>48</v>
      </c>
      <c r="C370" s="1" t="s">
        <v>239</v>
      </c>
      <c r="D370" s="13">
        <v>0</v>
      </c>
      <c r="E370" s="22">
        <v>0</v>
      </c>
      <c r="F370" s="13">
        <v>0</v>
      </c>
      <c r="G370" s="1">
        <v>0</v>
      </c>
      <c r="H370" s="1">
        <v>0</v>
      </c>
      <c r="I370" s="46"/>
      <c r="J370" s="1"/>
      <c r="K370" s="1">
        <v>0</v>
      </c>
      <c r="L370" s="1">
        <v>0</v>
      </c>
      <c r="M370" s="1">
        <v>0</v>
      </c>
      <c r="N370" s="1"/>
      <c r="O370" s="1"/>
      <c r="P370" s="8">
        <v>0</v>
      </c>
      <c r="Q370" s="26">
        <v>0</v>
      </c>
      <c r="R370" s="17">
        <v>0</v>
      </c>
      <c r="T370" t="str">
        <f t="shared" si="5"/>
        <v/>
      </c>
      <c r="U370" s="34" t="str">
        <f>+IF(T370="","Can be delete?",IF(T370&lt;=30,MASTER!$D$3,IF(AND(T370&lt;=31,T370&gt;=60),MASTER!$D$4,IF(AND(T370&lt;=61,T370&gt;=90),MASTER!$D$5,MASTER!$D$6))))</f>
        <v>Can be delete?</v>
      </c>
      <c r="V370" s="48" t="s">
        <v>574</v>
      </c>
      <c r="W370" s="49" t="s">
        <v>244</v>
      </c>
      <c r="X370" s="47" t="s">
        <v>266</v>
      </c>
      <c r="Y370" s="50">
        <f>_xlfn.IFNA(VLOOKUP(C370,'ID951'!$C:$K,9,0),"-")</f>
        <v>0</v>
      </c>
      <c r="Z370" s="52">
        <f>_xlfn.IFNA(VLOOKUP(C370,'ID951'!$C:$AY,49,0),"-")</f>
        <v>0</v>
      </c>
      <c r="AA370" s="53">
        <f>_xlfn.IFNA(VLOOKUP(C370,'ID951'!$C:$BW,73,0),"-")</f>
        <v>0</v>
      </c>
      <c r="AB370" s="54" t="s">
        <v>264</v>
      </c>
      <c r="AC370" s="54" t="s">
        <v>1235</v>
      </c>
      <c r="AD370" t="s">
        <v>1228</v>
      </c>
    </row>
    <row r="371" spans="1:30">
      <c r="A371" s="1">
        <v>368</v>
      </c>
      <c r="B371" s="1" t="s">
        <v>48</v>
      </c>
      <c r="C371" s="1" t="s">
        <v>240</v>
      </c>
      <c r="D371" s="13">
        <v>0</v>
      </c>
      <c r="E371" s="22">
        <v>0</v>
      </c>
      <c r="F371" s="13">
        <v>0</v>
      </c>
      <c r="G371" s="1">
        <v>0</v>
      </c>
      <c r="H371" s="1">
        <v>0</v>
      </c>
      <c r="I371" s="46"/>
      <c r="J371" s="1"/>
      <c r="K371" s="1">
        <v>0</v>
      </c>
      <c r="L371" s="1">
        <v>0</v>
      </c>
      <c r="M371" s="1">
        <v>0</v>
      </c>
      <c r="N371" s="1"/>
      <c r="O371" s="1"/>
      <c r="P371" s="8">
        <v>0</v>
      </c>
      <c r="Q371" s="26">
        <v>0</v>
      </c>
      <c r="R371" s="17">
        <v>0</v>
      </c>
      <c r="T371" t="str">
        <f t="shared" si="5"/>
        <v/>
      </c>
      <c r="U371" s="34" t="str">
        <f>+IF(T371="","Can be delete?",IF(T371&lt;=30,MASTER!$D$3,IF(AND(T371&lt;=31,T371&gt;=60),MASTER!$D$4,IF(AND(T371&lt;=61,T371&gt;=90),MASTER!$D$5,MASTER!$D$6))))</f>
        <v>Can be delete?</v>
      </c>
      <c r="V371" s="48" t="s">
        <v>574</v>
      </c>
      <c r="W371" s="49" t="s">
        <v>244</v>
      </c>
      <c r="X371" s="47" t="s">
        <v>258</v>
      </c>
      <c r="Y371" s="50">
        <f>_xlfn.IFNA(VLOOKUP(C371,'ID951'!$C:$K,9,0),"-")</f>
        <v>0</v>
      </c>
      <c r="Z371" s="52">
        <f>_xlfn.IFNA(VLOOKUP(C371,'ID951'!$C:$AY,49,0),"-")</f>
        <v>0</v>
      </c>
      <c r="AA371" s="53">
        <f>_xlfn.IFNA(VLOOKUP(C371,'ID951'!$C:$BW,73,0),"-")</f>
        <v>0</v>
      </c>
      <c r="AB371" s="54" t="s">
        <v>264</v>
      </c>
      <c r="AC371" s="54" t="s">
        <v>244</v>
      </c>
      <c r="AD371" t="s">
        <v>1228</v>
      </c>
    </row>
    <row r="372" spans="1:30">
      <c r="A372" s="1">
        <v>369</v>
      </c>
      <c r="B372" s="1" t="s">
        <v>48</v>
      </c>
      <c r="C372" s="1" t="s">
        <v>241</v>
      </c>
      <c r="D372" s="13">
        <v>0</v>
      </c>
      <c r="E372" s="22">
        <v>0</v>
      </c>
      <c r="F372" s="13">
        <v>0</v>
      </c>
      <c r="G372" s="1">
        <v>0</v>
      </c>
      <c r="H372" s="1">
        <v>0</v>
      </c>
      <c r="I372" s="46"/>
      <c r="J372" s="1"/>
      <c r="K372" s="1">
        <v>0</v>
      </c>
      <c r="L372" s="1">
        <v>0</v>
      </c>
      <c r="M372" s="1">
        <v>0</v>
      </c>
      <c r="N372" s="1"/>
      <c r="O372" s="1"/>
      <c r="P372" s="8">
        <v>0</v>
      </c>
      <c r="Q372" s="26">
        <v>0</v>
      </c>
      <c r="R372" s="17">
        <v>0</v>
      </c>
      <c r="T372" t="str">
        <f t="shared" si="5"/>
        <v/>
      </c>
      <c r="U372" s="34" t="str">
        <f>+IF(T372="","Can be delete?",IF(T372&lt;=30,MASTER!$D$3,IF(AND(T372&lt;=31,T372&gt;=60),MASTER!$D$4,IF(AND(T372&lt;=61,T372&gt;=90),MASTER!$D$5,MASTER!$D$6))))</f>
        <v>Can be delete?</v>
      </c>
      <c r="V372" s="48" t="s">
        <v>574</v>
      </c>
      <c r="W372" s="49" t="s">
        <v>244</v>
      </c>
      <c r="X372" s="47" t="s">
        <v>266</v>
      </c>
      <c r="Y372" s="50">
        <f>_xlfn.IFNA(VLOOKUP(C372,'ID951'!$C:$K,9,0),"-")</f>
        <v>0</v>
      </c>
      <c r="Z372" s="52">
        <f>_xlfn.IFNA(VLOOKUP(C372,'ID951'!$C:$AY,49,0),"-")</f>
        <v>0</v>
      </c>
      <c r="AA372" s="53">
        <f>_xlfn.IFNA(VLOOKUP(C372,'ID951'!$C:$BW,73,0),"-")</f>
        <v>0</v>
      </c>
      <c r="AB372" s="54" t="s">
        <v>264</v>
      </c>
      <c r="AC372" s="54" t="s">
        <v>1248</v>
      </c>
      <c r="AD372" t="s">
        <v>1242</v>
      </c>
    </row>
    <row r="373" spans="1:30">
      <c r="A373" s="1">
        <v>370</v>
      </c>
      <c r="B373" s="1" t="s">
        <v>48</v>
      </c>
      <c r="C373" s="1" t="s">
        <v>317</v>
      </c>
      <c r="D373" s="13">
        <v>0</v>
      </c>
      <c r="E373" s="22">
        <v>0</v>
      </c>
      <c r="F373" s="13">
        <v>0</v>
      </c>
      <c r="G373" s="1">
        <v>0</v>
      </c>
      <c r="H373" s="1">
        <v>0</v>
      </c>
      <c r="I373" s="46"/>
      <c r="J373" s="1"/>
      <c r="K373" s="1">
        <v>0</v>
      </c>
      <c r="L373" s="1">
        <v>0</v>
      </c>
      <c r="M373" s="1">
        <v>0</v>
      </c>
      <c r="N373" s="1"/>
      <c r="O373" s="1"/>
      <c r="P373" s="8">
        <v>0</v>
      </c>
      <c r="Q373" s="26">
        <v>0</v>
      </c>
      <c r="R373" s="17">
        <v>0</v>
      </c>
      <c r="T373" t="str">
        <f t="shared" si="5"/>
        <v/>
      </c>
      <c r="U373" s="34" t="str">
        <f>+IF(T373="","Can be delete?",IF(T373&lt;=30,MASTER!$D$3,IF(AND(T373&lt;=31,T373&gt;=60),MASTER!$D$4,IF(AND(T373&lt;=61,T373&gt;=90),MASTER!$D$5,MASTER!$D$6))))</f>
        <v>Can be delete?</v>
      </c>
      <c r="V373" s="48" t="s">
        <v>574</v>
      </c>
      <c r="W373" s="49" t="s">
        <v>244</v>
      </c>
      <c r="X373" s="47" t="s">
        <v>255</v>
      </c>
      <c r="Y373" s="50">
        <f>_xlfn.IFNA(VLOOKUP(C373,'ID951'!$C:$K,9,0),"-")</f>
        <v>0</v>
      </c>
      <c r="Z373" s="52">
        <f>_xlfn.IFNA(VLOOKUP(C373,'ID951'!$C:$AY,49,0),"-")</f>
        <v>0</v>
      </c>
      <c r="AA373" s="53">
        <f>_xlfn.IFNA(VLOOKUP(C373,'ID951'!$C:$BW,73,0),"-")</f>
        <v>0</v>
      </c>
      <c r="AB373" s="54" t="s">
        <v>264</v>
      </c>
      <c r="AC373" s="54" t="s">
        <v>1245</v>
      </c>
      <c r="AD373" t="s">
        <v>1228</v>
      </c>
    </row>
    <row r="374" spans="1:30">
      <c r="A374" s="1">
        <v>371</v>
      </c>
      <c r="B374" s="1" t="s">
        <v>48</v>
      </c>
      <c r="C374" s="1" t="s">
        <v>447</v>
      </c>
      <c r="D374" s="13">
        <v>0</v>
      </c>
      <c r="E374" s="22">
        <v>0</v>
      </c>
      <c r="F374" s="13">
        <v>0</v>
      </c>
      <c r="G374" s="1">
        <v>0</v>
      </c>
      <c r="H374" s="1">
        <v>0</v>
      </c>
      <c r="I374" s="46"/>
      <c r="J374" s="1"/>
      <c r="K374" s="1">
        <v>0</v>
      </c>
      <c r="L374" s="1">
        <v>0</v>
      </c>
      <c r="M374" s="1">
        <v>0</v>
      </c>
      <c r="N374" s="1"/>
      <c r="O374" s="1"/>
      <c r="P374" s="8">
        <v>0</v>
      </c>
      <c r="Q374" s="26">
        <v>0</v>
      </c>
      <c r="R374" s="17">
        <v>0</v>
      </c>
      <c r="T374" t="str">
        <f t="shared" si="5"/>
        <v/>
      </c>
      <c r="U374" s="34" t="str">
        <f>+IF(T374="","Can be delete?",IF(T374&lt;=30,MASTER!$D$3,IF(AND(T374&lt;=31,T374&gt;=60),MASTER!$D$4,IF(AND(T374&lt;=61,T374&gt;=90),MASTER!$D$5,MASTER!$D$6))))</f>
        <v>Can be delete?</v>
      </c>
      <c r="V374" s="48" t="s">
        <v>574</v>
      </c>
      <c r="W374" s="49" t="s">
        <v>244</v>
      </c>
      <c r="X374" s="47" t="s">
        <v>256</v>
      </c>
      <c r="Y374" s="50">
        <f>_xlfn.IFNA(VLOOKUP(C374,'ID951'!$C:$K,9,0),"-")</f>
        <v>0</v>
      </c>
      <c r="Z374" s="52">
        <f>_xlfn.IFNA(VLOOKUP(C374,'ID951'!$C:$AY,49,0),"-")</f>
        <v>0</v>
      </c>
      <c r="AA374" s="53">
        <f>_xlfn.IFNA(VLOOKUP(C374,'ID951'!$C:$BW,73,0),"-")</f>
        <v>0</v>
      </c>
      <c r="AB374" s="54" t="s">
        <v>264</v>
      </c>
      <c r="AC374" s="54" t="s">
        <v>1245</v>
      </c>
      <c r="AD374" t="s">
        <v>1228</v>
      </c>
    </row>
    <row r="375" spans="1:30">
      <c r="A375" s="1">
        <v>372</v>
      </c>
      <c r="B375" s="1" t="s">
        <v>48</v>
      </c>
      <c r="C375" s="1" t="s">
        <v>242</v>
      </c>
      <c r="D375" s="13">
        <v>0</v>
      </c>
      <c r="E375" s="22">
        <v>0</v>
      </c>
      <c r="F375" s="13">
        <v>0</v>
      </c>
      <c r="G375" s="1">
        <v>0</v>
      </c>
      <c r="H375" s="1">
        <v>0</v>
      </c>
      <c r="I375" s="46"/>
      <c r="J375" s="1"/>
      <c r="K375" s="1">
        <v>0</v>
      </c>
      <c r="L375" s="1">
        <v>0</v>
      </c>
      <c r="M375" s="1">
        <v>0</v>
      </c>
      <c r="N375" s="1"/>
      <c r="O375" s="1"/>
      <c r="P375" s="8">
        <v>0</v>
      </c>
      <c r="Q375" s="26">
        <v>0</v>
      </c>
      <c r="R375" s="17">
        <v>0</v>
      </c>
      <c r="T375" t="str">
        <f t="shared" si="5"/>
        <v/>
      </c>
      <c r="U375" s="34" t="str">
        <f>+IF(T375="","Can be delete?",IF(T375&lt;=30,MASTER!$D$3,IF(AND(T375&lt;=31,T375&gt;=60),MASTER!$D$4,IF(AND(T375&lt;=61,T375&gt;=90),MASTER!$D$5,MASTER!$D$6))))</f>
        <v>Can be delete?</v>
      </c>
      <c r="V375" s="48" t="s">
        <v>574</v>
      </c>
      <c r="W375" s="49" t="s">
        <v>244</v>
      </c>
      <c r="X375" s="47" t="s">
        <v>266</v>
      </c>
      <c r="Y375" s="50">
        <f>_xlfn.IFNA(VLOOKUP(C375,'ID951'!$C:$K,9,0),"-")</f>
        <v>0</v>
      </c>
      <c r="Z375" s="52">
        <f>_xlfn.IFNA(VLOOKUP(C375,'ID951'!$C:$AY,49,0),"-")</f>
        <v>0</v>
      </c>
      <c r="AA375" s="53">
        <f>_xlfn.IFNA(VLOOKUP(C375,'ID951'!$C:$BW,73,0),"-")</f>
        <v>0</v>
      </c>
      <c r="AB375" s="54" t="s">
        <v>264</v>
      </c>
      <c r="AC375" s="54" t="s">
        <v>1230</v>
      </c>
      <c r="AD375" t="s">
        <v>1228</v>
      </c>
    </row>
    <row r="376" spans="1:30">
      <c r="A376" s="1">
        <v>373</v>
      </c>
      <c r="B376" s="1" t="s">
        <v>48</v>
      </c>
      <c r="C376" s="1" t="s">
        <v>243</v>
      </c>
      <c r="D376" s="13">
        <v>0</v>
      </c>
      <c r="E376" s="22">
        <v>0</v>
      </c>
      <c r="F376" s="13">
        <v>0</v>
      </c>
      <c r="G376" s="1">
        <v>0</v>
      </c>
      <c r="H376" s="1">
        <v>0</v>
      </c>
      <c r="I376" s="46"/>
      <c r="J376" s="1"/>
      <c r="K376" s="1">
        <v>0</v>
      </c>
      <c r="L376" s="1">
        <v>0</v>
      </c>
      <c r="M376" s="1">
        <v>0</v>
      </c>
      <c r="N376" s="1"/>
      <c r="O376" s="1"/>
      <c r="P376" s="8">
        <v>0</v>
      </c>
      <c r="Q376" s="26">
        <v>0</v>
      </c>
      <c r="R376" s="17">
        <v>0</v>
      </c>
      <c r="T376" t="str">
        <f t="shared" si="5"/>
        <v/>
      </c>
      <c r="U376" s="34" t="str">
        <f>+IF(T376="","Can be delete?",IF(T376&lt;=30,MASTER!$D$3,IF(AND(T376&lt;=31,T376&gt;=60),MASTER!$D$4,IF(AND(T376&lt;=61,T376&gt;=90),MASTER!$D$5,MASTER!$D$6))))</f>
        <v>Can be delete?</v>
      </c>
      <c r="V376" s="48" t="s">
        <v>574</v>
      </c>
      <c r="W376" s="49" t="s">
        <v>244</v>
      </c>
      <c r="X376" s="47" t="s">
        <v>266</v>
      </c>
      <c r="Y376" s="50">
        <f>_xlfn.IFNA(VLOOKUP(C376,'ID951'!$C:$K,9,0),"-")</f>
        <v>0</v>
      </c>
      <c r="Z376" s="52">
        <f>_xlfn.IFNA(VLOOKUP(C376,'ID951'!$C:$AY,49,0),"-")</f>
        <v>0</v>
      </c>
      <c r="AA376" s="53">
        <f>_xlfn.IFNA(VLOOKUP(C376,'ID951'!$C:$BW,73,0),"-")</f>
        <v>0</v>
      </c>
      <c r="AB376" s="54" t="s">
        <v>264</v>
      </c>
      <c r="AC376" s="54" t="s">
        <v>1230</v>
      </c>
      <c r="AD376" t="s">
        <v>1228</v>
      </c>
    </row>
    <row r="377" spans="1:30">
      <c r="A377" s="1"/>
      <c r="B377" s="1"/>
      <c r="C377" s="1"/>
      <c r="D377" s="13"/>
      <c r="E377" s="22"/>
      <c r="F377" s="13"/>
      <c r="G377" s="1"/>
      <c r="H377" s="1"/>
      <c r="I377" s="46"/>
      <c r="J377" s="1"/>
      <c r="K377" s="1"/>
      <c r="L377" s="1"/>
      <c r="M377" s="1"/>
      <c r="N377" s="1"/>
      <c r="O377" s="1"/>
      <c r="P377" s="8"/>
      <c r="Q377" s="26"/>
      <c r="R377" s="17"/>
      <c r="U377" s="34"/>
      <c r="V377" s="48"/>
      <c r="W377" s="49"/>
      <c r="X377" s="47"/>
      <c r="Y377" s="50"/>
      <c r="Z377" s="52"/>
      <c r="AA377" s="53"/>
      <c r="AB377" s="54"/>
      <c r="AC377" s="54"/>
    </row>
    <row r="378" spans="1:30">
      <c r="A378" s="1"/>
      <c r="B378" s="1"/>
      <c r="C378" s="1"/>
      <c r="D378" s="13"/>
      <c r="E378" s="22"/>
      <c r="F378" s="13"/>
      <c r="G378" s="1"/>
      <c r="H378" s="1"/>
      <c r="I378" s="46"/>
      <c r="J378" s="1"/>
      <c r="K378" s="1"/>
      <c r="L378" s="1"/>
      <c r="M378" s="1"/>
      <c r="N378" s="1"/>
      <c r="O378" s="1"/>
      <c r="P378" s="8"/>
      <c r="Q378" s="26"/>
      <c r="R378" s="17"/>
      <c r="U378" s="34"/>
      <c r="V378" s="48"/>
      <c r="W378" s="49"/>
      <c r="X378" s="47"/>
      <c r="Y378" s="50"/>
      <c r="Z378" s="52"/>
      <c r="AA378" s="53"/>
      <c r="AB378" s="54"/>
      <c r="AC378" s="54"/>
    </row>
    <row r="379" spans="1:30">
      <c r="A379" s="1"/>
      <c r="B379" s="1"/>
      <c r="C379" s="1"/>
      <c r="D379" s="13"/>
      <c r="E379" s="22"/>
      <c r="F379" s="13"/>
      <c r="G379" s="1"/>
      <c r="H379" s="1"/>
      <c r="I379" s="46"/>
      <c r="J379" s="1"/>
      <c r="K379" s="1"/>
      <c r="L379" s="1"/>
      <c r="M379" s="1"/>
      <c r="N379" s="1"/>
      <c r="O379" s="1"/>
      <c r="P379" s="8"/>
      <c r="Q379" s="26"/>
      <c r="R379" s="17"/>
      <c r="U379" s="34"/>
      <c r="V379" s="48"/>
      <c r="W379" s="49"/>
      <c r="X379" s="47"/>
      <c r="Y379" s="50"/>
      <c r="Z379" s="52"/>
      <c r="AA379" s="53"/>
      <c r="AB379" s="54"/>
      <c r="AC379" s="54"/>
    </row>
    <row r="380" spans="1:30">
      <c r="A380" s="1"/>
      <c r="B380" s="1"/>
      <c r="C380" s="1"/>
      <c r="D380" s="13"/>
      <c r="E380" s="22"/>
      <c r="F380" s="13"/>
      <c r="G380" s="1"/>
      <c r="H380" s="1"/>
      <c r="I380" s="46"/>
      <c r="J380" s="1"/>
      <c r="K380" s="1"/>
      <c r="L380" s="1"/>
      <c r="M380" s="1"/>
      <c r="N380" s="1"/>
      <c r="O380" s="1"/>
      <c r="P380" s="8"/>
      <c r="Q380" s="26"/>
      <c r="R380" s="17"/>
      <c r="U380" s="34"/>
      <c r="V380" s="48"/>
      <c r="W380" s="49"/>
      <c r="X380" s="47"/>
      <c r="Y380" s="50"/>
      <c r="Z380" s="52"/>
      <c r="AA380" s="53"/>
      <c r="AB380" s="54"/>
      <c r="AC380" s="54"/>
    </row>
    <row r="381" spans="1:30">
      <c r="A381" s="1"/>
      <c r="B381" s="1"/>
      <c r="C381" s="1"/>
      <c r="D381" s="13"/>
      <c r="E381" s="22"/>
      <c r="F381" s="13"/>
      <c r="G381" s="1"/>
      <c r="H381" s="1"/>
      <c r="I381" s="46"/>
      <c r="J381" s="1"/>
      <c r="K381" s="1"/>
      <c r="L381" s="1"/>
      <c r="M381" s="1"/>
      <c r="N381" s="1"/>
      <c r="O381" s="1"/>
      <c r="P381" s="8"/>
      <c r="Q381" s="26"/>
      <c r="R381" s="17"/>
      <c r="U381" s="34"/>
      <c r="V381" s="48"/>
      <c r="W381" s="49"/>
      <c r="X381" s="47"/>
      <c r="Y381" s="50"/>
      <c r="Z381" s="52"/>
      <c r="AA381" s="53"/>
      <c r="AB381" s="54"/>
      <c r="AC381" s="54"/>
    </row>
    <row r="382" spans="1:30">
      <c r="A382" s="1"/>
      <c r="B382" s="1"/>
      <c r="C382" s="1"/>
      <c r="D382" s="13"/>
      <c r="E382" s="22"/>
      <c r="F382" s="13"/>
      <c r="G382" s="1"/>
      <c r="H382" s="1"/>
      <c r="I382" s="46"/>
      <c r="J382" s="1"/>
      <c r="K382" s="1"/>
      <c r="L382" s="1"/>
      <c r="M382" s="1"/>
      <c r="N382" s="1"/>
      <c r="O382" s="1"/>
      <c r="P382" s="8"/>
      <c r="Q382" s="26"/>
      <c r="R382" s="17"/>
      <c r="U382" s="34"/>
      <c r="V382" s="48"/>
      <c r="W382" s="49"/>
      <c r="X382" s="47"/>
      <c r="Y382" s="50"/>
      <c r="Z382" s="52"/>
      <c r="AA382" s="53"/>
      <c r="AB382" s="54"/>
      <c r="AC382" s="54"/>
    </row>
    <row r="383" spans="1:30">
      <c r="A383" s="1"/>
      <c r="B383" s="1"/>
      <c r="C383" s="1"/>
      <c r="D383" s="13"/>
      <c r="E383" s="22"/>
      <c r="F383" s="13"/>
      <c r="G383" s="1"/>
      <c r="H383" s="1"/>
      <c r="I383" s="46"/>
      <c r="J383" s="1"/>
      <c r="K383" s="1"/>
      <c r="L383" s="1"/>
      <c r="M383" s="1"/>
      <c r="N383" s="1"/>
      <c r="O383" s="1"/>
      <c r="P383" s="8"/>
      <c r="Q383" s="26"/>
      <c r="R383" s="17"/>
      <c r="U383" s="34"/>
      <c r="V383" s="48"/>
      <c r="W383" s="49"/>
      <c r="X383" s="47"/>
      <c r="Y383" s="50"/>
      <c r="Z383" s="52"/>
      <c r="AA383" s="53"/>
      <c r="AB383" s="54"/>
      <c r="AC383" s="54"/>
    </row>
    <row r="384" spans="1:30">
      <c r="A384" s="1"/>
      <c r="B384" s="1"/>
      <c r="C384" s="1"/>
      <c r="D384" s="13"/>
      <c r="E384" s="22"/>
      <c r="F384" s="13"/>
      <c r="G384" s="1"/>
      <c r="H384" s="1"/>
      <c r="I384" s="46"/>
      <c r="J384" s="1"/>
      <c r="K384" s="1"/>
      <c r="L384" s="1"/>
      <c r="M384" s="1"/>
      <c r="N384" s="1"/>
      <c r="O384" s="1"/>
      <c r="P384" s="8"/>
      <c r="Q384" s="26"/>
      <c r="R384" s="17"/>
      <c r="U384" s="34"/>
      <c r="V384" s="48"/>
      <c r="W384" s="49"/>
      <c r="X384" s="47"/>
      <c r="Y384" s="50"/>
      <c r="Z384" s="52"/>
      <c r="AA384" s="53"/>
      <c r="AB384" s="54"/>
      <c r="AC384" s="54"/>
    </row>
    <row r="385" spans="1:29">
      <c r="A385" s="1"/>
      <c r="B385" s="1"/>
      <c r="C385" s="1"/>
      <c r="D385" s="13"/>
      <c r="E385" s="22"/>
      <c r="F385" s="13"/>
      <c r="G385" s="1"/>
      <c r="H385" s="1"/>
      <c r="I385" s="46"/>
      <c r="J385" s="1"/>
      <c r="K385" s="1"/>
      <c r="L385" s="1"/>
      <c r="M385" s="1"/>
      <c r="N385" s="1"/>
      <c r="O385" s="1"/>
      <c r="P385" s="8"/>
      <c r="Q385" s="26"/>
      <c r="R385" s="17"/>
      <c r="U385" s="34"/>
      <c r="V385" s="48"/>
      <c r="W385" s="49"/>
      <c r="X385" s="47"/>
      <c r="Y385" s="50"/>
      <c r="Z385" s="52"/>
      <c r="AA385" s="53"/>
      <c r="AB385" s="54"/>
      <c r="AC385" s="54"/>
    </row>
    <row r="386" spans="1:29">
      <c r="A386" s="1"/>
      <c r="B386" s="1"/>
      <c r="C386" s="1"/>
      <c r="D386" s="13"/>
      <c r="E386" s="22"/>
      <c r="F386" s="13"/>
      <c r="G386" s="1"/>
      <c r="H386" s="1"/>
      <c r="I386" s="46"/>
      <c r="J386" s="1"/>
      <c r="K386" s="1"/>
      <c r="L386" s="1"/>
      <c r="M386" s="1"/>
      <c r="N386" s="1"/>
      <c r="O386" s="1"/>
      <c r="P386" s="8"/>
      <c r="Q386" s="26"/>
      <c r="R386" s="17"/>
      <c r="U386" s="34"/>
      <c r="V386" s="48"/>
      <c r="W386" s="49"/>
      <c r="X386" s="47"/>
      <c r="Y386" s="50"/>
      <c r="Z386" s="52"/>
      <c r="AA386" s="53"/>
      <c r="AB386" s="54"/>
      <c r="AC386" s="54"/>
    </row>
    <row r="387" spans="1:29">
      <c r="A387" s="1"/>
      <c r="B387" s="1"/>
      <c r="C387" s="1"/>
      <c r="D387" s="13"/>
      <c r="E387" s="22"/>
      <c r="F387" s="13"/>
      <c r="G387" s="1"/>
      <c r="H387" s="1"/>
      <c r="I387" s="46"/>
      <c r="J387" s="1"/>
      <c r="K387" s="1"/>
      <c r="L387" s="1"/>
      <c r="M387" s="1"/>
      <c r="N387" s="1"/>
      <c r="O387" s="1"/>
      <c r="P387" s="8"/>
      <c r="Q387" s="26"/>
      <c r="R387" s="17"/>
      <c r="U387" s="34"/>
      <c r="V387" s="48"/>
      <c r="W387" s="49"/>
      <c r="X387" s="47"/>
      <c r="Y387" s="50"/>
      <c r="Z387" s="52"/>
      <c r="AA387" s="53"/>
      <c r="AB387" s="54"/>
      <c r="AC387" s="54"/>
    </row>
    <row r="388" spans="1:29">
      <c r="A388" s="1"/>
      <c r="B388" s="1"/>
      <c r="C388" s="1"/>
      <c r="D388" s="13"/>
      <c r="E388" s="22"/>
      <c r="F388" s="13"/>
      <c r="G388" s="1"/>
      <c r="H388" s="1"/>
      <c r="I388" s="46"/>
      <c r="J388" s="1"/>
      <c r="K388" s="1"/>
      <c r="L388" s="1"/>
      <c r="M388" s="1"/>
      <c r="N388" s="1"/>
      <c r="O388" s="1"/>
      <c r="P388" s="8"/>
      <c r="Q388" s="26"/>
      <c r="R388" s="17"/>
      <c r="U388" s="34"/>
      <c r="V388" s="48"/>
      <c r="W388" s="49"/>
      <c r="X388" s="47"/>
      <c r="Y388" s="50"/>
      <c r="Z388" s="52"/>
      <c r="AA388" s="53"/>
      <c r="AB388" s="54"/>
      <c r="AC388" s="54"/>
    </row>
    <row r="389" spans="1:29">
      <c r="A389" s="1"/>
      <c r="B389" s="1"/>
      <c r="C389" s="1"/>
      <c r="D389" s="13"/>
      <c r="E389" s="22"/>
      <c r="F389" s="13"/>
      <c r="G389" s="1"/>
      <c r="H389" s="1"/>
      <c r="I389" s="46"/>
      <c r="J389" s="1"/>
      <c r="K389" s="1"/>
      <c r="L389" s="1"/>
      <c r="M389" s="1"/>
      <c r="N389" s="1"/>
      <c r="O389" s="1"/>
      <c r="P389" s="8"/>
      <c r="Q389" s="26"/>
      <c r="R389" s="17"/>
      <c r="U389" s="34"/>
      <c r="V389" s="48"/>
      <c r="W389" s="49"/>
      <c r="X389" s="47"/>
      <c r="Y389" s="50"/>
      <c r="Z389" s="52"/>
      <c r="AA389" s="53"/>
      <c r="AB389" s="54"/>
      <c r="AC389" s="54"/>
    </row>
    <row r="390" spans="1:29">
      <c r="A390" s="1"/>
      <c r="B390" s="1"/>
      <c r="C390" s="1"/>
      <c r="D390" s="13"/>
      <c r="E390" s="22"/>
      <c r="F390" s="13"/>
      <c r="G390" s="1"/>
      <c r="H390" s="1"/>
      <c r="I390" s="46"/>
      <c r="J390" s="1"/>
      <c r="K390" s="1"/>
      <c r="L390" s="1"/>
      <c r="M390" s="1"/>
      <c r="N390" s="1"/>
      <c r="O390" s="1"/>
      <c r="P390" s="8"/>
      <c r="Q390" s="26"/>
      <c r="R390" s="17"/>
      <c r="U390" s="34"/>
      <c r="V390" s="48"/>
      <c r="W390" s="49"/>
      <c r="X390" s="47"/>
      <c r="Y390" s="50"/>
      <c r="Z390" s="52"/>
      <c r="AA390" s="53"/>
      <c r="AB390" s="54"/>
      <c r="AC390" s="54"/>
    </row>
    <row r="391" spans="1:29">
      <c r="A391" s="1"/>
      <c r="B391" s="1"/>
      <c r="C391" s="1"/>
      <c r="D391" s="13"/>
      <c r="E391" s="22"/>
      <c r="F391" s="13"/>
      <c r="G391" s="1"/>
      <c r="H391" s="1"/>
      <c r="I391" s="46"/>
      <c r="J391" s="1"/>
      <c r="K391" s="1"/>
      <c r="L391" s="1"/>
      <c r="M391" s="1"/>
      <c r="N391" s="1"/>
      <c r="O391" s="1"/>
      <c r="P391" s="8"/>
      <c r="Q391" s="26"/>
      <c r="R391" s="17"/>
      <c r="U391" s="34"/>
      <c r="V391" s="48"/>
      <c r="W391" s="49"/>
      <c r="X391" s="47"/>
      <c r="Y391" s="50"/>
      <c r="Z391" s="52"/>
      <c r="AA391" s="53"/>
      <c r="AB391" s="54"/>
      <c r="AC391" s="54"/>
    </row>
    <row r="392" spans="1:29">
      <c r="A392" s="1"/>
      <c r="B392" s="1"/>
      <c r="C392" s="1"/>
      <c r="D392" s="13"/>
      <c r="E392" s="22"/>
      <c r="F392" s="13"/>
      <c r="G392" s="1"/>
      <c r="H392" s="1"/>
      <c r="I392" s="46"/>
      <c r="J392" s="1"/>
      <c r="K392" s="1"/>
      <c r="L392" s="1"/>
      <c r="M392" s="1"/>
      <c r="N392" s="1"/>
      <c r="O392" s="1"/>
      <c r="P392" s="8"/>
      <c r="Q392" s="26"/>
      <c r="R392" s="17"/>
      <c r="U392" s="34"/>
      <c r="V392" s="48"/>
      <c r="W392" s="49"/>
      <c r="X392" s="47"/>
      <c r="Y392" s="50"/>
      <c r="Z392" s="52"/>
      <c r="AA392" s="53"/>
      <c r="AB392" s="54"/>
      <c r="AC392" s="54"/>
    </row>
    <row r="393" spans="1:29">
      <c r="A393" s="1"/>
      <c r="B393" s="1"/>
      <c r="C393" s="1"/>
      <c r="D393" s="13"/>
      <c r="E393" s="22"/>
      <c r="F393" s="13"/>
      <c r="G393" s="1"/>
      <c r="H393" s="1"/>
      <c r="I393" s="46"/>
      <c r="J393" s="1"/>
      <c r="K393" s="1"/>
      <c r="L393" s="1"/>
      <c r="M393" s="1"/>
      <c r="N393" s="1"/>
      <c r="O393" s="1"/>
      <c r="P393" s="8"/>
      <c r="Q393" s="26"/>
      <c r="R393" s="17"/>
      <c r="U393" s="34"/>
      <c r="V393" s="48"/>
      <c r="W393" s="49"/>
      <c r="X393" s="47"/>
      <c r="Y393" s="50"/>
      <c r="Z393" s="52"/>
      <c r="AA393" s="53"/>
      <c r="AB393" s="54"/>
      <c r="AC393" s="54"/>
    </row>
    <row r="394" spans="1:29">
      <c r="A394" s="1"/>
      <c r="B394" s="1"/>
      <c r="C394" s="1"/>
      <c r="D394" s="13"/>
      <c r="E394" s="22"/>
      <c r="F394" s="13"/>
      <c r="G394" s="1"/>
      <c r="H394" s="1"/>
      <c r="I394" s="46"/>
      <c r="J394" s="1"/>
      <c r="K394" s="1"/>
      <c r="L394" s="1"/>
      <c r="M394" s="1"/>
      <c r="N394" s="1"/>
      <c r="O394" s="1"/>
      <c r="P394" s="8"/>
      <c r="Q394" s="26"/>
      <c r="R394" s="17"/>
      <c r="U394" s="34"/>
      <c r="V394" s="48"/>
      <c r="W394" s="49"/>
      <c r="X394" s="47"/>
      <c r="Y394" s="50"/>
      <c r="Z394" s="52"/>
      <c r="AA394" s="53"/>
      <c r="AB394" s="54"/>
      <c r="AC394" s="54"/>
    </row>
    <row r="395" spans="1:29">
      <c r="A395" s="1"/>
      <c r="B395" s="1"/>
      <c r="C395" s="1"/>
      <c r="D395" s="13"/>
      <c r="E395" s="22"/>
      <c r="F395" s="13"/>
      <c r="G395" s="1"/>
      <c r="H395" s="1"/>
      <c r="I395" s="46"/>
      <c r="J395" s="1"/>
      <c r="K395" s="1"/>
      <c r="L395" s="1"/>
      <c r="M395" s="1"/>
      <c r="N395" s="1"/>
      <c r="O395" s="1"/>
      <c r="P395" s="8"/>
      <c r="Q395" s="26"/>
      <c r="R395" s="17"/>
      <c r="U395" s="34"/>
      <c r="V395" s="48"/>
      <c r="W395" s="49"/>
      <c r="X395" s="47"/>
      <c r="Y395" s="50"/>
      <c r="Z395" s="52"/>
      <c r="AA395" s="53"/>
      <c r="AB395" s="54"/>
      <c r="AC395" s="54"/>
    </row>
    <row r="396" spans="1:29">
      <c r="A396" s="1"/>
      <c r="B396" s="1"/>
      <c r="C396" s="1"/>
      <c r="D396" s="13"/>
      <c r="E396" s="22"/>
      <c r="F396" s="13"/>
      <c r="G396" s="1"/>
      <c r="H396" s="1"/>
      <c r="I396" s="46"/>
      <c r="J396" s="1"/>
      <c r="K396" s="1"/>
      <c r="L396" s="1"/>
      <c r="M396" s="1"/>
      <c r="N396" s="1"/>
      <c r="O396" s="1"/>
      <c r="P396" s="8"/>
      <c r="Q396" s="26"/>
      <c r="R396" s="17"/>
      <c r="U396" s="34"/>
      <c r="V396" s="48"/>
      <c r="W396" s="49"/>
      <c r="X396" s="47"/>
      <c r="Y396" s="50"/>
      <c r="Z396" s="52"/>
      <c r="AA396" s="53"/>
      <c r="AB396" s="54"/>
      <c r="AC396" s="54"/>
    </row>
    <row r="397" spans="1:29">
      <c r="A397" s="1"/>
      <c r="B397" s="1"/>
      <c r="C397" s="1"/>
      <c r="D397" s="13"/>
      <c r="E397" s="22"/>
      <c r="F397" s="13"/>
      <c r="G397" s="1"/>
      <c r="H397" s="1"/>
      <c r="I397" s="46"/>
      <c r="J397" s="1"/>
      <c r="K397" s="1"/>
      <c r="L397" s="1"/>
      <c r="M397" s="1"/>
      <c r="N397" s="1"/>
      <c r="O397" s="1"/>
      <c r="P397" s="8"/>
      <c r="Q397" s="26"/>
      <c r="R397" s="17"/>
      <c r="U397" s="34"/>
      <c r="V397" s="48"/>
      <c r="W397" s="49"/>
      <c r="X397" s="47"/>
      <c r="Y397" s="50"/>
      <c r="Z397" s="52"/>
      <c r="AA397" s="53"/>
      <c r="AB397" s="54"/>
      <c r="AC397" s="54"/>
    </row>
    <row r="398" spans="1:29">
      <c r="A398" s="1"/>
      <c r="B398" s="1"/>
      <c r="C398" s="1"/>
      <c r="D398" s="13"/>
      <c r="E398" s="22"/>
      <c r="F398" s="13"/>
      <c r="G398" s="1"/>
      <c r="H398" s="1"/>
      <c r="I398" s="46"/>
      <c r="J398" s="1"/>
      <c r="K398" s="1"/>
      <c r="L398" s="1"/>
      <c r="M398" s="1"/>
      <c r="N398" s="1"/>
      <c r="O398" s="1"/>
      <c r="P398" s="8"/>
      <c r="Q398" s="26"/>
      <c r="R398" s="17"/>
      <c r="U398" s="34"/>
      <c r="V398" s="48"/>
      <c r="W398" s="49"/>
      <c r="X398" s="47"/>
      <c r="Y398" s="50"/>
      <c r="Z398" s="52"/>
      <c r="AA398" s="53"/>
      <c r="AB398" s="54"/>
      <c r="AC398" s="54"/>
    </row>
    <row r="399" spans="1:29">
      <c r="A399" s="1"/>
      <c r="B399" s="1"/>
      <c r="C399" s="1"/>
      <c r="D399" s="13"/>
      <c r="E399" s="22"/>
      <c r="F399" s="13"/>
      <c r="G399" s="1"/>
      <c r="H399" s="1"/>
      <c r="I399" s="46"/>
      <c r="J399" s="1"/>
      <c r="K399" s="1"/>
      <c r="L399" s="1"/>
      <c r="M399" s="1"/>
      <c r="N399" s="1"/>
      <c r="O399" s="1"/>
      <c r="P399" s="8"/>
      <c r="Q399" s="26"/>
      <c r="R399" s="17"/>
      <c r="U399" s="34"/>
      <c r="V399" s="48"/>
      <c r="W399" s="49"/>
      <c r="X399" s="47"/>
      <c r="Y399" s="50"/>
      <c r="Z399" s="52"/>
      <c r="AA399" s="53"/>
      <c r="AB399" s="54"/>
      <c r="AC399" s="54"/>
    </row>
    <row r="400" spans="1:29">
      <c r="A400" s="1"/>
      <c r="B400" s="1"/>
      <c r="C400" s="1"/>
      <c r="D400" s="13"/>
      <c r="E400" s="22"/>
      <c r="F400" s="13"/>
      <c r="G400" s="1"/>
      <c r="H400" s="1"/>
      <c r="I400" s="46"/>
      <c r="J400" s="1"/>
      <c r="K400" s="1"/>
      <c r="L400" s="1"/>
      <c r="M400" s="1"/>
      <c r="N400" s="1"/>
      <c r="O400" s="1"/>
      <c r="P400" s="8"/>
      <c r="Q400" s="26"/>
      <c r="R400" s="17"/>
      <c r="U400" s="34"/>
      <c r="V400" s="48"/>
      <c r="W400" s="49"/>
      <c r="X400" s="47"/>
      <c r="Y400" s="50"/>
      <c r="Z400" s="52"/>
      <c r="AA400" s="53"/>
      <c r="AB400" s="54"/>
      <c r="AC400" s="54"/>
    </row>
    <row r="401" spans="1:29">
      <c r="A401" s="1"/>
      <c r="B401" s="1"/>
      <c r="C401" s="1"/>
      <c r="D401" s="13"/>
      <c r="E401" s="22"/>
      <c r="F401" s="13"/>
      <c r="G401" s="1"/>
      <c r="H401" s="1"/>
      <c r="I401" s="46"/>
      <c r="J401" s="1"/>
      <c r="K401" s="1"/>
      <c r="L401" s="1"/>
      <c r="M401" s="1"/>
      <c r="N401" s="1"/>
      <c r="O401" s="1"/>
      <c r="P401" s="8"/>
      <c r="Q401" s="26"/>
      <c r="R401" s="17"/>
      <c r="U401" s="34"/>
      <c r="V401" s="48"/>
      <c r="W401" s="49"/>
      <c r="X401" s="47"/>
      <c r="Y401" s="50"/>
      <c r="Z401" s="52"/>
      <c r="AA401" s="53"/>
      <c r="AB401" s="54"/>
      <c r="AC401" s="54"/>
    </row>
    <row r="402" spans="1:29">
      <c r="A402" s="1"/>
      <c r="B402" s="1"/>
      <c r="C402" s="1"/>
      <c r="D402" s="13"/>
      <c r="E402" s="22"/>
      <c r="F402" s="13"/>
      <c r="G402" s="1"/>
      <c r="H402" s="1"/>
      <c r="I402" s="46"/>
      <c r="J402" s="1"/>
      <c r="K402" s="1"/>
      <c r="L402" s="1"/>
      <c r="M402" s="1"/>
      <c r="N402" s="1"/>
      <c r="O402" s="1"/>
      <c r="P402" s="8"/>
      <c r="Q402" s="26"/>
      <c r="R402" s="17"/>
      <c r="U402" s="34"/>
      <c r="V402" s="48"/>
      <c r="W402" s="49"/>
      <c r="X402" s="47"/>
      <c r="Y402" s="50"/>
      <c r="Z402" s="52"/>
      <c r="AA402" s="53"/>
      <c r="AB402" s="54"/>
      <c r="AC402" s="54"/>
    </row>
    <row r="403" spans="1:29">
      <c r="A403" s="1"/>
      <c r="B403" s="1"/>
      <c r="C403" s="1"/>
      <c r="D403" s="13"/>
      <c r="E403" s="22"/>
      <c r="F403" s="13"/>
      <c r="G403" s="1"/>
      <c r="H403" s="1"/>
      <c r="I403" s="46"/>
      <c r="J403" s="1"/>
      <c r="K403" s="1"/>
      <c r="L403" s="1"/>
      <c r="M403" s="1"/>
      <c r="N403" s="1"/>
      <c r="O403" s="1"/>
      <c r="P403" s="8"/>
      <c r="Q403" s="26"/>
      <c r="R403" s="17"/>
      <c r="U403" s="34"/>
      <c r="V403" s="48"/>
      <c r="W403" s="49"/>
      <c r="X403" s="47"/>
      <c r="Y403" s="50"/>
      <c r="Z403" s="52"/>
      <c r="AA403" s="53"/>
      <c r="AB403" s="54"/>
      <c r="AC403" s="54"/>
    </row>
    <row r="404" spans="1:29">
      <c r="A404" s="1"/>
      <c r="B404" s="1"/>
      <c r="C404" s="1"/>
      <c r="D404" s="13"/>
      <c r="E404" s="22"/>
      <c r="F404" s="13"/>
      <c r="G404" s="1"/>
      <c r="H404" s="1"/>
      <c r="I404" s="46"/>
      <c r="J404" s="1"/>
      <c r="K404" s="1"/>
      <c r="L404" s="1"/>
      <c r="M404" s="1"/>
      <c r="N404" s="1"/>
      <c r="O404" s="1"/>
      <c r="P404" s="8"/>
      <c r="Q404" s="26"/>
      <c r="R404" s="17"/>
      <c r="U404" s="34"/>
      <c r="V404" s="48"/>
      <c r="W404" s="49"/>
      <c r="X404" s="47"/>
      <c r="Y404" s="50"/>
      <c r="Z404" s="52"/>
      <c r="AA404" s="53"/>
      <c r="AB404" s="54"/>
      <c r="AC404" s="54"/>
    </row>
    <row r="405" spans="1:29">
      <c r="A405" s="1"/>
      <c r="B405" s="1"/>
      <c r="C405" s="1"/>
      <c r="D405" s="13"/>
      <c r="E405" s="22"/>
      <c r="F405" s="13"/>
      <c r="G405" s="1"/>
      <c r="H405" s="1"/>
      <c r="I405" s="46"/>
      <c r="J405" s="1"/>
      <c r="K405" s="1"/>
      <c r="L405" s="1"/>
      <c r="M405" s="1"/>
      <c r="N405" s="1"/>
      <c r="O405" s="1"/>
      <c r="P405" s="8"/>
      <c r="Q405" s="26"/>
      <c r="R405" s="17"/>
      <c r="U405" s="34"/>
      <c r="V405" s="48"/>
      <c r="W405" s="49"/>
      <c r="X405" s="47"/>
      <c r="Y405" s="50"/>
      <c r="Z405" s="52"/>
      <c r="AA405" s="53"/>
      <c r="AB405" s="54"/>
      <c r="AC405" s="54"/>
    </row>
    <row r="406" spans="1:29">
      <c r="A406" s="1"/>
      <c r="B406" s="1"/>
      <c r="C406" s="1"/>
      <c r="D406" s="13"/>
      <c r="E406" s="22"/>
      <c r="F406" s="13"/>
      <c r="G406" s="1"/>
      <c r="H406" s="1"/>
      <c r="I406" s="46"/>
      <c r="J406" s="1"/>
      <c r="K406" s="1"/>
      <c r="L406" s="1"/>
      <c r="M406" s="1"/>
      <c r="N406" s="1"/>
      <c r="O406" s="1"/>
      <c r="P406" s="8"/>
      <c r="Q406" s="26"/>
      <c r="R406" s="17"/>
      <c r="U406" s="34"/>
      <c r="V406" s="48"/>
      <c r="W406" s="49"/>
      <c r="X406" s="47"/>
      <c r="Y406" s="50"/>
      <c r="Z406" s="52"/>
      <c r="AA406" s="53"/>
      <c r="AB406" s="54"/>
      <c r="AC406" s="54"/>
    </row>
    <row r="407" spans="1:29">
      <c r="A407" s="1"/>
      <c r="B407" s="1"/>
      <c r="C407" s="1"/>
      <c r="D407" s="13"/>
      <c r="E407" s="22"/>
      <c r="F407" s="13"/>
      <c r="G407" s="1"/>
      <c r="H407" s="1"/>
      <c r="I407" s="46"/>
      <c r="J407" s="1"/>
      <c r="K407" s="1"/>
      <c r="L407" s="1"/>
      <c r="M407" s="1"/>
      <c r="N407" s="1"/>
      <c r="O407" s="1"/>
      <c r="P407" s="8"/>
      <c r="Q407" s="26"/>
      <c r="R407" s="17"/>
      <c r="U407" s="34"/>
      <c r="V407" s="48"/>
      <c r="W407" s="49"/>
      <c r="X407" s="47"/>
      <c r="Y407" s="50"/>
      <c r="Z407" s="52"/>
      <c r="AA407" s="53"/>
      <c r="AB407" s="54"/>
      <c r="AC407" s="54"/>
    </row>
    <row r="408" spans="1:29">
      <c r="A408" s="1"/>
      <c r="B408" s="1"/>
      <c r="C408" s="1"/>
      <c r="D408" s="13"/>
      <c r="E408" s="22"/>
      <c r="F408" s="13"/>
      <c r="G408" s="1"/>
      <c r="H408" s="1"/>
      <c r="I408" s="46"/>
      <c r="J408" s="1"/>
      <c r="K408" s="1"/>
      <c r="L408" s="1"/>
      <c r="M408" s="1"/>
      <c r="N408" s="1"/>
      <c r="O408" s="1"/>
      <c r="P408" s="8"/>
      <c r="Q408" s="26"/>
      <c r="R408" s="17"/>
      <c r="U408" s="34"/>
      <c r="V408" s="48"/>
      <c r="W408" s="49"/>
      <c r="X408" s="47"/>
      <c r="Y408" s="50"/>
      <c r="Z408" s="52"/>
      <c r="AA408" s="53"/>
      <c r="AB408" s="54"/>
      <c r="AC408" s="54"/>
    </row>
    <row r="409" spans="1:29">
      <c r="A409" s="1"/>
      <c r="B409" s="1"/>
      <c r="C409" s="1"/>
      <c r="D409" s="13"/>
      <c r="E409" s="22"/>
      <c r="F409" s="13"/>
      <c r="G409" s="1"/>
      <c r="H409" s="1"/>
      <c r="I409" s="46"/>
      <c r="J409" s="1"/>
      <c r="K409" s="1"/>
      <c r="L409" s="1"/>
      <c r="M409" s="1"/>
      <c r="N409" s="1"/>
      <c r="O409" s="1"/>
      <c r="P409" s="8"/>
      <c r="Q409" s="26"/>
      <c r="R409" s="17"/>
      <c r="U409" s="34"/>
      <c r="V409" s="48"/>
      <c r="W409" s="49"/>
      <c r="X409" s="47"/>
      <c r="Y409" s="50"/>
      <c r="Z409" s="52"/>
      <c r="AA409" s="53"/>
      <c r="AB409" s="54"/>
      <c r="AC409" s="54"/>
    </row>
    <row r="410" spans="1:29">
      <c r="A410" s="1"/>
      <c r="B410" s="1"/>
      <c r="C410" s="1"/>
      <c r="D410" s="13"/>
      <c r="E410" s="22"/>
      <c r="F410" s="13"/>
      <c r="G410" s="1"/>
      <c r="H410" s="1"/>
      <c r="I410" s="46"/>
      <c r="J410" s="1"/>
      <c r="K410" s="1"/>
      <c r="L410" s="1"/>
      <c r="M410" s="1"/>
      <c r="N410" s="1"/>
      <c r="O410" s="1"/>
      <c r="P410" s="8"/>
      <c r="Q410" s="26"/>
      <c r="R410" s="17"/>
      <c r="U410" s="34"/>
      <c r="V410" s="48"/>
      <c r="W410" s="49"/>
      <c r="X410" s="47"/>
      <c r="Y410" s="50"/>
      <c r="Z410" s="52"/>
      <c r="AA410" s="53"/>
      <c r="AB410" s="54"/>
      <c r="AC410" s="54"/>
    </row>
    <row r="411" spans="1:29">
      <c r="A411" s="1"/>
      <c r="B411" s="1"/>
      <c r="C411" s="1"/>
      <c r="D411" s="13"/>
      <c r="E411" s="22"/>
      <c r="F411" s="13"/>
      <c r="G411" s="1"/>
      <c r="H411" s="1"/>
      <c r="I411" s="46"/>
      <c r="J411" s="1"/>
      <c r="K411" s="1"/>
      <c r="L411" s="1"/>
      <c r="M411" s="1"/>
      <c r="N411" s="1"/>
      <c r="O411" s="1"/>
      <c r="P411" s="8"/>
      <c r="Q411" s="26"/>
      <c r="R411" s="17"/>
      <c r="U411" s="34"/>
      <c r="V411" s="48"/>
      <c r="W411" s="49"/>
      <c r="X411" s="47"/>
      <c r="Y411" s="50"/>
      <c r="Z411" s="52"/>
      <c r="AA411" s="53"/>
      <c r="AB411" s="54"/>
      <c r="AC411" s="54"/>
    </row>
    <row r="412" spans="1:29">
      <c r="A412" s="1"/>
      <c r="B412" s="1"/>
      <c r="C412" s="1"/>
      <c r="D412" s="13"/>
      <c r="E412" s="22"/>
      <c r="F412" s="13"/>
      <c r="G412" s="1"/>
      <c r="H412" s="1"/>
      <c r="I412" s="46"/>
      <c r="J412" s="1"/>
      <c r="K412" s="1"/>
      <c r="L412" s="1"/>
      <c r="M412" s="1"/>
      <c r="N412" s="1"/>
      <c r="O412" s="1"/>
      <c r="P412" s="8"/>
      <c r="Q412" s="26"/>
      <c r="R412" s="17"/>
      <c r="U412" s="34"/>
      <c r="V412" s="48"/>
      <c r="W412" s="49"/>
      <c r="X412" s="47"/>
      <c r="Y412" s="50"/>
      <c r="Z412" s="52"/>
      <c r="AA412" s="53"/>
      <c r="AB412" s="54"/>
      <c r="AC412" s="54"/>
    </row>
    <row r="413" spans="1:29">
      <c r="A413" s="1"/>
      <c r="B413" s="1"/>
      <c r="C413" s="1"/>
      <c r="D413" s="13"/>
      <c r="E413" s="22"/>
      <c r="F413" s="13"/>
      <c r="G413" s="1"/>
      <c r="H413" s="1"/>
      <c r="I413" s="46"/>
      <c r="J413" s="1"/>
      <c r="K413" s="1"/>
      <c r="L413" s="1"/>
      <c r="M413" s="1"/>
      <c r="N413" s="1"/>
      <c r="O413" s="1"/>
      <c r="P413" s="8"/>
      <c r="Q413" s="26"/>
      <c r="R413" s="17"/>
      <c r="U413" s="34"/>
      <c r="V413" s="48"/>
      <c r="W413" s="49"/>
      <c r="X413" s="47"/>
      <c r="Y413" s="50"/>
      <c r="Z413" s="52"/>
      <c r="AA413" s="53"/>
      <c r="AB413" s="54"/>
      <c r="AC413" s="54"/>
    </row>
    <row r="414" spans="1:29">
      <c r="A414" s="1"/>
      <c r="B414" s="1"/>
      <c r="C414" s="1"/>
      <c r="D414" s="13"/>
      <c r="E414" s="22"/>
      <c r="F414" s="13"/>
      <c r="G414" s="1"/>
      <c r="H414" s="1"/>
      <c r="I414" s="46"/>
      <c r="J414" s="1"/>
      <c r="K414" s="1"/>
      <c r="L414" s="1"/>
      <c r="M414" s="1"/>
      <c r="N414" s="1"/>
      <c r="O414" s="1"/>
      <c r="P414" s="8"/>
      <c r="Q414" s="26"/>
      <c r="R414" s="17"/>
      <c r="U414" s="34"/>
      <c r="V414" s="48"/>
      <c r="W414" s="49"/>
      <c r="X414" s="47"/>
      <c r="Y414" s="50"/>
      <c r="Z414" s="52"/>
      <c r="AA414" s="53"/>
      <c r="AB414" s="54"/>
      <c r="AC414" s="54"/>
    </row>
    <row r="415" spans="1:29">
      <c r="A415" s="1"/>
      <c r="B415" s="1"/>
      <c r="C415" s="1"/>
      <c r="D415" s="13"/>
      <c r="E415" s="22"/>
      <c r="F415" s="13"/>
      <c r="G415" s="1"/>
      <c r="H415" s="1"/>
      <c r="I415" s="46"/>
      <c r="J415" s="1"/>
      <c r="K415" s="1"/>
      <c r="L415" s="1"/>
      <c r="M415" s="1"/>
      <c r="N415" s="1"/>
      <c r="O415" s="1"/>
      <c r="P415" s="8"/>
      <c r="Q415" s="26"/>
      <c r="R415" s="17"/>
      <c r="U415" s="34"/>
      <c r="V415" s="48"/>
      <c r="W415" s="49"/>
      <c r="X415" s="47"/>
      <c r="Y415" s="50"/>
      <c r="Z415" s="52"/>
      <c r="AA415" s="53"/>
      <c r="AB415" s="54"/>
      <c r="AC415" s="54"/>
    </row>
    <row r="416" spans="1:29">
      <c r="A416" s="1"/>
      <c r="B416" s="1"/>
      <c r="C416" s="1"/>
      <c r="D416" s="13"/>
      <c r="E416" s="22"/>
      <c r="F416" s="13"/>
      <c r="G416" s="1"/>
      <c r="H416" s="1"/>
      <c r="I416" s="46"/>
      <c r="J416" s="1"/>
      <c r="K416" s="1"/>
      <c r="L416" s="1"/>
      <c r="M416" s="1"/>
      <c r="N416" s="1"/>
      <c r="O416" s="1"/>
      <c r="P416" s="8"/>
      <c r="Q416" s="26"/>
      <c r="R416" s="17"/>
      <c r="U416" s="34"/>
      <c r="V416" s="48"/>
      <c r="W416" s="49"/>
      <c r="X416" s="47"/>
      <c r="Y416" s="50"/>
      <c r="Z416" s="52"/>
      <c r="AA416" s="53"/>
      <c r="AB416" s="54"/>
      <c r="AC416" s="54"/>
    </row>
    <row r="417" spans="1:29">
      <c r="A417" s="1"/>
      <c r="B417" s="1"/>
      <c r="C417" s="1"/>
      <c r="D417" s="13"/>
      <c r="E417" s="22"/>
      <c r="F417" s="13"/>
      <c r="G417" s="1"/>
      <c r="H417" s="1"/>
      <c r="I417" s="46"/>
      <c r="J417" s="1"/>
      <c r="K417" s="1"/>
      <c r="L417" s="1"/>
      <c r="M417" s="1"/>
      <c r="N417" s="1"/>
      <c r="O417" s="1"/>
      <c r="P417" s="8"/>
      <c r="Q417" s="26"/>
      <c r="R417" s="17"/>
      <c r="U417" s="34"/>
      <c r="V417" s="48"/>
      <c r="W417" s="49"/>
      <c r="X417" s="47"/>
      <c r="Y417" s="50"/>
      <c r="Z417" s="52"/>
      <c r="AA417" s="53"/>
      <c r="AB417" s="54"/>
      <c r="AC417" s="54"/>
    </row>
    <row r="418" spans="1:29">
      <c r="A418" s="1"/>
      <c r="B418" s="1"/>
      <c r="C418" s="1"/>
      <c r="D418" s="13"/>
      <c r="E418" s="22"/>
      <c r="F418" s="13"/>
      <c r="G418" s="1"/>
      <c r="H418" s="1"/>
      <c r="I418" s="46"/>
      <c r="J418" s="1"/>
      <c r="K418" s="1"/>
      <c r="L418" s="1"/>
      <c r="M418" s="1"/>
      <c r="N418" s="1"/>
      <c r="O418" s="1"/>
      <c r="P418" s="8"/>
      <c r="Q418" s="26"/>
      <c r="R418" s="17"/>
      <c r="U418" s="34"/>
      <c r="V418" s="48"/>
      <c r="W418" s="49"/>
      <c r="X418" s="47"/>
      <c r="Y418" s="50"/>
      <c r="Z418" s="52"/>
      <c r="AA418" s="53"/>
      <c r="AB418" s="54"/>
      <c r="AC418" s="54"/>
    </row>
    <row r="419" spans="1:29">
      <c r="A419" s="1"/>
      <c r="B419" s="1"/>
      <c r="C419" s="1"/>
      <c r="D419" s="13"/>
      <c r="E419" s="22"/>
      <c r="F419" s="13"/>
      <c r="G419" s="1"/>
      <c r="H419" s="1"/>
      <c r="I419" s="46"/>
      <c r="J419" s="1"/>
      <c r="K419" s="1"/>
      <c r="L419" s="1"/>
      <c r="M419" s="1"/>
      <c r="N419" s="1"/>
      <c r="O419" s="1"/>
      <c r="P419" s="8"/>
      <c r="Q419" s="26"/>
      <c r="R419" s="17"/>
      <c r="U419" s="34"/>
      <c r="V419" s="48"/>
      <c r="W419" s="49"/>
      <c r="X419" s="47"/>
      <c r="Y419" s="50"/>
      <c r="Z419" s="52"/>
      <c r="AA419" s="53"/>
      <c r="AB419" s="54"/>
      <c r="AC419" s="54"/>
    </row>
    <row r="420" spans="1:29">
      <c r="A420" s="1"/>
      <c r="B420" s="1"/>
      <c r="C420" s="1"/>
      <c r="D420" s="13"/>
      <c r="E420" s="22"/>
      <c r="F420" s="13"/>
      <c r="G420" s="1"/>
      <c r="H420" s="1"/>
      <c r="I420" s="46"/>
      <c r="J420" s="1"/>
      <c r="K420" s="1"/>
      <c r="L420" s="1"/>
      <c r="M420" s="1"/>
      <c r="N420" s="1"/>
      <c r="O420" s="1"/>
      <c r="P420" s="8"/>
      <c r="Q420" s="26"/>
      <c r="R420" s="17"/>
      <c r="U420" s="34"/>
      <c r="V420" s="48"/>
      <c r="W420" s="49"/>
      <c r="X420" s="47"/>
      <c r="Y420" s="50"/>
      <c r="Z420" s="52"/>
      <c r="AA420" s="53"/>
      <c r="AB420" s="54"/>
      <c r="AC420" s="54"/>
    </row>
    <row r="421" spans="1:29">
      <c r="A421" s="1"/>
      <c r="B421" s="1"/>
      <c r="C421" s="1"/>
      <c r="D421" s="13"/>
      <c r="E421" s="22"/>
      <c r="F421" s="13"/>
      <c r="G421" s="1"/>
      <c r="H421" s="1"/>
      <c r="I421" s="46"/>
      <c r="J421" s="1"/>
      <c r="K421" s="1"/>
      <c r="L421" s="1"/>
      <c r="M421" s="1"/>
      <c r="N421" s="1"/>
      <c r="O421" s="1"/>
      <c r="P421" s="8"/>
      <c r="Q421" s="26"/>
      <c r="R421" s="17"/>
      <c r="U421" s="34"/>
      <c r="V421" s="48"/>
      <c r="W421" s="49"/>
      <c r="X421" s="47"/>
      <c r="Y421" s="50"/>
      <c r="Z421" s="52"/>
      <c r="AA421" s="53"/>
      <c r="AB421" s="54"/>
      <c r="AC421" s="54"/>
    </row>
    <row r="422" spans="1:29">
      <c r="A422" s="1"/>
      <c r="B422" s="1"/>
      <c r="C422" s="1"/>
      <c r="D422" s="13"/>
      <c r="E422" s="22"/>
      <c r="F422" s="13"/>
      <c r="G422" s="1"/>
      <c r="H422" s="1"/>
      <c r="I422" s="46"/>
      <c r="J422" s="1"/>
      <c r="K422" s="1"/>
      <c r="L422" s="1"/>
      <c r="M422" s="1"/>
      <c r="N422" s="1"/>
      <c r="O422" s="1"/>
      <c r="P422" s="8"/>
      <c r="Q422" s="26"/>
      <c r="R422" s="17"/>
      <c r="U422" s="34"/>
      <c r="V422" s="48"/>
      <c r="W422" s="49"/>
      <c r="X422" s="47"/>
      <c r="Y422" s="50"/>
      <c r="Z422" s="52"/>
      <c r="AA422" s="53"/>
      <c r="AB422" s="54"/>
      <c r="AC422" s="54"/>
    </row>
    <row r="423" spans="1:29">
      <c r="A423" s="1"/>
      <c r="B423" s="1"/>
      <c r="C423" s="1"/>
      <c r="D423" s="13"/>
      <c r="E423" s="22"/>
      <c r="F423" s="13"/>
      <c r="G423" s="1"/>
      <c r="H423" s="1"/>
      <c r="I423" s="46"/>
      <c r="J423" s="1"/>
      <c r="K423" s="1"/>
      <c r="L423" s="1"/>
      <c r="M423" s="1"/>
      <c r="N423" s="1"/>
      <c r="O423" s="1"/>
      <c r="P423" s="8"/>
      <c r="Q423" s="26"/>
      <c r="R423" s="17"/>
      <c r="U423" s="34"/>
      <c r="V423" s="48"/>
      <c r="W423" s="49"/>
      <c r="X423" s="47"/>
      <c r="Y423" s="50"/>
      <c r="Z423" s="52"/>
      <c r="AA423" s="53"/>
      <c r="AB423" s="54"/>
      <c r="AC423" s="54"/>
    </row>
    <row r="424" spans="1:29">
      <c r="A424" s="1"/>
      <c r="B424" s="1"/>
      <c r="C424" s="1"/>
      <c r="D424" s="13"/>
      <c r="E424" s="22"/>
      <c r="F424" s="13"/>
      <c r="G424" s="1"/>
      <c r="H424" s="1"/>
      <c r="I424" s="46"/>
      <c r="J424" s="1"/>
      <c r="K424" s="1"/>
      <c r="L424" s="1"/>
      <c r="M424" s="1"/>
      <c r="N424" s="1"/>
      <c r="O424" s="1"/>
      <c r="P424" s="8"/>
      <c r="Q424" s="26"/>
      <c r="R424" s="17"/>
      <c r="U424" s="34"/>
      <c r="V424" s="48"/>
      <c r="W424" s="49"/>
      <c r="X424" s="47"/>
      <c r="Y424" s="50"/>
      <c r="Z424" s="52"/>
      <c r="AA424" s="53"/>
      <c r="AB424" s="54"/>
      <c r="AC424" s="54"/>
    </row>
    <row r="425" spans="1:29">
      <c r="A425" s="1"/>
      <c r="B425" s="1"/>
      <c r="C425" s="1"/>
      <c r="D425" s="13"/>
      <c r="E425" s="22"/>
      <c r="F425" s="13"/>
      <c r="G425" s="1"/>
      <c r="H425" s="1"/>
      <c r="I425" s="46"/>
      <c r="J425" s="1"/>
      <c r="K425" s="1"/>
      <c r="L425" s="1"/>
      <c r="M425" s="1"/>
      <c r="N425" s="1"/>
      <c r="O425" s="1"/>
      <c r="P425" s="8"/>
      <c r="Q425" s="26"/>
      <c r="R425" s="17"/>
      <c r="U425" s="34"/>
      <c r="V425" s="48"/>
      <c r="W425" s="49"/>
      <c r="X425" s="47"/>
      <c r="Y425" s="50"/>
      <c r="Z425" s="52"/>
      <c r="AA425" s="53"/>
      <c r="AB425" s="54"/>
      <c r="AC425" s="54"/>
    </row>
    <row r="426" spans="1:29">
      <c r="A426" s="1"/>
      <c r="B426" s="1"/>
      <c r="C426" s="1"/>
      <c r="D426" s="13"/>
      <c r="E426" s="22"/>
      <c r="F426" s="13"/>
      <c r="G426" s="1"/>
      <c r="H426" s="1"/>
      <c r="I426" s="46"/>
      <c r="J426" s="1"/>
      <c r="K426" s="1"/>
      <c r="L426" s="1"/>
      <c r="M426" s="1"/>
      <c r="N426" s="1"/>
      <c r="O426" s="1"/>
      <c r="P426" s="8"/>
      <c r="Q426" s="26"/>
      <c r="R426" s="17"/>
      <c r="U426" s="34"/>
      <c r="V426" s="48"/>
      <c r="W426" s="49"/>
      <c r="X426" s="47"/>
      <c r="Y426" s="50"/>
      <c r="Z426" s="52"/>
      <c r="AA426" s="53"/>
      <c r="AB426" s="54"/>
      <c r="AC426" s="54"/>
    </row>
    <row r="427" spans="1:29">
      <c r="A427" s="1"/>
      <c r="B427" s="1"/>
      <c r="C427" s="1"/>
      <c r="D427" s="13"/>
      <c r="E427" s="22"/>
      <c r="F427" s="13"/>
      <c r="G427" s="1"/>
      <c r="H427" s="1"/>
      <c r="I427" s="46"/>
      <c r="J427" s="1"/>
      <c r="K427" s="1"/>
      <c r="L427" s="1"/>
      <c r="M427" s="1"/>
      <c r="N427" s="1"/>
      <c r="O427" s="1"/>
      <c r="P427" s="8"/>
      <c r="Q427" s="26"/>
      <c r="R427" s="17"/>
      <c r="U427" s="34"/>
      <c r="V427" s="48"/>
      <c r="W427" s="49"/>
      <c r="X427" s="47"/>
      <c r="Y427" s="50"/>
      <c r="Z427" s="52"/>
      <c r="AA427" s="53"/>
      <c r="AB427" s="54"/>
      <c r="AC427" s="54"/>
    </row>
    <row r="428" spans="1:29">
      <c r="A428" s="1"/>
      <c r="B428" s="1"/>
      <c r="C428" s="1"/>
      <c r="D428" s="13"/>
      <c r="E428" s="22"/>
      <c r="F428" s="13"/>
      <c r="G428" s="1"/>
      <c r="H428" s="1"/>
      <c r="I428" s="46"/>
      <c r="J428" s="1"/>
      <c r="K428" s="1"/>
      <c r="L428" s="1"/>
      <c r="M428" s="1"/>
      <c r="N428" s="1"/>
      <c r="O428" s="1"/>
      <c r="P428" s="8"/>
      <c r="Q428" s="26"/>
      <c r="R428" s="17"/>
      <c r="U428" s="34"/>
      <c r="V428" s="48"/>
      <c r="W428" s="49"/>
      <c r="X428" s="47"/>
      <c r="Y428" s="50"/>
      <c r="Z428" s="52"/>
      <c r="AA428" s="53"/>
      <c r="AB428" s="54"/>
      <c r="AC428" s="54"/>
    </row>
    <row r="429" spans="1:29">
      <c r="A429" s="1"/>
      <c r="B429" s="1"/>
      <c r="C429" s="1"/>
      <c r="D429" s="13"/>
      <c r="E429" s="22"/>
      <c r="F429" s="13"/>
      <c r="G429" s="1"/>
      <c r="H429" s="1"/>
      <c r="I429" s="46"/>
      <c r="J429" s="1"/>
      <c r="K429" s="1"/>
      <c r="L429" s="1"/>
      <c r="M429" s="1"/>
      <c r="N429" s="1"/>
      <c r="O429" s="1"/>
      <c r="P429" s="8"/>
      <c r="Q429" s="26"/>
      <c r="R429" s="17"/>
      <c r="U429" s="34"/>
      <c r="V429" s="48"/>
      <c r="W429" s="49"/>
      <c r="X429" s="47"/>
      <c r="Y429" s="50"/>
      <c r="Z429" s="52"/>
      <c r="AA429" s="53"/>
      <c r="AB429" s="54"/>
      <c r="AC429" s="54"/>
    </row>
    <row r="430" spans="1:29">
      <c r="A430" s="1"/>
      <c r="B430" s="1"/>
      <c r="C430" s="1"/>
      <c r="D430" s="13"/>
      <c r="E430" s="22"/>
      <c r="F430" s="13"/>
      <c r="G430" s="1"/>
      <c r="H430" s="1"/>
      <c r="I430" s="46"/>
      <c r="J430" s="1"/>
      <c r="K430" s="1"/>
      <c r="L430" s="1"/>
      <c r="M430" s="1"/>
      <c r="N430" s="1"/>
      <c r="O430" s="1"/>
      <c r="P430" s="8"/>
      <c r="Q430" s="26"/>
      <c r="R430" s="17"/>
      <c r="U430" s="34"/>
      <c r="V430" s="48"/>
      <c r="W430" s="49"/>
      <c r="X430" s="47"/>
      <c r="Y430" s="50"/>
      <c r="Z430" s="52"/>
      <c r="AA430" s="53"/>
      <c r="AB430" s="54"/>
      <c r="AC430" s="54"/>
    </row>
    <row r="431" spans="1:29">
      <c r="A431" s="1"/>
      <c r="B431" s="1"/>
      <c r="C431" s="1"/>
      <c r="D431" s="13"/>
      <c r="E431" s="22"/>
      <c r="F431" s="13"/>
      <c r="G431" s="1"/>
      <c r="H431" s="1"/>
      <c r="I431" s="46"/>
      <c r="J431" s="1"/>
      <c r="K431" s="1"/>
      <c r="L431" s="1"/>
      <c r="M431" s="1"/>
      <c r="N431" s="1"/>
      <c r="O431" s="1"/>
      <c r="P431" s="8"/>
      <c r="Q431" s="26"/>
      <c r="R431" s="17"/>
      <c r="U431" s="34"/>
      <c r="V431" s="48"/>
      <c r="W431" s="49"/>
      <c r="X431" s="47"/>
      <c r="Y431" s="50"/>
      <c r="Z431" s="52"/>
      <c r="AA431" s="53"/>
      <c r="AB431" s="54"/>
      <c r="AC431" s="54"/>
    </row>
    <row r="432" spans="1:29">
      <c r="A432" s="1"/>
      <c r="B432" s="1"/>
      <c r="C432" s="1"/>
      <c r="D432" s="13"/>
      <c r="E432" s="22"/>
      <c r="F432" s="13"/>
      <c r="G432" s="1"/>
      <c r="H432" s="1"/>
      <c r="I432" s="46"/>
      <c r="J432" s="1"/>
      <c r="K432" s="1"/>
      <c r="L432" s="1"/>
      <c r="M432" s="1"/>
      <c r="N432" s="1"/>
      <c r="O432" s="1"/>
      <c r="P432" s="8"/>
      <c r="Q432" s="26"/>
      <c r="R432" s="17"/>
      <c r="U432" s="34"/>
      <c r="V432" s="48"/>
      <c r="W432" s="49"/>
      <c r="X432" s="47"/>
      <c r="Y432" s="50"/>
      <c r="Z432" s="52"/>
      <c r="AA432" s="53"/>
      <c r="AB432" s="54"/>
      <c r="AC432" s="54"/>
    </row>
    <row r="433" spans="1:29">
      <c r="A433" s="1"/>
      <c r="B433" s="1"/>
      <c r="C433" s="1"/>
      <c r="D433" s="13"/>
      <c r="E433" s="22"/>
      <c r="F433" s="13"/>
      <c r="G433" s="1"/>
      <c r="H433" s="1"/>
      <c r="I433" s="46"/>
      <c r="J433" s="1"/>
      <c r="K433" s="1"/>
      <c r="L433" s="1"/>
      <c r="M433" s="1"/>
      <c r="N433" s="1"/>
      <c r="O433" s="1"/>
      <c r="P433" s="8"/>
      <c r="Q433" s="26"/>
      <c r="R433" s="17"/>
      <c r="U433" s="34"/>
      <c r="V433" s="48"/>
      <c r="W433" s="49"/>
      <c r="X433" s="47"/>
      <c r="Y433" s="50"/>
      <c r="Z433" s="52"/>
      <c r="AA433" s="53"/>
      <c r="AB433" s="54"/>
      <c r="AC433" s="54"/>
    </row>
    <row r="434" spans="1:29">
      <c r="A434" s="1"/>
      <c r="B434" s="1"/>
      <c r="C434" s="1"/>
      <c r="D434" s="13"/>
      <c r="E434" s="22"/>
      <c r="F434" s="13"/>
      <c r="G434" s="1"/>
      <c r="H434" s="1"/>
      <c r="I434" s="46"/>
      <c r="J434" s="1"/>
      <c r="K434" s="1"/>
      <c r="L434" s="1"/>
      <c r="M434" s="1"/>
      <c r="N434" s="1"/>
      <c r="O434" s="1"/>
      <c r="P434" s="8"/>
      <c r="Q434" s="26"/>
      <c r="R434" s="17"/>
      <c r="U434" s="34"/>
      <c r="V434" s="48"/>
      <c r="W434" s="49"/>
      <c r="X434" s="47"/>
      <c r="Y434" s="50"/>
      <c r="Z434" s="52"/>
      <c r="AA434" s="53"/>
      <c r="AB434" s="54"/>
      <c r="AC434" s="54"/>
    </row>
    <row r="435" spans="1:29">
      <c r="A435" s="1"/>
      <c r="B435" s="1"/>
      <c r="C435" s="1"/>
      <c r="D435" s="13"/>
      <c r="E435" s="22"/>
      <c r="F435" s="13"/>
      <c r="G435" s="1"/>
      <c r="H435" s="1"/>
      <c r="I435" s="46"/>
      <c r="J435" s="1"/>
      <c r="K435" s="1"/>
      <c r="L435" s="1"/>
      <c r="M435" s="1"/>
      <c r="N435" s="1"/>
      <c r="O435" s="1"/>
      <c r="P435" s="8"/>
      <c r="Q435" s="26"/>
      <c r="R435" s="17"/>
      <c r="U435" s="34"/>
      <c r="V435" s="48"/>
      <c r="W435" s="49"/>
      <c r="X435" s="47"/>
      <c r="Y435" s="50"/>
      <c r="Z435" s="52"/>
      <c r="AA435" s="53"/>
      <c r="AB435" s="54"/>
      <c r="AC435" s="54"/>
    </row>
    <row r="436" spans="1:29">
      <c r="A436" s="1"/>
      <c r="B436" s="1"/>
      <c r="C436" s="1"/>
      <c r="D436" s="13"/>
      <c r="E436" s="22"/>
      <c r="F436" s="13"/>
      <c r="G436" s="1"/>
      <c r="H436" s="1"/>
      <c r="I436" s="46"/>
      <c r="J436" s="1"/>
      <c r="K436" s="1"/>
      <c r="L436" s="1"/>
      <c r="M436" s="1"/>
      <c r="N436" s="1"/>
      <c r="O436" s="1"/>
      <c r="P436" s="8"/>
      <c r="Q436" s="26"/>
      <c r="R436" s="17"/>
      <c r="U436" s="34"/>
      <c r="V436" s="48"/>
      <c r="W436" s="49"/>
      <c r="X436" s="47"/>
      <c r="Y436" s="50"/>
      <c r="Z436" s="52"/>
      <c r="AA436" s="53"/>
      <c r="AB436" s="54"/>
      <c r="AC436" s="54"/>
    </row>
    <row r="437" spans="1:29">
      <c r="A437" s="1"/>
      <c r="B437" s="1"/>
      <c r="C437" s="1"/>
      <c r="D437" s="13"/>
      <c r="E437" s="22"/>
      <c r="F437" s="13"/>
      <c r="G437" s="1"/>
      <c r="H437" s="1"/>
      <c r="I437" s="46"/>
      <c r="J437" s="1"/>
      <c r="K437" s="1"/>
      <c r="L437" s="1"/>
      <c r="M437" s="1"/>
      <c r="N437" s="1"/>
      <c r="O437" s="1"/>
      <c r="P437" s="8"/>
      <c r="Q437" s="26"/>
      <c r="R437" s="17"/>
      <c r="U437" s="34"/>
      <c r="V437" s="48"/>
      <c r="W437" s="49"/>
      <c r="X437" s="47"/>
      <c r="Y437" s="50"/>
      <c r="Z437" s="52"/>
      <c r="AA437" s="53"/>
      <c r="AB437" s="54"/>
      <c r="AC437" s="54"/>
    </row>
    <row r="438" spans="1:29">
      <c r="A438" s="1"/>
      <c r="B438" s="1"/>
      <c r="C438" s="1"/>
      <c r="D438" s="13"/>
      <c r="E438" s="22"/>
      <c r="F438" s="13"/>
      <c r="G438" s="1"/>
      <c r="H438" s="1"/>
      <c r="I438" s="46"/>
      <c r="J438" s="1"/>
      <c r="K438" s="1"/>
      <c r="L438" s="1"/>
      <c r="M438" s="1"/>
      <c r="N438" s="1"/>
      <c r="O438" s="1"/>
      <c r="P438" s="8"/>
      <c r="Q438" s="26"/>
      <c r="R438" s="17"/>
      <c r="T438" t="str">
        <f t="shared" ref="T438:T453" si="6">IF(AND(Q438=0,R438=0),"",IF(I438="","",($U$1-I438)+1))</f>
        <v/>
      </c>
      <c r="U438" s="34"/>
      <c r="V438" s="48"/>
      <c r="W438" s="49"/>
      <c r="X438" s="47"/>
      <c r="Y438" s="50"/>
      <c r="Z438" s="52"/>
      <c r="AA438" s="53"/>
      <c r="AB438" s="54"/>
      <c r="AC438" s="54"/>
    </row>
    <row r="439" spans="1:29">
      <c r="A439" s="1"/>
      <c r="B439" s="1"/>
      <c r="C439" s="1"/>
      <c r="D439" s="13"/>
      <c r="E439" s="22"/>
      <c r="F439" s="13"/>
      <c r="G439" s="1"/>
      <c r="H439" s="1"/>
      <c r="I439" s="46"/>
      <c r="J439" s="1"/>
      <c r="K439" s="1"/>
      <c r="L439" s="1"/>
      <c r="M439" s="1"/>
      <c r="N439" s="1"/>
      <c r="O439" s="1"/>
      <c r="P439" s="8"/>
      <c r="Q439" s="26"/>
      <c r="R439" s="17"/>
      <c r="T439" t="str">
        <f t="shared" si="6"/>
        <v/>
      </c>
      <c r="U439" s="34"/>
      <c r="V439" s="48"/>
      <c r="W439" s="49"/>
      <c r="X439" s="47"/>
      <c r="Y439" s="50"/>
      <c r="Z439" s="52"/>
      <c r="AA439" s="53"/>
      <c r="AB439" s="54"/>
      <c r="AC439" s="54"/>
    </row>
    <row r="440" spans="1:29">
      <c r="A440" s="1"/>
      <c r="B440" s="1"/>
      <c r="C440" s="1"/>
      <c r="D440" s="13"/>
      <c r="E440" s="22"/>
      <c r="F440" s="13"/>
      <c r="G440" s="1"/>
      <c r="H440" s="1"/>
      <c r="I440" s="46"/>
      <c r="J440" s="1"/>
      <c r="K440" s="1"/>
      <c r="L440" s="1"/>
      <c r="M440" s="1"/>
      <c r="N440" s="1"/>
      <c r="O440" s="1"/>
      <c r="P440" s="8"/>
      <c r="Q440" s="26"/>
      <c r="R440" s="17"/>
      <c r="T440" t="str">
        <f t="shared" si="6"/>
        <v/>
      </c>
      <c r="U440" s="34"/>
      <c r="V440" s="48"/>
      <c r="W440" s="49"/>
      <c r="X440" s="47"/>
      <c r="Y440" s="50"/>
      <c r="Z440" s="52"/>
      <c r="AA440" s="53"/>
      <c r="AB440" s="54"/>
      <c r="AC440" s="54"/>
    </row>
    <row r="441" spans="1:29">
      <c r="A441" s="1"/>
      <c r="B441" s="1"/>
      <c r="C441" s="1"/>
      <c r="D441" s="13"/>
      <c r="E441" s="22"/>
      <c r="F441" s="13"/>
      <c r="G441" s="1"/>
      <c r="H441" s="1"/>
      <c r="I441" s="46"/>
      <c r="J441" s="1"/>
      <c r="K441" s="1"/>
      <c r="L441" s="1"/>
      <c r="M441" s="1"/>
      <c r="N441" s="1"/>
      <c r="O441" s="1"/>
      <c r="P441" s="8"/>
      <c r="Q441" s="26"/>
      <c r="R441" s="17"/>
      <c r="T441" t="str">
        <f t="shared" si="6"/>
        <v/>
      </c>
      <c r="U441" s="34"/>
      <c r="V441" s="48"/>
      <c r="W441" s="49"/>
      <c r="X441" s="47"/>
      <c r="Y441" s="50"/>
      <c r="Z441" s="52"/>
      <c r="AA441" s="53"/>
      <c r="AB441" s="54"/>
      <c r="AC441" s="54"/>
    </row>
    <row r="442" spans="1:29">
      <c r="A442" s="1"/>
      <c r="B442" s="1"/>
      <c r="C442" s="1"/>
      <c r="D442" s="13"/>
      <c r="E442" s="22"/>
      <c r="F442" s="13"/>
      <c r="G442" s="1"/>
      <c r="H442" s="1"/>
      <c r="I442" s="46"/>
      <c r="J442" s="1"/>
      <c r="K442" s="1"/>
      <c r="L442" s="1"/>
      <c r="M442" s="1"/>
      <c r="N442" s="1"/>
      <c r="O442" s="1"/>
      <c r="P442" s="8"/>
      <c r="Q442" s="26"/>
      <c r="R442" s="17"/>
      <c r="T442" t="str">
        <f t="shared" si="6"/>
        <v/>
      </c>
      <c r="U442" s="34"/>
      <c r="V442" s="48"/>
      <c r="W442" s="49"/>
      <c r="X442" s="47"/>
      <c r="Y442" s="50"/>
      <c r="Z442" s="52"/>
      <c r="AA442" s="53"/>
      <c r="AB442" s="54"/>
      <c r="AC442" s="54"/>
    </row>
    <row r="443" spans="1:29">
      <c r="A443" s="1"/>
      <c r="B443" s="1"/>
      <c r="C443" s="1"/>
      <c r="D443" s="13"/>
      <c r="E443" s="22"/>
      <c r="F443" s="13"/>
      <c r="G443" s="1"/>
      <c r="H443" s="1"/>
      <c r="I443" s="46"/>
      <c r="J443" s="1"/>
      <c r="K443" s="1"/>
      <c r="L443" s="1"/>
      <c r="M443" s="1"/>
      <c r="N443" s="1"/>
      <c r="O443" s="1"/>
      <c r="P443" s="8"/>
      <c r="Q443" s="26"/>
      <c r="R443" s="17"/>
      <c r="T443" t="str">
        <f t="shared" si="6"/>
        <v/>
      </c>
      <c r="U443" s="34"/>
      <c r="V443" s="48"/>
      <c r="W443" s="49"/>
      <c r="X443" s="47"/>
      <c r="Y443" s="50"/>
      <c r="Z443" s="52"/>
      <c r="AA443" s="53"/>
      <c r="AB443" s="54"/>
      <c r="AC443" s="54"/>
    </row>
    <row r="444" spans="1:29">
      <c r="A444" s="1"/>
      <c r="B444" s="1"/>
      <c r="C444" s="1"/>
      <c r="D444" s="13"/>
      <c r="E444" s="22"/>
      <c r="F444" s="13"/>
      <c r="G444" s="1"/>
      <c r="H444" s="1"/>
      <c r="I444" s="46"/>
      <c r="J444" s="1"/>
      <c r="K444" s="1"/>
      <c r="L444" s="1"/>
      <c r="M444" s="1"/>
      <c r="N444" s="1"/>
      <c r="O444" s="1"/>
      <c r="P444" s="8"/>
      <c r="Q444" s="26"/>
      <c r="R444" s="17"/>
      <c r="T444" t="str">
        <f t="shared" si="6"/>
        <v/>
      </c>
      <c r="U444" s="34"/>
      <c r="V444" s="48"/>
      <c r="W444" s="49"/>
      <c r="X444" s="47"/>
      <c r="Y444" s="50"/>
      <c r="Z444" s="52"/>
      <c r="AA444" s="53"/>
      <c r="AB444" s="54"/>
      <c r="AC444" s="54"/>
    </row>
    <row r="445" spans="1:29">
      <c r="A445" s="1"/>
      <c r="B445" s="1"/>
      <c r="C445" s="1"/>
      <c r="D445" s="13"/>
      <c r="E445" s="22"/>
      <c r="F445" s="13"/>
      <c r="G445" s="1"/>
      <c r="H445" s="1"/>
      <c r="I445" s="46"/>
      <c r="J445" s="1"/>
      <c r="K445" s="1"/>
      <c r="L445" s="1"/>
      <c r="M445" s="1"/>
      <c r="N445" s="1"/>
      <c r="O445" s="1"/>
      <c r="P445" s="8"/>
      <c r="Q445" s="26"/>
      <c r="R445" s="17"/>
      <c r="T445" t="str">
        <f t="shared" si="6"/>
        <v/>
      </c>
      <c r="U445" s="34"/>
      <c r="V445" s="48"/>
      <c r="W445" s="49"/>
      <c r="X445" s="47"/>
      <c r="Y445" s="50"/>
      <c r="Z445" s="52"/>
      <c r="AA445" s="53"/>
      <c r="AB445" s="54"/>
      <c r="AC445" s="54"/>
    </row>
    <row r="446" spans="1:29">
      <c r="A446" s="1"/>
      <c r="B446" s="1"/>
      <c r="C446" s="1"/>
      <c r="D446" s="13"/>
      <c r="E446" s="22"/>
      <c r="F446" s="13"/>
      <c r="G446" s="1"/>
      <c r="H446" s="1"/>
      <c r="I446" s="46"/>
      <c r="J446" s="1"/>
      <c r="K446" s="1"/>
      <c r="L446" s="1"/>
      <c r="M446" s="1"/>
      <c r="N446" s="1"/>
      <c r="O446" s="1"/>
      <c r="P446" s="8"/>
      <c r="Q446" s="26"/>
      <c r="R446" s="17"/>
      <c r="T446" t="str">
        <f t="shared" si="6"/>
        <v/>
      </c>
      <c r="U446" s="34"/>
      <c r="V446" s="48"/>
      <c r="W446" s="49"/>
      <c r="X446" s="47"/>
      <c r="Y446" s="50"/>
      <c r="Z446" s="52"/>
      <c r="AA446" s="53"/>
      <c r="AB446" s="54"/>
      <c r="AC446" s="54"/>
    </row>
    <row r="447" spans="1:29">
      <c r="A447" s="1"/>
      <c r="B447" s="1"/>
      <c r="C447" s="1"/>
      <c r="D447" s="13"/>
      <c r="E447" s="22"/>
      <c r="F447" s="13"/>
      <c r="G447" s="1"/>
      <c r="H447" s="1"/>
      <c r="I447" s="46"/>
      <c r="J447" s="1"/>
      <c r="K447" s="1"/>
      <c r="L447" s="1"/>
      <c r="M447" s="1"/>
      <c r="N447" s="1"/>
      <c r="O447" s="1"/>
      <c r="P447" s="8"/>
      <c r="Q447" s="26"/>
      <c r="R447" s="17"/>
      <c r="T447" t="str">
        <f t="shared" si="6"/>
        <v/>
      </c>
      <c r="U447" s="34"/>
      <c r="V447" s="48"/>
      <c r="W447" s="49"/>
      <c r="X447" s="47"/>
      <c r="Y447" s="50"/>
      <c r="Z447" s="52"/>
      <c r="AA447" s="53"/>
      <c r="AB447" s="54"/>
      <c r="AC447" s="54"/>
    </row>
    <row r="448" spans="1:29">
      <c r="A448" s="1"/>
      <c r="B448" s="1"/>
      <c r="C448" s="1"/>
      <c r="D448" s="13"/>
      <c r="E448" s="22"/>
      <c r="F448" s="13"/>
      <c r="G448" s="1"/>
      <c r="H448" s="1"/>
      <c r="I448" s="46"/>
      <c r="J448" s="1"/>
      <c r="K448" s="1"/>
      <c r="L448" s="1"/>
      <c r="M448" s="1"/>
      <c r="N448" s="1"/>
      <c r="O448" s="1"/>
      <c r="P448" s="8"/>
      <c r="Q448" s="26"/>
      <c r="R448" s="17"/>
      <c r="T448" t="str">
        <f t="shared" si="6"/>
        <v/>
      </c>
      <c r="U448" s="34"/>
      <c r="V448" s="48"/>
      <c r="W448" s="49"/>
      <c r="X448" s="47"/>
      <c r="Y448" s="50"/>
      <c r="Z448" s="52"/>
      <c r="AA448" s="53"/>
      <c r="AB448" s="54"/>
      <c r="AC448" s="54"/>
    </row>
    <row r="449" spans="1:29">
      <c r="A449" s="1"/>
      <c r="B449" s="1"/>
      <c r="C449" s="1"/>
      <c r="D449" s="13"/>
      <c r="E449" s="22"/>
      <c r="F449" s="13"/>
      <c r="G449" s="1"/>
      <c r="H449" s="1"/>
      <c r="I449" s="46"/>
      <c r="J449" s="1"/>
      <c r="K449" s="1"/>
      <c r="L449" s="1"/>
      <c r="M449" s="1"/>
      <c r="N449" s="1"/>
      <c r="O449" s="1"/>
      <c r="P449" s="8"/>
      <c r="Q449" s="26"/>
      <c r="R449" s="17"/>
      <c r="T449" t="str">
        <f t="shared" si="6"/>
        <v/>
      </c>
      <c r="U449" s="34"/>
      <c r="V449" s="48"/>
      <c r="W449" s="49"/>
      <c r="X449" s="47"/>
      <c r="Y449" s="50"/>
      <c r="Z449" s="52"/>
      <c r="AA449" s="53"/>
      <c r="AB449" s="54"/>
      <c r="AC449" s="54"/>
    </row>
    <row r="450" spans="1:29">
      <c r="A450" s="1"/>
      <c r="B450" s="1"/>
      <c r="C450" s="1"/>
      <c r="D450" s="13"/>
      <c r="E450" s="22"/>
      <c r="F450" s="13"/>
      <c r="G450" s="1"/>
      <c r="H450" s="1"/>
      <c r="I450" s="46"/>
      <c r="J450" s="1"/>
      <c r="K450" s="1"/>
      <c r="L450" s="1"/>
      <c r="M450" s="1"/>
      <c r="N450" s="1"/>
      <c r="O450" s="1"/>
      <c r="P450" s="8"/>
      <c r="Q450" s="26"/>
      <c r="R450" s="17"/>
      <c r="T450" t="str">
        <f t="shared" si="6"/>
        <v/>
      </c>
      <c r="U450" s="34"/>
      <c r="V450" s="48"/>
      <c r="W450" s="49"/>
      <c r="X450" s="47"/>
      <c r="Y450" s="50"/>
      <c r="Z450" s="52"/>
      <c r="AA450" s="53"/>
      <c r="AB450" s="54"/>
      <c r="AC450" s="54"/>
    </row>
    <row r="451" spans="1:29">
      <c r="A451" s="1"/>
      <c r="B451" s="1"/>
      <c r="C451" s="1"/>
      <c r="D451" s="13"/>
      <c r="E451" s="22"/>
      <c r="F451" s="13"/>
      <c r="G451" s="1"/>
      <c r="H451" s="1"/>
      <c r="I451" s="46"/>
      <c r="J451" s="1"/>
      <c r="K451" s="1"/>
      <c r="L451" s="1"/>
      <c r="M451" s="1"/>
      <c r="N451" s="1"/>
      <c r="O451" s="1"/>
      <c r="P451" s="8"/>
      <c r="Q451" s="26"/>
      <c r="R451" s="17"/>
      <c r="T451" t="str">
        <f t="shared" si="6"/>
        <v/>
      </c>
      <c r="U451" s="34"/>
      <c r="V451" s="48"/>
      <c r="W451" s="49"/>
      <c r="X451" s="47"/>
      <c r="Y451" s="50"/>
      <c r="Z451" s="52"/>
      <c r="AA451" s="53"/>
      <c r="AB451" s="54"/>
      <c r="AC451" s="54"/>
    </row>
    <row r="452" spans="1:29">
      <c r="A452" s="1"/>
      <c r="B452" s="1"/>
      <c r="C452" s="1"/>
      <c r="D452" s="13"/>
      <c r="E452" s="22"/>
      <c r="F452" s="13"/>
      <c r="G452" s="1"/>
      <c r="H452" s="1"/>
      <c r="I452" s="46"/>
      <c r="J452" s="1"/>
      <c r="K452" s="1"/>
      <c r="L452" s="1"/>
      <c r="M452" s="1"/>
      <c r="N452" s="1"/>
      <c r="O452" s="1"/>
      <c r="P452" s="8"/>
      <c r="Q452" s="26"/>
      <c r="R452" s="17"/>
      <c r="T452" t="str">
        <f t="shared" si="6"/>
        <v/>
      </c>
      <c r="U452" s="34"/>
      <c r="V452" s="48"/>
      <c r="W452" s="49"/>
      <c r="X452" s="47"/>
      <c r="Y452" s="50"/>
      <c r="Z452" s="52"/>
      <c r="AA452" s="53"/>
      <c r="AB452" s="54"/>
      <c r="AC452" s="54"/>
    </row>
    <row r="453" spans="1:29">
      <c r="A453" s="1"/>
      <c r="B453" s="1"/>
      <c r="C453" s="1"/>
      <c r="D453" s="13"/>
      <c r="E453" s="22"/>
      <c r="F453" s="13"/>
      <c r="G453" s="1"/>
      <c r="H453" s="1"/>
      <c r="I453" s="46"/>
      <c r="J453" s="1"/>
      <c r="K453" s="1"/>
      <c r="L453" s="1"/>
      <c r="M453" s="1"/>
      <c r="N453" s="1"/>
      <c r="O453" s="1"/>
      <c r="P453" s="8"/>
      <c r="Q453" s="26"/>
      <c r="R453" s="17"/>
      <c r="T453" t="str">
        <f t="shared" si="6"/>
        <v/>
      </c>
      <c r="U453" s="34"/>
      <c r="V453" s="48"/>
      <c r="W453" s="49"/>
      <c r="X453" s="47"/>
      <c r="Y453" s="50"/>
      <c r="Z453" s="52"/>
      <c r="AA453" s="53"/>
      <c r="AB453" s="54"/>
      <c r="AC453" s="54"/>
    </row>
    <row r="454" spans="1:29">
      <c r="A454" s="1"/>
      <c r="B454" s="1"/>
      <c r="C454" s="1"/>
      <c r="D454" s="13"/>
      <c r="E454" s="22"/>
      <c r="F454" s="13"/>
      <c r="G454" s="1"/>
      <c r="H454" s="1"/>
      <c r="I454" s="46"/>
      <c r="J454" s="1"/>
      <c r="K454" s="1"/>
      <c r="L454" s="1"/>
      <c r="M454" s="1"/>
      <c r="N454" s="1"/>
      <c r="O454" s="1"/>
      <c r="P454" s="8"/>
      <c r="Q454" s="26"/>
      <c r="R454" s="17"/>
      <c r="T454" t="str">
        <f t="shared" ref="T454:T517" si="7">IF(AND(Q454=0,R454=0),"",IF(I454="","",($U$1-I454)+1))</f>
        <v/>
      </c>
      <c r="U454" s="34"/>
      <c r="V454" s="48"/>
      <c r="W454" s="49"/>
      <c r="X454" s="47"/>
      <c r="Y454" s="50"/>
      <c r="Z454" s="52"/>
      <c r="AA454" s="53"/>
      <c r="AB454" s="54"/>
      <c r="AC454" s="54"/>
    </row>
    <row r="455" spans="1:29">
      <c r="A455" s="1"/>
      <c r="B455" s="1"/>
      <c r="C455" s="1"/>
      <c r="D455" s="13"/>
      <c r="E455" s="22"/>
      <c r="F455" s="13"/>
      <c r="G455" s="1"/>
      <c r="H455" s="1"/>
      <c r="I455" s="46"/>
      <c r="J455" s="1"/>
      <c r="K455" s="1"/>
      <c r="L455" s="1"/>
      <c r="M455" s="1"/>
      <c r="N455" s="1"/>
      <c r="O455" s="1"/>
      <c r="P455" s="8"/>
      <c r="Q455" s="26"/>
      <c r="R455" s="17"/>
      <c r="T455" t="str">
        <f t="shared" si="7"/>
        <v/>
      </c>
      <c r="U455" s="34"/>
      <c r="V455" s="48"/>
      <c r="W455" s="49"/>
      <c r="X455" s="47"/>
      <c r="Y455" s="50"/>
      <c r="Z455" s="52"/>
      <c r="AA455" s="53"/>
      <c r="AB455" s="54"/>
      <c r="AC455" s="54"/>
    </row>
    <row r="456" spans="1:29">
      <c r="A456" s="1"/>
      <c r="B456" s="1"/>
      <c r="C456" s="1"/>
      <c r="D456" s="13"/>
      <c r="E456" s="22"/>
      <c r="F456" s="13"/>
      <c r="G456" s="1"/>
      <c r="H456" s="1"/>
      <c r="I456" s="46"/>
      <c r="J456" s="1"/>
      <c r="K456" s="1"/>
      <c r="L456" s="1"/>
      <c r="M456" s="1"/>
      <c r="N456" s="1"/>
      <c r="O456" s="1"/>
      <c r="P456" s="8"/>
      <c r="Q456" s="26"/>
      <c r="R456" s="17"/>
      <c r="T456" t="str">
        <f t="shared" si="7"/>
        <v/>
      </c>
      <c r="U456" s="34"/>
      <c r="V456" s="48"/>
      <c r="W456" s="49"/>
      <c r="X456" s="47"/>
      <c r="Y456" s="50"/>
      <c r="Z456" s="52"/>
      <c r="AA456" s="53"/>
      <c r="AB456" s="54"/>
      <c r="AC456" s="54"/>
    </row>
    <row r="457" spans="1:29">
      <c r="A457" s="1"/>
      <c r="B457" s="1"/>
      <c r="C457" s="1"/>
      <c r="D457" s="13"/>
      <c r="E457" s="22"/>
      <c r="F457" s="13"/>
      <c r="G457" s="1"/>
      <c r="H457" s="1"/>
      <c r="I457" s="46"/>
      <c r="J457" s="1"/>
      <c r="K457" s="1"/>
      <c r="L457" s="1"/>
      <c r="M457" s="1"/>
      <c r="N457" s="1"/>
      <c r="O457" s="1"/>
      <c r="P457" s="8"/>
      <c r="Q457" s="26"/>
      <c r="R457" s="17"/>
      <c r="T457" t="str">
        <f t="shared" si="7"/>
        <v/>
      </c>
      <c r="U457" s="34"/>
      <c r="V457" s="48"/>
      <c r="W457" s="49"/>
      <c r="X457" s="47"/>
      <c r="Y457" s="50"/>
      <c r="Z457" s="52"/>
      <c r="AA457" s="53"/>
      <c r="AB457" s="54"/>
      <c r="AC457" s="54"/>
    </row>
    <row r="458" spans="1:29">
      <c r="A458" s="1"/>
      <c r="B458" s="1"/>
      <c r="C458" s="1"/>
      <c r="D458" s="13"/>
      <c r="E458" s="22"/>
      <c r="F458" s="13"/>
      <c r="G458" s="1"/>
      <c r="H458" s="1"/>
      <c r="I458" s="46"/>
      <c r="J458" s="1"/>
      <c r="K458" s="1"/>
      <c r="L458" s="1"/>
      <c r="M458" s="1"/>
      <c r="N458" s="1"/>
      <c r="O458" s="1"/>
      <c r="P458" s="8"/>
      <c r="Q458" s="26"/>
      <c r="R458" s="17"/>
      <c r="T458" t="str">
        <f t="shared" si="7"/>
        <v/>
      </c>
      <c r="U458" s="34"/>
      <c r="V458" s="48"/>
      <c r="W458" s="49"/>
      <c r="X458" s="47"/>
      <c r="Y458" s="50"/>
      <c r="Z458" s="52"/>
      <c r="AA458" s="53"/>
      <c r="AB458" s="54"/>
      <c r="AC458" s="54"/>
    </row>
    <row r="459" spans="1:29">
      <c r="A459" s="1"/>
      <c r="B459" s="1"/>
      <c r="C459" s="1"/>
      <c r="D459" s="13"/>
      <c r="E459" s="22"/>
      <c r="F459" s="13"/>
      <c r="G459" s="1"/>
      <c r="H459" s="1"/>
      <c r="I459" s="46"/>
      <c r="J459" s="1"/>
      <c r="K459" s="1"/>
      <c r="L459" s="1"/>
      <c r="M459" s="1"/>
      <c r="N459" s="1"/>
      <c r="O459" s="1"/>
      <c r="P459" s="8"/>
      <c r="Q459" s="26"/>
      <c r="R459" s="17"/>
      <c r="T459" t="str">
        <f t="shared" si="7"/>
        <v/>
      </c>
      <c r="U459" s="34"/>
      <c r="V459" s="48"/>
      <c r="W459" s="49"/>
      <c r="X459" s="47"/>
      <c r="Y459" s="50"/>
      <c r="Z459" s="52"/>
      <c r="AA459" s="53"/>
      <c r="AB459" s="54"/>
      <c r="AC459" s="54"/>
    </row>
    <row r="460" spans="1:29">
      <c r="A460" s="1"/>
      <c r="B460" s="1"/>
      <c r="C460" s="1"/>
      <c r="D460" s="13"/>
      <c r="E460" s="22"/>
      <c r="F460" s="13"/>
      <c r="G460" s="1"/>
      <c r="H460" s="1"/>
      <c r="I460" s="46"/>
      <c r="J460" s="1"/>
      <c r="K460" s="1"/>
      <c r="L460" s="1"/>
      <c r="M460" s="1"/>
      <c r="N460" s="1"/>
      <c r="O460" s="1"/>
      <c r="P460" s="8"/>
      <c r="Q460" s="26"/>
      <c r="R460" s="17"/>
      <c r="T460" t="str">
        <f t="shared" si="7"/>
        <v/>
      </c>
      <c r="U460" s="34"/>
      <c r="V460" s="48"/>
      <c r="W460" s="49"/>
      <c r="X460" s="47"/>
      <c r="Y460" s="50"/>
      <c r="Z460" s="52"/>
      <c r="AA460" s="53"/>
      <c r="AB460" s="54"/>
      <c r="AC460" s="54"/>
    </row>
    <row r="461" spans="1:29">
      <c r="A461" s="1"/>
      <c r="B461" s="1"/>
      <c r="C461" s="1"/>
      <c r="D461" s="13"/>
      <c r="E461" s="22"/>
      <c r="F461" s="13"/>
      <c r="G461" s="1"/>
      <c r="H461" s="1"/>
      <c r="I461" s="46"/>
      <c r="J461" s="1"/>
      <c r="K461" s="1"/>
      <c r="L461" s="1"/>
      <c r="M461" s="1"/>
      <c r="N461" s="1"/>
      <c r="O461" s="1"/>
      <c r="P461" s="8"/>
      <c r="Q461" s="26"/>
      <c r="R461" s="17"/>
      <c r="T461" t="str">
        <f t="shared" si="7"/>
        <v/>
      </c>
      <c r="U461" s="34"/>
      <c r="V461" s="48"/>
      <c r="W461" s="49"/>
      <c r="X461" s="47"/>
      <c r="Y461" s="50"/>
      <c r="Z461" s="52"/>
      <c r="AA461" s="53"/>
      <c r="AB461" s="54"/>
      <c r="AC461" s="54"/>
    </row>
    <row r="462" spans="1:29">
      <c r="A462" s="1"/>
      <c r="B462" s="1"/>
      <c r="C462" s="1"/>
      <c r="D462" s="13"/>
      <c r="E462" s="22"/>
      <c r="F462" s="13"/>
      <c r="G462" s="1"/>
      <c r="H462" s="1"/>
      <c r="I462" s="46"/>
      <c r="J462" s="1"/>
      <c r="K462" s="1"/>
      <c r="L462" s="1"/>
      <c r="M462" s="1"/>
      <c r="N462" s="1"/>
      <c r="O462" s="1"/>
      <c r="P462" s="8"/>
      <c r="Q462" s="26"/>
      <c r="R462" s="17"/>
      <c r="T462" t="str">
        <f t="shared" si="7"/>
        <v/>
      </c>
      <c r="U462" s="34"/>
      <c r="V462" s="48"/>
      <c r="W462" s="49"/>
      <c r="X462" s="47"/>
      <c r="Y462" s="50"/>
      <c r="Z462" s="52"/>
      <c r="AA462" s="53"/>
      <c r="AB462" s="54"/>
      <c r="AC462" s="54"/>
    </row>
    <row r="463" spans="1:29">
      <c r="A463" s="1"/>
      <c r="B463" s="1"/>
      <c r="C463" s="1"/>
      <c r="D463" s="13"/>
      <c r="E463" s="22"/>
      <c r="F463" s="13"/>
      <c r="G463" s="1"/>
      <c r="H463" s="1"/>
      <c r="I463" s="46"/>
      <c r="J463" s="1"/>
      <c r="K463" s="1"/>
      <c r="L463" s="1"/>
      <c r="M463" s="1"/>
      <c r="N463" s="1"/>
      <c r="O463" s="1"/>
      <c r="P463" s="8"/>
      <c r="Q463" s="26"/>
      <c r="R463" s="17"/>
      <c r="T463" t="str">
        <f t="shared" si="7"/>
        <v/>
      </c>
      <c r="U463" s="34"/>
      <c r="V463" s="48"/>
      <c r="W463" s="49"/>
      <c r="X463" s="47"/>
      <c r="Y463" s="50"/>
      <c r="Z463" s="52"/>
      <c r="AA463" s="53"/>
      <c r="AB463" s="54"/>
      <c r="AC463" s="54"/>
    </row>
    <row r="464" spans="1:29">
      <c r="A464" s="1"/>
      <c r="B464" s="1"/>
      <c r="C464" s="1"/>
      <c r="D464" s="13"/>
      <c r="E464" s="22"/>
      <c r="F464" s="13"/>
      <c r="G464" s="1"/>
      <c r="H464" s="1"/>
      <c r="I464" s="46"/>
      <c r="J464" s="1"/>
      <c r="K464" s="1"/>
      <c r="L464" s="1"/>
      <c r="M464" s="1"/>
      <c r="N464" s="1"/>
      <c r="O464" s="1"/>
      <c r="P464" s="8"/>
      <c r="Q464" s="26"/>
      <c r="R464" s="17"/>
      <c r="T464" t="str">
        <f t="shared" si="7"/>
        <v/>
      </c>
      <c r="U464" s="34"/>
      <c r="V464" s="48"/>
      <c r="W464" s="49"/>
      <c r="X464" s="47"/>
      <c r="Y464" s="50"/>
      <c r="Z464" s="52"/>
      <c r="AA464" s="53"/>
      <c r="AB464" s="54"/>
      <c r="AC464" s="54"/>
    </row>
    <row r="465" spans="1:29">
      <c r="A465" s="1"/>
      <c r="B465" s="1"/>
      <c r="C465" s="1"/>
      <c r="D465" s="13"/>
      <c r="E465" s="22"/>
      <c r="F465" s="13"/>
      <c r="G465" s="1"/>
      <c r="H465" s="1"/>
      <c r="I465" s="46"/>
      <c r="J465" s="1"/>
      <c r="K465" s="1"/>
      <c r="L465" s="1"/>
      <c r="M465" s="1"/>
      <c r="N465" s="1"/>
      <c r="O465" s="1"/>
      <c r="P465" s="8"/>
      <c r="Q465" s="26"/>
      <c r="R465" s="17"/>
      <c r="T465" t="str">
        <f t="shared" si="7"/>
        <v/>
      </c>
      <c r="U465" s="34"/>
      <c r="V465" s="48"/>
      <c r="W465" s="49"/>
      <c r="X465" s="47"/>
      <c r="Y465" s="50"/>
      <c r="Z465" s="52"/>
      <c r="AA465" s="53"/>
      <c r="AB465" s="54"/>
      <c r="AC465" s="54"/>
    </row>
    <row r="466" spans="1:29">
      <c r="A466" s="1"/>
      <c r="B466" s="1"/>
      <c r="C466" s="1"/>
      <c r="D466" s="13"/>
      <c r="E466" s="22"/>
      <c r="F466" s="13"/>
      <c r="G466" s="1"/>
      <c r="H466" s="1"/>
      <c r="I466" s="46"/>
      <c r="J466" s="1"/>
      <c r="K466" s="1"/>
      <c r="L466" s="1"/>
      <c r="M466" s="1"/>
      <c r="N466" s="1"/>
      <c r="O466" s="1"/>
      <c r="P466" s="8"/>
      <c r="Q466" s="26"/>
      <c r="R466" s="17"/>
      <c r="T466" t="str">
        <f t="shared" si="7"/>
        <v/>
      </c>
      <c r="U466" s="34"/>
      <c r="V466" s="48"/>
      <c r="W466" s="49"/>
      <c r="X466" s="47"/>
      <c r="Y466" s="50"/>
      <c r="Z466" s="52"/>
      <c r="AA466" s="53"/>
      <c r="AB466" s="54"/>
      <c r="AC466" s="54"/>
    </row>
    <row r="467" spans="1:29">
      <c r="A467" s="1"/>
      <c r="B467" s="1"/>
      <c r="C467" s="1"/>
      <c r="D467" s="13"/>
      <c r="E467" s="22"/>
      <c r="F467" s="13"/>
      <c r="G467" s="1"/>
      <c r="H467" s="1"/>
      <c r="I467" s="46"/>
      <c r="J467" s="1"/>
      <c r="K467" s="1"/>
      <c r="L467" s="1"/>
      <c r="M467" s="1"/>
      <c r="N467" s="1"/>
      <c r="O467" s="1"/>
      <c r="P467" s="8"/>
      <c r="Q467" s="26"/>
      <c r="R467" s="17"/>
      <c r="T467" t="str">
        <f t="shared" si="7"/>
        <v/>
      </c>
      <c r="U467" s="34"/>
      <c r="V467" s="48"/>
      <c r="W467" s="49"/>
      <c r="X467" s="47"/>
      <c r="Y467" s="50"/>
      <c r="Z467" s="52"/>
      <c r="AA467" s="53"/>
      <c r="AB467" s="54"/>
      <c r="AC467" s="54"/>
    </row>
    <row r="468" spans="1:29">
      <c r="A468" s="1"/>
      <c r="B468" s="1"/>
      <c r="C468" s="1"/>
      <c r="D468" s="13"/>
      <c r="E468" s="22"/>
      <c r="F468" s="13"/>
      <c r="G468" s="1"/>
      <c r="H468" s="1"/>
      <c r="I468" s="46"/>
      <c r="J468" s="1"/>
      <c r="K468" s="1"/>
      <c r="L468" s="1"/>
      <c r="M468" s="1"/>
      <c r="N468" s="1"/>
      <c r="O468" s="1"/>
      <c r="P468" s="8"/>
      <c r="Q468" s="26"/>
      <c r="R468" s="17"/>
      <c r="T468" t="str">
        <f t="shared" si="7"/>
        <v/>
      </c>
      <c r="U468" s="34"/>
      <c r="V468" s="48"/>
      <c r="W468" s="49"/>
      <c r="X468" s="47"/>
      <c r="Y468" s="50"/>
      <c r="Z468" s="52"/>
      <c r="AA468" s="53"/>
      <c r="AB468" s="54"/>
      <c r="AC468" s="54"/>
    </row>
    <row r="469" spans="1:29">
      <c r="A469" s="1"/>
      <c r="B469" s="1"/>
      <c r="C469" s="1"/>
      <c r="D469" s="13"/>
      <c r="E469" s="22"/>
      <c r="F469" s="13"/>
      <c r="G469" s="1"/>
      <c r="H469" s="1"/>
      <c r="I469" s="46"/>
      <c r="J469" s="1"/>
      <c r="K469" s="1"/>
      <c r="L469" s="1"/>
      <c r="M469" s="1"/>
      <c r="N469" s="1"/>
      <c r="O469" s="1"/>
      <c r="P469" s="8"/>
      <c r="Q469" s="26"/>
      <c r="R469" s="17"/>
      <c r="T469" t="str">
        <f t="shared" si="7"/>
        <v/>
      </c>
      <c r="U469" s="34"/>
      <c r="V469" s="48"/>
      <c r="W469" s="49"/>
      <c r="X469" s="47"/>
      <c r="Y469" s="50"/>
      <c r="Z469" s="52"/>
      <c r="AA469" s="53"/>
      <c r="AB469" s="54"/>
      <c r="AC469" s="54"/>
    </row>
    <row r="470" spans="1:29">
      <c r="A470" s="1"/>
      <c r="B470" s="1"/>
      <c r="C470" s="1"/>
      <c r="D470" s="13"/>
      <c r="E470" s="22"/>
      <c r="F470" s="13"/>
      <c r="G470" s="1"/>
      <c r="H470" s="1"/>
      <c r="I470" s="46"/>
      <c r="J470" s="1"/>
      <c r="K470" s="1"/>
      <c r="L470" s="1"/>
      <c r="M470" s="1"/>
      <c r="N470" s="1"/>
      <c r="O470" s="1"/>
      <c r="P470" s="8"/>
      <c r="Q470" s="26"/>
      <c r="R470" s="17"/>
      <c r="T470" t="str">
        <f t="shared" si="7"/>
        <v/>
      </c>
      <c r="U470" s="34"/>
      <c r="V470" s="48"/>
      <c r="W470" s="49"/>
      <c r="X470" s="47"/>
      <c r="Y470" s="50"/>
      <c r="Z470" s="52"/>
      <c r="AA470" s="53"/>
      <c r="AB470" s="54"/>
      <c r="AC470" s="54"/>
    </row>
    <row r="471" spans="1:29">
      <c r="A471" s="1"/>
      <c r="B471" s="1"/>
      <c r="C471" s="1"/>
      <c r="D471" s="13"/>
      <c r="E471" s="22"/>
      <c r="F471" s="13"/>
      <c r="G471" s="1"/>
      <c r="H471" s="1"/>
      <c r="I471" s="46"/>
      <c r="J471" s="1"/>
      <c r="K471" s="1"/>
      <c r="L471" s="1"/>
      <c r="M471" s="1"/>
      <c r="N471" s="1"/>
      <c r="O471" s="1"/>
      <c r="P471" s="8"/>
      <c r="Q471" s="26"/>
      <c r="R471" s="17"/>
      <c r="T471" t="str">
        <f t="shared" si="7"/>
        <v/>
      </c>
      <c r="U471" s="34"/>
      <c r="V471" s="48"/>
      <c r="W471" s="49"/>
      <c r="X471" s="47"/>
      <c r="Y471" s="50"/>
      <c r="Z471" s="52"/>
      <c r="AA471" s="53"/>
      <c r="AB471" s="54"/>
      <c r="AC471" s="54"/>
    </row>
    <row r="472" spans="1:29">
      <c r="A472" s="1"/>
      <c r="B472" s="1"/>
      <c r="C472" s="1"/>
      <c r="D472" s="13"/>
      <c r="E472" s="22"/>
      <c r="F472" s="13"/>
      <c r="G472" s="1"/>
      <c r="H472" s="1"/>
      <c r="I472" s="46"/>
      <c r="J472" s="1"/>
      <c r="K472" s="1"/>
      <c r="L472" s="1"/>
      <c r="M472" s="1"/>
      <c r="N472" s="1"/>
      <c r="O472" s="1"/>
      <c r="P472" s="8"/>
      <c r="Q472" s="26"/>
      <c r="R472" s="17"/>
      <c r="T472" t="str">
        <f t="shared" si="7"/>
        <v/>
      </c>
      <c r="U472" s="34"/>
      <c r="V472" s="48"/>
      <c r="W472" s="49"/>
      <c r="X472" s="47"/>
      <c r="Y472" s="50"/>
      <c r="Z472" s="52"/>
      <c r="AA472" s="53"/>
      <c r="AB472" s="54"/>
      <c r="AC472" s="54"/>
    </row>
    <row r="473" spans="1:29">
      <c r="A473" s="1"/>
      <c r="B473" s="1"/>
      <c r="C473" s="1"/>
      <c r="D473" s="13"/>
      <c r="E473" s="22"/>
      <c r="F473" s="13"/>
      <c r="G473" s="1"/>
      <c r="H473" s="1"/>
      <c r="I473" s="46"/>
      <c r="J473" s="1"/>
      <c r="K473" s="1"/>
      <c r="L473" s="1"/>
      <c r="M473" s="1"/>
      <c r="N473" s="1"/>
      <c r="O473" s="1"/>
      <c r="P473" s="8"/>
      <c r="Q473" s="26"/>
      <c r="R473" s="17"/>
      <c r="T473" t="str">
        <f t="shared" si="7"/>
        <v/>
      </c>
      <c r="U473" s="34"/>
      <c r="V473" s="48"/>
      <c r="W473" s="49"/>
      <c r="X473" s="47"/>
      <c r="Y473" s="50"/>
      <c r="Z473" s="52"/>
      <c r="AA473" s="53"/>
      <c r="AB473" s="54"/>
      <c r="AC473" s="54"/>
    </row>
    <row r="474" spans="1:29">
      <c r="A474" s="1"/>
      <c r="B474" s="1"/>
      <c r="C474" s="1"/>
      <c r="D474" s="13"/>
      <c r="E474" s="22"/>
      <c r="F474" s="13"/>
      <c r="G474" s="1"/>
      <c r="H474" s="1"/>
      <c r="I474" s="46"/>
      <c r="J474" s="1"/>
      <c r="K474" s="1"/>
      <c r="L474" s="1"/>
      <c r="M474" s="1"/>
      <c r="N474" s="1"/>
      <c r="O474" s="1"/>
      <c r="P474" s="8"/>
      <c r="Q474" s="26"/>
      <c r="R474" s="17"/>
      <c r="T474" t="str">
        <f t="shared" si="7"/>
        <v/>
      </c>
      <c r="U474" s="34"/>
      <c r="V474" s="48"/>
      <c r="W474" s="49"/>
      <c r="X474" s="47"/>
      <c r="Y474" s="50"/>
      <c r="Z474" s="52"/>
      <c r="AA474" s="53"/>
      <c r="AB474" s="54"/>
      <c r="AC474" s="54"/>
    </row>
    <row r="475" spans="1:29">
      <c r="A475" s="1"/>
      <c r="B475" s="1"/>
      <c r="C475" s="1"/>
      <c r="D475" s="13"/>
      <c r="E475" s="22"/>
      <c r="F475" s="13"/>
      <c r="G475" s="1"/>
      <c r="H475" s="1"/>
      <c r="I475" s="46"/>
      <c r="J475" s="1"/>
      <c r="K475" s="1"/>
      <c r="L475" s="1"/>
      <c r="M475" s="1"/>
      <c r="N475" s="1"/>
      <c r="O475" s="1"/>
      <c r="P475" s="8"/>
      <c r="Q475" s="26"/>
      <c r="R475" s="17"/>
      <c r="T475" t="str">
        <f t="shared" si="7"/>
        <v/>
      </c>
      <c r="U475" s="34"/>
      <c r="V475" s="48"/>
      <c r="W475" s="49"/>
      <c r="X475" s="47"/>
      <c r="Y475" s="50"/>
      <c r="Z475" s="52"/>
      <c r="AA475" s="53"/>
      <c r="AB475" s="54"/>
      <c r="AC475" s="54"/>
    </row>
    <row r="476" spans="1:29">
      <c r="A476" s="1"/>
      <c r="B476" s="1"/>
      <c r="C476" s="1"/>
      <c r="D476" s="13"/>
      <c r="E476" s="22"/>
      <c r="F476" s="13"/>
      <c r="G476" s="1"/>
      <c r="H476" s="1"/>
      <c r="I476" s="46"/>
      <c r="J476" s="1"/>
      <c r="K476" s="1"/>
      <c r="L476" s="1"/>
      <c r="M476" s="1"/>
      <c r="N476" s="1"/>
      <c r="O476" s="1"/>
      <c r="P476" s="8"/>
      <c r="Q476" s="26"/>
      <c r="R476" s="17"/>
      <c r="T476" t="str">
        <f t="shared" si="7"/>
        <v/>
      </c>
      <c r="U476" s="34"/>
      <c r="V476" s="48"/>
      <c r="W476" s="49"/>
      <c r="X476" s="47"/>
      <c r="Y476" s="50"/>
      <c r="Z476" s="52"/>
      <c r="AA476" s="53"/>
      <c r="AB476" s="54"/>
      <c r="AC476" s="54"/>
    </row>
    <row r="477" spans="1:29">
      <c r="A477" s="1"/>
      <c r="B477" s="1"/>
      <c r="C477" s="1"/>
      <c r="D477" s="13"/>
      <c r="E477" s="22"/>
      <c r="F477" s="13"/>
      <c r="G477" s="1"/>
      <c r="H477" s="1"/>
      <c r="I477" s="46"/>
      <c r="J477" s="1"/>
      <c r="K477" s="1"/>
      <c r="L477" s="1"/>
      <c r="M477" s="1"/>
      <c r="N477" s="1"/>
      <c r="O477" s="1"/>
      <c r="P477" s="8"/>
      <c r="Q477" s="26"/>
      <c r="R477" s="17"/>
      <c r="T477" t="str">
        <f t="shared" si="7"/>
        <v/>
      </c>
      <c r="U477" s="34"/>
      <c r="V477" s="48"/>
      <c r="W477" s="49"/>
      <c r="X477" s="47"/>
      <c r="Y477" s="50"/>
      <c r="Z477" s="52"/>
      <c r="AA477" s="53"/>
      <c r="AB477" s="54"/>
      <c r="AC477" s="54"/>
    </row>
    <row r="478" spans="1:29">
      <c r="A478" s="1"/>
      <c r="B478" s="1"/>
      <c r="C478" s="1"/>
      <c r="D478" s="13"/>
      <c r="E478" s="22"/>
      <c r="F478" s="13"/>
      <c r="G478" s="1"/>
      <c r="H478" s="1"/>
      <c r="I478" s="46"/>
      <c r="J478" s="1"/>
      <c r="K478" s="1"/>
      <c r="L478" s="1"/>
      <c r="M478" s="1"/>
      <c r="N478" s="1"/>
      <c r="O478" s="1"/>
      <c r="P478" s="8"/>
      <c r="Q478" s="26"/>
      <c r="R478" s="17"/>
      <c r="T478" t="str">
        <f t="shared" si="7"/>
        <v/>
      </c>
      <c r="U478" s="34"/>
      <c r="V478" s="48"/>
      <c r="W478" s="49"/>
      <c r="X478" s="47"/>
      <c r="Y478" s="50"/>
      <c r="Z478" s="52"/>
      <c r="AA478" s="53"/>
      <c r="AB478" s="54"/>
      <c r="AC478" s="54"/>
    </row>
    <row r="479" spans="1:29">
      <c r="A479" s="1"/>
      <c r="B479" s="1"/>
      <c r="C479" s="1"/>
      <c r="D479" s="13"/>
      <c r="E479" s="22"/>
      <c r="F479" s="13"/>
      <c r="G479" s="1"/>
      <c r="H479" s="1"/>
      <c r="I479" s="46"/>
      <c r="J479" s="1"/>
      <c r="K479" s="1"/>
      <c r="L479" s="1"/>
      <c r="M479" s="1"/>
      <c r="N479" s="1"/>
      <c r="O479" s="1"/>
      <c r="P479" s="8"/>
      <c r="Q479" s="26"/>
      <c r="R479" s="17"/>
      <c r="T479" t="str">
        <f t="shared" si="7"/>
        <v/>
      </c>
      <c r="U479" s="34"/>
      <c r="V479" s="48"/>
      <c r="W479" s="49"/>
      <c r="X479" s="47"/>
      <c r="Y479" s="50"/>
      <c r="Z479" s="52"/>
      <c r="AA479" s="53"/>
      <c r="AB479" s="54"/>
      <c r="AC479" s="54"/>
    </row>
    <row r="480" spans="1:29">
      <c r="A480" s="1"/>
      <c r="B480" s="1"/>
      <c r="C480" s="1"/>
      <c r="D480" s="13"/>
      <c r="E480" s="22"/>
      <c r="F480" s="13"/>
      <c r="G480" s="1"/>
      <c r="H480" s="1"/>
      <c r="I480" s="46"/>
      <c r="J480" s="1"/>
      <c r="K480" s="1"/>
      <c r="L480" s="1"/>
      <c r="M480" s="1"/>
      <c r="N480" s="1"/>
      <c r="O480" s="1"/>
      <c r="P480" s="8"/>
      <c r="Q480" s="26"/>
      <c r="R480" s="17"/>
      <c r="T480" t="str">
        <f t="shared" si="7"/>
        <v/>
      </c>
      <c r="U480" s="34"/>
      <c r="V480" s="48"/>
      <c r="W480" s="49"/>
      <c r="X480" s="47"/>
      <c r="Y480" s="50"/>
      <c r="Z480" s="52"/>
      <c r="AA480" s="53"/>
      <c r="AB480" s="54"/>
      <c r="AC480" s="54"/>
    </row>
    <row r="481" spans="1:29">
      <c r="A481" s="1"/>
      <c r="B481" s="1"/>
      <c r="C481" s="1"/>
      <c r="D481" s="13"/>
      <c r="E481" s="22"/>
      <c r="F481" s="13"/>
      <c r="G481" s="1"/>
      <c r="H481" s="1"/>
      <c r="I481" s="46"/>
      <c r="J481" s="1"/>
      <c r="K481" s="1"/>
      <c r="L481" s="1"/>
      <c r="M481" s="1"/>
      <c r="N481" s="1"/>
      <c r="O481" s="1"/>
      <c r="P481" s="8"/>
      <c r="Q481" s="26"/>
      <c r="R481" s="17"/>
      <c r="T481" t="str">
        <f t="shared" si="7"/>
        <v/>
      </c>
      <c r="U481" s="34"/>
      <c r="V481" s="48"/>
      <c r="W481" s="49"/>
      <c r="X481" s="47"/>
      <c r="Y481" s="50"/>
      <c r="Z481" s="52"/>
      <c r="AA481" s="53"/>
      <c r="AB481" s="54"/>
      <c r="AC481" s="54"/>
    </row>
    <row r="482" spans="1:29">
      <c r="A482" s="1"/>
      <c r="B482" s="1"/>
      <c r="C482" s="1"/>
      <c r="D482" s="13"/>
      <c r="E482" s="22"/>
      <c r="F482" s="13"/>
      <c r="G482" s="1"/>
      <c r="H482" s="1"/>
      <c r="I482" s="46"/>
      <c r="J482" s="1"/>
      <c r="K482" s="1"/>
      <c r="L482" s="1"/>
      <c r="M482" s="1"/>
      <c r="N482" s="1"/>
      <c r="O482" s="1"/>
      <c r="P482" s="8"/>
      <c r="Q482" s="26"/>
      <c r="R482" s="17"/>
      <c r="T482" t="str">
        <f t="shared" si="7"/>
        <v/>
      </c>
      <c r="U482" s="34"/>
      <c r="V482" s="48"/>
      <c r="W482" s="49"/>
      <c r="X482" s="47"/>
      <c r="Y482" s="50"/>
      <c r="Z482" s="52"/>
      <c r="AA482" s="53"/>
      <c r="AB482" s="54"/>
      <c r="AC482" s="54"/>
    </row>
    <row r="483" spans="1:29">
      <c r="A483" s="1"/>
      <c r="B483" s="1"/>
      <c r="C483" s="1"/>
      <c r="D483" s="13"/>
      <c r="E483" s="22"/>
      <c r="F483" s="13"/>
      <c r="G483" s="1"/>
      <c r="H483" s="1"/>
      <c r="I483" s="46"/>
      <c r="J483" s="1"/>
      <c r="K483" s="1"/>
      <c r="L483" s="1"/>
      <c r="M483" s="1"/>
      <c r="N483" s="1"/>
      <c r="O483" s="1"/>
      <c r="P483" s="8"/>
      <c r="Q483" s="26"/>
      <c r="R483" s="17"/>
      <c r="T483" t="str">
        <f t="shared" si="7"/>
        <v/>
      </c>
      <c r="U483" s="34"/>
      <c r="V483" s="48"/>
      <c r="W483" s="49"/>
      <c r="X483" s="47"/>
      <c r="Y483" s="50"/>
      <c r="Z483" s="52"/>
      <c r="AA483" s="53"/>
      <c r="AB483" s="54"/>
      <c r="AC483" s="54"/>
    </row>
    <row r="484" spans="1:29">
      <c r="A484" s="1"/>
      <c r="B484" s="1"/>
      <c r="C484" s="1"/>
      <c r="D484" s="13"/>
      <c r="E484" s="22"/>
      <c r="F484" s="13"/>
      <c r="G484" s="1"/>
      <c r="H484" s="1"/>
      <c r="I484" s="46"/>
      <c r="J484" s="1"/>
      <c r="K484" s="1"/>
      <c r="L484" s="1"/>
      <c r="M484" s="1"/>
      <c r="N484" s="1"/>
      <c r="O484" s="1"/>
      <c r="P484" s="8"/>
      <c r="Q484" s="26"/>
      <c r="R484" s="17"/>
      <c r="T484" t="str">
        <f t="shared" si="7"/>
        <v/>
      </c>
      <c r="U484" s="34"/>
      <c r="V484" s="48"/>
      <c r="W484" s="49"/>
      <c r="X484" s="47"/>
      <c r="Y484" s="50"/>
      <c r="Z484" s="52"/>
      <c r="AA484" s="53"/>
      <c r="AB484" s="54"/>
      <c r="AC484" s="54"/>
    </row>
    <row r="485" spans="1:29">
      <c r="A485" s="1"/>
      <c r="B485" s="1"/>
      <c r="C485" s="1"/>
      <c r="D485" s="13"/>
      <c r="E485" s="22"/>
      <c r="F485" s="13"/>
      <c r="G485" s="1"/>
      <c r="H485" s="1"/>
      <c r="I485" s="46"/>
      <c r="J485" s="1"/>
      <c r="K485" s="1"/>
      <c r="L485" s="1"/>
      <c r="M485" s="1"/>
      <c r="N485" s="1"/>
      <c r="O485" s="1"/>
      <c r="P485" s="8"/>
      <c r="Q485" s="26"/>
      <c r="R485" s="17"/>
      <c r="T485" t="str">
        <f t="shared" si="7"/>
        <v/>
      </c>
      <c r="U485" s="34"/>
      <c r="V485" s="48"/>
      <c r="W485" s="49"/>
      <c r="X485" s="47"/>
      <c r="Y485" s="50"/>
      <c r="Z485" s="52"/>
      <c r="AA485" s="53"/>
      <c r="AB485" s="54"/>
      <c r="AC485" s="54"/>
    </row>
    <row r="486" spans="1:29">
      <c r="A486" s="1"/>
      <c r="B486" s="1"/>
      <c r="C486" s="1"/>
      <c r="D486" s="13"/>
      <c r="E486" s="22"/>
      <c r="F486" s="13"/>
      <c r="G486" s="1"/>
      <c r="H486" s="1"/>
      <c r="I486" s="46"/>
      <c r="J486" s="1"/>
      <c r="K486" s="1"/>
      <c r="L486" s="1"/>
      <c r="M486" s="1"/>
      <c r="N486" s="1"/>
      <c r="O486" s="1"/>
      <c r="P486" s="8"/>
      <c r="Q486" s="26"/>
      <c r="R486" s="17"/>
      <c r="T486" t="str">
        <f t="shared" si="7"/>
        <v/>
      </c>
      <c r="U486" s="34"/>
      <c r="V486" s="48"/>
      <c r="W486" s="49"/>
      <c r="X486" s="47"/>
      <c r="Y486" s="50"/>
      <c r="Z486" s="52"/>
      <c r="AA486" s="53"/>
      <c r="AB486" s="54"/>
      <c r="AC486" s="54"/>
    </row>
    <row r="487" spans="1:29">
      <c r="A487" s="1"/>
      <c r="B487" s="1"/>
      <c r="C487" s="1"/>
      <c r="D487" s="13"/>
      <c r="E487" s="22"/>
      <c r="F487" s="13"/>
      <c r="G487" s="1"/>
      <c r="H487" s="1"/>
      <c r="I487" s="46"/>
      <c r="J487" s="1"/>
      <c r="K487" s="1"/>
      <c r="L487" s="1"/>
      <c r="M487" s="1"/>
      <c r="N487" s="1"/>
      <c r="O487" s="1"/>
      <c r="P487" s="8"/>
      <c r="Q487" s="26"/>
      <c r="R487" s="17"/>
      <c r="T487" t="str">
        <f t="shared" si="7"/>
        <v/>
      </c>
      <c r="U487" s="34"/>
      <c r="V487" s="48"/>
      <c r="W487" s="49"/>
      <c r="X487" s="47"/>
      <c r="Y487" s="50"/>
      <c r="Z487" s="52"/>
      <c r="AA487" s="53"/>
      <c r="AB487" s="54"/>
      <c r="AC487" s="54"/>
    </row>
    <row r="488" spans="1:29">
      <c r="A488" s="1"/>
      <c r="B488" s="1"/>
      <c r="C488" s="1"/>
      <c r="D488" s="13"/>
      <c r="E488" s="22"/>
      <c r="F488" s="13"/>
      <c r="G488" s="1"/>
      <c r="H488" s="1"/>
      <c r="I488" s="46"/>
      <c r="J488" s="1"/>
      <c r="K488" s="1"/>
      <c r="L488" s="1"/>
      <c r="M488" s="1"/>
      <c r="N488" s="1"/>
      <c r="O488" s="1"/>
      <c r="P488" s="8"/>
      <c r="Q488" s="26"/>
      <c r="R488" s="17"/>
      <c r="T488" t="str">
        <f t="shared" si="7"/>
        <v/>
      </c>
      <c r="U488" s="34"/>
      <c r="V488" s="48"/>
      <c r="W488" s="49"/>
      <c r="X488" s="47"/>
      <c r="Y488" s="50"/>
      <c r="Z488" s="52"/>
      <c r="AA488" s="53"/>
      <c r="AB488" s="54"/>
      <c r="AC488" s="54"/>
    </row>
    <row r="489" spans="1:29">
      <c r="A489" s="1"/>
      <c r="B489" s="1"/>
      <c r="C489" s="1"/>
      <c r="D489" s="13"/>
      <c r="E489" s="22"/>
      <c r="F489" s="13"/>
      <c r="G489" s="1"/>
      <c r="H489" s="1"/>
      <c r="I489" s="46"/>
      <c r="J489" s="1"/>
      <c r="K489" s="1"/>
      <c r="L489" s="1"/>
      <c r="M489" s="1"/>
      <c r="N489" s="1"/>
      <c r="O489" s="1"/>
      <c r="P489" s="8"/>
      <c r="Q489" s="26"/>
      <c r="R489" s="17"/>
      <c r="T489" t="str">
        <f t="shared" si="7"/>
        <v/>
      </c>
      <c r="U489" s="34"/>
      <c r="V489" s="48"/>
      <c r="W489" s="49"/>
      <c r="X489" s="47"/>
      <c r="Y489" s="50"/>
      <c r="Z489" s="52"/>
      <c r="AA489" s="53"/>
      <c r="AB489" s="54"/>
      <c r="AC489" s="54"/>
    </row>
    <row r="490" spans="1:29">
      <c r="A490" s="1"/>
      <c r="B490" s="1"/>
      <c r="C490" s="1"/>
      <c r="D490" s="13"/>
      <c r="E490" s="22"/>
      <c r="F490" s="13"/>
      <c r="G490" s="1"/>
      <c r="H490" s="1"/>
      <c r="I490" s="46"/>
      <c r="J490" s="1"/>
      <c r="K490" s="1"/>
      <c r="L490" s="1"/>
      <c r="M490" s="1"/>
      <c r="N490" s="1"/>
      <c r="O490" s="1"/>
      <c r="P490" s="8"/>
      <c r="Q490" s="26"/>
      <c r="R490" s="17"/>
      <c r="T490" t="str">
        <f t="shared" si="7"/>
        <v/>
      </c>
      <c r="U490" s="34"/>
      <c r="V490" s="48"/>
      <c r="W490" s="49"/>
      <c r="X490" s="47"/>
      <c r="Y490" s="50"/>
      <c r="Z490" s="52"/>
      <c r="AA490" s="53"/>
      <c r="AB490" s="54"/>
      <c r="AC490" s="54"/>
    </row>
    <row r="491" spans="1:29">
      <c r="A491" s="1"/>
      <c r="B491" s="1"/>
      <c r="C491" s="1"/>
      <c r="D491" s="13"/>
      <c r="E491" s="22"/>
      <c r="F491" s="13"/>
      <c r="G491" s="1"/>
      <c r="H491" s="1"/>
      <c r="I491" s="46"/>
      <c r="J491" s="1"/>
      <c r="K491" s="1"/>
      <c r="L491" s="1"/>
      <c r="M491" s="1"/>
      <c r="N491" s="1"/>
      <c r="O491" s="1"/>
      <c r="P491" s="8"/>
      <c r="Q491" s="26"/>
      <c r="R491" s="17"/>
      <c r="T491" t="str">
        <f t="shared" si="7"/>
        <v/>
      </c>
      <c r="U491" s="34"/>
      <c r="V491" s="48"/>
      <c r="W491" s="49"/>
      <c r="X491" s="47"/>
      <c r="Y491" s="50"/>
      <c r="Z491" s="52"/>
      <c r="AA491" s="53"/>
      <c r="AB491" s="54"/>
      <c r="AC491" s="54"/>
    </row>
    <row r="492" spans="1:29">
      <c r="A492" s="1"/>
      <c r="B492" s="1"/>
      <c r="C492" s="1"/>
      <c r="D492" s="13"/>
      <c r="E492" s="22"/>
      <c r="F492" s="13"/>
      <c r="G492" s="1"/>
      <c r="H492" s="1"/>
      <c r="I492" s="46"/>
      <c r="J492" s="1"/>
      <c r="K492" s="1"/>
      <c r="L492" s="1"/>
      <c r="M492" s="1"/>
      <c r="N492" s="1"/>
      <c r="O492" s="1"/>
      <c r="P492" s="8"/>
      <c r="Q492" s="26"/>
      <c r="R492" s="17"/>
      <c r="T492" t="str">
        <f t="shared" si="7"/>
        <v/>
      </c>
      <c r="U492" s="34"/>
      <c r="V492" s="48"/>
      <c r="W492" s="49"/>
      <c r="X492" s="47"/>
      <c r="Y492" s="50"/>
      <c r="Z492" s="52"/>
      <c r="AA492" s="53"/>
      <c r="AB492" s="54"/>
      <c r="AC492" s="54"/>
    </row>
    <row r="493" spans="1:29">
      <c r="A493" s="1"/>
      <c r="B493" s="1"/>
      <c r="C493" s="1"/>
      <c r="D493" s="13"/>
      <c r="E493" s="22"/>
      <c r="F493" s="13"/>
      <c r="G493" s="1"/>
      <c r="H493" s="1"/>
      <c r="I493" s="46"/>
      <c r="J493" s="1"/>
      <c r="K493" s="1"/>
      <c r="L493" s="1"/>
      <c r="M493" s="1"/>
      <c r="N493" s="1"/>
      <c r="O493" s="1"/>
      <c r="P493" s="8"/>
      <c r="Q493" s="26"/>
      <c r="R493" s="17"/>
      <c r="T493" t="str">
        <f t="shared" si="7"/>
        <v/>
      </c>
      <c r="U493" s="34"/>
      <c r="V493" s="48"/>
      <c r="W493" s="49"/>
      <c r="X493" s="47"/>
      <c r="Y493" s="50"/>
      <c r="Z493" s="52"/>
      <c r="AA493" s="53"/>
      <c r="AB493" s="54"/>
      <c r="AC493" s="54"/>
    </row>
    <row r="494" spans="1:29">
      <c r="A494" s="1"/>
      <c r="B494" s="1"/>
      <c r="C494" s="1"/>
      <c r="D494" s="13"/>
      <c r="E494" s="22"/>
      <c r="F494" s="13"/>
      <c r="G494" s="1"/>
      <c r="H494" s="1"/>
      <c r="I494" s="46"/>
      <c r="J494" s="1"/>
      <c r="K494" s="1"/>
      <c r="L494" s="1"/>
      <c r="M494" s="1"/>
      <c r="N494" s="1"/>
      <c r="O494" s="1"/>
      <c r="P494" s="8"/>
      <c r="Q494" s="26"/>
      <c r="R494" s="17"/>
      <c r="T494" t="str">
        <f t="shared" si="7"/>
        <v/>
      </c>
      <c r="U494" s="34"/>
      <c r="V494" s="48"/>
      <c r="W494" s="49"/>
      <c r="X494" s="47"/>
      <c r="Y494" s="50"/>
      <c r="Z494" s="52"/>
      <c r="AA494" s="53"/>
      <c r="AB494" s="54"/>
      <c r="AC494" s="54"/>
    </row>
    <row r="495" spans="1:29">
      <c r="A495" s="1"/>
      <c r="B495" s="1"/>
      <c r="C495" s="1"/>
      <c r="D495" s="13"/>
      <c r="E495" s="22"/>
      <c r="F495" s="13"/>
      <c r="G495" s="1"/>
      <c r="H495" s="1"/>
      <c r="I495" s="46"/>
      <c r="J495" s="1"/>
      <c r="K495" s="1"/>
      <c r="L495" s="1"/>
      <c r="M495" s="1"/>
      <c r="N495" s="1"/>
      <c r="O495" s="1"/>
      <c r="P495" s="8"/>
      <c r="Q495" s="26"/>
      <c r="R495" s="17"/>
      <c r="T495" t="str">
        <f t="shared" si="7"/>
        <v/>
      </c>
      <c r="U495" s="34"/>
      <c r="V495" s="48"/>
      <c r="W495" s="49"/>
      <c r="X495" s="47"/>
      <c r="Y495" s="50"/>
      <c r="Z495" s="52"/>
      <c r="AA495" s="53"/>
      <c r="AB495" s="54"/>
      <c r="AC495" s="54"/>
    </row>
    <row r="496" spans="1:29">
      <c r="A496" s="1"/>
      <c r="B496" s="1"/>
      <c r="C496" s="1"/>
      <c r="D496" s="13"/>
      <c r="E496" s="22"/>
      <c r="F496" s="13"/>
      <c r="G496" s="1"/>
      <c r="H496" s="1"/>
      <c r="I496" s="46"/>
      <c r="J496" s="1"/>
      <c r="K496" s="1"/>
      <c r="L496" s="1"/>
      <c r="M496" s="1"/>
      <c r="N496" s="1"/>
      <c r="O496" s="1"/>
      <c r="P496" s="8"/>
      <c r="Q496" s="26"/>
      <c r="R496" s="17"/>
      <c r="T496" t="str">
        <f t="shared" si="7"/>
        <v/>
      </c>
      <c r="U496" s="34"/>
      <c r="V496" s="48"/>
      <c r="W496" s="49"/>
      <c r="X496" s="47"/>
      <c r="Y496" s="50"/>
      <c r="Z496" s="52"/>
      <c r="AA496" s="53"/>
      <c r="AB496" s="54"/>
      <c r="AC496" s="54"/>
    </row>
    <row r="497" spans="1:29">
      <c r="A497" s="1"/>
      <c r="B497" s="1"/>
      <c r="C497" s="1"/>
      <c r="D497" s="13"/>
      <c r="E497" s="22"/>
      <c r="F497" s="13"/>
      <c r="G497" s="1"/>
      <c r="H497" s="1"/>
      <c r="I497" s="46"/>
      <c r="J497" s="1"/>
      <c r="K497" s="1"/>
      <c r="L497" s="1"/>
      <c r="M497" s="1"/>
      <c r="N497" s="1"/>
      <c r="O497" s="1"/>
      <c r="P497" s="8"/>
      <c r="Q497" s="26"/>
      <c r="R497" s="17"/>
      <c r="T497" t="str">
        <f t="shared" si="7"/>
        <v/>
      </c>
      <c r="U497" s="34"/>
      <c r="V497" s="48"/>
      <c r="W497" s="49"/>
      <c r="X497" s="47"/>
      <c r="Y497" s="50"/>
      <c r="Z497" s="52"/>
      <c r="AA497" s="53"/>
      <c r="AB497" s="54"/>
      <c r="AC497" s="54"/>
    </row>
    <row r="498" spans="1:29">
      <c r="A498" s="1"/>
      <c r="B498" s="1"/>
      <c r="C498" s="1"/>
      <c r="D498" s="13"/>
      <c r="E498" s="22"/>
      <c r="F498" s="13"/>
      <c r="G498" s="1"/>
      <c r="H498" s="1"/>
      <c r="I498" s="46"/>
      <c r="J498" s="1"/>
      <c r="K498" s="1"/>
      <c r="L498" s="1"/>
      <c r="M498" s="1"/>
      <c r="N498" s="1"/>
      <c r="O498" s="1"/>
      <c r="P498" s="8"/>
      <c r="Q498" s="26"/>
      <c r="R498" s="17"/>
      <c r="T498" t="str">
        <f t="shared" si="7"/>
        <v/>
      </c>
      <c r="U498" s="34"/>
      <c r="V498" s="48"/>
      <c r="W498" s="49"/>
      <c r="X498" s="47"/>
      <c r="Y498" s="50"/>
      <c r="Z498" s="52"/>
      <c r="AA498" s="53"/>
      <c r="AB498" s="54"/>
      <c r="AC498" s="54"/>
    </row>
    <row r="499" spans="1:29">
      <c r="A499" s="1"/>
      <c r="B499" s="1"/>
      <c r="C499" s="1"/>
      <c r="D499" s="13"/>
      <c r="E499" s="22"/>
      <c r="F499" s="13"/>
      <c r="G499" s="1"/>
      <c r="H499" s="1"/>
      <c r="I499" s="46"/>
      <c r="J499" s="1"/>
      <c r="K499" s="1"/>
      <c r="L499" s="1"/>
      <c r="M499" s="1"/>
      <c r="N499" s="1"/>
      <c r="O499" s="1"/>
      <c r="P499" s="8"/>
      <c r="Q499" s="26"/>
      <c r="R499" s="17"/>
      <c r="T499" t="str">
        <f t="shared" si="7"/>
        <v/>
      </c>
      <c r="U499" s="34"/>
      <c r="V499" s="48"/>
      <c r="W499" s="49"/>
      <c r="X499" s="47"/>
      <c r="Y499" s="50"/>
      <c r="Z499" s="52"/>
      <c r="AA499" s="53"/>
      <c r="AB499" s="54"/>
      <c r="AC499" s="54"/>
    </row>
    <row r="500" spans="1:29">
      <c r="A500" s="1"/>
      <c r="B500" s="1"/>
      <c r="C500" s="1"/>
      <c r="D500" s="13"/>
      <c r="E500" s="22"/>
      <c r="F500" s="13"/>
      <c r="G500" s="1"/>
      <c r="H500" s="1"/>
      <c r="I500" s="46"/>
      <c r="J500" s="1"/>
      <c r="K500" s="1"/>
      <c r="L500" s="1"/>
      <c r="M500" s="1"/>
      <c r="N500" s="1"/>
      <c r="O500" s="1"/>
      <c r="P500" s="8"/>
      <c r="Q500" s="26"/>
      <c r="R500" s="17"/>
      <c r="T500" t="str">
        <f t="shared" si="7"/>
        <v/>
      </c>
      <c r="U500" s="34"/>
      <c r="V500" s="48"/>
      <c r="W500" s="49"/>
      <c r="X500" s="47"/>
      <c r="Y500" s="50"/>
      <c r="Z500" s="52"/>
      <c r="AA500" s="53"/>
      <c r="AB500" s="54"/>
      <c r="AC500" s="54"/>
    </row>
    <row r="501" spans="1:29">
      <c r="A501" s="1"/>
      <c r="B501" s="1"/>
      <c r="C501" s="1"/>
      <c r="D501" s="13"/>
      <c r="E501" s="22"/>
      <c r="F501" s="13"/>
      <c r="G501" s="1"/>
      <c r="H501" s="1"/>
      <c r="I501" s="46"/>
      <c r="J501" s="1"/>
      <c r="K501" s="1"/>
      <c r="L501" s="1"/>
      <c r="M501" s="1"/>
      <c r="N501" s="1"/>
      <c r="O501" s="1"/>
      <c r="P501" s="8"/>
      <c r="Q501" s="26"/>
      <c r="R501" s="17"/>
      <c r="T501" t="str">
        <f t="shared" si="7"/>
        <v/>
      </c>
      <c r="U501" s="34"/>
      <c r="V501" s="48"/>
      <c r="W501" s="49"/>
      <c r="X501" s="47"/>
      <c r="Y501" s="50"/>
      <c r="Z501" s="52"/>
      <c r="AA501" s="53"/>
      <c r="AB501" s="54"/>
      <c r="AC501" s="54"/>
    </row>
    <row r="502" spans="1:29">
      <c r="A502" s="1"/>
      <c r="B502" s="1"/>
      <c r="C502" s="1"/>
      <c r="D502" s="13"/>
      <c r="E502" s="22"/>
      <c r="F502" s="13"/>
      <c r="G502" s="1"/>
      <c r="H502" s="1"/>
      <c r="I502" s="46"/>
      <c r="J502" s="1"/>
      <c r="K502" s="1"/>
      <c r="L502" s="1"/>
      <c r="M502" s="1"/>
      <c r="N502" s="1"/>
      <c r="O502" s="1"/>
      <c r="P502" s="8"/>
      <c r="Q502" s="26"/>
      <c r="R502" s="17"/>
      <c r="T502" t="str">
        <f t="shared" si="7"/>
        <v/>
      </c>
      <c r="U502" s="34"/>
      <c r="V502" s="48"/>
      <c r="W502" s="49"/>
      <c r="X502" s="47"/>
      <c r="Y502" s="50"/>
      <c r="Z502" s="52"/>
      <c r="AA502" s="53"/>
      <c r="AB502" s="54"/>
      <c r="AC502" s="54"/>
    </row>
    <row r="503" spans="1:29">
      <c r="A503" s="1"/>
      <c r="B503" s="1"/>
      <c r="C503" s="1"/>
      <c r="D503" s="13"/>
      <c r="E503" s="22"/>
      <c r="F503" s="13"/>
      <c r="G503" s="1"/>
      <c r="H503" s="1"/>
      <c r="I503" s="46"/>
      <c r="J503" s="1"/>
      <c r="K503" s="1"/>
      <c r="L503" s="1"/>
      <c r="M503" s="1"/>
      <c r="N503" s="1"/>
      <c r="O503" s="1"/>
      <c r="P503" s="8"/>
      <c r="Q503" s="26"/>
      <c r="R503" s="17"/>
      <c r="T503" t="str">
        <f t="shared" si="7"/>
        <v/>
      </c>
      <c r="U503" s="34"/>
      <c r="V503" s="48"/>
      <c r="W503" s="49"/>
      <c r="X503" s="47"/>
      <c r="Y503" s="50"/>
      <c r="Z503" s="52"/>
      <c r="AA503" s="53"/>
      <c r="AB503" s="54"/>
      <c r="AC503" s="54"/>
    </row>
    <row r="504" spans="1:29">
      <c r="A504" s="1"/>
      <c r="B504" s="1"/>
      <c r="C504" s="1"/>
      <c r="D504" s="13"/>
      <c r="E504" s="22"/>
      <c r="F504" s="13"/>
      <c r="G504" s="1"/>
      <c r="H504" s="1"/>
      <c r="I504" s="46"/>
      <c r="J504" s="1"/>
      <c r="K504" s="1"/>
      <c r="L504" s="1"/>
      <c r="M504" s="1"/>
      <c r="N504" s="1"/>
      <c r="O504" s="1"/>
      <c r="P504" s="8"/>
      <c r="Q504" s="26"/>
      <c r="R504" s="17"/>
      <c r="T504" t="str">
        <f t="shared" si="7"/>
        <v/>
      </c>
      <c r="U504" s="34"/>
      <c r="V504" s="48"/>
      <c r="W504" s="49"/>
      <c r="X504" s="47"/>
      <c r="Y504" s="50"/>
      <c r="Z504" s="52"/>
      <c r="AA504" s="53"/>
      <c r="AB504" s="54"/>
      <c r="AC504" s="54"/>
    </row>
    <row r="505" spans="1:29">
      <c r="A505" s="1"/>
      <c r="B505" s="1"/>
      <c r="C505" s="1"/>
      <c r="D505" s="13"/>
      <c r="E505" s="22"/>
      <c r="F505" s="13"/>
      <c r="G505" s="1"/>
      <c r="H505" s="1"/>
      <c r="I505" s="46"/>
      <c r="J505" s="1"/>
      <c r="K505" s="1"/>
      <c r="L505" s="1"/>
      <c r="M505" s="1"/>
      <c r="N505" s="1"/>
      <c r="O505" s="1"/>
      <c r="P505" s="8"/>
      <c r="Q505" s="26"/>
      <c r="R505" s="17"/>
      <c r="T505" t="str">
        <f t="shared" si="7"/>
        <v/>
      </c>
      <c r="U505" s="34"/>
      <c r="V505" s="48"/>
      <c r="W505" s="49"/>
      <c r="X505" s="47"/>
      <c r="Y505" s="50"/>
      <c r="Z505" s="52"/>
      <c r="AA505" s="53"/>
      <c r="AB505" s="54"/>
      <c r="AC505" s="54"/>
    </row>
    <row r="506" spans="1:29">
      <c r="A506" s="1"/>
      <c r="B506" s="1"/>
      <c r="C506" s="1"/>
      <c r="D506" s="13"/>
      <c r="E506" s="22"/>
      <c r="F506" s="13"/>
      <c r="G506" s="1"/>
      <c r="H506" s="1"/>
      <c r="I506" s="46"/>
      <c r="J506" s="1"/>
      <c r="K506" s="1"/>
      <c r="L506" s="1"/>
      <c r="M506" s="1"/>
      <c r="N506" s="1"/>
      <c r="O506" s="1"/>
      <c r="P506" s="8"/>
      <c r="Q506" s="26"/>
      <c r="R506" s="17"/>
      <c r="T506" t="str">
        <f t="shared" si="7"/>
        <v/>
      </c>
      <c r="U506" s="34"/>
      <c r="V506" s="48"/>
      <c r="W506" s="49"/>
      <c r="X506" s="47"/>
      <c r="Y506" s="50"/>
      <c r="Z506" s="52"/>
      <c r="AA506" s="53"/>
      <c r="AB506" s="54"/>
      <c r="AC506" s="54"/>
    </row>
    <row r="507" spans="1:29">
      <c r="A507" s="1"/>
      <c r="B507" s="1"/>
      <c r="C507" s="1"/>
      <c r="D507" s="13"/>
      <c r="E507" s="22"/>
      <c r="F507" s="13"/>
      <c r="G507" s="1"/>
      <c r="H507" s="1"/>
      <c r="I507" s="46"/>
      <c r="J507" s="1"/>
      <c r="K507" s="1"/>
      <c r="L507" s="1"/>
      <c r="M507" s="1"/>
      <c r="N507" s="1"/>
      <c r="O507" s="1"/>
      <c r="P507" s="8"/>
      <c r="Q507" s="26"/>
      <c r="R507" s="17"/>
      <c r="T507" t="str">
        <f t="shared" si="7"/>
        <v/>
      </c>
      <c r="U507" s="34"/>
      <c r="V507" s="48"/>
      <c r="W507" s="49"/>
      <c r="X507" s="47"/>
      <c r="Y507" s="50"/>
      <c r="Z507" s="52"/>
      <c r="AA507" s="53"/>
      <c r="AB507" s="54"/>
      <c r="AC507" s="54"/>
    </row>
    <row r="508" spans="1:29">
      <c r="A508" s="1"/>
      <c r="B508" s="1"/>
      <c r="C508" s="1"/>
      <c r="D508" s="13"/>
      <c r="E508" s="22"/>
      <c r="F508" s="13"/>
      <c r="G508" s="1"/>
      <c r="H508" s="1"/>
      <c r="I508" s="46"/>
      <c r="J508" s="1"/>
      <c r="K508" s="1"/>
      <c r="L508" s="1"/>
      <c r="M508" s="1"/>
      <c r="N508" s="1"/>
      <c r="O508" s="1"/>
      <c r="P508" s="8"/>
      <c r="Q508" s="26"/>
      <c r="R508" s="17"/>
      <c r="T508" t="str">
        <f t="shared" si="7"/>
        <v/>
      </c>
      <c r="U508" s="34"/>
      <c r="V508" s="48"/>
      <c r="W508" s="49"/>
      <c r="X508" s="47"/>
      <c r="Y508" s="50"/>
      <c r="Z508" s="52"/>
      <c r="AA508" s="53"/>
      <c r="AB508" s="54"/>
      <c r="AC508" s="54"/>
    </row>
    <row r="509" spans="1:29">
      <c r="A509" s="1"/>
      <c r="B509" s="1"/>
      <c r="C509" s="1"/>
      <c r="D509" s="13"/>
      <c r="E509" s="22"/>
      <c r="F509" s="13"/>
      <c r="G509" s="1"/>
      <c r="H509" s="1"/>
      <c r="I509" s="46"/>
      <c r="J509" s="1"/>
      <c r="K509" s="1"/>
      <c r="L509" s="1"/>
      <c r="M509" s="1"/>
      <c r="N509" s="1"/>
      <c r="O509" s="1"/>
      <c r="P509" s="8"/>
      <c r="Q509" s="26"/>
      <c r="R509" s="17"/>
      <c r="T509" t="str">
        <f t="shared" si="7"/>
        <v/>
      </c>
      <c r="U509" s="34"/>
      <c r="V509" s="48"/>
      <c r="W509" s="49"/>
      <c r="X509" s="47"/>
      <c r="Y509" s="50"/>
      <c r="Z509" s="52"/>
      <c r="AA509" s="53"/>
      <c r="AB509" s="54"/>
      <c r="AC509" s="54"/>
    </row>
    <row r="510" spans="1:29">
      <c r="A510" s="1"/>
      <c r="B510" s="1"/>
      <c r="C510" s="1"/>
      <c r="D510" s="13"/>
      <c r="E510" s="22"/>
      <c r="F510" s="13"/>
      <c r="G510" s="1"/>
      <c r="H510" s="1"/>
      <c r="I510" s="46"/>
      <c r="J510" s="1"/>
      <c r="K510" s="1"/>
      <c r="L510" s="1"/>
      <c r="M510" s="1"/>
      <c r="N510" s="1"/>
      <c r="O510" s="1"/>
      <c r="P510" s="8"/>
      <c r="Q510" s="26"/>
      <c r="R510" s="17"/>
      <c r="T510" t="str">
        <f t="shared" si="7"/>
        <v/>
      </c>
      <c r="U510" s="34"/>
      <c r="V510" s="48"/>
      <c r="W510" s="49"/>
      <c r="X510" s="47"/>
      <c r="Y510" s="50"/>
      <c r="Z510" s="52"/>
      <c r="AA510" s="53"/>
      <c r="AB510" s="54"/>
      <c r="AC510" s="54"/>
    </row>
    <row r="511" spans="1:29">
      <c r="A511" s="1"/>
      <c r="B511" s="1"/>
      <c r="C511" s="1"/>
      <c r="D511" s="13"/>
      <c r="E511" s="22"/>
      <c r="F511" s="13"/>
      <c r="G511" s="1"/>
      <c r="H511" s="1"/>
      <c r="I511" s="46"/>
      <c r="J511" s="1"/>
      <c r="K511" s="1"/>
      <c r="L511" s="1"/>
      <c r="M511" s="1"/>
      <c r="N511" s="1"/>
      <c r="O511" s="1"/>
      <c r="P511" s="8"/>
      <c r="Q511" s="26"/>
      <c r="R511" s="17"/>
      <c r="T511" t="str">
        <f t="shared" si="7"/>
        <v/>
      </c>
      <c r="U511" s="34"/>
      <c r="V511" s="48"/>
      <c r="W511" s="49"/>
      <c r="X511" s="47"/>
      <c r="Y511" s="50"/>
      <c r="Z511" s="52"/>
      <c r="AA511" s="53"/>
      <c r="AB511" s="54"/>
      <c r="AC511" s="54"/>
    </row>
    <row r="512" spans="1:29">
      <c r="A512" s="1"/>
      <c r="B512" s="1"/>
      <c r="C512" s="1"/>
      <c r="D512" s="13"/>
      <c r="E512" s="22"/>
      <c r="F512" s="13"/>
      <c r="G512" s="1"/>
      <c r="H512" s="1"/>
      <c r="I512" s="46"/>
      <c r="J512" s="1"/>
      <c r="K512" s="1"/>
      <c r="L512" s="1"/>
      <c r="M512" s="1"/>
      <c r="N512" s="1"/>
      <c r="O512" s="1"/>
      <c r="P512" s="8"/>
      <c r="Q512" s="26"/>
      <c r="R512" s="17"/>
      <c r="T512" t="str">
        <f t="shared" si="7"/>
        <v/>
      </c>
      <c r="U512" s="34"/>
      <c r="V512" s="48"/>
      <c r="W512" s="49"/>
      <c r="X512" s="47"/>
      <c r="Y512" s="50"/>
      <c r="Z512" s="52"/>
      <c r="AA512" s="53"/>
      <c r="AB512" s="54"/>
      <c r="AC512" s="54"/>
    </row>
    <row r="513" spans="1:29">
      <c r="A513" s="1"/>
      <c r="B513" s="1"/>
      <c r="C513" s="1"/>
      <c r="D513" s="13"/>
      <c r="E513" s="22"/>
      <c r="F513" s="13"/>
      <c r="G513" s="1"/>
      <c r="H513" s="1"/>
      <c r="I513" s="46"/>
      <c r="J513" s="1"/>
      <c r="K513" s="1"/>
      <c r="L513" s="1"/>
      <c r="M513" s="1"/>
      <c r="N513" s="1"/>
      <c r="O513" s="1"/>
      <c r="P513" s="8"/>
      <c r="Q513" s="26"/>
      <c r="R513" s="17"/>
      <c r="T513" t="str">
        <f t="shared" si="7"/>
        <v/>
      </c>
      <c r="U513" s="34"/>
      <c r="V513" s="48"/>
      <c r="W513" s="49"/>
      <c r="X513" s="47"/>
      <c r="Y513" s="50"/>
      <c r="Z513" s="52"/>
      <c r="AA513" s="53"/>
      <c r="AB513" s="54"/>
      <c r="AC513" s="54"/>
    </row>
    <row r="514" spans="1:29">
      <c r="A514" s="1"/>
      <c r="B514" s="1"/>
      <c r="C514" s="1"/>
      <c r="D514" s="13"/>
      <c r="E514" s="22"/>
      <c r="F514" s="13"/>
      <c r="G514" s="1"/>
      <c r="H514" s="1"/>
      <c r="I514" s="46"/>
      <c r="J514" s="1"/>
      <c r="K514" s="1"/>
      <c r="L514" s="1"/>
      <c r="M514" s="1"/>
      <c r="N514" s="1"/>
      <c r="O514" s="1"/>
      <c r="P514" s="8"/>
      <c r="Q514" s="26"/>
      <c r="R514" s="17"/>
      <c r="T514" t="str">
        <f t="shared" si="7"/>
        <v/>
      </c>
      <c r="U514" s="34"/>
      <c r="V514" s="48"/>
      <c r="W514" s="49"/>
      <c r="X514" s="47"/>
      <c r="Y514" s="50"/>
      <c r="Z514" s="52"/>
      <c r="AA514" s="53"/>
      <c r="AB514" s="54"/>
      <c r="AC514" s="54"/>
    </row>
    <row r="515" spans="1:29">
      <c r="A515" s="1"/>
      <c r="B515" s="1"/>
      <c r="C515" s="1"/>
      <c r="D515" s="13"/>
      <c r="E515" s="22"/>
      <c r="F515" s="13"/>
      <c r="G515" s="1"/>
      <c r="H515" s="1"/>
      <c r="I515" s="46"/>
      <c r="J515" s="1"/>
      <c r="K515" s="1"/>
      <c r="L515" s="1"/>
      <c r="M515" s="1"/>
      <c r="N515" s="1"/>
      <c r="O515" s="1"/>
      <c r="P515" s="8"/>
      <c r="Q515" s="26"/>
      <c r="R515" s="17"/>
      <c r="T515" t="str">
        <f t="shared" si="7"/>
        <v/>
      </c>
      <c r="U515" s="34"/>
      <c r="V515" s="48"/>
      <c r="W515" s="49"/>
      <c r="X515" s="47"/>
      <c r="Y515" s="50"/>
      <c r="Z515" s="52"/>
      <c r="AA515" s="53"/>
      <c r="AB515" s="54"/>
      <c r="AC515" s="54"/>
    </row>
    <row r="516" spans="1:29">
      <c r="A516" s="1"/>
      <c r="B516" s="1"/>
      <c r="C516" s="1"/>
      <c r="D516" s="13"/>
      <c r="E516" s="22"/>
      <c r="F516" s="13"/>
      <c r="G516" s="1"/>
      <c r="H516" s="1"/>
      <c r="I516" s="46"/>
      <c r="J516" s="1"/>
      <c r="K516" s="1"/>
      <c r="L516" s="1"/>
      <c r="M516" s="1"/>
      <c r="N516" s="1"/>
      <c r="O516" s="1"/>
      <c r="P516" s="8"/>
      <c r="Q516" s="26"/>
      <c r="R516" s="17"/>
      <c r="T516" t="str">
        <f t="shared" si="7"/>
        <v/>
      </c>
      <c r="U516" s="34"/>
      <c r="V516" s="48"/>
      <c r="W516" s="49"/>
      <c r="X516" s="47"/>
      <c r="Y516" s="50"/>
      <c r="Z516" s="52"/>
      <c r="AA516" s="53"/>
      <c r="AB516" s="54"/>
      <c r="AC516" s="54"/>
    </row>
    <row r="517" spans="1:29">
      <c r="A517" s="1"/>
      <c r="B517" s="1"/>
      <c r="C517" s="1"/>
      <c r="D517" s="13"/>
      <c r="E517" s="22"/>
      <c r="F517" s="13"/>
      <c r="G517" s="1"/>
      <c r="H517" s="1"/>
      <c r="I517" s="46"/>
      <c r="J517" s="1"/>
      <c r="K517" s="1"/>
      <c r="L517" s="1"/>
      <c r="M517" s="1"/>
      <c r="N517" s="1"/>
      <c r="O517" s="1"/>
      <c r="P517" s="8"/>
      <c r="Q517" s="26"/>
      <c r="R517" s="17"/>
      <c r="T517" t="str">
        <f t="shared" si="7"/>
        <v/>
      </c>
      <c r="U517" s="34"/>
      <c r="V517" s="48"/>
      <c r="W517" s="49"/>
      <c r="X517" s="47"/>
      <c r="Y517" s="50"/>
      <c r="Z517" s="52"/>
      <c r="AA517" s="53"/>
      <c r="AB517" s="54"/>
      <c r="AC517" s="54"/>
    </row>
    <row r="518" spans="1:29">
      <c r="A518" s="1"/>
      <c r="B518" s="1"/>
      <c r="C518" s="1"/>
      <c r="D518" s="13"/>
      <c r="E518" s="22"/>
      <c r="F518" s="13"/>
      <c r="G518" s="1"/>
      <c r="H518" s="1"/>
      <c r="I518" s="46"/>
      <c r="J518" s="1"/>
      <c r="K518" s="1"/>
      <c r="L518" s="1"/>
      <c r="M518" s="1"/>
      <c r="N518" s="1"/>
      <c r="O518" s="1"/>
      <c r="P518" s="8"/>
      <c r="Q518" s="26"/>
      <c r="R518" s="17"/>
      <c r="T518" t="str">
        <f t="shared" ref="T518:T581" si="8">IF(AND(Q518=0,R518=0),"",IF(I518="","",($U$1-I518)+1))</f>
        <v/>
      </c>
      <c r="U518" s="34"/>
      <c r="V518" s="48"/>
      <c r="W518" s="49"/>
      <c r="X518" s="47"/>
      <c r="Y518" s="50"/>
      <c r="Z518" s="52"/>
      <c r="AA518" s="53"/>
      <c r="AB518" s="54"/>
      <c r="AC518" s="54"/>
    </row>
    <row r="519" spans="1:29">
      <c r="A519" s="1"/>
      <c r="B519" s="1"/>
      <c r="C519" s="1"/>
      <c r="D519" s="13"/>
      <c r="E519" s="22"/>
      <c r="F519" s="13"/>
      <c r="G519" s="1"/>
      <c r="H519" s="1"/>
      <c r="I519" s="46"/>
      <c r="J519" s="1"/>
      <c r="K519" s="1"/>
      <c r="L519" s="1"/>
      <c r="M519" s="1"/>
      <c r="N519" s="1"/>
      <c r="O519" s="1"/>
      <c r="P519" s="8"/>
      <c r="Q519" s="26"/>
      <c r="R519" s="17"/>
      <c r="T519" t="str">
        <f t="shared" si="8"/>
        <v/>
      </c>
      <c r="U519" s="34"/>
      <c r="V519" s="48"/>
      <c r="W519" s="49"/>
      <c r="X519" s="47"/>
      <c r="Y519" s="50"/>
      <c r="Z519" s="52"/>
      <c r="AA519" s="53"/>
      <c r="AB519" s="54"/>
      <c r="AC519" s="54"/>
    </row>
    <row r="520" spans="1:29">
      <c r="A520" s="1"/>
      <c r="B520" s="1"/>
      <c r="C520" s="1"/>
      <c r="D520" s="13"/>
      <c r="E520" s="22"/>
      <c r="F520" s="13"/>
      <c r="G520" s="1"/>
      <c r="H520" s="1"/>
      <c r="I520" s="46"/>
      <c r="J520" s="1"/>
      <c r="K520" s="1"/>
      <c r="L520" s="1"/>
      <c r="M520" s="1"/>
      <c r="N520" s="1"/>
      <c r="O520" s="1"/>
      <c r="P520" s="8"/>
      <c r="Q520" s="26"/>
      <c r="R520" s="17"/>
      <c r="T520" t="str">
        <f t="shared" si="8"/>
        <v/>
      </c>
      <c r="U520" s="34"/>
      <c r="V520" s="48"/>
      <c r="W520" s="49"/>
      <c r="X520" s="47"/>
      <c r="Y520" s="50"/>
      <c r="Z520" s="52"/>
      <c r="AA520" s="53"/>
      <c r="AB520" s="54"/>
      <c r="AC520" s="54"/>
    </row>
    <row r="521" spans="1:29">
      <c r="A521" s="1"/>
      <c r="B521" s="1"/>
      <c r="C521" s="1"/>
      <c r="D521" s="13"/>
      <c r="E521" s="22"/>
      <c r="F521" s="13"/>
      <c r="G521" s="1"/>
      <c r="H521" s="1"/>
      <c r="I521" s="46"/>
      <c r="J521" s="1"/>
      <c r="K521" s="1"/>
      <c r="L521" s="1"/>
      <c r="M521" s="1"/>
      <c r="N521" s="1"/>
      <c r="O521" s="1"/>
      <c r="P521" s="8"/>
      <c r="Q521" s="26"/>
      <c r="R521" s="17"/>
      <c r="T521" t="str">
        <f t="shared" si="8"/>
        <v/>
      </c>
      <c r="U521" s="34"/>
      <c r="V521" s="48"/>
      <c r="W521" s="49"/>
      <c r="X521" s="47"/>
      <c r="Y521" s="50"/>
      <c r="Z521" s="52"/>
      <c r="AA521" s="53"/>
      <c r="AB521" s="54"/>
      <c r="AC521" s="54"/>
    </row>
    <row r="522" spans="1:29">
      <c r="A522" s="1"/>
      <c r="B522" s="1"/>
      <c r="C522" s="1"/>
      <c r="D522" s="13"/>
      <c r="E522" s="22"/>
      <c r="F522" s="13"/>
      <c r="G522" s="1"/>
      <c r="H522" s="1"/>
      <c r="I522" s="46"/>
      <c r="J522" s="1"/>
      <c r="K522" s="1"/>
      <c r="L522" s="1"/>
      <c r="M522" s="1"/>
      <c r="N522" s="1"/>
      <c r="O522" s="1"/>
      <c r="P522" s="8"/>
      <c r="Q522" s="26"/>
      <c r="R522" s="17"/>
      <c r="T522" t="str">
        <f t="shared" si="8"/>
        <v/>
      </c>
      <c r="U522" s="34"/>
      <c r="V522" s="48"/>
      <c r="W522" s="49"/>
      <c r="X522" s="47"/>
      <c r="Y522" s="50"/>
      <c r="Z522" s="52"/>
      <c r="AA522" s="53"/>
      <c r="AB522" s="54"/>
      <c r="AC522" s="54"/>
    </row>
    <row r="523" spans="1:29">
      <c r="A523" s="1"/>
      <c r="B523" s="1"/>
      <c r="C523" s="1"/>
      <c r="D523" s="13"/>
      <c r="E523" s="22"/>
      <c r="F523" s="13"/>
      <c r="G523" s="1"/>
      <c r="H523" s="1"/>
      <c r="I523" s="46"/>
      <c r="J523" s="1"/>
      <c r="K523" s="1"/>
      <c r="L523" s="1"/>
      <c r="M523" s="1"/>
      <c r="N523" s="1"/>
      <c r="O523" s="1"/>
      <c r="P523" s="8"/>
      <c r="Q523" s="26"/>
      <c r="R523" s="17"/>
      <c r="T523" t="str">
        <f t="shared" si="8"/>
        <v/>
      </c>
      <c r="U523" s="34"/>
      <c r="V523" s="48"/>
      <c r="W523" s="49"/>
      <c r="X523" s="47"/>
      <c r="Y523" s="50"/>
      <c r="Z523" s="52"/>
      <c r="AA523" s="53"/>
      <c r="AB523" s="54"/>
      <c r="AC523" s="54"/>
    </row>
    <row r="524" spans="1:29">
      <c r="A524" s="1"/>
      <c r="B524" s="1"/>
      <c r="C524" s="1"/>
      <c r="D524" s="13"/>
      <c r="E524" s="22"/>
      <c r="F524" s="13"/>
      <c r="G524" s="1"/>
      <c r="H524" s="1"/>
      <c r="I524" s="46"/>
      <c r="J524" s="1"/>
      <c r="K524" s="1"/>
      <c r="L524" s="1"/>
      <c r="M524" s="1"/>
      <c r="N524" s="1"/>
      <c r="O524" s="1"/>
      <c r="P524" s="8"/>
      <c r="Q524" s="26"/>
      <c r="R524" s="17"/>
      <c r="T524" t="str">
        <f t="shared" si="8"/>
        <v/>
      </c>
      <c r="U524" s="34"/>
      <c r="V524" s="48"/>
      <c r="W524" s="49"/>
      <c r="X524" s="47"/>
      <c r="Y524" s="50"/>
      <c r="Z524" s="52"/>
      <c r="AA524" s="53"/>
      <c r="AB524" s="54"/>
      <c r="AC524" s="54"/>
    </row>
    <row r="525" spans="1:29">
      <c r="A525" s="1"/>
      <c r="B525" s="1"/>
      <c r="C525" s="1"/>
      <c r="D525" s="13"/>
      <c r="E525" s="22"/>
      <c r="F525" s="13"/>
      <c r="G525" s="1"/>
      <c r="H525" s="1"/>
      <c r="I525" s="46"/>
      <c r="J525" s="1"/>
      <c r="K525" s="1"/>
      <c r="L525" s="1"/>
      <c r="M525" s="1"/>
      <c r="N525" s="1"/>
      <c r="O525" s="1"/>
      <c r="P525" s="8"/>
      <c r="Q525" s="26"/>
      <c r="R525" s="17"/>
      <c r="T525" t="str">
        <f t="shared" si="8"/>
        <v/>
      </c>
      <c r="U525" s="34"/>
      <c r="V525" s="48"/>
      <c r="W525" s="49"/>
      <c r="X525" s="47"/>
      <c r="Y525" s="50"/>
      <c r="Z525" s="52"/>
      <c r="AA525" s="53"/>
      <c r="AB525" s="54"/>
      <c r="AC525" s="54"/>
    </row>
    <row r="526" spans="1:29">
      <c r="A526" s="1"/>
      <c r="B526" s="1"/>
      <c r="C526" s="1"/>
      <c r="D526" s="13"/>
      <c r="E526" s="22"/>
      <c r="F526" s="13"/>
      <c r="G526" s="1"/>
      <c r="H526" s="1"/>
      <c r="I526" s="46"/>
      <c r="J526" s="1"/>
      <c r="K526" s="1"/>
      <c r="L526" s="1"/>
      <c r="M526" s="1"/>
      <c r="N526" s="1"/>
      <c r="O526" s="1"/>
      <c r="P526" s="8"/>
      <c r="Q526" s="26"/>
      <c r="R526" s="17"/>
      <c r="T526" t="str">
        <f t="shared" si="8"/>
        <v/>
      </c>
      <c r="U526" s="34"/>
      <c r="V526" s="48"/>
      <c r="W526" s="49"/>
      <c r="X526" s="47"/>
      <c r="Y526" s="50"/>
      <c r="Z526" s="52"/>
      <c r="AA526" s="53"/>
      <c r="AB526" s="54"/>
      <c r="AC526" s="54"/>
    </row>
    <row r="527" spans="1:29">
      <c r="A527" s="1"/>
      <c r="B527" s="1"/>
      <c r="C527" s="1"/>
      <c r="D527" s="13"/>
      <c r="E527" s="22"/>
      <c r="F527" s="13"/>
      <c r="G527" s="1"/>
      <c r="H527" s="1"/>
      <c r="I527" s="46"/>
      <c r="J527" s="1"/>
      <c r="K527" s="1"/>
      <c r="L527" s="1"/>
      <c r="M527" s="1"/>
      <c r="N527" s="1"/>
      <c r="O527" s="1"/>
      <c r="P527" s="8"/>
      <c r="Q527" s="26"/>
      <c r="R527" s="17"/>
      <c r="T527" t="str">
        <f t="shared" si="8"/>
        <v/>
      </c>
      <c r="U527" s="34"/>
      <c r="V527" s="48"/>
      <c r="W527" s="49"/>
      <c r="X527" s="47"/>
      <c r="Y527" s="50"/>
      <c r="Z527" s="52"/>
      <c r="AA527" s="53"/>
      <c r="AB527" s="54"/>
      <c r="AC527" s="54"/>
    </row>
    <row r="528" spans="1:29">
      <c r="A528" s="1"/>
      <c r="B528" s="1"/>
      <c r="C528" s="1"/>
      <c r="D528" s="13"/>
      <c r="E528" s="22"/>
      <c r="F528" s="13"/>
      <c r="G528" s="1"/>
      <c r="H528" s="1"/>
      <c r="I528" s="46"/>
      <c r="J528" s="1"/>
      <c r="K528" s="1"/>
      <c r="L528" s="1"/>
      <c r="M528" s="1"/>
      <c r="N528" s="1"/>
      <c r="O528" s="1"/>
      <c r="P528" s="8"/>
      <c r="Q528" s="26"/>
      <c r="R528" s="17"/>
      <c r="T528" t="str">
        <f t="shared" si="8"/>
        <v/>
      </c>
      <c r="U528" s="34"/>
      <c r="V528" s="48"/>
      <c r="W528" s="49"/>
      <c r="X528" s="47"/>
      <c r="Y528" s="50"/>
      <c r="Z528" s="52"/>
      <c r="AA528" s="53"/>
      <c r="AB528" s="54"/>
      <c r="AC528" s="54"/>
    </row>
    <row r="529" spans="1:29">
      <c r="A529" s="1"/>
      <c r="B529" s="1"/>
      <c r="C529" s="1"/>
      <c r="D529" s="13"/>
      <c r="E529" s="22"/>
      <c r="F529" s="13"/>
      <c r="G529" s="1"/>
      <c r="H529" s="1"/>
      <c r="I529" s="46"/>
      <c r="J529" s="1"/>
      <c r="K529" s="1"/>
      <c r="L529" s="1"/>
      <c r="M529" s="1"/>
      <c r="N529" s="1"/>
      <c r="O529" s="1"/>
      <c r="P529" s="8"/>
      <c r="Q529" s="26"/>
      <c r="R529" s="17"/>
      <c r="T529" t="str">
        <f t="shared" si="8"/>
        <v/>
      </c>
      <c r="U529" s="34"/>
      <c r="V529" s="48"/>
      <c r="W529" s="49"/>
      <c r="X529" s="47"/>
      <c r="Y529" s="50"/>
      <c r="Z529" s="52"/>
      <c r="AA529" s="53"/>
      <c r="AB529" s="54"/>
      <c r="AC529" s="54"/>
    </row>
    <row r="530" spans="1:29">
      <c r="A530" s="1"/>
      <c r="B530" s="1"/>
      <c r="C530" s="1"/>
      <c r="D530" s="13"/>
      <c r="E530" s="22"/>
      <c r="F530" s="13"/>
      <c r="G530" s="1"/>
      <c r="H530" s="1"/>
      <c r="I530" s="46"/>
      <c r="J530" s="1"/>
      <c r="K530" s="1"/>
      <c r="L530" s="1"/>
      <c r="M530" s="1"/>
      <c r="N530" s="1"/>
      <c r="O530" s="1"/>
      <c r="P530" s="8"/>
      <c r="Q530" s="26"/>
      <c r="R530" s="17"/>
      <c r="T530" t="str">
        <f t="shared" si="8"/>
        <v/>
      </c>
      <c r="U530" s="34"/>
      <c r="V530" s="48"/>
      <c r="W530" s="49"/>
      <c r="X530" s="47"/>
      <c r="Y530" s="50"/>
      <c r="Z530" s="52"/>
      <c r="AA530" s="53"/>
      <c r="AB530" s="54"/>
      <c r="AC530" s="54"/>
    </row>
    <row r="531" spans="1:29">
      <c r="A531" s="1"/>
      <c r="B531" s="1"/>
      <c r="C531" s="1"/>
      <c r="D531" s="13"/>
      <c r="E531" s="22"/>
      <c r="F531" s="13"/>
      <c r="G531" s="1"/>
      <c r="H531" s="1"/>
      <c r="I531" s="46"/>
      <c r="J531" s="1"/>
      <c r="K531" s="1"/>
      <c r="L531" s="1"/>
      <c r="M531" s="1"/>
      <c r="N531" s="1"/>
      <c r="O531" s="1"/>
      <c r="P531" s="8"/>
      <c r="Q531" s="26"/>
      <c r="R531" s="17"/>
      <c r="T531" t="str">
        <f t="shared" si="8"/>
        <v/>
      </c>
      <c r="U531" s="34"/>
      <c r="V531" s="48"/>
      <c r="W531" s="49"/>
      <c r="X531" s="47"/>
      <c r="Y531" s="50"/>
      <c r="Z531" s="52"/>
      <c r="AA531" s="53"/>
      <c r="AB531" s="54"/>
      <c r="AC531" s="54"/>
    </row>
    <row r="532" spans="1:29">
      <c r="A532" s="1"/>
      <c r="B532" s="1"/>
      <c r="C532" s="1"/>
      <c r="D532" s="13"/>
      <c r="E532" s="22"/>
      <c r="F532" s="13"/>
      <c r="G532" s="1"/>
      <c r="H532" s="1"/>
      <c r="I532" s="46"/>
      <c r="J532" s="1"/>
      <c r="K532" s="1"/>
      <c r="L532" s="1"/>
      <c r="M532" s="1"/>
      <c r="N532" s="1"/>
      <c r="O532" s="1"/>
      <c r="P532" s="8"/>
      <c r="Q532" s="26"/>
      <c r="R532" s="17"/>
      <c r="T532" t="str">
        <f t="shared" si="8"/>
        <v/>
      </c>
      <c r="U532" s="34"/>
      <c r="V532" s="48"/>
      <c r="W532" s="49"/>
      <c r="X532" s="47"/>
      <c r="Y532" s="50"/>
      <c r="Z532" s="52"/>
      <c r="AA532" s="53"/>
      <c r="AB532" s="54"/>
      <c r="AC532" s="54"/>
    </row>
    <row r="533" spans="1:29">
      <c r="A533" s="1"/>
      <c r="B533" s="1"/>
      <c r="C533" s="1"/>
      <c r="D533" s="13"/>
      <c r="E533" s="22"/>
      <c r="F533" s="13"/>
      <c r="G533" s="1"/>
      <c r="H533" s="1"/>
      <c r="I533" s="46"/>
      <c r="J533" s="1"/>
      <c r="K533" s="1"/>
      <c r="L533" s="1"/>
      <c r="M533" s="1"/>
      <c r="N533" s="1"/>
      <c r="O533" s="1"/>
      <c r="P533" s="8"/>
      <c r="Q533" s="26"/>
      <c r="R533" s="17"/>
      <c r="T533" t="str">
        <f t="shared" si="8"/>
        <v/>
      </c>
      <c r="U533" s="34"/>
      <c r="V533" s="48"/>
      <c r="W533" s="49"/>
      <c r="X533" s="47"/>
      <c r="Y533" s="50"/>
      <c r="Z533" s="52"/>
      <c r="AA533" s="53"/>
      <c r="AB533" s="54"/>
      <c r="AC533" s="54"/>
    </row>
    <row r="534" spans="1:29">
      <c r="A534" s="1"/>
      <c r="B534" s="1"/>
      <c r="C534" s="1"/>
      <c r="D534" s="13"/>
      <c r="E534" s="22"/>
      <c r="F534" s="13"/>
      <c r="G534" s="1"/>
      <c r="H534" s="1"/>
      <c r="I534" s="46"/>
      <c r="J534" s="1"/>
      <c r="K534" s="1"/>
      <c r="L534" s="1"/>
      <c r="M534" s="1"/>
      <c r="N534" s="1"/>
      <c r="O534" s="1"/>
      <c r="P534" s="8"/>
      <c r="Q534" s="26"/>
      <c r="R534" s="17"/>
      <c r="T534" t="str">
        <f t="shared" si="8"/>
        <v/>
      </c>
      <c r="U534" s="34"/>
      <c r="V534" s="48"/>
      <c r="W534" s="49"/>
      <c r="X534" s="47"/>
      <c r="Y534" s="50"/>
      <c r="Z534" s="52"/>
      <c r="AA534" s="53"/>
      <c r="AB534" s="54"/>
      <c r="AC534" s="54"/>
    </row>
    <row r="535" spans="1:29">
      <c r="A535" s="1"/>
      <c r="B535" s="1"/>
      <c r="C535" s="1"/>
      <c r="D535" s="13"/>
      <c r="E535" s="22"/>
      <c r="F535" s="13"/>
      <c r="G535" s="1"/>
      <c r="H535" s="1"/>
      <c r="I535" s="46"/>
      <c r="J535" s="1"/>
      <c r="K535" s="1"/>
      <c r="L535" s="1"/>
      <c r="M535" s="1"/>
      <c r="N535" s="1"/>
      <c r="O535" s="1"/>
      <c r="P535" s="8"/>
      <c r="Q535" s="26"/>
      <c r="R535" s="17"/>
      <c r="T535" t="str">
        <f t="shared" si="8"/>
        <v/>
      </c>
      <c r="U535" s="34"/>
      <c r="V535" s="48"/>
      <c r="W535" s="49"/>
      <c r="X535" s="47"/>
      <c r="Y535" s="50"/>
      <c r="Z535" s="52"/>
      <c r="AA535" s="53"/>
      <c r="AB535" s="54"/>
      <c r="AC535" s="54"/>
    </row>
    <row r="536" spans="1:29">
      <c r="A536" s="1"/>
      <c r="B536" s="1"/>
      <c r="C536" s="1"/>
      <c r="D536" s="13"/>
      <c r="E536" s="22"/>
      <c r="F536" s="13"/>
      <c r="G536" s="1"/>
      <c r="H536" s="1"/>
      <c r="I536" s="46"/>
      <c r="J536" s="1"/>
      <c r="K536" s="1"/>
      <c r="L536" s="1"/>
      <c r="M536" s="1"/>
      <c r="N536" s="1"/>
      <c r="O536" s="1"/>
      <c r="P536" s="8"/>
      <c r="Q536" s="26"/>
      <c r="R536" s="17"/>
      <c r="T536" t="str">
        <f t="shared" si="8"/>
        <v/>
      </c>
      <c r="U536" s="34"/>
      <c r="V536" s="48"/>
      <c r="W536" s="49"/>
      <c r="X536" s="47"/>
      <c r="Y536" s="50"/>
      <c r="Z536" s="52"/>
      <c r="AA536" s="53"/>
      <c r="AB536" s="54"/>
      <c r="AC536" s="54"/>
    </row>
    <row r="537" spans="1:29">
      <c r="A537" s="1"/>
      <c r="B537" s="1"/>
      <c r="C537" s="1"/>
      <c r="D537" s="13"/>
      <c r="E537" s="22"/>
      <c r="F537" s="13"/>
      <c r="G537" s="1"/>
      <c r="H537" s="1"/>
      <c r="I537" s="46"/>
      <c r="J537" s="1"/>
      <c r="K537" s="1"/>
      <c r="L537" s="1"/>
      <c r="M537" s="1"/>
      <c r="N537" s="1"/>
      <c r="O537" s="1"/>
      <c r="P537" s="8"/>
      <c r="Q537" s="26"/>
      <c r="R537" s="17"/>
      <c r="T537" t="str">
        <f t="shared" si="8"/>
        <v/>
      </c>
      <c r="U537" s="34"/>
      <c r="V537" s="48"/>
      <c r="W537" s="49"/>
      <c r="X537" s="47"/>
      <c r="Y537" s="50"/>
      <c r="Z537" s="52"/>
      <c r="AA537" s="53"/>
      <c r="AB537" s="54"/>
      <c r="AC537" s="54"/>
    </row>
    <row r="538" spans="1:29">
      <c r="A538" s="1"/>
      <c r="B538" s="1"/>
      <c r="C538" s="1"/>
      <c r="D538" s="13"/>
      <c r="E538" s="22"/>
      <c r="F538" s="13"/>
      <c r="G538" s="1"/>
      <c r="H538" s="1"/>
      <c r="I538" s="46"/>
      <c r="J538" s="1"/>
      <c r="K538" s="1"/>
      <c r="L538" s="1"/>
      <c r="M538" s="1"/>
      <c r="N538" s="1"/>
      <c r="O538" s="1"/>
      <c r="P538" s="8"/>
      <c r="Q538" s="26"/>
      <c r="R538" s="17"/>
      <c r="T538" t="str">
        <f t="shared" si="8"/>
        <v/>
      </c>
      <c r="U538" s="34"/>
      <c r="V538" s="48"/>
      <c r="W538" s="49"/>
      <c r="X538" s="47"/>
      <c r="Y538" s="50"/>
      <c r="Z538" s="52"/>
      <c r="AA538" s="53"/>
      <c r="AB538" s="54"/>
      <c r="AC538" s="54"/>
    </row>
    <row r="539" spans="1:29">
      <c r="A539" s="1"/>
      <c r="B539" s="1"/>
      <c r="C539" s="1"/>
      <c r="D539" s="13"/>
      <c r="E539" s="22"/>
      <c r="F539" s="13"/>
      <c r="G539" s="1"/>
      <c r="H539" s="1"/>
      <c r="I539" s="46"/>
      <c r="J539" s="1"/>
      <c r="K539" s="1"/>
      <c r="L539" s="1"/>
      <c r="M539" s="1"/>
      <c r="N539" s="1"/>
      <c r="O539" s="1"/>
      <c r="P539" s="8"/>
      <c r="Q539" s="26"/>
      <c r="R539" s="17"/>
      <c r="T539" t="str">
        <f t="shared" si="8"/>
        <v/>
      </c>
      <c r="U539" s="34"/>
      <c r="V539" s="48"/>
      <c r="W539" s="49"/>
      <c r="X539" s="47"/>
      <c r="Y539" s="50"/>
      <c r="Z539" s="52"/>
      <c r="AA539" s="53"/>
      <c r="AB539" s="54"/>
      <c r="AC539" s="54"/>
    </row>
    <row r="540" spans="1:29">
      <c r="A540" s="1"/>
      <c r="B540" s="1"/>
      <c r="C540" s="1"/>
      <c r="D540" s="13"/>
      <c r="E540" s="22"/>
      <c r="F540" s="13"/>
      <c r="G540" s="1"/>
      <c r="H540" s="1"/>
      <c r="I540" s="46"/>
      <c r="J540" s="1"/>
      <c r="K540" s="1"/>
      <c r="L540" s="1"/>
      <c r="M540" s="1"/>
      <c r="N540" s="1"/>
      <c r="O540" s="1"/>
      <c r="P540" s="8"/>
      <c r="Q540" s="26"/>
      <c r="R540" s="17"/>
      <c r="T540" t="str">
        <f t="shared" si="8"/>
        <v/>
      </c>
      <c r="U540" s="34"/>
      <c r="V540" s="48"/>
      <c r="W540" s="49"/>
      <c r="X540" s="47"/>
      <c r="Y540" s="50"/>
      <c r="Z540" s="52"/>
      <c r="AA540" s="53"/>
      <c r="AB540" s="54"/>
      <c r="AC540" s="54"/>
    </row>
    <row r="541" spans="1:29">
      <c r="A541" s="1"/>
      <c r="B541" s="1"/>
      <c r="C541" s="1"/>
      <c r="D541" s="13"/>
      <c r="E541" s="22"/>
      <c r="F541" s="13"/>
      <c r="G541" s="1"/>
      <c r="H541" s="1"/>
      <c r="I541" s="46"/>
      <c r="J541" s="1"/>
      <c r="K541" s="1"/>
      <c r="L541" s="1"/>
      <c r="M541" s="1"/>
      <c r="N541" s="1"/>
      <c r="O541" s="1"/>
      <c r="P541" s="8"/>
      <c r="Q541" s="26"/>
      <c r="R541" s="17"/>
      <c r="T541" t="str">
        <f t="shared" si="8"/>
        <v/>
      </c>
      <c r="U541" s="34"/>
      <c r="V541" s="48"/>
      <c r="W541" s="49"/>
      <c r="X541" s="47"/>
      <c r="Y541" s="50"/>
      <c r="Z541" s="52"/>
      <c r="AA541" s="53"/>
      <c r="AB541" s="54"/>
      <c r="AC541" s="54"/>
    </row>
    <row r="542" spans="1:29">
      <c r="A542" s="1"/>
      <c r="B542" s="1"/>
      <c r="C542" s="1"/>
      <c r="D542" s="13"/>
      <c r="E542" s="22"/>
      <c r="F542" s="13"/>
      <c r="G542" s="1"/>
      <c r="H542" s="1"/>
      <c r="I542" s="46"/>
      <c r="J542" s="1"/>
      <c r="K542" s="1"/>
      <c r="L542" s="1"/>
      <c r="M542" s="1"/>
      <c r="N542" s="1"/>
      <c r="O542" s="1"/>
      <c r="P542" s="8"/>
      <c r="Q542" s="26"/>
      <c r="R542" s="17"/>
      <c r="T542" t="str">
        <f t="shared" si="8"/>
        <v/>
      </c>
      <c r="U542" s="34"/>
      <c r="V542" s="48"/>
      <c r="W542" s="49"/>
      <c r="X542" s="47"/>
      <c r="Y542" s="50"/>
      <c r="Z542" s="52"/>
      <c r="AA542" s="53"/>
      <c r="AB542" s="54"/>
      <c r="AC542" s="54"/>
    </row>
    <row r="543" spans="1:29">
      <c r="A543" s="1"/>
      <c r="B543" s="1"/>
      <c r="C543" s="1"/>
      <c r="D543" s="13"/>
      <c r="E543" s="22"/>
      <c r="F543" s="13"/>
      <c r="G543" s="1"/>
      <c r="H543" s="1"/>
      <c r="I543" s="46"/>
      <c r="J543" s="1"/>
      <c r="K543" s="1"/>
      <c r="L543" s="1"/>
      <c r="M543" s="1"/>
      <c r="N543" s="1"/>
      <c r="O543" s="1"/>
      <c r="P543" s="8"/>
      <c r="Q543" s="26"/>
      <c r="R543" s="17"/>
      <c r="T543" t="str">
        <f t="shared" si="8"/>
        <v/>
      </c>
      <c r="U543" s="34"/>
      <c r="V543" s="48"/>
      <c r="W543" s="49"/>
      <c r="X543" s="47"/>
      <c r="Y543" s="50"/>
      <c r="Z543" s="52"/>
      <c r="AA543" s="53"/>
      <c r="AB543" s="54"/>
      <c r="AC543" s="54"/>
    </row>
    <row r="544" spans="1:29">
      <c r="A544" s="1"/>
      <c r="B544" s="1"/>
      <c r="C544" s="1"/>
      <c r="D544" s="13"/>
      <c r="E544" s="22"/>
      <c r="F544" s="13"/>
      <c r="G544" s="1"/>
      <c r="H544" s="1"/>
      <c r="I544" s="46"/>
      <c r="J544" s="1"/>
      <c r="K544" s="1"/>
      <c r="L544" s="1"/>
      <c r="M544" s="1"/>
      <c r="N544" s="1"/>
      <c r="O544" s="1"/>
      <c r="P544" s="8"/>
      <c r="Q544" s="26"/>
      <c r="R544" s="17"/>
      <c r="T544" t="str">
        <f t="shared" si="8"/>
        <v/>
      </c>
      <c r="U544" s="34"/>
      <c r="V544" s="48"/>
      <c r="W544" s="49"/>
      <c r="X544" s="47"/>
      <c r="Y544" s="50"/>
      <c r="Z544" s="52"/>
      <c r="AA544" s="53"/>
      <c r="AB544" s="54"/>
      <c r="AC544" s="54"/>
    </row>
    <row r="545" spans="1:29">
      <c r="A545" s="1"/>
      <c r="B545" s="1"/>
      <c r="C545" s="1"/>
      <c r="D545" s="13"/>
      <c r="E545" s="22"/>
      <c r="F545" s="13"/>
      <c r="G545" s="1"/>
      <c r="H545" s="1"/>
      <c r="I545" s="46"/>
      <c r="J545" s="1"/>
      <c r="K545" s="1"/>
      <c r="L545" s="1"/>
      <c r="M545" s="1"/>
      <c r="N545" s="1"/>
      <c r="O545" s="1"/>
      <c r="P545" s="8"/>
      <c r="Q545" s="26"/>
      <c r="R545" s="17"/>
      <c r="T545" t="str">
        <f t="shared" si="8"/>
        <v/>
      </c>
      <c r="U545" s="34"/>
      <c r="V545" s="48"/>
      <c r="W545" s="49"/>
      <c r="X545" s="47"/>
      <c r="Y545" s="50"/>
      <c r="Z545" s="52"/>
      <c r="AA545" s="53"/>
      <c r="AB545" s="54"/>
      <c r="AC545" s="54"/>
    </row>
    <row r="546" spans="1:29">
      <c r="A546" s="1"/>
      <c r="B546" s="1"/>
      <c r="C546" s="1"/>
      <c r="D546" s="13"/>
      <c r="E546" s="22"/>
      <c r="F546" s="13"/>
      <c r="G546" s="1"/>
      <c r="H546" s="1"/>
      <c r="I546" s="46"/>
      <c r="J546" s="1"/>
      <c r="K546" s="1"/>
      <c r="L546" s="1"/>
      <c r="M546" s="1"/>
      <c r="N546" s="1"/>
      <c r="O546" s="1"/>
      <c r="P546" s="8"/>
      <c r="Q546" s="26"/>
      <c r="R546" s="17"/>
      <c r="T546" t="str">
        <f t="shared" si="8"/>
        <v/>
      </c>
      <c r="U546" s="34"/>
      <c r="V546" s="48"/>
      <c r="W546" s="49"/>
      <c r="X546" s="47"/>
      <c r="Y546" s="50"/>
      <c r="Z546" s="52"/>
      <c r="AA546" s="53"/>
      <c r="AB546" s="54"/>
      <c r="AC546" s="54"/>
    </row>
    <row r="547" spans="1:29">
      <c r="A547" s="1"/>
      <c r="B547" s="1"/>
      <c r="C547" s="1"/>
      <c r="D547" s="13"/>
      <c r="E547" s="22"/>
      <c r="F547" s="13"/>
      <c r="G547" s="1"/>
      <c r="H547" s="1"/>
      <c r="I547" s="46"/>
      <c r="J547" s="1"/>
      <c r="K547" s="1"/>
      <c r="L547" s="1"/>
      <c r="M547" s="1"/>
      <c r="N547" s="1"/>
      <c r="O547" s="1"/>
      <c r="P547" s="8"/>
      <c r="Q547" s="26"/>
      <c r="R547" s="17"/>
      <c r="T547" t="str">
        <f t="shared" si="8"/>
        <v/>
      </c>
      <c r="U547" s="34"/>
      <c r="V547" s="48"/>
      <c r="W547" s="49"/>
      <c r="X547" s="47"/>
      <c r="Y547" s="50"/>
      <c r="Z547" s="52"/>
      <c r="AA547" s="53"/>
      <c r="AB547" s="54"/>
      <c r="AC547" s="54"/>
    </row>
    <row r="548" spans="1:29">
      <c r="A548" s="1"/>
      <c r="B548" s="1"/>
      <c r="C548" s="1"/>
      <c r="D548" s="13"/>
      <c r="E548" s="22"/>
      <c r="F548" s="13"/>
      <c r="G548" s="1"/>
      <c r="H548" s="1"/>
      <c r="I548" s="46"/>
      <c r="J548" s="1"/>
      <c r="K548" s="1"/>
      <c r="L548" s="1"/>
      <c r="M548" s="1"/>
      <c r="N548" s="1"/>
      <c r="O548" s="1"/>
      <c r="P548" s="8"/>
      <c r="Q548" s="26"/>
      <c r="R548" s="17"/>
      <c r="T548" t="str">
        <f t="shared" si="8"/>
        <v/>
      </c>
      <c r="U548" s="34"/>
      <c r="V548" s="48"/>
      <c r="W548" s="49"/>
      <c r="X548" s="47"/>
      <c r="Y548" s="50"/>
      <c r="Z548" s="52"/>
      <c r="AA548" s="53"/>
      <c r="AB548" s="54"/>
      <c r="AC548" s="54"/>
    </row>
    <row r="549" spans="1:29">
      <c r="A549" s="1"/>
      <c r="B549" s="1"/>
      <c r="C549" s="1"/>
      <c r="D549" s="13"/>
      <c r="E549" s="22"/>
      <c r="F549" s="13"/>
      <c r="G549" s="1"/>
      <c r="H549" s="1"/>
      <c r="I549" s="46"/>
      <c r="J549" s="1"/>
      <c r="K549" s="1"/>
      <c r="L549" s="1"/>
      <c r="M549" s="1"/>
      <c r="N549" s="1"/>
      <c r="O549" s="1"/>
      <c r="P549" s="8"/>
      <c r="Q549" s="26"/>
      <c r="R549" s="17"/>
      <c r="T549" t="str">
        <f t="shared" si="8"/>
        <v/>
      </c>
      <c r="U549" s="34"/>
      <c r="V549" s="48"/>
      <c r="W549" s="49"/>
      <c r="X549" s="47"/>
      <c r="Y549" s="50"/>
      <c r="Z549" s="52"/>
      <c r="AA549" s="53"/>
      <c r="AB549" s="54"/>
      <c r="AC549" s="54"/>
    </row>
    <row r="550" spans="1:29">
      <c r="A550" s="1"/>
      <c r="B550" s="1"/>
      <c r="C550" s="1"/>
      <c r="D550" s="13"/>
      <c r="E550" s="22"/>
      <c r="F550" s="13"/>
      <c r="G550" s="1"/>
      <c r="H550" s="1"/>
      <c r="I550" s="46"/>
      <c r="J550" s="1"/>
      <c r="K550" s="1"/>
      <c r="L550" s="1"/>
      <c r="M550" s="1"/>
      <c r="N550" s="1"/>
      <c r="O550" s="1"/>
      <c r="P550" s="8"/>
      <c r="Q550" s="26"/>
      <c r="R550" s="17"/>
      <c r="T550" t="str">
        <f t="shared" si="8"/>
        <v/>
      </c>
      <c r="U550" s="34"/>
      <c r="V550" s="48"/>
      <c r="W550" s="49"/>
      <c r="X550" s="47"/>
      <c r="Y550" s="50"/>
      <c r="Z550" s="52"/>
      <c r="AA550" s="53"/>
      <c r="AB550" s="54"/>
      <c r="AC550" s="54"/>
    </row>
    <row r="551" spans="1:29">
      <c r="A551" s="1"/>
      <c r="B551" s="1"/>
      <c r="C551" s="1"/>
      <c r="D551" s="13"/>
      <c r="E551" s="22"/>
      <c r="F551" s="13"/>
      <c r="G551" s="1"/>
      <c r="H551" s="1"/>
      <c r="I551" s="46"/>
      <c r="J551" s="1"/>
      <c r="K551" s="1"/>
      <c r="L551" s="1"/>
      <c r="M551" s="1"/>
      <c r="N551" s="1"/>
      <c r="O551" s="1"/>
      <c r="P551" s="8"/>
      <c r="Q551" s="26"/>
      <c r="R551" s="17"/>
      <c r="T551" t="str">
        <f t="shared" si="8"/>
        <v/>
      </c>
      <c r="U551" s="34"/>
      <c r="V551" s="48"/>
      <c r="W551" s="49"/>
      <c r="X551" s="47"/>
      <c r="Y551" s="50"/>
      <c r="Z551" s="52"/>
      <c r="AA551" s="53"/>
      <c r="AB551" s="54"/>
      <c r="AC551" s="54"/>
    </row>
    <row r="552" spans="1:29">
      <c r="A552" s="1"/>
      <c r="B552" s="1"/>
      <c r="C552" s="1"/>
      <c r="D552" s="13"/>
      <c r="E552" s="22"/>
      <c r="F552" s="13"/>
      <c r="G552" s="1"/>
      <c r="H552" s="1"/>
      <c r="I552" s="46"/>
      <c r="J552" s="1"/>
      <c r="K552" s="1"/>
      <c r="L552" s="1"/>
      <c r="M552" s="1"/>
      <c r="N552" s="1"/>
      <c r="O552" s="1"/>
      <c r="P552" s="8"/>
      <c r="Q552" s="26"/>
      <c r="R552" s="17"/>
      <c r="T552" t="str">
        <f t="shared" si="8"/>
        <v/>
      </c>
      <c r="U552" s="34"/>
      <c r="V552" s="48"/>
      <c r="W552" s="49"/>
      <c r="X552" s="47"/>
      <c r="Y552" s="50"/>
      <c r="Z552" s="52"/>
      <c r="AA552" s="53"/>
      <c r="AB552" s="54"/>
      <c r="AC552" s="54"/>
    </row>
    <row r="553" spans="1:29">
      <c r="A553" s="1"/>
      <c r="B553" s="1"/>
      <c r="C553" s="1"/>
      <c r="D553" s="13"/>
      <c r="E553" s="22"/>
      <c r="F553" s="13"/>
      <c r="G553" s="1"/>
      <c r="H553" s="1"/>
      <c r="I553" s="46"/>
      <c r="J553" s="1"/>
      <c r="K553" s="1"/>
      <c r="L553" s="1"/>
      <c r="M553" s="1"/>
      <c r="N553" s="1"/>
      <c r="O553" s="1"/>
      <c r="P553" s="8"/>
      <c r="Q553" s="26"/>
      <c r="R553" s="17"/>
      <c r="T553" t="str">
        <f t="shared" si="8"/>
        <v/>
      </c>
      <c r="U553" s="34"/>
      <c r="V553" s="48"/>
      <c r="W553" s="49"/>
      <c r="X553" s="47"/>
      <c r="Y553" s="50"/>
      <c r="Z553" s="52"/>
      <c r="AA553" s="53"/>
      <c r="AB553" s="54"/>
      <c r="AC553" s="54"/>
    </row>
    <row r="554" spans="1:29">
      <c r="A554" s="1"/>
      <c r="B554" s="1"/>
      <c r="C554" s="1"/>
      <c r="D554" s="13"/>
      <c r="E554" s="22"/>
      <c r="F554" s="13"/>
      <c r="G554" s="1"/>
      <c r="H554" s="1"/>
      <c r="I554" s="46"/>
      <c r="J554" s="1"/>
      <c r="K554" s="1"/>
      <c r="L554" s="1"/>
      <c r="M554" s="1"/>
      <c r="N554" s="1"/>
      <c r="O554" s="1"/>
      <c r="P554" s="8"/>
      <c r="Q554" s="26"/>
      <c r="R554" s="17"/>
      <c r="T554" t="str">
        <f t="shared" si="8"/>
        <v/>
      </c>
      <c r="U554" s="34"/>
      <c r="V554" s="48"/>
      <c r="W554" s="49"/>
      <c r="X554" s="47"/>
      <c r="Y554" s="50"/>
      <c r="Z554" s="52"/>
      <c r="AA554" s="53"/>
      <c r="AB554" s="54"/>
      <c r="AC554" s="54"/>
    </row>
    <row r="555" spans="1:29">
      <c r="A555" s="1"/>
      <c r="B555" s="1"/>
      <c r="C555" s="1"/>
      <c r="D555" s="13"/>
      <c r="E555" s="22"/>
      <c r="F555" s="13"/>
      <c r="G555" s="1"/>
      <c r="H555" s="1"/>
      <c r="I555" s="46"/>
      <c r="J555" s="1"/>
      <c r="K555" s="1"/>
      <c r="L555" s="1"/>
      <c r="M555" s="1"/>
      <c r="N555" s="1"/>
      <c r="O555" s="1"/>
      <c r="P555" s="8"/>
      <c r="Q555" s="26"/>
      <c r="R555" s="17"/>
      <c r="T555" t="str">
        <f t="shared" si="8"/>
        <v/>
      </c>
      <c r="U555" s="34"/>
      <c r="V555" s="48"/>
      <c r="W555" s="49"/>
      <c r="X555" s="47"/>
      <c r="Y555" s="50"/>
      <c r="Z555" s="52"/>
      <c r="AA555" s="53"/>
      <c r="AB555" s="54"/>
      <c r="AC555" s="54"/>
    </row>
    <row r="556" spans="1:29">
      <c r="A556" s="1"/>
      <c r="B556" s="1"/>
      <c r="C556" s="1"/>
      <c r="D556" s="13"/>
      <c r="E556" s="22"/>
      <c r="F556" s="13"/>
      <c r="G556" s="1"/>
      <c r="H556" s="1"/>
      <c r="I556" s="46"/>
      <c r="J556" s="1"/>
      <c r="K556" s="1"/>
      <c r="L556" s="1"/>
      <c r="M556" s="1"/>
      <c r="N556" s="1"/>
      <c r="O556" s="1"/>
      <c r="P556" s="8"/>
      <c r="Q556" s="26"/>
      <c r="R556" s="17"/>
      <c r="T556" t="str">
        <f t="shared" si="8"/>
        <v/>
      </c>
      <c r="U556" s="34"/>
      <c r="V556" s="48"/>
      <c r="W556" s="49"/>
      <c r="X556" s="47"/>
      <c r="Y556" s="50"/>
      <c r="Z556" s="52"/>
      <c r="AA556" s="53"/>
      <c r="AB556" s="54"/>
      <c r="AC556" s="54"/>
    </row>
    <row r="557" spans="1:29">
      <c r="A557" s="1"/>
      <c r="B557" s="1"/>
      <c r="C557" s="1"/>
      <c r="D557" s="13"/>
      <c r="E557" s="22"/>
      <c r="F557" s="13"/>
      <c r="G557" s="1"/>
      <c r="H557" s="1"/>
      <c r="I557" s="46"/>
      <c r="J557" s="1"/>
      <c r="K557" s="1"/>
      <c r="L557" s="1"/>
      <c r="M557" s="1"/>
      <c r="N557" s="1"/>
      <c r="O557" s="1"/>
      <c r="P557" s="8"/>
      <c r="Q557" s="26"/>
      <c r="R557" s="17"/>
      <c r="T557" t="str">
        <f t="shared" si="8"/>
        <v/>
      </c>
      <c r="U557" s="34"/>
      <c r="V557" s="48"/>
      <c r="W557" s="49"/>
      <c r="X557" s="47"/>
      <c r="Y557" s="50"/>
      <c r="Z557" s="52"/>
      <c r="AA557" s="53"/>
      <c r="AB557" s="54"/>
      <c r="AC557" s="54"/>
    </row>
    <row r="558" spans="1:29">
      <c r="A558" s="1"/>
      <c r="B558" s="1"/>
      <c r="C558" s="1"/>
      <c r="D558" s="13"/>
      <c r="E558" s="22"/>
      <c r="F558" s="13"/>
      <c r="G558" s="1"/>
      <c r="H558" s="1"/>
      <c r="I558" s="46"/>
      <c r="J558" s="1"/>
      <c r="K558" s="1"/>
      <c r="L558" s="1"/>
      <c r="M558" s="1"/>
      <c r="N558" s="1"/>
      <c r="O558" s="1"/>
      <c r="P558" s="8"/>
      <c r="Q558" s="26"/>
      <c r="R558" s="17"/>
      <c r="T558" t="str">
        <f t="shared" si="8"/>
        <v/>
      </c>
      <c r="U558" s="34"/>
      <c r="V558" s="48"/>
      <c r="W558" s="49"/>
      <c r="X558" s="47"/>
      <c r="Y558" s="50"/>
      <c r="Z558" s="52"/>
      <c r="AA558" s="53"/>
      <c r="AB558" s="54"/>
      <c r="AC558" s="54"/>
    </row>
    <row r="559" spans="1:29">
      <c r="A559" s="1"/>
      <c r="B559" s="1"/>
      <c r="C559" s="1"/>
      <c r="D559" s="13"/>
      <c r="E559" s="22"/>
      <c r="F559" s="13"/>
      <c r="G559" s="1"/>
      <c r="H559" s="1"/>
      <c r="I559" s="46"/>
      <c r="J559" s="1"/>
      <c r="K559" s="1"/>
      <c r="L559" s="1"/>
      <c r="M559" s="1"/>
      <c r="N559" s="1"/>
      <c r="O559" s="1"/>
      <c r="P559" s="8"/>
      <c r="Q559" s="26"/>
      <c r="R559" s="17"/>
      <c r="T559" t="str">
        <f t="shared" si="8"/>
        <v/>
      </c>
      <c r="U559" s="34"/>
      <c r="V559" s="48"/>
      <c r="W559" s="49"/>
      <c r="X559" s="47"/>
      <c r="Y559" s="50"/>
      <c r="Z559" s="52"/>
      <c r="AA559" s="53"/>
      <c r="AB559" s="54"/>
      <c r="AC559" s="54"/>
    </row>
    <row r="560" spans="1:29">
      <c r="A560" s="1"/>
      <c r="B560" s="1"/>
      <c r="C560" s="1"/>
      <c r="D560" s="13"/>
      <c r="E560" s="22"/>
      <c r="F560" s="13"/>
      <c r="G560" s="1"/>
      <c r="H560" s="1"/>
      <c r="I560" s="46"/>
      <c r="J560" s="1"/>
      <c r="K560" s="1"/>
      <c r="L560" s="1"/>
      <c r="M560" s="1"/>
      <c r="N560" s="1"/>
      <c r="O560" s="1"/>
      <c r="P560" s="8"/>
      <c r="Q560" s="26"/>
      <c r="R560" s="17"/>
      <c r="T560" t="str">
        <f t="shared" si="8"/>
        <v/>
      </c>
      <c r="U560" s="34"/>
      <c r="V560" s="48"/>
      <c r="W560" s="49"/>
      <c r="X560" s="47"/>
      <c r="Y560" s="50"/>
      <c r="Z560" s="52"/>
      <c r="AA560" s="53"/>
      <c r="AB560" s="54"/>
      <c r="AC560" s="54"/>
    </row>
    <row r="561" spans="1:29">
      <c r="A561" s="1"/>
      <c r="B561" s="1"/>
      <c r="C561" s="1"/>
      <c r="D561" s="13"/>
      <c r="E561" s="22"/>
      <c r="F561" s="13"/>
      <c r="G561" s="1"/>
      <c r="H561" s="1"/>
      <c r="I561" s="46"/>
      <c r="J561" s="1"/>
      <c r="K561" s="1"/>
      <c r="L561" s="1"/>
      <c r="M561" s="1"/>
      <c r="N561" s="1"/>
      <c r="O561" s="1"/>
      <c r="P561" s="8"/>
      <c r="Q561" s="26"/>
      <c r="R561" s="17"/>
      <c r="T561" t="str">
        <f t="shared" si="8"/>
        <v/>
      </c>
      <c r="U561" s="34"/>
      <c r="V561" s="48"/>
      <c r="W561" s="49"/>
      <c r="X561" s="47"/>
      <c r="Y561" s="50"/>
      <c r="Z561" s="52"/>
      <c r="AA561" s="53"/>
      <c r="AB561" s="54"/>
      <c r="AC561" s="54"/>
    </row>
    <row r="562" spans="1:29">
      <c r="A562" s="1"/>
      <c r="B562" s="1"/>
      <c r="C562" s="1"/>
      <c r="D562" s="13"/>
      <c r="E562" s="22"/>
      <c r="F562" s="13"/>
      <c r="G562" s="1"/>
      <c r="H562" s="1"/>
      <c r="I562" s="46"/>
      <c r="J562" s="1"/>
      <c r="K562" s="1"/>
      <c r="L562" s="1"/>
      <c r="M562" s="1"/>
      <c r="N562" s="1"/>
      <c r="O562" s="1"/>
      <c r="P562" s="8"/>
      <c r="Q562" s="26"/>
      <c r="R562" s="17"/>
      <c r="T562" t="str">
        <f t="shared" si="8"/>
        <v/>
      </c>
      <c r="U562" s="34"/>
      <c r="V562" s="48"/>
      <c r="W562" s="49"/>
      <c r="X562" s="47"/>
      <c r="Y562" s="50"/>
      <c r="Z562" s="52"/>
      <c r="AA562" s="53"/>
      <c r="AB562" s="54"/>
      <c r="AC562" s="54"/>
    </row>
    <row r="563" spans="1:29">
      <c r="A563" s="1"/>
      <c r="B563" s="1"/>
      <c r="C563" s="1"/>
      <c r="D563" s="13"/>
      <c r="E563" s="22"/>
      <c r="F563" s="13"/>
      <c r="G563" s="1"/>
      <c r="H563" s="1"/>
      <c r="I563" s="46"/>
      <c r="J563" s="1"/>
      <c r="K563" s="1"/>
      <c r="L563" s="1"/>
      <c r="M563" s="1"/>
      <c r="N563" s="1"/>
      <c r="O563" s="1"/>
      <c r="P563" s="8"/>
      <c r="Q563" s="26"/>
      <c r="R563" s="17"/>
      <c r="T563" t="str">
        <f t="shared" si="8"/>
        <v/>
      </c>
      <c r="U563" s="34"/>
      <c r="V563" s="48"/>
      <c r="W563" s="49"/>
      <c r="X563" s="47"/>
      <c r="Y563" s="50"/>
      <c r="Z563" s="52"/>
      <c r="AA563" s="53"/>
      <c r="AB563" s="54"/>
      <c r="AC563" s="54"/>
    </row>
    <row r="564" spans="1:29">
      <c r="A564" s="1"/>
      <c r="B564" s="1"/>
      <c r="C564" s="1"/>
      <c r="D564" s="13"/>
      <c r="E564" s="22"/>
      <c r="F564" s="13"/>
      <c r="G564" s="1"/>
      <c r="H564" s="1"/>
      <c r="I564" s="46"/>
      <c r="J564" s="1"/>
      <c r="K564" s="1"/>
      <c r="L564" s="1"/>
      <c r="M564" s="1"/>
      <c r="N564" s="1"/>
      <c r="O564" s="1"/>
      <c r="P564" s="8"/>
      <c r="Q564" s="26"/>
      <c r="R564" s="17"/>
      <c r="T564" t="str">
        <f t="shared" si="8"/>
        <v/>
      </c>
      <c r="U564" s="34"/>
      <c r="V564" s="48"/>
      <c r="W564" s="49"/>
      <c r="X564" s="47"/>
      <c r="Y564" s="50"/>
      <c r="Z564" s="52"/>
      <c r="AA564" s="53"/>
      <c r="AB564" s="54"/>
      <c r="AC564" s="54"/>
    </row>
    <row r="565" spans="1:29">
      <c r="A565" s="1"/>
      <c r="B565" s="1"/>
      <c r="C565" s="1"/>
      <c r="D565" s="13"/>
      <c r="E565" s="22"/>
      <c r="F565" s="13"/>
      <c r="G565" s="1"/>
      <c r="H565" s="1"/>
      <c r="I565" s="46"/>
      <c r="J565" s="1"/>
      <c r="K565" s="1"/>
      <c r="L565" s="1"/>
      <c r="M565" s="1"/>
      <c r="N565" s="1"/>
      <c r="O565" s="1"/>
      <c r="P565" s="8"/>
      <c r="Q565" s="26"/>
      <c r="R565" s="17"/>
      <c r="T565" t="str">
        <f t="shared" si="8"/>
        <v/>
      </c>
      <c r="U565" s="34"/>
      <c r="V565" s="48"/>
      <c r="W565" s="49"/>
      <c r="X565" s="47"/>
      <c r="Y565" s="50"/>
      <c r="Z565" s="52"/>
      <c r="AA565" s="53"/>
      <c r="AB565" s="54"/>
      <c r="AC565" s="54"/>
    </row>
    <row r="566" spans="1:29">
      <c r="A566" s="1"/>
      <c r="B566" s="1"/>
      <c r="C566" s="1"/>
      <c r="D566" s="13"/>
      <c r="E566" s="22"/>
      <c r="F566" s="13"/>
      <c r="G566" s="1"/>
      <c r="H566" s="1"/>
      <c r="I566" s="46"/>
      <c r="J566" s="1"/>
      <c r="K566" s="1"/>
      <c r="L566" s="1"/>
      <c r="M566" s="1"/>
      <c r="N566" s="1"/>
      <c r="O566" s="1"/>
      <c r="P566" s="8"/>
      <c r="Q566" s="26"/>
      <c r="R566" s="17"/>
      <c r="T566" t="str">
        <f t="shared" si="8"/>
        <v/>
      </c>
      <c r="U566" s="34"/>
      <c r="V566" s="48"/>
      <c r="W566" s="49"/>
      <c r="X566" s="47"/>
      <c r="Y566" s="50"/>
      <c r="Z566" s="52"/>
      <c r="AA566" s="53"/>
      <c r="AB566" s="54"/>
      <c r="AC566" s="54"/>
    </row>
    <row r="567" spans="1:29">
      <c r="A567" s="1"/>
      <c r="B567" s="1"/>
      <c r="C567" s="1"/>
      <c r="D567" s="13"/>
      <c r="E567" s="22"/>
      <c r="F567" s="13"/>
      <c r="G567" s="1"/>
      <c r="H567" s="1"/>
      <c r="I567" s="46"/>
      <c r="J567" s="1"/>
      <c r="K567" s="1"/>
      <c r="L567" s="1"/>
      <c r="M567" s="1"/>
      <c r="N567" s="1"/>
      <c r="O567" s="1"/>
      <c r="P567" s="8"/>
      <c r="Q567" s="26"/>
      <c r="R567" s="17"/>
      <c r="T567" t="str">
        <f t="shared" si="8"/>
        <v/>
      </c>
      <c r="U567" s="34"/>
      <c r="V567" s="48"/>
      <c r="W567" s="49"/>
      <c r="X567" s="47"/>
      <c r="Y567" s="50"/>
      <c r="Z567" s="52"/>
      <c r="AA567" s="53"/>
      <c r="AB567" s="54"/>
      <c r="AC567" s="54"/>
    </row>
    <row r="568" spans="1:29">
      <c r="A568" s="1"/>
      <c r="B568" s="1"/>
      <c r="C568" s="1"/>
      <c r="D568" s="13"/>
      <c r="E568" s="22"/>
      <c r="F568" s="13"/>
      <c r="G568" s="1"/>
      <c r="H568" s="1"/>
      <c r="I568" s="46"/>
      <c r="J568" s="1"/>
      <c r="K568" s="1"/>
      <c r="L568" s="1"/>
      <c r="M568" s="1"/>
      <c r="N568" s="1"/>
      <c r="O568" s="1"/>
      <c r="P568" s="8"/>
      <c r="Q568" s="26"/>
      <c r="R568" s="17"/>
      <c r="T568" t="str">
        <f t="shared" si="8"/>
        <v/>
      </c>
      <c r="U568" s="34"/>
      <c r="V568" s="48"/>
      <c r="W568" s="49"/>
      <c r="X568" s="47"/>
      <c r="Y568" s="50"/>
      <c r="Z568" s="52"/>
      <c r="AA568" s="53"/>
      <c r="AB568" s="54"/>
      <c r="AC568" s="54"/>
    </row>
    <row r="569" spans="1:29">
      <c r="A569" s="1"/>
      <c r="B569" s="1"/>
      <c r="C569" s="1"/>
      <c r="D569" s="13"/>
      <c r="E569" s="22"/>
      <c r="F569" s="13"/>
      <c r="G569" s="1"/>
      <c r="H569" s="1"/>
      <c r="I569" s="46"/>
      <c r="J569" s="1"/>
      <c r="K569" s="1"/>
      <c r="L569" s="1"/>
      <c r="M569" s="1"/>
      <c r="N569" s="1"/>
      <c r="O569" s="1"/>
      <c r="P569" s="8"/>
      <c r="Q569" s="26"/>
      <c r="R569" s="17"/>
      <c r="T569" t="str">
        <f t="shared" si="8"/>
        <v/>
      </c>
      <c r="U569" s="34"/>
      <c r="V569" s="48"/>
      <c r="W569" s="49"/>
      <c r="X569" s="47"/>
      <c r="Y569" s="50"/>
      <c r="Z569" s="52"/>
      <c r="AA569" s="53"/>
      <c r="AB569" s="54"/>
      <c r="AC569" s="54"/>
    </row>
    <row r="570" spans="1:29">
      <c r="A570" s="1"/>
      <c r="B570" s="1"/>
      <c r="C570" s="1"/>
      <c r="D570" s="13"/>
      <c r="E570" s="22"/>
      <c r="F570" s="13"/>
      <c r="G570" s="1"/>
      <c r="H570" s="1"/>
      <c r="I570" s="46"/>
      <c r="J570" s="1"/>
      <c r="K570" s="1"/>
      <c r="L570" s="1"/>
      <c r="M570" s="1"/>
      <c r="N570" s="1"/>
      <c r="O570" s="1"/>
      <c r="P570" s="8"/>
      <c r="Q570" s="26"/>
      <c r="R570" s="17"/>
      <c r="T570" t="str">
        <f t="shared" si="8"/>
        <v/>
      </c>
      <c r="U570" s="34"/>
      <c r="V570" s="48"/>
      <c r="W570" s="49"/>
      <c r="X570" s="47"/>
      <c r="Y570" s="50"/>
      <c r="Z570" s="52"/>
      <c r="AA570" s="53"/>
      <c r="AB570" s="54"/>
      <c r="AC570" s="54"/>
    </row>
    <row r="571" spans="1:29">
      <c r="A571" s="1"/>
      <c r="B571" s="1"/>
      <c r="C571" s="1"/>
      <c r="D571" s="13"/>
      <c r="E571" s="22"/>
      <c r="F571" s="13"/>
      <c r="G571" s="1"/>
      <c r="H571" s="1"/>
      <c r="I571" s="46"/>
      <c r="J571" s="1"/>
      <c r="K571" s="1"/>
      <c r="L571" s="1"/>
      <c r="M571" s="1"/>
      <c r="N571" s="1"/>
      <c r="O571" s="1"/>
      <c r="P571" s="8"/>
      <c r="Q571" s="26"/>
      <c r="R571" s="17"/>
      <c r="T571" t="str">
        <f t="shared" si="8"/>
        <v/>
      </c>
      <c r="U571" s="34"/>
      <c r="V571" s="48"/>
      <c r="W571" s="49"/>
      <c r="X571" s="47"/>
      <c r="Y571" s="50"/>
      <c r="Z571" s="52"/>
      <c r="AA571" s="53"/>
      <c r="AB571" s="54"/>
      <c r="AC571" s="54"/>
    </row>
    <row r="572" spans="1:29">
      <c r="A572" s="1"/>
      <c r="B572" s="1"/>
      <c r="C572" s="1"/>
      <c r="D572" s="13"/>
      <c r="E572" s="22"/>
      <c r="F572" s="13"/>
      <c r="G572" s="1"/>
      <c r="H572" s="1"/>
      <c r="I572" s="46"/>
      <c r="J572" s="1"/>
      <c r="K572" s="1"/>
      <c r="L572" s="1"/>
      <c r="M572" s="1"/>
      <c r="N572" s="1"/>
      <c r="O572" s="1"/>
      <c r="P572" s="8"/>
      <c r="Q572" s="26"/>
      <c r="R572" s="17"/>
      <c r="T572" t="str">
        <f t="shared" si="8"/>
        <v/>
      </c>
      <c r="U572" s="34"/>
      <c r="V572" s="48"/>
      <c r="W572" s="49"/>
      <c r="X572" s="47"/>
      <c r="Y572" s="50"/>
      <c r="Z572" s="52"/>
      <c r="AA572" s="53"/>
      <c r="AB572" s="54"/>
      <c r="AC572" s="54"/>
    </row>
    <row r="573" spans="1:29">
      <c r="A573" s="1"/>
      <c r="B573" s="1"/>
      <c r="C573" s="1"/>
      <c r="D573" s="13"/>
      <c r="E573" s="22"/>
      <c r="F573" s="13"/>
      <c r="G573" s="1"/>
      <c r="H573" s="1"/>
      <c r="I573" s="46"/>
      <c r="J573" s="1"/>
      <c r="K573" s="1"/>
      <c r="L573" s="1"/>
      <c r="M573" s="1"/>
      <c r="N573" s="1"/>
      <c r="O573" s="1"/>
      <c r="P573" s="8"/>
      <c r="Q573" s="26"/>
      <c r="R573" s="17"/>
      <c r="T573" t="str">
        <f t="shared" si="8"/>
        <v/>
      </c>
      <c r="U573" s="34"/>
      <c r="V573" s="48"/>
      <c r="W573" s="49"/>
      <c r="X573" s="47"/>
      <c r="Y573" s="50"/>
      <c r="Z573" s="52"/>
      <c r="AA573" s="53"/>
      <c r="AB573" s="54"/>
      <c r="AC573" s="54"/>
    </row>
    <row r="574" spans="1:29">
      <c r="A574" s="1"/>
      <c r="B574" s="1"/>
      <c r="C574" s="1"/>
      <c r="D574" s="13"/>
      <c r="E574" s="22"/>
      <c r="F574" s="13"/>
      <c r="G574" s="1"/>
      <c r="H574" s="1"/>
      <c r="I574" s="46"/>
      <c r="J574" s="1"/>
      <c r="K574" s="1"/>
      <c r="L574" s="1"/>
      <c r="M574" s="1"/>
      <c r="N574" s="1"/>
      <c r="O574" s="1"/>
      <c r="P574" s="8"/>
      <c r="Q574" s="26"/>
      <c r="R574" s="17"/>
      <c r="T574" t="str">
        <f t="shared" si="8"/>
        <v/>
      </c>
      <c r="U574" s="34"/>
      <c r="V574" s="48"/>
      <c r="W574" s="49"/>
      <c r="X574" s="47"/>
      <c r="Y574" s="50"/>
      <c r="Z574" s="52"/>
      <c r="AA574" s="53"/>
      <c r="AB574" s="54"/>
      <c r="AC574" s="54"/>
    </row>
    <row r="575" spans="1:29">
      <c r="A575" s="1"/>
      <c r="B575" s="1"/>
      <c r="C575" s="1"/>
      <c r="D575" s="13"/>
      <c r="E575" s="22"/>
      <c r="F575" s="13"/>
      <c r="G575" s="1"/>
      <c r="H575" s="1"/>
      <c r="I575" s="46"/>
      <c r="J575" s="1"/>
      <c r="K575" s="1"/>
      <c r="L575" s="1"/>
      <c r="M575" s="1"/>
      <c r="N575" s="1"/>
      <c r="O575" s="1"/>
      <c r="P575" s="8"/>
      <c r="Q575" s="26"/>
      <c r="R575" s="17"/>
      <c r="T575" t="str">
        <f t="shared" si="8"/>
        <v/>
      </c>
      <c r="U575" s="34"/>
      <c r="V575" s="48"/>
      <c r="W575" s="49"/>
      <c r="X575" s="47"/>
      <c r="Y575" s="50"/>
      <c r="Z575" s="52"/>
      <c r="AA575" s="53"/>
      <c r="AB575" s="54"/>
      <c r="AC575" s="54"/>
    </row>
    <row r="576" spans="1:29">
      <c r="A576" s="1"/>
      <c r="B576" s="1"/>
      <c r="C576" s="1"/>
      <c r="D576" s="13"/>
      <c r="E576" s="22"/>
      <c r="F576" s="13"/>
      <c r="G576" s="1"/>
      <c r="H576" s="1"/>
      <c r="I576" s="46"/>
      <c r="J576" s="1"/>
      <c r="K576" s="1"/>
      <c r="L576" s="1"/>
      <c r="M576" s="1"/>
      <c r="N576" s="1"/>
      <c r="O576" s="1"/>
      <c r="P576" s="8"/>
      <c r="Q576" s="26"/>
      <c r="R576" s="17"/>
      <c r="T576" t="str">
        <f t="shared" si="8"/>
        <v/>
      </c>
      <c r="U576" s="34"/>
      <c r="V576" s="48"/>
      <c r="W576" s="49"/>
      <c r="X576" s="47"/>
      <c r="Y576" s="50"/>
      <c r="Z576" s="52"/>
      <c r="AA576" s="53"/>
      <c r="AB576" s="54"/>
      <c r="AC576" s="54"/>
    </row>
    <row r="577" spans="1:29">
      <c r="A577" s="1"/>
      <c r="B577" s="1"/>
      <c r="C577" s="1"/>
      <c r="D577" s="13"/>
      <c r="E577" s="22"/>
      <c r="F577" s="13"/>
      <c r="G577" s="1"/>
      <c r="H577" s="1"/>
      <c r="I577" s="46"/>
      <c r="J577" s="1"/>
      <c r="K577" s="1"/>
      <c r="L577" s="1"/>
      <c r="M577" s="1"/>
      <c r="N577" s="1"/>
      <c r="O577" s="1"/>
      <c r="P577" s="8"/>
      <c r="Q577" s="26"/>
      <c r="R577" s="17"/>
      <c r="T577" t="str">
        <f t="shared" si="8"/>
        <v/>
      </c>
      <c r="U577" s="34"/>
      <c r="V577" s="48"/>
      <c r="W577" s="49"/>
      <c r="X577" s="47"/>
      <c r="Y577" s="50"/>
      <c r="Z577" s="52"/>
      <c r="AA577" s="53"/>
      <c r="AB577" s="54"/>
      <c r="AC577" s="54"/>
    </row>
    <row r="578" spans="1:29">
      <c r="A578" s="1"/>
      <c r="B578" s="1"/>
      <c r="C578" s="1"/>
      <c r="D578" s="13"/>
      <c r="E578" s="22"/>
      <c r="F578" s="13"/>
      <c r="G578" s="1"/>
      <c r="H578" s="1"/>
      <c r="I578" s="46"/>
      <c r="J578" s="1"/>
      <c r="K578" s="1"/>
      <c r="L578" s="1"/>
      <c r="M578" s="1"/>
      <c r="N578" s="1"/>
      <c r="O578" s="1"/>
      <c r="P578" s="8"/>
      <c r="Q578" s="26"/>
      <c r="R578" s="17"/>
      <c r="T578" t="str">
        <f t="shared" si="8"/>
        <v/>
      </c>
      <c r="U578" s="34"/>
      <c r="V578" s="48"/>
      <c r="W578" s="49"/>
      <c r="X578" s="47"/>
      <c r="Y578" s="50"/>
      <c r="Z578" s="52"/>
      <c r="AA578" s="53"/>
      <c r="AB578" s="54"/>
      <c r="AC578" s="54"/>
    </row>
    <row r="579" spans="1:29">
      <c r="A579" s="1"/>
      <c r="B579" s="1"/>
      <c r="C579" s="1"/>
      <c r="D579" s="13"/>
      <c r="E579" s="22"/>
      <c r="F579" s="13"/>
      <c r="G579" s="1"/>
      <c r="H579" s="1"/>
      <c r="I579" s="46"/>
      <c r="J579" s="1"/>
      <c r="K579" s="1"/>
      <c r="L579" s="1"/>
      <c r="M579" s="1"/>
      <c r="N579" s="1"/>
      <c r="O579" s="1"/>
      <c r="P579" s="8"/>
      <c r="Q579" s="26"/>
      <c r="R579" s="17"/>
      <c r="T579" t="str">
        <f t="shared" si="8"/>
        <v/>
      </c>
      <c r="U579" s="34"/>
      <c r="V579" s="48"/>
      <c r="W579" s="49"/>
      <c r="X579" s="47"/>
      <c r="Y579" s="50"/>
      <c r="Z579" s="52"/>
      <c r="AA579" s="53"/>
      <c r="AB579" s="54"/>
      <c r="AC579" s="54"/>
    </row>
    <row r="580" spans="1:29">
      <c r="A580" s="1"/>
      <c r="B580" s="1"/>
      <c r="C580" s="1"/>
      <c r="D580" s="13"/>
      <c r="E580" s="22"/>
      <c r="F580" s="13"/>
      <c r="G580" s="1"/>
      <c r="H580" s="1"/>
      <c r="I580" s="46"/>
      <c r="J580" s="1"/>
      <c r="K580" s="1"/>
      <c r="L580" s="1"/>
      <c r="M580" s="1"/>
      <c r="N580" s="1"/>
      <c r="O580" s="1"/>
      <c r="P580" s="8"/>
      <c r="Q580" s="26"/>
      <c r="R580" s="17"/>
      <c r="T580" t="str">
        <f t="shared" si="8"/>
        <v/>
      </c>
      <c r="U580" s="34"/>
      <c r="V580" s="48"/>
      <c r="W580" s="49"/>
      <c r="X580" s="47"/>
      <c r="Y580" s="50"/>
      <c r="Z580" s="52"/>
      <c r="AA580" s="53"/>
      <c r="AB580" s="54"/>
      <c r="AC580" s="54"/>
    </row>
    <row r="581" spans="1:29">
      <c r="A581" s="1"/>
      <c r="B581" s="1"/>
      <c r="C581" s="1"/>
      <c r="D581" s="13"/>
      <c r="E581" s="22"/>
      <c r="F581" s="13"/>
      <c r="G581" s="1"/>
      <c r="H581" s="1"/>
      <c r="I581" s="46"/>
      <c r="J581" s="1"/>
      <c r="K581" s="1"/>
      <c r="L581" s="1"/>
      <c r="M581" s="1"/>
      <c r="N581" s="1"/>
      <c r="O581" s="1"/>
      <c r="P581" s="8"/>
      <c r="Q581" s="26"/>
      <c r="R581" s="17"/>
      <c r="T581" t="str">
        <f t="shared" si="8"/>
        <v/>
      </c>
      <c r="U581" s="34"/>
      <c r="V581" s="48"/>
      <c r="W581" s="49"/>
      <c r="X581" s="47"/>
      <c r="Y581" s="50"/>
      <c r="Z581" s="52"/>
      <c r="AA581" s="53"/>
      <c r="AB581" s="54"/>
      <c r="AC581" s="54"/>
    </row>
    <row r="582" spans="1:29">
      <c r="A582" s="1"/>
      <c r="B582" s="1"/>
      <c r="C582" s="1"/>
      <c r="D582" s="13"/>
      <c r="E582" s="22"/>
      <c r="F582" s="13"/>
      <c r="G582" s="1"/>
      <c r="H582" s="1"/>
      <c r="I582" s="46"/>
      <c r="J582" s="1"/>
      <c r="K582" s="1"/>
      <c r="L582" s="1"/>
      <c r="M582" s="1"/>
      <c r="N582" s="1"/>
      <c r="O582" s="1"/>
      <c r="P582" s="8"/>
      <c r="Q582" s="26"/>
      <c r="R582" s="17"/>
      <c r="T582" t="str">
        <f t="shared" ref="T582:T645" si="9">IF(AND(Q582=0,R582=0),"",IF(I582="","",($U$1-I582)+1))</f>
        <v/>
      </c>
      <c r="U582" s="34"/>
      <c r="V582" s="48"/>
      <c r="W582" s="49"/>
      <c r="X582" s="47"/>
      <c r="Y582" s="50"/>
      <c r="Z582" s="52"/>
      <c r="AA582" s="53"/>
      <c r="AB582" s="54"/>
      <c r="AC582" s="54"/>
    </row>
    <row r="583" spans="1:29">
      <c r="A583" s="1"/>
      <c r="B583" s="1"/>
      <c r="C583" s="1"/>
      <c r="D583" s="13"/>
      <c r="E583" s="22"/>
      <c r="F583" s="13"/>
      <c r="G583" s="1"/>
      <c r="H583" s="1"/>
      <c r="I583" s="46"/>
      <c r="J583" s="1"/>
      <c r="K583" s="1"/>
      <c r="L583" s="1"/>
      <c r="M583" s="1"/>
      <c r="N583" s="1"/>
      <c r="O583" s="1"/>
      <c r="P583" s="8"/>
      <c r="Q583" s="26"/>
      <c r="R583" s="17"/>
      <c r="T583" t="str">
        <f t="shared" si="9"/>
        <v/>
      </c>
      <c r="U583" s="34"/>
      <c r="V583" s="48"/>
      <c r="W583" s="49"/>
      <c r="X583" s="47"/>
      <c r="Y583" s="50"/>
      <c r="Z583" s="52"/>
      <c r="AA583" s="53"/>
      <c r="AB583" s="54"/>
      <c r="AC583" s="54"/>
    </row>
    <row r="584" spans="1:29">
      <c r="A584" s="1"/>
      <c r="B584" s="1"/>
      <c r="C584" s="1"/>
      <c r="D584" s="13"/>
      <c r="E584" s="22"/>
      <c r="F584" s="13"/>
      <c r="G584" s="1"/>
      <c r="H584" s="1"/>
      <c r="I584" s="46"/>
      <c r="J584" s="1"/>
      <c r="K584" s="1"/>
      <c r="L584" s="1"/>
      <c r="M584" s="1"/>
      <c r="N584" s="1"/>
      <c r="O584" s="1"/>
      <c r="P584" s="8"/>
      <c r="Q584" s="26"/>
      <c r="R584" s="17"/>
      <c r="T584" t="str">
        <f t="shared" si="9"/>
        <v/>
      </c>
      <c r="U584" s="34"/>
      <c r="V584" s="48"/>
      <c r="W584" s="49"/>
      <c r="X584" s="47"/>
      <c r="Y584" s="50"/>
      <c r="Z584" s="52"/>
      <c r="AA584" s="53"/>
      <c r="AB584" s="54"/>
      <c r="AC584" s="54"/>
    </row>
    <row r="585" spans="1:29">
      <c r="A585" s="1"/>
      <c r="B585" s="1"/>
      <c r="C585" s="1"/>
      <c r="D585" s="13"/>
      <c r="E585" s="22"/>
      <c r="F585" s="13"/>
      <c r="G585" s="1"/>
      <c r="H585" s="1"/>
      <c r="I585" s="46"/>
      <c r="J585" s="1"/>
      <c r="K585" s="1"/>
      <c r="L585" s="1"/>
      <c r="M585" s="1"/>
      <c r="N585" s="1"/>
      <c r="O585" s="1"/>
      <c r="P585" s="8"/>
      <c r="Q585" s="26"/>
      <c r="R585" s="17"/>
      <c r="T585" t="str">
        <f t="shared" si="9"/>
        <v/>
      </c>
      <c r="U585" s="34"/>
      <c r="V585" s="48"/>
      <c r="W585" s="49"/>
      <c r="X585" s="47"/>
      <c r="Y585" s="50"/>
      <c r="Z585" s="52"/>
      <c r="AA585" s="53"/>
      <c r="AB585" s="54"/>
      <c r="AC585" s="54"/>
    </row>
    <row r="586" spans="1:29">
      <c r="A586" s="1"/>
      <c r="B586" s="1"/>
      <c r="C586" s="1"/>
      <c r="D586" s="13"/>
      <c r="E586" s="22"/>
      <c r="F586" s="13"/>
      <c r="G586" s="1"/>
      <c r="H586" s="1"/>
      <c r="I586" s="46"/>
      <c r="J586" s="1"/>
      <c r="K586" s="1"/>
      <c r="L586" s="1"/>
      <c r="M586" s="1"/>
      <c r="N586" s="1"/>
      <c r="O586" s="1"/>
      <c r="P586" s="8"/>
      <c r="Q586" s="26"/>
      <c r="R586" s="17"/>
      <c r="T586" t="str">
        <f t="shared" si="9"/>
        <v/>
      </c>
      <c r="U586" s="34"/>
      <c r="V586" s="48"/>
      <c r="W586" s="49"/>
      <c r="X586" s="47"/>
      <c r="Y586" s="50"/>
      <c r="Z586" s="52"/>
      <c r="AA586" s="53"/>
      <c r="AB586" s="54"/>
      <c r="AC586" s="54"/>
    </row>
    <row r="587" spans="1:29">
      <c r="A587" s="1"/>
      <c r="B587" s="1"/>
      <c r="C587" s="1"/>
      <c r="D587" s="13"/>
      <c r="E587" s="22"/>
      <c r="F587" s="13"/>
      <c r="G587" s="1"/>
      <c r="H587" s="1"/>
      <c r="I587" s="46"/>
      <c r="J587" s="1"/>
      <c r="K587" s="1"/>
      <c r="L587" s="1"/>
      <c r="M587" s="1"/>
      <c r="N587" s="1"/>
      <c r="O587" s="1"/>
      <c r="P587" s="8"/>
      <c r="Q587" s="26"/>
      <c r="R587" s="17"/>
      <c r="T587" t="str">
        <f t="shared" si="9"/>
        <v/>
      </c>
      <c r="U587" s="34"/>
      <c r="V587" s="48"/>
      <c r="W587" s="49"/>
      <c r="X587" s="47"/>
      <c r="Y587" s="50"/>
      <c r="Z587" s="52"/>
      <c r="AA587" s="53"/>
      <c r="AB587" s="54"/>
      <c r="AC587" s="54"/>
    </row>
    <row r="588" spans="1:29">
      <c r="A588" s="1"/>
      <c r="B588" s="1"/>
      <c r="C588" s="1"/>
      <c r="D588" s="13"/>
      <c r="E588" s="22"/>
      <c r="F588" s="13"/>
      <c r="G588" s="1"/>
      <c r="H588" s="1"/>
      <c r="I588" s="46"/>
      <c r="J588" s="1"/>
      <c r="K588" s="1"/>
      <c r="L588" s="1"/>
      <c r="M588" s="1"/>
      <c r="N588" s="1"/>
      <c r="O588" s="1"/>
      <c r="P588" s="8"/>
      <c r="Q588" s="26"/>
      <c r="R588" s="17"/>
      <c r="T588" t="str">
        <f t="shared" si="9"/>
        <v/>
      </c>
      <c r="U588" s="34"/>
      <c r="V588" s="48"/>
      <c r="W588" s="49"/>
      <c r="X588" s="47"/>
      <c r="Y588" s="50"/>
      <c r="Z588" s="52"/>
      <c r="AA588" s="53"/>
      <c r="AB588" s="54"/>
      <c r="AC588" s="54"/>
    </row>
    <row r="589" spans="1:29">
      <c r="A589" s="1"/>
      <c r="B589" s="1"/>
      <c r="C589" s="1"/>
      <c r="D589" s="13"/>
      <c r="E589" s="22"/>
      <c r="F589" s="13"/>
      <c r="G589" s="1"/>
      <c r="H589" s="1"/>
      <c r="I589" s="46"/>
      <c r="J589" s="1"/>
      <c r="K589" s="1"/>
      <c r="L589" s="1"/>
      <c r="M589" s="1"/>
      <c r="N589" s="1"/>
      <c r="O589" s="1"/>
      <c r="P589" s="8"/>
      <c r="Q589" s="26"/>
      <c r="R589" s="17"/>
      <c r="T589" t="str">
        <f t="shared" si="9"/>
        <v/>
      </c>
      <c r="U589" s="34"/>
      <c r="V589" s="48"/>
      <c r="W589" s="49"/>
      <c r="X589" s="47"/>
      <c r="Y589" s="50"/>
      <c r="Z589" s="52"/>
      <c r="AA589" s="53"/>
      <c r="AB589" s="54"/>
      <c r="AC589" s="54"/>
    </row>
    <row r="590" spans="1:29">
      <c r="A590" s="1"/>
      <c r="B590" s="1"/>
      <c r="C590" s="1"/>
      <c r="D590" s="13"/>
      <c r="E590" s="22"/>
      <c r="F590" s="13"/>
      <c r="G590" s="1"/>
      <c r="H590" s="1"/>
      <c r="I590" s="46"/>
      <c r="J590" s="1"/>
      <c r="K590" s="1"/>
      <c r="L590" s="1"/>
      <c r="M590" s="1"/>
      <c r="N590" s="1"/>
      <c r="O590" s="1"/>
      <c r="P590" s="8"/>
      <c r="Q590" s="26"/>
      <c r="R590" s="17"/>
      <c r="T590" t="str">
        <f t="shared" si="9"/>
        <v/>
      </c>
      <c r="U590" s="34"/>
      <c r="V590" s="48"/>
      <c r="W590" s="49"/>
      <c r="X590" s="47"/>
      <c r="Y590" s="50"/>
      <c r="Z590" s="52"/>
      <c r="AA590" s="53"/>
      <c r="AB590" s="54"/>
      <c r="AC590" s="54"/>
    </row>
    <row r="591" spans="1:29">
      <c r="A591" s="1"/>
      <c r="B591" s="1"/>
      <c r="C591" s="1"/>
      <c r="D591" s="13"/>
      <c r="E591" s="22"/>
      <c r="F591" s="13"/>
      <c r="G591" s="1"/>
      <c r="H591" s="1"/>
      <c r="I591" s="46"/>
      <c r="J591" s="1"/>
      <c r="K591" s="1"/>
      <c r="L591" s="1"/>
      <c r="M591" s="1"/>
      <c r="N591" s="1"/>
      <c r="O591" s="1"/>
      <c r="P591" s="8"/>
      <c r="Q591" s="26"/>
      <c r="R591" s="17"/>
      <c r="T591" t="str">
        <f t="shared" si="9"/>
        <v/>
      </c>
      <c r="U591" s="34"/>
      <c r="V591" s="48"/>
      <c r="W591" s="49"/>
      <c r="X591" s="47"/>
      <c r="Y591" s="50"/>
      <c r="Z591" s="52"/>
      <c r="AA591" s="53"/>
      <c r="AB591" s="54"/>
      <c r="AC591" s="54"/>
    </row>
    <row r="592" spans="1:29">
      <c r="A592" s="1"/>
      <c r="B592" s="1"/>
      <c r="C592" s="1"/>
      <c r="D592" s="13"/>
      <c r="E592" s="22"/>
      <c r="F592" s="13"/>
      <c r="G592" s="1"/>
      <c r="H592" s="1"/>
      <c r="I592" s="46"/>
      <c r="J592" s="1"/>
      <c r="K592" s="1"/>
      <c r="L592" s="1"/>
      <c r="M592" s="1"/>
      <c r="N592" s="1"/>
      <c r="O592" s="1"/>
      <c r="P592" s="8"/>
      <c r="Q592" s="26"/>
      <c r="R592" s="17"/>
      <c r="T592" t="str">
        <f t="shared" si="9"/>
        <v/>
      </c>
      <c r="U592" s="34"/>
      <c r="V592" s="48"/>
      <c r="W592" s="49"/>
      <c r="X592" s="47"/>
      <c r="Y592" s="50"/>
      <c r="Z592" s="52"/>
      <c r="AA592" s="53"/>
      <c r="AB592" s="54"/>
      <c r="AC592" s="54"/>
    </row>
    <row r="593" spans="1:29">
      <c r="A593" s="1"/>
      <c r="B593" s="1"/>
      <c r="C593" s="1"/>
      <c r="D593" s="13"/>
      <c r="E593" s="22"/>
      <c r="F593" s="13"/>
      <c r="G593" s="1"/>
      <c r="H593" s="1"/>
      <c r="I593" s="46"/>
      <c r="J593" s="1"/>
      <c r="K593" s="1"/>
      <c r="L593" s="1"/>
      <c r="M593" s="1"/>
      <c r="N593" s="1"/>
      <c r="O593" s="1"/>
      <c r="P593" s="8"/>
      <c r="Q593" s="26"/>
      <c r="R593" s="17"/>
      <c r="T593" t="str">
        <f t="shared" si="9"/>
        <v/>
      </c>
      <c r="U593" s="34"/>
      <c r="V593" s="48"/>
      <c r="W593" s="49"/>
      <c r="X593" s="47"/>
      <c r="Y593" s="50"/>
      <c r="Z593" s="52"/>
      <c r="AA593" s="53"/>
      <c r="AB593" s="54"/>
      <c r="AC593" s="54"/>
    </row>
    <row r="594" spans="1:29">
      <c r="A594" s="1"/>
      <c r="B594" s="1"/>
      <c r="C594" s="1"/>
      <c r="D594" s="13"/>
      <c r="E594" s="22"/>
      <c r="F594" s="13"/>
      <c r="G594" s="1"/>
      <c r="H594" s="1"/>
      <c r="I594" s="46"/>
      <c r="J594" s="1"/>
      <c r="K594" s="1"/>
      <c r="L594" s="1"/>
      <c r="M594" s="1"/>
      <c r="N594" s="1"/>
      <c r="O594" s="1"/>
      <c r="P594" s="8"/>
      <c r="Q594" s="26"/>
      <c r="R594" s="17"/>
      <c r="T594" t="str">
        <f t="shared" si="9"/>
        <v/>
      </c>
      <c r="U594" s="34"/>
      <c r="V594" s="48"/>
      <c r="W594" s="49"/>
      <c r="X594" s="47"/>
      <c r="Y594" s="50"/>
      <c r="Z594" s="52"/>
      <c r="AA594" s="53"/>
      <c r="AB594" s="54"/>
      <c r="AC594" s="54"/>
    </row>
    <row r="595" spans="1:29">
      <c r="A595" s="1"/>
      <c r="B595" s="1"/>
      <c r="C595" s="1"/>
      <c r="D595" s="13"/>
      <c r="E595" s="22"/>
      <c r="F595" s="13"/>
      <c r="G595" s="1"/>
      <c r="H595" s="1"/>
      <c r="I595" s="46"/>
      <c r="J595" s="1"/>
      <c r="K595" s="1"/>
      <c r="L595" s="1"/>
      <c r="M595" s="1"/>
      <c r="N595" s="1"/>
      <c r="O595" s="1"/>
      <c r="P595" s="8"/>
      <c r="Q595" s="26"/>
      <c r="R595" s="17"/>
      <c r="T595" t="str">
        <f t="shared" si="9"/>
        <v/>
      </c>
      <c r="U595" s="34"/>
      <c r="V595" s="48"/>
      <c r="W595" s="49"/>
      <c r="X595" s="47"/>
      <c r="Y595" s="50"/>
      <c r="Z595" s="52"/>
      <c r="AA595" s="53"/>
      <c r="AB595" s="54"/>
      <c r="AC595" s="54"/>
    </row>
    <row r="596" spans="1:29">
      <c r="A596" s="1"/>
      <c r="B596" s="1"/>
      <c r="C596" s="1"/>
      <c r="D596" s="13"/>
      <c r="E596" s="22"/>
      <c r="F596" s="13"/>
      <c r="G596" s="1"/>
      <c r="H596" s="1"/>
      <c r="I596" s="46"/>
      <c r="J596" s="1"/>
      <c r="K596" s="1"/>
      <c r="L596" s="1"/>
      <c r="M596" s="1"/>
      <c r="N596" s="1"/>
      <c r="O596" s="1"/>
      <c r="P596" s="8"/>
      <c r="Q596" s="26"/>
      <c r="R596" s="17"/>
      <c r="T596" t="str">
        <f t="shared" si="9"/>
        <v/>
      </c>
      <c r="U596" s="34"/>
      <c r="V596" s="48"/>
      <c r="W596" s="49"/>
      <c r="X596" s="47"/>
      <c r="Y596" s="50"/>
      <c r="Z596" s="52"/>
      <c r="AA596" s="53"/>
      <c r="AB596" s="54"/>
      <c r="AC596" s="54"/>
    </row>
    <row r="597" spans="1:29">
      <c r="A597" s="1"/>
      <c r="B597" s="1"/>
      <c r="C597" s="1"/>
      <c r="D597" s="13"/>
      <c r="E597" s="22"/>
      <c r="F597" s="13"/>
      <c r="G597" s="1"/>
      <c r="H597" s="1"/>
      <c r="I597" s="46"/>
      <c r="J597" s="1"/>
      <c r="K597" s="1"/>
      <c r="L597" s="1"/>
      <c r="M597" s="1"/>
      <c r="N597" s="1"/>
      <c r="O597" s="1"/>
      <c r="P597" s="8"/>
      <c r="Q597" s="26"/>
      <c r="R597" s="17"/>
      <c r="T597" t="str">
        <f t="shared" si="9"/>
        <v/>
      </c>
      <c r="U597" s="34"/>
      <c r="V597" s="48"/>
      <c r="W597" s="49"/>
      <c r="X597" s="47"/>
      <c r="Y597" s="50"/>
      <c r="Z597" s="52"/>
      <c r="AA597" s="53"/>
      <c r="AB597" s="54"/>
      <c r="AC597" s="54"/>
    </row>
    <row r="598" spans="1:29">
      <c r="A598" s="1"/>
      <c r="B598" s="1"/>
      <c r="C598" s="1"/>
      <c r="D598" s="13"/>
      <c r="E598" s="22"/>
      <c r="F598" s="13"/>
      <c r="G598" s="1"/>
      <c r="H598" s="1"/>
      <c r="I598" s="46"/>
      <c r="J598" s="1"/>
      <c r="K598" s="1"/>
      <c r="L598" s="1"/>
      <c r="M598" s="1"/>
      <c r="N598" s="1"/>
      <c r="O598" s="1"/>
      <c r="P598" s="8"/>
      <c r="Q598" s="26"/>
      <c r="R598" s="17"/>
      <c r="T598" t="str">
        <f t="shared" si="9"/>
        <v/>
      </c>
      <c r="U598" s="34"/>
      <c r="V598" s="48"/>
      <c r="W598" s="49"/>
      <c r="X598" s="47"/>
      <c r="Y598" s="50"/>
      <c r="Z598" s="52"/>
      <c r="AA598" s="53"/>
      <c r="AB598" s="54"/>
      <c r="AC598" s="54"/>
    </row>
    <row r="599" spans="1:29">
      <c r="A599" s="1"/>
      <c r="B599" s="1"/>
      <c r="C599" s="1"/>
      <c r="D599" s="13"/>
      <c r="E599" s="22"/>
      <c r="F599" s="13"/>
      <c r="G599" s="1"/>
      <c r="H599" s="1"/>
      <c r="I599" s="46"/>
      <c r="J599" s="1"/>
      <c r="K599" s="1"/>
      <c r="L599" s="1"/>
      <c r="M599" s="1"/>
      <c r="N599" s="1"/>
      <c r="O599" s="1"/>
      <c r="P599" s="8"/>
      <c r="Q599" s="26"/>
      <c r="R599" s="17"/>
      <c r="T599" t="str">
        <f t="shared" si="9"/>
        <v/>
      </c>
      <c r="U599" s="34"/>
      <c r="V599" s="48"/>
      <c r="W599" s="49"/>
      <c r="X599" s="47"/>
      <c r="Y599" s="50"/>
      <c r="Z599" s="52"/>
      <c r="AA599" s="53"/>
      <c r="AB599" s="54"/>
      <c r="AC599" s="54"/>
    </row>
    <row r="600" spans="1:29">
      <c r="A600" s="1"/>
      <c r="B600" s="1"/>
      <c r="C600" s="1"/>
      <c r="D600" s="13"/>
      <c r="E600" s="22"/>
      <c r="F600" s="13"/>
      <c r="G600" s="1"/>
      <c r="H600" s="1"/>
      <c r="I600" s="46"/>
      <c r="J600" s="1"/>
      <c r="K600" s="1"/>
      <c r="L600" s="1"/>
      <c r="M600" s="1"/>
      <c r="N600" s="1"/>
      <c r="O600" s="1"/>
      <c r="P600" s="8"/>
      <c r="Q600" s="26"/>
      <c r="R600" s="17"/>
      <c r="T600" t="str">
        <f t="shared" si="9"/>
        <v/>
      </c>
      <c r="U600" s="34"/>
      <c r="V600" s="48"/>
      <c r="W600" s="49"/>
      <c r="X600" s="47"/>
      <c r="Y600" s="50"/>
      <c r="Z600" s="52"/>
      <c r="AA600" s="53"/>
      <c r="AB600" s="54"/>
      <c r="AC600" s="54"/>
    </row>
    <row r="601" spans="1:29">
      <c r="A601" s="1"/>
      <c r="B601" s="1"/>
      <c r="C601" s="1"/>
      <c r="D601" s="13"/>
      <c r="E601" s="22"/>
      <c r="F601" s="13"/>
      <c r="G601" s="1"/>
      <c r="H601" s="1"/>
      <c r="I601" s="46"/>
      <c r="J601" s="1"/>
      <c r="K601" s="1"/>
      <c r="L601" s="1"/>
      <c r="M601" s="1"/>
      <c r="N601" s="1"/>
      <c r="O601" s="1"/>
      <c r="P601" s="8"/>
      <c r="Q601" s="26"/>
      <c r="R601" s="17"/>
      <c r="T601" t="str">
        <f t="shared" si="9"/>
        <v/>
      </c>
      <c r="U601" s="34"/>
      <c r="V601" s="48"/>
      <c r="W601" s="49"/>
      <c r="X601" s="47"/>
      <c r="Y601" s="50"/>
      <c r="Z601" s="52"/>
      <c r="AA601" s="53"/>
      <c r="AB601" s="54"/>
      <c r="AC601" s="54"/>
    </row>
    <row r="602" spans="1:29">
      <c r="A602" s="1"/>
      <c r="B602" s="1"/>
      <c r="C602" s="1"/>
      <c r="D602" s="13"/>
      <c r="E602" s="22"/>
      <c r="F602" s="13"/>
      <c r="G602" s="1"/>
      <c r="H602" s="1"/>
      <c r="I602" s="46"/>
      <c r="J602" s="1"/>
      <c r="K602" s="1"/>
      <c r="L602" s="1"/>
      <c r="M602" s="1"/>
      <c r="N602" s="1"/>
      <c r="O602" s="1"/>
      <c r="P602" s="8"/>
      <c r="Q602" s="26"/>
      <c r="R602" s="17"/>
      <c r="T602" t="str">
        <f t="shared" si="9"/>
        <v/>
      </c>
      <c r="U602" s="34"/>
      <c r="V602" s="48"/>
      <c r="W602" s="49"/>
      <c r="X602" s="47"/>
      <c r="Y602" s="50"/>
      <c r="Z602" s="52"/>
      <c r="AA602" s="53"/>
      <c r="AB602" s="54"/>
      <c r="AC602" s="54"/>
    </row>
    <row r="603" spans="1:29">
      <c r="A603" s="1"/>
      <c r="B603" s="1"/>
      <c r="C603" s="1"/>
      <c r="D603" s="13"/>
      <c r="E603" s="22"/>
      <c r="F603" s="13"/>
      <c r="G603" s="1"/>
      <c r="H603" s="1"/>
      <c r="I603" s="46"/>
      <c r="J603" s="1"/>
      <c r="K603" s="1"/>
      <c r="L603" s="1"/>
      <c r="M603" s="1"/>
      <c r="N603" s="1"/>
      <c r="O603" s="1"/>
      <c r="P603" s="8"/>
      <c r="Q603" s="26"/>
      <c r="R603" s="17"/>
      <c r="T603" t="str">
        <f t="shared" si="9"/>
        <v/>
      </c>
      <c r="U603" s="34"/>
      <c r="V603" s="48"/>
      <c r="W603" s="49"/>
      <c r="X603" s="47"/>
      <c r="Y603" s="50"/>
      <c r="Z603" s="52"/>
      <c r="AA603" s="53"/>
      <c r="AB603" s="54"/>
      <c r="AC603" s="54"/>
    </row>
    <row r="604" spans="1:29">
      <c r="A604" s="1"/>
      <c r="B604" s="1"/>
      <c r="C604" s="1"/>
      <c r="D604" s="13"/>
      <c r="E604" s="22"/>
      <c r="F604" s="13"/>
      <c r="G604" s="1"/>
      <c r="H604" s="1"/>
      <c r="I604" s="46"/>
      <c r="J604" s="1"/>
      <c r="K604" s="1"/>
      <c r="L604" s="1"/>
      <c r="M604" s="1"/>
      <c r="N604" s="1"/>
      <c r="O604" s="1"/>
      <c r="P604" s="8"/>
      <c r="Q604" s="26"/>
      <c r="R604" s="17"/>
      <c r="T604" t="str">
        <f t="shared" si="9"/>
        <v/>
      </c>
      <c r="U604" s="34"/>
      <c r="V604" s="48"/>
      <c r="W604" s="49"/>
      <c r="X604" s="47"/>
      <c r="Y604" s="50"/>
      <c r="Z604" s="52"/>
      <c r="AA604" s="53"/>
      <c r="AB604" s="54"/>
      <c r="AC604" s="54"/>
    </row>
    <row r="605" spans="1:29">
      <c r="A605" s="1"/>
      <c r="B605" s="1"/>
      <c r="C605" s="1"/>
      <c r="D605" s="13"/>
      <c r="E605" s="22"/>
      <c r="F605" s="13"/>
      <c r="G605" s="1"/>
      <c r="H605" s="1"/>
      <c r="I605" s="46"/>
      <c r="J605" s="1"/>
      <c r="K605" s="1"/>
      <c r="L605" s="1"/>
      <c r="M605" s="1"/>
      <c r="N605" s="1"/>
      <c r="O605" s="1"/>
      <c r="P605" s="8"/>
      <c r="Q605" s="26"/>
      <c r="R605" s="17"/>
      <c r="T605" t="str">
        <f t="shared" si="9"/>
        <v/>
      </c>
      <c r="U605" s="34"/>
      <c r="V605" s="48"/>
      <c r="W605" s="49"/>
      <c r="X605" s="47"/>
      <c r="Y605" s="50"/>
      <c r="Z605" s="52"/>
      <c r="AA605" s="53"/>
      <c r="AB605" s="54"/>
      <c r="AC605" s="54"/>
    </row>
    <row r="606" spans="1:29">
      <c r="A606" s="1"/>
      <c r="B606" s="1"/>
      <c r="C606" s="1"/>
      <c r="D606" s="13"/>
      <c r="E606" s="22"/>
      <c r="F606" s="13"/>
      <c r="G606" s="1"/>
      <c r="H606" s="1"/>
      <c r="I606" s="46"/>
      <c r="J606" s="1"/>
      <c r="K606" s="1"/>
      <c r="L606" s="1"/>
      <c r="M606" s="1"/>
      <c r="N606" s="1"/>
      <c r="O606" s="1"/>
      <c r="P606" s="8"/>
      <c r="Q606" s="26"/>
      <c r="R606" s="17"/>
      <c r="T606" t="str">
        <f t="shared" si="9"/>
        <v/>
      </c>
      <c r="U606" s="34"/>
      <c r="V606" s="48"/>
      <c r="W606" s="49"/>
      <c r="X606" s="47"/>
      <c r="Y606" s="50"/>
      <c r="Z606" s="52"/>
      <c r="AA606" s="53"/>
      <c r="AB606" s="54"/>
      <c r="AC606" s="54"/>
    </row>
    <row r="607" spans="1:29">
      <c r="A607" s="1"/>
      <c r="B607" s="1"/>
      <c r="C607" s="1"/>
      <c r="D607" s="13"/>
      <c r="E607" s="22"/>
      <c r="F607" s="13"/>
      <c r="G607" s="1"/>
      <c r="H607" s="1"/>
      <c r="I607" s="46"/>
      <c r="J607" s="1"/>
      <c r="K607" s="1"/>
      <c r="L607" s="1"/>
      <c r="M607" s="1"/>
      <c r="N607" s="1"/>
      <c r="O607" s="1"/>
      <c r="P607" s="8"/>
      <c r="Q607" s="26"/>
      <c r="R607" s="17"/>
      <c r="T607" t="str">
        <f t="shared" si="9"/>
        <v/>
      </c>
      <c r="U607" s="34"/>
      <c r="V607" s="48"/>
      <c r="W607" s="49"/>
      <c r="X607" s="47"/>
      <c r="Y607" s="50"/>
      <c r="Z607" s="52"/>
      <c r="AA607" s="53"/>
      <c r="AB607" s="54"/>
      <c r="AC607" s="54"/>
    </row>
    <row r="608" spans="1:29">
      <c r="A608" s="1"/>
      <c r="B608" s="1"/>
      <c r="C608" s="1"/>
      <c r="D608" s="13"/>
      <c r="E608" s="22"/>
      <c r="F608" s="13"/>
      <c r="G608" s="1"/>
      <c r="H608" s="1"/>
      <c r="I608" s="46"/>
      <c r="J608" s="1"/>
      <c r="K608" s="1"/>
      <c r="L608" s="1"/>
      <c r="M608" s="1"/>
      <c r="N608" s="1"/>
      <c r="O608" s="1"/>
      <c r="P608" s="8"/>
      <c r="Q608" s="26"/>
      <c r="R608" s="17"/>
      <c r="T608" t="str">
        <f t="shared" si="9"/>
        <v/>
      </c>
      <c r="U608" s="34"/>
      <c r="V608" s="48"/>
      <c r="W608" s="49"/>
      <c r="X608" s="47"/>
      <c r="Y608" s="50"/>
      <c r="Z608" s="52"/>
      <c r="AA608" s="53"/>
      <c r="AB608" s="54"/>
      <c r="AC608" s="54"/>
    </row>
    <row r="609" spans="1:29">
      <c r="A609" s="1"/>
      <c r="B609" s="1"/>
      <c r="C609" s="1"/>
      <c r="D609" s="13"/>
      <c r="E609" s="22"/>
      <c r="F609" s="13"/>
      <c r="G609" s="1"/>
      <c r="H609" s="1"/>
      <c r="I609" s="46"/>
      <c r="J609" s="1"/>
      <c r="K609" s="1"/>
      <c r="L609" s="1"/>
      <c r="M609" s="1"/>
      <c r="N609" s="1"/>
      <c r="O609" s="1"/>
      <c r="P609" s="8"/>
      <c r="Q609" s="26"/>
      <c r="R609" s="17"/>
      <c r="T609" t="str">
        <f t="shared" si="9"/>
        <v/>
      </c>
      <c r="U609" s="34"/>
      <c r="V609" s="48"/>
      <c r="W609" s="49"/>
      <c r="X609" s="47"/>
      <c r="Y609" s="50"/>
      <c r="Z609" s="52"/>
      <c r="AA609" s="53"/>
      <c r="AB609" s="54"/>
      <c r="AC609" s="54"/>
    </row>
    <row r="610" spans="1:29">
      <c r="A610" s="1"/>
      <c r="B610" s="1"/>
      <c r="C610" s="1"/>
      <c r="D610" s="13"/>
      <c r="E610" s="22"/>
      <c r="F610" s="13"/>
      <c r="G610" s="1"/>
      <c r="H610" s="1"/>
      <c r="I610" s="46"/>
      <c r="J610" s="1"/>
      <c r="K610" s="1"/>
      <c r="L610" s="1"/>
      <c r="M610" s="1"/>
      <c r="N610" s="1"/>
      <c r="O610" s="1"/>
      <c r="P610" s="8"/>
      <c r="Q610" s="26"/>
      <c r="R610" s="17"/>
      <c r="T610" t="str">
        <f t="shared" si="9"/>
        <v/>
      </c>
      <c r="U610" s="34"/>
      <c r="V610" s="48"/>
      <c r="W610" s="49"/>
      <c r="X610" s="47"/>
      <c r="Y610" s="50"/>
      <c r="Z610" s="52"/>
      <c r="AA610" s="53"/>
      <c r="AB610" s="54"/>
      <c r="AC610" s="54"/>
    </row>
    <row r="611" spans="1:29">
      <c r="A611" s="1"/>
      <c r="B611" s="1"/>
      <c r="C611" s="1"/>
      <c r="D611" s="13"/>
      <c r="E611" s="22"/>
      <c r="F611" s="13"/>
      <c r="G611" s="1"/>
      <c r="H611" s="1"/>
      <c r="I611" s="46"/>
      <c r="J611" s="1"/>
      <c r="K611" s="1"/>
      <c r="L611" s="1"/>
      <c r="M611" s="1"/>
      <c r="N611" s="1"/>
      <c r="O611" s="1"/>
      <c r="P611" s="8"/>
      <c r="Q611" s="26"/>
      <c r="R611" s="17"/>
      <c r="T611" t="str">
        <f t="shared" si="9"/>
        <v/>
      </c>
      <c r="U611" s="34"/>
      <c r="V611" s="48"/>
      <c r="W611" s="49"/>
      <c r="X611" s="47"/>
      <c r="Y611" s="50"/>
      <c r="Z611" s="52"/>
      <c r="AA611" s="53"/>
      <c r="AB611" s="54"/>
      <c r="AC611" s="54"/>
    </row>
    <row r="612" spans="1:29">
      <c r="A612" s="1"/>
      <c r="B612" s="1"/>
      <c r="C612" s="1"/>
      <c r="D612" s="13"/>
      <c r="E612" s="22"/>
      <c r="F612" s="13"/>
      <c r="G612" s="1"/>
      <c r="H612" s="1"/>
      <c r="I612" s="46"/>
      <c r="J612" s="1"/>
      <c r="K612" s="1"/>
      <c r="L612" s="1"/>
      <c r="M612" s="1"/>
      <c r="N612" s="1"/>
      <c r="O612" s="1"/>
      <c r="P612" s="8"/>
      <c r="Q612" s="26"/>
      <c r="R612" s="17"/>
      <c r="T612" t="str">
        <f t="shared" si="9"/>
        <v/>
      </c>
      <c r="U612" s="34"/>
      <c r="V612" s="48"/>
      <c r="W612" s="49"/>
      <c r="X612" s="47"/>
      <c r="Y612" s="50"/>
      <c r="Z612" s="52"/>
      <c r="AA612" s="53"/>
      <c r="AB612" s="54"/>
      <c r="AC612" s="54"/>
    </row>
    <row r="613" spans="1:29">
      <c r="A613" s="1"/>
      <c r="B613" s="1"/>
      <c r="C613" s="1"/>
      <c r="D613" s="13"/>
      <c r="E613" s="22"/>
      <c r="F613" s="13"/>
      <c r="G613" s="1"/>
      <c r="H613" s="1"/>
      <c r="I613" s="46"/>
      <c r="J613" s="1"/>
      <c r="K613" s="1"/>
      <c r="L613" s="1"/>
      <c r="M613" s="1"/>
      <c r="N613" s="1"/>
      <c r="O613" s="1"/>
      <c r="P613" s="8"/>
      <c r="Q613" s="26"/>
      <c r="R613" s="17"/>
      <c r="T613" t="str">
        <f t="shared" si="9"/>
        <v/>
      </c>
      <c r="U613" s="34"/>
      <c r="V613" s="48"/>
      <c r="W613" s="49"/>
      <c r="X613" s="47"/>
      <c r="Y613" s="50"/>
      <c r="Z613" s="52"/>
      <c r="AA613" s="53"/>
      <c r="AB613" s="54"/>
      <c r="AC613" s="54"/>
    </row>
    <row r="614" spans="1:29">
      <c r="A614" s="1"/>
      <c r="B614" s="1"/>
      <c r="C614" s="1"/>
      <c r="D614" s="13"/>
      <c r="E614" s="22"/>
      <c r="F614" s="13"/>
      <c r="G614" s="1"/>
      <c r="H614" s="1"/>
      <c r="I614" s="46"/>
      <c r="J614" s="1"/>
      <c r="K614" s="1"/>
      <c r="L614" s="1"/>
      <c r="M614" s="1"/>
      <c r="N614" s="1"/>
      <c r="O614" s="1"/>
      <c r="P614" s="8"/>
      <c r="Q614" s="26"/>
      <c r="R614" s="17"/>
      <c r="T614" t="str">
        <f t="shared" si="9"/>
        <v/>
      </c>
      <c r="U614" s="34"/>
      <c r="V614" s="48"/>
      <c r="W614" s="49"/>
      <c r="X614" s="47"/>
      <c r="Y614" s="50"/>
      <c r="Z614" s="52"/>
      <c r="AA614" s="53"/>
      <c r="AB614" s="54"/>
      <c r="AC614" s="54"/>
    </row>
    <row r="615" spans="1:29">
      <c r="A615" s="1"/>
      <c r="B615" s="1"/>
      <c r="C615" s="1"/>
      <c r="D615" s="13"/>
      <c r="E615" s="22"/>
      <c r="F615" s="13"/>
      <c r="G615" s="1"/>
      <c r="H615" s="1"/>
      <c r="I615" s="46"/>
      <c r="J615" s="1"/>
      <c r="K615" s="1"/>
      <c r="L615" s="1"/>
      <c r="M615" s="1"/>
      <c r="N615" s="1"/>
      <c r="O615" s="1"/>
      <c r="P615" s="8"/>
      <c r="Q615" s="26"/>
      <c r="R615" s="17"/>
      <c r="T615" t="str">
        <f t="shared" si="9"/>
        <v/>
      </c>
      <c r="U615" s="34"/>
      <c r="V615" s="48"/>
      <c r="W615" s="49"/>
      <c r="X615" s="47"/>
      <c r="Y615" s="50"/>
      <c r="Z615" s="52"/>
      <c r="AA615" s="53"/>
      <c r="AB615" s="54"/>
      <c r="AC615" s="54"/>
    </row>
    <row r="616" spans="1:29">
      <c r="A616" s="1"/>
      <c r="B616" s="1"/>
      <c r="C616" s="1"/>
      <c r="D616" s="13"/>
      <c r="E616" s="22"/>
      <c r="F616" s="13"/>
      <c r="G616" s="1"/>
      <c r="H616" s="1"/>
      <c r="I616" s="46"/>
      <c r="J616" s="1"/>
      <c r="K616" s="1"/>
      <c r="L616" s="1"/>
      <c r="M616" s="1"/>
      <c r="N616" s="1"/>
      <c r="O616" s="1"/>
      <c r="P616" s="8"/>
      <c r="Q616" s="26"/>
      <c r="R616" s="17"/>
      <c r="T616" t="str">
        <f t="shared" si="9"/>
        <v/>
      </c>
      <c r="U616" s="34"/>
      <c r="V616" s="48"/>
      <c r="W616" s="49"/>
      <c r="X616" s="47"/>
      <c r="Y616" s="50"/>
      <c r="Z616" s="52"/>
      <c r="AA616" s="53"/>
      <c r="AB616" s="54"/>
      <c r="AC616" s="54"/>
    </row>
    <row r="617" spans="1:29">
      <c r="A617" s="1"/>
      <c r="B617" s="1"/>
      <c r="C617" s="1"/>
      <c r="D617" s="13"/>
      <c r="E617" s="22"/>
      <c r="F617" s="13"/>
      <c r="G617" s="1"/>
      <c r="H617" s="1"/>
      <c r="I617" s="46"/>
      <c r="J617" s="1"/>
      <c r="K617" s="1"/>
      <c r="L617" s="1"/>
      <c r="M617" s="1"/>
      <c r="N617" s="1"/>
      <c r="O617" s="1"/>
      <c r="P617" s="8"/>
      <c r="Q617" s="26"/>
      <c r="R617" s="17"/>
      <c r="T617" t="str">
        <f t="shared" si="9"/>
        <v/>
      </c>
      <c r="U617" s="34"/>
      <c r="V617" s="48"/>
      <c r="W617" s="49"/>
      <c r="X617" s="47"/>
      <c r="Y617" s="50"/>
      <c r="Z617" s="52"/>
      <c r="AA617" s="53"/>
      <c r="AB617" s="54"/>
      <c r="AC617" s="54"/>
    </row>
    <row r="618" spans="1:29">
      <c r="A618" s="1"/>
      <c r="B618" s="1"/>
      <c r="C618" s="1"/>
      <c r="D618" s="13"/>
      <c r="E618" s="22"/>
      <c r="F618" s="13"/>
      <c r="G618" s="1"/>
      <c r="H618" s="1"/>
      <c r="I618" s="46"/>
      <c r="J618" s="1"/>
      <c r="K618" s="1"/>
      <c r="L618" s="1"/>
      <c r="M618" s="1"/>
      <c r="N618" s="1"/>
      <c r="O618" s="1"/>
      <c r="P618" s="8"/>
      <c r="Q618" s="26"/>
      <c r="R618" s="17"/>
      <c r="T618" t="str">
        <f t="shared" si="9"/>
        <v/>
      </c>
      <c r="U618" s="34"/>
      <c r="V618" s="48"/>
      <c r="W618" s="49"/>
      <c r="X618" s="47"/>
      <c r="Y618" s="50"/>
      <c r="Z618" s="52"/>
      <c r="AA618" s="53"/>
      <c r="AB618" s="54"/>
      <c r="AC618" s="54"/>
    </row>
    <row r="619" spans="1:29">
      <c r="A619" s="1"/>
      <c r="B619" s="1"/>
      <c r="C619" s="1"/>
      <c r="D619" s="13"/>
      <c r="E619" s="22"/>
      <c r="F619" s="13"/>
      <c r="G619" s="1"/>
      <c r="H619" s="1"/>
      <c r="I619" s="46"/>
      <c r="J619" s="1"/>
      <c r="K619" s="1"/>
      <c r="L619" s="1"/>
      <c r="M619" s="1"/>
      <c r="N619" s="1"/>
      <c r="O619" s="1"/>
      <c r="P619" s="8"/>
      <c r="Q619" s="26"/>
      <c r="R619" s="17"/>
      <c r="T619" t="str">
        <f t="shared" si="9"/>
        <v/>
      </c>
      <c r="U619" s="34"/>
      <c r="V619" s="48"/>
      <c r="W619" s="49"/>
      <c r="X619" s="47"/>
      <c r="Y619" s="50"/>
      <c r="Z619" s="52"/>
      <c r="AA619" s="53"/>
      <c r="AB619" s="54"/>
      <c r="AC619" s="54"/>
    </row>
    <row r="620" spans="1:29">
      <c r="A620" s="1"/>
      <c r="B620" s="1"/>
      <c r="C620" s="1"/>
      <c r="D620" s="13"/>
      <c r="E620" s="22"/>
      <c r="F620" s="13"/>
      <c r="G620" s="1"/>
      <c r="H620" s="1"/>
      <c r="I620" s="46"/>
      <c r="J620" s="1"/>
      <c r="K620" s="1"/>
      <c r="L620" s="1"/>
      <c r="M620" s="1"/>
      <c r="N620" s="1"/>
      <c r="O620" s="1"/>
      <c r="P620" s="8"/>
      <c r="Q620" s="26"/>
      <c r="R620" s="17"/>
      <c r="T620" t="str">
        <f t="shared" si="9"/>
        <v/>
      </c>
      <c r="U620" s="34"/>
      <c r="V620" s="48"/>
      <c r="W620" s="49"/>
      <c r="X620" s="47"/>
      <c r="Y620" s="50"/>
      <c r="Z620" s="52"/>
      <c r="AA620" s="53"/>
      <c r="AB620" s="54"/>
      <c r="AC620" s="54"/>
    </row>
    <row r="621" spans="1:29">
      <c r="A621" s="1"/>
      <c r="B621" s="1"/>
      <c r="C621" s="1"/>
      <c r="D621" s="13"/>
      <c r="E621" s="22"/>
      <c r="F621" s="13"/>
      <c r="G621" s="1"/>
      <c r="H621" s="1"/>
      <c r="I621" s="46"/>
      <c r="J621" s="1"/>
      <c r="K621" s="1"/>
      <c r="L621" s="1"/>
      <c r="M621" s="1"/>
      <c r="N621" s="1"/>
      <c r="O621" s="1"/>
      <c r="P621" s="8"/>
      <c r="Q621" s="26"/>
      <c r="R621" s="17"/>
      <c r="T621" t="str">
        <f t="shared" si="9"/>
        <v/>
      </c>
      <c r="U621" s="34"/>
      <c r="V621" s="48"/>
      <c r="W621" s="49"/>
      <c r="X621" s="47"/>
      <c r="Y621" s="50"/>
      <c r="Z621" s="52"/>
      <c r="AA621" s="53"/>
      <c r="AB621" s="54"/>
      <c r="AC621" s="54"/>
    </row>
    <row r="622" spans="1:29">
      <c r="A622" s="1"/>
      <c r="B622" s="1"/>
      <c r="C622" s="1"/>
      <c r="D622" s="13"/>
      <c r="E622" s="22"/>
      <c r="F622" s="13"/>
      <c r="G622" s="1"/>
      <c r="H622" s="1"/>
      <c r="I622" s="46"/>
      <c r="J622" s="1"/>
      <c r="K622" s="1"/>
      <c r="L622" s="1"/>
      <c r="M622" s="1"/>
      <c r="N622" s="1"/>
      <c r="O622" s="1"/>
      <c r="P622" s="8"/>
      <c r="Q622" s="26"/>
      <c r="R622" s="17"/>
      <c r="T622" t="str">
        <f t="shared" si="9"/>
        <v/>
      </c>
      <c r="U622" s="34"/>
      <c r="V622" s="48"/>
      <c r="W622" s="49"/>
      <c r="X622" s="47"/>
      <c r="Y622" s="50"/>
      <c r="Z622" s="52"/>
      <c r="AA622" s="53"/>
      <c r="AB622" s="54"/>
      <c r="AC622" s="54"/>
    </row>
    <row r="623" spans="1:29">
      <c r="A623" s="1"/>
      <c r="B623" s="1"/>
      <c r="C623" s="1"/>
      <c r="D623" s="13"/>
      <c r="E623" s="22"/>
      <c r="F623" s="13"/>
      <c r="G623" s="1"/>
      <c r="H623" s="1"/>
      <c r="I623" s="46"/>
      <c r="J623" s="1"/>
      <c r="K623" s="1"/>
      <c r="L623" s="1"/>
      <c r="M623" s="1"/>
      <c r="N623" s="1"/>
      <c r="O623" s="1"/>
      <c r="P623" s="8"/>
      <c r="Q623" s="26"/>
      <c r="R623" s="17"/>
      <c r="T623" t="str">
        <f t="shared" si="9"/>
        <v/>
      </c>
      <c r="U623" s="34"/>
      <c r="V623" s="48"/>
      <c r="W623" s="49"/>
      <c r="X623" s="47"/>
      <c r="Y623" s="50"/>
      <c r="Z623" s="52"/>
      <c r="AA623" s="53"/>
      <c r="AB623" s="54"/>
      <c r="AC623" s="54"/>
    </row>
    <row r="624" spans="1:29">
      <c r="A624" s="1"/>
      <c r="B624" s="1"/>
      <c r="C624" s="1"/>
      <c r="D624" s="13"/>
      <c r="E624" s="22"/>
      <c r="F624" s="13"/>
      <c r="G624" s="1"/>
      <c r="H624" s="1"/>
      <c r="I624" s="46"/>
      <c r="J624" s="1"/>
      <c r="K624" s="1"/>
      <c r="L624" s="1"/>
      <c r="M624" s="1"/>
      <c r="N624" s="1"/>
      <c r="O624" s="1"/>
      <c r="P624" s="8"/>
      <c r="Q624" s="26"/>
      <c r="R624" s="17"/>
      <c r="T624" t="str">
        <f t="shared" si="9"/>
        <v/>
      </c>
      <c r="U624" s="34"/>
      <c r="V624" s="48"/>
      <c r="W624" s="49"/>
      <c r="X624" s="47"/>
      <c r="Y624" s="50"/>
      <c r="Z624" s="52"/>
      <c r="AA624" s="53"/>
      <c r="AB624" s="54"/>
      <c r="AC624" s="54"/>
    </row>
    <row r="625" spans="1:29">
      <c r="A625" s="1"/>
      <c r="B625" s="1"/>
      <c r="C625" s="1"/>
      <c r="D625" s="13"/>
      <c r="E625" s="22"/>
      <c r="F625" s="13"/>
      <c r="G625" s="1"/>
      <c r="H625" s="1"/>
      <c r="I625" s="46"/>
      <c r="J625" s="1"/>
      <c r="K625" s="1"/>
      <c r="L625" s="1"/>
      <c r="M625" s="1"/>
      <c r="N625" s="1"/>
      <c r="O625" s="1"/>
      <c r="P625" s="8"/>
      <c r="Q625" s="26"/>
      <c r="R625" s="17"/>
      <c r="T625" t="str">
        <f t="shared" si="9"/>
        <v/>
      </c>
      <c r="U625" s="34"/>
      <c r="V625" s="48"/>
      <c r="W625" s="49"/>
      <c r="X625" s="47"/>
      <c r="Y625" s="50"/>
      <c r="Z625" s="52"/>
      <c r="AA625" s="53"/>
      <c r="AB625" s="54"/>
      <c r="AC625" s="54"/>
    </row>
    <row r="626" spans="1:29">
      <c r="A626" s="1"/>
      <c r="B626" s="1"/>
      <c r="C626" s="1"/>
      <c r="D626" s="13"/>
      <c r="E626" s="22"/>
      <c r="F626" s="13"/>
      <c r="G626" s="1"/>
      <c r="H626" s="1"/>
      <c r="I626" s="46"/>
      <c r="J626" s="1"/>
      <c r="K626" s="1"/>
      <c r="L626" s="1"/>
      <c r="M626" s="1"/>
      <c r="N626" s="1"/>
      <c r="O626" s="1"/>
      <c r="P626" s="8"/>
      <c r="Q626" s="26"/>
      <c r="R626" s="17"/>
      <c r="T626" t="str">
        <f t="shared" si="9"/>
        <v/>
      </c>
      <c r="U626" s="34"/>
      <c r="V626" s="48"/>
      <c r="W626" s="49"/>
      <c r="X626" s="47"/>
      <c r="Y626" s="50"/>
      <c r="Z626" s="52"/>
      <c r="AA626" s="53"/>
      <c r="AB626" s="54"/>
      <c r="AC626" s="54"/>
    </row>
    <row r="627" spans="1:29">
      <c r="A627" s="1"/>
      <c r="B627" s="1"/>
      <c r="C627" s="1"/>
      <c r="D627" s="13"/>
      <c r="E627" s="22"/>
      <c r="F627" s="13"/>
      <c r="G627" s="1"/>
      <c r="H627" s="1"/>
      <c r="I627" s="46"/>
      <c r="J627" s="1"/>
      <c r="K627" s="1"/>
      <c r="L627" s="1"/>
      <c r="M627" s="1"/>
      <c r="N627" s="1"/>
      <c r="O627" s="1"/>
      <c r="P627" s="8"/>
      <c r="Q627" s="26"/>
      <c r="R627" s="17"/>
      <c r="T627" t="str">
        <f t="shared" si="9"/>
        <v/>
      </c>
      <c r="U627" s="34"/>
      <c r="V627" s="48"/>
      <c r="W627" s="49"/>
      <c r="X627" s="47"/>
      <c r="Y627" s="50"/>
      <c r="Z627" s="52"/>
      <c r="AA627" s="53"/>
      <c r="AB627" s="54"/>
      <c r="AC627" s="54"/>
    </row>
    <row r="628" spans="1:29">
      <c r="A628" s="1"/>
      <c r="B628" s="1"/>
      <c r="C628" s="1"/>
      <c r="D628" s="13"/>
      <c r="E628" s="22"/>
      <c r="F628" s="13"/>
      <c r="G628" s="1"/>
      <c r="H628" s="1"/>
      <c r="I628" s="46"/>
      <c r="J628" s="1"/>
      <c r="K628" s="1"/>
      <c r="L628" s="1"/>
      <c r="M628" s="1"/>
      <c r="N628" s="1"/>
      <c r="O628" s="1"/>
      <c r="P628" s="8"/>
      <c r="Q628" s="26"/>
      <c r="R628" s="17"/>
      <c r="T628" t="str">
        <f t="shared" si="9"/>
        <v/>
      </c>
      <c r="U628" s="34"/>
      <c r="V628" s="48"/>
      <c r="W628" s="49"/>
      <c r="X628" s="47"/>
      <c r="Y628" s="50"/>
      <c r="Z628" s="52"/>
      <c r="AA628" s="53"/>
      <c r="AB628" s="54"/>
      <c r="AC628" s="54"/>
    </row>
    <row r="629" spans="1:29">
      <c r="A629" s="1"/>
      <c r="B629" s="1"/>
      <c r="C629" s="1"/>
      <c r="D629" s="13"/>
      <c r="E629" s="22"/>
      <c r="F629" s="13"/>
      <c r="G629" s="1"/>
      <c r="H629" s="1"/>
      <c r="I629" s="46"/>
      <c r="J629" s="1"/>
      <c r="K629" s="1"/>
      <c r="L629" s="1"/>
      <c r="M629" s="1"/>
      <c r="N629" s="1"/>
      <c r="O629" s="1"/>
      <c r="P629" s="8"/>
      <c r="Q629" s="26"/>
      <c r="R629" s="17"/>
      <c r="T629" t="str">
        <f t="shared" si="9"/>
        <v/>
      </c>
      <c r="U629" s="34"/>
      <c r="V629" s="48"/>
      <c r="W629" s="49"/>
      <c r="X629" s="47"/>
      <c r="Y629" s="50"/>
      <c r="Z629" s="52"/>
      <c r="AA629" s="53"/>
      <c r="AB629" s="54"/>
      <c r="AC629" s="54"/>
    </row>
    <row r="630" spans="1:29">
      <c r="A630" s="1"/>
      <c r="B630" s="1"/>
      <c r="C630" s="1"/>
      <c r="D630" s="13"/>
      <c r="E630" s="22"/>
      <c r="F630" s="13"/>
      <c r="G630" s="1"/>
      <c r="H630" s="1"/>
      <c r="I630" s="46"/>
      <c r="J630" s="1"/>
      <c r="K630" s="1"/>
      <c r="L630" s="1"/>
      <c r="M630" s="1"/>
      <c r="N630" s="1"/>
      <c r="O630" s="1"/>
      <c r="P630" s="8"/>
      <c r="Q630" s="26"/>
      <c r="R630" s="17"/>
      <c r="T630" t="str">
        <f t="shared" si="9"/>
        <v/>
      </c>
      <c r="U630" s="34"/>
      <c r="V630" s="48"/>
      <c r="W630" s="49"/>
      <c r="X630" s="47"/>
      <c r="Y630" s="50"/>
      <c r="Z630" s="52"/>
      <c r="AA630" s="53"/>
      <c r="AB630" s="54"/>
      <c r="AC630" s="54"/>
    </row>
    <row r="631" spans="1:29">
      <c r="A631" s="1"/>
      <c r="B631" s="1"/>
      <c r="C631" s="1"/>
      <c r="D631" s="13"/>
      <c r="E631" s="22"/>
      <c r="F631" s="13"/>
      <c r="G631" s="1"/>
      <c r="H631" s="1"/>
      <c r="I631" s="46"/>
      <c r="J631" s="1"/>
      <c r="K631" s="1"/>
      <c r="L631" s="1"/>
      <c r="M631" s="1"/>
      <c r="N631" s="1"/>
      <c r="O631" s="1"/>
      <c r="P631" s="8"/>
      <c r="Q631" s="26"/>
      <c r="R631" s="17"/>
      <c r="T631" t="str">
        <f t="shared" si="9"/>
        <v/>
      </c>
      <c r="U631" s="34"/>
      <c r="V631" s="48"/>
      <c r="W631" s="49"/>
      <c r="X631" s="47"/>
      <c r="Y631" s="50"/>
      <c r="Z631" s="52"/>
      <c r="AA631" s="53"/>
      <c r="AB631" s="54"/>
      <c r="AC631" s="54"/>
    </row>
    <row r="632" spans="1:29">
      <c r="A632" s="1"/>
      <c r="B632" s="1"/>
      <c r="C632" s="1"/>
      <c r="D632" s="13"/>
      <c r="E632" s="22"/>
      <c r="F632" s="13"/>
      <c r="G632" s="1"/>
      <c r="H632" s="1"/>
      <c r="I632" s="46"/>
      <c r="J632" s="1"/>
      <c r="K632" s="1"/>
      <c r="L632" s="1"/>
      <c r="M632" s="1"/>
      <c r="N632" s="1"/>
      <c r="O632" s="1"/>
      <c r="P632" s="8"/>
      <c r="Q632" s="26"/>
      <c r="R632" s="17"/>
      <c r="T632" t="str">
        <f t="shared" si="9"/>
        <v/>
      </c>
      <c r="U632" s="34"/>
      <c r="V632" s="48"/>
      <c r="W632" s="49"/>
      <c r="X632" s="47"/>
      <c r="Y632" s="50"/>
      <c r="Z632" s="52"/>
      <c r="AA632" s="53"/>
      <c r="AB632" s="54"/>
      <c r="AC632" s="54"/>
    </row>
    <row r="633" spans="1:29">
      <c r="A633" s="1"/>
      <c r="B633" s="1"/>
      <c r="C633" s="1"/>
      <c r="D633" s="13"/>
      <c r="E633" s="22"/>
      <c r="F633" s="13"/>
      <c r="G633" s="1"/>
      <c r="H633" s="1"/>
      <c r="I633" s="46"/>
      <c r="J633" s="1"/>
      <c r="K633" s="1"/>
      <c r="L633" s="1"/>
      <c r="M633" s="1"/>
      <c r="N633" s="1"/>
      <c r="O633" s="1"/>
      <c r="P633" s="8"/>
      <c r="Q633" s="26"/>
      <c r="R633" s="17"/>
      <c r="T633" t="str">
        <f t="shared" si="9"/>
        <v/>
      </c>
      <c r="U633" s="34"/>
      <c r="V633" s="48"/>
      <c r="W633" s="49"/>
      <c r="X633" s="47"/>
      <c r="Y633" s="50"/>
      <c r="Z633" s="52"/>
      <c r="AA633" s="53"/>
      <c r="AB633" s="54"/>
      <c r="AC633" s="54"/>
    </row>
    <row r="634" spans="1:29">
      <c r="A634" s="1"/>
      <c r="B634" s="1"/>
      <c r="C634" s="1"/>
      <c r="D634" s="13"/>
      <c r="E634" s="22"/>
      <c r="F634" s="13"/>
      <c r="G634" s="1"/>
      <c r="H634" s="1"/>
      <c r="I634" s="46"/>
      <c r="J634" s="1"/>
      <c r="K634" s="1"/>
      <c r="L634" s="1"/>
      <c r="M634" s="1"/>
      <c r="N634" s="1"/>
      <c r="O634" s="1"/>
      <c r="P634" s="8"/>
      <c r="Q634" s="26"/>
      <c r="R634" s="17"/>
      <c r="T634" t="str">
        <f t="shared" si="9"/>
        <v/>
      </c>
      <c r="U634" s="34"/>
      <c r="V634" s="48"/>
      <c r="W634" s="49"/>
      <c r="X634" s="47"/>
      <c r="Y634" s="50"/>
      <c r="Z634" s="52"/>
      <c r="AA634" s="53"/>
      <c r="AB634" s="54"/>
      <c r="AC634" s="54"/>
    </row>
    <row r="635" spans="1:29">
      <c r="A635" s="1"/>
      <c r="B635" s="1"/>
      <c r="C635" s="1"/>
      <c r="D635" s="13"/>
      <c r="E635" s="22"/>
      <c r="F635" s="13"/>
      <c r="G635" s="1"/>
      <c r="H635" s="1"/>
      <c r="I635" s="46"/>
      <c r="J635" s="1"/>
      <c r="K635" s="1"/>
      <c r="L635" s="1"/>
      <c r="M635" s="1"/>
      <c r="N635" s="1"/>
      <c r="O635" s="1"/>
      <c r="P635" s="8"/>
      <c r="Q635" s="26"/>
      <c r="R635" s="17"/>
      <c r="T635" t="str">
        <f t="shared" si="9"/>
        <v/>
      </c>
      <c r="U635" s="34"/>
      <c r="V635" s="48"/>
      <c r="W635" s="49"/>
      <c r="X635" s="47"/>
      <c r="Y635" s="50"/>
      <c r="Z635" s="52"/>
      <c r="AA635" s="53"/>
      <c r="AB635" s="54"/>
      <c r="AC635" s="54"/>
    </row>
    <row r="636" spans="1:29">
      <c r="A636" s="1"/>
      <c r="B636" s="1"/>
      <c r="C636" s="1"/>
      <c r="D636" s="13"/>
      <c r="E636" s="22"/>
      <c r="F636" s="13"/>
      <c r="G636" s="1"/>
      <c r="H636" s="1"/>
      <c r="I636" s="46"/>
      <c r="J636" s="1"/>
      <c r="K636" s="1"/>
      <c r="L636" s="1"/>
      <c r="M636" s="1"/>
      <c r="N636" s="1"/>
      <c r="O636" s="1"/>
      <c r="P636" s="8"/>
      <c r="Q636" s="26"/>
      <c r="R636" s="17"/>
      <c r="T636" t="str">
        <f t="shared" si="9"/>
        <v/>
      </c>
      <c r="U636" s="34"/>
      <c r="V636" s="48"/>
      <c r="W636" s="49"/>
      <c r="X636" s="47"/>
      <c r="Y636" s="50"/>
      <c r="Z636" s="52"/>
      <c r="AA636" s="53"/>
      <c r="AB636" s="54"/>
      <c r="AC636" s="54"/>
    </row>
    <row r="637" spans="1:29">
      <c r="A637" s="1"/>
      <c r="B637" s="1"/>
      <c r="C637" s="1"/>
      <c r="D637" s="13"/>
      <c r="E637" s="22"/>
      <c r="F637" s="13"/>
      <c r="G637" s="1"/>
      <c r="H637" s="1"/>
      <c r="I637" s="46"/>
      <c r="J637" s="1"/>
      <c r="K637" s="1"/>
      <c r="L637" s="1"/>
      <c r="M637" s="1"/>
      <c r="N637" s="1"/>
      <c r="O637" s="1"/>
      <c r="P637" s="8"/>
      <c r="Q637" s="26"/>
      <c r="R637" s="17"/>
      <c r="T637" t="str">
        <f t="shared" si="9"/>
        <v/>
      </c>
      <c r="U637" s="34"/>
      <c r="V637" s="48"/>
      <c r="W637" s="49"/>
      <c r="X637" s="47"/>
      <c r="Y637" s="50"/>
      <c r="Z637" s="52"/>
      <c r="AA637" s="53"/>
      <c r="AB637" s="54"/>
      <c r="AC637" s="54"/>
    </row>
    <row r="638" spans="1:29">
      <c r="A638" s="1"/>
      <c r="B638" s="1"/>
      <c r="C638" s="1"/>
      <c r="D638" s="13"/>
      <c r="E638" s="22"/>
      <c r="F638" s="13"/>
      <c r="G638" s="1"/>
      <c r="H638" s="1"/>
      <c r="I638" s="46"/>
      <c r="J638" s="1"/>
      <c r="K638" s="1"/>
      <c r="L638" s="1"/>
      <c r="M638" s="1"/>
      <c r="N638" s="1"/>
      <c r="O638" s="1"/>
      <c r="P638" s="8"/>
      <c r="Q638" s="26"/>
      <c r="R638" s="17"/>
      <c r="T638" t="str">
        <f t="shared" si="9"/>
        <v/>
      </c>
      <c r="U638" s="34"/>
      <c r="V638" s="48"/>
      <c r="W638" s="49"/>
      <c r="X638" s="47"/>
      <c r="Y638" s="50"/>
      <c r="Z638" s="52"/>
      <c r="AA638" s="53"/>
      <c r="AB638" s="54"/>
      <c r="AC638" s="54"/>
    </row>
    <row r="639" spans="1:29">
      <c r="A639" s="1"/>
      <c r="B639" s="1"/>
      <c r="C639" s="1"/>
      <c r="D639" s="13"/>
      <c r="E639" s="22"/>
      <c r="F639" s="13"/>
      <c r="G639" s="1"/>
      <c r="H639" s="1"/>
      <c r="I639" s="46"/>
      <c r="J639" s="1"/>
      <c r="K639" s="1"/>
      <c r="L639" s="1"/>
      <c r="M639" s="1"/>
      <c r="N639" s="1"/>
      <c r="O639" s="1"/>
      <c r="P639" s="8"/>
      <c r="Q639" s="26"/>
      <c r="R639" s="17"/>
      <c r="T639" t="str">
        <f t="shared" si="9"/>
        <v/>
      </c>
      <c r="U639" s="34"/>
      <c r="V639" s="48"/>
      <c r="W639" s="49"/>
      <c r="X639" s="47"/>
      <c r="Y639" s="50"/>
      <c r="Z639" s="52"/>
      <c r="AA639" s="53"/>
      <c r="AB639" s="54"/>
      <c r="AC639" s="54"/>
    </row>
    <row r="640" spans="1:29">
      <c r="A640" s="1"/>
      <c r="B640" s="1"/>
      <c r="C640" s="1"/>
      <c r="D640" s="13"/>
      <c r="E640" s="22"/>
      <c r="F640" s="13"/>
      <c r="G640" s="1"/>
      <c r="H640" s="1"/>
      <c r="I640" s="46"/>
      <c r="J640" s="1"/>
      <c r="K640" s="1"/>
      <c r="L640" s="1"/>
      <c r="M640" s="1"/>
      <c r="N640" s="1"/>
      <c r="O640" s="1"/>
      <c r="P640" s="8"/>
      <c r="Q640" s="26"/>
      <c r="R640" s="17"/>
      <c r="T640" t="str">
        <f t="shared" si="9"/>
        <v/>
      </c>
      <c r="U640" s="34"/>
      <c r="V640" s="48"/>
      <c r="W640" s="49"/>
      <c r="X640" s="47"/>
      <c r="Y640" s="50"/>
      <c r="Z640" s="52"/>
      <c r="AA640" s="53"/>
      <c r="AB640" s="54"/>
      <c r="AC640" s="54"/>
    </row>
    <row r="641" spans="1:29">
      <c r="A641" s="1"/>
      <c r="B641" s="1"/>
      <c r="C641" s="1"/>
      <c r="D641" s="13"/>
      <c r="E641" s="22"/>
      <c r="F641" s="13"/>
      <c r="G641" s="1"/>
      <c r="H641" s="1"/>
      <c r="I641" s="46"/>
      <c r="J641" s="1"/>
      <c r="K641" s="1"/>
      <c r="L641" s="1"/>
      <c r="M641" s="1"/>
      <c r="N641" s="1"/>
      <c r="O641" s="1"/>
      <c r="P641" s="8"/>
      <c r="Q641" s="26"/>
      <c r="R641" s="17"/>
      <c r="T641" t="str">
        <f t="shared" si="9"/>
        <v/>
      </c>
      <c r="U641" s="34"/>
      <c r="V641" s="48"/>
      <c r="W641" s="49"/>
      <c r="X641" s="47"/>
      <c r="Y641" s="50"/>
      <c r="Z641" s="52"/>
      <c r="AA641" s="53"/>
      <c r="AB641" s="54"/>
      <c r="AC641" s="54"/>
    </row>
    <row r="642" spans="1:29">
      <c r="A642" s="1"/>
      <c r="B642" s="1"/>
      <c r="C642" s="1"/>
      <c r="D642" s="13"/>
      <c r="E642" s="22"/>
      <c r="F642" s="13"/>
      <c r="G642" s="1"/>
      <c r="H642" s="1"/>
      <c r="I642" s="46"/>
      <c r="J642" s="1"/>
      <c r="K642" s="1"/>
      <c r="L642" s="1"/>
      <c r="M642" s="1"/>
      <c r="N642" s="1"/>
      <c r="O642" s="1"/>
      <c r="P642" s="8"/>
      <c r="Q642" s="26"/>
      <c r="R642" s="17"/>
      <c r="T642" t="str">
        <f t="shared" si="9"/>
        <v/>
      </c>
      <c r="U642" s="34"/>
      <c r="V642" s="48"/>
      <c r="W642" s="49"/>
      <c r="X642" s="47"/>
      <c r="Y642" s="50"/>
      <c r="Z642" s="52"/>
      <c r="AA642" s="53"/>
      <c r="AB642" s="54"/>
      <c r="AC642" s="54"/>
    </row>
    <row r="643" spans="1:29">
      <c r="A643" s="1"/>
      <c r="B643" s="1"/>
      <c r="C643" s="1"/>
      <c r="D643" s="13"/>
      <c r="E643" s="22"/>
      <c r="F643" s="13"/>
      <c r="G643" s="1"/>
      <c r="H643" s="1"/>
      <c r="I643" s="46"/>
      <c r="J643" s="1"/>
      <c r="K643" s="1"/>
      <c r="L643" s="1"/>
      <c r="M643" s="1"/>
      <c r="N643" s="1"/>
      <c r="O643" s="1"/>
      <c r="P643" s="8"/>
      <c r="Q643" s="26"/>
      <c r="R643" s="17"/>
      <c r="T643" t="str">
        <f t="shared" si="9"/>
        <v/>
      </c>
      <c r="U643" s="34"/>
      <c r="V643" s="48"/>
      <c r="W643" s="49"/>
      <c r="X643" s="47"/>
      <c r="Y643" s="50"/>
      <c r="Z643" s="52"/>
      <c r="AA643" s="53"/>
      <c r="AB643" s="54"/>
      <c r="AC643" s="54"/>
    </row>
    <row r="644" spans="1:29">
      <c r="A644" s="1"/>
      <c r="B644" s="1"/>
      <c r="C644" s="1"/>
      <c r="D644" s="13"/>
      <c r="E644" s="22"/>
      <c r="F644" s="13"/>
      <c r="G644" s="1"/>
      <c r="H644" s="1"/>
      <c r="I644" s="46"/>
      <c r="J644" s="1"/>
      <c r="K644" s="1"/>
      <c r="L644" s="1"/>
      <c r="M644" s="1"/>
      <c r="N644" s="1"/>
      <c r="O644" s="1"/>
      <c r="P644" s="8"/>
      <c r="Q644" s="26"/>
      <c r="R644" s="17"/>
      <c r="T644" t="str">
        <f t="shared" si="9"/>
        <v/>
      </c>
      <c r="U644" s="34"/>
      <c r="V644" s="48"/>
      <c r="W644" s="49"/>
      <c r="X644" s="47"/>
      <c r="Y644" s="50"/>
      <c r="Z644" s="52"/>
      <c r="AA644" s="53"/>
      <c r="AB644" s="54"/>
      <c r="AC644" s="54"/>
    </row>
    <row r="645" spans="1:29">
      <c r="A645" s="1"/>
      <c r="B645" s="1"/>
      <c r="C645" s="1"/>
      <c r="D645" s="13"/>
      <c r="E645" s="22"/>
      <c r="F645" s="13"/>
      <c r="G645" s="1"/>
      <c r="H645" s="1"/>
      <c r="I645" s="46"/>
      <c r="J645" s="1"/>
      <c r="K645" s="1"/>
      <c r="L645" s="1"/>
      <c r="M645" s="1"/>
      <c r="N645" s="1"/>
      <c r="O645" s="1"/>
      <c r="P645" s="8"/>
      <c r="Q645" s="26"/>
      <c r="R645" s="17"/>
      <c r="T645" t="str">
        <f t="shared" si="9"/>
        <v/>
      </c>
      <c r="U645" s="34"/>
      <c r="V645" s="48"/>
      <c r="W645" s="49"/>
      <c r="X645" s="47"/>
      <c r="Y645" s="50"/>
      <c r="Z645" s="52"/>
      <c r="AA645" s="53"/>
      <c r="AB645" s="54"/>
      <c r="AC645" s="54"/>
    </row>
    <row r="646" spans="1:29">
      <c r="A646" s="1"/>
      <c r="B646" s="1"/>
      <c r="C646" s="1"/>
      <c r="D646" s="13"/>
      <c r="E646" s="22"/>
      <c r="F646" s="13"/>
      <c r="G646" s="1"/>
      <c r="H646" s="1"/>
      <c r="I646" s="46"/>
      <c r="J646" s="1"/>
      <c r="K646" s="1"/>
      <c r="L646" s="1"/>
      <c r="M646" s="1"/>
      <c r="N646" s="1"/>
      <c r="O646" s="1"/>
      <c r="P646" s="8"/>
      <c r="Q646" s="26"/>
      <c r="R646" s="17"/>
      <c r="T646" t="str">
        <f t="shared" ref="T646:T709" si="10">IF(AND(Q646=0,R646=0),"",IF(I646="","",($U$1-I646)+1))</f>
        <v/>
      </c>
      <c r="U646" s="34"/>
      <c r="V646" s="48"/>
      <c r="W646" s="49"/>
      <c r="X646" s="47"/>
      <c r="Y646" s="50"/>
      <c r="Z646" s="52"/>
      <c r="AA646" s="53"/>
      <c r="AB646" s="54"/>
      <c r="AC646" s="54"/>
    </row>
    <row r="647" spans="1:29">
      <c r="A647" s="1"/>
      <c r="B647" s="1"/>
      <c r="C647" s="1"/>
      <c r="D647" s="13"/>
      <c r="E647" s="22"/>
      <c r="F647" s="13"/>
      <c r="G647" s="1"/>
      <c r="H647" s="1"/>
      <c r="I647" s="46"/>
      <c r="J647" s="1"/>
      <c r="K647" s="1"/>
      <c r="L647" s="1"/>
      <c r="M647" s="1"/>
      <c r="N647" s="1"/>
      <c r="O647" s="1"/>
      <c r="P647" s="8"/>
      <c r="Q647" s="26"/>
      <c r="R647" s="17"/>
      <c r="T647" t="str">
        <f t="shared" si="10"/>
        <v/>
      </c>
      <c r="U647" s="34"/>
      <c r="V647" s="48"/>
      <c r="W647" s="49"/>
      <c r="X647" s="47"/>
      <c r="Y647" s="50"/>
      <c r="Z647" s="52"/>
      <c r="AA647" s="53"/>
      <c r="AB647" s="54"/>
      <c r="AC647" s="54"/>
    </row>
    <row r="648" spans="1:29">
      <c r="A648" s="1"/>
      <c r="B648" s="1"/>
      <c r="C648" s="1"/>
      <c r="D648" s="13"/>
      <c r="E648" s="22"/>
      <c r="F648" s="13"/>
      <c r="G648" s="1"/>
      <c r="H648" s="1"/>
      <c r="I648" s="46"/>
      <c r="J648" s="1"/>
      <c r="K648" s="1"/>
      <c r="L648" s="1"/>
      <c r="M648" s="1"/>
      <c r="N648" s="1"/>
      <c r="O648" s="1"/>
      <c r="P648" s="8"/>
      <c r="Q648" s="26"/>
      <c r="R648" s="17"/>
      <c r="T648" t="str">
        <f t="shared" si="10"/>
        <v/>
      </c>
      <c r="U648" s="34"/>
      <c r="V648" s="48"/>
      <c r="W648" s="49"/>
      <c r="X648" s="47"/>
      <c r="Y648" s="50"/>
      <c r="Z648" s="52"/>
      <c r="AA648" s="53"/>
      <c r="AB648" s="54"/>
      <c r="AC648" s="54"/>
    </row>
    <row r="649" spans="1:29">
      <c r="A649" s="1"/>
      <c r="B649" s="1"/>
      <c r="C649" s="1"/>
      <c r="D649" s="13"/>
      <c r="E649" s="22"/>
      <c r="F649" s="13"/>
      <c r="G649" s="1"/>
      <c r="H649" s="1"/>
      <c r="I649" s="46"/>
      <c r="J649" s="1"/>
      <c r="K649" s="1"/>
      <c r="L649" s="1"/>
      <c r="M649" s="1"/>
      <c r="N649" s="1"/>
      <c r="O649" s="1"/>
      <c r="P649" s="8"/>
      <c r="Q649" s="26"/>
      <c r="R649" s="17"/>
      <c r="T649" t="str">
        <f t="shared" si="10"/>
        <v/>
      </c>
      <c r="U649" s="34"/>
      <c r="V649" s="48"/>
      <c r="W649" s="49"/>
      <c r="X649" s="47"/>
      <c r="Y649" s="50"/>
      <c r="Z649" s="52"/>
      <c r="AA649" s="53"/>
      <c r="AB649" s="54"/>
      <c r="AC649" s="54"/>
    </row>
    <row r="650" spans="1:29">
      <c r="A650" s="1"/>
      <c r="B650" s="1"/>
      <c r="C650" s="1"/>
      <c r="D650" s="13"/>
      <c r="E650" s="22"/>
      <c r="F650" s="13"/>
      <c r="G650" s="1"/>
      <c r="H650" s="1"/>
      <c r="I650" s="46"/>
      <c r="J650" s="1"/>
      <c r="K650" s="1"/>
      <c r="L650" s="1"/>
      <c r="M650" s="1"/>
      <c r="N650" s="1"/>
      <c r="O650" s="1"/>
      <c r="P650" s="8"/>
      <c r="Q650" s="26"/>
      <c r="R650" s="17"/>
      <c r="T650" t="str">
        <f t="shared" si="10"/>
        <v/>
      </c>
      <c r="U650" s="34"/>
      <c r="V650" s="48"/>
      <c r="W650" s="49"/>
      <c r="X650" s="47"/>
      <c r="Y650" s="50"/>
      <c r="Z650" s="52"/>
      <c r="AA650" s="53"/>
      <c r="AB650" s="54"/>
      <c r="AC650" s="54"/>
    </row>
    <row r="651" spans="1:29">
      <c r="A651" s="1"/>
      <c r="B651" s="1"/>
      <c r="C651" s="1"/>
      <c r="D651" s="13"/>
      <c r="E651" s="22"/>
      <c r="F651" s="13"/>
      <c r="G651" s="1"/>
      <c r="H651" s="1"/>
      <c r="I651" s="46"/>
      <c r="J651" s="1"/>
      <c r="K651" s="1"/>
      <c r="L651" s="1"/>
      <c r="M651" s="1"/>
      <c r="N651" s="1"/>
      <c r="O651" s="1"/>
      <c r="P651" s="8"/>
      <c r="Q651" s="26"/>
      <c r="R651" s="17"/>
      <c r="T651" t="str">
        <f t="shared" si="10"/>
        <v/>
      </c>
      <c r="U651" s="34"/>
      <c r="V651" s="48"/>
      <c r="W651" s="49"/>
      <c r="X651" s="47"/>
      <c r="Y651" s="50"/>
      <c r="Z651" s="52"/>
      <c r="AA651" s="53"/>
      <c r="AB651" s="54"/>
      <c r="AC651" s="54"/>
    </row>
    <row r="652" spans="1:29">
      <c r="A652" s="1"/>
      <c r="B652" s="1"/>
      <c r="C652" s="1"/>
      <c r="D652" s="13"/>
      <c r="E652" s="22"/>
      <c r="F652" s="13"/>
      <c r="G652" s="1"/>
      <c r="H652" s="1"/>
      <c r="I652" s="46"/>
      <c r="J652" s="1"/>
      <c r="K652" s="1"/>
      <c r="L652" s="1"/>
      <c r="M652" s="1"/>
      <c r="N652" s="1"/>
      <c r="O652" s="1"/>
      <c r="P652" s="8"/>
      <c r="Q652" s="26"/>
      <c r="R652" s="17"/>
      <c r="T652" t="str">
        <f t="shared" si="10"/>
        <v/>
      </c>
      <c r="U652" s="34"/>
      <c r="V652" s="48"/>
      <c r="W652" s="49"/>
      <c r="X652" s="47"/>
      <c r="Y652" s="50"/>
      <c r="Z652" s="52"/>
      <c r="AA652" s="53"/>
      <c r="AB652" s="54"/>
      <c r="AC652" s="54"/>
    </row>
    <row r="653" spans="1:29">
      <c r="A653" s="1"/>
      <c r="B653" s="1"/>
      <c r="C653" s="1"/>
      <c r="D653" s="13"/>
      <c r="E653" s="22"/>
      <c r="F653" s="13"/>
      <c r="G653" s="1"/>
      <c r="H653" s="1"/>
      <c r="I653" s="46"/>
      <c r="J653" s="1"/>
      <c r="K653" s="1"/>
      <c r="L653" s="1"/>
      <c r="M653" s="1"/>
      <c r="N653" s="1"/>
      <c r="O653" s="1"/>
      <c r="P653" s="8"/>
      <c r="Q653" s="26"/>
      <c r="R653" s="17"/>
      <c r="T653" t="str">
        <f t="shared" si="10"/>
        <v/>
      </c>
      <c r="U653" s="34"/>
      <c r="V653" s="48"/>
      <c r="W653" s="49"/>
      <c r="X653" s="47"/>
      <c r="Y653" s="50"/>
      <c r="Z653" s="52"/>
      <c r="AA653" s="53"/>
      <c r="AB653" s="54"/>
      <c r="AC653" s="54"/>
    </row>
    <row r="654" spans="1:29">
      <c r="A654" s="1"/>
      <c r="B654" s="1"/>
      <c r="C654" s="1"/>
      <c r="D654" s="13"/>
      <c r="E654" s="22"/>
      <c r="F654" s="13"/>
      <c r="G654" s="1"/>
      <c r="H654" s="1"/>
      <c r="I654" s="46"/>
      <c r="J654" s="1"/>
      <c r="K654" s="1"/>
      <c r="L654" s="1"/>
      <c r="M654" s="1"/>
      <c r="N654" s="1"/>
      <c r="O654" s="1"/>
      <c r="P654" s="8"/>
      <c r="Q654" s="26"/>
      <c r="R654" s="17"/>
      <c r="T654" t="str">
        <f t="shared" si="10"/>
        <v/>
      </c>
      <c r="U654" s="34"/>
      <c r="V654" s="48"/>
      <c r="W654" s="49"/>
      <c r="X654" s="47"/>
      <c r="Y654" s="50"/>
      <c r="Z654" s="52"/>
      <c r="AA654" s="53"/>
      <c r="AB654" s="54"/>
      <c r="AC654" s="54"/>
    </row>
    <row r="655" spans="1:29">
      <c r="A655" s="1"/>
      <c r="B655" s="1"/>
      <c r="C655" s="1"/>
      <c r="D655" s="13"/>
      <c r="E655" s="22"/>
      <c r="F655" s="13"/>
      <c r="G655" s="1"/>
      <c r="H655" s="1"/>
      <c r="I655" s="46"/>
      <c r="J655" s="1"/>
      <c r="K655" s="1"/>
      <c r="L655" s="1"/>
      <c r="M655" s="1"/>
      <c r="N655" s="1"/>
      <c r="O655" s="1"/>
      <c r="P655" s="8"/>
      <c r="Q655" s="26"/>
      <c r="R655" s="17"/>
      <c r="T655" t="str">
        <f t="shared" si="10"/>
        <v/>
      </c>
      <c r="U655" s="34"/>
      <c r="V655" s="48"/>
      <c r="W655" s="49"/>
      <c r="X655" s="47"/>
      <c r="Y655" s="50"/>
      <c r="Z655" s="52"/>
      <c r="AA655" s="53"/>
      <c r="AB655" s="54"/>
      <c r="AC655" s="54"/>
    </row>
    <row r="656" spans="1:29">
      <c r="A656" s="1"/>
      <c r="B656" s="1"/>
      <c r="C656" s="1"/>
      <c r="D656" s="13"/>
      <c r="E656" s="22"/>
      <c r="F656" s="13"/>
      <c r="G656" s="1"/>
      <c r="H656" s="1"/>
      <c r="I656" s="46"/>
      <c r="J656" s="1"/>
      <c r="K656" s="1"/>
      <c r="L656" s="1"/>
      <c r="M656" s="1"/>
      <c r="N656" s="1"/>
      <c r="O656" s="1"/>
      <c r="P656" s="8"/>
      <c r="Q656" s="26"/>
      <c r="R656" s="17"/>
      <c r="T656" t="str">
        <f t="shared" si="10"/>
        <v/>
      </c>
      <c r="U656" s="34"/>
      <c r="V656" s="48"/>
      <c r="W656" s="49"/>
      <c r="X656" s="47"/>
      <c r="Y656" s="50"/>
      <c r="Z656" s="52"/>
      <c r="AA656" s="53"/>
      <c r="AB656" s="54"/>
      <c r="AC656" s="54"/>
    </row>
    <row r="657" spans="1:29">
      <c r="A657" s="1"/>
      <c r="B657" s="1"/>
      <c r="C657" s="1"/>
      <c r="D657" s="13"/>
      <c r="E657" s="22"/>
      <c r="F657" s="13"/>
      <c r="G657" s="1"/>
      <c r="H657" s="1"/>
      <c r="I657" s="46"/>
      <c r="J657" s="1"/>
      <c r="K657" s="1"/>
      <c r="L657" s="1"/>
      <c r="M657" s="1"/>
      <c r="N657" s="1"/>
      <c r="O657" s="1"/>
      <c r="P657" s="8"/>
      <c r="Q657" s="26"/>
      <c r="R657" s="17"/>
      <c r="T657" t="str">
        <f t="shared" si="10"/>
        <v/>
      </c>
      <c r="U657" s="34"/>
      <c r="V657" s="48"/>
      <c r="W657" s="49"/>
      <c r="X657" s="47"/>
      <c r="Y657" s="50"/>
      <c r="Z657" s="52"/>
      <c r="AA657" s="53"/>
      <c r="AB657" s="54"/>
      <c r="AC657" s="54"/>
    </row>
    <row r="658" spans="1:29">
      <c r="A658" s="1"/>
      <c r="B658" s="1"/>
      <c r="C658" s="1"/>
      <c r="D658" s="13"/>
      <c r="E658" s="22"/>
      <c r="F658" s="13"/>
      <c r="G658" s="1"/>
      <c r="H658" s="1"/>
      <c r="I658" s="46"/>
      <c r="J658" s="1"/>
      <c r="K658" s="1"/>
      <c r="L658" s="1"/>
      <c r="M658" s="1"/>
      <c r="N658" s="1"/>
      <c r="O658" s="1"/>
      <c r="P658" s="8"/>
      <c r="Q658" s="26"/>
      <c r="R658" s="17"/>
      <c r="T658" t="str">
        <f t="shared" si="10"/>
        <v/>
      </c>
      <c r="U658" s="34"/>
      <c r="V658" s="48"/>
      <c r="W658" s="49"/>
      <c r="X658" s="47"/>
      <c r="Y658" s="50"/>
      <c r="Z658" s="52"/>
      <c r="AA658" s="53"/>
      <c r="AB658" s="54"/>
      <c r="AC658" s="54"/>
    </row>
    <row r="659" spans="1:29">
      <c r="A659" s="1"/>
      <c r="B659" s="1"/>
      <c r="C659" s="1"/>
      <c r="D659" s="13"/>
      <c r="E659" s="22"/>
      <c r="F659" s="13"/>
      <c r="G659" s="1"/>
      <c r="H659" s="1"/>
      <c r="I659" s="46"/>
      <c r="J659" s="1"/>
      <c r="K659" s="1"/>
      <c r="L659" s="1"/>
      <c r="M659" s="1"/>
      <c r="N659" s="1"/>
      <c r="O659" s="1"/>
      <c r="P659" s="8"/>
      <c r="Q659" s="26"/>
      <c r="R659" s="17"/>
      <c r="T659" t="str">
        <f t="shared" si="10"/>
        <v/>
      </c>
      <c r="U659" s="34"/>
      <c r="V659" s="48"/>
      <c r="W659" s="49"/>
      <c r="X659" s="47"/>
      <c r="Y659" s="50"/>
      <c r="Z659" s="52"/>
      <c r="AA659" s="53"/>
      <c r="AB659" s="54"/>
      <c r="AC659" s="54"/>
    </row>
    <row r="660" spans="1:29">
      <c r="A660" s="1"/>
      <c r="B660" s="1"/>
      <c r="C660" s="1"/>
      <c r="D660" s="13"/>
      <c r="E660" s="22"/>
      <c r="F660" s="13"/>
      <c r="G660" s="1"/>
      <c r="H660" s="1"/>
      <c r="I660" s="46"/>
      <c r="J660" s="1"/>
      <c r="K660" s="1"/>
      <c r="L660" s="1"/>
      <c r="M660" s="1"/>
      <c r="N660" s="1"/>
      <c r="O660" s="1"/>
      <c r="P660" s="8"/>
      <c r="Q660" s="26"/>
      <c r="R660" s="17"/>
      <c r="T660" t="str">
        <f t="shared" si="10"/>
        <v/>
      </c>
      <c r="U660" s="34"/>
      <c r="V660" s="48"/>
      <c r="W660" s="49"/>
      <c r="X660" s="47"/>
      <c r="Y660" s="50"/>
      <c r="Z660" s="52"/>
      <c r="AA660" s="53"/>
      <c r="AB660" s="54"/>
      <c r="AC660" s="54"/>
    </row>
    <row r="661" spans="1:29">
      <c r="A661" s="1"/>
      <c r="B661" s="1"/>
      <c r="C661" s="1"/>
      <c r="D661" s="13"/>
      <c r="E661" s="22"/>
      <c r="F661" s="13"/>
      <c r="G661" s="1"/>
      <c r="H661" s="1"/>
      <c r="I661" s="46"/>
      <c r="J661" s="1"/>
      <c r="K661" s="1"/>
      <c r="L661" s="1"/>
      <c r="M661" s="1"/>
      <c r="N661" s="1"/>
      <c r="O661" s="1"/>
      <c r="P661" s="8"/>
      <c r="Q661" s="26"/>
      <c r="R661" s="17"/>
      <c r="T661" t="str">
        <f t="shared" si="10"/>
        <v/>
      </c>
      <c r="U661" s="34"/>
      <c r="V661" s="48"/>
      <c r="W661" s="49"/>
      <c r="X661" s="47"/>
      <c r="Y661" s="50"/>
      <c r="Z661" s="52"/>
      <c r="AA661" s="53"/>
      <c r="AB661" s="54"/>
      <c r="AC661" s="54"/>
    </row>
    <row r="662" spans="1:29">
      <c r="A662" s="1"/>
      <c r="B662" s="1"/>
      <c r="C662" s="1"/>
      <c r="D662" s="13"/>
      <c r="E662" s="22"/>
      <c r="F662" s="13"/>
      <c r="G662" s="1"/>
      <c r="H662" s="1"/>
      <c r="I662" s="46"/>
      <c r="J662" s="1"/>
      <c r="K662" s="1"/>
      <c r="L662" s="1"/>
      <c r="M662" s="1"/>
      <c r="N662" s="1"/>
      <c r="O662" s="1"/>
      <c r="P662" s="8"/>
      <c r="Q662" s="26"/>
      <c r="R662" s="17"/>
      <c r="T662" t="str">
        <f t="shared" si="10"/>
        <v/>
      </c>
      <c r="U662" s="34"/>
      <c r="V662" s="48"/>
      <c r="W662" s="49"/>
      <c r="X662" s="47"/>
      <c r="Y662" s="50"/>
      <c r="Z662" s="52"/>
      <c r="AA662" s="53"/>
      <c r="AB662" s="54"/>
      <c r="AC662" s="54"/>
    </row>
    <row r="663" spans="1:29">
      <c r="A663" s="1"/>
      <c r="B663" s="1"/>
      <c r="C663" s="1"/>
      <c r="D663" s="13"/>
      <c r="E663" s="22"/>
      <c r="F663" s="13"/>
      <c r="G663" s="1"/>
      <c r="H663" s="1"/>
      <c r="I663" s="46"/>
      <c r="J663" s="1"/>
      <c r="K663" s="1"/>
      <c r="L663" s="1"/>
      <c r="M663" s="1"/>
      <c r="N663" s="1"/>
      <c r="O663" s="1"/>
      <c r="P663" s="8"/>
      <c r="Q663" s="26"/>
      <c r="R663" s="17"/>
      <c r="T663" t="str">
        <f t="shared" si="10"/>
        <v/>
      </c>
      <c r="U663" s="34"/>
      <c r="V663" s="48"/>
      <c r="W663" s="49"/>
      <c r="X663" s="47"/>
      <c r="Y663" s="50"/>
      <c r="Z663" s="52"/>
      <c r="AA663" s="53"/>
      <c r="AB663" s="54"/>
      <c r="AC663" s="54"/>
    </row>
    <row r="664" spans="1:29">
      <c r="A664" s="1"/>
      <c r="B664" s="1"/>
      <c r="C664" s="1"/>
      <c r="D664" s="13"/>
      <c r="E664" s="22"/>
      <c r="F664" s="13"/>
      <c r="G664" s="1"/>
      <c r="H664" s="1"/>
      <c r="I664" s="46"/>
      <c r="J664" s="1"/>
      <c r="K664" s="1"/>
      <c r="L664" s="1"/>
      <c r="M664" s="1"/>
      <c r="N664" s="1"/>
      <c r="O664" s="1"/>
      <c r="P664" s="8"/>
      <c r="Q664" s="26"/>
      <c r="R664" s="17"/>
      <c r="T664" t="str">
        <f t="shared" si="10"/>
        <v/>
      </c>
      <c r="U664" s="34"/>
      <c r="V664" s="48"/>
      <c r="W664" s="49"/>
      <c r="X664" s="47"/>
      <c r="Y664" s="50"/>
      <c r="Z664" s="52"/>
      <c r="AA664" s="53"/>
      <c r="AB664" s="54"/>
      <c r="AC664" s="54"/>
    </row>
    <row r="665" spans="1:29">
      <c r="A665" s="1"/>
      <c r="B665" s="1"/>
      <c r="C665" s="1"/>
      <c r="D665" s="13"/>
      <c r="E665" s="22"/>
      <c r="F665" s="13"/>
      <c r="G665" s="1"/>
      <c r="H665" s="1"/>
      <c r="I665" s="46"/>
      <c r="J665" s="1"/>
      <c r="K665" s="1"/>
      <c r="L665" s="1"/>
      <c r="M665" s="1"/>
      <c r="N665" s="1"/>
      <c r="O665" s="1"/>
      <c r="P665" s="8"/>
      <c r="Q665" s="26"/>
      <c r="R665" s="17"/>
      <c r="T665" t="str">
        <f t="shared" si="10"/>
        <v/>
      </c>
      <c r="U665" s="34"/>
      <c r="V665" s="48"/>
      <c r="W665" s="49"/>
      <c r="X665" s="47"/>
      <c r="Y665" s="50"/>
      <c r="Z665" s="52"/>
      <c r="AA665" s="53"/>
      <c r="AB665" s="54"/>
      <c r="AC665" s="54"/>
    </row>
    <row r="666" spans="1:29">
      <c r="A666" s="1"/>
      <c r="B666" s="1"/>
      <c r="C666" s="1"/>
      <c r="D666" s="13"/>
      <c r="E666" s="22"/>
      <c r="F666" s="13"/>
      <c r="G666" s="1"/>
      <c r="H666" s="1"/>
      <c r="I666" s="46"/>
      <c r="J666" s="1"/>
      <c r="K666" s="1"/>
      <c r="L666" s="1"/>
      <c r="M666" s="1"/>
      <c r="N666" s="1"/>
      <c r="O666" s="1"/>
      <c r="P666" s="8"/>
      <c r="Q666" s="26"/>
      <c r="R666" s="17"/>
      <c r="T666" t="str">
        <f t="shared" si="10"/>
        <v/>
      </c>
      <c r="U666" s="34"/>
      <c r="V666" s="48"/>
      <c r="W666" s="49"/>
      <c r="X666" s="47"/>
      <c r="Y666" s="50"/>
      <c r="Z666" s="52"/>
      <c r="AA666" s="53"/>
      <c r="AB666" s="54"/>
      <c r="AC666" s="54"/>
    </row>
    <row r="667" spans="1:29">
      <c r="A667" s="1"/>
      <c r="B667" s="1"/>
      <c r="C667" s="1"/>
      <c r="D667" s="13"/>
      <c r="E667" s="22"/>
      <c r="F667" s="13"/>
      <c r="G667" s="1"/>
      <c r="H667" s="1"/>
      <c r="I667" s="46"/>
      <c r="J667" s="1"/>
      <c r="K667" s="1"/>
      <c r="L667" s="1"/>
      <c r="M667" s="1"/>
      <c r="N667" s="1"/>
      <c r="O667" s="1"/>
      <c r="P667" s="8"/>
      <c r="Q667" s="26"/>
      <c r="R667" s="17"/>
      <c r="T667" t="str">
        <f t="shared" si="10"/>
        <v/>
      </c>
      <c r="U667" s="34"/>
      <c r="V667" s="48"/>
      <c r="W667" s="49"/>
      <c r="X667" s="47"/>
      <c r="Y667" s="50"/>
      <c r="Z667" s="52"/>
      <c r="AA667" s="53"/>
      <c r="AB667" s="54"/>
      <c r="AC667" s="54"/>
    </row>
    <row r="668" spans="1:29">
      <c r="A668" s="1"/>
      <c r="B668" s="1"/>
      <c r="C668" s="1"/>
      <c r="D668" s="13"/>
      <c r="E668" s="22"/>
      <c r="F668" s="13"/>
      <c r="G668" s="1"/>
      <c r="H668" s="1"/>
      <c r="I668" s="46"/>
      <c r="J668" s="1"/>
      <c r="K668" s="1"/>
      <c r="L668" s="1"/>
      <c r="M668" s="1"/>
      <c r="N668" s="1"/>
      <c r="O668" s="1"/>
      <c r="P668" s="8"/>
      <c r="Q668" s="26"/>
      <c r="R668" s="17"/>
      <c r="T668" t="str">
        <f t="shared" si="10"/>
        <v/>
      </c>
      <c r="U668" s="34"/>
      <c r="V668" s="48"/>
      <c r="W668" s="49"/>
      <c r="X668" s="47"/>
      <c r="Y668" s="50"/>
      <c r="Z668" s="52"/>
      <c r="AA668" s="53"/>
      <c r="AB668" s="54"/>
      <c r="AC668" s="54"/>
    </row>
    <row r="669" spans="1:29">
      <c r="A669" s="1"/>
      <c r="B669" s="1"/>
      <c r="C669" s="1"/>
      <c r="D669" s="13"/>
      <c r="E669" s="22"/>
      <c r="F669" s="13"/>
      <c r="G669" s="1"/>
      <c r="H669" s="1"/>
      <c r="I669" s="46"/>
      <c r="J669" s="1"/>
      <c r="K669" s="1"/>
      <c r="L669" s="1"/>
      <c r="M669" s="1"/>
      <c r="N669" s="1"/>
      <c r="O669" s="1"/>
      <c r="P669" s="8"/>
      <c r="Q669" s="26"/>
      <c r="R669" s="17"/>
      <c r="T669" t="str">
        <f t="shared" si="10"/>
        <v/>
      </c>
      <c r="U669" s="34"/>
      <c r="V669" s="48"/>
      <c r="W669" s="49"/>
      <c r="X669" s="47"/>
      <c r="Y669" s="50"/>
      <c r="Z669" s="52"/>
      <c r="AA669" s="53"/>
      <c r="AB669" s="54"/>
      <c r="AC669" s="54"/>
    </row>
    <row r="670" spans="1:29">
      <c r="A670" s="1"/>
      <c r="B670" s="1"/>
      <c r="C670" s="1"/>
      <c r="D670" s="13"/>
      <c r="E670" s="22"/>
      <c r="F670" s="13"/>
      <c r="G670" s="1"/>
      <c r="H670" s="1"/>
      <c r="I670" s="46"/>
      <c r="J670" s="1"/>
      <c r="K670" s="1"/>
      <c r="L670" s="1"/>
      <c r="M670" s="1"/>
      <c r="N670" s="1"/>
      <c r="O670" s="1"/>
      <c r="P670" s="8"/>
      <c r="Q670" s="26"/>
      <c r="R670" s="17"/>
      <c r="T670" t="str">
        <f t="shared" si="10"/>
        <v/>
      </c>
      <c r="U670" s="34"/>
      <c r="V670" s="48"/>
      <c r="W670" s="49"/>
      <c r="X670" s="47"/>
      <c r="Y670" s="50"/>
      <c r="Z670" s="52"/>
      <c r="AA670" s="53"/>
      <c r="AB670" s="54"/>
      <c r="AC670" s="54"/>
    </row>
    <row r="671" spans="1:29">
      <c r="A671" s="1"/>
      <c r="B671" s="1"/>
      <c r="C671" s="1"/>
      <c r="D671" s="13"/>
      <c r="E671" s="22"/>
      <c r="F671" s="13"/>
      <c r="G671" s="1"/>
      <c r="H671" s="1"/>
      <c r="I671" s="46"/>
      <c r="J671" s="1"/>
      <c r="K671" s="1"/>
      <c r="L671" s="1"/>
      <c r="M671" s="1"/>
      <c r="N671" s="1"/>
      <c r="O671" s="1"/>
      <c r="P671" s="8"/>
      <c r="Q671" s="26"/>
      <c r="R671" s="17"/>
      <c r="T671" t="str">
        <f t="shared" si="10"/>
        <v/>
      </c>
      <c r="U671" s="34"/>
      <c r="V671" s="48"/>
      <c r="W671" s="49"/>
      <c r="X671" s="47"/>
      <c r="Y671" s="50"/>
      <c r="Z671" s="52"/>
      <c r="AA671" s="53"/>
      <c r="AB671" s="54"/>
      <c r="AC671" s="54"/>
    </row>
    <row r="672" spans="1:29">
      <c r="A672" s="1"/>
      <c r="B672" s="1"/>
      <c r="C672" s="1"/>
      <c r="D672" s="13"/>
      <c r="E672" s="22"/>
      <c r="F672" s="13"/>
      <c r="G672" s="1"/>
      <c r="H672" s="1"/>
      <c r="I672" s="46"/>
      <c r="J672" s="1"/>
      <c r="K672" s="1"/>
      <c r="L672" s="1"/>
      <c r="M672" s="1"/>
      <c r="N672" s="1"/>
      <c r="O672" s="1"/>
      <c r="P672" s="8"/>
      <c r="Q672" s="26"/>
      <c r="R672" s="17"/>
      <c r="T672" t="str">
        <f t="shared" si="10"/>
        <v/>
      </c>
      <c r="U672" s="34"/>
      <c r="V672" s="48"/>
      <c r="W672" s="49"/>
      <c r="X672" s="47"/>
      <c r="Y672" s="50"/>
      <c r="Z672" s="52"/>
      <c r="AA672" s="53"/>
      <c r="AB672" s="54"/>
      <c r="AC672" s="54"/>
    </row>
    <row r="673" spans="1:29">
      <c r="A673" s="1"/>
      <c r="B673" s="1"/>
      <c r="C673" s="1"/>
      <c r="D673" s="13"/>
      <c r="E673" s="22"/>
      <c r="F673" s="13"/>
      <c r="G673" s="1"/>
      <c r="H673" s="1"/>
      <c r="I673" s="46"/>
      <c r="J673" s="1"/>
      <c r="K673" s="1"/>
      <c r="L673" s="1"/>
      <c r="M673" s="1"/>
      <c r="N673" s="1"/>
      <c r="O673" s="1"/>
      <c r="P673" s="8"/>
      <c r="Q673" s="26"/>
      <c r="R673" s="17"/>
      <c r="T673" t="str">
        <f t="shared" si="10"/>
        <v/>
      </c>
      <c r="U673" s="34"/>
      <c r="V673" s="48"/>
      <c r="W673" s="49"/>
      <c r="X673" s="47"/>
      <c r="Y673" s="50"/>
      <c r="Z673" s="52"/>
      <c r="AA673" s="53"/>
      <c r="AB673" s="54"/>
      <c r="AC673" s="54"/>
    </row>
    <row r="674" spans="1:29">
      <c r="A674" s="1"/>
      <c r="B674" s="1"/>
      <c r="C674" s="1"/>
      <c r="D674" s="13"/>
      <c r="E674" s="22"/>
      <c r="F674" s="13"/>
      <c r="G674" s="1"/>
      <c r="H674" s="1"/>
      <c r="I674" s="46"/>
      <c r="J674" s="1"/>
      <c r="K674" s="1"/>
      <c r="L674" s="1"/>
      <c r="M674" s="1"/>
      <c r="N674" s="1"/>
      <c r="O674" s="1"/>
      <c r="P674" s="8"/>
      <c r="Q674" s="26"/>
      <c r="R674" s="17"/>
      <c r="T674" t="str">
        <f t="shared" si="10"/>
        <v/>
      </c>
      <c r="U674" s="34"/>
      <c r="V674" s="48"/>
      <c r="W674" s="49"/>
      <c r="X674" s="47"/>
      <c r="Y674" s="50"/>
      <c r="Z674" s="52"/>
      <c r="AA674" s="53"/>
      <c r="AB674" s="54"/>
      <c r="AC674" s="54"/>
    </row>
    <row r="675" spans="1:29">
      <c r="A675" s="1"/>
      <c r="B675" s="1"/>
      <c r="C675" s="1"/>
      <c r="D675" s="13"/>
      <c r="E675" s="22"/>
      <c r="F675" s="13"/>
      <c r="G675" s="1"/>
      <c r="H675" s="1"/>
      <c r="I675" s="46"/>
      <c r="J675" s="1"/>
      <c r="K675" s="1"/>
      <c r="L675" s="1"/>
      <c r="M675" s="1"/>
      <c r="N675" s="1"/>
      <c r="O675" s="1"/>
      <c r="P675" s="8"/>
      <c r="Q675" s="26"/>
      <c r="R675" s="17"/>
      <c r="T675" t="str">
        <f t="shared" si="10"/>
        <v/>
      </c>
      <c r="U675" s="34"/>
      <c r="V675" s="48"/>
      <c r="W675" s="49"/>
      <c r="X675" s="47"/>
      <c r="Y675" s="50"/>
      <c r="Z675" s="52"/>
      <c r="AA675" s="53"/>
      <c r="AB675" s="54"/>
      <c r="AC675" s="54"/>
    </row>
    <row r="676" spans="1:29">
      <c r="A676" s="1"/>
      <c r="B676" s="1"/>
      <c r="C676" s="1"/>
      <c r="D676" s="13"/>
      <c r="E676" s="22"/>
      <c r="F676" s="13"/>
      <c r="G676" s="1"/>
      <c r="H676" s="1"/>
      <c r="I676" s="46"/>
      <c r="J676" s="1"/>
      <c r="K676" s="1"/>
      <c r="L676" s="1"/>
      <c r="M676" s="1"/>
      <c r="N676" s="1"/>
      <c r="O676" s="1"/>
      <c r="P676" s="8"/>
      <c r="Q676" s="26"/>
      <c r="R676" s="17"/>
      <c r="T676" t="str">
        <f t="shared" si="10"/>
        <v/>
      </c>
      <c r="U676" s="34"/>
      <c r="V676" s="48"/>
      <c r="W676" s="49"/>
      <c r="X676" s="47"/>
      <c r="Y676" s="50"/>
      <c r="Z676" s="52"/>
      <c r="AA676" s="53"/>
      <c r="AB676" s="54"/>
      <c r="AC676" s="54"/>
    </row>
    <row r="677" spans="1:29">
      <c r="A677" s="1"/>
      <c r="B677" s="1"/>
      <c r="C677" s="1"/>
      <c r="D677" s="13"/>
      <c r="E677" s="22"/>
      <c r="F677" s="13"/>
      <c r="G677" s="1"/>
      <c r="H677" s="1"/>
      <c r="I677" s="46"/>
      <c r="J677" s="1"/>
      <c r="K677" s="1"/>
      <c r="L677" s="1"/>
      <c r="M677" s="1"/>
      <c r="N677" s="1"/>
      <c r="O677" s="1"/>
      <c r="P677" s="8"/>
      <c r="Q677" s="26"/>
      <c r="R677" s="17"/>
      <c r="T677" t="str">
        <f t="shared" si="10"/>
        <v/>
      </c>
      <c r="U677" s="34"/>
      <c r="V677" s="48"/>
      <c r="W677" s="49"/>
      <c r="X677" s="47"/>
      <c r="Y677" s="50"/>
      <c r="Z677" s="52"/>
      <c r="AA677" s="53"/>
      <c r="AB677" s="54"/>
      <c r="AC677" s="54"/>
    </row>
    <row r="678" spans="1:29">
      <c r="A678" s="1"/>
      <c r="B678" s="1"/>
      <c r="C678" s="1"/>
      <c r="D678" s="13"/>
      <c r="E678" s="22"/>
      <c r="F678" s="13"/>
      <c r="G678" s="1"/>
      <c r="H678" s="1"/>
      <c r="I678" s="46"/>
      <c r="J678" s="1"/>
      <c r="K678" s="1"/>
      <c r="L678" s="1"/>
      <c r="M678" s="1"/>
      <c r="N678" s="1"/>
      <c r="O678" s="1"/>
      <c r="P678" s="8"/>
      <c r="Q678" s="26"/>
      <c r="R678" s="17"/>
      <c r="T678" t="str">
        <f t="shared" si="10"/>
        <v/>
      </c>
      <c r="U678" s="34"/>
      <c r="V678" s="48"/>
      <c r="W678" s="49"/>
      <c r="X678" s="47"/>
      <c r="Y678" s="50"/>
      <c r="Z678" s="52"/>
      <c r="AA678" s="53"/>
      <c r="AB678" s="54"/>
      <c r="AC678" s="54"/>
    </row>
    <row r="679" spans="1:29">
      <c r="A679" s="1"/>
      <c r="B679" s="1"/>
      <c r="C679" s="1"/>
      <c r="D679" s="13"/>
      <c r="E679" s="22"/>
      <c r="F679" s="13"/>
      <c r="G679" s="1"/>
      <c r="H679" s="1"/>
      <c r="I679" s="46"/>
      <c r="J679" s="1"/>
      <c r="K679" s="1"/>
      <c r="L679" s="1"/>
      <c r="M679" s="1"/>
      <c r="N679" s="1"/>
      <c r="O679" s="1"/>
      <c r="P679" s="8"/>
      <c r="Q679" s="26"/>
      <c r="R679" s="17"/>
      <c r="T679" t="str">
        <f t="shared" si="10"/>
        <v/>
      </c>
      <c r="U679" s="34"/>
      <c r="V679" s="48"/>
      <c r="W679" s="49"/>
      <c r="X679" s="47"/>
      <c r="Y679" s="50"/>
      <c r="Z679" s="52"/>
      <c r="AA679" s="53"/>
      <c r="AB679" s="54"/>
      <c r="AC679" s="54"/>
    </row>
    <row r="680" spans="1:29">
      <c r="A680" s="1"/>
      <c r="B680" s="1"/>
      <c r="C680" s="1"/>
      <c r="D680" s="13"/>
      <c r="E680" s="22"/>
      <c r="F680" s="13"/>
      <c r="G680" s="1"/>
      <c r="H680" s="1"/>
      <c r="I680" s="46"/>
      <c r="J680" s="1"/>
      <c r="K680" s="1"/>
      <c r="L680" s="1"/>
      <c r="M680" s="1"/>
      <c r="N680" s="1"/>
      <c r="O680" s="1"/>
      <c r="P680" s="8"/>
      <c r="Q680" s="26"/>
      <c r="R680" s="17"/>
      <c r="T680" t="str">
        <f t="shared" si="10"/>
        <v/>
      </c>
      <c r="U680" s="34"/>
      <c r="V680" s="48"/>
      <c r="W680" s="49"/>
      <c r="X680" s="47"/>
      <c r="Y680" s="50"/>
      <c r="Z680" s="52"/>
      <c r="AA680" s="53"/>
      <c r="AB680" s="54"/>
      <c r="AC680" s="54"/>
    </row>
    <row r="681" spans="1:29">
      <c r="A681" s="1"/>
      <c r="B681" s="1"/>
      <c r="C681" s="1"/>
      <c r="D681" s="13"/>
      <c r="E681" s="22"/>
      <c r="F681" s="13"/>
      <c r="G681" s="1"/>
      <c r="H681" s="1"/>
      <c r="I681" s="46"/>
      <c r="J681" s="1"/>
      <c r="K681" s="1"/>
      <c r="L681" s="1"/>
      <c r="M681" s="1"/>
      <c r="N681" s="1"/>
      <c r="O681" s="1"/>
      <c r="P681" s="8"/>
      <c r="Q681" s="26"/>
      <c r="R681" s="17"/>
      <c r="T681" t="str">
        <f t="shared" si="10"/>
        <v/>
      </c>
      <c r="U681" s="34"/>
      <c r="V681" s="48"/>
      <c r="W681" s="49"/>
      <c r="X681" s="47"/>
      <c r="Y681" s="50"/>
      <c r="Z681" s="52"/>
      <c r="AA681" s="53"/>
      <c r="AB681" s="54"/>
      <c r="AC681" s="54"/>
    </row>
    <row r="682" spans="1:29">
      <c r="A682" s="1"/>
      <c r="B682" s="1"/>
      <c r="C682" s="1"/>
      <c r="D682" s="13"/>
      <c r="E682" s="22"/>
      <c r="F682" s="13"/>
      <c r="G682" s="1"/>
      <c r="H682" s="1"/>
      <c r="I682" s="46"/>
      <c r="J682" s="1"/>
      <c r="K682" s="1"/>
      <c r="L682" s="1"/>
      <c r="M682" s="1"/>
      <c r="N682" s="1"/>
      <c r="O682" s="1"/>
      <c r="P682" s="8"/>
      <c r="Q682" s="26"/>
      <c r="R682" s="17"/>
      <c r="T682" t="str">
        <f t="shared" si="10"/>
        <v/>
      </c>
      <c r="U682" s="34"/>
      <c r="V682" s="48"/>
      <c r="W682" s="49"/>
      <c r="X682" s="47"/>
      <c r="Y682" s="50"/>
      <c r="Z682" s="52"/>
      <c r="AA682" s="53"/>
      <c r="AB682" s="54"/>
      <c r="AC682" s="54"/>
    </row>
    <row r="683" spans="1:29">
      <c r="A683" s="1"/>
      <c r="B683" s="1"/>
      <c r="C683" s="1"/>
      <c r="D683" s="13"/>
      <c r="E683" s="22"/>
      <c r="F683" s="13"/>
      <c r="G683" s="1"/>
      <c r="H683" s="1"/>
      <c r="I683" s="46"/>
      <c r="J683" s="1"/>
      <c r="K683" s="1"/>
      <c r="L683" s="1"/>
      <c r="M683" s="1"/>
      <c r="N683" s="1"/>
      <c r="O683" s="1"/>
      <c r="P683" s="8"/>
      <c r="Q683" s="26"/>
      <c r="R683" s="17"/>
      <c r="T683" t="str">
        <f t="shared" si="10"/>
        <v/>
      </c>
      <c r="U683" s="34"/>
      <c r="V683" s="48"/>
      <c r="W683" s="49"/>
      <c r="X683" s="47"/>
      <c r="Y683" s="50"/>
      <c r="Z683" s="52"/>
      <c r="AA683" s="53"/>
      <c r="AB683" s="54"/>
      <c r="AC683" s="54"/>
    </row>
    <row r="684" spans="1:29">
      <c r="A684" s="1"/>
      <c r="B684" s="1"/>
      <c r="C684" s="1"/>
      <c r="D684" s="13"/>
      <c r="E684" s="22"/>
      <c r="F684" s="13"/>
      <c r="G684" s="1"/>
      <c r="H684" s="1"/>
      <c r="I684" s="46"/>
      <c r="J684" s="1"/>
      <c r="K684" s="1"/>
      <c r="L684" s="1"/>
      <c r="M684" s="1"/>
      <c r="N684" s="1"/>
      <c r="O684" s="1"/>
      <c r="P684" s="8"/>
      <c r="Q684" s="26"/>
      <c r="R684" s="17"/>
      <c r="T684" t="str">
        <f t="shared" si="10"/>
        <v/>
      </c>
      <c r="U684" s="34"/>
      <c r="V684" s="48"/>
      <c r="W684" s="49"/>
      <c r="X684" s="47"/>
      <c r="Y684" s="50"/>
      <c r="Z684" s="52"/>
      <c r="AA684" s="53"/>
      <c r="AB684" s="54"/>
      <c r="AC684" s="54"/>
    </row>
    <row r="685" spans="1:29">
      <c r="A685" s="1"/>
      <c r="B685" s="1"/>
      <c r="C685" s="1"/>
      <c r="D685" s="13"/>
      <c r="E685" s="22"/>
      <c r="F685" s="13"/>
      <c r="G685" s="1"/>
      <c r="H685" s="1"/>
      <c r="I685" s="46"/>
      <c r="J685" s="1"/>
      <c r="K685" s="1"/>
      <c r="L685" s="1"/>
      <c r="M685" s="1"/>
      <c r="N685" s="1"/>
      <c r="O685" s="1"/>
      <c r="P685" s="8"/>
      <c r="Q685" s="26"/>
      <c r="R685" s="17"/>
      <c r="T685" t="str">
        <f t="shared" si="10"/>
        <v/>
      </c>
      <c r="U685" s="34"/>
      <c r="V685" s="48"/>
      <c r="W685" s="49"/>
      <c r="X685" s="47"/>
      <c r="Y685" s="50"/>
      <c r="Z685" s="52"/>
      <c r="AA685" s="53"/>
      <c r="AB685" s="54"/>
      <c r="AC685" s="54"/>
    </row>
    <row r="686" spans="1:29">
      <c r="A686" s="1"/>
      <c r="B686" s="1"/>
      <c r="C686" s="1"/>
      <c r="D686" s="13"/>
      <c r="E686" s="22"/>
      <c r="F686" s="13"/>
      <c r="G686" s="1"/>
      <c r="H686" s="1"/>
      <c r="I686" s="46"/>
      <c r="J686" s="1"/>
      <c r="K686" s="1"/>
      <c r="L686" s="1"/>
      <c r="M686" s="1"/>
      <c r="N686" s="1"/>
      <c r="O686" s="1"/>
      <c r="P686" s="8"/>
      <c r="Q686" s="26"/>
      <c r="R686" s="17"/>
      <c r="T686" t="str">
        <f t="shared" si="10"/>
        <v/>
      </c>
      <c r="U686" s="34"/>
      <c r="V686" s="48"/>
      <c r="W686" s="49"/>
      <c r="X686" s="47"/>
      <c r="Y686" s="50"/>
      <c r="Z686" s="52"/>
      <c r="AA686" s="53"/>
      <c r="AB686" s="54"/>
      <c r="AC686" s="54"/>
    </row>
    <row r="687" spans="1:29">
      <c r="A687" s="1"/>
      <c r="B687" s="1"/>
      <c r="C687" s="1"/>
      <c r="D687" s="13"/>
      <c r="E687" s="22"/>
      <c r="F687" s="13"/>
      <c r="G687" s="1"/>
      <c r="H687" s="1"/>
      <c r="I687" s="46"/>
      <c r="J687" s="1"/>
      <c r="K687" s="1"/>
      <c r="L687" s="1"/>
      <c r="M687" s="1"/>
      <c r="N687" s="1"/>
      <c r="O687" s="1"/>
      <c r="P687" s="8"/>
      <c r="Q687" s="26"/>
      <c r="R687" s="17"/>
      <c r="T687" t="str">
        <f t="shared" si="10"/>
        <v/>
      </c>
      <c r="U687" s="34"/>
      <c r="V687" s="48"/>
      <c r="W687" s="49"/>
      <c r="X687" s="47"/>
      <c r="Y687" s="50"/>
      <c r="Z687" s="52"/>
      <c r="AA687" s="53"/>
      <c r="AB687" s="54"/>
      <c r="AC687" s="54"/>
    </row>
    <row r="688" spans="1:29">
      <c r="A688" s="1"/>
      <c r="B688" s="1"/>
      <c r="C688" s="1"/>
      <c r="D688" s="13"/>
      <c r="E688" s="22"/>
      <c r="F688" s="13"/>
      <c r="G688" s="1"/>
      <c r="H688" s="1"/>
      <c r="I688" s="46"/>
      <c r="J688" s="1"/>
      <c r="K688" s="1"/>
      <c r="L688" s="1"/>
      <c r="M688" s="1"/>
      <c r="N688" s="1"/>
      <c r="O688" s="1"/>
      <c r="P688" s="8"/>
      <c r="Q688" s="26"/>
      <c r="R688" s="17"/>
      <c r="T688" t="str">
        <f t="shared" si="10"/>
        <v/>
      </c>
      <c r="U688" s="34"/>
      <c r="V688" s="48"/>
      <c r="W688" s="49"/>
      <c r="X688" s="47"/>
      <c r="Y688" s="50"/>
      <c r="Z688" s="52"/>
      <c r="AA688" s="53"/>
      <c r="AB688" s="54"/>
      <c r="AC688" s="54"/>
    </row>
    <row r="689" spans="1:29">
      <c r="A689" s="1"/>
      <c r="B689" s="1"/>
      <c r="C689" s="1"/>
      <c r="D689" s="13"/>
      <c r="E689" s="22"/>
      <c r="F689" s="13"/>
      <c r="G689" s="1"/>
      <c r="H689" s="1"/>
      <c r="I689" s="46"/>
      <c r="J689" s="1"/>
      <c r="K689" s="1"/>
      <c r="L689" s="1"/>
      <c r="M689" s="1"/>
      <c r="N689" s="1"/>
      <c r="O689" s="1"/>
      <c r="P689" s="8"/>
      <c r="Q689" s="26"/>
      <c r="R689" s="17"/>
      <c r="T689" t="str">
        <f t="shared" si="10"/>
        <v/>
      </c>
      <c r="U689" s="34"/>
      <c r="V689" s="48"/>
      <c r="W689" s="49"/>
      <c r="X689" s="47"/>
      <c r="Y689" s="50"/>
      <c r="Z689" s="52"/>
      <c r="AA689" s="53"/>
      <c r="AB689" s="54"/>
      <c r="AC689" s="54"/>
    </row>
    <row r="690" spans="1:29">
      <c r="A690" s="1"/>
      <c r="B690" s="1"/>
      <c r="C690" s="1"/>
      <c r="D690" s="13"/>
      <c r="E690" s="22"/>
      <c r="F690" s="13"/>
      <c r="G690" s="1"/>
      <c r="H690" s="1"/>
      <c r="I690" s="46"/>
      <c r="J690" s="1"/>
      <c r="K690" s="1"/>
      <c r="L690" s="1"/>
      <c r="M690" s="1"/>
      <c r="N690" s="1"/>
      <c r="O690" s="1"/>
      <c r="P690" s="8"/>
      <c r="Q690" s="26"/>
      <c r="R690" s="17"/>
      <c r="T690" t="str">
        <f t="shared" si="10"/>
        <v/>
      </c>
      <c r="U690" s="34"/>
      <c r="V690" s="48"/>
      <c r="W690" s="49"/>
      <c r="X690" s="47"/>
      <c r="Y690" s="50"/>
      <c r="Z690" s="52"/>
      <c r="AA690" s="53"/>
      <c r="AB690" s="54"/>
      <c r="AC690" s="54"/>
    </row>
    <row r="691" spans="1:29">
      <c r="A691" s="1"/>
      <c r="B691" s="1"/>
      <c r="C691" s="1"/>
      <c r="D691" s="13"/>
      <c r="E691" s="22"/>
      <c r="F691" s="13"/>
      <c r="G691" s="1"/>
      <c r="H691" s="1"/>
      <c r="I691" s="46"/>
      <c r="J691" s="1"/>
      <c r="K691" s="1"/>
      <c r="L691" s="1"/>
      <c r="M691" s="1"/>
      <c r="N691" s="1"/>
      <c r="O691" s="1"/>
      <c r="P691" s="8"/>
      <c r="Q691" s="26"/>
      <c r="R691" s="17"/>
      <c r="T691" t="str">
        <f t="shared" si="10"/>
        <v/>
      </c>
      <c r="U691" s="34"/>
      <c r="V691" s="48"/>
      <c r="W691" s="49"/>
      <c r="X691" s="47"/>
      <c r="Y691" s="50"/>
      <c r="Z691" s="52"/>
      <c r="AA691" s="53"/>
      <c r="AB691" s="54"/>
      <c r="AC691" s="54"/>
    </row>
    <row r="692" spans="1:29">
      <c r="A692" s="1"/>
      <c r="B692" s="1"/>
      <c r="C692" s="1"/>
      <c r="D692" s="13"/>
      <c r="E692" s="22"/>
      <c r="F692" s="13"/>
      <c r="G692" s="1"/>
      <c r="H692" s="1"/>
      <c r="I692" s="46"/>
      <c r="J692" s="1"/>
      <c r="K692" s="1"/>
      <c r="L692" s="1"/>
      <c r="M692" s="1"/>
      <c r="N692" s="1"/>
      <c r="O692" s="1"/>
      <c r="P692" s="8"/>
      <c r="Q692" s="26"/>
      <c r="R692" s="17"/>
      <c r="T692" t="str">
        <f t="shared" si="10"/>
        <v/>
      </c>
      <c r="U692" s="34"/>
      <c r="V692" s="48"/>
      <c r="W692" s="49"/>
      <c r="X692" s="47"/>
      <c r="Y692" s="50"/>
      <c r="Z692" s="52"/>
      <c r="AA692" s="53"/>
      <c r="AB692" s="54"/>
      <c r="AC692" s="54"/>
    </row>
    <row r="693" spans="1:29">
      <c r="A693" s="1"/>
      <c r="B693" s="1"/>
      <c r="C693" s="1"/>
      <c r="D693" s="13"/>
      <c r="E693" s="22"/>
      <c r="F693" s="13"/>
      <c r="G693" s="1"/>
      <c r="H693" s="1"/>
      <c r="I693" s="46"/>
      <c r="J693" s="1"/>
      <c r="K693" s="1"/>
      <c r="L693" s="1"/>
      <c r="M693" s="1"/>
      <c r="N693" s="1"/>
      <c r="O693" s="1"/>
      <c r="P693" s="8"/>
      <c r="Q693" s="26"/>
      <c r="R693" s="17"/>
      <c r="T693" t="str">
        <f t="shared" si="10"/>
        <v/>
      </c>
      <c r="U693" s="34"/>
      <c r="V693" s="48"/>
      <c r="W693" s="49"/>
      <c r="X693" s="47"/>
      <c r="Y693" s="50"/>
      <c r="Z693" s="52"/>
      <c r="AA693" s="53"/>
      <c r="AB693" s="54"/>
      <c r="AC693" s="54"/>
    </row>
    <row r="694" spans="1:29">
      <c r="A694" s="1"/>
      <c r="B694" s="1"/>
      <c r="C694" s="1"/>
      <c r="D694" s="13"/>
      <c r="E694" s="22"/>
      <c r="F694" s="13"/>
      <c r="G694" s="1"/>
      <c r="H694" s="1"/>
      <c r="I694" s="46"/>
      <c r="J694" s="1"/>
      <c r="K694" s="1"/>
      <c r="L694" s="1"/>
      <c r="M694" s="1"/>
      <c r="N694" s="1"/>
      <c r="O694" s="1"/>
      <c r="P694" s="8"/>
      <c r="Q694" s="26"/>
      <c r="R694" s="17"/>
      <c r="T694" t="str">
        <f t="shared" si="10"/>
        <v/>
      </c>
      <c r="U694" s="34"/>
      <c r="V694" s="48"/>
      <c r="W694" s="49"/>
      <c r="X694" s="47"/>
      <c r="Y694" s="50"/>
      <c r="Z694" s="52"/>
      <c r="AA694" s="53"/>
      <c r="AB694" s="54"/>
      <c r="AC694" s="54"/>
    </row>
    <row r="695" spans="1:29">
      <c r="A695" s="1"/>
      <c r="B695" s="1"/>
      <c r="C695" s="1"/>
      <c r="D695" s="13"/>
      <c r="E695" s="22"/>
      <c r="F695" s="13"/>
      <c r="G695" s="1"/>
      <c r="H695" s="1"/>
      <c r="I695" s="46"/>
      <c r="J695" s="1"/>
      <c r="K695" s="1"/>
      <c r="L695" s="1"/>
      <c r="M695" s="1"/>
      <c r="N695" s="1"/>
      <c r="O695" s="1"/>
      <c r="P695" s="8"/>
      <c r="Q695" s="26"/>
      <c r="R695" s="17"/>
      <c r="T695" t="str">
        <f t="shared" si="10"/>
        <v/>
      </c>
      <c r="U695" s="34"/>
      <c r="V695" s="48"/>
      <c r="W695" s="49"/>
      <c r="X695" s="47"/>
      <c r="Y695" s="50"/>
      <c r="Z695" s="52"/>
      <c r="AA695" s="53"/>
      <c r="AB695" s="54"/>
      <c r="AC695" s="54"/>
    </row>
    <row r="696" spans="1:29">
      <c r="A696" s="1"/>
      <c r="B696" s="1"/>
      <c r="C696" s="1"/>
      <c r="D696" s="13"/>
      <c r="E696" s="22"/>
      <c r="F696" s="13"/>
      <c r="G696" s="1"/>
      <c r="H696" s="1"/>
      <c r="I696" s="46"/>
      <c r="J696" s="1"/>
      <c r="K696" s="1"/>
      <c r="L696" s="1"/>
      <c r="M696" s="1"/>
      <c r="N696" s="1"/>
      <c r="O696" s="1"/>
      <c r="P696" s="8"/>
      <c r="Q696" s="26"/>
      <c r="R696" s="17"/>
      <c r="T696" t="str">
        <f t="shared" si="10"/>
        <v/>
      </c>
      <c r="U696" s="34"/>
      <c r="V696" s="48"/>
      <c r="W696" s="49"/>
      <c r="X696" s="47"/>
      <c r="Y696" s="50"/>
      <c r="Z696" s="52"/>
      <c r="AA696" s="53"/>
      <c r="AB696" s="54"/>
      <c r="AC696" s="54"/>
    </row>
    <row r="697" spans="1:29">
      <c r="A697" s="1"/>
      <c r="B697" s="1"/>
      <c r="C697" s="1"/>
      <c r="D697" s="13"/>
      <c r="E697" s="22"/>
      <c r="F697" s="13"/>
      <c r="G697" s="1"/>
      <c r="H697" s="1"/>
      <c r="I697" s="46"/>
      <c r="J697" s="1"/>
      <c r="K697" s="1"/>
      <c r="L697" s="1"/>
      <c r="M697" s="1"/>
      <c r="N697" s="1"/>
      <c r="O697" s="1"/>
      <c r="P697" s="8"/>
      <c r="Q697" s="26"/>
      <c r="R697" s="17"/>
      <c r="T697" t="str">
        <f t="shared" si="10"/>
        <v/>
      </c>
      <c r="U697" s="34"/>
      <c r="V697" s="48"/>
      <c r="W697" s="49"/>
      <c r="X697" s="47"/>
      <c r="Y697" s="50"/>
      <c r="Z697" s="52"/>
      <c r="AA697" s="53"/>
      <c r="AB697" s="54"/>
      <c r="AC697" s="54"/>
    </row>
    <row r="698" spans="1:29">
      <c r="A698" s="1"/>
      <c r="B698" s="1"/>
      <c r="C698" s="1"/>
      <c r="D698" s="13"/>
      <c r="E698" s="22"/>
      <c r="F698" s="13"/>
      <c r="G698" s="1"/>
      <c r="H698" s="1"/>
      <c r="I698" s="46"/>
      <c r="J698" s="1"/>
      <c r="K698" s="1"/>
      <c r="L698" s="1"/>
      <c r="M698" s="1"/>
      <c r="N698" s="1"/>
      <c r="O698" s="1"/>
      <c r="P698" s="8"/>
      <c r="Q698" s="26"/>
      <c r="R698" s="17"/>
      <c r="T698" t="str">
        <f t="shared" si="10"/>
        <v/>
      </c>
      <c r="U698" s="34"/>
      <c r="V698" s="48"/>
      <c r="W698" s="49"/>
      <c r="X698" s="47"/>
      <c r="Y698" s="50"/>
      <c r="Z698" s="52"/>
      <c r="AA698" s="53"/>
      <c r="AB698" s="54"/>
      <c r="AC698" s="54"/>
    </row>
    <row r="699" spans="1:29">
      <c r="A699" s="1"/>
      <c r="B699" s="1"/>
      <c r="C699" s="1"/>
      <c r="D699" s="13"/>
      <c r="E699" s="22"/>
      <c r="F699" s="13"/>
      <c r="G699" s="1"/>
      <c r="H699" s="1"/>
      <c r="I699" s="46"/>
      <c r="J699" s="1"/>
      <c r="K699" s="1"/>
      <c r="L699" s="1"/>
      <c r="M699" s="1"/>
      <c r="N699" s="1"/>
      <c r="O699" s="1"/>
      <c r="P699" s="8"/>
      <c r="Q699" s="26"/>
      <c r="R699" s="17"/>
      <c r="T699" t="str">
        <f t="shared" si="10"/>
        <v/>
      </c>
      <c r="U699" s="34"/>
      <c r="V699" s="48"/>
      <c r="W699" s="49"/>
      <c r="X699" s="47"/>
      <c r="Y699" s="50"/>
      <c r="Z699" s="52"/>
      <c r="AA699" s="53"/>
      <c r="AB699" s="54"/>
      <c r="AC699" s="54"/>
    </row>
    <row r="700" spans="1:29">
      <c r="A700" s="1"/>
      <c r="B700" s="1"/>
      <c r="C700" s="1"/>
      <c r="D700" s="13"/>
      <c r="E700" s="22"/>
      <c r="F700" s="13"/>
      <c r="G700" s="1"/>
      <c r="H700" s="1"/>
      <c r="I700" s="46"/>
      <c r="J700" s="1"/>
      <c r="K700" s="1"/>
      <c r="L700" s="1"/>
      <c r="M700" s="1"/>
      <c r="N700" s="1"/>
      <c r="O700" s="1"/>
      <c r="P700" s="8"/>
      <c r="Q700" s="26"/>
      <c r="R700" s="17"/>
      <c r="T700" t="str">
        <f t="shared" si="10"/>
        <v/>
      </c>
      <c r="U700" s="34"/>
      <c r="V700" s="48"/>
      <c r="W700" s="49"/>
      <c r="X700" s="47"/>
      <c r="Y700" s="50"/>
      <c r="Z700" s="52"/>
      <c r="AA700" s="53"/>
      <c r="AB700" s="54"/>
      <c r="AC700" s="54"/>
    </row>
    <row r="701" spans="1:29">
      <c r="A701" s="1"/>
      <c r="B701" s="1"/>
      <c r="C701" s="1"/>
      <c r="D701" s="13"/>
      <c r="E701" s="22"/>
      <c r="F701" s="13"/>
      <c r="G701" s="1"/>
      <c r="H701" s="1"/>
      <c r="I701" s="46"/>
      <c r="J701" s="1"/>
      <c r="K701" s="1"/>
      <c r="L701" s="1"/>
      <c r="M701" s="1"/>
      <c r="N701" s="1"/>
      <c r="O701" s="1"/>
      <c r="P701" s="8"/>
      <c r="Q701" s="26"/>
      <c r="R701" s="17"/>
      <c r="T701" t="str">
        <f t="shared" si="10"/>
        <v/>
      </c>
      <c r="U701" s="34"/>
      <c r="V701" s="48"/>
      <c r="W701" s="49"/>
      <c r="X701" s="47"/>
      <c r="Y701" s="50"/>
      <c r="Z701" s="52"/>
      <c r="AA701" s="53"/>
      <c r="AB701" s="54"/>
      <c r="AC701" s="54"/>
    </row>
    <row r="702" spans="1:29">
      <c r="A702" s="1"/>
      <c r="B702" s="1"/>
      <c r="C702" s="1"/>
      <c r="D702" s="13"/>
      <c r="E702" s="22"/>
      <c r="F702" s="13"/>
      <c r="G702" s="1"/>
      <c r="H702" s="1"/>
      <c r="I702" s="46"/>
      <c r="J702" s="1"/>
      <c r="K702" s="1"/>
      <c r="L702" s="1"/>
      <c r="M702" s="1"/>
      <c r="N702" s="1"/>
      <c r="O702" s="1"/>
      <c r="P702" s="8"/>
      <c r="Q702" s="26"/>
      <c r="R702" s="17"/>
      <c r="T702" t="str">
        <f t="shared" si="10"/>
        <v/>
      </c>
      <c r="U702" s="34"/>
      <c r="V702" s="48"/>
      <c r="W702" s="49"/>
      <c r="X702" s="47"/>
      <c r="Y702" s="50"/>
      <c r="Z702" s="52"/>
      <c r="AA702" s="53"/>
      <c r="AB702" s="54"/>
      <c r="AC702" s="54"/>
    </row>
    <row r="703" spans="1:29">
      <c r="A703" s="1"/>
      <c r="B703" s="1"/>
      <c r="C703" s="1"/>
      <c r="D703" s="13"/>
      <c r="E703" s="22"/>
      <c r="F703" s="13"/>
      <c r="G703" s="1"/>
      <c r="H703" s="1"/>
      <c r="I703" s="46"/>
      <c r="J703" s="1"/>
      <c r="K703" s="1"/>
      <c r="L703" s="1"/>
      <c r="M703" s="1"/>
      <c r="N703" s="1"/>
      <c r="O703" s="1"/>
      <c r="P703" s="8"/>
      <c r="Q703" s="26"/>
      <c r="R703" s="17"/>
      <c r="T703" t="str">
        <f t="shared" si="10"/>
        <v/>
      </c>
      <c r="U703" s="34"/>
      <c r="V703" s="48"/>
      <c r="W703" s="49"/>
      <c r="X703" s="47"/>
      <c r="Y703" s="50"/>
      <c r="Z703" s="52"/>
      <c r="AA703" s="53"/>
      <c r="AB703" s="54"/>
      <c r="AC703" s="54"/>
    </row>
    <row r="704" spans="1:29">
      <c r="A704" s="1"/>
      <c r="B704" s="1"/>
      <c r="C704" s="1"/>
      <c r="D704" s="13"/>
      <c r="E704" s="22"/>
      <c r="F704" s="13"/>
      <c r="G704" s="1"/>
      <c r="H704" s="1"/>
      <c r="I704" s="46"/>
      <c r="J704" s="1"/>
      <c r="K704" s="1"/>
      <c r="L704" s="1"/>
      <c r="M704" s="1"/>
      <c r="N704" s="1"/>
      <c r="O704" s="1"/>
      <c r="P704" s="8"/>
      <c r="Q704" s="26"/>
      <c r="R704" s="17"/>
      <c r="T704" t="str">
        <f t="shared" si="10"/>
        <v/>
      </c>
      <c r="U704" s="34"/>
      <c r="V704" s="48"/>
      <c r="W704" s="49"/>
      <c r="X704" s="47"/>
      <c r="Y704" s="50"/>
      <c r="Z704" s="52"/>
      <c r="AA704" s="53"/>
      <c r="AB704" s="54"/>
      <c r="AC704" s="54"/>
    </row>
    <row r="705" spans="1:29">
      <c r="A705" s="1"/>
      <c r="B705" s="1"/>
      <c r="C705" s="1"/>
      <c r="D705" s="13"/>
      <c r="E705" s="22"/>
      <c r="F705" s="13"/>
      <c r="G705" s="1"/>
      <c r="H705" s="1"/>
      <c r="I705" s="46"/>
      <c r="J705" s="1"/>
      <c r="K705" s="1"/>
      <c r="L705" s="1"/>
      <c r="M705" s="1"/>
      <c r="N705" s="1"/>
      <c r="O705" s="1"/>
      <c r="P705" s="8"/>
      <c r="Q705" s="26"/>
      <c r="R705" s="17"/>
      <c r="T705" t="str">
        <f t="shared" si="10"/>
        <v/>
      </c>
      <c r="U705" s="34"/>
      <c r="V705" s="48"/>
      <c r="W705" s="49"/>
      <c r="X705" s="47"/>
      <c r="Y705" s="50"/>
      <c r="Z705" s="52"/>
      <c r="AA705" s="53"/>
      <c r="AB705" s="54"/>
      <c r="AC705" s="54"/>
    </row>
    <row r="706" spans="1:29">
      <c r="A706" s="1"/>
      <c r="B706" s="1"/>
      <c r="C706" s="1"/>
      <c r="D706" s="13"/>
      <c r="E706" s="22"/>
      <c r="F706" s="13"/>
      <c r="G706" s="1"/>
      <c r="H706" s="1"/>
      <c r="I706" s="46"/>
      <c r="J706" s="1"/>
      <c r="K706" s="1"/>
      <c r="L706" s="1"/>
      <c r="M706" s="1"/>
      <c r="N706" s="1"/>
      <c r="O706" s="1"/>
      <c r="P706" s="8"/>
      <c r="Q706" s="26"/>
      <c r="R706" s="17"/>
      <c r="T706" t="str">
        <f t="shared" si="10"/>
        <v/>
      </c>
      <c r="U706" s="34"/>
      <c r="V706" s="48"/>
      <c r="W706" s="49"/>
      <c r="X706" s="47"/>
      <c r="Y706" s="50"/>
      <c r="Z706" s="52"/>
      <c r="AA706" s="53"/>
      <c r="AB706" s="54"/>
      <c r="AC706" s="54"/>
    </row>
    <row r="707" spans="1:29">
      <c r="A707" s="1"/>
      <c r="B707" s="1"/>
      <c r="C707" s="1"/>
      <c r="D707" s="13"/>
      <c r="E707" s="22"/>
      <c r="F707" s="13"/>
      <c r="G707" s="1"/>
      <c r="H707" s="1"/>
      <c r="I707" s="46"/>
      <c r="J707" s="1"/>
      <c r="K707" s="1"/>
      <c r="L707" s="1"/>
      <c r="M707" s="1"/>
      <c r="N707" s="1"/>
      <c r="O707" s="1"/>
      <c r="P707" s="8"/>
      <c r="Q707" s="26"/>
      <c r="R707" s="17"/>
      <c r="T707" t="str">
        <f t="shared" si="10"/>
        <v/>
      </c>
      <c r="U707" s="34"/>
      <c r="V707" s="48"/>
      <c r="W707" s="49"/>
      <c r="X707" s="47"/>
      <c r="Y707" s="50"/>
      <c r="Z707" s="52"/>
      <c r="AA707" s="53"/>
      <c r="AB707" s="54"/>
      <c r="AC707" s="54"/>
    </row>
    <row r="708" spans="1:29">
      <c r="A708" s="1"/>
      <c r="B708" s="1"/>
      <c r="C708" s="1"/>
      <c r="D708" s="13"/>
      <c r="E708" s="22"/>
      <c r="F708" s="13"/>
      <c r="G708" s="1"/>
      <c r="H708" s="1"/>
      <c r="I708" s="46"/>
      <c r="J708" s="1"/>
      <c r="K708" s="1"/>
      <c r="L708" s="1"/>
      <c r="M708" s="1"/>
      <c r="N708" s="1"/>
      <c r="O708" s="1"/>
      <c r="P708" s="8"/>
      <c r="Q708" s="26"/>
      <c r="R708" s="17"/>
      <c r="T708" t="str">
        <f t="shared" si="10"/>
        <v/>
      </c>
      <c r="U708" s="34"/>
      <c r="V708" s="48"/>
      <c r="W708" s="49"/>
      <c r="X708" s="47"/>
      <c r="Y708" s="50"/>
      <c r="Z708" s="52"/>
      <c r="AA708" s="53"/>
      <c r="AB708" s="54"/>
      <c r="AC708" s="54"/>
    </row>
    <row r="709" spans="1:29">
      <c r="A709" s="1"/>
      <c r="B709" s="1"/>
      <c r="C709" s="1"/>
      <c r="D709" s="13"/>
      <c r="E709" s="22"/>
      <c r="F709" s="13"/>
      <c r="G709" s="1"/>
      <c r="H709" s="1"/>
      <c r="I709" s="46"/>
      <c r="J709" s="1"/>
      <c r="K709" s="1"/>
      <c r="L709" s="1"/>
      <c r="M709" s="1"/>
      <c r="N709" s="1"/>
      <c r="O709" s="1"/>
      <c r="P709" s="8"/>
      <c r="Q709" s="26"/>
      <c r="R709" s="17"/>
      <c r="T709" t="str">
        <f t="shared" si="10"/>
        <v/>
      </c>
      <c r="U709" s="34"/>
      <c r="V709" s="48"/>
      <c r="W709" s="49"/>
      <c r="X709" s="47"/>
      <c r="Y709" s="50"/>
      <c r="Z709" s="52"/>
      <c r="AA709" s="53"/>
      <c r="AB709" s="54"/>
      <c r="AC709" s="54"/>
    </row>
    <row r="710" spans="1:29">
      <c r="A710" s="1"/>
      <c r="B710" s="1"/>
      <c r="C710" s="1"/>
      <c r="D710" s="13"/>
      <c r="E710" s="22"/>
      <c r="F710" s="13"/>
      <c r="G710" s="1"/>
      <c r="H710" s="1"/>
      <c r="I710" s="46"/>
      <c r="J710" s="1"/>
      <c r="K710" s="1"/>
      <c r="L710" s="1"/>
      <c r="M710" s="1"/>
      <c r="N710" s="1"/>
      <c r="O710" s="1"/>
      <c r="P710" s="8"/>
      <c r="Q710" s="26"/>
      <c r="R710" s="17"/>
      <c r="T710" t="str">
        <f t="shared" ref="T710:T773" si="11">IF(AND(Q710=0,R710=0),"",IF(I710="","",($U$1-I710)+1))</f>
        <v/>
      </c>
      <c r="U710" s="34"/>
      <c r="V710" s="48"/>
      <c r="W710" s="49"/>
      <c r="X710" s="47"/>
      <c r="Y710" s="50"/>
      <c r="Z710" s="52"/>
      <c r="AA710" s="53"/>
      <c r="AB710" s="54"/>
      <c r="AC710" s="54"/>
    </row>
    <row r="711" spans="1:29">
      <c r="A711" s="1"/>
      <c r="B711" s="1"/>
      <c r="C711" s="1"/>
      <c r="D711" s="13"/>
      <c r="E711" s="22"/>
      <c r="F711" s="13"/>
      <c r="G711" s="1"/>
      <c r="H711" s="1"/>
      <c r="I711" s="46"/>
      <c r="J711" s="1"/>
      <c r="K711" s="1"/>
      <c r="L711" s="1"/>
      <c r="M711" s="1"/>
      <c r="N711" s="1"/>
      <c r="O711" s="1"/>
      <c r="P711" s="8"/>
      <c r="Q711" s="26"/>
      <c r="R711" s="17"/>
      <c r="T711" t="str">
        <f t="shared" si="11"/>
        <v/>
      </c>
      <c r="U711" s="34"/>
      <c r="V711" s="48"/>
      <c r="W711" s="49"/>
      <c r="X711" s="47"/>
      <c r="Y711" s="50"/>
      <c r="Z711" s="52"/>
      <c r="AA711" s="53"/>
      <c r="AB711" s="54"/>
      <c r="AC711" s="54"/>
    </row>
    <row r="712" spans="1:29">
      <c r="A712" s="1"/>
      <c r="B712" s="1"/>
      <c r="C712" s="1"/>
      <c r="D712" s="13"/>
      <c r="E712" s="22"/>
      <c r="F712" s="13"/>
      <c r="G712" s="1"/>
      <c r="H712" s="1"/>
      <c r="I712" s="46"/>
      <c r="J712" s="1"/>
      <c r="K712" s="1"/>
      <c r="L712" s="1"/>
      <c r="M712" s="1"/>
      <c r="N712" s="1"/>
      <c r="O712" s="1"/>
      <c r="P712" s="8"/>
      <c r="Q712" s="26"/>
      <c r="R712" s="17"/>
      <c r="T712" t="str">
        <f t="shared" si="11"/>
        <v/>
      </c>
      <c r="U712" s="34"/>
      <c r="V712" s="48"/>
      <c r="W712" s="49"/>
      <c r="X712" s="47"/>
      <c r="Y712" s="50"/>
      <c r="Z712" s="52"/>
      <c r="AA712" s="53"/>
      <c r="AB712" s="54"/>
      <c r="AC712" s="54"/>
    </row>
    <row r="713" spans="1:29">
      <c r="A713" s="1"/>
      <c r="B713" s="1"/>
      <c r="C713" s="1"/>
      <c r="D713" s="13"/>
      <c r="E713" s="22"/>
      <c r="F713" s="13"/>
      <c r="G713" s="1"/>
      <c r="H713" s="1"/>
      <c r="I713" s="46"/>
      <c r="J713" s="1"/>
      <c r="K713" s="1"/>
      <c r="L713" s="1"/>
      <c r="M713" s="1"/>
      <c r="N713" s="1"/>
      <c r="O713" s="1"/>
      <c r="P713" s="8"/>
      <c r="Q713" s="26"/>
      <c r="R713" s="17"/>
      <c r="T713" t="str">
        <f t="shared" si="11"/>
        <v/>
      </c>
      <c r="U713" s="34"/>
      <c r="V713" s="48"/>
      <c r="W713" s="49"/>
      <c r="X713" s="47"/>
      <c r="Y713" s="50"/>
      <c r="Z713" s="52"/>
      <c r="AA713" s="53"/>
      <c r="AB713" s="54"/>
      <c r="AC713" s="54"/>
    </row>
    <row r="714" spans="1:29">
      <c r="A714" s="1"/>
      <c r="B714" s="1"/>
      <c r="C714" s="1"/>
      <c r="D714" s="13"/>
      <c r="E714" s="22"/>
      <c r="F714" s="13"/>
      <c r="G714" s="1"/>
      <c r="H714" s="1"/>
      <c r="I714" s="46"/>
      <c r="J714" s="1"/>
      <c r="K714" s="1"/>
      <c r="L714" s="1"/>
      <c r="M714" s="1"/>
      <c r="N714" s="1"/>
      <c r="O714" s="1"/>
      <c r="P714" s="8"/>
      <c r="Q714" s="26"/>
      <c r="R714" s="17"/>
      <c r="T714" t="str">
        <f t="shared" si="11"/>
        <v/>
      </c>
      <c r="U714" s="34"/>
      <c r="V714" s="48"/>
      <c r="W714" s="49"/>
      <c r="X714" s="47"/>
      <c r="Y714" s="50"/>
      <c r="Z714" s="52"/>
      <c r="AA714" s="53"/>
      <c r="AB714" s="54"/>
      <c r="AC714" s="54"/>
    </row>
    <row r="715" spans="1:29">
      <c r="A715" s="1"/>
      <c r="B715" s="1"/>
      <c r="C715" s="1"/>
      <c r="D715" s="13"/>
      <c r="E715" s="22"/>
      <c r="F715" s="13"/>
      <c r="G715" s="1"/>
      <c r="H715" s="1"/>
      <c r="I715" s="46"/>
      <c r="J715" s="1"/>
      <c r="K715" s="1"/>
      <c r="L715" s="1"/>
      <c r="M715" s="1"/>
      <c r="N715" s="1"/>
      <c r="O715" s="1"/>
      <c r="P715" s="8"/>
      <c r="Q715" s="26"/>
      <c r="R715" s="17"/>
      <c r="T715" t="str">
        <f t="shared" si="11"/>
        <v/>
      </c>
      <c r="U715" s="34"/>
      <c r="V715" s="48"/>
      <c r="W715" s="49"/>
      <c r="X715" s="47"/>
      <c r="Y715" s="50"/>
      <c r="Z715" s="52"/>
      <c r="AA715" s="53"/>
      <c r="AB715" s="54"/>
      <c r="AC715" s="54"/>
    </row>
    <row r="716" spans="1:29">
      <c r="A716" s="1"/>
      <c r="B716" s="1"/>
      <c r="C716" s="1"/>
      <c r="D716" s="13"/>
      <c r="E716" s="22"/>
      <c r="F716" s="13"/>
      <c r="G716" s="1"/>
      <c r="H716" s="1"/>
      <c r="I716" s="46"/>
      <c r="J716" s="1"/>
      <c r="K716" s="1"/>
      <c r="L716" s="1"/>
      <c r="M716" s="1"/>
      <c r="N716" s="1"/>
      <c r="O716" s="1"/>
      <c r="P716" s="8"/>
      <c r="Q716" s="26"/>
      <c r="R716" s="17"/>
      <c r="T716" t="str">
        <f t="shared" si="11"/>
        <v/>
      </c>
      <c r="U716" s="34"/>
      <c r="V716" s="48"/>
      <c r="W716" s="49"/>
      <c r="X716" s="47"/>
      <c r="Y716" s="50"/>
      <c r="Z716" s="52"/>
      <c r="AA716" s="53"/>
      <c r="AB716" s="54"/>
      <c r="AC716" s="54"/>
    </row>
    <row r="717" spans="1:29">
      <c r="A717" s="1"/>
      <c r="B717" s="1"/>
      <c r="C717" s="1"/>
      <c r="D717" s="13"/>
      <c r="E717" s="22"/>
      <c r="F717" s="13"/>
      <c r="G717" s="1"/>
      <c r="H717" s="1"/>
      <c r="I717" s="46"/>
      <c r="J717" s="1"/>
      <c r="K717" s="1"/>
      <c r="L717" s="1"/>
      <c r="M717" s="1"/>
      <c r="N717" s="1"/>
      <c r="O717" s="1"/>
      <c r="P717" s="8"/>
      <c r="Q717" s="26"/>
      <c r="R717" s="17"/>
      <c r="T717" t="str">
        <f t="shared" si="11"/>
        <v/>
      </c>
      <c r="U717" s="34"/>
      <c r="V717" s="48"/>
      <c r="W717" s="49"/>
      <c r="X717" s="47"/>
      <c r="Y717" s="50"/>
      <c r="Z717" s="52"/>
      <c r="AA717" s="53"/>
      <c r="AB717" s="54"/>
      <c r="AC717" s="54"/>
    </row>
    <row r="718" spans="1:29">
      <c r="A718" s="1"/>
      <c r="B718" s="1"/>
      <c r="C718" s="1"/>
      <c r="D718" s="13"/>
      <c r="E718" s="22"/>
      <c r="F718" s="13"/>
      <c r="G718" s="1"/>
      <c r="H718" s="1"/>
      <c r="I718" s="46"/>
      <c r="J718" s="1"/>
      <c r="K718" s="1"/>
      <c r="L718" s="1"/>
      <c r="M718" s="1"/>
      <c r="N718" s="1"/>
      <c r="O718" s="1"/>
      <c r="P718" s="8"/>
      <c r="Q718" s="26"/>
      <c r="R718" s="17"/>
      <c r="T718" t="str">
        <f t="shared" si="11"/>
        <v/>
      </c>
      <c r="U718" s="34"/>
      <c r="V718" s="48"/>
      <c r="W718" s="49"/>
      <c r="X718" s="47"/>
      <c r="Y718" s="50"/>
      <c r="Z718" s="52"/>
      <c r="AA718" s="53"/>
      <c r="AB718" s="54"/>
      <c r="AC718" s="54"/>
    </row>
    <row r="719" spans="1:29">
      <c r="A719" s="1"/>
      <c r="B719" s="1"/>
      <c r="C719" s="1"/>
      <c r="D719" s="13"/>
      <c r="E719" s="22"/>
      <c r="F719" s="13"/>
      <c r="G719" s="1"/>
      <c r="H719" s="1"/>
      <c r="I719" s="46"/>
      <c r="J719" s="1"/>
      <c r="K719" s="1"/>
      <c r="L719" s="1"/>
      <c r="M719" s="1"/>
      <c r="N719" s="1"/>
      <c r="O719" s="1"/>
      <c r="P719" s="8"/>
      <c r="Q719" s="26"/>
      <c r="R719" s="17"/>
      <c r="T719" t="str">
        <f t="shared" si="11"/>
        <v/>
      </c>
      <c r="U719" s="34"/>
      <c r="V719" s="48"/>
      <c r="W719" s="49"/>
      <c r="X719" s="47"/>
      <c r="Y719" s="50"/>
      <c r="Z719" s="52"/>
      <c r="AA719" s="53"/>
      <c r="AB719" s="54"/>
      <c r="AC719" s="54"/>
    </row>
    <row r="720" spans="1:29">
      <c r="A720" s="1"/>
      <c r="B720" s="1"/>
      <c r="C720" s="1"/>
      <c r="D720" s="13"/>
      <c r="E720" s="22"/>
      <c r="F720" s="13"/>
      <c r="G720" s="1"/>
      <c r="H720" s="1"/>
      <c r="I720" s="46"/>
      <c r="J720" s="1"/>
      <c r="K720" s="1"/>
      <c r="L720" s="1"/>
      <c r="M720" s="1"/>
      <c r="N720" s="1"/>
      <c r="O720" s="1"/>
      <c r="P720" s="8"/>
      <c r="Q720" s="26"/>
      <c r="R720" s="17"/>
      <c r="T720" t="str">
        <f t="shared" si="11"/>
        <v/>
      </c>
      <c r="U720" s="34"/>
      <c r="V720" s="48"/>
      <c r="W720" s="49"/>
      <c r="X720" s="47"/>
      <c r="Y720" s="50"/>
      <c r="Z720" s="52"/>
      <c r="AA720" s="53"/>
      <c r="AB720" s="54"/>
      <c r="AC720" s="54"/>
    </row>
    <row r="721" spans="1:29">
      <c r="A721" s="1"/>
      <c r="B721" s="1"/>
      <c r="C721" s="1"/>
      <c r="D721" s="13"/>
      <c r="E721" s="22"/>
      <c r="F721" s="13"/>
      <c r="G721" s="1"/>
      <c r="H721" s="1"/>
      <c r="I721" s="46"/>
      <c r="J721" s="1"/>
      <c r="K721" s="1"/>
      <c r="L721" s="1"/>
      <c r="M721" s="1"/>
      <c r="N721" s="1"/>
      <c r="O721" s="1"/>
      <c r="P721" s="8"/>
      <c r="Q721" s="26"/>
      <c r="R721" s="17"/>
      <c r="T721" t="str">
        <f t="shared" si="11"/>
        <v/>
      </c>
      <c r="U721" s="34"/>
      <c r="V721" s="48"/>
      <c r="W721" s="49"/>
      <c r="X721" s="47"/>
      <c r="Y721" s="50"/>
      <c r="Z721" s="52"/>
      <c r="AA721" s="53"/>
      <c r="AB721" s="54"/>
      <c r="AC721" s="54"/>
    </row>
    <row r="722" spans="1:29">
      <c r="A722" s="1"/>
      <c r="B722" s="1"/>
      <c r="C722" s="1"/>
      <c r="D722" s="13"/>
      <c r="E722" s="22"/>
      <c r="F722" s="13"/>
      <c r="G722" s="1"/>
      <c r="H722" s="1"/>
      <c r="I722" s="46"/>
      <c r="J722" s="1"/>
      <c r="K722" s="1"/>
      <c r="L722" s="1"/>
      <c r="M722" s="1"/>
      <c r="N722" s="1"/>
      <c r="O722" s="1"/>
      <c r="P722" s="8"/>
      <c r="Q722" s="26"/>
      <c r="R722" s="17"/>
      <c r="T722" t="str">
        <f t="shared" si="11"/>
        <v/>
      </c>
      <c r="U722" s="34"/>
      <c r="V722" s="48"/>
      <c r="W722" s="49"/>
      <c r="X722" s="47"/>
      <c r="Y722" s="50"/>
      <c r="Z722" s="52"/>
      <c r="AA722" s="53"/>
      <c r="AB722" s="54"/>
      <c r="AC722" s="54"/>
    </row>
    <row r="723" spans="1:29">
      <c r="A723" s="1"/>
      <c r="B723" s="1"/>
      <c r="C723" s="1"/>
      <c r="D723" s="13"/>
      <c r="E723" s="22"/>
      <c r="F723" s="13"/>
      <c r="G723" s="1"/>
      <c r="H723" s="1"/>
      <c r="I723" s="46"/>
      <c r="J723" s="1"/>
      <c r="K723" s="1"/>
      <c r="L723" s="1"/>
      <c r="M723" s="1"/>
      <c r="N723" s="1"/>
      <c r="O723" s="1"/>
      <c r="P723" s="8"/>
      <c r="Q723" s="26"/>
      <c r="R723" s="17"/>
      <c r="T723" t="str">
        <f t="shared" si="11"/>
        <v/>
      </c>
      <c r="U723" s="34"/>
      <c r="V723" s="48"/>
      <c r="W723" s="49"/>
      <c r="X723" s="47"/>
      <c r="Y723" s="50"/>
      <c r="Z723" s="52"/>
      <c r="AA723" s="53"/>
      <c r="AB723" s="54"/>
      <c r="AC723" s="54"/>
    </row>
    <row r="724" spans="1:29">
      <c r="A724" s="1"/>
      <c r="B724" s="1"/>
      <c r="C724" s="1"/>
      <c r="D724" s="13"/>
      <c r="E724" s="22"/>
      <c r="F724" s="13"/>
      <c r="G724" s="1"/>
      <c r="H724" s="1"/>
      <c r="I724" s="46"/>
      <c r="J724" s="1"/>
      <c r="K724" s="1"/>
      <c r="L724" s="1"/>
      <c r="M724" s="1"/>
      <c r="N724" s="1"/>
      <c r="O724" s="1"/>
      <c r="P724" s="8"/>
      <c r="Q724" s="26"/>
      <c r="R724" s="17"/>
      <c r="T724" t="str">
        <f t="shared" si="11"/>
        <v/>
      </c>
      <c r="U724" s="34"/>
      <c r="V724" s="48"/>
      <c r="W724" s="49"/>
      <c r="X724" s="47"/>
      <c r="Y724" s="50"/>
      <c r="Z724" s="52"/>
      <c r="AA724" s="53"/>
      <c r="AB724" s="54"/>
      <c r="AC724" s="54"/>
    </row>
    <row r="725" spans="1:29">
      <c r="A725" s="1"/>
      <c r="B725" s="1"/>
      <c r="C725" s="1"/>
      <c r="D725" s="13"/>
      <c r="E725" s="22"/>
      <c r="F725" s="13"/>
      <c r="G725" s="1"/>
      <c r="H725" s="1"/>
      <c r="I725" s="46"/>
      <c r="J725" s="1"/>
      <c r="K725" s="1"/>
      <c r="L725" s="1"/>
      <c r="M725" s="1"/>
      <c r="N725" s="1"/>
      <c r="O725" s="1"/>
      <c r="P725" s="8"/>
      <c r="Q725" s="26"/>
      <c r="R725" s="17"/>
      <c r="T725" t="str">
        <f t="shared" si="11"/>
        <v/>
      </c>
      <c r="U725" s="34"/>
      <c r="V725" s="48"/>
      <c r="W725" s="49"/>
      <c r="X725" s="47"/>
      <c r="Y725" s="50"/>
      <c r="Z725" s="52"/>
      <c r="AA725" s="53"/>
      <c r="AB725" s="54"/>
      <c r="AC725" s="54"/>
    </row>
    <row r="726" spans="1:29">
      <c r="A726" s="1"/>
      <c r="B726" s="1"/>
      <c r="C726" s="1"/>
      <c r="D726" s="13"/>
      <c r="E726" s="22"/>
      <c r="F726" s="13"/>
      <c r="G726" s="1"/>
      <c r="H726" s="1"/>
      <c r="I726" s="46"/>
      <c r="J726" s="1"/>
      <c r="K726" s="1"/>
      <c r="L726" s="1"/>
      <c r="M726" s="1"/>
      <c r="N726" s="1"/>
      <c r="O726" s="1"/>
      <c r="P726" s="8"/>
      <c r="Q726" s="26"/>
      <c r="R726" s="17"/>
      <c r="T726" t="str">
        <f t="shared" si="11"/>
        <v/>
      </c>
      <c r="U726" s="34"/>
      <c r="V726" s="48"/>
      <c r="W726" s="49"/>
      <c r="X726" s="47"/>
      <c r="Y726" s="50"/>
      <c r="Z726" s="52"/>
      <c r="AA726" s="53"/>
      <c r="AB726" s="54"/>
      <c r="AC726" s="54"/>
    </row>
    <row r="727" spans="1:29">
      <c r="A727" s="1"/>
      <c r="B727" s="1"/>
      <c r="C727" s="1"/>
      <c r="D727" s="13"/>
      <c r="E727" s="22"/>
      <c r="F727" s="13"/>
      <c r="G727" s="1"/>
      <c r="H727" s="1"/>
      <c r="I727" s="46"/>
      <c r="J727" s="1"/>
      <c r="K727" s="1"/>
      <c r="L727" s="1"/>
      <c r="M727" s="1"/>
      <c r="N727" s="1"/>
      <c r="O727" s="1"/>
      <c r="P727" s="8"/>
      <c r="Q727" s="26"/>
      <c r="R727" s="17"/>
      <c r="T727" t="str">
        <f t="shared" si="11"/>
        <v/>
      </c>
      <c r="U727" s="34"/>
      <c r="V727" s="48"/>
      <c r="W727" s="49"/>
      <c r="X727" s="47"/>
      <c r="Y727" s="50"/>
      <c r="Z727" s="52"/>
      <c r="AA727" s="53"/>
      <c r="AB727" s="54"/>
      <c r="AC727" s="54"/>
    </row>
    <row r="728" spans="1:29">
      <c r="A728" s="1"/>
      <c r="B728" s="1"/>
      <c r="C728" s="1"/>
      <c r="D728" s="13"/>
      <c r="E728" s="22"/>
      <c r="F728" s="13"/>
      <c r="G728" s="1"/>
      <c r="H728" s="1"/>
      <c r="I728" s="46"/>
      <c r="J728" s="1"/>
      <c r="K728" s="1"/>
      <c r="L728" s="1"/>
      <c r="M728" s="1"/>
      <c r="N728" s="1"/>
      <c r="O728" s="1"/>
      <c r="P728" s="8"/>
      <c r="Q728" s="26"/>
      <c r="R728" s="17"/>
      <c r="T728" t="str">
        <f t="shared" si="11"/>
        <v/>
      </c>
      <c r="U728" s="34"/>
      <c r="V728" s="48"/>
      <c r="W728" s="49"/>
      <c r="X728" s="47"/>
      <c r="Y728" s="50"/>
      <c r="Z728" s="52"/>
      <c r="AA728" s="53"/>
      <c r="AB728" s="54"/>
      <c r="AC728" s="54"/>
    </row>
    <row r="729" spans="1:29">
      <c r="A729" s="1"/>
      <c r="B729" s="1"/>
      <c r="C729" s="1"/>
      <c r="D729" s="13"/>
      <c r="E729" s="22"/>
      <c r="F729" s="13"/>
      <c r="G729" s="1"/>
      <c r="H729" s="1"/>
      <c r="I729" s="46"/>
      <c r="J729" s="1"/>
      <c r="K729" s="1"/>
      <c r="L729" s="1"/>
      <c r="M729" s="1"/>
      <c r="N729" s="1"/>
      <c r="O729" s="1"/>
      <c r="P729" s="8"/>
      <c r="Q729" s="26"/>
      <c r="R729" s="17"/>
      <c r="T729" t="str">
        <f t="shared" si="11"/>
        <v/>
      </c>
      <c r="U729" s="34"/>
      <c r="V729" s="48"/>
      <c r="W729" s="49"/>
      <c r="X729" s="47"/>
      <c r="Y729" s="50"/>
      <c r="Z729" s="52"/>
      <c r="AA729" s="53"/>
      <c r="AB729" s="54"/>
      <c r="AC729" s="54"/>
    </row>
    <row r="730" spans="1:29">
      <c r="A730" s="1"/>
      <c r="B730" s="1"/>
      <c r="C730" s="1"/>
      <c r="D730" s="13"/>
      <c r="E730" s="22"/>
      <c r="F730" s="13"/>
      <c r="G730" s="1"/>
      <c r="H730" s="1"/>
      <c r="I730" s="46"/>
      <c r="J730" s="1"/>
      <c r="K730" s="1"/>
      <c r="L730" s="1"/>
      <c r="M730" s="1"/>
      <c r="N730" s="1"/>
      <c r="O730" s="1"/>
      <c r="P730" s="8"/>
      <c r="Q730" s="26"/>
      <c r="R730" s="17"/>
      <c r="T730" t="str">
        <f t="shared" si="11"/>
        <v/>
      </c>
      <c r="U730" s="34"/>
      <c r="V730" s="48"/>
      <c r="W730" s="49"/>
      <c r="X730" s="47"/>
      <c r="Y730" s="50"/>
      <c r="Z730" s="52"/>
      <c r="AA730" s="53"/>
      <c r="AB730" s="54"/>
      <c r="AC730" s="54"/>
    </row>
    <row r="731" spans="1:29">
      <c r="A731" s="1"/>
      <c r="B731" s="1"/>
      <c r="C731" s="1"/>
      <c r="D731" s="13"/>
      <c r="E731" s="22"/>
      <c r="F731" s="13"/>
      <c r="G731" s="1"/>
      <c r="H731" s="1"/>
      <c r="I731" s="46"/>
      <c r="J731" s="1"/>
      <c r="K731" s="1"/>
      <c r="L731" s="1"/>
      <c r="M731" s="1"/>
      <c r="N731" s="1"/>
      <c r="O731" s="1"/>
      <c r="P731" s="8"/>
      <c r="Q731" s="26"/>
      <c r="R731" s="17"/>
      <c r="T731" t="str">
        <f t="shared" si="11"/>
        <v/>
      </c>
      <c r="U731" s="34"/>
      <c r="V731" s="48"/>
      <c r="W731" s="49"/>
      <c r="X731" s="47"/>
      <c r="Y731" s="50"/>
      <c r="Z731" s="52"/>
      <c r="AA731" s="53"/>
      <c r="AB731" s="54"/>
      <c r="AC731" s="54"/>
    </row>
    <row r="732" spans="1:29">
      <c r="A732" s="1"/>
      <c r="B732" s="1"/>
      <c r="C732" s="1"/>
      <c r="D732" s="13"/>
      <c r="E732" s="22"/>
      <c r="F732" s="13"/>
      <c r="G732" s="1"/>
      <c r="H732" s="1"/>
      <c r="I732" s="46"/>
      <c r="J732" s="1"/>
      <c r="K732" s="1"/>
      <c r="L732" s="1"/>
      <c r="M732" s="1"/>
      <c r="N732" s="1"/>
      <c r="O732" s="1"/>
      <c r="P732" s="8"/>
      <c r="Q732" s="26"/>
      <c r="R732" s="17"/>
      <c r="T732" t="str">
        <f t="shared" si="11"/>
        <v/>
      </c>
      <c r="U732" s="34"/>
      <c r="V732" s="48"/>
      <c r="W732" s="49"/>
      <c r="X732" s="47"/>
      <c r="Y732" s="50"/>
      <c r="Z732" s="52"/>
      <c r="AA732" s="53"/>
      <c r="AB732" s="54"/>
      <c r="AC732" s="54"/>
    </row>
    <row r="733" spans="1:29">
      <c r="A733" s="1"/>
      <c r="B733" s="1"/>
      <c r="C733" s="1"/>
      <c r="D733" s="13"/>
      <c r="E733" s="22"/>
      <c r="F733" s="13"/>
      <c r="G733" s="1"/>
      <c r="H733" s="1"/>
      <c r="I733" s="46"/>
      <c r="J733" s="1"/>
      <c r="K733" s="1"/>
      <c r="L733" s="1"/>
      <c r="M733" s="1"/>
      <c r="N733" s="1"/>
      <c r="O733" s="1"/>
      <c r="P733" s="8"/>
      <c r="Q733" s="26"/>
      <c r="R733" s="17"/>
      <c r="T733" t="str">
        <f t="shared" si="11"/>
        <v/>
      </c>
      <c r="U733" s="34"/>
      <c r="V733" s="48"/>
      <c r="W733" s="49"/>
      <c r="X733" s="47"/>
      <c r="Y733" s="50"/>
      <c r="Z733" s="52"/>
      <c r="AA733" s="53"/>
      <c r="AB733" s="54"/>
      <c r="AC733" s="54"/>
    </row>
    <row r="734" spans="1:29">
      <c r="A734" s="1"/>
      <c r="B734" s="1"/>
      <c r="C734" s="1"/>
      <c r="D734" s="13"/>
      <c r="E734" s="22"/>
      <c r="F734" s="13"/>
      <c r="G734" s="1"/>
      <c r="H734" s="1"/>
      <c r="I734" s="46"/>
      <c r="J734" s="1"/>
      <c r="K734" s="1"/>
      <c r="L734" s="1"/>
      <c r="M734" s="1"/>
      <c r="N734" s="1"/>
      <c r="O734" s="1"/>
      <c r="P734" s="8"/>
      <c r="Q734" s="26"/>
      <c r="R734" s="17"/>
      <c r="T734" t="str">
        <f t="shared" si="11"/>
        <v/>
      </c>
      <c r="U734" s="34"/>
      <c r="V734" s="48"/>
      <c r="W734" s="49"/>
      <c r="X734" s="47"/>
      <c r="Y734" s="50"/>
      <c r="Z734" s="52"/>
      <c r="AA734" s="53"/>
      <c r="AB734" s="54"/>
      <c r="AC734" s="54"/>
    </row>
    <row r="735" spans="1:29">
      <c r="A735" s="1"/>
      <c r="B735" s="1"/>
      <c r="C735" s="1"/>
      <c r="D735" s="13"/>
      <c r="E735" s="22"/>
      <c r="F735" s="13"/>
      <c r="G735" s="1"/>
      <c r="H735" s="1"/>
      <c r="I735" s="46"/>
      <c r="J735" s="1"/>
      <c r="K735" s="1"/>
      <c r="L735" s="1"/>
      <c r="M735" s="1"/>
      <c r="N735" s="1"/>
      <c r="O735" s="1"/>
      <c r="P735" s="8"/>
      <c r="Q735" s="26"/>
      <c r="R735" s="17"/>
      <c r="T735" t="str">
        <f t="shared" si="11"/>
        <v/>
      </c>
      <c r="U735" s="34"/>
      <c r="V735" s="48"/>
      <c r="W735" s="49"/>
      <c r="X735" s="47"/>
      <c r="Y735" s="50"/>
      <c r="Z735" s="52"/>
      <c r="AA735" s="53"/>
      <c r="AB735" s="54"/>
      <c r="AC735" s="54"/>
    </row>
    <row r="736" spans="1:29">
      <c r="A736" s="1"/>
      <c r="B736" s="1"/>
      <c r="C736" s="1"/>
      <c r="D736" s="13"/>
      <c r="E736" s="22"/>
      <c r="F736" s="13"/>
      <c r="G736" s="1"/>
      <c r="H736" s="1"/>
      <c r="I736" s="46"/>
      <c r="J736" s="1"/>
      <c r="K736" s="1"/>
      <c r="L736" s="1"/>
      <c r="M736" s="1"/>
      <c r="N736" s="1"/>
      <c r="O736" s="1"/>
      <c r="P736" s="8"/>
      <c r="Q736" s="26"/>
      <c r="R736" s="17"/>
      <c r="T736" t="str">
        <f t="shared" si="11"/>
        <v/>
      </c>
      <c r="U736" s="34"/>
      <c r="V736" s="48"/>
      <c r="W736" s="49"/>
      <c r="X736" s="47"/>
      <c r="Y736" s="50"/>
      <c r="Z736" s="52"/>
      <c r="AA736" s="53"/>
      <c r="AB736" s="54"/>
      <c r="AC736" s="54"/>
    </row>
    <row r="737" spans="1:29">
      <c r="A737" s="1"/>
      <c r="B737" s="1"/>
      <c r="C737" s="1"/>
      <c r="D737" s="13"/>
      <c r="E737" s="22"/>
      <c r="F737" s="13"/>
      <c r="G737" s="1"/>
      <c r="H737" s="1"/>
      <c r="I737" s="46"/>
      <c r="J737" s="1"/>
      <c r="K737" s="1"/>
      <c r="L737" s="1"/>
      <c r="M737" s="1"/>
      <c r="N737" s="1"/>
      <c r="O737" s="1"/>
      <c r="P737" s="8"/>
      <c r="Q737" s="26"/>
      <c r="R737" s="17"/>
      <c r="T737" t="str">
        <f t="shared" si="11"/>
        <v/>
      </c>
      <c r="U737" s="34"/>
      <c r="V737" s="48"/>
      <c r="W737" s="49"/>
      <c r="X737" s="47"/>
      <c r="Y737" s="50"/>
      <c r="Z737" s="52"/>
      <c r="AA737" s="53"/>
      <c r="AB737" s="54"/>
      <c r="AC737" s="54"/>
    </row>
    <row r="738" spans="1:29">
      <c r="A738" s="1"/>
      <c r="B738" s="1"/>
      <c r="C738" s="1"/>
      <c r="D738" s="13"/>
      <c r="E738" s="22"/>
      <c r="F738" s="13"/>
      <c r="G738" s="1"/>
      <c r="H738" s="1"/>
      <c r="I738" s="46"/>
      <c r="J738" s="1"/>
      <c r="K738" s="1"/>
      <c r="L738" s="1"/>
      <c r="M738" s="1"/>
      <c r="N738" s="1"/>
      <c r="O738" s="1"/>
      <c r="P738" s="8"/>
      <c r="Q738" s="26"/>
      <c r="R738" s="17"/>
      <c r="T738" t="str">
        <f t="shared" si="11"/>
        <v/>
      </c>
      <c r="U738" s="34"/>
      <c r="V738" s="48"/>
      <c r="W738" s="49"/>
      <c r="X738" s="47"/>
      <c r="Y738" s="50"/>
      <c r="Z738" s="52"/>
      <c r="AA738" s="53"/>
      <c r="AB738" s="54"/>
      <c r="AC738" s="54"/>
    </row>
    <row r="739" spans="1:29">
      <c r="A739" s="1"/>
      <c r="B739" s="1"/>
      <c r="C739" s="1"/>
      <c r="D739" s="13"/>
      <c r="E739" s="22"/>
      <c r="F739" s="13"/>
      <c r="G739" s="1"/>
      <c r="H739" s="1"/>
      <c r="I739" s="46"/>
      <c r="J739" s="1"/>
      <c r="K739" s="1"/>
      <c r="L739" s="1"/>
      <c r="M739" s="1"/>
      <c r="N739" s="1"/>
      <c r="O739" s="1"/>
      <c r="P739" s="8"/>
      <c r="Q739" s="26"/>
      <c r="R739" s="17"/>
      <c r="T739" t="str">
        <f t="shared" si="11"/>
        <v/>
      </c>
      <c r="U739" s="34"/>
      <c r="V739" s="48"/>
      <c r="W739" s="49"/>
      <c r="X739" s="47"/>
      <c r="Y739" s="50"/>
      <c r="Z739" s="52"/>
      <c r="AA739" s="53"/>
      <c r="AB739" s="54"/>
      <c r="AC739" s="54"/>
    </row>
    <row r="740" spans="1:29">
      <c r="A740" s="1"/>
      <c r="B740" s="1"/>
      <c r="C740" s="1"/>
      <c r="D740" s="13"/>
      <c r="E740" s="22"/>
      <c r="F740" s="13"/>
      <c r="G740" s="1"/>
      <c r="H740" s="1"/>
      <c r="I740" s="46"/>
      <c r="J740" s="1"/>
      <c r="K740" s="1"/>
      <c r="L740" s="1"/>
      <c r="M740" s="1"/>
      <c r="N740" s="1"/>
      <c r="O740" s="1"/>
      <c r="P740" s="8"/>
      <c r="Q740" s="26"/>
      <c r="R740" s="17"/>
      <c r="T740" t="str">
        <f t="shared" si="11"/>
        <v/>
      </c>
      <c r="U740" s="34"/>
      <c r="V740" s="48"/>
      <c r="W740" s="49"/>
      <c r="X740" s="47"/>
      <c r="Y740" s="50"/>
      <c r="Z740" s="52"/>
      <c r="AA740" s="53"/>
      <c r="AB740" s="54"/>
      <c r="AC740" s="54"/>
    </row>
    <row r="741" spans="1:29">
      <c r="A741" s="1"/>
      <c r="B741" s="1"/>
      <c r="C741" s="1"/>
      <c r="D741" s="13"/>
      <c r="E741" s="22"/>
      <c r="F741" s="13"/>
      <c r="G741" s="1"/>
      <c r="H741" s="1"/>
      <c r="I741" s="46"/>
      <c r="J741" s="1"/>
      <c r="K741" s="1"/>
      <c r="L741" s="1"/>
      <c r="M741" s="1"/>
      <c r="N741" s="1"/>
      <c r="O741" s="1"/>
      <c r="P741" s="8"/>
      <c r="Q741" s="26"/>
      <c r="R741" s="17"/>
      <c r="T741" t="str">
        <f t="shared" si="11"/>
        <v/>
      </c>
      <c r="U741" s="34"/>
      <c r="V741" s="48"/>
      <c r="W741" s="49"/>
      <c r="X741" s="47"/>
      <c r="Y741" s="50"/>
      <c r="Z741" s="52"/>
      <c r="AA741" s="53"/>
      <c r="AB741" s="54"/>
      <c r="AC741" s="54"/>
    </row>
    <row r="742" spans="1:29">
      <c r="A742" s="1"/>
      <c r="B742" s="1"/>
      <c r="C742" s="1"/>
      <c r="D742" s="13"/>
      <c r="E742" s="22"/>
      <c r="F742" s="13"/>
      <c r="G742" s="1"/>
      <c r="H742" s="1"/>
      <c r="I742" s="46"/>
      <c r="J742" s="1"/>
      <c r="K742" s="1"/>
      <c r="L742" s="1"/>
      <c r="M742" s="1"/>
      <c r="N742" s="1"/>
      <c r="O742" s="1"/>
      <c r="P742" s="8"/>
      <c r="Q742" s="26"/>
      <c r="R742" s="17"/>
      <c r="T742" t="str">
        <f t="shared" si="11"/>
        <v/>
      </c>
      <c r="U742" s="34"/>
      <c r="V742" s="48"/>
      <c r="W742" s="49"/>
      <c r="X742" s="47"/>
      <c r="Y742" s="50"/>
      <c r="Z742" s="52"/>
      <c r="AA742" s="53"/>
      <c r="AB742" s="54"/>
      <c r="AC742" s="54"/>
    </row>
    <row r="743" spans="1:29">
      <c r="A743" s="1"/>
      <c r="B743" s="1"/>
      <c r="C743" s="1"/>
      <c r="D743" s="13"/>
      <c r="E743" s="22"/>
      <c r="F743" s="13"/>
      <c r="G743" s="1"/>
      <c r="H743" s="1"/>
      <c r="I743" s="46"/>
      <c r="J743" s="1"/>
      <c r="K743" s="1"/>
      <c r="L743" s="1"/>
      <c r="M743" s="1"/>
      <c r="N743" s="1"/>
      <c r="O743" s="1"/>
      <c r="P743" s="8"/>
      <c r="Q743" s="26"/>
      <c r="R743" s="17"/>
      <c r="T743" t="str">
        <f t="shared" si="11"/>
        <v/>
      </c>
      <c r="U743" s="34"/>
      <c r="V743" s="48"/>
      <c r="W743" s="49"/>
      <c r="X743" s="47"/>
      <c r="Y743" s="50"/>
      <c r="Z743" s="52"/>
      <c r="AA743" s="53"/>
      <c r="AB743" s="54"/>
      <c r="AC743" s="54"/>
    </row>
    <row r="744" spans="1:29">
      <c r="A744" s="1"/>
      <c r="B744" s="1"/>
      <c r="C744" s="1"/>
      <c r="D744" s="13"/>
      <c r="E744" s="22"/>
      <c r="F744" s="13"/>
      <c r="G744" s="1"/>
      <c r="H744" s="1"/>
      <c r="I744" s="46"/>
      <c r="J744" s="1"/>
      <c r="K744" s="1"/>
      <c r="L744" s="1"/>
      <c r="M744" s="1"/>
      <c r="N744" s="1"/>
      <c r="O744" s="1"/>
      <c r="P744" s="8"/>
      <c r="Q744" s="26"/>
      <c r="R744" s="17"/>
      <c r="T744" t="str">
        <f t="shared" si="11"/>
        <v/>
      </c>
      <c r="U744" s="34"/>
      <c r="V744" s="48"/>
      <c r="W744" s="49"/>
      <c r="X744" s="47"/>
      <c r="Y744" s="50"/>
      <c r="Z744" s="52"/>
      <c r="AA744" s="53"/>
      <c r="AB744" s="54"/>
      <c r="AC744" s="54"/>
    </row>
    <row r="745" spans="1:29">
      <c r="A745" s="1"/>
      <c r="B745" s="1"/>
      <c r="C745" s="1"/>
      <c r="D745" s="13"/>
      <c r="E745" s="22"/>
      <c r="F745" s="13"/>
      <c r="G745" s="1"/>
      <c r="H745" s="1"/>
      <c r="I745" s="46"/>
      <c r="J745" s="1"/>
      <c r="K745" s="1"/>
      <c r="L745" s="1"/>
      <c r="M745" s="1"/>
      <c r="N745" s="1"/>
      <c r="O745" s="1"/>
      <c r="P745" s="8"/>
      <c r="Q745" s="26"/>
      <c r="R745" s="17"/>
      <c r="T745" t="str">
        <f t="shared" si="11"/>
        <v/>
      </c>
      <c r="U745" s="34"/>
      <c r="V745" s="48"/>
      <c r="W745" s="49"/>
      <c r="X745" s="47"/>
      <c r="Y745" s="50"/>
      <c r="Z745" s="52"/>
      <c r="AA745" s="53"/>
      <c r="AB745" s="54"/>
      <c r="AC745" s="54"/>
    </row>
    <row r="746" spans="1:29">
      <c r="A746" s="1"/>
      <c r="B746" s="1"/>
      <c r="C746" s="1"/>
      <c r="D746" s="13"/>
      <c r="E746" s="22"/>
      <c r="F746" s="13"/>
      <c r="G746" s="1"/>
      <c r="H746" s="1"/>
      <c r="I746" s="46"/>
      <c r="J746" s="1"/>
      <c r="K746" s="1"/>
      <c r="L746" s="1"/>
      <c r="M746" s="1"/>
      <c r="N746" s="1"/>
      <c r="O746" s="1"/>
      <c r="P746" s="8"/>
      <c r="Q746" s="26"/>
      <c r="R746" s="17"/>
      <c r="T746" t="str">
        <f t="shared" si="11"/>
        <v/>
      </c>
      <c r="U746" s="34"/>
      <c r="V746" s="48"/>
      <c r="W746" s="49"/>
      <c r="X746" s="47"/>
      <c r="Y746" s="50"/>
      <c r="Z746" s="52"/>
      <c r="AA746" s="53"/>
      <c r="AB746" s="54"/>
      <c r="AC746" s="54"/>
    </row>
    <row r="747" spans="1:29">
      <c r="A747" s="1"/>
      <c r="B747" s="1"/>
      <c r="C747" s="1"/>
      <c r="D747" s="13"/>
      <c r="E747" s="22"/>
      <c r="F747" s="13"/>
      <c r="G747" s="1"/>
      <c r="H747" s="1"/>
      <c r="I747" s="46"/>
      <c r="J747" s="1"/>
      <c r="K747" s="1"/>
      <c r="L747" s="1"/>
      <c r="M747" s="1"/>
      <c r="N747" s="1"/>
      <c r="O747" s="1"/>
      <c r="P747" s="8"/>
      <c r="Q747" s="26"/>
      <c r="R747" s="17"/>
      <c r="T747" t="str">
        <f t="shared" si="11"/>
        <v/>
      </c>
      <c r="U747" s="34"/>
      <c r="V747" s="48"/>
      <c r="W747" s="49"/>
      <c r="X747" s="47"/>
      <c r="Y747" s="50"/>
      <c r="Z747" s="52"/>
      <c r="AA747" s="53"/>
      <c r="AB747" s="54"/>
      <c r="AC747" s="54"/>
    </row>
    <row r="748" spans="1:29">
      <c r="A748" s="1"/>
      <c r="B748" s="1"/>
      <c r="C748" s="1"/>
      <c r="D748" s="13"/>
      <c r="E748" s="22"/>
      <c r="F748" s="13"/>
      <c r="G748" s="1"/>
      <c r="H748" s="1"/>
      <c r="I748" s="46"/>
      <c r="J748" s="1"/>
      <c r="K748" s="1"/>
      <c r="L748" s="1"/>
      <c r="M748" s="1"/>
      <c r="N748" s="1"/>
      <c r="O748" s="1"/>
      <c r="P748" s="8"/>
      <c r="Q748" s="26"/>
      <c r="R748" s="17"/>
      <c r="T748" t="str">
        <f t="shared" si="11"/>
        <v/>
      </c>
      <c r="U748" s="34"/>
      <c r="V748" s="48"/>
      <c r="W748" s="49"/>
      <c r="X748" s="47"/>
      <c r="Y748" s="50"/>
      <c r="Z748" s="52"/>
      <c r="AA748" s="53"/>
      <c r="AB748" s="54"/>
      <c r="AC748" s="54"/>
    </row>
    <row r="749" spans="1:29">
      <c r="A749" s="1"/>
      <c r="B749" s="1"/>
      <c r="C749" s="1"/>
      <c r="D749" s="13"/>
      <c r="E749" s="22"/>
      <c r="F749" s="13"/>
      <c r="G749" s="1"/>
      <c r="H749" s="1"/>
      <c r="I749" s="46"/>
      <c r="J749" s="1"/>
      <c r="K749" s="1"/>
      <c r="L749" s="1"/>
      <c r="M749" s="1"/>
      <c r="N749" s="1"/>
      <c r="O749" s="1"/>
      <c r="P749" s="8"/>
      <c r="Q749" s="26"/>
      <c r="R749" s="17"/>
      <c r="T749" t="str">
        <f t="shared" si="11"/>
        <v/>
      </c>
      <c r="U749" s="34"/>
      <c r="V749" s="48"/>
      <c r="W749" s="49"/>
      <c r="X749" s="47"/>
      <c r="Y749" s="50"/>
      <c r="Z749" s="52"/>
      <c r="AA749" s="53"/>
      <c r="AB749" s="54"/>
      <c r="AC749" s="54"/>
    </row>
    <row r="750" spans="1:29">
      <c r="A750" s="1"/>
      <c r="B750" s="1"/>
      <c r="C750" s="1"/>
      <c r="D750" s="13"/>
      <c r="E750" s="22"/>
      <c r="F750" s="13"/>
      <c r="G750" s="1"/>
      <c r="H750" s="1"/>
      <c r="I750" s="46"/>
      <c r="J750" s="1"/>
      <c r="K750" s="1"/>
      <c r="L750" s="1"/>
      <c r="M750" s="1"/>
      <c r="N750" s="1"/>
      <c r="O750" s="1"/>
      <c r="P750" s="8"/>
      <c r="Q750" s="26"/>
      <c r="R750" s="17"/>
      <c r="T750" t="str">
        <f t="shared" si="11"/>
        <v/>
      </c>
      <c r="U750" s="34"/>
      <c r="V750" s="48"/>
      <c r="W750" s="49"/>
      <c r="X750" s="47"/>
      <c r="Y750" s="50"/>
      <c r="Z750" s="52"/>
      <c r="AA750" s="53"/>
      <c r="AB750" s="54"/>
      <c r="AC750" s="54"/>
    </row>
    <row r="751" spans="1:29">
      <c r="A751" s="1"/>
      <c r="B751" s="1"/>
      <c r="C751" s="1"/>
      <c r="D751" s="13"/>
      <c r="E751" s="22"/>
      <c r="F751" s="13"/>
      <c r="G751" s="1"/>
      <c r="H751" s="1"/>
      <c r="I751" s="46"/>
      <c r="J751" s="1"/>
      <c r="K751" s="1"/>
      <c r="L751" s="1"/>
      <c r="M751" s="1"/>
      <c r="N751" s="1"/>
      <c r="O751" s="1"/>
      <c r="P751" s="8"/>
      <c r="Q751" s="26"/>
      <c r="R751" s="17"/>
      <c r="T751" t="str">
        <f t="shared" si="11"/>
        <v/>
      </c>
      <c r="U751" s="34"/>
      <c r="V751" s="48"/>
      <c r="W751" s="49"/>
      <c r="X751" s="47"/>
      <c r="Y751" s="50"/>
      <c r="Z751" s="52"/>
      <c r="AA751" s="53"/>
      <c r="AB751" s="54"/>
      <c r="AC751" s="54"/>
    </row>
    <row r="752" spans="1:29">
      <c r="A752" s="1"/>
      <c r="B752" s="1"/>
      <c r="C752" s="1"/>
      <c r="D752" s="13"/>
      <c r="E752" s="22"/>
      <c r="F752" s="13"/>
      <c r="G752" s="1"/>
      <c r="H752" s="1"/>
      <c r="I752" s="46"/>
      <c r="J752" s="1"/>
      <c r="K752" s="1"/>
      <c r="L752" s="1"/>
      <c r="M752" s="1"/>
      <c r="N752" s="1"/>
      <c r="O752" s="1"/>
      <c r="P752" s="8"/>
      <c r="Q752" s="26"/>
      <c r="R752" s="17"/>
      <c r="T752" t="str">
        <f t="shared" si="11"/>
        <v/>
      </c>
      <c r="U752" s="34"/>
      <c r="V752" s="48"/>
      <c r="W752" s="49"/>
      <c r="X752" s="47"/>
      <c r="Y752" s="50"/>
      <c r="Z752" s="52"/>
      <c r="AA752" s="53"/>
      <c r="AB752" s="54"/>
      <c r="AC752" s="54"/>
    </row>
    <row r="753" spans="1:29">
      <c r="A753" s="1"/>
      <c r="B753" s="1"/>
      <c r="C753" s="1"/>
      <c r="D753" s="13"/>
      <c r="E753" s="22"/>
      <c r="F753" s="13"/>
      <c r="G753" s="1"/>
      <c r="H753" s="1"/>
      <c r="I753" s="46"/>
      <c r="J753" s="1"/>
      <c r="K753" s="1"/>
      <c r="L753" s="1"/>
      <c r="M753" s="1"/>
      <c r="N753" s="1"/>
      <c r="O753" s="1"/>
      <c r="P753" s="8"/>
      <c r="Q753" s="26"/>
      <c r="R753" s="17"/>
      <c r="T753" t="str">
        <f t="shared" si="11"/>
        <v/>
      </c>
      <c r="U753" s="34"/>
      <c r="V753" s="48"/>
      <c r="W753" s="49"/>
      <c r="X753" s="47"/>
      <c r="Y753" s="50"/>
      <c r="Z753" s="52"/>
      <c r="AA753" s="53"/>
      <c r="AB753" s="54"/>
      <c r="AC753" s="54"/>
    </row>
    <row r="754" spans="1:29">
      <c r="A754" s="1"/>
      <c r="B754" s="1"/>
      <c r="C754" s="1"/>
      <c r="D754" s="13"/>
      <c r="E754" s="22"/>
      <c r="F754" s="13"/>
      <c r="G754" s="1"/>
      <c r="H754" s="1"/>
      <c r="I754" s="46"/>
      <c r="J754" s="1"/>
      <c r="K754" s="1"/>
      <c r="L754" s="1"/>
      <c r="M754" s="1"/>
      <c r="N754" s="1"/>
      <c r="O754" s="1"/>
      <c r="P754" s="8"/>
      <c r="Q754" s="26"/>
      <c r="R754" s="17"/>
      <c r="T754" t="str">
        <f t="shared" si="11"/>
        <v/>
      </c>
      <c r="U754" s="34"/>
      <c r="V754" s="48"/>
      <c r="W754" s="49"/>
      <c r="X754" s="47"/>
      <c r="Y754" s="50"/>
      <c r="Z754" s="52"/>
      <c r="AA754" s="53"/>
      <c r="AB754" s="54"/>
      <c r="AC754" s="54"/>
    </row>
    <row r="755" spans="1:29">
      <c r="A755" s="1"/>
      <c r="B755" s="1"/>
      <c r="C755" s="1"/>
      <c r="D755" s="13"/>
      <c r="E755" s="22"/>
      <c r="F755" s="13"/>
      <c r="G755" s="1"/>
      <c r="H755" s="1"/>
      <c r="I755" s="46"/>
      <c r="J755" s="1"/>
      <c r="K755" s="1"/>
      <c r="L755" s="1"/>
      <c r="M755" s="1"/>
      <c r="N755" s="1"/>
      <c r="O755" s="1"/>
      <c r="P755" s="8"/>
      <c r="Q755" s="26"/>
      <c r="R755" s="17"/>
      <c r="T755" t="str">
        <f t="shared" si="11"/>
        <v/>
      </c>
      <c r="U755" s="34"/>
      <c r="V755" s="48"/>
      <c r="W755" s="49"/>
      <c r="X755" s="47"/>
      <c r="Y755" s="50"/>
      <c r="Z755" s="52"/>
      <c r="AA755" s="53"/>
      <c r="AB755" s="54"/>
      <c r="AC755" s="54"/>
    </row>
    <row r="756" spans="1:29">
      <c r="A756" s="1"/>
      <c r="B756" s="1"/>
      <c r="C756" s="1"/>
      <c r="D756" s="13"/>
      <c r="E756" s="22"/>
      <c r="F756" s="13"/>
      <c r="G756" s="1"/>
      <c r="H756" s="1"/>
      <c r="I756" s="46"/>
      <c r="J756" s="1"/>
      <c r="K756" s="1"/>
      <c r="L756" s="1"/>
      <c r="M756" s="1"/>
      <c r="N756" s="1"/>
      <c r="O756" s="1"/>
      <c r="P756" s="8"/>
      <c r="Q756" s="26"/>
      <c r="R756" s="17"/>
      <c r="T756" t="str">
        <f t="shared" si="11"/>
        <v/>
      </c>
      <c r="U756" s="34"/>
      <c r="V756" s="48"/>
      <c r="W756" s="49"/>
      <c r="X756" s="47"/>
      <c r="Y756" s="50"/>
      <c r="Z756" s="52"/>
      <c r="AA756" s="53"/>
      <c r="AB756" s="54"/>
      <c r="AC756" s="54"/>
    </row>
    <row r="757" spans="1:29">
      <c r="A757" s="1"/>
      <c r="B757" s="1"/>
      <c r="C757" s="1"/>
      <c r="D757" s="13"/>
      <c r="E757" s="22"/>
      <c r="F757" s="13"/>
      <c r="G757" s="1"/>
      <c r="H757" s="1"/>
      <c r="I757" s="46"/>
      <c r="J757" s="1"/>
      <c r="K757" s="1"/>
      <c r="L757" s="1"/>
      <c r="M757" s="1"/>
      <c r="N757" s="1"/>
      <c r="O757" s="1"/>
      <c r="P757" s="8"/>
      <c r="Q757" s="26"/>
      <c r="R757" s="17"/>
      <c r="T757" t="str">
        <f t="shared" si="11"/>
        <v/>
      </c>
      <c r="U757" s="34"/>
      <c r="V757" s="48"/>
      <c r="W757" s="49"/>
      <c r="X757" s="47"/>
      <c r="Y757" s="50"/>
      <c r="Z757" s="52"/>
      <c r="AA757" s="53"/>
      <c r="AB757" s="54"/>
      <c r="AC757" s="54"/>
    </row>
    <row r="758" spans="1:29">
      <c r="A758" s="1"/>
      <c r="B758" s="1"/>
      <c r="C758" s="1"/>
      <c r="D758" s="13"/>
      <c r="E758" s="22"/>
      <c r="F758" s="13"/>
      <c r="G758" s="1"/>
      <c r="H758" s="1"/>
      <c r="I758" s="46"/>
      <c r="J758" s="1"/>
      <c r="K758" s="1"/>
      <c r="L758" s="1"/>
      <c r="M758" s="1"/>
      <c r="N758" s="1"/>
      <c r="O758" s="1"/>
      <c r="P758" s="8"/>
      <c r="Q758" s="26"/>
      <c r="R758" s="17"/>
      <c r="T758" t="str">
        <f t="shared" si="11"/>
        <v/>
      </c>
      <c r="U758" s="34"/>
      <c r="V758" s="48"/>
      <c r="W758" s="49"/>
      <c r="X758" s="47"/>
      <c r="Y758" s="50"/>
      <c r="Z758" s="52"/>
      <c r="AA758" s="53"/>
      <c r="AB758" s="54"/>
      <c r="AC758" s="54"/>
    </row>
    <row r="759" spans="1:29">
      <c r="A759" s="1"/>
      <c r="B759" s="1"/>
      <c r="C759" s="1"/>
      <c r="D759" s="13"/>
      <c r="E759" s="22"/>
      <c r="F759" s="13"/>
      <c r="G759" s="1"/>
      <c r="H759" s="1"/>
      <c r="I759" s="46"/>
      <c r="J759" s="1"/>
      <c r="K759" s="1"/>
      <c r="L759" s="1"/>
      <c r="M759" s="1"/>
      <c r="N759" s="1"/>
      <c r="O759" s="1"/>
      <c r="P759" s="8"/>
      <c r="Q759" s="26"/>
      <c r="R759" s="17"/>
      <c r="T759" t="str">
        <f t="shared" si="11"/>
        <v/>
      </c>
      <c r="U759" s="34"/>
      <c r="V759" s="48"/>
      <c r="W759" s="49"/>
      <c r="X759" s="47"/>
      <c r="Y759" s="50"/>
      <c r="Z759" s="52"/>
      <c r="AA759" s="53"/>
      <c r="AB759" s="54"/>
      <c r="AC759" s="54"/>
    </row>
    <row r="760" spans="1:29">
      <c r="A760" s="1"/>
      <c r="B760" s="1"/>
      <c r="C760" s="1"/>
      <c r="D760" s="13"/>
      <c r="E760" s="22"/>
      <c r="F760" s="13"/>
      <c r="G760" s="1"/>
      <c r="H760" s="1"/>
      <c r="I760" s="46"/>
      <c r="J760" s="1"/>
      <c r="K760" s="1"/>
      <c r="L760" s="1"/>
      <c r="M760" s="1"/>
      <c r="N760" s="1"/>
      <c r="O760" s="1"/>
      <c r="P760" s="8"/>
      <c r="Q760" s="26"/>
      <c r="R760" s="17"/>
      <c r="T760" t="str">
        <f t="shared" si="11"/>
        <v/>
      </c>
      <c r="U760" s="34"/>
      <c r="V760" s="48"/>
      <c r="W760" s="49"/>
      <c r="X760" s="47"/>
      <c r="Y760" s="50"/>
      <c r="Z760" s="52"/>
      <c r="AA760" s="53"/>
      <c r="AB760" s="54"/>
      <c r="AC760" s="54"/>
    </row>
    <row r="761" spans="1:29">
      <c r="A761" s="1"/>
      <c r="B761" s="1"/>
      <c r="C761" s="1"/>
      <c r="D761" s="13"/>
      <c r="E761" s="22"/>
      <c r="F761" s="13"/>
      <c r="G761" s="1"/>
      <c r="H761" s="1"/>
      <c r="I761" s="46"/>
      <c r="J761" s="1"/>
      <c r="K761" s="1"/>
      <c r="L761" s="1"/>
      <c r="M761" s="1"/>
      <c r="N761" s="1"/>
      <c r="O761" s="1"/>
      <c r="P761" s="8"/>
      <c r="Q761" s="26"/>
      <c r="R761" s="17"/>
      <c r="T761" t="str">
        <f t="shared" si="11"/>
        <v/>
      </c>
      <c r="U761" s="34"/>
      <c r="V761" s="48"/>
      <c r="W761" s="49"/>
      <c r="X761" s="47"/>
      <c r="Y761" s="50"/>
      <c r="Z761" s="52"/>
      <c r="AA761" s="53"/>
      <c r="AB761" s="54"/>
      <c r="AC761" s="54"/>
    </row>
    <row r="762" spans="1:29">
      <c r="A762" s="1"/>
      <c r="B762" s="1"/>
      <c r="C762" s="1"/>
      <c r="D762" s="13"/>
      <c r="E762" s="22"/>
      <c r="F762" s="13"/>
      <c r="G762" s="1"/>
      <c r="H762" s="1"/>
      <c r="I762" s="46"/>
      <c r="J762" s="1"/>
      <c r="K762" s="1"/>
      <c r="L762" s="1"/>
      <c r="M762" s="1"/>
      <c r="N762" s="1"/>
      <c r="O762" s="1"/>
      <c r="P762" s="8"/>
      <c r="Q762" s="26"/>
      <c r="R762" s="17"/>
      <c r="T762" t="str">
        <f t="shared" si="11"/>
        <v/>
      </c>
      <c r="U762" s="34"/>
      <c r="V762" s="48"/>
      <c r="W762" s="49"/>
      <c r="X762" s="47"/>
      <c r="Y762" s="50"/>
      <c r="Z762" s="52"/>
      <c r="AA762" s="53"/>
      <c r="AB762" s="54"/>
      <c r="AC762" s="54"/>
    </row>
    <row r="763" spans="1:29">
      <c r="A763" s="1"/>
      <c r="B763" s="1"/>
      <c r="C763" s="1"/>
      <c r="D763" s="13"/>
      <c r="E763" s="22"/>
      <c r="F763" s="13"/>
      <c r="G763" s="1"/>
      <c r="H763" s="1"/>
      <c r="I763" s="46"/>
      <c r="J763" s="1"/>
      <c r="K763" s="1"/>
      <c r="L763" s="1"/>
      <c r="M763" s="1"/>
      <c r="N763" s="1"/>
      <c r="O763" s="1"/>
      <c r="P763" s="8"/>
      <c r="Q763" s="26"/>
      <c r="R763" s="17"/>
      <c r="T763" t="str">
        <f t="shared" si="11"/>
        <v/>
      </c>
      <c r="U763" s="34"/>
      <c r="V763" s="48"/>
      <c r="W763" s="49"/>
      <c r="X763" s="47"/>
      <c r="Y763" s="50"/>
      <c r="Z763" s="52"/>
      <c r="AA763" s="53"/>
      <c r="AB763" s="54"/>
      <c r="AC763" s="54"/>
    </row>
    <row r="764" spans="1:29">
      <c r="A764" s="1"/>
      <c r="B764" s="1"/>
      <c r="C764" s="1"/>
      <c r="D764" s="13"/>
      <c r="E764" s="22"/>
      <c r="F764" s="13"/>
      <c r="G764" s="1"/>
      <c r="H764" s="1"/>
      <c r="I764" s="46"/>
      <c r="J764" s="1"/>
      <c r="K764" s="1"/>
      <c r="L764" s="1"/>
      <c r="M764" s="1"/>
      <c r="N764" s="1"/>
      <c r="O764" s="1"/>
      <c r="P764" s="8"/>
      <c r="Q764" s="26"/>
      <c r="R764" s="17"/>
      <c r="T764" t="str">
        <f t="shared" si="11"/>
        <v/>
      </c>
      <c r="U764" s="34"/>
      <c r="V764" s="48"/>
      <c r="W764" s="49"/>
      <c r="X764" s="47"/>
      <c r="Y764" s="50"/>
      <c r="Z764" s="52"/>
      <c r="AA764" s="53"/>
      <c r="AB764" s="54"/>
      <c r="AC764" s="54"/>
    </row>
    <row r="765" spans="1:29">
      <c r="A765" s="1"/>
      <c r="B765" s="1"/>
      <c r="C765" s="1"/>
      <c r="D765" s="13"/>
      <c r="E765" s="22"/>
      <c r="F765" s="13"/>
      <c r="G765" s="1"/>
      <c r="H765" s="1"/>
      <c r="I765" s="46"/>
      <c r="J765" s="1"/>
      <c r="K765" s="1"/>
      <c r="L765" s="1"/>
      <c r="M765" s="1"/>
      <c r="N765" s="1"/>
      <c r="O765" s="1"/>
      <c r="P765" s="8"/>
      <c r="Q765" s="26"/>
      <c r="R765" s="17"/>
      <c r="T765" t="str">
        <f t="shared" si="11"/>
        <v/>
      </c>
      <c r="U765" s="34"/>
      <c r="V765" s="48"/>
      <c r="W765" s="49"/>
      <c r="X765" s="47"/>
      <c r="Y765" s="50"/>
      <c r="Z765" s="52"/>
      <c r="AA765" s="53"/>
      <c r="AB765" s="54"/>
      <c r="AC765" s="54"/>
    </row>
    <row r="766" spans="1:29">
      <c r="A766" s="1"/>
      <c r="B766" s="1"/>
      <c r="C766" s="1"/>
      <c r="D766" s="13"/>
      <c r="E766" s="22"/>
      <c r="F766" s="13"/>
      <c r="G766" s="1"/>
      <c r="H766" s="1"/>
      <c r="I766" s="46"/>
      <c r="J766" s="1"/>
      <c r="K766" s="1"/>
      <c r="L766" s="1"/>
      <c r="M766" s="1"/>
      <c r="N766" s="1"/>
      <c r="O766" s="1"/>
      <c r="P766" s="8"/>
      <c r="Q766" s="26"/>
      <c r="R766" s="17"/>
      <c r="T766" t="str">
        <f t="shared" si="11"/>
        <v/>
      </c>
      <c r="U766" s="34"/>
      <c r="V766" s="48"/>
      <c r="W766" s="49"/>
      <c r="X766" s="47"/>
      <c r="Y766" s="50"/>
      <c r="Z766" s="52"/>
      <c r="AA766" s="53"/>
      <c r="AB766" s="54"/>
      <c r="AC766" s="54"/>
    </row>
    <row r="767" spans="1:29">
      <c r="A767" s="1"/>
      <c r="B767" s="1"/>
      <c r="C767" s="1"/>
      <c r="D767" s="13"/>
      <c r="E767" s="22"/>
      <c r="F767" s="13"/>
      <c r="G767" s="1"/>
      <c r="H767" s="1"/>
      <c r="I767" s="46"/>
      <c r="J767" s="1"/>
      <c r="K767" s="1"/>
      <c r="L767" s="1"/>
      <c r="M767" s="1"/>
      <c r="N767" s="1"/>
      <c r="O767" s="1"/>
      <c r="P767" s="8"/>
      <c r="Q767" s="26"/>
      <c r="R767" s="17"/>
      <c r="T767" t="str">
        <f t="shared" si="11"/>
        <v/>
      </c>
      <c r="U767" s="34"/>
      <c r="V767" s="48"/>
      <c r="W767" s="49"/>
      <c r="X767" s="47"/>
      <c r="Y767" s="50"/>
      <c r="Z767" s="52"/>
      <c r="AA767" s="53"/>
      <c r="AB767" s="54"/>
      <c r="AC767" s="54"/>
    </row>
    <row r="768" spans="1:29">
      <c r="A768" s="1"/>
      <c r="B768" s="1"/>
      <c r="C768" s="1"/>
      <c r="D768" s="13"/>
      <c r="E768" s="22"/>
      <c r="F768" s="13"/>
      <c r="G768" s="1"/>
      <c r="H768" s="1"/>
      <c r="I768" s="46"/>
      <c r="J768" s="1"/>
      <c r="K768" s="1"/>
      <c r="L768" s="1"/>
      <c r="M768" s="1"/>
      <c r="N768" s="1"/>
      <c r="O768" s="1"/>
      <c r="P768" s="8"/>
      <c r="Q768" s="26"/>
      <c r="R768" s="17"/>
      <c r="T768" t="str">
        <f t="shared" si="11"/>
        <v/>
      </c>
      <c r="U768" s="34"/>
      <c r="V768" s="48"/>
      <c r="W768" s="49"/>
      <c r="X768" s="47"/>
      <c r="Y768" s="50"/>
      <c r="Z768" s="52"/>
      <c r="AA768" s="53"/>
      <c r="AB768" s="54"/>
      <c r="AC768" s="54"/>
    </row>
    <row r="769" spans="1:29">
      <c r="A769" s="1"/>
      <c r="B769" s="1"/>
      <c r="C769" s="1"/>
      <c r="D769" s="13"/>
      <c r="E769" s="22"/>
      <c r="F769" s="13"/>
      <c r="G769" s="1"/>
      <c r="H769" s="1"/>
      <c r="I769" s="46"/>
      <c r="J769" s="1"/>
      <c r="K769" s="1"/>
      <c r="L769" s="1"/>
      <c r="M769" s="1"/>
      <c r="N769" s="1"/>
      <c r="O769" s="1"/>
      <c r="P769" s="8"/>
      <c r="Q769" s="26"/>
      <c r="R769" s="17"/>
      <c r="T769" t="str">
        <f t="shared" si="11"/>
        <v/>
      </c>
      <c r="U769" s="34"/>
      <c r="V769" s="48"/>
      <c r="W769" s="49"/>
      <c r="X769" s="47"/>
      <c r="Y769" s="50"/>
      <c r="Z769" s="52"/>
      <c r="AA769" s="53"/>
      <c r="AB769" s="54"/>
      <c r="AC769" s="54"/>
    </row>
    <row r="770" spans="1:29">
      <c r="A770" s="1"/>
      <c r="B770" s="1"/>
      <c r="C770" s="1"/>
      <c r="D770" s="13"/>
      <c r="E770" s="22"/>
      <c r="F770" s="13"/>
      <c r="G770" s="1"/>
      <c r="H770" s="1"/>
      <c r="I770" s="46"/>
      <c r="J770" s="1"/>
      <c r="K770" s="1"/>
      <c r="L770" s="1"/>
      <c r="M770" s="1"/>
      <c r="N770" s="1"/>
      <c r="O770" s="1"/>
      <c r="P770" s="8"/>
      <c r="Q770" s="26"/>
      <c r="R770" s="17"/>
      <c r="T770" t="str">
        <f t="shared" si="11"/>
        <v/>
      </c>
      <c r="U770" s="34"/>
      <c r="V770" s="48"/>
      <c r="W770" s="49"/>
      <c r="X770" s="47"/>
      <c r="Y770" s="50"/>
      <c r="Z770" s="52"/>
      <c r="AA770" s="53"/>
      <c r="AB770" s="54"/>
      <c r="AC770" s="54"/>
    </row>
    <row r="771" spans="1:29">
      <c r="A771" s="1"/>
      <c r="B771" s="1"/>
      <c r="C771" s="1"/>
      <c r="D771" s="13"/>
      <c r="E771" s="22"/>
      <c r="F771" s="13"/>
      <c r="G771" s="1"/>
      <c r="H771" s="1"/>
      <c r="I771" s="46"/>
      <c r="J771" s="1"/>
      <c r="K771" s="1"/>
      <c r="L771" s="1"/>
      <c r="M771" s="1"/>
      <c r="N771" s="1"/>
      <c r="O771" s="1"/>
      <c r="P771" s="8"/>
      <c r="Q771" s="26"/>
      <c r="R771" s="17"/>
      <c r="T771" t="str">
        <f t="shared" si="11"/>
        <v/>
      </c>
      <c r="U771" s="34"/>
      <c r="V771" s="48"/>
      <c r="W771" s="49"/>
      <c r="X771" s="47"/>
      <c r="Y771" s="50"/>
      <c r="Z771" s="52"/>
      <c r="AA771" s="53"/>
      <c r="AB771" s="54"/>
      <c r="AC771" s="54"/>
    </row>
    <row r="772" spans="1:29">
      <c r="A772" s="1"/>
      <c r="B772" s="1"/>
      <c r="C772" s="1"/>
      <c r="D772" s="13"/>
      <c r="E772" s="22"/>
      <c r="F772" s="13"/>
      <c r="G772" s="1"/>
      <c r="H772" s="1"/>
      <c r="I772" s="46"/>
      <c r="J772" s="1"/>
      <c r="K772" s="1"/>
      <c r="L772" s="1"/>
      <c r="M772" s="1"/>
      <c r="N772" s="1"/>
      <c r="O772" s="1"/>
      <c r="P772" s="8"/>
      <c r="Q772" s="26"/>
      <c r="R772" s="17"/>
      <c r="T772" t="str">
        <f t="shared" si="11"/>
        <v/>
      </c>
      <c r="U772" s="34"/>
      <c r="V772" s="48"/>
      <c r="W772" s="49"/>
      <c r="X772" s="47"/>
      <c r="Y772" s="50"/>
      <c r="Z772" s="52"/>
      <c r="AA772" s="53"/>
      <c r="AB772" s="54"/>
      <c r="AC772" s="54"/>
    </row>
    <row r="773" spans="1:29">
      <c r="A773" s="1"/>
      <c r="B773" s="1"/>
      <c r="C773" s="1"/>
      <c r="D773" s="13"/>
      <c r="E773" s="22"/>
      <c r="F773" s="13"/>
      <c r="G773" s="1"/>
      <c r="H773" s="1"/>
      <c r="I773" s="46"/>
      <c r="J773" s="1"/>
      <c r="K773" s="1"/>
      <c r="L773" s="1"/>
      <c r="M773" s="1"/>
      <c r="N773" s="1"/>
      <c r="O773" s="1"/>
      <c r="P773" s="8"/>
      <c r="Q773" s="26"/>
      <c r="R773" s="17"/>
      <c r="T773" t="str">
        <f t="shared" si="11"/>
        <v/>
      </c>
      <c r="U773" s="34"/>
      <c r="V773" s="48"/>
      <c r="W773" s="49"/>
      <c r="X773" s="47"/>
      <c r="Y773" s="50"/>
      <c r="Z773" s="52"/>
      <c r="AA773" s="53"/>
      <c r="AB773" s="54"/>
      <c r="AC773" s="54"/>
    </row>
    <row r="774" spans="1:29">
      <c r="A774" s="1"/>
      <c r="B774" s="1"/>
      <c r="C774" s="1"/>
      <c r="D774" s="13"/>
      <c r="E774" s="22"/>
      <c r="F774" s="13"/>
      <c r="G774" s="1"/>
      <c r="H774" s="1"/>
      <c r="I774" s="46"/>
      <c r="J774" s="1"/>
      <c r="K774" s="1"/>
      <c r="L774" s="1"/>
      <c r="M774" s="1"/>
      <c r="N774" s="1"/>
      <c r="O774" s="1"/>
      <c r="P774" s="8"/>
      <c r="Q774" s="26"/>
      <c r="R774" s="17"/>
      <c r="T774" t="str">
        <f t="shared" ref="T774:T837" si="12">IF(AND(Q774=0,R774=0),"",IF(I774="","",($U$1-I774)+1))</f>
        <v/>
      </c>
      <c r="U774" s="34"/>
      <c r="V774" s="48"/>
      <c r="W774" s="49"/>
      <c r="X774" s="47"/>
      <c r="Y774" s="50"/>
      <c r="Z774" s="52"/>
      <c r="AA774" s="53"/>
      <c r="AB774" s="54"/>
      <c r="AC774" s="54"/>
    </row>
    <row r="775" spans="1:29">
      <c r="A775" s="1"/>
      <c r="B775" s="1"/>
      <c r="C775" s="1"/>
      <c r="D775" s="13"/>
      <c r="E775" s="22"/>
      <c r="F775" s="13"/>
      <c r="G775" s="1"/>
      <c r="H775" s="1"/>
      <c r="I775" s="46"/>
      <c r="J775" s="1"/>
      <c r="K775" s="1"/>
      <c r="L775" s="1"/>
      <c r="M775" s="1"/>
      <c r="N775" s="1"/>
      <c r="O775" s="1"/>
      <c r="P775" s="8"/>
      <c r="Q775" s="26"/>
      <c r="R775" s="17"/>
      <c r="T775" t="str">
        <f t="shared" si="12"/>
        <v/>
      </c>
      <c r="U775" s="34"/>
      <c r="V775" s="48"/>
      <c r="W775" s="49"/>
      <c r="X775" s="47"/>
      <c r="Y775" s="50"/>
      <c r="Z775" s="52"/>
      <c r="AA775" s="53"/>
      <c r="AB775" s="54"/>
      <c r="AC775" s="54"/>
    </row>
    <row r="776" spans="1:29">
      <c r="A776" s="1"/>
      <c r="B776" s="1"/>
      <c r="C776" s="1"/>
      <c r="D776" s="13"/>
      <c r="E776" s="22"/>
      <c r="F776" s="13"/>
      <c r="G776" s="1"/>
      <c r="H776" s="1"/>
      <c r="I776" s="46"/>
      <c r="J776" s="1"/>
      <c r="K776" s="1"/>
      <c r="L776" s="1"/>
      <c r="M776" s="1"/>
      <c r="N776" s="1"/>
      <c r="O776" s="1"/>
      <c r="P776" s="8"/>
      <c r="Q776" s="26"/>
      <c r="R776" s="17"/>
      <c r="T776" t="str">
        <f t="shared" si="12"/>
        <v/>
      </c>
      <c r="U776" s="34"/>
      <c r="V776" s="48"/>
      <c r="W776" s="49"/>
      <c r="X776" s="47"/>
      <c r="Y776" s="50"/>
      <c r="Z776" s="52"/>
      <c r="AA776" s="53"/>
      <c r="AB776" s="54"/>
      <c r="AC776" s="54"/>
    </row>
    <row r="777" spans="1:29">
      <c r="A777" s="1"/>
      <c r="B777" s="1"/>
      <c r="C777" s="1"/>
      <c r="D777" s="13"/>
      <c r="E777" s="22"/>
      <c r="F777" s="13"/>
      <c r="G777" s="1"/>
      <c r="H777" s="1"/>
      <c r="I777" s="46"/>
      <c r="J777" s="1"/>
      <c r="K777" s="1"/>
      <c r="L777" s="1"/>
      <c r="M777" s="1"/>
      <c r="N777" s="1"/>
      <c r="O777" s="1"/>
      <c r="P777" s="8"/>
      <c r="Q777" s="26"/>
      <c r="R777" s="17"/>
      <c r="T777" t="str">
        <f t="shared" si="12"/>
        <v/>
      </c>
      <c r="U777" s="34"/>
      <c r="V777" s="48"/>
      <c r="W777" s="49"/>
      <c r="X777" s="47"/>
      <c r="Y777" s="50"/>
      <c r="Z777" s="52"/>
      <c r="AA777" s="53"/>
      <c r="AB777" s="54"/>
      <c r="AC777" s="54"/>
    </row>
    <row r="778" spans="1:29">
      <c r="A778" s="1"/>
      <c r="B778" s="1"/>
      <c r="C778" s="1"/>
      <c r="D778" s="13"/>
      <c r="E778" s="22"/>
      <c r="F778" s="13"/>
      <c r="G778" s="1"/>
      <c r="H778" s="1"/>
      <c r="I778" s="46"/>
      <c r="J778" s="1"/>
      <c r="K778" s="1"/>
      <c r="L778" s="1"/>
      <c r="M778" s="1"/>
      <c r="N778" s="1"/>
      <c r="O778" s="1"/>
      <c r="P778" s="8"/>
      <c r="Q778" s="26"/>
      <c r="R778" s="17"/>
      <c r="T778" t="str">
        <f t="shared" si="12"/>
        <v/>
      </c>
      <c r="U778" s="34"/>
      <c r="V778" s="48"/>
      <c r="W778" s="49"/>
      <c r="X778" s="47"/>
      <c r="Y778" s="50"/>
      <c r="Z778" s="52"/>
      <c r="AA778" s="53"/>
      <c r="AB778" s="54"/>
      <c r="AC778" s="54"/>
    </row>
    <row r="779" spans="1:29">
      <c r="A779" s="1"/>
      <c r="B779" s="1"/>
      <c r="C779" s="1"/>
      <c r="D779" s="13"/>
      <c r="E779" s="22"/>
      <c r="F779" s="13"/>
      <c r="G779" s="1"/>
      <c r="H779" s="1"/>
      <c r="I779" s="46"/>
      <c r="J779" s="1"/>
      <c r="K779" s="1"/>
      <c r="L779" s="1"/>
      <c r="M779" s="1"/>
      <c r="N779" s="1"/>
      <c r="O779" s="1"/>
      <c r="P779" s="8"/>
      <c r="Q779" s="26"/>
      <c r="R779" s="17"/>
      <c r="T779" t="str">
        <f t="shared" si="12"/>
        <v/>
      </c>
      <c r="U779" s="34"/>
      <c r="V779" s="48"/>
      <c r="W779" s="49"/>
      <c r="X779" s="47"/>
      <c r="Y779" s="50"/>
      <c r="Z779" s="52"/>
      <c r="AA779" s="53"/>
      <c r="AB779" s="54"/>
      <c r="AC779" s="54"/>
    </row>
    <row r="780" spans="1:29">
      <c r="A780" s="1"/>
      <c r="B780" s="1"/>
      <c r="C780" s="1"/>
      <c r="D780" s="13"/>
      <c r="E780" s="22"/>
      <c r="F780" s="13"/>
      <c r="G780" s="1"/>
      <c r="H780" s="1"/>
      <c r="I780" s="46"/>
      <c r="J780" s="1"/>
      <c r="K780" s="1"/>
      <c r="L780" s="1"/>
      <c r="M780" s="1"/>
      <c r="N780" s="1"/>
      <c r="O780" s="1"/>
      <c r="P780" s="8"/>
      <c r="Q780" s="26"/>
      <c r="R780" s="17"/>
      <c r="T780" t="str">
        <f t="shared" si="12"/>
        <v/>
      </c>
      <c r="U780" s="34"/>
      <c r="V780" s="48"/>
      <c r="W780" s="49"/>
      <c r="X780" s="47"/>
      <c r="Y780" s="50"/>
      <c r="Z780" s="52"/>
      <c r="AA780" s="53"/>
      <c r="AB780" s="54"/>
      <c r="AC780" s="54"/>
    </row>
    <row r="781" spans="1:29">
      <c r="A781" s="1"/>
      <c r="B781" s="1"/>
      <c r="C781" s="1"/>
      <c r="D781" s="13"/>
      <c r="E781" s="22"/>
      <c r="F781" s="13"/>
      <c r="G781" s="1"/>
      <c r="H781" s="1"/>
      <c r="I781" s="46"/>
      <c r="J781" s="1"/>
      <c r="K781" s="1"/>
      <c r="L781" s="1"/>
      <c r="M781" s="1"/>
      <c r="N781" s="1"/>
      <c r="O781" s="1"/>
      <c r="P781" s="8"/>
      <c r="Q781" s="26"/>
      <c r="R781" s="17"/>
      <c r="T781" t="str">
        <f t="shared" si="12"/>
        <v/>
      </c>
      <c r="U781" s="34"/>
      <c r="V781" s="48"/>
      <c r="W781" s="49"/>
      <c r="X781" s="47"/>
      <c r="Y781" s="50"/>
      <c r="Z781" s="52"/>
      <c r="AA781" s="53"/>
      <c r="AB781" s="54"/>
      <c r="AC781" s="54"/>
    </row>
    <row r="782" spans="1:29">
      <c r="A782" s="1"/>
      <c r="B782" s="1"/>
      <c r="C782" s="1"/>
      <c r="D782" s="13"/>
      <c r="E782" s="22"/>
      <c r="F782" s="13"/>
      <c r="G782" s="1"/>
      <c r="H782" s="1"/>
      <c r="I782" s="46"/>
      <c r="J782" s="1"/>
      <c r="K782" s="1"/>
      <c r="L782" s="1"/>
      <c r="M782" s="1"/>
      <c r="N782" s="1"/>
      <c r="O782" s="1"/>
      <c r="P782" s="8"/>
      <c r="Q782" s="26"/>
      <c r="R782" s="17"/>
      <c r="T782" t="str">
        <f t="shared" si="12"/>
        <v/>
      </c>
      <c r="U782" s="34"/>
      <c r="V782" s="48"/>
      <c r="W782" s="49"/>
      <c r="X782" s="47"/>
      <c r="Y782" s="50"/>
      <c r="Z782" s="52"/>
      <c r="AA782" s="53"/>
      <c r="AB782" s="54"/>
      <c r="AC782" s="54"/>
    </row>
    <row r="783" spans="1:29">
      <c r="A783" s="1"/>
      <c r="B783" s="1"/>
      <c r="C783" s="1"/>
      <c r="D783" s="13"/>
      <c r="E783" s="22"/>
      <c r="F783" s="13"/>
      <c r="G783" s="1"/>
      <c r="H783" s="1"/>
      <c r="I783" s="46"/>
      <c r="J783" s="1"/>
      <c r="K783" s="1"/>
      <c r="L783" s="1"/>
      <c r="M783" s="1"/>
      <c r="N783" s="1"/>
      <c r="O783" s="1"/>
      <c r="P783" s="8"/>
      <c r="Q783" s="26"/>
      <c r="R783" s="17"/>
      <c r="T783" t="str">
        <f t="shared" si="12"/>
        <v/>
      </c>
      <c r="U783" s="34"/>
      <c r="V783" s="48"/>
      <c r="W783" s="49"/>
      <c r="X783" s="47"/>
      <c r="Y783" s="50"/>
      <c r="Z783" s="52"/>
      <c r="AA783" s="53"/>
      <c r="AB783" s="54"/>
      <c r="AC783" s="54"/>
    </row>
    <row r="784" spans="1:29">
      <c r="A784" s="1"/>
      <c r="B784" s="1"/>
      <c r="C784" s="1"/>
      <c r="D784" s="13"/>
      <c r="E784" s="22"/>
      <c r="F784" s="13"/>
      <c r="G784" s="1"/>
      <c r="H784" s="1"/>
      <c r="I784" s="46"/>
      <c r="J784" s="1"/>
      <c r="K784" s="1"/>
      <c r="L784" s="1"/>
      <c r="M784" s="1"/>
      <c r="N784" s="1"/>
      <c r="O784" s="1"/>
      <c r="P784" s="8"/>
      <c r="Q784" s="26"/>
      <c r="R784" s="17"/>
      <c r="T784" t="str">
        <f t="shared" si="12"/>
        <v/>
      </c>
      <c r="U784" s="34"/>
      <c r="V784" s="48"/>
      <c r="W784" s="49"/>
      <c r="X784" s="47"/>
      <c r="Y784" s="50"/>
      <c r="Z784" s="52"/>
      <c r="AA784" s="53"/>
      <c r="AB784" s="54"/>
      <c r="AC784" s="54"/>
    </row>
    <row r="785" spans="1:29">
      <c r="A785" s="1"/>
      <c r="B785" s="1"/>
      <c r="C785" s="1"/>
      <c r="D785" s="13"/>
      <c r="E785" s="22"/>
      <c r="F785" s="13"/>
      <c r="G785" s="1"/>
      <c r="H785" s="1"/>
      <c r="I785" s="46"/>
      <c r="J785" s="1"/>
      <c r="K785" s="1"/>
      <c r="L785" s="1"/>
      <c r="M785" s="1"/>
      <c r="N785" s="1"/>
      <c r="O785" s="1"/>
      <c r="P785" s="8"/>
      <c r="Q785" s="26"/>
      <c r="R785" s="17"/>
      <c r="T785" t="str">
        <f t="shared" si="12"/>
        <v/>
      </c>
      <c r="U785" s="34"/>
      <c r="V785" s="48"/>
      <c r="W785" s="49"/>
      <c r="X785" s="47"/>
      <c r="Y785" s="50"/>
      <c r="Z785" s="52"/>
      <c r="AA785" s="53"/>
      <c r="AB785" s="54"/>
      <c r="AC785" s="54"/>
    </row>
    <row r="786" spans="1:29">
      <c r="A786" s="1"/>
      <c r="B786" s="1"/>
      <c r="C786" s="1"/>
      <c r="D786" s="13"/>
      <c r="E786" s="22"/>
      <c r="F786" s="13"/>
      <c r="G786" s="1"/>
      <c r="H786" s="1"/>
      <c r="I786" s="46"/>
      <c r="J786" s="1"/>
      <c r="K786" s="1"/>
      <c r="L786" s="1"/>
      <c r="M786" s="1"/>
      <c r="N786" s="1"/>
      <c r="O786" s="1"/>
      <c r="P786" s="8"/>
      <c r="Q786" s="26"/>
      <c r="R786" s="17"/>
      <c r="T786" t="str">
        <f t="shared" si="12"/>
        <v/>
      </c>
      <c r="U786" s="34"/>
      <c r="V786" s="48"/>
      <c r="W786" s="49"/>
      <c r="X786" s="47"/>
      <c r="Y786" s="50"/>
      <c r="Z786" s="52"/>
      <c r="AA786" s="53"/>
      <c r="AB786" s="54"/>
      <c r="AC786" s="54"/>
    </row>
    <row r="787" spans="1:29">
      <c r="A787" s="1"/>
      <c r="B787" s="1"/>
      <c r="C787" s="1"/>
      <c r="D787" s="13"/>
      <c r="E787" s="22"/>
      <c r="F787" s="13"/>
      <c r="G787" s="1"/>
      <c r="H787" s="1"/>
      <c r="I787" s="46"/>
      <c r="J787" s="1"/>
      <c r="K787" s="1"/>
      <c r="L787" s="1"/>
      <c r="M787" s="1"/>
      <c r="N787" s="1"/>
      <c r="O787" s="1"/>
      <c r="P787" s="8"/>
      <c r="Q787" s="26"/>
      <c r="R787" s="17"/>
      <c r="T787" t="str">
        <f t="shared" si="12"/>
        <v/>
      </c>
      <c r="U787" s="34"/>
      <c r="V787" s="48"/>
      <c r="W787" s="49"/>
      <c r="X787" s="47"/>
      <c r="Y787" s="50"/>
      <c r="Z787" s="52"/>
      <c r="AA787" s="53"/>
      <c r="AB787" s="54"/>
      <c r="AC787" s="54"/>
    </row>
    <row r="788" spans="1:29">
      <c r="A788" s="1"/>
      <c r="B788" s="1"/>
      <c r="C788" s="1"/>
      <c r="D788" s="13"/>
      <c r="E788" s="22"/>
      <c r="F788" s="13"/>
      <c r="G788" s="1"/>
      <c r="H788" s="1"/>
      <c r="I788" s="46"/>
      <c r="J788" s="1"/>
      <c r="K788" s="1"/>
      <c r="L788" s="1"/>
      <c r="M788" s="1"/>
      <c r="N788" s="1"/>
      <c r="O788" s="1"/>
      <c r="P788" s="8"/>
      <c r="Q788" s="26"/>
      <c r="R788" s="17"/>
      <c r="T788" t="str">
        <f t="shared" si="12"/>
        <v/>
      </c>
      <c r="U788" s="34"/>
      <c r="V788" s="48"/>
      <c r="W788" s="49"/>
      <c r="X788" s="47"/>
      <c r="Y788" s="50"/>
      <c r="Z788" s="52"/>
      <c r="AA788" s="53"/>
      <c r="AB788" s="54"/>
      <c r="AC788" s="54"/>
    </row>
    <row r="789" spans="1:29">
      <c r="A789" s="1"/>
      <c r="B789" s="1"/>
      <c r="C789" s="1"/>
      <c r="D789" s="13"/>
      <c r="E789" s="22"/>
      <c r="F789" s="13"/>
      <c r="G789" s="1"/>
      <c r="H789" s="1"/>
      <c r="I789" s="46"/>
      <c r="J789" s="1"/>
      <c r="K789" s="1"/>
      <c r="L789" s="1"/>
      <c r="M789" s="1"/>
      <c r="N789" s="1"/>
      <c r="O789" s="1"/>
      <c r="P789" s="8"/>
      <c r="Q789" s="26"/>
      <c r="R789" s="17"/>
      <c r="T789" t="str">
        <f t="shared" si="12"/>
        <v/>
      </c>
      <c r="U789" s="34"/>
      <c r="V789" s="48"/>
      <c r="W789" s="49"/>
      <c r="X789" s="47"/>
      <c r="Y789" s="50"/>
      <c r="Z789" s="52"/>
      <c r="AA789" s="53"/>
      <c r="AB789" s="54"/>
      <c r="AC789" s="54"/>
    </row>
    <row r="790" spans="1:29">
      <c r="A790" s="1"/>
      <c r="B790" s="1"/>
      <c r="C790" s="1"/>
      <c r="D790" s="13"/>
      <c r="E790" s="22"/>
      <c r="F790" s="13"/>
      <c r="G790" s="1"/>
      <c r="H790" s="1"/>
      <c r="I790" s="46"/>
      <c r="J790" s="1"/>
      <c r="K790" s="1"/>
      <c r="L790" s="1"/>
      <c r="M790" s="1"/>
      <c r="N790" s="1"/>
      <c r="O790" s="1"/>
      <c r="P790" s="8"/>
      <c r="Q790" s="26"/>
      <c r="R790" s="17"/>
      <c r="T790" t="str">
        <f t="shared" si="12"/>
        <v/>
      </c>
      <c r="U790" s="34"/>
      <c r="V790" s="48"/>
      <c r="W790" s="49"/>
      <c r="X790" s="47"/>
      <c r="Y790" s="50"/>
      <c r="Z790" s="52"/>
      <c r="AA790" s="53"/>
      <c r="AB790" s="54"/>
      <c r="AC790" s="54"/>
    </row>
    <row r="791" spans="1:29">
      <c r="A791" s="1"/>
      <c r="B791" s="1"/>
      <c r="C791" s="1"/>
      <c r="D791" s="13"/>
      <c r="E791" s="22"/>
      <c r="F791" s="13"/>
      <c r="G791" s="1"/>
      <c r="H791" s="1"/>
      <c r="I791" s="46"/>
      <c r="J791" s="1"/>
      <c r="K791" s="1"/>
      <c r="L791" s="1"/>
      <c r="M791" s="1"/>
      <c r="N791" s="1"/>
      <c r="O791" s="1"/>
      <c r="P791" s="8"/>
      <c r="Q791" s="26"/>
      <c r="R791" s="17"/>
      <c r="T791" t="str">
        <f t="shared" si="12"/>
        <v/>
      </c>
      <c r="U791" s="34"/>
      <c r="V791" s="48"/>
      <c r="W791" s="49"/>
      <c r="X791" s="47"/>
      <c r="Y791" s="50"/>
      <c r="Z791" s="52"/>
      <c r="AA791" s="53"/>
      <c r="AB791" s="54"/>
      <c r="AC791" s="54"/>
    </row>
    <row r="792" spans="1:29">
      <c r="A792" s="1"/>
      <c r="B792" s="1"/>
      <c r="C792" s="1"/>
      <c r="D792" s="13"/>
      <c r="E792" s="22"/>
      <c r="F792" s="13"/>
      <c r="G792" s="1"/>
      <c r="H792" s="1"/>
      <c r="I792" s="46"/>
      <c r="J792" s="1"/>
      <c r="K792" s="1"/>
      <c r="L792" s="1"/>
      <c r="M792" s="1"/>
      <c r="N792" s="1"/>
      <c r="O792" s="1"/>
      <c r="P792" s="8"/>
      <c r="Q792" s="26"/>
      <c r="R792" s="17"/>
      <c r="T792" t="str">
        <f t="shared" si="12"/>
        <v/>
      </c>
      <c r="U792" s="34"/>
      <c r="V792" s="48"/>
      <c r="W792" s="49"/>
      <c r="X792" s="47"/>
      <c r="Y792" s="50"/>
      <c r="Z792" s="52"/>
      <c r="AA792" s="53"/>
      <c r="AB792" s="54"/>
      <c r="AC792" s="54"/>
    </row>
    <row r="793" spans="1:29">
      <c r="A793" s="1"/>
      <c r="B793" s="1"/>
      <c r="C793" s="1"/>
      <c r="D793" s="13"/>
      <c r="E793" s="22"/>
      <c r="F793" s="13"/>
      <c r="G793" s="1"/>
      <c r="H793" s="1"/>
      <c r="I793" s="46"/>
      <c r="J793" s="1"/>
      <c r="K793" s="1"/>
      <c r="L793" s="1"/>
      <c r="M793" s="1"/>
      <c r="N793" s="1"/>
      <c r="O793" s="1"/>
      <c r="P793" s="8"/>
      <c r="Q793" s="26"/>
      <c r="R793" s="17"/>
      <c r="T793" t="str">
        <f t="shared" si="12"/>
        <v/>
      </c>
      <c r="U793" s="34"/>
      <c r="V793" s="48"/>
      <c r="W793" s="49"/>
      <c r="X793" s="47"/>
      <c r="Y793" s="50"/>
      <c r="Z793" s="52"/>
      <c r="AA793" s="53"/>
      <c r="AB793" s="54"/>
      <c r="AC793" s="54"/>
    </row>
    <row r="794" spans="1:29">
      <c r="A794" s="1"/>
      <c r="B794" s="1"/>
      <c r="C794" s="1"/>
      <c r="D794" s="13"/>
      <c r="E794" s="22"/>
      <c r="F794" s="13"/>
      <c r="G794" s="1"/>
      <c r="H794" s="1"/>
      <c r="I794" s="46"/>
      <c r="J794" s="1"/>
      <c r="K794" s="1"/>
      <c r="L794" s="1"/>
      <c r="M794" s="1"/>
      <c r="N794" s="1"/>
      <c r="O794" s="1"/>
      <c r="P794" s="8"/>
      <c r="Q794" s="26"/>
      <c r="R794" s="17"/>
      <c r="T794" t="str">
        <f t="shared" si="12"/>
        <v/>
      </c>
      <c r="U794" s="34"/>
      <c r="V794" s="48"/>
      <c r="W794" s="49"/>
      <c r="X794" s="47"/>
      <c r="Y794" s="50"/>
      <c r="Z794" s="52"/>
      <c r="AA794" s="53"/>
      <c r="AB794" s="54"/>
      <c r="AC794" s="54"/>
    </row>
    <row r="795" spans="1:29">
      <c r="A795" s="1"/>
      <c r="B795" s="1"/>
      <c r="C795" s="1"/>
      <c r="D795" s="13"/>
      <c r="E795" s="22"/>
      <c r="F795" s="13"/>
      <c r="G795" s="1"/>
      <c r="H795" s="1"/>
      <c r="I795" s="46"/>
      <c r="J795" s="1"/>
      <c r="K795" s="1"/>
      <c r="L795" s="1"/>
      <c r="M795" s="1"/>
      <c r="N795" s="1"/>
      <c r="O795" s="1"/>
      <c r="P795" s="8"/>
      <c r="Q795" s="26"/>
      <c r="R795" s="17"/>
      <c r="T795" t="str">
        <f t="shared" si="12"/>
        <v/>
      </c>
      <c r="U795" s="34"/>
      <c r="V795" s="48"/>
      <c r="W795" s="49"/>
      <c r="X795" s="47"/>
      <c r="Y795" s="50"/>
      <c r="Z795" s="52"/>
      <c r="AA795" s="53"/>
      <c r="AB795" s="54"/>
      <c r="AC795" s="54"/>
    </row>
    <row r="796" spans="1:29">
      <c r="A796" s="1"/>
      <c r="B796" s="1"/>
      <c r="C796" s="1"/>
      <c r="D796" s="13"/>
      <c r="E796" s="22"/>
      <c r="F796" s="13"/>
      <c r="G796" s="1"/>
      <c r="H796" s="1"/>
      <c r="I796" s="46"/>
      <c r="J796" s="1"/>
      <c r="K796" s="1"/>
      <c r="L796" s="1"/>
      <c r="M796" s="1"/>
      <c r="N796" s="1"/>
      <c r="O796" s="1"/>
      <c r="P796" s="8"/>
      <c r="Q796" s="26"/>
      <c r="R796" s="17"/>
      <c r="T796" t="str">
        <f t="shared" si="12"/>
        <v/>
      </c>
      <c r="U796" s="34"/>
      <c r="V796" s="48"/>
      <c r="W796" s="49"/>
      <c r="X796" s="47"/>
      <c r="Y796" s="50"/>
      <c r="Z796" s="52"/>
      <c r="AA796" s="53"/>
      <c r="AB796" s="54"/>
      <c r="AC796" s="54"/>
    </row>
    <row r="797" spans="1:29">
      <c r="A797" s="1"/>
      <c r="B797" s="1"/>
      <c r="C797" s="1"/>
      <c r="D797" s="13"/>
      <c r="E797" s="22"/>
      <c r="F797" s="13"/>
      <c r="G797" s="1"/>
      <c r="H797" s="1"/>
      <c r="I797" s="46"/>
      <c r="J797" s="1"/>
      <c r="K797" s="1"/>
      <c r="L797" s="1"/>
      <c r="M797" s="1"/>
      <c r="N797" s="1"/>
      <c r="O797" s="1"/>
      <c r="P797" s="8"/>
      <c r="Q797" s="26"/>
      <c r="R797" s="17"/>
      <c r="T797" t="str">
        <f t="shared" si="12"/>
        <v/>
      </c>
      <c r="U797" s="34"/>
      <c r="V797" s="48"/>
      <c r="W797" s="49"/>
      <c r="X797" s="47"/>
      <c r="Y797" s="50"/>
      <c r="Z797" s="52"/>
      <c r="AA797" s="53"/>
      <c r="AB797" s="54"/>
      <c r="AC797" s="54"/>
    </row>
    <row r="798" spans="1:29">
      <c r="A798" s="1"/>
      <c r="B798" s="1"/>
      <c r="C798" s="1"/>
      <c r="D798" s="13"/>
      <c r="E798" s="22"/>
      <c r="F798" s="13"/>
      <c r="G798" s="1"/>
      <c r="H798" s="1"/>
      <c r="I798" s="46"/>
      <c r="J798" s="1"/>
      <c r="K798" s="1"/>
      <c r="L798" s="1"/>
      <c r="M798" s="1"/>
      <c r="N798" s="1"/>
      <c r="O798" s="1"/>
      <c r="P798" s="8"/>
      <c r="Q798" s="26"/>
      <c r="R798" s="17"/>
      <c r="T798" t="str">
        <f t="shared" si="12"/>
        <v/>
      </c>
      <c r="U798" s="34"/>
      <c r="V798" s="48"/>
      <c r="W798" s="49"/>
      <c r="X798" s="47"/>
      <c r="Y798" s="50"/>
      <c r="Z798" s="52"/>
      <c r="AA798" s="53"/>
      <c r="AB798" s="54"/>
      <c r="AC798" s="54"/>
    </row>
    <row r="799" spans="1:29">
      <c r="A799" s="1"/>
      <c r="B799" s="1"/>
      <c r="C799" s="1"/>
      <c r="D799" s="13"/>
      <c r="E799" s="22"/>
      <c r="F799" s="13"/>
      <c r="G799" s="1"/>
      <c r="H799" s="1"/>
      <c r="I799" s="46"/>
      <c r="J799" s="1"/>
      <c r="K799" s="1"/>
      <c r="L799" s="1"/>
      <c r="M799" s="1"/>
      <c r="N799" s="1"/>
      <c r="O799" s="1"/>
      <c r="P799" s="8"/>
      <c r="Q799" s="26"/>
      <c r="R799" s="17"/>
      <c r="T799" t="str">
        <f t="shared" si="12"/>
        <v/>
      </c>
      <c r="U799" s="34"/>
      <c r="V799" s="48"/>
      <c r="W799" s="49"/>
      <c r="X799" s="47"/>
      <c r="Y799" s="50"/>
      <c r="Z799" s="52"/>
      <c r="AA799" s="53"/>
      <c r="AB799" s="54"/>
      <c r="AC799" s="54"/>
    </row>
    <row r="800" spans="1:29">
      <c r="A800" s="1"/>
      <c r="B800" s="1"/>
      <c r="C800" s="1"/>
      <c r="D800" s="13"/>
      <c r="E800" s="22"/>
      <c r="F800" s="13"/>
      <c r="G800" s="1"/>
      <c r="H800" s="1"/>
      <c r="I800" s="46"/>
      <c r="J800" s="1"/>
      <c r="K800" s="1"/>
      <c r="L800" s="1"/>
      <c r="M800" s="1"/>
      <c r="N800" s="1"/>
      <c r="O800" s="1"/>
      <c r="P800" s="8"/>
      <c r="Q800" s="26"/>
      <c r="R800" s="17"/>
      <c r="T800" t="str">
        <f t="shared" si="12"/>
        <v/>
      </c>
      <c r="U800" s="34"/>
      <c r="V800" s="48"/>
      <c r="W800" s="49"/>
      <c r="X800" s="47"/>
      <c r="Y800" s="50"/>
      <c r="Z800" s="52"/>
      <c r="AA800" s="53"/>
      <c r="AB800" s="54"/>
      <c r="AC800" s="54"/>
    </row>
    <row r="801" spans="1:29">
      <c r="A801" s="1"/>
      <c r="B801" s="1"/>
      <c r="C801" s="1"/>
      <c r="D801" s="13"/>
      <c r="E801" s="22"/>
      <c r="F801" s="13"/>
      <c r="G801" s="1"/>
      <c r="H801" s="1"/>
      <c r="I801" s="46"/>
      <c r="J801" s="1"/>
      <c r="K801" s="1"/>
      <c r="L801" s="1"/>
      <c r="M801" s="1"/>
      <c r="N801" s="1"/>
      <c r="O801" s="1"/>
      <c r="P801" s="8"/>
      <c r="Q801" s="26"/>
      <c r="R801" s="17"/>
      <c r="T801" t="str">
        <f t="shared" si="12"/>
        <v/>
      </c>
      <c r="U801" s="34"/>
      <c r="V801" s="48"/>
      <c r="W801" s="49"/>
      <c r="X801" s="47"/>
      <c r="Y801" s="50"/>
      <c r="Z801" s="52"/>
      <c r="AA801" s="53"/>
      <c r="AB801" s="54"/>
      <c r="AC801" s="54"/>
    </row>
    <row r="802" spans="1:29">
      <c r="A802" s="1"/>
      <c r="B802" s="1"/>
      <c r="C802" s="1"/>
      <c r="D802" s="13"/>
      <c r="E802" s="22"/>
      <c r="F802" s="13"/>
      <c r="G802" s="1"/>
      <c r="H802" s="1"/>
      <c r="I802" s="46"/>
      <c r="J802" s="1"/>
      <c r="K802" s="1"/>
      <c r="L802" s="1"/>
      <c r="M802" s="1"/>
      <c r="N802" s="1"/>
      <c r="O802" s="1"/>
      <c r="P802" s="8"/>
      <c r="Q802" s="26"/>
      <c r="R802" s="17"/>
      <c r="T802" t="str">
        <f t="shared" si="12"/>
        <v/>
      </c>
      <c r="U802" s="34"/>
      <c r="V802" s="48"/>
      <c r="W802" s="49"/>
      <c r="X802" s="47"/>
      <c r="Y802" s="50"/>
      <c r="Z802" s="52"/>
      <c r="AA802" s="53"/>
      <c r="AB802" s="54"/>
      <c r="AC802" s="54"/>
    </row>
    <row r="803" spans="1:29">
      <c r="A803" s="1"/>
      <c r="B803" s="1"/>
      <c r="C803" s="1"/>
      <c r="D803" s="13"/>
      <c r="E803" s="22"/>
      <c r="F803" s="13"/>
      <c r="G803" s="1"/>
      <c r="H803" s="1"/>
      <c r="I803" s="46"/>
      <c r="J803" s="1"/>
      <c r="K803" s="1"/>
      <c r="L803" s="1"/>
      <c r="M803" s="1"/>
      <c r="N803" s="1"/>
      <c r="O803" s="1"/>
      <c r="P803" s="8"/>
      <c r="Q803" s="26"/>
      <c r="R803" s="17"/>
      <c r="T803" t="str">
        <f t="shared" si="12"/>
        <v/>
      </c>
      <c r="U803" s="34"/>
      <c r="V803" s="48"/>
      <c r="W803" s="49"/>
      <c r="X803" s="47"/>
      <c r="Y803" s="50"/>
      <c r="Z803" s="52"/>
      <c r="AA803" s="53"/>
      <c r="AB803" s="54"/>
      <c r="AC803" s="54"/>
    </row>
    <row r="804" spans="1:29">
      <c r="A804" s="1"/>
      <c r="B804" s="1"/>
      <c r="C804" s="1"/>
      <c r="D804" s="13"/>
      <c r="E804" s="22"/>
      <c r="F804" s="13"/>
      <c r="G804" s="1"/>
      <c r="H804" s="1"/>
      <c r="I804" s="46"/>
      <c r="J804" s="1"/>
      <c r="K804" s="1"/>
      <c r="L804" s="1"/>
      <c r="M804" s="1"/>
      <c r="N804" s="1"/>
      <c r="O804" s="1"/>
      <c r="P804" s="8"/>
      <c r="Q804" s="26"/>
      <c r="R804" s="17"/>
      <c r="T804" t="str">
        <f t="shared" si="12"/>
        <v/>
      </c>
      <c r="U804" s="34"/>
      <c r="V804" s="48"/>
      <c r="W804" s="49"/>
      <c r="X804" s="47"/>
      <c r="Y804" s="50"/>
      <c r="Z804" s="52"/>
      <c r="AA804" s="53"/>
      <c r="AB804" s="54"/>
      <c r="AC804" s="54"/>
    </row>
    <row r="805" spans="1:29">
      <c r="A805" s="1"/>
      <c r="B805" s="1"/>
      <c r="C805" s="1"/>
      <c r="D805" s="13"/>
      <c r="E805" s="22"/>
      <c r="F805" s="13"/>
      <c r="G805" s="1"/>
      <c r="H805" s="1"/>
      <c r="I805" s="46"/>
      <c r="J805" s="1"/>
      <c r="K805" s="1"/>
      <c r="L805" s="1"/>
      <c r="M805" s="1"/>
      <c r="N805" s="1"/>
      <c r="O805" s="1"/>
      <c r="P805" s="8"/>
      <c r="Q805" s="26"/>
      <c r="R805" s="17"/>
      <c r="T805" t="str">
        <f t="shared" si="12"/>
        <v/>
      </c>
      <c r="U805" s="34"/>
      <c r="V805" s="48"/>
      <c r="W805" s="49"/>
      <c r="X805" s="47"/>
      <c r="Y805" s="50"/>
      <c r="Z805" s="52"/>
      <c r="AA805" s="53"/>
      <c r="AB805" s="54"/>
      <c r="AC805" s="54"/>
    </row>
    <row r="806" spans="1:29">
      <c r="A806" s="1"/>
      <c r="B806" s="1"/>
      <c r="C806" s="1"/>
      <c r="D806" s="13"/>
      <c r="E806" s="22"/>
      <c r="F806" s="13"/>
      <c r="G806" s="1"/>
      <c r="H806" s="1"/>
      <c r="I806" s="46"/>
      <c r="J806" s="1"/>
      <c r="K806" s="1"/>
      <c r="L806" s="1"/>
      <c r="M806" s="1"/>
      <c r="N806" s="1"/>
      <c r="O806" s="1"/>
      <c r="P806" s="8"/>
      <c r="Q806" s="26"/>
      <c r="R806" s="17"/>
      <c r="T806" t="str">
        <f t="shared" si="12"/>
        <v/>
      </c>
      <c r="U806" s="34"/>
      <c r="V806" s="48"/>
      <c r="W806" s="49"/>
      <c r="X806" s="47"/>
      <c r="Y806" s="50"/>
      <c r="Z806" s="52"/>
      <c r="AA806" s="53"/>
      <c r="AB806" s="54"/>
      <c r="AC806" s="54"/>
    </row>
    <row r="807" spans="1:29">
      <c r="A807" s="1"/>
      <c r="B807" s="1"/>
      <c r="C807" s="1"/>
      <c r="D807" s="13"/>
      <c r="E807" s="22"/>
      <c r="F807" s="13"/>
      <c r="G807" s="1"/>
      <c r="H807" s="1"/>
      <c r="I807" s="46"/>
      <c r="J807" s="1"/>
      <c r="K807" s="1"/>
      <c r="L807" s="1"/>
      <c r="M807" s="1"/>
      <c r="N807" s="1"/>
      <c r="O807" s="1"/>
      <c r="P807" s="8"/>
      <c r="Q807" s="26"/>
      <c r="R807" s="17"/>
      <c r="T807" t="str">
        <f t="shared" si="12"/>
        <v/>
      </c>
      <c r="U807" s="34"/>
      <c r="V807" s="48"/>
      <c r="W807" s="49"/>
      <c r="X807" s="47"/>
      <c r="Y807" s="50"/>
      <c r="Z807" s="52"/>
      <c r="AA807" s="53"/>
      <c r="AB807" s="54"/>
      <c r="AC807" s="54"/>
    </row>
    <row r="808" spans="1:29">
      <c r="A808" s="1"/>
      <c r="B808" s="1"/>
      <c r="C808" s="1"/>
      <c r="D808" s="13"/>
      <c r="E808" s="22"/>
      <c r="F808" s="13"/>
      <c r="G808" s="1"/>
      <c r="H808" s="1"/>
      <c r="I808" s="46"/>
      <c r="J808" s="1"/>
      <c r="K808" s="1"/>
      <c r="L808" s="1"/>
      <c r="M808" s="1"/>
      <c r="N808" s="1"/>
      <c r="O808" s="1"/>
      <c r="P808" s="8"/>
      <c r="Q808" s="26"/>
      <c r="R808" s="17"/>
      <c r="T808" t="str">
        <f t="shared" si="12"/>
        <v/>
      </c>
      <c r="U808" s="34"/>
      <c r="V808" s="48"/>
      <c r="W808" s="49"/>
      <c r="X808" s="47"/>
      <c r="Y808" s="50"/>
      <c r="Z808" s="52"/>
      <c r="AA808" s="53"/>
      <c r="AB808" s="54"/>
      <c r="AC808" s="54"/>
    </row>
    <row r="809" spans="1:29">
      <c r="A809" s="1"/>
      <c r="B809" s="1"/>
      <c r="C809" s="1"/>
      <c r="D809" s="13"/>
      <c r="E809" s="22"/>
      <c r="F809" s="13"/>
      <c r="G809" s="1"/>
      <c r="H809" s="1"/>
      <c r="I809" s="46"/>
      <c r="J809" s="1"/>
      <c r="K809" s="1"/>
      <c r="L809" s="1"/>
      <c r="M809" s="1"/>
      <c r="N809" s="1"/>
      <c r="O809" s="1"/>
      <c r="P809" s="8"/>
      <c r="Q809" s="26"/>
      <c r="R809" s="17"/>
      <c r="T809" t="str">
        <f t="shared" si="12"/>
        <v/>
      </c>
      <c r="U809" s="34"/>
      <c r="V809" s="48"/>
      <c r="W809" s="49"/>
      <c r="X809" s="47"/>
      <c r="Y809" s="50"/>
      <c r="Z809" s="52"/>
      <c r="AA809" s="53"/>
      <c r="AB809" s="54"/>
      <c r="AC809" s="54"/>
    </row>
    <row r="810" spans="1:29">
      <c r="A810" s="1"/>
      <c r="B810" s="1"/>
      <c r="C810" s="1"/>
      <c r="D810" s="13"/>
      <c r="E810" s="22"/>
      <c r="F810" s="13"/>
      <c r="G810" s="1"/>
      <c r="H810" s="1"/>
      <c r="I810" s="46"/>
      <c r="J810" s="1"/>
      <c r="K810" s="1"/>
      <c r="L810" s="1"/>
      <c r="M810" s="1"/>
      <c r="N810" s="1"/>
      <c r="O810" s="1"/>
      <c r="P810" s="8"/>
      <c r="Q810" s="26"/>
      <c r="R810" s="17"/>
      <c r="T810" t="str">
        <f t="shared" si="12"/>
        <v/>
      </c>
      <c r="U810" s="34"/>
      <c r="V810" s="48"/>
      <c r="W810" s="49"/>
      <c r="X810" s="47"/>
      <c r="Y810" s="50"/>
      <c r="Z810" s="52"/>
      <c r="AA810" s="53"/>
      <c r="AB810" s="54"/>
      <c r="AC810" s="54"/>
    </row>
    <row r="811" spans="1:29">
      <c r="A811" s="1"/>
      <c r="B811" s="1"/>
      <c r="C811" s="1"/>
      <c r="D811" s="13"/>
      <c r="E811" s="22"/>
      <c r="F811" s="13"/>
      <c r="G811" s="1"/>
      <c r="H811" s="1"/>
      <c r="I811" s="46"/>
      <c r="J811" s="1"/>
      <c r="K811" s="1"/>
      <c r="L811" s="1"/>
      <c r="M811" s="1"/>
      <c r="N811" s="1"/>
      <c r="O811" s="1"/>
      <c r="P811" s="8"/>
      <c r="Q811" s="26"/>
      <c r="R811" s="17"/>
      <c r="T811" t="str">
        <f t="shared" si="12"/>
        <v/>
      </c>
      <c r="U811" s="34"/>
      <c r="V811" s="48"/>
      <c r="W811" s="49"/>
      <c r="X811" s="47"/>
      <c r="Y811" s="50"/>
      <c r="Z811" s="52"/>
      <c r="AA811" s="53"/>
      <c r="AB811" s="54"/>
      <c r="AC811" s="54"/>
    </row>
    <row r="812" spans="1:29">
      <c r="A812" s="1"/>
      <c r="B812" s="1"/>
      <c r="C812" s="1"/>
      <c r="D812" s="13"/>
      <c r="E812" s="22"/>
      <c r="F812" s="13"/>
      <c r="G812" s="1"/>
      <c r="H812" s="1"/>
      <c r="I812" s="46"/>
      <c r="J812" s="1"/>
      <c r="K812" s="1"/>
      <c r="L812" s="1"/>
      <c r="M812" s="1"/>
      <c r="N812" s="1"/>
      <c r="O812" s="1"/>
      <c r="P812" s="8"/>
      <c r="Q812" s="26"/>
      <c r="R812" s="17"/>
      <c r="T812" t="str">
        <f t="shared" si="12"/>
        <v/>
      </c>
      <c r="U812" s="34"/>
      <c r="V812" s="48"/>
      <c r="W812" s="49"/>
      <c r="X812" s="47"/>
      <c r="Y812" s="50"/>
      <c r="Z812" s="52"/>
      <c r="AA812" s="53"/>
      <c r="AB812" s="54"/>
      <c r="AC812" s="54"/>
    </row>
    <row r="813" spans="1:29">
      <c r="A813" s="1"/>
      <c r="B813" s="1"/>
      <c r="C813" s="1"/>
      <c r="D813" s="13"/>
      <c r="E813" s="22"/>
      <c r="F813" s="13"/>
      <c r="G813" s="1"/>
      <c r="H813" s="1"/>
      <c r="I813" s="46"/>
      <c r="J813" s="1"/>
      <c r="K813" s="1"/>
      <c r="L813" s="1"/>
      <c r="M813" s="1"/>
      <c r="N813" s="1"/>
      <c r="O813" s="1"/>
      <c r="P813" s="8"/>
      <c r="Q813" s="26"/>
      <c r="R813" s="17"/>
      <c r="T813" t="str">
        <f t="shared" si="12"/>
        <v/>
      </c>
      <c r="U813" s="34"/>
      <c r="V813" s="48"/>
      <c r="W813" s="49"/>
      <c r="X813" s="47"/>
      <c r="Y813" s="50"/>
      <c r="Z813" s="52"/>
      <c r="AA813" s="53"/>
      <c r="AB813" s="54"/>
      <c r="AC813" s="54"/>
    </row>
    <row r="814" spans="1:29">
      <c r="A814" s="1"/>
      <c r="B814" s="1"/>
      <c r="C814" s="1"/>
      <c r="D814" s="13"/>
      <c r="E814" s="22"/>
      <c r="F814" s="13"/>
      <c r="G814" s="1"/>
      <c r="H814" s="1"/>
      <c r="I814" s="46"/>
      <c r="J814" s="1"/>
      <c r="K814" s="1"/>
      <c r="L814" s="1"/>
      <c r="M814" s="1"/>
      <c r="N814" s="1"/>
      <c r="O814" s="1"/>
      <c r="P814" s="8"/>
      <c r="Q814" s="26"/>
      <c r="R814" s="17"/>
      <c r="T814" t="str">
        <f t="shared" si="12"/>
        <v/>
      </c>
      <c r="U814" s="34"/>
      <c r="V814" s="48"/>
      <c r="W814" s="49"/>
      <c r="X814" s="47"/>
      <c r="Y814" s="50"/>
      <c r="Z814" s="52"/>
      <c r="AA814" s="53"/>
      <c r="AB814" s="54"/>
      <c r="AC814" s="54"/>
    </row>
    <row r="815" spans="1:29">
      <c r="A815" s="1"/>
      <c r="B815" s="1"/>
      <c r="C815" s="1"/>
      <c r="D815" s="13"/>
      <c r="E815" s="22"/>
      <c r="F815" s="13"/>
      <c r="G815" s="1"/>
      <c r="H815" s="1"/>
      <c r="I815" s="46"/>
      <c r="J815" s="1"/>
      <c r="K815" s="1"/>
      <c r="L815" s="1"/>
      <c r="M815" s="1"/>
      <c r="N815" s="1"/>
      <c r="O815" s="1"/>
      <c r="P815" s="8"/>
      <c r="Q815" s="26"/>
      <c r="R815" s="17"/>
      <c r="T815" t="str">
        <f t="shared" si="12"/>
        <v/>
      </c>
      <c r="U815" s="34"/>
      <c r="V815" s="48"/>
      <c r="W815" s="49"/>
      <c r="X815" s="47"/>
      <c r="Y815" s="50"/>
      <c r="Z815" s="52"/>
      <c r="AA815" s="53"/>
      <c r="AB815" s="54"/>
      <c r="AC815" s="54"/>
    </row>
    <row r="816" spans="1:29">
      <c r="A816" s="1"/>
      <c r="B816" s="1"/>
      <c r="C816" s="1"/>
      <c r="D816" s="13"/>
      <c r="E816" s="22"/>
      <c r="F816" s="13"/>
      <c r="G816" s="1"/>
      <c r="H816" s="1"/>
      <c r="I816" s="46"/>
      <c r="J816" s="1"/>
      <c r="K816" s="1"/>
      <c r="L816" s="1"/>
      <c r="M816" s="1"/>
      <c r="N816" s="1"/>
      <c r="O816" s="1"/>
      <c r="P816" s="8"/>
      <c r="Q816" s="26"/>
      <c r="R816" s="17"/>
      <c r="T816" t="str">
        <f t="shared" si="12"/>
        <v/>
      </c>
      <c r="U816" s="34"/>
      <c r="V816" s="48"/>
      <c r="W816" s="49"/>
      <c r="X816" s="47"/>
      <c r="Y816" s="50"/>
      <c r="Z816" s="52"/>
      <c r="AA816" s="53"/>
      <c r="AB816" s="54"/>
      <c r="AC816" s="54"/>
    </row>
    <row r="817" spans="1:29">
      <c r="A817" s="1"/>
      <c r="B817" s="1"/>
      <c r="C817" s="1"/>
      <c r="D817" s="13"/>
      <c r="E817" s="22"/>
      <c r="F817" s="13"/>
      <c r="G817" s="1"/>
      <c r="H817" s="1"/>
      <c r="I817" s="46"/>
      <c r="J817" s="1"/>
      <c r="K817" s="1"/>
      <c r="L817" s="1"/>
      <c r="M817" s="1"/>
      <c r="N817" s="1"/>
      <c r="O817" s="1"/>
      <c r="P817" s="8"/>
      <c r="Q817" s="26"/>
      <c r="R817" s="17"/>
      <c r="T817" t="str">
        <f t="shared" si="12"/>
        <v/>
      </c>
      <c r="U817" s="34"/>
      <c r="V817" s="48"/>
      <c r="W817" s="49"/>
      <c r="X817" s="47"/>
      <c r="Y817" s="50"/>
      <c r="Z817" s="52"/>
      <c r="AA817" s="53"/>
      <c r="AB817" s="54"/>
      <c r="AC817" s="54"/>
    </row>
    <row r="818" spans="1:29">
      <c r="A818" s="1"/>
      <c r="B818" s="1"/>
      <c r="C818" s="1"/>
      <c r="D818" s="13"/>
      <c r="E818" s="22"/>
      <c r="F818" s="13"/>
      <c r="G818" s="1"/>
      <c r="H818" s="1"/>
      <c r="I818" s="46"/>
      <c r="J818" s="1"/>
      <c r="K818" s="1"/>
      <c r="L818" s="1"/>
      <c r="M818" s="1"/>
      <c r="N818" s="1"/>
      <c r="O818" s="1"/>
      <c r="P818" s="8"/>
      <c r="Q818" s="26"/>
      <c r="R818" s="17"/>
      <c r="T818" t="str">
        <f t="shared" si="12"/>
        <v/>
      </c>
      <c r="U818" s="34"/>
      <c r="V818" s="48"/>
      <c r="W818" s="49"/>
      <c r="X818" s="47"/>
      <c r="Y818" s="50"/>
      <c r="Z818" s="52"/>
      <c r="AA818" s="53"/>
      <c r="AB818" s="54"/>
      <c r="AC818" s="54"/>
    </row>
    <row r="819" spans="1:29">
      <c r="A819" s="1"/>
      <c r="B819" s="1"/>
      <c r="C819" s="1"/>
      <c r="D819" s="13"/>
      <c r="E819" s="22"/>
      <c r="F819" s="13"/>
      <c r="G819" s="1"/>
      <c r="H819" s="1"/>
      <c r="I819" s="46"/>
      <c r="J819" s="1"/>
      <c r="K819" s="1"/>
      <c r="L819" s="1"/>
      <c r="M819" s="1"/>
      <c r="N819" s="1"/>
      <c r="O819" s="1"/>
      <c r="P819" s="8"/>
      <c r="Q819" s="26"/>
      <c r="R819" s="17"/>
      <c r="T819" t="str">
        <f t="shared" si="12"/>
        <v/>
      </c>
      <c r="U819" s="34"/>
      <c r="V819" s="48"/>
      <c r="W819" s="49"/>
      <c r="X819" s="47"/>
      <c r="Y819" s="50"/>
      <c r="Z819" s="52"/>
      <c r="AA819" s="53"/>
      <c r="AB819" s="54"/>
      <c r="AC819" s="54"/>
    </row>
    <row r="820" spans="1:29">
      <c r="A820" s="1"/>
      <c r="B820" s="1"/>
      <c r="C820" s="1"/>
      <c r="D820" s="13"/>
      <c r="E820" s="22"/>
      <c r="F820" s="13"/>
      <c r="G820" s="1"/>
      <c r="H820" s="1"/>
      <c r="I820" s="46"/>
      <c r="J820" s="1"/>
      <c r="K820" s="1"/>
      <c r="L820" s="1"/>
      <c r="M820" s="1"/>
      <c r="N820" s="1"/>
      <c r="O820" s="1"/>
      <c r="P820" s="8"/>
      <c r="Q820" s="26"/>
      <c r="R820" s="17"/>
      <c r="T820" t="str">
        <f t="shared" si="12"/>
        <v/>
      </c>
      <c r="U820" s="34"/>
      <c r="V820" s="48"/>
      <c r="W820" s="49"/>
      <c r="X820" s="47"/>
      <c r="Y820" s="50"/>
      <c r="Z820" s="52"/>
      <c r="AA820" s="53"/>
      <c r="AB820" s="54"/>
      <c r="AC820" s="54"/>
    </row>
    <row r="821" spans="1:29">
      <c r="A821" s="1"/>
      <c r="B821" s="1"/>
      <c r="C821" s="1"/>
      <c r="D821" s="13"/>
      <c r="E821" s="22"/>
      <c r="F821" s="13"/>
      <c r="G821" s="1"/>
      <c r="H821" s="1"/>
      <c r="I821" s="46"/>
      <c r="J821" s="1"/>
      <c r="K821" s="1"/>
      <c r="L821" s="1"/>
      <c r="M821" s="1"/>
      <c r="N821" s="1"/>
      <c r="O821" s="1"/>
      <c r="P821" s="8"/>
      <c r="Q821" s="26"/>
      <c r="R821" s="17"/>
      <c r="T821" t="str">
        <f t="shared" si="12"/>
        <v/>
      </c>
      <c r="U821" s="34"/>
      <c r="V821" s="48"/>
      <c r="W821" s="49"/>
      <c r="X821" s="47"/>
      <c r="Y821" s="50"/>
      <c r="Z821" s="52"/>
      <c r="AA821" s="53"/>
      <c r="AB821" s="54"/>
      <c r="AC821" s="54"/>
    </row>
    <row r="822" spans="1:29">
      <c r="A822" s="1"/>
      <c r="B822" s="1"/>
      <c r="C822" s="1"/>
      <c r="D822" s="13"/>
      <c r="E822" s="22"/>
      <c r="F822" s="13"/>
      <c r="G822" s="1"/>
      <c r="H822" s="1"/>
      <c r="I822" s="46"/>
      <c r="J822" s="1"/>
      <c r="K822" s="1"/>
      <c r="L822" s="1"/>
      <c r="M822" s="1"/>
      <c r="N822" s="1"/>
      <c r="O822" s="1"/>
      <c r="P822" s="8"/>
      <c r="Q822" s="26"/>
      <c r="R822" s="17"/>
      <c r="T822" t="str">
        <f t="shared" si="12"/>
        <v/>
      </c>
      <c r="U822" s="34"/>
      <c r="V822" s="48"/>
      <c r="W822" s="49"/>
      <c r="X822" s="47"/>
      <c r="Y822" s="50"/>
      <c r="Z822" s="52"/>
      <c r="AA822" s="53"/>
      <c r="AB822" s="54"/>
      <c r="AC822" s="54"/>
    </row>
    <row r="823" spans="1:29">
      <c r="A823" s="1"/>
      <c r="B823" s="1"/>
      <c r="C823" s="1"/>
      <c r="D823" s="13"/>
      <c r="E823" s="22"/>
      <c r="F823" s="13"/>
      <c r="G823" s="1"/>
      <c r="H823" s="1"/>
      <c r="I823" s="46"/>
      <c r="J823" s="1"/>
      <c r="K823" s="1"/>
      <c r="L823" s="1"/>
      <c r="M823" s="1"/>
      <c r="N823" s="1"/>
      <c r="O823" s="1"/>
      <c r="P823" s="8"/>
      <c r="Q823" s="26"/>
      <c r="R823" s="17"/>
      <c r="T823" t="str">
        <f t="shared" si="12"/>
        <v/>
      </c>
      <c r="U823" s="34"/>
      <c r="V823" s="48"/>
      <c r="W823" s="49"/>
      <c r="X823" s="47"/>
      <c r="Y823" s="50"/>
      <c r="Z823" s="52"/>
      <c r="AA823" s="53"/>
      <c r="AB823" s="54"/>
      <c r="AC823" s="54"/>
    </row>
    <row r="824" spans="1:29">
      <c r="A824" s="1"/>
      <c r="B824" s="1"/>
      <c r="C824" s="1"/>
      <c r="D824" s="13"/>
      <c r="E824" s="22"/>
      <c r="F824" s="13"/>
      <c r="G824" s="1"/>
      <c r="H824" s="1"/>
      <c r="I824" s="46"/>
      <c r="J824" s="1"/>
      <c r="K824" s="1"/>
      <c r="L824" s="1"/>
      <c r="M824" s="1"/>
      <c r="N824" s="1"/>
      <c r="O824" s="1"/>
      <c r="P824" s="8"/>
      <c r="Q824" s="26"/>
      <c r="R824" s="17"/>
      <c r="T824" t="str">
        <f t="shared" si="12"/>
        <v/>
      </c>
      <c r="U824" s="34"/>
      <c r="V824" s="48"/>
      <c r="W824" s="49"/>
      <c r="X824" s="47"/>
      <c r="Y824" s="50"/>
      <c r="Z824" s="52"/>
      <c r="AA824" s="53"/>
      <c r="AB824" s="54"/>
      <c r="AC824" s="54"/>
    </row>
    <row r="825" spans="1:29">
      <c r="A825" s="1"/>
      <c r="B825" s="1"/>
      <c r="C825" s="1"/>
      <c r="D825" s="13"/>
      <c r="E825" s="22"/>
      <c r="F825" s="13"/>
      <c r="G825" s="1"/>
      <c r="H825" s="1"/>
      <c r="I825" s="46"/>
      <c r="J825" s="1"/>
      <c r="K825" s="1"/>
      <c r="L825" s="1"/>
      <c r="M825" s="1"/>
      <c r="N825" s="1"/>
      <c r="O825" s="1"/>
      <c r="P825" s="8"/>
      <c r="Q825" s="26"/>
      <c r="R825" s="17"/>
      <c r="T825" t="str">
        <f t="shared" si="12"/>
        <v/>
      </c>
      <c r="U825" s="34"/>
      <c r="V825" s="48"/>
      <c r="W825" s="49"/>
      <c r="X825" s="47"/>
      <c r="Y825" s="50"/>
      <c r="Z825" s="52"/>
      <c r="AA825" s="53"/>
      <c r="AB825" s="54"/>
      <c r="AC825" s="54"/>
    </row>
    <row r="826" spans="1:29">
      <c r="A826" s="1"/>
      <c r="B826" s="1"/>
      <c r="C826" s="1"/>
      <c r="D826" s="13"/>
      <c r="E826" s="22"/>
      <c r="F826" s="13"/>
      <c r="G826" s="1"/>
      <c r="H826" s="1"/>
      <c r="I826" s="46"/>
      <c r="J826" s="1"/>
      <c r="K826" s="1"/>
      <c r="L826" s="1"/>
      <c r="M826" s="1"/>
      <c r="N826" s="1"/>
      <c r="O826" s="1"/>
      <c r="P826" s="8"/>
      <c r="Q826" s="26"/>
      <c r="R826" s="17"/>
      <c r="T826" t="str">
        <f t="shared" si="12"/>
        <v/>
      </c>
      <c r="U826" s="34"/>
      <c r="V826" s="48"/>
      <c r="W826" s="49"/>
      <c r="X826" s="47"/>
      <c r="Y826" s="50"/>
      <c r="Z826" s="52"/>
      <c r="AA826" s="53"/>
      <c r="AB826" s="54"/>
      <c r="AC826" s="54"/>
    </row>
    <row r="827" spans="1:29">
      <c r="A827" s="1"/>
      <c r="B827" s="1"/>
      <c r="C827" s="1"/>
      <c r="D827" s="13"/>
      <c r="E827" s="22"/>
      <c r="F827" s="13"/>
      <c r="G827" s="1"/>
      <c r="H827" s="1"/>
      <c r="I827" s="46"/>
      <c r="J827" s="1"/>
      <c r="K827" s="1"/>
      <c r="L827" s="1"/>
      <c r="M827" s="1"/>
      <c r="N827" s="1"/>
      <c r="O827" s="1"/>
      <c r="P827" s="8"/>
      <c r="Q827" s="26"/>
      <c r="R827" s="17"/>
      <c r="T827" t="str">
        <f t="shared" si="12"/>
        <v/>
      </c>
      <c r="U827" s="34"/>
      <c r="V827" s="48"/>
      <c r="W827" s="49"/>
      <c r="X827" s="47"/>
      <c r="Y827" s="50"/>
      <c r="Z827" s="52"/>
      <c r="AA827" s="53"/>
      <c r="AB827" s="54"/>
      <c r="AC827" s="54"/>
    </row>
    <row r="828" spans="1:29">
      <c r="A828" s="1"/>
      <c r="B828" s="1"/>
      <c r="C828" s="1"/>
      <c r="D828" s="13"/>
      <c r="E828" s="22"/>
      <c r="F828" s="13"/>
      <c r="G828" s="1"/>
      <c r="H828" s="1"/>
      <c r="I828" s="46"/>
      <c r="J828" s="1"/>
      <c r="K828" s="1"/>
      <c r="L828" s="1"/>
      <c r="M828" s="1"/>
      <c r="N828" s="1"/>
      <c r="O828" s="1"/>
      <c r="P828" s="8"/>
      <c r="Q828" s="26"/>
      <c r="R828" s="17"/>
      <c r="T828" t="str">
        <f t="shared" si="12"/>
        <v/>
      </c>
      <c r="U828" s="34"/>
      <c r="V828" s="48"/>
      <c r="W828" s="49"/>
      <c r="X828" s="47"/>
      <c r="Y828" s="50"/>
      <c r="Z828" s="52"/>
      <c r="AA828" s="53"/>
      <c r="AB828" s="54"/>
      <c r="AC828" s="54"/>
    </row>
    <row r="829" spans="1:29">
      <c r="A829" s="1"/>
      <c r="B829" s="1"/>
      <c r="C829" s="1"/>
      <c r="D829" s="13"/>
      <c r="E829" s="22"/>
      <c r="F829" s="13"/>
      <c r="G829" s="1"/>
      <c r="H829" s="1"/>
      <c r="I829" s="46"/>
      <c r="J829" s="1"/>
      <c r="K829" s="1"/>
      <c r="L829" s="1"/>
      <c r="M829" s="1"/>
      <c r="N829" s="1"/>
      <c r="O829" s="1"/>
      <c r="P829" s="8"/>
      <c r="Q829" s="26"/>
      <c r="R829" s="17"/>
      <c r="T829" t="str">
        <f t="shared" si="12"/>
        <v/>
      </c>
      <c r="U829" s="34"/>
      <c r="V829" s="48"/>
      <c r="W829" s="49"/>
      <c r="X829" s="47"/>
      <c r="Y829" s="50"/>
      <c r="Z829" s="52"/>
      <c r="AA829" s="53"/>
      <c r="AB829" s="54"/>
      <c r="AC829" s="54"/>
    </row>
    <row r="830" spans="1:29">
      <c r="A830" s="1"/>
      <c r="B830" s="1"/>
      <c r="C830" s="1"/>
      <c r="D830" s="13"/>
      <c r="E830" s="22"/>
      <c r="F830" s="13"/>
      <c r="G830" s="1"/>
      <c r="H830" s="1"/>
      <c r="I830" s="46"/>
      <c r="J830" s="1"/>
      <c r="K830" s="1"/>
      <c r="L830" s="1"/>
      <c r="M830" s="1"/>
      <c r="N830" s="1"/>
      <c r="O830" s="1"/>
      <c r="P830" s="8"/>
      <c r="Q830" s="26"/>
      <c r="R830" s="17"/>
      <c r="T830" t="str">
        <f t="shared" si="12"/>
        <v/>
      </c>
      <c r="U830" s="34"/>
      <c r="V830" s="48"/>
      <c r="W830" s="49"/>
      <c r="X830" s="47"/>
      <c r="Y830" s="50"/>
      <c r="Z830" s="52"/>
      <c r="AA830" s="53"/>
      <c r="AB830" s="54"/>
      <c r="AC830" s="54"/>
    </row>
    <row r="831" spans="1:29">
      <c r="A831" s="1"/>
      <c r="B831" s="1"/>
      <c r="C831" s="1"/>
      <c r="D831" s="13"/>
      <c r="E831" s="22"/>
      <c r="F831" s="13"/>
      <c r="G831" s="1"/>
      <c r="H831" s="1"/>
      <c r="I831" s="46"/>
      <c r="J831" s="1"/>
      <c r="K831" s="1"/>
      <c r="L831" s="1"/>
      <c r="M831" s="1"/>
      <c r="N831" s="1"/>
      <c r="O831" s="1"/>
      <c r="P831" s="8"/>
      <c r="Q831" s="26"/>
      <c r="R831" s="17"/>
      <c r="T831" t="str">
        <f t="shared" si="12"/>
        <v/>
      </c>
      <c r="U831" s="34"/>
      <c r="V831" s="48"/>
      <c r="W831" s="49"/>
      <c r="X831" s="47"/>
      <c r="Y831" s="50"/>
      <c r="Z831" s="52"/>
      <c r="AA831" s="53"/>
      <c r="AB831" s="54"/>
      <c r="AC831" s="54"/>
    </row>
    <row r="832" spans="1:29">
      <c r="A832" s="1"/>
      <c r="B832" s="1"/>
      <c r="C832" s="1"/>
      <c r="D832" s="13"/>
      <c r="E832" s="22"/>
      <c r="F832" s="13"/>
      <c r="G832" s="1"/>
      <c r="H832" s="1"/>
      <c r="I832" s="46"/>
      <c r="J832" s="1"/>
      <c r="K832" s="1"/>
      <c r="L832" s="1"/>
      <c r="M832" s="1"/>
      <c r="N832" s="1"/>
      <c r="O832" s="1"/>
      <c r="P832" s="8"/>
      <c r="Q832" s="26"/>
      <c r="R832" s="17"/>
      <c r="T832" t="str">
        <f t="shared" si="12"/>
        <v/>
      </c>
      <c r="U832" s="34"/>
      <c r="V832" s="48"/>
      <c r="W832" s="49"/>
      <c r="X832" s="47"/>
      <c r="Y832" s="50"/>
      <c r="Z832" s="52"/>
      <c r="AA832" s="53"/>
      <c r="AB832" s="54"/>
      <c r="AC832" s="54"/>
    </row>
    <row r="833" spans="1:29">
      <c r="A833" s="1"/>
      <c r="B833" s="1"/>
      <c r="C833" s="1"/>
      <c r="D833" s="13"/>
      <c r="E833" s="22"/>
      <c r="F833" s="13"/>
      <c r="G833" s="1"/>
      <c r="H833" s="1"/>
      <c r="I833" s="46"/>
      <c r="J833" s="1"/>
      <c r="K833" s="1"/>
      <c r="L833" s="1"/>
      <c r="M833" s="1"/>
      <c r="N833" s="1"/>
      <c r="O833" s="1"/>
      <c r="P833" s="8"/>
      <c r="Q833" s="26"/>
      <c r="R833" s="17"/>
      <c r="T833" t="str">
        <f t="shared" si="12"/>
        <v/>
      </c>
      <c r="U833" s="34"/>
      <c r="V833" s="48"/>
      <c r="W833" s="49"/>
      <c r="X833" s="47"/>
      <c r="Y833" s="50"/>
      <c r="Z833" s="52"/>
      <c r="AA833" s="53"/>
      <c r="AB833" s="54"/>
      <c r="AC833" s="54"/>
    </row>
    <row r="834" spans="1:29">
      <c r="A834" s="1"/>
      <c r="B834" s="1"/>
      <c r="C834" s="1"/>
      <c r="D834" s="13"/>
      <c r="E834" s="22"/>
      <c r="F834" s="13"/>
      <c r="G834" s="1"/>
      <c r="H834" s="1"/>
      <c r="I834" s="46"/>
      <c r="J834" s="1"/>
      <c r="K834" s="1"/>
      <c r="L834" s="1"/>
      <c r="M834" s="1"/>
      <c r="N834" s="1"/>
      <c r="O834" s="1"/>
      <c r="P834" s="8"/>
      <c r="Q834" s="26"/>
      <c r="R834" s="17"/>
      <c r="T834" t="str">
        <f t="shared" si="12"/>
        <v/>
      </c>
      <c r="U834" s="34"/>
      <c r="V834" s="48"/>
      <c r="W834" s="49"/>
      <c r="X834" s="47"/>
      <c r="Y834" s="50"/>
      <c r="Z834" s="52"/>
      <c r="AA834" s="53"/>
      <c r="AB834" s="54"/>
      <c r="AC834" s="54"/>
    </row>
    <row r="835" spans="1:29">
      <c r="A835" s="1"/>
      <c r="B835" s="1"/>
      <c r="C835" s="1"/>
      <c r="D835" s="13"/>
      <c r="E835" s="22"/>
      <c r="F835" s="13"/>
      <c r="G835" s="1"/>
      <c r="H835" s="1"/>
      <c r="I835" s="46"/>
      <c r="J835" s="1"/>
      <c r="K835" s="1"/>
      <c r="L835" s="1"/>
      <c r="M835" s="1"/>
      <c r="N835" s="1"/>
      <c r="O835" s="1"/>
      <c r="P835" s="8"/>
      <c r="Q835" s="26"/>
      <c r="R835" s="17"/>
      <c r="T835" t="str">
        <f t="shared" si="12"/>
        <v/>
      </c>
      <c r="U835" s="34"/>
      <c r="V835" s="48"/>
      <c r="W835" s="49"/>
      <c r="X835" s="47"/>
      <c r="Y835" s="50"/>
      <c r="Z835" s="52"/>
      <c r="AA835" s="53"/>
      <c r="AB835" s="54"/>
      <c r="AC835" s="54"/>
    </row>
    <row r="836" spans="1:29">
      <c r="A836" s="1"/>
      <c r="B836" s="1"/>
      <c r="C836" s="1"/>
      <c r="D836" s="13"/>
      <c r="E836" s="22"/>
      <c r="F836" s="13"/>
      <c r="G836" s="1"/>
      <c r="H836" s="1"/>
      <c r="I836" s="46"/>
      <c r="J836" s="1"/>
      <c r="K836" s="1"/>
      <c r="L836" s="1"/>
      <c r="M836" s="1"/>
      <c r="N836" s="1"/>
      <c r="O836" s="1"/>
      <c r="P836" s="8"/>
      <c r="Q836" s="26"/>
      <c r="R836" s="17"/>
      <c r="T836" t="str">
        <f t="shared" si="12"/>
        <v/>
      </c>
      <c r="U836" s="34"/>
      <c r="V836" s="48"/>
      <c r="W836" s="49"/>
      <c r="X836" s="47"/>
      <c r="Y836" s="50"/>
      <c r="Z836" s="52"/>
      <c r="AA836" s="53"/>
      <c r="AB836" s="54"/>
      <c r="AC836" s="54"/>
    </row>
    <row r="837" spans="1:29">
      <c r="A837" s="1"/>
      <c r="B837" s="1"/>
      <c r="C837" s="1"/>
      <c r="D837" s="13"/>
      <c r="E837" s="22"/>
      <c r="F837" s="13"/>
      <c r="G837" s="1"/>
      <c r="H837" s="1"/>
      <c r="I837" s="46"/>
      <c r="J837" s="1"/>
      <c r="K837" s="1"/>
      <c r="L837" s="1"/>
      <c r="M837" s="1"/>
      <c r="N837" s="1"/>
      <c r="O837" s="1"/>
      <c r="P837" s="8"/>
      <c r="Q837" s="26"/>
      <c r="R837" s="17"/>
      <c r="T837" t="str">
        <f t="shared" si="12"/>
        <v/>
      </c>
      <c r="U837" s="34"/>
      <c r="V837" s="48"/>
      <c r="W837" s="49"/>
      <c r="X837" s="47"/>
      <c r="Y837" s="50"/>
      <c r="Z837" s="52"/>
      <c r="AA837" s="53"/>
      <c r="AB837" s="54"/>
      <c r="AC837" s="54"/>
    </row>
    <row r="838" spans="1:29">
      <c r="A838" s="1"/>
      <c r="B838" s="1"/>
      <c r="C838" s="1"/>
      <c r="D838" s="13"/>
      <c r="E838" s="22"/>
      <c r="F838" s="13"/>
      <c r="G838" s="1"/>
      <c r="H838" s="1"/>
      <c r="I838" s="46"/>
      <c r="J838" s="1"/>
      <c r="K838" s="1"/>
      <c r="L838" s="1"/>
      <c r="M838" s="1"/>
      <c r="N838" s="1"/>
      <c r="O838" s="1"/>
      <c r="P838" s="8"/>
      <c r="Q838" s="26"/>
      <c r="R838" s="17"/>
      <c r="T838" t="str">
        <f t="shared" ref="T838:T901" si="13">IF(AND(Q838=0,R838=0),"",IF(I838="","",($U$1-I838)+1))</f>
        <v/>
      </c>
      <c r="U838" s="34"/>
      <c r="V838" s="48"/>
      <c r="W838" s="49"/>
      <c r="X838" s="47"/>
      <c r="Y838" s="50"/>
      <c r="Z838" s="52"/>
      <c r="AA838" s="53"/>
      <c r="AB838" s="54"/>
      <c r="AC838" s="54"/>
    </row>
    <row r="839" spans="1:29">
      <c r="A839" s="1"/>
      <c r="B839" s="1"/>
      <c r="C839" s="1"/>
      <c r="D839" s="13"/>
      <c r="E839" s="22"/>
      <c r="F839" s="13"/>
      <c r="G839" s="1"/>
      <c r="H839" s="1"/>
      <c r="I839" s="46"/>
      <c r="J839" s="1"/>
      <c r="K839" s="1"/>
      <c r="L839" s="1"/>
      <c r="M839" s="1"/>
      <c r="N839" s="1"/>
      <c r="O839" s="1"/>
      <c r="P839" s="8"/>
      <c r="Q839" s="26"/>
      <c r="R839" s="17"/>
      <c r="T839" t="str">
        <f t="shared" si="13"/>
        <v/>
      </c>
      <c r="U839" s="34"/>
      <c r="V839" s="48"/>
      <c r="W839" s="49"/>
      <c r="X839" s="47"/>
      <c r="Y839" s="50"/>
      <c r="Z839" s="52"/>
      <c r="AA839" s="53"/>
      <c r="AB839" s="54"/>
      <c r="AC839" s="54"/>
    </row>
    <row r="840" spans="1:29">
      <c r="A840" s="1"/>
      <c r="B840" s="1"/>
      <c r="C840" s="1"/>
      <c r="D840" s="13"/>
      <c r="E840" s="22"/>
      <c r="F840" s="13"/>
      <c r="G840" s="1"/>
      <c r="H840" s="1"/>
      <c r="I840" s="46"/>
      <c r="J840" s="1"/>
      <c r="K840" s="1"/>
      <c r="L840" s="1"/>
      <c r="M840" s="1"/>
      <c r="N840" s="1"/>
      <c r="O840" s="1"/>
      <c r="P840" s="8"/>
      <c r="Q840" s="26"/>
      <c r="R840" s="17"/>
      <c r="T840" t="str">
        <f t="shared" si="13"/>
        <v/>
      </c>
      <c r="U840" s="34"/>
      <c r="V840" s="48"/>
      <c r="W840" s="49"/>
      <c r="X840" s="47"/>
      <c r="Y840" s="50"/>
      <c r="Z840" s="52"/>
      <c r="AA840" s="53"/>
      <c r="AB840" s="54"/>
      <c r="AC840" s="54"/>
    </row>
    <row r="841" spans="1:29">
      <c r="A841" s="1"/>
      <c r="B841" s="1"/>
      <c r="C841" s="1"/>
      <c r="D841" s="13"/>
      <c r="E841" s="22"/>
      <c r="F841" s="13"/>
      <c r="G841" s="1"/>
      <c r="H841" s="1"/>
      <c r="I841" s="46"/>
      <c r="J841" s="1"/>
      <c r="K841" s="1"/>
      <c r="L841" s="1"/>
      <c r="M841" s="1"/>
      <c r="N841" s="1"/>
      <c r="O841" s="1"/>
      <c r="P841" s="8"/>
      <c r="Q841" s="26"/>
      <c r="R841" s="17"/>
      <c r="T841" t="str">
        <f t="shared" si="13"/>
        <v/>
      </c>
      <c r="U841" s="34"/>
      <c r="V841" s="48"/>
      <c r="W841" s="49"/>
      <c r="X841" s="47"/>
      <c r="Y841" s="50"/>
      <c r="Z841" s="52"/>
      <c r="AA841" s="53"/>
      <c r="AB841" s="54"/>
      <c r="AC841" s="54"/>
    </row>
    <row r="842" spans="1:29">
      <c r="A842" s="1"/>
      <c r="B842" s="1"/>
      <c r="C842" s="1"/>
      <c r="D842" s="13"/>
      <c r="E842" s="22"/>
      <c r="F842" s="13"/>
      <c r="G842" s="1"/>
      <c r="H842" s="1"/>
      <c r="I842" s="46"/>
      <c r="J842" s="1"/>
      <c r="K842" s="1"/>
      <c r="L842" s="1"/>
      <c r="M842" s="1"/>
      <c r="N842" s="1"/>
      <c r="O842" s="1"/>
      <c r="P842" s="8"/>
      <c r="Q842" s="26"/>
      <c r="R842" s="17"/>
      <c r="T842" t="str">
        <f t="shared" si="13"/>
        <v/>
      </c>
      <c r="U842" s="34"/>
      <c r="V842" s="48"/>
      <c r="W842" s="49"/>
      <c r="X842" s="47"/>
      <c r="Y842" s="50"/>
      <c r="Z842" s="52"/>
      <c r="AA842" s="53"/>
      <c r="AB842" s="54"/>
      <c r="AC842" s="54"/>
    </row>
    <row r="843" spans="1:29">
      <c r="A843" s="1"/>
      <c r="B843" s="1"/>
      <c r="C843" s="1"/>
      <c r="D843" s="13"/>
      <c r="E843" s="22"/>
      <c r="F843" s="13"/>
      <c r="G843" s="1"/>
      <c r="H843" s="1"/>
      <c r="I843" s="46"/>
      <c r="J843" s="1"/>
      <c r="K843" s="1"/>
      <c r="L843" s="1"/>
      <c r="M843" s="1"/>
      <c r="N843" s="1"/>
      <c r="O843" s="1"/>
      <c r="P843" s="8"/>
      <c r="Q843" s="26"/>
      <c r="R843" s="17"/>
      <c r="T843" t="str">
        <f t="shared" si="13"/>
        <v/>
      </c>
      <c r="U843" s="34"/>
      <c r="V843" s="48"/>
      <c r="W843" s="49"/>
      <c r="X843" s="47"/>
      <c r="Y843" s="50"/>
      <c r="Z843" s="52"/>
      <c r="AA843" s="53"/>
      <c r="AB843" s="54"/>
      <c r="AC843" s="54"/>
    </row>
    <row r="844" spans="1:29">
      <c r="A844" s="1"/>
      <c r="B844" s="1"/>
      <c r="C844" s="1"/>
      <c r="D844" s="13"/>
      <c r="E844" s="22"/>
      <c r="F844" s="13"/>
      <c r="G844" s="1"/>
      <c r="H844" s="1"/>
      <c r="I844" s="46"/>
      <c r="J844" s="1"/>
      <c r="K844" s="1"/>
      <c r="L844" s="1"/>
      <c r="M844" s="1"/>
      <c r="N844" s="1"/>
      <c r="O844" s="1"/>
      <c r="P844" s="8"/>
      <c r="Q844" s="26"/>
      <c r="R844" s="17"/>
      <c r="T844" t="str">
        <f t="shared" si="13"/>
        <v/>
      </c>
      <c r="U844" s="34"/>
      <c r="V844" s="48"/>
      <c r="W844" s="49"/>
      <c r="X844" s="47"/>
      <c r="Y844" s="50"/>
      <c r="Z844" s="52"/>
      <c r="AA844" s="53"/>
      <c r="AB844" s="54"/>
      <c r="AC844" s="54"/>
    </row>
    <row r="845" spans="1:29">
      <c r="A845" s="1"/>
      <c r="B845" s="1"/>
      <c r="C845" s="1"/>
      <c r="D845" s="13"/>
      <c r="E845" s="22"/>
      <c r="F845" s="13"/>
      <c r="G845" s="1"/>
      <c r="H845" s="1"/>
      <c r="I845" s="46"/>
      <c r="J845" s="1"/>
      <c r="K845" s="1"/>
      <c r="L845" s="1"/>
      <c r="M845" s="1"/>
      <c r="N845" s="1"/>
      <c r="O845" s="1"/>
      <c r="P845" s="8"/>
      <c r="Q845" s="26"/>
      <c r="R845" s="17"/>
      <c r="T845" t="str">
        <f t="shared" si="13"/>
        <v/>
      </c>
      <c r="U845" s="34"/>
      <c r="V845" s="48"/>
      <c r="W845" s="49"/>
      <c r="X845" s="47"/>
      <c r="Y845" s="50"/>
      <c r="Z845" s="52"/>
      <c r="AA845" s="53"/>
      <c r="AB845" s="54"/>
      <c r="AC845" s="54"/>
    </row>
    <row r="846" spans="1:29">
      <c r="A846" s="1"/>
      <c r="B846" s="1"/>
      <c r="C846" s="1"/>
      <c r="D846" s="13"/>
      <c r="E846" s="22"/>
      <c r="F846" s="13"/>
      <c r="G846" s="1"/>
      <c r="H846" s="1"/>
      <c r="I846" s="46"/>
      <c r="J846" s="1"/>
      <c r="K846" s="1"/>
      <c r="L846" s="1"/>
      <c r="M846" s="1"/>
      <c r="N846" s="1"/>
      <c r="O846" s="1"/>
      <c r="P846" s="8"/>
      <c r="Q846" s="26"/>
      <c r="R846" s="17"/>
      <c r="T846" t="str">
        <f t="shared" si="13"/>
        <v/>
      </c>
      <c r="U846" s="34"/>
      <c r="V846" s="48"/>
      <c r="W846" s="49"/>
      <c r="X846" s="47"/>
      <c r="Y846" s="50"/>
      <c r="Z846" s="52"/>
      <c r="AA846" s="53"/>
      <c r="AB846" s="54"/>
      <c r="AC846" s="54"/>
    </row>
    <row r="847" spans="1:29">
      <c r="A847" s="1"/>
      <c r="B847" s="1"/>
      <c r="C847" s="1"/>
      <c r="D847" s="13"/>
      <c r="E847" s="22"/>
      <c r="F847" s="13"/>
      <c r="G847" s="1"/>
      <c r="H847" s="1"/>
      <c r="I847" s="46"/>
      <c r="J847" s="1"/>
      <c r="K847" s="1"/>
      <c r="L847" s="1"/>
      <c r="M847" s="1"/>
      <c r="N847" s="1"/>
      <c r="O847" s="1"/>
      <c r="P847" s="8"/>
      <c r="Q847" s="26"/>
      <c r="R847" s="17"/>
      <c r="T847" t="str">
        <f t="shared" si="13"/>
        <v/>
      </c>
      <c r="U847" s="34"/>
      <c r="V847" s="48"/>
      <c r="W847" s="49"/>
      <c r="X847" s="47"/>
      <c r="Y847" s="50"/>
      <c r="Z847" s="52"/>
      <c r="AA847" s="53"/>
      <c r="AB847" s="54"/>
      <c r="AC847" s="54"/>
    </row>
    <row r="848" spans="1:29">
      <c r="A848" s="1"/>
      <c r="B848" s="1"/>
      <c r="C848" s="1"/>
      <c r="D848" s="13"/>
      <c r="E848" s="22"/>
      <c r="F848" s="13"/>
      <c r="G848" s="1"/>
      <c r="H848" s="1"/>
      <c r="I848" s="46"/>
      <c r="J848" s="1"/>
      <c r="K848" s="1"/>
      <c r="L848" s="1"/>
      <c r="M848" s="1"/>
      <c r="N848" s="1"/>
      <c r="O848" s="1"/>
      <c r="P848" s="8"/>
      <c r="Q848" s="26"/>
      <c r="R848" s="17"/>
      <c r="T848" t="str">
        <f t="shared" si="13"/>
        <v/>
      </c>
      <c r="U848" s="34"/>
      <c r="V848" s="48"/>
      <c r="W848" s="49"/>
      <c r="X848" s="47"/>
      <c r="Y848" s="50"/>
      <c r="Z848" s="52"/>
      <c r="AA848" s="53"/>
      <c r="AB848" s="54"/>
      <c r="AC848" s="54"/>
    </row>
    <row r="849" spans="1:29">
      <c r="A849" s="1"/>
      <c r="B849" s="1"/>
      <c r="C849" s="1"/>
      <c r="D849" s="13"/>
      <c r="E849" s="22"/>
      <c r="F849" s="13"/>
      <c r="G849" s="1"/>
      <c r="H849" s="1"/>
      <c r="I849" s="46"/>
      <c r="J849" s="1"/>
      <c r="K849" s="1"/>
      <c r="L849" s="1"/>
      <c r="M849" s="1"/>
      <c r="N849" s="1"/>
      <c r="O849" s="1"/>
      <c r="P849" s="8"/>
      <c r="Q849" s="26"/>
      <c r="R849" s="17"/>
      <c r="T849" t="str">
        <f t="shared" si="13"/>
        <v/>
      </c>
      <c r="U849" s="34"/>
      <c r="V849" s="48"/>
      <c r="W849" s="49"/>
      <c r="X849" s="47"/>
      <c r="Y849" s="50"/>
      <c r="Z849" s="52"/>
      <c r="AA849" s="53"/>
      <c r="AB849" s="54"/>
      <c r="AC849" s="54"/>
    </row>
    <row r="850" spans="1:29">
      <c r="A850" s="1"/>
      <c r="B850" s="1"/>
      <c r="C850" s="1"/>
      <c r="D850" s="13"/>
      <c r="E850" s="22"/>
      <c r="F850" s="13"/>
      <c r="G850" s="1"/>
      <c r="H850" s="1"/>
      <c r="I850" s="46"/>
      <c r="J850" s="1"/>
      <c r="K850" s="1"/>
      <c r="L850" s="1"/>
      <c r="M850" s="1"/>
      <c r="N850" s="1"/>
      <c r="O850" s="1"/>
      <c r="P850" s="8"/>
      <c r="Q850" s="26"/>
      <c r="R850" s="17"/>
      <c r="T850" t="str">
        <f t="shared" si="13"/>
        <v/>
      </c>
      <c r="U850" s="34"/>
      <c r="V850" s="48"/>
      <c r="W850" s="49"/>
      <c r="X850" s="47"/>
      <c r="Y850" s="50"/>
      <c r="Z850" s="52"/>
      <c r="AA850" s="53"/>
      <c r="AB850" s="54"/>
      <c r="AC850" s="54"/>
    </row>
    <row r="851" spans="1:29">
      <c r="A851" s="1"/>
      <c r="B851" s="1"/>
      <c r="C851" s="1"/>
      <c r="D851" s="13"/>
      <c r="E851" s="22"/>
      <c r="F851" s="13"/>
      <c r="G851" s="1"/>
      <c r="H851" s="1"/>
      <c r="I851" s="46"/>
      <c r="J851" s="1"/>
      <c r="K851" s="1"/>
      <c r="L851" s="1"/>
      <c r="M851" s="1"/>
      <c r="N851" s="1"/>
      <c r="O851" s="1"/>
      <c r="P851" s="8"/>
      <c r="Q851" s="26"/>
      <c r="R851" s="17"/>
      <c r="T851" t="str">
        <f t="shared" si="13"/>
        <v/>
      </c>
      <c r="U851" s="34"/>
      <c r="V851" s="48"/>
      <c r="W851" s="49"/>
      <c r="X851" s="47"/>
      <c r="Y851" s="50"/>
      <c r="Z851" s="52"/>
      <c r="AA851" s="53"/>
      <c r="AB851" s="54"/>
      <c r="AC851" s="54"/>
    </row>
    <row r="852" spans="1:29">
      <c r="A852" s="1"/>
      <c r="B852" s="1"/>
      <c r="C852" s="1"/>
      <c r="D852" s="13"/>
      <c r="E852" s="22"/>
      <c r="F852" s="13"/>
      <c r="G852" s="1"/>
      <c r="H852" s="1"/>
      <c r="I852" s="46"/>
      <c r="J852" s="1"/>
      <c r="K852" s="1"/>
      <c r="L852" s="1"/>
      <c r="M852" s="1"/>
      <c r="N852" s="1"/>
      <c r="O852" s="1"/>
      <c r="P852" s="8"/>
      <c r="Q852" s="26"/>
      <c r="R852" s="17"/>
      <c r="T852" t="str">
        <f t="shared" si="13"/>
        <v/>
      </c>
      <c r="U852" s="34"/>
      <c r="V852" s="48"/>
      <c r="W852" s="49"/>
      <c r="X852" s="47"/>
      <c r="Y852" s="50"/>
      <c r="Z852" s="52"/>
      <c r="AA852" s="53"/>
      <c r="AB852" s="54"/>
      <c r="AC852" s="54"/>
    </row>
    <row r="853" spans="1:29">
      <c r="A853" s="1"/>
      <c r="B853" s="1"/>
      <c r="C853" s="1"/>
      <c r="D853" s="13"/>
      <c r="E853" s="22"/>
      <c r="F853" s="13"/>
      <c r="G853" s="1"/>
      <c r="H853" s="1"/>
      <c r="I853" s="46"/>
      <c r="J853" s="1"/>
      <c r="K853" s="1"/>
      <c r="L853" s="1"/>
      <c r="M853" s="1"/>
      <c r="N853" s="1"/>
      <c r="O853" s="1"/>
      <c r="P853" s="8"/>
      <c r="Q853" s="26"/>
      <c r="R853" s="17"/>
      <c r="T853" t="str">
        <f t="shared" si="13"/>
        <v/>
      </c>
      <c r="U853" s="34"/>
      <c r="V853" s="48"/>
      <c r="W853" s="49"/>
      <c r="X853" s="47"/>
      <c r="Y853" s="50"/>
      <c r="Z853" s="52"/>
      <c r="AA853" s="53"/>
      <c r="AB853" s="54"/>
      <c r="AC853" s="54"/>
    </row>
    <row r="854" spans="1:29">
      <c r="A854" s="1"/>
      <c r="B854" s="1"/>
      <c r="C854" s="1"/>
      <c r="D854" s="13"/>
      <c r="E854" s="22"/>
      <c r="F854" s="13"/>
      <c r="G854" s="1"/>
      <c r="H854" s="1"/>
      <c r="I854" s="46"/>
      <c r="J854" s="1"/>
      <c r="K854" s="1"/>
      <c r="L854" s="1"/>
      <c r="M854" s="1"/>
      <c r="N854" s="1"/>
      <c r="O854" s="1"/>
      <c r="P854" s="8"/>
      <c r="Q854" s="26"/>
      <c r="R854" s="17"/>
      <c r="T854" t="str">
        <f t="shared" si="13"/>
        <v/>
      </c>
      <c r="U854" s="34"/>
      <c r="V854" s="48"/>
      <c r="W854" s="49"/>
      <c r="X854" s="47"/>
      <c r="Y854" s="50"/>
      <c r="Z854" s="52"/>
      <c r="AA854" s="53"/>
      <c r="AB854" s="54"/>
      <c r="AC854" s="54"/>
    </row>
    <row r="855" spans="1:29">
      <c r="A855" s="1"/>
      <c r="B855" s="1"/>
      <c r="C855" s="1"/>
      <c r="D855" s="13"/>
      <c r="E855" s="22"/>
      <c r="F855" s="13"/>
      <c r="G855" s="1"/>
      <c r="H855" s="1"/>
      <c r="I855" s="46"/>
      <c r="J855" s="1"/>
      <c r="K855" s="1"/>
      <c r="L855" s="1"/>
      <c r="M855" s="1"/>
      <c r="N855" s="1"/>
      <c r="O855" s="1"/>
      <c r="P855" s="8"/>
      <c r="Q855" s="26"/>
      <c r="R855" s="17"/>
      <c r="T855" t="str">
        <f t="shared" si="13"/>
        <v/>
      </c>
      <c r="U855" s="34"/>
      <c r="V855" s="48"/>
      <c r="W855" s="49"/>
      <c r="X855" s="47"/>
      <c r="Y855" s="50"/>
      <c r="Z855" s="52"/>
      <c r="AA855" s="53"/>
      <c r="AB855" s="54"/>
      <c r="AC855" s="54"/>
    </row>
    <row r="856" spans="1:29">
      <c r="A856" s="1"/>
      <c r="B856" s="1"/>
      <c r="C856" s="1"/>
      <c r="D856" s="13"/>
      <c r="E856" s="22"/>
      <c r="F856" s="13"/>
      <c r="G856" s="1"/>
      <c r="H856" s="1"/>
      <c r="I856" s="46"/>
      <c r="J856" s="1"/>
      <c r="K856" s="1"/>
      <c r="L856" s="1"/>
      <c r="M856" s="1"/>
      <c r="N856" s="1"/>
      <c r="O856" s="1"/>
      <c r="P856" s="8"/>
      <c r="Q856" s="26"/>
      <c r="R856" s="17"/>
      <c r="T856" t="str">
        <f t="shared" si="13"/>
        <v/>
      </c>
      <c r="U856" s="34"/>
      <c r="V856" s="48"/>
      <c r="W856" s="49"/>
      <c r="X856" s="47"/>
      <c r="Y856" s="50"/>
      <c r="Z856" s="52"/>
      <c r="AA856" s="53"/>
      <c r="AB856" s="54"/>
      <c r="AC856" s="54"/>
    </row>
    <row r="857" spans="1:29">
      <c r="A857" s="1"/>
      <c r="B857" s="1"/>
      <c r="C857" s="1"/>
      <c r="D857" s="13"/>
      <c r="E857" s="22"/>
      <c r="F857" s="13"/>
      <c r="G857" s="1"/>
      <c r="H857" s="1"/>
      <c r="I857" s="46"/>
      <c r="J857" s="1"/>
      <c r="K857" s="1"/>
      <c r="L857" s="1"/>
      <c r="M857" s="1"/>
      <c r="N857" s="1"/>
      <c r="O857" s="1"/>
      <c r="P857" s="8"/>
      <c r="Q857" s="26"/>
      <c r="R857" s="17"/>
      <c r="T857" t="str">
        <f t="shared" si="13"/>
        <v/>
      </c>
      <c r="U857" s="34"/>
      <c r="V857" s="48"/>
      <c r="W857" s="49"/>
      <c r="X857" s="47"/>
      <c r="Y857" s="50"/>
      <c r="Z857" s="52"/>
      <c r="AA857" s="53"/>
      <c r="AB857" s="54"/>
      <c r="AC857" s="54"/>
    </row>
    <row r="858" spans="1:29">
      <c r="A858" s="1"/>
      <c r="B858" s="1"/>
      <c r="C858" s="1"/>
      <c r="D858" s="13"/>
      <c r="E858" s="22"/>
      <c r="F858" s="13"/>
      <c r="G858" s="1"/>
      <c r="H858" s="1"/>
      <c r="I858" s="46"/>
      <c r="J858" s="1"/>
      <c r="K858" s="1"/>
      <c r="L858" s="1"/>
      <c r="M858" s="1"/>
      <c r="N858" s="1"/>
      <c r="O858" s="1"/>
      <c r="P858" s="8"/>
      <c r="Q858" s="26"/>
      <c r="R858" s="17"/>
      <c r="T858" t="str">
        <f t="shared" si="13"/>
        <v/>
      </c>
      <c r="U858" s="34"/>
      <c r="V858" s="48"/>
      <c r="W858" s="49"/>
      <c r="X858" s="47"/>
      <c r="Y858" s="50"/>
      <c r="Z858" s="52"/>
      <c r="AA858" s="53"/>
      <c r="AB858" s="54"/>
      <c r="AC858" s="54"/>
    </row>
    <row r="859" spans="1:29">
      <c r="A859" s="1"/>
      <c r="B859" s="1"/>
      <c r="C859" s="1"/>
      <c r="D859" s="13"/>
      <c r="E859" s="22"/>
      <c r="F859" s="13"/>
      <c r="G859" s="1"/>
      <c r="H859" s="1"/>
      <c r="I859" s="46"/>
      <c r="J859" s="1"/>
      <c r="K859" s="1"/>
      <c r="L859" s="1"/>
      <c r="M859" s="1"/>
      <c r="N859" s="1"/>
      <c r="O859" s="1"/>
      <c r="P859" s="8"/>
      <c r="Q859" s="26"/>
      <c r="R859" s="17"/>
      <c r="T859" t="str">
        <f t="shared" si="13"/>
        <v/>
      </c>
      <c r="U859" s="34"/>
      <c r="V859" s="48"/>
      <c r="W859" s="49"/>
      <c r="X859" s="47"/>
      <c r="Y859" s="50"/>
      <c r="Z859" s="52"/>
      <c r="AA859" s="53"/>
      <c r="AB859" s="54"/>
      <c r="AC859" s="54"/>
    </row>
    <row r="860" spans="1:29">
      <c r="A860" s="1"/>
      <c r="B860" s="1"/>
      <c r="C860" s="1"/>
      <c r="D860" s="13"/>
      <c r="E860" s="22"/>
      <c r="F860" s="13"/>
      <c r="G860" s="1"/>
      <c r="H860" s="1"/>
      <c r="I860" s="46"/>
      <c r="J860" s="1"/>
      <c r="K860" s="1"/>
      <c r="L860" s="1"/>
      <c r="M860" s="1"/>
      <c r="N860" s="1"/>
      <c r="O860" s="1"/>
      <c r="P860" s="8"/>
      <c r="Q860" s="26"/>
      <c r="R860" s="17"/>
      <c r="T860" t="str">
        <f t="shared" si="13"/>
        <v/>
      </c>
      <c r="U860" s="34"/>
      <c r="V860" s="48"/>
      <c r="W860" s="49"/>
      <c r="X860" s="47"/>
      <c r="Y860" s="50"/>
      <c r="Z860" s="52"/>
      <c r="AA860" s="53"/>
      <c r="AB860" s="54"/>
      <c r="AC860" s="54"/>
    </row>
    <row r="861" spans="1:29">
      <c r="A861" s="1"/>
      <c r="B861" s="1"/>
      <c r="C861" s="1"/>
      <c r="D861" s="13"/>
      <c r="E861" s="22"/>
      <c r="F861" s="13"/>
      <c r="G861" s="1"/>
      <c r="H861" s="1"/>
      <c r="I861" s="46"/>
      <c r="J861" s="1"/>
      <c r="K861" s="1"/>
      <c r="L861" s="1"/>
      <c r="M861" s="1"/>
      <c r="N861" s="1"/>
      <c r="O861" s="1"/>
      <c r="P861" s="8"/>
      <c r="Q861" s="26"/>
      <c r="R861" s="17"/>
      <c r="T861" t="str">
        <f t="shared" si="13"/>
        <v/>
      </c>
      <c r="U861" s="34"/>
      <c r="V861" s="48"/>
      <c r="W861" s="49"/>
      <c r="X861" s="47"/>
      <c r="Y861" s="50"/>
      <c r="Z861" s="52"/>
      <c r="AA861" s="53"/>
      <c r="AB861" s="54"/>
      <c r="AC861" s="54"/>
    </row>
    <row r="862" spans="1:29">
      <c r="A862" s="1"/>
      <c r="B862" s="1"/>
      <c r="C862" s="1"/>
      <c r="D862" s="13"/>
      <c r="E862" s="22"/>
      <c r="F862" s="13"/>
      <c r="G862" s="1"/>
      <c r="H862" s="1"/>
      <c r="I862" s="46"/>
      <c r="J862" s="1"/>
      <c r="K862" s="1"/>
      <c r="L862" s="1"/>
      <c r="M862" s="1"/>
      <c r="N862" s="1"/>
      <c r="O862" s="1"/>
      <c r="P862" s="8"/>
      <c r="Q862" s="26"/>
      <c r="R862" s="17"/>
      <c r="T862" t="str">
        <f t="shared" si="13"/>
        <v/>
      </c>
      <c r="U862" s="34"/>
      <c r="V862" s="48"/>
      <c r="W862" s="49"/>
      <c r="X862" s="47"/>
      <c r="Y862" s="50"/>
      <c r="Z862" s="52"/>
      <c r="AA862" s="53"/>
      <c r="AB862" s="54"/>
      <c r="AC862" s="54"/>
    </row>
    <row r="863" spans="1:29">
      <c r="A863" s="1"/>
      <c r="B863" s="1"/>
      <c r="C863" s="1"/>
      <c r="D863" s="13"/>
      <c r="E863" s="22"/>
      <c r="F863" s="13"/>
      <c r="G863" s="1"/>
      <c r="H863" s="1"/>
      <c r="I863" s="46"/>
      <c r="J863" s="1"/>
      <c r="K863" s="1"/>
      <c r="L863" s="1"/>
      <c r="M863" s="1"/>
      <c r="N863" s="1"/>
      <c r="O863" s="1"/>
      <c r="P863" s="8"/>
      <c r="Q863" s="26"/>
      <c r="R863" s="17"/>
      <c r="T863" t="str">
        <f t="shared" si="13"/>
        <v/>
      </c>
      <c r="U863" s="34"/>
      <c r="V863" s="48"/>
      <c r="W863" s="49"/>
      <c r="X863" s="47"/>
      <c r="Y863" s="50"/>
      <c r="Z863" s="52"/>
      <c r="AA863" s="53"/>
      <c r="AB863" s="54"/>
      <c r="AC863" s="54"/>
    </row>
    <row r="864" spans="1:29">
      <c r="A864" s="1"/>
      <c r="B864" s="1"/>
      <c r="C864" s="1"/>
      <c r="D864" s="13"/>
      <c r="E864" s="22"/>
      <c r="F864" s="13"/>
      <c r="G864" s="1"/>
      <c r="H864" s="1"/>
      <c r="I864" s="46"/>
      <c r="J864" s="1"/>
      <c r="K864" s="1"/>
      <c r="L864" s="1"/>
      <c r="M864" s="1"/>
      <c r="N864" s="1"/>
      <c r="O864" s="1"/>
      <c r="P864" s="8"/>
      <c r="Q864" s="26"/>
      <c r="R864" s="17"/>
      <c r="T864" t="str">
        <f t="shared" si="13"/>
        <v/>
      </c>
      <c r="U864" s="34"/>
      <c r="V864" s="48"/>
      <c r="W864" s="49"/>
      <c r="X864" s="47"/>
      <c r="Y864" s="50"/>
      <c r="Z864" s="52"/>
      <c r="AA864" s="53"/>
      <c r="AB864" s="54"/>
      <c r="AC864" s="54"/>
    </row>
    <row r="865" spans="1:29">
      <c r="A865" s="1"/>
      <c r="B865" s="1"/>
      <c r="C865" s="1"/>
      <c r="D865" s="13"/>
      <c r="E865" s="22"/>
      <c r="F865" s="13"/>
      <c r="G865" s="1"/>
      <c r="H865" s="1"/>
      <c r="I865" s="46"/>
      <c r="J865" s="1"/>
      <c r="K865" s="1"/>
      <c r="L865" s="1"/>
      <c r="M865" s="1"/>
      <c r="N865" s="1"/>
      <c r="O865" s="1"/>
      <c r="P865" s="8"/>
      <c r="Q865" s="26"/>
      <c r="R865" s="17"/>
      <c r="T865" t="str">
        <f t="shared" si="13"/>
        <v/>
      </c>
      <c r="U865" s="34"/>
      <c r="V865" s="48"/>
      <c r="W865" s="49"/>
      <c r="X865" s="47"/>
      <c r="Y865" s="50"/>
      <c r="Z865" s="52"/>
      <c r="AA865" s="53"/>
      <c r="AB865" s="54"/>
      <c r="AC865" s="54"/>
    </row>
    <row r="866" spans="1:29">
      <c r="A866" s="1"/>
      <c r="B866" s="1"/>
      <c r="C866" s="1"/>
      <c r="D866" s="13"/>
      <c r="E866" s="22"/>
      <c r="F866" s="13"/>
      <c r="G866" s="1"/>
      <c r="H866" s="1"/>
      <c r="I866" s="46"/>
      <c r="J866" s="1"/>
      <c r="K866" s="1"/>
      <c r="L866" s="1"/>
      <c r="M866" s="1"/>
      <c r="N866" s="1"/>
      <c r="O866" s="1"/>
      <c r="P866" s="8"/>
      <c r="Q866" s="26"/>
      <c r="R866" s="17"/>
      <c r="T866" t="str">
        <f t="shared" si="13"/>
        <v/>
      </c>
      <c r="U866" s="34"/>
      <c r="V866" s="48"/>
      <c r="W866" s="49"/>
      <c r="X866" s="47"/>
      <c r="Y866" s="50"/>
      <c r="Z866" s="52"/>
      <c r="AA866" s="53"/>
      <c r="AB866" s="54"/>
      <c r="AC866" s="54"/>
    </row>
    <row r="867" spans="1:29">
      <c r="A867" s="1"/>
      <c r="B867" s="1"/>
      <c r="C867" s="1"/>
      <c r="D867" s="13"/>
      <c r="E867" s="22"/>
      <c r="F867" s="13"/>
      <c r="G867" s="1"/>
      <c r="H867" s="1"/>
      <c r="I867" s="46"/>
      <c r="J867" s="1"/>
      <c r="K867" s="1"/>
      <c r="L867" s="1"/>
      <c r="M867" s="1"/>
      <c r="N867" s="1"/>
      <c r="O867" s="1"/>
      <c r="P867" s="8"/>
      <c r="Q867" s="26"/>
      <c r="R867" s="17"/>
      <c r="T867" t="str">
        <f t="shared" si="13"/>
        <v/>
      </c>
      <c r="U867" s="34"/>
      <c r="V867" s="48"/>
      <c r="W867" s="49"/>
      <c r="X867" s="47"/>
      <c r="Y867" s="50"/>
      <c r="Z867" s="52"/>
      <c r="AA867" s="53"/>
      <c r="AB867" s="54"/>
      <c r="AC867" s="54"/>
    </row>
    <row r="868" spans="1:29">
      <c r="A868" s="1"/>
      <c r="B868" s="1"/>
      <c r="C868" s="1"/>
      <c r="D868" s="13"/>
      <c r="E868" s="22"/>
      <c r="F868" s="13"/>
      <c r="G868" s="1"/>
      <c r="H868" s="1"/>
      <c r="I868" s="46"/>
      <c r="J868" s="1"/>
      <c r="K868" s="1"/>
      <c r="L868" s="1"/>
      <c r="M868" s="1"/>
      <c r="N868" s="1"/>
      <c r="O868" s="1"/>
      <c r="P868" s="8"/>
      <c r="Q868" s="26"/>
      <c r="R868" s="17"/>
      <c r="T868" t="str">
        <f t="shared" si="13"/>
        <v/>
      </c>
      <c r="U868" s="34"/>
      <c r="V868" s="48"/>
      <c r="W868" s="49"/>
      <c r="X868" s="47"/>
      <c r="Y868" s="50"/>
      <c r="Z868" s="52"/>
      <c r="AA868" s="53"/>
      <c r="AB868" s="54"/>
      <c r="AC868" s="54"/>
    </row>
    <row r="869" spans="1:29">
      <c r="A869" s="1"/>
      <c r="B869" s="1"/>
      <c r="C869" s="1"/>
      <c r="D869" s="13"/>
      <c r="E869" s="22"/>
      <c r="F869" s="13"/>
      <c r="G869" s="1"/>
      <c r="H869" s="1"/>
      <c r="I869" s="46"/>
      <c r="J869" s="1"/>
      <c r="K869" s="1"/>
      <c r="L869" s="1"/>
      <c r="M869" s="1"/>
      <c r="N869" s="1"/>
      <c r="O869" s="1"/>
      <c r="P869" s="8"/>
      <c r="Q869" s="26"/>
      <c r="R869" s="17"/>
      <c r="T869" t="str">
        <f t="shared" si="13"/>
        <v/>
      </c>
      <c r="U869" s="34"/>
      <c r="V869" s="48"/>
      <c r="W869" s="49"/>
      <c r="X869" s="47"/>
      <c r="Y869" s="50"/>
      <c r="Z869" s="52"/>
      <c r="AA869" s="53"/>
      <c r="AB869" s="54"/>
      <c r="AC869" s="54"/>
    </row>
    <row r="870" spans="1:29">
      <c r="A870" s="1"/>
      <c r="B870" s="1"/>
      <c r="C870" s="1"/>
      <c r="D870" s="13"/>
      <c r="E870" s="22"/>
      <c r="F870" s="13"/>
      <c r="G870" s="1"/>
      <c r="H870" s="1"/>
      <c r="I870" s="46"/>
      <c r="J870" s="1"/>
      <c r="K870" s="1"/>
      <c r="L870" s="1"/>
      <c r="M870" s="1"/>
      <c r="N870" s="1"/>
      <c r="O870" s="1"/>
      <c r="P870" s="8"/>
      <c r="Q870" s="26"/>
      <c r="R870" s="17"/>
      <c r="T870" t="str">
        <f t="shared" si="13"/>
        <v/>
      </c>
      <c r="U870" s="34"/>
      <c r="V870" s="48"/>
      <c r="W870" s="49"/>
      <c r="X870" s="47"/>
      <c r="Y870" s="50"/>
      <c r="Z870" s="52"/>
      <c r="AA870" s="53"/>
      <c r="AB870" s="54"/>
      <c r="AC870" s="54"/>
    </row>
    <row r="871" spans="1:29">
      <c r="A871" s="1"/>
      <c r="B871" s="1"/>
      <c r="C871" s="1"/>
      <c r="D871" s="13"/>
      <c r="E871" s="22"/>
      <c r="F871" s="13"/>
      <c r="G871" s="1"/>
      <c r="H871" s="1"/>
      <c r="I871" s="46"/>
      <c r="J871" s="1"/>
      <c r="K871" s="1"/>
      <c r="L871" s="1"/>
      <c r="M871" s="1"/>
      <c r="N871" s="1"/>
      <c r="O871" s="1"/>
      <c r="P871" s="8"/>
      <c r="Q871" s="26"/>
      <c r="R871" s="17"/>
      <c r="T871" t="str">
        <f t="shared" si="13"/>
        <v/>
      </c>
      <c r="U871" s="34"/>
      <c r="V871" s="48"/>
      <c r="W871" s="49"/>
      <c r="X871" s="47"/>
      <c r="Y871" s="50"/>
      <c r="Z871" s="52"/>
      <c r="AA871" s="53"/>
      <c r="AB871" s="54"/>
      <c r="AC871" s="54"/>
    </row>
    <row r="872" spans="1:29">
      <c r="A872" s="1"/>
      <c r="B872" s="1"/>
      <c r="C872" s="1"/>
      <c r="D872" s="13"/>
      <c r="E872" s="22"/>
      <c r="F872" s="13"/>
      <c r="G872" s="1"/>
      <c r="H872" s="1"/>
      <c r="I872" s="46"/>
      <c r="J872" s="1"/>
      <c r="K872" s="1"/>
      <c r="L872" s="1"/>
      <c r="M872" s="1"/>
      <c r="N872" s="1"/>
      <c r="O872" s="1"/>
      <c r="P872" s="8"/>
      <c r="Q872" s="26"/>
      <c r="R872" s="17"/>
      <c r="T872" t="str">
        <f t="shared" si="13"/>
        <v/>
      </c>
      <c r="U872" s="34"/>
      <c r="V872" s="48"/>
      <c r="W872" s="49"/>
      <c r="X872" s="47"/>
      <c r="Y872" s="50"/>
      <c r="Z872" s="52"/>
      <c r="AA872" s="53"/>
      <c r="AB872" s="54"/>
      <c r="AC872" s="54"/>
    </row>
    <row r="873" spans="1:29">
      <c r="A873" s="1"/>
      <c r="B873" s="1"/>
      <c r="C873" s="1"/>
      <c r="D873" s="13"/>
      <c r="E873" s="22"/>
      <c r="F873" s="13"/>
      <c r="G873" s="1"/>
      <c r="H873" s="1"/>
      <c r="I873" s="46"/>
      <c r="J873" s="1"/>
      <c r="K873" s="1"/>
      <c r="L873" s="1"/>
      <c r="M873" s="1"/>
      <c r="N873" s="1"/>
      <c r="O873" s="1"/>
      <c r="P873" s="8"/>
      <c r="Q873" s="26"/>
      <c r="R873" s="17"/>
      <c r="T873" t="str">
        <f t="shared" si="13"/>
        <v/>
      </c>
      <c r="U873" s="34"/>
      <c r="V873" s="48"/>
      <c r="W873" s="49"/>
      <c r="X873" s="47"/>
      <c r="Y873" s="50"/>
      <c r="Z873" s="52"/>
      <c r="AA873" s="53"/>
      <c r="AB873" s="54"/>
      <c r="AC873" s="54"/>
    </row>
    <row r="874" spans="1:29">
      <c r="A874" s="1"/>
      <c r="B874" s="1"/>
      <c r="C874" s="1"/>
      <c r="D874" s="13"/>
      <c r="E874" s="22"/>
      <c r="F874" s="13"/>
      <c r="G874" s="1"/>
      <c r="H874" s="1"/>
      <c r="I874" s="46"/>
      <c r="J874" s="1"/>
      <c r="K874" s="1"/>
      <c r="L874" s="1"/>
      <c r="M874" s="1"/>
      <c r="N874" s="1"/>
      <c r="O874" s="1"/>
      <c r="P874" s="8"/>
      <c r="Q874" s="26"/>
      <c r="R874" s="17"/>
      <c r="T874" t="str">
        <f t="shared" si="13"/>
        <v/>
      </c>
      <c r="U874" s="34"/>
      <c r="V874" s="48"/>
      <c r="W874" s="49"/>
      <c r="X874" s="47"/>
      <c r="Y874" s="50"/>
      <c r="Z874" s="52"/>
      <c r="AA874" s="53"/>
      <c r="AB874" s="54"/>
      <c r="AC874" s="54"/>
    </row>
    <row r="875" spans="1:29">
      <c r="A875" s="1"/>
      <c r="B875" s="1"/>
      <c r="C875" s="1"/>
      <c r="D875" s="13"/>
      <c r="E875" s="22"/>
      <c r="F875" s="13"/>
      <c r="G875" s="1"/>
      <c r="H875" s="1"/>
      <c r="I875" s="46"/>
      <c r="J875" s="1"/>
      <c r="K875" s="1"/>
      <c r="L875" s="1"/>
      <c r="M875" s="1"/>
      <c r="N875" s="1"/>
      <c r="O875" s="1"/>
      <c r="P875" s="8"/>
      <c r="Q875" s="26"/>
      <c r="R875" s="17"/>
      <c r="T875" t="str">
        <f t="shared" si="13"/>
        <v/>
      </c>
      <c r="U875" s="34"/>
      <c r="V875" s="48"/>
      <c r="W875" s="49"/>
      <c r="X875" s="47"/>
      <c r="Y875" s="50"/>
      <c r="Z875" s="52"/>
      <c r="AA875" s="53"/>
      <c r="AB875" s="54"/>
      <c r="AC875" s="54"/>
    </row>
    <row r="876" spans="1:29">
      <c r="A876" s="1"/>
      <c r="B876" s="1"/>
      <c r="C876" s="1"/>
      <c r="D876" s="13"/>
      <c r="E876" s="22"/>
      <c r="F876" s="13"/>
      <c r="G876" s="1"/>
      <c r="H876" s="1"/>
      <c r="I876" s="46"/>
      <c r="J876" s="1"/>
      <c r="K876" s="1"/>
      <c r="L876" s="1"/>
      <c r="M876" s="1"/>
      <c r="N876" s="1"/>
      <c r="O876" s="1"/>
      <c r="P876" s="8"/>
      <c r="Q876" s="26"/>
      <c r="R876" s="17"/>
      <c r="T876" t="str">
        <f t="shared" si="13"/>
        <v/>
      </c>
      <c r="U876" s="34"/>
      <c r="V876" s="48"/>
      <c r="W876" s="49"/>
      <c r="X876" s="47"/>
      <c r="Y876" s="50"/>
      <c r="Z876" s="52"/>
      <c r="AA876" s="53"/>
      <c r="AB876" s="54"/>
      <c r="AC876" s="54"/>
    </row>
    <row r="877" spans="1:29">
      <c r="A877" s="1"/>
      <c r="B877" s="1"/>
      <c r="C877" s="1"/>
      <c r="D877" s="13"/>
      <c r="E877" s="22"/>
      <c r="F877" s="13"/>
      <c r="G877" s="1"/>
      <c r="H877" s="1"/>
      <c r="I877" s="46"/>
      <c r="J877" s="1"/>
      <c r="K877" s="1"/>
      <c r="L877" s="1"/>
      <c r="M877" s="1"/>
      <c r="N877" s="1"/>
      <c r="O877" s="1"/>
      <c r="P877" s="8"/>
      <c r="Q877" s="26"/>
      <c r="R877" s="17"/>
      <c r="T877" t="str">
        <f t="shared" si="13"/>
        <v/>
      </c>
      <c r="U877" s="34"/>
      <c r="V877" s="48"/>
      <c r="W877" s="49"/>
      <c r="X877" s="47"/>
      <c r="Y877" s="50"/>
      <c r="Z877" s="52"/>
      <c r="AA877" s="53"/>
      <c r="AB877" s="54"/>
      <c r="AC877" s="54"/>
    </row>
    <row r="878" spans="1:29">
      <c r="A878" s="1"/>
      <c r="B878" s="1"/>
      <c r="C878" s="1"/>
      <c r="D878" s="13"/>
      <c r="E878" s="22"/>
      <c r="F878" s="13"/>
      <c r="G878" s="1"/>
      <c r="H878" s="1"/>
      <c r="I878" s="46"/>
      <c r="J878" s="1"/>
      <c r="K878" s="1"/>
      <c r="L878" s="1"/>
      <c r="M878" s="1"/>
      <c r="N878" s="1"/>
      <c r="O878" s="1"/>
      <c r="P878" s="8"/>
      <c r="Q878" s="26"/>
      <c r="R878" s="17"/>
      <c r="T878" t="str">
        <f t="shared" si="13"/>
        <v/>
      </c>
      <c r="U878" s="34"/>
      <c r="V878" s="48"/>
      <c r="W878" s="49"/>
      <c r="X878" s="47"/>
      <c r="Y878" s="50"/>
      <c r="Z878" s="52"/>
      <c r="AA878" s="53"/>
      <c r="AB878" s="54"/>
      <c r="AC878" s="54"/>
    </row>
    <row r="879" spans="1:29">
      <c r="A879" s="1"/>
      <c r="B879" s="1"/>
      <c r="C879" s="1"/>
      <c r="D879" s="13"/>
      <c r="E879" s="22"/>
      <c r="F879" s="13"/>
      <c r="G879" s="1"/>
      <c r="H879" s="1"/>
      <c r="I879" s="46"/>
      <c r="J879" s="1"/>
      <c r="K879" s="1"/>
      <c r="L879" s="1"/>
      <c r="M879" s="1"/>
      <c r="N879" s="1"/>
      <c r="O879" s="1"/>
      <c r="P879" s="8"/>
      <c r="Q879" s="26"/>
      <c r="R879" s="17"/>
      <c r="T879" t="str">
        <f t="shared" si="13"/>
        <v/>
      </c>
      <c r="U879" s="34"/>
      <c r="V879" s="48"/>
      <c r="W879" s="49"/>
      <c r="X879" s="47"/>
      <c r="Y879" s="50"/>
      <c r="Z879" s="52"/>
      <c r="AA879" s="53"/>
      <c r="AB879" s="54"/>
      <c r="AC879" s="54"/>
    </row>
    <row r="880" spans="1:29">
      <c r="A880" s="1"/>
      <c r="B880" s="1"/>
      <c r="C880" s="1"/>
      <c r="D880" s="13"/>
      <c r="E880" s="22"/>
      <c r="F880" s="13"/>
      <c r="G880" s="1"/>
      <c r="H880" s="1"/>
      <c r="I880" s="46"/>
      <c r="J880" s="1"/>
      <c r="K880" s="1"/>
      <c r="L880" s="1"/>
      <c r="M880" s="1"/>
      <c r="N880" s="1"/>
      <c r="O880" s="1"/>
      <c r="P880" s="8"/>
      <c r="Q880" s="26"/>
      <c r="R880" s="17"/>
      <c r="T880" t="str">
        <f t="shared" si="13"/>
        <v/>
      </c>
      <c r="U880" s="34"/>
      <c r="V880" s="48"/>
      <c r="W880" s="49"/>
      <c r="X880" s="47"/>
      <c r="Y880" s="50"/>
      <c r="Z880" s="52"/>
      <c r="AA880" s="53"/>
      <c r="AB880" s="54"/>
      <c r="AC880" s="54"/>
    </row>
    <row r="881" spans="1:29">
      <c r="A881" s="1"/>
      <c r="B881" s="1"/>
      <c r="C881" s="1"/>
      <c r="D881" s="13"/>
      <c r="E881" s="22"/>
      <c r="F881" s="13"/>
      <c r="G881" s="1"/>
      <c r="H881" s="1"/>
      <c r="I881" s="46"/>
      <c r="J881" s="1"/>
      <c r="K881" s="1"/>
      <c r="L881" s="1"/>
      <c r="M881" s="1"/>
      <c r="N881" s="1"/>
      <c r="O881" s="1"/>
      <c r="P881" s="8"/>
      <c r="Q881" s="26"/>
      <c r="R881" s="17"/>
      <c r="T881" t="str">
        <f t="shared" si="13"/>
        <v/>
      </c>
      <c r="U881" s="34"/>
      <c r="V881" s="48"/>
      <c r="W881" s="49"/>
      <c r="X881" s="47"/>
      <c r="Y881" s="50"/>
      <c r="Z881" s="52"/>
      <c r="AA881" s="53"/>
      <c r="AB881" s="54"/>
      <c r="AC881" s="54"/>
    </row>
    <row r="882" spans="1:29">
      <c r="A882" s="1"/>
      <c r="B882" s="1"/>
      <c r="C882" s="1"/>
      <c r="D882" s="13"/>
      <c r="E882" s="22"/>
      <c r="F882" s="13"/>
      <c r="G882" s="1"/>
      <c r="H882" s="1"/>
      <c r="I882" s="46"/>
      <c r="J882" s="1"/>
      <c r="K882" s="1"/>
      <c r="L882" s="1"/>
      <c r="M882" s="1"/>
      <c r="N882" s="1"/>
      <c r="O882" s="1"/>
      <c r="P882" s="8"/>
      <c r="Q882" s="26"/>
      <c r="R882" s="17"/>
      <c r="T882" t="str">
        <f t="shared" si="13"/>
        <v/>
      </c>
      <c r="U882" s="34"/>
      <c r="V882" s="48"/>
      <c r="W882" s="49"/>
      <c r="X882" s="47"/>
      <c r="Y882" s="50"/>
      <c r="Z882" s="52"/>
      <c r="AA882" s="53"/>
      <c r="AB882" s="54"/>
      <c r="AC882" s="54"/>
    </row>
    <row r="883" spans="1:29">
      <c r="A883" s="1"/>
      <c r="B883" s="1"/>
      <c r="C883" s="1"/>
      <c r="D883" s="13"/>
      <c r="E883" s="22"/>
      <c r="F883" s="13"/>
      <c r="G883" s="1"/>
      <c r="H883" s="1"/>
      <c r="I883" s="46"/>
      <c r="J883" s="1"/>
      <c r="K883" s="1"/>
      <c r="L883" s="1"/>
      <c r="M883" s="1"/>
      <c r="N883" s="1"/>
      <c r="O883" s="1"/>
      <c r="P883" s="8"/>
      <c r="Q883" s="26"/>
      <c r="R883" s="17"/>
      <c r="T883" t="str">
        <f t="shared" si="13"/>
        <v/>
      </c>
      <c r="U883" s="34"/>
      <c r="V883" s="48"/>
      <c r="W883" s="49"/>
      <c r="X883" s="47"/>
      <c r="Y883" s="50"/>
      <c r="Z883" s="52"/>
      <c r="AA883" s="53"/>
      <c r="AB883" s="54"/>
      <c r="AC883" s="54"/>
    </row>
    <row r="884" spans="1:29">
      <c r="A884" s="1"/>
      <c r="B884" s="1"/>
      <c r="C884" s="1"/>
      <c r="D884" s="13"/>
      <c r="E884" s="22"/>
      <c r="F884" s="13"/>
      <c r="G884" s="1"/>
      <c r="H884" s="1"/>
      <c r="I884" s="46"/>
      <c r="J884" s="1"/>
      <c r="K884" s="1"/>
      <c r="L884" s="1"/>
      <c r="M884" s="1"/>
      <c r="N884" s="1"/>
      <c r="O884" s="1"/>
      <c r="P884" s="8"/>
      <c r="Q884" s="26"/>
      <c r="R884" s="17"/>
      <c r="T884" t="str">
        <f t="shared" si="13"/>
        <v/>
      </c>
      <c r="U884" s="34"/>
      <c r="V884" s="48"/>
      <c r="W884" s="49"/>
      <c r="X884" s="47"/>
      <c r="Y884" s="50"/>
      <c r="Z884" s="52"/>
      <c r="AA884" s="53"/>
      <c r="AB884" s="54"/>
      <c r="AC884" s="54"/>
    </row>
    <row r="885" spans="1:29">
      <c r="A885" s="1"/>
      <c r="B885" s="1"/>
      <c r="C885" s="1"/>
      <c r="D885" s="13"/>
      <c r="E885" s="22"/>
      <c r="F885" s="13"/>
      <c r="G885" s="1"/>
      <c r="H885" s="1"/>
      <c r="I885" s="46"/>
      <c r="J885" s="1"/>
      <c r="K885" s="1"/>
      <c r="L885" s="1"/>
      <c r="M885" s="1"/>
      <c r="N885" s="1"/>
      <c r="O885" s="1"/>
      <c r="P885" s="8"/>
      <c r="Q885" s="26"/>
      <c r="R885" s="17"/>
      <c r="T885" t="str">
        <f t="shared" si="13"/>
        <v/>
      </c>
      <c r="U885" s="34"/>
      <c r="V885" s="48"/>
      <c r="W885" s="49"/>
      <c r="X885" s="47"/>
      <c r="Y885" s="50"/>
      <c r="Z885" s="52"/>
      <c r="AA885" s="53"/>
      <c r="AB885" s="54"/>
      <c r="AC885" s="54"/>
    </row>
    <row r="886" spans="1:29">
      <c r="A886" s="1"/>
      <c r="B886" s="1"/>
      <c r="C886" s="1"/>
      <c r="D886" s="13"/>
      <c r="E886" s="22"/>
      <c r="F886" s="13"/>
      <c r="G886" s="1"/>
      <c r="H886" s="1"/>
      <c r="I886" s="46"/>
      <c r="J886" s="1"/>
      <c r="K886" s="1"/>
      <c r="L886" s="1"/>
      <c r="M886" s="1"/>
      <c r="N886" s="1"/>
      <c r="O886" s="1"/>
      <c r="P886" s="8"/>
      <c r="Q886" s="26"/>
      <c r="R886" s="17"/>
      <c r="T886" t="str">
        <f t="shared" si="13"/>
        <v/>
      </c>
      <c r="U886" s="34"/>
      <c r="V886" s="48"/>
      <c r="W886" s="49"/>
      <c r="X886" s="47"/>
      <c r="Y886" s="50"/>
      <c r="Z886" s="52"/>
      <c r="AA886" s="53"/>
      <c r="AB886" s="54"/>
      <c r="AC886" s="54"/>
    </row>
    <row r="887" spans="1:29">
      <c r="A887" s="1"/>
      <c r="B887" s="1"/>
      <c r="C887" s="1"/>
      <c r="D887" s="13"/>
      <c r="E887" s="22"/>
      <c r="F887" s="13"/>
      <c r="G887" s="1"/>
      <c r="H887" s="1"/>
      <c r="I887" s="46"/>
      <c r="J887" s="1"/>
      <c r="K887" s="1"/>
      <c r="L887" s="1"/>
      <c r="M887" s="1"/>
      <c r="N887" s="1"/>
      <c r="O887" s="1"/>
      <c r="P887" s="8"/>
      <c r="Q887" s="26"/>
      <c r="R887" s="17"/>
      <c r="T887" t="str">
        <f t="shared" si="13"/>
        <v/>
      </c>
      <c r="U887" s="34"/>
      <c r="V887" s="48"/>
      <c r="W887" s="49"/>
      <c r="X887" s="47"/>
      <c r="Y887" s="50"/>
      <c r="Z887" s="52"/>
      <c r="AA887" s="53"/>
      <c r="AB887" s="54"/>
      <c r="AC887" s="54"/>
    </row>
    <row r="888" spans="1:29">
      <c r="A888" s="1"/>
      <c r="B888" s="1"/>
      <c r="C888" s="1"/>
      <c r="D888" s="13"/>
      <c r="E888" s="22"/>
      <c r="F888" s="13"/>
      <c r="G888" s="1"/>
      <c r="H888" s="1"/>
      <c r="I888" s="46"/>
      <c r="J888" s="1"/>
      <c r="K888" s="1"/>
      <c r="L888" s="1"/>
      <c r="M888" s="1"/>
      <c r="N888" s="1"/>
      <c r="O888" s="1"/>
      <c r="P888" s="8"/>
      <c r="Q888" s="26"/>
      <c r="R888" s="17"/>
      <c r="T888" t="str">
        <f t="shared" si="13"/>
        <v/>
      </c>
      <c r="U888" s="34"/>
      <c r="V888" s="48"/>
      <c r="W888" s="49"/>
      <c r="X888" s="47"/>
      <c r="Y888" s="50"/>
      <c r="Z888" s="52"/>
      <c r="AA888" s="53"/>
      <c r="AB888" s="54"/>
      <c r="AC888" s="54"/>
    </row>
    <row r="889" spans="1:29">
      <c r="A889" s="1"/>
      <c r="B889" s="1"/>
      <c r="C889" s="1"/>
      <c r="D889" s="13"/>
      <c r="E889" s="22"/>
      <c r="F889" s="13"/>
      <c r="G889" s="1"/>
      <c r="H889" s="1"/>
      <c r="I889" s="46"/>
      <c r="J889" s="1"/>
      <c r="K889" s="1"/>
      <c r="L889" s="1"/>
      <c r="M889" s="1"/>
      <c r="N889" s="1"/>
      <c r="O889" s="1"/>
      <c r="P889" s="8"/>
      <c r="Q889" s="26"/>
      <c r="R889" s="17"/>
      <c r="T889" t="str">
        <f t="shared" si="13"/>
        <v/>
      </c>
      <c r="U889" s="34"/>
      <c r="V889" s="48"/>
      <c r="W889" s="49"/>
      <c r="X889" s="47"/>
      <c r="Y889" s="50"/>
      <c r="Z889" s="52"/>
      <c r="AA889" s="53"/>
      <c r="AB889" s="54"/>
      <c r="AC889" s="54"/>
    </row>
    <row r="890" spans="1:29">
      <c r="A890" s="1"/>
      <c r="B890" s="1"/>
      <c r="C890" s="1"/>
      <c r="D890" s="13"/>
      <c r="E890" s="22"/>
      <c r="F890" s="13"/>
      <c r="G890" s="1"/>
      <c r="H890" s="1"/>
      <c r="I890" s="46"/>
      <c r="J890" s="1"/>
      <c r="K890" s="1"/>
      <c r="L890" s="1"/>
      <c r="M890" s="1"/>
      <c r="N890" s="1"/>
      <c r="O890" s="1"/>
      <c r="P890" s="8"/>
      <c r="Q890" s="26"/>
      <c r="R890" s="17"/>
      <c r="T890" t="str">
        <f t="shared" si="13"/>
        <v/>
      </c>
      <c r="U890" s="34"/>
      <c r="V890" s="48"/>
      <c r="W890" s="49"/>
      <c r="X890" s="47"/>
      <c r="Y890" s="50"/>
      <c r="Z890" s="52"/>
      <c r="AA890" s="53"/>
      <c r="AB890" s="54"/>
      <c r="AC890" s="54"/>
    </row>
    <row r="891" spans="1:29">
      <c r="A891" s="1"/>
      <c r="B891" s="1"/>
      <c r="C891" s="1"/>
      <c r="D891" s="13"/>
      <c r="E891" s="22"/>
      <c r="F891" s="13"/>
      <c r="G891" s="1"/>
      <c r="H891" s="1"/>
      <c r="I891" s="46"/>
      <c r="J891" s="1"/>
      <c r="K891" s="1"/>
      <c r="L891" s="1"/>
      <c r="M891" s="1"/>
      <c r="N891" s="1"/>
      <c r="O891" s="1"/>
      <c r="P891" s="8"/>
      <c r="Q891" s="26"/>
      <c r="R891" s="17"/>
      <c r="T891" t="str">
        <f t="shared" si="13"/>
        <v/>
      </c>
      <c r="U891" s="34"/>
      <c r="V891" s="48"/>
      <c r="W891" s="49"/>
      <c r="X891" s="47"/>
      <c r="Y891" s="50"/>
      <c r="Z891" s="52"/>
      <c r="AA891" s="53"/>
      <c r="AB891" s="54"/>
      <c r="AC891" s="54"/>
    </row>
    <row r="892" spans="1:29">
      <c r="A892" s="1"/>
      <c r="B892" s="1"/>
      <c r="C892" s="1"/>
      <c r="D892" s="13"/>
      <c r="E892" s="22"/>
      <c r="F892" s="13"/>
      <c r="G892" s="1"/>
      <c r="H892" s="1"/>
      <c r="I892" s="46"/>
      <c r="J892" s="1"/>
      <c r="K892" s="1"/>
      <c r="L892" s="1"/>
      <c r="M892" s="1"/>
      <c r="N892" s="1"/>
      <c r="O892" s="1"/>
      <c r="P892" s="8"/>
      <c r="Q892" s="26"/>
      <c r="R892" s="17"/>
      <c r="T892" t="str">
        <f t="shared" si="13"/>
        <v/>
      </c>
      <c r="U892" s="34"/>
      <c r="V892" s="48"/>
      <c r="W892" s="49"/>
      <c r="X892" s="47"/>
      <c r="Y892" s="50"/>
      <c r="Z892" s="52"/>
      <c r="AA892" s="53"/>
      <c r="AB892" s="54"/>
      <c r="AC892" s="54"/>
    </row>
    <row r="893" spans="1:29">
      <c r="A893" s="1"/>
      <c r="B893" s="1"/>
      <c r="C893" s="1"/>
      <c r="D893" s="13"/>
      <c r="E893" s="22"/>
      <c r="F893" s="13"/>
      <c r="G893" s="1"/>
      <c r="H893" s="1"/>
      <c r="I893" s="46"/>
      <c r="J893" s="1"/>
      <c r="K893" s="1"/>
      <c r="L893" s="1"/>
      <c r="M893" s="1"/>
      <c r="N893" s="1"/>
      <c r="O893" s="1"/>
      <c r="P893" s="8"/>
      <c r="Q893" s="26"/>
      <c r="R893" s="17"/>
      <c r="T893" t="str">
        <f t="shared" si="13"/>
        <v/>
      </c>
      <c r="U893" s="34"/>
      <c r="V893" s="48"/>
      <c r="W893" s="49"/>
      <c r="X893" s="47"/>
      <c r="Y893" s="50"/>
      <c r="Z893" s="52"/>
      <c r="AA893" s="53"/>
      <c r="AB893" s="54"/>
      <c r="AC893" s="54"/>
    </row>
    <row r="894" spans="1:29">
      <c r="A894" s="1"/>
      <c r="B894" s="1"/>
      <c r="C894" s="1"/>
      <c r="D894" s="13"/>
      <c r="E894" s="22"/>
      <c r="F894" s="13"/>
      <c r="G894" s="1"/>
      <c r="H894" s="1"/>
      <c r="I894" s="46"/>
      <c r="J894" s="1"/>
      <c r="K894" s="1"/>
      <c r="L894" s="1"/>
      <c r="M894" s="1"/>
      <c r="N894" s="1"/>
      <c r="O894" s="1"/>
      <c r="P894" s="8"/>
      <c r="Q894" s="26"/>
      <c r="R894" s="17"/>
      <c r="T894" t="str">
        <f t="shared" si="13"/>
        <v/>
      </c>
      <c r="U894" s="34"/>
      <c r="V894" s="48"/>
      <c r="W894" s="49"/>
      <c r="X894" s="47"/>
      <c r="Y894" s="50"/>
      <c r="Z894" s="52"/>
      <c r="AA894" s="53"/>
      <c r="AB894" s="54"/>
      <c r="AC894" s="54"/>
    </row>
    <row r="895" spans="1:29">
      <c r="A895" s="1"/>
      <c r="B895" s="1"/>
      <c r="C895" s="1"/>
      <c r="D895" s="13"/>
      <c r="E895" s="22"/>
      <c r="F895" s="13"/>
      <c r="G895" s="1"/>
      <c r="H895" s="1"/>
      <c r="I895" s="46"/>
      <c r="J895" s="1"/>
      <c r="K895" s="1"/>
      <c r="L895" s="1"/>
      <c r="M895" s="1"/>
      <c r="N895" s="1"/>
      <c r="O895" s="1"/>
      <c r="P895" s="8"/>
      <c r="Q895" s="26"/>
      <c r="R895" s="17"/>
      <c r="T895" t="str">
        <f t="shared" si="13"/>
        <v/>
      </c>
      <c r="U895" s="34"/>
      <c r="V895" s="48"/>
      <c r="W895" s="49"/>
      <c r="X895" s="47"/>
      <c r="Y895" s="50"/>
      <c r="Z895" s="52"/>
      <c r="AA895" s="53"/>
      <c r="AB895" s="54"/>
      <c r="AC895" s="54"/>
    </row>
    <row r="896" spans="1:29">
      <c r="A896" s="1"/>
      <c r="B896" s="1"/>
      <c r="C896" s="1"/>
      <c r="D896" s="13"/>
      <c r="E896" s="22"/>
      <c r="F896" s="13"/>
      <c r="G896" s="1"/>
      <c r="H896" s="1"/>
      <c r="I896" s="46"/>
      <c r="J896" s="1"/>
      <c r="K896" s="1"/>
      <c r="L896" s="1"/>
      <c r="M896" s="1"/>
      <c r="N896" s="1"/>
      <c r="O896" s="1"/>
      <c r="P896" s="8"/>
      <c r="Q896" s="26"/>
      <c r="R896" s="17"/>
      <c r="T896" t="str">
        <f t="shared" si="13"/>
        <v/>
      </c>
      <c r="U896" s="34"/>
      <c r="V896" s="48"/>
      <c r="W896" s="49"/>
      <c r="X896" s="47"/>
      <c r="Y896" s="50"/>
      <c r="Z896" s="52"/>
      <c r="AA896" s="53"/>
      <c r="AB896" s="54"/>
      <c r="AC896" s="54"/>
    </row>
    <row r="897" spans="1:29">
      <c r="A897" s="1"/>
      <c r="B897" s="1"/>
      <c r="C897" s="1"/>
      <c r="D897" s="13"/>
      <c r="E897" s="22"/>
      <c r="F897" s="13"/>
      <c r="G897" s="1"/>
      <c r="H897" s="1"/>
      <c r="I897" s="46"/>
      <c r="J897" s="1"/>
      <c r="K897" s="1"/>
      <c r="L897" s="1"/>
      <c r="M897" s="1"/>
      <c r="N897" s="1"/>
      <c r="O897" s="1"/>
      <c r="P897" s="8"/>
      <c r="Q897" s="26"/>
      <c r="R897" s="17"/>
      <c r="T897" t="str">
        <f t="shared" si="13"/>
        <v/>
      </c>
      <c r="U897" s="34"/>
      <c r="V897" s="48"/>
      <c r="W897" s="49"/>
      <c r="X897" s="47"/>
      <c r="Y897" s="50"/>
      <c r="Z897" s="52"/>
      <c r="AA897" s="53"/>
      <c r="AB897" s="54"/>
      <c r="AC897" s="54"/>
    </row>
    <row r="898" spans="1:29">
      <c r="A898" s="1"/>
      <c r="B898" s="1"/>
      <c r="C898" s="1"/>
      <c r="D898" s="13"/>
      <c r="E898" s="22"/>
      <c r="F898" s="13"/>
      <c r="G898" s="1"/>
      <c r="H898" s="1"/>
      <c r="I898" s="46"/>
      <c r="J898" s="1"/>
      <c r="K898" s="1"/>
      <c r="L898" s="1"/>
      <c r="M898" s="1"/>
      <c r="N898" s="1"/>
      <c r="O898" s="1"/>
      <c r="P898" s="8"/>
      <c r="Q898" s="26"/>
      <c r="R898" s="17"/>
      <c r="T898" t="str">
        <f t="shared" si="13"/>
        <v/>
      </c>
      <c r="U898" s="34"/>
      <c r="V898" s="48"/>
      <c r="W898" s="49"/>
      <c r="X898" s="47"/>
      <c r="Y898" s="50"/>
      <c r="Z898" s="52"/>
      <c r="AA898" s="53"/>
      <c r="AB898" s="54"/>
      <c r="AC898" s="54"/>
    </row>
    <row r="899" spans="1:29">
      <c r="A899" s="1"/>
      <c r="B899" s="1"/>
      <c r="C899" s="1"/>
      <c r="D899" s="13"/>
      <c r="E899" s="22"/>
      <c r="F899" s="13"/>
      <c r="G899" s="1"/>
      <c r="H899" s="1"/>
      <c r="I899" s="46"/>
      <c r="J899" s="1"/>
      <c r="K899" s="1"/>
      <c r="L899" s="1"/>
      <c r="M899" s="1"/>
      <c r="N899" s="1"/>
      <c r="O899" s="1"/>
      <c r="P899" s="8"/>
      <c r="Q899" s="26"/>
      <c r="R899" s="17"/>
      <c r="T899" t="str">
        <f t="shared" si="13"/>
        <v/>
      </c>
      <c r="U899" s="34"/>
      <c r="V899" s="48"/>
      <c r="W899" s="49"/>
      <c r="X899" s="47"/>
      <c r="Y899" s="50"/>
      <c r="Z899" s="52"/>
      <c r="AA899" s="53"/>
      <c r="AB899" s="54"/>
      <c r="AC899" s="54"/>
    </row>
    <row r="900" spans="1:29">
      <c r="A900" s="1"/>
      <c r="B900" s="1"/>
      <c r="C900" s="1"/>
      <c r="D900" s="13"/>
      <c r="E900" s="22"/>
      <c r="F900" s="13"/>
      <c r="G900" s="1"/>
      <c r="H900" s="1"/>
      <c r="I900" s="46"/>
      <c r="J900" s="1"/>
      <c r="K900" s="1"/>
      <c r="L900" s="1"/>
      <c r="M900" s="1"/>
      <c r="N900" s="1"/>
      <c r="O900" s="1"/>
      <c r="P900" s="8"/>
      <c r="Q900" s="26"/>
      <c r="R900" s="17"/>
      <c r="T900" t="str">
        <f t="shared" si="13"/>
        <v/>
      </c>
      <c r="U900" s="34"/>
      <c r="V900" s="48"/>
      <c r="W900" s="49"/>
      <c r="X900" s="47"/>
      <c r="Y900" s="50"/>
      <c r="Z900" s="52"/>
      <c r="AA900" s="53"/>
      <c r="AB900" s="54"/>
      <c r="AC900" s="54"/>
    </row>
    <row r="901" spans="1:29">
      <c r="A901" s="1"/>
      <c r="B901" s="1"/>
      <c r="C901" s="1"/>
      <c r="D901" s="13"/>
      <c r="E901" s="22"/>
      <c r="F901" s="13"/>
      <c r="G901" s="1"/>
      <c r="H901" s="1"/>
      <c r="I901" s="46"/>
      <c r="J901" s="1"/>
      <c r="K901" s="1"/>
      <c r="L901" s="1"/>
      <c r="M901" s="1"/>
      <c r="N901" s="1"/>
      <c r="O901" s="1"/>
      <c r="P901" s="8"/>
      <c r="Q901" s="26"/>
      <c r="R901" s="17"/>
      <c r="T901" t="str">
        <f t="shared" si="13"/>
        <v/>
      </c>
      <c r="U901" s="34"/>
      <c r="V901" s="48"/>
      <c r="W901" s="49"/>
      <c r="X901" s="47"/>
      <c r="Y901" s="50"/>
      <c r="Z901" s="52"/>
      <c r="AA901" s="53"/>
      <c r="AB901" s="54"/>
      <c r="AC901" s="54"/>
    </row>
    <row r="902" spans="1:29">
      <c r="A902" s="1"/>
      <c r="B902" s="1"/>
      <c r="C902" s="1"/>
      <c r="D902" s="13"/>
      <c r="E902" s="22"/>
      <c r="F902" s="13"/>
      <c r="G902" s="1"/>
      <c r="H902" s="1"/>
      <c r="I902" s="46"/>
      <c r="J902" s="1"/>
      <c r="K902" s="1"/>
      <c r="L902" s="1"/>
      <c r="M902" s="1"/>
      <c r="N902" s="1"/>
      <c r="O902" s="1"/>
      <c r="P902" s="8"/>
      <c r="Q902" s="26"/>
      <c r="R902" s="17"/>
      <c r="T902" t="str">
        <f t="shared" ref="T902:T965" si="14">IF(AND(Q902=0,R902=0),"",IF(I902="","",($U$1-I902)+1))</f>
        <v/>
      </c>
      <c r="U902" s="34"/>
      <c r="V902" s="48"/>
      <c r="W902" s="49"/>
      <c r="X902" s="47"/>
      <c r="Y902" s="50"/>
      <c r="Z902" s="52"/>
      <c r="AA902" s="53"/>
      <c r="AB902" s="54"/>
      <c r="AC902" s="54"/>
    </row>
    <row r="903" spans="1:29">
      <c r="A903" s="1"/>
      <c r="B903" s="1"/>
      <c r="C903" s="1"/>
      <c r="D903" s="13"/>
      <c r="E903" s="22"/>
      <c r="F903" s="13"/>
      <c r="G903" s="1"/>
      <c r="H903" s="1"/>
      <c r="I903" s="46"/>
      <c r="J903" s="1"/>
      <c r="K903" s="1"/>
      <c r="L903" s="1"/>
      <c r="M903" s="1"/>
      <c r="N903" s="1"/>
      <c r="O903" s="1"/>
      <c r="P903" s="8"/>
      <c r="Q903" s="26"/>
      <c r="R903" s="17"/>
      <c r="T903" t="str">
        <f t="shared" si="14"/>
        <v/>
      </c>
      <c r="U903" s="34"/>
      <c r="V903" s="48"/>
      <c r="W903" s="49"/>
      <c r="X903" s="47"/>
      <c r="Y903" s="50"/>
      <c r="Z903" s="52"/>
      <c r="AA903" s="53"/>
      <c r="AB903" s="54"/>
      <c r="AC903" s="54"/>
    </row>
    <row r="904" spans="1:29">
      <c r="A904" s="1"/>
      <c r="B904" s="1"/>
      <c r="C904" s="1"/>
      <c r="D904" s="13"/>
      <c r="E904" s="22"/>
      <c r="F904" s="13"/>
      <c r="G904" s="1"/>
      <c r="H904" s="1"/>
      <c r="I904" s="46"/>
      <c r="J904" s="1"/>
      <c r="K904" s="1"/>
      <c r="L904" s="1"/>
      <c r="M904" s="1"/>
      <c r="N904" s="1"/>
      <c r="O904" s="1"/>
      <c r="P904" s="8"/>
      <c r="Q904" s="26"/>
      <c r="R904" s="17"/>
      <c r="T904" t="str">
        <f t="shared" si="14"/>
        <v/>
      </c>
      <c r="U904" s="34"/>
      <c r="V904" s="48"/>
      <c r="W904" s="49"/>
      <c r="X904" s="47"/>
      <c r="Y904" s="50"/>
      <c r="Z904" s="52"/>
      <c r="AA904" s="53"/>
      <c r="AB904" s="54"/>
      <c r="AC904" s="54"/>
    </row>
    <row r="905" spans="1:29">
      <c r="A905" s="1"/>
      <c r="B905" s="1"/>
      <c r="C905" s="1"/>
      <c r="D905" s="13"/>
      <c r="E905" s="22"/>
      <c r="F905" s="13"/>
      <c r="G905" s="1"/>
      <c r="H905" s="1"/>
      <c r="I905" s="46"/>
      <c r="J905" s="1"/>
      <c r="K905" s="1"/>
      <c r="L905" s="1"/>
      <c r="M905" s="1"/>
      <c r="N905" s="1"/>
      <c r="O905" s="1"/>
      <c r="P905" s="8"/>
      <c r="Q905" s="26"/>
      <c r="R905" s="17"/>
      <c r="T905" t="str">
        <f t="shared" si="14"/>
        <v/>
      </c>
      <c r="U905" s="34"/>
      <c r="V905" s="48"/>
      <c r="W905" s="49"/>
      <c r="X905" s="47"/>
      <c r="Y905" s="50"/>
      <c r="Z905" s="52"/>
      <c r="AA905" s="53"/>
      <c r="AB905" s="54"/>
      <c r="AC905" s="54"/>
    </row>
    <row r="906" spans="1:29">
      <c r="A906" s="1"/>
      <c r="B906" s="1"/>
      <c r="C906" s="1"/>
      <c r="D906" s="13"/>
      <c r="E906" s="22"/>
      <c r="F906" s="13"/>
      <c r="G906" s="1"/>
      <c r="H906" s="1"/>
      <c r="I906" s="46"/>
      <c r="J906" s="1"/>
      <c r="K906" s="1"/>
      <c r="L906" s="1"/>
      <c r="M906" s="1"/>
      <c r="N906" s="1"/>
      <c r="O906" s="1"/>
      <c r="P906" s="8"/>
      <c r="Q906" s="26"/>
      <c r="R906" s="17"/>
      <c r="T906" t="str">
        <f t="shared" si="14"/>
        <v/>
      </c>
      <c r="U906" s="34"/>
      <c r="V906" s="48"/>
      <c r="W906" s="49"/>
      <c r="X906" s="47"/>
      <c r="Y906" s="50"/>
      <c r="Z906" s="52"/>
      <c r="AA906" s="53"/>
      <c r="AB906" s="54"/>
      <c r="AC906" s="54"/>
    </row>
    <row r="907" spans="1:29">
      <c r="A907" s="1"/>
      <c r="B907" s="1"/>
      <c r="C907" s="1"/>
      <c r="D907" s="13"/>
      <c r="E907" s="22"/>
      <c r="F907" s="13"/>
      <c r="G907" s="1"/>
      <c r="H907" s="1"/>
      <c r="I907" s="46"/>
      <c r="J907" s="1"/>
      <c r="K907" s="1"/>
      <c r="L907" s="1"/>
      <c r="M907" s="1"/>
      <c r="N907" s="1"/>
      <c r="O907" s="1"/>
      <c r="P907" s="8"/>
      <c r="Q907" s="26"/>
      <c r="R907" s="17"/>
      <c r="T907" t="str">
        <f t="shared" si="14"/>
        <v/>
      </c>
      <c r="U907" s="34"/>
      <c r="V907" s="48"/>
      <c r="W907" s="49"/>
      <c r="X907" s="47"/>
      <c r="Y907" s="50"/>
      <c r="Z907" s="52"/>
      <c r="AA907" s="53"/>
      <c r="AB907" s="54"/>
      <c r="AC907" s="54"/>
    </row>
    <row r="908" spans="1:29">
      <c r="A908" s="1"/>
      <c r="B908" s="1"/>
      <c r="C908" s="1"/>
      <c r="D908" s="13"/>
      <c r="E908" s="22"/>
      <c r="F908" s="13"/>
      <c r="G908" s="1"/>
      <c r="H908" s="1"/>
      <c r="I908" s="46"/>
      <c r="J908" s="1"/>
      <c r="K908" s="1"/>
      <c r="L908" s="1"/>
      <c r="M908" s="1"/>
      <c r="N908" s="1"/>
      <c r="O908" s="1"/>
      <c r="P908" s="8"/>
      <c r="Q908" s="26"/>
      <c r="R908" s="17"/>
      <c r="T908" t="str">
        <f t="shared" si="14"/>
        <v/>
      </c>
      <c r="U908" s="34"/>
      <c r="V908" s="48"/>
      <c r="W908" s="49"/>
      <c r="X908" s="47"/>
      <c r="Y908" s="50"/>
      <c r="Z908" s="52"/>
      <c r="AA908" s="53"/>
      <c r="AB908" s="54"/>
      <c r="AC908" s="54"/>
    </row>
    <row r="909" spans="1:29">
      <c r="A909" s="1"/>
      <c r="B909" s="1"/>
      <c r="C909" s="1"/>
      <c r="D909" s="13"/>
      <c r="E909" s="22"/>
      <c r="F909" s="13"/>
      <c r="G909" s="1"/>
      <c r="H909" s="1"/>
      <c r="I909" s="46"/>
      <c r="J909" s="1"/>
      <c r="K909" s="1"/>
      <c r="L909" s="1"/>
      <c r="M909" s="1"/>
      <c r="N909" s="1"/>
      <c r="O909" s="1"/>
      <c r="P909" s="8"/>
      <c r="Q909" s="26"/>
      <c r="R909" s="17"/>
      <c r="T909" t="str">
        <f t="shared" si="14"/>
        <v/>
      </c>
      <c r="U909" s="34"/>
      <c r="V909" s="48"/>
      <c r="W909" s="49"/>
      <c r="X909" s="47"/>
      <c r="Y909" s="50"/>
      <c r="Z909" s="52"/>
      <c r="AA909" s="53"/>
      <c r="AB909" s="54"/>
      <c r="AC909" s="54"/>
    </row>
    <row r="910" spans="1:29">
      <c r="A910" s="1"/>
      <c r="B910" s="1"/>
      <c r="C910" s="1"/>
      <c r="D910" s="13"/>
      <c r="E910" s="22"/>
      <c r="F910" s="13"/>
      <c r="G910" s="1"/>
      <c r="H910" s="1"/>
      <c r="I910" s="46"/>
      <c r="J910" s="1"/>
      <c r="K910" s="1"/>
      <c r="L910" s="1"/>
      <c r="M910" s="1"/>
      <c r="N910" s="1"/>
      <c r="O910" s="1"/>
      <c r="P910" s="8"/>
      <c r="Q910" s="26"/>
      <c r="R910" s="17"/>
      <c r="T910" t="str">
        <f t="shared" si="14"/>
        <v/>
      </c>
      <c r="U910" s="34"/>
      <c r="V910" s="48"/>
      <c r="W910" s="49"/>
      <c r="X910" s="47"/>
      <c r="Y910" s="50"/>
      <c r="Z910" s="52"/>
      <c r="AA910" s="53"/>
      <c r="AB910" s="54"/>
      <c r="AC910" s="54"/>
    </row>
    <row r="911" spans="1:29">
      <c r="A911" s="1"/>
      <c r="B911" s="1"/>
      <c r="C911" s="1"/>
      <c r="D911" s="13"/>
      <c r="E911" s="22"/>
      <c r="F911" s="13"/>
      <c r="G911" s="1"/>
      <c r="H911" s="1"/>
      <c r="I911" s="46"/>
      <c r="J911" s="1"/>
      <c r="K911" s="1"/>
      <c r="L911" s="1"/>
      <c r="M911" s="1"/>
      <c r="N911" s="1"/>
      <c r="O911" s="1"/>
      <c r="P911" s="8"/>
      <c r="Q911" s="26"/>
      <c r="R911" s="17"/>
      <c r="T911" t="str">
        <f t="shared" si="14"/>
        <v/>
      </c>
      <c r="U911" s="34"/>
      <c r="V911" s="48"/>
      <c r="W911" s="49"/>
      <c r="X911" s="47"/>
      <c r="Y911" s="50"/>
      <c r="Z911" s="52"/>
      <c r="AA911" s="53"/>
      <c r="AB911" s="54"/>
      <c r="AC911" s="54"/>
    </row>
    <row r="912" spans="1:29">
      <c r="A912" s="1"/>
      <c r="B912" s="1"/>
      <c r="C912" s="1"/>
      <c r="D912" s="13"/>
      <c r="E912" s="22"/>
      <c r="F912" s="13"/>
      <c r="G912" s="1"/>
      <c r="H912" s="1"/>
      <c r="I912" s="46"/>
      <c r="J912" s="1"/>
      <c r="K912" s="1"/>
      <c r="L912" s="1"/>
      <c r="M912" s="1"/>
      <c r="N912" s="1"/>
      <c r="O912" s="1"/>
      <c r="P912" s="8"/>
      <c r="Q912" s="26"/>
      <c r="R912" s="17"/>
      <c r="T912" t="str">
        <f t="shared" si="14"/>
        <v/>
      </c>
      <c r="U912" s="34"/>
      <c r="V912" s="48"/>
      <c r="W912" s="49"/>
      <c r="X912" s="47"/>
      <c r="Y912" s="50"/>
      <c r="Z912" s="52"/>
      <c r="AA912" s="53"/>
      <c r="AB912" s="54"/>
      <c r="AC912" s="54"/>
    </row>
    <row r="913" spans="1:29">
      <c r="A913" s="1"/>
      <c r="B913" s="1"/>
      <c r="C913" s="1"/>
      <c r="D913" s="13"/>
      <c r="E913" s="22"/>
      <c r="F913" s="13"/>
      <c r="G913" s="1"/>
      <c r="H913" s="1"/>
      <c r="I913" s="46"/>
      <c r="J913" s="1"/>
      <c r="K913" s="1"/>
      <c r="L913" s="1"/>
      <c r="M913" s="1"/>
      <c r="N913" s="1"/>
      <c r="O913" s="1"/>
      <c r="P913" s="8"/>
      <c r="Q913" s="26"/>
      <c r="R913" s="17"/>
      <c r="T913" t="str">
        <f t="shared" si="14"/>
        <v/>
      </c>
      <c r="U913" s="34"/>
      <c r="V913" s="48"/>
      <c r="W913" s="49"/>
      <c r="X913" s="47"/>
      <c r="Y913" s="50"/>
      <c r="Z913" s="52"/>
      <c r="AA913" s="53"/>
      <c r="AB913" s="54"/>
      <c r="AC913" s="54"/>
    </row>
    <row r="914" spans="1:29">
      <c r="A914" s="1"/>
      <c r="B914" s="1"/>
      <c r="C914" s="1"/>
      <c r="D914" s="13"/>
      <c r="E914" s="22"/>
      <c r="F914" s="13"/>
      <c r="G914" s="1"/>
      <c r="H914" s="1"/>
      <c r="I914" s="46"/>
      <c r="J914" s="1"/>
      <c r="K914" s="1"/>
      <c r="L914" s="1"/>
      <c r="M914" s="1"/>
      <c r="N914" s="1"/>
      <c r="O914" s="1"/>
      <c r="P914" s="8"/>
      <c r="Q914" s="26"/>
      <c r="R914" s="17"/>
      <c r="T914" t="str">
        <f t="shared" si="14"/>
        <v/>
      </c>
      <c r="U914" s="34"/>
      <c r="V914" s="48"/>
      <c r="W914" s="49"/>
      <c r="X914" s="47"/>
      <c r="Y914" s="50"/>
      <c r="Z914" s="52"/>
      <c r="AA914" s="53"/>
      <c r="AB914" s="54"/>
      <c r="AC914" s="54"/>
    </row>
    <row r="915" spans="1:29">
      <c r="A915" s="1"/>
      <c r="B915" s="1"/>
      <c r="C915" s="1"/>
      <c r="D915" s="13"/>
      <c r="E915" s="22"/>
      <c r="F915" s="13"/>
      <c r="G915" s="1"/>
      <c r="H915" s="1"/>
      <c r="I915" s="46"/>
      <c r="J915" s="1"/>
      <c r="K915" s="1"/>
      <c r="L915" s="1"/>
      <c r="M915" s="1"/>
      <c r="N915" s="1"/>
      <c r="O915" s="1"/>
      <c r="P915" s="8"/>
      <c r="Q915" s="26"/>
      <c r="R915" s="17"/>
      <c r="T915" t="str">
        <f t="shared" si="14"/>
        <v/>
      </c>
      <c r="U915" s="34"/>
      <c r="V915" s="48"/>
      <c r="W915" s="49"/>
      <c r="X915" s="47"/>
      <c r="Y915" s="50"/>
      <c r="Z915" s="52"/>
      <c r="AA915" s="53"/>
      <c r="AB915" s="54"/>
      <c r="AC915" s="54"/>
    </row>
    <row r="916" spans="1:29">
      <c r="A916" s="1"/>
      <c r="B916" s="1"/>
      <c r="C916" s="1"/>
      <c r="D916" s="13"/>
      <c r="E916" s="22"/>
      <c r="F916" s="13"/>
      <c r="G916" s="1"/>
      <c r="H916" s="1"/>
      <c r="I916" s="46"/>
      <c r="J916" s="1"/>
      <c r="K916" s="1"/>
      <c r="L916" s="1"/>
      <c r="M916" s="1"/>
      <c r="N916" s="1"/>
      <c r="O916" s="1"/>
      <c r="P916" s="8"/>
      <c r="Q916" s="26"/>
      <c r="R916" s="17"/>
      <c r="T916" t="str">
        <f t="shared" si="14"/>
        <v/>
      </c>
      <c r="U916" s="34"/>
      <c r="V916" s="48"/>
      <c r="W916" s="49"/>
      <c r="X916" s="47"/>
      <c r="Y916" s="50"/>
      <c r="Z916" s="52"/>
      <c r="AA916" s="53"/>
      <c r="AB916" s="54"/>
      <c r="AC916" s="54"/>
    </row>
    <row r="917" spans="1:29">
      <c r="A917" s="1"/>
      <c r="B917" s="1"/>
      <c r="C917" s="1"/>
      <c r="D917" s="13"/>
      <c r="E917" s="22"/>
      <c r="F917" s="13"/>
      <c r="G917" s="1"/>
      <c r="H917" s="1"/>
      <c r="I917" s="46"/>
      <c r="J917" s="1"/>
      <c r="K917" s="1"/>
      <c r="L917" s="1"/>
      <c r="M917" s="1"/>
      <c r="N917" s="1"/>
      <c r="O917" s="1"/>
      <c r="P917" s="8"/>
      <c r="Q917" s="26"/>
      <c r="R917" s="17"/>
      <c r="T917" t="str">
        <f t="shared" si="14"/>
        <v/>
      </c>
      <c r="U917" s="34"/>
      <c r="V917" s="48"/>
      <c r="W917" s="49"/>
      <c r="X917" s="47"/>
      <c r="Y917" s="50"/>
      <c r="Z917" s="52"/>
      <c r="AA917" s="53"/>
      <c r="AB917" s="54"/>
      <c r="AC917" s="54"/>
    </row>
    <row r="918" spans="1:29">
      <c r="A918" s="1"/>
      <c r="B918" s="1"/>
      <c r="C918" s="1"/>
      <c r="D918" s="13"/>
      <c r="E918" s="22"/>
      <c r="F918" s="13"/>
      <c r="G918" s="1"/>
      <c r="H918" s="1"/>
      <c r="I918" s="46"/>
      <c r="J918" s="1"/>
      <c r="K918" s="1"/>
      <c r="L918" s="1"/>
      <c r="M918" s="1"/>
      <c r="N918" s="1"/>
      <c r="O918" s="1"/>
      <c r="P918" s="8"/>
      <c r="Q918" s="26"/>
      <c r="R918" s="17"/>
      <c r="T918" t="str">
        <f t="shared" si="14"/>
        <v/>
      </c>
      <c r="U918" s="34"/>
      <c r="V918" s="48"/>
      <c r="W918" s="49"/>
      <c r="X918" s="47"/>
      <c r="Y918" s="50"/>
      <c r="Z918" s="52"/>
      <c r="AA918" s="53"/>
      <c r="AB918" s="54"/>
      <c r="AC918" s="54"/>
    </row>
    <row r="919" spans="1:29">
      <c r="A919" s="1"/>
      <c r="B919" s="1"/>
      <c r="C919" s="1"/>
      <c r="D919" s="13"/>
      <c r="E919" s="22"/>
      <c r="F919" s="13"/>
      <c r="G919" s="1"/>
      <c r="H919" s="1"/>
      <c r="I919" s="46"/>
      <c r="J919" s="1"/>
      <c r="K919" s="1"/>
      <c r="L919" s="1"/>
      <c r="M919" s="1"/>
      <c r="N919" s="1"/>
      <c r="O919" s="1"/>
      <c r="P919" s="8"/>
      <c r="Q919" s="26"/>
      <c r="R919" s="17"/>
      <c r="T919" t="str">
        <f t="shared" si="14"/>
        <v/>
      </c>
      <c r="U919" s="34"/>
      <c r="V919" s="48"/>
      <c r="W919" s="49"/>
      <c r="X919" s="47"/>
      <c r="Y919" s="50"/>
      <c r="Z919" s="52"/>
      <c r="AA919" s="53"/>
      <c r="AB919" s="54"/>
      <c r="AC919" s="54"/>
    </row>
    <row r="920" spans="1:29">
      <c r="A920" s="1"/>
      <c r="B920" s="1"/>
      <c r="C920" s="1"/>
      <c r="D920" s="13"/>
      <c r="E920" s="22"/>
      <c r="F920" s="13"/>
      <c r="G920" s="1"/>
      <c r="H920" s="1"/>
      <c r="I920" s="46"/>
      <c r="J920" s="1"/>
      <c r="K920" s="1"/>
      <c r="L920" s="1"/>
      <c r="M920" s="1"/>
      <c r="N920" s="1"/>
      <c r="O920" s="1"/>
      <c r="P920" s="8"/>
      <c r="Q920" s="26"/>
      <c r="R920" s="17"/>
      <c r="T920" t="str">
        <f t="shared" si="14"/>
        <v/>
      </c>
      <c r="U920" s="34"/>
      <c r="V920" s="48"/>
      <c r="W920" s="49"/>
      <c r="X920" s="47"/>
      <c r="Y920" s="50"/>
      <c r="Z920" s="52"/>
      <c r="AA920" s="53"/>
      <c r="AB920" s="54"/>
      <c r="AC920" s="54"/>
    </row>
    <row r="921" spans="1:29">
      <c r="A921" s="1"/>
      <c r="B921" s="1"/>
      <c r="C921" s="1"/>
      <c r="D921" s="13"/>
      <c r="E921" s="22"/>
      <c r="F921" s="13"/>
      <c r="G921" s="1"/>
      <c r="H921" s="1"/>
      <c r="I921" s="46"/>
      <c r="J921" s="1"/>
      <c r="K921" s="1"/>
      <c r="L921" s="1"/>
      <c r="M921" s="1"/>
      <c r="N921" s="1"/>
      <c r="O921" s="1"/>
      <c r="P921" s="8"/>
      <c r="Q921" s="26"/>
      <c r="R921" s="17"/>
      <c r="T921" t="str">
        <f t="shared" si="14"/>
        <v/>
      </c>
      <c r="U921" s="34"/>
      <c r="V921" s="48"/>
      <c r="W921" s="49"/>
      <c r="X921" s="47"/>
      <c r="Y921" s="50"/>
      <c r="Z921" s="52"/>
      <c r="AA921" s="53"/>
      <c r="AB921" s="54"/>
      <c r="AC921" s="54"/>
    </row>
    <row r="922" spans="1:29">
      <c r="A922" s="1"/>
      <c r="B922" s="1"/>
      <c r="C922" s="1"/>
      <c r="D922" s="13"/>
      <c r="E922" s="22"/>
      <c r="F922" s="13"/>
      <c r="G922" s="1"/>
      <c r="H922" s="1"/>
      <c r="I922" s="46"/>
      <c r="J922" s="1"/>
      <c r="K922" s="1"/>
      <c r="L922" s="1"/>
      <c r="M922" s="1"/>
      <c r="N922" s="1"/>
      <c r="O922" s="1"/>
      <c r="P922" s="8"/>
      <c r="Q922" s="26"/>
      <c r="R922" s="17"/>
      <c r="T922" t="str">
        <f t="shared" si="14"/>
        <v/>
      </c>
      <c r="U922" s="34"/>
      <c r="V922" s="48"/>
      <c r="W922" s="49"/>
      <c r="X922" s="47"/>
      <c r="Y922" s="50"/>
      <c r="Z922" s="52"/>
      <c r="AA922" s="53"/>
      <c r="AB922" s="54"/>
      <c r="AC922" s="54"/>
    </row>
    <row r="923" spans="1:29">
      <c r="A923" s="1"/>
      <c r="B923" s="1"/>
      <c r="C923" s="1"/>
      <c r="D923" s="13"/>
      <c r="E923" s="22"/>
      <c r="F923" s="13"/>
      <c r="G923" s="1"/>
      <c r="H923" s="1"/>
      <c r="I923" s="46"/>
      <c r="J923" s="1"/>
      <c r="K923" s="1"/>
      <c r="L923" s="1"/>
      <c r="M923" s="1"/>
      <c r="N923" s="1"/>
      <c r="O923" s="1"/>
      <c r="P923" s="8"/>
      <c r="Q923" s="26"/>
      <c r="R923" s="17"/>
      <c r="T923" t="str">
        <f t="shared" si="14"/>
        <v/>
      </c>
      <c r="U923" s="34"/>
      <c r="V923" s="48"/>
      <c r="W923" s="49"/>
      <c r="X923" s="47"/>
      <c r="Y923" s="50"/>
      <c r="Z923" s="52"/>
      <c r="AA923" s="53"/>
      <c r="AB923" s="54"/>
      <c r="AC923" s="54"/>
    </row>
    <row r="924" spans="1:29">
      <c r="A924" s="1"/>
      <c r="B924" s="1"/>
      <c r="C924" s="1"/>
      <c r="D924" s="13"/>
      <c r="E924" s="22"/>
      <c r="F924" s="13"/>
      <c r="G924" s="1"/>
      <c r="H924" s="1"/>
      <c r="I924" s="46"/>
      <c r="J924" s="1"/>
      <c r="K924" s="1"/>
      <c r="L924" s="1"/>
      <c r="M924" s="1"/>
      <c r="N924" s="1"/>
      <c r="O924" s="1"/>
      <c r="P924" s="8"/>
      <c r="Q924" s="26"/>
      <c r="R924" s="17"/>
      <c r="T924" t="str">
        <f t="shared" si="14"/>
        <v/>
      </c>
      <c r="U924" s="34"/>
      <c r="V924" s="48"/>
      <c r="W924" s="49"/>
      <c r="X924" s="47"/>
      <c r="Y924" s="50"/>
      <c r="Z924" s="52"/>
      <c r="AA924" s="53"/>
      <c r="AB924" s="54"/>
      <c r="AC924" s="54"/>
    </row>
    <row r="925" spans="1:29">
      <c r="A925" s="1"/>
      <c r="B925" s="1"/>
      <c r="C925" s="1"/>
      <c r="D925" s="13"/>
      <c r="E925" s="22"/>
      <c r="F925" s="13"/>
      <c r="G925" s="1"/>
      <c r="H925" s="1"/>
      <c r="I925" s="46"/>
      <c r="J925" s="1"/>
      <c r="K925" s="1"/>
      <c r="L925" s="1"/>
      <c r="M925" s="1"/>
      <c r="N925" s="1"/>
      <c r="O925" s="1"/>
      <c r="P925" s="8"/>
      <c r="Q925" s="26"/>
      <c r="R925" s="17"/>
      <c r="T925" t="str">
        <f t="shared" si="14"/>
        <v/>
      </c>
      <c r="U925" s="34"/>
      <c r="V925" s="48"/>
      <c r="W925" s="49"/>
      <c r="X925" s="47"/>
      <c r="Y925" s="50"/>
      <c r="Z925" s="52"/>
      <c r="AA925" s="53"/>
      <c r="AB925" s="54"/>
      <c r="AC925" s="54"/>
    </row>
    <row r="926" spans="1:29">
      <c r="A926" s="1"/>
      <c r="B926" s="1"/>
      <c r="C926" s="1"/>
      <c r="D926" s="13"/>
      <c r="E926" s="22"/>
      <c r="F926" s="13"/>
      <c r="G926" s="1"/>
      <c r="H926" s="1"/>
      <c r="I926" s="46"/>
      <c r="J926" s="1"/>
      <c r="K926" s="1"/>
      <c r="L926" s="1"/>
      <c r="M926" s="1"/>
      <c r="N926" s="1"/>
      <c r="O926" s="1"/>
      <c r="P926" s="8"/>
      <c r="Q926" s="26"/>
      <c r="R926" s="17"/>
      <c r="T926" t="str">
        <f t="shared" si="14"/>
        <v/>
      </c>
      <c r="U926" s="34"/>
      <c r="V926" s="48"/>
      <c r="W926" s="49"/>
      <c r="X926" s="47"/>
      <c r="Y926" s="50"/>
      <c r="Z926" s="52"/>
      <c r="AA926" s="53"/>
      <c r="AB926" s="54"/>
      <c r="AC926" s="54"/>
    </row>
    <row r="927" spans="1:29">
      <c r="A927" s="1"/>
      <c r="B927" s="1"/>
      <c r="C927" s="1"/>
      <c r="D927" s="13"/>
      <c r="E927" s="22"/>
      <c r="F927" s="13"/>
      <c r="G927" s="1"/>
      <c r="H927" s="1"/>
      <c r="I927" s="46"/>
      <c r="J927" s="1"/>
      <c r="K927" s="1"/>
      <c r="L927" s="1"/>
      <c r="M927" s="1"/>
      <c r="N927" s="1"/>
      <c r="O927" s="1"/>
      <c r="P927" s="8"/>
      <c r="Q927" s="26"/>
      <c r="R927" s="17"/>
      <c r="T927" t="str">
        <f t="shared" si="14"/>
        <v/>
      </c>
      <c r="U927" s="34"/>
      <c r="V927" s="48"/>
      <c r="W927" s="49"/>
      <c r="X927" s="47"/>
      <c r="Y927" s="50"/>
      <c r="Z927" s="52"/>
      <c r="AA927" s="53"/>
      <c r="AB927" s="54"/>
      <c r="AC927" s="54"/>
    </row>
    <row r="928" spans="1:29">
      <c r="A928" s="1"/>
      <c r="B928" s="1"/>
      <c r="C928" s="1"/>
      <c r="D928" s="13"/>
      <c r="E928" s="22"/>
      <c r="F928" s="13"/>
      <c r="G928" s="1"/>
      <c r="H928" s="1"/>
      <c r="I928" s="46"/>
      <c r="J928" s="1"/>
      <c r="K928" s="1"/>
      <c r="L928" s="1"/>
      <c r="M928" s="1"/>
      <c r="N928" s="1"/>
      <c r="O928" s="1"/>
      <c r="P928" s="8"/>
      <c r="Q928" s="26"/>
      <c r="R928" s="17"/>
      <c r="T928" t="str">
        <f t="shared" si="14"/>
        <v/>
      </c>
      <c r="U928" s="34"/>
      <c r="V928" s="48"/>
      <c r="W928" s="49"/>
      <c r="X928" s="47"/>
      <c r="Y928" s="50"/>
      <c r="Z928" s="52"/>
      <c r="AA928" s="53"/>
      <c r="AB928" s="54"/>
      <c r="AC928" s="54"/>
    </row>
    <row r="929" spans="1:29">
      <c r="A929" s="1"/>
      <c r="B929" s="1"/>
      <c r="C929" s="1"/>
      <c r="D929" s="13"/>
      <c r="E929" s="22"/>
      <c r="F929" s="13"/>
      <c r="G929" s="1"/>
      <c r="H929" s="1"/>
      <c r="I929" s="46"/>
      <c r="J929" s="1"/>
      <c r="K929" s="1"/>
      <c r="L929" s="1"/>
      <c r="M929" s="1"/>
      <c r="N929" s="1"/>
      <c r="O929" s="1"/>
      <c r="P929" s="8"/>
      <c r="Q929" s="26"/>
      <c r="R929" s="17"/>
      <c r="T929" t="str">
        <f t="shared" si="14"/>
        <v/>
      </c>
      <c r="U929" s="34"/>
      <c r="V929" s="48"/>
      <c r="W929" s="49"/>
      <c r="X929" s="47"/>
      <c r="Y929" s="50"/>
      <c r="Z929" s="52"/>
      <c r="AA929" s="53"/>
      <c r="AB929" s="54"/>
      <c r="AC929" s="54"/>
    </row>
    <row r="930" spans="1:29">
      <c r="A930" s="1"/>
      <c r="B930" s="1"/>
      <c r="C930" s="1"/>
      <c r="D930" s="13"/>
      <c r="E930" s="22"/>
      <c r="F930" s="13"/>
      <c r="G930" s="1"/>
      <c r="H930" s="1"/>
      <c r="I930" s="46"/>
      <c r="J930" s="1"/>
      <c r="K930" s="1"/>
      <c r="L930" s="1"/>
      <c r="M930" s="1"/>
      <c r="N930" s="1"/>
      <c r="O930" s="1"/>
      <c r="P930" s="8"/>
      <c r="Q930" s="26"/>
      <c r="R930" s="17"/>
      <c r="T930" t="str">
        <f t="shared" si="14"/>
        <v/>
      </c>
      <c r="U930" s="34"/>
      <c r="V930" s="48"/>
      <c r="W930" s="49"/>
      <c r="X930" s="47"/>
      <c r="Y930" s="50"/>
      <c r="Z930" s="52"/>
      <c r="AA930" s="53"/>
      <c r="AB930" s="54"/>
      <c r="AC930" s="54"/>
    </row>
    <row r="931" spans="1:29">
      <c r="A931" s="1"/>
      <c r="B931" s="1"/>
      <c r="C931" s="1"/>
      <c r="D931" s="13"/>
      <c r="E931" s="22"/>
      <c r="F931" s="13"/>
      <c r="G931" s="1"/>
      <c r="H931" s="1"/>
      <c r="I931" s="46"/>
      <c r="J931" s="1"/>
      <c r="K931" s="1"/>
      <c r="L931" s="1"/>
      <c r="M931" s="1"/>
      <c r="N931" s="1"/>
      <c r="O931" s="1"/>
      <c r="P931" s="8"/>
      <c r="Q931" s="26"/>
      <c r="R931" s="17"/>
      <c r="T931" t="str">
        <f t="shared" si="14"/>
        <v/>
      </c>
      <c r="U931" s="34"/>
      <c r="V931" s="48"/>
      <c r="W931" s="49"/>
      <c r="X931" s="47"/>
      <c r="Y931" s="50"/>
      <c r="Z931" s="52"/>
      <c r="AA931" s="53"/>
      <c r="AB931" s="54"/>
      <c r="AC931" s="54"/>
    </row>
    <row r="932" spans="1:29">
      <c r="A932" s="1"/>
      <c r="B932" s="1"/>
      <c r="C932" s="1"/>
      <c r="D932" s="13"/>
      <c r="E932" s="22"/>
      <c r="F932" s="13"/>
      <c r="G932" s="1"/>
      <c r="H932" s="1"/>
      <c r="I932" s="46"/>
      <c r="J932" s="1"/>
      <c r="K932" s="1"/>
      <c r="L932" s="1"/>
      <c r="M932" s="1"/>
      <c r="N932" s="1"/>
      <c r="O932" s="1"/>
      <c r="P932" s="8"/>
      <c r="Q932" s="26"/>
      <c r="R932" s="17"/>
      <c r="T932" t="str">
        <f t="shared" si="14"/>
        <v/>
      </c>
      <c r="U932" s="34"/>
      <c r="V932" s="48"/>
      <c r="W932" s="49"/>
      <c r="X932" s="47"/>
      <c r="Y932" s="50"/>
      <c r="Z932" s="52"/>
      <c r="AA932" s="53"/>
      <c r="AB932" s="54"/>
      <c r="AC932" s="54"/>
    </row>
    <row r="933" spans="1:29">
      <c r="A933" s="1"/>
      <c r="B933" s="1"/>
      <c r="C933" s="1"/>
      <c r="D933" s="13"/>
      <c r="E933" s="22"/>
      <c r="F933" s="13"/>
      <c r="G933" s="1"/>
      <c r="H933" s="1"/>
      <c r="I933" s="46"/>
      <c r="J933" s="1"/>
      <c r="K933" s="1"/>
      <c r="L933" s="1"/>
      <c r="M933" s="1"/>
      <c r="N933" s="1"/>
      <c r="O933" s="1"/>
      <c r="P933" s="8"/>
      <c r="Q933" s="26"/>
      <c r="R933" s="17"/>
      <c r="T933" t="str">
        <f t="shared" si="14"/>
        <v/>
      </c>
      <c r="U933" s="34"/>
      <c r="V933" s="48"/>
      <c r="W933" s="49"/>
      <c r="X933" s="47"/>
      <c r="Y933" s="50"/>
      <c r="Z933" s="52"/>
      <c r="AA933" s="53"/>
      <c r="AB933" s="54"/>
      <c r="AC933" s="54"/>
    </row>
    <row r="934" spans="1:29">
      <c r="A934" s="1"/>
      <c r="B934" s="1"/>
      <c r="C934" s="1"/>
      <c r="D934" s="13"/>
      <c r="E934" s="22"/>
      <c r="F934" s="13"/>
      <c r="G934" s="1"/>
      <c r="H934" s="1"/>
      <c r="I934" s="46"/>
      <c r="J934" s="1"/>
      <c r="K934" s="1"/>
      <c r="L934" s="1"/>
      <c r="M934" s="1"/>
      <c r="N934" s="1"/>
      <c r="O934" s="1"/>
      <c r="P934" s="8"/>
      <c r="Q934" s="26"/>
      <c r="R934" s="17"/>
      <c r="T934" t="str">
        <f t="shared" si="14"/>
        <v/>
      </c>
      <c r="U934" s="34"/>
      <c r="V934" s="48"/>
      <c r="W934" s="49"/>
      <c r="X934" s="47"/>
      <c r="Y934" s="50"/>
      <c r="Z934" s="52"/>
      <c r="AA934" s="53"/>
      <c r="AB934" s="54"/>
      <c r="AC934" s="54"/>
    </row>
    <row r="935" spans="1:29">
      <c r="A935" s="1"/>
      <c r="B935" s="1"/>
      <c r="C935" s="1"/>
      <c r="D935" s="13"/>
      <c r="E935" s="22"/>
      <c r="F935" s="13"/>
      <c r="G935" s="1"/>
      <c r="H935" s="1"/>
      <c r="I935" s="46"/>
      <c r="J935" s="1"/>
      <c r="K935" s="1"/>
      <c r="L935" s="1"/>
      <c r="M935" s="1"/>
      <c r="N935" s="1"/>
      <c r="O935" s="1"/>
      <c r="P935" s="8"/>
      <c r="Q935" s="26"/>
      <c r="R935" s="17"/>
      <c r="T935" t="str">
        <f t="shared" si="14"/>
        <v/>
      </c>
      <c r="U935" s="34"/>
      <c r="V935" s="48"/>
      <c r="W935" s="49"/>
      <c r="X935" s="47"/>
      <c r="Y935" s="50"/>
      <c r="Z935" s="52"/>
      <c r="AA935" s="53"/>
      <c r="AB935" s="54"/>
      <c r="AC935" s="54"/>
    </row>
    <row r="936" spans="1:29">
      <c r="A936" s="1"/>
      <c r="B936" s="1"/>
      <c r="C936" s="1"/>
      <c r="D936" s="13"/>
      <c r="E936" s="22"/>
      <c r="F936" s="13"/>
      <c r="G936" s="1"/>
      <c r="H936" s="1"/>
      <c r="I936" s="46"/>
      <c r="J936" s="1"/>
      <c r="K936" s="1"/>
      <c r="L936" s="1"/>
      <c r="M936" s="1"/>
      <c r="N936" s="1"/>
      <c r="O936" s="1"/>
      <c r="P936" s="8"/>
      <c r="Q936" s="26"/>
      <c r="R936" s="17"/>
      <c r="T936" t="str">
        <f t="shared" si="14"/>
        <v/>
      </c>
      <c r="U936" s="34"/>
      <c r="V936" s="48"/>
      <c r="W936" s="49"/>
      <c r="X936" s="47"/>
      <c r="Y936" s="50"/>
      <c r="Z936" s="52"/>
      <c r="AA936" s="53"/>
      <c r="AB936" s="54"/>
      <c r="AC936" s="54"/>
    </row>
    <row r="937" spans="1:29">
      <c r="A937" s="1"/>
      <c r="B937" s="1"/>
      <c r="C937" s="1"/>
      <c r="D937" s="13"/>
      <c r="E937" s="22"/>
      <c r="F937" s="13"/>
      <c r="G937" s="1"/>
      <c r="H937" s="1"/>
      <c r="I937" s="46"/>
      <c r="J937" s="1"/>
      <c r="K937" s="1"/>
      <c r="L937" s="1"/>
      <c r="M937" s="1"/>
      <c r="N937" s="1"/>
      <c r="O937" s="1"/>
      <c r="P937" s="8"/>
      <c r="Q937" s="26"/>
      <c r="R937" s="17"/>
      <c r="T937" t="str">
        <f t="shared" si="14"/>
        <v/>
      </c>
      <c r="U937" s="34"/>
      <c r="V937" s="48"/>
      <c r="W937" s="49"/>
      <c r="X937" s="47"/>
      <c r="Y937" s="50"/>
      <c r="Z937" s="52"/>
      <c r="AA937" s="53"/>
      <c r="AB937" s="54"/>
      <c r="AC937" s="54"/>
    </row>
    <row r="938" spans="1:29">
      <c r="A938" s="1"/>
      <c r="B938" s="1"/>
      <c r="C938" s="1"/>
      <c r="D938" s="13"/>
      <c r="E938" s="22"/>
      <c r="F938" s="13"/>
      <c r="G938" s="1"/>
      <c r="H938" s="1"/>
      <c r="I938" s="46"/>
      <c r="J938" s="1"/>
      <c r="K938" s="1"/>
      <c r="L938" s="1"/>
      <c r="M938" s="1"/>
      <c r="N938" s="1"/>
      <c r="O938" s="1"/>
      <c r="P938" s="8"/>
      <c r="Q938" s="26"/>
      <c r="R938" s="17"/>
      <c r="T938" t="str">
        <f t="shared" si="14"/>
        <v/>
      </c>
      <c r="U938" s="34"/>
      <c r="V938" s="48"/>
      <c r="W938" s="49"/>
      <c r="X938" s="47"/>
      <c r="Y938" s="50"/>
      <c r="Z938" s="52"/>
      <c r="AA938" s="53"/>
      <c r="AB938" s="54"/>
      <c r="AC938" s="54"/>
    </row>
    <row r="939" spans="1:29">
      <c r="A939" s="1"/>
      <c r="B939" s="1"/>
      <c r="C939" s="1"/>
      <c r="D939" s="13"/>
      <c r="E939" s="22"/>
      <c r="F939" s="13"/>
      <c r="G939" s="1"/>
      <c r="H939" s="1"/>
      <c r="I939" s="46"/>
      <c r="J939" s="1"/>
      <c r="K939" s="1"/>
      <c r="L939" s="1"/>
      <c r="M939" s="1"/>
      <c r="N939" s="1"/>
      <c r="O939" s="1"/>
      <c r="P939" s="8"/>
      <c r="Q939" s="26"/>
      <c r="R939" s="17"/>
      <c r="T939" t="str">
        <f t="shared" si="14"/>
        <v/>
      </c>
      <c r="U939" s="34"/>
      <c r="V939" s="48"/>
      <c r="W939" s="49"/>
      <c r="X939" s="47"/>
      <c r="Y939" s="50"/>
      <c r="Z939" s="52"/>
      <c r="AA939" s="53"/>
      <c r="AB939" s="54"/>
      <c r="AC939" s="54"/>
    </row>
    <row r="940" spans="1:29">
      <c r="A940" s="1"/>
      <c r="B940" s="1"/>
      <c r="C940" s="1"/>
      <c r="D940" s="13"/>
      <c r="E940" s="22"/>
      <c r="F940" s="13"/>
      <c r="G940" s="1"/>
      <c r="H940" s="1"/>
      <c r="I940" s="46"/>
      <c r="J940" s="1"/>
      <c r="K940" s="1"/>
      <c r="L940" s="1"/>
      <c r="M940" s="1"/>
      <c r="N940" s="1"/>
      <c r="O940" s="1"/>
      <c r="P940" s="8"/>
      <c r="Q940" s="26"/>
      <c r="R940" s="17"/>
      <c r="T940" t="str">
        <f t="shared" si="14"/>
        <v/>
      </c>
      <c r="U940" s="34"/>
      <c r="V940" s="48"/>
      <c r="W940" s="49"/>
      <c r="X940" s="47"/>
      <c r="Y940" s="50"/>
      <c r="Z940" s="52"/>
      <c r="AA940" s="53"/>
      <c r="AB940" s="54"/>
      <c r="AC940" s="54"/>
    </row>
    <row r="941" spans="1:29">
      <c r="A941" s="1"/>
      <c r="B941" s="1"/>
      <c r="C941" s="1"/>
      <c r="D941" s="13"/>
      <c r="E941" s="22"/>
      <c r="F941" s="13"/>
      <c r="G941" s="1"/>
      <c r="H941" s="1"/>
      <c r="I941" s="46"/>
      <c r="J941" s="1"/>
      <c r="K941" s="1"/>
      <c r="L941" s="1"/>
      <c r="M941" s="1"/>
      <c r="N941" s="1"/>
      <c r="O941" s="1"/>
      <c r="P941" s="8"/>
      <c r="Q941" s="26"/>
      <c r="R941" s="17"/>
      <c r="T941" t="str">
        <f t="shared" si="14"/>
        <v/>
      </c>
      <c r="U941" s="34"/>
      <c r="V941" s="48"/>
      <c r="W941" s="49"/>
      <c r="X941" s="47"/>
      <c r="Y941" s="50"/>
      <c r="Z941" s="52"/>
      <c r="AA941" s="53"/>
      <c r="AB941" s="54"/>
      <c r="AC941" s="54"/>
    </row>
    <row r="942" spans="1:29">
      <c r="A942" s="1"/>
      <c r="B942" s="1"/>
      <c r="C942" s="1"/>
      <c r="D942" s="13"/>
      <c r="E942" s="22"/>
      <c r="F942" s="13"/>
      <c r="G942" s="1"/>
      <c r="H942" s="1"/>
      <c r="I942" s="46"/>
      <c r="J942" s="1"/>
      <c r="K942" s="1"/>
      <c r="L942" s="1"/>
      <c r="M942" s="1"/>
      <c r="N942" s="1"/>
      <c r="O942" s="1"/>
      <c r="P942" s="8"/>
      <c r="Q942" s="26"/>
      <c r="R942" s="17"/>
      <c r="T942" t="str">
        <f t="shared" si="14"/>
        <v/>
      </c>
      <c r="U942" s="34"/>
      <c r="V942" s="48"/>
      <c r="W942" s="49"/>
      <c r="X942" s="47"/>
      <c r="Y942" s="50"/>
      <c r="Z942" s="52"/>
      <c r="AA942" s="53"/>
      <c r="AB942" s="54"/>
      <c r="AC942" s="54"/>
    </row>
    <row r="943" spans="1:29">
      <c r="A943" s="1"/>
      <c r="B943" s="1"/>
      <c r="C943" s="1"/>
      <c r="D943" s="13"/>
      <c r="E943" s="22"/>
      <c r="F943" s="13"/>
      <c r="G943" s="1"/>
      <c r="H943" s="1"/>
      <c r="I943" s="46"/>
      <c r="J943" s="1"/>
      <c r="K943" s="1"/>
      <c r="L943" s="1"/>
      <c r="M943" s="1"/>
      <c r="N943" s="1"/>
      <c r="O943" s="1"/>
      <c r="P943" s="8"/>
      <c r="Q943" s="26"/>
      <c r="R943" s="17"/>
      <c r="T943" t="str">
        <f t="shared" si="14"/>
        <v/>
      </c>
      <c r="U943" s="34"/>
      <c r="V943" s="48"/>
      <c r="W943" s="49"/>
      <c r="X943" s="47"/>
      <c r="Y943" s="50"/>
      <c r="Z943" s="52"/>
      <c r="AA943" s="53"/>
      <c r="AB943" s="54"/>
      <c r="AC943" s="54"/>
    </row>
    <row r="944" spans="1:29">
      <c r="A944" s="1"/>
      <c r="B944" s="1"/>
      <c r="C944" s="1"/>
      <c r="D944" s="13"/>
      <c r="E944" s="22"/>
      <c r="F944" s="13"/>
      <c r="G944" s="1"/>
      <c r="H944" s="1"/>
      <c r="I944" s="46"/>
      <c r="J944" s="1"/>
      <c r="K944" s="1"/>
      <c r="L944" s="1"/>
      <c r="M944" s="1"/>
      <c r="N944" s="1"/>
      <c r="O944" s="1"/>
      <c r="P944" s="8"/>
      <c r="Q944" s="26"/>
      <c r="R944" s="17"/>
      <c r="T944" t="str">
        <f t="shared" si="14"/>
        <v/>
      </c>
      <c r="U944" s="34"/>
      <c r="V944" s="48"/>
      <c r="W944" s="49"/>
      <c r="X944" s="47"/>
      <c r="Y944" s="50"/>
      <c r="Z944" s="52"/>
      <c r="AA944" s="53"/>
      <c r="AB944" s="54"/>
      <c r="AC944" s="54"/>
    </row>
    <row r="945" spans="1:29">
      <c r="A945" s="1"/>
      <c r="B945" s="1"/>
      <c r="C945" s="1"/>
      <c r="D945" s="13"/>
      <c r="E945" s="22"/>
      <c r="F945" s="13"/>
      <c r="G945" s="1"/>
      <c r="H945" s="1"/>
      <c r="I945" s="46"/>
      <c r="J945" s="1"/>
      <c r="K945" s="1"/>
      <c r="L945" s="1"/>
      <c r="M945" s="1"/>
      <c r="N945" s="1"/>
      <c r="O945" s="1"/>
      <c r="P945" s="8"/>
      <c r="Q945" s="26"/>
      <c r="R945" s="17"/>
      <c r="T945" t="str">
        <f t="shared" si="14"/>
        <v/>
      </c>
      <c r="U945" s="34"/>
      <c r="V945" s="48"/>
      <c r="W945" s="49"/>
      <c r="X945" s="47"/>
      <c r="Y945" s="50"/>
      <c r="Z945" s="52"/>
      <c r="AA945" s="53"/>
      <c r="AB945" s="54"/>
      <c r="AC945" s="54"/>
    </row>
    <row r="946" spans="1:29">
      <c r="A946" s="1"/>
      <c r="B946" s="1"/>
      <c r="C946" s="1"/>
      <c r="D946" s="13"/>
      <c r="E946" s="22"/>
      <c r="F946" s="13"/>
      <c r="G946" s="1"/>
      <c r="H946" s="1"/>
      <c r="I946" s="46"/>
      <c r="J946" s="1"/>
      <c r="K946" s="1"/>
      <c r="L946" s="1"/>
      <c r="M946" s="1"/>
      <c r="N946" s="1"/>
      <c r="O946" s="1"/>
      <c r="P946" s="8"/>
      <c r="Q946" s="26"/>
      <c r="R946" s="17"/>
      <c r="T946" t="str">
        <f t="shared" si="14"/>
        <v/>
      </c>
      <c r="U946" s="34"/>
      <c r="V946" s="48"/>
      <c r="W946" s="49"/>
      <c r="X946" s="47"/>
      <c r="Y946" s="50"/>
      <c r="Z946" s="52"/>
      <c r="AA946" s="53"/>
      <c r="AB946" s="54"/>
      <c r="AC946" s="54"/>
    </row>
    <row r="947" spans="1:29">
      <c r="A947" s="1"/>
      <c r="B947" s="1"/>
      <c r="C947" s="1"/>
      <c r="D947" s="13"/>
      <c r="E947" s="22"/>
      <c r="F947" s="13"/>
      <c r="G947" s="1"/>
      <c r="H947" s="1"/>
      <c r="I947" s="46"/>
      <c r="J947" s="1"/>
      <c r="K947" s="1"/>
      <c r="L947" s="1"/>
      <c r="M947" s="1"/>
      <c r="N947" s="1"/>
      <c r="O947" s="1"/>
      <c r="P947" s="8"/>
      <c r="Q947" s="26"/>
      <c r="R947" s="17"/>
      <c r="T947" t="str">
        <f t="shared" si="14"/>
        <v/>
      </c>
      <c r="U947" s="34"/>
      <c r="V947" s="48"/>
      <c r="W947" s="49"/>
      <c r="X947" s="47"/>
      <c r="Y947" s="50"/>
      <c r="Z947" s="52"/>
      <c r="AA947" s="53"/>
      <c r="AB947" s="54"/>
      <c r="AC947" s="54"/>
    </row>
    <row r="948" spans="1:29">
      <c r="A948" s="1"/>
      <c r="B948" s="1"/>
      <c r="C948" s="1"/>
      <c r="D948" s="13"/>
      <c r="E948" s="22"/>
      <c r="F948" s="13"/>
      <c r="G948" s="1"/>
      <c r="H948" s="1"/>
      <c r="I948" s="46"/>
      <c r="J948" s="1"/>
      <c r="K948" s="1"/>
      <c r="L948" s="1"/>
      <c r="M948" s="1"/>
      <c r="N948" s="1"/>
      <c r="O948" s="1"/>
      <c r="P948" s="8"/>
      <c r="Q948" s="26"/>
      <c r="R948" s="17"/>
      <c r="T948" t="str">
        <f t="shared" si="14"/>
        <v/>
      </c>
      <c r="U948" s="34"/>
      <c r="V948" s="48"/>
      <c r="W948" s="49"/>
      <c r="X948" s="47"/>
      <c r="Y948" s="50"/>
      <c r="Z948" s="52"/>
      <c r="AA948" s="53"/>
      <c r="AB948" s="54"/>
      <c r="AC948" s="54"/>
    </row>
    <row r="949" spans="1:29">
      <c r="A949" s="1"/>
      <c r="B949" s="1"/>
      <c r="C949" s="1"/>
      <c r="D949" s="13"/>
      <c r="E949" s="22"/>
      <c r="F949" s="13"/>
      <c r="G949" s="1"/>
      <c r="H949" s="1"/>
      <c r="I949" s="46"/>
      <c r="J949" s="1"/>
      <c r="K949" s="1"/>
      <c r="L949" s="1"/>
      <c r="M949" s="1"/>
      <c r="N949" s="1"/>
      <c r="O949" s="1"/>
      <c r="P949" s="8"/>
      <c r="Q949" s="26"/>
      <c r="R949" s="17"/>
      <c r="T949" t="str">
        <f t="shared" si="14"/>
        <v/>
      </c>
      <c r="U949" s="34"/>
      <c r="V949" s="48"/>
      <c r="W949" s="49"/>
      <c r="X949" s="47"/>
      <c r="Y949" s="50"/>
      <c r="Z949" s="52"/>
      <c r="AA949" s="53"/>
      <c r="AB949" s="54"/>
      <c r="AC949" s="54"/>
    </row>
    <row r="950" spans="1:29">
      <c r="A950" s="1"/>
      <c r="B950" s="1"/>
      <c r="C950" s="1"/>
      <c r="D950" s="13"/>
      <c r="E950" s="22"/>
      <c r="F950" s="13"/>
      <c r="G950" s="1"/>
      <c r="H950" s="1"/>
      <c r="I950" s="46"/>
      <c r="J950" s="1"/>
      <c r="K950" s="1"/>
      <c r="L950" s="1"/>
      <c r="M950" s="1"/>
      <c r="N950" s="1"/>
      <c r="O950" s="1"/>
      <c r="P950" s="8"/>
      <c r="Q950" s="26"/>
      <c r="R950" s="17"/>
      <c r="T950" t="str">
        <f t="shared" si="14"/>
        <v/>
      </c>
      <c r="U950" s="34"/>
      <c r="V950" s="48"/>
      <c r="W950" s="49"/>
      <c r="X950" s="47"/>
      <c r="Y950" s="50"/>
      <c r="Z950" s="52"/>
      <c r="AA950" s="53"/>
      <c r="AB950" s="54"/>
      <c r="AC950" s="54"/>
    </row>
    <row r="951" spans="1:29">
      <c r="A951" s="1"/>
      <c r="B951" s="1"/>
      <c r="C951" s="1"/>
      <c r="D951" s="13"/>
      <c r="E951" s="22"/>
      <c r="F951" s="13"/>
      <c r="G951" s="1"/>
      <c r="H951" s="1"/>
      <c r="I951" s="46"/>
      <c r="J951" s="1"/>
      <c r="K951" s="1"/>
      <c r="L951" s="1"/>
      <c r="M951" s="1"/>
      <c r="N951" s="1"/>
      <c r="O951" s="1"/>
      <c r="P951" s="8"/>
      <c r="Q951" s="26"/>
      <c r="R951" s="17"/>
      <c r="T951" t="str">
        <f t="shared" si="14"/>
        <v/>
      </c>
      <c r="U951" s="34"/>
      <c r="V951" s="48"/>
      <c r="W951" s="49"/>
      <c r="X951" s="47"/>
      <c r="Y951" s="50"/>
      <c r="Z951" s="52"/>
      <c r="AA951" s="53"/>
      <c r="AB951" s="54"/>
      <c r="AC951" s="54"/>
    </row>
    <row r="952" spans="1:29">
      <c r="A952" s="1"/>
      <c r="B952" s="1"/>
      <c r="C952" s="1"/>
      <c r="D952" s="13"/>
      <c r="E952" s="22"/>
      <c r="F952" s="13"/>
      <c r="G952" s="1"/>
      <c r="H952" s="1"/>
      <c r="I952" s="46"/>
      <c r="J952" s="1"/>
      <c r="K952" s="1"/>
      <c r="L952" s="1"/>
      <c r="M952" s="1"/>
      <c r="N952" s="1"/>
      <c r="O952" s="1"/>
      <c r="P952" s="8"/>
      <c r="Q952" s="26"/>
      <c r="R952" s="17"/>
      <c r="T952" t="str">
        <f t="shared" si="14"/>
        <v/>
      </c>
      <c r="U952" s="34"/>
      <c r="V952" s="48"/>
      <c r="W952" s="49"/>
      <c r="X952" s="47"/>
      <c r="Y952" s="50"/>
      <c r="Z952" s="52"/>
      <c r="AA952" s="53"/>
      <c r="AB952" s="54"/>
      <c r="AC952" s="54"/>
    </row>
    <row r="953" spans="1:29">
      <c r="A953" s="1"/>
      <c r="B953" s="1"/>
      <c r="C953" s="1"/>
      <c r="D953" s="13"/>
      <c r="E953" s="22"/>
      <c r="F953" s="13"/>
      <c r="G953" s="1"/>
      <c r="H953" s="1"/>
      <c r="I953" s="46"/>
      <c r="J953" s="1"/>
      <c r="K953" s="1"/>
      <c r="L953" s="1"/>
      <c r="M953" s="1"/>
      <c r="N953" s="1"/>
      <c r="O953" s="1"/>
      <c r="P953" s="8"/>
      <c r="Q953" s="26"/>
      <c r="R953" s="17"/>
      <c r="T953" t="str">
        <f t="shared" si="14"/>
        <v/>
      </c>
      <c r="U953" s="34"/>
      <c r="V953" s="48"/>
      <c r="W953" s="49"/>
      <c r="X953" s="47"/>
      <c r="Y953" s="50"/>
      <c r="Z953" s="52"/>
      <c r="AA953" s="53"/>
      <c r="AB953" s="54"/>
      <c r="AC953" s="54"/>
    </row>
    <row r="954" spans="1:29">
      <c r="A954" s="1"/>
      <c r="B954" s="1"/>
      <c r="C954" s="1"/>
      <c r="D954" s="13"/>
      <c r="E954" s="22"/>
      <c r="F954" s="13"/>
      <c r="G954" s="1"/>
      <c r="H954" s="1"/>
      <c r="I954" s="46"/>
      <c r="J954" s="1"/>
      <c r="K954" s="1"/>
      <c r="L954" s="1"/>
      <c r="M954" s="1"/>
      <c r="N954" s="1"/>
      <c r="O954" s="1"/>
      <c r="P954" s="8"/>
      <c r="Q954" s="26"/>
      <c r="R954" s="17"/>
      <c r="T954" t="str">
        <f t="shared" si="14"/>
        <v/>
      </c>
      <c r="U954" s="34"/>
      <c r="V954" s="48"/>
      <c r="W954" s="49"/>
      <c r="X954" s="47"/>
      <c r="Y954" s="50"/>
      <c r="Z954" s="52"/>
      <c r="AA954" s="53"/>
      <c r="AB954" s="54"/>
      <c r="AC954" s="54"/>
    </row>
    <row r="955" spans="1:29">
      <c r="A955" s="1"/>
      <c r="B955" s="1"/>
      <c r="C955" s="1"/>
      <c r="D955" s="13"/>
      <c r="E955" s="22"/>
      <c r="F955" s="13"/>
      <c r="G955" s="1"/>
      <c r="H955" s="1"/>
      <c r="I955" s="46"/>
      <c r="J955" s="1"/>
      <c r="K955" s="1"/>
      <c r="L955" s="1"/>
      <c r="M955" s="1"/>
      <c r="N955" s="1"/>
      <c r="O955" s="1"/>
      <c r="P955" s="8"/>
      <c r="Q955" s="26"/>
      <c r="R955" s="17"/>
      <c r="T955" t="str">
        <f t="shared" si="14"/>
        <v/>
      </c>
      <c r="U955" s="34"/>
      <c r="V955" s="48"/>
      <c r="W955" s="49"/>
      <c r="X955" s="47"/>
      <c r="Y955" s="50"/>
      <c r="Z955" s="52"/>
      <c r="AA955" s="53"/>
      <c r="AB955" s="54"/>
      <c r="AC955" s="54"/>
    </row>
    <row r="956" spans="1:29">
      <c r="A956" s="1"/>
      <c r="B956" s="1"/>
      <c r="C956" s="1"/>
      <c r="D956" s="13"/>
      <c r="E956" s="22"/>
      <c r="F956" s="13"/>
      <c r="G956" s="1"/>
      <c r="H956" s="1"/>
      <c r="I956" s="46"/>
      <c r="J956" s="1"/>
      <c r="K956" s="1"/>
      <c r="L956" s="1"/>
      <c r="M956" s="1"/>
      <c r="N956" s="1"/>
      <c r="O956" s="1"/>
      <c r="P956" s="8"/>
      <c r="Q956" s="26"/>
      <c r="R956" s="17"/>
      <c r="T956" t="str">
        <f t="shared" si="14"/>
        <v/>
      </c>
      <c r="U956" s="34"/>
      <c r="V956" s="48"/>
      <c r="W956" s="49"/>
      <c r="X956" s="47"/>
      <c r="Y956" s="50"/>
      <c r="Z956" s="52"/>
      <c r="AA956" s="53"/>
      <c r="AB956" s="54"/>
      <c r="AC956" s="54"/>
    </row>
    <row r="957" spans="1:29">
      <c r="A957" s="1"/>
      <c r="B957" s="1"/>
      <c r="C957" s="1"/>
      <c r="D957" s="13"/>
      <c r="E957" s="22"/>
      <c r="F957" s="13"/>
      <c r="G957" s="1"/>
      <c r="H957" s="1"/>
      <c r="I957" s="46"/>
      <c r="J957" s="1"/>
      <c r="K957" s="1"/>
      <c r="L957" s="1"/>
      <c r="M957" s="1"/>
      <c r="N957" s="1"/>
      <c r="O957" s="1"/>
      <c r="P957" s="8"/>
      <c r="Q957" s="26"/>
      <c r="R957" s="17"/>
      <c r="T957" t="str">
        <f t="shared" si="14"/>
        <v/>
      </c>
      <c r="U957" s="34"/>
      <c r="V957" s="48"/>
      <c r="W957" s="49"/>
      <c r="X957" s="47"/>
      <c r="Y957" s="50"/>
      <c r="Z957" s="52"/>
      <c r="AA957" s="53"/>
      <c r="AB957" s="54"/>
      <c r="AC957" s="54"/>
    </row>
    <row r="958" spans="1:29">
      <c r="A958" s="1"/>
      <c r="B958" s="1"/>
      <c r="C958" s="1"/>
      <c r="D958" s="13"/>
      <c r="E958" s="22"/>
      <c r="F958" s="13"/>
      <c r="G958" s="1"/>
      <c r="H958" s="1"/>
      <c r="I958" s="46"/>
      <c r="J958" s="1"/>
      <c r="K958" s="1"/>
      <c r="L958" s="1"/>
      <c r="M958" s="1"/>
      <c r="N958" s="1"/>
      <c r="O958" s="1"/>
      <c r="P958" s="8"/>
      <c r="Q958" s="26"/>
      <c r="R958" s="17"/>
      <c r="T958" t="str">
        <f t="shared" si="14"/>
        <v/>
      </c>
      <c r="U958" s="34"/>
      <c r="V958" s="48"/>
      <c r="W958" s="49"/>
      <c r="X958" s="47"/>
      <c r="Y958" s="50"/>
      <c r="Z958" s="52"/>
      <c r="AA958" s="53"/>
      <c r="AB958" s="54"/>
      <c r="AC958" s="54"/>
    </row>
    <row r="959" spans="1:29">
      <c r="A959" s="1"/>
      <c r="B959" s="1"/>
      <c r="C959" s="1"/>
      <c r="D959" s="13"/>
      <c r="E959" s="22"/>
      <c r="F959" s="13"/>
      <c r="G959" s="1"/>
      <c r="H959" s="1"/>
      <c r="I959" s="46"/>
      <c r="J959" s="1"/>
      <c r="K959" s="1"/>
      <c r="L959" s="1"/>
      <c r="M959" s="1"/>
      <c r="N959" s="1"/>
      <c r="O959" s="1"/>
      <c r="P959" s="8"/>
      <c r="Q959" s="26"/>
      <c r="R959" s="17"/>
      <c r="T959" t="str">
        <f t="shared" si="14"/>
        <v/>
      </c>
      <c r="U959" s="34"/>
      <c r="V959" s="48"/>
      <c r="W959" s="49"/>
      <c r="X959" s="47"/>
      <c r="Y959" s="50"/>
      <c r="Z959" s="52"/>
      <c r="AA959" s="53"/>
      <c r="AB959" s="54"/>
      <c r="AC959" s="54"/>
    </row>
    <row r="960" spans="1:29">
      <c r="A960" s="1"/>
      <c r="B960" s="1"/>
      <c r="C960" s="1"/>
      <c r="D960" s="13"/>
      <c r="E960" s="22"/>
      <c r="F960" s="13"/>
      <c r="G960" s="1"/>
      <c r="H960" s="1"/>
      <c r="I960" s="46"/>
      <c r="J960" s="1"/>
      <c r="K960" s="1"/>
      <c r="L960" s="1"/>
      <c r="M960" s="1"/>
      <c r="N960" s="1"/>
      <c r="O960" s="1"/>
      <c r="P960" s="8"/>
      <c r="Q960" s="26"/>
      <c r="R960" s="17"/>
      <c r="T960" t="str">
        <f t="shared" si="14"/>
        <v/>
      </c>
      <c r="U960" s="34"/>
      <c r="V960" s="48"/>
      <c r="W960" s="49"/>
      <c r="X960" s="47"/>
      <c r="Y960" s="50"/>
      <c r="Z960" s="52"/>
      <c r="AA960" s="53"/>
      <c r="AB960" s="54"/>
      <c r="AC960" s="54"/>
    </row>
    <row r="961" spans="1:29">
      <c r="A961" s="1"/>
      <c r="B961" s="1"/>
      <c r="C961" s="1"/>
      <c r="D961" s="13"/>
      <c r="E961" s="22"/>
      <c r="F961" s="13"/>
      <c r="G961" s="1"/>
      <c r="H961" s="1"/>
      <c r="I961" s="46"/>
      <c r="J961" s="1"/>
      <c r="K961" s="1"/>
      <c r="L961" s="1"/>
      <c r="M961" s="1"/>
      <c r="N961" s="1"/>
      <c r="O961" s="1"/>
      <c r="P961" s="8"/>
      <c r="Q961" s="26"/>
      <c r="R961" s="17"/>
      <c r="T961" t="str">
        <f t="shared" si="14"/>
        <v/>
      </c>
      <c r="U961" s="34"/>
      <c r="V961" s="48"/>
      <c r="W961" s="49"/>
      <c r="X961" s="47"/>
      <c r="Y961" s="50"/>
      <c r="Z961" s="52"/>
      <c r="AA961" s="53"/>
      <c r="AB961" s="54"/>
      <c r="AC961" s="54"/>
    </row>
    <row r="962" spans="1:29">
      <c r="A962" s="1"/>
      <c r="B962" s="1"/>
      <c r="C962" s="1"/>
      <c r="D962" s="13"/>
      <c r="E962" s="22"/>
      <c r="F962" s="13"/>
      <c r="G962" s="1"/>
      <c r="H962" s="1"/>
      <c r="I962" s="46"/>
      <c r="J962" s="1"/>
      <c r="K962" s="1"/>
      <c r="L962" s="1"/>
      <c r="M962" s="1"/>
      <c r="N962" s="1"/>
      <c r="O962" s="1"/>
      <c r="P962" s="8"/>
      <c r="Q962" s="26"/>
      <c r="R962" s="17"/>
      <c r="T962" t="str">
        <f t="shared" si="14"/>
        <v/>
      </c>
      <c r="U962" s="34"/>
      <c r="V962" s="48"/>
      <c r="W962" s="49"/>
      <c r="X962" s="47"/>
      <c r="Y962" s="50"/>
      <c r="Z962" s="52"/>
      <c r="AA962" s="53"/>
      <c r="AB962" s="54"/>
      <c r="AC962" s="54"/>
    </row>
    <row r="963" spans="1:29">
      <c r="A963" s="1"/>
      <c r="B963" s="1"/>
      <c r="C963" s="1"/>
      <c r="D963" s="13"/>
      <c r="E963" s="22"/>
      <c r="F963" s="13"/>
      <c r="G963" s="1"/>
      <c r="H963" s="1"/>
      <c r="I963" s="46"/>
      <c r="J963" s="1"/>
      <c r="K963" s="1"/>
      <c r="L963" s="1"/>
      <c r="M963" s="1"/>
      <c r="N963" s="1"/>
      <c r="O963" s="1"/>
      <c r="P963" s="8"/>
      <c r="Q963" s="26"/>
      <c r="R963" s="17"/>
      <c r="T963" t="str">
        <f t="shared" si="14"/>
        <v/>
      </c>
      <c r="U963" s="34"/>
      <c r="V963" s="48"/>
      <c r="W963" s="49"/>
      <c r="X963" s="47"/>
      <c r="Y963" s="50"/>
      <c r="Z963" s="52"/>
      <c r="AA963" s="53"/>
      <c r="AB963" s="54"/>
      <c r="AC963" s="54"/>
    </row>
    <row r="964" spans="1:29">
      <c r="A964" s="1"/>
      <c r="B964" s="1"/>
      <c r="C964" s="1"/>
      <c r="D964" s="13"/>
      <c r="E964" s="22"/>
      <c r="F964" s="13"/>
      <c r="G964" s="1"/>
      <c r="H964" s="1"/>
      <c r="I964" s="46"/>
      <c r="J964" s="1"/>
      <c r="K964" s="1"/>
      <c r="L964" s="1"/>
      <c r="M964" s="1"/>
      <c r="N964" s="1"/>
      <c r="O964" s="1"/>
      <c r="P964" s="8"/>
      <c r="Q964" s="26"/>
      <c r="R964" s="17"/>
      <c r="T964" t="str">
        <f t="shared" si="14"/>
        <v/>
      </c>
      <c r="U964" s="34"/>
      <c r="V964" s="48"/>
      <c r="W964" s="49"/>
      <c r="X964" s="47"/>
      <c r="Y964" s="50"/>
      <c r="Z964" s="52"/>
      <c r="AA964" s="53"/>
      <c r="AB964" s="54"/>
      <c r="AC964" s="54"/>
    </row>
    <row r="965" spans="1:29">
      <c r="A965" s="1"/>
      <c r="B965" s="1"/>
      <c r="C965" s="1"/>
      <c r="D965" s="13"/>
      <c r="E965" s="22"/>
      <c r="F965" s="13"/>
      <c r="G965" s="1"/>
      <c r="H965" s="1"/>
      <c r="I965" s="46"/>
      <c r="J965" s="1"/>
      <c r="K965" s="1"/>
      <c r="L965" s="1"/>
      <c r="M965" s="1"/>
      <c r="N965" s="1"/>
      <c r="O965" s="1"/>
      <c r="P965" s="8"/>
      <c r="Q965" s="26"/>
      <c r="R965" s="17"/>
      <c r="T965" t="str">
        <f t="shared" si="14"/>
        <v/>
      </c>
      <c r="U965" s="34"/>
      <c r="V965" s="48"/>
      <c r="W965" s="49"/>
      <c r="X965" s="47"/>
      <c r="Y965" s="50"/>
      <c r="Z965" s="52"/>
      <c r="AA965" s="53"/>
      <c r="AB965" s="54"/>
      <c r="AC965" s="54"/>
    </row>
    <row r="966" spans="1:29">
      <c r="A966" s="1"/>
      <c r="B966" s="1"/>
      <c r="C966" s="1"/>
      <c r="D966" s="13"/>
      <c r="E966" s="22"/>
      <c r="F966" s="13"/>
      <c r="G966" s="1"/>
      <c r="H966" s="1"/>
      <c r="I966" s="46"/>
      <c r="J966" s="1"/>
      <c r="K966" s="1"/>
      <c r="L966" s="1"/>
      <c r="M966" s="1"/>
      <c r="N966" s="1"/>
      <c r="O966" s="1"/>
      <c r="P966" s="8"/>
      <c r="Q966" s="26"/>
      <c r="R966" s="17"/>
      <c r="T966" t="str">
        <f t="shared" ref="T966:T1029" si="15">IF(AND(Q966=0,R966=0),"",IF(I966="","",($U$1-I966)+1))</f>
        <v/>
      </c>
      <c r="U966" s="34"/>
      <c r="V966" s="48"/>
      <c r="W966" s="49"/>
      <c r="X966" s="47"/>
      <c r="Y966" s="50"/>
      <c r="Z966" s="52"/>
      <c r="AA966" s="53"/>
      <c r="AB966" s="54"/>
      <c r="AC966" s="54"/>
    </row>
    <row r="967" spans="1:29">
      <c r="A967" s="1"/>
      <c r="B967" s="1"/>
      <c r="C967" s="1"/>
      <c r="D967" s="13"/>
      <c r="E967" s="22"/>
      <c r="F967" s="13"/>
      <c r="G967" s="1"/>
      <c r="H967" s="1"/>
      <c r="I967" s="46"/>
      <c r="J967" s="1"/>
      <c r="K967" s="1"/>
      <c r="L967" s="1"/>
      <c r="M967" s="1"/>
      <c r="N967" s="1"/>
      <c r="O967" s="1"/>
      <c r="P967" s="8"/>
      <c r="Q967" s="26"/>
      <c r="R967" s="17"/>
      <c r="T967" t="str">
        <f t="shared" si="15"/>
        <v/>
      </c>
      <c r="U967" s="34"/>
      <c r="V967" s="48"/>
      <c r="W967" s="49"/>
      <c r="X967" s="47"/>
      <c r="Y967" s="50"/>
      <c r="Z967" s="52"/>
      <c r="AA967" s="53"/>
      <c r="AB967" s="54"/>
      <c r="AC967" s="54"/>
    </row>
    <row r="968" spans="1:29">
      <c r="A968" s="1"/>
      <c r="B968" s="1"/>
      <c r="C968" s="1"/>
      <c r="D968" s="13"/>
      <c r="E968" s="22"/>
      <c r="F968" s="13"/>
      <c r="G968" s="1"/>
      <c r="H968" s="1"/>
      <c r="I968" s="46"/>
      <c r="J968" s="1"/>
      <c r="K968" s="1"/>
      <c r="L968" s="1"/>
      <c r="M968" s="1"/>
      <c r="N968" s="1"/>
      <c r="O968" s="1"/>
      <c r="P968" s="8"/>
      <c r="Q968" s="26"/>
      <c r="R968" s="17"/>
      <c r="T968" t="str">
        <f t="shared" si="15"/>
        <v/>
      </c>
      <c r="U968" s="34"/>
      <c r="V968" s="48"/>
      <c r="W968" s="49"/>
      <c r="X968" s="47"/>
      <c r="Y968" s="50"/>
      <c r="Z968" s="52"/>
      <c r="AA968" s="53"/>
      <c r="AB968" s="54"/>
      <c r="AC968" s="54"/>
    </row>
    <row r="969" spans="1:29">
      <c r="A969" s="1"/>
      <c r="B969" s="1"/>
      <c r="C969" s="1"/>
      <c r="D969" s="13"/>
      <c r="E969" s="22"/>
      <c r="F969" s="13"/>
      <c r="G969" s="1"/>
      <c r="H969" s="1"/>
      <c r="I969" s="46"/>
      <c r="J969" s="1"/>
      <c r="K969" s="1"/>
      <c r="L969" s="1"/>
      <c r="M969" s="1"/>
      <c r="N969" s="1"/>
      <c r="O969" s="1"/>
      <c r="P969" s="8"/>
      <c r="Q969" s="26"/>
      <c r="R969" s="17"/>
      <c r="T969" t="str">
        <f t="shared" si="15"/>
        <v/>
      </c>
      <c r="U969" s="34"/>
      <c r="V969" s="48"/>
      <c r="W969" s="49"/>
      <c r="X969" s="47"/>
      <c r="Y969" s="50"/>
      <c r="Z969" s="52"/>
      <c r="AA969" s="53"/>
      <c r="AB969" s="54"/>
      <c r="AC969" s="54"/>
    </row>
    <row r="970" spans="1:29">
      <c r="A970" s="1"/>
      <c r="B970" s="1"/>
      <c r="C970" s="1"/>
      <c r="D970" s="13"/>
      <c r="E970" s="22"/>
      <c r="F970" s="13"/>
      <c r="G970" s="1"/>
      <c r="H970" s="1"/>
      <c r="I970" s="46"/>
      <c r="J970" s="1"/>
      <c r="K970" s="1"/>
      <c r="L970" s="1"/>
      <c r="M970" s="1"/>
      <c r="N970" s="1"/>
      <c r="O970" s="1"/>
      <c r="P970" s="8"/>
      <c r="Q970" s="26"/>
      <c r="R970" s="17"/>
      <c r="T970" t="str">
        <f t="shared" si="15"/>
        <v/>
      </c>
      <c r="U970" s="34"/>
      <c r="V970" s="48"/>
      <c r="W970" s="49"/>
      <c r="X970" s="47"/>
      <c r="Y970" s="50"/>
      <c r="Z970" s="52"/>
      <c r="AA970" s="53"/>
      <c r="AB970" s="54"/>
      <c r="AC970" s="54"/>
    </row>
    <row r="971" spans="1:29">
      <c r="A971" s="1"/>
      <c r="B971" s="1"/>
      <c r="C971" s="1"/>
      <c r="D971" s="13"/>
      <c r="E971" s="22"/>
      <c r="F971" s="13"/>
      <c r="G971" s="1"/>
      <c r="H971" s="1"/>
      <c r="I971" s="46"/>
      <c r="J971" s="1"/>
      <c r="K971" s="1"/>
      <c r="L971" s="1"/>
      <c r="M971" s="1"/>
      <c r="N971" s="1"/>
      <c r="O971" s="1"/>
      <c r="P971" s="8"/>
      <c r="Q971" s="26"/>
      <c r="R971" s="17"/>
      <c r="T971" t="str">
        <f t="shared" si="15"/>
        <v/>
      </c>
      <c r="U971" s="34"/>
      <c r="V971" s="48"/>
      <c r="W971" s="49"/>
      <c r="X971" s="47"/>
      <c r="Y971" s="50"/>
      <c r="Z971" s="52"/>
      <c r="AA971" s="53"/>
      <c r="AB971" s="54"/>
      <c r="AC971" s="54"/>
    </row>
    <row r="972" spans="1:29">
      <c r="A972" s="1"/>
      <c r="B972" s="1"/>
      <c r="C972" s="1"/>
      <c r="D972" s="13"/>
      <c r="E972" s="22"/>
      <c r="F972" s="13"/>
      <c r="G972" s="1"/>
      <c r="H972" s="1"/>
      <c r="I972" s="46"/>
      <c r="J972" s="1"/>
      <c r="K972" s="1"/>
      <c r="L972" s="1"/>
      <c r="M972" s="1"/>
      <c r="N972" s="1"/>
      <c r="O972" s="1"/>
      <c r="P972" s="8"/>
      <c r="Q972" s="26"/>
      <c r="R972" s="17"/>
      <c r="T972" t="str">
        <f t="shared" si="15"/>
        <v/>
      </c>
      <c r="U972" s="34"/>
      <c r="V972" s="48"/>
      <c r="W972" s="49"/>
      <c r="X972" s="47"/>
      <c r="Y972" s="50"/>
      <c r="Z972" s="52"/>
      <c r="AA972" s="53"/>
      <c r="AB972" s="54"/>
      <c r="AC972" s="54"/>
    </row>
    <row r="973" spans="1:29">
      <c r="A973" s="1"/>
      <c r="B973" s="1"/>
      <c r="C973" s="1"/>
      <c r="D973" s="13"/>
      <c r="E973" s="22"/>
      <c r="F973" s="13"/>
      <c r="G973" s="1"/>
      <c r="H973" s="1"/>
      <c r="I973" s="46"/>
      <c r="J973" s="1"/>
      <c r="K973" s="1"/>
      <c r="L973" s="1"/>
      <c r="M973" s="1"/>
      <c r="N973" s="1"/>
      <c r="O973" s="1"/>
      <c r="P973" s="8"/>
      <c r="Q973" s="26"/>
      <c r="R973" s="17"/>
      <c r="T973" t="str">
        <f t="shared" si="15"/>
        <v/>
      </c>
      <c r="U973" s="34"/>
      <c r="V973" s="48"/>
      <c r="W973" s="49"/>
      <c r="X973" s="47"/>
      <c r="Y973" s="50"/>
      <c r="Z973" s="52"/>
      <c r="AA973" s="53"/>
      <c r="AB973" s="54"/>
      <c r="AC973" s="54"/>
    </row>
    <row r="974" spans="1:29">
      <c r="A974" s="1"/>
      <c r="B974" s="1"/>
      <c r="C974" s="1"/>
      <c r="D974" s="13"/>
      <c r="E974" s="22"/>
      <c r="F974" s="13"/>
      <c r="G974" s="1"/>
      <c r="H974" s="1"/>
      <c r="I974" s="46"/>
      <c r="J974" s="1"/>
      <c r="K974" s="1"/>
      <c r="L974" s="1"/>
      <c r="M974" s="1"/>
      <c r="N974" s="1"/>
      <c r="O974" s="1"/>
      <c r="P974" s="8"/>
      <c r="Q974" s="26"/>
      <c r="R974" s="17"/>
      <c r="T974" t="str">
        <f t="shared" si="15"/>
        <v/>
      </c>
      <c r="U974" s="34"/>
      <c r="V974" s="48"/>
      <c r="W974" s="49"/>
      <c r="X974" s="47"/>
      <c r="Y974" s="50"/>
      <c r="Z974" s="52"/>
      <c r="AA974" s="53"/>
      <c r="AB974" s="54"/>
      <c r="AC974" s="54"/>
    </row>
    <row r="975" spans="1:29">
      <c r="A975" s="1"/>
      <c r="B975" s="1"/>
      <c r="C975" s="1"/>
      <c r="D975" s="13"/>
      <c r="E975" s="22"/>
      <c r="F975" s="13"/>
      <c r="G975" s="1"/>
      <c r="H975" s="1"/>
      <c r="I975" s="46"/>
      <c r="J975" s="1"/>
      <c r="K975" s="1"/>
      <c r="L975" s="1"/>
      <c r="M975" s="1"/>
      <c r="N975" s="1"/>
      <c r="O975" s="1"/>
      <c r="P975" s="8"/>
      <c r="Q975" s="26"/>
      <c r="R975" s="17"/>
      <c r="T975" t="str">
        <f t="shared" si="15"/>
        <v/>
      </c>
      <c r="U975" s="34"/>
      <c r="V975" s="48"/>
      <c r="W975" s="49"/>
      <c r="X975" s="47"/>
      <c r="Y975" s="50"/>
      <c r="Z975" s="52"/>
      <c r="AA975" s="53"/>
      <c r="AB975" s="54"/>
      <c r="AC975" s="54"/>
    </row>
    <row r="976" spans="1:29">
      <c r="A976" s="1"/>
      <c r="B976" s="1"/>
      <c r="C976" s="1"/>
      <c r="D976" s="13"/>
      <c r="E976" s="22"/>
      <c r="F976" s="13"/>
      <c r="G976" s="1"/>
      <c r="H976" s="1"/>
      <c r="I976" s="46"/>
      <c r="J976" s="1"/>
      <c r="K976" s="1"/>
      <c r="L976" s="1"/>
      <c r="M976" s="1"/>
      <c r="N976" s="1"/>
      <c r="O976" s="1"/>
      <c r="P976" s="8"/>
      <c r="Q976" s="26"/>
      <c r="R976" s="17"/>
      <c r="T976" t="str">
        <f t="shared" si="15"/>
        <v/>
      </c>
      <c r="U976" s="34"/>
      <c r="V976" s="48"/>
      <c r="W976" s="49"/>
      <c r="X976" s="47"/>
      <c r="Y976" s="50"/>
      <c r="Z976" s="52"/>
      <c r="AA976" s="53"/>
      <c r="AB976" s="54"/>
      <c r="AC976" s="54"/>
    </row>
    <row r="977" spans="1:29">
      <c r="A977" s="1"/>
      <c r="B977" s="1"/>
      <c r="C977" s="1"/>
      <c r="D977" s="13"/>
      <c r="E977" s="22"/>
      <c r="F977" s="13"/>
      <c r="G977" s="1"/>
      <c r="H977" s="1"/>
      <c r="I977" s="46"/>
      <c r="J977" s="1"/>
      <c r="K977" s="1"/>
      <c r="L977" s="1"/>
      <c r="M977" s="1"/>
      <c r="N977" s="1"/>
      <c r="O977" s="1"/>
      <c r="P977" s="8"/>
      <c r="Q977" s="26"/>
      <c r="R977" s="17"/>
      <c r="T977" t="str">
        <f t="shared" si="15"/>
        <v/>
      </c>
      <c r="U977" s="34"/>
      <c r="V977" s="48"/>
      <c r="W977" s="49"/>
      <c r="X977" s="47"/>
      <c r="Y977" s="50"/>
      <c r="Z977" s="52"/>
      <c r="AA977" s="53"/>
      <c r="AB977" s="54"/>
      <c r="AC977" s="54"/>
    </row>
    <row r="978" spans="1:29">
      <c r="A978" s="1"/>
      <c r="B978" s="1"/>
      <c r="C978" s="1"/>
      <c r="D978" s="13"/>
      <c r="E978" s="22"/>
      <c r="F978" s="13"/>
      <c r="G978" s="1"/>
      <c r="H978" s="1"/>
      <c r="I978" s="46"/>
      <c r="J978" s="1"/>
      <c r="K978" s="1"/>
      <c r="L978" s="1"/>
      <c r="M978" s="1"/>
      <c r="N978" s="1"/>
      <c r="O978" s="1"/>
      <c r="P978" s="8"/>
      <c r="Q978" s="26"/>
      <c r="R978" s="17"/>
      <c r="T978" t="str">
        <f t="shared" si="15"/>
        <v/>
      </c>
      <c r="U978" s="34"/>
      <c r="V978" s="48"/>
      <c r="W978" s="49"/>
      <c r="X978" s="47"/>
      <c r="Y978" s="50"/>
      <c r="Z978" s="52"/>
      <c r="AA978" s="53"/>
      <c r="AB978" s="54"/>
      <c r="AC978" s="54"/>
    </row>
    <row r="979" spans="1:29">
      <c r="A979" s="1"/>
      <c r="B979" s="1"/>
      <c r="C979" s="1"/>
      <c r="D979" s="13"/>
      <c r="E979" s="22"/>
      <c r="F979" s="13"/>
      <c r="G979" s="1"/>
      <c r="H979" s="1"/>
      <c r="I979" s="46"/>
      <c r="J979" s="1"/>
      <c r="K979" s="1"/>
      <c r="L979" s="1"/>
      <c r="M979" s="1"/>
      <c r="N979" s="1"/>
      <c r="O979" s="1"/>
      <c r="P979" s="8"/>
      <c r="Q979" s="26"/>
      <c r="R979" s="17"/>
      <c r="T979" t="str">
        <f t="shared" si="15"/>
        <v/>
      </c>
      <c r="U979" s="34"/>
      <c r="V979" s="48"/>
      <c r="W979" s="49"/>
      <c r="X979" s="47"/>
      <c r="Y979" s="50"/>
      <c r="Z979" s="52"/>
      <c r="AA979" s="53"/>
      <c r="AB979" s="54"/>
      <c r="AC979" s="54"/>
    </row>
    <row r="980" spans="1:29">
      <c r="A980" s="1"/>
      <c r="B980" s="1"/>
      <c r="C980" s="1"/>
      <c r="D980" s="13"/>
      <c r="E980" s="22"/>
      <c r="F980" s="13"/>
      <c r="G980" s="1"/>
      <c r="H980" s="1"/>
      <c r="I980" s="46"/>
      <c r="J980" s="1"/>
      <c r="K980" s="1"/>
      <c r="L980" s="1"/>
      <c r="M980" s="1"/>
      <c r="N980" s="1"/>
      <c r="O980" s="1"/>
      <c r="P980" s="8"/>
      <c r="Q980" s="26"/>
      <c r="R980" s="17"/>
      <c r="T980" t="str">
        <f t="shared" si="15"/>
        <v/>
      </c>
      <c r="U980" s="34"/>
      <c r="V980" s="48"/>
      <c r="W980" s="49"/>
      <c r="X980" s="47"/>
      <c r="Y980" s="50"/>
      <c r="Z980" s="52"/>
      <c r="AA980" s="53"/>
      <c r="AB980" s="54"/>
      <c r="AC980" s="54"/>
    </row>
    <row r="981" spans="1:29">
      <c r="A981" s="1"/>
      <c r="B981" s="1"/>
      <c r="C981" s="1"/>
      <c r="D981" s="13"/>
      <c r="E981" s="22"/>
      <c r="F981" s="13"/>
      <c r="G981" s="1"/>
      <c r="H981" s="1"/>
      <c r="I981" s="46"/>
      <c r="J981" s="1"/>
      <c r="K981" s="1"/>
      <c r="L981" s="1"/>
      <c r="M981" s="1"/>
      <c r="N981" s="1"/>
      <c r="O981" s="1"/>
      <c r="P981" s="8"/>
      <c r="Q981" s="26"/>
      <c r="R981" s="17"/>
      <c r="T981" t="str">
        <f t="shared" si="15"/>
        <v/>
      </c>
      <c r="U981" s="34"/>
      <c r="V981" s="48"/>
      <c r="W981" s="49"/>
      <c r="X981" s="47"/>
      <c r="Y981" s="50"/>
      <c r="Z981" s="52"/>
      <c r="AA981" s="53"/>
      <c r="AB981" s="54"/>
      <c r="AC981" s="54"/>
    </row>
    <row r="982" spans="1:29">
      <c r="A982" s="1"/>
      <c r="B982" s="1"/>
      <c r="C982" s="1"/>
      <c r="D982" s="13"/>
      <c r="E982" s="22"/>
      <c r="F982" s="13"/>
      <c r="G982" s="1"/>
      <c r="H982" s="1"/>
      <c r="I982" s="46"/>
      <c r="J982" s="1"/>
      <c r="K982" s="1"/>
      <c r="L982" s="1"/>
      <c r="M982" s="1"/>
      <c r="N982" s="1"/>
      <c r="O982" s="1"/>
      <c r="P982" s="8"/>
      <c r="Q982" s="26"/>
      <c r="R982" s="17"/>
      <c r="T982" t="str">
        <f t="shared" si="15"/>
        <v/>
      </c>
      <c r="U982" s="34"/>
      <c r="V982" s="48"/>
      <c r="W982" s="49"/>
      <c r="X982" s="47"/>
      <c r="Y982" s="50"/>
      <c r="Z982" s="52"/>
      <c r="AA982" s="53"/>
      <c r="AB982" s="54"/>
      <c r="AC982" s="54"/>
    </row>
    <row r="983" spans="1:29">
      <c r="A983" s="1"/>
      <c r="B983" s="1"/>
      <c r="C983" s="1"/>
      <c r="D983" s="13"/>
      <c r="E983" s="22"/>
      <c r="F983" s="13"/>
      <c r="G983" s="1"/>
      <c r="H983" s="1"/>
      <c r="I983" s="46"/>
      <c r="J983" s="1"/>
      <c r="K983" s="1"/>
      <c r="L983" s="1"/>
      <c r="M983" s="1"/>
      <c r="N983" s="1"/>
      <c r="O983" s="1"/>
      <c r="P983" s="8"/>
      <c r="Q983" s="26"/>
      <c r="R983" s="17"/>
      <c r="T983" t="str">
        <f t="shared" si="15"/>
        <v/>
      </c>
      <c r="U983" s="34"/>
      <c r="V983" s="48"/>
      <c r="W983" s="49"/>
      <c r="X983" s="47"/>
      <c r="Y983" s="50"/>
      <c r="Z983" s="52"/>
      <c r="AA983" s="53"/>
      <c r="AB983" s="54"/>
      <c r="AC983" s="54"/>
    </row>
    <row r="984" spans="1:29">
      <c r="A984" s="1"/>
      <c r="B984" s="1"/>
      <c r="C984" s="1"/>
      <c r="D984" s="13"/>
      <c r="E984" s="22"/>
      <c r="F984" s="13"/>
      <c r="G984" s="1"/>
      <c r="H984" s="1"/>
      <c r="I984" s="46"/>
      <c r="J984" s="1"/>
      <c r="K984" s="1"/>
      <c r="L984" s="1"/>
      <c r="M984" s="1"/>
      <c r="N984" s="1"/>
      <c r="O984" s="1"/>
      <c r="P984" s="8"/>
      <c r="Q984" s="26"/>
      <c r="R984" s="17"/>
      <c r="T984" t="str">
        <f t="shared" si="15"/>
        <v/>
      </c>
      <c r="U984" s="34"/>
      <c r="V984" s="48"/>
      <c r="W984" s="49"/>
      <c r="X984" s="47"/>
      <c r="Y984" s="50"/>
      <c r="Z984" s="52"/>
      <c r="AA984" s="53"/>
      <c r="AB984" s="54"/>
      <c r="AC984" s="54"/>
    </row>
    <row r="985" spans="1:29">
      <c r="A985" s="1"/>
      <c r="B985" s="1"/>
      <c r="C985" s="1"/>
      <c r="D985" s="13"/>
      <c r="E985" s="22"/>
      <c r="F985" s="13"/>
      <c r="G985" s="1"/>
      <c r="H985" s="1"/>
      <c r="I985" s="46"/>
      <c r="J985" s="1"/>
      <c r="K985" s="1"/>
      <c r="L985" s="1"/>
      <c r="M985" s="1"/>
      <c r="N985" s="1"/>
      <c r="O985" s="1"/>
      <c r="P985" s="8"/>
      <c r="Q985" s="26"/>
      <c r="R985" s="17"/>
      <c r="T985" t="str">
        <f t="shared" si="15"/>
        <v/>
      </c>
      <c r="U985" s="34"/>
      <c r="V985" s="48"/>
      <c r="W985" s="49"/>
      <c r="X985" s="47"/>
      <c r="Y985" s="50"/>
      <c r="Z985" s="52"/>
      <c r="AA985" s="53"/>
      <c r="AB985" s="54"/>
      <c r="AC985" s="54"/>
    </row>
    <row r="986" spans="1:29">
      <c r="A986" s="1"/>
      <c r="B986" s="1"/>
      <c r="C986" s="1"/>
      <c r="D986" s="13"/>
      <c r="E986" s="22"/>
      <c r="F986" s="13"/>
      <c r="G986" s="1"/>
      <c r="H986" s="1"/>
      <c r="I986" s="46"/>
      <c r="J986" s="1"/>
      <c r="K986" s="1"/>
      <c r="L986" s="1"/>
      <c r="M986" s="1"/>
      <c r="N986" s="1"/>
      <c r="O986" s="1"/>
      <c r="P986" s="8"/>
      <c r="Q986" s="26"/>
      <c r="R986" s="17"/>
      <c r="T986" t="str">
        <f t="shared" si="15"/>
        <v/>
      </c>
      <c r="U986" s="34"/>
      <c r="V986" s="48"/>
      <c r="W986" s="49"/>
      <c r="X986" s="47"/>
      <c r="Y986" s="50"/>
      <c r="Z986" s="52"/>
      <c r="AA986" s="53"/>
      <c r="AB986" s="54"/>
      <c r="AC986" s="54"/>
    </row>
    <row r="987" spans="1:29">
      <c r="A987" s="1"/>
      <c r="B987" s="1"/>
      <c r="C987" s="1"/>
      <c r="D987" s="13"/>
      <c r="E987" s="22"/>
      <c r="F987" s="13"/>
      <c r="G987" s="1"/>
      <c r="H987" s="1"/>
      <c r="I987" s="46"/>
      <c r="J987" s="1"/>
      <c r="K987" s="1"/>
      <c r="L987" s="1"/>
      <c r="M987" s="1"/>
      <c r="N987" s="1"/>
      <c r="O987" s="1"/>
      <c r="P987" s="8"/>
      <c r="Q987" s="26"/>
      <c r="R987" s="17"/>
      <c r="T987" t="str">
        <f t="shared" si="15"/>
        <v/>
      </c>
      <c r="U987" s="34"/>
      <c r="V987" s="48"/>
      <c r="W987" s="49"/>
      <c r="X987" s="47"/>
      <c r="Y987" s="50"/>
      <c r="Z987" s="52"/>
      <c r="AA987" s="53"/>
      <c r="AB987" s="54"/>
      <c r="AC987" s="54"/>
    </row>
    <row r="988" spans="1:29">
      <c r="A988" s="1"/>
      <c r="B988" s="1"/>
      <c r="C988" s="1"/>
      <c r="D988" s="13"/>
      <c r="E988" s="22"/>
      <c r="F988" s="13"/>
      <c r="G988" s="1"/>
      <c r="H988" s="1"/>
      <c r="I988" s="46"/>
      <c r="J988" s="1"/>
      <c r="K988" s="1"/>
      <c r="L988" s="1"/>
      <c r="M988" s="1"/>
      <c r="N988" s="1"/>
      <c r="O988" s="1"/>
      <c r="P988" s="8"/>
      <c r="Q988" s="26"/>
      <c r="R988" s="17"/>
      <c r="T988" t="str">
        <f t="shared" si="15"/>
        <v/>
      </c>
      <c r="U988" s="34"/>
      <c r="V988" s="48"/>
      <c r="W988" s="49"/>
      <c r="X988" s="47"/>
      <c r="Y988" s="50"/>
      <c r="Z988" s="52"/>
      <c r="AA988" s="53"/>
      <c r="AB988" s="54"/>
      <c r="AC988" s="54"/>
    </row>
    <row r="989" spans="1:29">
      <c r="A989" s="1"/>
      <c r="B989" s="1"/>
      <c r="C989" s="1"/>
      <c r="D989" s="13"/>
      <c r="E989" s="22"/>
      <c r="F989" s="13"/>
      <c r="G989" s="1"/>
      <c r="H989" s="1"/>
      <c r="I989" s="46"/>
      <c r="J989" s="1"/>
      <c r="K989" s="1"/>
      <c r="L989" s="1"/>
      <c r="M989" s="1"/>
      <c r="N989" s="1"/>
      <c r="O989" s="1"/>
      <c r="P989" s="8"/>
      <c r="Q989" s="26"/>
      <c r="R989" s="17"/>
      <c r="T989" t="str">
        <f t="shared" si="15"/>
        <v/>
      </c>
      <c r="U989" s="34"/>
      <c r="V989" s="48"/>
      <c r="W989" s="49"/>
      <c r="X989" s="47"/>
      <c r="Y989" s="50"/>
      <c r="Z989" s="52"/>
      <c r="AA989" s="53"/>
      <c r="AB989" s="54"/>
      <c r="AC989" s="54"/>
    </row>
    <row r="990" spans="1:29">
      <c r="A990" s="1"/>
      <c r="B990" s="1"/>
      <c r="C990" s="1"/>
      <c r="D990" s="13"/>
      <c r="E990" s="22"/>
      <c r="F990" s="13"/>
      <c r="G990" s="1"/>
      <c r="H990" s="1"/>
      <c r="I990" s="46"/>
      <c r="J990" s="1"/>
      <c r="K990" s="1"/>
      <c r="L990" s="1"/>
      <c r="M990" s="1"/>
      <c r="N990" s="1"/>
      <c r="O990" s="1"/>
      <c r="P990" s="8"/>
      <c r="Q990" s="26"/>
      <c r="R990" s="17"/>
      <c r="T990" t="str">
        <f t="shared" si="15"/>
        <v/>
      </c>
      <c r="U990" s="34"/>
      <c r="V990" s="48"/>
      <c r="W990" s="49"/>
      <c r="X990" s="47"/>
      <c r="Y990" s="50"/>
      <c r="Z990" s="52"/>
      <c r="AA990" s="53"/>
      <c r="AB990" s="54"/>
      <c r="AC990" s="54"/>
    </row>
    <row r="991" spans="1:29">
      <c r="A991" s="1"/>
      <c r="B991" s="1"/>
      <c r="C991" s="1"/>
      <c r="D991" s="13"/>
      <c r="E991" s="22"/>
      <c r="F991" s="13"/>
      <c r="G991" s="1"/>
      <c r="H991" s="1"/>
      <c r="I991" s="46"/>
      <c r="J991" s="1"/>
      <c r="K991" s="1"/>
      <c r="L991" s="1"/>
      <c r="M991" s="1"/>
      <c r="N991" s="1"/>
      <c r="O991" s="1"/>
      <c r="P991" s="8"/>
      <c r="Q991" s="26"/>
      <c r="R991" s="17"/>
      <c r="T991" t="str">
        <f t="shared" si="15"/>
        <v/>
      </c>
      <c r="U991" s="34"/>
      <c r="V991" s="48"/>
      <c r="W991" s="49"/>
      <c r="X991" s="47"/>
      <c r="Y991" s="50"/>
      <c r="Z991" s="52"/>
      <c r="AA991" s="53"/>
      <c r="AB991" s="54"/>
      <c r="AC991" s="54"/>
    </row>
    <row r="992" spans="1:29">
      <c r="A992" s="1"/>
      <c r="B992" s="1"/>
      <c r="C992" s="1"/>
      <c r="D992" s="13"/>
      <c r="E992" s="22"/>
      <c r="F992" s="13"/>
      <c r="G992" s="1"/>
      <c r="H992" s="1"/>
      <c r="I992" s="46"/>
      <c r="J992" s="1"/>
      <c r="K992" s="1"/>
      <c r="L992" s="1"/>
      <c r="M992" s="1"/>
      <c r="N992" s="1"/>
      <c r="O992" s="1"/>
      <c r="P992" s="8"/>
      <c r="Q992" s="26"/>
      <c r="R992" s="17"/>
      <c r="T992" t="str">
        <f t="shared" si="15"/>
        <v/>
      </c>
      <c r="U992" s="34"/>
      <c r="V992" s="48"/>
      <c r="W992" s="49"/>
      <c r="X992" s="47"/>
      <c r="Y992" s="50"/>
      <c r="Z992" s="52"/>
      <c r="AA992" s="53"/>
      <c r="AB992" s="54"/>
      <c r="AC992" s="54"/>
    </row>
    <row r="993" spans="1:29">
      <c r="A993" s="1"/>
      <c r="B993" s="1"/>
      <c r="C993" s="1"/>
      <c r="D993" s="13"/>
      <c r="E993" s="22"/>
      <c r="F993" s="13"/>
      <c r="G993" s="1"/>
      <c r="H993" s="1"/>
      <c r="I993" s="46"/>
      <c r="J993" s="1"/>
      <c r="K993" s="1"/>
      <c r="L993" s="1"/>
      <c r="M993" s="1"/>
      <c r="N993" s="1"/>
      <c r="O993" s="1"/>
      <c r="P993" s="8"/>
      <c r="Q993" s="26"/>
      <c r="R993" s="17"/>
      <c r="T993" t="str">
        <f t="shared" si="15"/>
        <v/>
      </c>
      <c r="U993" s="34"/>
      <c r="V993" s="48"/>
      <c r="W993" s="49"/>
      <c r="X993" s="47"/>
      <c r="Y993" s="50"/>
      <c r="Z993" s="52"/>
      <c r="AA993" s="53"/>
      <c r="AB993" s="54"/>
      <c r="AC993" s="54"/>
    </row>
    <row r="994" spans="1:29">
      <c r="A994" s="1"/>
      <c r="B994" s="1"/>
      <c r="C994" s="1"/>
      <c r="D994" s="13"/>
      <c r="E994" s="22"/>
      <c r="F994" s="13"/>
      <c r="G994" s="1"/>
      <c r="H994" s="1"/>
      <c r="I994" s="46"/>
      <c r="J994" s="1"/>
      <c r="K994" s="1"/>
      <c r="L994" s="1"/>
      <c r="M994" s="1"/>
      <c r="N994" s="1"/>
      <c r="O994" s="1"/>
      <c r="P994" s="8"/>
      <c r="Q994" s="26"/>
      <c r="R994" s="17"/>
      <c r="T994" t="str">
        <f t="shared" si="15"/>
        <v/>
      </c>
      <c r="U994" s="34"/>
      <c r="V994" s="48"/>
      <c r="W994" s="49"/>
      <c r="X994" s="47"/>
      <c r="Y994" s="50"/>
      <c r="Z994" s="52"/>
      <c r="AA994" s="53"/>
      <c r="AB994" s="54"/>
      <c r="AC994" s="54"/>
    </row>
    <row r="995" spans="1:29">
      <c r="A995" s="1"/>
      <c r="B995" s="1"/>
      <c r="C995" s="1"/>
      <c r="D995" s="13"/>
      <c r="E995" s="22"/>
      <c r="F995" s="13"/>
      <c r="G995" s="1"/>
      <c r="H995" s="1"/>
      <c r="I995" s="46"/>
      <c r="J995" s="1"/>
      <c r="K995" s="1"/>
      <c r="L995" s="1"/>
      <c r="M995" s="1"/>
      <c r="N995" s="1"/>
      <c r="O995" s="1"/>
      <c r="P995" s="8"/>
      <c r="Q995" s="26"/>
      <c r="R995" s="17"/>
      <c r="T995" t="str">
        <f t="shared" si="15"/>
        <v/>
      </c>
      <c r="U995" s="34"/>
      <c r="V995" s="48"/>
      <c r="W995" s="49"/>
      <c r="X995" s="47"/>
      <c r="Y995" s="50"/>
      <c r="Z995" s="52"/>
      <c r="AA995" s="53"/>
      <c r="AB995" s="54"/>
      <c r="AC995" s="54"/>
    </row>
    <row r="996" spans="1:29">
      <c r="A996" s="1"/>
      <c r="B996" s="1"/>
      <c r="C996" s="1"/>
      <c r="D996" s="13"/>
      <c r="E996" s="22"/>
      <c r="F996" s="13"/>
      <c r="G996" s="1"/>
      <c r="H996" s="1"/>
      <c r="I996" s="46"/>
      <c r="J996" s="1"/>
      <c r="K996" s="1"/>
      <c r="L996" s="1"/>
      <c r="M996" s="1"/>
      <c r="N996" s="1"/>
      <c r="O996" s="1"/>
      <c r="P996" s="8"/>
      <c r="Q996" s="26"/>
      <c r="R996" s="17"/>
      <c r="T996" t="str">
        <f t="shared" si="15"/>
        <v/>
      </c>
      <c r="U996" s="34"/>
      <c r="V996" s="48"/>
      <c r="W996" s="49"/>
      <c r="X996" s="47"/>
      <c r="Y996" s="50"/>
      <c r="Z996" s="52"/>
      <c r="AA996" s="53"/>
      <c r="AB996" s="54"/>
      <c r="AC996" s="54"/>
    </row>
    <row r="997" spans="1:29">
      <c r="A997" s="1"/>
      <c r="B997" s="1"/>
      <c r="C997" s="1"/>
      <c r="D997" s="13"/>
      <c r="E997" s="22"/>
      <c r="F997" s="13"/>
      <c r="G997" s="1"/>
      <c r="H997" s="1"/>
      <c r="I997" s="46"/>
      <c r="J997" s="1"/>
      <c r="K997" s="1"/>
      <c r="L997" s="1"/>
      <c r="M997" s="1"/>
      <c r="N997" s="1"/>
      <c r="O997" s="1"/>
      <c r="P997" s="8"/>
      <c r="Q997" s="26"/>
      <c r="R997" s="17"/>
      <c r="T997" t="str">
        <f t="shared" si="15"/>
        <v/>
      </c>
      <c r="U997" s="34"/>
      <c r="V997" s="48"/>
      <c r="W997" s="49"/>
      <c r="X997" s="47"/>
      <c r="Y997" s="50"/>
      <c r="Z997" s="52"/>
      <c r="AA997" s="53"/>
      <c r="AB997" s="54"/>
      <c r="AC997" s="54"/>
    </row>
    <row r="998" spans="1:29">
      <c r="A998" s="1"/>
      <c r="B998" s="1"/>
      <c r="C998" s="1"/>
      <c r="D998" s="13"/>
      <c r="E998" s="22"/>
      <c r="F998" s="13"/>
      <c r="G998" s="1"/>
      <c r="H998" s="1"/>
      <c r="I998" s="46"/>
      <c r="J998" s="1"/>
      <c r="K998" s="1"/>
      <c r="L998" s="1"/>
      <c r="M998" s="1"/>
      <c r="N998" s="1"/>
      <c r="O998" s="1"/>
      <c r="P998" s="8"/>
      <c r="Q998" s="26"/>
      <c r="R998" s="17"/>
      <c r="T998" t="str">
        <f t="shared" si="15"/>
        <v/>
      </c>
      <c r="U998" s="34"/>
      <c r="V998" s="48"/>
      <c r="W998" s="49"/>
      <c r="X998" s="47"/>
      <c r="Y998" s="50"/>
      <c r="Z998" s="52"/>
      <c r="AA998" s="53"/>
      <c r="AB998" s="54"/>
      <c r="AC998" s="54"/>
    </row>
    <row r="999" spans="1:29">
      <c r="A999" s="1"/>
      <c r="B999" s="1"/>
      <c r="C999" s="1"/>
      <c r="D999" s="13"/>
      <c r="E999" s="22"/>
      <c r="F999" s="13"/>
      <c r="G999" s="1"/>
      <c r="H999" s="1"/>
      <c r="I999" s="46"/>
      <c r="J999" s="1"/>
      <c r="K999" s="1"/>
      <c r="L999" s="1"/>
      <c r="M999" s="1"/>
      <c r="N999" s="1"/>
      <c r="O999" s="1"/>
      <c r="P999" s="8"/>
      <c r="Q999" s="26"/>
      <c r="R999" s="17"/>
      <c r="T999" t="str">
        <f t="shared" si="15"/>
        <v/>
      </c>
      <c r="U999" s="34"/>
      <c r="V999" s="48"/>
      <c r="W999" s="49"/>
      <c r="X999" s="47"/>
      <c r="Y999" s="50"/>
      <c r="Z999" s="52"/>
      <c r="AA999" s="53"/>
      <c r="AB999" s="54"/>
      <c r="AC999" s="54"/>
    </row>
    <row r="1000" spans="1:29">
      <c r="A1000" s="1"/>
      <c r="B1000" s="1"/>
      <c r="C1000" s="1"/>
      <c r="D1000" s="13"/>
      <c r="E1000" s="22"/>
      <c r="F1000" s="13"/>
      <c r="G1000" s="1"/>
      <c r="H1000" s="1"/>
      <c r="I1000" s="46"/>
      <c r="J1000" s="1"/>
      <c r="K1000" s="1"/>
      <c r="L1000" s="1"/>
      <c r="M1000" s="1"/>
      <c r="N1000" s="1"/>
      <c r="O1000" s="1"/>
      <c r="P1000" s="8"/>
      <c r="Q1000" s="26"/>
      <c r="R1000" s="17"/>
      <c r="T1000" t="str">
        <f t="shared" si="15"/>
        <v/>
      </c>
      <c r="U1000" s="34"/>
      <c r="V1000" s="48"/>
      <c r="W1000" s="49"/>
      <c r="X1000" s="47"/>
      <c r="Y1000" s="50"/>
      <c r="Z1000" s="52"/>
      <c r="AA1000" s="53"/>
      <c r="AB1000" s="54"/>
      <c r="AC1000" s="54"/>
    </row>
    <row r="1001" spans="1:29">
      <c r="A1001" s="1"/>
      <c r="B1001" s="1"/>
      <c r="C1001" s="1"/>
      <c r="D1001" s="13"/>
      <c r="E1001" s="22"/>
      <c r="F1001" s="13"/>
      <c r="G1001" s="1"/>
      <c r="H1001" s="1"/>
      <c r="I1001" s="46"/>
      <c r="J1001" s="1"/>
      <c r="K1001" s="1"/>
      <c r="L1001" s="1"/>
      <c r="M1001" s="1"/>
      <c r="N1001" s="1"/>
      <c r="O1001" s="1"/>
      <c r="P1001" s="8"/>
      <c r="Q1001" s="26"/>
      <c r="R1001" s="17"/>
      <c r="T1001" t="str">
        <f t="shared" si="15"/>
        <v/>
      </c>
      <c r="U1001" s="34"/>
      <c r="V1001" s="48"/>
      <c r="W1001" s="49"/>
      <c r="X1001" s="47"/>
      <c r="Y1001" s="50"/>
      <c r="Z1001" s="52"/>
      <c r="AA1001" s="53"/>
      <c r="AB1001" s="54"/>
      <c r="AC1001" s="54"/>
    </row>
    <row r="1002" spans="1:29">
      <c r="A1002" s="1"/>
      <c r="B1002" s="1"/>
      <c r="C1002" s="1"/>
      <c r="D1002" s="13"/>
      <c r="E1002" s="22"/>
      <c r="F1002" s="13"/>
      <c r="G1002" s="1"/>
      <c r="H1002" s="1"/>
      <c r="I1002" s="46"/>
      <c r="J1002" s="1"/>
      <c r="K1002" s="1"/>
      <c r="L1002" s="1"/>
      <c r="M1002" s="1"/>
      <c r="N1002" s="1"/>
      <c r="O1002" s="1"/>
      <c r="P1002" s="8"/>
      <c r="Q1002" s="26"/>
      <c r="R1002" s="17"/>
      <c r="T1002" t="str">
        <f t="shared" si="15"/>
        <v/>
      </c>
      <c r="U1002" s="34"/>
      <c r="V1002" s="48"/>
      <c r="W1002" s="49"/>
      <c r="X1002" s="47"/>
      <c r="Y1002" s="50"/>
      <c r="Z1002" s="52"/>
      <c r="AA1002" s="53"/>
      <c r="AB1002" s="54"/>
      <c r="AC1002" s="54"/>
    </row>
    <row r="1003" spans="1:29">
      <c r="A1003" s="1"/>
      <c r="B1003" s="1"/>
      <c r="C1003" s="1"/>
      <c r="D1003" s="13"/>
      <c r="E1003" s="22"/>
      <c r="F1003" s="13"/>
      <c r="G1003" s="1"/>
      <c r="H1003" s="1"/>
      <c r="I1003" s="46"/>
      <c r="J1003" s="1"/>
      <c r="K1003" s="1"/>
      <c r="L1003" s="1"/>
      <c r="M1003" s="1"/>
      <c r="N1003" s="1"/>
      <c r="O1003" s="1"/>
      <c r="P1003" s="8"/>
      <c r="Q1003" s="26"/>
      <c r="R1003" s="17"/>
      <c r="T1003" t="str">
        <f t="shared" si="15"/>
        <v/>
      </c>
      <c r="U1003" s="34"/>
      <c r="V1003" s="48"/>
      <c r="W1003" s="49"/>
      <c r="X1003" s="47"/>
      <c r="Y1003" s="50"/>
      <c r="Z1003" s="52"/>
      <c r="AA1003" s="53"/>
      <c r="AB1003" s="54"/>
      <c r="AC1003" s="54"/>
    </row>
    <row r="1004" spans="1:29">
      <c r="A1004" s="1"/>
      <c r="B1004" s="1"/>
      <c r="C1004" s="1"/>
      <c r="D1004" s="13"/>
      <c r="E1004" s="22"/>
      <c r="F1004" s="13"/>
      <c r="G1004" s="1"/>
      <c r="H1004" s="1"/>
      <c r="I1004" s="46"/>
      <c r="J1004" s="1"/>
      <c r="K1004" s="1"/>
      <c r="L1004" s="1"/>
      <c r="M1004" s="1"/>
      <c r="N1004" s="1"/>
      <c r="O1004" s="1"/>
      <c r="P1004" s="8"/>
      <c r="Q1004" s="26"/>
      <c r="R1004" s="17"/>
      <c r="T1004" t="str">
        <f t="shared" si="15"/>
        <v/>
      </c>
      <c r="U1004" s="34"/>
      <c r="V1004" s="48"/>
      <c r="W1004" s="49"/>
      <c r="X1004" s="47"/>
      <c r="Y1004" s="50"/>
      <c r="Z1004" s="52"/>
      <c r="AA1004" s="53"/>
      <c r="AB1004" s="54"/>
      <c r="AC1004" s="54"/>
    </row>
    <row r="1005" spans="1:29">
      <c r="A1005" s="1"/>
      <c r="B1005" s="1"/>
      <c r="C1005" s="1"/>
      <c r="D1005" s="13"/>
      <c r="E1005" s="22"/>
      <c r="F1005" s="13"/>
      <c r="G1005" s="1"/>
      <c r="H1005" s="1"/>
      <c r="I1005" s="46"/>
      <c r="J1005" s="1"/>
      <c r="K1005" s="1"/>
      <c r="L1005" s="1"/>
      <c r="M1005" s="1"/>
      <c r="N1005" s="1"/>
      <c r="O1005" s="1"/>
      <c r="P1005" s="8"/>
      <c r="Q1005" s="26"/>
      <c r="R1005" s="17"/>
      <c r="T1005" t="str">
        <f t="shared" si="15"/>
        <v/>
      </c>
      <c r="U1005" s="34"/>
      <c r="V1005" s="48"/>
      <c r="W1005" s="49"/>
      <c r="X1005" s="47"/>
      <c r="Y1005" s="50"/>
      <c r="Z1005" s="52"/>
      <c r="AA1005" s="53"/>
      <c r="AB1005" s="54"/>
      <c r="AC1005" s="54"/>
    </row>
    <row r="1006" spans="1:29">
      <c r="A1006" s="1"/>
      <c r="B1006" s="1"/>
      <c r="C1006" s="1"/>
      <c r="D1006" s="13"/>
      <c r="E1006" s="22"/>
      <c r="F1006" s="13"/>
      <c r="G1006" s="1"/>
      <c r="H1006" s="1"/>
      <c r="I1006" s="46"/>
      <c r="J1006" s="1"/>
      <c r="K1006" s="1"/>
      <c r="L1006" s="1"/>
      <c r="M1006" s="1"/>
      <c r="N1006" s="1"/>
      <c r="O1006" s="1"/>
      <c r="P1006" s="8"/>
      <c r="Q1006" s="26"/>
      <c r="R1006" s="17"/>
      <c r="T1006" t="str">
        <f t="shared" si="15"/>
        <v/>
      </c>
      <c r="U1006" s="34"/>
      <c r="V1006" s="48"/>
      <c r="W1006" s="49"/>
      <c r="X1006" s="47"/>
      <c r="Y1006" s="50"/>
      <c r="Z1006" s="52"/>
      <c r="AA1006" s="53"/>
      <c r="AB1006" s="54"/>
      <c r="AC1006" s="54"/>
    </row>
    <row r="1007" spans="1:29">
      <c r="A1007" s="1"/>
      <c r="B1007" s="1"/>
      <c r="C1007" s="1"/>
      <c r="D1007" s="13"/>
      <c r="E1007" s="22"/>
      <c r="F1007" s="13"/>
      <c r="G1007" s="1"/>
      <c r="H1007" s="1"/>
      <c r="I1007" s="46"/>
      <c r="J1007" s="1"/>
      <c r="K1007" s="1"/>
      <c r="L1007" s="1"/>
      <c r="M1007" s="1"/>
      <c r="N1007" s="1"/>
      <c r="O1007" s="1"/>
      <c r="P1007" s="8"/>
      <c r="Q1007" s="26"/>
      <c r="R1007" s="17"/>
      <c r="T1007" t="str">
        <f t="shared" si="15"/>
        <v/>
      </c>
      <c r="U1007" s="34"/>
      <c r="V1007" s="48"/>
      <c r="W1007" s="49"/>
      <c r="X1007" s="47"/>
      <c r="Y1007" s="50"/>
      <c r="Z1007" s="52"/>
      <c r="AA1007" s="53"/>
      <c r="AB1007" s="54"/>
      <c r="AC1007" s="54"/>
    </row>
    <row r="1008" spans="1:29">
      <c r="A1008" s="1"/>
      <c r="B1008" s="1"/>
      <c r="C1008" s="1"/>
      <c r="D1008" s="13"/>
      <c r="E1008" s="22"/>
      <c r="F1008" s="13"/>
      <c r="G1008" s="1"/>
      <c r="H1008" s="1"/>
      <c r="I1008" s="46"/>
      <c r="J1008" s="1"/>
      <c r="K1008" s="1"/>
      <c r="L1008" s="1"/>
      <c r="M1008" s="1"/>
      <c r="N1008" s="1"/>
      <c r="O1008" s="1"/>
      <c r="P1008" s="8"/>
      <c r="Q1008" s="26"/>
      <c r="R1008" s="17"/>
      <c r="T1008" t="str">
        <f t="shared" si="15"/>
        <v/>
      </c>
      <c r="U1008" s="34"/>
      <c r="V1008" s="48"/>
      <c r="W1008" s="49"/>
      <c r="X1008" s="47"/>
      <c r="Y1008" s="50"/>
      <c r="Z1008" s="52"/>
      <c r="AA1008" s="53"/>
      <c r="AB1008" s="54"/>
      <c r="AC1008" s="54"/>
    </row>
    <row r="1009" spans="1:29">
      <c r="A1009" s="1"/>
      <c r="B1009" s="1"/>
      <c r="C1009" s="1"/>
      <c r="D1009" s="13"/>
      <c r="E1009" s="22"/>
      <c r="F1009" s="13"/>
      <c r="G1009" s="1"/>
      <c r="H1009" s="1"/>
      <c r="I1009" s="46"/>
      <c r="J1009" s="1"/>
      <c r="K1009" s="1"/>
      <c r="L1009" s="1"/>
      <c r="M1009" s="1"/>
      <c r="N1009" s="1"/>
      <c r="O1009" s="1"/>
      <c r="P1009" s="8"/>
      <c r="Q1009" s="26"/>
      <c r="R1009" s="17"/>
      <c r="T1009" t="str">
        <f t="shared" si="15"/>
        <v/>
      </c>
      <c r="U1009" s="34"/>
      <c r="V1009" s="48"/>
      <c r="W1009" s="49"/>
      <c r="X1009" s="47"/>
      <c r="Y1009" s="50"/>
      <c r="Z1009" s="52"/>
      <c r="AA1009" s="53"/>
      <c r="AB1009" s="54"/>
      <c r="AC1009" s="54"/>
    </row>
    <row r="1010" spans="1:29">
      <c r="A1010" s="1"/>
      <c r="B1010" s="1"/>
      <c r="C1010" s="1"/>
      <c r="D1010" s="13"/>
      <c r="E1010" s="22"/>
      <c r="F1010" s="13"/>
      <c r="G1010" s="1"/>
      <c r="H1010" s="1"/>
      <c r="I1010" s="46"/>
      <c r="J1010" s="1"/>
      <c r="K1010" s="1"/>
      <c r="L1010" s="1"/>
      <c r="M1010" s="1"/>
      <c r="N1010" s="1"/>
      <c r="O1010" s="1"/>
      <c r="P1010" s="8"/>
      <c r="Q1010" s="26"/>
      <c r="R1010" s="17"/>
      <c r="T1010" t="str">
        <f t="shared" si="15"/>
        <v/>
      </c>
      <c r="U1010" s="34"/>
      <c r="V1010" s="48"/>
      <c r="W1010" s="49"/>
      <c r="X1010" s="47"/>
      <c r="Y1010" s="50"/>
      <c r="Z1010" s="52"/>
      <c r="AA1010" s="53"/>
      <c r="AB1010" s="54"/>
      <c r="AC1010" s="54"/>
    </row>
    <row r="1011" spans="1:29">
      <c r="A1011" s="1"/>
      <c r="B1011" s="1"/>
      <c r="C1011" s="1"/>
      <c r="D1011" s="13"/>
      <c r="E1011" s="22"/>
      <c r="F1011" s="13"/>
      <c r="G1011" s="1"/>
      <c r="H1011" s="1"/>
      <c r="I1011" s="46"/>
      <c r="J1011" s="1"/>
      <c r="K1011" s="1"/>
      <c r="L1011" s="1"/>
      <c r="M1011" s="1"/>
      <c r="N1011" s="1"/>
      <c r="O1011" s="1"/>
      <c r="P1011" s="8"/>
      <c r="Q1011" s="26"/>
      <c r="R1011" s="17"/>
      <c r="T1011" t="str">
        <f t="shared" si="15"/>
        <v/>
      </c>
      <c r="U1011" s="34"/>
      <c r="V1011" s="48"/>
      <c r="W1011" s="49"/>
      <c r="X1011" s="47"/>
      <c r="Y1011" s="50"/>
      <c r="Z1011" s="52"/>
      <c r="AA1011" s="53"/>
      <c r="AB1011" s="54"/>
      <c r="AC1011" s="54"/>
    </row>
    <row r="1012" spans="1:29">
      <c r="A1012" s="1"/>
      <c r="B1012" s="1"/>
      <c r="C1012" s="1"/>
      <c r="D1012" s="13"/>
      <c r="E1012" s="22"/>
      <c r="F1012" s="13"/>
      <c r="G1012" s="1"/>
      <c r="H1012" s="1"/>
      <c r="I1012" s="46"/>
      <c r="J1012" s="1"/>
      <c r="K1012" s="1"/>
      <c r="L1012" s="1"/>
      <c r="M1012" s="1"/>
      <c r="N1012" s="1"/>
      <c r="O1012" s="1"/>
      <c r="P1012" s="8"/>
      <c r="Q1012" s="26"/>
      <c r="R1012" s="17"/>
      <c r="T1012" t="str">
        <f t="shared" si="15"/>
        <v/>
      </c>
      <c r="U1012" s="34"/>
      <c r="V1012" s="48"/>
      <c r="W1012" s="49"/>
      <c r="X1012" s="47"/>
      <c r="Y1012" s="50"/>
      <c r="Z1012" s="52"/>
      <c r="AA1012" s="53"/>
      <c r="AB1012" s="54"/>
      <c r="AC1012" s="54"/>
    </row>
    <row r="1013" spans="1:29">
      <c r="A1013" s="1"/>
      <c r="B1013" s="1"/>
      <c r="C1013" s="1"/>
      <c r="D1013" s="13"/>
      <c r="E1013" s="22"/>
      <c r="F1013" s="13"/>
      <c r="G1013" s="1"/>
      <c r="H1013" s="1"/>
      <c r="I1013" s="46"/>
      <c r="J1013" s="1"/>
      <c r="K1013" s="1"/>
      <c r="L1013" s="1"/>
      <c r="M1013" s="1"/>
      <c r="N1013" s="1"/>
      <c r="O1013" s="1"/>
      <c r="P1013" s="8"/>
      <c r="Q1013" s="26"/>
      <c r="R1013" s="17"/>
      <c r="T1013" t="str">
        <f t="shared" si="15"/>
        <v/>
      </c>
      <c r="U1013" s="34"/>
      <c r="V1013" s="48"/>
      <c r="W1013" s="49"/>
      <c r="X1013" s="47"/>
      <c r="Y1013" s="50"/>
      <c r="Z1013" s="52"/>
      <c r="AA1013" s="53"/>
      <c r="AB1013" s="54"/>
      <c r="AC1013" s="54"/>
    </row>
    <row r="1014" spans="1:29">
      <c r="A1014" s="1"/>
      <c r="B1014" s="1"/>
      <c r="C1014" s="1"/>
      <c r="D1014" s="13"/>
      <c r="E1014" s="22"/>
      <c r="F1014" s="13"/>
      <c r="G1014" s="1"/>
      <c r="H1014" s="1"/>
      <c r="I1014" s="46"/>
      <c r="J1014" s="1"/>
      <c r="K1014" s="1"/>
      <c r="L1014" s="1"/>
      <c r="M1014" s="1"/>
      <c r="N1014" s="1"/>
      <c r="O1014" s="1"/>
      <c r="P1014" s="8"/>
      <c r="Q1014" s="26"/>
      <c r="R1014" s="17"/>
      <c r="T1014" t="str">
        <f t="shared" si="15"/>
        <v/>
      </c>
      <c r="U1014" s="34"/>
      <c r="V1014" s="48"/>
      <c r="W1014" s="49"/>
      <c r="X1014" s="47"/>
      <c r="Y1014" s="50"/>
      <c r="Z1014" s="52"/>
      <c r="AA1014" s="53"/>
      <c r="AB1014" s="54"/>
      <c r="AC1014" s="54"/>
    </row>
    <row r="1015" spans="1:29">
      <c r="A1015" s="1"/>
      <c r="B1015" s="1"/>
      <c r="C1015" s="1"/>
      <c r="D1015" s="13"/>
      <c r="E1015" s="22"/>
      <c r="F1015" s="13"/>
      <c r="G1015" s="1"/>
      <c r="H1015" s="1"/>
      <c r="I1015" s="46"/>
      <c r="J1015" s="1"/>
      <c r="K1015" s="1"/>
      <c r="L1015" s="1"/>
      <c r="M1015" s="1"/>
      <c r="N1015" s="1"/>
      <c r="O1015" s="1"/>
      <c r="P1015" s="8"/>
      <c r="Q1015" s="26"/>
      <c r="R1015" s="17"/>
      <c r="T1015" t="str">
        <f t="shared" si="15"/>
        <v/>
      </c>
      <c r="U1015" s="34"/>
      <c r="V1015" s="48"/>
      <c r="W1015" s="49"/>
      <c r="X1015" s="47"/>
      <c r="Y1015" s="50"/>
      <c r="Z1015" s="52"/>
      <c r="AA1015" s="53"/>
      <c r="AB1015" s="54"/>
      <c r="AC1015" s="54"/>
    </row>
    <row r="1016" spans="1:29">
      <c r="A1016" s="1"/>
      <c r="B1016" s="1"/>
      <c r="C1016" s="1"/>
      <c r="D1016" s="13"/>
      <c r="E1016" s="22"/>
      <c r="F1016" s="13"/>
      <c r="G1016" s="1"/>
      <c r="H1016" s="1"/>
      <c r="I1016" s="46"/>
      <c r="J1016" s="1"/>
      <c r="K1016" s="1"/>
      <c r="L1016" s="1"/>
      <c r="M1016" s="1"/>
      <c r="N1016" s="1"/>
      <c r="O1016" s="1"/>
      <c r="P1016" s="8"/>
      <c r="Q1016" s="26"/>
      <c r="R1016" s="17"/>
      <c r="T1016" t="str">
        <f t="shared" si="15"/>
        <v/>
      </c>
      <c r="U1016" s="34"/>
      <c r="V1016" s="48"/>
      <c r="W1016" s="49"/>
      <c r="X1016" s="47"/>
      <c r="Y1016" s="50"/>
      <c r="Z1016" s="52"/>
      <c r="AA1016" s="53"/>
      <c r="AB1016" s="54"/>
      <c r="AC1016" s="54"/>
    </row>
    <row r="1017" spans="1:29">
      <c r="A1017" s="1"/>
      <c r="B1017" s="1"/>
      <c r="C1017" s="1"/>
      <c r="D1017" s="13"/>
      <c r="E1017" s="22"/>
      <c r="F1017" s="13"/>
      <c r="G1017" s="1"/>
      <c r="H1017" s="1"/>
      <c r="I1017" s="46"/>
      <c r="J1017" s="1"/>
      <c r="K1017" s="1"/>
      <c r="L1017" s="1"/>
      <c r="M1017" s="1"/>
      <c r="N1017" s="1"/>
      <c r="O1017" s="1"/>
      <c r="P1017" s="8"/>
      <c r="Q1017" s="26"/>
      <c r="R1017" s="17"/>
      <c r="T1017" t="str">
        <f t="shared" si="15"/>
        <v/>
      </c>
      <c r="U1017" s="34"/>
      <c r="V1017" s="48"/>
      <c r="W1017" s="49"/>
      <c r="X1017" s="47"/>
      <c r="Y1017" s="50"/>
      <c r="Z1017" s="52"/>
      <c r="AA1017" s="53"/>
      <c r="AB1017" s="54"/>
      <c r="AC1017" s="54"/>
    </row>
    <row r="1018" spans="1:29">
      <c r="A1018" s="1"/>
      <c r="B1018" s="1"/>
      <c r="C1018" s="1"/>
      <c r="D1018" s="13"/>
      <c r="E1018" s="22"/>
      <c r="F1018" s="13"/>
      <c r="G1018" s="1"/>
      <c r="H1018" s="1"/>
      <c r="I1018" s="46"/>
      <c r="J1018" s="1"/>
      <c r="K1018" s="1"/>
      <c r="L1018" s="1"/>
      <c r="M1018" s="1"/>
      <c r="N1018" s="1"/>
      <c r="O1018" s="1"/>
      <c r="P1018" s="8"/>
      <c r="Q1018" s="26"/>
      <c r="R1018" s="17"/>
      <c r="T1018" t="str">
        <f t="shared" si="15"/>
        <v/>
      </c>
      <c r="U1018" s="34"/>
      <c r="V1018" s="48"/>
      <c r="W1018" s="49"/>
      <c r="X1018" s="47"/>
      <c r="Y1018" s="50"/>
      <c r="Z1018" s="52"/>
      <c r="AA1018" s="53"/>
      <c r="AB1018" s="54"/>
      <c r="AC1018" s="54"/>
    </row>
    <row r="1019" spans="1:29">
      <c r="A1019" s="1"/>
      <c r="B1019" s="1"/>
      <c r="C1019" s="1"/>
      <c r="D1019" s="13"/>
      <c r="E1019" s="22"/>
      <c r="F1019" s="13"/>
      <c r="G1019" s="1"/>
      <c r="H1019" s="1"/>
      <c r="I1019" s="46"/>
      <c r="J1019" s="1"/>
      <c r="K1019" s="1"/>
      <c r="L1019" s="1"/>
      <c r="M1019" s="1"/>
      <c r="N1019" s="1"/>
      <c r="O1019" s="1"/>
      <c r="P1019" s="8"/>
      <c r="Q1019" s="26"/>
      <c r="R1019" s="17"/>
      <c r="T1019" t="str">
        <f t="shared" si="15"/>
        <v/>
      </c>
      <c r="U1019" s="34"/>
      <c r="V1019" s="48"/>
      <c r="W1019" s="49"/>
      <c r="X1019" s="47"/>
      <c r="Y1019" s="50"/>
      <c r="Z1019" s="52"/>
      <c r="AA1019" s="53"/>
      <c r="AB1019" s="54"/>
      <c r="AC1019" s="54"/>
    </row>
    <row r="1020" spans="1:29">
      <c r="A1020" s="1"/>
      <c r="B1020" s="1"/>
      <c r="C1020" s="1"/>
      <c r="D1020" s="13"/>
      <c r="E1020" s="22"/>
      <c r="F1020" s="13"/>
      <c r="G1020" s="1"/>
      <c r="H1020" s="1"/>
      <c r="I1020" s="46"/>
      <c r="J1020" s="1"/>
      <c r="K1020" s="1"/>
      <c r="L1020" s="1"/>
      <c r="M1020" s="1"/>
      <c r="N1020" s="1"/>
      <c r="O1020" s="1"/>
      <c r="P1020" s="8"/>
      <c r="Q1020" s="26"/>
      <c r="R1020" s="17"/>
      <c r="T1020" t="str">
        <f t="shared" si="15"/>
        <v/>
      </c>
      <c r="U1020" s="34"/>
      <c r="V1020" s="48"/>
      <c r="W1020" s="49"/>
      <c r="X1020" s="47"/>
      <c r="Y1020" s="50"/>
      <c r="Z1020" s="52"/>
      <c r="AA1020" s="53"/>
      <c r="AB1020" s="54"/>
      <c r="AC1020" s="54"/>
    </row>
    <row r="1021" spans="1:29">
      <c r="A1021" s="1"/>
      <c r="B1021" s="1"/>
      <c r="C1021" s="1"/>
      <c r="D1021" s="13"/>
      <c r="E1021" s="22"/>
      <c r="F1021" s="13"/>
      <c r="G1021" s="1"/>
      <c r="H1021" s="1"/>
      <c r="I1021" s="46"/>
      <c r="J1021" s="1"/>
      <c r="K1021" s="1"/>
      <c r="L1021" s="1"/>
      <c r="M1021" s="1"/>
      <c r="N1021" s="1"/>
      <c r="O1021" s="1"/>
      <c r="P1021" s="8"/>
      <c r="Q1021" s="26"/>
      <c r="R1021" s="17"/>
      <c r="T1021" t="str">
        <f t="shared" si="15"/>
        <v/>
      </c>
      <c r="U1021" s="34"/>
      <c r="V1021" s="48"/>
      <c r="W1021" s="49"/>
      <c r="X1021" s="47"/>
      <c r="Y1021" s="50"/>
      <c r="Z1021" s="52"/>
      <c r="AA1021" s="53"/>
      <c r="AB1021" s="54"/>
      <c r="AC1021" s="54"/>
    </row>
    <row r="1022" spans="1:29">
      <c r="A1022" s="1"/>
      <c r="B1022" s="1"/>
      <c r="C1022" s="1"/>
      <c r="D1022" s="13"/>
      <c r="E1022" s="22"/>
      <c r="F1022" s="13"/>
      <c r="G1022" s="1"/>
      <c r="H1022" s="1"/>
      <c r="I1022" s="46"/>
      <c r="J1022" s="1"/>
      <c r="K1022" s="1"/>
      <c r="L1022" s="1"/>
      <c r="M1022" s="1"/>
      <c r="N1022" s="1"/>
      <c r="O1022" s="1"/>
      <c r="P1022" s="8"/>
      <c r="Q1022" s="26"/>
      <c r="R1022" s="17"/>
      <c r="T1022" t="str">
        <f t="shared" si="15"/>
        <v/>
      </c>
      <c r="U1022" s="34"/>
      <c r="V1022" s="48"/>
      <c r="W1022" s="49"/>
      <c r="X1022" s="47"/>
      <c r="Y1022" s="50"/>
      <c r="Z1022" s="52"/>
      <c r="AA1022" s="53"/>
      <c r="AB1022" s="54"/>
      <c r="AC1022" s="54"/>
    </row>
    <row r="1023" spans="1:29">
      <c r="A1023" s="1"/>
      <c r="B1023" s="1"/>
      <c r="C1023" s="1"/>
      <c r="D1023" s="13"/>
      <c r="E1023" s="22"/>
      <c r="F1023" s="13"/>
      <c r="G1023" s="1"/>
      <c r="H1023" s="1"/>
      <c r="I1023" s="46"/>
      <c r="J1023" s="1"/>
      <c r="K1023" s="1"/>
      <c r="L1023" s="1"/>
      <c r="M1023" s="1"/>
      <c r="N1023" s="1"/>
      <c r="O1023" s="1"/>
      <c r="P1023" s="8"/>
      <c r="Q1023" s="26"/>
      <c r="R1023" s="17"/>
      <c r="T1023" t="str">
        <f t="shared" si="15"/>
        <v/>
      </c>
      <c r="U1023" s="34"/>
      <c r="V1023" s="48"/>
      <c r="W1023" s="49"/>
      <c r="X1023" s="47"/>
      <c r="Y1023" s="50"/>
      <c r="Z1023" s="52"/>
      <c r="AA1023" s="53"/>
      <c r="AB1023" s="54"/>
      <c r="AC1023" s="54"/>
    </row>
    <row r="1024" spans="1:29">
      <c r="A1024" s="1"/>
      <c r="B1024" s="1"/>
      <c r="C1024" s="1"/>
      <c r="D1024" s="13"/>
      <c r="E1024" s="22"/>
      <c r="F1024" s="13"/>
      <c r="G1024" s="1"/>
      <c r="H1024" s="1"/>
      <c r="I1024" s="46"/>
      <c r="J1024" s="1"/>
      <c r="K1024" s="1"/>
      <c r="L1024" s="1"/>
      <c r="M1024" s="1"/>
      <c r="N1024" s="1"/>
      <c r="O1024" s="1"/>
      <c r="P1024" s="8"/>
      <c r="Q1024" s="26"/>
      <c r="R1024" s="17"/>
      <c r="T1024" t="str">
        <f t="shared" si="15"/>
        <v/>
      </c>
      <c r="U1024" s="34"/>
      <c r="V1024" s="48"/>
      <c r="W1024" s="49"/>
      <c r="X1024" s="47"/>
      <c r="Y1024" s="50"/>
      <c r="Z1024" s="52"/>
      <c r="AA1024" s="53"/>
      <c r="AB1024" s="54"/>
      <c r="AC1024" s="54"/>
    </row>
    <row r="1025" spans="1:29">
      <c r="A1025" s="1"/>
      <c r="B1025" s="1"/>
      <c r="C1025" s="1"/>
      <c r="D1025" s="13"/>
      <c r="E1025" s="22"/>
      <c r="F1025" s="13"/>
      <c r="G1025" s="1"/>
      <c r="H1025" s="1"/>
      <c r="I1025" s="46"/>
      <c r="J1025" s="1"/>
      <c r="K1025" s="1"/>
      <c r="L1025" s="1"/>
      <c r="M1025" s="1"/>
      <c r="N1025" s="1"/>
      <c r="O1025" s="1"/>
      <c r="P1025" s="8"/>
      <c r="Q1025" s="26"/>
      <c r="R1025" s="17"/>
      <c r="T1025" t="str">
        <f t="shared" si="15"/>
        <v/>
      </c>
      <c r="U1025" s="34"/>
      <c r="V1025" s="48"/>
      <c r="W1025" s="49"/>
      <c r="X1025" s="47"/>
      <c r="Y1025" s="50"/>
      <c r="Z1025" s="52"/>
      <c r="AA1025" s="53"/>
      <c r="AB1025" s="54"/>
      <c r="AC1025" s="54"/>
    </row>
    <row r="1026" spans="1:29">
      <c r="A1026" s="1"/>
      <c r="B1026" s="1"/>
      <c r="C1026" s="1"/>
      <c r="D1026" s="13"/>
      <c r="E1026" s="22"/>
      <c r="F1026" s="13"/>
      <c r="G1026" s="1"/>
      <c r="H1026" s="1"/>
      <c r="I1026" s="46"/>
      <c r="J1026" s="1"/>
      <c r="K1026" s="1"/>
      <c r="L1026" s="1"/>
      <c r="M1026" s="1"/>
      <c r="N1026" s="1"/>
      <c r="O1026" s="1"/>
      <c r="P1026" s="8"/>
      <c r="Q1026" s="26"/>
      <c r="R1026" s="17"/>
      <c r="T1026" t="str">
        <f t="shared" si="15"/>
        <v/>
      </c>
      <c r="U1026" s="34"/>
      <c r="V1026" s="48"/>
      <c r="W1026" s="49"/>
      <c r="X1026" s="47"/>
      <c r="Y1026" s="50"/>
      <c r="Z1026" s="52"/>
      <c r="AA1026" s="53"/>
      <c r="AB1026" s="54"/>
      <c r="AC1026" s="54"/>
    </row>
    <row r="1027" spans="1:29">
      <c r="A1027" s="1"/>
      <c r="B1027" s="1"/>
      <c r="C1027" s="1"/>
      <c r="D1027" s="13"/>
      <c r="E1027" s="22"/>
      <c r="F1027" s="13"/>
      <c r="G1027" s="1"/>
      <c r="H1027" s="1"/>
      <c r="I1027" s="46"/>
      <c r="J1027" s="1"/>
      <c r="K1027" s="1"/>
      <c r="L1027" s="1"/>
      <c r="M1027" s="1"/>
      <c r="N1027" s="1"/>
      <c r="O1027" s="1"/>
      <c r="P1027" s="8"/>
      <c r="Q1027" s="26"/>
      <c r="R1027" s="17"/>
      <c r="T1027" t="str">
        <f t="shared" si="15"/>
        <v/>
      </c>
      <c r="U1027" s="34"/>
      <c r="V1027" s="48"/>
      <c r="W1027" s="49"/>
      <c r="X1027" s="47"/>
      <c r="Y1027" s="50"/>
      <c r="Z1027" s="52"/>
      <c r="AA1027" s="53"/>
      <c r="AB1027" s="54"/>
      <c r="AC1027" s="54"/>
    </row>
    <row r="1028" spans="1:29">
      <c r="A1028" s="1"/>
      <c r="B1028" s="1"/>
      <c r="C1028" s="1"/>
      <c r="D1028" s="13"/>
      <c r="E1028" s="22"/>
      <c r="F1028" s="13"/>
      <c r="G1028" s="1"/>
      <c r="H1028" s="1"/>
      <c r="I1028" s="46"/>
      <c r="J1028" s="1"/>
      <c r="K1028" s="1"/>
      <c r="L1028" s="1"/>
      <c r="M1028" s="1"/>
      <c r="N1028" s="1"/>
      <c r="O1028" s="1"/>
      <c r="P1028" s="8"/>
      <c r="Q1028" s="26"/>
      <c r="R1028" s="17"/>
      <c r="T1028" t="str">
        <f t="shared" si="15"/>
        <v/>
      </c>
      <c r="U1028" s="34"/>
      <c r="V1028" s="48"/>
      <c r="W1028" s="49"/>
      <c r="X1028" s="47"/>
      <c r="Y1028" s="50"/>
      <c r="Z1028" s="52"/>
      <c r="AA1028" s="53"/>
      <c r="AB1028" s="54"/>
      <c r="AC1028" s="54"/>
    </row>
    <row r="1029" spans="1:29">
      <c r="A1029" s="1"/>
      <c r="B1029" s="1"/>
      <c r="C1029" s="1"/>
      <c r="D1029" s="13"/>
      <c r="E1029" s="22"/>
      <c r="F1029" s="13"/>
      <c r="G1029" s="1"/>
      <c r="H1029" s="1"/>
      <c r="I1029" s="46"/>
      <c r="J1029" s="1"/>
      <c r="K1029" s="1"/>
      <c r="L1029" s="1"/>
      <c r="M1029" s="1"/>
      <c r="N1029" s="1"/>
      <c r="O1029" s="1"/>
      <c r="P1029" s="8"/>
      <c r="Q1029" s="26"/>
      <c r="R1029" s="17"/>
      <c r="T1029" t="str">
        <f t="shared" si="15"/>
        <v/>
      </c>
      <c r="U1029" s="34"/>
      <c r="V1029" s="48"/>
      <c r="W1029" s="49"/>
      <c r="X1029" s="47"/>
      <c r="Y1029" s="50"/>
      <c r="Z1029" s="52"/>
      <c r="AA1029" s="53"/>
      <c r="AB1029" s="54"/>
      <c r="AC1029" s="54"/>
    </row>
    <row r="1030" spans="1:29">
      <c r="A1030" s="1"/>
      <c r="B1030" s="1"/>
      <c r="C1030" s="1"/>
      <c r="D1030" s="13"/>
      <c r="E1030" s="22"/>
      <c r="F1030" s="13"/>
      <c r="G1030" s="1"/>
      <c r="H1030" s="1"/>
      <c r="I1030" s="46"/>
      <c r="J1030" s="1"/>
      <c r="K1030" s="1"/>
      <c r="L1030" s="1"/>
      <c r="M1030" s="1"/>
      <c r="N1030" s="1"/>
      <c r="O1030" s="1"/>
      <c r="P1030" s="8"/>
      <c r="Q1030" s="26"/>
      <c r="R1030" s="17"/>
      <c r="T1030" t="str">
        <f t="shared" ref="T1030:T1093" si="16">IF(AND(Q1030=0,R1030=0),"",IF(I1030="","",($U$1-I1030)+1))</f>
        <v/>
      </c>
      <c r="U1030" s="34"/>
      <c r="V1030" s="48"/>
      <c r="W1030" s="49"/>
      <c r="X1030" s="47"/>
      <c r="Y1030" s="50"/>
      <c r="Z1030" s="52"/>
      <c r="AA1030" s="53"/>
      <c r="AB1030" s="54"/>
      <c r="AC1030" s="54"/>
    </row>
    <row r="1031" spans="1:29">
      <c r="A1031" s="1"/>
      <c r="B1031" s="1"/>
      <c r="C1031" s="1"/>
      <c r="D1031" s="13"/>
      <c r="E1031" s="22"/>
      <c r="F1031" s="13"/>
      <c r="G1031" s="1"/>
      <c r="H1031" s="1"/>
      <c r="I1031" s="46"/>
      <c r="J1031" s="1"/>
      <c r="K1031" s="1"/>
      <c r="L1031" s="1"/>
      <c r="M1031" s="1"/>
      <c r="N1031" s="1"/>
      <c r="O1031" s="1"/>
      <c r="P1031" s="8"/>
      <c r="Q1031" s="26"/>
      <c r="R1031" s="17"/>
      <c r="T1031" t="str">
        <f t="shared" si="16"/>
        <v/>
      </c>
      <c r="U1031" s="34"/>
      <c r="V1031" s="48"/>
      <c r="W1031" s="49"/>
      <c r="X1031" s="47"/>
      <c r="Y1031" s="50"/>
      <c r="Z1031" s="52"/>
      <c r="AA1031" s="53"/>
      <c r="AB1031" s="54"/>
      <c r="AC1031" s="54"/>
    </row>
    <row r="1032" spans="1:29">
      <c r="A1032" s="1"/>
      <c r="B1032" s="1"/>
      <c r="C1032" s="1"/>
      <c r="D1032" s="13"/>
      <c r="E1032" s="22"/>
      <c r="F1032" s="13"/>
      <c r="G1032" s="1"/>
      <c r="H1032" s="1"/>
      <c r="I1032" s="46"/>
      <c r="J1032" s="1"/>
      <c r="K1032" s="1"/>
      <c r="L1032" s="1"/>
      <c r="M1032" s="1"/>
      <c r="N1032" s="1"/>
      <c r="O1032" s="1"/>
      <c r="P1032" s="8"/>
      <c r="Q1032" s="26"/>
      <c r="R1032" s="17"/>
      <c r="T1032" t="str">
        <f t="shared" si="16"/>
        <v/>
      </c>
      <c r="U1032" s="34"/>
      <c r="V1032" s="48"/>
      <c r="W1032" s="49"/>
      <c r="X1032" s="47"/>
      <c r="Y1032" s="50"/>
      <c r="Z1032" s="52"/>
      <c r="AA1032" s="53"/>
      <c r="AB1032" s="54"/>
      <c r="AC1032" s="54"/>
    </row>
    <row r="1033" spans="1:29">
      <c r="A1033" s="1"/>
      <c r="B1033" s="1"/>
      <c r="C1033" s="1"/>
      <c r="D1033" s="13"/>
      <c r="E1033" s="22"/>
      <c r="F1033" s="13"/>
      <c r="G1033" s="1"/>
      <c r="H1033" s="1"/>
      <c r="I1033" s="46"/>
      <c r="J1033" s="1"/>
      <c r="K1033" s="1"/>
      <c r="L1033" s="1"/>
      <c r="M1033" s="1"/>
      <c r="N1033" s="1"/>
      <c r="O1033" s="1"/>
      <c r="P1033" s="8"/>
      <c r="Q1033" s="26"/>
      <c r="R1033" s="17"/>
      <c r="T1033" t="str">
        <f t="shared" si="16"/>
        <v/>
      </c>
      <c r="U1033" s="34"/>
      <c r="V1033" s="48"/>
      <c r="W1033" s="49"/>
      <c r="X1033" s="47"/>
      <c r="Y1033" s="50"/>
      <c r="Z1033" s="52"/>
      <c r="AA1033" s="53"/>
      <c r="AB1033" s="54"/>
      <c r="AC1033" s="54"/>
    </row>
    <row r="1034" spans="1:29">
      <c r="A1034" s="1"/>
      <c r="B1034" s="1"/>
      <c r="C1034" s="1"/>
      <c r="D1034" s="13"/>
      <c r="E1034" s="22"/>
      <c r="F1034" s="13"/>
      <c r="G1034" s="1"/>
      <c r="H1034" s="1"/>
      <c r="I1034" s="46"/>
      <c r="J1034" s="1"/>
      <c r="K1034" s="1"/>
      <c r="L1034" s="1"/>
      <c r="M1034" s="1"/>
      <c r="N1034" s="1"/>
      <c r="O1034" s="1"/>
      <c r="P1034" s="8"/>
      <c r="Q1034" s="26"/>
      <c r="R1034" s="17"/>
      <c r="T1034" t="str">
        <f t="shared" si="16"/>
        <v/>
      </c>
      <c r="U1034" s="34"/>
      <c r="V1034" s="48"/>
      <c r="W1034" s="49"/>
      <c r="X1034" s="47"/>
      <c r="Y1034" s="50"/>
      <c r="Z1034" s="52"/>
      <c r="AA1034" s="53"/>
      <c r="AB1034" s="54"/>
      <c r="AC1034" s="54"/>
    </row>
    <row r="1035" spans="1:29">
      <c r="A1035" s="1"/>
      <c r="B1035" s="1"/>
      <c r="C1035" s="1"/>
      <c r="D1035" s="13"/>
      <c r="E1035" s="22"/>
      <c r="F1035" s="13"/>
      <c r="G1035" s="1"/>
      <c r="H1035" s="1"/>
      <c r="I1035" s="46"/>
      <c r="J1035" s="1"/>
      <c r="K1035" s="1"/>
      <c r="L1035" s="1"/>
      <c r="M1035" s="1"/>
      <c r="N1035" s="1"/>
      <c r="O1035" s="1"/>
      <c r="P1035" s="8"/>
      <c r="Q1035" s="26"/>
      <c r="R1035" s="17"/>
      <c r="T1035" t="str">
        <f t="shared" si="16"/>
        <v/>
      </c>
      <c r="U1035" s="34"/>
      <c r="V1035" s="48"/>
      <c r="W1035" s="49"/>
      <c r="X1035" s="47"/>
      <c r="Y1035" s="50"/>
      <c r="Z1035" s="52"/>
      <c r="AA1035" s="53"/>
      <c r="AB1035" s="54"/>
      <c r="AC1035" s="54"/>
    </row>
    <row r="1036" spans="1:29">
      <c r="A1036" s="1"/>
      <c r="B1036" s="1"/>
      <c r="C1036" s="1"/>
      <c r="D1036" s="13"/>
      <c r="E1036" s="22"/>
      <c r="F1036" s="13"/>
      <c r="G1036" s="1"/>
      <c r="H1036" s="1"/>
      <c r="I1036" s="46"/>
      <c r="J1036" s="1"/>
      <c r="K1036" s="1"/>
      <c r="L1036" s="1"/>
      <c r="M1036" s="1"/>
      <c r="N1036" s="1"/>
      <c r="O1036" s="1"/>
      <c r="P1036" s="8"/>
      <c r="Q1036" s="26"/>
      <c r="R1036" s="17"/>
      <c r="T1036" t="str">
        <f t="shared" si="16"/>
        <v/>
      </c>
      <c r="U1036" s="34"/>
      <c r="V1036" s="48"/>
      <c r="W1036" s="49"/>
      <c r="X1036" s="47"/>
      <c r="Y1036" s="50"/>
      <c r="Z1036" s="52"/>
      <c r="AA1036" s="53"/>
      <c r="AB1036" s="54"/>
      <c r="AC1036" s="54"/>
    </row>
    <row r="1037" spans="1:29">
      <c r="A1037" s="1"/>
      <c r="B1037" s="1"/>
      <c r="C1037" s="1"/>
      <c r="D1037" s="13"/>
      <c r="E1037" s="22"/>
      <c r="F1037" s="13"/>
      <c r="G1037" s="1"/>
      <c r="H1037" s="1"/>
      <c r="I1037" s="46"/>
      <c r="J1037" s="1"/>
      <c r="K1037" s="1"/>
      <c r="L1037" s="1"/>
      <c r="M1037" s="1"/>
      <c r="N1037" s="1"/>
      <c r="O1037" s="1"/>
      <c r="P1037" s="8"/>
      <c r="Q1037" s="26"/>
      <c r="R1037" s="17"/>
      <c r="T1037" t="str">
        <f t="shared" si="16"/>
        <v/>
      </c>
      <c r="U1037" s="34"/>
      <c r="V1037" s="48"/>
      <c r="W1037" s="49"/>
      <c r="X1037" s="47"/>
      <c r="Y1037" s="50"/>
      <c r="Z1037" s="52"/>
      <c r="AA1037" s="53"/>
      <c r="AB1037" s="54"/>
      <c r="AC1037" s="54"/>
    </row>
    <row r="1038" spans="1:29">
      <c r="A1038" s="1"/>
      <c r="B1038" s="1"/>
      <c r="C1038" s="1"/>
      <c r="D1038" s="13"/>
      <c r="E1038" s="22"/>
      <c r="F1038" s="13"/>
      <c r="G1038" s="1"/>
      <c r="H1038" s="1"/>
      <c r="I1038" s="46"/>
      <c r="J1038" s="1"/>
      <c r="K1038" s="1"/>
      <c r="L1038" s="1"/>
      <c r="M1038" s="1"/>
      <c r="N1038" s="1"/>
      <c r="O1038" s="1"/>
      <c r="P1038" s="8"/>
      <c r="Q1038" s="26"/>
      <c r="R1038" s="17"/>
      <c r="T1038" t="str">
        <f t="shared" si="16"/>
        <v/>
      </c>
      <c r="U1038" s="34"/>
      <c r="V1038" s="48"/>
      <c r="W1038" s="49"/>
      <c r="X1038" s="47"/>
      <c r="Y1038" s="50"/>
      <c r="Z1038" s="52"/>
      <c r="AA1038" s="53"/>
      <c r="AB1038" s="54"/>
      <c r="AC1038" s="54"/>
    </row>
    <row r="1039" spans="1:29">
      <c r="A1039" s="1"/>
      <c r="B1039" s="1"/>
      <c r="C1039" s="1"/>
      <c r="D1039" s="13"/>
      <c r="E1039" s="22"/>
      <c r="F1039" s="13"/>
      <c r="G1039" s="1"/>
      <c r="H1039" s="1"/>
      <c r="I1039" s="46"/>
      <c r="J1039" s="1"/>
      <c r="K1039" s="1"/>
      <c r="L1039" s="1"/>
      <c r="M1039" s="1"/>
      <c r="N1039" s="1"/>
      <c r="O1039" s="1"/>
      <c r="P1039" s="8"/>
      <c r="Q1039" s="26"/>
      <c r="R1039" s="17"/>
      <c r="T1039" t="str">
        <f t="shared" si="16"/>
        <v/>
      </c>
      <c r="U1039" s="34"/>
      <c r="V1039" s="48"/>
      <c r="W1039" s="49"/>
      <c r="X1039" s="47"/>
      <c r="Y1039" s="50"/>
      <c r="Z1039" s="52"/>
      <c r="AA1039" s="53"/>
      <c r="AB1039" s="54"/>
      <c r="AC1039" s="54"/>
    </row>
    <row r="1040" spans="1:29">
      <c r="A1040" s="1"/>
      <c r="B1040" s="1"/>
      <c r="C1040" s="1"/>
      <c r="D1040" s="13"/>
      <c r="E1040" s="22"/>
      <c r="F1040" s="13"/>
      <c r="G1040" s="1"/>
      <c r="H1040" s="1"/>
      <c r="I1040" s="46"/>
      <c r="J1040" s="1"/>
      <c r="K1040" s="1"/>
      <c r="L1040" s="1"/>
      <c r="M1040" s="1"/>
      <c r="N1040" s="1"/>
      <c r="O1040" s="1"/>
      <c r="P1040" s="8"/>
      <c r="Q1040" s="26"/>
      <c r="R1040" s="17"/>
      <c r="T1040" t="str">
        <f t="shared" si="16"/>
        <v/>
      </c>
      <c r="U1040" s="34"/>
      <c r="V1040" s="48"/>
      <c r="W1040" s="49"/>
      <c r="X1040" s="47"/>
      <c r="Y1040" s="50"/>
      <c r="Z1040" s="52"/>
      <c r="AA1040" s="53"/>
      <c r="AB1040" s="54"/>
      <c r="AC1040" s="54"/>
    </row>
    <row r="1041" spans="1:29">
      <c r="A1041" s="1"/>
      <c r="B1041" s="1"/>
      <c r="C1041" s="1"/>
      <c r="D1041" s="13"/>
      <c r="E1041" s="22"/>
      <c r="F1041" s="13"/>
      <c r="G1041" s="1"/>
      <c r="H1041" s="1"/>
      <c r="I1041" s="46"/>
      <c r="J1041" s="1"/>
      <c r="K1041" s="1"/>
      <c r="L1041" s="1"/>
      <c r="M1041" s="1"/>
      <c r="N1041" s="1"/>
      <c r="O1041" s="1"/>
      <c r="P1041" s="8"/>
      <c r="Q1041" s="26"/>
      <c r="R1041" s="17"/>
      <c r="T1041" t="str">
        <f t="shared" si="16"/>
        <v/>
      </c>
      <c r="U1041" s="34"/>
      <c r="V1041" s="48"/>
      <c r="W1041" s="49"/>
      <c r="X1041" s="47"/>
      <c r="Y1041" s="50"/>
      <c r="Z1041" s="52"/>
      <c r="AA1041" s="53"/>
      <c r="AB1041" s="54"/>
      <c r="AC1041" s="54"/>
    </row>
    <row r="1042" spans="1:29">
      <c r="A1042" s="1"/>
      <c r="B1042" s="1"/>
      <c r="C1042" s="1"/>
      <c r="D1042" s="13"/>
      <c r="E1042" s="22"/>
      <c r="F1042" s="13"/>
      <c r="G1042" s="1"/>
      <c r="H1042" s="1"/>
      <c r="I1042" s="46"/>
      <c r="J1042" s="1"/>
      <c r="K1042" s="1"/>
      <c r="L1042" s="1"/>
      <c r="M1042" s="1"/>
      <c r="N1042" s="1"/>
      <c r="O1042" s="1"/>
      <c r="P1042" s="8"/>
      <c r="Q1042" s="26"/>
      <c r="R1042" s="17"/>
      <c r="T1042" t="str">
        <f t="shared" si="16"/>
        <v/>
      </c>
      <c r="U1042" s="34"/>
      <c r="V1042" s="48"/>
      <c r="W1042" s="49"/>
      <c r="X1042" s="47"/>
      <c r="Y1042" s="50"/>
      <c r="Z1042" s="52"/>
      <c r="AA1042" s="53"/>
      <c r="AB1042" s="54"/>
      <c r="AC1042" s="54"/>
    </row>
    <row r="1043" spans="1:29">
      <c r="A1043" s="1"/>
      <c r="B1043" s="1"/>
      <c r="C1043" s="1"/>
      <c r="D1043" s="13"/>
      <c r="E1043" s="22"/>
      <c r="F1043" s="13"/>
      <c r="G1043" s="1"/>
      <c r="H1043" s="1"/>
      <c r="I1043" s="46"/>
      <c r="J1043" s="1"/>
      <c r="K1043" s="1"/>
      <c r="L1043" s="1"/>
      <c r="M1043" s="1"/>
      <c r="N1043" s="1"/>
      <c r="O1043" s="1"/>
      <c r="P1043" s="8"/>
      <c r="Q1043" s="26"/>
      <c r="R1043" s="17"/>
      <c r="T1043" t="str">
        <f t="shared" si="16"/>
        <v/>
      </c>
      <c r="U1043" s="34"/>
      <c r="V1043" s="48"/>
      <c r="W1043" s="49"/>
      <c r="X1043" s="47"/>
      <c r="Y1043" s="50"/>
      <c r="Z1043" s="52"/>
      <c r="AA1043" s="53"/>
      <c r="AB1043" s="54"/>
      <c r="AC1043" s="54"/>
    </row>
    <row r="1044" spans="1:29">
      <c r="A1044" s="1"/>
      <c r="B1044" s="1"/>
      <c r="C1044" s="1"/>
      <c r="D1044" s="13"/>
      <c r="E1044" s="22"/>
      <c r="F1044" s="13"/>
      <c r="G1044" s="1"/>
      <c r="H1044" s="1"/>
      <c r="I1044" s="46"/>
      <c r="J1044" s="1"/>
      <c r="K1044" s="1"/>
      <c r="L1044" s="1"/>
      <c r="M1044" s="1"/>
      <c r="N1044" s="1"/>
      <c r="O1044" s="1"/>
      <c r="P1044" s="8"/>
      <c r="Q1044" s="26"/>
      <c r="R1044" s="17"/>
      <c r="T1044" t="str">
        <f t="shared" si="16"/>
        <v/>
      </c>
      <c r="U1044" s="34"/>
      <c r="V1044" s="48"/>
      <c r="W1044" s="49"/>
      <c r="X1044" s="47"/>
      <c r="Y1044" s="50"/>
      <c r="Z1044" s="52"/>
      <c r="AA1044" s="53"/>
      <c r="AB1044" s="54"/>
      <c r="AC1044" s="54"/>
    </row>
    <row r="1045" spans="1:29">
      <c r="A1045" s="1"/>
      <c r="B1045" s="1"/>
      <c r="C1045" s="1"/>
      <c r="D1045" s="13"/>
      <c r="E1045" s="22"/>
      <c r="F1045" s="13"/>
      <c r="G1045" s="1"/>
      <c r="H1045" s="1"/>
      <c r="I1045" s="46"/>
      <c r="J1045" s="1"/>
      <c r="K1045" s="1"/>
      <c r="L1045" s="1"/>
      <c r="M1045" s="1"/>
      <c r="N1045" s="1"/>
      <c r="O1045" s="1"/>
      <c r="P1045" s="8"/>
      <c r="Q1045" s="26"/>
      <c r="R1045" s="17"/>
      <c r="T1045" t="str">
        <f t="shared" si="16"/>
        <v/>
      </c>
      <c r="U1045" s="34"/>
      <c r="V1045" s="48"/>
      <c r="W1045" s="49"/>
      <c r="X1045" s="47"/>
      <c r="Y1045" s="50"/>
      <c r="Z1045" s="52"/>
      <c r="AA1045" s="53"/>
      <c r="AB1045" s="54"/>
      <c r="AC1045" s="54"/>
    </row>
    <row r="1046" spans="1:29">
      <c r="A1046" s="1"/>
      <c r="B1046" s="1"/>
      <c r="C1046" s="1"/>
      <c r="D1046" s="13"/>
      <c r="E1046" s="22"/>
      <c r="F1046" s="13"/>
      <c r="G1046" s="1"/>
      <c r="H1046" s="1"/>
      <c r="I1046" s="46"/>
      <c r="J1046" s="1"/>
      <c r="K1046" s="1"/>
      <c r="L1046" s="1"/>
      <c r="M1046" s="1"/>
      <c r="N1046" s="1"/>
      <c r="O1046" s="1"/>
      <c r="P1046" s="8"/>
      <c r="Q1046" s="26"/>
      <c r="R1046" s="17"/>
      <c r="T1046" t="str">
        <f t="shared" si="16"/>
        <v/>
      </c>
      <c r="U1046" s="34"/>
      <c r="V1046" s="48"/>
      <c r="W1046" s="49"/>
      <c r="X1046" s="47"/>
      <c r="Y1046" s="50"/>
      <c r="Z1046" s="52"/>
      <c r="AA1046" s="53"/>
      <c r="AB1046" s="54"/>
      <c r="AC1046" s="54"/>
    </row>
    <row r="1047" spans="1:29">
      <c r="A1047" s="1"/>
      <c r="B1047" s="1"/>
      <c r="C1047" s="1"/>
      <c r="D1047" s="13"/>
      <c r="E1047" s="22"/>
      <c r="F1047" s="13"/>
      <c r="G1047" s="1"/>
      <c r="H1047" s="1"/>
      <c r="I1047" s="46"/>
      <c r="J1047" s="1"/>
      <c r="K1047" s="1"/>
      <c r="L1047" s="1"/>
      <c r="M1047" s="1"/>
      <c r="N1047" s="1"/>
      <c r="O1047" s="1"/>
      <c r="P1047" s="8"/>
      <c r="Q1047" s="26"/>
      <c r="R1047" s="17"/>
      <c r="T1047" t="str">
        <f t="shared" si="16"/>
        <v/>
      </c>
      <c r="U1047" s="34"/>
      <c r="V1047" s="48"/>
      <c r="W1047" s="49"/>
      <c r="X1047" s="47"/>
      <c r="Y1047" s="50"/>
      <c r="Z1047" s="52"/>
      <c r="AA1047" s="53"/>
      <c r="AB1047" s="54"/>
      <c r="AC1047" s="54"/>
    </row>
    <row r="1048" spans="1:29">
      <c r="A1048" s="1"/>
      <c r="B1048" s="1"/>
      <c r="C1048" s="1"/>
      <c r="D1048" s="13"/>
      <c r="E1048" s="22"/>
      <c r="F1048" s="13"/>
      <c r="G1048" s="1"/>
      <c r="H1048" s="1"/>
      <c r="I1048" s="46"/>
      <c r="J1048" s="1"/>
      <c r="K1048" s="1"/>
      <c r="L1048" s="1"/>
      <c r="M1048" s="1"/>
      <c r="N1048" s="1"/>
      <c r="O1048" s="1"/>
      <c r="P1048" s="8"/>
      <c r="Q1048" s="26"/>
      <c r="R1048" s="17"/>
      <c r="T1048" t="str">
        <f t="shared" si="16"/>
        <v/>
      </c>
      <c r="U1048" s="34"/>
      <c r="V1048" s="48"/>
      <c r="W1048" s="49"/>
      <c r="X1048" s="47"/>
      <c r="Y1048" s="50"/>
      <c r="Z1048" s="52"/>
      <c r="AA1048" s="53"/>
      <c r="AB1048" s="54"/>
      <c r="AC1048" s="54"/>
    </row>
    <row r="1049" spans="1:29">
      <c r="A1049" s="1"/>
      <c r="B1049" s="1"/>
      <c r="C1049" s="1"/>
      <c r="D1049" s="13"/>
      <c r="E1049" s="22"/>
      <c r="F1049" s="13"/>
      <c r="G1049" s="1"/>
      <c r="H1049" s="1"/>
      <c r="I1049" s="46"/>
      <c r="J1049" s="1"/>
      <c r="K1049" s="1"/>
      <c r="L1049" s="1"/>
      <c r="M1049" s="1"/>
      <c r="N1049" s="1"/>
      <c r="O1049" s="1"/>
      <c r="P1049" s="8"/>
      <c r="Q1049" s="26"/>
      <c r="R1049" s="17"/>
      <c r="T1049" t="str">
        <f t="shared" si="16"/>
        <v/>
      </c>
      <c r="U1049" s="34"/>
      <c r="V1049" s="48"/>
      <c r="W1049" s="49"/>
      <c r="X1049" s="47"/>
      <c r="Y1049" s="50"/>
      <c r="Z1049" s="52"/>
      <c r="AA1049" s="53"/>
      <c r="AB1049" s="54"/>
      <c r="AC1049" s="54"/>
    </row>
    <row r="1050" spans="1:29">
      <c r="A1050" s="1"/>
      <c r="B1050" s="1"/>
      <c r="C1050" s="1"/>
      <c r="D1050" s="13"/>
      <c r="E1050" s="22"/>
      <c r="F1050" s="13"/>
      <c r="G1050" s="1"/>
      <c r="H1050" s="1"/>
      <c r="I1050" s="46"/>
      <c r="J1050" s="1"/>
      <c r="K1050" s="1"/>
      <c r="L1050" s="1"/>
      <c r="M1050" s="1"/>
      <c r="N1050" s="1"/>
      <c r="O1050" s="1"/>
      <c r="P1050" s="8"/>
      <c r="Q1050" s="26"/>
      <c r="R1050" s="17"/>
      <c r="T1050" t="str">
        <f t="shared" si="16"/>
        <v/>
      </c>
      <c r="U1050" s="34"/>
      <c r="V1050" s="48"/>
      <c r="W1050" s="49"/>
      <c r="X1050" s="47"/>
      <c r="Y1050" s="50"/>
      <c r="Z1050" s="52"/>
      <c r="AA1050" s="53"/>
      <c r="AB1050" s="54"/>
      <c r="AC1050" s="54"/>
    </row>
    <row r="1051" spans="1:29">
      <c r="A1051" s="1"/>
      <c r="B1051" s="1"/>
      <c r="C1051" s="1"/>
      <c r="D1051" s="13"/>
      <c r="E1051" s="22"/>
      <c r="F1051" s="13"/>
      <c r="G1051" s="1"/>
      <c r="H1051" s="1"/>
      <c r="I1051" s="46"/>
      <c r="J1051" s="1"/>
      <c r="K1051" s="1"/>
      <c r="L1051" s="1"/>
      <c r="M1051" s="1"/>
      <c r="N1051" s="1"/>
      <c r="O1051" s="1"/>
      <c r="P1051" s="8"/>
      <c r="Q1051" s="26"/>
      <c r="R1051" s="17"/>
      <c r="T1051" t="str">
        <f t="shared" si="16"/>
        <v/>
      </c>
      <c r="U1051" s="34"/>
      <c r="V1051" s="48"/>
      <c r="W1051" s="49"/>
      <c r="X1051" s="47"/>
      <c r="Y1051" s="50"/>
      <c r="Z1051" s="52"/>
      <c r="AA1051" s="53"/>
      <c r="AB1051" s="54"/>
      <c r="AC1051" s="54"/>
    </row>
    <row r="1052" spans="1:29">
      <c r="A1052" s="1"/>
      <c r="B1052" s="1"/>
      <c r="C1052" s="1"/>
      <c r="D1052" s="13"/>
      <c r="E1052" s="22"/>
      <c r="F1052" s="13"/>
      <c r="G1052" s="1"/>
      <c r="H1052" s="1"/>
      <c r="I1052" s="46"/>
      <c r="J1052" s="1"/>
      <c r="K1052" s="1"/>
      <c r="L1052" s="1"/>
      <c r="M1052" s="1"/>
      <c r="N1052" s="1"/>
      <c r="O1052" s="1"/>
      <c r="P1052" s="8"/>
      <c r="Q1052" s="26"/>
      <c r="R1052" s="17"/>
      <c r="T1052" t="str">
        <f t="shared" si="16"/>
        <v/>
      </c>
      <c r="U1052" s="34"/>
      <c r="V1052" s="48"/>
      <c r="W1052" s="49"/>
      <c r="X1052" s="47"/>
      <c r="Y1052" s="50"/>
      <c r="Z1052" s="52"/>
      <c r="AA1052" s="53"/>
      <c r="AB1052" s="54"/>
      <c r="AC1052" s="54"/>
    </row>
    <row r="1053" spans="1:29">
      <c r="A1053" s="1"/>
      <c r="B1053" s="1"/>
      <c r="C1053" s="1"/>
      <c r="D1053" s="13"/>
      <c r="E1053" s="22"/>
      <c r="F1053" s="13"/>
      <c r="G1053" s="1"/>
      <c r="H1053" s="1"/>
      <c r="I1053" s="46"/>
      <c r="J1053" s="1"/>
      <c r="K1053" s="1"/>
      <c r="L1053" s="1"/>
      <c r="M1053" s="1"/>
      <c r="N1053" s="1"/>
      <c r="O1053" s="1"/>
      <c r="P1053" s="8"/>
      <c r="Q1053" s="26"/>
      <c r="R1053" s="17"/>
      <c r="T1053" t="str">
        <f t="shared" si="16"/>
        <v/>
      </c>
      <c r="U1053" s="34"/>
      <c r="V1053" s="48"/>
      <c r="W1053" s="49"/>
      <c r="X1053" s="47"/>
      <c r="Y1053" s="50"/>
      <c r="Z1053" s="52"/>
      <c r="AA1053" s="53"/>
      <c r="AB1053" s="54"/>
      <c r="AC1053" s="54"/>
    </row>
    <row r="1054" spans="1:29">
      <c r="A1054" s="1"/>
      <c r="B1054" s="1"/>
      <c r="C1054" s="1"/>
      <c r="D1054" s="13"/>
      <c r="E1054" s="22"/>
      <c r="F1054" s="13"/>
      <c r="G1054" s="1"/>
      <c r="H1054" s="1"/>
      <c r="I1054" s="46"/>
      <c r="J1054" s="1"/>
      <c r="K1054" s="1"/>
      <c r="L1054" s="1"/>
      <c r="M1054" s="1"/>
      <c r="N1054" s="1"/>
      <c r="O1054" s="1"/>
      <c r="P1054" s="8"/>
      <c r="Q1054" s="26"/>
      <c r="R1054" s="17"/>
      <c r="T1054" t="str">
        <f t="shared" si="16"/>
        <v/>
      </c>
      <c r="U1054" s="34"/>
      <c r="V1054" s="48"/>
      <c r="W1054" s="49"/>
      <c r="X1054" s="47"/>
      <c r="Y1054" s="50"/>
      <c r="Z1054" s="52"/>
      <c r="AA1054" s="53"/>
      <c r="AB1054" s="54"/>
      <c r="AC1054" s="54"/>
    </row>
    <row r="1055" spans="1:29">
      <c r="A1055" s="1"/>
      <c r="B1055" s="1"/>
      <c r="C1055" s="1"/>
      <c r="D1055" s="13"/>
      <c r="E1055" s="22"/>
      <c r="F1055" s="13"/>
      <c r="G1055" s="1"/>
      <c r="H1055" s="1"/>
      <c r="I1055" s="46"/>
      <c r="J1055" s="1"/>
      <c r="K1055" s="1"/>
      <c r="L1055" s="1"/>
      <c r="M1055" s="1"/>
      <c r="N1055" s="1"/>
      <c r="O1055" s="1"/>
      <c r="P1055" s="8"/>
      <c r="Q1055" s="26"/>
      <c r="R1055" s="17"/>
      <c r="T1055" t="str">
        <f t="shared" si="16"/>
        <v/>
      </c>
      <c r="U1055" s="34"/>
      <c r="V1055" s="48"/>
      <c r="W1055" s="49"/>
      <c r="X1055" s="47"/>
      <c r="Y1055" s="50"/>
      <c r="Z1055" s="52"/>
      <c r="AA1055" s="53"/>
      <c r="AB1055" s="54"/>
      <c r="AC1055" s="54"/>
    </row>
    <row r="1056" spans="1:29">
      <c r="A1056" s="1"/>
      <c r="B1056" s="1"/>
      <c r="C1056" s="1"/>
      <c r="D1056" s="13"/>
      <c r="E1056" s="22"/>
      <c r="F1056" s="13"/>
      <c r="G1056" s="1"/>
      <c r="H1056" s="1"/>
      <c r="I1056" s="46"/>
      <c r="J1056" s="1"/>
      <c r="K1056" s="1"/>
      <c r="L1056" s="1"/>
      <c r="M1056" s="1"/>
      <c r="N1056" s="1"/>
      <c r="O1056" s="1"/>
      <c r="P1056" s="8"/>
      <c r="Q1056" s="26"/>
      <c r="R1056" s="17"/>
      <c r="T1056" t="str">
        <f t="shared" si="16"/>
        <v/>
      </c>
      <c r="U1056" s="34"/>
      <c r="V1056" s="48"/>
      <c r="W1056" s="49"/>
      <c r="X1056" s="47"/>
      <c r="Y1056" s="50"/>
      <c r="Z1056" s="52"/>
      <c r="AA1056" s="53"/>
      <c r="AB1056" s="54"/>
      <c r="AC1056" s="54"/>
    </row>
    <row r="1057" spans="1:29">
      <c r="A1057" s="1"/>
      <c r="B1057" s="1"/>
      <c r="C1057" s="1"/>
      <c r="D1057" s="13"/>
      <c r="E1057" s="22"/>
      <c r="F1057" s="13"/>
      <c r="G1057" s="1"/>
      <c r="H1057" s="1"/>
      <c r="I1057" s="46"/>
      <c r="J1057" s="1"/>
      <c r="K1057" s="1"/>
      <c r="L1057" s="1"/>
      <c r="M1057" s="1"/>
      <c r="N1057" s="1"/>
      <c r="O1057" s="1"/>
      <c r="P1057" s="8"/>
      <c r="Q1057" s="26"/>
      <c r="R1057" s="17"/>
      <c r="T1057" t="str">
        <f t="shared" si="16"/>
        <v/>
      </c>
      <c r="U1057" s="34"/>
      <c r="V1057" s="48"/>
      <c r="W1057" s="49"/>
      <c r="X1057" s="47"/>
      <c r="Y1057" s="50"/>
      <c r="Z1057" s="52"/>
      <c r="AA1057" s="53"/>
      <c r="AB1057" s="54"/>
      <c r="AC1057" s="54"/>
    </row>
    <row r="1058" spans="1:29">
      <c r="A1058" s="1"/>
      <c r="B1058" s="1"/>
      <c r="C1058" s="1"/>
      <c r="D1058" s="13"/>
      <c r="E1058" s="22"/>
      <c r="F1058" s="13"/>
      <c r="G1058" s="1"/>
      <c r="H1058" s="1"/>
      <c r="I1058" s="46"/>
      <c r="J1058" s="1"/>
      <c r="K1058" s="1"/>
      <c r="L1058" s="1"/>
      <c r="M1058" s="1"/>
      <c r="N1058" s="1"/>
      <c r="O1058" s="1"/>
      <c r="P1058" s="8"/>
      <c r="Q1058" s="26"/>
      <c r="R1058" s="17"/>
      <c r="T1058" t="str">
        <f t="shared" si="16"/>
        <v/>
      </c>
      <c r="U1058" s="34"/>
      <c r="V1058" s="48"/>
      <c r="W1058" s="49"/>
      <c r="X1058" s="47"/>
      <c r="Y1058" s="50"/>
      <c r="Z1058" s="52"/>
      <c r="AA1058" s="53"/>
      <c r="AB1058" s="54"/>
      <c r="AC1058" s="54"/>
    </row>
    <row r="1059" spans="1:29">
      <c r="A1059" s="1"/>
      <c r="B1059" s="1"/>
      <c r="C1059" s="1"/>
      <c r="D1059" s="13"/>
      <c r="E1059" s="22"/>
      <c r="F1059" s="13"/>
      <c r="G1059" s="1"/>
      <c r="H1059" s="1"/>
      <c r="I1059" s="46"/>
      <c r="J1059" s="1"/>
      <c r="K1059" s="1"/>
      <c r="L1059" s="1"/>
      <c r="M1059" s="1"/>
      <c r="N1059" s="1"/>
      <c r="O1059" s="1"/>
      <c r="P1059" s="8"/>
      <c r="Q1059" s="26"/>
      <c r="R1059" s="17"/>
      <c r="T1059" t="str">
        <f t="shared" si="16"/>
        <v/>
      </c>
      <c r="U1059" s="34"/>
      <c r="V1059" s="48"/>
      <c r="W1059" s="49"/>
      <c r="X1059" s="47"/>
      <c r="Y1059" s="50"/>
      <c r="Z1059" s="52"/>
      <c r="AA1059" s="53"/>
      <c r="AB1059" s="54"/>
      <c r="AC1059" s="54"/>
    </row>
    <row r="1060" spans="1:29">
      <c r="A1060" s="1"/>
      <c r="B1060" s="1"/>
      <c r="C1060" s="1"/>
      <c r="D1060" s="13"/>
      <c r="E1060" s="22"/>
      <c r="F1060" s="13"/>
      <c r="G1060" s="1"/>
      <c r="H1060" s="1"/>
      <c r="I1060" s="46"/>
      <c r="J1060" s="1"/>
      <c r="K1060" s="1"/>
      <c r="L1060" s="1"/>
      <c r="M1060" s="1"/>
      <c r="N1060" s="1"/>
      <c r="O1060" s="1"/>
      <c r="P1060" s="8"/>
      <c r="Q1060" s="26"/>
      <c r="R1060" s="17"/>
      <c r="T1060" t="str">
        <f t="shared" si="16"/>
        <v/>
      </c>
      <c r="U1060" s="34"/>
      <c r="V1060" s="48"/>
      <c r="W1060" s="49"/>
      <c r="X1060" s="47"/>
      <c r="Y1060" s="50"/>
      <c r="Z1060" s="52"/>
      <c r="AA1060" s="53"/>
      <c r="AB1060" s="54"/>
      <c r="AC1060" s="54"/>
    </row>
    <row r="1061" spans="1:29">
      <c r="A1061" s="1"/>
      <c r="B1061" s="1"/>
      <c r="C1061" s="1"/>
      <c r="D1061" s="13"/>
      <c r="E1061" s="22"/>
      <c r="F1061" s="13"/>
      <c r="G1061" s="1"/>
      <c r="H1061" s="1"/>
      <c r="I1061" s="46"/>
      <c r="J1061" s="1"/>
      <c r="K1061" s="1"/>
      <c r="L1061" s="1"/>
      <c r="M1061" s="1"/>
      <c r="N1061" s="1"/>
      <c r="O1061" s="1"/>
      <c r="P1061" s="8"/>
      <c r="Q1061" s="26"/>
      <c r="R1061" s="17"/>
      <c r="T1061" t="str">
        <f t="shared" si="16"/>
        <v/>
      </c>
      <c r="U1061" s="34"/>
      <c r="V1061" s="48"/>
      <c r="W1061" s="49"/>
      <c r="X1061" s="47"/>
      <c r="Y1061" s="50"/>
      <c r="Z1061" s="52"/>
      <c r="AA1061" s="53"/>
      <c r="AB1061" s="54"/>
      <c r="AC1061" s="54"/>
    </row>
    <row r="1062" spans="1:29">
      <c r="A1062" s="1"/>
      <c r="B1062" s="1"/>
      <c r="C1062" s="1"/>
      <c r="D1062" s="13"/>
      <c r="E1062" s="22"/>
      <c r="F1062" s="13"/>
      <c r="G1062" s="1"/>
      <c r="H1062" s="1"/>
      <c r="I1062" s="46"/>
      <c r="J1062" s="1"/>
      <c r="K1062" s="1"/>
      <c r="L1062" s="1"/>
      <c r="M1062" s="1"/>
      <c r="N1062" s="1"/>
      <c r="O1062" s="1"/>
      <c r="P1062" s="8"/>
      <c r="Q1062" s="26"/>
      <c r="R1062" s="17"/>
      <c r="T1062" t="str">
        <f t="shared" si="16"/>
        <v/>
      </c>
      <c r="U1062" s="34"/>
      <c r="V1062" s="48"/>
      <c r="W1062" s="49"/>
      <c r="X1062" s="47"/>
      <c r="Y1062" s="50"/>
      <c r="Z1062" s="52"/>
      <c r="AA1062" s="53"/>
      <c r="AB1062" s="54"/>
      <c r="AC1062" s="54"/>
    </row>
    <row r="1063" spans="1:29">
      <c r="A1063" s="1"/>
      <c r="B1063" s="1"/>
      <c r="C1063" s="1"/>
      <c r="D1063" s="13"/>
      <c r="E1063" s="22"/>
      <c r="F1063" s="13"/>
      <c r="G1063" s="1"/>
      <c r="H1063" s="1"/>
      <c r="I1063" s="46"/>
      <c r="J1063" s="1"/>
      <c r="K1063" s="1"/>
      <c r="L1063" s="1"/>
      <c r="M1063" s="1"/>
      <c r="N1063" s="1"/>
      <c r="O1063" s="1"/>
      <c r="P1063" s="8"/>
      <c r="Q1063" s="26"/>
      <c r="R1063" s="17"/>
      <c r="T1063" t="str">
        <f t="shared" si="16"/>
        <v/>
      </c>
      <c r="U1063" s="34"/>
      <c r="V1063" s="48"/>
      <c r="W1063" s="49"/>
      <c r="X1063" s="47"/>
      <c r="Y1063" s="50"/>
      <c r="Z1063" s="52"/>
      <c r="AA1063" s="53"/>
      <c r="AB1063" s="54"/>
      <c r="AC1063" s="54"/>
    </row>
    <row r="1064" spans="1:29">
      <c r="A1064" s="1"/>
      <c r="B1064" s="1"/>
      <c r="C1064" s="1"/>
      <c r="D1064" s="13"/>
      <c r="E1064" s="22"/>
      <c r="F1064" s="13"/>
      <c r="G1064" s="1"/>
      <c r="H1064" s="1"/>
      <c r="I1064" s="46"/>
      <c r="J1064" s="1"/>
      <c r="K1064" s="1"/>
      <c r="L1064" s="1"/>
      <c r="M1064" s="1"/>
      <c r="N1064" s="1"/>
      <c r="O1064" s="1"/>
      <c r="P1064" s="8"/>
      <c r="Q1064" s="26"/>
      <c r="R1064" s="17"/>
      <c r="T1064" t="str">
        <f t="shared" si="16"/>
        <v/>
      </c>
      <c r="U1064" s="34"/>
      <c r="V1064" s="48"/>
      <c r="W1064" s="49"/>
      <c r="X1064" s="47"/>
      <c r="Y1064" s="50"/>
      <c r="Z1064" s="52"/>
      <c r="AA1064" s="53"/>
      <c r="AB1064" s="54"/>
      <c r="AC1064" s="54"/>
    </row>
    <row r="1065" spans="1:29">
      <c r="A1065" s="1"/>
      <c r="B1065" s="1"/>
      <c r="C1065" s="1"/>
      <c r="D1065" s="13"/>
      <c r="E1065" s="22"/>
      <c r="F1065" s="13"/>
      <c r="G1065" s="1"/>
      <c r="H1065" s="1"/>
      <c r="I1065" s="46"/>
      <c r="J1065" s="1"/>
      <c r="K1065" s="1"/>
      <c r="L1065" s="1"/>
      <c r="M1065" s="1"/>
      <c r="N1065" s="1"/>
      <c r="O1065" s="1"/>
      <c r="P1065" s="8"/>
      <c r="Q1065" s="26"/>
      <c r="R1065" s="17"/>
      <c r="T1065" t="str">
        <f t="shared" si="16"/>
        <v/>
      </c>
      <c r="U1065" s="34"/>
      <c r="V1065" s="48"/>
      <c r="W1065" s="49"/>
      <c r="X1065" s="47"/>
      <c r="Y1065" s="50"/>
      <c r="Z1065" s="52"/>
      <c r="AA1065" s="53"/>
      <c r="AB1065" s="54"/>
      <c r="AC1065" s="54"/>
    </row>
    <row r="1066" spans="1:29">
      <c r="A1066" s="1"/>
      <c r="B1066" s="1"/>
      <c r="C1066" s="1"/>
      <c r="D1066" s="13"/>
      <c r="E1066" s="22"/>
      <c r="F1066" s="13"/>
      <c r="G1066" s="1"/>
      <c r="H1066" s="1"/>
      <c r="I1066" s="46"/>
      <c r="J1066" s="1"/>
      <c r="K1066" s="1"/>
      <c r="L1066" s="1"/>
      <c r="M1066" s="1"/>
      <c r="N1066" s="1"/>
      <c r="O1066" s="1"/>
      <c r="P1066" s="8"/>
      <c r="Q1066" s="26"/>
      <c r="R1066" s="17"/>
      <c r="T1066" t="str">
        <f t="shared" si="16"/>
        <v/>
      </c>
      <c r="U1066" s="34"/>
      <c r="V1066" s="48"/>
      <c r="W1066" s="49"/>
      <c r="X1066" s="47"/>
      <c r="Y1066" s="50"/>
      <c r="Z1066" s="52"/>
      <c r="AA1066" s="53"/>
      <c r="AB1066" s="54"/>
      <c r="AC1066" s="54"/>
    </row>
    <row r="1067" spans="1:29">
      <c r="A1067" s="1"/>
      <c r="B1067" s="1"/>
      <c r="C1067" s="1"/>
      <c r="D1067" s="13"/>
      <c r="E1067" s="22"/>
      <c r="F1067" s="13"/>
      <c r="G1067" s="1"/>
      <c r="H1067" s="1"/>
      <c r="I1067" s="46"/>
      <c r="J1067" s="1"/>
      <c r="K1067" s="1"/>
      <c r="L1067" s="1"/>
      <c r="M1067" s="1"/>
      <c r="N1067" s="1"/>
      <c r="O1067" s="1"/>
      <c r="P1067" s="8"/>
      <c r="Q1067" s="26"/>
      <c r="R1067" s="17"/>
      <c r="T1067" t="str">
        <f t="shared" si="16"/>
        <v/>
      </c>
      <c r="U1067" s="34"/>
      <c r="V1067" s="48"/>
      <c r="W1067" s="49"/>
      <c r="X1067" s="47"/>
      <c r="Y1067" s="50"/>
      <c r="Z1067" s="52"/>
      <c r="AA1067" s="53"/>
      <c r="AB1067" s="54"/>
      <c r="AC1067" s="54"/>
    </row>
    <row r="1068" spans="1:29">
      <c r="A1068" s="1"/>
      <c r="B1068" s="1"/>
      <c r="C1068" s="1"/>
      <c r="D1068" s="13"/>
      <c r="E1068" s="22"/>
      <c r="F1068" s="13"/>
      <c r="G1068" s="1"/>
      <c r="H1068" s="1"/>
      <c r="I1068" s="46"/>
      <c r="J1068" s="1"/>
      <c r="K1068" s="1"/>
      <c r="L1068" s="1"/>
      <c r="M1068" s="1"/>
      <c r="N1068" s="1"/>
      <c r="O1068" s="1"/>
      <c r="P1068" s="8"/>
      <c r="Q1068" s="26"/>
      <c r="R1068" s="17"/>
      <c r="T1068" t="str">
        <f t="shared" si="16"/>
        <v/>
      </c>
      <c r="U1068" s="34"/>
      <c r="V1068" s="48"/>
      <c r="W1068" s="49"/>
      <c r="X1068" s="47"/>
      <c r="Y1068" s="50"/>
      <c r="Z1068" s="52"/>
      <c r="AA1068" s="53"/>
      <c r="AB1068" s="54"/>
      <c r="AC1068" s="54"/>
    </row>
    <row r="1069" spans="1:29">
      <c r="A1069" s="1"/>
      <c r="B1069" s="1"/>
      <c r="C1069" s="1"/>
      <c r="D1069" s="13"/>
      <c r="E1069" s="22"/>
      <c r="F1069" s="13"/>
      <c r="G1069" s="1"/>
      <c r="H1069" s="1"/>
      <c r="I1069" s="46"/>
      <c r="J1069" s="1"/>
      <c r="K1069" s="1"/>
      <c r="L1069" s="1"/>
      <c r="M1069" s="1"/>
      <c r="N1069" s="1"/>
      <c r="O1069" s="1"/>
      <c r="P1069" s="8"/>
      <c r="Q1069" s="26"/>
      <c r="R1069" s="17"/>
      <c r="T1069" t="str">
        <f t="shared" si="16"/>
        <v/>
      </c>
      <c r="U1069" s="34"/>
      <c r="V1069" s="48"/>
      <c r="W1069" s="49"/>
      <c r="X1069" s="47"/>
      <c r="Y1069" s="50"/>
      <c r="Z1069" s="52"/>
      <c r="AA1069" s="53"/>
      <c r="AB1069" s="54"/>
      <c r="AC1069" s="54"/>
    </row>
    <row r="1070" spans="1:29">
      <c r="A1070" s="1"/>
      <c r="B1070" s="1"/>
      <c r="C1070" s="1"/>
      <c r="D1070" s="13"/>
      <c r="E1070" s="22"/>
      <c r="F1070" s="13"/>
      <c r="G1070" s="1"/>
      <c r="H1070" s="1"/>
      <c r="I1070" s="46"/>
      <c r="J1070" s="1"/>
      <c r="K1070" s="1"/>
      <c r="L1070" s="1"/>
      <c r="M1070" s="1"/>
      <c r="N1070" s="1"/>
      <c r="O1070" s="1"/>
      <c r="P1070" s="8"/>
      <c r="Q1070" s="26"/>
      <c r="R1070" s="17"/>
      <c r="T1070" t="str">
        <f t="shared" si="16"/>
        <v/>
      </c>
      <c r="U1070" s="34"/>
      <c r="V1070" s="48"/>
      <c r="W1070" s="49"/>
      <c r="X1070" s="47"/>
      <c r="Y1070" s="50"/>
      <c r="Z1070" s="52"/>
      <c r="AA1070" s="53"/>
      <c r="AB1070" s="54"/>
      <c r="AC1070" s="54"/>
    </row>
    <row r="1071" spans="1:29">
      <c r="A1071" s="1"/>
      <c r="B1071" s="1"/>
      <c r="C1071" s="1"/>
      <c r="D1071" s="13"/>
      <c r="E1071" s="22"/>
      <c r="F1071" s="13"/>
      <c r="G1071" s="1"/>
      <c r="H1071" s="1"/>
      <c r="I1071" s="46"/>
      <c r="J1071" s="1"/>
      <c r="K1071" s="1"/>
      <c r="L1071" s="1"/>
      <c r="M1071" s="1"/>
      <c r="N1071" s="1"/>
      <c r="O1071" s="1"/>
      <c r="P1071" s="8"/>
      <c r="Q1071" s="26"/>
      <c r="R1071" s="17"/>
      <c r="T1071" t="str">
        <f t="shared" si="16"/>
        <v/>
      </c>
      <c r="U1071" s="34"/>
      <c r="V1071" s="48"/>
      <c r="W1071" s="49"/>
      <c r="X1071" s="47"/>
      <c r="Y1071" s="50"/>
      <c r="Z1071" s="52"/>
      <c r="AA1071" s="53"/>
      <c r="AB1071" s="54"/>
      <c r="AC1071" s="54"/>
    </row>
    <row r="1072" spans="1:29">
      <c r="A1072" s="1"/>
      <c r="B1072" s="1"/>
      <c r="C1072" s="1"/>
      <c r="D1072" s="13"/>
      <c r="E1072" s="22"/>
      <c r="F1072" s="13"/>
      <c r="G1072" s="1"/>
      <c r="H1072" s="1"/>
      <c r="I1072" s="46"/>
      <c r="J1072" s="1"/>
      <c r="K1072" s="1"/>
      <c r="L1072" s="1"/>
      <c r="M1072" s="1"/>
      <c r="N1072" s="1"/>
      <c r="O1072" s="1"/>
      <c r="P1072" s="8"/>
      <c r="Q1072" s="26"/>
      <c r="R1072" s="17"/>
      <c r="T1072" t="str">
        <f t="shared" si="16"/>
        <v/>
      </c>
      <c r="U1072" s="34"/>
      <c r="V1072" s="48"/>
      <c r="W1072" s="49"/>
      <c r="X1072" s="47"/>
      <c r="Y1072" s="50"/>
      <c r="Z1072" s="52"/>
      <c r="AA1072" s="53"/>
      <c r="AB1072" s="54"/>
      <c r="AC1072" s="54"/>
    </row>
    <row r="1073" spans="1:29">
      <c r="A1073" s="1"/>
      <c r="B1073" s="1"/>
      <c r="C1073" s="1"/>
      <c r="D1073" s="13"/>
      <c r="E1073" s="22"/>
      <c r="F1073" s="13"/>
      <c r="G1073" s="1"/>
      <c r="H1073" s="1"/>
      <c r="I1073" s="46"/>
      <c r="J1073" s="1"/>
      <c r="K1073" s="1"/>
      <c r="L1073" s="1"/>
      <c r="M1073" s="1"/>
      <c r="N1073" s="1"/>
      <c r="O1073" s="1"/>
      <c r="P1073" s="8"/>
      <c r="Q1073" s="26"/>
      <c r="R1073" s="17"/>
      <c r="T1073" t="str">
        <f t="shared" si="16"/>
        <v/>
      </c>
      <c r="U1073" s="34"/>
      <c r="V1073" s="48"/>
      <c r="W1073" s="49"/>
      <c r="X1073" s="47"/>
      <c r="Y1073" s="50"/>
      <c r="Z1073" s="52"/>
      <c r="AA1073" s="53"/>
      <c r="AB1073" s="54"/>
      <c r="AC1073" s="54"/>
    </row>
    <row r="1074" spans="1:29">
      <c r="A1074" s="1"/>
      <c r="B1074" s="1"/>
      <c r="C1074" s="1"/>
      <c r="D1074" s="13"/>
      <c r="E1074" s="22"/>
      <c r="F1074" s="13"/>
      <c r="G1074" s="1"/>
      <c r="H1074" s="1"/>
      <c r="I1074" s="46"/>
      <c r="J1074" s="1"/>
      <c r="K1074" s="1"/>
      <c r="L1074" s="1"/>
      <c r="M1074" s="1"/>
      <c r="N1074" s="1"/>
      <c r="O1074" s="1"/>
      <c r="P1074" s="8"/>
      <c r="Q1074" s="26"/>
      <c r="R1074" s="17"/>
      <c r="T1074" t="str">
        <f t="shared" si="16"/>
        <v/>
      </c>
      <c r="U1074" s="34"/>
      <c r="V1074" s="48"/>
      <c r="W1074" s="49"/>
      <c r="X1074" s="47"/>
      <c r="Y1074" s="50"/>
      <c r="Z1074" s="52"/>
      <c r="AA1074" s="53"/>
      <c r="AB1074" s="54"/>
      <c r="AC1074" s="54"/>
    </row>
    <row r="1075" spans="1:29">
      <c r="A1075" s="1"/>
      <c r="B1075" s="1"/>
      <c r="C1075" s="1"/>
      <c r="D1075" s="13"/>
      <c r="E1075" s="22"/>
      <c r="F1075" s="13"/>
      <c r="G1075" s="1"/>
      <c r="H1075" s="1"/>
      <c r="I1075" s="46"/>
      <c r="J1075" s="1"/>
      <c r="K1075" s="1"/>
      <c r="L1075" s="1"/>
      <c r="M1075" s="1"/>
      <c r="N1075" s="1"/>
      <c r="O1075" s="1"/>
      <c r="P1075" s="8"/>
      <c r="Q1075" s="26"/>
      <c r="R1075" s="17"/>
      <c r="T1075" t="str">
        <f t="shared" si="16"/>
        <v/>
      </c>
      <c r="U1075" s="34"/>
      <c r="V1075" s="48"/>
      <c r="W1075" s="49"/>
      <c r="X1075" s="47"/>
      <c r="Y1075" s="50"/>
      <c r="Z1075" s="52"/>
      <c r="AA1075" s="53"/>
      <c r="AB1075" s="54"/>
      <c r="AC1075" s="54"/>
    </row>
    <row r="1076" spans="1:29">
      <c r="A1076" s="1"/>
      <c r="B1076" s="1"/>
      <c r="C1076" s="1"/>
      <c r="D1076" s="13"/>
      <c r="E1076" s="22"/>
      <c r="F1076" s="13"/>
      <c r="G1076" s="1"/>
      <c r="H1076" s="1"/>
      <c r="I1076" s="46"/>
      <c r="J1076" s="1"/>
      <c r="K1076" s="1"/>
      <c r="L1076" s="1"/>
      <c r="M1076" s="1"/>
      <c r="N1076" s="1"/>
      <c r="O1076" s="1"/>
      <c r="P1076" s="8"/>
      <c r="Q1076" s="26"/>
      <c r="R1076" s="17"/>
      <c r="T1076" t="str">
        <f t="shared" si="16"/>
        <v/>
      </c>
      <c r="U1076" s="34"/>
      <c r="V1076" s="48"/>
      <c r="W1076" s="49"/>
      <c r="X1076" s="47"/>
      <c r="Y1076" s="50"/>
      <c r="Z1076" s="52"/>
      <c r="AA1076" s="53"/>
      <c r="AB1076" s="54"/>
      <c r="AC1076" s="54"/>
    </row>
    <row r="1077" spans="1:29">
      <c r="A1077" s="1"/>
      <c r="B1077" s="1"/>
      <c r="C1077" s="1"/>
      <c r="D1077" s="13"/>
      <c r="E1077" s="22"/>
      <c r="F1077" s="13"/>
      <c r="G1077" s="1"/>
      <c r="H1077" s="1"/>
      <c r="I1077" s="46"/>
      <c r="J1077" s="1"/>
      <c r="K1077" s="1"/>
      <c r="L1077" s="1"/>
      <c r="M1077" s="1"/>
      <c r="N1077" s="1"/>
      <c r="O1077" s="1"/>
      <c r="P1077" s="8"/>
      <c r="Q1077" s="26"/>
      <c r="R1077" s="17"/>
      <c r="T1077" t="str">
        <f t="shared" si="16"/>
        <v/>
      </c>
      <c r="U1077" s="34"/>
      <c r="V1077" s="48"/>
      <c r="W1077" s="49"/>
      <c r="X1077" s="47"/>
      <c r="Y1077" s="50"/>
      <c r="Z1077" s="52"/>
      <c r="AA1077" s="53"/>
      <c r="AB1077" s="54"/>
      <c r="AC1077" s="54"/>
    </row>
    <row r="1078" spans="1:29">
      <c r="A1078" s="1"/>
      <c r="B1078" s="1"/>
      <c r="C1078" s="1"/>
      <c r="D1078" s="13"/>
      <c r="E1078" s="22"/>
      <c r="F1078" s="13"/>
      <c r="G1078" s="1"/>
      <c r="H1078" s="1"/>
      <c r="I1078" s="46"/>
      <c r="J1078" s="1"/>
      <c r="K1078" s="1"/>
      <c r="L1078" s="1"/>
      <c r="M1078" s="1"/>
      <c r="N1078" s="1"/>
      <c r="O1078" s="1"/>
      <c r="P1078" s="8"/>
      <c r="Q1078" s="26"/>
      <c r="R1078" s="17"/>
      <c r="T1078" t="str">
        <f t="shared" si="16"/>
        <v/>
      </c>
      <c r="U1078" s="34"/>
      <c r="V1078" s="48"/>
      <c r="W1078" s="49"/>
      <c r="X1078" s="47"/>
      <c r="Y1078" s="50"/>
      <c r="Z1078" s="52"/>
      <c r="AA1078" s="53"/>
      <c r="AB1078" s="54"/>
      <c r="AC1078" s="54"/>
    </row>
    <row r="1079" spans="1:29">
      <c r="A1079" s="1"/>
      <c r="B1079" s="1"/>
      <c r="C1079" s="1"/>
      <c r="D1079" s="13"/>
      <c r="E1079" s="22"/>
      <c r="F1079" s="13"/>
      <c r="G1079" s="1"/>
      <c r="H1079" s="1"/>
      <c r="I1079" s="46"/>
      <c r="J1079" s="1"/>
      <c r="K1079" s="1"/>
      <c r="L1079" s="1"/>
      <c r="M1079" s="1"/>
      <c r="N1079" s="1"/>
      <c r="O1079" s="1"/>
      <c r="P1079" s="8"/>
      <c r="Q1079" s="26"/>
      <c r="R1079" s="17"/>
      <c r="T1079" t="str">
        <f t="shared" si="16"/>
        <v/>
      </c>
      <c r="U1079" s="34"/>
      <c r="V1079" s="48"/>
      <c r="W1079" s="49"/>
      <c r="X1079" s="47"/>
      <c r="Y1079" s="50"/>
      <c r="Z1079" s="52"/>
      <c r="AA1079" s="53"/>
      <c r="AB1079" s="54"/>
      <c r="AC1079" s="54"/>
    </row>
    <row r="1080" spans="1:29">
      <c r="A1080" s="1"/>
      <c r="B1080" s="1"/>
      <c r="C1080" s="1"/>
      <c r="D1080" s="13"/>
      <c r="E1080" s="22"/>
      <c r="F1080" s="13"/>
      <c r="G1080" s="1"/>
      <c r="H1080" s="1"/>
      <c r="I1080" s="46"/>
      <c r="J1080" s="1"/>
      <c r="K1080" s="1"/>
      <c r="L1080" s="1"/>
      <c r="M1080" s="1"/>
      <c r="N1080" s="1"/>
      <c r="O1080" s="1"/>
      <c r="P1080" s="8"/>
      <c r="Q1080" s="26"/>
      <c r="R1080" s="17"/>
      <c r="T1080" t="str">
        <f t="shared" si="16"/>
        <v/>
      </c>
      <c r="U1080" s="34"/>
      <c r="V1080" s="48"/>
      <c r="W1080" s="49"/>
      <c r="X1080" s="47"/>
      <c r="Y1080" s="50"/>
      <c r="Z1080" s="52"/>
      <c r="AA1080" s="53"/>
      <c r="AB1080" s="54"/>
      <c r="AC1080" s="54"/>
    </row>
    <row r="1081" spans="1:29">
      <c r="A1081" s="1"/>
      <c r="B1081" s="1"/>
      <c r="C1081" s="1"/>
      <c r="D1081" s="13"/>
      <c r="E1081" s="22"/>
      <c r="F1081" s="13"/>
      <c r="G1081" s="1"/>
      <c r="H1081" s="1"/>
      <c r="I1081" s="46"/>
      <c r="J1081" s="1"/>
      <c r="K1081" s="1"/>
      <c r="L1081" s="1"/>
      <c r="M1081" s="1"/>
      <c r="N1081" s="1"/>
      <c r="O1081" s="1"/>
      <c r="P1081" s="8"/>
      <c r="Q1081" s="26"/>
      <c r="R1081" s="17"/>
      <c r="T1081" t="str">
        <f t="shared" si="16"/>
        <v/>
      </c>
      <c r="U1081" s="34"/>
      <c r="V1081" s="48"/>
      <c r="W1081" s="49"/>
      <c r="X1081" s="47"/>
      <c r="Y1081" s="50"/>
      <c r="Z1081" s="52"/>
      <c r="AA1081" s="53"/>
      <c r="AB1081" s="54"/>
      <c r="AC1081" s="54"/>
    </row>
    <row r="1082" spans="1:29">
      <c r="A1082" s="1"/>
      <c r="B1082" s="1"/>
      <c r="C1082" s="1"/>
      <c r="D1082" s="13"/>
      <c r="E1082" s="22"/>
      <c r="F1082" s="13"/>
      <c r="G1082" s="1"/>
      <c r="H1082" s="1"/>
      <c r="I1082" s="46"/>
      <c r="J1082" s="1"/>
      <c r="K1082" s="1"/>
      <c r="L1082" s="1"/>
      <c r="M1082" s="1"/>
      <c r="N1082" s="1"/>
      <c r="O1082" s="1"/>
      <c r="P1082" s="8"/>
      <c r="Q1082" s="26"/>
      <c r="R1082" s="17"/>
      <c r="T1082" t="str">
        <f t="shared" si="16"/>
        <v/>
      </c>
      <c r="U1082" s="34"/>
      <c r="V1082" s="48"/>
      <c r="W1082" s="49"/>
      <c r="X1082" s="47"/>
      <c r="Y1082" s="50"/>
      <c r="Z1082" s="52"/>
      <c r="AA1082" s="53"/>
      <c r="AB1082" s="54"/>
      <c r="AC1082" s="54"/>
    </row>
    <row r="1083" spans="1:29">
      <c r="A1083" s="1"/>
      <c r="B1083" s="1"/>
      <c r="C1083" s="1"/>
      <c r="D1083" s="13"/>
      <c r="E1083" s="22"/>
      <c r="F1083" s="13"/>
      <c r="G1083" s="1"/>
      <c r="H1083" s="1"/>
      <c r="I1083" s="46"/>
      <c r="J1083" s="1"/>
      <c r="K1083" s="1"/>
      <c r="L1083" s="1"/>
      <c r="M1083" s="1"/>
      <c r="N1083" s="1"/>
      <c r="O1083" s="1"/>
      <c r="P1083" s="8"/>
      <c r="Q1083" s="26"/>
      <c r="R1083" s="17"/>
      <c r="T1083" t="str">
        <f t="shared" si="16"/>
        <v/>
      </c>
      <c r="U1083" s="34"/>
      <c r="V1083" s="48"/>
      <c r="W1083" s="49"/>
      <c r="X1083" s="47"/>
      <c r="Y1083" s="50"/>
      <c r="Z1083" s="52"/>
      <c r="AA1083" s="53"/>
      <c r="AB1083" s="54"/>
      <c r="AC1083" s="54"/>
    </row>
    <row r="1084" spans="1:29">
      <c r="A1084" s="1"/>
      <c r="B1084" s="1"/>
      <c r="C1084" s="1"/>
      <c r="D1084" s="13"/>
      <c r="E1084" s="22"/>
      <c r="F1084" s="13"/>
      <c r="G1084" s="1"/>
      <c r="H1084" s="1"/>
      <c r="I1084" s="46"/>
      <c r="J1084" s="1"/>
      <c r="K1084" s="1"/>
      <c r="L1084" s="1"/>
      <c r="M1084" s="1"/>
      <c r="N1084" s="1"/>
      <c r="O1084" s="1"/>
      <c r="P1084" s="8"/>
      <c r="Q1084" s="26"/>
      <c r="R1084" s="17"/>
      <c r="T1084" t="str">
        <f t="shared" si="16"/>
        <v/>
      </c>
      <c r="U1084" s="34"/>
      <c r="V1084" s="48"/>
      <c r="W1084" s="49"/>
      <c r="X1084" s="47"/>
      <c r="Y1084" s="50"/>
      <c r="Z1084" s="52"/>
      <c r="AA1084" s="53"/>
      <c r="AB1084" s="54"/>
      <c r="AC1084" s="54"/>
    </row>
    <row r="1085" spans="1:29">
      <c r="A1085" s="1"/>
      <c r="B1085" s="1"/>
      <c r="C1085" s="1"/>
      <c r="D1085" s="13"/>
      <c r="E1085" s="22"/>
      <c r="F1085" s="13"/>
      <c r="G1085" s="1"/>
      <c r="H1085" s="1"/>
      <c r="I1085" s="46"/>
      <c r="J1085" s="1"/>
      <c r="K1085" s="1"/>
      <c r="L1085" s="1"/>
      <c r="M1085" s="1"/>
      <c r="N1085" s="1"/>
      <c r="O1085" s="1"/>
      <c r="P1085" s="8"/>
      <c r="Q1085" s="26"/>
      <c r="R1085" s="17"/>
      <c r="T1085" t="str">
        <f t="shared" si="16"/>
        <v/>
      </c>
      <c r="U1085" s="34"/>
      <c r="V1085" s="48"/>
      <c r="W1085" s="49"/>
      <c r="X1085" s="47"/>
      <c r="Y1085" s="50"/>
      <c r="Z1085" s="52"/>
      <c r="AA1085" s="53"/>
      <c r="AB1085" s="54"/>
      <c r="AC1085" s="54"/>
    </row>
    <row r="1086" spans="1:29">
      <c r="A1086" s="1"/>
      <c r="B1086" s="1"/>
      <c r="C1086" s="1"/>
      <c r="D1086" s="13"/>
      <c r="E1086" s="22"/>
      <c r="F1086" s="13"/>
      <c r="G1086" s="1"/>
      <c r="H1086" s="1"/>
      <c r="I1086" s="46"/>
      <c r="J1086" s="1"/>
      <c r="K1086" s="1"/>
      <c r="L1086" s="1"/>
      <c r="M1086" s="1"/>
      <c r="N1086" s="1"/>
      <c r="O1086" s="1"/>
      <c r="P1086" s="8"/>
      <c r="Q1086" s="26"/>
      <c r="R1086" s="17"/>
      <c r="T1086" t="str">
        <f t="shared" si="16"/>
        <v/>
      </c>
      <c r="U1086" s="34"/>
      <c r="V1086" s="48"/>
      <c r="W1086" s="49"/>
      <c r="X1086" s="47"/>
      <c r="Y1086" s="50"/>
      <c r="Z1086" s="52"/>
      <c r="AA1086" s="53"/>
      <c r="AB1086" s="54"/>
      <c r="AC1086" s="54"/>
    </row>
    <row r="1087" spans="1:29">
      <c r="A1087" s="1"/>
      <c r="B1087" s="1"/>
      <c r="C1087" s="1"/>
      <c r="D1087" s="13"/>
      <c r="E1087" s="22"/>
      <c r="F1087" s="13"/>
      <c r="G1087" s="1"/>
      <c r="H1087" s="1"/>
      <c r="I1087" s="46"/>
      <c r="J1087" s="1"/>
      <c r="K1087" s="1"/>
      <c r="L1087" s="1"/>
      <c r="M1087" s="1"/>
      <c r="N1087" s="1"/>
      <c r="O1087" s="1"/>
      <c r="P1087" s="8"/>
      <c r="Q1087" s="26"/>
      <c r="R1087" s="17"/>
      <c r="T1087" t="str">
        <f t="shared" si="16"/>
        <v/>
      </c>
      <c r="U1087" s="34"/>
      <c r="V1087" s="48"/>
      <c r="W1087" s="49"/>
      <c r="X1087" s="47"/>
      <c r="Y1087" s="50"/>
      <c r="Z1087" s="52"/>
      <c r="AA1087" s="53"/>
      <c r="AB1087" s="54"/>
      <c r="AC1087" s="54"/>
    </row>
    <row r="1088" spans="1:29">
      <c r="A1088" s="1"/>
      <c r="B1088" s="1"/>
      <c r="C1088" s="1"/>
      <c r="D1088" s="13"/>
      <c r="E1088" s="22"/>
      <c r="F1088" s="13"/>
      <c r="G1088" s="1"/>
      <c r="H1088" s="1"/>
      <c r="I1088" s="46"/>
      <c r="J1088" s="1"/>
      <c r="K1088" s="1"/>
      <c r="L1088" s="1"/>
      <c r="M1088" s="1"/>
      <c r="N1088" s="1"/>
      <c r="O1088" s="1"/>
      <c r="P1088" s="8"/>
      <c r="Q1088" s="26"/>
      <c r="R1088" s="17"/>
      <c r="T1088" t="str">
        <f t="shared" si="16"/>
        <v/>
      </c>
      <c r="U1088" s="34"/>
      <c r="V1088" s="48"/>
      <c r="W1088" s="49"/>
      <c r="X1088" s="47"/>
      <c r="Y1088" s="50"/>
      <c r="Z1088" s="52"/>
      <c r="AA1088" s="53"/>
      <c r="AB1088" s="54"/>
      <c r="AC1088" s="54"/>
    </row>
    <row r="1089" spans="1:29">
      <c r="A1089" s="1"/>
      <c r="B1089" s="1"/>
      <c r="C1089" s="1"/>
      <c r="D1089" s="13"/>
      <c r="E1089" s="22"/>
      <c r="F1089" s="13"/>
      <c r="G1089" s="1"/>
      <c r="H1089" s="1"/>
      <c r="I1089" s="46"/>
      <c r="J1089" s="1"/>
      <c r="K1089" s="1"/>
      <c r="L1089" s="1"/>
      <c r="M1089" s="1"/>
      <c r="N1089" s="1"/>
      <c r="O1089" s="1"/>
      <c r="P1089" s="8"/>
      <c r="Q1089" s="26"/>
      <c r="R1089" s="17"/>
      <c r="T1089" t="str">
        <f t="shared" si="16"/>
        <v/>
      </c>
      <c r="U1089" s="34"/>
      <c r="V1089" s="48"/>
      <c r="W1089" s="49"/>
      <c r="X1089" s="47"/>
      <c r="Y1089" s="50"/>
      <c r="Z1089" s="52"/>
      <c r="AA1089" s="53"/>
      <c r="AB1089" s="54"/>
      <c r="AC1089" s="54"/>
    </row>
    <row r="1090" spans="1:29">
      <c r="A1090" s="1"/>
      <c r="B1090" s="1"/>
      <c r="C1090" s="1"/>
      <c r="D1090" s="13"/>
      <c r="E1090" s="22"/>
      <c r="F1090" s="13"/>
      <c r="G1090" s="1"/>
      <c r="H1090" s="1"/>
      <c r="I1090" s="46"/>
      <c r="J1090" s="1"/>
      <c r="K1090" s="1"/>
      <c r="L1090" s="1"/>
      <c r="M1090" s="1"/>
      <c r="N1090" s="1"/>
      <c r="O1090" s="1"/>
      <c r="P1090" s="8"/>
      <c r="Q1090" s="26"/>
      <c r="R1090" s="17"/>
      <c r="T1090" t="str">
        <f t="shared" si="16"/>
        <v/>
      </c>
      <c r="U1090" s="34"/>
      <c r="V1090" s="48"/>
      <c r="W1090" s="49"/>
      <c r="X1090" s="47"/>
      <c r="Y1090" s="50"/>
      <c r="Z1090" s="52"/>
      <c r="AA1090" s="53"/>
      <c r="AB1090" s="54"/>
      <c r="AC1090" s="54"/>
    </row>
    <row r="1091" spans="1:29">
      <c r="A1091" s="1"/>
      <c r="B1091" s="1"/>
      <c r="C1091" s="1"/>
      <c r="D1091" s="13"/>
      <c r="E1091" s="22"/>
      <c r="F1091" s="13"/>
      <c r="G1091" s="1"/>
      <c r="H1091" s="1"/>
      <c r="I1091" s="46"/>
      <c r="J1091" s="1"/>
      <c r="K1091" s="1"/>
      <c r="L1091" s="1"/>
      <c r="M1091" s="1"/>
      <c r="N1091" s="1"/>
      <c r="O1091" s="1"/>
      <c r="P1091" s="8"/>
      <c r="Q1091" s="26"/>
      <c r="R1091" s="17"/>
      <c r="T1091" t="str">
        <f t="shared" si="16"/>
        <v/>
      </c>
      <c r="U1091" s="34"/>
      <c r="V1091" s="48"/>
      <c r="W1091" s="49"/>
      <c r="X1091" s="47"/>
      <c r="Y1091" s="50"/>
      <c r="Z1091" s="52"/>
      <c r="AA1091" s="53"/>
      <c r="AB1091" s="54"/>
      <c r="AC1091" s="54"/>
    </row>
    <row r="1092" spans="1:29">
      <c r="A1092" s="1"/>
      <c r="B1092" s="1"/>
      <c r="C1092" s="1"/>
      <c r="D1092" s="13"/>
      <c r="E1092" s="22"/>
      <c r="F1092" s="13"/>
      <c r="G1092" s="1"/>
      <c r="H1092" s="1"/>
      <c r="I1092" s="46"/>
      <c r="J1092" s="1"/>
      <c r="K1092" s="1"/>
      <c r="L1092" s="1"/>
      <c r="M1092" s="1"/>
      <c r="N1092" s="1"/>
      <c r="O1092" s="1"/>
      <c r="P1092" s="8"/>
      <c r="Q1092" s="26"/>
      <c r="R1092" s="17"/>
      <c r="T1092" t="str">
        <f t="shared" si="16"/>
        <v/>
      </c>
      <c r="U1092" s="34"/>
      <c r="V1092" s="48"/>
      <c r="W1092" s="49"/>
      <c r="X1092" s="47"/>
      <c r="Y1092" s="50"/>
      <c r="Z1092" s="52"/>
      <c r="AA1092" s="53"/>
      <c r="AB1092" s="54"/>
      <c r="AC1092" s="54"/>
    </row>
    <row r="1093" spans="1:29">
      <c r="A1093" s="1"/>
      <c r="B1093" s="1"/>
      <c r="C1093" s="1"/>
      <c r="D1093" s="13"/>
      <c r="E1093" s="22"/>
      <c r="F1093" s="13"/>
      <c r="G1093" s="1"/>
      <c r="H1093" s="1"/>
      <c r="I1093" s="46"/>
      <c r="J1093" s="1"/>
      <c r="K1093" s="1"/>
      <c r="L1093" s="1"/>
      <c r="M1093" s="1"/>
      <c r="N1093" s="1"/>
      <c r="O1093" s="1"/>
      <c r="P1093" s="8"/>
      <c r="Q1093" s="26"/>
      <c r="R1093" s="17"/>
      <c r="T1093" t="str">
        <f t="shared" si="16"/>
        <v/>
      </c>
      <c r="U1093" s="34"/>
      <c r="V1093" s="48"/>
      <c r="W1093" s="49"/>
      <c r="X1093" s="47"/>
      <c r="Y1093" s="50"/>
      <c r="Z1093" s="52"/>
      <c r="AA1093" s="53"/>
      <c r="AB1093" s="54"/>
      <c r="AC1093" s="54"/>
    </row>
    <row r="1094" spans="1:29">
      <c r="A1094" s="1"/>
      <c r="B1094" s="1"/>
      <c r="C1094" s="1"/>
      <c r="D1094" s="13"/>
      <c r="E1094" s="22"/>
      <c r="F1094" s="13"/>
      <c r="G1094" s="1"/>
      <c r="H1094" s="1"/>
      <c r="I1094" s="46"/>
      <c r="J1094" s="1"/>
      <c r="K1094" s="1"/>
      <c r="L1094" s="1"/>
      <c r="M1094" s="1"/>
      <c r="N1094" s="1"/>
      <c r="O1094" s="1"/>
      <c r="P1094" s="8"/>
      <c r="Q1094" s="26"/>
      <c r="R1094" s="17"/>
      <c r="T1094" t="str">
        <f t="shared" ref="T1094:T1157" si="17">IF(AND(Q1094=0,R1094=0),"",IF(I1094="","",($U$1-I1094)+1))</f>
        <v/>
      </c>
      <c r="U1094" s="34"/>
      <c r="V1094" s="48"/>
      <c r="W1094" s="49"/>
      <c r="X1094" s="47"/>
      <c r="Y1094" s="50"/>
      <c r="Z1094" s="52"/>
      <c r="AA1094" s="53"/>
      <c r="AB1094" s="54"/>
      <c r="AC1094" s="54"/>
    </row>
    <row r="1095" spans="1:29">
      <c r="A1095" s="1"/>
      <c r="B1095" s="1"/>
      <c r="C1095" s="1"/>
      <c r="D1095" s="13"/>
      <c r="E1095" s="22"/>
      <c r="F1095" s="13"/>
      <c r="G1095" s="1"/>
      <c r="H1095" s="1"/>
      <c r="I1095" s="46"/>
      <c r="J1095" s="1"/>
      <c r="K1095" s="1"/>
      <c r="L1095" s="1"/>
      <c r="M1095" s="1"/>
      <c r="N1095" s="1"/>
      <c r="O1095" s="1"/>
      <c r="P1095" s="8"/>
      <c r="Q1095" s="26"/>
      <c r="R1095" s="17"/>
      <c r="T1095" t="str">
        <f t="shared" si="17"/>
        <v/>
      </c>
      <c r="U1095" s="34"/>
      <c r="V1095" s="48"/>
      <c r="W1095" s="49"/>
      <c r="X1095" s="47"/>
      <c r="Y1095" s="50"/>
      <c r="Z1095" s="52"/>
      <c r="AA1095" s="53"/>
      <c r="AB1095" s="54"/>
      <c r="AC1095" s="54"/>
    </row>
    <row r="1096" spans="1:29">
      <c r="A1096" s="1"/>
      <c r="B1096" s="1"/>
      <c r="C1096" s="1"/>
      <c r="D1096" s="13"/>
      <c r="E1096" s="22"/>
      <c r="F1096" s="13"/>
      <c r="G1096" s="1"/>
      <c r="H1096" s="1"/>
      <c r="I1096" s="46"/>
      <c r="J1096" s="1"/>
      <c r="K1096" s="1"/>
      <c r="L1096" s="1"/>
      <c r="M1096" s="1"/>
      <c r="N1096" s="1"/>
      <c r="O1096" s="1"/>
      <c r="P1096" s="8"/>
      <c r="Q1096" s="26"/>
      <c r="R1096" s="17"/>
      <c r="T1096" t="str">
        <f t="shared" si="17"/>
        <v/>
      </c>
      <c r="U1096" s="34"/>
      <c r="V1096" s="48"/>
      <c r="W1096" s="49"/>
      <c r="X1096" s="47"/>
      <c r="Y1096" s="50"/>
      <c r="Z1096" s="52"/>
      <c r="AA1096" s="53"/>
      <c r="AB1096" s="54"/>
      <c r="AC1096" s="54"/>
    </row>
    <row r="1097" spans="1:29">
      <c r="A1097" s="1"/>
      <c r="B1097" s="1"/>
      <c r="C1097" s="1"/>
      <c r="D1097" s="13"/>
      <c r="E1097" s="22"/>
      <c r="F1097" s="13"/>
      <c r="G1097" s="1"/>
      <c r="H1097" s="1"/>
      <c r="I1097" s="46"/>
      <c r="J1097" s="1"/>
      <c r="K1097" s="1"/>
      <c r="L1097" s="1"/>
      <c r="M1097" s="1"/>
      <c r="N1097" s="1"/>
      <c r="O1097" s="1"/>
      <c r="P1097" s="8"/>
      <c r="Q1097" s="26"/>
      <c r="R1097" s="17"/>
      <c r="T1097" t="str">
        <f t="shared" si="17"/>
        <v/>
      </c>
      <c r="U1097" s="34"/>
      <c r="V1097" s="48"/>
      <c r="W1097" s="49"/>
      <c r="X1097" s="47"/>
      <c r="Y1097" s="50"/>
      <c r="Z1097" s="52"/>
      <c r="AA1097" s="53"/>
      <c r="AB1097" s="54"/>
      <c r="AC1097" s="54"/>
    </row>
    <row r="1098" spans="1:29">
      <c r="A1098" s="1"/>
      <c r="B1098" s="1"/>
      <c r="C1098" s="1"/>
      <c r="D1098" s="13"/>
      <c r="E1098" s="22"/>
      <c r="F1098" s="13"/>
      <c r="G1098" s="1"/>
      <c r="H1098" s="1"/>
      <c r="I1098" s="46"/>
      <c r="J1098" s="1"/>
      <c r="K1098" s="1"/>
      <c r="L1098" s="1"/>
      <c r="M1098" s="1"/>
      <c r="N1098" s="1"/>
      <c r="O1098" s="1"/>
      <c r="P1098" s="8"/>
      <c r="Q1098" s="26"/>
      <c r="R1098" s="17"/>
      <c r="T1098" t="str">
        <f t="shared" si="17"/>
        <v/>
      </c>
      <c r="U1098" s="34"/>
      <c r="V1098" s="48"/>
      <c r="W1098" s="49"/>
      <c r="X1098" s="47"/>
      <c r="Y1098" s="50"/>
      <c r="Z1098" s="52"/>
      <c r="AA1098" s="53"/>
      <c r="AB1098" s="54"/>
      <c r="AC1098" s="54"/>
    </row>
    <row r="1099" spans="1:29">
      <c r="A1099" s="1"/>
      <c r="B1099" s="1"/>
      <c r="C1099" s="1"/>
      <c r="D1099" s="13"/>
      <c r="E1099" s="22"/>
      <c r="F1099" s="13"/>
      <c r="G1099" s="1"/>
      <c r="H1099" s="1"/>
      <c r="I1099" s="46"/>
      <c r="J1099" s="1"/>
      <c r="K1099" s="1"/>
      <c r="L1099" s="1"/>
      <c r="M1099" s="1"/>
      <c r="N1099" s="1"/>
      <c r="O1099" s="1"/>
      <c r="P1099" s="8"/>
      <c r="Q1099" s="26"/>
      <c r="R1099" s="17"/>
      <c r="T1099" t="str">
        <f t="shared" si="17"/>
        <v/>
      </c>
      <c r="U1099" s="34"/>
      <c r="V1099" s="48"/>
      <c r="W1099" s="49"/>
      <c r="X1099" s="47"/>
      <c r="Y1099" s="50"/>
      <c r="Z1099" s="52"/>
      <c r="AA1099" s="53"/>
      <c r="AB1099" s="54"/>
      <c r="AC1099" s="54"/>
    </row>
    <row r="1100" spans="1:29">
      <c r="A1100" s="1"/>
      <c r="B1100" s="1"/>
      <c r="C1100" s="1"/>
      <c r="D1100" s="13"/>
      <c r="E1100" s="22"/>
      <c r="F1100" s="13"/>
      <c r="G1100" s="1"/>
      <c r="H1100" s="1"/>
      <c r="I1100" s="46"/>
      <c r="J1100" s="1"/>
      <c r="K1100" s="1"/>
      <c r="L1100" s="1"/>
      <c r="M1100" s="1"/>
      <c r="N1100" s="1"/>
      <c r="O1100" s="1"/>
      <c r="P1100" s="8"/>
      <c r="Q1100" s="26"/>
      <c r="R1100" s="17"/>
      <c r="T1100" t="str">
        <f t="shared" si="17"/>
        <v/>
      </c>
      <c r="U1100" s="34"/>
      <c r="V1100" s="48"/>
      <c r="W1100" s="49"/>
      <c r="X1100" s="47"/>
      <c r="Y1100" s="50"/>
      <c r="Z1100" s="52"/>
      <c r="AA1100" s="53"/>
      <c r="AB1100" s="54"/>
      <c r="AC1100" s="54"/>
    </row>
    <row r="1101" spans="1:29">
      <c r="A1101" s="1"/>
      <c r="B1101" s="1"/>
      <c r="C1101" s="1"/>
      <c r="D1101" s="13"/>
      <c r="E1101" s="22"/>
      <c r="F1101" s="13"/>
      <c r="G1101" s="1"/>
      <c r="H1101" s="1"/>
      <c r="I1101" s="46"/>
      <c r="J1101" s="1"/>
      <c r="K1101" s="1"/>
      <c r="L1101" s="1"/>
      <c r="M1101" s="1"/>
      <c r="N1101" s="1"/>
      <c r="O1101" s="1"/>
      <c r="P1101" s="8"/>
      <c r="Q1101" s="26"/>
      <c r="R1101" s="17"/>
      <c r="T1101" t="str">
        <f t="shared" si="17"/>
        <v/>
      </c>
      <c r="U1101" s="34"/>
      <c r="V1101" s="48"/>
      <c r="W1101" s="49"/>
      <c r="X1101" s="47"/>
      <c r="Y1101" s="50"/>
      <c r="Z1101" s="52"/>
      <c r="AA1101" s="53"/>
      <c r="AB1101" s="54"/>
      <c r="AC1101" s="54"/>
    </row>
    <row r="1102" spans="1:29">
      <c r="A1102" s="1"/>
      <c r="B1102" s="1"/>
      <c r="C1102" s="1"/>
      <c r="D1102" s="13"/>
      <c r="E1102" s="22"/>
      <c r="F1102" s="13"/>
      <c r="G1102" s="1"/>
      <c r="H1102" s="1"/>
      <c r="I1102" s="46"/>
      <c r="J1102" s="1"/>
      <c r="K1102" s="1"/>
      <c r="L1102" s="1"/>
      <c r="M1102" s="1"/>
      <c r="N1102" s="1"/>
      <c r="O1102" s="1"/>
      <c r="P1102" s="8"/>
      <c r="Q1102" s="26"/>
      <c r="R1102" s="17"/>
      <c r="T1102" t="str">
        <f t="shared" si="17"/>
        <v/>
      </c>
      <c r="U1102" s="34"/>
      <c r="V1102" s="48"/>
      <c r="W1102" s="49"/>
      <c r="X1102" s="47"/>
      <c r="Y1102" s="50"/>
      <c r="Z1102" s="52"/>
      <c r="AA1102" s="53"/>
      <c r="AB1102" s="54"/>
      <c r="AC1102" s="54"/>
    </row>
    <row r="1103" spans="1:29">
      <c r="A1103" s="1"/>
      <c r="B1103" s="1"/>
      <c r="C1103" s="1"/>
      <c r="D1103" s="13"/>
      <c r="E1103" s="22"/>
      <c r="F1103" s="13"/>
      <c r="G1103" s="1"/>
      <c r="H1103" s="1"/>
      <c r="I1103" s="46"/>
      <c r="J1103" s="1"/>
      <c r="K1103" s="1"/>
      <c r="L1103" s="1"/>
      <c r="M1103" s="1"/>
      <c r="N1103" s="1"/>
      <c r="O1103" s="1"/>
      <c r="P1103" s="8"/>
      <c r="Q1103" s="26"/>
      <c r="R1103" s="17"/>
      <c r="T1103" t="str">
        <f t="shared" si="17"/>
        <v/>
      </c>
      <c r="U1103" s="34"/>
      <c r="V1103" s="48"/>
      <c r="W1103" s="49"/>
      <c r="X1103" s="47"/>
      <c r="Y1103" s="50"/>
      <c r="Z1103" s="52"/>
      <c r="AA1103" s="53"/>
      <c r="AB1103" s="54"/>
      <c r="AC1103" s="54"/>
    </row>
    <row r="1104" spans="1:29">
      <c r="A1104" s="1"/>
      <c r="B1104" s="1"/>
      <c r="C1104" s="1"/>
      <c r="D1104" s="13"/>
      <c r="E1104" s="22"/>
      <c r="F1104" s="13"/>
      <c r="G1104" s="1"/>
      <c r="H1104" s="1"/>
      <c r="I1104" s="46"/>
      <c r="J1104" s="1"/>
      <c r="K1104" s="1"/>
      <c r="L1104" s="1"/>
      <c r="M1104" s="1"/>
      <c r="N1104" s="1"/>
      <c r="O1104" s="1"/>
      <c r="P1104" s="8"/>
      <c r="Q1104" s="26"/>
      <c r="R1104" s="17"/>
      <c r="T1104" t="str">
        <f t="shared" si="17"/>
        <v/>
      </c>
      <c r="U1104" s="34"/>
      <c r="V1104" s="48"/>
      <c r="W1104" s="49"/>
      <c r="X1104" s="47"/>
      <c r="Y1104" s="50"/>
      <c r="Z1104" s="52"/>
      <c r="AA1104" s="53"/>
      <c r="AB1104" s="54"/>
      <c r="AC1104" s="54"/>
    </row>
    <row r="1105" spans="1:29">
      <c r="A1105" s="1"/>
      <c r="B1105" s="1"/>
      <c r="C1105" s="1"/>
      <c r="D1105" s="13"/>
      <c r="E1105" s="22"/>
      <c r="F1105" s="13"/>
      <c r="G1105" s="1"/>
      <c r="H1105" s="1"/>
      <c r="I1105" s="46"/>
      <c r="J1105" s="1"/>
      <c r="K1105" s="1"/>
      <c r="L1105" s="1"/>
      <c r="M1105" s="1"/>
      <c r="N1105" s="1"/>
      <c r="O1105" s="1"/>
      <c r="P1105" s="8"/>
      <c r="Q1105" s="26"/>
      <c r="R1105" s="17"/>
      <c r="T1105" t="str">
        <f t="shared" si="17"/>
        <v/>
      </c>
      <c r="U1105" s="34"/>
      <c r="V1105" s="48"/>
      <c r="W1105" s="49"/>
      <c r="X1105" s="47"/>
      <c r="Y1105" s="50"/>
      <c r="Z1105" s="52"/>
      <c r="AA1105" s="53"/>
      <c r="AB1105" s="54"/>
      <c r="AC1105" s="54"/>
    </row>
    <row r="1106" spans="1:29">
      <c r="A1106" s="1"/>
      <c r="B1106" s="1"/>
      <c r="C1106" s="1"/>
      <c r="D1106" s="13"/>
      <c r="E1106" s="22"/>
      <c r="F1106" s="13"/>
      <c r="G1106" s="1"/>
      <c r="H1106" s="1"/>
      <c r="I1106" s="46"/>
      <c r="J1106" s="1"/>
      <c r="K1106" s="1"/>
      <c r="L1106" s="1"/>
      <c r="M1106" s="1"/>
      <c r="N1106" s="1"/>
      <c r="O1106" s="1"/>
      <c r="P1106" s="8"/>
      <c r="Q1106" s="26"/>
      <c r="R1106" s="17"/>
      <c r="T1106" t="str">
        <f t="shared" si="17"/>
        <v/>
      </c>
      <c r="U1106" s="34"/>
      <c r="V1106" s="48"/>
      <c r="W1106" s="49"/>
      <c r="X1106" s="47"/>
      <c r="Y1106" s="50"/>
      <c r="Z1106" s="52"/>
      <c r="AA1106" s="53"/>
      <c r="AB1106" s="54"/>
      <c r="AC1106" s="54"/>
    </row>
    <row r="1107" spans="1:29">
      <c r="A1107" s="1"/>
      <c r="B1107" s="1"/>
      <c r="C1107" s="1"/>
      <c r="D1107" s="13"/>
      <c r="E1107" s="22"/>
      <c r="F1107" s="13"/>
      <c r="G1107" s="1"/>
      <c r="H1107" s="1"/>
      <c r="I1107" s="46"/>
      <c r="J1107" s="1"/>
      <c r="K1107" s="1"/>
      <c r="L1107" s="1"/>
      <c r="M1107" s="1"/>
      <c r="N1107" s="1"/>
      <c r="O1107" s="1"/>
      <c r="P1107" s="8"/>
      <c r="Q1107" s="26"/>
      <c r="R1107" s="17"/>
      <c r="T1107" t="str">
        <f t="shared" si="17"/>
        <v/>
      </c>
      <c r="U1107" s="34"/>
      <c r="V1107" s="48"/>
      <c r="W1107" s="49"/>
      <c r="X1107" s="47"/>
      <c r="Y1107" s="50"/>
      <c r="Z1107" s="52"/>
      <c r="AA1107" s="53"/>
      <c r="AB1107" s="54"/>
      <c r="AC1107" s="54"/>
    </row>
    <row r="1108" spans="1:29">
      <c r="A1108" s="1"/>
      <c r="B1108" s="1"/>
      <c r="C1108" s="1"/>
      <c r="D1108" s="13"/>
      <c r="E1108" s="22"/>
      <c r="F1108" s="13"/>
      <c r="G1108" s="1"/>
      <c r="H1108" s="1"/>
      <c r="I1108" s="46"/>
      <c r="J1108" s="1"/>
      <c r="K1108" s="1"/>
      <c r="L1108" s="1"/>
      <c r="M1108" s="1"/>
      <c r="N1108" s="1"/>
      <c r="O1108" s="1"/>
      <c r="P1108" s="8"/>
      <c r="Q1108" s="26"/>
      <c r="R1108" s="17"/>
      <c r="T1108" t="str">
        <f t="shared" si="17"/>
        <v/>
      </c>
      <c r="U1108" s="34"/>
      <c r="V1108" s="48"/>
      <c r="W1108" s="49"/>
      <c r="X1108" s="47"/>
      <c r="Y1108" s="50"/>
      <c r="Z1108" s="52"/>
      <c r="AA1108" s="53"/>
      <c r="AB1108" s="54"/>
      <c r="AC1108" s="54"/>
    </row>
    <row r="1109" spans="1:29">
      <c r="A1109" s="1"/>
      <c r="B1109" s="1"/>
      <c r="C1109" s="1"/>
      <c r="D1109" s="13"/>
      <c r="E1109" s="22"/>
      <c r="F1109" s="13"/>
      <c r="G1109" s="1"/>
      <c r="H1109" s="1"/>
      <c r="I1109" s="46"/>
      <c r="J1109" s="1"/>
      <c r="K1109" s="1"/>
      <c r="L1109" s="1"/>
      <c r="M1109" s="1"/>
      <c r="N1109" s="1"/>
      <c r="O1109" s="1"/>
      <c r="P1109" s="8"/>
      <c r="Q1109" s="26"/>
      <c r="R1109" s="17"/>
      <c r="T1109" t="str">
        <f t="shared" si="17"/>
        <v/>
      </c>
      <c r="U1109" s="34"/>
      <c r="V1109" s="48"/>
      <c r="W1109" s="49"/>
      <c r="X1109" s="47"/>
      <c r="Y1109" s="50"/>
      <c r="Z1109" s="52"/>
      <c r="AA1109" s="53"/>
      <c r="AB1109" s="54"/>
      <c r="AC1109" s="54"/>
    </row>
    <row r="1110" spans="1:29">
      <c r="A1110" s="1"/>
      <c r="B1110" s="1"/>
      <c r="C1110" s="1"/>
      <c r="D1110" s="13"/>
      <c r="E1110" s="22"/>
      <c r="F1110" s="13"/>
      <c r="G1110" s="1"/>
      <c r="H1110" s="1"/>
      <c r="I1110" s="46"/>
      <c r="J1110" s="1"/>
      <c r="K1110" s="1"/>
      <c r="L1110" s="1"/>
      <c r="M1110" s="1"/>
      <c r="N1110" s="1"/>
      <c r="O1110" s="1"/>
      <c r="P1110" s="8"/>
      <c r="Q1110" s="26"/>
      <c r="R1110" s="17"/>
      <c r="T1110" t="str">
        <f t="shared" si="17"/>
        <v/>
      </c>
      <c r="U1110" s="34"/>
      <c r="V1110" s="48"/>
      <c r="W1110" s="49"/>
      <c r="X1110" s="47"/>
      <c r="Y1110" s="50"/>
      <c r="Z1110" s="52"/>
      <c r="AA1110" s="53"/>
      <c r="AB1110" s="54"/>
      <c r="AC1110" s="54"/>
    </row>
    <row r="1111" spans="1:29">
      <c r="A1111" s="1"/>
      <c r="B1111" s="1"/>
      <c r="C1111" s="1"/>
      <c r="D1111" s="13"/>
      <c r="E1111" s="22"/>
      <c r="F1111" s="13"/>
      <c r="G1111" s="1"/>
      <c r="H1111" s="1"/>
      <c r="I1111" s="46"/>
      <c r="J1111" s="1"/>
      <c r="K1111" s="1"/>
      <c r="L1111" s="1"/>
      <c r="M1111" s="1"/>
      <c r="N1111" s="1"/>
      <c r="O1111" s="1"/>
      <c r="P1111" s="8"/>
      <c r="Q1111" s="26"/>
      <c r="R1111" s="17"/>
      <c r="T1111" t="str">
        <f t="shared" si="17"/>
        <v/>
      </c>
      <c r="U1111" s="34"/>
      <c r="V1111" s="48"/>
      <c r="W1111" s="49"/>
      <c r="X1111" s="47"/>
      <c r="Y1111" s="50"/>
      <c r="Z1111" s="52"/>
      <c r="AA1111" s="53"/>
      <c r="AB1111" s="54"/>
      <c r="AC1111" s="54"/>
    </row>
    <row r="1112" spans="1:29">
      <c r="A1112" s="1"/>
      <c r="B1112" s="1"/>
      <c r="C1112" s="1"/>
      <c r="D1112" s="13"/>
      <c r="E1112" s="22"/>
      <c r="F1112" s="13"/>
      <c r="G1112" s="1"/>
      <c r="H1112" s="1"/>
      <c r="I1112" s="46"/>
      <c r="J1112" s="1"/>
      <c r="K1112" s="1"/>
      <c r="L1112" s="1"/>
      <c r="M1112" s="1"/>
      <c r="N1112" s="1"/>
      <c r="O1112" s="1"/>
      <c r="P1112" s="8"/>
      <c r="Q1112" s="26"/>
      <c r="R1112" s="17"/>
      <c r="T1112" t="str">
        <f t="shared" si="17"/>
        <v/>
      </c>
      <c r="U1112" s="34"/>
      <c r="V1112" s="48"/>
      <c r="W1112" s="49"/>
      <c r="X1112" s="47"/>
      <c r="Y1112" s="50"/>
      <c r="Z1112" s="52"/>
      <c r="AA1112" s="53"/>
      <c r="AB1112" s="54"/>
      <c r="AC1112" s="54"/>
    </row>
    <row r="1113" spans="1:29">
      <c r="A1113" s="1"/>
      <c r="B1113" s="1"/>
      <c r="C1113" s="1"/>
      <c r="D1113" s="13"/>
      <c r="E1113" s="22"/>
      <c r="F1113" s="13"/>
      <c r="G1113" s="1"/>
      <c r="H1113" s="1"/>
      <c r="I1113" s="46"/>
      <c r="J1113" s="1"/>
      <c r="K1113" s="1"/>
      <c r="L1113" s="1"/>
      <c r="M1113" s="1"/>
      <c r="N1113" s="1"/>
      <c r="O1113" s="1"/>
      <c r="P1113" s="8"/>
      <c r="Q1113" s="26"/>
      <c r="R1113" s="17"/>
      <c r="T1113" t="str">
        <f t="shared" si="17"/>
        <v/>
      </c>
      <c r="U1113" s="34"/>
      <c r="V1113" s="48"/>
      <c r="W1113" s="49"/>
      <c r="X1113" s="47"/>
      <c r="Y1113" s="50"/>
      <c r="Z1113" s="52"/>
      <c r="AA1113" s="53"/>
      <c r="AB1113" s="54"/>
      <c r="AC1113" s="54"/>
    </row>
    <row r="1114" spans="1:29">
      <c r="A1114" s="1"/>
      <c r="B1114" s="1"/>
      <c r="C1114" s="1"/>
      <c r="D1114" s="13"/>
      <c r="E1114" s="22"/>
      <c r="F1114" s="13"/>
      <c r="G1114" s="1"/>
      <c r="H1114" s="1"/>
      <c r="I1114" s="46"/>
      <c r="J1114" s="1"/>
      <c r="K1114" s="1"/>
      <c r="L1114" s="1"/>
      <c r="M1114" s="1"/>
      <c r="N1114" s="1"/>
      <c r="O1114" s="1"/>
      <c r="P1114" s="8"/>
      <c r="Q1114" s="26"/>
      <c r="R1114" s="17"/>
      <c r="T1114" t="str">
        <f t="shared" si="17"/>
        <v/>
      </c>
      <c r="U1114" s="34"/>
      <c r="V1114" s="48"/>
      <c r="W1114" s="49"/>
      <c r="X1114" s="47"/>
      <c r="Y1114" s="50"/>
      <c r="Z1114" s="52"/>
      <c r="AA1114" s="53"/>
      <c r="AB1114" s="54"/>
      <c r="AC1114" s="54"/>
    </row>
    <row r="1115" spans="1:29">
      <c r="A1115" s="1"/>
      <c r="B1115" s="1"/>
      <c r="C1115" s="1"/>
      <c r="D1115" s="13"/>
      <c r="E1115" s="22"/>
      <c r="F1115" s="13"/>
      <c r="G1115" s="1"/>
      <c r="H1115" s="1"/>
      <c r="I1115" s="46"/>
      <c r="J1115" s="1"/>
      <c r="K1115" s="1"/>
      <c r="L1115" s="1"/>
      <c r="M1115" s="1"/>
      <c r="N1115" s="1"/>
      <c r="O1115" s="1"/>
      <c r="P1115" s="8"/>
      <c r="Q1115" s="26"/>
      <c r="R1115" s="17"/>
      <c r="T1115" t="str">
        <f t="shared" si="17"/>
        <v/>
      </c>
      <c r="U1115" s="34"/>
      <c r="V1115" s="48"/>
      <c r="W1115" s="49"/>
      <c r="X1115" s="47"/>
      <c r="Y1115" s="50"/>
      <c r="Z1115" s="52"/>
      <c r="AA1115" s="53"/>
      <c r="AB1115" s="54"/>
      <c r="AC1115" s="54"/>
    </row>
    <row r="1116" spans="1:29">
      <c r="A1116" s="1"/>
      <c r="B1116" s="1"/>
      <c r="C1116" s="1"/>
      <c r="D1116" s="13"/>
      <c r="E1116" s="22"/>
      <c r="F1116" s="13"/>
      <c r="G1116" s="1"/>
      <c r="H1116" s="1"/>
      <c r="I1116" s="46"/>
      <c r="J1116" s="1"/>
      <c r="K1116" s="1"/>
      <c r="L1116" s="1"/>
      <c r="M1116" s="1"/>
      <c r="N1116" s="1"/>
      <c r="O1116" s="1"/>
      <c r="P1116" s="8"/>
      <c r="Q1116" s="26"/>
      <c r="R1116" s="17"/>
      <c r="T1116" t="str">
        <f t="shared" si="17"/>
        <v/>
      </c>
      <c r="U1116" s="34"/>
      <c r="V1116" s="48"/>
      <c r="W1116" s="49"/>
      <c r="X1116" s="47"/>
      <c r="Y1116" s="50"/>
      <c r="Z1116" s="52"/>
      <c r="AA1116" s="53"/>
      <c r="AB1116" s="54"/>
      <c r="AC1116" s="54"/>
    </row>
    <row r="1117" spans="1:29">
      <c r="A1117" s="1"/>
      <c r="B1117" s="1"/>
      <c r="C1117" s="1"/>
      <c r="D1117" s="13"/>
      <c r="E1117" s="22"/>
      <c r="F1117" s="13"/>
      <c r="G1117" s="1"/>
      <c r="H1117" s="1"/>
      <c r="I1117" s="46"/>
      <c r="J1117" s="1"/>
      <c r="K1117" s="1"/>
      <c r="L1117" s="1"/>
      <c r="M1117" s="1"/>
      <c r="N1117" s="1"/>
      <c r="O1117" s="1"/>
      <c r="P1117" s="8"/>
      <c r="Q1117" s="26"/>
      <c r="R1117" s="17"/>
      <c r="T1117" t="str">
        <f t="shared" si="17"/>
        <v/>
      </c>
      <c r="U1117" s="34"/>
      <c r="V1117" s="48"/>
      <c r="W1117" s="49"/>
      <c r="X1117" s="47"/>
      <c r="Y1117" s="50"/>
      <c r="Z1117" s="52"/>
      <c r="AA1117" s="53"/>
      <c r="AB1117" s="54"/>
      <c r="AC1117" s="54"/>
    </row>
    <row r="1118" spans="1:29">
      <c r="A1118" s="1"/>
      <c r="B1118" s="1"/>
      <c r="C1118" s="1"/>
      <c r="D1118" s="13"/>
      <c r="E1118" s="22"/>
      <c r="F1118" s="13"/>
      <c r="G1118" s="1"/>
      <c r="H1118" s="1"/>
      <c r="I1118" s="46"/>
      <c r="J1118" s="1"/>
      <c r="K1118" s="1"/>
      <c r="L1118" s="1"/>
      <c r="M1118" s="1"/>
      <c r="N1118" s="1"/>
      <c r="O1118" s="1"/>
      <c r="P1118" s="8"/>
      <c r="Q1118" s="26"/>
      <c r="R1118" s="17"/>
      <c r="T1118" t="str">
        <f t="shared" si="17"/>
        <v/>
      </c>
      <c r="U1118" s="34"/>
      <c r="V1118" s="48"/>
      <c r="W1118" s="49"/>
      <c r="X1118" s="47"/>
      <c r="Y1118" s="50"/>
      <c r="Z1118" s="52"/>
      <c r="AA1118" s="53"/>
      <c r="AB1118" s="54"/>
      <c r="AC1118" s="54"/>
    </row>
    <row r="1119" spans="1:29">
      <c r="A1119" s="1"/>
      <c r="B1119" s="1"/>
      <c r="C1119" s="1"/>
      <c r="D1119" s="13"/>
      <c r="E1119" s="22"/>
      <c r="F1119" s="13"/>
      <c r="G1119" s="1"/>
      <c r="H1119" s="1"/>
      <c r="I1119" s="46"/>
      <c r="J1119" s="1"/>
      <c r="K1119" s="1"/>
      <c r="L1119" s="1"/>
      <c r="M1119" s="1"/>
      <c r="N1119" s="1"/>
      <c r="O1119" s="1"/>
      <c r="P1119" s="8"/>
      <c r="Q1119" s="26"/>
      <c r="R1119" s="17"/>
      <c r="T1119" t="str">
        <f t="shared" si="17"/>
        <v/>
      </c>
      <c r="U1119" s="34"/>
      <c r="V1119" s="48"/>
      <c r="W1119" s="49"/>
      <c r="X1119" s="47"/>
      <c r="Y1119" s="50"/>
      <c r="Z1119" s="52"/>
      <c r="AA1119" s="53"/>
      <c r="AB1119" s="54"/>
      <c r="AC1119" s="54"/>
    </row>
    <row r="1120" spans="1:29">
      <c r="A1120" s="1"/>
      <c r="B1120" s="1"/>
      <c r="C1120" s="1"/>
      <c r="D1120" s="13"/>
      <c r="E1120" s="22"/>
      <c r="F1120" s="13"/>
      <c r="G1120" s="1"/>
      <c r="H1120" s="1"/>
      <c r="I1120" s="46"/>
      <c r="J1120" s="1"/>
      <c r="K1120" s="1"/>
      <c r="L1120" s="1"/>
      <c r="M1120" s="1"/>
      <c r="N1120" s="1"/>
      <c r="O1120" s="1"/>
      <c r="P1120" s="8"/>
      <c r="Q1120" s="26"/>
      <c r="R1120" s="17"/>
      <c r="T1120" t="str">
        <f t="shared" si="17"/>
        <v/>
      </c>
      <c r="U1120" s="34"/>
      <c r="V1120" s="48"/>
      <c r="W1120" s="49"/>
      <c r="X1120" s="47"/>
      <c r="Y1120" s="50"/>
      <c r="Z1120" s="52"/>
      <c r="AA1120" s="53"/>
      <c r="AB1120" s="54"/>
      <c r="AC1120" s="54"/>
    </row>
    <row r="1121" spans="1:29">
      <c r="A1121" s="1"/>
      <c r="B1121" s="1"/>
      <c r="C1121" s="1"/>
      <c r="D1121" s="13"/>
      <c r="E1121" s="22"/>
      <c r="F1121" s="13"/>
      <c r="G1121" s="1"/>
      <c r="H1121" s="1"/>
      <c r="I1121" s="46"/>
      <c r="J1121" s="1"/>
      <c r="K1121" s="1"/>
      <c r="L1121" s="1"/>
      <c r="M1121" s="1"/>
      <c r="N1121" s="1"/>
      <c r="O1121" s="1"/>
      <c r="P1121" s="8"/>
      <c r="Q1121" s="26"/>
      <c r="R1121" s="17"/>
      <c r="T1121" t="str">
        <f t="shared" si="17"/>
        <v/>
      </c>
      <c r="U1121" s="34"/>
      <c r="V1121" s="48"/>
      <c r="W1121" s="49"/>
      <c r="X1121" s="47"/>
      <c r="Y1121" s="50"/>
      <c r="Z1121" s="52"/>
      <c r="AA1121" s="53"/>
      <c r="AB1121" s="54"/>
      <c r="AC1121" s="54"/>
    </row>
    <row r="1122" spans="1:29">
      <c r="A1122" s="1"/>
      <c r="B1122" s="1"/>
      <c r="C1122" s="1"/>
      <c r="D1122" s="13"/>
      <c r="E1122" s="22"/>
      <c r="F1122" s="13"/>
      <c r="G1122" s="1"/>
      <c r="H1122" s="1"/>
      <c r="I1122" s="46"/>
      <c r="J1122" s="1"/>
      <c r="K1122" s="1"/>
      <c r="L1122" s="1"/>
      <c r="M1122" s="1"/>
      <c r="N1122" s="1"/>
      <c r="O1122" s="1"/>
      <c r="P1122" s="8"/>
      <c r="Q1122" s="26"/>
      <c r="R1122" s="17"/>
      <c r="T1122" t="str">
        <f t="shared" si="17"/>
        <v/>
      </c>
      <c r="U1122" s="34"/>
      <c r="V1122" s="48"/>
      <c r="W1122" s="49"/>
      <c r="X1122" s="47"/>
      <c r="Y1122" s="50"/>
      <c r="Z1122" s="52"/>
      <c r="AA1122" s="53"/>
      <c r="AB1122" s="54"/>
      <c r="AC1122" s="54"/>
    </row>
    <row r="1123" spans="1:29">
      <c r="A1123" s="1"/>
      <c r="B1123" s="1"/>
      <c r="C1123" s="1"/>
      <c r="D1123" s="13"/>
      <c r="E1123" s="22"/>
      <c r="F1123" s="13"/>
      <c r="G1123" s="1"/>
      <c r="H1123" s="1"/>
      <c r="I1123" s="46"/>
      <c r="J1123" s="1"/>
      <c r="K1123" s="1"/>
      <c r="L1123" s="1"/>
      <c r="M1123" s="1"/>
      <c r="N1123" s="1"/>
      <c r="O1123" s="1"/>
      <c r="P1123" s="8"/>
      <c r="Q1123" s="26"/>
      <c r="R1123" s="17"/>
      <c r="T1123" t="str">
        <f t="shared" si="17"/>
        <v/>
      </c>
      <c r="U1123" s="34"/>
      <c r="V1123" s="48"/>
      <c r="W1123" s="49"/>
      <c r="X1123" s="47"/>
      <c r="Y1123" s="50"/>
      <c r="Z1123" s="52"/>
      <c r="AA1123" s="53"/>
      <c r="AB1123" s="54"/>
      <c r="AC1123" s="54"/>
    </row>
    <row r="1124" spans="1:29">
      <c r="A1124" s="1"/>
      <c r="B1124" s="1"/>
      <c r="C1124" s="1"/>
      <c r="D1124" s="13"/>
      <c r="E1124" s="22"/>
      <c r="F1124" s="13"/>
      <c r="G1124" s="1"/>
      <c r="H1124" s="1"/>
      <c r="I1124" s="46"/>
      <c r="J1124" s="1"/>
      <c r="K1124" s="1"/>
      <c r="L1124" s="1"/>
      <c r="M1124" s="1"/>
      <c r="N1124" s="1"/>
      <c r="O1124" s="1"/>
      <c r="P1124" s="8"/>
      <c r="Q1124" s="26"/>
      <c r="R1124" s="17"/>
      <c r="T1124" t="str">
        <f t="shared" si="17"/>
        <v/>
      </c>
      <c r="U1124" s="34"/>
      <c r="V1124" s="48"/>
      <c r="W1124" s="49"/>
      <c r="X1124" s="47"/>
      <c r="Y1124" s="50"/>
      <c r="Z1124" s="52"/>
      <c r="AA1124" s="53"/>
      <c r="AB1124" s="54"/>
      <c r="AC1124" s="54"/>
    </row>
    <row r="1125" spans="1:29">
      <c r="A1125" s="1"/>
      <c r="B1125" s="1"/>
      <c r="C1125" s="1"/>
      <c r="D1125" s="13"/>
      <c r="E1125" s="22"/>
      <c r="F1125" s="13"/>
      <c r="G1125" s="1"/>
      <c r="H1125" s="1"/>
      <c r="I1125" s="46"/>
      <c r="J1125" s="1"/>
      <c r="K1125" s="1"/>
      <c r="L1125" s="1"/>
      <c r="M1125" s="1"/>
      <c r="N1125" s="1"/>
      <c r="O1125" s="1"/>
      <c r="P1125" s="8"/>
      <c r="Q1125" s="26"/>
      <c r="R1125" s="17"/>
      <c r="T1125" t="str">
        <f t="shared" si="17"/>
        <v/>
      </c>
      <c r="U1125" s="34"/>
      <c r="V1125" s="48"/>
      <c r="W1125" s="49"/>
      <c r="X1125" s="47"/>
      <c r="Y1125" s="50"/>
      <c r="Z1125" s="52"/>
      <c r="AA1125" s="53"/>
      <c r="AB1125" s="54"/>
      <c r="AC1125" s="54"/>
    </row>
    <row r="1126" spans="1:29">
      <c r="A1126" s="1"/>
      <c r="B1126" s="1"/>
      <c r="C1126" s="1"/>
      <c r="D1126" s="13"/>
      <c r="E1126" s="22"/>
      <c r="F1126" s="13"/>
      <c r="G1126" s="1"/>
      <c r="H1126" s="1"/>
      <c r="I1126" s="46"/>
      <c r="J1126" s="1"/>
      <c r="K1126" s="1"/>
      <c r="L1126" s="1"/>
      <c r="M1126" s="1"/>
      <c r="N1126" s="1"/>
      <c r="O1126" s="1"/>
      <c r="P1126" s="8"/>
      <c r="Q1126" s="26"/>
      <c r="R1126" s="17"/>
      <c r="T1126" t="str">
        <f t="shared" si="17"/>
        <v/>
      </c>
      <c r="U1126" s="34"/>
      <c r="V1126" s="48"/>
      <c r="W1126" s="49"/>
      <c r="X1126" s="47"/>
      <c r="Y1126" s="50"/>
      <c r="Z1126" s="52"/>
      <c r="AA1126" s="53"/>
      <c r="AB1126" s="54"/>
      <c r="AC1126" s="54"/>
    </row>
    <row r="1127" spans="1:29">
      <c r="A1127" s="1"/>
      <c r="B1127" s="1"/>
      <c r="C1127" s="1"/>
      <c r="D1127" s="13"/>
      <c r="E1127" s="22"/>
      <c r="F1127" s="13"/>
      <c r="G1127" s="1"/>
      <c r="H1127" s="1"/>
      <c r="I1127" s="46"/>
      <c r="J1127" s="1"/>
      <c r="K1127" s="1"/>
      <c r="L1127" s="1"/>
      <c r="M1127" s="1"/>
      <c r="N1127" s="1"/>
      <c r="O1127" s="1"/>
      <c r="P1127" s="8"/>
      <c r="Q1127" s="26"/>
      <c r="R1127" s="17"/>
      <c r="T1127" t="str">
        <f t="shared" si="17"/>
        <v/>
      </c>
      <c r="U1127" s="34"/>
      <c r="V1127" s="48"/>
      <c r="W1127" s="49"/>
      <c r="X1127" s="47"/>
      <c r="Y1127" s="50"/>
      <c r="Z1127" s="52"/>
      <c r="AA1127" s="53"/>
      <c r="AB1127" s="54"/>
      <c r="AC1127" s="54"/>
    </row>
    <row r="1128" spans="1:29">
      <c r="A1128" s="1"/>
      <c r="B1128" s="1"/>
      <c r="C1128" s="1"/>
      <c r="D1128" s="13"/>
      <c r="E1128" s="22"/>
      <c r="F1128" s="13"/>
      <c r="G1128" s="1"/>
      <c r="H1128" s="1"/>
      <c r="I1128" s="46"/>
      <c r="J1128" s="1"/>
      <c r="K1128" s="1"/>
      <c r="L1128" s="1"/>
      <c r="M1128" s="1"/>
      <c r="N1128" s="1"/>
      <c r="O1128" s="1"/>
      <c r="P1128" s="8"/>
      <c r="Q1128" s="26"/>
      <c r="R1128" s="17"/>
      <c r="T1128" t="str">
        <f t="shared" si="17"/>
        <v/>
      </c>
      <c r="U1128" s="34"/>
      <c r="V1128" s="48"/>
      <c r="W1128" s="49"/>
      <c r="X1128" s="47"/>
      <c r="Y1128" s="50"/>
      <c r="Z1128" s="52"/>
      <c r="AA1128" s="53"/>
      <c r="AB1128" s="54"/>
      <c r="AC1128" s="54"/>
    </row>
    <row r="1129" spans="1:29">
      <c r="A1129" s="1"/>
      <c r="B1129" s="1"/>
      <c r="C1129" s="1"/>
      <c r="D1129" s="13"/>
      <c r="E1129" s="22"/>
      <c r="F1129" s="13"/>
      <c r="G1129" s="1"/>
      <c r="H1129" s="1"/>
      <c r="I1129" s="46"/>
      <c r="J1129" s="1"/>
      <c r="K1129" s="1"/>
      <c r="L1129" s="1"/>
      <c r="M1129" s="1"/>
      <c r="N1129" s="1"/>
      <c r="O1129" s="1"/>
      <c r="P1129" s="8"/>
      <c r="Q1129" s="26"/>
      <c r="R1129" s="17"/>
      <c r="T1129" t="str">
        <f t="shared" si="17"/>
        <v/>
      </c>
      <c r="U1129" s="34"/>
      <c r="V1129" s="48"/>
      <c r="W1129" s="49"/>
      <c r="X1129" s="47"/>
      <c r="Y1129" s="50"/>
      <c r="Z1129" s="52"/>
      <c r="AA1129" s="53"/>
      <c r="AB1129" s="54"/>
      <c r="AC1129" s="54"/>
    </row>
    <row r="1130" spans="1:29">
      <c r="A1130" s="1"/>
      <c r="B1130" s="1"/>
      <c r="C1130" s="1"/>
      <c r="D1130" s="13"/>
      <c r="E1130" s="22"/>
      <c r="F1130" s="13"/>
      <c r="G1130" s="1"/>
      <c r="H1130" s="1"/>
      <c r="I1130" s="46"/>
      <c r="J1130" s="1"/>
      <c r="K1130" s="1"/>
      <c r="L1130" s="1"/>
      <c r="M1130" s="1"/>
      <c r="N1130" s="1"/>
      <c r="O1130" s="1"/>
      <c r="P1130" s="8"/>
      <c r="Q1130" s="26"/>
      <c r="R1130" s="17"/>
      <c r="T1130" t="str">
        <f t="shared" si="17"/>
        <v/>
      </c>
      <c r="U1130" s="34"/>
      <c r="V1130" s="48"/>
      <c r="W1130" s="49"/>
      <c r="X1130" s="47"/>
      <c r="Y1130" s="50"/>
      <c r="Z1130" s="52"/>
      <c r="AA1130" s="53"/>
      <c r="AB1130" s="54"/>
      <c r="AC1130" s="54"/>
    </row>
    <row r="1131" spans="1:29">
      <c r="A1131" s="1"/>
      <c r="B1131" s="1"/>
      <c r="C1131" s="1"/>
      <c r="D1131" s="13"/>
      <c r="E1131" s="22"/>
      <c r="F1131" s="13"/>
      <c r="G1131" s="1"/>
      <c r="H1131" s="1"/>
      <c r="I1131" s="46"/>
      <c r="J1131" s="1"/>
      <c r="K1131" s="1"/>
      <c r="L1131" s="1"/>
      <c r="M1131" s="1"/>
      <c r="N1131" s="1"/>
      <c r="O1131" s="1"/>
      <c r="P1131" s="8"/>
      <c r="Q1131" s="26"/>
      <c r="R1131" s="17"/>
      <c r="T1131" t="str">
        <f t="shared" si="17"/>
        <v/>
      </c>
      <c r="U1131" s="34"/>
      <c r="V1131" s="48"/>
      <c r="W1131" s="49"/>
      <c r="X1131" s="47"/>
      <c r="Y1131" s="50"/>
      <c r="Z1131" s="52"/>
      <c r="AA1131" s="53"/>
      <c r="AB1131" s="54"/>
      <c r="AC1131" s="54"/>
    </row>
    <row r="1132" spans="1:29">
      <c r="A1132" s="1"/>
      <c r="B1132" s="1"/>
      <c r="C1132" s="1"/>
      <c r="D1132" s="13"/>
      <c r="E1132" s="22"/>
      <c r="F1132" s="13"/>
      <c r="G1132" s="1"/>
      <c r="H1132" s="1"/>
      <c r="I1132" s="46"/>
      <c r="J1132" s="1"/>
      <c r="K1132" s="1"/>
      <c r="L1132" s="1"/>
      <c r="M1132" s="1"/>
      <c r="N1132" s="1"/>
      <c r="O1132" s="1"/>
      <c r="P1132" s="8"/>
      <c r="Q1132" s="26"/>
      <c r="R1132" s="17"/>
      <c r="T1132" t="str">
        <f t="shared" si="17"/>
        <v/>
      </c>
      <c r="U1132" s="34"/>
      <c r="V1132" s="48"/>
      <c r="W1132" s="49"/>
      <c r="X1132" s="47"/>
      <c r="Y1132" s="50"/>
      <c r="Z1132" s="52"/>
      <c r="AA1132" s="53"/>
      <c r="AB1132" s="54"/>
      <c r="AC1132" s="54"/>
    </row>
    <row r="1133" spans="1:29">
      <c r="A1133" s="1"/>
      <c r="B1133" s="1"/>
      <c r="C1133" s="1"/>
      <c r="D1133" s="13"/>
      <c r="E1133" s="22"/>
      <c r="F1133" s="13"/>
      <c r="G1133" s="1"/>
      <c r="H1133" s="1"/>
      <c r="I1133" s="46"/>
      <c r="J1133" s="1"/>
      <c r="K1133" s="1"/>
      <c r="L1133" s="1"/>
      <c r="M1133" s="1"/>
      <c r="N1133" s="1"/>
      <c r="O1133" s="1"/>
      <c r="P1133" s="8"/>
      <c r="Q1133" s="26"/>
      <c r="R1133" s="17"/>
      <c r="T1133" t="str">
        <f t="shared" si="17"/>
        <v/>
      </c>
      <c r="U1133" s="34"/>
      <c r="V1133" s="48"/>
      <c r="W1133" s="49"/>
      <c r="X1133" s="47"/>
      <c r="Y1133" s="50"/>
      <c r="Z1133" s="52"/>
      <c r="AA1133" s="53"/>
      <c r="AB1133" s="54"/>
      <c r="AC1133" s="54"/>
    </row>
    <row r="1134" spans="1:29">
      <c r="A1134" s="1"/>
      <c r="B1134" s="1"/>
      <c r="C1134" s="1"/>
      <c r="D1134" s="13"/>
      <c r="E1134" s="22"/>
      <c r="F1134" s="13"/>
      <c r="G1134" s="1"/>
      <c r="H1134" s="1"/>
      <c r="I1134" s="46"/>
      <c r="J1134" s="1"/>
      <c r="K1134" s="1"/>
      <c r="L1134" s="1"/>
      <c r="M1134" s="1"/>
      <c r="N1134" s="1"/>
      <c r="O1134" s="1"/>
      <c r="P1134" s="8"/>
      <c r="Q1134" s="26"/>
      <c r="R1134" s="17"/>
      <c r="T1134" t="str">
        <f t="shared" si="17"/>
        <v/>
      </c>
      <c r="U1134" s="34"/>
      <c r="V1134" s="48"/>
      <c r="W1134" s="49"/>
      <c r="X1134" s="47"/>
      <c r="Y1134" s="50"/>
      <c r="Z1134" s="52"/>
      <c r="AA1134" s="53"/>
      <c r="AB1134" s="54"/>
      <c r="AC1134" s="54"/>
    </row>
    <row r="1135" spans="1:29">
      <c r="A1135" s="1"/>
      <c r="B1135" s="1"/>
      <c r="C1135" s="1"/>
      <c r="D1135" s="13"/>
      <c r="E1135" s="22"/>
      <c r="F1135" s="13"/>
      <c r="G1135" s="1"/>
      <c r="H1135" s="1"/>
      <c r="I1135" s="46"/>
      <c r="J1135" s="1"/>
      <c r="K1135" s="1"/>
      <c r="L1135" s="1"/>
      <c r="M1135" s="1"/>
      <c r="N1135" s="1"/>
      <c r="O1135" s="1"/>
      <c r="P1135" s="8"/>
      <c r="Q1135" s="26"/>
      <c r="R1135" s="17"/>
      <c r="T1135" t="str">
        <f t="shared" si="17"/>
        <v/>
      </c>
      <c r="U1135" s="34"/>
      <c r="V1135" s="48"/>
      <c r="W1135" s="49"/>
      <c r="X1135" s="47"/>
      <c r="Y1135" s="50"/>
      <c r="Z1135" s="52"/>
      <c r="AA1135" s="53"/>
      <c r="AB1135" s="54"/>
      <c r="AC1135" s="54"/>
    </row>
    <row r="1136" spans="1:29">
      <c r="A1136" s="1"/>
      <c r="B1136" s="1"/>
      <c r="C1136" s="1"/>
      <c r="D1136" s="13"/>
      <c r="E1136" s="22"/>
      <c r="F1136" s="13"/>
      <c r="G1136" s="1"/>
      <c r="H1136" s="1"/>
      <c r="I1136" s="46"/>
      <c r="J1136" s="1"/>
      <c r="K1136" s="1"/>
      <c r="L1136" s="1"/>
      <c r="M1136" s="1"/>
      <c r="N1136" s="1"/>
      <c r="O1136" s="1"/>
      <c r="P1136" s="8"/>
      <c r="Q1136" s="26"/>
      <c r="R1136" s="17"/>
      <c r="T1136" t="str">
        <f t="shared" si="17"/>
        <v/>
      </c>
      <c r="U1136" s="34"/>
      <c r="V1136" s="48"/>
      <c r="W1136" s="49"/>
      <c r="X1136" s="47"/>
      <c r="Y1136" s="50"/>
      <c r="Z1136" s="52"/>
      <c r="AA1136" s="53"/>
      <c r="AB1136" s="54"/>
      <c r="AC1136" s="54"/>
    </row>
    <row r="1137" spans="1:29">
      <c r="A1137" s="1"/>
      <c r="B1137" s="1"/>
      <c r="C1137" s="1"/>
      <c r="D1137" s="13"/>
      <c r="E1137" s="22"/>
      <c r="F1137" s="13"/>
      <c r="G1137" s="1"/>
      <c r="H1137" s="1"/>
      <c r="I1137" s="46"/>
      <c r="J1137" s="1"/>
      <c r="K1137" s="1"/>
      <c r="L1137" s="1"/>
      <c r="M1137" s="1"/>
      <c r="N1137" s="1"/>
      <c r="O1137" s="1"/>
      <c r="P1137" s="8"/>
      <c r="Q1137" s="26"/>
      <c r="R1137" s="17"/>
      <c r="T1137" t="str">
        <f t="shared" si="17"/>
        <v/>
      </c>
      <c r="U1137" s="34"/>
      <c r="V1137" s="48"/>
      <c r="W1137" s="49"/>
      <c r="X1137" s="47"/>
      <c r="Y1137" s="50"/>
      <c r="Z1137" s="52"/>
      <c r="AA1137" s="53"/>
      <c r="AB1137" s="54"/>
      <c r="AC1137" s="54"/>
    </row>
    <row r="1138" spans="1:29">
      <c r="A1138" s="1"/>
      <c r="B1138" s="1"/>
      <c r="C1138" s="1"/>
      <c r="D1138" s="13"/>
      <c r="E1138" s="22"/>
      <c r="F1138" s="13"/>
      <c r="G1138" s="1"/>
      <c r="H1138" s="1"/>
      <c r="I1138" s="46"/>
      <c r="J1138" s="1"/>
      <c r="K1138" s="1"/>
      <c r="L1138" s="1"/>
      <c r="M1138" s="1"/>
      <c r="N1138" s="1"/>
      <c r="O1138" s="1"/>
      <c r="P1138" s="8"/>
      <c r="Q1138" s="26"/>
      <c r="R1138" s="17"/>
      <c r="T1138" t="str">
        <f t="shared" si="17"/>
        <v/>
      </c>
      <c r="U1138" s="34"/>
      <c r="V1138" s="48"/>
      <c r="W1138" s="49"/>
      <c r="X1138" s="47"/>
      <c r="Y1138" s="50"/>
      <c r="Z1138" s="52"/>
      <c r="AA1138" s="53"/>
      <c r="AB1138" s="54"/>
      <c r="AC1138" s="54"/>
    </row>
    <row r="1139" spans="1:29">
      <c r="A1139" s="1"/>
      <c r="B1139" s="1"/>
      <c r="C1139" s="1"/>
      <c r="D1139" s="13"/>
      <c r="E1139" s="22"/>
      <c r="F1139" s="13"/>
      <c r="G1139" s="1"/>
      <c r="H1139" s="1"/>
      <c r="I1139" s="46"/>
      <c r="J1139" s="1"/>
      <c r="K1139" s="1"/>
      <c r="L1139" s="1"/>
      <c r="M1139" s="1"/>
      <c r="N1139" s="1"/>
      <c r="O1139" s="1"/>
      <c r="P1139" s="8"/>
      <c r="Q1139" s="26"/>
      <c r="R1139" s="17"/>
      <c r="T1139" t="str">
        <f t="shared" si="17"/>
        <v/>
      </c>
      <c r="U1139" s="34"/>
      <c r="V1139" s="48"/>
      <c r="W1139" s="49"/>
      <c r="X1139" s="47"/>
      <c r="Y1139" s="50"/>
      <c r="Z1139" s="52"/>
      <c r="AA1139" s="53"/>
      <c r="AB1139" s="54"/>
      <c r="AC1139" s="54"/>
    </row>
    <row r="1140" spans="1:29">
      <c r="A1140" s="1"/>
      <c r="B1140" s="1"/>
      <c r="C1140" s="1"/>
      <c r="D1140" s="13"/>
      <c r="E1140" s="22"/>
      <c r="F1140" s="13"/>
      <c r="G1140" s="1"/>
      <c r="H1140" s="1"/>
      <c r="I1140" s="46"/>
      <c r="J1140" s="1"/>
      <c r="K1140" s="1"/>
      <c r="L1140" s="1"/>
      <c r="M1140" s="1"/>
      <c r="N1140" s="1"/>
      <c r="O1140" s="1"/>
      <c r="P1140" s="8"/>
      <c r="Q1140" s="26"/>
      <c r="R1140" s="17"/>
      <c r="T1140" t="str">
        <f t="shared" si="17"/>
        <v/>
      </c>
      <c r="U1140" s="34"/>
      <c r="V1140" s="48"/>
      <c r="W1140" s="49"/>
      <c r="X1140" s="47"/>
      <c r="Y1140" s="50"/>
      <c r="Z1140" s="52"/>
      <c r="AA1140" s="53"/>
      <c r="AB1140" s="54"/>
      <c r="AC1140" s="54"/>
    </row>
    <row r="1141" spans="1:29">
      <c r="A1141" s="1"/>
      <c r="B1141" s="1"/>
      <c r="C1141" s="1"/>
      <c r="D1141" s="13"/>
      <c r="E1141" s="22"/>
      <c r="F1141" s="13"/>
      <c r="G1141" s="1"/>
      <c r="H1141" s="1"/>
      <c r="I1141" s="46"/>
      <c r="J1141" s="1"/>
      <c r="K1141" s="1"/>
      <c r="L1141" s="1"/>
      <c r="M1141" s="1"/>
      <c r="N1141" s="1"/>
      <c r="O1141" s="1"/>
      <c r="P1141" s="8"/>
      <c r="Q1141" s="26"/>
      <c r="R1141" s="17"/>
      <c r="T1141" t="str">
        <f t="shared" si="17"/>
        <v/>
      </c>
      <c r="U1141" s="34"/>
      <c r="V1141" s="48"/>
      <c r="W1141" s="49"/>
      <c r="X1141" s="47"/>
      <c r="Y1141" s="50"/>
      <c r="Z1141" s="52"/>
      <c r="AA1141" s="53"/>
      <c r="AB1141" s="54"/>
      <c r="AC1141" s="54"/>
    </row>
    <row r="1142" spans="1:29">
      <c r="A1142" s="1"/>
      <c r="B1142" s="1"/>
      <c r="C1142" s="1"/>
      <c r="D1142" s="13"/>
      <c r="E1142" s="22"/>
      <c r="F1142" s="13"/>
      <c r="G1142" s="1"/>
      <c r="H1142" s="1"/>
      <c r="I1142" s="46"/>
      <c r="J1142" s="1"/>
      <c r="K1142" s="1"/>
      <c r="L1142" s="1"/>
      <c r="M1142" s="1"/>
      <c r="N1142" s="1"/>
      <c r="O1142" s="1"/>
      <c r="P1142" s="8"/>
      <c r="Q1142" s="26"/>
      <c r="R1142" s="17"/>
      <c r="T1142" t="str">
        <f t="shared" si="17"/>
        <v/>
      </c>
      <c r="U1142" s="34"/>
      <c r="V1142" s="48"/>
      <c r="W1142" s="49"/>
      <c r="X1142" s="47"/>
      <c r="Y1142" s="50"/>
      <c r="Z1142" s="52"/>
      <c r="AA1142" s="53"/>
      <c r="AB1142" s="54"/>
      <c r="AC1142" s="54"/>
    </row>
    <row r="1143" spans="1:29">
      <c r="A1143" s="1"/>
      <c r="B1143" s="1"/>
      <c r="C1143" s="1"/>
      <c r="D1143" s="13"/>
      <c r="E1143" s="22"/>
      <c r="F1143" s="13"/>
      <c r="G1143" s="1"/>
      <c r="H1143" s="1"/>
      <c r="I1143" s="46"/>
      <c r="J1143" s="1"/>
      <c r="K1143" s="1"/>
      <c r="L1143" s="1"/>
      <c r="M1143" s="1"/>
      <c r="N1143" s="1"/>
      <c r="O1143" s="1"/>
      <c r="P1143" s="8"/>
      <c r="Q1143" s="26"/>
      <c r="R1143" s="17"/>
      <c r="T1143" t="str">
        <f t="shared" si="17"/>
        <v/>
      </c>
      <c r="U1143" s="34"/>
      <c r="V1143" s="48"/>
      <c r="W1143" s="49"/>
      <c r="X1143" s="47"/>
      <c r="Y1143" s="50"/>
      <c r="Z1143" s="52"/>
      <c r="AA1143" s="53"/>
      <c r="AB1143" s="54"/>
      <c r="AC1143" s="54"/>
    </row>
    <row r="1144" spans="1:29">
      <c r="A1144" s="1"/>
      <c r="B1144" s="1"/>
      <c r="C1144" s="1"/>
      <c r="D1144" s="13"/>
      <c r="E1144" s="22"/>
      <c r="F1144" s="13"/>
      <c r="G1144" s="1"/>
      <c r="H1144" s="1"/>
      <c r="I1144" s="46"/>
      <c r="J1144" s="1"/>
      <c r="K1144" s="1"/>
      <c r="L1144" s="1"/>
      <c r="M1144" s="1"/>
      <c r="N1144" s="1"/>
      <c r="O1144" s="1"/>
      <c r="P1144" s="8"/>
      <c r="Q1144" s="26"/>
      <c r="R1144" s="17"/>
      <c r="T1144" t="str">
        <f t="shared" si="17"/>
        <v/>
      </c>
      <c r="U1144" s="34"/>
      <c r="V1144" s="48"/>
      <c r="W1144" s="49"/>
      <c r="X1144" s="47"/>
      <c r="Y1144" s="50"/>
      <c r="Z1144" s="52"/>
      <c r="AA1144" s="53"/>
      <c r="AB1144" s="54"/>
      <c r="AC1144" s="54"/>
    </row>
    <row r="1145" spans="1:29">
      <c r="A1145" s="1"/>
      <c r="B1145" s="1"/>
      <c r="C1145" s="1"/>
      <c r="D1145" s="13"/>
      <c r="E1145" s="22"/>
      <c r="F1145" s="13"/>
      <c r="G1145" s="1"/>
      <c r="H1145" s="1"/>
      <c r="I1145" s="46"/>
      <c r="J1145" s="1"/>
      <c r="K1145" s="1"/>
      <c r="L1145" s="1"/>
      <c r="M1145" s="1"/>
      <c r="N1145" s="1"/>
      <c r="O1145" s="1"/>
      <c r="P1145" s="8"/>
      <c r="Q1145" s="26"/>
      <c r="R1145" s="17"/>
      <c r="T1145" t="str">
        <f t="shared" si="17"/>
        <v/>
      </c>
      <c r="U1145" s="34"/>
      <c r="V1145" s="48"/>
      <c r="W1145" s="49"/>
      <c r="X1145" s="47"/>
      <c r="Y1145" s="50"/>
      <c r="Z1145" s="52"/>
      <c r="AA1145" s="53"/>
      <c r="AB1145" s="54"/>
      <c r="AC1145" s="54"/>
    </row>
    <row r="1146" spans="1:29">
      <c r="A1146" s="1"/>
      <c r="B1146" s="1"/>
      <c r="C1146" s="1"/>
      <c r="D1146" s="13"/>
      <c r="E1146" s="22"/>
      <c r="F1146" s="13"/>
      <c r="G1146" s="1"/>
      <c r="H1146" s="1"/>
      <c r="I1146" s="46"/>
      <c r="J1146" s="1"/>
      <c r="K1146" s="1"/>
      <c r="L1146" s="1"/>
      <c r="M1146" s="1"/>
      <c r="N1146" s="1"/>
      <c r="O1146" s="1"/>
      <c r="P1146" s="8"/>
      <c r="Q1146" s="26"/>
      <c r="R1146" s="17"/>
      <c r="T1146" t="str">
        <f t="shared" si="17"/>
        <v/>
      </c>
      <c r="U1146" s="34"/>
      <c r="V1146" s="48"/>
      <c r="W1146" s="49"/>
      <c r="X1146" s="47"/>
      <c r="Y1146" s="50"/>
      <c r="Z1146" s="52"/>
      <c r="AA1146" s="53"/>
      <c r="AB1146" s="54"/>
      <c r="AC1146" s="54"/>
    </row>
    <row r="1147" spans="1:29">
      <c r="A1147" s="1"/>
      <c r="B1147" s="1"/>
      <c r="C1147" s="1"/>
      <c r="D1147" s="13"/>
      <c r="E1147" s="22"/>
      <c r="F1147" s="13"/>
      <c r="G1147" s="1"/>
      <c r="H1147" s="1"/>
      <c r="I1147" s="46"/>
      <c r="J1147" s="1"/>
      <c r="K1147" s="1"/>
      <c r="L1147" s="1"/>
      <c r="M1147" s="1"/>
      <c r="N1147" s="1"/>
      <c r="O1147" s="1"/>
      <c r="P1147" s="8"/>
      <c r="Q1147" s="26"/>
      <c r="R1147" s="17"/>
      <c r="T1147" t="str">
        <f t="shared" si="17"/>
        <v/>
      </c>
      <c r="U1147" s="34"/>
      <c r="V1147" s="48"/>
      <c r="W1147" s="49"/>
      <c r="X1147" s="47"/>
      <c r="Y1147" s="50"/>
      <c r="Z1147" s="52"/>
      <c r="AA1147" s="53"/>
      <c r="AB1147" s="54"/>
      <c r="AC1147" s="54"/>
    </row>
    <row r="1148" spans="1:29">
      <c r="A1148" s="1"/>
      <c r="B1148" s="1"/>
      <c r="C1148" s="1"/>
      <c r="D1148" s="13"/>
      <c r="E1148" s="22"/>
      <c r="F1148" s="13"/>
      <c r="G1148" s="1"/>
      <c r="H1148" s="1"/>
      <c r="I1148" s="46"/>
      <c r="J1148" s="1"/>
      <c r="K1148" s="1"/>
      <c r="L1148" s="1"/>
      <c r="M1148" s="1"/>
      <c r="N1148" s="1"/>
      <c r="O1148" s="1"/>
      <c r="P1148" s="8"/>
      <c r="Q1148" s="26"/>
      <c r="R1148" s="17"/>
      <c r="T1148" t="str">
        <f t="shared" si="17"/>
        <v/>
      </c>
      <c r="U1148" s="34"/>
      <c r="V1148" s="48"/>
      <c r="W1148" s="49"/>
      <c r="X1148" s="47"/>
      <c r="Y1148" s="50"/>
      <c r="Z1148" s="52"/>
      <c r="AA1148" s="53"/>
      <c r="AB1148" s="54"/>
      <c r="AC1148" s="54"/>
    </row>
    <row r="1149" spans="1:29">
      <c r="A1149" s="1"/>
      <c r="B1149" s="1"/>
      <c r="C1149" s="1"/>
      <c r="D1149" s="13"/>
      <c r="E1149" s="22"/>
      <c r="F1149" s="13"/>
      <c r="G1149" s="1"/>
      <c r="H1149" s="1"/>
      <c r="I1149" s="46"/>
      <c r="J1149" s="1"/>
      <c r="K1149" s="1"/>
      <c r="L1149" s="1"/>
      <c r="M1149" s="1"/>
      <c r="N1149" s="1"/>
      <c r="O1149" s="1"/>
      <c r="P1149" s="8"/>
      <c r="Q1149" s="26"/>
      <c r="R1149" s="17"/>
      <c r="T1149" t="str">
        <f t="shared" si="17"/>
        <v/>
      </c>
      <c r="U1149" s="34"/>
      <c r="V1149" s="48"/>
      <c r="W1149" s="49"/>
      <c r="X1149" s="47"/>
      <c r="Y1149" s="50"/>
      <c r="Z1149" s="52"/>
      <c r="AA1149" s="53"/>
      <c r="AB1149" s="54"/>
      <c r="AC1149" s="54"/>
    </row>
    <row r="1150" spans="1:29">
      <c r="A1150" s="1"/>
      <c r="B1150" s="1"/>
      <c r="C1150" s="1"/>
      <c r="D1150" s="13"/>
      <c r="E1150" s="22"/>
      <c r="F1150" s="13"/>
      <c r="G1150" s="1"/>
      <c r="H1150" s="1"/>
      <c r="I1150" s="46"/>
      <c r="J1150" s="1"/>
      <c r="K1150" s="1"/>
      <c r="L1150" s="1"/>
      <c r="M1150" s="1"/>
      <c r="N1150" s="1"/>
      <c r="O1150" s="1"/>
      <c r="P1150" s="8"/>
      <c r="Q1150" s="26"/>
      <c r="R1150" s="17"/>
      <c r="T1150" t="str">
        <f t="shared" si="17"/>
        <v/>
      </c>
      <c r="U1150" s="34"/>
      <c r="V1150" s="48"/>
      <c r="W1150" s="49"/>
      <c r="X1150" s="47"/>
      <c r="Y1150" s="50"/>
      <c r="Z1150" s="52"/>
      <c r="AA1150" s="53"/>
      <c r="AB1150" s="54"/>
      <c r="AC1150" s="54"/>
    </row>
    <row r="1151" spans="1:29">
      <c r="A1151" s="1"/>
      <c r="B1151" s="1"/>
      <c r="C1151" s="1"/>
      <c r="D1151" s="13"/>
      <c r="E1151" s="22"/>
      <c r="F1151" s="13"/>
      <c r="G1151" s="1"/>
      <c r="H1151" s="1"/>
      <c r="I1151" s="46"/>
      <c r="J1151" s="1"/>
      <c r="K1151" s="1"/>
      <c r="L1151" s="1"/>
      <c r="M1151" s="1"/>
      <c r="N1151" s="1"/>
      <c r="O1151" s="1"/>
      <c r="P1151" s="8"/>
      <c r="Q1151" s="26"/>
      <c r="R1151" s="17"/>
      <c r="T1151" t="str">
        <f t="shared" si="17"/>
        <v/>
      </c>
      <c r="U1151" s="34"/>
      <c r="V1151" s="48"/>
      <c r="W1151" s="49"/>
      <c r="X1151" s="47"/>
      <c r="Y1151" s="50"/>
      <c r="Z1151" s="52"/>
      <c r="AA1151" s="53"/>
      <c r="AB1151" s="54"/>
      <c r="AC1151" s="54"/>
    </row>
    <row r="1152" spans="1:29">
      <c r="A1152" s="1"/>
      <c r="B1152" s="1"/>
      <c r="C1152" s="1"/>
      <c r="D1152" s="13"/>
      <c r="E1152" s="22"/>
      <c r="F1152" s="13"/>
      <c r="G1152" s="1"/>
      <c r="H1152" s="1"/>
      <c r="I1152" s="46"/>
      <c r="J1152" s="1"/>
      <c r="K1152" s="1"/>
      <c r="L1152" s="1"/>
      <c r="M1152" s="1"/>
      <c r="N1152" s="1"/>
      <c r="O1152" s="1"/>
      <c r="P1152" s="8"/>
      <c r="Q1152" s="26"/>
      <c r="R1152" s="17"/>
      <c r="T1152" t="str">
        <f t="shared" si="17"/>
        <v/>
      </c>
      <c r="U1152" s="34"/>
      <c r="V1152" s="48"/>
      <c r="W1152" s="49"/>
      <c r="X1152" s="47"/>
      <c r="Y1152" s="50"/>
      <c r="Z1152" s="52"/>
      <c r="AA1152" s="53"/>
      <c r="AB1152" s="54"/>
      <c r="AC1152" s="54"/>
    </row>
    <row r="1153" spans="1:29">
      <c r="A1153" s="1"/>
      <c r="B1153" s="1"/>
      <c r="C1153" s="1"/>
      <c r="D1153" s="13"/>
      <c r="E1153" s="22"/>
      <c r="F1153" s="13"/>
      <c r="G1153" s="1"/>
      <c r="H1153" s="1"/>
      <c r="I1153" s="46"/>
      <c r="J1153" s="1"/>
      <c r="K1153" s="1"/>
      <c r="L1153" s="1"/>
      <c r="M1153" s="1"/>
      <c r="N1153" s="1"/>
      <c r="O1153" s="1"/>
      <c r="P1153" s="8"/>
      <c r="Q1153" s="26"/>
      <c r="R1153" s="17"/>
      <c r="T1153" t="str">
        <f t="shared" si="17"/>
        <v/>
      </c>
      <c r="U1153" s="34"/>
      <c r="V1153" s="48"/>
      <c r="W1153" s="49"/>
      <c r="X1153" s="47"/>
      <c r="Y1153" s="50"/>
      <c r="Z1153" s="52"/>
      <c r="AA1153" s="53"/>
      <c r="AB1153" s="54"/>
      <c r="AC1153" s="54"/>
    </row>
    <row r="1154" spans="1:29">
      <c r="A1154" s="1"/>
      <c r="B1154" s="1"/>
      <c r="C1154" s="1"/>
      <c r="D1154" s="13"/>
      <c r="E1154" s="22"/>
      <c r="F1154" s="13"/>
      <c r="G1154" s="1"/>
      <c r="H1154" s="1"/>
      <c r="I1154" s="46"/>
      <c r="J1154" s="1"/>
      <c r="K1154" s="1"/>
      <c r="L1154" s="1"/>
      <c r="M1154" s="1"/>
      <c r="N1154" s="1"/>
      <c r="O1154" s="1"/>
      <c r="P1154" s="8"/>
      <c r="Q1154" s="26"/>
      <c r="R1154" s="17"/>
      <c r="T1154" t="str">
        <f t="shared" si="17"/>
        <v/>
      </c>
      <c r="U1154" s="34"/>
      <c r="V1154" s="48"/>
      <c r="W1154" s="49"/>
      <c r="X1154" s="47"/>
      <c r="Y1154" s="50"/>
      <c r="Z1154" s="52"/>
      <c r="AA1154" s="53"/>
      <c r="AB1154" s="54"/>
      <c r="AC1154" s="54"/>
    </row>
    <row r="1155" spans="1:29">
      <c r="A1155" s="1"/>
      <c r="B1155" s="1"/>
      <c r="C1155" s="1"/>
      <c r="D1155" s="13"/>
      <c r="E1155" s="22"/>
      <c r="F1155" s="13"/>
      <c r="G1155" s="1"/>
      <c r="H1155" s="1"/>
      <c r="I1155" s="46"/>
      <c r="J1155" s="1"/>
      <c r="K1155" s="1"/>
      <c r="L1155" s="1"/>
      <c r="M1155" s="1"/>
      <c r="N1155" s="1"/>
      <c r="O1155" s="1"/>
      <c r="P1155" s="8"/>
      <c r="Q1155" s="26"/>
      <c r="R1155" s="17"/>
      <c r="T1155" t="str">
        <f t="shared" si="17"/>
        <v/>
      </c>
      <c r="U1155" s="34"/>
      <c r="V1155" s="48"/>
      <c r="W1155" s="49"/>
      <c r="X1155" s="47"/>
      <c r="Y1155" s="50"/>
      <c r="Z1155" s="52"/>
      <c r="AA1155" s="53"/>
      <c r="AB1155" s="54"/>
      <c r="AC1155" s="54"/>
    </row>
    <row r="1156" spans="1:29">
      <c r="A1156" s="1"/>
      <c r="B1156" s="1"/>
      <c r="C1156" s="1"/>
      <c r="D1156" s="13"/>
      <c r="E1156" s="22"/>
      <c r="F1156" s="13"/>
      <c r="G1156" s="1"/>
      <c r="H1156" s="1"/>
      <c r="I1156" s="46"/>
      <c r="J1156" s="1"/>
      <c r="K1156" s="1"/>
      <c r="L1156" s="1"/>
      <c r="M1156" s="1"/>
      <c r="N1156" s="1"/>
      <c r="O1156" s="1"/>
      <c r="P1156" s="8"/>
      <c r="Q1156" s="26"/>
      <c r="R1156" s="17"/>
      <c r="T1156" t="str">
        <f t="shared" si="17"/>
        <v/>
      </c>
      <c r="U1156" s="34"/>
      <c r="V1156" s="48"/>
      <c r="W1156" s="49"/>
      <c r="X1156" s="47"/>
      <c r="Y1156" s="50"/>
      <c r="Z1156" s="52"/>
      <c r="AA1156" s="53"/>
      <c r="AB1156" s="54"/>
      <c r="AC1156" s="54"/>
    </row>
    <row r="1157" spans="1:29">
      <c r="A1157" s="1"/>
      <c r="B1157" s="1"/>
      <c r="C1157" s="1"/>
      <c r="D1157" s="13"/>
      <c r="E1157" s="22"/>
      <c r="F1157" s="13"/>
      <c r="G1157" s="1"/>
      <c r="H1157" s="1"/>
      <c r="I1157" s="46"/>
      <c r="J1157" s="1"/>
      <c r="K1157" s="1"/>
      <c r="L1157" s="1"/>
      <c r="M1157" s="1"/>
      <c r="N1157" s="1"/>
      <c r="O1157" s="1"/>
      <c r="P1157" s="8"/>
      <c r="Q1157" s="26"/>
      <c r="R1157" s="17"/>
      <c r="T1157" t="str">
        <f t="shared" si="17"/>
        <v/>
      </c>
      <c r="U1157" s="34"/>
      <c r="V1157" s="48"/>
      <c r="W1157" s="49"/>
      <c r="X1157" s="47"/>
      <c r="Y1157" s="50"/>
      <c r="Z1157" s="52"/>
      <c r="AA1157" s="53"/>
      <c r="AB1157" s="54"/>
      <c r="AC1157" s="54"/>
    </row>
    <row r="1158" spans="1:29">
      <c r="A1158" s="1"/>
      <c r="B1158" s="1"/>
      <c r="C1158" s="1"/>
      <c r="D1158" s="13"/>
      <c r="E1158" s="22"/>
      <c r="F1158" s="13"/>
      <c r="G1158" s="1"/>
      <c r="H1158" s="1"/>
      <c r="I1158" s="46"/>
      <c r="J1158" s="1"/>
      <c r="K1158" s="1"/>
      <c r="L1158" s="1"/>
      <c r="M1158" s="1"/>
      <c r="N1158" s="1"/>
      <c r="O1158" s="1"/>
      <c r="P1158" s="8"/>
      <c r="Q1158" s="26"/>
      <c r="R1158" s="17"/>
      <c r="T1158" t="str">
        <f t="shared" ref="T1158:T1221" si="18">IF(AND(Q1158=0,R1158=0),"",IF(I1158="","",($U$1-I1158)+1))</f>
        <v/>
      </c>
      <c r="U1158" s="34"/>
      <c r="V1158" s="48"/>
      <c r="W1158" s="49"/>
      <c r="X1158" s="47"/>
      <c r="Y1158" s="50"/>
      <c r="Z1158" s="52"/>
      <c r="AA1158" s="53"/>
      <c r="AB1158" s="54"/>
      <c r="AC1158" s="54"/>
    </row>
    <row r="1159" spans="1:29">
      <c r="A1159" s="1"/>
      <c r="B1159" s="1"/>
      <c r="C1159" s="1"/>
      <c r="D1159" s="13"/>
      <c r="E1159" s="22"/>
      <c r="F1159" s="13"/>
      <c r="G1159" s="1"/>
      <c r="H1159" s="1"/>
      <c r="I1159" s="46"/>
      <c r="J1159" s="1"/>
      <c r="K1159" s="1"/>
      <c r="L1159" s="1"/>
      <c r="M1159" s="1"/>
      <c r="N1159" s="1"/>
      <c r="O1159" s="1"/>
      <c r="P1159" s="8"/>
      <c r="Q1159" s="26"/>
      <c r="R1159" s="17"/>
      <c r="T1159" t="str">
        <f t="shared" si="18"/>
        <v/>
      </c>
      <c r="U1159" s="34"/>
      <c r="V1159" s="48"/>
      <c r="W1159" s="49"/>
      <c r="X1159" s="47"/>
      <c r="Y1159" s="50"/>
      <c r="Z1159" s="52"/>
      <c r="AA1159" s="53"/>
      <c r="AB1159" s="54"/>
      <c r="AC1159" s="54"/>
    </row>
    <row r="1160" spans="1:29">
      <c r="A1160" s="1"/>
      <c r="B1160" s="1"/>
      <c r="C1160" s="1"/>
      <c r="D1160" s="13"/>
      <c r="E1160" s="22"/>
      <c r="F1160" s="13"/>
      <c r="G1160" s="1"/>
      <c r="H1160" s="1"/>
      <c r="I1160" s="46"/>
      <c r="J1160" s="1"/>
      <c r="K1160" s="1"/>
      <c r="L1160" s="1"/>
      <c r="M1160" s="1"/>
      <c r="N1160" s="1"/>
      <c r="O1160" s="1"/>
      <c r="P1160" s="8"/>
      <c r="Q1160" s="26"/>
      <c r="R1160" s="17"/>
      <c r="T1160" t="str">
        <f t="shared" si="18"/>
        <v/>
      </c>
      <c r="U1160" s="34"/>
      <c r="V1160" s="48"/>
      <c r="W1160" s="49"/>
      <c r="X1160" s="47"/>
      <c r="Y1160" s="50"/>
      <c r="Z1160" s="52"/>
      <c r="AA1160" s="53"/>
      <c r="AB1160" s="54"/>
      <c r="AC1160" s="54"/>
    </row>
    <row r="1161" spans="1:29">
      <c r="A1161" s="1"/>
      <c r="B1161" s="1"/>
      <c r="C1161" s="1"/>
      <c r="D1161" s="13"/>
      <c r="E1161" s="22"/>
      <c r="F1161" s="13"/>
      <c r="G1161" s="1"/>
      <c r="H1161" s="1"/>
      <c r="I1161" s="46"/>
      <c r="J1161" s="1"/>
      <c r="K1161" s="1"/>
      <c r="L1161" s="1"/>
      <c r="M1161" s="1"/>
      <c r="N1161" s="1"/>
      <c r="O1161" s="1"/>
      <c r="P1161" s="8"/>
      <c r="Q1161" s="26"/>
      <c r="R1161" s="17"/>
      <c r="T1161" t="str">
        <f t="shared" si="18"/>
        <v/>
      </c>
      <c r="U1161" s="34"/>
      <c r="V1161" s="48"/>
      <c r="W1161" s="49"/>
      <c r="X1161" s="47"/>
      <c r="Y1161" s="50"/>
      <c r="Z1161" s="52"/>
      <c r="AA1161" s="53"/>
      <c r="AB1161" s="54"/>
      <c r="AC1161" s="54"/>
    </row>
    <row r="1162" spans="1:29">
      <c r="A1162" s="1"/>
      <c r="B1162" s="1"/>
      <c r="C1162" s="1"/>
      <c r="D1162" s="13"/>
      <c r="E1162" s="22"/>
      <c r="F1162" s="13"/>
      <c r="G1162" s="1"/>
      <c r="H1162" s="1"/>
      <c r="I1162" s="46"/>
      <c r="J1162" s="1"/>
      <c r="K1162" s="1"/>
      <c r="L1162" s="1"/>
      <c r="M1162" s="1"/>
      <c r="N1162" s="1"/>
      <c r="O1162" s="1"/>
      <c r="P1162" s="8"/>
      <c r="Q1162" s="26"/>
      <c r="R1162" s="17"/>
      <c r="T1162" t="str">
        <f t="shared" si="18"/>
        <v/>
      </c>
      <c r="U1162" s="34"/>
      <c r="V1162" s="48"/>
      <c r="W1162" s="49"/>
      <c r="X1162" s="47"/>
      <c r="Y1162" s="50"/>
      <c r="Z1162" s="52"/>
      <c r="AA1162" s="53"/>
      <c r="AB1162" s="54"/>
      <c r="AC1162" s="54"/>
    </row>
    <row r="1163" spans="1:29">
      <c r="A1163" s="1"/>
      <c r="B1163" s="1"/>
      <c r="C1163" s="1"/>
      <c r="D1163" s="13"/>
      <c r="E1163" s="22"/>
      <c r="F1163" s="13"/>
      <c r="G1163" s="1"/>
      <c r="H1163" s="1"/>
      <c r="I1163" s="46"/>
      <c r="J1163" s="1"/>
      <c r="K1163" s="1"/>
      <c r="L1163" s="1"/>
      <c r="M1163" s="1"/>
      <c r="N1163" s="1"/>
      <c r="O1163" s="1"/>
      <c r="P1163" s="8"/>
      <c r="Q1163" s="26"/>
      <c r="R1163" s="17"/>
      <c r="T1163" t="str">
        <f t="shared" si="18"/>
        <v/>
      </c>
      <c r="U1163" s="34"/>
      <c r="V1163" s="48"/>
      <c r="W1163" s="49"/>
      <c r="X1163" s="47"/>
      <c r="Y1163" s="50"/>
      <c r="Z1163" s="52"/>
      <c r="AA1163" s="53"/>
      <c r="AB1163" s="54"/>
      <c r="AC1163" s="54"/>
    </row>
    <row r="1164" spans="1:29">
      <c r="A1164" s="1"/>
      <c r="B1164" s="1"/>
      <c r="C1164" s="1"/>
      <c r="D1164" s="13"/>
      <c r="E1164" s="22"/>
      <c r="F1164" s="13"/>
      <c r="G1164" s="1"/>
      <c r="H1164" s="1"/>
      <c r="I1164" s="46"/>
      <c r="J1164" s="1"/>
      <c r="K1164" s="1"/>
      <c r="L1164" s="1"/>
      <c r="M1164" s="1"/>
      <c r="N1164" s="1"/>
      <c r="O1164" s="1"/>
      <c r="P1164" s="8"/>
      <c r="Q1164" s="26"/>
      <c r="R1164" s="17"/>
      <c r="T1164" t="str">
        <f t="shared" si="18"/>
        <v/>
      </c>
      <c r="U1164" s="34"/>
      <c r="V1164" s="48"/>
      <c r="W1164" s="49"/>
      <c r="X1164" s="47"/>
      <c r="Y1164" s="50"/>
      <c r="Z1164" s="52"/>
      <c r="AA1164" s="53"/>
      <c r="AB1164" s="54"/>
      <c r="AC1164" s="54"/>
    </row>
    <row r="1165" spans="1:29">
      <c r="A1165" s="1"/>
      <c r="B1165" s="1"/>
      <c r="C1165" s="1"/>
      <c r="D1165" s="13"/>
      <c r="E1165" s="22"/>
      <c r="F1165" s="13"/>
      <c r="G1165" s="1"/>
      <c r="H1165" s="1"/>
      <c r="I1165" s="46"/>
      <c r="J1165" s="1"/>
      <c r="K1165" s="1"/>
      <c r="L1165" s="1"/>
      <c r="M1165" s="1"/>
      <c r="N1165" s="1"/>
      <c r="O1165" s="1"/>
      <c r="P1165" s="8"/>
      <c r="Q1165" s="26"/>
      <c r="R1165" s="17"/>
      <c r="T1165" t="str">
        <f t="shared" si="18"/>
        <v/>
      </c>
      <c r="U1165" s="34"/>
      <c r="V1165" s="48"/>
      <c r="W1165" s="49"/>
      <c r="X1165" s="47"/>
      <c r="Y1165" s="50"/>
      <c r="Z1165" s="52"/>
      <c r="AA1165" s="53"/>
      <c r="AB1165" s="54"/>
      <c r="AC1165" s="54"/>
    </row>
    <row r="1166" spans="1:29">
      <c r="A1166" s="1"/>
      <c r="B1166" s="1"/>
      <c r="C1166" s="1"/>
      <c r="D1166" s="13"/>
      <c r="E1166" s="22"/>
      <c r="F1166" s="13"/>
      <c r="G1166" s="1"/>
      <c r="H1166" s="1"/>
      <c r="I1166" s="46"/>
      <c r="J1166" s="1"/>
      <c r="K1166" s="1"/>
      <c r="L1166" s="1"/>
      <c r="M1166" s="1"/>
      <c r="N1166" s="1"/>
      <c r="O1166" s="1"/>
      <c r="P1166" s="8"/>
      <c r="Q1166" s="26"/>
      <c r="R1166" s="17"/>
      <c r="T1166" t="str">
        <f t="shared" si="18"/>
        <v/>
      </c>
      <c r="U1166" s="34"/>
      <c r="V1166" s="48"/>
      <c r="W1166" s="49"/>
      <c r="X1166" s="47"/>
      <c r="Y1166" s="50"/>
      <c r="Z1166" s="52"/>
      <c r="AA1166" s="53"/>
      <c r="AB1166" s="54"/>
      <c r="AC1166" s="54"/>
    </row>
    <row r="1167" spans="1:29">
      <c r="A1167" s="1"/>
      <c r="B1167" s="1"/>
      <c r="C1167" s="1"/>
      <c r="D1167" s="13"/>
      <c r="E1167" s="22"/>
      <c r="F1167" s="13"/>
      <c r="G1167" s="1"/>
      <c r="H1167" s="1"/>
      <c r="I1167" s="46"/>
      <c r="J1167" s="1"/>
      <c r="K1167" s="1"/>
      <c r="L1167" s="1"/>
      <c r="M1167" s="1"/>
      <c r="N1167" s="1"/>
      <c r="O1167" s="1"/>
      <c r="P1167" s="8"/>
      <c r="Q1167" s="26"/>
      <c r="R1167" s="17"/>
      <c r="T1167" t="str">
        <f t="shared" si="18"/>
        <v/>
      </c>
      <c r="U1167" s="34"/>
      <c r="V1167" s="48"/>
      <c r="W1167" s="49"/>
      <c r="X1167" s="47"/>
      <c r="Y1167" s="50"/>
      <c r="Z1167" s="52"/>
      <c r="AA1167" s="53"/>
      <c r="AB1167" s="54"/>
      <c r="AC1167" s="54"/>
    </row>
    <row r="1168" spans="1:29">
      <c r="A1168" s="1"/>
      <c r="B1168" s="1"/>
      <c r="C1168" s="1"/>
      <c r="D1168" s="13"/>
      <c r="E1168" s="22"/>
      <c r="F1168" s="13"/>
      <c r="G1168" s="1"/>
      <c r="H1168" s="1"/>
      <c r="I1168" s="46"/>
      <c r="J1168" s="1"/>
      <c r="K1168" s="1"/>
      <c r="L1168" s="1"/>
      <c r="M1168" s="1"/>
      <c r="N1168" s="1"/>
      <c r="O1168" s="1"/>
      <c r="P1168" s="8"/>
      <c r="Q1168" s="26"/>
      <c r="R1168" s="17"/>
      <c r="T1168" t="str">
        <f t="shared" si="18"/>
        <v/>
      </c>
      <c r="U1168" s="34"/>
      <c r="V1168" s="48"/>
      <c r="W1168" s="49"/>
      <c r="X1168" s="47"/>
      <c r="Y1168" s="50"/>
      <c r="Z1168" s="52"/>
      <c r="AA1168" s="53"/>
      <c r="AB1168" s="54"/>
      <c r="AC1168" s="54"/>
    </row>
    <row r="1169" spans="1:29">
      <c r="A1169" s="1"/>
      <c r="B1169" s="1"/>
      <c r="C1169" s="1"/>
      <c r="D1169" s="13"/>
      <c r="E1169" s="22"/>
      <c r="F1169" s="13"/>
      <c r="G1169" s="1"/>
      <c r="H1169" s="1"/>
      <c r="I1169" s="46"/>
      <c r="J1169" s="1"/>
      <c r="K1169" s="1"/>
      <c r="L1169" s="1"/>
      <c r="M1169" s="1"/>
      <c r="N1169" s="1"/>
      <c r="O1169" s="1"/>
      <c r="P1169" s="8"/>
      <c r="Q1169" s="26"/>
      <c r="R1169" s="17"/>
      <c r="T1169" t="str">
        <f t="shared" si="18"/>
        <v/>
      </c>
      <c r="U1169" s="34"/>
      <c r="V1169" s="48"/>
      <c r="W1169" s="49"/>
      <c r="X1169" s="47"/>
      <c r="Y1169" s="50"/>
      <c r="Z1169" s="52"/>
      <c r="AA1169" s="53"/>
      <c r="AB1169" s="54"/>
      <c r="AC1169" s="54"/>
    </row>
    <row r="1170" spans="1:29">
      <c r="A1170" s="1"/>
      <c r="B1170" s="1"/>
      <c r="C1170" s="1"/>
      <c r="D1170" s="13"/>
      <c r="E1170" s="22"/>
      <c r="F1170" s="13"/>
      <c r="G1170" s="1"/>
      <c r="H1170" s="1"/>
      <c r="I1170" s="46"/>
      <c r="J1170" s="1"/>
      <c r="K1170" s="1"/>
      <c r="L1170" s="1"/>
      <c r="M1170" s="1"/>
      <c r="N1170" s="1"/>
      <c r="O1170" s="1"/>
      <c r="P1170" s="8"/>
      <c r="Q1170" s="26"/>
      <c r="R1170" s="17"/>
      <c r="T1170" t="str">
        <f t="shared" si="18"/>
        <v/>
      </c>
      <c r="U1170" s="34"/>
      <c r="V1170" s="48"/>
      <c r="W1170" s="49"/>
      <c r="X1170" s="47"/>
      <c r="Y1170" s="50"/>
      <c r="Z1170" s="52"/>
      <c r="AA1170" s="53"/>
      <c r="AB1170" s="54"/>
      <c r="AC1170" s="54"/>
    </row>
    <row r="1171" spans="1:29">
      <c r="A1171" s="1"/>
      <c r="B1171" s="1"/>
      <c r="C1171" s="1"/>
      <c r="D1171" s="13"/>
      <c r="E1171" s="22"/>
      <c r="F1171" s="13"/>
      <c r="G1171" s="1"/>
      <c r="H1171" s="1"/>
      <c r="I1171" s="46"/>
      <c r="J1171" s="1"/>
      <c r="K1171" s="1"/>
      <c r="L1171" s="1"/>
      <c r="M1171" s="1"/>
      <c r="N1171" s="1"/>
      <c r="O1171" s="1"/>
      <c r="P1171" s="8"/>
      <c r="Q1171" s="26"/>
      <c r="R1171" s="17"/>
      <c r="T1171" t="str">
        <f t="shared" si="18"/>
        <v/>
      </c>
      <c r="U1171" s="34"/>
      <c r="V1171" s="48"/>
      <c r="W1171" s="49"/>
      <c r="X1171" s="47"/>
      <c r="Y1171" s="50"/>
      <c r="Z1171" s="52"/>
      <c r="AA1171" s="53"/>
      <c r="AB1171" s="54"/>
      <c r="AC1171" s="54"/>
    </row>
    <row r="1172" spans="1:29">
      <c r="A1172" s="1"/>
      <c r="B1172" s="1"/>
      <c r="C1172" s="1"/>
      <c r="D1172" s="13"/>
      <c r="E1172" s="22"/>
      <c r="F1172" s="13"/>
      <c r="G1172" s="1"/>
      <c r="H1172" s="1"/>
      <c r="I1172" s="46"/>
      <c r="J1172" s="1"/>
      <c r="K1172" s="1"/>
      <c r="L1172" s="1"/>
      <c r="M1172" s="1"/>
      <c r="N1172" s="1"/>
      <c r="O1172" s="1"/>
      <c r="P1172" s="8"/>
      <c r="Q1172" s="26"/>
      <c r="R1172" s="17"/>
      <c r="T1172" t="str">
        <f t="shared" si="18"/>
        <v/>
      </c>
      <c r="U1172" s="34"/>
      <c r="V1172" s="48"/>
      <c r="W1172" s="49"/>
      <c r="X1172" s="47"/>
      <c r="Y1172" s="50"/>
      <c r="Z1172" s="52"/>
      <c r="AA1172" s="53"/>
      <c r="AB1172" s="54"/>
      <c r="AC1172" s="54"/>
    </row>
    <row r="1173" spans="1:29">
      <c r="A1173" s="1"/>
      <c r="B1173" s="1"/>
      <c r="C1173" s="1"/>
      <c r="D1173" s="13"/>
      <c r="E1173" s="22"/>
      <c r="F1173" s="13"/>
      <c r="G1173" s="1"/>
      <c r="H1173" s="1"/>
      <c r="I1173" s="46"/>
      <c r="J1173" s="1"/>
      <c r="K1173" s="1"/>
      <c r="L1173" s="1"/>
      <c r="M1173" s="1"/>
      <c r="N1173" s="1"/>
      <c r="O1173" s="1"/>
      <c r="P1173" s="8"/>
      <c r="Q1173" s="26"/>
      <c r="R1173" s="17"/>
      <c r="T1173" t="str">
        <f t="shared" si="18"/>
        <v/>
      </c>
      <c r="U1173" s="34"/>
      <c r="V1173" s="48"/>
      <c r="W1173" s="49"/>
      <c r="X1173" s="47"/>
      <c r="Y1173" s="50"/>
      <c r="Z1173" s="52"/>
      <c r="AA1173" s="53"/>
      <c r="AB1173" s="54"/>
      <c r="AC1173" s="54"/>
    </row>
    <row r="1174" spans="1:29">
      <c r="A1174" s="1"/>
      <c r="B1174" s="1"/>
      <c r="C1174" s="1"/>
      <c r="D1174" s="13"/>
      <c r="E1174" s="22"/>
      <c r="F1174" s="13"/>
      <c r="G1174" s="1"/>
      <c r="H1174" s="1"/>
      <c r="I1174" s="46"/>
      <c r="J1174" s="1"/>
      <c r="K1174" s="1"/>
      <c r="L1174" s="1"/>
      <c r="M1174" s="1"/>
      <c r="N1174" s="1"/>
      <c r="O1174" s="1"/>
      <c r="P1174" s="8"/>
      <c r="Q1174" s="26"/>
      <c r="R1174" s="17"/>
      <c r="T1174" t="str">
        <f t="shared" si="18"/>
        <v/>
      </c>
      <c r="U1174" s="34"/>
      <c r="V1174" s="48"/>
      <c r="W1174" s="49"/>
      <c r="X1174" s="47"/>
      <c r="Y1174" s="50"/>
      <c r="Z1174" s="52"/>
      <c r="AA1174" s="53"/>
      <c r="AB1174" s="54"/>
      <c r="AC1174" s="54"/>
    </row>
    <row r="1175" spans="1:29">
      <c r="A1175" s="1"/>
      <c r="B1175" s="1"/>
      <c r="C1175" s="1"/>
      <c r="D1175" s="13"/>
      <c r="E1175" s="22"/>
      <c r="F1175" s="13"/>
      <c r="G1175" s="1"/>
      <c r="H1175" s="1"/>
      <c r="I1175" s="46"/>
      <c r="J1175" s="1"/>
      <c r="K1175" s="1"/>
      <c r="L1175" s="1"/>
      <c r="M1175" s="1"/>
      <c r="N1175" s="1"/>
      <c r="O1175" s="1"/>
      <c r="P1175" s="8"/>
      <c r="Q1175" s="26"/>
      <c r="R1175" s="17"/>
      <c r="T1175" t="str">
        <f t="shared" si="18"/>
        <v/>
      </c>
      <c r="U1175" s="34"/>
      <c r="V1175" s="48"/>
      <c r="W1175" s="49"/>
      <c r="X1175" s="47"/>
      <c r="Y1175" s="50"/>
      <c r="Z1175" s="52"/>
      <c r="AA1175" s="53"/>
      <c r="AB1175" s="54"/>
      <c r="AC1175" s="54"/>
    </row>
    <row r="1176" spans="1:29">
      <c r="A1176" s="1"/>
      <c r="B1176" s="1"/>
      <c r="C1176" s="1"/>
      <c r="D1176" s="13"/>
      <c r="E1176" s="22"/>
      <c r="F1176" s="13"/>
      <c r="G1176" s="1"/>
      <c r="H1176" s="1"/>
      <c r="I1176" s="46"/>
      <c r="J1176" s="1"/>
      <c r="K1176" s="1"/>
      <c r="L1176" s="1"/>
      <c r="M1176" s="1"/>
      <c r="N1176" s="1"/>
      <c r="O1176" s="1"/>
      <c r="P1176" s="8"/>
      <c r="Q1176" s="26"/>
      <c r="R1176" s="17"/>
      <c r="T1176" t="str">
        <f t="shared" si="18"/>
        <v/>
      </c>
      <c r="U1176" s="34"/>
      <c r="V1176" s="48"/>
      <c r="W1176" s="49"/>
      <c r="X1176" s="47"/>
      <c r="Y1176" s="50"/>
      <c r="Z1176" s="52"/>
      <c r="AA1176" s="53"/>
      <c r="AB1176" s="54"/>
      <c r="AC1176" s="54"/>
    </row>
    <row r="1177" spans="1:29">
      <c r="A1177" s="1"/>
      <c r="B1177" s="1"/>
      <c r="C1177" s="1"/>
      <c r="D1177" s="13"/>
      <c r="E1177" s="22"/>
      <c r="F1177" s="13"/>
      <c r="G1177" s="1"/>
      <c r="H1177" s="1"/>
      <c r="I1177" s="46"/>
      <c r="J1177" s="1"/>
      <c r="K1177" s="1"/>
      <c r="L1177" s="1"/>
      <c r="M1177" s="1"/>
      <c r="N1177" s="1"/>
      <c r="O1177" s="1"/>
      <c r="P1177" s="8"/>
      <c r="Q1177" s="26"/>
      <c r="R1177" s="17"/>
      <c r="T1177" t="str">
        <f t="shared" si="18"/>
        <v/>
      </c>
      <c r="U1177" s="34"/>
      <c r="V1177" s="48"/>
      <c r="W1177" s="49"/>
      <c r="X1177" s="47"/>
      <c r="Y1177" s="50"/>
      <c r="Z1177" s="52"/>
      <c r="AA1177" s="53"/>
      <c r="AB1177" s="54"/>
      <c r="AC1177" s="54"/>
    </row>
    <row r="1178" spans="1:29">
      <c r="A1178" s="1"/>
      <c r="B1178" s="1"/>
      <c r="C1178" s="1"/>
      <c r="D1178" s="13"/>
      <c r="E1178" s="22"/>
      <c r="F1178" s="13"/>
      <c r="G1178" s="1"/>
      <c r="H1178" s="1"/>
      <c r="I1178" s="46"/>
      <c r="J1178" s="1"/>
      <c r="K1178" s="1"/>
      <c r="L1178" s="1"/>
      <c r="M1178" s="1"/>
      <c r="N1178" s="1"/>
      <c r="O1178" s="1"/>
      <c r="P1178" s="8"/>
      <c r="Q1178" s="26"/>
      <c r="R1178" s="17"/>
      <c r="T1178" t="str">
        <f t="shared" si="18"/>
        <v/>
      </c>
      <c r="U1178" s="34"/>
      <c r="V1178" s="48"/>
      <c r="W1178" s="49"/>
      <c r="X1178" s="47"/>
      <c r="Y1178" s="50"/>
      <c r="Z1178" s="52"/>
      <c r="AA1178" s="53"/>
      <c r="AB1178" s="54"/>
      <c r="AC1178" s="54"/>
    </row>
    <row r="1179" spans="1:29">
      <c r="A1179" s="1"/>
      <c r="B1179" s="1"/>
      <c r="C1179" s="1"/>
      <c r="D1179" s="13"/>
      <c r="E1179" s="22"/>
      <c r="F1179" s="13"/>
      <c r="G1179" s="1"/>
      <c r="H1179" s="1"/>
      <c r="I1179" s="46"/>
      <c r="J1179" s="1"/>
      <c r="K1179" s="1"/>
      <c r="L1179" s="1"/>
      <c r="M1179" s="1"/>
      <c r="N1179" s="1"/>
      <c r="O1179" s="1"/>
      <c r="P1179" s="8"/>
      <c r="Q1179" s="26"/>
      <c r="R1179" s="17"/>
      <c r="T1179" t="str">
        <f t="shared" si="18"/>
        <v/>
      </c>
      <c r="U1179" s="34"/>
      <c r="V1179" s="48"/>
      <c r="W1179" s="49"/>
      <c r="X1179" s="47"/>
      <c r="Y1179" s="50"/>
      <c r="Z1179" s="52"/>
      <c r="AA1179" s="53"/>
      <c r="AB1179" s="54"/>
      <c r="AC1179" s="54"/>
    </row>
    <row r="1180" spans="1:29">
      <c r="A1180" s="1"/>
      <c r="B1180" s="1"/>
      <c r="C1180" s="1"/>
      <c r="D1180" s="13"/>
      <c r="E1180" s="22"/>
      <c r="F1180" s="13"/>
      <c r="G1180" s="1"/>
      <c r="H1180" s="1"/>
      <c r="I1180" s="46"/>
      <c r="J1180" s="1"/>
      <c r="K1180" s="1"/>
      <c r="L1180" s="1"/>
      <c r="M1180" s="1"/>
      <c r="N1180" s="1"/>
      <c r="O1180" s="1"/>
      <c r="P1180" s="8"/>
      <c r="Q1180" s="26"/>
      <c r="R1180" s="17"/>
      <c r="T1180" t="str">
        <f t="shared" si="18"/>
        <v/>
      </c>
      <c r="U1180" s="34"/>
      <c r="V1180" s="48"/>
      <c r="W1180" s="49"/>
      <c r="X1180" s="47"/>
      <c r="Y1180" s="50"/>
      <c r="Z1180" s="52"/>
      <c r="AA1180" s="53"/>
      <c r="AB1180" s="54"/>
      <c r="AC1180" s="54"/>
    </row>
    <row r="1181" spans="1:29">
      <c r="A1181" s="1"/>
      <c r="B1181" s="1"/>
      <c r="C1181" s="1"/>
      <c r="D1181" s="13"/>
      <c r="E1181" s="22"/>
      <c r="F1181" s="13"/>
      <c r="G1181" s="1"/>
      <c r="H1181" s="1"/>
      <c r="I1181" s="46"/>
      <c r="J1181" s="1"/>
      <c r="K1181" s="1"/>
      <c r="L1181" s="1"/>
      <c r="M1181" s="1"/>
      <c r="N1181" s="1"/>
      <c r="O1181" s="1"/>
      <c r="P1181" s="8"/>
      <c r="Q1181" s="26"/>
      <c r="R1181" s="17"/>
      <c r="T1181" t="str">
        <f t="shared" si="18"/>
        <v/>
      </c>
      <c r="U1181" s="34"/>
      <c r="V1181" s="48"/>
      <c r="W1181" s="49"/>
      <c r="X1181" s="47"/>
      <c r="Y1181" s="50"/>
      <c r="Z1181" s="52"/>
      <c r="AA1181" s="53"/>
      <c r="AB1181" s="54"/>
      <c r="AC1181" s="54"/>
    </row>
    <row r="1182" spans="1:29">
      <c r="A1182" s="1"/>
      <c r="B1182" s="1"/>
      <c r="C1182" s="1"/>
      <c r="D1182" s="13"/>
      <c r="E1182" s="22"/>
      <c r="F1182" s="13"/>
      <c r="G1182" s="1"/>
      <c r="H1182" s="1"/>
      <c r="I1182" s="46"/>
      <c r="J1182" s="1"/>
      <c r="K1182" s="1"/>
      <c r="L1182" s="1"/>
      <c r="M1182" s="1"/>
      <c r="N1182" s="1"/>
      <c r="O1182" s="1"/>
      <c r="P1182" s="8"/>
      <c r="Q1182" s="26"/>
      <c r="R1182" s="17"/>
      <c r="T1182" t="str">
        <f t="shared" si="18"/>
        <v/>
      </c>
      <c r="U1182" s="34"/>
      <c r="V1182" s="48"/>
      <c r="W1182" s="49"/>
      <c r="X1182" s="47"/>
      <c r="Y1182" s="50"/>
      <c r="Z1182" s="52"/>
      <c r="AA1182" s="53"/>
      <c r="AB1182" s="54"/>
      <c r="AC1182" s="54"/>
    </row>
    <row r="1183" spans="1:29">
      <c r="A1183" s="1"/>
      <c r="B1183" s="1"/>
      <c r="C1183" s="1"/>
      <c r="D1183" s="13"/>
      <c r="E1183" s="22"/>
      <c r="F1183" s="13"/>
      <c r="G1183" s="1"/>
      <c r="H1183" s="1"/>
      <c r="I1183" s="46"/>
      <c r="J1183" s="1"/>
      <c r="K1183" s="1"/>
      <c r="L1183" s="1"/>
      <c r="M1183" s="1"/>
      <c r="N1183" s="1"/>
      <c r="O1183" s="1"/>
      <c r="P1183" s="8"/>
      <c r="Q1183" s="26"/>
      <c r="R1183" s="17"/>
      <c r="T1183" t="str">
        <f t="shared" si="18"/>
        <v/>
      </c>
      <c r="U1183" s="34"/>
      <c r="V1183" s="48"/>
      <c r="W1183" s="49"/>
      <c r="X1183" s="47"/>
      <c r="Y1183" s="50"/>
      <c r="Z1183" s="52"/>
      <c r="AA1183" s="53"/>
      <c r="AB1183" s="54"/>
      <c r="AC1183" s="54"/>
    </row>
    <row r="1184" spans="1:29">
      <c r="A1184" s="1"/>
      <c r="B1184" s="1"/>
      <c r="C1184" s="1"/>
      <c r="D1184" s="13"/>
      <c r="E1184" s="22"/>
      <c r="F1184" s="13"/>
      <c r="G1184" s="1"/>
      <c r="H1184" s="1"/>
      <c r="I1184" s="46"/>
      <c r="J1184" s="1"/>
      <c r="K1184" s="1"/>
      <c r="L1184" s="1"/>
      <c r="M1184" s="1"/>
      <c r="N1184" s="1"/>
      <c r="O1184" s="1"/>
      <c r="P1184" s="8"/>
      <c r="Q1184" s="26"/>
      <c r="R1184" s="17"/>
      <c r="T1184" t="str">
        <f t="shared" si="18"/>
        <v/>
      </c>
      <c r="U1184" s="34"/>
      <c r="V1184" s="48"/>
      <c r="W1184" s="49"/>
      <c r="X1184" s="47"/>
      <c r="Y1184" s="50"/>
      <c r="Z1184" s="52"/>
      <c r="AA1184" s="53"/>
      <c r="AB1184" s="54"/>
      <c r="AC1184" s="54"/>
    </row>
    <row r="1185" spans="1:29">
      <c r="A1185" s="1"/>
      <c r="B1185" s="1"/>
      <c r="C1185" s="1"/>
      <c r="D1185" s="13"/>
      <c r="E1185" s="22"/>
      <c r="F1185" s="13"/>
      <c r="G1185" s="1"/>
      <c r="H1185" s="1"/>
      <c r="I1185" s="46"/>
      <c r="J1185" s="1"/>
      <c r="K1185" s="1"/>
      <c r="L1185" s="1"/>
      <c r="M1185" s="1"/>
      <c r="N1185" s="1"/>
      <c r="O1185" s="1"/>
      <c r="P1185" s="8"/>
      <c r="Q1185" s="26"/>
      <c r="R1185" s="17"/>
      <c r="T1185" t="str">
        <f t="shared" si="18"/>
        <v/>
      </c>
      <c r="U1185" s="34"/>
      <c r="V1185" s="48"/>
      <c r="W1185" s="49"/>
      <c r="X1185" s="47"/>
      <c r="Y1185" s="50"/>
      <c r="Z1185" s="52"/>
      <c r="AA1185" s="53"/>
      <c r="AB1185" s="54"/>
      <c r="AC1185" s="54"/>
    </row>
    <row r="1186" spans="1:29">
      <c r="A1186" s="1"/>
      <c r="B1186" s="1"/>
      <c r="C1186" s="1"/>
      <c r="D1186" s="13"/>
      <c r="E1186" s="22"/>
      <c r="F1186" s="13"/>
      <c r="G1186" s="1"/>
      <c r="H1186" s="1"/>
      <c r="I1186" s="46"/>
      <c r="J1186" s="1"/>
      <c r="K1186" s="1"/>
      <c r="L1186" s="1"/>
      <c r="M1186" s="1"/>
      <c r="N1186" s="1"/>
      <c r="O1186" s="1"/>
      <c r="P1186" s="8"/>
      <c r="Q1186" s="26"/>
      <c r="R1186" s="17"/>
      <c r="T1186" t="str">
        <f t="shared" si="18"/>
        <v/>
      </c>
      <c r="U1186" s="34"/>
      <c r="V1186" s="48"/>
      <c r="W1186" s="49"/>
      <c r="X1186" s="47"/>
      <c r="Y1186" s="50"/>
      <c r="Z1186" s="52"/>
      <c r="AA1186" s="53"/>
      <c r="AB1186" s="54"/>
      <c r="AC1186" s="54"/>
    </row>
    <row r="1187" spans="1:29">
      <c r="A1187" s="1"/>
      <c r="B1187" s="1"/>
      <c r="C1187" s="1"/>
      <c r="D1187" s="13"/>
      <c r="E1187" s="22"/>
      <c r="F1187" s="13"/>
      <c r="G1187" s="1"/>
      <c r="H1187" s="1"/>
      <c r="I1187" s="46"/>
      <c r="J1187" s="1"/>
      <c r="K1187" s="1"/>
      <c r="L1187" s="1"/>
      <c r="M1187" s="1"/>
      <c r="N1187" s="1"/>
      <c r="O1187" s="1"/>
      <c r="P1187" s="8"/>
      <c r="Q1187" s="26"/>
      <c r="R1187" s="17"/>
      <c r="T1187" t="str">
        <f t="shared" si="18"/>
        <v/>
      </c>
      <c r="U1187" s="34"/>
      <c r="V1187" s="48"/>
      <c r="W1187" s="49"/>
      <c r="X1187" s="47"/>
      <c r="Y1187" s="50"/>
      <c r="Z1187" s="52"/>
      <c r="AA1187" s="53"/>
      <c r="AB1187" s="54"/>
      <c r="AC1187" s="54"/>
    </row>
    <row r="1188" spans="1:29">
      <c r="A1188" s="1"/>
      <c r="B1188" s="1"/>
      <c r="C1188" s="1"/>
      <c r="D1188" s="13"/>
      <c r="E1188" s="22"/>
      <c r="F1188" s="13"/>
      <c r="G1188" s="1"/>
      <c r="H1188" s="1"/>
      <c r="I1188" s="46"/>
      <c r="J1188" s="1"/>
      <c r="K1188" s="1"/>
      <c r="L1188" s="1"/>
      <c r="M1188" s="1"/>
      <c r="N1188" s="1"/>
      <c r="O1188" s="1"/>
      <c r="P1188" s="8"/>
      <c r="Q1188" s="26"/>
      <c r="R1188" s="17"/>
      <c r="T1188" t="str">
        <f t="shared" si="18"/>
        <v/>
      </c>
      <c r="U1188" s="34"/>
      <c r="V1188" s="48"/>
      <c r="W1188" s="49"/>
      <c r="X1188" s="47"/>
      <c r="Y1188" s="50"/>
      <c r="Z1188" s="52"/>
      <c r="AA1188" s="53"/>
      <c r="AB1188" s="54"/>
      <c r="AC1188" s="54"/>
    </row>
    <row r="1189" spans="1:29">
      <c r="A1189" s="1"/>
      <c r="B1189" s="1"/>
      <c r="C1189" s="1"/>
      <c r="D1189" s="13"/>
      <c r="E1189" s="22"/>
      <c r="F1189" s="13"/>
      <c r="G1189" s="1"/>
      <c r="H1189" s="1"/>
      <c r="I1189" s="46"/>
      <c r="J1189" s="1"/>
      <c r="K1189" s="1"/>
      <c r="L1189" s="1"/>
      <c r="M1189" s="1"/>
      <c r="N1189" s="1"/>
      <c r="O1189" s="1"/>
      <c r="P1189" s="8"/>
      <c r="Q1189" s="26"/>
      <c r="R1189" s="17"/>
      <c r="T1189" t="str">
        <f t="shared" si="18"/>
        <v/>
      </c>
      <c r="U1189" s="34"/>
      <c r="V1189" s="48"/>
      <c r="W1189" s="49"/>
      <c r="X1189" s="47"/>
      <c r="Y1189" s="50"/>
      <c r="Z1189" s="52"/>
      <c r="AA1189" s="53"/>
      <c r="AB1189" s="54"/>
      <c r="AC1189" s="54"/>
    </row>
    <row r="1190" spans="1:29">
      <c r="A1190" s="1"/>
      <c r="B1190" s="1"/>
      <c r="C1190" s="1"/>
      <c r="D1190" s="13"/>
      <c r="E1190" s="22"/>
      <c r="F1190" s="13"/>
      <c r="G1190" s="1"/>
      <c r="H1190" s="1"/>
      <c r="I1190" s="46"/>
      <c r="J1190" s="1"/>
      <c r="K1190" s="1"/>
      <c r="L1190" s="1"/>
      <c r="M1190" s="1"/>
      <c r="N1190" s="1"/>
      <c r="O1190" s="1"/>
      <c r="P1190" s="8"/>
      <c r="Q1190" s="26"/>
      <c r="R1190" s="17"/>
      <c r="T1190" t="str">
        <f t="shared" si="18"/>
        <v/>
      </c>
      <c r="U1190" s="34"/>
      <c r="V1190" s="48"/>
      <c r="W1190" s="49"/>
      <c r="X1190" s="47"/>
      <c r="Y1190" s="50"/>
      <c r="Z1190" s="52"/>
      <c r="AA1190" s="53"/>
      <c r="AB1190" s="54"/>
      <c r="AC1190" s="54"/>
    </row>
    <row r="1191" spans="1:29">
      <c r="A1191" s="1"/>
      <c r="B1191" s="1"/>
      <c r="C1191" s="1"/>
      <c r="D1191" s="13"/>
      <c r="E1191" s="22"/>
      <c r="F1191" s="13"/>
      <c r="G1191" s="1"/>
      <c r="H1191" s="1"/>
      <c r="I1191" s="46"/>
      <c r="J1191" s="1"/>
      <c r="K1191" s="1"/>
      <c r="L1191" s="1"/>
      <c r="M1191" s="1"/>
      <c r="N1191" s="1"/>
      <c r="O1191" s="1"/>
      <c r="P1191" s="8"/>
      <c r="Q1191" s="26"/>
      <c r="R1191" s="17"/>
      <c r="T1191" t="str">
        <f t="shared" si="18"/>
        <v/>
      </c>
      <c r="U1191" s="34"/>
      <c r="V1191" s="48"/>
      <c r="W1191" s="49"/>
      <c r="X1191" s="47"/>
      <c r="Y1191" s="50"/>
      <c r="Z1191" s="52"/>
      <c r="AA1191" s="53"/>
      <c r="AB1191" s="54"/>
      <c r="AC1191" s="54"/>
    </row>
    <row r="1192" spans="1:29">
      <c r="A1192" s="1"/>
      <c r="B1192" s="1"/>
      <c r="C1192" s="1"/>
      <c r="D1192" s="13"/>
      <c r="E1192" s="22"/>
      <c r="F1192" s="13"/>
      <c r="G1192" s="1"/>
      <c r="H1192" s="1"/>
      <c r="I1192" s="46"/>
      <c r="J1192" s="1"/>
      <c r="K1192" s="1"/>
      <c r="L1192" s="1"/>
      <c r="M1192" s="1"/>
      <c r="N1192" s="1"/>
      <c r="O1192" s="1"/>
      <c r="P1192" s="8"/>
      <c r="Q1192" s="26"/>
      <c r="R1192" s="17"/>
      <c r="T1192" t="str">
        <f t="shared" si="18"/>
        <v/>
      </c>
      <c r="U1192" s="34"/>
      <c r="V1192" s="48"/>
      <c r="W1192" s="49"/>
      <c r="X1192" s="47"/>
      <c r="Y1192" s="50"/>
      <c r="Z1192" s="52"/>
      <c r="AA1192" s="53"/>
      <c r="AB1192" s="54"/>
      <c r="AC1192" s="54"/>
    </row>
    <row r="1193" spans="1:29">
      <c r="A1193" s="1"/>
      <c r="B1193" s="1"/>
      <c r="C1193" s="1"/>
      <c r="D1193" s="13"/>
      <c r="E1193" s="22"/>
      <c r="F1193" s="13"/>
      <c r="G1193" s="1"/>
      <c r="H1193" s="1"/>
      <c r="I1193" s="46"/>
      <c r="J1193" s="1"/>
      <c r="K1193" s="1"/>
      <c r="L1193" s="1"/>
      <c r="M1193" s="1"/>
      <c r="N1193" s="1"/>
      <c r="O1193" s="1"/>
      <c r="P1193" s="8"/>
      <c r="Q1193" s="26"/>
      <c r="R1193" s="17"/>
      <c r="T1193" t="str">
        <f t="shared" si="18"/>
        <v/>
      </c>
      <c r="U1193" s="34"/>
      <c r="V1193" s="48"/>
      <c r="W1193" s="49"/>
      <c r="X1193" s="47"/>
      <c r="Y1193" s="50"/>
      <c r="Z1193" s="52"/>
      <c r="AA1193" s="53"/>
      <c r="AB1193" s="54"/>
      <c r="AC1193" s="54"/>
    </row>
    <row r="1194" spans="1:29">
      <c r="A1194" s="1"/>
      <c r="B1194" s="1"/>
      <c r="C1194" s="1"/>
      <c r="D1194" s="13"/>
      <c r="E1194" s="22"/>
      <c r="F1194" s="13"/>
      <c r="G1194" s="1"/>
      <c r="H1194" s="1"/>
      <c r="I1194" s="46"/>
      <c r="J1194" s="1"/>
      <c r="K1194" s="1"/>
      <c r="L1194" s="1"/>
      <c r="M1194" s="1"/>
      <c r="N1194" s="1"/>
      <c r="O1194" s="1"/>
      <c r="P1194" s="8"/>
      <c r="Q1194" s="26"/>
      <c r="R1194" s="17"/>
      <c r="T1194" t="str">
        <f t="shared" si="18"/>
        <v/>
      </c>
      <c r="U1194" s="34"/>
      <c r="V1194" s="48"/>
      <c r="W1194" s="49"/>
      <c r="X1194" s="47"/>
      <c r="Y1194" s="50"/>
      <c r="Z1194" s="52"/>
      <c r="AA1194" s="53"/>
      <c r="AB1194" s="54"/>
      <c r="AC1194" s="54"/>
    </row>
    <row r="1195" spans="1:29">
      <c r="A1195" s="1"/>
      <c r="B1195" s="1"/>
      <c r="C1195" s="1"/>
      <c r="D1195" s="13"/>
      <c r="E1195" s="22"/>
      <c r="F1195" s="13"/>
      <c r="G1195" s="1"/>
      <c r="H1195" s="1"/>
      <c r="I1195" s="46"/>
      <c r="J1195" s="1"/>
      <c r="K1195" s="1"/>
      <c r="L1195" s="1"/>
      <c r="M1195" s="1"/>
      <c r="N1195" s="1"/>
      <c r="O1195" s="1"/>
      <c r="P1195" s="8"/>
      <c r="Q1195" s="26"/>
      <c r="R1195" s="17"/>
      <c r="T1195" t="str">
        <f t="shared" si="18"/>
        <v/>
      </c>
      <c r="U1195" s="34"/>
      <c r="V1195" s="48"/>
      <c r="W1195" s="49"/>
      <c r="X1195" s="47"/>
      <c r="Y1195" s="50"/>
      <c r="Z1195" s="52"/>
      <c r="AA1195" s="53"/>
      <c r="AB1195" s="54"/>
      <c r="AC1195" s="54"/>
    </row>
    <row r="1196" spans="1:29">
      <c r="A1196" s="1"/>
      <c r="B1196" s="1"/>
      <c r="C1196" s="1"/>
      <c r="D1196" s="13"/>
      <c r="E1196" s="22"/>
      <c r="F1196" s="13"/>
      <c r="G1196" s="1"/>
      <c r="H1196" s="1"/>
      <c r="I1196" s="46"/>
      <c r="J1196" s="1"/>
      <c r="K1196" s="1"/>
      <c r="L1196" s="1"/>
      <c r="M1196" s="1"/>
      <c r="N1196" s="1"/>
      <c r="O1196" s="1"/>
      <c r="P1196" s="8"/>
      <c r="Q1196" s="26"/>
      <c r="R1196" s="17"/>
      <c r="T1196" t="str">
        <f t="shared" si="18"/>
        <v/>
      </c>
      <c r="U1196" s="34"/>
      <c r="V1196" s="48"/>
      <c r="W1196" s="49"/>
      <c r="X1196" s="47"/>
      <c r="Y1196" s="50"/>
      <c r="Z1196" s="52"/>
      <c r="AA1196" s="53"/>
      <c r="AB1196" s="54"/>
      <c r="AC1196" s="54"/>
    </row>
    <row r="1197" spans="1:29">
      <c r="A1197" s="1"/>
      <c r="B1197" s="1"/>
      <c r="C1197" s="1"/>
      <c r="D1197" s="13"/>
      <c r="E1197" s="22"/>
      <c r="F1197" s="13"/>
      <c r="G1197" s="1"/>
      <c r="H1197" s="1"/>
      <c r="I1197" s="46"/>
      <c r="J1197" s="1"/>
      <c r="K1197" s="1"/>
      <c r="L1197" s="1"/>
      <c r="M1197" s="1"/>
      <c r="N1197" s="1"/>
      <c r="O1197" s="1"/>
      <c r="P1197" s="8"/>
      <c r="Q1197" s="26"/>
      <c r="R1197" s="17"/>
      <c r="T1197" t="str">
        <f t="shared" si="18"/>
        <v/>
      </c>
      <c r="U1197" s="34"/>
      <c r="V1197" s="48"/>
      <c r="W1197" s="49"/>
      <c r="X1197" s="47"/>
      <c r="Y1197" s="50"/>
      <c r="Z1197" s="52"/>
      <c r="AA1197" s="53"/>
      <c r="AB1197" s="54"/>
      <c r="AC1197" s="54"/>
    </row>
    <row r="1198" spans="1:29">
      <c r="A1198" s="1"/>
      <c r="B1198" s="1"/>
      <c r="C1198" s="1"/>
      <c r="D1198" s="13"/>
      <c r="E1198" s="22"/>
      <c r="F1198" s="13"/>
      <c r="G1198" s="1"/>
      <c r="H1198" s="1"/>
      <c r="I1198" s="46"/>
      <c r="J1198" s="1"/>
      <c r="K1198" s="1"/>
      <c r="L1198" s="1"/>
      <c r="M1198" s="1"/>
      <c r="N1198" s="1"/>
      <c r="O1198" s="1"/>
      <c r="P1198" s="8"/>
      <c r="Q1198" s="26"/>
      <c r="R1198" s="17"/>
      <c r="T1198" t="str">
        <f t="shared" si="18"/>
        <v/>
      </c>
      <c r="U1198" s="34"/>
      <c r="V1198" s="48"/>
      <c r="W1198" s="49"/>
      <c r="X1198" s="47"/>
      <c r="Y1198" s="50"/>
      <c r="Z1198" s="52"/>
      <c r="AA1198" s="53"/>
      <c r="AB1198" s="54"/>
      <c r="AC1198" s="54"/>
    </row>
    <row r="1199" spans="1:29">
      <c r="A1199" s="1"/>
      <c r="B1199" s="1"/>
      <c r="C1199" s="1"/>
      <c r="D1199" s="13"/>
      <c r="E1199" s="22"/>
      <c r="F1199" s="13"/>
      <c r="G1199" s="1"/>
      <c r="H1199" s="1"/>
      <c r="I1199" s="46"/>
      <c r="J1199" s="1"/>
      <c r="K1199" s="1"/>
      <c r="L1199" s="1"/>
      <c r="M1199" s="1"/>
      <c r="N1199" s="1"/>
      <c r="O1199" s="1"/>
      <c r="P1199" s="8"/>
      <c r="Q1199" s="26"/>
      <c r="R1199" s="17"/>
      <c r="T1199" t="str">
        <f t="shared" si="18"/>
        <v/>
      </c>
      <c r="U1199" s="34"/>
      <c r="V1199" s="48"/>
      <c r="W1199" s="49"/>
      <c r="X1199" s="47"/>
      <c r="Y1199" s="50"/>
      <c r="Z1199" s="52"/>
      <c r="AA1199" s="53"/>
      <c r="AB1199" s="54"/>
      <c r="AC1199" s="54"/>
    </row>
    <row r="1200" spans="1:29">
      <c r="A1200" s="1"/>
      <c r="B1200" s="1"/>
      <c r="C1200" s="1"/>
      <c r="D1200" s="13"/>
      <c r="E1200" s="22"/>
      <c r="F1200" s="13"/>
      <c r="G1200" s="1"/>
      <c r="H1200" s="1"/>
      <c r="I1200" s="46"/>
      <c r="J1200" s="1"/>
      <c r="K1200" s="1"/>
      <c r="L1200" s="1"/>
      <c r="M1200" s="1"/>
      <c r="N1200" s="1"/>
      <c r="O1200" s="1"/>
      <c r="P1200" s="8"/>
      <c r="Q1200" s="26"/>
      <c r="R1200" s="17"/>
      <c r="T1200" t="str">
        <f t="shared" si="18"/>
        <v/>
      </c>
      <c r="U1200" s="34"/>
      <c r="V1200" s="48"/>
      <c r="W1200" s="49"/>
      <c r="X1200" s="47"/>
      <c r="Y1200" s="50"/>
      <c r="Z1200" s="52"/>
      <c r="AA1200" s="53"/>
      <c r="AB1200" s="54"/>
      <c r="AC1200" s="54"/>
    </row>
    <row r="1201" spans="1:29">
      <c r="A1201" s="1"/>
      <c r="B1201" s="1"/>
      <c r="C1201" s="1"/>
      <c r="D1201" s="13"/>
      <c r="E1201" s="22"/>
      <c r="F1201" s="13"/>
      <c r="G1201" s="1"/>
      <c r="H1201" s="1"/>
      <c r="I1201" s="46"/>
      <c r="J1201" s="1"/>
      <c r="K1201" s="1"/>
      <c r="L1201" s="1"/>
      <c r="M1201" s="1"/>
      <c r="N1201" s="1"/>
      <c r="O1201" s="1"/>
      <c r="P1201" s="8"/>
      <c r="Q1201" s="26"/>
      <c r="R1201" s="17"/>
      <c r="T1201" t="str">
        <f t="shared" si="18"/>
        <v/>
      </c>
      <c r="U1201" s="34"/>
      <c r="V1201" s="48"/>
      <c r="W1201" s="49"/>
      <c r="X1201" s="47"/>
      <c r="Y1201" s="50"/>
      <c r="Z1201" s="52"/>
      <c r="AA1201" s="53"/>
      <c r="AB1201" s="54"/>
      <c r="AC1201" s="54"/>
    </row>
    <row r="1202" spans="1:29">
      <c r="A1202" s="1"/>
      <c r="B1202" s="1"/>
      <c r="C1202" s="1"/>
      <c r="D1202" s="13"/>
      <c r="E1202" s="22"/>
      <c r="F1202" s="13"/>
      <c r="G1202" s="1"/>
      <c r="H1202" s="1"/>
      <c r="I1202" s="46"/>
      <c r="J1202" s="1"/>
      <c r="K1202" s="1"/>
      <c r="L1202" s="1"/>
      <c r="M1202" s="1"/>
      <c r="N1202" s="1"/>
      <c r="O1202" s="1"/>
      <c r="P1202" s="8"/>
      <c r="Q1202" s="26"/>
      <c r="R1202" s="17"/>
      <c r="T1202" t="str">
        <f t="shared" si="18"/>
        <v/>
      </c>
      <c r="U1202" s="34"/>
      <c r="V1202" s="48"/>
      <c r="W1202" s="49"/>
      <c r="X1202" s="47"/>
      <c r="Y1202" s="50"/>
      <c r="Z1202" s="52"/>
      <c r="AA1202" s="53"/>
      <c r="AB1202" s="54"/>
      <c r="AC1202" s="54"/>
    </row>
    <row r="1203" spans="1:29">
      <c r="A1203" s="1"/>
      <c r="B1203" s="1"/>
      <c r="C1203" s="1"/>
      <c r="D1203" s="13"/>
      <c r="E1203" s="22"/>
      <c r="F1203" s="13"/>
      <c r="G1203" s="1"/>
      <c r="H1203" s="1"/>
      <c r="I1203" s="46"/>
      <c r="J1203" s="1"/>
      <c r="K1203" s="1"/>
      <c r="L1203" s="1"/>
      <c r="M1203" s="1"/>
      <c r="N1203" s="1"/>
      <c r="O1203" s="1"/>
      <c r="P1203" s="8"/>
      <c r="Q1203" s="26"/>
      <c r="R1203" s="17"/>
      <c r="T1203" t="str">
        <f t="shared" si="18"/>
        <v/>
      </c>
      <c r="U1203" s="34"/>
      <c r="V1203" s="48"/>
      <c r="W1203" s="49"/>
      <c r="X1203" s="47"/>
      <c r="Y1203" s="50"/>
      <c r="Z1203" s="52"/>
      <c r="AA1203" s="53"/>
      <c r="AB1203" s="54"/>
      <c r="AC1203" s="54"/>
    </row>
    <row r="1204" spans="1:29">
      <c r="A1204" s="1"/>
      <c r="B1204" s="1"/>
      <c r="C1204" s="1"/>
      <c r="D1204" s="13"/>
      <c r="E1204" s="22"/>
      <c r="F1204" s="13"/>
      <c r="G1204" s="1"/>
      <c r="H1204" s="1"/>
      <c r="I1204" s="46"/>
      <c r="J1204" s="1"/>
      <c r="K1204" s="1"/>
      <c r="L1204" s="1"/>
      <c r="M1204" s="1"/>
      <c r="N1204" s="1"/>
      <c r="O1204" s="1"/>
      <c r="P1204" s="8"/>
      <c r="Q1204" s="26"/>
      <c r="R1204" s="17"/>
      <c r="T1204" t="str">
        <f t="shared" si="18"/>
        <v/>
      </c>
      <c r="U1204" s="34"/>
      <c r="V1204" s="48"/>
      <c r="W1204" s="49"/>
      <c r="X1204" s="47"/>
      <c r="Y1204" s="50"/>
      <c r="Z1204" s="52"/>
      <c r="AA1204" s="53"/>
      <c r="AB1204" s="54"/>
      <c r="AC1204" s="54"/>
    </row>
    <row r="1205" spans="1:29">
      <c r="A1205" s="1"/>
      <c r="B1205" s="1"/>
      <c r="C1205" s="1"/>
      <c r="D1205" s="13"/>
      <c r="E1205" s="22"/>
      <c r="F1205" s="13"/>
      <c r="G1205" s="1"/>
      <c r="H1205" s="1"/>
      <c r="I1205" s="46"/>
      <c r="J1205" s="1"/>
      <c r="K1205" s="1"/>
      <c r="L1205" s="1"/>
      <c r="M1205" s="1"/>
      <c r="N1205" s="1"/>
      <c r="O1205" s="1"/>
      <c r="P1205" s="8"/>
      <c r="Q1205" s="26"/>
      <c r="R1205" s="17"/>
      <c r="T1205" t="str">
        <f t="shared" si="18"/>
        <v/>
      </c>
      <c r="U1205" s="34"/>
      <c r="V1205" s="48"/>
      <c r="W1205" s="49"/>
      <c r="X1205" s="47"/>
      <c r="Y1205" s="50"/>
      <c r="Z1205" s="52"/>
      <c r="AA1205" s="53"/>
      <c r="AB1205" s="54"/>
      <c r="AC1205" s="54"/>
    </row>
    <row r="1206" spans="1:29">
      <c r="A1206" s="1"/>
      <c r="B1206" s="1"/>
      <c r="C1206" s="1"/>
      <c r="D1206" s="13"/>
      <c r="E1206" s="22"/>
      <c r="F1206" s="13"/>
      <c r="G1206" s="1"/>
      <c r="H1206" s="1"/>
      <c r="I1206" s="46"/>
      <c r="J1206" s="1"/>
      <c r="K1206" s="1"/>
      <c r="L1206" s="1"/>
      <c r="M1206" s="1"/>
      <c r="N1206" s="1"/>
      <c r="O1206" s="1"/>
      <c r="P1206" s="8"/>
      <c r="Q1206" s="26"/>
      <c r="R1206" s="17"/>
      <c r="T1206" t="str">
        <f t="shared" si="18"/>
        <v/>
      </c>
      <c r="U1206" s="34"/>
      <c r="V1206" s="48"/>
      <c r="W1206" s="49"/>
      <c r="X1206" s="47"/>
      <c r="Y1206" s="50"/>
      <c r="Z1206" s="52"/>
      <c r="AA1206" s="53"/>
      <c r="AB1206" s="54"/>
      <c r="AC1206" s="54"/>
    </row>
    <row r="1207" spans="1:29">
      <c r="A1207" s="1"/>
      <c r="B1207" s="1"/>
      <c r="C1207" s="1"/>
      <c r="D1207" s="13"/>
      <c r="E1207" s="22"/>
      <c r="F1207" s="13"/>
      <c r="G1207" s="1"/>
      <c r="H1207" s="1"/>
      <c r="I1207" s="46"/>
      <c r="J1207" s="1"/>
      <c r="K1207" s="1"/>
      <c r="L1207" s="1"/>
      <c r="M1207" s="1"/>
      <c r="N1207" s="1"/>
      <c r="O1207" s="1"/>
      <c r="P1207" s="8"/>
      <c r="Q1207" s="26"/>
      <c r="R1207" s="17"/>
      <c r="T1207" t="str">
        <f t="shared" si="18"/>
        <v/>
      </c>
      <c r="U1207" s="34"/>
      <c r="V1207" s="48"/>
      <c r="W1207" s="49"/>
      <c r="X1207" s="47"/>
      <c r="Y1207" s="50"/>
      <c r="Z1207" s="52"/>
      <c r="AA1207" s="53"/>
      <c r="AB1207" s="54"/>
      <c r="AC1207" s="54"/>
    </row>
    <row r="1208" spans="1:29">
      <c r="A1208" s="1"/>
      <c r="B1208" s="1"/>
      <c r="C1208" s="1"/>
      <c r="D1208" s="13"/>
      <c r="E1208" s="22"/>
      <c r="F1208" s="13"/>
      <c r="G1208" s="1"/>
      <c r="H1208" s="1"/>
      <c r="I1208" s="46"/>
      <c r="J1208" s="1"/>
      <c r="K1208" s="1"/>
      <c r="L1208" s="1"/>
      <c r="M1208" s="1"/>
      <c r="N1208" s="1"/>
      <c r="O1208" s="1"/>
      <c r="P1208" s="8"/>
      <c r="Q1208" s="26"/>
      <c r="R1208" s="17"/>
      <c r="T1208" t="str">
        <f t="shared" si="18"/>
        <v/>
      </c>
      <c r="U1208" s="34"/>
      <c r="V1208" s="48"/>
      <c r="W1208" s="49"/>
      <c r="X1208" s="47"/>
      <c r="Y1208" s="50"/>
      <c r="Z1208" s="52"/>
      <c r="AA1208" s="53"/>
      <c r="AB1208" s="54"/>
      <c r="AC1208" s="54"/>
    </row>
    <row r="1209" spans="1:29">
      <c r="A1209" s="1"/>
      <c r="B1209" s="1"/>
      <c r="C1209" s="1"/>
      <c r="D1209" s="13"/>
      <c r="E1209" s="22"/>
      <c r="F1209" s="13"/>
      <c r="G1209" s="1"/>
      <c r="H1209" s="1"/>
      <c r="I1209" s="46"/>
      <c r="J1209" s="1"/>
      <c r="K1209" s="1"/>
      <c r="L1209" s="1"/>
      <c r="M1209" s="1"/>
      <c r="N1209" s="1"/>
      <c r="O1209" s="1"/>
      <c r="P1209" s="8"/>
      <c r="Q1209" s="26"/>
      <c r="R1209" s="17"/>
      <c r="T1209" t="str">
        <f t="shared" si="18"/>
        <v/>
      </c>
      <c r="U1209" s="34"/>
      <c r="V1209" s="48"/>
      <c r="W1209" s="49"/>
      <c r="X1209" s="47"/>
      <c r="Y1209" s="50"/>
      <c r="Z1209" s="52"/>
      <c r="AA1209" s="53"/>
      <c r="AB1209" s="54"/>
      <c r="AC1209" s="54"/>
    </row>
    <row r="1210" spans="1:29">
      <c r="A1210" s="1"/>
      <c r="B1210" s="1"/>
      <c r="C1210" s="1"/>
      <c r="D1210" s="13"/>
      <c r="E1210" s="22"/>
      <c r="F1210" s="13"/>
      <c r="G1210" s="1"/>
      <c r="H1210" s="1"/>
      <c r="I1210" s="46"/>
      <c r="J1210" s="1"/>
      <c r="K1210" s="1"/>
      <c r="L1210" s="1"/>
      <c r="M1210" s="1"/>
      <c r="N1210" s="1"/>
      <c r="O1210" s="1"/>
      <c r="P1210" s="8"/>
      <c r="Q1210" s="26"/>
      <c r="R1210" s="17"/>
      <c r="T1210" t="str">
        <f t="shared" si="18"/>
        <v/>
      </c>
      <c r="U1210" s="34"/>
      <c r="V1210" s="48"/>
      <c r="W1210" s="49"/>
      <c r="X1210" s="47"/>
      <c r="Y1210" s="50"/>
      <c r="Z1210" s="52"/>
      <c r="AA1210" s="53"/>
      <c r="AB1210" s="54"/>
      <c r="AC1210" s="54"/>
    </row>
    <row r="1211" spans="1:29">
      <c r="A1211" s="1"/>
      <c r="B1211" s="1"/>
      <c r="C1211" s="1"/>
      <c r="D1211" s="13"/>
      <c r="E1211" s="22"/>
      <c r="F1211" s="13"/>
      <c r="G1211" s="1"/>
      <c r="H1211" s="1"/>
      <c r="I1211" s="46"/>
      <c r="J1211" s="1"/>
      <c r="K1211" s="1"/>
      <c r="L1211" s="1"/>
      <c r="M1211" s="1"/>
      <c r="N1211" s="1"/>
      <c r="O1211" s="1"/>
      <c r="P1211" s="8"/>
      <c r="Q1211" s="26"/>
      <c r="R1211" s="17"/>
      <c r="T1211" t="str">
        <f t="shared" si="18"/>
        <v/>
      </c>
      <c r="U1211" s="34"/>
      <c r="V1211" s="48"/>
      <c r="W1211" s="49"/>
      <c r="X1211" s="47"/>
      <c r="Y1211" s="50"/>
      <c r="Z1211" s="52"/>
      <c r="AA1211" s="53"/>
      <c r="AB1211" s="54"/>
      <c r="AC1211" s="54"/>
    </row>
    <row r="1212" spans="1:29">
      <c r="A1212" s="1"/>
      <c r="B1212" s="1"/>
      <c r="C1212" s="1"/>
      <c r="D1212" s="13"/>
      <c r="E1212" s="22"/>
      <c r="F1212" s="13"/>
      <c r="G1212" s="1"/>
      <c r="H1212" s="1"/>
      <c r="I1212" s="46"/>
      <c r="J1212" s="1"/>
      <c r="K1212" s="1"/>
      <c r="L1212" s="1"/>
      <c r="M1212" s="1"/>
      <c r="N1212" s="1"/>
      <c r="O1212" s="1"/>
      <c r="P1212" s="8"/>
      <c r="Q1212" s="26"/>
      <c r="R1212" s="17"/>
      <c r="T1212" t="str">
        <f t="shared" si="18"/>
        <v/>
      </c>
      <c r="U1212" s="34"/>
      <c r="V1212" s="48"/>
      <c r="W1212" s="49"/>
      <c r="X1212" s="47"/>
      <c r="Y1212" s="50"/>
      <c r="Z1212" s="52"/>
      <c r="AA1212" s="53"/>
      <c r="AB1212" s="54"/>
      <c r="AC1212" s="54"/>
    </row>
    <row r="1213" spans="1:29">
      <c r="A1213" s="1"/>
      <c r="B1213" s="1"/>
      <c r="C1213" s="1"/>
      <c r="D1213" s="13"/>
      <c r="E1213" s="22"/>
      <c r="F1213" s="13"/>
      <c r="G1213" s="1"/>
      <c r="H1213" s="1"/>
      <c r="I1213" s="46"/>
      <c r="J1213" s="1"/>
      <c r="K1213" s="1"/>
      <c r="L1213" s="1"/>
      <c r="M1213" s="1"/>
      <c r="N1213" s="1"/>
      <c r="O1213" s="1"/>
      <c r="P1213" s="8"/>
      <c r="Q1213" s="26"/>
      <c r="R1213" s="17"/>
      <c r="T1213" t="str">
        <f t="shared" si="18"/>
        <v/>
      </c>
      <c r="U1213" s="34"/>
      <c r="V1213" s="48"/>
      <c r="W1213" s="49"/>
      <c r="X1213" s="47"/>
      <c r="Y1213" s="50"/>
      <c r="Z1213" s="52"/>
      <c r="AA1213" s="53"/>
      <c r="AB1213" s="54"/>
      <c r="AC1213" s="54"/>
    </row>
    <row r="1214" spans="1:29">
      <c r="A1214" s="1"/>
      <c r="B1214" s="1"/>
      <c r="C1214" s="1"/>
      <c r="D1214" s="13"/>
      <c r="E1214" s="22"/>
      <c r="F1214" s="13"/>
      <c r="G1214" s="1"/>
      <c r="H1214" s="1"/>
      <c r="I1214" s="46"/>
      <c r="J1214" s="1"/>
      <c r="K1214" s="1"/>
      <c r="L1214" s="1"/>
      <c r="M1214" s="1"/>
      <c r="N1214" s="1"/>
      <c r="O1214" s="1"/>
      <c r="P1214" s="8"/>
      <c r="Q1214" s="26"/>
      <c r="R1214" s="17"/>
      <c r="T1214" t="str">
        <f t="shared" si="18"/>
        <v/>
      </c>
      <c r="U1214" s="34"/>
      <c r="V1214" s="48"/>
      <c r="W1214" s="49"/>
      <c r="X1214" s="47"/>
      <c r="Y1214" s="50"/>
      <c r="Z1214" s="52"/>
      <c r="AA1214" s="53"/>
      <c r="AB1214" s="54"/>
      <c r="AC1214" s="54"/>
    </row>
    <row r="1215" spans="1:29">
      <c r="A1215" s="1"/>
      <c r="B1215" s="1"/>
      <c r="C1215" s="1"/>
      <c r="D1215" s="13"/>
      <c r="E1215" s="22"/>
      <c r="F1215" s="13"/>
      <c r="G1215" s="1"/>
      <c r="H1215" s="1"/>
      <c r="I1215" s="46"/>
      <c r="J1215" s="1"/>
      <c r="K1215" s="1"/>
      <c r="L1215" s="1"/>
      <c r="M1215" s="1"/>
      <c r="N1215" s="1"/>
      <c r="O1215" s="1"/>
      <c r="P1215" s="8"/>
      <c r="Q1215" s="26"/>
      <c r="R1215" s="17"/>
      <c r="T1215" t="str">
        <f t="shared" si="18"/>
        <v/>
      </c>
      <c r="U1215" s="34"/>
      <c r="V1215" s="48"/>
      <c r="W1215" s="49"/>
      <c r="X1215" s="47"/>
      <c r="Y1215" s="50"/>
      <c r="Z1215" s="52"/>
      <c r="AA1215" s="53"/>
      <c r="AB1215" s="54"/>
      <c r="AC1215" s="54"/>
    </row>
    <row r="1216" spans="1:29">
      <c r="A1216" s="1"/>
      <c r="B1216" s="1"/>
      <c r="C1216" s="1"/>
      <c r="D1216" s="13"/>
      <c r="E1216" s="22"/>
      <c r="F1216" s="13"/>
      <c r="G1216" s="1"/>
      <c r="H1216" s="1"/>
      <c r="I1216" s="46"/>
      <c r="J1216" s="1"/>
      <c r="K1216" s="1"/>
      <c r="L1216" s="1"/>
      <c r="M1216" s="1"/>
      <c r="N1216" s="1"/>
      <c r="O1216" s="1"/>
      <c r="P1216" s="8"/>
      <c r="Q1216" s="26"/>
      <c r="R1216" s="17"/>
      <c r="T1216" t="str">
        <f t="shared" si="18"/>
        <v/>
      </c>
      <c r="U1216" s="34"/>
      <c r="V1216" s="48"/>
      <c r="W1216" s="49"/>
      <c r="X1216" s="47"/>
      <c r="Y1216" s="50"/>
      <c r="Z1216" s="52"/>
      <c r="AA1216" s="53"/>
      <c r="AB1216" s="54"/>
      <c r="AC1216" s="54"/>
    </row>
    <row r="1217" spans="1:29">
      <c r="A1217" s="1"/>
      <c r="B1217" s="1"/>
      <c r="C1217" s="1"/>
      <c r="D1217" s="13"/>
      <c r="E1217" s="22"/>
      <c r="F1217" s="13"/>
      <c r="G1217" s="1"/>
      <c r="H1217" s="1"/>
      <c r="I1217" s="46"/>
      <c r="J1217" s="1"/>
      <c r="K1217" s="1"/>
      <c r="L1217" s="1"/>
      <c r="M1217" s="1"/>
      <c r="N1217" s="1"/>
      <c r="O1217" s="1"/>
      <c r="P1217" s="8"/>
      <c r="Q1217" s="26"/>
      <c r="R1217" s="17"/>
      <c r="T1217" t="str">
        <f t="shared" si="18"/>
        <v/>
      </c>
      <c r="U1217" s="34"/>
      <c r="V1217" s="48"/>
      <c r="W1217" s="49"/>
      <c r="X1217" s="47"/>
      <c r="Y1217" s="50"/>
      <c r="Z1217" s="52"/>
      <c r="AA1217" s="53"/>
      <c r="AB1217" s="54"/>
      <c r="AC1217" s="54"/>
    </row>
    <row r="1218" spans="1:29">
      <c r="A1218" s="1"/>
      <c r="B1218" s="1"/>
      <c r="C1218" s="1"/>
      <c r="D1218" s="13"/>
      <c r="E1218" s="22"/>
      <c r="F1218" s="13"/>
      <c r="G1218" s="1"/>
      <c r="H1218" s="1"/>
      <c r="I1218" s="46"/>
      <c r="J1218" s="1"/>
      <c r="K1218" s="1"/>
      <c r="L1218" s="1"/>
      <c r="M1218" s="1"/>
      <c r="N1218" s="1"/>
      <c r="O1218" s="1"/>
      <c r="P1218" s="8"/>
      <c r="Q1218" s="26"/>
      <c r="R1218" s="17"/>
      <c r="T1218" t="str">
        <f t="shared" si="18"/>
        <v/>
      </c>
      <c r="U1218" s="34"/>
      <c r="V1218" s="48"/>
      <c r="W1218" s="49"/>
      <c r="X1218" s="47"/>
      <c r="Y1218" s="50"/>
      <c r="Z1218" s="52"/>
      <c r="AA1218" s="53"/>
      <c r="AB1218" s="54"/>
      <c r="AC1218" s="54"/>
    </row>
    <row r="1219" spans="1:29">
      <c r="A1219" s="1"/>
      <c r="B1219" s="1"/>
      <c r="C1219" s="1"/>
      <c r="D1219" s="13"/>
      <c r="E1219" s="22"/>
      <c r="F1219" s="13"/>
      <c r="G1219" s="1"/>
      <c r="H1219" s="1"/>
      <c r="I1219" s="46"/>
      <c r="J1219" s="1"/>
      <c r="K1219" s="1"/>
      <c r="L1219" s="1"/>
      <c r="M1219" s="1"/>
      <c r="N1219" s="1"/>
      <c r="O1219" s="1"/>
      <c r="P1219" s="8"/>
      <c r="Q1219" s="26"/>
      <c r="R1219" s="17"/>
      <c r="T1219" t="str">
        <f t="shared" si="18"/>
        <v/>
      </c>
      <c r="U1219" s="34"/>
      <c r="V1219" s="48"/>
      <c r="W1219" s="49"/>
      <c r="X1219" s="47"/>
      <c r="Y1219" s="50"/>
      <c r="Z1219" s="52"/>
      <c r="AA1219" s="53"/>
      <c r="AB1219" s="54"/>
      <c r="AC1219" s="54"/>
    </row>
    <row r="1220" spans="1:29">
      <c r="A1220" s="1"/>
      <c r="B1220" s="1"/>
      <c r="C1220" s="1"/>
      <c r="D1220" s="13"/>
      <c r="E1220" s="22"/>
      <c r="F1220" s="13"/>
      <c r="G1220" s="1"/>
      <c r="H1220" s="1"/>
      <c r="I1220" s="46"/>
      <c r="J1220" s="1"/>
      <c r="K1220" s="1"/>
      <c r="L1220" s="1"/>
      <c r="M1220" s="1"/>
      <c r="N1220" s="1"/>
      <c r="O1220" s="1"/>
      <c r="P1220" s="8"/>
      <c r="Q1220" s="26"/>
      <c r="R1220" s="17"/>
      <c r="T1220" t="str">
        <f t="shared" si="18"/>
        <v/>
      </c>
      <c r="U1220" s="34"/>
      <c r="V1220" s="48"/>
      <c r="W1220" s="49"/>
      <c r="X1220" s="47"/>
      <c r="Y1220" s="50"/>
      <c r="Z1220" s="52"/>
      <c r="AA1220" s="53"/>
      <c r="AB1220" s="54"/>
      <c r="AC1220" s="54"/>
    </row>
    <row r="1221" spans="1:29">
      <c r="A1221" s="1"/>
      <c r="B1221" s="1"/>
      <c r="C1221" s="1"/>
      <c r="D1221" s="13"/>
      <c r="E1221" s="22"/>
      <c r="F1221" s="13"/>
      <c r="G1221" s="1"/>
      <c r="H1221" s="1"/>
      <c r="I1221" s="46"/>
      <c r="J1221" s="1"/>
      <c r="K1221" s="1"/>
      <c r="L1221" s="1"/>
      <c r="M1221" s="1"/>
      <c r="N1221" s="1"/>
      <c r="O1221" s="1"/>
      <c r="P1221" s="8"/>
      <c r="Q1221" s="26"/>
      <c r="R1221" s="17"/>
      <c r="T1221" t="str">
        <f t="shared" si="18"/>
        <v/>
      </c>
      <c r="U1221" s="34"/>
      <c r="V1221" s="48"/>
      <c r="W1221" s="49"/>
      <c r="X1221" s="47"/>
      <c r="Y1221" s="50"/>
      <c r="Z1221" s="52"/>
      <c r="AA1221" s="53"/>
      <c r="AB1221" s="54"/>
      <c r="AC1221" s="54"/>
    </row>
    <row r="1222" spans="1:29">
      <c r="A1222" s="1"/>
      <c r="B1222" s="1"/>
      <c r="C1222" s="1"/>
      <c r="D1222" s="13"/>
      <c r="E1222" s="22"/>
      <c r="F1222" s="13"/>
      <c r="G1222" s="1"/>
      <c r="H1222" s="1"/>
      <c r="I1222" s="46"/>
      <c r="J1222" s="1"/>
      <c r="K1222" s="1"/>
      <c r="L1222" s="1"/>
      <c r="M1222" s="1"/>
      <c r="N1222" s="1"/>
      <c r="O1222" s="1"/>
      <c r="P1222" s="8"/>
      <c r="Q1222" s="26"/>
      <c r="R1222" s="17"/>
      <c r="T1222" t="str">
        <f t="shared" ref="T1222:T1285" si="19">IF(AND(Q1222=0,R1222=0),"",IF(I1222="","",($U$1-I1222)+1))</f>
        <v/>
      </c>
      <c r="U1222" s="34"/>
      <c r="V1222" s="48"/>
      <c r="W1222" s="49"/>
      <c r="X1222" s="47"/>
      <c r="Y1222" s="50"/>
      <c r="Z1222" s="52"/>
      <c r="AA1222" s="53"/>
      <c r="AB1222" s="54"/>
      <c r="AC1222" s="54"/>
    </row>
    <row r="1223" spans="1:29">
      <c r="A1223" s="1"/>
      <c r="B1223" s="1"/>
      <c r="C1223" s="1"/>
      <c r="D1223" s="13"/>
      <c r="E1223" s="22"/>
      <c r="F1223" s="13"/>
      <c r="G1223" s="1"/>
      <c r="H1223" s="1"/>
      <c r="I1223" s="46"/>
      <c r="J1223" s="1"/>
      <c r="K1223" s="1"/>
      <c r="L1223" s="1"/>
      <c r="M1223" s="1"/>
      <c r="N1223" s="1"/>
      <c r="O1223" s="1"/>
      <c r="P1223" s="8"/>
      <c r="Q1223" s="26"/>
      <c r="R1223" s="17"/>
      <c r="T1223" t="str">
        <f t="shared" si="19"/>
        <v/>
      </c>
      <c r="U1223" s="34"/>
      <c r="V1223" s="48"/>
      <c r="W1223" s="49"/>
      <c r="X1223" s="47"/>
      <c r="Y1223" s="50"/>
      <c r="Z1223" s="52"/>
      <c r="AA1223" s="53"/>
      <c r="AB1223" s="54"/>
      <c r="AC1223" s="54"/>
    </row>
    <row r="1224" spans="1:29">
      <c r="A1224" s="1"/>
      <c r="B1224" s="1"/>
      <c r="C1224" s="1"/>
      <c r="D1224" s="13"/>
      <c r="E1224" s="22"/>
      <c r="F1224" s="13"/>
      <c r="G1224" s="1"/>
      <c r="H1224" s="1"/>
      <c r="I1224" s="46"/>
      <c r="J1224" s="1"/>
      <c r="K1224" s="1"/>
      <c r="L1224" s="1"/>
      <c r="M1224" s="1"/>
      <c r="N1224" s="1"/>
      <c r="O1224" s="1"/>
      <c r="P1224" s="8"/>
      <c r="Q1224" s="26"/>
      <c r="R1224" s="17"/>
      <c r="T1224" t="str">
        <f t="shared" si="19"/>
        <v/>
      </c>
      <c r="U1224" s="34"/>
      <c r="V1224" s="48"/>
      <c r="W1224" s="49"/>
      <c r="X1224" s="47"/>
      <c r="Y1224" s="50"/>
      <c r="Z1224" s="52"/>
      <c r="AA1224" s="53"/>
      <c r="AB1224" s="54"/>
      <c r="AC1224" s="54"/>
    </row>
    <row r="1225" spans="1:29">
      <c r="A1225" s="1"/>
      <c r="B1225" s="1"/>
      <c r="C1225" s="1"/>
      <c r="D1225" s="13"/>
      <c r="E1225" s="22"/>
      <c r="F1225" s="13"/>
      <c r="G1225" s="1"/>
      <c r="H1225" s="1"/>
      <c r="I1225" s="46"/>
      <c r="J1225" s="1"/>
      <c r="K1225" s="1"/>
      <c r="L1225" s="1"/>
      <c r="M1225" s="1"/>
      <c r="N1225" s="1"/>
      <c r="O1225" s="1"/>
      <c r="P1225" s="8"/>
      <c r="Q1225" s="26"/>
      <c r="R1225" s="17"/>
      <c r="T1225" t="str">
        <f t="shared" si="19"/>
        <v/>
      </c>
      <c r="U1225" s="34"/>
      <c r="V1225" s="48"/>
      <c r="W1225" s="49"/>
      <c r="X1225" s="47"/>
      <c r="Y1225" s="50"/>
      <c r="Z1225" s="52"/>
      <c r="AA1225" s="53"/>
      <c r="AB1225" s="54"/>
      <c r="AC1225" s="54"/>
    </row>
    <row r="1226" spans="1:29">
      <c r="A1226" s="1"/>
      <c r="B1226" s="1"/>
      <c r="C1226" s="1"/>
      <c r="D1226" s="13"/>
      <c r="E1226" s="22"/>
      <c r="F1226" s="13"/>
      <c r="G1226" s="1"/>
      <c r="H1226" s="1"/>
      <c r="I1226" s="46"/>
      <c r="J1226" s="1"/>
      <c r="K1226" s="1"/>
      <c r="L1226" s="1"/>
      <c r="M1226" s="1"/>
      <c r="N1226" s="1"/>
      <c r="O1226" s="1"/>
      <c r="P1226" s="8"/>
      <c r="Q1226" s="26"/>
      <c r="R1226" s="17"/>
      <c r="T1226" t="str">
        <f t="shared" si="19"/>
        <v/>
      </c>
      <c r="U1226" s="34"/>
      <c r="V1226" s="48"/>
      <c r="W1226" s="49"/>
      <c r="X1226" s="47"/>
      <c r="Y1226" s="50"/>
      <c r="Z1226" s="52"/>
      <c r="AA1226" s="53"/>
      <c r="AB1226" s="54"/>
      <c r="AC1226" s="54"/>
    </row>
    <row r="1227" spans="1:29">
      <c r="A1227" s="1"/>
      <c r="B1227" s="1"/>
      <c r="C1227" s="1"/>
      <c r="D1227" s="13"/>
      <c r="E1227" s="22"/>
      <c r="F1227" s="13"/>
      <c r="G1227" s="1"/>
      <c r="H1227" s="1"/>
      <c r="I1227" s="46"/>
      <c r="J1227" s="1"/>
      <c r="K1227" s="1"/>
      <c r="L1227" s="1"/>
      <c r="M1227" s="1"/>
      <c r="N1227" s="1"/>
      <c r="O1227" s="1"/>
      <c r="P1227" s="8"/>
      <c r="Q1227" s="26"/>
      <c r="R1227" s="17"/>
      <c r="T1227" t="str">
        <f t="shared" si="19"/>
        <v/>
      </c>
      <c r="U1227" s="34"/>
      <c r="V1227" s="48"/>
      <c r="W1227" s="49"/>
      <c r="X1227" s="47"/>
      <c r="Y1227" s="50"/>
      <c r="Z1227" s="52"/>
      <c r="AA1227" s="53"/>
      <c r="AB1227" s="54"/>
      <c r="AC1227" s="54"/>
    </row>
    <row r="1228" spans="1:29">
      <c r="A1228" s="1"/>
      <c r="B1228" s="1"/>
      <c r="C1228" s="1"/>
      <c r="D1228" s="13"/>
      <c r="E1228" s="22"/>
      <c r="F1228" s="13"/>
      <c r="G1228" s="1"/>
      <c r="H1228" s="1"/>
      <c r="I1228" s="46"/>
      <c r="J1228" s="1"/>
      <c r="K1228" s="1"/>
      <c r="L1228" s="1"/>
      <c r="M1228" s="1"/>
      <c r="N1228" s="1"/>
      <c r="O1228" s="1"/>
      <c r="P1228" s="8"/>
      <c r="Q1228" s="26"/>
      <c r="R1228" s="17"/>
      <c r="T1228" t="str">
        <f t="shared" si="19"/>
        <v/>
      </c>
      <c r="U1228" s="34"/>
      <c r="V1228" s="48"/>
      <c r="W1228" s="49"/>
      <c r="X1228" s="47"/>
      <c r="Y1228" s="50"/>
      <c r="Z1228" s="52"/>
      <c r="AA1228" s="53"/>
      <c r="AB1228" s="54"/>
      <c r="AC1228" s="54"/>
    </row>
    <row r="1229" spans="1:29">
      <c r="A1229" s="1"/>
      <c r="B1229" s="1"/>
      <c r="C1229" s="1"/>
      <c r="D1229" s="13"/>
      <c r="E1229" s="22"/>
      <c r="F1229" s="13"/>
      <c r="G1229" s="1"/>
      <c r="H1229" s="1"/>
      <c r="I1229" s="46"/>
      <c r="J1229" s="1"/>
      <c r="K1229" s="1"/>
      <c r="L1229" s="1"/>
      <c r="M1229" s="1"/>
      <c r="N1229" s="1"/>
      <c r="O1229" s="1"/>
      <c r="P1229" s="8"/>
      <c r="Q1229" s="26"/>
      <c r="R1229" s="17"/>
      <c r="T1229" t="str">
        <f t="shared" si="19"/>
        <v/>
      </c>
      <c r="U1229" s="34"/>
      <c r="V1229" s="48"/>
      <c r="W1229" s="49"/>
      <c r="X1229" s="47"/>
      <c r="Y1229" s="50"/>
      <c r="Z1229" s="52"/>
      <c r="AA1229" s="53"/>
      <c r="AB1229" s="54"/>
      <c r="AC1229" s="54"/>
    </row>
    <row r="1230" spans="1:29">
      <c r="A1230" s="1"/>
      <c r="B1230" s="1"/>
      <c r="C1230" s="1"/>
      <c r="D1230" s="13"/>
      <c r="E1230" s="22"/>
      <c r="F1230" s="13"/>
      <c r="G1230" s="1"/>
      <c r="H1230" s="1"/>
      <c r="I1230" s="46"/>
      <c r="J1230" s="1"/>
      <c r="K1230" s="1"/>
      <c r="L1230" s="1"/>
      <c r="M1230" s="1"/>
      <c r="N1230" s="1"/>
      <c r="O1230" s="1"/>
      <c r="P1230" s="8"/>
      <c r="Q1230" s="26"/>
      <c r="R1230" s="17"/>
      <c r="T1230" t="str">
        <f t="shared" si="19"/>
        <v/>
      </c>
      <c r="U1230" s="34"/>
      <c r="V1230" s="48"/>
      <c r="W1230" s="49"/>
      <c r="X1230" s="47"/>
      <c r="Y1230" s="50"/>
      <c r="Z1230" s="52"/>
      <c r="AA1230" s="53"/>
      <c r="AB1230" s="54"/>
      <c r="AC1230" s="54"/>
    </row>
    <row r="1231" spans="1:29">
      <c r="A1231" s="1"/>
      <c r="B1231" s="1"/>
      <c r="C1231" s="1"/>
      <c r="D1231" s="13"/>
      <c r="E1231" s="22"/>
      <c r="F1231" s="13"/>
      <c r="G1231" s="1"/>
      <c r="H1231" s="1"/>
      <c r="I1231" s="46"/>
      <c r="J1231" s="1"/>
      <c r="K1231" s="1"/>
      <c r="L1231" s="1"/>
      <c r="M1231" s="1"/>
      <c r="N1231" s="1"/>
      <c r="O1231" s="1"/>
      <c r="P1231" s="8"/>
      <c r="Q1231" s="26"/>
      <c r="R1231" s="17"/>
      <c r="T1231" t="str">
        <f t="shared" si="19"/>
        <v/>
      </c>
      <c r="U1231" s="34"/>
      <c r="V1231" s="48"/>
      <c r="W1231" s="49"/>
      <c r="X1231" s="47"/>
      <c r="Y1231" s="50"/>
      <c r="Z1231" s="52"/>
      <c r="AA1231" s="53"/>
      <c r="AB1231" s="54"/>
      <c r="AC1231" s="54"/>
    </row>
    <row r="1232" spans="1:29">
      <c r="A1232" s="1"/>
      <c r="B1232" s="1"/>
      <c r="C1232" s="1"/>
      <c r="D1232" s="13"/>
      <c r="E1232" s="22"/>
      <c r="F1232" s="13"/>
      <c r="G1232" s="1"/>
      <c r="H1232" s="1"/>
      <c r="I1232" s="46"/>
      <c r="J1232" s="1"/>
      <c r="K1232" s="1"/>
      <c r="L1232" s="1"/>
      <c r="M1232" s="1"/>
      <c r="N1232" s="1"/>
      <c r="O1232" s="1"/>
      <c r="P1232" s="8"/>
      <c r="Q1232" s="26"/>
      <c r="R1232" s="17"/>
      <c r="T1232" t="str">
        <f t="shared" si="19"/>
        <v/>
      </c>
      <c r="U1232" s="34"/>
      <c r="V1232" s="48"/>
      <c r="W1232" s="49"/>
      <c r="X1232" s="47"/>
      <c r="Y1232" s="50"/>
      <c r="Z1232" s="52"/>
      <c r="AA1232" s="53"/>
      <c r="AB1232" s="54"/>
      <c r="AC1232" s="54"/>
    </row>
    <row r="1233" spans="1:29">
      <c r="A1233" s="1"/>
      <c r="B1233" s="1"/>
      <c r="C1233" s="1"/>
      <c r="D1233" s="13"/>
      <c r="E1233" s="22"/>
      <c r="F1233" s="13"/>
      <c r="G1233" s="1"/>
      <c r="H1233" s="1"/>
      <c r="I1233" s="46"/>
      <c r="J1233" s="1"/>
      <c r="K1233" s="1"/>
      <c r="L1233" s="1"/>
      <c r="M1233" s="1"/>
      <c r="N1233" s="1"/>
      <c r="O1233" s="1"/>
      <c r="P1233" s="8"/>
      <c r="Q1233" s="26"/>
      <c r="R1233" s="17"/>
      <c r="T1233" t="str">
        <f t="shared" si="19"/>
        <v/>
      </c>
      <c r="U1233" s="34"/>
      <c r="V1233" s="48"/>
      <c r="W1233" s="49"/>
      <c r="X1233" s="47"/>
      <c r="Y1233" s="50"/>
      <c r="Z1233" s="52"/>
      <c r="AA1233" s="53"/>
      <c r="AB1233" s="54"/>
      <c r="AC1233" s="54"/>
    </row>
    <row r="1234" spans="1:29">
      <c r="A1234" s="1"/>
      <c r="B1234" s="1"/>
      <c r="C1234" s="1"/>
      <c r="D1234" s="13"/>
      <c r="E1234" s="22"/>
      <c r="F1234" s="13"/>
      <c r="G1234" s="1"/>
      <c r="H1234" s="1"/>
      <c r="I1234" s="46"/>
      <c r="J1234" s="1"/>
      <c r="K1234" s="1"/>
      <c r="L1234" s="1"/>
      <c r="M1234" s="1"/>
      <c r="N1234" s="1"/>
      <c r="O1234" s="1"/>
      <c r="P1234" s="8"/>
      <c r="Q1234" s="26"/>
      <c r="R1234" s="17"/>
      <c r="T1234" t="str">
        <f t="shared" si="19"/>
        <v/>
      </c>
      <c r="U1234" s="34"/>
      <c r="V1234" s="48"/>
      <c r="W1234" s="49"/>
      <c r="X1234" s="47"/>
      <c r="Y1234" s="50"/>
      <c r="Z1234" s="52"/>
      <c r="AA1234" s="53"/>
      <c r="AB1234" s="54"/>
      <c r="AC1234" s="54"/>
    </row>
    <row r="1235" spans="1:29">
      <c r="A1235" s="1"/>
      <c r="B1235" s="1"/>
      <c r="C1235" s="1"/>
      <c r="D1235" s="13"/>
      <c r="E1235" s="22"/>
      <c r="F1235" s="13"/>
      <c r="G1235" s="1"/>
      <c r="H1235" s="1"/>
      <c r="I1235" s="46"/>
      <c r="J1235" s="1"/>
      <c r="K1235" s="1"/>
      <c r="L1235" s="1"/>
      <c r="M1235" s="1"/>
      <c r="N1235" s="1"/>
      <c r="O1235" s="1"/>
      <c r="P1235" s="8"/>
      <c r="Q1235" s="26"/>
      <c r="R1235" s="17"/>
      <c r="T1235" t="str">
        <f t="shared" si="19"/>
        <v/>
      </c>
      <c r="U1235" s="34"/>
      <c r="V1235" s="48"/>
      <c r="W1235" s="49"/>
      <c r="X1235" s="47"/>
      <c r="Y1235" s="50"/>
      <c r="Z1235" s="52"/>
      <c r="AA1235" s="53"/>
      <c r="AB1235" s="54"/>
      <c r="AC1235" s="54"/>
    </row>
    <row r="1236" spans="1:29">
      <c r="A1236" s="1"/>
      <c r="B1236" s="1"/>
      <c r="C1236" s="1"/>
      <c r="D1236" s="13"/>
      <c r="E1236" s="22"/>
      <c r="F1236" s="13"/>
      <c r="G1236" s="1"/>
      <c r="H1236" s="1"/>
      <c r="I1236" s="46"/>
      <c r="J1236" s="1"/>
      <c r="K1236" s="1"/>
      <c r="L1236" s="1"/>
      <c r="M1236" s="1"/>
      <c r="N1236" s="1"/>
      <c r="O1236" s="1"/>
      <c r="P1236" s="8"/>
      <c r="Q1236" s="26"/>
      <c r="R1236" s="17"/>
      <c r="T1236" t="str">
        <f t="shared" si="19"/>
        <v/>
      </c>
      <c r="U1236" s="34"/>
      <c r="V1236" s="48"/>
      <c r="W1236" s="49"/>
      <c r="X1236" s="47"/>
      <c r="Y1236" s="50"/>
      <c r="Z1236" s="52"/>
      <c r="AA1236" s="53"/>
      <c r="AB1236" s="54"/>
      <c r="AC1236" s="54"/>
    </row>
    <row r="1237" spans="1:29">
      <c r="A1237" s="1"/>
      <c r="B1237" s="1"/>
      <c r="C1237" s="1"/>
      <c r="D1237" s="13"/>
      <c r="E1237" s="22"/>
      <c r="F1237" s="13"/>
      <c r="G1237" s="1"/>
      <c r="H1237" s="1"/>
      <c r="I1237" s="46"/>
      <c r="J1237" s="1"/>
      <c r="K1237" s="1"/>
      <c r="L1237" s="1"/>
      <c r="M1237" s="1"/>
      <c r="N1237" s="1"/>
      <c r="O1237" s="1"/>
      <c r="P1237" s="8"/>
      <c r="Q1237" s="26"/>
      <c r="R1237" s="17"/>
      <c r="T1237" t="str">
        <f t="shared" si="19"/>
        <v/>
      </c>
      <c r="U1237" s="34"/>
      <c r="V1237" s="48"/>
      <c r="W1237" s="49"/>
      <c r="X1237" s="47"/>
      <c r="Y1237" s="50"/>
      <c r="Z1237" s="52"/>
      <c r="AA1237" s="53"/>
      <c r="AB1237" s="54"/>
      <c r="AC1237" s="54"/>
    </row>
    <row r="1238" spans="1:29">
      <c r="A1238" s="1"/>
      <c r="B1238" s="1"/>
      <c r="C1238" s="1"/>
      <c r="D1238" s="13"/>
      <c r="E1238" s="22"/>
      <c r="F1238" s="13"/>
      <c r="G1238" s="1"/>
      <c r="H1238" s="1"/>
      <c r="I1238" s="46"/>
      <c r="J1238" s="1"/>
      <c r="K1238" s="1"/>
      <c r="L1238" s="1"/>
      <c r="M1238" s="1"/>
      <c r="N1238" s="1"/>
      <c r="O1238" s="1"/>
      <c r="P1238" s="8"/>
      <c r="Q1238" s="26"/>
      <c r="R1238" s="17"/>
      <c r="T1238" t="str">
        <f t="shared" si="19"/>
        <v/>
      </c>
      <c r="U1238" s="34"/>
      <c r="V1238" s="48"/>
      <c r="W1238" s="49"/>
      <c r="X1238" s="47"/>
      <c r="Y1238" s="50"/>
      <c r="Z1238" s="52"/>
      <c r="AA1238" s="53"/>
      <c r="AB1238" s="54"/>
      <c r="AC1238" s="54"/>
    </row>
    <row r="1239" spans="1:29">
      <c r="A1239" s="1"/>
      <c r="B1239" s="1"/>
      <c r="C1239" s="1"/>
      <c r="D1239" s="13"/>
      <c r="E1239" s="22"/>
      <c r="F1239" s="13"/>
      <c r="G1239" s="1"/>
      <c r="H1239" s="1"/>
      <c r="I1239" s="46"/>
      <c r="J1239" s="1"/>
      <c r="K1239" s="1"/>
      <c r="L1239" s="1"/>
      <c r="M1239" s="1"/>
      <c r="N1239" s="1"/>
      <c r="O1239" s="1"/>
      <c r="P1239" s="8"/>
      <c r="Q1239" s="26"/>
      <c r="R1239" s="17"/>
      <c r="T1239" t="str">
        <f t="shared" si="19"/>
        <v/>
      </c>
      <c r="U1239" s="34"/>
      <c r="V1239" s="48"/>
      <c r="W1239" s="49"/>
      <c r="X1239" s="47"/>
      <c r="Y1239" s="50"/>
      <c r="Z1239" s="52"/>
      <c r="AA1239" s="53"/>
      <c r="AB1239" s="54"/>
      <c r="AC1239" s="54"/>
    </row>
    <row r="1240" spans="1:29">
      <c r="A1240" s="1"/>
      <c r="B1240" s="1"/>
      <c r="C1240" s="1"/>
      <c r="D1240" s="13"/>
      <c r="E1240" s="22"/>
      <c r="F1240" s="13"/>
      <c r="G1240" s="1"/>
      <c r="H1240" s="1"/>
      <c r="I1240" s="46"/>
      <c r="J1240" s="1"/>
      <c r="K1240" s="1"/>
      <c r="L1240" s="1"/>
      <c r="M1240" s="1"/>
      <c r="N1240" s="1"/>
      <c r="O1240" s="1"/>
      <c r="P1240" s="8"/>
      <c r="Q1240" s="26"/>
      <c r="R1240" s="17"/>
      <c r="T1240" t="str">
        <f t="shared" si="19"/>
        <v/>
      </c>
      <c r="U1240" s="34"/>
      <c r="V1240" s="48"/>
      <c r="W1240" s="49"/>
      <c r="X1240" s="47"/>
      <c r="Y1240" s="50"/>
      <c r="Z1240" s="52"/>
      <c r="AA1240" s="53"/>
      <c r="AB1240" s="54"/>
      <c r="AC1240" s="54"/>
    </row>
    <row r="1241" spans="1:29">
      <c r="A1241" s="1"/>
      <c r="B1241" s="1"/>
      <c r="C1241" s="1"/>
      <c r="D1241" s="13"/>
      <c r="E1241" s="22"/>
      <c r="F1241" s="13"/>
      <c r="G1241" s="1"/>
      <c r="H1241" s="1"/>
      <c r="I1241" s="46"/>
      <c r="J1241" s="1"/>
      <c r="K1241" s="1"/>
      <c r="L1241" s="1"/>
      <c r="M1241" s="1"/>
      <c r="N1241" s="1"/>
      <c r="O1241" s="1"/>
      <c r="P1241" s="8"/>
      <c r="Q1241" s="26"/>
      <c r="R1241" s="17"/>
      <c r="T1241" t="str">
        <f t="shared" si="19"/>
        <v/>
      </c>
      <c r="U1241" s="34"/>
      <c r="V1241" s="48"/>
      <c r="W1241" s="49"/>
      <c r="X1241" s="47"/>
      <c r="Y1241" s="50"/>
      <c r="Z1241" s="52"/>
      <c r="AA1241" s="53"/>
      <c r="AB1241" s="54"/>
      <c r="AC1241" s="54"/>
    </row>
    <row r="1242" spans="1:29">
      <c r="A1242" s="1"/>
      <c r="B1242" s="1"/>
      <c r="C1242" s="1"/>
      <c r="D1242" s="13"/>
      <c r="E1242" s="22"/>
      <c r="F1242" s="13"/>
      <c r="G1242" s="1"/>
      <c r="H1242" s="1"/>
      <c r="I1242" s="46"/>
      <c r="J1242" s="1"/>
      <c r="K1242" s="1"/>
      <c r="L1242" s="1"/>
      <c r="M1242" s="1"/>
      <c r="N1242" s="1"/>
      <c r="O1242" s="1"/>
      <c r="P1242" s="8"/>
      <c r="Q1242" s="26"/>
      <c r="R1242" s="17"/>
      <c r="T1242" t="str">
        <f t="shared" si="19"/>
        <v/>
      </c>
      <c r="U1242" s="34"/>
      <c r="V1242" s="48"/>
      <c r="W1242" s="49"/>
      <c r="X1242" s="47"/>
      <c r="Y1242" s="50"/>
      <c r="Z1242" s="52"/>
      <c r="AA1242" s="53"/>
      <c r="AB1242" s="54"/>
      <c r="AC1242" s="54"/>
    </row>
    <row r="1243" spans="1:29">
      <c r="A1243" s="1"/>
      <c r="B1243" s="1"/>
      <c r="C1243" s="1"/>
      <c r="D1243" s="13"/>
      <c r="E1243" s="22"/>
      <c r="F1243" s="13"/>
      <c r="G1243" s="1"/>
      <c r="H1243" s="1"/>
      <c r="I1243" s="46"/>
      <c r="J1243" s="1"/>
      <c r="K1243" s="1"/>
      <c r="L1243" s="1"/>
      <c r="M1243" s="1"/>
      <c r="N1243" s="1"/>
      <c r="O1243" s="1"/>
      <c r="P1243" s="8"/>
      <c r="Q1243" s="26"/>
      <c r="R1243" s="17"/>
      <c r="T1243" t="str">
        <f t="shared" si="19"/>
        <v/>
      </c>
      <c r="U1243" s="34"/>
      <c r="V1243" s="48"/>
      <c r="W1243" s="49"/>
      <c r="X1243" s="47"/>
      <c r="Y1243" s="50"/>
      <c r="Z1243" s="52"/>
      <c r="AA1243" s="53"/>
      <c r="AB1243" s="54"/>
      <c r="AC1243" s="54"/>
    </row>
    <row r="1244" spans="1:29">
      <c r="A1244" s="1"/>
      <c r="B1244" s="1"/>
      <c r="C1244" s="1"/>
      <c r="D1244" s="13"/>
      <c r="E1244" s="22"/>
      <c r="F1244" s="13"/>
      <c r="G1244" s="1"/>
      <c r="H1244" s="1"/>
      <c r="I1244" s="46"/>
      <c r="J1244" s="1"/>
      <c r="K1244" s="1"/>
      <c r="L1244" s="1"/>
      <c r="M1244" s="1"/>
      <c r="N1244" s="1"/>
      <c r="O1244" s="1"/>
      <c r="P1244" s="8"/>
      <c r="Q1244" s="26"/>
      <c r="R1244" s="17"/>
      <c r="T1244" t="str">
        <f t="shared" si="19"/>
        <v/>
      </c>
      <c r="U1244" s="34"/>
      <c r="V1244" s="48"/>
      <c r="W1244" s="49"/>
      <c r="X1244" s="47"/>
      <c r="Y1244" s="50"/>
      <c r="Z1244" s="52"/>
      <c r="AA1244" s="53"/>
      <c r="AB1244" s="54"/>
      <c r="AC1244" s="54"/>
    </row>
    <row r="1245" spans="1:29">
      <c r="A1245" s="1"/>
      <c r="B1245" s="1"/>
      <c r="C1245" s="1"/>
      <c r="D1245" s="13"/>
      <c r="E1245" s="22"/>
      <c r="F1245" s="13"/>
      <c r="G1245" s="1"/>
      <c r="H1245" s="1"/>
      <c r="I1245" s="46"/>
      <c r="J1245" s="1"/>
      <c r="K1245" s="1"/>
      <c r="L1245" s="1"/>
      <c r="M1245" s="1"/>
      <c r="N1245" s="1"/>
      <c r="O1245" s="1"/>
      <c r="P1245" s="8"/>
      <c r="Q1245" s="26"/>
      <c r="R1245" s="17"/>
      <c r="T1245" t="str">
        <f t="shared" si="19"/>
        <v/>
      </c>
      <c r="U1245" s="34"/>
      <c r="V1245" s="48"/>
      <c r="W1245" s="49"/>
      <c r="X1245" s="47"/>
      <c r="Y1245" s="50"/>
      <c r="Z1245" s="52"/>
      <c r="AA1245" s="53"/>
      <c r="AB1245" s="54"/>
      <c r="AC1245" s="54"/>
    </row>
    <row r="1246" spans="1:29">
      <c r="A1246" s="1"/>
      <c r="B1246" s="1"/>
      <c r="C1246" s="1"/>
      <c r="D1246" s="13"/>
      <c r="E1246" s="22"/>
      <c r="F1246" s="13"/>
      <c r="G1246" s="1"/>
      <c r="H1246" s="1"/>
      <c r="I1246" s="46"/>
      <c r="J1246" s="1"/>
      <c r="K1246" s="1"/>
      <c r="L1246" s="1"/>
      <c r="M1246" s="1"/>
      <c r="N1246" s="1"/>
      <c r="O1246" s="1"/>
      <c r="P1246" s="8"/>
      <c r="Q1246" s="26"/>
      <c r="R1246" s="17"/>
      <c r="T1246" t="str">
        <f t="shared" si="19"/>
        <v/>
      </c>
      <c r="U1246" s="34"/>
      <c r="V1246" s="48"/>
      <c r="W1246" s="49"/>
      <c r="X1246" s="47"/>
      <c r="Y1246" s="50"/>
      <c r="Z1246" s="52"/>
      <c r="AA1246" s="53"/>
      <c r="AB1246" s="54"/>
      <c r="AC1246" s="54"/>
    </row>
    <row r="1247" spans="1:29">
      <c r="A1247" s="1"/>
      <c r="B1247" s="1"/>
      <c r="C1247" s="1"/>
      <c r="D1247" s="13"/>
      <c r="E1247" s="22"/>
      <c r="F1247" s="13"/>
      <c r="G1247" s="1"/>
      <c r="H1247" s="1"/>
      <c r="I1247" s="46"/>
      <c r="J1247" s="1"/>
      <c r="K1247" s="1"/>
      <c r="L1247" s="1"/>
      <c r="M1247" s="1"/>
      <c r="N1247" s="1"/>
      <c r="O1247" s="1"/>
      <c r="P1247" s="8"/>
      <c r="Q1247" s="26"/>
      <c r="R1247" s="17"/>
      <c r="T1247" t="str">
        <f t="shared" si="19"/>
        <v/>
      </c>
      <c r="U1247" s="34"/>
      <c r="V1247" s="48"/>
      <c r="W1247" s="49"/>
      <c r="X1247" s="47"/>
      <c r="Y1247" s="50"/>
      <c r="Z1247" s="52"/>
      <c r="AA1247" s="53"/>
      <c r="AB1247" s="54"/>
      <c r="AC1247" s="54"/>
    </row>
    <row r="1248" spans="1:29">
      <c r="A1248" s="1"/>
      <c r="B1248" s="1"/>
      <c r="C1248" s="1"/>
      <c r="D1248" s="13"/>
      <c r="E1248" s="22"/>
      <c r="F1248" s="13"/>
      <c r="G1248" s="1"/>
      <c r="H1248" s="1"/>
      <c r="I1248" s="46"/>
      <c r="J1248" s="1"/>
      <c r="K1248" s="1"/>
      <c r="L1248" s="1"/>
      <c r="M1248" s="1"/>
      <c r="N1248" s="1"/>
      <c r="O1248" s="1"/>
      <c r="P1248" s="8"/>
      <c r="Q1248" s="26"/>
      <c r="R1248" s="17"/>
      <c r="T1248" t="str">
        <f t="shared" si="19"/>
        <v/>
      </c>
      <c r="U1248" s="34"/>
      <c r="V1248" s="48"/>
      <c r="W1248" s="49"/>
      <c r="X1248" s="47"/>
      <c r="Y1248" s="50"/>
      <c r="Z1248" s="52"/>
      <c r="AA1248" s="53"/>
      <c r="AB1248" s="54"/>
      <c r="AC1248" s="54"/>
    </row>
    <row r="1249" spans="1:29">
      <c r="A1249" s="1"/>
      <c r="B1249" s="1"/>
      <c r="C1249" s="1"/>
      <c r="D1249" s="13"/>
      <c r="E1249" s="22"/>
      <c r="F1249" s="13"/>
      <c r="G1249" s="1"/>
      <c r="H1249" s="1"/>
      <c r="I1249" s="46"/>
      <c r="J1249" s="1"/>
      <c r="K1249" s="1"/>
      <c r="L1249" s="1"/>
      <c r="M1249" s="1"/>
      <c r="N1249" s="1"/>
      <c r="O1249" s="1"/>
      <c r="P1249" s="8"/>
      <c r="Q1249" s="26"/>
      <c r="R1249" s="17"/>
      <c r="T1249" t="str">
        <f t="shared" si="19"/>
        <v/>
      </c>
      <c r="U1249" s="34"/>
      <c r="V1249" s="48"/>
      <c r="W1249" s="49"/>
      <c r="X1249" s="47"/>
      <c r="Y1249" s="50"/>
      <c r="Z1249" s="52"/>
      <c r="AA1249" s="53"/>
      <c r="AB1249" s="54"/>
      <c r="AC1249" s="54"/>
    </row>
    <row r="1250" spans="1:29">
      <c r="A1250" s="1"/>
      <c r="B1250" s="1"/>
      <c r="C1250" s="1"/>
      <c r="D1250" s="13"/>
      <c r="E1250" s="22"/>
      <c r="F1250" s="13"/>
      <c r="G1250" s="1"/>
      <c r="H1250" s="1"/>
      <c r="I1250" s="46"/>
      <c r="J1250" s="1"/>
      <c r="K1250" s="1"/>
      <c r="L1250" s="1"/>
      <c r="M1250" s="1"/>
      <c r="N1250" s="1"/>
      <c r="O1250" s="1"/>
      <c r="P1250" s="8"/>
      <c r="Q1250" s="26"/>
      <c r="R1250" s="17"/>
      <c r="T1250" t="str">
        <f t="shared" si="19"/>
        <v/>
      </c>
      <c r="U1250" s="34"/>
      <c r="V1250" s="48"/>
      <c r="W1250" s="49"/>
      <c r="X1250" s="47"/>
      <c r="Y1250" s="50"/>
      <c r="Z1250" s="52"/>
      <c r="AA1250" s="53"/>
      <c r="AB1250" s="54"/>
      <c r="AC1250" s="54"/>
    </row>
    <row r="1251" spans="1:29">
      <c r="A1251" s="1"/>
      <c r="B1251" s="1"/>
      <c r="C1251" s="1"/>
      <c r="D1251" s="13"/>
      <c r="E1251" s="22"/>
      <c r="F1251" s="13"/>
      <c r="G1251" s="1"/>
      <c r="H1251" s="1"/>
      <c r="I1251" s="46"/>
      <c r="J1251" s="1"/>
      <c r="K1251" s="1"/>
      <c r="L1251" s="1"/>
      <c r="M1251" s="1"/>
      <c r="N1251" s="1"/>
      <c r="O1251" s="1"/>
      <c r="P1251" s="8"/>
      <c r="Q1251" s="26"/>
      <c r="R1251" s="17"/>
      <c r="T1251" t="str">
        <f t="shared" si="19"/>
        <v/>
      </c>
      <c r="U1251" s="34"/>
      <c r="V1251" s="48"/>
      <c r="W1251" s="49"/>
      <c r="X1251" s="47"/>
      <c r="Y1251" s="50"/>
      <c r="Z1251" s="52"/>
      <c r="AA1251" s="53"/>
      <c r="AB1251" s="54"/>
      <c r="AC1251" s="54"/>
    </row>
    <row r="1252" spans="1:29">
      <c r="A1252" s="1"/>
      <c r="B1252" s="1"/>
      <c r="C1252" s="1"/>
      <c r="D1252" s="13"/>
      <c r="E1252" s="22"/>
      <c r="F1252" s="13"/>
      <c r="G1252" s="1"/>
      <c r="H1252" s="1"/>
      <c r="I1252" s="46"/>
      <c r="J1252" s="1"/>
      <c r="K1252" s="1"/>
      <c r="L1252" s="1"/>
      <c r="M1252" s="1"/>
      <c r="N1252" s="1"/>
      <c r="O1252" s="1"/>
      <c r="P1252" s="8"/>
      <c r="Q1252" s="26"/>
      <c r="R1252" s="17"/>
      <c r="T1252" t="str">
        <f t="shared" si="19"/>
        <v/>
      </c>
      <c r="U1252" s="34"/>
      <c r="V1252" s="48"/>
      <c r="W1252" s="49"/>
      <c r="X1252" s="47"/>
      <c r="Y1252" s="50"/>
      <c r="Z1252" s="52"/>
      <c r="AA1252" s="53"/>
      <c r="AB1252" s="54"/>
      <c r="AC1252" s="54"/>
    </row>
    <row r="1253" spans="1:29">
      <c r="A1253" s="1"/>
      <c r="B1253" s="1"/>
      <c r="C1253" s="1"/>
      <c r="D1253" s="13"/>
      <c r="E1253" s="22"/>
      <c r="F1253" s="13"/>
      <c r="G1253" s="1"/>
      <c r="H1253" s="1"/>
      <c r="I1253" s="46"/>
      <c r="J1253" s="1"/>
      <c r="K1253" s="1"/>
      <c r="L1253" s="1"/>
      <c r="M1253" s="1"/>
      <c r="N1253" s="1"/>
      <c r="O1253" s="1"/>
      <c r="P1253" s="8"/>
      <c r="Q1253" s="26"/>
      <c r="R1253" s="17"/>
      <c r="T1253" t="str">
        <f t="shared" si="19"/>
        <v/>
      </c>
      <c r="U1253" s="34"/>
      <c r="V1253" s="48"/>
      <c r="W1253" s="49"/>
      <c r="X1253" s="47"/>
      <c r="Y1253" s="50"/>
      <c r="Z1253" s="52"/>
      <c r="AA1253" s="53"/>
      <c r="AB1253" s="54"/>
      <c r="AC1253" s="54"/>
    </row>
    <row r="1254" spans="1:29">
      <c r="A1254" s="1"/>
      <c r="B1254" s="1"/>
      <c r="C1254" s="1"/>
      <c r="D1254" s="13"/>
      <c r="E1254" s="22"/>
      <c r="F1254" s="13"/>
      <c r="G1254" s="1"/>
      <c r="H1254" s="1"/>
      <c r="I1254" s="46"/>
      <c r="J1254" s="1"/>
      <c r="K1254" s="1"/>
      <c r="L1254" s="1"/>
      <c r="M1254" s="1"/>
      <c r="N1254" s="1"/>
      <c r="O1254" s="1"/>
      <c r="P1254" s="8"/>
      <c r="Q1254" s="26"/>
      <c r="R1254" s="17"/>
      <c r="T1254" t="str">
        <f t="shared" si="19"/>
        <v/>
      </c>
      <c r="U1254" s="34"/>
      <c r="V1254" s="48"/>
      <c r="W1254" s="49"/>
      <c r="X1254" s="47"/>
      <c r="Y1254" s="50"/>
      <c r="Z1254" s="52"/>
      <c r="AA1254" s="53"/>
      <c r="AB1254" s="54"/>
      <c r="AC1254" s="54"/>
    </row>
    <row r="1255" spans="1:29">
      <c r="A1255" s="1"/>
      <c r="B1255" s="1"/>
      <c r="C1255" s="1"/>
      <c r="D1255" s="13"/>
      <c r="E1255" s="22"/>
      <c r="F1255" s="13"/>
      <c r="G1255" s="1"/>
      <c r="H1255" s="1"/>
      <c r="I1255" s="46"/>
      <c r="J1255" s="1"/>
      <c r="K1255" s="1"/>
      <c r="L1255" s="1"/>
      <c r="M1255" s="1"/>
      <c r="N1255" s="1"/>
      <c r="O1255" s="1"/>
      <c r="P1255" s="8"/>
      <c r="Q1255" s="26"/>
      <c r="R1255" s="17"/>
      <c r="T1255" t="str">
        <f t="shared" si="19"/>
        <v/>
      </c>
      <c r="U1255" s="34"/>
      <c r="V1255" s="48"/>
      <c r="W1255" s="49"/>
      <c r="X1255" s="47"/>
      <c r="Y1255" s="50"/>
      <c r="Z1255" s="52"/>
      <c r="AA1255" s="53"/>
      <c r="AB1255" s="54"/>
      <c r="AC1255" s="54"/>
    </row>
    <row r="1256" spans="1:29">
      <c r="A1256" s="1"/>
      <c r="B1256" s="1"/>
      <c r="C1256" s="1"/>
      <c r="D1256" s="13"/>
      <c r="E1256" s="22"/>
      <c r="F1256" s="13"/>
      <c r="G1256" s="1"/>
      <c r="H1256" s="1"/>
      <c r="I1256" s="46"/>
      <c r="J1256" s="1"/>
      <c r="K1256" s="1"/>
      <c r="L1256" s="1"/>
      <c r="M1256" s="1"/>
      <c r="N1256" s="1"/>
      <c r="O1256" s="1"/>
      <c r="P1256" s="8"/>
      <c r="Q1256" s="26"/>
      <c r="R1256" s="17"/>
      <c r="T1256" t="str">
        <f t="shared" si="19"/>
        <v/>
      </c>
      <c r="U1256" s="34"/>
      <c r="V1256" s="48"/>
      <c r="W1256" s="49"/>
      <c r="X1256" s="47"/>
      <c r="Y1256" s="50"/>
      <c r="Z1256" s="52"/>
      <c r="AA1256" s="53"/>
      <c r="AB1256" s="54"/>
      <c r="AC1256" s="54"/>
    </row>
    <row r="1257" spans="1:29">
      <c r="A1257" s="1"/>
      <c r="B1257" s="1"/>
      <c r="C1257" s="1"/>
      <c r="D1257" s="13"/>
      <c r="E1257" s="22"/>
      <c r="F1257" s="13"/>
      <c r="G1257" s="1"/>
      <c r="H1257" s="1"/>
      <c r="I1257" s="46"/>
      <c r="J1257" s="1"/>
      <c r="K1257" s="1"/>
      <c r="L1257" s="1"/>
      <c r="M1257" s="1"/>
      <c r="N1257" s="1"/>
      <c r="O1257" s="1"/>
      <c r="P1257" s="8"/>
      <c r="Q1257" s="26"/>
      <c r="R1257" s="17"/>
      <c r="T1257" t="str">
        <f t="shared" si="19"/>
        <v/>
      </c>
      <c r="U1257" s="34"/>
      <c r="V1257" s="48"/>
      <c r="W1257" s="49"/>
      <c r="X1257" s="47"/>
      <c r="Y1257" s="50"/>
      <c r="Z1257" s="52"/>
      <c r="AA1257" s="53"/>
      <c r="AB1257" s="54"/>
      <c r="AC1257" s="54"/>
    </row>
    <row r="1258" spans="1:29">
      <c r="A1258" s="1"/>
      <c r="B1258" s="1"/>
      <c r="C1258" s="1"/>
      <c r="D1258" s="13"/>
      <c r="E1258" s="22"/>
      <c r="F1258" s="13"/>
      <c r="G1258" s="1"/>
      <c r="H1258" s="1"/>
      <c r="I1258" s="46"/>
      <c r="J1258" s="1"/>
      <c r="K1258" s="1"/>
      <c r="L1258" s="1"/>
      <c r="M1258" s="1"/>
      <c r="N1258" s="1"/>
      <c r="O1258" s="1"/>
      <c r="P1258" s="8"/>
      <c r="Q1258" s="26"/>
      <c r="R1258" s="17"/>
      <c r="T1258" t="str">
        <f t="shared" si="19"/>
        <v/>
      </c>
      <c r="U1258" s="34"/>
      <c r="V1258" s="48"/>
      <c r="W1258" s="49"/>
      <c r="X1258" s="47"/>
      <c r="Y1258" s="50"/>
      <c r="Z1258" s="52"/>
      <c r="AA1258" s="53"/>
      <c r="AB1258" s="54"/>
      <c r="AC1258" s="54"/>
    </row>
    <row r="1259" spans="1:29">
      <c r="A1259" s="1"/>
      <c r="B1259" s="1"/>
      <c r="C1259" s="1"/>
      <c r="D1259" s="13"/>
      <c r="E1259" s="22"/>
      <c r="F1259" s="13"/>
      <c r="G1259" s="1"/>
      <c r="H1259" s="1"/>
      <c r="I1259" s="46"/>
      <c r="J1259" s="1"/>
      <c r="K1259" s="1"/>
      <c r="L1259" s="1"/>
      <c r="M1259" s="1"/>
      <c r="N1259" s="1"/>
      <c r="O1259" s="1"/>
      <c r="P1259" s="8"/>
      <c r="Q1259" s="26"/>
      <c r="R1259" s="17"/>
      <c r="T1259" t="str">
        <f t="shared" si="19"/>
        <v/>
      </c>
      <c r="U1259" s="34"/>
      <c r="V1259" s="48"/>
      <c r="W1259" s="49"/>
      <c r="X1259" s="47"/>
      <c r="Y1259" s="50"/>
      <c r="Z1259" s="52"/>
      <c r="AA1259" s="53"/>
      <c r="AB1259" s="54"/>
      <c r="AC1259" s="54"/>
    </row>
    <row r="1260" spans="1:29">
      <c r="A1260" s="1"/>
      <c r="B1260" s="1"/>
      <c r="C1260" s="1"/>
      <c r="D1260" s="13"/>
      <c r="E1260" s="22"/>
      <c r="F1260" s="13"/>
      <c r="G1260" s="1"/>
      <c r="H1260" s="1"/>
      <c r="I1260" s="46"/>
      <c r="J1260" s="1"/>
      <c r="K1260" s="1"/>
      <c r="L1260" s="1"/>
      <c r="M1260" s="1"/>
      <c r="N1260" s="1"/>
      <c r="O1260" s="1"/>
      <c r="P1260" s="8"/>
      <c r="Q1260" s="26"/>
      <c r="R1260" s="17"/>
      <c r="T1260" t="str">
        <f t="shared" si="19"/>
        <v/>
      </c>
      <c r="U1260" s="34"/>
      <c r="V1260" s="48"/>
      <c r="W1260" s="49"/>
      <c r="X1260" s="47"/>
      <c r="Y1260" s="50"/>
      <c r="Z1260" s="52"/>
      <c r="AA1260" s="53"/>
      <c r="AB1260" s="54"/>
      <c r="AC1260" s="54"/>
    </row>
    <row r="1261" spans="1:29">
      <c r="A1261" s="1"/>
      <c r="B1261" s="1"/>
      <c r="C1261" s="1"/>
      <c r="D1261" s="13"/>
      <c r="E1261" s="22"/>
      <c r="F1261" s="13"/>
      <c r="G1261" s="1"/>
      <c r="H1261" s="1"/>
      <c r="I1261" s="46"/>
      <c r="J1261" s="1"/>
      <c r="K1261" s="1"/>
      <c r="L1261" s="1"/>
      <c r="M1261" s="1"/>
      <c r="N1261" s="1"/>
      <c r="O1261" s="1"/>
      <c r="P1261" s="8"/>
      <c r="Q1261" s="26"/>
      <c r="R1261" s="17"/>
      <c r="T1261" t="str">
        <f t="shared" si="19"/>
        <v/>
      </c>
      <c r="U1261" s="34"/>
      <c r="V1261" s="48"/>
      <c r="W1261" s="49"/>
      <c r="X1261" s="47"/>
      <c r="Y1261" s="50"/>
      <c r="Z1261" s="52"/>
      <c r="AA1261" s="53"/>
      <c r="AB1261" s="54"/>
      <c r="AC1261" s="54"/>
    </row>
    <row r="1262" spans="1:29">
      <c r="A1262" s="1"/>
      <c r="B1262" s="1"/>
      <c r="C1262" s="1"/>
      <c r="D1262" s="13"/>
      <c r="E1262" s="22"/>
      <c r="F1262" s="13"/>
      <c r="G1262" s="1"/>
      <c r="H1262" s="1"/>
      <c r="I1262" s="46"/>
      <c r="J1262" s="1"/>
      <c r="K1262" s="1"/>
      <c r="L1262" s="1"/>
      <c r="M1262" s="1"/>
      <c r="N1262" s="1"/>
      <c r="O1262" s="1"/>
      <c r="P1262" s="8"/>
      <c r="Q1262" s="26"/>
      <c r="R1262" s="17"/>
      <c r="T1262" t="str">
        <f t="shared" si="19"/>
        <v/>
      </c>
      <c r="U1262" s="34"/>
      <c r="V1262" s="48"/>
      <c r="W1262" s="49"/>
      <c r="X1262" s="47"/>
      <c r="Y1262" s="50"/>
      <c r="Z1262" s="52"/>
      <c r="AA1262" s="53"/>
      <c r="AB1262" s="54"/>
      <c r="AC1262" s="54"/>
    </row>
    <row r="1263" spans="1:29">
      <c r="A1263" s="1"/>
      <c r="B1263" s="1"/>
      <c r="C1263" s="1"/>
      <c r="D1263" s="13"/>
      <c r="E1263" s="22"/>
      <c r="F1263" s="13"/>
      <c r="G1263" s="1"/>
      <c r="H1263" s="1"/>
      <c r="I1263" s="46"/>
      <c r="J1263" s="1"/>
      <c r="K1263" s="1"/>
      <c r="L1263" s="1"/>
      <c r="M1263" s="1"/>
      <c r="N1263" s="1"/>
      <c r="O1263" s="1"/>
      <c r="P1263" s="8"/>
      <c r="Q1263" s="26"/>
      <c r="R1263" s="17"/>
      <c r="T1263" t="str">
        <f t="shared" si="19"/>
        <v/>
      </c>
      <c r="U1263" s="34"/>
      <c r="V1263" s="48"/>
      <c r="W1263" s="49"/>
      <c r="X1263" s="47"/>
      <c r="Y1263" s="50"/>
      <c r="Z1263" s="52"/>
      <c r="AA1263" s="53"/>
      <c r="AB1263" s="54"/>
      <c r="AC1263" s="54"/>
    </row>
    <row r="1264" spans="1:29">
      <c r="A1264" s="1"/>
      <c r="B1264" s="1"/>
      <c r="C1264" s="1"/>
      <c r="D1264" s="13"/>
      <c r="E1264" s="22"/>
      <c r="F1264" s="13"/>
      <c r="G1264" s="1"/>
      <c r="H1264" s="1"/>
      <c r="I1264" s="46"/>
      <c r="J1264" s="1"/>
      <c r="K1264" s="1"/>
      <c r="L1264" s="1"/>
      <c r="M1264" s="1"/>
      <c r="N1264" s="1"/>
      <c r="O1264" s="1"/>
      <c r="P1264" s="8"/>
      <c r="Q1264" s="26"/>
      <c r="R1264" s="17"/>
      <c r="T1264" t="str">
        <f t="shared" si="19"/>
        <v/>
      </c>
      <c r="U1264" s="34"/>
      <c r="V1264" s="48"/>
      <c r="W1264" s="49"/>
      <c r="X1264" s="47"/>
      <c r="Y1264" s="50"/>
      <c r="Z1264" s="52"/>
      <c r="AA1264" s="53"/>
      <c r="AB1264" s="54"/>
      <c r="AC1264" s="54"/>
    </row>
    <row r="1265" spans="1:29">
      <c r="A1265" s="1"/>
      <c r="B1265" s="1"/>
      <c r="C1265" s="1"/>
      <c r="D1265" s="13"/>
      <c r="E1265" s="22"/>
      <c r="F1265" s="13"/>
      <c r="G1265" s="1"/>
      <c r="H1265" s="1"/>
      <c r="I1265" s="46"/>
      <c r="J1265" s="1"/>
      <c r="K1265" s="1"/>
      <c r="L1265" s="1"/>
      <c r="M1265" s="1"/>
      <c r="N1265" s="1"/>
      <c r="O1265" s="1"/>
      <c r="P1265" s="8"/>
      <c r="Q1265" s="26"/>
      <c r="R1265" s="17"/>
      <c r="T1265" t="str">
        <f t="shared" si="19"/>
        <v/>
      </c>
      <c r="U1265" s="34"/>
      <c r="V1265" s="48"/>
      <c r="W1265" s="49"/>
      <c r="X1265" s="47"/>
      <c r="Y1265" s="50"/>
      <c r="Z1265" s="52"/>
      <c r="AA1265" s="53"/>
      <c r="AB1265" s="54"/>
      <c r="AC1265" s="54"/>
    </row>
    <row r="1266" spans="1:29">
      <c r="A1266" s="1"/>
      <c r="B1266" s="1"/>
      <c r="C1266" s="1"/>
      <c r="D1266" s="13"/>
      <c r="E1266" s="22"/>
      <c r="F1266" s="13"/>
      <c r="G1266" s="1"/>
      <c r="H1266" s="1"/>
      <c r="I1266" s="46"/>
      <c r="J1266" s="1"/>
      <c r="K1266" s="1"/>
      <c r="L1266" s="1"/>
      <c r="M1266" s="1"/>
      <c r="N1266" s="1"/>
      <c r="O1266" s="1"/>
      <c r="P1266" s="8"/>
      <c r="Q1266" s="26"/>
      <c r="R1266" s="17"/>
      <c r="T1266" t="str">
        <f t="shared" si="19"/>
        <v/>
      </c>
      <c r="U1266" s="34"/>
      <c r="V1266" s="48"/>
      <c r="W1266" s="49"/>
      <c r="X1266" s="47"/>
      <c r="Y1266" s="50"/>
      <c r="Z1266" s="52"/>
      <c r="AA1266" s="53"/>
      <c r="AB1266" s="54"/>
      <c r="AC1266" s="54"/>
    </row>
    <row r="1267" spans="1:29">
      <c r="A1267" s="1"/>
      <c r="B1267" s="1"/>
      <c r="C1267" s="1"/>
      <c r="D1267" s="13"/>
      <c r="E1267" s="22"/>
      <c r="F1267" s="13"/>
      <c r="G1267" s="1"/>
      <c r="H1267" s="1"/>
      <c r="I1267" s="46"/>
      <c r="J1267" s="1"/>
      <c r="K1267" s="1"/>
      <c r="L1267" s="1"/>
      <c r="M1267" s="1"/>
      <c r="N1267" s="1"/>
      <c r="O1267" s="1"/>
      <c r="P1267" s="8"/>
      <c r="Q1267" s="26"/>
      <c r="R1267" s="17"/>
      <c r="T1267" t="str">
        <f t="shared" si="19"/>
        <v/>
      </c>
      <c r="U1267" s="34"/>
      <c r="V1267" s="48"/>
      <c r="W1267" s="49"/>
      <c r="X1267" s="47"/>
      <c r="Y1267" s="50"/>
      <c r="Z1267" s="52"/>
      <c r="AA1267" s="53"/>
      <c r="AB1267" s="54"/>
      <c r="AC1267" s="54"/>
    </row>
    <row r="1268" spans="1:29">
      <c r="A1268" s="1"/>
      <c r="B1268" s="1"/>
      <c r="C1268" s="1"/>
      <c r="D1268" s="13"/>
      <c r="E1268" s="22"/>
      <c r="F1268" s="13"/>
      <c r="G1268" s="1"/>
      <c r="H1268" s="1"/>
      <c r="I1268" s="46"/>
      <c r="J1268" s="1"/>
      <c r="K1268" s="1"/>
      <c r="L1268" s="1"/>
      <c r="M1268" s="1"/>
      <c r="N1268" s="1"/>
      <c r="O1268" s="1"/>
      <c r="P1268" s="8"/>
      <c r="Q1268" s="26"/>
      <c r="R1268" s="17"/>
      <c r="T1268" t="str">
        <f t="shared" si="19"/>
        <v/>
      </c>
      <c r="U1268" s="34"/>
      <c r="V1268" s="48"/>
      <c r="W1268" s="49"/>
      <c r="X1268" s="47"/>
      <c r="Y1268" s="50"/>
      <c r="Z1268" s="52"/>
      <c r="AA1268" s="53"/>
      <c r="AB1268" s="54"/>
      <c r="AC1268" s="54"/>
    </row>
    <row r="1269" spans="1:29">
      <c r="A1269" s="1"/>
      <c r="B1269" s="1"/>
      <c r="C1269" s="1"/>
      <c r="D1269" s="13"/>
      <c r="E1269" s="22"/>
      <c r="F1269" s="13"/>
      <c r="G1269" s="1"/>
      <c r="H1269" s="1"/>
      <c r="I1269" s="46"/>
      <c r="J1269" s="1"/>
      <c r="K1269" s="1"/>
      <c r="L1269" s="1"/>
      <c r="M1269" s="1"/>
      <c r="N1269" s="1"/>
      <c r="O1269" s="1"/>
      <c r="P1269" s="8"/>
      <c r="Q1269" s="26"/>
      <c r="R1269" s="17"/>
      <c r="T1269" t="str">
        <f t="shared" si="19"/>
        <v/>
      </c>
      <c r="U1269" s="34"/>
      <c r="V1269" s="48"/>
      <c r="W1269" s="49"/>
      <c r="X1269" s="47"/>
      <c r="Y1269" s="50"/>
      <c r="Z1269" s="52"/>
      <c r="AA1269" s="53"/>
      <c r="AB1269" s="54"/>
      <c r="AC1269" s="54"/>
    </row>
    <row r="1270" spans="1:29">
      <c r="A1270" s="1"/>
      <c r="B1270" s="1"/>
      <c r="C1270" s="1"/>
      <c r="D1270" s="13"/>
      <c r="E1270" s="22"/>
      <c r="F1270" s="13"/>
      <c r="G1270" s="1"/>
      <c r="H1270" s="1"/>
      <c r="I1270" s="46"/>
      <c r="J1270" s="1"/>
      <c r="K1270" s="1"/>
      <c r="L1270" s="1"/>
      <c r="M1270" s="1"/>
      <c r="N1270" s="1"/>
      <c r="O1270" s="1"/>
      <c r="P1270" s="8"/>
      <c r="Q1270" s="26"/>
      <c r="R1270" s="17"/>
      <c r="T1270" t="str">
        <f t="shared" si="19"/>
        <v/>
      </c>
      <c r="U1270" s="34"/>
      <c r="V1270" s="48"/>
      <c r="W1270" s="49"/>
      <c r="X1270" s="47"/>
      <c r="Y1270" s="50"/>
      <c r="Z1270" s="52"/>
      <c r="AA1270" s="53"/>
      <c r="AB1270" s="54"/>
      <c r="AC1270" s="54"/>
    </row>
    <row r="1271" spans="1:29">
      <c r="A1271" s="1"/>
      <c r="B1271" s="1"/>
      <c r="C1271" s="1"/>
      <c r="D1271" s="13"/>
      <c r="E1271" s="22"/>
      <c r="F1271" s="13"/>
      <c r="G1271" s="1"/>
      <c r="H1271" s="1"/>
      <c r="I1271" s="46"/>
      <c r="J1271" s="1"/>
      <c r="K1271" s="1"/>
      <c r="L1271" s="1"/>
      <c r="M1271" s="1"/>
      <c r="N1271" s="1"/>
      <c r="O1271" s="1"/>
      <c r="P1271" s="8"/>
      <c r="Q1271" s="26"/>
      <c r="R1271" s="17"/>
      <c r="T1271" t="str">
        <f t="shared" si="19"/>
        <v/>
      </c>
      <c r="U1271" s="34"/>
      <c r="V1271" s="48"/>
      <c r="W1271" s="49"/>
      <c r="X1271" s="47"/>
      <c r="Y1271" s="50"/>
      <c r="Z1271" s="52"/>
      <c r="AA1271" s="53"/>
      <c r="AB1271" s="54"/>
      <c r="AC1271" s="54"/>
    </row>
    <row r="1272" spans="1:29">
      <c r="A1272" s="1"/>
      <c r="B1272" s="1"/>
      <c r="C1272" s="1"/>
      <c r="D1272" s="13"/>
      <c r="E1272" s="22"/>
      <c r="F1272" s="13"/>
      <c r="G1272" s="1"/>
      <c r="H1272" s="1"/>
      <c r="I1272" s="46"/>
      <c r="J1272" s="1"/>
      <c r="K1272" s="1"/>
      <c r="L1272" s="1"/>
      <c r="M1272" s="1"/>
      <c r="N1272" s="1"/>
      <c r="O1272" s="1"/>
      <c r="P1272" s="8"/>
      <c r="Q1272" s="26"/>
      <c r="R1272" s="17"/>
      <c r="T1272" t="str">
        <f t="shared" si="19"/>
        <v/>
      </c>
      <c r="U1272" s="34"/>
      <c r="V1272" s="48"/>
      <c r="W1272" s="49"/>
      <c r="X1272" s="47"/>
      <c r="Y1272" s="50"/>
      <c r="Z1272" s="52"/>
      <c r="AA1272" s="53"/>
      <c r="AB1272" s="54"/>
      <c r="AC1272" s="54"/>
    </row>
    <row r="1273" spans="1:29">
      <c r="A1273" s="1"/>
      <c r="B1273" s="1"/>
      <c r="C1273" s="1"/>
      <c r="D1273" s="13"/>
      <c r="E1273" s="22"/>
      <c r="F1273" s="13"/>
      <c r="G1273" s="1"/>
      <c r="H1273" s="1"/>
      <c r="I1273" s="46"/>
      <c r="J1273" s="1"/>
      <c r="K1273" s="1"/>
      <c r="L1273" s="1"/>
      <c r="M1273" s="1"/>
      <c r="N1273" s="1"/>
      <c r="O1273" s="1"/>
      <c r="P1273" s="8"/>
      <c r="Q1273" s="26"/>
      <c r="R1273" s="17"/>
      <c r="T1273" t="str">
        <f t="shared" si="19"/>
        <v/>
      </c>
      <c r="U1273" s="34"/>
      <c r="V1273" s="48"/>
      <c r="W1273" s="49"/>
      <c r="X1273" s="47"/>
      <c r="Y1273" s="50"/>
      <c r="Z1273" s="52"/>
      <c r="AA1273" s="53"/>
      <c r="AB1273" s="54"/>
      <c r="AC1273" s="54"/>
    </row>
    <row r="1274" spans="1:29">
      <c r="A1274" s="1"/>
      <c r="B1274" s="1"/>
      <c r="C1274" s="1"/>
      <c r="D1274" s="13"/>
      <c r="E1274" s="22"/>
      <c r="F1274" s="13"/>
      <c r="G1274" s="1"/>
      <c r="H1274" s="1"/>
      <c r="I1274" s="46"/>
      <c r="J1274" s="1"/>
      <c r="K1274" s="1"/>
      <c r="L1274" s="1"/>
      <c r="M1274" s="1"/>
      <c r="N1274" s="1"/>
      <c r="O1274" s="1"/>
      <c r="P1274" s="8"/>
      <c r="Q1274" s="26"/>
      <c r="R1274" s="17"/>
      <c r="T1274" t="str">
        <f t="shared" si="19"/>
        <v/>
      </c>
      <c r="U1274" s="34"/>
      <c r="V1274" s="48"/>
      <c r="W1274" s="49"/>
      <c r="X1274" s="47"/>
      <c r="Y1274" s="50"/>
      <c r="Z1274" s="52"/>
      <c r="AA1274" s="53"/>
      <c r="AB1274" s="54"/>
      <c r="AC1274" s="54"/>
    </row>
    <row r="1275" spans="1:29">
      <c r="A1275" s="1"/>
      <c r="B1275" s="1"/>
      <c r="C1275" s="1"/>
      <c r="D1275" s="13"/>
      <c r="E1275" s="22"/>
      <c r="F1275" s="13"/>
      <c r="G1275" s="1"/>
      <c r="H1275" s="1"/>
      <c r="I1275" s="46"/>
      <c r="J1275" s="1"/>
      <c r="K1275" s="1"/>
      <c r="L1275" s="1"/>
      <c r="M1275" s="1"/>
      <c r="N1275" s="1"/>
      <c r="O1275" s="1"/>
      <c r="P1275" s="8"/>
      <c r="Q1275" s="26"/>
      <c r="R1275" s="17"/>
      <c r="T1275" t="str">
        <f t="shared" si="19"/>
        <v/>
      </c>
      <c r="U1275" s="34"/>
      <c r="V1275" s="48"/>
      <c r="W1275" s="49"/>
      <c r="X1275" s="47"/>
      <c r="Y1275" s="50"/>
      <c r="Z1275" s="52"/>
      <c r="AA1275" s="53"/>
      <c r="AB1275" s="54"/>
      <c r="AC1275" s="54"/>
    </row>
    <row r="1276" spans="1:29">
      <c r="A1276" s="1"/>
      <c r="B1276" s="1"/>
      <c r="C1276" s="1"/>
      <c r="D1276" s="13"/>
      <c r="E1276" s="22"/>
      <c r="F1276" s="13"/>
      <c r="G1276" s="1"/>
      <c r="H1276" s="1"/>
      <c r="I1276" s="46"/>
      <c r="J1276" s="1"/>
      <c r="K1276" s="1"/>
      <c r="L1276" s="1"/>
      <c r="M1276" s="1"/>
      <c r="N1276" s="1"/>
      <c r="O1276" s="1"/>
      <c r="P1276" s="8"/>
      <c r="Q1276" s="26"/>
      <c r="R1276" s="17"/>
      <c r="T1276" t="str">
        <f t="shared" si="19"/>
        <v/>
      </c>
      <c r="U1276" s="34"/>
      <c r="V1276" s="48"/>
      <c r="W1276" s="49"/>
      <c r="X1276" s="47"/>
      <c r="Y1276" s="50"/>
      <c r="Z1276" s="52"/>
      <c r="AA1276" s="53"/>
      <c r="AB1276" s="54"/>
      <c r="AC1276" s="54"/>
    </row>
    <row r="1277" spans="1:29">
      <c r="A1277" s="1"/>
      <c r="B1277" s="1"/>
      <c r="C1277" s="1"/>
      <c r="D1277" s="13"/>
      <c r="E1277" s="22"/>
      <c r="F1277" s="13"/>
      <c r="G1277" s="1"/>
      <c r="H1277" s="1"/>
      <c r="I1277" s="46"/>
      <c r="J1277" s="1"/>
      <c r="K1277" s="1"/>
      <c r="L1277" s="1"/>
      <c r="M1277" s="1"/>
      <c r="N1277" s="1"/>
      <c r="O1277" s="1"/>
      <c r="P1277" s="8"/>
      <c r="Q1277" s="26"/>
      <c r="R1277" s="17"/>
      <c r="T1277" t="str">
        <f t="shared" si="19"/>
        <v/>
      </c>
      <c r="U1277" s="34"/>
      <c r="V1277" s="48"/>
      <c r="W1277" s="49"/>
      <c r="X1277" s="47"/>
      <c r="Y1277" s="50"/>
      <c r="Z1277" s="52"/>
      <c r="AA1277" s="53"/>
      <c r="AB1277" s="54"/>
      <c r="AC1277" s="54"/>
    </row>
    <row r="1278" spans="1:29">
      <c r="A1278" s="1"/>
      <c r="B1278" s="1"/>
      <c r="C1278" s="1"/>
      <c r="D1278" s="13"/>
      <c r="E1278" s="22"/>
      <c r="F1278" s="13"/>
      <c r="G1278" s="1"/>
      <c r="H1278" s="1"/>
      <c r="I1278" s="46"/>
      <c r="J1278" s="1"/>
      <c r="K1278" s="1"/>
      <c r="L1278" s="1"/>
      <c r="M1278" s="1"/>
      <c r="N1278" s="1"/>
      <c r="O1278" s="1"/>
      <c r="P1278" s="8"/>
      <c r="Q1278" s="26"/>
      <c r="R1278" s="17"/>
      <c r="T1278" t="str">
        <f t="shared" si="19"/>
        <v/>
      </c>
      <c r="U1278" s="34"/>
      <c r="V1278" s="48"/>
      <c r="W1278" s="49"/>
      <c r="X1278" s="47"/>
      <c r="Y1278" s="50"/>
      <c r="Z1278" s="52"/>
      <c r="AA1278" s="53"/>
      <c r="AB1278" s="54"/>
      <c r="AC1278" s="54"/>
    </row>
    <row r="1279" spans="1:29">
      <c r="A1279" s="1"/>
      <c r="B1279" s="1"/>
      <c r="C1279" s="1"/>
      <c r="D1279" s="13"/>
      <c r="E1279" s="22"/>
      <c r="F1279" s="13"/>
      <c r="G1279" s="1"/>
      <c r="H1279" s="1"/>
      <c r="I1279" s="46"/>
      <c r="J1279" s="1"/>
      <c r="K1279" s="1"/>
      <c r="L1279" s="1"/>
      <c r="M1279" s="1"/>
      <c r="N1279" s="1"/>
      <c r="O1279" s="1"/>
      <c r="P1279" s="8"/>
      <c r="Q1279" s="26"/>
      <c r="R1279" s="17"/>
      <c r="T1279" t="str">
        <f t="shared" si="19"/>
        <v/>
      </c>
      <c r="U1279" s="34"/>
      <c r="V1279" s="48"/>
      <c r="W1279" s="49"/>
      <c r="X1279" s="47"/>
      <c r="Y1279" s="50"/>
      <c r="Z1279" s="52"/>
      <c r="AA1279" s="53"/>
      <c r="AB1279" s="54"/>
      <c r="AC1279" s="54"/>
    </row>
    <row r="1280" spans="1:29">
      <c r="A1280" s="1"/>
      <c r="B1280" s="1"/>
      <c r="C1280" s="1"/>
      <c r="D1280" s="13"/>
      <c r="E1280" s="22"/>
      <c r="F1280" s="13"/>
      <c r="G1280" s="1"/>
      <c r="H1280" s="1"/>
      <c r="I1280" s="46"/>
      <c r="J1280" s="1"/>
      <c r="K1280" s="1"/>
      <c r="L1280" s="1"/>
      <c r="M1280" s="1"/>
      <c r="N1280" s="1"/>
      <c r="O1280" s="1"/>
      <c r="P1280" s="8"/>
      <c r="Q1280" s="26"/>
      <c r="R1280" s="17"/>
      <c r="T1280" t="str">
        <f t="shared" si="19"/>
        <v/>
      </c>
      <c r="U1280" s="34"/>
      <c r="V1280" s="48"/>
      <c r="W1280" s="49"/>
      <c r="X1280" s="47"/>
      <c r="Y1280" s="50"/>
      <c r="Z1280" s="52"/>
      <c r="AA1280" s="53"/>
      <c r="AB1280" s="54"/>
      <c r="AC1280" s="54"/>
    </row>
    <row r="1281" spans="1:29">
      <c r="A1281" s="1"/>
      <c r="B1281" s="1"/>
      <c r="C1281" s="1"/>
      <c r="D1281" s="13"/>
      <c r="E1281" s="22"/>
      <c r="F1281" s="13"/>
      <c r="G1281" s="1"/>
      <c r="H1281" s="1"/>
      <c r="I1281" s="46"/>
      <c r="J1281" s="1"/>
      <c r="K1281" s="1"/>
      <c r="L1281" s="1"/>
      <c r="M1281" s="1"/>
      <c r="N1281" s="1"/>
      <c r="O1281" s="1"/>
      <c r="P1281" s="8"/>
      <c r="Q1281" s="26"/>
      <c r="R1281" s="17"/>
      <c r="T1281" t="str">
        <f t="shared" si="19"/>
        <v/>
      </c>
      <c r="U1281" s="34"/>
      <c r="V1281" s="48"/>
      <c r="W1281" s="49"/>
      <c r="X1281" s="47"/>
      <c r="Y1281" s="50"/>
      <c r="Z1281" s="52"/>
      <c r="AA1281" s="53"/>
      <c r="AB1281" s="54"/>
      <c r="AC1281" s="54"/>
    </row>
    <row r="1282" spans="1:29">
      <c r="A1282" s="1"/>
      <c r="B1282" s="1"/>
      <c r="C1282" s="1"/>
      <c r="D1282" s="13"/>
      <c r="E1282" s="22"/>
      <c r="F1282" s="13"/>
      <c r="G1282" s="1"/>
      <c r="H1282" s="1"/>
      <c r="I1282" s="46"/>
      <c r="J1282" s="1"/>
      <c r="K1282" s="1"/>
      <c r="L1282" s="1"/>
      <c r="M1282" s="1"/>
      <c r="N1282" s="1"/>
      <c r="O1282" s="1"/>
      <c r="P1282" s="8"/>
      <c r="Q1282" s="26"/>
      <c r="R1282" s="17"/>
      <c r="T1282" t="str">
        <f t="shared" si="19"/>
        <v/>
      </c>
      <c r="U1282" s="34"/>
      <c r="V1282" s="48"/>
      <c r="W1282" s="49"/>
      <c r="X1282" s="47"/>
      <c r="Y1282" s="50"/>
      <c r="Z1282" s="52"/>
      <c r="AA1282" s="53"/>
      <c r="AB1282" s="54"/>
      <c r="AC1282" s="54"/>
    </row>
    <row r="1283" spans="1:29">
      <c r="A1283" s="1"/>
      <c r="B1283" s="1"/>
      <c r="C1283" s="1"/>
      <c r="D1283" s="13"/>
      <c r="E1283" s="22"/>
      <c r="F1283" s="13"/>
      <c r="G1283" s="1"/>
      <c r="H1283" s="1"/>
      <c r="I1283" s="46"/>
      <c r="J1283" s="1"/>
      <c r="K1283" s="1"/>
      <c r="L1283" s="1"/>
      <c r="M1283" s="1"/>
      <c r="N1283" s="1"/>
      <c r="O1283" s="1"/>
      <c r="P1283" s="8"/>
      <c r="Q1283" s="26"/>
      <c r="R1283" s="17"/>
      <c r="T1283" t="str">
        <f t="shared" si="19"/>
        <v/>
      </c>
      <c r="U1283" s="34"/>
      <c r="V1283" s="48"/>
      <c r="W1283" s="49"/>
      <c r="X1283" s="47"/>
      <c r="Y1283" s="50"/>
      <c r="Z1283" s="52"/>
      <c r="AA1283" s="53"/>
      <c r="AB1283" s="54"/>
      <c r="AC1283" s="54"/>
    </row>
    <row r="1284" spans="1:29">
      <c r="A1284" s="1"/>
      <c r="B1284" s="1"/>
      <c r="C1284" s="1"/>
      <c r="D1284" s="13"/>
      <c r="E1284" s="22"/>
      <c r="F1284" s="13"/>
      <c r="G1284" s="1"/>
      <c r="H1284" s="1"/>
      <c r="I1284" s="46"/>
      <c r="J1284" s="1"/>
      <c r="K1284" s="1"/>
      <c r="L1284" s="1"/>
      <c r="M1284" s="1"/>
      <c r="N1284" s="1"/>
      <c r="O1284" s="1"/>
      <c r="P1284" s="8"/>
      <c r="Q1284" s="26"/>
      <c r="R1284" s="17"/>
      <c r="T1284" t="str">
        <f t="shared" si="19"/>
        <v/>
      </c>
      <c r="U1284" s="34"/>
      <c r="V1284" s="48"/>
      <c r="W1284" s="49"/>
      <c r="X1284" s="47"/>
      <c r="Y1284" s="50"/>
      <c r="Z1284" s="52"/>
      <c r="AA1284" s="53"/>
      <c r="AB1284" s="54"/>
      <c r="AC1284" s="54"/>
    </row>
    <row r="1285" spans="1:29">
      <c r="A1285" s="1"/>
      <c r="B1285" s="1"/>
      <c r="C1285" s="1"/>
      <c r="D1285" s="13"/>
      <c r="E1285" s="22"/>
      <c r="F1285" s="13"/>
      <c r="G1285" s="1"/>
      <c r="H1285" s="1"/>
      <c r="I1285" s="46"/>
      <c r="J1285" s="1"/>
      <c r="K1285" s="1"/>
      <c r="L1285" s="1"/>
      <c r="M1285" s="1"/>
      <c r="N1285" s="1"/>
      <c r="O1285" s="1"/>
      <c r="P1285" s="8"/>
      <c r="Q1285" s="26"/>
      <c r="R1285" s="17"/>
      <c r="T1285" t="str">
        <f t="shared" si="19"/>
        <v/>
      </c>
      <c r="U1285" s="34"/>
      <c r="V1285" s="48"/>
      <c r="W1285" s="49"/>
      <c r="X1285" s="47"/>
      <c r="Y1285" s="50"/>
      <c r="Z1285" s="52"/>
      <c r="AA1285" s="53"/>
      <c r="AB1285" s="54"/>
      <c r="AC1285" s="54"/>
    </row>
    <row r="1286" spans="1:29">
      <c r="A1286" s="1"/>
      <c r="B1286" s="1"/>
      <c r="C1286" s="1"/>
      <c r="D1286" s="13"/>
      <c r="E1286" s="22"/>
      <c r="F1286" s="13"/>
      <c r="G1286" s="1"/>
      <c r="H1286" s="1"/>
      <c r="I1286" s="46"/>
      <c r="J1286" s="1"/>
      <c r="K1286" s="1"/>
      <c r="L1286" s="1"/>
      <c r="M1286" s="1"/>
      <c r="N1286" s="1"/>
      <c r="O1286" s="1"/>
      <c r="P1286" s="8"/>
      <c r="Q1286" s="26"/>
      <c r="R1286" s="17"/>
      <c r="T1286" t="str">
        <f t="shared" ref="T1286:T1349" si="20">IF(AND(Q1286=0,R1286=0),"",IF(I1286="","",($U$1-I1286)+1))</f>
        <v/>
      </c>
      <c r="U1286" s="34"/>
      <c r="V1286" s="48"/>
      <c r="W1286" s="49"/>
      <c r="X1286" s="47"/>
      <c r="Y1286" s="50"/>
      <c r="Z1286" s="52"/>
      <c r="AA1286" s="53"/>
      <c r="AB1286" s="54"/>
      <c r="AC1286" s="54"/>
    </row>
    <row r="1287" spans="1:29">
      <c r="A1287" s="1"/>
      <c r="B1287" s="1"/>
      <c r="C1287" s="1"/>
      <c r="D1287" s="13"/>
      <c r="E1287" s="22"/>
      <c r="F1287" s="13"/>
      <c r="G1287" s="1"/>
      <c r="H1287" s="1"/>
      <c r="I1287" s="46"/>
      <c r="J1287" s="1"/>
      <c r="K1287" s="1"/>
      <c r="L1287" s="1"/>
      <c r="M1287" s="1"/>
      <c r="N1287" s="1"/>
      <c r="O1287" s="1"/>
      <c r="P1287" s="8"/>
      <c r="Q1287" s="26"/>
      <c r="R1287" s="17"/>
      <c r="T1287" t="str">
        <f t="shared" si="20"/>
        <v/>
      </c>
      <c r="U1287" s="34"/>
      <c r="V1287" s="48"/>
      <c r="W1287" s="49"/>
      <c r="X1287" s="47"/>
      <c r="Y1287" s="50"/>
      <c r="Z1287" s="52"/>
      <c r="AA1287" s="53"/>
      <c r="AB1287" s="54"/>
      <c r="AC1287" s="54"/>
    </row>
    <row r="1288" spans="1:29">
      <c r="A1288" s="1"/>
      <c r="B1288" s="1"/>
      <c r="C1288" s="1"/>
      <c r="D1288" s="13"/>
      <c r="E1288" s="22"/>
      <c r="F1288" s="13"/>
      <c r="G1288" s="1"/>
      <c r="H1288" s="1"/>
      <c r="I1288" s="46"/>
      <c r="J1288" s="1"/>
      <c r="K1288" s="1"/>
      <c r="L1288" s="1"/>
      <c r="M1288" s="1"/>
      <c r="N1288" s="1"/>
      <c r="O1288" s="1"/>
      <c r="P1288" s="8"/>
      <c r="Q1288" s="26"/>
      <c r="R1288" s="17"/>
      <c r="T1288" t="str">
        <f t="shared" si="20"/>
        <v/>
      </c>
      <c r="U1288" s="34"/>
      <c r="V1288" s="48"/>
      <c r="W1288" s="49"/>
      <c r="X1288" s="47"/>
      <c r="Y1288" s="50"/>
      <c r="Z1288" s="52"/>
      <c r="AA1288" s="53"/>
      <c r="AB1288" s="54"/>
      <c r="AC1288" s="54"/>
    </row>
    <row r="1289" spans="1:29">
      <c r="A1289" s="1"/>
      <c r="B1289" s="1"/>
      <c r="C1289" s="1"/>
      <c r="D1289" s="13"/>
      <c r="E1289" s="22"/>
      <c r="F1289" s="13"/>
      <c r="G1289" s="1"/>
      <c r="H1289" s="1"/>
      <c r="I1289" s="46"/>
      <c r="J1289" s="1"/>
      <c r="K1289" s="1"/>
      <c r="L1289" s="1"/>
      <c r="M1289" s="1"/>
      <c r="N1289" s="1"/>
      <c r="O1289" s="1"/>
      <c r="P1289" s="8"/>
      <c r="Q1289" s="26"/>
      <c r="R1289" s="17"/>
      <c r="T1289" t="str">
        <f t="shared" si="20"/>
        <v/>
      </c>
      <c r="U1289" s="34"/>
      <c r="V1289" s="48"/>
      <c r="W1289" s="49"/>
      <c r="X1289" s="47"/>
      <c r="Y1289" s="50"/>
      <c r="Z1289" s="52"/>
      <c r="AA1289" s="53"/>
      <c r="AB1289" s="54"/>
      <c r="AC1289" s="54"/>
    </row>
    <row r="1290" spans="1:29">
      <c r="A1290" s="1"/>
      <c r="B1290" s="1"/>
      <c r="C1290" s="1"/>
      <c r="D1290" s="13"/>
      <c r="E1290" s="22"/>
      <c r="F1290" s="13"/>
      <c r="G1290" s="1"/>
      <c r="H1290" s="1"/>
      <c r="I1290" s="46"/>
      <c r="J1290" s="1"/>
      <c r="K1290" s="1"/>
      <c r="L1290" s="1"/>
      <c r="M1290" s="1"/>
      <c r="N1290" s="1"/>
      <c r="O1290" s="1"/>
      <c r="P1290" s="8"/>
      <c r="Q1290" s="26"/>
      <c r="R1290" s="17"/>
      <c r="T1290" t="str">
        <f t="shared" si="20"/>
        <v/>
      </c>
      <c r="U1290" s="34"/>
      <c r="V1290" s="48"/>
      <c r="W1290" s="49"/>
      <c r="X1290" s="47"/>
      <c r="Y1290" s="50"/>
      <c r="Z1290" s="52"/>
      <c r="AA1290" s="53"/>
      <c r="AB1290" s="54"/>
      <c r="AC1290" s="54"/>
    </row>
    <row r="1291" spans="1:29">
      <c r="A1291" s="1"/>
      <c r="B1291" s="1"/>
      <c r="C1291" s="1"/>
      <c r="D1291" s="13"/>
      <c r="E1291" s="22"/>
      <c r="F1291" s="13"/>
      <c r="G1291" s="1"/>
      <c r="H1291" s="1"/>
      <c r="I1291" s="46"/>
      <c r="J1291" s="1"/>
      <c r="K1291" s="1"/>
      <c r="L1291" s="1"/>
      <c r="M1291" s="1"/>
      <c r="N1291" s="1"/>
      <c r="O1291" s="1"/>
      <c r="P1291" s="8"/>
      <c r="Q1291" s="26"/>
      <c r="R1291" s="17"/>
      <c r="T1291" t="str">
        <f t="shared" si="20"/>
        <v/>
      </c>
      <c r="U1291" s="34"/>
      <c r="V1291" s="48"/>
      <c r="W1291" s="49"/>
      <c r="X1291" s="47"/>
      <c r="Y1291" s="50"/>
      <c r="Z1291" s="52"/>
      <c r="AA1291" s="53"/>
      <c r="AB1291" s="54"/>
      <c r="AC1291" s="54"/>
    </row>
    <row r="1292" spans="1:29">
      <c r="A1292" s="1"/>
      <c r="B1292" s="1"/>
      <c r="C1292" s="1"/>
      <c r="D1292" s="13"/>
      <c r="E1292" s="22"/>
      <c r="F1292" s="13"/>
      <c r="G1292" s="1"/>
      <c r="H1292" s="1"/>
      <c r="I1292" s="46"/>
      <c r="J1292" s="1"/>
      <c r="K1292" s="1"/>
      <c r="L1292" s="1"/>
      <c r="M1292" s="1"/>
      <c r="N1292" s="1"/>
      <c r="O1292" s="1"/>
      <c r="P1292" s="8"/>
      <c r="Q1292" s="26"/>
      <c r="R1292" s="17"/>
      <c r="T1292" t="str">
        <f t="shared" si="20"/>
        <v/>
      </c>
      <c r="U1292" s="34"/>
      <c r="V1292" s="48"/>
      <c r="W1292" s="49"/>
      <c r="X1292" s="47"/>
      <c r="Y1292" s="50"/>
      <c r="Z1292" s="52"/>
      <c r="AA1292" s="53"/>
      <c r="AB1292" s="54"/>
      <c r="AC1292" s="54"/>
    </row>
    <row r="1293" spans="1:29">
      <c r="A1293" s="1"/>
      <c r="B1293" s="1"/>
      <c r="C1293" s="1"/>
      <c r="D1293" s="13"/>
      <c r="E1293" s="22"/>
      <c r="F1293" s="13"/>
      <c r="G1293" s="1"/>
      <c r="H1293" s="1"/>
      <c r="I1293" s="46"/>
      <c r="J1293" s="1"/>
      <c r="K1293" s="1"/>
      <c r="L1293" s="1"/>
      <c r="M1293" s="1"/>
      <c r="N1293" s="1"/>
      <c r="O1293" s="1"/>
      <c r="P1293" s="8"/>
      <c r="Q1293" s="26"/>
      <c r="R1293" s="17"/>
      <c r="T1293" t="str">
        <f t="shared" si="20"/>
        <v/>
      </c>
      <c r="U1293" s="34"/>
      <c r="V1293" s="48"/>
      <c r="W1293" s="49"/>
      <c r="X1293" s="47"/>
      <c r="Y1293" s="50"/>
      <c r="Z1293" s="52"/>
      <c r="AA1293" s="53"/>
      <c r="AB1293" s="54"/>
      <c r="AC1293" s="54"/>
    </row>
    <row r="1294" spans="1:29">
      <c r="A1294" s="1"/>
      <c r="B1294" s="1"/>
      <c r="C1294" s="1"/>
      <c r="D1294" s="13"/>
      <c r="E1294" s="22"/>
      <c r="F1294" s="13"/>
      <c r="G1294" s="1"/>
      <c r="H1294" s="1"/>
      <c r="I1294" s="46"/>
      <c r="J1294" s="1"/>
      <c r="K1294" s="1"/>
      <c r="L1294" s="1"/>
      <c r="M1294" s="1"/>
      <c r="N1294" s="1"/>
      <c r="O1294" s="1"/>
      <c r="P1294" s="8"/>
      <c r="Q1294" s="26"/>
      <c r="R1294" s="17"/>
      <c r="T1294" t="str">
        <f t="shared" si="20"/>
        <v/>
      </c>
      <c r="U1294" s="34"/>
      <c r="V1294" s="48"/>
      <c r="W1294" s="49"/>
      <c r="X1294" s="47"/>
      <c r="Y1294" s="50"/>
      <c r="Z1294" s="52"/>
      <c r="AA1294" s="53"/>
      <c r="AB1294" s="54"/>
      <c r="AC1294" s="54"/>
    </row>
    <row r="1295" spans="1:29">
      <c r="A1295" s="1"/>
      <c r="B1295" s="1"/>
      <c r="C1295" s="1"/>
      <c r="D1295" s="13"/>
      <c r="E1295" s="22"/>
      <c r="F1295" s="13"/>
      <c r="G1295" s="1"/>
      <c r="H1295" s="1"/>
      <c r="I1295" s="46"/>
      <c r="J1295" s="1"/>
      <c r="K1295" s="1"/>
      <c r="L1295" s="1"/>
      <c r="M1295" s="1"/>
      <c r="N1295" s="1"/>
      <c r="O1295" s="1"/>
      <c r="P1295" s="8"/>
      <c r="Q1295" s="26"/>
      <c r="R1295" s="17"/>
      <c r="T1295" t="str">
        <f t="shared" si="20"/>
        <v/>
      </c>
      <c r="U1295" s="34"/>
      <c r="V1295" s="48"/>
      <c r="W1295" s="49"/>
      <c r="X1295" s="47"/>
      <c r="Y1295" s="50"/>
      <c r="Z1295" s="52"/>
      <c r="AA1295" s="53"/>
      <c r="AB1295" s="54"/>
      <c r="AC1295" s="54"/>
    </row>
    <row r="1296" spans="1:29">
      <c r="A1296" s="1"/>
      <c r="B1296" s="1"/>
      <c r="C1296" s="1"/>
      <c r="D1296" s="13"/>
      <c r="E1296" s="22"/>
      <c r="F1296" s="13"/>
      <c r="G1296" s="1"/>
      <c r="H1296" s="1"/>
      <c r="I1296" s="46"/>
      <c r="J1296" s="1"/>
      <c r="K1296" s="1"/>
      <c r="L1296" s="1"/>
      <c r="M1296" s="1"/>
      <c r="N1296" s="1"/>
      <c r="O1296" s="1"/>
      <c r="P1296" s="8"/>
      <c r="Q1296" s="26"/>
      <c r="R1296" s="17"/>
      <c r="T1296" t="str">
        <f t="shared" si="20"/>
        <v/>
      </c>
      <c r="U1296" s="34"/>
      <c r="V1296" s="48"/>
      <c r="W1296" s="49"/>
      <c r="X1296" s="47"/>
      <c r="Y1296" s="50"/>
      <c r="Z1296" s="52"/>
      <c r="AA1296" s="53"/>
      <c r="AB1296" s="54"/>
      <c r="AC1296" s="54"/>
    </row>
    <row r="1297" spans="1:29">
      <c r="A1297" s="1"/>
      <c r="B1297" s="1"/>
      <c r="C1297" s="1"/>
      <c r="D1297" s="13"/>
      <c r="E1297" s="22"/>
      <c r="F1297" s="13"/>
      <c r="G1297" s="1"/>
      <c r="H1297" s="1"/>
      <c r="I1297" s="46"/>
      <c r="J1297" s="1"/>
      <c r="K1297" s="1"/>
      <c r="L1297" s="1"/>
      <c r="M1297" s="1"/>
      <c r="N1297" s="1"/>
      <c r="O1297" s="1"/>
      <c r="P1297" s="8"/>
      <c r="Q1297" s="26"/>
      <c r="R1297" s="17"/>
      <c r="T1297" t="str">
        <f t="shared" si="20"/>
        <v/>
      </c>
      <c r="U1297" s="34"/>
      <c r="V1297" s="48"/>
      <c r="W1297" s="49"/>
      <c r="X1297" s="47"/>
      <c r="Y1297" s="50"/>
      <c r="Z1297" s="52"/>
      <c r="AA1297" s="53"/>
      <c r="AB1297" s="54"/>
      <c r="AC1297" s="54"/>
    </row>
    <row r="1298" spans="1:29">
      <c r="A1298" s="1"/>
      <c r="B1298" s="1"/>
      <c r="C1298" s="1"/>
      <c r="D1298" s="13"/>
      <c r="E1298" s="22"/>
      <c r="F1298" s="13"/>
      <c r="G1298" s="1"/>
      <c r="H1298" s="1"/>
      <c r="I1298" s="46"/>
      <c r="J1298" s="1"/>
      <c r="K1298" s="1"/>
      <c r="L1298" s="1"/>
      <c r="M1298" s="1"/>
      <c r="N1298" s="1"/>
      <c r="O1298" s="1"/>
      <c r="P1298" s="8"/>
      <c r="Q1298" s="26"/>
      <c r="R1298" s="17"/>
      <c r="T1298" t="str">
        <f t="shared" si="20"/>
        <v/>
      </c>
      <c r="U1298" s="34"/>
      <c r="V1298" s="48"/>
      <c r="W1298" s="49"/>
      <c r="X1298" s="47"/>
      <c r="Y1298" s="50"/>
      <c r="Z1298" s="52"/>
      <c r="AA1298" s="53"/>
      <c r="AB1298" s="54"/>
      <c r="AC1298" s="54"/>
    </row>
    <row r="1299" spans="1:29">
      <c r="A1299" s="1"/>
      <c r="B1299" s="1"/>
      <c r="C1299" s="1"/>
      <c r="D1299" s="13"/>
      <c r="E1299" s="22"/>
      <c r="F1299" s="13"/>
      <c r="G1299" s="1"/>
      <c r="H1299" s="1"/>
      <c r="I1299" s="46"/>
      <c r="J1299" s="1"/>
      <c r="K1299" s="1"/>
      <c r="L1299" s="1"/>
      <c r="M1299" s="1"/>
      <c r="N1299" s="1"/>
      <c r="O1299" s="1"/>
      <c r="P1299" s="8"/>
      <c r="Q1299" s="26"/>
      <c r="R1299" s="17"/>
      <c r="T1299" t="str">
        <f t="shared" si="20"/>
        <v/>
      </c>
      <c r="U1299" s="34"/>
      <c r="V1299" s="48"/>
      <c r="W1299" s="49"/>
      <c r="X1299" s="47"/>
      <c r="Y1299" s="50"/>
      <c r="Z1299" s="52"/>
      <c r="AA1299" s="53"/>
      <c r="AB1299" s="54"/>
      <c r="AC1299" s="54"/>
    </row>
    <row r="1300" spans="1:29">
      <c r="A1300" s="1"/>
      <c r="B1300" s="1"/>
      <c r="C1300" s="1"/>
      <c r="D1300" s="13"/>
      <c r="E1300" s="22"/>
      <c r="F1300" s="13"/>
      <c r="G1300" s="1"/>
      <c r="H1300" s="1"/>
      <c r="I1300" s="46"/>
      <c r="J1300" s="1"/>
      <c r="K1300" s="1"/>
      <c r="L1300" s="1"/>
      <c r="M1300" s="1"/>
      <c r="N1300" s="1"/>
      <c r="O1300" s="1"/>
      <c r="P1300" s="8"/>
      <c r="Q1300" s="26"/>
      <c r="R1300" s="17"/>
      <c r="T1300" t="str">
        <f t="shared" si="20"/>
        <v/>
      </c>
      <c r="U1300" s="34"/>
      <c r="V1300" s="48"/>
      <c r="W1300" s="49"/>
      <c r="X1300" s="47"/>
      <c r="Y1300" s="50"/>
      <c r="Z1300" s="52"/>
      <c r="AA1300" s="53"/>
      <c r="AB1300" s="54"/>
      <c r="AC1300" s="54"/>
    </row>
    <row r="1301" spans="1:29">
      <c r="A1301" s="1"/>
      <c r="B1301" s="1"/>
      <c r="C1301" s="1"/>
      <c r="D1301" s="13"/>
      <c r="E1301" s="22"/>
      <c r="F1301" s="13"/>
      <c r="G1301" s="1"/>
      <c r="H1301" s="1"/>
      <c r="I1301" s="46"/>
      <c r="J1301" s="1"/>
      <c r="K1301" s="1"/>
      <c r="L1301" s="1"/>
      <c r="M1301" s="1"/>
      <c r="N1301" s="1"/>
      <c r="O1301" s="1"/>
      <c r="P1301" s="8"/>
      <c r="Q1301" s="26"/>
      <c r="R1301" s="17"/>
      <c r="T1301" t="str">
        <f t="shared" si="20"/>
        <v/>
      </c>
      <c r="U1301" s="34"/>
      <c r="V1301" s="48"/>
      <c r="W1301" s="49"/>
      <c r="X1301" s="47"/>
      <c r="Y1301" s="50"/>
      <c r="Z1301" s="52"/>
      <c r="AA1301" s="53"/>
      <c r="AB1301" s="54"/>
      <c r="AC1301" s="54"/>
    </row>
    <row r="1302" spans="1:29">
      <c r="A1302" s="1"/>
      <c r="B1302" s="1"/>
      <c r="C1302" s="1"/>
      <c r="D1302" s="13"/>
      <c r="E1302" s="22"/>
      <c r="F1302" s="13"/>
      <c r="G1302" s="1"/>
      <c r="H1302" s="1"/>
      <c r="I1302" s="46"/>
      <c r="J1302" s="1"/>
      <c r="K1302" s="1"/>
      <c r="L1302" s="1"/>
      <c r="M1302" s="1"/>
      <c r="N1302" s="1"/>
      <c r="O1302" s="1"/>
      <c r="P1302" s="8"/>
      <c r="Q1302" s="26"/>
      <c r="R1302" s="17"/>
      <c r="T1302" t="str">
        <f t="shared" si="20"/>
        <v/>
      </c>
      <c r="U1302" s="34"/>
      <c r="V1302" s="48"/>
      <c r="W1302" s="49"/>
      <c r="X1302" s="47"/>
      <c r="Y1302" s="50"/>
      <c r="Z1302" s="52"/>
      <c r="AA1302" s="53"/>
      <c r="AB1302" s="54"/>
      <c r="AC1302" s="54"/>
    </row>
    <row r="1303" spans="1:29">
      <c r="A1303" s="1"/>
      <c r="B1303" s="1"/>
      <c r="C1303" s="1"/>
      <c r="D1303" s="13"/>
      <c r="E1303" s="22"/>
      <c r="F1303" s="13"/>
      <c r="G1303" s="1"/>
      <c r="H1303" s="1"/>
      <c r="I1303" s="46"/>
      <c r="J1303" s="1"/>
      <c r="K1303" s="1"/>
      <c r="L1303" s="1"/>
      <c r="M1303" s="1"/>
      <c r="N1303" s="1"/>
      <c r="O1303" s="1"/>
      <c r="P1303" s="8"/>
      <c r="Q1303" s="26"/>
      <c r="R1303" s="17"/>
      <c r="T1303" t="str">
        <f t="shared" si="20"/>
        <v/>
      </c>
      <c r="U1303" s="34"/>
      <c r="V1303" s="48"/>
      <c r="W1303" s="49"/>
      <c r="X1303" s="47"/>
      <c r="Y1303" s="50"/>
      <c r="Z1303" s="52"/>
      <c r="AA1303" s="53"/>
      <c r="AB1303" s="54"/>
      <c r="AC1303" s="54"/>
    </row>
    <row r="1304" spans="1:29">
      <c r="A1304" s="1"/>
      <c r="B1304" s="1"/>
      <c r="C1304" s="1"/>
      <c r="D1304" s="13"/>
      <c r="E1304" s="22"/>
      <c r="F1304" s="13"/>
      <c r="G1304" s="1"/>
      <c r="H1304" s="1"/>
      <c r="I1304" s="46"/>
      <c r="J1304" s="1"/>
      <c r="K1304" s="1"/>
      <c r="L1304" s="1"/>
      <c r="M1304" s="1"/>
      <c r="N1304" s="1"/>
      <c r="O1304" s="1"/>
      <c r="P1304" s="8"/>
      <c r="Q1304" s="26"/>
      <c r="R1304" s="17"/>
      <c r="T1304" t="str">
        <f t="shared" si="20"/>
        <v/>
      </c>
      <c r="U1304" s="34"/>
      <c r="V1304" s="48"/>
      <c r="W1304" s="49"/>
      <c r="X1304" s="47"/>
      <c r="Y1304" s="50"/>
      <c r="Z1304" s="52"/>
      <c r="AA1304" s="53"/>
      <c r="AB1304" s="54"/>
      <c r="AC1304" s="54"/>
    </row>
    <row r="1305" spans="1:29">
      <c r="A1305" s="1"/>
      <c r="B1305" s="1"/>
      <c r="C1305" s="1"/>
      <c r="D1305" s="13"/>
      <c r="E1305" s="22"/>
      <c r="F1305" s="13"/>
      <c r="G1305" s="1"/>
      <c r="H1305" s="1"/>
      <c r="I1305" s="46"/>
      <c r="J1305" s="1"/>
      <c r="K1305" s="1"/>
      <c r="L1305" s="1"/>
      <c r="M1305" s="1"/>
      <c r="N1305" s="1"/>
      <c r="O1305" s="1"/>
      <c r="P1305" s="8"/>
      <c r="Q1305" s="26"/>
      <c r="R1305" s="17"/>
      <c r="T1305" t="str">
        <f t="shared" si="20"/>
        <v/>
      </c>
      <c r="U1305" s="34"/>
      <c r="V1305" s="48"/>
      <c r="W1305" s="49"/>
      <c r="X1305" s="47"/>
      <c r="Y1305" s="50"/>
      <c r="Z1305" s="52"/>
      <c r="AA1305" s="53"/>
      <c r="AB1305" s="54"/>
      <c r="AC1305" s="54"/>
    </row>
    <row r="1306" spans="1:29">
      <c r="A1306" s="1"/>
      <c r="B1306" s="1"/>
      <c r="C1306" s="1"/>
      <c r="D1306" s="13"/>
      <c r="E1306" s="22"/>
      <c r="F1306" s="13"/>
      <c r="G1306" s="1"/>
      <c r="H1306" s="1"/>
      <c r="I1306" s="46"/>
      <c r="J1306" s="1"/>
      <c r="K1306" s="1"/>
      <c r="L1306" s="1"/>
      <c r="M1306" s="1"/>
      <c r="N1306" s="1"/>
      <c r="O1306" s="1"/>
      <c r="P1306" s="8"/>
      <c r="Q1306" s="26"/>
      <c r="R1306" s="17"/>
      <c r="T1306" t="str">
        <f t="shared" si="20"/>
        <v/>
      </c>
      <c r="U1306" s="34"/>
      <c r="V1306" s="48"/>
      <c r="W1306" s="49"/>
      <c r="X1306" s="47"/>
      <c r="Y1306" s="50"/>
      <c r="Z1306" s="52"/>
      <c r="AA1306" s="53"/>
      <c r="AB1306" s="54"/>
      <c r="AC1306" s="54"/>
    </row>
    <row r="1307" spans="1:29">
      <c r="A1307" s="1"/>
      <c r="B1307" s="1"/>
      <c r="C1307" s="1"/>
      <c r="D1307" s="13"/>
      <c r="E1307" s="22"/>
      <c r="F1307" s="13"/>
      <c r="G1307" s="1"/>
      <c r="H1307" s="1"/>
      <c r="I1307" s="46"/>
      <c r="J1307" s="1"/>
      <c r="K1307" s="1"/>
      <c r="L1307" s="1"/>
      <c r="M1307" s="1"/>
      <c r="N1307" s="1"/>
      <c r="O1307" s="1"/>
      <c r="P1307" s="8"/>
      <c r="Q1307" s="26"/>
      <c r="R1307" s="17"/>
      <c r="T1307" t="str">
        <f t="shared" si="20"/>
        <v/>
      </c>
      <c r="U1307" s="34"/>
      <c r="V1307" s="48"/>
      <c r="W1307" s="49"/>
      <c r="X1307" s="47"/>
      <c r="Y1307" s="50"/>
      <c r="Z1307" s="52"/>
      <c r="AA1307" s="53"/>
      <c r="AB1307" s="54"/>
      <c r="AC1307" s="54"/>
    </row>
    <row r="1308" spans="1:29">
      <c r="A1308" s="1"/>
      <c r="B1308" s="1"/>
      <c r="C1308" s="1"/>
      <c r="D1308" s="13"/>
      <c r="E1308" s="22"/>
      <c r="F1308" s="13"/>
      <c r="G1308" s="1"/>
      <c r="H1308" s="1"/>
      <c r="I1308" s="46"/>
      <c r="J1308" s="1"/>
      <c r="K1308" s="1"/>
      <c r="L1308" s="1"/>
      <c r="M1308" s="1"/>
      <c r="N1308" s="1"/>
      <c r="O1308" s="1"/>
      <c r="P1308" s="8"/>
      <c r="Q1308" s="26"/>
      <c r="R1308" s="17"/>
      <c r="T1308" t="str">
        <f t="shared" si="20"/>
        <v/>
      </c>
      <c r="U1308" s="34"/>
      <c r="V1308" s="48"/>
      <c r="W1308" s="49"/>
      <c r="X1308" s="47"/>
      <c r="Y1308" s="50"/>
      <c r="Z1308" s="52"/>
      <c r="AA1308" s="53"/>
      <c r="AB1308" s="54"/>
      <c r="AC1308" s="54"/>
    </row>
    <row r="1309" spans="1:29">
      <c r="A1309" s="1"/>
      <c r="B1309" s="1"/>
      <c r="C1309" s="1"/>
      <c r="D1309" s="13"/>
      <c r="E1309" s="22"/>
      <c r="F1309" s="13"/>
      <c r="G1309" s="1"/>
      <c r="H1309" s="1"/>
      <c r="I1309" s="46"/>
      <c r="J1309" s="1"/>
      <c r="K1309" s="1"/>
      <c r="L1309" s="1"/>
      <c r="M1309" s="1"/>
      <c r="N1309" s="1"/>
      <c r="O1309" s="1"/>
      <c r="P1309" s="8"/>
      <c r="Q1309" s="26"/>
      <c r="R1309" s="17"/>
      <c r="T1309" t="str">
        <f t="shared" si="20"/>
        <v/>
      </c>
      <c r="U1309" s="34"/>
      <c r="V1309" s="48"/>
      <c r="W1309" s="49"/>
      <c r="X1309" s="47"/>
      <c r="Y1309" s="50"/>
      <c r="Z1309" s="52"/>
      <c r="AA1309" s="53"/>
      <c r="AB1309" s="54"/>
      <c r="AC1309" s="54"/>
    </row>
    <row r="1310" spans="1:29">
      <c r="A1310" s="1"/>
      <c r="B1310" s="1"/>
      <c r="C1310" s="1"/>
      <c r="D1310" s="13"/>
      <c r="E1310" s="22"/>
      <c r="F1310" s="13"/>
      <c r="G1310" s="1"/>
      <c r="H1310" s="1"/>
      <c r="I1310" s="46"/>
      <c r="J1310" s="1"/>
      <c r="K1310" s="1"/>
      <c r="L1310" s="1"/>
      <c r="M1310" s="1"/>
      <c r="N1310" s="1"/>
      <c r="O1310" s="1"/>
      <c r="P1310" s="8"/>
      <c r="Q1310" s="26"/>
      <c r="R1310" s="17"/>
      <c r="T1310" t="str">
        <f t="shared" si="20"/>
        <v/>
      </c>
      <c r="U1310" s="34"/>
      <c r="V1310" s="48"/>
      <c r="W1310" s="49"/>
      <c r="X1310" s="47"/>
      <c r="Y1310" s="50"/>
      <c r="Z1310" s="52"/>
      <c r="AA1310" s="53"/>
      <c r="AB1310" s="54"/>
      <c r="AC1310" s="54"/>
    </row>
    <row r="1311" spans="1:29">
      <c r="A1311" s="1"/>
      <c r="B1311" s="1"/>
      <c r="C1311" s="1"/>
      <c r="D1311" s="13"/>
      <c r="E1311" s="22"/>
      <c r="F1311" s="13"/>
      <c r="G1311" s="1"/>
      <c r="H1311" s="1"/>
      <c r="I1311" s="46"/>
      <c r="J1311" s="1"/>
      <c r="K1311" s="1"/>
      <c r="L1311" s="1"/>
      <c r="M1311" s="1"/>
      <c r="N1311" s="1"/>
      <c r="O1311" s="1"/>
      <c r="P1311" s="8"/>
      <c r="Q1311" s="26"/>
      <c r="R1311" s="17"/>
      <c r="T1311" t="str">
        <f t="shared" si="20"/>
        <v/>
      </c>
      <c r="U1311" s="34"/>
      <c r="V1311" s="48"/>
      <c r="W1311" s="49"/>
      <c r="X1311" s="47"/>
      <c r="Y1311" s="50"/>
      <c r="Z1311" s="52"/>
      <c r="AA1311" s="53"/>
      <c r="AB1311" s="54"/>
      <c r="AC1311" s="54"/>
    </row>
    <row r="1312" spans="1:29">
      <c r="A1312" s="1"/>
      <c r="B1312" s="1"/>
      <c r="C1312" s="1"/>
      <c r="D1312" s="13"/>
      <c r="E1312" s="22"/>
      <c r="F1312" s="13"/>
      <c r="G1312" s="1"/>
      <c r="H1312" s="1"/>
      <c r="I1312" s="46"/>
      <c r="J1312" s="1"/>
      <c r="K1312" s="1"/>
      <c r="L1312" s="1"/>
      <c r="M1312" s="1"/>
      <c r="N1312" s="1"/>
      <c r="O1312" s="1"/>
      <c r="P1312" s="8"/>
      <c r="Q1312" s="26"/>
      <c r="R1312" s="17"/>
      <c r="T1312" t="str">
        <f t="shared" si="20"/>
        <v/>
      </c>
      <c r="U1312" s="34"/>
      <c r="V1312" s="48"/>
      <c r="W1312" s="49"/>
      <c r="X1312" s="47"/>
      <c r="Y1312" s="50"/>
      <c r="Z1312" s="52"/>
      <c r="AA1312" s="53"/>
      <c r="AB1312" s="54"/>
      <c r="AC1312" s="54"/>
    </row>
    <row r="1313" spans="1:29">
      <c r="A1313" s="1"/>
      <c r="B1313" s="1"/>
      <c r="C1313" s="1"/>
      <c r="D1313" s="13"/>
      <c r="E1313" s="22"/>
      <c r="F1313" s="13"/>
      <c r="G1313" s="1"/>
      <c r="H1313" s="1"/>
      <c r="I1313" s="46"/>
      <c r="J1313" s="1"/>
      <c r="K1313" s="1"/>
      <c r="L1313" s="1"/>
      <c r="M1313" s="1"/>
      <c r="N1313" s="1"/>
      <c r="O1313" s="1"/>
      <c r="P1313" s="8"/>
      <c r="Q1313" s="26"/>
      <c r="R1313" s="17"/>
      <c r="T1313" t="str">
        <f t="shared" si="20"/>
        <v/>
      </c>
      <c r="U1313" s="34"/>
      <c r="V1313" s="48"/>
      <c r="W1313" s="49"/>
      <c r="X1313" s="47"/>
      <c r="Y1313" s="50"/>
      <c r="Z1313" s="52"/>
      <c r="AA1313" s="53"/>
      <c r="AB1313" s="54"/>
      <c r="AC1313" s="54"/>
    </row>
    <row r="1314" spans="1:29">
      <c r="A1314" s="1"/>
      <c r="B1314" s="1"/>
      <c r="C1314" s="1"/>
      <c r="D1314" s="13"/>
      <c r="E1314" s="22"/>
      <c r="F1314" s="13"/>
      <c r="G1314" s="1"/>
      <c r="H1314" s="1"/>
      <c r="I1314" s="46"/>
      <c r="J1314" s="1"/>
      <c r="K1314" s="1"/>
      <c r="L1314" s="1"/>
      <c r="M1314" s="1"/>
      <c r="N1314" s="1"/>
      <c r="O1314" s="1"/>
      <c r="P1314" s="8"/>
      <c r="Q1314" s="26"/>
      <c r="R1314" s="17"/>
      <c r="T1314" t="str">
        <f t="shared" si="20"/>
        <v/>
      </c>
      <c r="U1314" s="34"/>
      <c r="V1314" s="48"/>
      <c r="W1314" s="49"/>
      <c r="X1314" s="47"/>
      <c r="Y1314" s="50"/>
      <c r="Z1314" s="52"/>
      <c r="AA1314" s="53"/>
      <c r="AB1314" s="54"/>
      <c r="AC1314" s="54"/>
    </row>
    <row r="1315" spans="1:29">
      <c r="A1315" s="1"/>
      <c r="B1315" s="1"/>
      <c r="C1315" s="1"/>
      <c r="D1315" s="13"/>
      <c r="E1315" s="22"/>
      <c r="F1315" s="13"/>
      <c r="G1315" s="1"/>
      <c r="H1315" s="1"/>
      <c r="I1315" s="46"/>
      <c r="J1315" s="1"/>
      <c r="K1315" s="1"/>
      <c r="L1315" s="1"/>
      <c r="M1315" s="1"/>
      <c r="N1315" s="1"/>
      <c r="O1315" s="1"/>
      <c r="P1315" s="8"/>
      <c r="Q1315" s="26"/>
      <c r="R1315" s="17"/>
      <c r="T1315" t="str">
        <f t="shared" si="20"/>
        <v/>
      </c>
      <c r="U1315" s="34"/>
      <c r="V1315" s="48"/>
      <c r="W1315" s="49"/>
      <c r="X1315" s="47"/>
      <c r="Y1315" s="50"/>
      <c r="Z1315" s="52"/>
      <c r="AA1315" s="53"/>
      <c r="AB1315" s="54"/>
      <c r="AC1315" s="54"/>
    </row>
    <row r="1316" spans="1:29">
      <c r="A1316" s="1"/>
      <c r="B1316" s="1"/>
      <c r="C1316" s="1"/>
      <c r="D1316" s="13"/>
      <c r="E1316" s="22"/>
      <c r="F1316" s="13"/>
      <c r="G1316" s="1"/>
      <c r="H1316" s="1"/>
      <c r="I1316" s="46"/>
      <c r="J1316" s="1"/>
      <c r="K1316" s="1"/>
      <c r="L1316" s="1"/>
      <c r="M1316" s="1"/>
      <c r="N1316" s="1"/>
      <c r="O1316" s="1"/>
      <c r="P1316" s="8"/>
      <c r="Q1316" s="26"/>
      <c r="R1316" s="17"/>
      <c r="T1316" t="str">
        <f t="shared" si="20"/>
        <v/>
      </c>
      <c r="U1316" s="34"/>
      <c r="V1316" s="48"/>
      <c r="W1316" s="49"/>
      <c r="X1316" s="47"/>
      <c r="Y1316" s="50"/>
      <c r="Z1316" s="52"/>
      <c r="AA1316" s="53"/>
      <c r="AB1316" s="54"/>
      <c r="AC1316" s="54"/>
    </row>
    <row r="1317" spans="1:29">
      <c r="A1317" s="1"/>
      <c r="B1317" s="1"/>
      <c r="C1317" s="1"/>
      <c r="D1317" s="13"/>
      <c r="E1317" s="22"/>
      <c r="F1317" s="13"/>
      <c r="G1317" s="1"/>
      <c r="H1317" s="1"/>
      <c r="I1317" s="46"/>
      <c r="J1317" s="1"/>
      <c r="K1317" s="1"/>
      <c r="L1317" s="1"/>
      <c r="M1317" s="1"/>
      <c r="N1317" s="1"/>
      <c r="O1317" s="1"/>
      <c r="P1317" s="8"/>
      <c r="Q1317" s="26"/>
      <c r="R1317" s="17"/>
      <c r="T1317" t="str">
        <f t="shared" si="20"/>
        <v/>
      </c>
      <c r="U1317" s="34"/>
      <c r="V1317" s="48"/>
      <c r="W1317" s="49"/>
      <c r="X1317" s="47"/>
      <c r="Y1317" s="50"/>
      <c r="Z1317" s="52"/>
      <c r="AA1317" s="53"/>
      <c r="AB1317" s="54"/>
      <c r="AC1317" s="54"/>
    </row>
    <row r="1318" spans="1:29">
      <c r="A1318" s="1"/>
      <c r="B1318" s="1"/>
      <c r="C1318" s="1"/>
      <c r="D1318" s="13"/>
      <c r="E1318" s="22"/>
      <c r="F1318" s="13"/>
      <c r="G1318" s="1"/>
      <c r="H1318" s="1"/>
      <c r="I1318" s="46"/>
      <c r="J1318" s="1"/>
      <c r="K1318" s="1"/>
      <c r="L1318" s="1"/>
      <c r="M1318" s="1"/>
      <c r="N1318" s="1"/>
      <c r="O1318" s="1"/>
      <c r="P1318" s="8"/>
      <c r="Q1318" s="26"/>
      <c r="R1318" s="17"/>
      <c r="T1318" t="str">
        <f t="shared" si="20"/>
        <v/>
      </c>
      <c r="U1318" s="34"/>
      <c r="V1318" s="48"/>
      <c r="W1318" s="49"/>
      <c r="X1318" s="47"/>
      <c r="Y1318" s="50"/>
      <c r="Z1318" s="52"/>
      <c r="AA1318" s="53"/>
      <c r="AB1318" s="54"/>
      <c r="AC1318" s="54"/>
    </row>
    <row r="1319" spans="1:29">
      <c r="A1319" s="1"/>
      <c r="B1319" s="1"/>
      <c r="C1319" s="1"/>
      <c r="D1319" s="13"/>
      <c r="E1319" s="22"/>
      <c r="F1319" s="13"/>
      <c r="G1319" s="1"/>
      <c r="H1319" s="1"/>
      <c r="I1319" s="46"/>
      <c r="J1319" s="1"/>
      <c r="K1319" s="1"/>
      <c r="L1319" s="1"/>
      <c r="M1319" s="1"/>
      <c r="N1319" s="1"/>
      <c r="O1319" s="1"/>
      <c r="P1319" s="8"/>
      <c r="Q1319" s="26"/>
      <c r="R1319" s="17"/>
      <c r="T1319" t="str">
        <f t="shared" si="20"/>
        <v/>
      </c>
      <c r="U1319" s="34"/>
      <c r="V1319" s="48"/>
      <c r="W1319" s="49"/>
      <c r="X1319" s="47"/>
      <c r="Y1319" s="50"/>
      <c r="Z1319" s="52"/>
      <c r="AA1319" s="53"/>
      <c r="AB1319" s="54"/>
      <c r="AC1319" s="54"/>
    </row>
    <row r="1320" spans="1:29">
      <c r="A1320" s="1"/>
      <c r="B1320" s="1"/>
      <c r="C1320" s="1"/>
      <c r="D1320" s="13"/>
      <c r="E1320" s="22"/>
      <c r="F1320" s="13"/>
      <c r="G1320" s="1"/>
      <c r="H1320" s="1"/>
      <c r="I1320" s="46"/>
      <c r="J1320" s="1"/>
      <c r="K1320" s="1"/>
      <c r="L1320" s="1"/>
      <c r="M1320" s="1"/>
      <c r="N1320" s="1"/>
      <c r="O1320" s="1"/>
      <c r="P1320" s="8"/>
      <c r="Q1320" s="26"/>
      <c r="R1320" s="17"/>
      <c r="T1320" t="str">
        <f t="shared" si="20"/>
        <v/>
      </c>
      <c r="U1320" s="34"/>
      <c r="V1320" s="48"/>
      <c r="W1320" s="49"/>
      <c r="X1320" s="47"/>
      <c r="Y1320" s="50"/>
      <c r="Z1320" s="52"/>
      <c r="AA1320" s="53"/>
      <c r="AB1320" s="54"/>
      <c r="AC1320" s="54"/>
    </row>
    <row r="1321" spans="1:29">
      <c r="A1321" s="1"/>
      <c r="B1321" s="1"/>
      <c r="C1321" s="1"/>
      <c r="D1321" s="13"/>
      <c r="E1321" s="22"/>
      <c r="F1321" s="13"/>
      <c r="G1321" s="1"/>
      <c r="H1321" s="1"/>
      <c r="I1321" s="46"/>
      <c r="J1321" s="1"/>
      <c r="K1321" s="1"/>
      <c r="L1321" s="1"/>
      <c r="M1321" s="1"/>
      <c r="N1321" s="1"/>
      <c r="O1321" s="1"/>
      <c r="P1321" s="8"/>
      <c r="Q1321" s="26"/>
      <c r="R1321" s="17"/>
      <c r="T1321" t="str">
        <f t="shared" si="20"/>
        <v/>
      </c>
      <c r="U1321" s="34"/>
      <c r="V1321" s="48"/>
      <c r="W1321" s="49"/>
      <c r="X1321" s="47"/>
      <c r="Y1321" s="50"/>
      <c r="Z1321" s="52"/>
      <c r="AA1321" s="53"/>
      <c r="AB1321" s="54"/>
      <c r="AC1321" s="54"/>
    </row>
    <row r="1322" spans="1:29">
      <c r="A1322" s="1"/>
      <c r="B1322" s="1"/>
      <c r="C1322" s="1"/>
      <c r="D1322" s="13"/>
      <c r="E1322" s="22"/>
      <c r="F1322" s="13"/>
      <c r="G1322" s="1"/>
      <c r="H1322" s="1"/>
      <c r="I1322" s="46"/>
      <c r="J1322" s="1"/>
      <c r="K1322" s="1"/>
      <c r="L1322" s="1"/>
      <c r="M1322" s="1"/>
      <c r="N1322" s="1"/>
      <c r="O1322" s="1"/>
      <c r="P1322" s="8"/>
      <c r="Q1322" s="26"/>
      <c r="R1322" s="17"/>
      <c r="T1322" t="str">
        <f t="shared" si="20"/>
        <v/>
      </c>
      <c r="U1322" s="34"/>
      <c r="V1322" s="48"/>
      <c r="W1322" s="49"/>
      <c r="X1322" s="47"/>
      <c r="Y1322" s="50"/>
      <c r="Z1322" s="52"/>
      <c r="AA1322" s="53"/>
      <c r="AB1322" s="54"/>
      <c r="AC1322" s="54"/>
    </row>
    <row r="1323" spans="1:29">
      <c r="A1323" s="1"/>
      <c r="B1323" s="1"/>
      <c r="C1323" s="1"/>
      <c r="D1323" s="13"/>
      <c r="E1323" s="22"/>
      <c r="F1323" s="13"/>
      <c r="G1323" s="1"/>
      <c r="H1323" s="1"/>
      <c r="I1323" s="46"/>
      <c r="J1323" s="1"/>
      <c r="K1323" s="1"/>
      <c r="L1323" s="1"/>
      <c r="M1323" s="1"/>
      <c r="N1323" s="1"/>
      <c r="O1323" s="1"/>
      <c r="P1323" s="8"/>
      <c r="Q1323" s="26"/>
      <c r="R1323" s="17"/>
      <c r="T1323" t="str">
        <f t="shared" si="20"/>
        <v/>
      </c>
      <c r="U1323" s="34"/>
      <c r="V1323" s="48"/>
      <c r="W1323" s="49"/>
      <c r="X1323" s="47"/>
      <c r="Y1323" s="50"/>
      <c r="Z1323" s="52"/>
      <c r="AA1323" s="53"/>
      <c r="AB1323" s="54"/>
      <c r="AC1323" s="54"/>
    </row>
    <row r="1324" spans="1:29">
      <c r="A1324" s="1"/>
      <c r="B1324" s="1"/>
      <c r="C1324" s="1"/>
      <c r="D1324" s="13"/>
      <c r="E1324" s="22"/>
      <c r="F1324" s="13"/>
      <c r="G1324" s="1"/>
      <c r="H1324" s="1"/>
      <c r="I1324" s="46"/>
      <c r="J1324" s="1"/>
      <c r="K1324" s="1"/>
      <c r="L1324" s="1"/>
      <c r="M1324" s="1"/>
      <c r="N1324" s="1"/>
      <c r="O1324" s="1"/>
      <c r="P1324" s="8"/>
      <c r="Q1324" s="26"/>
      <c r="R1324" s="17"/>
      <c r="T1324" t="str">
        <f t="shared" si="20"/>
        <v/>
      </c>
      <c r="U1324" s="34"/>
      <c r="V1324" s="48"/>
      <c r="W1324" s="49"/>
      <c r="X1324" s="47"/>
      <c r="Y1324" s="50"/>
      <c r="Z1324" s="52"/>
      <c r="AA1324" s="53"/>
      <c r="AB1324" s="54"/>
      <c r="AC1324" s="54"/>
    </row>
    <row r="1325" spans="1:29">
      <c r="A1325" s="1"/>
      <c r="B1325" s="1"/>
      <c r="C1325" s="1"/>
      <c r="D1325" s="13"/>
      <c r="E1325" s="22"/>
      <c r="F1325" s="13"/>
      <c r="G1325" s="1"/>
      <c r="H1325" s="1"/>
      <c r="I1325" s="46"/>
      <c r="J1325" s="1"/>
      <c r="K1325" s="1"/>
      <c r="L1325" s="1"/>
      <c r="M1325" s="1"/>
      <c r="N1325" s="1"/>
      <c r="O1325" s="1"/>
      <c r="P1325" s="8"/>
      <c r="Q1325" s="26"/>
      <c r="R1325" s="17"/>
      <c r="T1325" t="str">
        <f t="shared" si="20"/>
        <v/>
      </c>
      <c r="U1325" s="34"/>
      <c r="V1325" s="48"/>
      <c r="W1325" s="49"/>
      <c r="X1325" s="47"/>
      <c r="Y1325" s="50"/>
      <c r="Z1325" s="52"/>
      <c r="AA1325" s="53"/>
      <c r="AB1325" s="54"/>
      <c r="AC1325" s="54"/>
    </row>
    <row r="1326" spans="1:29">
      <c r="A1326" s="1"/>
      <c r="B1326" s="1"/>
      <c r="C1326" s="1"/>
      <c r="D1326" s="13"/>
      <c r="E1326" s="22"/>
      <c r="F1326" s="13"/>
      <c r="G1326" s="1"/>
      <c r="H1326" s="1"/>
      <c r="I1326" s="46"/>
      <c r="J1326" s="1"/>
      <c r="K1326" s="1"/>
      <c r="L1326" s="1"/>
      <c r="M1326" s="1"/>
      <c r="N1326" s="1"/>
      <c r="O1326" s="1"/>
      <c r="P1326" s="8"/>
      <c r="Q1326" s="26"/>
      <c r="R1326" s="17"/>
      <c r="T1326" t="str">
        <f t="shared" si="20"/>
        <v/>
      </c>
      <c r="U1326" s="34"/>
      <c r="V1326" s="48"/>
      <c r="W1326" s="49"/>
      <c r="X1326" s="47"/>
      <c r="Y1326" s="50"/>
      <c r="Z1326" s="52"/>
      <c r="AA1326" s="53"/>
      <c r="AB1326" s="54"/>
      <c r="AC1326" s="54"/>
    </row>
    <row r="1327" spans="1:29">
      <c r="A1327" s="1"/>
      <c r="B1327" s="1"/>
      <c r="C1327" s="1"/>
      <c r="D1327" s="13"/>
      <c r="E1327" s="22"/>
      <c r="F1327" s="13"/>
      <c r="G1327" s="1"/>
      <c r="H1327" s="1"/>
      <c r="I1327" s="46"/>
      <c r="J1327" s="1"/>
      <c r="K1327" s="1"/>
      <c r="L1327" s="1"/>
      <c r="M1327" s="1"/>
      <c r="N1327" s="1"/>
      <c r="O1327" s="1"/>
      <c r="P1327" s="8"/>
      <c r="Q1327" s="26"/>
      <c r="R1327" s="17"/>
      <c r="T1327" t="str">
        <f t="shared" si="20"/>
        <v/>
      </c>
      <c r="U1327" s="34"/>
      <c r="V1327" s="48"/>
      <c r="W1327" s="49"/>
      <c r="X1327" s="47"/>
      <c r="Y1327" s="50"/>
      <c r="Z1327" s="52"/>
      <c r="AA1327" s="53"/>
      <c r="AB1327" s="54"/>
      <c r="AC1327" s="54"/>
    </row>
    <row r="1328" spans="1:29">
      <c r="A1328" s="1"/>
      <c r="B1328" s="1"/>
      <c r="C1328" s="1"/>
      <c r="D1328" s="13"/>
      <c r="E1328" s="22"/>
      <c r="F1328" s="13"/>
      <c r="G1328" s="1"/>
      <c r="H1328" s="1"/>
      <c r="I1328" s="46"/>
      <c r="J1328" s="1"/>
      <c r="K1328" s="1"/>
      <c r="L1328" s="1"/>
      <c r="M1328" s="1"/>
      <c r="N1328" s="1"/>
      <c r="O1328" s="1"/>
      <c r="P1328" s="8"/>
      <c r="Q1328" s="26"/>
      <c r="R1328" s="17"/>
      <c r="T1328" t="str">
        <f t="shared" si="20"/>
        <v/>
      </c>
      <c r="U1328" s="34"/>
      <c r="V1328" s="48"/>
      <c r="W1328" s="49"/>
      <c r="X1328" s="47"/>
      <c r="Y1328" s="50"/>
      <c r="Z1328" s="52"/>
      <c r="AA1328" s="53"/>
      <c r="AB1328" s="54"/>
      <c r="AC1328" s="54"/>
    </row>
    <row r="1329" spans="1:29">
      <c r="A1329" s="1"/>
      <c r="B1329" s="1"/>
      <c r="C1329" s="1"/>
      <c r="D1329" s="13"/>
      <c r="E1329" s="22"/>
      <c r="F1329" s="13"/>
      <c r="G1329" s="1"/>
      <c r="H1329" s="1"/>
      <c r="I1329" s="46"/>
      <c r="J1329" s="1"/>
      <c r="K1329" s="1"/>
      <c r="L1329" s="1"/>
      <c r="M1329" s="1"/>
      <c r="N1329" s="1"/>
      <c r="O1329" s="1"/>
      <c r="P1329" s="8"/>
      <c r="Q1329" s="26"/>
      <c r="R1329" s="17"/>
      <c r="T1329" t="str">
        <f t="shared" si="20"/>
        <v/>
      </c>
      <c r="U1329" s="34"/>
      <c r="V1329" s="48"/>
      <c r="W1329" s="49"/>
      <c r="X1329" s="47"/>
      <c r="Y1329" s="50"/>
      <c r="Z1329" s="52"/>
      <c r="AA1329" s="53"/>
      <c r="AB1329" s="54"/>
      <c r="AC1329" s="54"/>
    </row>
    <row r="1330" spans="1:29">
      <c r="A1330" s="1"/>
      <c r="B1330" s="1"/>
      <c r="C1330" s="1"/>
      <c r="D1330" s="13"/>
      <c r="E1330" s="22"/>
      <c r="F1330" s="13"/>
      <c r="G1330" s="1"/>
      <c r="H1330" s="1"/>
      <c r="I1330" s="46"/>
      <c r="J1330" s="1"/>
      <c r="K1330" s="1"/>
      <c r="L1330" s="1"/>
      <c r="M1330" s="1"/>
      <c r="N1330" s="1"/>
      <c r="O1330" s="1"/>
      <c r="P1330" s="8"/>
      <c r="Q1330" s="26"/>
      <c r="R1330" s="17"/>
      <c r="T1330" t="str">
        <f t="shared" si="20"/>
        <v/>
      </c>
      <c r="U1330" s="34"/>
      <c r="V1330" s="48"/>
      <c r="W1330" s="49"/>
      <c r="X1330" s="47"/>
      <c r="Y1330" s="50"/>
      <c r="Z1330" s="52"/>
      <c r="AA1330" s="53"/>
      <c r="AB1330" s="54"/>
      <c r="AC1330" s="54"/>
    </row>
    <row r="1331" spans="1:29">
      <c r="A1331" s="1"/>
      <c r="B1331" s="1"/>
      <c r="C1331" s="1"/>
      <c r="D1331" s="13"/>
      <c r="E1331" s="22"/>
      <c r="F1331" s="13"/>
      <c r="G1331" s="1"/>
      <c r="H1331" s="1"/>
      <c r="I1331" s="46"/>
      <c r="J1331" s="1"/>
      <c r="K1331" s="1"/>
      <c r="L1331" s="1"/>
      <c r="M1331" s="1"/>
      <c r="N1331" s="1"/>
      <c r="O1331" s="1"/>
      <c r="P1331" s="8"/>
      <c r="Q1331" s="26"/>
      <c r="R1331" s="17"/>
      <c r="T1331" t="str">
        <f t="shared" si="20"/>
        <v/>
      </c>
      <c r="U1331" s="34"/>
      <c r="V1331" s="48"/>
      <c r="W1331" s="49"/>
      <c r="X1331" s="47"/>
      <c r="Y1331" s="50"/>
      <c r="Z1331" s="52"/>
      <c r="AA1331" s="53"/>
      <c r="AB1331" s="54"/>
      <c r="AC1331" s="54"/>
    </row>
    <row r="1332" spans="1:29">
      <c r="A1332" s="1"/>
      <c r="B1332" s="1"/>
      <c r="C1332" s="1"/>
      <c r="D1332" s="13"/>
      <c r="E1332" s="22"/>
      <c r="F1332" s="13"/>
      <c r="G1332" s="1"/>
      <c r="H1332" s="1"/>
      <c r="I1332" s="46"/>
      <c r="J1332" s="1"/>
      <c r="K1332" s="1"/>
      <c r="L1332" s="1"/>
      <c r="M1332" s="1"/>
      <c r="N1332" s="1"/>
      <c r="O1332" s="1"/>
      <c r="P1332" s="8"/>
      <c r="Q1332" s="26"/>
      <c r="R1332" s="17"/>
      <c r="T1332" t="str">
        <f t="shared" si="20"/>
        <v/>
      </c>
      <c r="U1332" s="34"/>
      <c r="V1332" s="48"/>
      <c r="W1332" s="49"/>
      <c r="X1332" s="47"/>
      <c r="Y1332" s="50"/>
      <c r="Z1332" s="52"/>
      <c r="AA1332" s="53"/>
      <c r="AB1332" s="54"/>
      <c r="AC1332" s="54"/>
    </row>
    <row r="1333" spans="1:29">
      <c r="A1333" s="1"/>
      <c r="B1333" s="1"/>
      <c r="C1333" s="1"/>
      <c r="D1333" s="13"/>
      <c r="E1333" s="22"/>
      <c r="F1333" s="13"/>
      <c r="G1333" s="1"/>
      <c r="H1333" s="1"/>
      <c r="I1333" s="46"/>
      <c r="J1333" s="1"/>
      <c r="K1333" s="1"/>
      <c r="L1333" s="1"/>
      <c r="M1333" s="1"/>
      <c r="N1333" s="1"/>
      <c r="O1333" s="1"/>
      <c r="P1333" s="8"/>
      <c r="Q1333" s="26"/>
      <c r="R1333" s="17"/>
      <c r="T1333" t="str">
        <f t="shared" si="20"/>
        <v/>
      </c>
      <c r="U1333" s="34"/>
      <c r="V1333" s="48"/>
      <c r="W1333" s="49"/>
      <c r="X1333" s="47"/>
      <c r="Y1333" s="50"/>
      <c r="Z1333" s="52"/>
      <c r="AA1333" s="53"/>
      <c r="AB1333" s="54"/>
      <c r="AC1333" s="54"/>
    </row>
    <row r="1334" spans="1:29">
      <c r="A1334" s="1"/>
      <c r="B1334" s="1"/>
      <c r="C1334" s="1"/>
      <c r="D1334" s="13"/>
      <c r="E1334" s="22"/>
      <c r="F1334" s="13"/>
      <c r="G1334" s="1"/>
      <c r="H1334" s="1"/>
      <c r="I1334" s="46"/>
      <c r="J1334" s="1"/>
      <c r="K1334" s="1"/>
      <c r="L1334" s="1"/>
      <c r="M1334" s="1"/>
      <c r="N1334" s="1"/>
      <c r="O1334" s="1"/>
      <c r="P1334" s="8"/>
      <c r="Q1334" s="26"/>
      <c r="R1334" s="17"/>
      <c r="T1334" t="str">
        <f t="shared" si="20"/>
        <v/>
      </c>
      <c r="U1334" s="34"/>
      <c r="V1334" s="48"/>
      <c r="W1334" s="49"/>
      <c r="X1334" s="47"/>
      <c r="Y1334" s="50"/>
      <c r="Z1334" s="52"/>
      <c r="AA1334" s="53"/>
      <c r="AB1334" s="54"/>
      <c r="AC1334" s="54"/>
    </row>
    <row r="1335" spans="1:29">
      <c r="A1335" s="1"/>
      <c r="B1335" s="1"/>
      <c r="C1335" s="1"/>
      <c r="D1335" s="13"/>
      <c r="E1335" s="22"/>
      <c r="F1335" s="13"/>
      <c r="G1335" s="1"/>
      <c r="H1335" s="1"/>
      <c r="I1335" s="46"/>
      <c r="J1335" s="1"/>
      <c r="K1335" s="1"/>
      <c r="L1335" s="1"/>
      <c r="M1335" s="1"/>
      <c r="N1335" s="1"/>
      <c r="O1335" s="1"/>
      <c r="P1335" s="8"/>
      <c r="Q1335" s="26"/>
      <c r="R1335" s="17"/>
      <c r="T1335" t="str">
        <f t="shared" si="20"/>
        <v/>
      </c>
      <c r="U1335" s="34"/>
      <c r="V1335" s="48"/>
      <c r="W1335" s="49"/>
      <c r="X1335" s="47"/>
      <c r="Y1335" s="50"/>
      <c r="Z1335" s="52"/>
      <c r="AA1335" s="53"/>
      <c r="AB1335" s="54"/>
      <c r="AC1335" s="54"/>
    </row>
    <row r="1336" spans="1:29">
      <c r="A1336" s="1"/>
      <c r="B1336" s="1"/>
      <c r="C1336" s="1"/>
      <c r="D1336" s="13"/>
      <c r="E1336" s="22"/>
      <c r="F1336" s="13"/>
      <c r="G1336" s="1"/>
      <c r="H1336" s="1"/>
      <c r="I1336" s="46"/>
      <c r="J1336" s="1"/>
      <c r="K1336" s="1"/>
      <c r="L1336" s="1"/>
      <c r="M1336" s="1"/>
      <c r="N1336" s="1"/>
      <c r="O1336" s="1"/>
      <c r="P1336" s="8"/>
      <c r="Q1336" s="26"/>
      <c r="R1336" s="17"/>
      <c r="T1336" t="str">
        <f t="shared" si="20"/>
        <v/>
      </c>
      <c r="U1336" s="34"/>
      <c r="V1336" s="48"/>
      <c r="W1336" s="49"/>
      <c r="X1336" s="47"/>
      <c r="Y1336" s="50"/>
      <c r="Z1336" s="52"/>
      <c r="AA1336" s="53"/>
      <c r="AB1336" s="54"/>
      <c r="AC1336" s="54"/>
    </row>
    <row r="1337" spans="1:29">
      <c r="A1337" s="1"/>
      <c r="B1337" s="1"/>
      <c r="C1337" s="1"/>
      <c r="D1337" s="13"/>
      <c r="E1337" s="22"/>
      <c r="F1337" s="13"/>
      <c r="G1337" s="1"/>
      <c r="H1337" s="1"/>
      <c r="I1337" s="46"/>
      <c r="J1337" s="1"/>
      <c r="K1337" s="1"/>
      <c r="L1337" s="1"/>
      <c r="M1337" s="1"/>
      <c r="N1337" s="1"/>
      <c r="O1337" s="1"/>
      <c r="P1337" s="8"/>
      <c r="Q1337" s="26"/>
      <c r="R1337" s="17"/>
      <c r="T1337" t="str">
        <f t="shared" si="20"/>
        <v/>
      </c>
      <c r="U1337" s="34"/>
      <c r="V1337" s="48"/>
      <c r="W1337" s="49"/>
      <c r="X1337" s="47"/>
      <c r="Y1337" s="50"/>
      <c r="Z1337" s="52"/>
      <c r="AA1337" s="53"/>
      <c r="AB1337" s="54"/>
      <c r="AC1337" s="54"/>
    </row>
    <row r="1338" spans="1:29">
      <c r="A1338" s="1"/>
      <c r="B1338" s="1"/>
      <c r="C1338" s="1"/>
      <c r="D1338" s="13"/>
      <c r="E1338" s="22"/>
      <c r="F1338" s="13"/>
      <c r="G1338" s="1"/>
      <c r="H1338" s="1"/>
      <c r="I1338" s="46"/>
      <c r="J1338" s="1"/>
      <c r="K1338" s="1"/>
      <c r="L1338" s="1"/>
      <c r="M1338" s="1"/>
      <c r="N1338" s="1"/>
      <c r="O1338" s="1"/>
      <c r="P1338" s="8"/>
      <c r="Q1338" s="26"/>
      <c r="R1338" s="17"/>
      <c r="T1338" t="str">
        <f t="shared" si="20"/>
        <v/>
      </c>
      <c r="U1338" s="34"/>
      <c r="V1338" s="48"/>
      <c r="W1338" s="49"/>
      <c r="X1338" s="47"/>
      <c r="Y1338" s="50"/>
      <c r="Z1338" s="52"/>
      <c r="AA1338" s="53"/>
      <c r="AB1338" s="54"/>
      <c r="AC1338" s="54"/>
    </row>
    <row r="1339" spans="1:29">
      <c r="A1339" s="1"/>
      <c r="B1339" s="1"/>
      <c r="C1339" s="1"/>
      <c r="D1339" s="13"/>
      <c r="E1339" s="22"/>
      <c r="F1339" s="13"/>
      <c r="G1339" s="1"/>
      <c r="H1339" s="1"/>
      <c r="I1339" s="46"/>
      <c r="J1339" s="1"/>
      <c r="K1339" s="1"/>
      <c r="L1339" s="1"/>
      <c r="M1339" s="1"/>
      <c r="N1339" s="1"/>
      <c r="O1339" s="1"/>
      <c r="P1339" s="8"/>
      <c r="Q1339" s="26"/>
      <c r="R1339" s="17"/>
      <c r="T1339" t="str">
        <f t="shared" si="20"/>
        <v/>
      </c>
      <c r="U1339" s="34"/>
      <c r="V1339" s="48"/>
      <c r="W1339" s="49"/>
      <c r="X1339" s="47"/>
      <c r="Y1339" s="50"/>
      <c r="Z1339" s="52"/>
      <c r="AA1339" s="53"/>
      <c r="AB1339" s="54"/>
      <c r="AC1339" s="54"/>
    </row>
    <row r="1340" spans="1:29">
      <c r="A1340" s="1"/>
      <c r="B1340" s="1"/>
      <c r="C1340" s="1"/>
      <c r="D1340" s="13"/>
      <c r="E1340" s="22"/>
      <c r="F1340" s="13"/>
      <c r="G1340" s="1"/>
      <c r="H1340" s="1"/>
      <c r="I1340" s="46"/>
      <c r="J1340" s="1"/>
      <c r="K1340" s="1"/>
      <c r="L1340" s="1"/>
      <c r="M1340" s="1"/>
      <c r="N1340" s="1"/>
      <c r="O1340" s="1"/>
      <c r="P1340" s="8"/>
      <c r="Q1340" s="26"/>
      <c r="R1340" s="17"/>
      <c r="T1340" t="str">
        <f t="shared" si="20"/>
        <v/>
      </c>
      <c r="U1340" s="34"/>
      <c r="V1340" s="48"/>
      <c r="W1340" s="49"/>
      <c r="X1340" s="47"/>
      <c r="Y1340" s="50"/>
      <c r="Z1340" s="52"/>
      <c r="AA1340" s="53"/>
      <c r="AB1340" s="54"/>
      <c r="AC1340" s="54"/>
    </row>
    <row r="1341" spans="1:29">
      <c r="A1341" s="1"/>
      <c r="B1341" s="1"/>
      <c r="C1341" s="1"/>
      <c r="D1341" s="13"/>
      <c r="E1341" s="22"/>
      <c r="F1341" s="13"/>
      <c r="G1341" s="1"/>
      <c r="H1341" s="1"/>
      <c r="I1341" s="46"/>
      <c r="J1341" s="1"/>
      <c r="K1341" s="1"/>
      <c r="L1341" s="1"/>
      <c r="M1341" s="1"/>
      <c r="N1341" s="1"/>
      <c r="O1341" s="1"/>
      <c r="P1341" s="8"/>
      <c r="Q1341" s="26"/>
      <c r="R1341" s="17"/>
      <c r="T1341" t="str">
        <f t="shared" si="20"/>
        <v/>
      </c>
      <c r="U1341" s="34"/>
      <c r="V1341" s="48"/>
      <c r="W1341" s="49"/>
      <c r="X1341" s="47"/>
      <c r="Y1341" s="50"/>
      <c r="Z1341" s="52"/>
      <c r="AA1341" s="53"/>
      <c r="AB1341" s="54"/>
      <c r="AC1341" s="54"/>
    </row>
    <row r="1342" spans="1:29">
      <c r="A1342" s="1"/>
      <c r="B1342" s="1"/>
      <c r="C1342" s="1"/>
      <c r="D1342" s="13"/>
      <c r="E1342" s="22"/>
      <c r="F1342" s="13"/>
      <c r="G1342" s="1"/>
      <c r="H1342" s="1"/>
      <c r="I1342" s="46"/>
      <c r="J1342" s="1"/>
      <c r="K1342" s="1"/>
      <c r="L1342" s="1"/>
      <c r="M1342" s="1"/>
      <c r="N1342" s="1"/>
      <c r="O1342" s="1"/>
      <c r="P1342" s="8"/>
      <c r="Q1342" s="26"/>
      <c r="R1342" s="17"/>
      <c r="T1342" t="str">
        <f t="shared" si="20"/>
        <v/>
      </c>
      <c r="U1342" s="34"/>
      <c r="V1342" s="48"/>
      <c r="W1342" s="49"/>
      <c r="X1342" s="47"/>
      <c r="Y1342" s="50"/>
      <c r="Z1342" s="52"/>
      <c r="AA1342" s="53"/>
      <c r="AB1342" s="54"/>
      <c r="AC1342" s="54"/>
    </row>
    <row r="1343" spans="1:29">
      <c r="A1343" s="1"/>
      <c r="B1343" s="1"/>
      <c r="C1343" s="1"/>
      <c r="D1343" s="13"/>
      <c r="E1343" s="22"/>
      <c r="F1343" s="13"/>
      <c r="G1343" s="1"/>
      <c r="H1343" s="1"/>
      <c r="I1343" s="46"/>
      <c r="J1343" s="1"/>
      <c r="K1343" s="1"/>
      <c r="L1343" s="1"/>
      <c r="M1343" s="1"/>
      <c r="N1343" s="1"/>
      <c r="O1343" s="1"/>
      <c r="P1343" s="8"/>
      <c r="Q1343" s="26"/>
      <c r="R1343" s="17"/>
      <c r="T1343" t="str">
        <f t="shared" si="20"/>
        <v/>
      </c>
      <c r="U1343" s="34"/>
      <c r="V1343" s="48"/>
      <c r="W1343" s="49"/>
      <c r="X1343" s="47"/>
      <c r="Y1343" s="50"/>
      <c r="Z1343" s="52"/>
      <c r="AA1343" s="53"/>
      <c r="AB1343" s="54"/>
      <c r="AC1343" s="54"/>
    </row>
    <row r="1344" spans="1:29">
      <c r="A1344" s="1"/>
      <c r="B1344" s="1"/>
      <c r="C1344" s="1"/>
      <c r="D1344" s="13"/>
      <c r="E1344" s="22"/>
      <c r="F1344" s="13"/>
      <c r="G1344" s="1"/>
      <c r="H1344" s="1"/>
      <c r="I1344" s="46"/>
      <c r="J1344" s="1"/>
      <c r="K1344" s="1"/>
      <c r="L1344" s="1"/>
      <c r="M1344" s="1"/>
      <c r="N1344" s="1"/>
      <c r="O1344" s="1"/>
      <c r="P1344" s="8"/>
      <c r="Q1344" s="26"/>
      <c r="R1344" s="17"/>
      <c r="T1344" t="str">
        <f t="shared" si="20"/>
        <v/>
      </c>
      <c r="U1344" s="34"/>
      <c r="V1344" s="48"/>
      <c r="W1344" s="49"/>
      <c r="X1344" s="47"/>
      <c r="Y1344" s="50"/>
      <c r="Z1344" s="52"/>
      <c r="AA1344" s="53"/>
      <c r="AB1344" s="54"/>
      <c r="AC1344" s="54"/>
    </row>
    <row r="1345" spans="1:29">
      <c r="A1345" s="1"/>
      <c r="B1345" s="1"/>
      <c r="C1345" s="1"/>
      <c r="D1345" s="13"/>
      <c r="E1345" s="22"/>
      <c r="F1345" s="13"/>
      <c r="G1345" s="1"/>
      <c r="H1345" s="1"/>
      <c r="I1345" s="46"/>
      <c r="J1345" s="1"/>
      <c r="K1345" s="1"/>
      <c r="L1345" s="1"/>
      <c r="M1345" s="1"/>
      <c r="N1345" s="1"/>
      <c r="O1345" s="1"/>
      <c r="P1345" s="8"/>
      <c r="Q1345" s="26"/>
      <c r="R1345" s="17"/>
      <c r="T1345" t="str">
        <f t="shared" si="20"/>
        <v/>
      </c>
      <c r="U1345" s="34"/>
      <c r="V1345" s="48"/>
      <c r="W1345" s="49"/>
      <c r="X1345" s="47"/>
      <c r="Y1345" s="50"/>
      <c r="Z1345" s="52"/>
      <c r="AA1345" s="53"/>
      <c r="AB1345" s="54"/>
      <c r="AC1345" s="54"/>
    </row>
    <row r="1346" spans="1:29">
      <c r="A1346" s="1"/>
      <c r="B1346" s="1"/>
      <c r="C1346" s="1"/>
      <c r="D1346" s="13"/>
      <c r="E1346" s="22"/>
      <c r="F1346" s="13"/>
      <c r="G1346" s="1"/>
      <c r="H1346" s="1"/>
      <c r="I1346" s="46"/>
      <c r="J1346" s="1"/>
      <c r="K1346" s="1"/>
      <c r="L1346" s="1"/>
      <c r="M1346" s="1"/>
      <c r="N1346" s="1"/>
      <c r="O1346" s="1"/>
      <c r="P1346" s="8"/>
      <c r="Q1346" s="26"/>
      <c r="R1346" s="17"/>
      <c r="T1346" t="str">
        <f t="shared" si="20"/>
        <v/>
      </c>
      <c r="U1346" s="34"/>
      <c r="V1346" s="48"/>
      <c r="W1346" s="49"/>
      <c r="X1346" s="47"/>
      <c r="Y1346" s="50"/>
      <c r="Z1346" s="52"/>
      <c r="AA1346" s="53"/>
      <c r="AB1346" s="54"/>
      <c r="AC1346" s="54"/>
    </row>
    <row r="1347" spans="1:29">
      <c r="A1347" s="1"/>
      <c r="B1347" s="1"/>
      <c r="C1347" s="1"/>
      <c r="D1347" s="13"/>
      <c r="E1347" s="22"/>
      <c r="F1347" s="13"/>
      <c r="G1347" s="1"/>
      <c r="H1347" s="1"/>
      <c r="I1347" s="46"/>
      <c r="J1347" s="1"/>
      <c r="K1347" s="1"/>
      <c r="L1347" s="1"/>
      <c r="M1347" s="1"/>
      <c r="N1347" s="1"/>
      <c r="O1347" s="1"/>
      <c r="P1347" s="8"/>
      <c r="Q1347" s="26"/>
      <c r="R1347" s="17"/>
      <c r="T1347" t="str">
        <f t="shared" si="20"/>
        <v/>
      </c>
      <c r="U1347" s="34"/>
      <c r="V1347" s="48"/>
      <c r="W1347" s="49"/>
      <c r="X1347" s="47"/>
      <c r="Y1347" s="50"/>
      <c r="Z1347" s="52"/>
      <c r="AA1347" s="53"/>
      <c r="AB1347" s="54"/>
      <c r="AC1347" s="54"/>
    </row>
    <row r="1348" spans="1:29">
      <c r="A1348" s="1"/>
      <c r="B1348" s="1"/>
      <c r="C1348" s="1"/>
      <c r="D1348" s="13"/>
      <c r="E1348" s="22"/>
      <c r="F1348" s="13"/>
      <c r="G1348" s="1"/>
      <c r="H1348" s="1"/>
      <c r="I1348" s="46"/>
      <c r="J1348" s="1"/>
      <c r="K1348" s="1"/>
      <c r="L1348" s="1"/>
      <c r="M1348" s="1"/>
      <c r="N1348" s="1"/>
      <c r="O1348" s="1"/>
      <c r="P1348" s="8"/>
      <c r="Q1348" s="26"/>
      <c r="R1348" s="17"/>
      <c r="T1348" t="str">
        <f t="shared" si="20"/>
        <v/>
      </c>
      <c r="U1348" s="34"/>
      <c r="V1348" s="48"/>
      <c r="W1348" s="49"/>
      <c r="X1348" s="47"/>
      <c r="Y1348" s="50"/>
      <c r="Z1348" s="52"/>
      <c r="AA1348" s="53"/>
      <c r="AB1348" s="54"/>
      <c r="AC1348" s="54"/>
    </row>
    <row r="1349" spans="1:29">
      <c r="A1349" s="1"/>
      <c r="B1349" s="1"/>
      <c r="C1349" s="1"/>
      <c r="D1349" s="13"/>
      <c r="E1349" s="22"/>
      <c r="F1349" s="13"/>
      <c r="G1349" s="1"/>
      <c r="H1349" s="1"/>
      <c r="I1349" s="46"/>
      <c r="J1349" s="1"/>
      <c r="K1349" s="1"/>
      <c r="L1349" s="1"/>
      <c r="M1349" s="1"/>
      <c r="N1349" s="1"/>
      <c r="O1349" s="1"/>
      <c r="P1349" s="8"/>
      <c r="Q1349" s="26"/>
      <c r="R1349" s="17"/>
      <c r="T1349" t="str">
        <f t="shared" si="20"/>
        <v/>
      </c>
      <c r="U1349" s="34"/>
      <c r="V1349" s="48"/>
      <c r="W1349" s="49"/>
      <c r="X1349" s="47"/>
      <c r="Y1349" s="50"/>
      <c r="Z1349" s="52"/>
      <c r="AA1349" s="53"/>
      <c r="AB1349" s="54"/>
      <c r="AC1349" s="54"/>
    </row>
    <row r="1350" spans="1:29">
      <c r="A1350" s="1"/>
      <c r="B1350" s="1"/>
      <c r="C1350" s="1"/>
      <c r="D1350" s="13"/>
      <c r="E1350" s="22"/>
      <c r="F1350" s="13"/>
      <c r="G1350" s="1"/>
      <c r="H1350" s="1"/>
      <c r="I1350" s="46"/>
      <c r="J1350" s="1"/>
      <c r="K1350" s="1"/>
      <c r="L1350" s="1"/>
      <c r="M1350" s="1"/>
      <c r="N1350" s="1"/>
      <c r="O1350" s="1"/>
      <c r="P1350" s="8"/>
      <c r="Q1350" s="26"/>
      <c r="R1350" s="17"/>
      <c r="T1350" t="str">
        <f t="shared" ref="T1350:T1413" si="21">IF(AND(Q1350=0,R1350=0),"",IF(I1350="","",($U$1-I1350)+1))</f>
        <v/>
      </c>
      <c r="U1350" s="34"/>
      <c r="V1350" s="48"/>
      <c r="W1350" s="49"/>
      <c r="X1350" s="47"/>
      <c r="Y1350" s="50"/>
      <c r="Z1350" s="52"/>
      <c r="AA1350" s="53"/>
      <c r="AB1350" s="54"/>
      <c r="AC1350" s="54"/>
    </row>
    <row r="1351" spans="1:29">
      <c r="A1351" s="1"/>
      <c r="B1351" s="1"/>
      <c r="C1351" s="1"/>
      <c r="D1351" s="13"/>
      <c r="E1351" s="22"/>
      <c r="F1351" s="13"/>
      <c r="G1351" s="1"/>
      <c r="H1351" s="1"/>
      <c r="I1351" s="46"/>
      <c r="J1351" s="1"/>
      <c r="K1351" s="1"/>
      <c r="L1351" s="1"/>
      <c r="M1351" s="1"/>
      <c r="N1351" s="1"/>
      <c r="O1351" s="1"/>
      <c r="P1351" s="8"/>
      <c r="Q1351" s="26"/>
      <c r="R1351" s="17"/>
      <c r="T1351" t="str">
        <f t="shared" si="21"/>
        <v/>
      </c>
      <c r="U1351" s="34"/>
      <c r="V1351" s="48"/>
      <c r="W1351" s="49"/>
      <c r="X1351" s="47"/>
      <c r="Y1351" s="50"/>
      <c r="Z1351" s="52"/>
      <c r="AA1351" s="53"/>
      <c r="AB1351" s="54"/>
      <c r="AC1351" s="54"/>
    </row>
    <row r="1352" spans="1:29">
      <c r="A1352" s="1"/>
      <c r="B1352" s="1"/>
      <c r="C1352" s="1"/>
      <c r="D1352" s="13"/>
      <c r="E1352" s="22"/>
      <c r="F1352" s="13"/>
      <c r="G1352" s="1"/>
      <c r="H1352" s="1"/>
      <c r="I1352" s="46"/>
      <c r="J1352" s="1"/>
      <c r="K1352" s="1"/>
      <c r="L1352" s="1"/>
      <c r="M1352" s="1"/>
      <c r="N1352" s="1"/>
      <c r="O1352" s="1"/>
      <c r="P1352" s="8"/>
      <c r="Q1352" s="26"/>
      <c r="R1352" s="17"/>
      <c r="T1352" t="str">
        <f t="shared" si="21"/>
        <v/>
      </c>
      <c r="U1352" s="34"/>
      <c r="V1352" s="48"/>
      <c r="W1352" s="49"/>
      <c r="X1352" s="47"/>
      <c r="Y1352" s="50"/>
      <c r="Z1352" s="52"/>
      <c r="AA1352" s="53"/>
      <c r="AB1352" s="54"/>
      <c r="AC1352" s="54"/>
    </row>
    <row r="1353" spans="1:29">
      <c r="A1353" s="1"/>
      <c r="B1353" s="1"/>
      <c r="C1353" s="1"/>
      <c r="D1353" s="13"/>
      <c r="E1353" s="22"/>
      <c r="F1353" s="13"/>
      <c r="G1353" s="1"/>
      <c r="H1353" s="1"/>
      <c r="I1353" s="46"/>
      <c r="J1353" s="1"/>
      <c r="K1353" s="1"/>
      <c r="L1353" s="1"/>
      <c r="M1353" s="1"/>
      <c r="N1353" s="1"/>
      <c r="O1353" s="1"/>
      <c r="P1353" s="8"/>
      <c r="Q1353" s="26"/>
      <c r="R1353" s="17"/>
      <c r="T1353" t="str">
        <f t="shared" si="21"/>
        <v/>
      </c>
      <c r="U1353" s="34"/>
      <c r="V1353" s="48"/>
      <c r="W1353" s="49"/>
      <c r="X1353" s="47"/>
      <c r="Y1353" s="50"/>
      <c r="Z1353" s="52"/>
      <c r="AA1353" s="53"/>
      <c r="AB1353" s="54"/>
      <c r="AC1353" s="54"/>
    </row>
    <row r="1354" spans="1:29">
      <c r="A1354" s="1"/>
      <c r="B1354" s="1"/>
      <c r="C1354" s="1"/>
      <c r="D1354" s="13"/>
      <c r="E1354" s="22"/>
      <c r="F1354" s="13"/>
      <c r="G1354" s="1"/>
      <c r="H1354" s="1"/>
      <c r="I1354" s="46"/>
      <c r="J1354" s="1"/>
      <c r="K1354" s="1"/>
      <c r="L1354" s="1"/>
      <c r="M1354" s="1"/>
      <c r="N1354" s="1"/>
      <c r="O1354" s="1"/>
      <c r="P1354" s="8"/>
      <c r="Q1354" s="26"/>
      <c r="R1354" s="17"/>
      <c r="T1354" t="str">
        <f t="shared" si="21"/>
        <v/>
      </c>
      <c r="U1354" s="34"/>
      <c r="V1354" s="48"/>
      <c r="W1354" s="49"/>
      <c r="X1354" s="47"/>
      <c r="Y1354" s="50"/>
      <c r="Z1354" s="52"/>
      <c r="AA1354" s="53"/>
      <c r="AB1354" s="54"/>
      <c r="AC1354" s="54"/>
    </row>
    <row r="1355" spans="1:29">
      <c r="A1355" s="1"/>
      <c r="B1355" s="1"/>
      <c r="C1355" s="1"/>
      <c r="D1355" s="13"/>
      <c r="E1355" s="22"/>
      <c r="F1355" s="13"/>
      <c r="G1355" s="1"/>
      <c r="H1355" s="1"/>
      <c r="I1355" s="46"/>
      <c r="J1355" s="1"/>
      <c r="K1355" s="1"/>
      <c r="L1355" s="1"/>
      <c r="M1355" s="1"/>
      <c r="N1355" s="1"/>
      <c r="O1355" s="1"/>
      <c r="P1355" s="8"/>
      <c r="Q1355" s="26"/>
      <c r="R1355" s="17"/>
      <c r="T1355" t="str">
        <f t="shared" si="21"/>
        <v/>
      </c>
      <c r="U1355" s="34"/>
      <c r="V1355" s="48"/>
      <c r="W1355" s="49"/>
      <c r="X1355" s="47"/>
      <c r="Y1355" s="50"/>
      <c r="Z1355" s="52"/>
      <c r="AA1355" s="53"/>
      <c r="AB1355" s="54"/>
      <c r="AC1355" s="54"/>
    </row>
    <row r="1356" spans="1:29">
      <c r="A1356" s="1"/>
      <c r="B1356" s="1"/>
      <c r="C1356" s="1"/>
      <c r="D1356" s="13"/>
      <c r="E1356" s="22"/>
      <c r="F1356" s="13"/>
      <c r="G1356" s="1"/>
      <c r="H1356" s="1"/>
      <c r="I1356" s="46"/>
      <c r="J1356" s="1"/>
      <c r="K1356" s="1"/>
      <c r="L1356" s="1"/>
      <c r="M1356" s="1"/>
      <c r="N1356" s="1"/>
      <c r="O1356" s="1"/>
      <c r="P1356" s="8"/>
      <c r="Q1356" s="26"/>
      <c r="R1356" s="17"/>
      <c r="T1356" t="str">
        <f t="shared" si="21"/>
        <v/>
      </c>
      <c r="U1356" s="34"/>
      <c r="V1356" s="48"/>
      <c r="W1356" s="49"/>
      <c r="X1356" s="47"/>
      <c r="Y1356" s="50"/>
      <c r="Z1356" s="52"/>
      <c r="AA1356" s="53"/>
      <c r="AB1356" s="54"/>
      <c r="AC1356" s="54"/>
    </row>
    <row r="1357" spans="1:29">
      <c r="A1357" s="1"/>
      <c r="B1357" s="1"/>
      <c r="C1357" s="1"/>
      <c r="D1357" s="13"/>
      <c r="E1357" s="22"/>
      <c r="F1357" s="13"/>
      <c r="G1357" s="1"/>
      <c r="H1357" s="1"/>
      <c r="I1357" s="46"/>
      <c r="J1357" s="1"/>
      <c r="K1357" s="1"/>
      <c r="L1357" s="1"/>
      <c r="M1357" s="1"/>
      <c r="N1357" s="1"/>
      <c r="O1357" s="1"/>
      <c r="P1357" s="8"/>
      <c r="Q1357" s="26"/>
      <c r="R1357" s="17"/>
      <c r="T1357" t="str">
        <f t="shared" si="21"/>
        <v/>
      </c>
      <c r="U1357" s="34"/>
      <c r="V1357" s="48"/>
      <c r="W1357" s="49"/>
      <c r="X1357" s="47"/>
      <c r="Y1357" s="50"/>
      <c r="Z1357" s="52"/>
      <c r="AA1357" s="53"/>
      <c r="AB1357" s="54"/>
      <c r="AC1357" s="54"/>
    </row>
    <row r="1358" spans="1:29">
      <c r="A1358" s="1"/>
      <c r="B1358" s="1"/>
      <c r="C1358" s="1"/>
      <c r="D1358" s="13"/>
      <c r="E1358" s="22"/>
      <c r="F1358" s="13"/>
      <c r="G1358" s="1"/>
      <c r="H1358" s="1"/>
      <c r="I1358" s="46"/>
      <c r="J1358" s="1"/>
      <c r="K1358" s="1"/>
      <c r="L1358" s="1"/>
      <c r="M1358" s="1"/>
      <c r="N1358" s="1"/>
      <c r="O1358" s="1"/>
      <c r="P1358" s="8"/>
      <c r="Q1358" s="26"/>
      <c r="R1358" s="17"/>
      <c r="T1358" t="str">
        <f t="shared" si="21"/>
        <v/>
      </c>
      <c r="U1358" s="34"/>
      <c r="V1358" s="48"/>
      <c r="W1358" s="49"/>
      <c r="X1358" s="47"/>
      <c r="Y1358" s="50"/>
      <c r="Z1358" s="52"/>
      <c r="AA1358" s="53"/>
      <c r="AB1358" s="54"/>
      <c r="AC1358" s="54"/>
    </row>
    <row r="1359" spans="1:29">
      <c r="A1359" s="1"/>
      <c r="B1359" s="1"/>
      <c r="C1359" s="1"/>
      <c r="D1359" s="13"/>
      <c r="E1359" s="22"/>
      <c r="F1359" s="13"/>
      <c r="G1359" s="1"/>
      <c r="H1359" s="1"/>
      <c r="I1359" s="46"/>
      <c r="J1359" s="1"/>
      <c r="K1359" s="1"/>
      <c r="L1359" s="1"/>
      <c r="M1359" s="1"/>
      <c r="N1359" s="1"/>
      <c r="O1359" s="1"/>
      <c r="P1359" s="8"/>
      <c r="Q1359" s="26"/>
      <c r="R1359" s="17"/>
      <c r="T1359" t="str">
        <f t="shared" si="21"/>
        <v/>
      </c>
      <c r="U1359" s="34"/>
      <c r="V1359" s="48"/>
      <c r="W1359" s="49"/>
      <c r="X1359" s="47"/>
      <c r="Y1359" s="50"/>
      <c r="Z1359" s="52"/>
      <c r="AA1359" s="53"/>
      <c r="AB1359" s="54"/>
      <c r="AC1359" s="54"/>
    </row>
    <row r="1360" spans="1:29">
      <c r="A1360" s="1"/>
      <c r="B1360" s="1"/>
      <c r="C1360" s="1"/>
      <c r="D1360" s="13"/>
      <c r="E1360" s="22"/>
      <c r="F1360" s="13"/>
      <c r="G1360" s="1"/>
      <c r="H1360" s="1"/>
      <c r="I1360" s="46"/>
      <c r="J1360" s="1"/>
      <c r="K1360" s="1"/>
      <c r="L1360" s="1"/>
      <c r="M1360" s="1"/>
      <c r="N1360" s="1"/>
      <c r="O1360" s="1"/>
      <c r="P1360" s="8"/>
      <c r="Q1360" s="26"/>
      <c r="R1360" s="17"/>
      <c r="T1360" t="str">
        <f t="shared" si="21"/>
        <v/>
      </c>
      <c r="U1360" s="34"/>
      <c r="V1360" s="48"/>
      <c r="W1360" s="49"/>
      <c r="X1360" s="47"/>
      <c r="Y1360" s="50"/>
      <c r="Z1360" s="52"/>
      <c r="AA1360" s="53"/>
      <c r="AB1360" s="54"/>
      <c r="AC1360" s="54"/>
    </row>
    <row r="1361" spans="1:29">
      <c r="A1361" s="1"/>
      <c r="B1361" s="1"/>
      <c r="C1361" s="1"/>
      <c r="D1361" s="13"/>
      <c r="E1361" s="22"/>
      <c r="F1361" s="13"/>
      <c r="G1361" s="1"/>
      <c r="H1361" s="1"/>
      <c r="I1361" s="46"/>
      <c r="J1361" s="1"/>
      <c r="K1361" s="1"/>
      <c r="L1361" s="1"/>
      <c r="M1361" s="1"/>
      <c r="N1361" s="1"/>
      <c r="O1361" s="1"/>
      <c r="P1361" s="8"/>
      <c r="Q1361" s="26"/>
      <c r="R1361" s="17"/>
      <c r="T1361" t="str">
        <f t="shared" si="21"/>
        <v/>
      </c>
      <c r="U1361" s="34"/>
      <c r="V1361" s="48"/>
      <c r="W1361" s="49"/>
      <c r="X1361" s="47"/>
      <c r="Y1361" s="50"/>
      <c r="Z1361" s="52"/>
      <c r="AA1361" s="53"/>
      <c r="AB1361" s="54"/>
      <c r="AC1361" s="54"/>
    </row>
    <row r="1362" spans="1:29">
      <c r="A1362" s="1"/>
      <c r="B1362" s="1"/>
      <c r="C1362" s="1"/>
      <c r="D1362" s="13"/>
      <c r="E1362" s="22"/>
      <c r="F1362" s="13"/>
      <c r="G1362" s="1"/>
      <c r="H1362" s="1"/>
      <c r="I1362" s="46"/>
      <c r="J1362" s="1"/>
      <c r="K1362" s="1"/>
      <c r="L1362" s="1"/>
      <c r="M1362" s="1"/>
      <c r="N1362" s="1"/>
      <c r="O1362" s="1"/>
      <c r="P1362" s="8"/>
      <c r="Q1362" s="26"/>
      <c r="R1362" s="17"/>
      <c r="T1362" t="str">
        <f t="shared" si="21"/>
        <v/>
      </c>
      <c r="U1362" s="34"/>
      <c r="V1362" s="48"/>
      <c r="W1362" s="49"/>
      <c r="X1362" s="47"/>
      <c r="Y1362" s="50"/>
      <c r="Z1362" s="52"/>
      <c r="AA1362" s="53"/>
      <c r="AB1362" s="54"/>
      <c r="AC1362" s="54"/>
    </row>
    <row r="1363" spans="1:29">
      <c r="A1363" s="1"/>
      <c r="B1363" s="1"/>
      <c r="C1363" s="1"/>
      <c r="D1363" s="13"/>
      <c r="E1363" s="22"/>
      <c r="F1363" s="13"/>
      <c r="G1363" s="1"/>
      <c r="H1363" s="1"/>
      <c r="I1363" s="46"/>
      <c r="J1363" s="1"/>
      <c r="K1363" s="1"/>
      <c r="L1363" s="1"/>
      <c r="M1363" s="1"/>
      <c r="N1363" s="1"/>
      <c r="O1363" s="1"/>
      <c r="P1363" s="8"/>
      <c r="Q1363" s="26"/>
      <c r="R1363" s="17"/>
      <c r="T1363" t="str">
        <f t="shared" si="21"/>
        <v/>
      </c>
      <c r="U1363" s="34"/>
      <c r="V1363" s="48"/>
      <c r="W1363" s="49"/>
      <c r="X1363" s="47"/>
      <c r="Y1363" s="50"/>
      <c r="Z1363" s="52"/>
      <c r="AA1363" s="53"/>
      <c r="AB1363" s="54"/>
      <c r="AC1363" s="54"/>
    </row>
    <row r="1364" spans="1:29">
      <c r="A1364" s="1"/>
      <c r="B1364" s="1"/>
      <c r="C1364" s="1"/>
      <c r="D1364" s="13"/>
      <c r="E1364" s="22"/>
      <c r="F1364" s="13"/>
      <c r="G1364" s="1"/>
      <c r="H1364" s="1"/>
      <c r="I1364" s="46"/>
      <c r="J1364" s="1"/>
      <c r="K1364" s="1"/>
      <c r="L1364" s="1"/>
      <c r="M1364" s="1"/>
      <c r="N1364" s="1"/>
      <c r="O1364" s="1"/>
      <c r="P1364" s="8"/>
      <c r="Q1364" s="26"/>
      <c r="R1364" s="17"/>
      <c r="T1364" t="str">
        <f t="shared" si="21"/>
        <v/>
      </c>
      <c r="U1364" s="34"/>
      <c r="V1364" s="48"/>
      <c r="W1364" s="49"/>
      <c r="X1364" s="47"/>
      <c r="Y1364" s="50"/>
      <c r="Z1364" s="52"/>
      <c r="AA1364" s="53"/>
      <c r="AB1364" s="54"/>
      <c r="AC1364" s="54"/>
    </row>
    <row r="1365" spans="1:29">
      <c r="A1365" s="1"/>
      <c r="B1365" s="1"/>
      <c r="C1365" s="1"/>
      <c r="D1365" s="13"/>
      <c r="E1365" s="22"/>
      <c r="F1365" s="13"/>
      <c r="G1365" s="1"/>
      <c r="H1365" s="1"/>
      <c r="I1365" s="46"/>
      <c r="J1365" s="1"/>
      <c r="K1365" s="1"/>
      <c r="L1365" s="1"/>
      <c r="M1365" s="1"/>
      <c r="N1365" s="1"/>
      <c r="O1365" s="1"/>
      <c r="P1365" s="8"/>
      <c r="Q1365" s="26"/>
      <c r="R1365" s="17"/>
      <c r="T1365" t="str">
        <f t="shared" si="21"/>
        <v/>
      </c>
      <c r="U1365" s="34"/>
      <c r="V1365" s="48"/>
      <c r="W1365" s="49"/>
      <c r="X1365" s="47"/>
      <c r="Y1365" s="50"/>
      <c r="Z1365" s="52"/>
      <c r="AA1365" s="53"/>
      <c r="AB1365" s="54"/>
      <c r="AC1365" s="54"/>
    </row>
    <row r="1366" spans="1:29">
      <c r="A1366" s="1"/>
      <c r="B1366" s="1"/>
      <c r="C1366" s="1"/>
      <c r="D1366" s="13"/>
      <c r="E1366" s="22"/>
      <c r="F1366" s="13"/>
      <c r="G1366" s="1"/>
      <c r="H1366" s="1"/>
      <c r="I1366" s="46"/>
      <c r="J1366" s="1"/>
      <c r="K1366" s="1"/>
      <c r="L1366" s="1"/>
      <c r="M1366" s="1"/>
      <c r="N1366" s="1"/>
      <c r="O1366" s="1"/>
      <c r="P1366" s="8"/>
      <c r="Q1366" s="26"/>
      <c r="R1366" s="17"/>
      <c r="T1366" t="str">
        <f t="shared" si="21"/>
        <v/>
      </c>
      <c r="U1366" s="34"/>
      <c r="V1366" s="48"/>
      <c r="W1366" s="49"/>
      <c r="X1366" s="47"/>
      <c r="Y1366" s="50"/>
      <c r="Z1366" s="52"/>
      <c r="AA1366" s="53"/>
      <c r="AB1366" s="54"/>
      <c r="AC1366" s="54"/>
    </row>
    <row r="1367" spans="1:29">
      <c r="A1367" s="1"/>
      <c r="B1367" s="1"/>
      <c r="C1367" s="1"/>
      <c r="D1367" s="13"/>
      <c r="E1367" s="22"/>
      <c r="F1367" s="13"/>
      <c r="G1367" s="1"/>
      <c r="H1367" s="1"/>
      <c r="I1367" s="46"/>
      <c r="J1367" s="1"/>
      <c r="K1367" s="1"/>
      <c r="L1367" s="1"/>
      <c r="M1367" s="1"/>
      <c r="N1367" s="1"/>
      <c r="O1367" s="1"/>
      <c r="P1367" s="8"/>
      <c r="Q1367" s="26"/>
      <c r="R1367" s="17"/>
      <c r="T1367" t="str">
        <f t="shared" si="21"/>
        <v/>
      </c>
      <c r="U1367" s="34"/>
      <c r="V1367" s="48"/>
      <c r="W1367" s="49"/>
      <c r="X1367" s="47"/>
      <c r="Y1367" s="50"/>
      <c r="Z1367" s="52"/>
      <c r="AA1367" s="53"/>
      <c r="AB1367" s="54"/>
      <c r="AC1367" s="54"/>
    </row>
    <row r="1368" spans="1:29">
      <c r="A1368" s="1"/>
      <c r="B1368" s="1"/>
      <c r="C1368" s="1"/>
      <c r="D1368" s="13"/>
      <c r="E1368" s="22"/>
      <c r="F1368" s="13"/>
      <c r="G1368" s="1"/>
      <c r="H1368" s="1"/>
      <c r="I1368" s="46"/>
      <c r="J1368" s="1"/>
      <c r="K1368" s="1"/>
      <c r="L1368" s="1"/>
      <c r="M1368" s="1"/>
      <c r="N1368" s="1"/>
      <c r="O1368" s="1"/>
      <c r="P1368" s="8"/>
      <c r="Q1368" s="26"/>
      <c r="R1368" s="17"/>
      <c r="T1368" t="str">
        <f t="shared" si="21"/>
        <v/>
      </c>
      <c r="U1368" s="34"/>
      <c r="V1368" s="48"/>
      <c r="W1368" s="49"/>
      <c r="X1368" s="47"/>
      <c r="Y1368" s="50"/>
      <c r="Z1368" s="52"/>
      <c r="AA1368" s="53"/>
      <c r="AB1368" s="54"/>
      <c r="AC1368" s="54"/>
    </row>
    <row r="1369" spans="1:29">
      <c r="A1369" s="1"/>
      <c r="B1369" s="1"/>
      <c r="C1369" s="1"/>
      <c r="D1369" s="13"/>
      <c r="E1369" s="22"/>
      <c r="F1369" s="13"/>
      <c r="G1369" s="1"/>
      <c r="H1369" s="1"/>
      <c r="I1369" s="46"/>
      <c r="J1369" s="1"/>
      <c r="K1369" s="1"/>
      <c r="L1369" s="1"/>
      <c r="M1369" s="1"/>
      <c r="N1369" s="1"/>
      <c r="O1369" s="1"/>
      <c r="P1369" s="8"/>
      <c r="Q1369" s="26"/>
      <c r="R1369" s="17"/>
      <c r="T1369" t="str">
        <f t="shared" si="21"/>
        <v/>
      </c>
      <c r="U1369" s="34"/>
      <c r="V1369" s="48"/>
      <c r="W1369" s="49"/>
      <c r="X1369" s="47"/>
      <c r="Y1369" s="50"/>
      <c r="Z1369" s="52"/>
      <c r="AA1369" s="53"/>
      <c r="AB1369" s="54"/>
      <c r="AC1369" s="54"/>
    </row>
    <row r="1370" spans="1:29">
      <c r="A1370" s="1"/>
      <c r="B1370" s="1"/>
      <c r="C1370" s="1"/>
      <c r="D1370" s="13"/>
      <c r="E1370" s="22"/>
      <c r="F1370" s="13"/>
      <c r="G1370" s="1"/>
      <c r="H1370" s="1"/>
      <c r="I1370" s="46"/>
      <c r="J1370" s="1"/>
      <c r="K1370" s="1"/>
      <c r="L1370" s="1"/>
      <c r="M1370" s="1"/>
      <c r="N1370" s="1"/>
      <c r="O1370" s="1"/>
      <c r="P1370" s="8"/>
      <c r="Q1370" s="26"/>
      <c r="R1370" s="17"/>
      <c r="T1370" t="str">
        <f t="shared" si="21"/>
        <v/>
      </c>
      <c r="U1370" s="34"/>
      <c r="V1370" s="48"/>
      <c r="W1370" s="49"/>
      <c r="X1370" s="47"/>
      <c r="Y1370" s="50"/>
      <c r="Z1370" s="52"/>
      <c r="AA1370" s="53"/>
      <c r="AB1370" s="54"/>
      <c r="AC1370" s="54"/>
    </row>
    <row r="1371" spans="1:29">
      <c r="A1371" s="1"/>
      <c r="B1371" s="1"/>
      <c r="C1371" s="1"/>
      <c r="D1371" s="13"/>
      <c r="E1371" s="22"/>
      <c r="F1371" s="13"/>
      <c r="G1371" s="1"/>
      <c r="H1371" s="1"/>
      <c r="I1371" s="46"/>
      <c r="J1371" s="1"/>
      <c r="K1371" s="1"/>
      <c r="L1371" s="1"/>
      <c r="M1371" s="1"/>
      <c r="N1371" s="1"/>
      <c r="O1371" s="1"/>
      <c r="P1371" s="8"/>
      <c r="Q1371" s="26"/>
      <c r="R1371" s="17"/>
      <c r="T1371" t="str">
        <f t="shared" si="21"/>
        <v/>
      </c>
      <c r="U1371" s="34"/>
      <c r="V1371" s="48"/>
      <c r="W1371" s="49"/>
      <c r="X1371" s="47"/>
      <c r="Y1371" s="50"/>
      <c r="Z1371" s="52"/>
      <c r="AA1371" s="53"/>
      <c r="AB1371" s="54"/>
      <c r="AC1371" s="54"/>
    </row>
    <row r="1372" spans="1:29">
      <c r="A1372" s="1"/>
      <c r="B1372" s="1"/>
      <c r="C1372" s="1"/>
      <c r="D1372" s="13"/>
      <c r="E1372" s="22"/>
      <c r="F1372" s="13"/>
      <c r="G1372" s="1"/>
      <c r="H1372" s="1"/>
      <c r="I1372" s="46"/>
      <c r="J1372" s="1"/>
      <c r="K1372" s="1"/>
      <c r="L1372" s="1"/>
      <c r="M1372" s="1"/>
      <c r="N1372" s="1"/>
      <c r="O1372" s="1"/>
      <c r="P1372" s="8"/>
      <c r="Q1372" s="26"/>
      <c r="R1372" s="17"/>
      <c r="T1372" t="str">
        <f t="shared" si="21"/>
        <v/>
      </c>
      <c r="U1372" s="34"/>
      <c r="V1372" s="48"/>
      <c r="W1372" s="49"/>
      <c r="X1372" s="47"/>
      <c r="Y1372" s="50"/>
      <c r="Z1372" s="52"/>
      <c r="AA1372" s="53"/>
      <c r="AB1372" s="54"/>
      <c r="AC1372" s="54"/>
    </row>
    <row r="1373" spans="1:29">
      <c r="A1373" s="1"/>
      <c r="B1373" s="1"/>
      <c r="C1373" s="1"/>
      <c r="D1373" s="13"/>
      <c r="E1373" s="22"/>
      <c r="F1373" s="13"/>
      <c r="G1373" s="1"/>
      <c r="H1373" s="1"/>
      <c r="I1373" s="46"/>
      <c r="J1373" s="1"/>
      <c r="K1373" s="1"/>
      <c r="L1373" s="1"/>
      <c r="M1373" s="1"/>
      <c r="N1373" s="1"/>
      <c r="O1373" s="1"/>
      <c r="P1373" s="8"/>
      <c r="Q1373" s="26"/>
      <c r="R1373" s="17"/>
      <c r="T1373" t="str">
        <f t="shared" si="21"/>
        <v/>
      </c>
      <c r="U1373" s="34"/>
      <c r="V1373" s="48"/>
      <c r="W1373" s="49"/>
      <c r="X1373" s="47"/>
      <c r="Y1373" s="50"/>
      <c r="Z1373" s="52"/>
      <c r="AA1373" s="53"/>
      <c r="AB1373" s="54"/>
      <c r="AC1373" s="54"/>
    </row>
    <row r="1374" spans="1:29">
      <c r="A1374" s="1"/>
      <c r="B1374" s="1"/>
      <c r="C1374" s="1"/>
      <c r="D1374" s="13"/>
      <c r="E1374" s="22"/>
      <c r="F1374" s="13"/>
      <c r="G1374" s="1"/>
      <c r="H1374" s="1"/>
      <c r="I1374" s="46"/>
      <c r="J1374" s="1"/>
      <c r="K1374" s="1"/>
      <c r="L1374" s="1"/>
      <c r="M1374" s="1"/>
      <c r="N1374" s="1"/>
      <c r="O1374" s="1"/>
      <c r="P1374" s="8"/>
      <c r="Q1374" s="26"/>
      <c r="R1374" s="17"/>
      <c r="T1374" t="str">
        <f t="shared" si="21"/>
        <v/>
      </c>
      <c r="U1374" s="34"/>
      <c r="V1374" s="48"/>
      <c r="W1374" s="49"/>
      <c r="X1374" s="47"/>
      <c r="Y1374" s="50"/>
      <c r="Z1374" s="52"/>
      <c r="AA1374" s="53"/>
      <c r="AB1374" s="54"/>
      <c r="AC1374" s="54"/>
    </row>
    <row r="1375" spans="1:29">
      <c r="A1375" s="1"/>
      <c r="B1375" s="1"/>
      <c r="C1375" s="1"/>
      <c r="D1375" s="13"/>
      <c r="E1375" s="22"/>
      <c r="F1375" s="13"/>
      <c r="G1375" s="1"/>
      <c r="H1375" s="1"/>
      <c r="I1375" s="46"/>
      <c r="J1375" s="1"/>
      <c r="K1375" s="1"/>
      <c r="L1375" s="1"/>
      <c r="M1375" s="1"/>
      <c r="N1375" s="1"/>
      <c r="O1375" s="1"/>
      <c r="P1375" s="8"/>
      <c r="Q1375" s="26"/>
      <c r="R1375" s="17"/>
      <c r="T1375" t="str">
        <f t="shared" si="21"/>
        <v/>
      </c>
      <c r="U1375" s="34"/>
      <c r="V1375" s="48"/>
      <c r="W1375" s="49"/>
      <c r="X1375" s="47"/>
      <c r="Y1375" s="50"/>
      <c r="Z1375" s="52"/>
      <c r="AA1375" s="53"/>
      <c r="AB1375" s="54"/>
      <c r="AC1375" s="54"/>
    </row>
    <row r="1376" spans="1:29">
      <c r="A1376" s="1"/>
      <c r="B1376" s="1"/>
      <c r="C1376" s="1"/>
      <c r="D1376" s="13"/>
      <c r="E1376" s="22"/>
      <c r="F1376" s="13"/>
      <c r="G1376" s="1"/>
      <c r="H1376" s="1"/>
      <c r="I1376" s="46"/>
      <c r="J1376" s="1"/>
      <c r="K1376" s="1"/>
      <c r="L1376" s="1"/>
      <c r="M1376" s="1"/>
      <c r="N1376" s="1"/>
      <c r="O1376" s="1"/>
      <c r="P1376" s="8"/>
      <c r="Q1376" s="26"/>
      <c r="R1376" s="17"/>
      <c r="T1376" t="str">
        <f t="shared" si="21"/>
        <v/>
      </c>
      <c r="U1376" s="34"/>
      <c r="V1376" s="48"/>
      <c r="W1376" s="49"/>
      <c r="X1376" s="47"/>
      <c r="Y1376" s="50"/>
      <c r="Z1376" s="52"/>
      <c r="AA1376" s="53"/>
      <c r="AB1376" s="54"/>
      <c r="AC1376" s="54"/>
    </row>
    <row r="1377" spans="1:29">
      <c r="A1377" s="1"/>
      <c r="B1377" s="1"/>
      <c r="C1377" s="1"/>
      <c r="D1377" s="13"/>
      <c r="E1377" s="22"/>
      <c r="F1377" s="13"/>
      <c r="G1377" s="1"/>
      <c r="H1377" s="1"/>
      <c r="I1377" s="46"/>
      <c r="J1377" s="1"/>
      <c r="K1377" s="1"/>
      <c r="L1377" s="1"/>
      <c r="M1377" s="1"/>
      <c r="N1377" s="1"/>
      <c r="O1377" s="1"/>
      <c r="P1377" s="8"/>
      <c r="Q1377" s="26"/>
      <c r="R1377" s="17"/>
      <c r="T1377" t="str">
        <f t="shared" si="21"/>
        <v/>
      </c>
      <c r="U1377" s="34"/>
      <c r="V1377" s="48"/>
      <c r="W1377" s="49"/>
      <c r="X1377" s="47"/>
      <c r="Y1377" s="50"/>
      <c r="Z1377" s="52"/>
      <c r="AA1377" s="53"/>
      <c r="AB1377" s="54"/>
      <c r="AC1377" s="54"/>
    </row>
    <row r="1378" spans="1:29">
      <c r="A1378" s="1"/>
      <c r="B1378" s="1"/>
      <c r="C1378" s="1"/>
      <c r="D1378" s="13"/>
      <c r="E1378" s="22"/>
      <c r="F1378" s="13"/>
      <c r="G1378" s="1"/>
      <c r="H1378" s="1"/>
      <c r="I1378" s="46"/>
      <c r="J1378" s="1"/>
      <c r="K1378" s="1"/>
      <c r="L1378" s="1"/>
      <c r="M1378" s="1"/>
      <c r="N1378" s="1"/>
      <c r="O1378" s="1"/>
      <c r="P1378" s="8"/>
      <c r="Q1378" s="26"/>
      <c r="R1378" s="17"/>
      <c r="T1378" t="str">
        <f t="shared" si="21"/>
        <v/>
      </c>
      <c r="U1378" s="34"/>
      <c r="V1378" s="48"/>
      <c r="W1378" s="49"/>
      <c r="X1378" s="47"/>
      <c r="Y1378" s="50"/>
      <c r="Z1378" s="52"/>
      <c r="AA1378" s="53"/>
      <c r="AB1378" s="54"/>
      <c r="AC1378" s="54"/>
    </row>
    <row r="1379" spans="1:29">
      <c r="A1379" s="1"/>
      <c r="B1379" s="1"/>
      <c r="C1379" s="1"/>
      <c r="D1379" s="13"/>
      <c r="E1379" s="22"/>
      <c r="F1379" s="13"/>
      <c r="G1379" s="1"/>
      <c r="H1379" s="1"/>
      <c r="I1379" s="46"/>
      <c r="J1379" s="1"/>
      <c r="K1379" s="1"/>
      <c r="L1379" s="1"/>
      <c r="M1379" s="1"/>
      <c r="N1379" s="1"/>
      <c r="O1379" s="1"/>
      <c r="P1379" s="8"/>
      <c r="Q1379" s="26"/>
      <c r="R1379" s="17"/>
      <c r="T1379" t="str">
        <f t="shared" si="21"/>
        <v/>
      </c>
      <c r="U1379" s="34"/>
      <c r="V1379" s="48"/>
      <c r="W1379" s="49"/>
      <c r="X1379" s="47"/>
      <c r="Y1379" s="50"/>
      <c r="Z1379" s="52"/>
      <c r="AA1379" s="53"/>
      <c r="AB1379" s="54"/>
      <c r="AC1379" s="54"/>
    </row>
    <row r="1380" spans="1:29">
      <c r="A1380" s="1"/>
      <c r="B1380" s="1"/>
      <c r="C1380" s="1"/>
      <c r="D1380" s="13"/>
      <c r="E1380" s="22"/>
      <c r="F1380" s="13"/>
      <c r="G1380" s="1"/>
      <c r="H1380" s="1"/>
      <c r="I1380" s="46"/>
      <c r="J1380" s="1"/>
      <c r="K1380" s="1"/>
      <c r="L1380" s="1"/>
      <c r="M1380" s="1"/>
      <c r="N1380" s="1"/>
      <c r="O1380" s="1"/>
      <c r="P1380" s="8"/>
      <c r="Q1380" s="26"/>
      <c r="R1380" s="17"/>
      <c r="T1380" t="str">
        <f t="shared" si="21"/>
        <v/>
      </c>
      <c r="U1380" s="34"/>
      <c r="V1380" s="48"/>
      <c r="W1380" s="49"/>
      <c r="X1380" s="47"/>
      <c r="Y1380" s="50"/>
      <c r="Z1380" s="52"/>
      <c r="AA1380" s="53"/>
      <c r="AB1380" s="54"/>
      <c r="AC1380" s="54"/>
    </row>
    <row r="1381" spans="1:29">
      <c r="A1381" s="1"/>
      <c r="B1381" s="1"/>
      <c r="C1381" s="1"/>
      <c r="D1381" s="13"/>
      <c r="E1381" s="22"/>
      <c r="F1381" s="13"/>
      <c r="G1381" s="1"/>
      <c r="H1381" s="1"/>
      <c r="I1381" s="46"/>
      <c r="J1381" s="1"/>
      <c r="K1381" s="1"/>
      <c r="L1381" s="1"/>
      <c r="M1381" s="1"/>
      <c r="N1381" s="1"/>
      <c r="O1381" s="1"/>
      <c r="P1381" s="8"/>
      <c r="Q1381" s="26"/>
      <c r="R1381" s="17"/>
      <c r="T1381" t="str">
        <f t="shared" si="21"/>
        <v/>
      </c>
      <c r="U1381" s="34"/>
      <c r="V1381" s="48"/>
      <c r="W1381" s="49"/>
      <c r="X1381" s="47"/>
      <c r="Y1381" s="50"/>
      <c r="Z1381" s="52"/>
      <c r="AA1381" s="53"/>
      <c r="AB1381" s="54"/>
      <c r="AC1381" s="54"/>
    </row>
    <row r="1382" spans="1:29">
      <c r="A1382" s="1"/>
      <c r="B1382" s="1"/>
      <c r="C1382" s="1"/>
      <c r="D1382" s="13"/>
      <c r="E1382" s="22"/>
      <c r="F1382" s="13"/>
      <c r="G1382" s="1"/>
      <c r="H1382" s="1"/>
      <c r="I1382" s="46"/>
      <c r="J1382" s="1"/>
      <c r="K1382" s="1"/>
      <c r="L1382" s="1"/>
      <c r="M1382" s="1"/>
      <c r="N1382" s="1"/>
      <c r="O1382" s="1"/>
      <c r="P1382" s="8"/>
      <c r="Q1382" s="26"/>
      <c r="R1382" s="17"/>
      <c r="T1382" t="str">
        <f t="shared" si="21"/>
        <v/>
      </c>
      <c r="U1382" s="34"/>
      <c r="V1382" s="48"/>
      <c r="W1382" s="49"/>
      <c r="X1382" s="47"/>
      <c r="Y1382" s="50"/>
      <c r="Z1382" s="52"/>
      <c r="AA1382" s="53"/>
      <c r="AB1382" s="54"/>
      <c r="AC1382" s="54"/>
    </row>
    <row r="1383" spans="1:29">
      <c r="A1383" s="1"/>
      <c r="B1383" s="1"/>
      <c r="C1383" s="1"/>
      <c r="D1383" s="13"/>
      <c r="E1383" s="22"/>
      <c r="F1383" s="13"/>
      <c r="G1383" s="1"/>
      <c r="H1383" s="1"/>
      <c r="I1383" s="46"/>
      <c r="J1383" s="1"/>
      <c r="K1383" s="1"/>
      <c r="L1383" s="1"/>
      <c r="M1383" s="1"/>
      <c r="N1383" s="1"/>
      <c r="O1383" s="1"/>
      <c r="P1383" s="8"/>
      <c r="Q1383" s="26"/>
      <c r="R1383" s="17"/>
      <c r="T1383" t="str">
        <f t="shared" si="21"/>
        <v/>
      </c>
      <c r="U1383" s="34"/>
      <c r="V1383" s="48"/>
      <c r="W1383" s="49"/>
      <c r="X1383" s="47"/>
      <c r="Y1383" s="50"/>
      <c r="Z1383" s="52"/>
      <c r="AA1383" s="53"/>
      <c r="AB1383" s="54"/>
      <c r="AC1383" s="54"/>
    </row>
    <row r="1384" spans="1:29">
      <c r="A1384" s="1"/>
      <c r="B1384" s="1"/>
      <c r="C1384" s="1"/>
      <c r="D1384" s="13"/>
      <c r="E1384" s="22"/>
      <c r="F1384" s="13"/>
      <c r="G1384" s="1"/>
      <c r="H1384" s="1"/>
      <c r="I1384" s="46"/>
      <c r="J1384" s="1"/>
      <c r="K1384" s="1"/>
      <c r="L1384" s="1"/>
      <c r="M1384" s="1"/>
      <c r="N1384" s="1"/>
      <c r="O1384" s="1"/>
      <c r="P1384" s="8"/>
      <c r="Q1384" s="26"/>
      <c r="R1384" s="17"/>
      <c r="T1384" t="str">
        <f t="shared" si="21"/>
        <v/>
      </c>
      <c r="U1384" s="34"/>
      <c r="V1384" s="48"/>
      <c r="W1384" s="49"/>
      <c r="X1384" s="47"/>
      <c r="Y1384" s="50"/>
      <c r="Z1384" s="52"/>
      <c r="AA1384" s="53"/>
      <c r="AB1384" s="54"/>
      <c r="AC1384" s="54"/>
    </row>
    <row r="1385" spans="1:29">
      <c r="A1385" s="1"/>
      <c r="B1385" s="1"/>
      <c r="C1385" s="1"/>
      <c r="D1385" s="13"/>
      <c r="E1385" s="22"/>
      <c r="F1385" s="13"/>
      <c r="G1385" s="1"/>
      <c r="H1385" s="1"/>
      <c r="I1385" s="46"/>
      <c r="J1385" s="1"/>
      <c r="K1385" s="1"/>
      <c r="L1385" s="1"/>
      <c r="M1385" s="1"/>
      <c r="N1385" s="1"/>
      <c r="O1385" s="1"/>
      <c r="P1385" s="8"/>
      <c r="Q1385" s="26"/>
      <c r="R1385" s="17"/>
      <c r="T1385" t="str">
        <f t="shared" si="21"/>
        <v/>
      </c>
      <c r="U1385" s="34"/>
      <c r="V1385" s="48"/>
      <c r="W1385" s="49"/>
      <c r="X1385" s="47"/>
      <c r="Y1385" s="50"/>
      <c r="Z1385" s="52"/>
      <c r="AA1385" s="53"/>
      <c r="AB1385" s="54"/>
      <c r="AC1385" s="54"/>
    </row>
    <row r="1386" spans="1:29">
      <c r="A1386" s="1"/>
      <c r="B1386" s="1"/>
      <c r="C1386" s="1"/>
      <c r="D1386" s="13"/>
      <c r="E1386" s="22"/>
      <c r="F1386" s="13"/>
      <c r="G1386" s="1"/>
      <c r="H1386" s="1"/>
      <c r="I1386" s="46"/>
      <c r="J1386" s="1"/>
      <c r="K1386" s="1"/>
      <c r="L1386" s="1"/>
      <c r="M1386" s="1"/>
      <c r="N1386" s="1"/>
      <c r="O1386" s="1"/>
      <c r="P1386" s="8"/>
      <c r="Q1386" s="26"/>
      <c r="R1386" s="17"/>
      <c r="T1386" t="str">
        <f t="shared" si="21"/>
        <v/>
      </c>
      <c r="U1386" s="34"/>
      <c r="V1386" s="48"/>
      <c r="W1386" s="49"/>
      <c r="X1386" s="47"/>
      <c r="Y1386" s="50"/>
      <c r="Z1386" s="52"/>
      <c r="AA1386" s="53"/>
      <c r="AB1386" s="54"/>
      <c r="AC1386" s="54"/>
    </row>
    <row r="1387" spans="1:29">
      <c r="A1387" s="1"/>
      <c r="B1387" s="1"/>
      <c r="C1387" s="1"/>
      <c r="D1387" s="13"/>
      <c r="E1387" s="22"/>
      <c r="F1387" s="13"/>
      <c r="G1387" s="1"/>
      <c r="H1387" s="1"/>
      <c r="I1387" s="46"/>
      <c r="J1387" s="1"/>
      <c r="K1387" s="1"/>
      <c r="L1387" s="1"/>
      <c r="M1387" s="1"/>
      <c r="N1387" s="1"/>
      <c r="O1387" s="1"/>
      <c r="P1387" s="8"/>
      <c r="Q1387" s="26"/>
      <c r="R1387" s="17"/>
      <c r="T1387" t="str">
        <f t="shared" si="21"/>
        <v/>
      </c>
      <c r="U1387" s="34"/>
      <c r="V1387" s="48"/>
      <c r="W1387" s="49"/>
      <c r="X1387" s="47"/>
      <c r="Y1387" s="50"/>
      <c r="Z1387" s="52"/>
      <c r="AA1387" s="53"/>
      <c r="AB1387" s="54"/>
      <c r="AC1387" s="54"/>
    </row>
    <row r="1388" spans="1:29">
      <c r="A1388" s="1"/>
      <c r="B1388" s="1"/>
      <c r="C1388" s="1"/>
      <c r="D1388" s="13"/>
      <c r="E1388" s="22"/>
      <c r="F1388" s="13"/>
      <c r="G1388" s="1"/>
      <c r="H1388" s="1"/>
      <c r="I1388" s="46"/>
      <c r="J1388" s="1"/>
      <c r="K1388" s="1"/>
      <c r="L1388" s="1"/>
      <c r="M1388" s="1"/>
      <c r="N1388" s="1"/>
      <c r="O1388" s="1"/>
      <c r="P1388" s="8"/>
      <c r="Q1388" s="26"/>
      <c r="R1388" s="17"/>
      <c r="T1388" t="str">
        <f t="shared" si="21"/>
        <v/>
      </c>
      <c r="U1388" s="34"/>
      <c r="V1388" s="48"/>
      <c r="W1388" s="49"/>
      <c r="X1388" s="47"/>
      <c r="Y1388" s="50"/>
      <c r="Z1388" s="52"/>
      <c r="AA1388" s="53"/>
      <c r="AB1388" s="54"/>
      <c r="AC1388" s="54"/>
    </row>
    <row r="1389" spans="1:29">
      <c r="A1389" s="1"/>
      <c r="B1389" s="1"/>
      <c r="C1389" s="1"/>
      <c r="D1389" s="13"/>
      <c r="E1389" s="22"/>
      <c r="F1389" s="13"/>
      <c r="G1389" s="1"/>
      <c r="H1389" s="1"/>
      <c r="I1389" s="46"/>
      <c r="J1389" s="1"/>
      <c r="K1389" s="1"/>
      <c r="L1389" s="1"/>
      <c r="M1389" s="1"/>
      <c r="N1389" s="1"/>
      <c r="O1389" s="1"/>
      <c r="P1389" s="8"/>
      <c r="Q1389" s="26"/>
      <c r="R1389" s="17"/>
      <c r="T1389" t="str">
        <f t="shared" si="21"/>
        <v/>
      </c>
      <c r="U1389" s="34"/>
      <c r="V1389" s="48"/>
      <c r="W1389" s="49"/>
      <c r="X1389" s="47"/>
      <c r="Y1389" s="50"/>
      <c r="Z1389" s="52"/>
      <c r="AA1389" s="53"/>
      <c r="AB1389" s="54"/>
      <c r="AC1389" s="54"/>
    </row>
    <row r="1390" spans="1:29">
      <c r="A1390" s="1"/>
      <c r="B1390" s="1"/>
      <c r="C1390" s="1"/>
      <c r="D1390" s="13"/>
      <c r="E1390" s="22"/>
      <c r="F1390" s="13"/>
      <c r="G1390" s="1"/>
      <c r="H1390" s="1"/>
      <c r="I1390" s="46"/>
      <c r="J1390" s="1"/>
      <c r="K1390" s="1"/>
      <c r="L1390" s="1"/>
      <c r="M1390" s="1"/>
      <c r="N1390" s="1"/>
      <c r="O1390" s="1"/>
      <c r="P1390" s="8"/>
      <c r="Q1390" s="26"/>
      <c r="R1390" s="17"/>
      <c r="T1390" t="str">
        <f t="shared" si="21"/>
        <v/>
      </c>
      <c r="U1390" s="34"/>
      <c r="V1390" s="48"/>
      <c r="W1390" s="49"/>
      <c r="X1390" s="47"/>
      <c r="Y1390" s="50"/>
      <c r="Z1390" s="52"/>
      <c r="AA1390" s="53"/>
      <c r="AB1390" s="54"/>
      <c r="AC1390" s="54"/>
    </row>
    <row r="1391" spans="1:29">
      <c r="A1391" s="1"/>
      <c r="B1391" s="1"/>
      <c r="C1391" s="1"/>
      <c r="D1391" s="13"/>
      <c r="E1391" s="22"/>
      <c r="F1391" s="13"/>
      <c r="G1391" s="1"/>
      <c r="H1391" s="1"/>
      <c r="I1391" s="46"/>
      <c r="J1391" s="1"/>
      <c r="K1391" s="1"/>
      <c r="L1391" s="1"/>
      <c r="M1391" s="1"/>
      <c r="N1391" s="1"/>
      <c r="O1391" s="1"/>
      <c r="P1391" s="8"/>
      <c r="Q1391" s="26"/>
      <c r="R1391" s="17"/>
      <c r="T1391" t="str">
        <f t="shared" si="21"/>
        <v/>
      </c>
      <c r="U1391" s="34"/>
      <c r="V1391" s="48"/>
      <c r="W1391" s="49"/>
      <c r="X1391" s="47"/>
      <c r="Y1391" s="50"/>
      <c r="Z1391" s="52"/>
      <c r="AA1391" s="53"/>
      <c r="AB1391" s="54"/>
      <c r="AC1391" s="54"/>
    </row>
    <row r="1392" spans="1:29">
      <c r="A1392" s="1"/>
      <c r="B1392" s="1"/>
      <c r="C1392" s="1"/>
      <c r="D1392" s="13"/>
      <c r="E1392" s="22"/>
      <c r="F1392" s="13"/>
      <c r="G1392" s="1"/>
      <c r="H1392" s="1"/>
      <c r="I1392" s="46"/>
      <c r="J1392" s="1"/>
      <c r="K1392" s="1"/>
      <c r="L1392" s="1"/>
      <c r="M1392" s="1"/>
      <c r="N1392" s="1"/>
      <c r="O1392" s="1"/>
      <c r="P1392" s="8"/>
      <c r="Q1392" s="26"/>
      <c r="R1392" s="17"/>
      <c r="T1392" t="str">
        <f t="shared" si="21"/>
        <v/>
      </c>
      <c r="U1392" s="34"/>
      <c r="V1392" s="48"/>
      <c r="W1392" s="49"/>
      <c r="X1392" s="47"/>
      <c r="Y1392" s="50"/>
      <c r="Z1392" s="52"/>
      <c r="AA1392" s="53"/>
      <c r="AB1392" s="54"/>
      <c r="AC1392" s="54"/>
    </row>
    <row r="1393" spans="1:29">
      <c r="A1393" s="1"/>
      <c r="B1393" s="1"/>
      <c r="C1393" s="1"/>
      <c r="D1393" s="13"/>
      <c r="E1393" s="22"/>
      <c r="F1393" s="13"/>
      <c r="G1393" s="1"/>
      <c r="H1393" s="1"/>
      <c r="I1393" s="46"/>
      <c r="J1393" s="1"/>
      <c r="K1393" s="1"/>
      <c r="L1393" s="1"/>
      <c r="M1393" s="1"/>
      <c r="N1393" s="1"/>
      <c r="O1393" s="1"/>
      <c r="P1393" s="8"/>
      <c r="Q1393" s="26"/>
      <c r="R1393" s="17"/>
      <c r="T1393" t="str">
        <f t="shared" si="21"/>
        <v/>
      </c>
      <c r="U1393" s="34"/>
      <c r="V1393" s="48"/>
      <c r="W1393" s="49"/>
      <c r="X1393" s="47"/>
      <c r="Y1393" s="50"/>
      <c r="Z1393" s="52"/>
      <c r="AA1393" s="53"/>
      <c r="AB1393" s="54"/>
      <c r="AC1393" s="54"/>
    </row>
    <row r="1394" spans="1:29">
      <c r="A1394" s="1"/>
      <c r="B1394" s="1"/>
      <c r="C1394" s="1"/>
      <c r="D1394" s="13"/>
      <c r="E1394" s="22"/>
      <c r="F1394" s="13"/>
      <c r="G1394" s="1"/>
      <c r="H1394" s="1"/>
      <c r="I1394" s="46"/>
      <c r="J1394" s="1"/>
      <c r="K1394" s="1"/>
      <c r="L1394" s="1"/>
      <c r="M1394" s="1"/>
      <c r="N1394" s="1"/>
      <c r="O1394" s="1"/>
      <c r="P1394" s="8"/>
      <c r="Q1394" s="26"/>
      <c r="R1394" s="17"/>
      <c r="T1394" t="str">
        <f t="shared" si="21"/>
        <v/>
      </c>
      <c r="U1394" s="34"/>
      <c r="V1394" s="48"/>
      <c r="W1394" s="49"/>
      <c r="X1394" s="47"/>
      <c r="Y1394" s="50"/>
      <c r="Z1394" s="52"/>
      <c r="AA1394" s="53"/>
      <c r="AB1394" s="54"/>
      <c r="AC1394" s="54"/>
    </row>
    <row r="1395" spans="1:29">
      <c r="A1395" s="1"/>
      <c r="B1395" s="1"/>
      <c r="C1395" s="1"/>
      <c r="D1395" s="13"/>
      <c r="E1395" s="22"/>
      <c r="F1395" s="13"/>
      <c r="G1395" s="1"/>
      <c r="H1395" s="1"/>
      <c r="I1395" s="46"/>
      <c r="J1395" s="1"/>
      <c r="K1395" s="1"/>
      <c r="L1395" s="1"/>
      <c r="M1395" s="1"/>
      <c r="N1395" s="1"/>
      <c r="O1395" s="1"/>
      <c r="P1395" s="8"/>
      <c r="Q1395" s="26"/>
      <c r="R1395" s="17"/>
      <c r="T1395" t="str">
        <f t="shared" si="21"/>
        <v/>
      </c>
      <c r="U1395" s="34"/>
      <c r="V1395" s="48"/>
      <c r="W1395" s="49"/>
      <c r="X1395" s="47"/>
      <c r="Y1395" s="50"/>
      <c r="Z1395" s="52"/>
      <c r="AA1395" s="53"/>
      <c r="AB1395" s="54"/>
      <c r="AC1395" s="54"/>
    </row>
    <row r="1396" spans="1:29">
      <c r="A1396" s="1"/>
      <c r="B1396" s="1"/>
      <c r="C1396" s="1"/>
      <c r="D1396" s="13"/>
      <c r="E1396" s="22"/>
      <c r="F1396" s="13"/>
      <c r="G1396" s="1"/>
      <c r="H1396" s="1"/>
      <c r="I1396" s="46"/>
      <c r="J1396" s="1"/>
      <c r="K1396" s="1"/>
      <c r="L1396" s="1"/>
      <c r="M1396" s="1"/>
      <c r="N1396" s="1"/>
      <c r="O1396" s="1"/>
      <c r="P1396" s="8"/>
      <c r="Q1396" s="26"/>
      <c r="R1396" s="17"/>
      <c r="T1396" t="str">
        <f t="shared" si="21"/>
        <v/>
      </c>
      <c r="U1396" s="34"/>
      <c r="V1396" s="48"/>
      <c r="W1396" s="49"/>
      <c r="X1396" s="47"/>
      <c r="Y1396" s="50"/>
      <c r="Z1396" s="52"/>
      <c r="AA1396" s="53"/>
      <c r="AB1396" s="54"/>
      <c r="AC1396" s="54"/>
    </row>
    <row r="1397" spans="1:29">
      <c r="A1397" s="1"/>
      <c r="B1397" s="1"/>
      <c r="C1397" s="1"/>
      <c r="D1397" s="13"/>
      <c r="E1397" s="22"/>
      <c r="F1397" s="13"/>
      <c r="G1397" s="1"/>
      <c r="H1397" s="1"/>
      <c r="I1397" s="46"/>
      <c r="J1397" s="1"/>
      <c r="K1397" s="1"/>
      <c r="L1397" s="1"/>
      <c r="M1397" s="1"/>
      <c r="N1397" s="1"/>
      <c r="O1397" s="1"/>
      <c r="P1397" s="8"/>
      <c r="Q1397" s="26"/>
      <c r="R1397" s="17"/>
      <c r="T1397" t="str">
        <f t="shared" si="21"/>
        <v/>
      </c>
      <c r="U1397" s="34"/>
      <c r="V1397" s="48"/>
      <c r="W1397" s="49"/>
      <c r="X1397" s="47"/>
      <c r="Y1397" s="50"/>
      <c r="Z1397" s="52"/>
      <c r="AA1397" s="53"/>
      <c r="AB1397" s="54"/>
      <c r="AC1397" s="54"/>
    </row>
    <row r="1398" spans="1:29">
      <c r="A1398" s="1"/>
      <c r="B1398" s="1"/>
      <c r="C1398" s="1"/>
      <c r="D1398" s="13"/>
      <c r="E1398" s="22"/>
      <c r="F1398" s="13"/>
      <c r="G1398" s="1"/>
      <c r="H1398" s="1"/>
      <c r="I1398" s="46"/>
      <c r="J1398" s="1"/>
      <c r="K1398" s="1"/>
      <c r="L1398" s="1"/>
      <c r="M1398" s="1"/>
      <c r="N1398" s="1"/>
      <c r="O1398" s="1"/>
      <c r="P1398" s="8"/>
      <c r="Q1398" s="26"/>
      <c r="R1398" s="17"/>
      <c r="T1398" t="str">
        <f t="shared" si="21"/>
        <v/>
      </c>
      <c r="U1398" s="34"/>
      <c r="V1398" s="48"/>
      <c r="W1398" s="49"/>
      <c r="X1398" s="47"/>
      <c r="Y1398" s="50"/>
      <c r="Z1398" s="52"/>
      <c r="AA1398" s="53"/>
      <c r="AB1398" s="54"/>
      <c r="AC1398" s="54"/>
    </row>
    <row r="1399" spans="1:29">
      <c r="A1399" s="1"/>
      <c r="B1399" s="1"/>
      <c r="C1399" s="1"/>
      <c r="D1399" s="13"/>
      <c r="E1399" s="22"/>
      <c r="F1399" s="13"/>
      <c r="G1399" s="1"/>
      <c r="H1399" s="1"/>
      <c r="I1399" s="46"/>
      <c r="J1399" s="1"/>
      <c r="K1399" s="1"/>
      <c r="L1399" s="1"/>
      <c r="M1399" s="1"/>
      <c r="N1399" s="1"/>
      <c r="O1399" s="1"/>
      <c r="P1399" s="8"/>
      <c r="Q1399" s="26"/>
      <c r="R1399" s="17"/>
      <c r="T1399" t="str">
        <f t="shared" si="21"/>
        <v/>
      </c>
      <c r="U1399" s="34"/>
      <c r="V1399" s="48"/>
      <c r="W1399" s="49"/>
      <c r="X1399" s="47"/>
      <c r="Y1399" s="50"/>
      <c r="Z1399" s="52"/>
      <c r="AA1399" s="53"/>
      <c r="AB1399" s="54"/>
      <c r="AC1399" s="54"/>
    </row>
    <row r="1400" spans="1:29">
      <c r="A1400" s="1"/>
      <c r="B1400" s="1"/>
      <c r="C1400" s="1"/>
      <c r="D1400" s="13"/>
      <c r="E1400" s="22"/>
      <c r="F1400" s="13"/>
      <c r="G1400" s="1"/>
      <c r="H1400" s="1"/>
      <c r="I1400" s="46"/>
      <c r="J1400" s="1"/>
      <c r="K1400" s="1"/>
      <c r="L1400" s="1"/>
      <c r="M1400" s="1"/>
      <c r="N1400" s="1"/>
      <c r="O1400" s="1"/>
      <c r="P1400" s="8"/>
      <c r="Q1400" s="26"/>
      <c r="R1400" s="17"/>
      <c r="T1400" t="str">
        <f t="shared" si="21"/>
        <v/>
      </c>
      <c r="U1400" s="34"/>
      <c r="V1400" s="48"/>
      <c r="W1400" s="49"/>
      <c r="X1400" s="47"/>
      <c r="Y1400" s="50"/>
      <c r="Z1400" s="52"/>
      <c r="AA1400" s="53"/>
      <c r="AB1400" s="54"/>
      <c r="AC1400" s="54"/>
    </row>
    <row r="1401" spans="1:29">
      <c r="A1401" s="1"/>
      <c r="B1401" s="1"/>
      <c r="C1401" s="1"/>
      <c r="D1401" s="13"/>
      <c r="E1401" s="22"/>
      <c r="F1401" s="13"/>
      <c r="G1401" s="1"/>
      <c r="H1401" s="1"/>
      <c r="I1401" s="46"/>
      <c r="J1401" s="1"/>
      <c r="K1401" s="1"/>
      <c r="L1401" s="1"/>
      <c r="M1401" s="1"/>
      <c r="N1401" s="1"/>
      <c r="O1401" s="1"/>
      <c r="P1401" s="8"/>
      <c r="Q1401" s="26"/>
      <c r="R1401" s="17"/>
      <c r="T1401" t="str">
        <f t="shared" si="21"/>
        <v/>
      </c>
      <c r="U1401" s="34"/>
      <c r="V1401" s="48"/>
      <c r="W1401" s="49"/>
      <c r="X1401" s="47"/>
      <c r="Y1401" s="50"/>
      <c r="Z1401" s="52"/>
      <c r="AA1401" s="53"/>
      <c r="AB1401" s="54"/>
      <c r="AC1401" s="54"/>
    </row>
    <row r="1402" spans="1:29">
      <c r="A1402" s="1"/>
      <c r="B1402" s="1"/>
      <c r="C1402" s="1"/>
      <c r="D1402" s="13"/>
      <c r="E1402" s="22"/>
      <c r="F1402" s="13"/>
      <c r="G1402" s="1"/>
      <c r="H1402" s="1"/>
      <c r="I1402" s="46"/>
      <c r="J1402" s="1"/>
      <c r="K1402" s="1"/>
      <c r="L1402" s="1"/>
      <c r="M1402" s="1"/>
      <c r="N1402" s="1"/>
      <c r="O1402" s="1"/>
      <c r="P1402" s="8"/>
      <c r="Q1402" s="26"/>
      <c r="R1402" s="17"/>
      <c r="T1402" t="str">
        <f t="shared" si="21"/>
        <v/>
      </c>
      <c r="U1402" s="34"/>
      <c r="V1402" s="48"/>
      <c r="W1402" s="49"/>
      <c r="X1402" s="47"/>
      <c r="Y1402" s="50"/>
      <c r="Z1402" s="52"/>
      <c r="AA1402" s="53"/>
      <c r="AB1402" s="54"/>
      <c r="AC1402" s="54"/>
    </row>
    <row r="1403" spans="1:29">
      <c r="A1403" s="1"/>
      <c r="B1403" s="1"/>
      <c r="C1403" s="1"/>
      <c r="D1403" s="13"/>
      <c r="E1403" s="22"/>
      <c r="F1403" s="13"/>
      <c r="G1403" s="1"/>
      <c r="H1403" s="1"/>
      <c r="I1403" s="46"/>
      <c r="J1403" s="1"/>
      <c r="K1403" s="1"/>
      <c r="L1403" s="1"/>
      <c r="M1403" s="1"/>
      <c r="N1403" s="1"/>
      <c r="O1403" s="1"/>
      <c r="P1403" s="8"/>
      <c r="Q1403" s="26"/>
      <c r="R1403" s="17"/>
      <c r="T1403" t="str">
        <f t="shared" si="21"/>
        <v/>
      </c>
      <c r="U1403" s="34"/>
      <c r="V1403" s="48"/>
      <c r="W1403" s="49"/>
      <c r="X1403" s="47"/>
      <c r="Y1403" s="50"/>
      <c r="Z1403" s="52"/>
      <c r="AA1403" s="53"/>
      <c r="AB1403" s="54"/>
      <c r="AC1403" s="54"/>
    </row>
    <row r="1404" spans="1:29">
      <c r="A1404" s="1"/>
      <c r="B1404" s="1"/>
      <c r="C1404" s="1"/>
      <c r="D1404" s="13"/>
      <c r="E1404" s="22"/>
      <c r="F1404" s="13"/>
      <c r="G1404" s="1"/>
      <c r="H1404" s="1"/>
      <c r="I1404" s="46"/>
      <c r="J1404" s="1"/>
      <c r="K1404" s="1"/>
      <c r="L1404" s="1"/>
      <c r="M1404" s="1"/>
      <c r="N1404" s="1"/>
      <c r="O1404" s="1"/>
      <c r="P1404" s="8"/>
      <c r="Q1404" s="26"/>
      <c r="R1404" s="17"/>
      <c r="T1404" t="str">
        <f t="shared" si="21"/>
        <v/>
      </c>
      <c r="U1404" s="34"/>
      <c r="V1404" s="48"/>
      <c r="W1404" s="49"/>
      <c r="X1404" s="47"/>
      <c r="Y1404" s="50"/>
      <c r="Z1404" s="52"/>
      <c r="AA1404" s="53"/>
      <c r="AB1404" s="54"/>
      <c r="AC1404" s="54"/>
    </row>
    <row r="1405" spans="1:29">
      <c r="A1405" s="1"/>
      <c r="B1405" s="1"/>
      <c r="C1405" s="1"/>
      <c r="D1405" s="13"/>
      <c r="E1405" s="22"/>
      <c r="F1405" s="13"/>
      <c r="G1405" s="1"/>
      <c r="H1405" s="1"/>
      <c r="I1405" s="46"/>
      <c r="J1405" s="1"/>
      <c r="K1405" s="1"/>
      <c r="L1405" s="1"/>
      <c r="M1405" s="1"/>
      <c r="N1405" s="1"/>
      <c r="O1405" s="1"/>
      <c r="P1405" s="8"/>
      <c r="Q1405" s="26"/>
      <c r="R1405" s="17"/>
      <c r="T1405" t="str">
        <f t="shared" si="21"/>
        <v/>
      </c>
      <c r="U1405" s="34"/>
      <c r="V1405" s="48"/>
      <c r="W1405" s="49"/>
      <c r="X1405" s="47"/>
      <c r="Y1405" s="50"/>
      <c r="Z1405" s="52"/>
      <c r="AA1405" s="53"/>
      <c r="AB1405" s="54"/>
      <c r="AC1405" s="54"/>
    </row>
    <row r="1406" spans="1:29">
      <c r="A1406" s="1"/>
      <c r="B1406" s="1"/>
      <c r="C1406" s="1"/>
      <c r="D1406" s="13"/>
      <c r="E1406" s="22"/>
      <c r="F1406" s="13"/>
      <c r="G1406" s="1"/>
      <c r="H1406" s="1"/>
      <c r="I1406" s="46"/>
      <c r="J1406" s="1"/>
      <c r="K1406" s="1"/>
      <c r="L1406" s="1"/>
      <c r="M1406" s="1"/>
      <c r="N1406" s="1"/>
      <c r="O1406" s="1"/>
      <c r="P1406" s="8"/>
      <c r="Q1406" s="26"/>
      <c r="R1406" s="17"/>
      <c r="T1406" t="str">
        <f t="shared" si="21"/>
        <v/>
      </c>
      <c r="U1406" s="34"/>
      <c r="V1406" s="48"/>
      <c r="W1406" s="49"/>
      <c r="X1406" s="47"/>
      <c r="Y1406" s="50"/>
      <c r="Z1406" s="52"/>
      <c r="AA1406" s="53"/>
      <c r="AB1406" s="54"/>
      <c r="AC1406" s="54"/>
    </row>
    <row r="1407" spans="1:29">
      <c r="A1407" s="1"/>
      <c r="B1407" s="1"/>
      <c r="C1407" s="1"/>
      <c r="D1407" s="13"/>
      <c r="E1407" s="22"/>
      <c r="F1407" s="13"/>
      <c r="G1407" s="1"/>
      <c r="H1407" s="1"/>
      <c r="I1407" s="46"/>
      <c r="J1407" s="1"/>
      <c r="K1407" s="1"/>
      <c r="L1407" s="1"/>
      <c r="M1407" s="1"/>
      <c r="N1407" s="1"/>
      <c r="O1407" s="1"/>
      <c r="P1407" s="8"/>
      <c r="Q1407" s="26"/>
      <c r="R1407" s="17"/>
      <c r="T1407" t="str">
        <f t="shared" si="21"/>
        <v/>
      </c>
      <c r="U1407" s="34"/>
      <c r="V1407" s="48"/>
      <c r="W1407" s="49"/>
      <c r="X1407" s="47"/>
      <c r="Y1407" s="50"/>
      <c r="Z1407" s="52"/>
      <c r="AA1407" s="53"/>
      <c r="AB1407" s="54"/>
      <c r="AC1407" s="54"/>
    </row>
    <row r="1408" spans="1:29">
      <c r="A1408" s="1"/>
      <c r="B1408" s="1"/>
      <c r="C1408" s="1"/>
      <c r="D1408" s="13"/>
      <c r="E1408" s="22"/>
      <c r="F1408" s="13"/>
      <c r="G1408" s="1"/>
      <c r="H1408" s="1"/>
      <c r="I1408" s="46"/>
      <c r="J1408" s="1"/>
      <c r="K1408" s="1"/>
      <c r="L1408" s="1"/>
      <c r="M1408" s="1"/>
      <c r="N1408" s="1"/>
      <c r="O1408" s="1"/>
      <c r="P1408" s="8"/>
      <c r="Q1408" s="26"/>
      <c r="R1408" s="17"/>
      <c r="T1408" t="str">
        <f t="shared" si="21"/>
        <v/>
      </c>
      <c r="U1408" s="34"/>
      <c r="V1408" s="48"/>
      <c r="W1408" s="49"/>
      <c r="X1408" s="47"/>
      <c r="Y1408" s="50"/>
      <c r="Z1408" s="52"/>
      <c r="AA1408" s="53"/>
      <c r="AB1408" s="54"/>
      <c r="AC1408" s="54"/>
    </row>
    <row r="1409" spans="1:29">
      <c r="A1409" s="1"/>
      <c r="B1409" s="1"/>
      <c r="C1409" s="1"/>
      <c r="D1409" s="13"/>
      <c r="E1409" s="22"/>
      <c r="F1409" s="13"/>
      <c r="G1409" s="1"/>
      <c r="H1409" s="1"/>
      <c r="I1409" s="46"/>
      <c r="J1409" s="1"/>
      <c r="K1409" s="1"/>
      <c r="L1409" s="1"/>
      <c r="M1409" s="1"/>
      <c r="N1409" s="1"/>
      <c r="O1409" s="1"/>
      <c r="P1409" s="8"/>
      <c r="Q1409" s="26"/>
      <c r="R1409" s="17"/>
      <c r="T1409" t="str">
        <f t="shared" si="21"/>
        <v/>
      </c>
      <c r="U1409" s="34"/>
      <c r="V1409" s="48"/>
      <c r="W1409" s="49"/>
      <c r="X1409" s="47"/>
      <c r="Y1409" s="50"/>
      <c r="Z1409" s="52"/>
      <c r="AA1409" s="53"/>
      <c r="AB1409" s="54"/>
      <c r="AC1409" s="54"/>
    </row>
    <row r="1410" spans="1:29">
      <c r="A1410" s="1"/>
      <c r="B1410" s="1"/>
      <c r="C1410" s="1"/>
      <c r="D1410" s="13"/>
      <c r="E1410" s="22"/>
      <c r="F1410" s="13"/>
      <c r="G1410" s="1"/>
      <c r="H1410" s="1"/>
      <c r="I1410" s="46"/>
      <c r="J1410" s="1"/>
      <c r="K1410" s="1"/>
      <c r="L1410" s="1"/>
      <c r="M1410" s="1"/>
      <c r="N1410" s="1"/>
      <c r="O1410" s="1"/>
      <c r="P1410" s="8"/>
      <c r="Q1410" s="26"/>
      <c r="R1410" s="17"/>
      <c r="T1410" t="str">
        <f t="shared" si="21"/>
        <v/>
      </c>
      <c r="U1410" s="34"/>
      <c r="V1410" s="48"/>
      <c r="W1410" s="49"/>
      <c r="X1410" s="47"/>
      <c r="Y1410" s="50"/>
      <c r="Z1410" s="52"/>
      <c r="AA1410" s="53"/>
      <c r="AB1410" s="54"/>
      <c r="AC1410" s="54"/>
    </row>
    <row r="1411" spans="1:29">
      <c r="A1411" s="1"/>
      <c r="B1411" s="1"/>
      <c r="C1411" s="1"/>
      <c r="D1411" s="13"/>
      <c r="E1411" s="22"/>
      <c r="F1411" s="13"/>
      <c r="G1411" s="1"/>
      <c r="H1411" s="1"/>
      <c r="I1411" s="46"/>
      <c r="J1411" s="1"/>
      <c r="K1411" s="1"/>
      <c r="L1411" s="1"/>
      <c r="M1411" s="1"/>
      <c r="N1411" s="1"/>
      <c r="O1411" s="1"/>
      <c r="P1411" s="8"/>
      <c r="Q1411" s="26"/>
      <c r="R1411" s="17"/>
      <c r="T1411" t="str">
        <f t="shared" si="21"/>
        <v/>
      </c>
      <c r="U1411" s="34"/>
      <c r="V1411" s="48"/>
      <c r="W1411" s="49"/>
      <c r="X1411" s="47"/>
      <c r="Y1411" s="50"/>
      <c r="Z1411" s="52"/>
      <c r="AA1411" s="53"/>
      <c r="AB1411" s="54"/>
      <c r="AC1411" s="54"/>
    </row>
    <row r="1412" spans="1:29">
      <c r="A1412" s="1"/>
      <c r="B1412" s="1"/>
      <c r="C1412" s="1"/>
      <c r="D1412" s="13"/>
      <c r="E1412" s="22"/>
      <c r="F1412" s="13"/>
      <c r="G1412" s="1"/>
      <c r="H1412" s="1"/>
      <c r="I1412" s="46"/>
      <c r="J1412" s="1"/>
      <c r="K1412" s="1"/>
      <c r="L1412" s="1"/>
      <c r="M1412" s="1"/>
      <c r="N1412" s="1"/>
      <c r="O1412" s="1"/>
      <c r="P1412" s="8"/>
      <c r="Q1412" s="26"/>
      <c r="R1412" s="17"/>
      <c r="T1412" t="str">
        <f t="shared" si="21"/>
        <v/>
      </c>
      <c r="U1412" s="34"/>
      <c r="V1412" s="48"/>
      <c r="W1412" s="49"/>
      <c r="X1412" s="47"/>
      <c r="Y1412" s="50"/>
      <c r="Z1412" s="52"/>
      <c r="AA1412" s="53"/>
      <c r="AB1412" s="54"/>
      <c r="AC1412" s="54"/>
    </row>
    <row r="1413" spans="1:29">
      <c r="A1413" s="1"/>
      <c r="B1413" s="1"/>
      <c r="C1413" s="1"/>
      <c r="D1413" s="13"/>
      <c r="E1413" s="22"/>
      <c r="F1413" s="13"/>
      <c r="G1413" s="1"/>
      <c r="H1413" s="1"/>
      <c r="I1413" s="46"/>
      <c r="J1413" s="1"/>
      <c r="K1413" s="1"/>
      <c r="L1413" s="1"/>
      <c r="M1413" s="1"/>
      <c r="N1413" s="1"/>
      <c r="O1413" s="1"/>
      <c r="P1413" s="8"/>
      <c r="Q1413" s="26"/>
      <c r="R1413" s="17"/>
      <c r="T1413" t="str">
        <f t="shared" si="21"/>
        <v/>
      </c>
      <c r="U1413" s="34"/>
      <c r="V1413" s="48"/>
      <c r="W1413" s="49"/>
      <c r="X1413" s="47"/>
      <c r="Y1413" s="50"/>
      <c r="Z1413" s="52"/>
      <c r="AA1413" s="53"/>
      <c r="AB1413" s="54"/>
      <c r="AC1413" s="54"/>
    </row>
    <row r="1414" spans="1:29">
      <c r="A1414" s="1"/>
      <c r="B1414" s="1"/>
      <c r="C1414" s="1"/>
      <c r="D1414" s="13"/>
      <c r="E1414" s="22"/>
      <c r="F1414" s="13"/>
      <c r="G1414" s="1"/>
      <c r="H1414" s="1"/>
      <c r="I1414" s="46"/>
      <c r="J1414" s="1"/>
      <c r="K1414" s="1"/>
      <c r="L1414" s="1"/>
      <c r="M1414" s="1"/>
      <c r="N1414" s="1"/>
      <c r="O1414" s="1"/>
      <c r="P1414" s="8"/>
      <c r="Q1414" s="26"/>
      <c r="R1414" s="17"/>
      <c r="T1414" t="str">
        <f t="shared" ref="T1414:T1477" si="22">IF(AND(Q1414=0,R1414=0),"",IF(I1414="","",($U$1-I1414)+1))</f>
        <v/>
      </c>
      <c r="U1414" s="34"/>
      <c r="V1414" s="48"/>
      <c r="W1414" s="49"/>
      <c r="X1414" s="47"/>
      <c r="Y1414" s="50"/>
      <c r="Z1414" s="52"/>
      <c r="AA1414" s="53"/>
      <c r="AB1414" s="54"/>
      <c r="AC1414" s="54"/>
    </row>
    <row r="1415" spans="1:29">
      <c r="A1415" s="1"/>
      <c r="B1415" s="1"/>
      <c r="C1415" s="1"/>
      <c r="D1415" s="13"/>
      <c r="E1415" s="22"/>
      <c r="F1415" s="13"/>
      <c r="G1415" s="1"/>
      <c r="H1415" s="1"/>
      <c r="I1415" s="46"/>
      <c r="J1415" s="1"/>
      <c r="K1415" s="1"/>
      <c r="L1415" s="1"/>
      <c r="M1415" s="1"/>
      <c r="N1415" s="1"/>
      <c r="O1415" s="1"/>
      <c r="P1415" s="8"/>
      <c r="Q1415" s="26"/>
      <c r="R1415" s="17"/>
      <c r="T1415" t="str">
        <f t="shared" si="22"/>
        <v/>
      </c>
      <c r="U1415" s="34"/>
      <c r="V1415" s="48"/>
      <c r="W1415" s="49"/>
      <c r="X1415" s="47"/>
      <c r="Y1415" s="50"/>
      <c r="Z1415" s="52"/>
      <c r="AA1415" s="53"/>
      <c r="AB1415" s="54"/>
      <c r="AC1415" s="54"/>
    </row>
    <row r="1416" spans="1:29">
      <c r="A1416" s="1"/>
      <c r="B1416" s="1"/>
      <c r="C1416" s="1"/>
      <c r="D1416" s="13"/>
      <c r="E1416" s="22"/>
      <c r="F1416" s="13"/>
      <c r="G1416" s="1"/>
      <c r="H1416" s="1"/>
      <c r="I1416" s="46"/>
      <c r="J1416" s="1"/>
      <c r="K1416" s="1"/>
      <c r="L1416" s="1"/>
      <c r="M1416" s="1"/>
      <c r="N1416" s="1"/>
      <c r="O1416" s="1"/>
      <c r="P1416" s="8"/>
      <c r="Q1416" s="26"/>
      <c r="R1416" s="17"/>
      <c r="T1416" t="str">
        <f t="shared" si="22"/>
        <v/>
      </c>
      <c r="U1416" s="34"/>
      <c r="V1416" s="48"/>
      <c r="W1416" s="49"/>
      <c r="X1416" s="47"/>
      <c r="Y1416" s="50"/>
      <c r="Z1416" s="52"/>
      <c r="AA1416" s="53"/>
      <c r="AB1416" s="54"/>
      <c r="AC1416" s="54"/>
    </row>
    <row r="1417" spans="1:29">
      <c r="A1417" s="1"/>
      <c r="B1417" s="1"/>
      <c r="C1417" s="1"/>
      <c r="D1417" s="13"/>
      <c r="E1417" s="22"/>
      <c r="F1417" s="13"/>
      <c r="G1417" s="1"/>
      <c r="H1417" s="1"/>
      <c r="I1417" s="46"/>
      <c r="J1417" s="1"/>
      <c r="K1417" s="1"/>
      <c r="L1417" s="1"/>
      <c r="M1417" s="1"/>
      <c r="N1417" s="1"/>
      <c r="O1417" s="1"/>
      <c r="P1417" s="8"/>
      <c r="Q1417" s="26"/>
      <c r="R1417" s="17"/>
      <c r="T1417" t="str">
        <f t="shared" si="22"/>
        <v/>
      </c>
      <c r="U1417" s="34"/>
      <c r="V1417" s="48"/>
      <c r="W1417" s="49"/>
      <c r="X1417" s="47"/>
      <c r="Y1417" s="50"/>
      <c r="Z1417" s="52"/>
      <c r="AA1417" s="53"/>
      <c r="AB1417" s="54"/>
      <c r="AC1417" s="54"/>
    </row>
    <row r="1418" spans="1:29">
      <c r="A1418" s="1"/>
      <c r="B1418" s="1"/>
      <c r="C1418" s="1"/>
      <c r="D1418" s="13"/>
      <c r="E1418" s="22"/>
      <c r="F1418" s="13"/>
      <c r="G1418" s="1"/>
      <c r="H1418" s="1"/>
      <c r="I1418" s="46"/>
      <c r="J1418" s="1"/>
      <c r="K1418" s="1"/>
      <c r="L1418" s="1"/>
      <c r="M1418" s="1"/>
      <c r="N1418" s="1"/>
      <c r="O1418" s="1"/>
      <c r="P1418" s="8"/>
      <c r="Q1418" s="26"/>
      <c r="R1418" s="17"/>
      <c r="T1418" t="str">
        <f t="shared" si="22"/>
        <v/>
      </c>
      <c r="U1418" s="34"/>
      <c r="V1418" s="48"/>
      <c r="W1418" s="49"/>
      <c r="X1418" s="47"/>
      <c r="Y1418" s="50"/>
      <c r="Z1418" s="52"/>
      <c r="AA1418" s="53"/>
      <c r="AB1418" s="54"/>
      <c r="AC1418" s="54"/>
    </row>
    <row r="1419" spans="1:29">
      <c r="A1419" s="1"/>
      <c r="B1419" s="1"/>
      <c r="C1419" s="1"/>
      <c r="D1419" s="13"/>
      <c r="E1419" s="22"/>
      <c r="F1419" s="13"/>
      <c r="G1419" s="1"/>
      <c r="H1419" s="1"/>
      <c r="I1419" s="46"/>
      <c r="J1419" s="1"/>
      <c r="K1419" s="1"/>
      <c r="L1419" s="1"/>
      <c r="M1419" s="1"/>
      <c r="N1419" s="1"/>
      <c r="O1419" s="1"/>
      <c r="P1419" s="8"/>
      <c r="Q1419" s="26"/>
      <c r="R1419" s="17"/>
      <c r="T1419" t="str">
        <f t="shared" si="22"/>
        <v/>
      </c>
      <c r="U1419" s="34"/>
      <c r="V1419" s="48"/>
      <c r="W1419" s="49"/>
      <c r="X1419" s="47"/>
      <c r="Y1419" s="50"/>
      <c r="Z1419" s="52"/>
      <c r="AA1419" s="53"/>
      <c r="AB1419" s="54"/>
      <c r="AC1419" s="54"/>
    </row>
    <row r="1420" spans="1:29">
      <c r="A1420" s="1"/>
      <c r="B1420" s="1"/>
      <c r="C1420" s="1"/>
      <c r="D1420" s="13"/>
      <c r="E1420" s="22"/>
      <c r="F1420" s="13"/>
      <c r="G1420" s="1"/>
      <c r="H1420" s="1"/>
      <c r="I1420" s="46"/>
      <c r="J1420" s="1"/>
      <c r="K1420" s="1"/>
      <c r="L1420" s="1"/>
      <c r="M1420" s="1"/>
      <c r="N1420" s="1"/>
      <c r="O1420" s="1"/>
      <c r="P1420" s="8"/>
      <c r="Q1420" s="26"/>
      <c r="R1420" s="17"/>
      <c r="T1420" t="str">
        <f t="shared" si="22"/>
        <v/>
      </c>
      <c r="U1420" s="34"/>
      <c r="V1420" s="48"/>
      <c r="W1420" s="49"/>
      <c r="X1420" s="47"/>
      <c r="Y1420" s="50"/>
      <c r="Z1420" s="52"/>
      <c r="AA1420" s="53"/>
      <c r="AB1420" s="54"/>
      <c r="AC1420" s="54"/>
    </row>
    <row r="1421" spans="1:29">
      <c r="A1421" s="1"/>
      <c r="B1421" s="1"/>
      <c r="C1421" s="1"/>
      <c r="D1421" s="13"/>
      <c r="E1421" s="22"/>
      <c r="F1421" s="13"/>
      <c r="G1421" s="1"/>
      <c r="H1421" s="1"/>
      <c r="I1421" s="46"/>
      <c r="J1421" s="1"/>
      <c r="K1421" s="1"/>
      <c r="L1421" s="1"/>
      <c r="M1421" s="1"/>
      <c r="N1421" s="1"/>
      <c r="O1421" s="1"/>
      <c r="P1421" s="8"/>
      <c r="Q1421" s="26"/>
      <c r="R1421" s="17"/>
      <c r="T1421" t="str">
        <f t="shared" si="22"/>
        <v/>
      </c>
      <c r="U1421" s="34"/>
      <c r="V1421" s="48"/>
      <c r="W1421" s="49"/>
      <c r="X1421" s="47"/>
      <c r="Y1421" s="50"/>
      <c r="Z1421" s="52"/>
      <c r="AA1421" s="53"/>
      <c r="AB1421" s="54"/>
      <c r="AC1421" s="54"/>
    </row>
    <row r="1422" spans="1:29">
      <c r="A1422" s="1"/>
      <c r="B1422" s="1"/>
      <c r="C1422" s="1"/>
      <c r="D1422" s="13"/>
      <c r="E1422" s="22"/>
      <c r="F1422" s="13"/>
      <c r="G1422" s="1"/>
      <c r="H1422" s="1"/>
      <c r="I1422" s="46"/>
      <c r="J1422" s="1"/>
      <c r="K1422" s="1"/>
      <c r="L1422" s="1"/>
      <c r="M1422" s="1"/>
      <c r="N1422" s="1"/>
      <c r="O1422" s="1"/>
      <c r="P1422" s="8"/>
      <c r="Q1422" s="26"/>
      <c r="R1422" s="17"/>
      <c r="T1422" t="str">
        <f t="shared" si="22"/>
        <v/>
      </c>
      <c r="U1422" s="34"/>
      <c r="V1422" s="48"/>
      <c r="W1422" s="49"/>
      <c r="X1422" s="47"/>
      <c r="Y1422" s="50"/>
      <c r="Z1422" s="52"/>
      <c r="AA1422" s="53"/>
      <c r="AB1422" s="54"/>
      <c r="AC1422" s="54"/>
    </row>
    <row r="1423" spans="1:29">
      <c r="A1423" s="1"/>
      <c r="B1423" s="1"/>
      <c r="C1423" s="1"/>
      <c r="D1423" s="13"/>
      <c r="E1423" s="22"/>
      <c r="F1423" s="13"/>
      <c r="G1423" s="1"/>
      <c r="H1423" s="1"/>
      <c r="I1423" s="46"/>
      <c r="J1423" s="1"/>
      <c r="K1423" s="1"/>
      <c r="L1423" s="1"/>
      <c r="M1423" s="1"/>
      <c r="N1423" s="1"/>
      <c r="O1423" s="1"/>
      <c r="P1423" s="8"/>
      <c r="Q1423" s="26"/>
      <c r="R1423" s="17"/>
      <c r="T1423" t="str">
        <f t="shared" si="22"/>
        <v/>
      </c>
      <c r="U1423" s="34"/>
      <c r="V1423" s="48"/>
      <c r="W1423" s="49"/>
      <c r="X1423" s="47"/>
      <c r="Y1423" s="50"/>
      <c r="Z1423" s="52"/>
      <c r="AA1423" s="53"/>
      <c r="AB1423" s="54"/>
      <c r="AC1423" s="54"/>
    </row>
    <row r="1424" spans="1:29">
      <c r="A1424" s="1"/>
      <c r="B1424" s="1"/>
      <c r="C1424" s="1"/>
      <c r="D1424" s="13"/>
      <c r="E1424" s="22"/>
      <c r="F1424" s="13"/>
      <c r="G1424" s="1"/>
      <c r="H1424" s="1"/>
      <c r="I1424" s="46"/>
      <c r="J1424" s="1"/>
      <c r="K1424" s="1"/>
      <c r="L1424" s="1"/>
      <c r="M1424" s="1"/>
      <c r="N1424" s="1"/>
      <c r="O1424" s="1"/>
      <c r="P1424" s="8"/>
      <c r="Q1424" s="26"/>
      <c r="R1424" s="17"/>
      <c r="T1424" t="str">
        <f t="shared" si="22"/>
        <v/>
      </c>
      <c r="U1424" s="34"/>
      <c r="V1424" s="48"/>
      <c r="W1424" s="49"/>
      <c r="X1424" s="47"/>
      <c r="Y1424" s="50"/>
      <c r="Z1424" s="52"/>
      <c r="AA1424" s="53"/>
      <c r="AB1424" s="54"/>
      <c r="AC1424" s="54"/>
    </row>
    <row r="1425" spans="1:29">
      <c r="A1425" s="1"/>
      <c r="B1425" s="1"/>
      <c r="C1425" s="1"/>
      <c r="D1425" s="13"/>
      <c r="E1425" s="22"/>
      <c r="F1425" s="13"/>
      <c r="G1425" s="1"/>
      <c r="H1425" s="1"/>
      <c r="I1425" s="46"/>
      <c r="J1425" s="1"/>
      <c r="K1425" s="1"/>
      <c r="L1425" s="1"/>
      <c r="M1425" s="1"/>
      <c r="N1425" s="1"/>
      <c r="O1425" s="1"/>
      <c r="P1425" s="8"/>
      <c r="Q1425" s="26"/>
      <c r="R1425" s="17"/>
      <c r="T1425" t="str">
        <f t="shared" si="22"/>
        <v/>
      </c>
      <c r="U1425" s="34"/>
      <c r="V1425" s="48"/>
      <c r="W1425" s="49"/>
      <c r="X1425" s="47"/>
      <c r="Y1425" s="50"/>
      <c r="Z1425" s="52"/>
      <c r="AA1425" s="53"/>
      <c r="AB1425" s="54"/>
      <c r="AC1425" s="54"/>
    </row>
    <row r="1426" spans="1:29">
      <c r="A1426" s="1"/>
      <c r="B1426" s="1"/>
      <c r="C1426" s="1"/>
      <c r="D1426" s="13"/>
      <c r="E1426" s="22"/>
      <c r="F1426" s="13"/>
      <c r="G1426" s="1"/>
      <c r="H1426" s="1"/>
      <c r="I1426" s="46"/>
      <c r="J1426" s="1"/>
      <c r="K1426" s="1"/>
      <c r="L1426" s="1"/>
      <c r="M1426" s="1"/>
      <c r="N1426" s="1"/>
      <c r="O1426" s="1"/>
      <c r="P1426" s="8"/>
      <c r="Q1426" s="26"/>
      <c r="R1426" s="17"/>
      <c r="T1426" t="str">
        <f t="shared" si="22"/>
        <v/>
      </c>
      <c r="U1426" s="34"/>
      <c r="V1426" s="48"/>
      <c r="W1426" s="49"/>
      <c r="X1426" s="47"/>
      <c r="Y1426" s="50"/>
      <c r="Z1426" s="52"/>
      <c r="AA1426" s="53"/>
      <c r="AB1426" s="54"/>
      <c r="AC1426" s="54"/>
    </row>
    <row r="1427" spans="1:29">
      <c r="A1427" s="1"/>
      <c r="B1427" s="1"/>
      <c r="C1427" s="1"/>
      <c r="D1427" s="13"/>
      <c r="E1427" s="22"/>
      <c r="F1427" s="13"/>
      <c r="G1427" s="1"/>
      <c r="H1427" s="1"/>
      <c r="I1427" s="46"/>
      <c r="J1427" s="1"/>
      <c r="K1427" s="1"/>
      <c r="L1427" s="1"/>
      <c r="M1427" s="1"/>
      <c r="N1427" s="1"/>
      <c r="O1427" s="1"/>
      <c r="P1427" s="8"/>
      <c r="Q1427" s="26"/>
      <c r="R1427" s="17"/>
      <c r="T1427" t="str">
        <f t="shared" si="22"/>
        <v/>
      </c>
      <c r="U1427" s="34"/>
      <c r="V1427" s="48"/>
      <c r="W1427" s="49"/>
      <c r="X1427" s="47"/>
      <c r="Y1427" s="50"/>
      <c r="Z1427" s="52"/>
      <c r="AA1427" s="53"/>
      <c r="AB1427" s="54"/>
      <c r="AC1427" s="54"/>
    </row>
    <row r="1428" spans="1:29">
      <c r="A1428" s="1"/>
      <c r="B1428" s="1"/>
      <c r="C1428" s="1"/>
      <c r="D1428" s="13"/>
      <c r="E1428" s="22"/>
      <c r="F1428" s="13"/>
      <c r="G1428" s="1"/>
      <c r="H1428" s="1"/>
      <c r="I1428" s="46"/>
      <c r="J1428" s="1"/>
      <c r="K1428" s="1"/>
      <c r="L1428" s="1"/>
      <c r="M1428" s="1"/>
      <c r="N1428" s="1"/>
      <c r="O1428" s="1"/>
      <c r="P1428" s="8"/>
      <c r="Q1428" s="26"/>
      <c r="R1428" s="17"/>
      <c r="T1428" t="str">
        <f t="shared" si="22"/>
        <v/>
      </c>
      <c r="U1428" s="34"/>
      <c r="V1428" s="48"/>
      <c r="W1428" s="49"/>
      <c r="X1428" s="47"/>
      <c r="Y1428" s="50"/>
      <c r="Z1428" s="52"/>
      <c r="AA1428" s="53"/>
      <c r="AB1428" s="54"/>
      <c r="AC1428" s="54"/>
    </row>
    <row r="1429" spans="1:29">
      <c r="A1429" s="1"/>
      <c r="B1429" s="1"/>
      <c r="C1429" s="1"/>
      <c r="D1429" s="13"/>
      <c r="E1429" s="22"/>
      <c r="F1429" s="13"/>
      <c r="G1429" s="1"/>
      <c r="H1429" s="1"/>
      <c r="I1429" s="46"/>
      <c r="J1429" s="1"/>
      <c r="K1429" s="1"/>
      <c r="L1429" s="1"/>
      <c r="M1429" s="1"/>
      <c r="N1429" s="1"/>
      <c r="O1429" s="1"/>
      <c r="P1429" s="8"/>
      <c r="Q1429" s="26"/>
      <c r="R1429" s="17"/>
      <c r="T1429" t="str">
        <f t="shared" si="22"/>
        <v/>
      </c>
      <c r="U1429" s="34"/>
      <c r="V1429" s="48"/>
      <c r="W1429" s="49"/>
      <c r="X1429" s="47"/>
      <c r="Y1429" s="50"/>
      <c r="Z1429" s="52"/>
      <c r="AA1429" s="53"/>
      <c r="AB1429" s="54"/>
      <c r="AC1429" s="54"/>
    </row>
    <row r="1430" spans="1:29">
      <c r="A1430" s="1"/>
      <c r="B1430" s="1"/>
      <c r="C1430" s="1"/>
      <c r="D1430" s="13"/>
      <c r="E1430" s="22"/>
      <c r="F1430" s="13"/>
      <c r="G1430" s="1"/>
      <c r="H1430" s="1"/>
      <c r="I1430" s="46"/>
      <c r="J1430" s="1"/>
      <c r="K1430" s="1"/>
      <c r="L1430" s="1"/>
      <c r="M1430" s="1"/>
      <c r="N1430" s="1"/>
      <c r="O1430" s="1"/>
      <c r="P1430" s="8"/>
      <c r="Q1430" s="26"/>
      <c r="R1430" s="17"/>
      <c r="T1430" t="str">
        <f t="shared" si="22"/>
        <v/>
      </c>
      <c r="U1430" s="34"/>
      <c r="V1430" s="48"/>
      <c r="W1430" s="49"/>
      <c r="X1430" s="47"/>
      <c r="Y1430" s="50"/>
      <c r="Z1430" s="52"/>
      <c r="AA1430" s="53"/>
      <c r="AB1430" s="54"/>
      <c r="AC1430" s="54"/>
    </row>
    <row r="1431" spans="1:29">
      <c r="A1431" s="1"/>
      <c r="B1431" s="1"/>
      <c r="C1431" s="1"/>
      <c r="D1431" s="13"/>
      <c r="E1431" s="22"/>
      <c r="F1431" s="13"/>
      <c r="G1431" s="1"/>
      <c r="H1431" s="1"/>
      <c r="I1431" s="46"/>
      <c r="J1431" s="1"/>
      <c r="K1431" s="1"/>
      <c r="L1431" s="1"/>
      <c r="M1431" s="1"/>
      <c r="N1431" s="1"/>
      <c r="O1431" s="1"/>
      <c r="P1431" s="8"/>
      <c r="Q1431" s="26"/>
      <c r="R1431" s="17"/>
      <c r="T1431" t="str">
        <f t="shared" si="22"/>
        <v/>
      </c>
      <c r="U1431" s="34"/>
      <c r="V1431" s="48"/>
      <c r="W1431" s="49"/>
      <c r="X1431" s="47"/>
      <c r="Y1431" s="50"/>
      <c r="Z1431" s="52"/>
      <c r="AA1431" s="53"/>
      <c r="AB1431" s="54"/>
      <c r="AC1431" s="54"/>
    </row>
    <row r="1432" spans="1:29">
      <c r="A1432" s="1"/>
      <c r="B1432" s="1"/>
      <c r="C1432" s="1"/>
      <c r="D1432" s="13"/>
      <c r="E1432" s="22"/>
      <c r="F1432" s="13"/>
      <c r="G1432" s="1"/>
      <c r="H1432" s="1"/>
      <c r="I1432" s="46"/>
      <c r="J1432" s="1"/>
      <c r="K1432" s="1"/>
      <c r="L1432" s="1"/>
      <c r="M1432" s="1"/>
      <c r="N1432" s="1"/>
      <c r="O1432" s="1"/>
      <c r="P1432" s="8"/>
      <c r="Q1432" s="26"/>
      <c r="R1432" s="17"/>
      <c r="T1432" t="str">
        <f t="shared" si="22"/>
        <v/>
      </c>
      <c r="U1432" s="34"/>
      <c r="V1432" s="48"/>
      <c r="W1432" s="49"/>
      <c r="X1432" s="47"/>
      <c r="Y1432" s="50"/>
      <c r="Z1432" s="52"/>
      <c r="AA1432" s="53"/>
      <c r="AB1432" s="54"/>
      <c r="AC1432" s="54"/>
    </row>
    <row r="1433" spans="1:29">
      <c r="A1433" s="1"/>
      <c r="B1433" s="1"/>
      <c r="C1433" s="1"/>
      <c r="D1433" s="13"/>
      <c r="E1433" s="22"/>
      <c r="F1433" s="13"/>
      <c r="G1433" s="1"/>
      <c r="H1433" s="1"/>
      <c r="I1433" s="46"/>
      <c r="J1433" s="1"/>
      <c r="K1433" s="1"/>
      <c r="L1433" s="1"/>
      <c r="M1433" s="1"/>
      <c r="N1433" s="1"/>
      <c r="O1433" s="1"/>
      <c r="P1433" s="8"/>
      <c r="Q1433" s="26"/>
      <c r="R1433" s="17"/>
      <c r="T1433" t="str">
        <f t="shared" si="22"/>
        <v/>
      </c>
      <c r="U1433" s="34"/>
      <c r="V1433" s="48"/>
      <c r="W1433" s="49"/>
      <c r="X1433" s="47"/>
      <c r="Y1433" s="50"/>
      <c r="Z1433" s="52"/>
      <c r="AA1433" s="53"/>
      <c r="AB1433" s="54"/>
      <c r="AC1433" s="54"/>
    </row>
    <row r="1434" spans="1:29">
      <c r="A1434" s="1"/>
      <c r="B1434" s="1"/>
      <c r="C1434" s="1"/>
      <c r="D1434" s="13"/>
      <c r="E1434" s="22"/>
      <c r="F1434" s="13"/>
      <c r="G1434" s="1"/>
      <c r="H1434" s="1"/>
      <c r="I1434" s="46"/>
      <c r="J1434" s="1"/>
      <c r="K1434" s="1"/>
      <c r="L1434" s="1"/>
      <c r="M1434" s="1"/>
      <c r="N1434" s="1"/>
      <c r="O1434" s="1"/>
      <c r="P1434" s="8"/>
      <c r="Q1434" s="26"/>
      <c r="R1434" s="17"/>
      <c r="T1434" t="str">
        <f t="shared" si="22"/>
        <v/>
      </c>
      <c r="U1434" s="34"/>
      <c r="V1434" s="48"/>
      <c r="W1434" s="49"/>
      <c r="X1434" s="47"/>
      <c r="Y1434" s="50"/>
      <c r="Z1434" s="52"/>
      <c r="AA1434" s="53"/>
      <c r="AB1434" s="54"/>
      <c r="AC1434" s="54"/>
    </row>
    <row r="1435" spans="1:29">
      <c r="A1435" s="1"/>
      <c r="B1435" s="1"/>
      <c r="C1435" s="1"/>
      <c r="D1435" s="13"/>
      <c r="E1435" s="22"/>
      <c r="F1435" s="13"/>
      <c r="G1435" s="1"/>
      <c r="H1435" s="1"/>
      <c r="I1435" s="46"/>
      <c r="J1435" s="1"/>
      <c r="K1435" s="1"/>
      <c r="L1435" s="1"/>
      <c r="M1435" s="1"/>
      <c r="N1435" s="1"/>
      <c r="O1435" s="1"/>
      <c r="P1435" s="8"/>
      <c r="Q1435" s="26"/>
      <c r="R1435" s="17"/>
      <c r="T1435" t="str">
        <f t="shared" si="22"/>
        <v/>
      </c>
      <c r="U1435" s="34"/>
      <c r="V1435" s="48"/>
      <c r="W1435" s="49"/>
      <c r="X1435" s="47"/>
      <c r="Y1435" s="50"/>
      <c r="Z1435" s="52"/>
      <c r="AA1435" s="53"/>
      <c r="AB1435" s="54"/>
      <c r="AC1435" s="54"/>
    </row>
    <row r="1436" spans="1:29">
      <c r="A1436" s="1"/>
      <c r="B1436" s="1"/>
      <c r="C1436" s="1"/>
      <c r="D1436" s="13"/>
      <c r="E1436" s="22"/>
      <c r="F1436" s="13"/>
      <c r="G1436" s="1"/>
      <c r="H1436" s="1"/>
      <c r="I1436" s="46"/>
      <c r="J1436" s="1"/>
      <c r="K1436" s="1"/>
      <c r="L1436" s="1"/>
      <c r="M1436" s="1"/>
      <c r="N1436" s="1"/>
      <c r="O1436" s="1"/>
      <c r="P1436" s="8"/>
      <c r="Q1436" s="26"/>
      <c r="R1436" s="17"/>
      <c r="T1436" t="str">
        <f t="shared" si="22"/>
        <v/>
      </c>
      <c r="U1436" s="34"/>
      <c r="V1436" s="48"/>
      <c r="W1436" s="49"/>
      <c r="X1436" s="47"/>
      <c r="Y1436" s="50"/>
      <c r="Z1436" s="52"/>
      <c r="AA1436" s="53"/>
      <c r="AB1436" s="54"/>
      <c r="AC1436" s="54"/>
    </row>
    <row r="1437" spans="1:29">
      <c r="A1437" s="1"/>
      <c r="B1437" s="1"/>
      <c r="C1437" s="1"/>
      <c r="D1437" s="13"/>
      <c r="E1437" s="22"/>
      <c r="F1437" s="13"/>
      <c r="G1437" s="1"/>
      <c r="H1437" s="1"/>
      <c r="I1437" s="46"/>
      <c r="J1437" s="1"/>
      <c r="K1437" s="1"/>
      <c r="L1437" s="1"/>
      <c r="M1437" s="1"/>
      <c r="N1437" s="1"/>
      <c r="O1437" s="1"/>
      <c r="P1437" s="8"/>
      <c r="Q1437" s="26"/>
      <c r="R1437" s="17"/>
      <c r="T1437" t="str">
        <f t="shared" si="22"/>
        <v/>
      </c>
      <c r="U1437" s="34"/>
      <c r="V1437" s="48"/>
      <c r="W1437" s="49"/>
      <c r="X1437" s="47"/>
      <c r="Y1437" s="50"/>
      <c r="Z1437" s="52"/>
      <c r="AA1437" s="53"/>
      <c r="AB1437" s="54"/>
      <c r="AC1437" s="54"/>
    </row>
    <row r="1438" spans="1:29">
      <c r="A1438" s="1"/>
      <c r="B1438" s="1"/>
      <c r="C1438" s="1"/>
      <c r="D1438" s="13"/>
      <c r="E1438" s="22"/>
      <c r="F1438" s="13"/>
      <c r="G1438" s="1"/>
      <c r="H1438" s="1"/>
      <c r="I1438" s="46"/>
      <c r="J1438" s="1"/>
      <c r="K1438" s="1"/>
      <c r="L1438" s="1"/>
      <c r="M1438" s="1"/>
      <c r="N1438" s="1"/>
      <c r="O1438" s="1"/>
      <c r="P1438" s="8"/>
      <c r="Q1438" s="26"/>
      <c r="R1438" s="17"/>
      <c r="T1438" t="str">
        <f t="shared" si="22"/>
        <v/>
      </c>
      <c r="U1438" s="34"/>
      <c r="V1438" s="48"/>
      <c r="W1438" s="49"/>
      <c r="X1438" s="47"/>
      <c r="Y1438" s="50"/>
      <c r="Z1438" s="52"/>
      <c r="AA1438" s="53"/>
      <c r="AB1438" s="54"/>
      <c r="AC1438" s="54"/>
    </row>
    <row r="1439" spans="1:29">
      <c r="A1439" s="1"/>
      <c r="B1439" s="1"/>
      <c r="C1439" s="1"/>
      <c r="D1439" s="13"/>
      <c r="E1439" s="22"/>
      <c r="F1439" s="13"/>
      <c r="G1439" s="1"/>
      <c r="H1439" s="1"/>
      <c r="I1439" s="46"/>
      <c r="J1439" s="1"/>
      <c r="K1439" s="1"/>
      <c r="L1439" s="1"/>
      <c r="M1439" s="1"/>
      <c r="N1439" s="1"/>
      <c r="O1439" s="1"/>
      <c r="P1439" s="8"/>
      <c r="Q1439" s="26"/>
      <c r="R1439" s="17"/>
      <c r="T1439" t="str">
        <f t="shared" si="22"/>
        <v/>
      </c>
      <c r="U1439" s="34"/>
      <c r="V1439" s="48"/>
      <c r="W1439" s="49"/>
      <c r="X1439" s="47"/>
      <c r="Y1439" s="50"/>
      <c r="Z1439" s="52"/>
      <c r="AA1439" s="53"/>
      <c r="AB1439" s="54"/>
      <c r="AC1439" s="54"/>
    </row>
    <row r="1440" spans="1:29">
      <c r="A1440" s="1"/>
      <c r="B1440" s="1"/>
      <c r="C1440" s="1"/>
      <c r="D1440" s="13"/>
      <c r="E1440" s="22"/>
      <c r="F1440" s="13"/>
      <c r="G1440" s="1"/>
      <c r="H1440" s="1"/>
      <c r="I1440" s="46"/>
      <c r="J1440" s="1"/>
      <c r="K1440" s="1"/>
      <c r="L1440" s="1"/>
      <c r="M1440" s="1"/>
      <c r="N1440" s="1"/>
      <c r="O1440" s="1"/>
      <c r="P1440" s="8"/>
      <c r="Q1440" s="26"/>
      <c r="R1440" s="17"/>
      <c r="T1440" t="str">
        <f t="shared" si="22"/>
        <v/>
      </c>
      <c r="U1440" s="34"/>
      <c r="V1440" s="48"/>
      <c r="W1440" s="49"/>
      <c r="X1440" s="47"/>
      <c r="Y1440" s="50"/>
      <c r="Z1440" s="52"/>
      <c r="AA1440" s="53"/>
      <c r="AB1440" s="54"/>
      <c r="AC1440" s="54"/>
    </row>
    <row r="1441" spans="1:29">
      <c r="A1441" s="1"/>
      <c r="B1441" s="1"/>
      <c r="C1441" s="1"/>
      <c r="D1441" s="13"/>
      <c r="E1441" s="22"/>
      <c r="F1441" s="13"/>
      <c r="G1441" s="1"/>
      <c r="H1441" s="1"/>
      <c r="I1441" s="46"/>
      <c r="J1441" s="1"/>
      <c r="K1441" s="1"/>
      <c r="L1441" s="1"/>
      <c r="M1441" s="1"/>
      <c r="N1441" s="1"/>
      <c r="O1441" s="1"/>
      <c r="P1441" s="8"/>
      <c r="Q1441" s="26"/>
      <c r="R1441" s="17"/>
      <c r="T1441" t="str">
        <f t="shared" si="22"/>
        <v/>
      </c>
      <c r="U1441" s="34"/>
      <c r="V1441" s="48"/>
      <c r="W1441" s="49"/>
      <c r="X1441" s="47"/>
      <c r="Y1441" s="50"/>
      <c r="Z1441" s="52"/>
      <c r="AA1441" s="53"/>
      <c r="AB1441" s="54"/>
      <c r="AC1441" s="54"/>
    </row>
    <row r="1442" spans="1:29">
      <c r="A1442" s="1"/>
      <c r="B1442" s="1"/>
      <c r="C1442" s="1"/>
      <c r="D1442" s="13"/>
      <c r="E1442" s="22"/>
      <c r="F1442" s="13"/>
      <c r="G1442" s="1"/>
      <c r="H1442" s="1"/>
      <c r="I1442" s="46"/>
      <c r="J1442" s="1"/>
      <c r="K1442" s="1"/>
      <c r="L1442" s="1"/>
      <c r="M1442" s="1"/>
      <c r="N1442" s="1"/>
      <c r="O1442" s="1"/>
      <c r="P1442" s="8"/>
      <c r="Q1442" s="26"/>
      <c r="R1442" s="17"/>
      <c r="T1442" t="str">
        <f t="shared" si="22"/>
        <v/>
      </c>
      <c r="U1442" s="34"/>
      <c r="V1442" s="48"/>
      <c r="W1442" s="49"/>
      <c r="X1442" s="47"/>
      <c r="Y1442" s="50"/>
      <c r="Z1442" s="52"/>
      <c r="AA1442" s="53"/>
      <c r="AB1442" s="54"/>
      <c r="AC1442" s="54"/>
    </row>
    <row r="1443" spans="1:29">
      <c r="A1443" s="1"/>
      <c r="B1443" s="1"/>
      <c r="C1443" s="1"/>
      <c r="D1443" s="13"/>
      <c r="E1443" s="22"/>
      <c r="F1443" s="13"/>
      <c r="G1443" s="1"/>
      <c r="H1443" s="1"/>
      <c r="I1443" s="46"/>
      <c r="J1443" s="1"/>
      <c r="K1443" s="1"/>
      <c r="L1443" s="1"/>
      <c r="M1443" s="1"/>
      <c r="N1443" s="1"/>
      <c r="O1443" s="1"/>
      <c r="P1443" s="8"/>
      <c r="Q1443" s="26"/>
      <c r="R1443" s="17"/>
      <c r="T1443" t="str">
        <f t="shared" si="22"/>
        <v/>
      </c>
      <c r="U1443" s="34"/>
      <c r="V1443" s="48"/>
      <c r="W1443" s="49"/>
      <c r="X1443" s="47"/>
      <c r="Y1443" s="50"/>
      <c r="Z1443" s="52"/>
      <c r="AA1443" s="53"/>
      <c r="AB1443" s="54"/>
      <c r="AC1443" s="54"/>
    </row>
    <row r="1444" spans="1:29">
      <c r="A1444" s="1"/>
      <c r="B1444" s="1"/>
      <c r="C1444" s="1"/>
      <c r="D1444" s="13"/>
      <c r="E1444" s="22"/>
      <c r="F1444" s="13"/>
      <c r="G1444" s="1"/>
      <c r="H1444" s="1"/>
      <c r="I1444" s="46"/>
      <c r="J1444" s="1"/>
      <c r="K1444" s="1"/>
      <c r="L1444" s="1"/>
      <c r="M1444" s="1"/>
      <c r="N1444" s="1"/>
      <c r="O1444" s="1"/>
      <c r="P1444" s="8"/>
      <c r="Q1444" s="26"/>
      <c r="R1444" s="17"/>
      <c r="T1444" t="str">
        <f t="shared" si="22"/>
        <v/>
      </c>
      <c r="U1444" s="34"/>
      <c r="V1444" s="48"/>
      <c r="W1444" s="49"/>
      <c r="X1444" s="47"/>
      <c r="Y1444" s="50"/>
      <c r="Z1444" s="52"/>
      <c r="AA1444" s="53"/>
      <c r="AB1444" s="54"/>
      <c r="AC1444" s="54"/>
    </row>
    <row r="1445" spans="1:29">
      <c r="A1445" s="1"/>
      <c r="B1445" s="1"/>
      <c r="C1445" s="1"/>
      <c r="D1445" s="13"/>
      <c r="E1445" s="22"/>
      <c r="F1445" s="13"/>
      <c r="G1445" s="1"/>
      <c r="H1445" s="1"/>
      <c r="I1445" s="46"/>
      <c r="J1445" s="1"/>
      <c r="K1445" s="1"/>
      <c r="L1445" s="1"/>
      <c r="M1445" s="1"/>
      <c r="N1445" s="1"/>
      <c r="O1445" s="1"/>
      <c r="P1445" s="8"/>
      <c r="Q1445" s="26"/>
      <c r="R1445" s="17"/>
      <c r="T1445" t="str">
        <f t="shared" si="22"/>
        <v/>
      </c>
      <c r="U1445" s="34"/>
      <c r="V1445" s="48"/>
      <c r="W1445" s="49"/>
      <c r="X1445" s="47"/>
      <c r="Y1445" s="50"/>
      <c r="Z1445" s="52"/>
      <c r="AA1445" s="53"/>
      <c r="AB1445" s="54"/>
      <c r="AC1445" s="54"/>
    </row>
    <row r="1446" spans="1:29">
      <c r="A1446" s="1"/>
      <c r="B1446" s="1"/>
      <c r="C1446" s="1"/>
      <c r="D1446" s="13"/>
      <c r="E1446" s="22"/>
      <c r="F1446" s="13"/>
      <c r="G1446" s="1"/>
      <c r="H1446" s="1"/>
      <c r="I1446" s="46"/>
      <c r="J1446" s="1"/>
      <c r="K1446" s="1"/>
      <c r="L1446" s="1"/>
      <c r="M1446" s="1"/>
      <c r="N1446" s="1"/>
      <c r="O1446" s="1"/>
      <c r="P1446" s="8"/>
      <c r="Q1446" s="26"/>
      <c r="R1446" s="17"/>
      <c r="T1446" t="str">
        <f t="shared" si="22"/>
        <v/>
      </c>
      <c r="U1446" s="34"/>
      <c r="V1446" s="48"/>
      <c r="W1446" s="49"/>
      <c r="X1446" s="47"/>
      <c r="Y1446" s="50"/>
      <c r="Z1446" s="52"/>
      <c r="AA1446" s="53"/>
      <c r="AB1446" s="54"/>
      <c r="AC1446" s="54"/>
    </row>
    <row r="1447" spans="1:29">
      <c r="A1447" s="1"/>
      <c r="B1447" s="1"/>
      <c r="C1447" s="1"/>
      <c r="D1447" s="13"/>
      <c r="E1447" s="22"/>
      <c r="F1447" s="13"/>
      <c r="G1447" s="1"/>
      <c r="H1447" s="1"/>
      <c r="I1447" s="46"/>
      <c r="J1447" s="1"/>
      <c r="K1447" s="1"/>
      <c r="L1447" s="1"/>
      <c r="M1447" s="1"/>
      <c r="N1447" s="1"/>
      <c r="O1447" s="1"/>
      <c r="P1447" s="8"/>
      <c r="Q1447" s="26"/>
      <c r="R1447" s="17"/>
      <c r="T1447" t="str">
        <f t="shared" si="22"/>
        <v/>
      </c>
      <c r="U1447" s="34"/>
      <c r="V1447" s="48"/>
      <c r="W1447" s="49"/>
      <c r="X1447" s="47"/>
      <c r="Y1447" s="50"/>
      <c r="Z1447" s="52"/>
      <c r="AA1447" s="53"/>
      <c r="AB1447" s="54"/>
      <c r="AC1447" s="54"/>
    </row>
    <row r="1448" spans="1:29">
      <c r="A1448" s="1"/>
      <c r="B1448" s="1"/>
      <c r="C1448" s="1"/>
      <c r="D1448" s="13"/>
      <c r="E1448" s="22"/>
      <c r="F1448" s="13"/>
      <c r="G1448" s="1"/>
      <c r="H1448" s="1"/>
      <c r="I1448" s="46"/>
      <c r="J1448" s="1"/>
      <c r="K1448" s="1"/>
      <c r="L1448" s="1"/>
      <c r="M1448" s="1"/>
      <c r="N1448" s="1"/>
      <c r="O1448" s="1"/>
      <c r="P1448" s="8"/>
      <c r="Q1448" s="26"/>
      <c r="R1448" s="17"/>
      <c r="T1448" t="str">
        <f t="shared" si="22"/>
        <v/>
      </c>
      <c r="U1448" s="34"/>
      <c r="V1448" s="48"/>
      <c r="W1448" s="49"/>
      <c r="X1448" s="47"/>
      <c r="Y1448" s="50"/>
      <c r="Z1448" s="52"/>
      <c r="AA1448" s="53"/>
      <c r="AB1448" s="54"/>
      <c r="AC1448" s="54"/>
    </row>
    <row r="1449" spans="1:29">
      <c r="A1449" s="1"/>
      <c r="B1449" s="1"/>
      <c r="C1449" s="1"/>
      <c r="D1449" s="13"/>
      <c r="E1449" s="22"/>
      <c r="F1449" s="13"/>
      <c r="G1449" s="1"/>
      <c r="H1449" s="1"/>
      <c r="I1449" s="46"/>
      <c r="J1449" s="1"/>
      <c r="K1449" s="1"/>
      <c r="L1449" s="1"/>
      <c r="M1449" s="1"/>
      <c r="N1449" s="1"/>
      <c r="O1449" s="1"/>
      <c r="P1449" s="8"/>
      <c r="Q1449" s="26"/>
      <c r="R1449" s="17"/>
      <c r="T1449" t="str">
        <f t="shared" si="22"/>
        <v/>
      </c>
      <c r="U1449" s="34"/>
      <c r="V1449" s="48"/>
      <c r="W1449" s="49"/>
      <c r="X1449" s="47"/>
      <c r="Y1449" s="50"/>
      <c r="Z1449" s="52"/>
      <c r="AA1449" s="53"/>
      <c r="AB1449" s="54"/>
      <c r="AC1449" s="54"/>
    </row>
    <row r="1450" spans="1:29">
      <c r="A1450" s="1"/>
      <c r="B1450" s="1"/>
      <c r="C1450" s="1"/>
      <c r="D1450" s="13"/>
      <c r="E1450" s="22"/>
      <c r="F1450" s="13"/>
      <c r="G1450" s="1"/>
      <c r="H1450" s="1"/>
      <c r="I1450" s="46"/>
      <c r="J1450" s="1"/>
      <c r="K1450" s="1"/>
      <c r="L1450" s="1"/>
      <c r="M1450" s="1"/>
      <c r="N1450" s="1"/>
      <c r="O1450" s="1"/>
      <c r="P1450" s="8"/>
      <c r="Q1450" s="26"/>
      <c r="R1450" s="17"/>
      <c r="T1450" t="str">
        <f t="shared" si="22"/>
        <v/>
      </c>
      <c r="U1450" s="34"/>
      <c r="V1450" s="48"/>
      <c r="W1450" s="49"/>
      <c r="X1450" s="47"/>
      <c r="Y1450" s="50"/>
      <c r="Z1450" s="52"/>
      <c r="AA1450" s="53"/>
      <c r="AB1450" s="54"/>
      <c r="AC1450" s="54"/>
    </row>
    <row r="1451" spans="1:29">
      <c r="A1451" s="1"/>
      <c r="B1451" s="1"/>
      <c r="C1451" s="1"/>
      <c r="D1451" s="13"/>
      <c r="E1451" s="22"/>
      <c r="F1451" s="13"/>
      <c r="G1451" s="1"/>
      <c r="H1451" s="1"/>
      <c r="I1451" s="46"/>
      <c r="J1451" s="1"/>
      <c r="K1451" s="1"/>
      <c r="L1451" s="1"/>
      <c r="M1451" s="1"/>
      <c r="N1451" s="1"/>
      <c r="O1451" s="1"/>
      <c r="P1451" s="8"/>
      <c r="Q1451" s="26"/>
      <c r="R1451" s="17"/>
      <c r="T1451" t="str">
        <f t="shared" si="22"/>
        <v/>
      </c>
      <c r="U1451" s="34"/>
      <c r="V1451" s="48"/>
      <c r="W1451" s="49"/>
      <c r="X1451" s="47"/>
      <c r="Y1451" s="50"/>
      <c r="Z1451" s="52"/>
      <c r="AA1451" s="53"/>
      <c r="AB1451" s="54"/>
      <c r="AC1451" s="54"/>
    </row>
    <row r="1452" spans="1:29">
      <c r="A1452" s="1"/>
      <c r="B1452" s="1"/>
      <c r="C1452" s="1"/>
      <c r="D1452" s="13"/>
      <c r="E1452" s="22"/>
      <c r="F1452" s="13"/>
      <c r="G1452" s="1"/>
      <c r="H1452" s="1"/>
      <c r="I1452" s="46"/>
      <c r="J1452" s="1"/>
      <c r="K1452" s="1"/>
      <c r="L1452" s="1"/>
      <c r="M1452" s="1"/>
      <c r="N1452" s="1"/>
      <c r="O1452" s="1"/>
      <c r="P1452" s="8"/>
      <c r="Q1452" s="26"/>
      <c r="R1452" s="17"/>
      <c r="T1452" t="str">
        <f t="shared" si="22"/>
        <v/>
      </c>
      <c r="U1452" s="34"/>
      <c r="V1452" s="48"/>
      <c r="W1452" s="49"/>
      <c r="X1452" s="47"/>
      <c r="Y1452" s="50"/>
      <c r="Z1452" s="52"/>
      <c r="AA1452" s="53"/>
      <c r="AB1452" s="54"/>
      <c r="AC1452" s="54"/>
    </row>
    <row r="1453" spans="1:29">
      <c r="A1453" s="1"/>
      <c r="B1453" s="1"/>
      <c r="C1453" s="1"/>
      <c r="D1453" s="13"/>
      <c r="E1453" s="22"/>
      <c r="F1453" s="13"/>
      <c r="G1453" s="1"/>
      <c r="H1453" s="1"/>
      <c r="I1453" s="46"/>
      <c r="J1453" s="1"/>
      <c r="K1453" s="1"/>
      <c r="L1453" s="1"/>
      <c r="M1453" s="1"/>
      <c r="N1453" s="1"/>
      <c r="O1453" s="1"/>
      <c r="P1453" s="8"/>
      <c r="Q1453" s="26"/>
      <c r="R1453" s="17"/>
      <c r="T1453" t="str">
        <f t="shared" si="22"/>
        <v/>
      </c>
      <c r="U1453" s="34"/>
      <c r="V1453" s="48"/>
      <c r="W1453" s="49"/>
      <c r="X1453" s="47"/>
      <c r="Y1453" s="50"/>
      <c r="Z1453" s="52"/>
      <c r="AA1453" s="53"/>
      <c r="AB1453" s="54"/>
      <c r="AC1453" s="54"/>
    </row>
    <row r="1454" spans="1:29">
      <c r="A1454" s="1"/>
      <c r="B1454" s="1"/>
      <c r="C1454" s="1"/>
      <c r="D1454" s="13"/>
      <c r="E1454" s="22"/>
      <c r="F1454" s="13"/>
      <c r="G1454" s="1"/>
      <c r="H1454" s="1"/>
      <c r="I1454" s="46"/>
      <c r="J1454" s="1"/>
      <c r="K1454" s="1"/>
      <c r="L1454" s="1"/>
      <c r="M1454" s="1"/>
      <c r="N1454" s="1"/>
      <c r="O1454" s="1"/>
      <c r="P1454" s="8"/>
      <c r="Q1454" s="26"/>
      <c r="R1454" s="17"/>
      <c r="T1454" t="str">
        <f t="shared" si="22"/>
        <v/>
      </c>
      <c r="U1454" s="34"/>
      <c r="V1454" s="48"/>
      <c r="W1454" s="49"/>
      <c r="X1454" s="47"/>
      <c r="Y1454" s="50"/>
      <c r="Z1454" s="52"/>
      <c r="AA1454" s="53"/>
      <c r="AB1454" s="54"/>
      <c r="AC1454" s="54"/>
    </row>
    <row r="1455" spans="1:29">
      <c r="A1455" s="1"/>
      <c r="B1455" s="1"/>
      <c r="C1455" s="1"/>
      <c r="D1455" s="13"/>
      <c r="E1455" s="22"/>
      <c r="F1455" s="13"/>
      <c r="G1455" s="1"/>
      <c r="H1455" s="1"/>
      <c r="I1455" s="46"/>
      <c r="J1455" s="1"/>
      <c r="K1455" s="1"/>
      <c r="L1455" s="1"/>
      <c r="M1455" s="1"/>
      <c r="N1455" s="1"/>
      <c r="O1455" s="1"/>
      <c r="P1455" s="8"/>
      <c r="Q1455" s="26"/>
      <c r="R1455" s="17"/>
      <c r="T1455" t="str">
        <f t="shared" si="22"/>
        <v/>
      </c>
      <c r="U1455" s="34"/>
      <c r="V1455" s="48"/>
      <c r="W1455" s="49"/>
      <c r="X1455" s="47"/>
      <c r="Y1455" s="50"/>
      <c r="Z1455" s="52"/>
      <c r="AA1455" s="53"/>
      <c r="AB1455" s="54"/>
      <c r="AC1455" s="54"/>
    </row>
    <row r="1456" spans="1:29">
      <c r="A1456" s="1"/>
      <c r="B1456" s="1"/>
      <c r="C1456" s="1"/>
      <c r="D1456" s="13"/>
      <c r="E1456" s="22"/>
      <c r="F1456" s="13"/>
      <c r="G1456" s="1"/>
      <c r="H1456" s="1"/>
      <c r="I1456" s="46"/>
      <c r="J1456" s="1"/>
      <c r="K1456" s="1"/>
      <c r="L1456" s="1"/>
      <c r="M1456" s="1"/>
      <c r="N1456" s="1"/>
      <c r="O1456" s="1"/>
      <c r="P1456" s="8"/>
      <c r="Q1456" s="26"/>
      <c r="R1456" s="17"/>
      <c r="T1456" t="str">
        <f t="shared" si="22"/>
        <v/>
      </c>
      <c r="U1456" s="34"/>
      <c r="V1456" s="48"/>
      <c r="W1456" s="49"/>
      <c r="X1456" s="47"/>
      <c r="Y1456" s="50"/>
      <c r="Z1456" s="52"/>
      <c r="AA1456" s="53"/>
      <c r="AB1456" s="54"/>
      <c r="AC1456" s="54"/>
    </row>
    <row r="1457" spans="1:29">
      <c r="A1457" s="1"/>
      <c r="B1457" s="1"/>
      <c r="C1457" s="1"/>
      <c r="D1457" s="13"/>
      <c r="E1457" s="22"/>
      <c r="F1457" s="13"/>
      <c r="G1457" s="1"/>
      <c r="H1457" s="1"/>
      <c r="I1457" s="46"/>
      <c r="J1457" s="1"/>
      <c r="K1457" s="1"/>
      <c r="L1457" s="1"/>
      <c r="M1457" s="1"/>
      <c r="N1457" s="1"/>
      <c r="O1457" s="1"/>
      <c r="P1457" s="8"/>
      <c r="Q1457" s="26"/>
      <c r="R1457" s="17"/>
      <c r="T1457" t="str">
        <f t="shared" si="22"/>
        <v/>
      </c>
      <c r="U1457" s="34"/>
      <c r="V1457" s="48"/>
      <c r="W1457" s="49"/>
      <c r="X1457" s="47"/>
      <c r="Y1457" s="50"/>
      <c r="Z1457" s="52"/>
      <c r="AA1457" s="53"/>
      <c r="AB1457" s="54"/>
      <c r="AC1457" s="54"/>
    </row>
    <row r="1458" spans="1:29">
      <c r="A1458" s="1"/>
      <c r="B1458" s="1"/>
      <c r="C1458" s="1"/>
      <c r="D1458" s="13"/>
      <c r="E1458" s="22"/>
      <c r="F1458" s="13"/>
      <c r="G1458" s="1"/>
      <c r="H1458" s="1"/>
      <c r="I1458" s="46"/>
      <c r="J1458" s="1"/>
      <c r="K1458" s="1"/>
      <c r="L1458" s="1"/>
      <c r="M1458" s="1"/>
      <c r="N1458" s="1"/>
      <c r="O1458" s="1"/>
      <c r="P1458" s="8"/>
      <c r="Q1458" s="26"/>
      <c r="R1458" s="17"/>
      <c r="T1458" t="str">
        <f t="shared" si="22"/>
        <v/>
      </c>
      <c r="U1458" s="34"/>
      <c r="V1458" s="48"/>
      <c r="W1458" s="49"/>
      <c r="X1458" s="47"/>
      <c r="Y1458" s="50"/>
      <c r="Z1458" s="52"/>
      <c r="AA1458" s="53"/>
      <c r="AB1458" s="54"/>
      <c r="AC1458" s="54"/>
    </row>
    <row r="1459" spans="1:29">
      <c r="A1459" s="1"/>
      <c r="B1459" s="1"/>
      <c r="C1459" s="1"/>
      <c r="D1459" s="13"/>
      <c r="E1459" s="22"/>
      <c r="F1459" s="13"/>
      <c r="G1459" s="1"/>
      <c r="H1459" s="1"/>
      <c r="I1459" s="46"/>
      <c r="J1459" s="1"/>
      <c r="K1459" s="1"/>
      <c r="L1459" s="1"/>
      <c r="M1459" s="1"/>
      <c r="N1459" s="1"/>
      <c r="O1459" s="1"/>
      <c r="P1459" s="8"/>
      <c r="Q1459" s="26"/>
      <c r="R1459" s="17"/>
      <c r="T1459" t="str">
        <f t="shared" si="22"/>
        <v/>
      </c>
      <c r="U1459" s="34"/>
      <c r="V1459" s="48"/>
      <c r="W1459" s="49"/>
      <c r="X1459" s="47"/>
      <c r="Y1459" s="50"/>
      <c r="Z1459" s="52"/>
      <c r="AA1459" s="53"/>
      <c r="AB1459" s="54"/>
      <c r="AC1459" s="54"/>
    </row>
    <row r="1460" spans="1:29">
      <c r="A1460" s="1"/>
      <c r="B1460" s="1"/>
      <c r="C1460" s="1"/>
      <c r="D1460" s="13"/>
      <c r="E1460" s="22"/>
      <c r="F1460" s="13"/>
      <c r="G1460" s="1"/>
      <c r="H1460" s="1"/>
      <c r="I1460" s="46"/>
      <c r="J1460" s="1"/>
      <c r="K1460" s="1"/>
      <c r="L1460" s="1"/>
      <c r="M1460" s="1"/>
      <c r="N1460" s="1"/>
      <c r="O1460" s="1"/>
      <c r="P1460" s="8"/>
      <c r="Q1460" s="26"/>
      <c r="R1460" s="17"/>
      <c r="T1460" t="str">
        <f t="shared" si="22"/>
        <v/>
      </c>
      <c r="U1460" s="34"/>
      <c r="V1460" s="48"/>
      <c r="W1460" s="49"/>
      <c r="X1460" s="47"/>
      <c r="Y1460" s="50"/>
      <c r="Z1460" s="52"/>
      <c r="AA1460" s="53"/>
      <c r="AB1460" s="54"/>
      <c r="AC1460" s="54"/>
    </row>
    <row r="1461" spans="1:29">
      <c r="A1461" s="1"/>
      <c r="B1461" s="1"/>
      <c r="C1461" s="1"/>
      <c r="D1461" s="13"/>
      <c r="E1461" s="22"/>
      <c r="F1461" s="13"/>
      <c r="G1461" s="1"/>
      <c r="H1461" s="1"/>
      <c r="I1461" s="46"/>
      <c r="J1461" s="1"/>
      <c r="K1461" s="1"/>
      <c r="L1461" s="1"/>
      <c r="M1461" s="1"/>
      <c r="N1461" s="1"/>
      <c r="O1461" s="1"/>
      <c r="P1461" s="8"/>
      <c r="Q1461" s="26"/>
      <c r="R1461" s="17"/>
      <c r="T1461" t="str">
        <f t="shared" si="22"/>
        <v/>
      </c>
      <c r="U1461" s="34"/>
      <c r="V1461" s="48"/>
      <c r="W1461" s="49"/>
      <c r="X1461" s="47"/>
      <c r="Y1461" s="50"/>
      <c r="Z1461" s="52"/>
      <c r="AA1461" s="53"/>
      <c r="AB1461" s="54"/>
      <c r="AC1461" s="54"/>
    </row>
    <row r="1462" spans="1:29">
      <c r="A1462" s="1"/>
      <c r="B1462" s="1"/>
      <c r="C1462" s="1"/>
      <c r="D1462" s="13"/>
      <c r="E1462" s="22"/>
      <c r="F1462" s="13"/>
      <c r="G1462" s="1"/>
      <c r="H1462" s="1"/>
      <c r="I1462" s="46"/>
      <c r="J1462" s="1"/>
      <c r="K1462" s="1"/>
      <c r="L1462" s="1"/>
      <c r="M1462" s="1"/>
      <c r="N1462" s="1"/>
      <c r="O1462" s="1"/>
      <c r="P1462" s="8"/>
      <c r="Q1462" s="26"/>
      <c r="R1462" s="17"/>
      <c r="T1462" t="str">
        <f t="shared" si="22"/>
        <v/>
      </c>
      <c r="U1462" s="34"/>
      <c r="V1462" s="48"/>
      <c r="W1462" s="49"/>
      <c r="X1462" s="47"/>
      <c r="Y1462" s="50"/>
      <c r="Z1462" s="52"/>
      <c r="AA1462" s="53"/>
      <c r="AB1462" s="54"/>
      <c r="AC1462" s="54"/>
    </row>
    <row r="1463" spans="1:29">
      <c r="A1463" s="1"/>
      <c r="B1463" s="1"/>
      <c r="C1463" s="1"/>
      <c r="D1463" s="13"/>
      <c r="E1463" s="22"/>
      <c r="F1463" s="13"/>
      <c r="G1463" s="1"/>
      <c r="H1463" s="1"/>
      <c r="I1463" s="46"/>
      <c r="J1463" s="1"/>
      <c r="K1463" s="1"/>
      <c r="L1463" s="1"/>
      <c r="M1463" s="1"/>
      <c r="N1463" s="1"/>
      <c r="O1463" s="1"/>
      <c r="P1463" s="8"/>
      <c r="Q1463" s="26"/>
      <c r="R1463" s="17"/>
      <c r="T1463" t="str">
        <f t="shared" si="22"/>
        <v/>
      </c>
      <c r="U1463" s="34"/>
      <c r="V1463" s="48"/>
      <c r="W1463" s="49"/>
      <c r="X1463" s="47"/>
      <c r="Y1463" s="50"/>
      <c r="Z1463" s="52"/>
      <c r="AA1463" s="53"/>
      <c r="AB1463" s="54"/>
      <c r="AC1463" s="54"/>
    </row>
    <row r="1464" spans="1:29">
      <c r="A1464" s="1"/>
      <c r="B1464" s="1"/>
      <c r="C1464" s="1"/>
      <c r="D1464" s="13"/>
      <c r="E1464" s="22"/>
      <c r="F1464" s="13"/>
      <c r="G1464" s="1"/>
      <c r="H1464" s="1"/>
      <c r="I1464" s="46"/>
      <c r="J1464" s="1"/>
      <c r="K1464" s="1"/>
      <c r="L1464" s="1"/>
      <c r="M1464" s="1"/>
      <c r="N1464" s="1"/>
      <c r="O1464" s="1"/>
      <c r="P1464" s="8"/>
      <c r="Q1464" s="26"/>
      <c r="R1464" s="17"/>
      <c r="T1464" t="str">
        <f t="shared" si="22"/>
        <v/>
      </c>
      <c r="U1464" s="34"/>
      <c r="V1464" s="48"/>
      <c r="W1464" s="49"/>
      <c r="X1464" s="47"/>
      <c r="Y1464" s="50"/>
      <c r="Z1464" s="52"/>
      <c r="AA1464" s="53"/>
      <c r="AB1464" s="54"/>
      <c r="AC1464" s="54"/>
    </row>
    <row r="1465" spans="1:29">
      <c r="A1465" s="1"/>
      <c r="B1465" s="1"/>
      <c r="C1465" s="1"/>
      <c r="D1465" s="13"/>
      <c r="E1465" s="22"/>
      <c r="F1465" s="13"/>
      <c r="G1465" s="1"/>
      <c r="H1465" s="1"/>
      <c r="I1465" s="46"/>
      <c r="J1465" s="1"/>
      <c r="K1465" s="1"/>
      <c r="L1465" s="1"/>
      <c r="M1465" s="1"/>
      <c r="N1465" s="1"/>
      <c r="O1465" s="1"/>
      <c r="P1465" s="8"/>
      <c r="Q1465" s="26"/>
      <c r="R1465" s="17"/>
      <c r="T1465" t="str">
        <f t="shared" si="22"/>
        <v/>
      </c>
      <c r="U1465" s="34"/>
      <c r="V1465" s="48"/>
      <c r="W1465" s="49"/>
      <c r="X1465" s="47"/>
      <c r="Y1465" s="50"/>
      <c r="Z1465" s="52"/>
      <c r="AA1465" s="53"/>
      <c r="AB1465" s="54"/>
      <c r="AC1465" s="54"/>
    </row>
    <row r="1466" spans="1:29">
      <c r="A1466" s="1"/>
      <c r="B1466" s="1"/>
      <c r="C1466" s="1"/>
      <c r="D1466" s="13"/>
      <c r="E1466" s="22"/>
      <c r="F1466" s="13"/>
      <c r="G1466" s="1"/>
      <c r="H1466" s="1"/>
      <c r="I1466" s="46"/>
      <c r="J1466" s="1"/>
      <c r="K1466" s="1"/>
      <c r="L1466" s="1"/>
      <c r="M1466" s="1"/>
      <c r="N1466" s="1"/>
      <c r="O1466" s="1"/>
      <c r="P1466" s="8"/>
      <c r="Q1466" s="26"/>
      <c r="R1466" s="17"/>
      <c r="T1466" t="str">
        <f t="shared" si="22"/>
        <v/>
      </c>
      <c r="U1466" s="34"/>
      <c r="V1466" s="48"/>
      <c r="W1466" s="49"/>
      <c r="X1466" s="47"/>
      <c r="Y1466" s="50"/>
      <c r="Z1466" s="52"/>
      <c r="AA1466" s="53"/>
      <c r="AB1466" s="54"/>
      <c r="AC1466" s="54"/>
    </row>
    <row r="1467" spans="1:29">
      <c r="A1467" s="1"/>
      <c r="B1467" s="1"/>
      <c r="C1467" s="1"/>
      <c r="D1467" s="13"/>
      <c r="E1467" s="22"/>
      <c r="F1467" s="13"/>
      <c r="G1467" s="1"/>
      <c r="H1467" s="1"/>
      <c r="I1467" s="46"/>
      <c r="J1467" s="1"/>
      <c r="K1467" s="1"/>
      <c r="L1467" s="1"/>
      <c r="M1467" s="1"/>
      <c r="N1467" s="1"/>
      <c r="O1467" s="1"/>
      <c r="P1467" s="8"/>
      <c r="Q1467" s="26"/>
      <c r="R1467" s="17"/>
      <c r="T1467" t="str">
        <f t="shared" si="22"/>
        <v/>
      </c>
      <c r="U1467" s="34"/>
      <c r="V1467" s="48"/>
      <c r="W1467" s="49"/>
      <c r="X1467" s="47"/>
      <c r="Y1467" s="50"/>
      <c r="Z1467" s="52"/>
      <c r="AA1467" s="53"/>
      <c r="AB1467" s="54"/>
      <c r="AC1467" s="54"/>
    </row>
    <row r="1468" spans="1:29">
      <c r="A1468" s="1"/>
      <c r="B1468" s="1"/>
      <c r="C1468" s="1"/>
      <c r="D1468" s="13"/>
      <c r="E1468" s="22"/>
      <c r="F1468" s="13"/>
      <c r="G1468" s="1"/>
      <c r="H1468" s="1"/>
      <c r="I1468" s="46"/>
      <c r="J1468" s="1"/>
      <c r="K1468" s="1"/>
      <c r="L1468" s="1"/>
      <c r="M1468" s="1"/>
      <c r="N1468" s="1"/>
      <c r="O1468" s="1"/>
      <c r="P1468" s="8"/>
      <c r="Q1468" s="26"/>
      <c r="R1468" s="17"/>
      <c r="T1468" t="str">
        <f t="shared" si="22"/>
        <v/>
      </c>
      <c r="U1468" s="34"/>
      <c r="V1468" s="48"/>
      <c r="W1468" s="49"/>
      <c r="X1468" s="47"/>
      <c r="Y1468" s="50"/>
      <c r="Z1468" s="52"/>
      <c r="AA1468" s="53"/>
      <c r="AB1468" s="54"/>
      <c r="AC1468" s="54"/>
    </row>
    <row r="1469" spans="1:29">
      <c r="A1469" s="1"/>
      <c r="B1469" s="1"/>
      <c r="C1469" s="1"/>
      <c r="D1469" s="13"/>
      <c r="E1469" s="22"/>
      <c r="F1469" s="13"/>
      <c r="G1469" s="1"/>
      <c r="H1469" s="1"/>
      <c r="I1469" s="46"/>
      <c r="J1469" s="1"/>
      <c r="K1469" s="1"/>
      <c r="L1469" s="1"/>
      <c r="M1469" s="1"/>
      <c r="N1469" s="1"/>
      <c r="O1469" s="1"/>
      <c r="P1469" s="8"/>
      <c r="Q1469" s="26"/>
      <c r="R1469" s="17"/>
      <c r="T1469" t="str">
        <f t="shared" si="22"/>
        <v/>
      </c>
      <c r="U1469" s="34"/>
      <c r="V1469" s="48"/>
      <c r="W1469" s="49"/>
      <c r="X1469" s="47"/>
      <c r="Y1469" s="50"/>
      <c r="Z1469" s="52"/>
      <c r="AA1469" s="53"/>
      <c r="AB1469" s="54"/>
      <c r="AC1469" s="54"/>
    </row>
    <row r="1470" spans="1:29">
      <c r="A1470" s="1"/>
      <c r="B1470" s="1"/>
      <c r="C1470" s="1"/>
      <c r="D1470" s="13"/>
      <c r="E1470" s="22"/>
      <c r="F1470" s="13"/>
      <c r="G1470" s="1"/>
      <c r="H1470" s="1"/>
      <c r="I1470" s="46"/>
      <c r="J1470" s="1"/>
      <c r="K1470" s="1"/>
      <c r="L1470" s="1"/>
      <c r="M1470" s="1"/>
      <c r="N1470" s="1"/>
      <c r="O1470" s="1"/>
      <c r="P1470" s="8"/>
      <c r="Q1470" s="26"/>
      <c r="R1470" s="17"/>
      <c r="T1470" t="str">
        <f t="shared" si="22"/>
        <v/>
      </c>
      <c r="U1470" s="34"/>
      <c r="V1470" s="48"/>
      <c r="W1470" s="49"/>
      <c r="X1470" s="47"/>
      <c r="Y1470" s="50"/>
      <c r="Z1470" s="52"/>
      <c r="AA1470" s="53"/>
      <c r="AB1470" s="54"/>
      <c r="AC1470" s="54"/>
    </row>
    <row r="1471" spans="1:29">
      <c r="A1471" s="1"/>
      <c r="B1471" s="1"/>
      <c r="C1471" s="1"/>
      <c r="D1471" s="13"/>
      <c r="E1471" s="22"/>
      <c r="F1471" s="13"/>
      <c r="G1471" s="1"/>
      <c r="H1471" s="1"/>
      <c r="I1471" s="46"/>
      <c r="J1471" s="1"/>
      <c r="K1471" s="1"/>
      <c r="L1471" s="1"/>
      <c r="M1471" s="1"/>
      <c r="N1471" s="1"/>
      <c r="O1471" s="1"/>
      <c r="P1471" s="8"/>
      <c r="Q1471" s="26"/>
      <c r="R1471" s="17"/>
      <c r="T1471" t="str">
        <f t="shared" si="22"/>
        <v/>
      </c>
      <c r="U1471" s="34"/>
      <c r="V1471" s="48"/>
      <c r="W1471" s="49"/>
      <c r="X1471" s="47"/>
      <c r="Y1471" s="50"/>
      <c r="Z1471" s="52"/>
      <c r="AA1471" s="53"/>
      <c r="AB1471" s="54"/>
      <c r="AC1471" s="54"/>
    </row>
    <row r="1472" spans="1:29">
      <c r="A1472" s="1"/>
      <c r="B1472" s="1"/>
      <c r="C1472" s="1"/>
      <c r="D1472" s="13"/>
      <c r="E1472" s="22"/>
      <c r="F1472" s="13"/>
      <c r="G1472" s="1"/>
      <c r="H1472" s="1"/>
      <c r="I1472" s="46"/>
      <c r="J1472" s="1"/>
      <c r="K1472" s="1"/>
      <c r="L1472" s="1"/>
      <c r="M1472" s="1"/>
      <c r="N1472" s="1"/>
      <c r="O1472" s="1"/>
      <c r="P1472" s="8"/>
      <c r="Q1472" s="26"/>
      <c r="R1472" s="17"/>
      <c r="T1472" t="str">
        <f t="shared" si="22"/>
        <v/>
      </c>
      <c r="U1472" s="34"/>
      <c r="V1472" s="48"/>
      <c r="W1472" s="49"/>
      <c r="X1472" s="47"/>
      <c r="Y1472" s="50"/>
      <c r="Z1472" s="52"/>
      <c r="AA1472" s="53"/>
      <c r="AB1472" s="54"/>
      <c r="AC1472" s="54"/>
    </row>
    <row r="1473" spans="1:29">
      <c r="A1473" s="1"/>
      <c r="B1473" s="1"/>
      <c r="C1473" s="1"/>
      <c r="D1473" s="13"/>
      <c r="E1473" s="22"/>
      <c r="F1473" s="13"/>
      <c r="G1473" s="1"/>
      <c r="H1473" s="1"/>
      <c r="I1473" s="46"/>
      <c r="J1473" s="1"/>
      <c r="K1473" s="1"/>
      <c r="L1473" s="1"/>
      <c r="M1473" s="1"/>
      <c r="N1473" s="1"/>
      <c r="O1473" s="1"/>
      <c r="P1473" s="8"/>
      <c r="Q1473" s="26"/>
      <c r="R1473" s="17"/>
      <c r="T1473" t="str">
        <f t="shared" si="22"/>
        <v/>
      </c>
      <c r="U1473" s="34"/>
      <c r="V1473" s="48"/>
      <c r="W1473" s="49"/>
      <c r="X1473" s="47"/>
      <c r="Y1473" s="50"/>
      <c r="Z1473" s="52"/>
      <c r="AA1473" s="53"/>
      <c r="AB1473" s="54"/>
      <c r="AC1473" s="54"/>
    </row>
    <row r="1474" spans="1:29">
      <c r="A1474" s="1"/>
      <c r="B1474" s="1"/>
      <c r="C1474" s="1"/>
      <c r="D1474" s="13"/>
      <c r="E1474" s="22"/>
      <c r="F1474" s="13"/>
      <c r="G1474" s="1"/>
      <c r="H1474" s="1"/>
      <c r="I1474" s="46"/>
      <c r="J1474" s="1"/>
      <c r="K1474" s="1"/>
      <c r="L1474" s="1"/>
      <c r="M1474" s="1"/>
      <c r="N1474" s="1"/>
      <c r="O1474" s="1"/>
      <c r="P1474" s="8"/>
      <c r="Q1474" s="26"/>
      <c r="R1474" s="17"/>
      <c r="T1474" t="str">
        <f t="shared" si="22"/>
        <v/>
      </c>
      <c r="U1474" s="34"/>
      <c r="V1474" s="48"/>
      <c r="W1474" s="49"/>
      <c r="X1474" s="47"/>
      <c r="Y1474" s="50"/>
      <c r="Z1474" s="52"/>
      <c r="AA1474" s="53"/>
      <c r="AB1474" s="54"/>
      <c r="AC1474" s="54"/>
    </row>
    <row r="1475" spans="1:29">
      <c r="A1475" s="1"/>
      <c r="B1475" s="1"/>
      <c r="C1475" s="1"/>
      <c r="D1475" s="13"/>
      <c r="E1475" s="22"/>
      <c r="F1475" s="13"/>
      <c r="G1475" s="1"/>
      <c r="H1475" s="1"/>
      <c r="I1475" s="46"/>
      <c r="J1475" s="1"/>
      <c r="K1475" s="1"/>
      <c r="L1475" s="1"/>
      <c r="M1475" s="1"/>
      <c r="N1475" s="1"/>
      <c r="O1475" s="1"/>
      <c r="P1475" s="8"/>
      <c r="Q1475" s="26"/>
      <c r="R1475" s="17"/>
      <c r="T1475" t="str">
        <f t="shared" si="22"/>
        <v/>
      </c>
      <c r="U1475" s="34"/>
      <c r="V1475" s="48"/>
      <c r="W1475" s="49"/>
      <c r="X1475" s="47"/>
      <c r="Y1475" s="50"/>
      <c r="Z1475" s="52"/>
      <c r="AA1475" s="53"/>
      <c r="AB1475" s="54"/>
      <c r="AC1475" s="54"/>
    </row>
    <row r="1476" spans="1:29">
      <c r="A1476" s="1"/>
      <c r="B1476" s="1"/>
      <c r="C1476" s="1"/>
      <c r="D1476" s="13"/>
      <c r="E1476" s="22"/>
      <c r="F1476" s="13"/>
      <c r="G1476" s="1"/>
      <c r="H1476" s="1"/>
      <c r="I1476" s="46"/>
      <c r="J1476" s="1"/>
      <c r="K1476" s="1"/>
      <c r="L1476" s="1"/>
      <c r="M1476" s="1"/>
      <c r="N1476" s="1"/>
      <c r="O1476" s="1"/>
      <c r="P1476" s="8"/>
      <c r="Q1476" s="26"/>
      <c r="R1476" s="17"/>
      <c r="T1476" t="str">
        <f t="shared" si="22"/>
        <v/>
      </c>
      <c r="U1476" s="34"/>
      <c r="V1476" s="48"/>
      <c r="W1476" s="49"/>
      <c r="X1476" s="47"/>
      <c r="Y1476" s="50"/>
      <c r="Z1476" s="52"/>
      <c r="AA1476" s="53"/>
      <c r="AB1476" s="54"/>
      <c r="AC1476" s="54"/>
    </row>
    <row r="1477" spans="1:29">
      <c r="A1477" s="1"/>
      <c r="B1477" s="1"/>
      <c r="C1477" s="1"/>
      <c r="D1477" s="13"/>
      <c r="E1477" s="22"/>
      <c r="F1477" s="13"/>
      <c r="G1477" s="1"/>
      <c r="H1477" s="1"/>
      <c r="I1477" s="46"/>
      <c r="J1477" s="1"/>
      <c r="K1477" s="1"/>
      <c r="L1477" s="1"/>
      <c r="M1477" s="1"/>
      <c r="N1477" s="1"/>
      <c r="O1477" s="1"/>
      <c r="P1477" s="8"/>
      <c r="Q1477" s="26"/>
      <c r="R1477" s="17"/>
      <c r="T1477" t="str">
        <f t="shared" si="22"/>
        <v/>
      </c>
      <c r="U1477" s="34"/>
      <c r="V1477" s="48"/>
      <c r="W1477" s="49"/>
      <c r="X1477" s="47"/>
      <c r="Y1477" s="50"/>
      <c r="Z1477" s="52"/>
      <c r="AA1477" s="53"/>
      <c r="AB1477" s="54"/>
      <c r="AC1477" s="54"/>
    </row>
    <row r="1478" spans="1:29">
      <c r="A1478" s="1"/>
      <c r="B1478" s="1"/>
      <c r="C1478" s="1"/>
      <c r="D1478" s="13"/>
      <c r="E1478" s="22"/>
      <c r="F1478" s="13"/>
      <c r="G1478" s="1"/>
      <c r="H1478" s="1"/>
      <c r="I1478" s="46"/>
      <c r="J1478" s="1"/>
      <c r="K1478" s="1"/>
      <c r="L1478" s="1"/>
      <c r="M1478" s="1"/>
      <c r="N1478" s="1"/>
      <c r="O1478" s="1"/>
      <c r="P1478" s="8"/>
      <c r="Q1478" s="26"/>
      <c r="R1478" s="17"/>
      <c r="T1478" t="str">
        <f t="shared" ref="T1478:T1541" si="23">IF(AND(Q1478=0,R1478=0),"",IF(I1478="","",($U$1-I1478)+1))</f>
        <v/>
      </c>
      <c r="U1478" s="34"/>
      <c r="V1478" s="48"/>
      <c r="W1478" s="49"/>
      <c r="X1478" s="47"/>
      <c r="Y1478" s="50"/>
      <c r="Z1478" s="52"/>
      <c r="AA1478" s="53"/>
      <c r="AB1478" s="54"/>
      <c r="AC1478" s="54"/>
    </row>
    <row r="1479" spans="1:29">
      <c r="A1479" s="1"/>
      <c r="B1479" s="1"/>
      <c r="C1479" s="1"/>
      <c r="D1479" s="13"/>
      <c r="E1479" s="22"/>
      <c r="F1479" s="13"/>
      <c r="G1479" s="1"/>
      <c r="H1479" s="1"/>
      <c r="I1479" s="46"/>
      <c r="J1479" s="1"/>
      <c r="K1479" s="1"/>
      <c r="L1479" s="1"/>
      <c r="M1479" s="1"/>
      <c r="N1479" s="1"/>
      <c r="O1479" s="1"/>
      <c r="P1479" s="8"/>
      <c r="Q1479" s="26"/>
      <c r="R1479" s="17"/>
      <c r="T1479" t="str">
        <f t="shared" si="23"/>
        <v/>
      </c>
      <c r="U1479" s="34"/>
      <c r="V1479" s="48"/>
      <c r="W1479" s="49"/>
      <c r="X1479" s="47"/>
      <c r="Y1479" s="50"/>
      <c r="Z1479" s="52"/>
      <c r="AA1479" s="53"/>
      <c r="AB1479" s="54"/>
      <c r="AC1479" s="54"/>
    </row>
    <row r="1480" spans="1:29">
      <c r="A1480" s="1"/>
      <c r="B1480" s="1"/>
      <c r="C1480" s="1"/>
      <c r="D1480" s="13"/>
      <c r="E1480" s="22"/>
      <c r="F1480" s="13"/>
      <c r="G1480" s="1"/>
      <c r="H1480" s="1"/>
      <c r="I1480" s="46"/>
      <c r="J1480" s="1"/>
      <c r="K1480" s="1"/>
      <c r="L1480" s="1"/>
      <c r="M1480" s="1"/>
      <c r="N1480" s="1"/>
      <c r="O1480" s="1"/>
      <c r="P1480" s="8"/>
      <c r="Q1480" s="26"/>
      <c r="R1480" s="17"/>
      <c r="T1480" t="str">
        <f t="shared" si="23"/>
        <v/>
      </c>
      <c r="U1480" s="34"/>
      <c r="V1480" s="48"/>
      <c r="W1480" s="49"/>
      <c r="X1480" s="47"/>
      <c r="Y1480" s="50"/>
      <c r="Z1480" s="52"/>
      <c r="AA1480" s="53"/>
      <c r="AB1480" s="54"/>
      <c r="AC1480" s="54"/>
    </row>
    <row r="1481" spans="1:29">
      <c r="A1481" s="1"/>
      <c r="B1481" s="1"/>
      <c r="C1481" s="1"/>
      <c r="D1481" s="13"/>
      <c r="E1481" s="22"/>
      <c r="F1481" s="13"/>
      <c r="G1481" s="1"/>
      <c r="H1481" s="1"/>
      <c r="I1481" s="46"/>
      <c r="J1481" s="1"/>
      <c r="K1481" s="1"/>
      <c r="L1481" s="1"/>
      <c r="M1481" s="1"/>
      <c r="N1481" s="1"/>
      <c r="O1481" s="1"/>
      <c r="P1481" s="8"/>
      <c r="Q1481" s="26"/>
      <c r="R1481" s="17"/>
      <c r="T1481" t="str">
        <f t="shared" si="23"/>
        <v/>
      </c>
      <c r="U1481" s="34"/>
      <c r="V1481" s="48"/>
      <c r="W1481" s="49"/>
      <c r="X1481" s="47"/>
      <c r="Y1481" s="50"/>
      <c r="Z1481" s="52"/>
      <c r="AA1481" s="53"/>
      <c r="AB1481" s="54"/>
      <c r="AC1481" s="54"/>
    </row>
    <row r="1482" spans="1:29">
      <c r="A1482" s="1"/>
      <c r="B1482" s="1"/>
      <c r="C1482" s="1"/>
      <c r="D1482" s="13"/>
      <c r="E1482" s="22"/>
      <c r="F1482" s="13"/>
      <c r="G1482" s="1"/>
      <c r="H1482" s="1"/>
      <c r="I1482" s="46"/>
      <c r="J1482" s="1"/>
      <c r="K1482" s="1"/>
      <c r="L1482" s="1"/>
      <c r="M1482" s="1"/>
      <c r="N1482" s="1"/>
      <c r="O1482" s="1"/>
      <c r="P1482" s="8"/>
      <c r="Q1482" s="26"/>
      <c r="R1482" s="17"/>
      <c r="T1482" t="str">
        <f t="shared" si="23"/>
        <v/>
      </c>
      <c r="U1482" s="34"/>
      <c r="V1482" s="48"/>
      <c r="W1482" s="49"/>
      <c r="X1482" s="47"/>
      <c r="Y1482" s="50"/>
      <c r="Z1482" s="52"/>
      <c r="AA1482" s="53"/>
      <c r="AB1482" s="54"/>
      <c r="AC1482" s="54"/>
    </row>
    <row r="1483" spans="1:29">
      <c r="A1483" s="1"/>
      <c r="B1483" s="1"/>
      <c r="C1483" s="1"/>
      <c r="D1483" s="13"/>
      <c r="E1483" s="22"/>
      <c r="F1483" s="13"/>
      <c r="G1483" s="1"/>
      <c r="H1483" s="1"/>
      <c r="I1483" s="46"/>
      <c r="J1483" s="1"/>
      <c r="K1483" s="1"/>
      <c r="L1483" s="1"/>
      <c r="M1483" s="1"/>
      <c r="N1483" s="1"/>
      <c r="O1483" s="1"/>
      <c r="P1483" s="8"/>
      <c r="Q1483" s="26"/>
      <c r="R1483" s="17"/>
      <c r="T1483" t="str">
        <f t="shared" si="23"/>
        <v/>
      </c>
      <c r="U1483" s="34"/>
      <c r="V1483" s="48"/>
      <c r="W1483" s="49"/>
      <c r="X1483" s="47"/>
      <c r="Y1483" s="50"/>
      <c r="Z1483" s="52"/>
      <c r="AA1483" s="53"/>
      <c r="AB1483" s="54"/>
      <c r="AC1483" s="54"/>
    </row>
    <row r="1484" spans="1:29">
      <c r="A1484" s="1"/>
      <c r="B1484" s="1"/>
      <c r="C1484" s="1"/>
      <c r="D1484" s="13"/>
      <c r="E1484" s="22"/>
      <c r="F1484" s="13"/>
      <c r="G1484" s="1"/>
      <c r="H1484" s="1"/>
      <c r="I1484" s="46"/>
      <c r="J1484" s="1"/>
      <c r="K1484" s="1"/>
      <c r="L1484" s="1"/>
      <c r="M1484" s="1"/>
      <c r="N1484" s="1"/>
      <c r="O1484" s="1"/>
      <c r="P1484" s="8"/>
      <c r="Q1484" s="26"/>
      <c r="R1484" s="17"/>
      <c r="T1484" t="str">
        <f t="shared" si="23"/>
        <v/>
      </c>
      <c r="U1484" s="34"/>
      <c r="V1484" s="48"/>
      <c r="W1484" s="49"/>
      <c r="X1484" s="47"/>
      <c r="Y1484" s="50"/>
      <c r="Z1484" s="52"/>
      <c r="AA1484" s="53"/>
      <c r="AB1484" s="54"/>
      <c r="AC1484" s="54"/>
    </row>
    <row r="1485" spans="1:29">
      <c r="A1485" s="1"/>
      <c r="B1485" s="1"/>
      <c r="C1485" s="1"/>
      <c r="D1485" s="13"/>
      <c r="E1485" s="22"/>
      <c r="F1485" s="13"/>
      <c r="G1485" s="1"/>
      <c r="H1485" s="1"/>
      <c r="I1485" s="46"/>
      <c r="J1485" s="1"/>
      <c r="K1485" s="1"/>
      <c r="L1485" s="1"/>
      <c r="M1485" s="1"/>
      <c r="N1485" s="1"/>
      <c r="O1485" s="1"/>
      <c r="P1485" s="8"/>
      <c r="Q1485" s="26"/>
      <c r="R1485" s="17"/>
      <c r="T1485" t="str">
        <f t="shared" si="23"/>
        <v/>
      </c>
      <c r="U1485" s="34"/>
      <c r="V1485" s="48"/>
      <c r="W1485" s="49"/>
      <c r="X1485" s="47"/>
      <c r="Y1485" s="50"/>
      <c r="Z1485" s="52"/>
      <c r="AA1485" s="53"/>
      <c r="AB1485" s="54"/>
      <c r="AC1485" s="54"/>
    </row>
    <row r="1486" spans="1:29">
      <c r="A1486" s="1"/>
      <c r="B1486" s="1"/>
      <c r="C1486" s="1"/>
      <c r="D1486" s="13"/>
      <c r="E1486" s="22"/>
      <c r="F1486" s="13"/>
      <c r="G1486" s="1"/>
      <c r="H1486" s="1"/>
      <c r="I1486" s="46"/>
      <c r="J1486" s="1"/>
      <c r="K1486" s="1"/>
      <c r="L1486" s="1"/>
      <c r="M1486" s="1"/>
      <c r="N1486" s="1"/>
      <c r="O1486" s="1"/>
      <c r="P1486" s="8"/>
      <c r="Q1486" s="26"/>
      <c r="R1486" s="17"/>
      <c r="T1486" t="str">
        <f t="shared" si="23"/>
        <v/>
      </c>
      <c r="U1486" s="34"/>
      <c r="V1486" s="48"/>
      <c r="W1486" s="49"/>
      <c r="X1486" s="47"/>
      <c r="Y1486" s="50"/>
      <c r="Z1486" s="52"/>
      <c r="AA1486" s="53"/>
      <c r="AB1486" s="54"/>
      <c r="AC1486" s="54"/>
    </row>
    <row r="1487" spans="1:29">
      <c r="A1487" s="1"/>
      <c r="B1487" s="1"/>
      <c r="C1487" s="1"/>
      <c r="D1487" s="13"/>
      <c r="E1487" s="22"/>
      <c r="F1487" s="13"/>
      <c r="G1487" s="1"/>
      <c r="H1487" s="1"/>
      <c r="I1487" s="46"/>
      <c r="J1487" s="1"/>
      <c r="K1487" s="1"/>
      <c r="L1487" s="1"/>
      <c r="M1487" s="1"/>
      <c r="N1487" s="1"/>
      <c r="O1487" s="1"/>
      <c r="P1487" s="8"/>
      <c r="Q1487" s="26"/>
      <c r="R1487" s="17"/>
      <c r="T1487" t="str">
        <f t="shared" si="23"/>
        <v/>
      </c>
      <c r="U1487" s="34"/>
      <c r="V1487" s="48"/>
      <c r="W1487" s="49"/>
      <c r="X1487" s="47"/>
      <c r="Y1487" s="50"/>
      <c r="Z1487" s="52"/>
      <c r="AA1487" s="53"/>
      <c r="AB1487" s="54"/>
      <c r="AC1487" s="54"/>
    </row>
    <row r="1488" spans="1:29">
      <c r="A1488" s="1"/>
      <c r="B1488" s="1"/>
      <c r="C1488" s="1"/>
      <c r="D1488" s="13"/>
      <c r="E1488" s="22"/>
      <c r="F1488" s="13"/>
      <c r="G1488" s="1"/>
      <c r="H1488" s="1"/>
      <c r="I1488" s="46"/>
      <c r="J1488" s="1"/>
      <c r="K1488" s="1"/>
      <c r="L1488" s="1"/>
      <c r="M1488" s="1"/>
      <c r="N1488" s="1"/>
      <c r="O1488" s="1"/>
      <c r="P1488" s="8"/>
      <c r="Q1488" s="26"/>
      <c r="R1488" s="17"/>
      <c r="T1488" t="str">
        <f t="shared" si="23"/>
        <v/>
      </c>
      <c r="U1488" s="34"/>
      <c r="V1488" s="48"/>
      <c r="W1488" s="49"/>
      <c r="X1488" s="47"/>
      <c r="Y1488" s="50"/>
      <c r="Z1488" s="52"/>
      <c r="AA1488" s="53"/>
      <c r="AB1488" s="54"/>
      <c r="AC1488" s="54"/>
    </row>
    <row r="1489" spans="1:29">
      <c r="A1489" s="1"/>
      <c r="B1489" s="1"/>
      <c r="C1489" s="1"/>
      <c r="D1489" s="13"/>
      <c r="E1489" s="22"/>
      <c r="F1489" s="13"/>
      <c r="G1489" s="1"/>
      <c r="H1489" s="1"/>
      <c r="I1489" s="46"/>
      <c r="J1489" s="1"/>
      <c r="K1489" s="1"/>
      <c r="L1489" s="1"/>
      <c r="M1489" s="1"/>
      <c r="N1489" s="1"/>
      <c r="O1489" s="1"/>
      <c r="P1489" s="8"/>
      <c r="Q1489" s="26"/>
      <c r="R1489" s="17"/>
      <c r="T1489" t="str">
        <f t="shared" si="23"/>
        <v/>
      </c>
      <c r="U1489" s="34"/>
      <c r="V1489" s="48"/>
      <c r="W1489" s="49"/>
      <c r="X1489" s="47"/>
      <c r="Y1489" s="50"/>
      <c r="Z1489" s="52"/>
      <c r="AA1489" s="53"/>
      <c r="AB1489" s="54"/>
      <c r="AC1489" s="54"/>
    </row>
    <row r="1490" spans="1:29">
      <c r="A1490" s="1"/>
      <c r="B1490" s="1"/>
      <c r="C1490" s="1"/>
      <c r="D1490" s="13"/>
      <c r="E1490" s="22"/>
      <c r="F1490" s="13"/>
      <c r="G1490" s="1"/>
      <c r="H1490" s="1"/>
      <c r="I1490" s="46"/>
      <c r="J1490" s="1"/>
      <c r="K1490" s="1"/>
      <c r="L1490" s="1"/>
      <c r="M1490" s="1"/>
      <c r="N1490" s="1"/>
      <c r="O1490" s="1"/>
      <c r="P1490" s="8"/>
      <c r="Q1490" s="26"/>
      <c r="R1490" s="17"/>
      <c r="T1490" t="str">
        <f t="shared" si="23"/>
        <v/>
      </c>
      <c r="U1490" s="34"/>
      <c r="V1490" s="48"/>
      <c r="W1490" s="49"/>
      <c r="X1490" s="47"/>
      <c r="Y1490" s="50"/>
      <c r="Z1490" s="52"/>
      <c r="AA1490" s="53"/>
      <c r="AB1490" s="54"/>
      <c r="AC1490" s="54"/>
    </row>
    <row r="1491" spans="1:29">
      <c r="A1491" s="1"/>
      <c r="B1491" s="1"/>
      <c r="C1491" s="1"/>
      <c r="D1491" s="13"/>
      <c r="E1491" s="22"/>
      <c r="F1491" s="13"/>
      <c r="G1491" s="1"/>
      <c r="H1491" s="1"/>
      <c r="I1491" s="46"/>
      <c r="J1491" s="1"/>
      <c r="K1491" s="1"/>
      <c r="L1491" s="1"/>
      <c r="M1491" s="1"/>
      <c r="N1491" s="1"/>
      <c r="O1491" s="1"/>
      <c r="P1491" s="8"/>
      <c r="Q1491" s="26"/>
      <c r="R1491" s="17"/>
      <c r="T1491" t="str">
        <f t="shared" si="23"/>
        <v/>
      </c>
      <c r="U1491" s="34"/>
      <c r="V1491" s="48"/>
      <c r="W1491" s="49"/>
      <c r="X1491" s="47"/>
      <c r="Y1491" s="50"/>
      <c r="Z1491" s="52"/>
      <c r="AA1491" s="53"/>
      <c r="AB1491" s="54"/>
      <c r="AC1491" s="54"/>
    </row>
    <row r="1492" spans="1:29">
      <c r="A1492" s="1"/>
      <c r="B1492" s="1"/>
      <c r="C1492" s="1"/>
      <c r="D1492" s="13"/>
      <c r="E1492" s="22"/>
      <c r="F1492" s="13"/>
      <c r="G1492" s="1"/>
      <c r="H1492" s="1"/>
      <c r="I1492" s="46"/>
      <c r="J1492" s="1"/>
      <c r="K1492" s="1"/>
      <c r="L1492" s="1"/>
      <c r="M1492" s="1"/>
      <c r="N1492" s="1"/>
      <c r="O1492" s="1"/>
      <c r="P1492" s="8"/>
      <c r="Q1492" s="26"/>
      <c r="R1492" s="17"/>
      <c r="T1492" t="str">
        <f t="shared" si="23"/>
        <v/>
      </c>
      <c r="U1492" s="34"/>
      <c r="V1492" s="48"/>
      <c r="W1492" s="49"/>
      <c r="X1492" s="47"/>
      <c r="Y1492" s="50"/>
      <c r="Z1492" s="52"/>
      <c r="AA1492" s="53"/>
      <c r="AB1492" s="54"/>
      <c r="AC1492" s="54"/>
    </row>
    <row r="1493" spans="1:29">
      <c r="A1493" s="1"/>
      <c r="B1493" s="1"/>
      <c r="C1493" s="1"/>
      <c r="D1493" s="13"/>
      <c r="E1493" s="22"/>
      <c r="F1493" s="13"/>
      <c r="G1493" s="1"/>
      <c r="H1493" s="1"/>
      <c r="I1493" s="46"/>
      <c r="J1493" s="1"/>
      <c r="K1493" s="1"/>
      <c r="L1493" s="1"/>
      <c r="M1493" s="1"/>
      <c r="N1493" s="1"/>
      <c r="O1493" s="1"/>
      <c r="P1493" s="8"/>
      <c r="Q1493" s="26"/>
      <c r="R1493" s="17"/>
      <c r="T1493" t="str">
        <f t="shared" si="23"/>
        <v/>
      </c>
      <c r="U1493" s="34"/>
      <c r="V1493" s="48"/>
      <c r="W1493" s="49"/>
      <c r="X1493" s="47"/>
      <c r="Y1493" s="50"/>
      <c r="Z1493" s="52"/>
      <c r="AA1493" s="53"/>
      <c r="AB1493" s="54"/>
      <c r="AC1493" s="54"/>
    </row>
    <row r="1494" spans="1:29">
      <c r="A1494" s="1"/>
      <c r="B1494" s="1"/>
      <c r="C1494" s="1"/>
      <c r="D1494" s="13"/>
      <c r="E1494" s="22"/>
      <c r="F1494" s="13"/>
      <c r="G1494" s="1"/>
      <c r="H1494" s="1"/>
      <c r="I1494" s="46"/>
      <c r="J1494" s="1"/>
      <c r="K1494" s="1"/>
      <c r="L1494" s="1"/>
      <c r="M1494" s="1"/>
      <c r="N1494" s="1"/>
      <c r="O1494" s="1"/>
      <c r="P1494" s="8"/>
      <c r="Q1494" s="26"/>
      <c r="R1494" s="17"/>
      <c r="T1494" t="str">
        <f t="shared" si="23"/>
        <v/>
      </c>
      <c r="U1494" s="34"/>
      <c r="V1494" s="48"/>
      <c r="W1494" s="49"/>
      <c r="X1494" s="47"/>
      <c r="Y1494" s="50"/>
      <c r="Z1494" s="52"/>
      <c r="AA1494" s="53"/>
      <c r="AB1494" s="54"/>
      <c r="AC1494" s="54"/>
    </row>
    <row r="1495" spans="1:29">
      <c r="A1495" s="1"/>
      <c r="B1495" s="1"/>
      <c r="C1495" s="1"/>
      <c r="D1495" s="13"/>
      <c r="E1495" s="22"/>
      <c r="F1495" s="13"/>
      <c r="G1495" s="1"/>
      <c r="H1495" s="1"/>
      <c r="I1495" s="46"/>
      <c r="J1495" s="1"/>
      <c r="K1495" s="1"/>
      <c r="L1495" s="1"/>
      <c r="M1495" s="1"/>
      <c r="N1495" s="1"/>
      <c r="O1495" s="1"/>
      <c r="P1495" s="8"/>
      <c r="Q1495" s="26"/>
      <c r="R1495" s="17"/>
      <c r="T1495" t="str">
        <f t="shared" si="23"/>
        <v/>
      </c>
      <c r="U1495" s="34"/>
      <c r="V1495" s="48"/>
      <c r="W1495" s="49"/>
      <c r="X1495" s="47"/>
      <c r="Y1495" s="50"/>
      <c r="Z1495" s="52"/>
      <c r="AA1495" s="53"/>
      <c r="AB1495" s="54"/>
      <c r="AC1495" s="54"/>
    </row>
    <row r="1496" spans="1:29">
      <c r="A1496" s="1"/>
      <c r="B1496" s="1"/>
      <c r="C1496" s="1"/>
      <c r="D1496" s="13"/>
      <c r="E1496" s="22"/>
      <c r="F1496" s="13"/>
      <c r="G1496" s="1"/>
      <c r="H1496" s="1"/>
      <c r="I1496" s="46"/>
      <c r="J1496" s="1"/>
      <c r="K1496" s="1"/>
      <c r="L1496" s="1"/>
      <c r="M1496" s="1"/>
      <c r="N1496" s="1"/>
      <c r="O1496" s="1"/>
      <c r="P1496" s="8"/>
      <c r="Q1496" s="26"/>
      <c r="R1496" s="17"/>
      <c r="T1496" t="str">
        <f t="shared" si="23"/>
        <v/>
      </c>
      <c r="U1496" s="34"/>
      <c r="V1496" s="48"/>
      <c r="W1496" s="49"/>
      <c r="X1496" s="47"/>
      <c r="Y1496" s="50"/>
      <c r="Z1496" s="52"/>
      <c r="AA1496" s="53"/>
      <c r="AB1496" s="54"/>
      <c r="AC1496" s="54"/>
    </row>
    <row r="1497" spans="1:29">
      <c r="A1497" s="1"/>
      <c r="B1497" s="1"/>
      <c r="C1497" s="1"/>
      <c r="D1497" s="13"/>
      <c r="E1497" s="22"/>
      <c r="F1497" s="13"/>
      <c r="G1497" s="1"/>
      <c r="H1497" s="1"/>
      <c r="I1497" s="46"/>
      <c r="J1497" s="1"/>
      <c r="K1497" s="1"/>
      <c r="L1497" s="1"/>
      <c r="M1497" s="1"/>
      <c r="N1497" s="1"/>
      <c r="O1497" s="1"/>
      <c r="P1497" s="8"/>
      <c r="Q1497" s="26"/>
      <c r="R1497" s="17"/>
      <c r="T1497" t="str">
        <f t="shared" si="23"/>
        <v/>
      </c>
      <c r="U1497" s="34"/>
      <c r="V1497" s="48"/>
      <c r="W1497" s="49"/>
      <c r="X1497" s="47"/>
      <c r="Y1497" s="50"/>
      <c r="Z1497" s="52"/>
      <c r="AA1497" s="53"/>
      <c r="AB1497" s="54"/>
      <c r="AC1497" s="54"/>
    </row>
    <row r="1498" spans="1:29">
      <c r="A1498" s="1"/>
      <c r="B1498" s="1"/>
      <c r="C1498" s="1"/>
      <c r="D1498" s="13"/>
      <c r="E1498" s="22"/>
      <c r="F1498" s="13"/>
      <c r="G1498" s="1"/>
      <c r="H1498" s="1"/>
      <c r="I1498" s="46"/>
      <c r="J1498" s="1"/>
      <c r="K1498" s="1"/>
      <c r="L1498" s="1"/>
      <c r="M1498" s="1"/>
      <c r="N1498" s="1"/>
      <c r="O1498" s="1"/>
      <c r="P1498" s="8"/>
      <c r="Q1498" s="26"/>
      <c r="R1498" s="17"/>
      <c r="T1498" t="str">
        <f t="shared" si="23"/>
        <v/>
      </c>
      <c r="U1498" s="34"/>
      <c r="V1498" s="48"/>
      <c r="W1498" s="49"/>
      <c r="X1498" s="47"/>
      <c r="Y1498" s="50"/>
      <c r="Z1498" s="52"/>
      <c r="AA1498" s="53"/>
      <c r="AB1498" s="54"/>
      <c r="AC1498" s="54"/>
    </row>
    <row r="1499" spans="1:29">
      <c r="A1499" s="1"/>
      <c r="B1499" s="1"/>
      <c r="C1499" s="1"/>
      <c r="D1499" s="13"/>
      <c r="E1499" s="22"/>
      <c r="F1499" s="13"/>
      <c r="G1499" s="1"/>
      <c r="H1499" s="1"/>
      <c r="I1499" s="46"/>
      <c r="J1499" s="1"/>
      <c r="K1499" s="1"/>
      <c r="L1499" s="1"/>
      <c r="M1499" s="1"/>
      <c r="N1499" s="1"/>
      <c r="O1499" s="1"/>
      <c r="P1499" s="8"/>
      <c r="Q1499" s="26"/>
      <c r="R1499" s="17"/>
      <c r="T1499" t="str">
        <f t="shared" si="23"/>
        <v/>
      </c>
      <c r="U1499" s="34"/>
      <c r="V1499" s="48"/>
      <c r="W1499" s="49"/>
      <c r="X1499" s="47"/>
      <c r="Y1499" s="50"/>
      <c r="Z1499" s="52"/>
      <c r="AA1499" s="53"/>
      <c r="AB1499" s="54"/>
      <c r="AC1499" s="54"/>
    </row>
    <row r="1500" spans="1:29">
      <c r="A1500" s="1"/>
      <c r="B1500" s="1"/>
      <c r="C1500" s="1"/>
      <c r="D1500" s="13"/>
      <c r="E1500" s="22"/>
      <c r="F1500" s="13"/>
      <c r="G1500" s="1"/>
      <c r="H1500" s="1"/>
      <c r="I1500" s="46"/>
      <c r="J1500" s="1"/>
      <c r="K1500" s="1"/>
      <c r="L1500" s="1"/>
      <c r="M1500" s="1"/>
      <c r="N1500" s="1"/>
      <c r="O1500" s="1"/>
      <c r="P1500" s="8"/>
      <c r="Q1500" s="26"/>
      <c r="R1500" s="17"/>
      <c r="T1500" t="str">
        <f t="shared" si="23"/>
        <v/>
      </c>
      <c r="U1500" s="34"/>
      <c r="V1500" s="48"/>
      <c r="W1500" s="49"/>
      <c r="X1500" s="47"/>
      <c r="Y1500" s="50"/>
      <c r="Z1500" s="52"/>
      <c r="AA1500" s="53"/>
      <c r="AB1500" s="54"/>
      <c r="AC1500" s="54"/>
    </row>
    <row r="1501" spans="1:29">
      <c r="A1501" s="1"/>
      <c r="B1501" s="1"/>
      <c r="C1501" s="1"/>
      <c r="D1501" s="13"/>
      <c r="E1501" s="22"/>
      <c r="F1501" s="13"/>
      <c r="G1501" s="1"/>
      <c r="H1501" s="1"/>
      <c r="I1501" s="46"/>
      <c r="J1501" s="1"/>
      <c r="K1501" s="1"/>
      <c r="L1501" s="1"/>
      <c r="M1501" s="1"/>
      <c r="N1501" s="1"/>
      <c r="O1501" s="1"/>
      <c r="P1501" s="8"/>
      <c r="Q1501" s="26"/>
      <c r="R1501" s="17"/>
      <c r="T1501" t="str">
        <f t="shared" si="23"/>
        <v/>
      </c>
      <c r="U1501" s="34"/>
      <c r="V1501" s="48"/>
      <c r="W1501" s="49"/>
      <c r="X1501" s="47"/>
      <c r="Y1501" s="50"/>
      <c r="Z1501" s="52"/>
      <c r="AA1501" s="53"/>
      <c r="AB1501" s="54"/>
      <c r="AC1501" s="54"/>
    </row>
    <row r="1502" spans="1:29">
      <c r="A1502" s="1"/>
      <c r="B1502" s="1"/>
      <c r="C1502" s="1"/>
      <c r="D1502" s="13"/>
      <c r="E1502" s="22"/>
      <c r="F1502" s="13"/>
      <c r="G1502" s="1"/>
      <c r="H1502" s="1"/>
      <c r="I1502" s="46"/>
      <c r="J1502" s="1"/>
      <c r="K1502" s="1"/>
      <c r="L1502" s="1"/>
      <c r="M1502" s="1"/>
      <c r="N1502" s="1"/>
      <c r="O1502" s="1"/>
      <c r="P1502" s="8"/>
      <c r="Q1502" s="26"/>
      <c r="R1502" s="17"/>
      <c r="T1502" t="str">
        <f t="shared" si="23"/>
        <v/>
      </c>
      <c r="U1502" s="34"/>
      <c r="V1502" s="48"/>
      <c r="W1502" s="49"/>
      <c r="X1502" s="47"/>
      <c r="Y1502" s="50"/>
      <c r="Z1502" s="52"/>
      <c r="AA1502" s="53"/>
      <c r="AB1502" s="54"/>
      <c r="AC1502" s="54"/>
    </row>
    <row r="1503" spans="1:29">
      <c r="A1503" s="1"/>
      <c r="B1503" s="1"/>
      <c r="C1503" s="1"/>
      <c r="D1503" s="13"/>
      <c r="E1503" s="22"/>
      <c r="F1503" s="13"/>
      <c r="G1503" s="1"/>
      <c r="H1503" s="1"/>
      <c r="I1503" s="46"/>
      <c r="J1503" s="1"/>
      <c r="K1503" s="1"/>
      <c r="L1503" s="1"/>
      <c r="M1503" s="1"/>
      <c r="N1503" s="1"/>
      <c r="O1503" s="1"/>
      <c r="P1503" s="8"/>
      <c r="Q1503" s="26"/>
      <c r="R1503" s="17"/>
      <c r="T1503" t="str">
        <f t="shared" si="23"/>
        <v/>
      </c>
      <c r="U1503" s="34"/>
      <c r="V1503" s="48"/>
      <c r="W1503" s="49"/>
      <c r="X1503" s="47"/>
      <c r="Y1503" s="50"/>
      <c r="Z1503" s="52"/>
      <c r="AA1503" s="53"/>
      <c r="AB1503" s="54"/>
      <c r="AC1503" s="54"/>
    </row>
    <row r="1504" spans="1:29">
      <c r="A1504" s="1"/>
      <c r="B1504" s="1"/>
      <c r="C1504" s="1"/>
      <c r="D1504" s="13"/>
      <c r="E1504" s="22"/>
      <c r="F1504" s="13"/>
      <c r="G1504" s="1"/>
      <c r="H1504" s="1"/>
      <c r="I1504" s="46"/>
      <c r="J1504" s="1"/>
      <c r="K1504" s="1"/>
      <c r="L1504" s="1"/>
      <c r="M1504" s="1"/>
      <c r="N1504" s="1"/>
      <c r="O1504" s="1"/>
      <c r="P1504" s="8"/>
      <c r="Q1504" s="26"/>
      <c r="R1504" s="17"/>
      <c r="T1504" t="str">
        <f t="shared" si="23"/>
        <v/>
      </c>
      <c r="U1504" s="34"/>
      <c r="V1504" s="48"/>
      <c r="W1504" s="49"/>
      <c r="X1504" s="47"/>
      <c r="Y1504" s="50"/>
      <c r="Z1504" s="52"/>
      <c r="AA1504" s="53"/>
      <c r="AB1504" s="54"/>
      <c r="AC1504" s="54"/>
    </row>
    <row r="1505" spans="1:29">
      <c r="A1505" s="1"/>
      <c r="B1505" s="1"/>
      <c r="C1505" s="1"/>
      <c r="D1505" s="13"/>
      <c r="E1505" s="22"/>
      <c r="F1505" s="13"/>
      <c r="G1505" s="1"/>
      <c r="H1505" s="1"/>
      <c r="I1505" s="46"/>
      <c r="J1505" s="1"/>
      <c r="K1505" s="1"/>
      <c r="L1505" s="1"/>
      <c r="M1505" s="1"/>
      <c r="N1505" s="1"/>
      <c r="O1505" s="1"/>
      <c r="P1505" s="8"/>
      <c r="Q1505" s="26"/>
      <c r="R1505" s="17"/>
      <c r="T1505" t="str">
        <f t="shared" si="23"/>
        <v/>
      </c>
      <c r="U1505" s="34"/>
      <c r="V1505" s="48"/>
      <c r="W1505" s="49"/>
      <c r="X1505" s="47"/>
      <c r="Y1505" s="50"/>
      <c r="Z1505" s="52"/>
      <c r="AA1505" s="53"/>
      <c r="AB1505" s="54"/>
      <c r="AC1505" s="54"/>
    </row>
    <row r="1506" spans="1:29">
      <c r="A1506" s="1"/>
      <c r="B1506" s="1"/>
      <c r="C1506" s="1"/>
      <c r="D1506" s="13"/>
      <c r="E1506" s="22"/>
      <c r="F1506" s="13"/>
      <c r="G1506" s="1"/>
      <c r="H1506" s="1"/>
      <c r="I1506" s="46"/>
      <c r="J1506" s="1"/>
      <c r="K1506" s="1"/>
      <c r="L1506" s="1"/>
      <c r="M1506" s="1"/>
      <c r="N1506" s="1"/>
      <c r="O1506" s="1"/>
      <c r="P1506" s="8"/>
      <c r="Q1506" s="26"/>
      <c r="R1506" s="17"/>
      <c r="T1506" t="str">
        <f t="shared" si="23"/>
        <v/>
      </c>
      <c r="U1506" s="34"/>
      <c r="V1506" s="48"/>
      <c r="W1506" s="49"/>
      <c r="X1506" s="47"/>
      <c r="Y1506" s="50"/>
      <c r="Z1506" s="52"/>
      <c r="AA1506" s="53"/>
      <c r="AB1506" s="54"/>
      <c r="AC1506" s="54"/>
    </row>
    <row r="1507" spans="1:29">
      <c r="A1507" s="1"/>
      <c r="B1507" s="1"/>
      <c r="C1507" s="1"/>
      <c r="D1507" s="13"/>
      <c r="E1507" s="22"/>
      <c r="F1507" s="13"/>
      <c r="G1507" s="1"/>
      <c r="H1507" s="1"/>
      <c r="I1507" s="46"/>
      <c r="J1507" s="1"/>
      <c r="K1507" s="1"/>
      <c r="L1507" s="1"/>
      <c r="M1507" s="1"/>
      <c r="N1507" s="1"/>
      <c r="O1507" s="1"/>
      <c r="P1507" s="8"/>
      <c r="Q1507" s="26"/>
      <c r="R1507" s="17"/>
      <c r="T1507" t="str">
        <f t="shared" si="23"/>
        <v/>
      </c>
      <c r="U1507" s="34"/>
      <c r="V1507" s="48"/>
      <c r="W1507" s="49"/>
      <c r="X1507" s="47"/>
      <c r="Y1507" s="50"/>
      <c r="Z1507" s="52"/>
      <c r="AA1507" s="53"/>
      <c r="AB1507" s="54"/>
      <c r="AC1507" s="54"/>
    </row>
    <row r="1508" spans="1:29">
      <c r="A1508" s="1"/>
      <c r="B1508" s="1"/>
      <c r="C1508" s="1"/>
      <c r="D1508" s="13"/>
      <c r="E1508" s="22"/>
      <c r="F1508" s="13"/>
      <c r="G1508" s="1"/>
      <c r="H1508" s="1"/>
      <c r="I1508" s="46"/>
      <c r="J1508" s="1"/>
      <c r="K1508" s="1"/>
      <c r="L1508" s="1"/>
      <c r="M1508" s="1"/>
      <c r="N1508" s="1"/>
      <c r="O1508" s="1"/>
      <c r="P1508" s="8"/>
      <c r="Q1508" s="26"/>
      <c r="R1508" s="17"/>
      <c r="T1508" t="str">
        <f t="shared" si="23"/>
        <v/>
      </c>
      <c r="U1508" s="34"/>
      <c r="V1508" s="48"/>
      <c r="W1508" s="49"/>
      <c r="X1508" s="47"/>
      <c r="Y1508" s="50"/>
      <c r="Z1508" s="52"/>
      <c r="AA1508" s="53"/>
      <c r="AB1508" s="54"/>
      <c r="AC1508" s="54"/>
    </row>
    <row r="1509" spans="1:29">
      <c r="A1509" s="1"/>
      <c r="B1509" s="1"/>
      <c r="C1509" s="1"/>
      <c r="D1509" s="13"/>
      <c r="E1509" s="22"/>
      <c r="F1509" s="13"/>
      <c r="G1509" s="1"/>
      <c r="H1509" s="1"/>
      <c r="I1509" s="46"/>
      <c r="J1509" s="1"/>
      <c r="K1509" s="1"/>
      <c r="L1509" s="1"/>
      <c r="M1509" s="1"/>
      <c r="N1509" s="1"/>
      <c r="O1509" s="1"/>
      <c r="P1509" s="8"/>
      <c r="Q1509" s="26"/>
      <c r="R1509" s="17"/>
      <c r="T1509" t="str">
        <f t="shared" si="23"/>
        <v/>
      </c>
      <c r="U1509" s="34"/>
      <c r="V1509" s="48"/>
      <c r="W1509" s="49"/>
      <c r="X1509" s="47"/>
      <c r="Y1509" s="50"/>
      <c r="Z1509" s="52"/>
      <c r="AA1509" s="53"/>
      <c r="AB1509" s="54"/>
      <c r="AC1509" s="54"/>
    </row>
    <row r="1510" spans="1:29">
      <c r="A1510" s="1"/>
      <c r="B1510" s="1"/>
      <c r="C1510" s="1"/>
      <c r="D1510" s="13"/>
      <c r="E1510" s="22"/>
      <c r="F1510" s="13"/>
      <c r="G1510" s="1"/>
      <c r="H1510" s="1"/>
      <c r="I1510" s="46"/>
      <c r="J1510" s="1"/>
      <c r="K1510" s="1"/>
      <c r="L1510" s="1"/>
      <c r="M1510" s="1"/>
      <c r="N1510" s="1"/>
      <c r="O1510" s="1"/>
      <c r="P1510" s="8"/>
      <c r="Q1510" s="26"/>
      <c r="R1510" s="17"/>
      <c r="T1510" t="str">
        <f t="shared" si="23"/>
        <v/>
      </c>
      <c r="U1510" s="34"/>
      <c r="V1510" s="48"/>
      <c r="W1510" s="49"/>
      <c r="X1510" s="47"/>
      <c r="Y1510" s="50"/>
      <c r="Z1510" s="52"/>
      <c r="AA1510" s="53"/>
      <c r="AB1510" s="54"/>
      <c r="AC1510" s="54"/>
    </row>
    <row r="1511" spans="1:29">
      <c r="A1511" s="1"/>
      <c r="B1511" s="1"/>
      <c r="C1511" s="1"/>
      <c r="D1511" s="13"/>
      <c r="E1511" s="22"/>
      <c r="F1511" s="13"/>
      <c r="G1511" s="1"/>
      <c r="H1511" s="1"/>
      <c r="I1511" s="46"/>
      <c r="J1511" s="1"/>
      <c r="K1511" s="1"/>
      <c r="L1511" s="1"/>
      <c r="M1511" s="1"/>
      <c r="N1511" s="1"/>
      <c r="O1511" s="1"/>
      <c r="P1511" s="8"/>
      <c r="Q1511" s="26"/>
      <c r="R1511" s="17"/>
      <c r="T1511" t="str">
        <f t="shared" si="23"/>
        <v/>
      </c>
      <c r="U1511" s="34"/>
      <c r="V1511" s="48"/>
      <c r="W1511" s="49"/>
      <c r="X1511" s="47"/>
      <c r="Y1511" s="50"/>
      <c r="Z1511" s="52"/>
      <c r="AA1511" s="53"/>
      <c r="AB1511" s="54"/>
      <c r="AC1511" s="54"/>
    </row>
    <row r="1512" spans="1:29">
      <c r="A1512" s="1"/>
      <c r="B1512" s="1"/>
      <c r="C1512" s="1"/>
      <c r="D1512" s="13"/>
      <c r="E1512" s="22"/>
      <c r="F1512" s="13"/>
      <c r="G1512" s="1"/>
      <c r="H1512" s="1"/>
      <c r="I1512" s="46"/>
      <c r="J1512" s="1"/>
      <c r="K1512" s="1"/>
      <c r="L1512" s="1"/>
      <c r="M1512" s="1"/>
      <c r="N1512" s="1"/>
      <c r="O1512" s="1"/>
      <c r="P1512" s="8"/>
      <c r="Q1512" s="26"/>
      <c r="R1512" s="17"/>
      <c r="T1512" t="str">
        <f t="shared" si="23"/>
        <v/>
      </c>
      <c r="U1512" s="34"/>
      <c r="V1512" s="48"/>
      <c r="W1512" s="49"/>
      <c r="X1512" s="47"/>
      <c r="Y1512" s="50"/>
      <c r="Z1512" s="52"/>
      <c r="AA1512" s="53"/>
      <c r="AB1512" s="54"/>
      <c r="AC1512" s="54"/>
    </row>
    <row r="1513" spans="1:29">
      <c r="A1513" s="1"/>
      <c r="B1513" s="1"/>
      <c r="C1513" s="1"/>
      <c r="D1513" s="13"/>
      <c r="E1513" s="22"/>
      <c r="F1513" s="13"/>
      <c r="G1513" s="1"/>
      <c r="H1513" s="1"/>
      <c r="I1513" s="46"/>
      <c r="J1513" s="1"/>
      <c r="K1513" s="1"/>
      <c r="L1513" s="1"/>
      <c r="M1513" s="1"/>
      <c r="N1513" s="1"/>
      <c r="O1513" s="1"/>
      <c r="P1513" s="8"/>
      <c r="Q1513" s="26"/>
      <c r="R1513" s="17"/>
      <c r="T1513" t="str">
        <f t="shared" si="23"/>
        <v/>
      </c>
      <c r="U1513" s="34"/>
      <c r="V1513" s="48"/>
      <c r="W1513" s="49"/>
      <c r="X1513" s="47"/>
      <c r="Y1513" s="50"/>
      <c r="Z1513" s="52"/>
      <c r="AA1513" s="53"/>
      <c r="AB1513" s="54"/>
      <c r="AC1513" s="54"/>
    </row>
    <row r="1514" spans="1:29">
      <c r="A1514" s="1"/>
      <c r="B1514" s="1"/>
      <c r="C1514" s="1"/>
      <c r="D1514" s="13"/>
      <c r="E1514" s="22"/>
      <c r="F1514" s="13"/>
      <c r="G1514" s="1"/>
      <c r="H1514" s="1"/>
      <c r="I1514" s="46"/>
      <c r="J1514" s="1"/>
      <c r="K1514" s="1"/>
      <c r="L1514" s="1"/>
      <c r="M1514" s="1"/>
      <c r="N1514" s="1"/>
      <c r="O1514" s="1"/>
      <c r="P1514" s="8"/>
      <c r="Q1514" s="26"/>
      <c r="R1514" s="17"/>
      <c r="T1514" t="str">
        <f t="shared" si="23"/>
        <v/>
      </c>
      <c r="U1514" s="34"/>
      <c r="V1514" s="48"/>
      <c r="W1514" s="49"/>
      <c r="X1514" s="47"/>
      <c r="Y1514" s="50"/>
      <c r="Z1514" s="52"/>
      <c r="AA1514" s="53"/>
      <c r="AB1514" s="54"/>
      <c r="AC1514" s="54"/>
    </row>
    <row r="1515" spans="1:29">
      <c r="A1515" s="1"/>
      <c r="B1515" s="1"/>
      <c r="C1515" s="1"/>
      <c r="D1515" s="13"/>
      <c r="E1515" s="22"/>
      <c r="F1515" s="13"/>
      <c r="G1515" s="1"/>
      <c r="H1515" s="1"/>
      <c r="I1515" s="46"/>
      <c r="J1515" s="1"/>
      <c r="K1515" s="1"/>
      <c r="L1515" s="1"/>
      <c r="M1515" s="1"/>
      <c r="N1515" s="1"/>
      <c r="O1515" s="1"/>
      <c r="P1515" s="8"/>
      <c r="Q1515" s="26"/>
      <c r="R1515" s="17"/>
      <c r="T1515" t="str">
        <f t="shared" si="23"/>
        <v/>
      </c>
      <c r="U1515" s="34"/>
      <c r="V1515" s="48"/>
      <c r="W1515" s="49"/>
      <c r="X1515" s="47"/>
      <c r="Y1515" s="50"/>
      <c r="Z1515" s="52"/>
      <c r="AA1515" s="53"/>
      <c r="AB1515" s="54"/>
      <c r="AC1515" s="54"/>
    </row>
    <row r="1516" spans="1:29">
      <c r="A1516" s="1"/>
      <c r="B1516" s="1"/>
      <c r="C1516" s="1"/>
      <c r="D1516" s="13"/>
      <c r="E1516" s="22"/>
      <c r="F1516" s="13"/>
      <c r="G1516" s="1"/>
      <c r="H1516" s="1"/>
      <c r="I1516" s="46"/>
      <c r="J1516" s="1"/>
      <c r="K1516" s="1"/>
      <c r="L1516" s="1"/>
      <c r="M1516" s="1"/>
      <c r="N1516" s="1"/>
      <c r="O1516" s="1"/>
      <c r="P1516" s="8"/>
      <c r="Q1516" s="26"/>
      <c r="R1516" s="17"/>
      <c r="T1516" t="str">
        <f t="shared" si="23"/>
        <v/>
      </c>
      <c r="U1516" s="34"/>
      <c r="V1516" s="48"/>
      <c r="W1516" s="49"/>
      <c r="X1516" s="47"/>
      <c r="Y1516" s="50"/>
      <c r="Z1516" s="52"/>
      <c r="AA1516" s="53"/>
      <c r="AB1516" s="54"/>
      <c r="AC1516" s="54"/>
    </row>
    <row r="1517" spans="1:29">
      <c r="A1517" s="1"/>
      <c r="B1517" s="1"/>
      <c r="C1517" s="1"/>
      <c r="D1517" s="13"/>
      <c r="E1517" s="22"/>
      <c r="F1517" s="13"/>
      <c r="G1517" s="1"/>
      <c r="H1517" s="1"/>
      <c r="I1517" s="46"/>
      <c r="J1517" s="1"/>
      <c r="K1517" s="1"/>
      <c r="L1517" s="1"/>
      <c r="M1517" s="1"/>
      <c r="N1517" s="1"/>
      <c r="O1517" s="1"/>
      <c r="P1517" s="8"/>
      <c r="Q1517" s="26"/>
      <c r="R1517" s="17"/>
      <c r="T1517" t="str">
        <f t="shared" si="23"/>
        <v/>
      </c>
      <c r="U1517" s="34"/>
      <c r="V1517" s="48"/>
      <c r="W1517" s="49"/>
      <c r="X1517" s="47"/>
      <c r="Y1517" s="50"/>
      <c r="Z1517" s="52"/>
      <c r="AA1517" s="53"/>
      <c r="AB1517" s="54"/>
      <c r="AC1517" s="54"/>
    </row>
    <row r="1518" spans="1:29">
      <c r="A1518" s="1"/>
      <c r="B1518" s="1"/>
      <c r="C1518" s="1"/>
      <c r="D1518" s="13"/>
      <c r="E1518" s="22"/>
      <c r="F1518" s="13"/>
      <c r="G1518" s="1"/>
      <c r="H1518" s="1"/>
      <c r="I1518" s="46"/>
      <c r="J1518" s="1"/>
      <c r="K1518" s="1"/>
      <c r="L1518" s="1"/>
      <c r="M1518" s="1"/>
      <c r="N1518" s="1"/>
      <c r="O1518" s="1"/>
      <c r="P1518" s="8"/>
      <c r="Q1518" s="26"/>
      <c r="R1518" s="17"/>
      <c r="T1518" t="str">
        <f t="shared" si="23"/>
        <v/>
      </c>
      <c r="U1518" s="34"/>
      <c r="V1518" s="48"/>
      <c r="W1518" s="49"/>
      <c r="X1518" s="47"/>
      <c r="Y1518" s="50"/>
      <c r="Z1518" s="52"/>
      <c r="AA1518" s="53"/>
      <c r="AB1518" s="54"/>
      <c r="AC1518" s="54"/>
    </row>
    <row r="1519" spans="1:29">
      <c r="A1519" s="1"/>
      <c r="B1519" s="1"/>
      <c r="C1519" s="1"/>
      <c r="D1519" s="13"/>
      <c r="E1519" s="22"/>
      <c r="F1519" s="13"/>
      <c r="G1519" s="1"/>
      <c r="H1519" s="1"/>
      <c r="I1519" s="46"/>
      <c r="J1519" s="1"/>
      <c r="K1519" s="1"/>
      <c r="L1519" s="1"/>
      <c r="M1519" s="1"/>
      <c r="N1519" s="1"/>
      <c r="O1519" s="1"/>
      <c r="P1519" s="8"/>
      <c r="Q1519" s="26"/>
      <c r="R1519" s="17"/>
      <c r="T1519" t="str">
        <f t="shared" si="23"/>
        <v/>
      </c>
      <c r="U1519" s="34"/>
      <c r="V1519" s="48"/>
      <c r="W1519" s="49"/>
      <c r="X1519" s="47"/>
      <c r="Y1519" s="50"/>
      <c r="Z1519" s="52"/>
      <c r="AA1519" s="53"/>
      <c r="AB1519" s="54"/>
      <c r="AC1519" s="54"/>
    </row>
    <row r="1520" spans="1:29">
      <c r="A1520" s="1"/>
      <c r="B1520" s="1"/>
      <c r="C1520" s="1"/>
      <c r="D1520" s="13"/>
      <c r="E1520" s="22"/>
      <c r="F1520" s="13"/>
      <c r="G1520" s="1"/>
      <c r="H1520" s="1"/>
      <c r="I1520" s="46"/>
      <c r="J1520" s="1"/>
      <c r="K1520" s="1"/>
      <c r="L1520" s="1"/>
      <c r="M1520" s="1"/>
      <c r="N1520" s="1"/>
      <c r="O1520" s="1"/>
      <c r="P1520" s="8"/>
      <c r="Q1520" s="26"/>
      <c r="R1520" s="17"/>
      <c r="T1520" t="str">
        <f t="shared" si="23"/>
        <v/>
      </c>
      <c r="U1520" s="34"/>
      <c r="V1520" s="48"/>
      <c r="W1520" s="49"/>
      <c r="X1520" s="47"/>
      <c r="Y1520" s="50"/>
      <c r="Z1520" s="52"/>
      <c r="AA1520" s="53"/>
      <c r="AB1520" s="54"/>
      <c r="AC1520" s="54"/>
    </row>
    <row r="1521" spans="1:29">
      <c r="A1521" s="1"/>
      <c r="B1521" s="1"/>
      <c r="C1521" s="1"/>
      <c r="D1521" s="13"/>
      <c r="E1521" s="22"/>
      <c r="F1521" s="13"/>
      <c r="G1521" s="1"/>
      <c r="H1521" s="1"/>
      <c r="I1521" s="46"/>
      <c r="J1521" s="1"/>
      <c r="K1521" s="1"/>
      <c r="L1521" s="1"/>
      <c r="M1521" s="1"/>
      <c r="N1521" s="1"/>
      <c r="O1521" s="1"/>
      <c r="P1521" s="8"/>
      <c r="Q1521" s="26"/>
      <c r="R1521" s="17"/>
      <c r="T1521" t="str">
        <f t="shared" si="23"/>
        <v/>
      </c>
      <c r="U1521" s="34"/>
      <c r="V1521" s="48"/>
      <c r="W1521" s="49"/>
      <c r="X1521" s="47"/>
      <c r="Y1521" s="50"/>
      <c r="Z1521" s="52"/>
      <c r="AA1521" s="53"/>
      <c r="AB1521" s="54"/>
      <c r="AC1521" s="54"/>
    </row>
    <row r="1522" spans="1:29">
      <c r="A1522" s="1"/>
      <c r="B1522" s="1"/>
      <c r="C1522" s="1"/>
      <c r="D1522" s="13"/>
      <c r="E1522" s="22"/>
      <c r="F1522" s="13"/>
      <c r="G1522" s="1"/>
      <c r="H1522" s="1"/>
      <c r="I1522" s="46"/>
      <c r="J1522" s="1"/>
      <c r="K1522" s="1"/>
      <c r="L1522" s="1"/>
      <c r="M1522" s="1"/>
      <c r="N1522" s="1"/>
      <c r="O1522" s="1"/>
      <c r="P1522" s="8"/>
      <c r="Q1522" s="26"/>
      <c r="R1522" s="17"/>
      <c r="T1522" t="str">
        <f t="shared" si="23"/>
        <v/>
      </c>
      <c r="U1522" s="34"/>
      <c r="V1522" s="48"/>
      <c r="W1522" s="49"/>
      <c r="X1522" s="47"/>
      <c r="Y1522" s="50"/>
      <c r="Z1522" s="52"/>
      <c r="AA1522" s="53"/>
      <c r="AB1522" s="54"/>
      <c r="AC1522" s="54"/>
    </row>
    <row r="1523" spans="1:29">
      <c r="A1523" s="1"/>
      <c r="B1523" s="1"/>
      <c r="C1523" s="1"/>
      <c r="D1523" s="13"/>
      <c r="E1523" s="22"/>
      <c r="F1523" s="13"/>
      <c r="G1523" s="1"/>
      <c r="H1523" s="1"/>
      <c r="I1523" s="46"/>
      <c r="J1523" s="1"/>
      <c r="K1523" s="1"/>
      <c r="L1523" s="1"/>
      <c r="M1523" s="1"/>
      <c r="N1523" s="1"/>
      <c r="O1523" s="1"/>
      <c r="P1523" s="8"/>
      <c r="Q1523" s="26"/>
      <c r="R1523" s="17"/>
      <c r="T1523" t="str">
        <f t="shared" si="23"/>
        <v/>
      </c>
      <c r="U1523" s="34"/>
      <c r="V1523" s="48"/>
      <c r="W1523" s="49"/>
      <c r="X1523" s="47"/>
      <c r="Y1523" s="50"/>
      <c r="Z1523" s="52"/>
      <c r="AA1523" s="53"/>
      <c r="AB1523" s="54"/>
      <c r="AC1523" s="54"/>
    </row>
    <row r="1524" spans="1:29">
      <c r="A1524" s="1"/>
      <c r="B1524" s="1"/>
      <c r="C1524" s="1"/>
      <c r="D1524" s="13"/>
      <c r="E1524" s="22"/>
      <c r="F1524" s="13"/>
      <c r="G1524" s="1"/>
      <c r="H1524" s="1"/>
      <c r="I1524" s="46"/>
      <c r="J1524" s="1"/>
      <c r="K1524" s="1"/>
      <c r="L1524" s="1"/>
      <c r="M1524" s="1"/>
      <c r="N1524" s="1"/>
      <c r="O1524" s="1"/>
      <c r="P1524" s="8"/>
      <c r="Q1524" s="26"/>
      <c r="R1524" s="17"/>
      <c r="T1524" t="str">
        <f t="shared" si="23"/>
        <v/>
      </c>
      <c r="U1524" s="34"/>
      <c r="V1524" s="48"/>
      <c r="W1524" s="49"/>
      <c r="X1524" s="47"/>
      <c r="Y1524" s="50"/>
      <c r="Z1524" s="52"/>
      <c r="AA1524" s="53"/>
      <c r="AB1524" s="54"/>
      <c r="AC1524" s="54"/>
    </row>
    <row r="1525" spans="1:29">
      <c r="A1525" s="1"/>
      <c r="B1525" s="1"/>
      <c r="C1525" s="1"/>
      <c r="D1525" s="13"/>
      <c r="E1525" s="22"/>
      <c r="F1525" s="13"/>
      <c r="G1525" s="1"/>
      <c r="H1525" s="1"/>
      <c r="I1525" s="46"/>
      <c r="J1525" s="1"/>
      <c r="K1525" s="1"/>
      <c r="L1525" s="1"/>
      <c r="M1525" s="1"/>
      <c r="N1525" s="1"/>
      <c r="O1525" s="1"/>
      <c r="P1525" s="8"/>
      <c r="Q1525" s="26"/>
      <c r="R1525" s="17"/>
      <c r="T1525" t="str">
        <f t="shared" si="23"/>
        <v/>
      </c>
      <c r="U1525" s="34"/>
      <c r="V1525" s="48"/>
      <c r="W1525" s="49"/>
      <c r="X1525" s="47"/>
      <c r="Y1525" s="50"/>
      <c r="Z1525" s="52"/>
      <c r="AA1525" s="53"/>
      <c r="AB1525" s="54"/>
      <c r="AC1525" s="54"/>
    </row>
    <row r="1526" spans="1:29">
      <c r="A1526" s="1"/>
      <c r="B1526" s="1"/>
      <c r="C1526" s="1"/>
      <c r="D1526" s="13"/>
      <c r="E1526" s="22"/>
      <c r="F1526" s="13"/>
      <c r="G1526" s="1"/>
      <c r="H1526" s="1"/>
      <c r="I1526" s="46"/>
      <c r="J1526" s="1"/>
      <c r="K1526" s="1"/>
      <c r="L1526" s="1"/>
      <c r="M1526" s="1"/>
      <c r="N1526" s="1"/>
      <c r="O1526" s="1"/>
      <c r="P1526" s="8"/>
      <c r="Q1526" s="26"/>
      <c r="R1526" s="17"/>
      <c r="T1526" t="str">
        <f t="shared" si="23"/>
        <v/>
      </c>
      <c r="U1526" s="34"/>
      <c r="V1526" s="48"/>
      <c r="W1526" s="49"/>
      <c r="X1526" s="47"/>
      <c r="Y1526" s="50"/>
      <c r="Z1526" s="52"/>
      <c r="AA1526" s="53"/>
      <c r="AB1526" s="54"/>
      <c r="AC1526" s="54"/>
    </row>
    <row r="1527" spans="1:29">
      <c r="A1527" s="1"/>
      <c r="B1527" s="1"/>
      <c r="C1527" s="1"/>
      <c r="D1527" s="13"/>
      <c r="E1527" s="22"/>
      <c r="F1527" s="13"/>
      <c r="G1527" s="1"/>
      <c r="H1527" s="1"/>
      <c r="I1527" s="46"/>
      <c r="J1527" s="1"/>
      <c r="K1527" s="1"/>
      <c r="L1527" s="1"/>
      <c r="M1527" s="1"/>
      <c r="N1527" s="1"/>
      <c r="O1527" s="1"/>
      <c r="P1527" s="8"/>
      <c r="Q1527" s="26"/>
      <c r="R1527" s="17"/>
      <c r="T1527" t="str">
        <f t="shared" si="23"/>
        <v/>
      </c>
      <c r="U1527" s="34"/>
      <c r="V1527" s="48"/>
      <c r="W1527" s="49"/>
      <c r="X1527" s="47"/>
      <c r="Y1527" s="50"/>
      <c r="Z1527" s="52"/>
      <c r="AA1527" s="53"/>
      <c r="AB1527" s="54"/>
      <c r="AC1527" s="54"/>
    </row>
    <row r="1528" spans="1:29">
      <c r="A1528" s="1"/>
      <c r="B1528" s="1"/>
      <c r="C1528" s="1"/>
      <c r="D1528" s="13"/>
      <c r="E1528" s="22"/>
      <c r="F1528" s="13"/>
      <c r="G1528" s="1"/>
      <c r="H1528" s="1"/>
      <c r="I1528" s="46"/>
      <c r="J1528" s="1"/>
      <c r="K1528" s="1"/>
      <c r="L1528" s="1"/>
      <c r="M1528" s="1"/>
      <c r="N1528" s="1"/>
      <c r="O1528" s="1"/>
      <c r="P1528" s="8"/>
      <c r="Q1528" s="26"/>
      <c r="R1528" s="17"/>
      <c r="T1528" t="str">
        <f t="shared" si="23"/>
        <v/>
      </c>
      <c r="U1528" s="34"/>
      <c r="V1528" s="48"/>
      <c r="W1528" s="49"/>
      <c r="X1528" s="47"/>
      <c r="Y1528" s="50"/>
      <c r="Z1528" s="52"/>
      <c r="AA1528" s="53"/>
      <c r="AB1528" s="54"/>
      <c r="AC1528" s="54"/>
    </row>
    <row r="1529" spans="1:29">
      <c r="A1529" s="1"/>
      <c r="B1529" s="1"/>
      <c r="C1529" s="1"/>
      <c r="D1529" s="13"/>
      <c r="E1529" s="22"/>
      <c r="F1529" s="13"/>
      <c r="G1529" s="1"/>
      <c r="H1529" s="1"/>
      <c r="I1529" s="46"/>
      <c r="J1529" s="1"/>
      <c r="K1529" s="1"/>
      <c r="L1529" s="1"/>
      <c r="M1529" s="1"/>
      <c r="N1529" s="1"/>
      <c r="O1529" s="1"/>
      <c r="P1529" s="8"/>
      <c r="Q1529" s="26"/>
      <c r="R1529" s="17"/>
      <c r="T1529" t="str">
        <f t="shared" si="23"/>
        <v/>
      </c>
      <c r="U1529" s="34"/>
      <c r="V1529" s="48"/>
      <c r="W1529" s="49"/>
      <c r="X1529" s="47"/>
      <c r="Y1529" s="50"/>
      <c r="Z1529" s="52"/>
      <c r="AA1529" s="53"/>
      <c r="AB1529" s="54"/>
      <c r="AC1529" s="54"/>
    </row>
    <row r="1530" spans="1:29">
      <c r="A1530" s="1"/>
      <c r="B1530" s="1"/>
      <c r="C1530" s="1"/>
      <c r="D1530" s="13"/>
      <c r="E1530" s="22"/>
      <c r="F1530" s="13"/>
      <c r="G1530" s="1"/>
      <c r="H1530" s="1"/>
      <c r="I1530" s="46"/>
      <c r="J1530" s="1"/>
      <c r="K1530" s="1"/>
      <c r="L1530" s="1"/>
      <c r="M1530" s="1"/>
      <c r="N1530" s="1"/>
      <c r="O1530" s="1"/>
      <c r="P1530" s="8"/>
      <c r="Q1530" s="26"/>
      <c r="R1530" s="17"/>
      <c r="T1530" t="str">
        <f t="shared" si="23"/>
        <v/>
      </c>
      <c r="U1530" s="34"/>
      <c r="V1530" s="48"/>
      <c r="W1530" s="49"/>
      <c r="X1530" s="47"/>
      <c r="Y1530" s="50"/>
      <c r="Z1530" s="52"/>
      <c r="AA1530" s="53"/>
      <c r="AB1530" s="54"/>
      <c r="AC1530" s="54"/>
    </row>
    <row r="1531" spans="1:29">
      <c r="A1531" s="1"/>
      <c r="B1531" s="1"/>
      <c r="C1531" s="1"/>
      <c r="D1531" s="13"/>
      <c r="E1531" s="22"/>
      <c r="F1531" s="13"/>
      <c r="G1531" s="1"/>
      <c r="H1531" s="1"/>
      <c r="I1531" s="46"/>
      <c r="J1531" s="1"/>
      <c r="K1531" s="1"/>
      <c r="L1531" s="1"/>
      <c r="M1531" s="1"/>
      <c r="N1531" s="1"/>
      <c r="O1531" s="1"/>
      <c r="P1531" s="8"/>
      <c r="Q1531" s="26"/>
      <c r="R1531" s="17"/>
      <c r="T1531" t="str">
        <f t="shared" si="23"/>
        <v/>
      </c>
      <c r="U1531" s="34"/>
      <c r="V1531" s="48"/>
      <c r="W1531" s="49"/>
      <c r="X1531" s="47"/>
      <c r="Y1531" s="50"/>
      <c r="Z1531" s="52"/>
      <c r="AA1531" s="53"/>
      <c r="AB1531" s="54"/>
      <c r="AC1531" s="54"/>
    </row>
    <row r="1532" spans="1:29">
      <c r="A1532" s="1"/>
      <c r="B1532" s="1"/>
      <c r="C1532" s="1"/>
      <c r="D1532" s="13"/>
      <c r="E1532" s="22"/>
      <c r="F1532" s="13"/>
      <c r="G1532" s="1"/>
      <c r="H1532" s="1"/>
      <c r="I1532" s="46"/>
      <c r="J1532" s="1"/>
      <c r="K1532" s="1"/>
      <c r="L1532" s="1"/>
      <c r="M1532" s="1"/>
      <c r="N1532" s="1"/>
      <c r="O1532" s="1"/>
      <c r="P1532" s="8"/>
      <c r="Q1532" s="26"/>
      <c r="R1532" s="17"/>
      <c r="T1532" t="str">
        <f t="shared" si="23"/>
        <v/>
      </c>
      <c r="U1532" s="34"/>
      <c r="V1532" s="48"/>
      <c r="W1532" s="49"/>
      <c r="X1532" s="47"/>
      <c r="Y1532" s="50"/>
      <c r="Z1532" s="52"/>
      <c r="AA1532" s="53"/>
      <c r="AB1532" s="54"/>
      <c r="AC1532" s="54"/>
    </row>
    <row r="1533" spans="1:29">
      <c r="A1533" s="1"/>
      <c r="B1533" s="1"/>
      <c r="C1533" s="1"/>
      <c r="D1533" s="13"/>
      <c r="E1533" s="22"/>
      <c r="F1533" s="13"/>
      <c r="G1533" s="1"/>
      <c r="H1533" s="1"/>
      <c r="I1533" s="46"/>
      <c r="J1533" s="1"/>
      <c r="K1533" s="1"/>
      <c r="L1533" s="1"/>
      <c r="M1533" s="1"/>
      <c r="N1533" s="1"/>
      <c r="O1533" s="1"/>
      <c r="P1533" s="8"/>
      <c r="Q1533" s="26"/>
      <c r="R1533" s="17"/>
      <c r="T1533" t="str">
        <f t="shared" si="23"/>
        <v/>
      </c>
      <c r="U1533" s="34"/>
      <c r="V1533" s="48"/>
      <c r="W1533" s="49"/>
      <c r="X1533" s="47"/>
      <c r="Y1533" s="50"/>
      <c r="Z1533" s="52"/>
      <c r="AA1533" s="53"/>
      <c r="AB1533" s="54"/>
      <c r="AC1533" s="54"/>
    </row>
    <row r="1534" spans="1:29">
      <c r="A1534" s="1"/>
      <c r="B1534" s="1"/>
      <c r="C1534" s="1"/>
      <c r="D1534" s="13"/>
      <c r="E1534" s="22"/>
      <c r="F1534" s="13"/>
      <c r="G1534" s="1"/>
      <c r="H1534" s="1"/>
      <c r="I1534" s="46"/>
      <c r="J1534" s="1"/>
      <c r="K1534" s="1"/>
      <c r="L1534" s="1"/>
      <c r="M1534" s="1"/>
      <c r="N1534" s="1"/>
      <c r="O1534" s="1"/>
      <c r="P1534" s="8"/>
      <c r="Q1534" s="26"/>
      <c r="R1534" s="17"/>
      <c r="T1534" t="str">
        <f t="shared" si="23"/>
        <v/>
      </c>
      <c r="U1534" s="34"/>
      <c r="V1534" s="48"/>
      <c r="W1534" s="49"/>
      <c r="X1534" s="47"/>
      <c r="Y1534" s="50"/>
      <c r="Z1534" s="52"/>
      <c r="AA1534" s="53"/>
      <c r="AB1534" s="54"/>
      <c r="AC1534" s="54"/>
    </row>
    <row r="1535" spans="1:29">
      <c r="A1535" s="1"/>
      <c r="B1535" s="1"/>
      <c r="C1535" s="1"/>
      <c r="D1535" s="13"/>
      <c r="E1535" s="22"/>
      <c r="F1535" s="13"/>
      <c r="G1535" s="1"/>
      <c r="H1535" s="1"/>
      <c r="I1535" s="46"/>
      <c r="J1535" s="1"/>
      <c r="K1535" s="1"/>
      <c r="L1535" s="1"/>
      <c r="M1535" s="1"/>
      <c r="N1535" s="1"/>
      <c r="O1535" s="1"/>
      <c r="P1535" s="8"/>
      <c r="Q1535" s="26"/>
      <c r="R1535" s="17"/>
      <c r="T1535" t="str">
        <f t="shared" si="23"/>
        <v/>
      </c>
      <c r="U1535" s="34"/>
      <c r="V1535" s="48"/>
      <c r="W1535" s="49"/>
      <c r="X1535" s="47"/>
      <c r="Y1535" s="50"/>
      <c r="Z1535" s="52"/>
      <c r="AA1535" s="53"/>
      <c r="AB1535" s="54"/>
      <c r="AC1535" s="54"/>
    </row>
    <row r="1536" spans="1:29">
      <c r="A1536" s="1"/>
      <c r="B1536" s="1"/>
      <c r="C1536" s="1"/>
      <c r="D1536" s="13"/>
      <c r="E1536" s="22"/>
      <c r="F1536" s="13"/>
      <c r="G1536" s="1"/>
      <c r="H1536" s="1"/>
      <c r="I1536" s="46"/>
      <c r="J1536" s="1"/>
      <c r="K1536" s="1"/>
      <c r="L1536" s="1"/>
      <c r="M1536" s="1"/>
      <c r="N1536" s="1"/>
      <c r="O1536" s="1"/>
      <c r="P1536" s="8"/>
      <c r="Q1536" s="26"/>
      <c r="R1536" s="17"/>
      <c r="T1536" t="str">
        <f t="shared" si="23"/>
        <v/>
      </c>
      <c r="U1536" s="34"/>
      <c r="V1536" s="48"/>
      <c r="W1536" s="49"/>
      <c r="X1536" s="47"/>
      <c r="Y1536" s="50"/>
      <c r="Z1536" s="52"/>
      <c r="AA1536" s="53"/>
      <c r="AB1536" s="54"/>
      <c r="AC1536" s="54"/>
    </row>
    <row r="1537" spans="1:29">
      <c r="A1537" s="1"/>
      <c r="B1537" s="1"/>
      <c r="C1537" s="1"/>
      <c r="D1537" s="13"/>
      <c r="E1537" s="22"/>
      <c r="F1537" s="13"/>
      <c r="G1537" s="1"/>
      <c r="H1537" s="1"/>
      <c r="I1537" s="46"/>
      <c r="J1537" s="1"/>
      <c r="K1537" s="1"/>
      <c r="L1537" s="1"/>
      <c r="M1537" s="1"/>
      <c r="N1537" s="1"/>
      <c r="O1537" s="1"/>
      <c r="P1537" s="8"/>
      <c r="Q1537" s="26"/>
      <c r="R1537" s="17"/>
      <c r="T1537" t="str">
        <f t="shared" si="23"/>
        <v/>
      </c>
      <c r="U1537" s="34"/>
      <c r="V1537" s="48"/>
      <c r="W1537" s="49"/>
      <c r="X1537" s="47"/>
      <c r="Y1537" s="50"/>
      <c r="Z1537" s="52"/>
      <c r="AA1537" s="53"/>
      <c r="AB1537" s="54"/>
      <c r="AC1537" s="54"/>
    </row>
    <row r="1538" spans="1:29">
      <c r="A1538" s="1"/>
      <c r="B1538" s="1"/>
      <c r="C1538" s="1"/>
      <c r="D1538" s="13"/>
      <c r="E1538" s="22"/>
      <c r="F1538" s="13"/>
      <c r="G1538" s="1"/>
      <c r="H1538" s="1"/>
      <c r="I1538" s="46"/>
      <c r="J1538" s="1"/>
      <c r="K1538" s="1"/>
      <c r="L1538" s="1"/>
      <c r="M1538" s="1"/>
      <c r="N1538" s="1"/>
      <c r="O1538" s="1"/>
      <c r="P1538" s="8"/>
      <c r="Q1538" s="26"/>
      <c r="R1538" s="17"/>
      <c r="T1538" t="str">
        <f t="shared" si="23"/>
        <v/>
      </c>
      <c r="U1538" s="34"/>
      <c r="V1538" s="48"/>
      <c r="W1538" s="49"/>
      <c r="X1538" s="47"/>
      <c r="Y1538" s="50"/>
      <c r="Z1538" s="52"/>
      <c r="AA1538" s="53"/>
      <c r="AB1538" s="54"/>
      <c r="AC1538" s="54"/>
    </row>
    <row r="1539" spans="1:29">
      <c r="A1539" s="1"/>
      <c r="B1539" s="1"/>
      <c r="C1539" s="1"/>
      <c r="D1539" s="13"/>
      <c r="E1539" s="22"/>
      <c r="F1539" s="13"/>
      <c r="G1539" s="1"/>
      <c r="H1539" s="1"/>
      <c r="I1539" s="46"/>
      <c r="J1539" s="1"/>
      <c r="K1539" s="1"/>
      <c r="L1539" s="1"/>
      <c r="M1539" s="1"/>
      <c r="N1539" s="1"/>
      <c r="O1539" s="1"/>
      <c r="P1539" s="8"/>
      <c r="Q1539" s="26"/>
      <c r="R1539" s="17"/>
      <c r="T1539" t="str">
        <f t="shared" si="23"/>
        <v/>
      </c>
      <c r="U1539" s="34"/>
      <c r="V1539" s="48"/>
      <c r="W1539" s="49"/>
      <c r="X1539" s="47"/>
      <c r="Y1539" s="50"/>
      <c r="Z1539" s="52"/>
      <c r="AA1539" s="53"/>
      <c r="AB1539" s="54"/>
      <c r="AC1539" s="54"/>
    </row>
    <row r="1540" spans="1:29">
      <c r="A1540" s="1"/>
      <c r="B1540" s="1"/>
      <c r="C1540" s="1"/>
      <c r="D1540" s="13"/>
      <c r="E1540" s="22"/>
      <c r="F1540" s="13"/>
      <c r="G1540" s="1"/>
      <c r="H1540" s="1"/>
      <c r="I1540" s="46"/>
      <c r="J1540" s="1"/>
      <c r="K1540" s="1"/>
      <c r="L1540" s="1"/>
      <c r="M1540" s="1"/>
      <c r="N1540" s="1"/>
      <c r="O1540" s="1"/>
      <c r="P1540" s="8"/>
      <c r="Q1540" s="26"/>
      <c r="R1540" s="17"/>
      <c r="T1540" t="str">
        <f t="shared" si="23"/>
        <v/>
      </c>
      <c r="U1540" s="34"/>
      <c r="V1540" s="48"/>
      <c r="W1540" s="49"/>
      <c r="X1540" s="47"/>
      <c r="Y1540" s="50"/>
      <c r="Z1540" s="52"/>
      <c r="AA1540" s="53"/>
      <c r="AB1540" s="54"/>
      <c r="AC1540" s="54"/>
    </row>
    <row r="1541" spans="1:29">
      <c r="A1541" s="1"/>
      <c r="B1541" s="1"/>
      <c r="C1541" s="1"/>
      <c r="D1541" s="13"/>
      <c r="E1541" s="22"/>
      <c r="F1541" s="13"/>
      <c r="G1541" s="1"/>
      <c r="H1541" s="1"/>
      <c r="I1541" s="46"/>
      <c r="J1541" s="1"/>
      <c r="K1541" s="1"/>
      <c r="L1541" s="1"/>
      <c r="M1541" s="1"/>
      <c r="N1541" s="1"/>
      <c r="O1541" s="1"/>
      <c r="P1541" s="8"/>
      <c r="Q1541" s="26"/>
      <c r="R1541" s="17"/>
      <c r="T1541" t="str">
        <f t="shared" si="23"/>
        <v/>
      </c>
      <c r="U1541" s="34"/>
      <c r="V1541" s="48"/>
      <c r="W1541" s="49"/>
      <c r="X1541" s="47"/>
      <c r="Y1541" s="50"/>
      <c r="Z1541" s="52"/>
      <c r="AA1541" s="53"/>
      <c r="AB1541" s="54"/>
      <c r="AC1541" s="54"/>
    </row>
    <row r="1542" spans="1:29">
      <c r="A1542" s="1"/>
      <c r="B1542" s="1"/>
      <c r="C1542" s="1"/>
      <c r="D1542" s="13"/>
      <c r="E1542" s="22"/>
      <c r="F1542" s="13"/>
      <c r="G1542" s="1"/>
      <c r="H1542" s="1"/>
      <c r="I1542" s="46"/>
      <c r="J1542" s="1"/>
      <c r="K1542" s="1"/>
      <c r="L1542" s="1"/>
      <c r="M1542" s="1"/>
      <c r="N1542" s="1"/>
      <c r="O1542" s="1"/>
      <c r="P1542" s="8"/>
      <c r="Q1542" s="26"/>
      <c r="R1542" s="17"/>
      <c r="T1542" t="str">
        <f t="shared" ref="T1542:T1605" si="24">IF(AND(Q1542=0,R1542=0),"",IF(I1542="","",($U$1-I1542)+1))</f>
        <v/>
      </c>
      <c r="U1542" s="34"/>
      <c r="V1542" s="48"/>
      <c r="W1542" s="49"/>
      <c r="X1542" s="47"/>
      <c r="Y1542" s="50"/>
      <c r="Z1542" s="52"/>
      <c r="AA1542" s="53"/>
      <c r="AB1542" s="54"/>
      <c r="AC1542" s="54"/>
    </row>
    <row r="1543" spans="1:29">
      <c r="A1543" s="1"/>
      <c r="B1543" s="1"/>
      <c r="C1543" s="1"/>
      <c r="D1543" s="13"/>
      <c r="E1543" s="22"/>
      <c r="F1543" s="13"/>
      <c r="G1543" s="1"/>
      <c r="H1543" s="1"/>
      <c r="I1543" s="46"/>
      <c r="J1543" s="1"/>
      <c r="K1543" s="1"/>
      <c r="L1543" s="1"/>
      <c r="M1543" s="1"/>
      <c r="N1543" s="1"/>
      <c r="O1543" s="1"/>
      <c r="P1543" s="8"/>
      <c r="Q1543" s="26"/>
      <c r="R1543" s="17"/>
      <c r="T1543" t="str">
        <f t="shared" si="24"/>
        <v/>
      </c>
      <c r="U1543" s="34"/>
      <c r="V1543" s="48"/>
      <c r="W1543" s="49"/>
      <c r="X1543" s="47"/>
      <c r="Y1543" s="50"/>
      <c r="Z1543" s="52"/>
      <c r="AA1543" s="53"/>
      <c r="AB1543" s="54"/>
      <c r="AC1543" s="54"/>
    </row>
    <row r="1544" spans="1:29">
      <c r="A1544" s="1"/>
      <c r="B1544" s="1"/>
      <c r="C1544" s="1"/>
      <c r="D1544" s="13"/>
      <c r="E1544" s="22"/>
      <c r="F1544" s="13"/>
      <c r="G1544" s="1"/>
      <c r="H1544" s="1"/>
      <c r="I1544" s="46"/>
      <c r="J1544" s="1"/>
      <c r="K1544" s="1"/>
      <c r="L1544" s="1"/>
      <c r="M1544" s="1"/>
      <c r="N1544" s="1"/>
      <c r="O1544" s="1"/>
      <c r="P1544" s="8"/>
      <c r="Q1544" s="26"/>
      <c r="R1544" s="17"/>
      <c r="T1544" t="str">
        <f t="shared" si="24"/>
        <v/>
      </c>
      <c r="U1544" s="34"/>
      <c r="V1544" s="48"/>
      <c r="W1544" s="49"/>
      <c r="X1544" s="47"/>
      <c r="Y1544" s="50"/>
      <c r="Z1544" s="52"/>
      <c r="AA1544" s="53"/>
      <c r="AB1544" s="54"/>
      <c r="AC1544" s="54"/>
    </row>
    <row r="1545" spans="1:29">
      <c r="A1545" s="1"/>
      <c r="B1545" s="1"/>
      <c r="C1545" s="1"/>
      <c r="D1545" s="13"/>
      <c r="E1545" s="22"/>
      <c r="F1545" s="13"/>
      <c r="G1545" s="1"/>
      <c r="H1545" s="1"/>
      <c r="I1545" s="46"/>
      <c r="J1545" s="1"/>
      <c r="K1545" s="1"/>
      <c r="L1545" s="1"/>
      <c r="M1545" s="1"/>
      <c r="N1545" s="1"/>
      <c r="O1545" s="1"/>
      <c r="P1545" s="8"/>
      <c r="Q1545" s="26"/>
      <c r="R1545" s="17"/>
      <c r="T1545" t="str">
        <f t="shared" si="24"/>
        <v/>
      </c>
      <c r="U1545" s="34"/>
      <c r="V1545" s="48"/>
      <c r="W1545" s="49"/>
      <c r="X1545" s="47"/>
      <c r="Y1545" s="50"/>
      <c r="Z1545" s="52"/>
      <c r="AA1545" s="53"/>
      <c r="AB1545" s="54"/>
      <c r="AC1545" s="54"/>
    </row>
    <row r="1546" spans="1:29">
      <c r="A1546" s="1"/>
      <c r="B1546" s="1"/>
      <c r="C1546" s="1"/>
      <c r="D1546" s="13"/>
      <c r="E1546" s="22"/>
      <c r="F1546" s="13"/>
      <c r="G1546" s="1"/>
      <c r="H1546" s="1"/>
      <c r="I1546" s="46"/>
      <c r="J1546" s="1"/>
      <c r="K1546" s="1"/>
      <c r="L1546" s="1"/>
      <c r="M1546" s="1"/>
      <c r="N1546" s="1"/>
      <c r="O1546" s="1"/>
      <c r="P1546" s="8"/>
      <c r="Q1546" s="26"/>
      <c r="R1546" s="17"/>
      <c r="T1546" t="str">
        <f t="shared" si="24"/>
        <v/>
      </c>
      <c r="U1546" s="34"/>
      <c r="V1546" s="48"/>
      <c r="W1546" s="49"/>
      <c r="X1546" s="47"/>
      <c r="Y1546" s="50"/>
      <c r="Z1546" s="52"/>
      <c r="AA1546" s="53"/>
      <c r="AB1546" s="54"/>
      <c r="AC1546" s="54"/>
    </row>
    <row r="1547" spans="1:29">
      <c r="A1547" s="1"/>
      <c r="B1547" s="1"/>
      <c r="C1547" s="1"/>
      <c r="D1547" s="13"/>
      <c r="E1547" s="22"/>
      <c r="F1547" s="13"/>
      <c r="G1547" s="1"/>
      <c r="H1547" s="1"/>
      <c r="I1547" s="46"/>
      <c r="J1547" s="1"/>
      <c r="K1547" s="1"/>
      <c r="L1547" s="1"/>
      <c r="M1547" s="1"/>
      <c r="N1547" s="1"/>
      <c r="O1547" s="1"/>
      <c r="P1547" s="8"/>
      <c r="Q1547" s="26"/>
      <c r="R1547" s="17"/>
      <c r="T1547" t="str">
        <f t="shared" si="24"/>
        <v/>
      </c>
      <c r="U1547" s="34"/>
      <c r="V1547" s="48"/>
      <c r="W1547" s="49"/>
      <c r="X1547" s="47"/>
      <c r="Y1547" s="50"/>
      <c r="Z1547" s="52"/>
      <c r="AA1547" s="53"/>
      <c r="AB1547" s="54"/>
      <c r="AC1547" s="54"/>
    </row>
    <row r="1548" spans="1:29">
      <c r="A1548" s="1"/>
      <c r="B1548" s="1"/>
      <c r="C1548" s="1"/>
      <c r="D1548" s="13"/>
      <c r="E1548" s="22"/>
      <c r="F1548" s="13"/>
      <c r="G1548" s="1"/>
      <c r="H1548" s="1"/>
      <c r="I1548" s="46"/>
      <c r="J1548" s="1"/>
      <c r="K1548" s="1"/>
      <c r="L1548" s="1"/>
      <c r="M1548" s="1"/>
      <c r="N1548" s="1"/>
      <c r="O1548" s="1"/>
      <c r="P1548" s="8"/>
      <c r="Q1548" s="26"/>
      <c r="R1548" s="17"/>
      <c r="T1548" t="str">
        <f t="shared" si="24"/>
        <v/>
      </c>
      <c r="U1548" s="34"/>
      <c r="V1548" s="48"/>
      <c r="W1548" s="49"/>
      <c r="X1548" s="47"/>
      <c r="Y1548" s="50"/>
      <c r="Z1548" s="52"/>
      <c r="AA1548" s="53"/>
      <c r="AB1548" s="54"/>
      <c r="AC1548" s="54"/>
    </row>
    <row r="1549" spans="1:29">
      <c r="A1549" s="1"/>
      <c r="B1549" s="1"/>
      <c r="C1549" s="1"/>
      <c r="D1549" s="13"/>
      <c r="E1549" s="22"/>
      <c r="F1549" s="13"/>
      <c r="G1549" s="1"/>
      <c r="H1549" s="1"/>
      <c r="I1549" s="46"/>
      <c r="J1549" s="1"/>
      <c r="K1549" s="1"/>
      <c r="L1549" s="1"/>
      <c r="M1549" s="1"/>
      <c r="N1549" s="1"/>
      <c r="O1549" s="1"/>
      <c r="P1549" s="8"/>
      <c r="Q1549" s="26"/>
      <c r="R1549" s="17"/>
      <c r="T1549" t="str">
        <f t="shared" si="24"/>
        <v/>
      </c>
      <c r="U1549" s="34"/>
      <c r="V1549" s="48"/>
      <c r="W1549" s="49"/>
      <c r="X1549" s="47"/>
      <c r="Y1549" s="50"/>
      <c r="Z1549" s="52"/>
      <c r="AA1549" s="53"/>
      <c r="AB1549" s="54"/>
      <c r="AC1549" s="54"/>
    </row>
    <row r="1550" spans="1:29">
      <c r="A1550" s="1"/>
      <c r="B1550" s="1"/>
      <c r="C1550" s="1"/>
      <c r="D1550" s="13"/>
      <c r="E1550" s="22"/>
      <c r="F1550" s="13"/>
      <c r="G1550" s="1"/>
      <c r="H1550" s="1"/>
      <c r="I1550" s="46"/>
      <c r="J1550" s="1"/>
      <c r="K1550" s="1"/>
      <c r="L1550" s="1"/>
      <c r="M1550" s="1"/>
      <c r="N1550" s="1"/>
      <c r="O1550" s="1"/>
      <c r="P1550" s="8"/>
      <c r="Q1550" s="26"/>
      <c r="R1550" s="17"/>
      <c r="T1550" t="str">
        <f t="shared" si="24"/>
        <v/>
      </c>
      <c r="U1550" s="34"/>
      <c r="V1550" s="48"/>
      <c r="W1550" s="49"/>
      <c r="X1550" s="47"/>
      <c r="Y1550" s="50"/>
      <c r="Z1550" s="52"/>
      <c r="AA1550" s="53"/>
      <c r="AB1550" s="54"/>
      <c r="AC1550" s="54"/>
    </row>
    <row r="1551" spans="1:29">
      <c r="A1551" s="1"/>
      <c r="B1551" s="1"/>
      <c r="C1551" s="1"/>
      <c r="D1551" s="13"/>
      <c r="E1551" s="22"/>
      <c r="F1551" s="13"/>
      <c r="G1551" s="1"/>
      <c r="H1551" s="1"/>
      <c r="I1551" s="46"/>
      <c r="J1551" s="1"/>
      <c r="K1551" s="1"/>
      <c r="L1551" s="1"/>
      <c r="M1551" s="1"/>
      <c r="N1551" s="1"/>
      <c r="O1551" s="1"/>
      <c r="P1551" s="8"/>
      <c r="Q1551" s="26"/>
      <c r="R1551" s="17"/>
      <c r="T1551" t="str">
        <f t="shared" si="24"/>
        <v/>
      </c>
      <c r="U1551" s="34"/>
      <c r="V1551" s="48"/>
      <c r="W1551" s="49"/>
      <c r="X1551" s="47"/>
      <c r="Y1551" s="50"/>
      <c r="Z1551" s="52"/>
      <c r="AA1551" s="53"/>
      <c r="AB1551" s="54"/>
      <c r="AC1551" s="54"/>
    </row>
    <row r="1552" spans="1:29">
      <c r="A1552" s="1"/>
      <c r="B1552" s="1"/>
      <c r="C1552" s="1"/>
      <c r="D1552" s="13"/>
      <c r="E1552" s="22"/>
      <c r="F1552" s="13"/>
      <c r="G1552" s="1"/>
      <c r="H1552" s="1"/>
      <c r="I1552" s="46"/>
      <c r="J1552" s="1"/>
      <c r="K1552" s="1"/>
      <c r="L1552" s="1"/>
      <c r="M1552" s="1"/>
      <c r="N1552" s="1"/>
      <c r="O1552" s="1"/>
      <c r="P1552" s="8"/>
      <c r="Q1552" s="26"/>
      <c r="R1552" s="17"/>
      <c r="T1552" t="str">
        <f t="shared" si="24"/>
        <v/>
      </c>
      <c r="U1552" s="34"/>
      <c r="V1552" s="48"/>
      <c r="W1552" s="49"/>
      <c r="X1552" s="47"/>
      <c r="Y1552" s="50"/>
      <c r="Z1552" s="52"/>
      <c r="AA1552" s="53"/>
      <c r="AB1552" s="54"/>
      <c r="AC1552" s="54"/>
    </row>
    <row r="1553" spans="1:29">
      <c r="A1553" s="1"/>
      <c r="B1553" s="1"/>
      <c r="C1553" s="1"/>
      <c r="D1553" s="13"/>
      <c r="E1553" s="22"/>
      <c r="F1553" s="13"/>
      <c r="G1553" s="1"/>
      <c r="H1553" s="1"/>
      <c r="I1553" s="46"/>
      <c r="J1553" s="1"/>
      <c r="K1553" s="1"/>
      <c r="L1553" s="1"/>
      <c r="M1553" s="1"/>
      <c r="N1553" s="1"/>
      <c r="O1553" s="1"/>
      <c r="P1553" s="8"/>
      <c r="Q1553" s="26"/>
      <c r="R1553" s="17"/>
      <c r="T1553" t="str">
        <f t="shared" si="24"/>
        <v/>
      </c>
      <c r="U1553" s="34"/>
      <c r="V1553" s="48"/>
      <c r="W1553" s="49"/>
      <c r="X1553" s="47"/>
      <c r="Y1553" s="50"/>
      <c r="Z1553" s="52"/>
      <c r="AA1553" s="53"/>
      <c r="AB1553" s="54"/>
      <c r="AC1553" s="54"/>
    </row>
    <row r="1554" spans="1:29">
      <c r="A1554" s="1"/>
      <c r="B1554" s="1"/>
      <c r="C1554" s="1"/>
      <c r="D1554" s="13"/>
      <c r="E1554" s="22"/>
      <c r="F1554" s="13"/>
      <c r="G1554" s="1"/>
      <c r="H1554" s="1"/>
      <c r="I1554" s="46"/>
      <c r="J1554" s="1"/>
      <c r="K1554" s="1"/>
      <c r="L1554" s="1"/>
      <c r="M1554" s="1"/>
      <c r="N1554" s="1"/>
      <c r="O1554" s="1"/>
      <c r="P1554" s="8"/>
      <c r="Q1554" s="26"/>
      <c r="R1554" s="17"/>
      <c r="T1554" t="str">
        <f t="shared" si="24"/>
        <v/>
      </c>
      <c r="U1554" s="34"/>
      <c r="V1554" s="48"/>
      <c r="W1554" s="49"/>
      <c r="X1554" s="47"/>
      <c r="Y1554" s="50"/>
      <c r="Z1554" s="52"/>
      <c r="AA1554" s="53"/>
      <c r="AB1554" s="54"/>
      <c r="AC1554" s="54"/>
    </row>
    <row r="1555" spans="1:29">
      <c r="A1555" s="1"/>
      <c r="B1555" s="1"/>
      <c r="C1555" s="1"/>
      <c r="D1555" s="13"/>
      <c r="E1555" s="22"/>
      <c r="F1555" s="13"/>
      <c r="G1555" s="1"/>
      <c r="H1555" s="1"/>
      <c r="I1555" s="46"/>
      <c r="J1555" s="1"/>
      <c r="K1555" s="1"/>
      <c r="L1555" s="1"/>
      <c r="M1555" s="1"/>
      <c r="N1555" s="1"/>
      <c r="O1555" s="1"/>
      <c r="P1555" s="8"/>
      <c r="Q1555" s="26"/>
      <c r="R1555" s="17"/>
      <c r="T1555" t="str">
        <f t="shared" si="24"/>
        <v/>
      </c>
      <c r="U1555" s="34"/>
      <c r="V1555" s="48"/>
      <c r="W1555" s="49"/>
      <c r="X1555" s="47"/>
      <c r="Y1555" s="50"/>
      <c r="Z1555" s="52"/>
      <c r="AA1555" s="53"/>
      <c r="AB1555" s="54"/>
      <c r="AC1555" s="54"/>
    </row>
    <row r="1556" spans="1:29">
      <c r="A1556" s="1"/>
      <c r="B1556" s="1"/>
      <c r="C1556" s="1"/>
      <c r="D1556" s="13"/>
      <c r="E1556" s="22"/>
      <c r="F1556" s="13"/>
      <c r="G1556" s="1"/>
      <c r="H1556" s="1"/>
      <c r="I1556" s="46"/>
      <c r="J1556" s="1"/>
      <c r="K1556" s="1"/>
      <c r="L1556" s="1"/>
      <c r="M1556" s="1"/>
      <c r="N1556" s="1"/>
      <c r="O1556" s="1"/>
      <c r="P1556" s="8"/>
      <c r="Q1556" s="26"/>
      <c r="R1556" s="17"/>
      <c r="T1556" t="str">
        <f t="shared" si="24"/>
        <v/>
      </c>
      <c r="U1556" s="34"/>
      <c r="V1556" s="48"/>
      <c r="W1556" s="49"/>
      <c r="X1556" s="47"/>
      <c r="Y1556" s="50"/>
      <c r="Z1556" s="52"/>
      <c r="AA1556" s="53"/>
      <c r="AB1556" s="54"/>
      <c r="AC1556" s="54"/>
    </row>
    <row r="1557" spans="1:29">
      <c r="A1557" s="1"/>
      <c r="B1557" s="1"/>
      <c r="C1557" s="1"/>
      <c r="D1557" s="13"/>
      <c r="E1557" s="22"/>
      <c r="F1557" s="13"/>
      <c r="G1557" s="1"/>
      <c r="H1557" s="1"/>
      <c r="I1557" s="46"/>
      <c r="J1557" s="1"/>
      <c r="K1557" s="1"/>
      <c r="L1557" s="1"/>
      <c r="M1557" s="1"/>
      <c r="N1557" s="1"/>
      <c r="O1557" s="1"/>
      <c r="P1557" s="8"/>
      <c r="Q1557" s="26"/>
      <c r="R1557" s="17"/>
      <c r="T1557" t="str">
        <f t="shared" si="24"/>
        <v/>
      </c>
      <c r="U1557" s="34"/>
      <c r="V1557" s="48"/>
      <c r="W1557" s="49"/>
      <c r="X1557" s="47"/>
      <c r="Y1557" s="50"/>
      <c r="Z1557" s="52"/>
      <c r="AA1557" s="53"/>
      <c r="AB1557" s="54"/>
      <c r="AC1557" s="54"/>
    </row>
    <row r="1558" spans="1:29">
      <c r="A1558" s="1"/>
      <c r="B1558" s="1"/>
      <c r="C1558" s="1"/>
      <c r="D1558" s="13"/>
      <c r="E1558" s="22"/>
      <c r="F1558" s="13"/>
      <c r="G1558" s="1"/>
      <c r="H1558" s="1"/>
      <c r="I1558" s="46"/>
      <c r="J1558" s="1"/>
      <c r="K1558" s="1"/>
      <c r="L1558" s="1"/>
      <c r="M1558" s="1"/>
      <c r="N1558" s="1"/>
      <c r="O1558" s="1"/>
      <c r="P1558" s="8"/>
      <c r="Q1558" s="26"/>
      <c r="R1558" s="17"/>
      <c r="T1558" t="str">
        <f t="shared" si="24"/>
        <v/>
      </c>
      <c r="U1558" s="34"/>
      <c r="V1558" s="48"/>
      <c r="W1558" s="49"/>
      <c r="X1558" s="47"/>
      <c r="Y1558" s="50"/>
      <c r="Z1558" s="52"/>
      <c r="AA1558" s="53"/>
      <c r="AB1558" s="54"/>
      <c r="AC1558" s="54"/>
    </row>
    <row r="1559" spans="1:29">
      <c r="A1559" s="1"/>
      <c r="B1559" s="1"/>
      <c r="C1559" s="1"/>
      <c r="D1559" s="13"/>
      <c r="E1559" s="22"/>
      <c r="F1559" s="13"/>
      <c r="G1559" s="1"/>
      <c r="H1559" s="1"/>
      <c r="I1559" s="46"/>
      <c r="J1559" s="1"/>
      <c r="K1559" s="1"/>
      <c r="L1559" s="1"/>
      <c r="M1559" s="1"/>
      <c r="N1559" s="1"/>
      <c r="O1559" s="1"/>
      <c r="P1559" s="8"/>
      <c r="Q1559" s="26"/>
      <c r="R1559" s="17"/>
      <c r="T1559" t="str">
        <f t="shared" si="24"/>
        <v/>
      </c>
      <c r="U1559" s="34"/>
      <c r="V1559" s="48"/>
      <c r="W1559" s="49"/>
      <c r="X1559" s="47"/>
      <c r="Y1559" s="50"/>
      <c r="Z1559" s="52"/>
      <c r="AA1559" s="53"/>
      <c r="AB1559" s="54"/>
      <c r="AC1559" s="54"/>
    </row>
    <row r="1560" spans="1:29">
      <c r="A1560" s="1"/>
      <c r="B1560" s="1"/>
      <c r="C1560" s="1"/>
      <c r="D1560" s="13"/>
      <c r="E1560" s="22"/>
      <c r="F1560" s="13"/>
      <c r="G1560" s="1"/>
      <c r="H1560" s="1"/>
      <c r="I1560" s="46"/>
      <c r="J1560" s="1"/>
      <c r="K1560" s="1"/>
      <c r="L1560" s="1"/>
      <c r="M1560" s="1"/>
      <c r="N1560" s="1"/>
      <c r="O1560" s="1"/>
      <c r="P1560" s="8"/>
      <c r="Q1560" s="26"/>
      <c r="R1560" s="17"/>
      <c r="T1560" t="str">
        <f t="shared" si="24"/>
        <v/>
      </c>
      <c r="U1560" s="34"/>
      <c r="V1560" s="48"/>
      <c r="W1560" s="49"/>
      <c r="X1560" s="47"/>
      <c r="Y1560" s="50"/>
      <c r="Z1560" s="52"/>
      <c r="AA1560" s="53"/>
      <c r="AB1560" s="54"/>
      <c r="AC1560" s="54"/>
    </row>
    <row r="1561" spans="1:29">
      <c r="A1561" s="1"/>
      <c r="B1561" s="1"/>
      <c r="C1561" s="1"/>
      <c r="D1561" s="13"/>
      <c r="E1561" s="22"/>
      <c r="F1561" s="13"/>
      <c r="G1561" s="1"/>
      <c r="H1561" s="1"/>
      <c r="I1561" s="46"/>
      <c r="J1561" s="1"/>
      <c r="K1561" s="1"/>
      <c r="L1561" s="1"/>
      <c r="M1561" s="1"/>
      <c r="N1561" s="1"/>
      <c r="O1561" s="1"/>
      <c r="P1561" s="8"/>
      <c r="Q1561" s="26"/>
      <c r="R1561" s="17"/>
      <c r="T1561" t="str">
        <f t="shared" si="24"/>
        <v/>
      </c>
      <c r="U1561" s="34"/>
      <c r="V1561" s="48"/>
      <c r="W1561" s="49"/>
      <c r="X1561" s="47"/>
      <c r="Y1561" s="50"/>
      <c r="Z1561" s="52"/>
      <c r="AA1561" s="53"/>
      <c r="AB1561" s="54"/>
      <c r="AC1561" s="54"/>
    </row>
    <row r="1562" spans="1:29">
      <c r="A1562" s="1"/>
      <c r="B1562" s="1"/>
      <c r="C1562" s="1"/>
      <c r="D1562" s="13"/>
      <c r="E1562" s="22"/>
      <c r="F1562" s="13"/>
      <c r="G1562" s="1"/>
      <c r="H1562" s="1"/>
      <c r="I1562" s="46"/>
      <c r="J1562" s="1"/>
      <c r="K1562" s="1"/>
      <c r="L1562" s="1"/>
      <c r="M1562" s="1"/>
      <c r="N1562" s="1"/>
      <c r="O1562" s="1"/>
      <c r="P1562" s="8"/>
      <c r="Q1562" s="26"/>
      <c r="R1562" s="17"/>
      <c r="T1562" t="str">
        <f t="shared" si="24"/>
        <v/>
      </c>
      <c r="U1562" s="34"/>
      <c r="V1562" s="48"/>
      <c r="W1562" s="49"/>
      <c r="X1562" s="47"/>
      <c r="Y1562" s="50"/>
      <c r="Z1562" s="52"/>
      <c r="AA1562" s="53"/>
      <c r="AB1562" s="54"/>
      <c r="AC1562" s="54"/>
    </row>
    <row r="1563" spans="1:29">
      <c r="A1563" s="1"/>
      <c r="B1563" s="1"/>
      <c r="C1563" s="1"/>
      <c r="D1563" s="13"/>
      <c r="E1563" s="22"/>
      <c r="F1563" s="13"/>
      <c r="G1563" s="1"/>
      <c r="H1563" s="1"/>
      <c r="I1563" s="46"/>
      <c r="J1563" s="1"/>
      <c r="K1563" s="1"/>
      <c r="L1563" s="1"/>
      <c r="M1563" s="1"/>
      <c r="N1563" s="1"/>
      <c r="O1563" s="1"/>
      <c r="P1563" s="8"/>
      <c r="Q1563" s="26"/>
      <c r="R1563" s="17"/>
      <c r="T1563" t="str">
        <f t="shared" si="24"/>
        <v/>
      </c>
      <c r="U1563" s="34"/>
      <c r="V1563" s="48"/>
      <c r="W1563" s="49"/>
      <c r="X1563" s="47"/>
      <c r="Y1563" s="50"/>
      <c r="Z1563" s="52"/>
      <c r="AA1563" s="53"/>
      <c r="AB1563" s="54"/>
      <c r="AC1563" s="54"/>
    </row>
    <row r="1564" spans="1:29">
      <c r="A1564" s="1"/>
      <c r="B1564" s="1"/>
      <c r="C1564" s="1"/>
      <c r="D1564" s="13"/>
      <c r="E1564" s="22"/>
      <c r="F1564" s="13"/>
      <c r="G1564" s="1"/>
      <c r="H1564" s="1"/>
      <c r="I1564" s="46"/>
      <c r="J1564" s="1"/>
      <c r="K1564" s="1"/>
      <c r="L1564" s="1"/>
      <c r="M1564" s="1"/>
      <c r="N1564" s="1"/>
      <c r="O1564" s="1"/>
      <c r="P1564" s="8"/>
      <c r="Q1564" s="26"/>
      <c r="R1564" s="17"/>
      <c r="T1564" t="str">
        <f t="shared" si="24"/>
        <v/>
      </c>
      <c r="U1564" s="34"/>
      <c r="V1564" s="48"/>
      <c r="W1564" s="49"/>
      <c r="X1564" s="47"/>
      <c r="Y1564" s="50"/>
      <c r="Z1564" s="52"/>
      <c r="AA1564" s="53"/>
      <c r="AB1564" s="54"/>
      <c r="AC1564" s="54"/>
    </row>
    <row r="1565" spans="1:29">
      <c r="A1565" s="1"/>
      <c r="B1565" s="1"/>
      <c r="C1565" s="1"/>
      <c r="D1565" s="13"/>
      <c r="E1565" s="22"/>
      <c r="F1565" s="13"/>
      <c r="G1565" s="1"/>
      <c r="H1565" s="1"/>
      <c r="I1565" s="46"/>
      <c r="J1565" s="1"/>
      <c r="K1565" s="1"/>
      <c r="L1565" s="1"/>
      <c r="M1565" s="1"/>
      <c r="N1565" s="1"/>
      <c r="O1565" s="1"/>
      <c r="P1565" s="8"/>
      <c r="Q1565" s="26"/>
      <c r="R1565" s="17"/>
      <c r="T1565" t="str">
        <f t="shared" si="24"/>
        <v/>
      </c>
      <c r="U1565" s="34"/>
      <c r="V1565" s="48"/>
      <c r="W1565" s="49"/>
      <c r="X1565" s="47"/>
      <c r="Y1565" s="50"/>
      <c r="Z1565" s="52"/>
      <c r="AA1565" s="53"/>
      <c r="AB1565" s="54"/>
      <c r="AC1565" s="54"/>
    </row>
    <row r="1566" spans="1:29">
      <c r="A1566" s="1"/>
      <c r="B1566" s="1"/>
      <c r="C1566" s="1"/>
      <c r="D1566" s="13"/>
      <c r="E1566" s="22"/>
      <c r="F1566" s="13"/>
      <c r="G1566" s="1"/>
      <c r="H1566" s="1"/>
      <c r="I1566" s="46"/>
      <c r="J1566" s="1"/>
      <c r="K1566" s="1"/>
      <c r="L1566" s="1"/>
      <c r="M1566" s="1"/>
      <c r="N1566" s="1"/>
      <c r="O1566" s="1"/>
      <c r="P1566" s="8"/>
      <c r="Q1566" s="26"/>
      <c r="R1566" s="17"/>
      <c r="T1566" t="str">
        <f t="shared" si="24"/>
        <v/>
      </c>
      <c r="U1566" s="34"/>
      <c r="V1566" s="48"/>
      <c r="W1566" s="49"/>
      <c r="X1566" s="47"/>
      <c r="Y1566" s="50"/>
      <c r="Z1566" s="52"/>
      <c r="AA1566" s="53"/>
      <c r="AB1566" s="54"/>
      <c r="AC1566" s="54"/>
    </row>
    <row r="1567" spans="1:29">
      <c r="A1567" s="1"/>
      <c r="B1567" s="1"/>
      <c r="C1567" s="1"/>
      <c r="D1567" s="13"/>
      <c r="E1567" s="22"/>
      <c r="F1567" s="13"/>
      <c r="G1567" s="1"/>
      <c r="H1567" s="1"/>
      <c r="I1567" s="46"/>
      <c r="J1567" s="1"/>
      <c r="K1567" s="1"/>
      <c r="L1567" s="1"/>
      <c r="M1567" s="1"/>
      <c r="N1567" s="1"/>
      <c r="O1567" s="1"/>
      <c r="P1567" s="8"/>
      <c r="Q1567" s="26"/>
      <c r="R1567" s="17"/>
      <c r="T1567" t="str">
        <f t="shared" si="24"/>
        <v/>
      </c>
      <c r="U1567" s="34"/>
      <c r="V1567" s="48"/>
      <c r="W1567" s="49"/>
      <c r="X1567" s="47"/>
      <c r="Y1567" s="50"/>
      <c r="Z1567" s="52"/>
      <c r="AA1567" s="53"/>
      <c r="AB1567" s="54"/>
      <c r="AC1567" s="54"/>
    </row>
    <row r="1568" spans="1:29">
      <c r="A1568" s="1"/>
      <c r="B1568" s="1"/>
      <c r="C1568" s="1"/>
      <c r="D1568" s="13"/>
      <c r="E1568" s="22"/>
      <c r="F1568" s="13"/>
      <c r="G1568" s="1"/>
      <c r="H1568" s="1"/>
      <c r="I1568" s="46"/>
      <c r="J1568" s="1"/>
      <c r="K1568" s="1"/>
      <c r="L1568" s="1"/>
      <c r="M1568" s="1"/>
      <c r="N1568" s="1"/>
      <c r="O1568" s="1"/>
      <c r="P1568" s="8"/>
      <c r="Q1568" s="26"/>
      <c r="R1568" s="17"/>
      <c r="T1568" t="str">
        <f t="shared" si="24"/>
        <v/>
      </c>
      <c r="U1568" s="34"/>
      <c r="V1568" s="48"/>
      <c r="W1568" s="49"/>
      <c r="X1568" s="47"/>
      <c r="Y1568" s="50"/>
      <c r="Z1568" s="52"/>
      <c r="AA1568" s="53"/>
      <c r="AB1568" s="54"/>
      <c r="AC1568" s="54"/>
    </row>
    <row r="1569" spans="1:29">
      <c r="A1569" s="1"/>
      <c r="B1569" s="1"/>
      <c r="C1569" s="1"/>
      <c r="D1569" s="13"/>
      <c r="E1569" s="22"/>
      <c r="F1569" s="13"/>
      <c r="G1569" s="1"/>
      <c r="H1569" s="1"/>
      <c r="I1569" s="46"/>
      <c r="J1569" s="1"/>
      <c r="K1569" s="1"/>
      <c r="L1569" s="1"/>
      <c r="M1569" s="1"/>
      <c r="N1569" s="1"/>
      <c r="O1569" s="1"/>
      <c r="P1569" s="8"/>
      <c r="Q1569" s="26"/>
      <c r="R1569" s="17"/>
      <c r="T1569" t="str">
        <f t="shared" si="24"/>
        <v/>
      </c>
      <c r="U1569" s="34"/>
      <c r="V1569" s="48"/>
      <c r="W1569" s="49"/>
      <c r="X1569" s="47"/>
      <c r="Y1569" s="50"/>
      <c r="Z1569" s="52"/>
      <c r="AA1569" s="53"/>
      <c r="AB1569" s="54"/>
      <c r="AC1569" s="54"/>
    </row>
    <row r="1570" spans="1:29">
      <c r="A1570" s="1"/>
      <c r="B1570" s="1"/>
      <c r="C1570" s="1"/>
      <c r="D1570" s="13"/>
      <c r="E1570" s="22"/>
      <c r="F1570" s="13"/>
      <c r="G1570" s="1"/>
      <c r="H1570" s="1"/>
      <c r="I1570" s="46"/>
      <c r="J1570" s="1"/>
      <c r="K1570" s="1"/>
      <c r="L1570" s="1"/>
      <c r="M1570" s="1"/>
      <c r="N1570" s="1"/>
      <c r="O1570" s="1"/>
      <c r="P1570" s="8"/>
      <c r="Q1570" s="26"/>
      <c r="R1570" s="17"/>
      <c r="T1570" t="str">
        <f t="shared" si="24"/>
        <v/>
      </c>
      <c r="U1570" s="34"/>
      <c r="V1570" s="48"/>
      <c r="W1570" s="49"/>
      <c r="X1570" s="47"/>
      <c r="Y1570" s="50"/>
      <c r="Z1570" s="52"/>
      <c r="AA1570" s="53"/>
      <c r="AB1570" s="54"/>
      <c r="AC1570" s="54"/>
    </row>
    <row r="1571" spans="1:29">
      <c r="A1571" s="1"/>
      <c r="B1571" s="1"/>
      <c r="C1571" s="1"/>
      <c r="D1571" s="13"/>
      <c r="E1571" s="22"/>
      <c r="F1571" s="13"/>
      <c r="G1571" s="1"/>
      <c r="H1571" s="1"/>
      <c r="I1571" s="46"/>
      <c r="J1571" s="1"/>
      <c r="K1571" s="1"/>
      <c r="L1571" s="1"/>
      <c r="M1571" s="1"/>
      <c r="N1571" s="1"/>
      <c r="O1571" s="1"/>
      <c r="P1571" s="8"/>
      <c r="Q1571" s="26"/>
      <c r="R1571" s="17"/>
      <c r="T1571" t="str">
        <f t="shared" si="24"/>
        <v/>
      </c>
      <c r="U1571" s="34"/>
      <c r="V1571" s="48"/>
      <c r="W1571" s="49"/>
      <c r="X1571" s="47"/>
      <c r="Y1571" s="50"/>
      <c r="Z1571" s="52"/>
      <c r="AA1571" s="53"/>
      <c r="AB1571" s="54"/>
      <c r="AC1571" s="54"/>
    </row>
    <row r="1572" spans="1:29">
      <c r="A1572" s="1"/>
      <c r="B1572" s="1"/>
      <c r="C1572" s="1"/>
      <c r="D1572" s="13"/>
      <c r="E1572" s="22"/>
      <c r="F1572" s="13"/>
      <c r="G1572" s="1"/>
      <c r="H1572" s="1"/>
      <c r="I1572" s="46"/>
      <c r="J1572" s="1"/>
      <c r="K1572" s="1"/>
      <c r="L1572" s="1"/>
      <c r="M1572" s="1"/>
      <c r="N1572" s="1"/>
      <c r="O1572" s="1"/>
      <c r="P1572" s="8"/>
      <c r="Q1572" s="26"/>
      <c r="R1572" s="17"/>
      <c r="T1572" t="str">
        <f t="shared" si="24"/>
        <v/>
      </c>
      <c r="U1572" s="34"/>
      <c r="V1572" s="48"/>
      <c r="W1572" s="49"/>
      <c r="X1572" s="47"/>
      <c r="Y1572" s="50"/>
      <c r="Z1572" s="52"/>
      <c r="AA1572" s="53"/>
      <c r="AB1572" s="54"/>
      <c r="AC1572" s="54"/>
    </row>
    <row r="1573" spans="1:29">
      <c r="A1573" s="1"/>
      <c r="B1573" s="1"/>
      <c r="C1573" s="1"/>
      <c r="D1573" s="13"/>
      <c r="E1573" s="22"/>
      <c r="F1573" s="13"/>
      <c r="G1573" s="1"/>
      <c r="H1573" s="1"/>
      <c r="I1573" s="46"/>
      <c r="J1573" s="1"/>
      <c r="K1573" s="1"/>
      <c r="L1573" s="1"/>
      <c r="M1573" s="1"/>
      <c r="N1573" s="1"/>
      <c r="O1573" s="1"/>
      <c r="P1573" s="8"/>
      <c r="Q1573" s="26"/>
      <c r="R1573" s="17"/>
      <c r="T1573" t="str">
        <f t="shared" si="24"/>
        <v/>
      </c>
      <c r="U1573" s="34"/>
      <c r="V1573" s="48"/>
      <c r="W1573" s="49"/>
      <c r="X1573" s="47"/>
      <c r="Y1573" s="50"/>
      <c r="Z1573" s="52"/>
      <c r="AA1573" s="53"/>
      <c r="AB1573" s="54"/>
      <c r="AC1573" s="54"/>
    </row>
    <row r="1574" spans="1:29">
      <c r="A1574" s="1"/>
      <c r="B1574" s="1"/>
      <c r="C1574" s="1"/>
      <c r="D1574" s="13"/>
      <c r="E1574" s="22"/>
      <c r="F1574" s="13"/>
      <c r="G1574" s="1"/>
      <c r="H1574" s="1"/>
      <c r="I1574" s="46"/>
      <c r="J1574" s="1"/>
      <c r="K1574" s="1"/>
      <c r="L1574" s="1"/>
      <c r="M1574" s="1"/>
      <c r="N1574" s="1"/>
      <c r="O1574" s="1"/>
      <c r="P1574" s="8"/>
      <c r="Q1574" s="26"/>
      <c r="R1574" s="17"/>
      <c r="T1574" t="str">
        <f t="shared" si="24"/>
        <v/>
      </c>
      <c r="U1574" s="34"/>
      <c r="V1574" s="48"/>
      <c r="W1574" s="49"/>
      <c r="X1574" s="47"/>
      <c r="Y1574" s="50"/>
      <c r="Z1574" s="52"/>
      <c r="AA1574" s="53"/>
      <c r="AB1574" s="54"/>
      <c r="AC1574" s="54"/>
    </row>
    <row r="1575" spans="1:29">
      <c r="A1575" s="1"/>
      <c r="B1575" s="1"/>
      <c r="C1575" s="1"/>
      <c r="D1575" s="13"/>
      <c r="E1575" s="22"/>
      <c r="F1575" s="13"/>
      <c r="G1575" s="1"/>
      <c r="H1575" s="1"/>
      <c r="I1575" s="46"/>
      <c r="J1575" s="1"/>
      <c r="K1575" s="1"/>
      <c r="L1575" s="1"/>
      <c r="M1575" s="1"/>
      <c r="N1575" s="1"/>
      <c r="O1575" s="1"/>
      <c r="P1575" s="8"/>
      <c r="Q1575" s="26"/>
      <c r="R1575" s="17"/>
      <c r="T1575" t="str">
        <f t="shared" si="24"/>
        <v/>
      </c>
      <c r="U1575" s="34"/>
      <c r="V1575" s="48"/>
      <c r="W1575" s="49"/>
      <c r="X1575" s="47"/>
      <c r="Y1575" s="50"/>
      <c r="Z1575" s="52"/>
      <c r="AA1575" s="53"/>
      <c r="AB1575" s="54"/>
      <c r="AC1575" s="54"/>
    </row>
    <row r="1576" spans="1:29">
      <c r="A1576" s="1"/>
      <c r="B1576" s="1"/>
      <c r="C1576" s="1"/>
      <c r="D1576" s="13"/>
      <c r="E1576" s="22"/>
      <c r="F1576" s="13"/>
      <c r="G1576" s="1"/>
      <c r="H1576" s="1"/>
      <c r="I1576" s="46"/>
      <c r="J1576" s="1"/>
      <c r="K1576" s="1"/>
      <c r="L1576" s="1"/>
      <c r="M1576" s="1"/>
      <c r="N1576" s="1"/>
      <c r="O1576" s="1"/>
      <c r="P1576" s="8"/>
      <c r="Q1576" s="26"/>
      <c r="R1576" s="17"/>
      <c r="T1576" t="str">
        <f t="shared" si="24"/>
        <v/>
      </c>
      <c r="U1576" s="34"/>
      <c r="V1576" s="48"/>
      <c r="W1576" s="49"/>
      <c r="X1576" s="47"/>
      <c r="Y1576" s="50"/>
      <c r="Z1576" s="52"/>
      <c r="AA1576" s="53"/>
      <c r="AB1576" s="54"/>
      <c r="AC1576" s="54"/>
    </row>
    <row r="1577" spans="1:29">
      <c r="A1577" s="1"/>
      <c r="B1577" s="1"/>
      <c r="C1577" s="1"/>
      <c r="D1577" s="13"/>
      <c r="E1577" s="22"/>
      <c r="F1577" s="13"/>
      <c r="G1577" s="1"/>
      <c r="H1577" s="1"/>
      <c r="I1577" s="46"/>
      <c r="J1577" s="1"/>
      <c r="K1577" s="1"/>
      <c r="L1577" s="1"/>
      <c r="M1577" s="1"/>
      <c r="N1577" s="1"/>
      <c r="O1577" s="1"/>
      <c r="P1577" s="8"/>
      <c r="Q1577" s="26"/>
      <c r="R1577" s="17"/>
      <c r="T1577" t="str">
        <f t="shared" si="24"/>
        <v/>
      </c>
      <c r="U1577" s="34"/>
      <c r="V1577" s="48"/>
      <c r="W1577" s="49"/>
      <c r="X1577" s="47"/>
      <c r="Y1577" s="50"/>
      <c r="Z1577" s="52"/>
      <c r="AA1577" s="53"/>
      <c r="AB1577" s="54"/>
      <c r="AC1577" s="54"/>
    </row>
    <row r="1578" spans="1:29">
      <c r="A1578" s="1"/>
      <c r="B1578" s="1"/>
      <c r="C1578" s="1"/>
      <c r="D1578" s="13"/>
      <c r="E1578" s="22"/>
      <c r="F1578" s="13"/>
      <c r="G1578" s="1"/>
      <c r="H1578" s="1"/>
      <c r="I1578" s="46"/>
      <c r="J1578" s="1"/>
      <c r="K1578" s="1"/>
      <c r="L1578" s="1"/>
      <c r="M1578" s="1"/>
      <c r="N1578" s="1"/>
      <c r="O1578" s="1"/>
      <c r="P1578" s="8"/>
      <c r="Q1578" s="26"/>
      <c r="R1578" s="17"/>
      <c r="T1578" t="str">
        <f t="shared" si="24"/>
        <v/>
      </c>
      <c r="U1578" s="34"/>
      <c r="V1578" s="48"/>
      <c r="W1578" s="49"/>
      <c r="X1578" s="47"/>
      <c r="Y1578" s="50"/>
      <c r="Z1578" s="52"/>
      <c r="AA1578" s="53"/>
      <c r="AB1578" s="54"/>
      <c r="AC1578" s="54"/>
    </row>
    <row r="1579" spans="1:29">
      <c r="A1579" s="1"/>
      <c r="B1579" s="1"/>
      <c r="C1579" s="1"/>
      <c r="D1579" s="13"/>
      <c r="E1579" s="22"/>
      <c r="F1579" s="13"/>
      <c r="G1579" s="1"/>
      <c r="H1579" s="1"/>
      <c r="I1579" s="46"/>
      <c r="J1579" s="1"/>
      <c r="K1579" s="1"/>
      <c r="L1579" s="1"/>
      <c r="M1579" s="1"/>
      <c r="N1579" s="1"/>
      <c r="O1579" s="1"/>
      <c r="P1579" s="8"/>
      <c r="Q1579" s="26"/>
      <c r="R1579" s="17"/>
      <c r="T1579" t="str">
        <f t="shared" si="24"/>
        <v/>
      </c>
      <c r="U1579" s="34"/>
      <c r="V1579" s="48"/>
      <c r="W1579" s="49"/>
      <c r="X1579" s="47"/>
      <c r="Y1579" s="50"/>
      <c r="Z1579" s="52"/>
      <c r="AA1579" s="53"/>
      <c r="AB1579" s="54"/>
      <c r="AC1579" s="54"/>
    </row>
    <row r="1580" spans="1:29">
      <c r="A1580" s="1"/>
      <c r="B1580" s="1"/>
      <c r="C1580" s="1"/>
      <c r="D1580" s="13"/>
      <c r="E1580" s="22"/>
      <c r="F1580" s="13"/>
      <c r="G1580" s="1"/>
      <c r="H1580" s="1"/>
      <c r="I1580" s="46"/>
      <c r="J1580" s="1"/>
      <c r="K1580" s="1"/>
      <c r="L1580" s="1"/>
      <c r="M1580" s="1"/>
      <c r="N1580" s="1"/>
      <c r="O1580" s="1"/>
      <c r="P1580" s="8"/>
      <c r="Q1580" s="26"/>
      <c r="R1580" s="17"/>
      <c r="T1580" t="str">
        <f t="shared" si="24"/>
        <v/>
      </c>
      <c r="U1580" s="34"/>
      <c r="V1580" s="48"/>
      <c r="W1580" s="49"/>
      <c r="X1580" s="47"/>
      <c r="Y1580" s="50"/>
      <c r="Z1580" s="52"/>
      <c r="AA1580" s="53"/>
      <c r="AB1580" s="54"/>
      <c r="AC1580" s="54"/>
    </row>
    <row r="1581" spans="1:29">
      <c r="A1581" s="1"/>
      <c r="B1581" s="1"/>
      <c r="C1581" s="1"/>
      <c r="D1581" s="13"/>
      <c r="E1581" s="22"/>
      <c r="F1581" s="13"/>
      <c r="G1581" s="1"/>
      <c r="H1581" s="1"/>
      <c r="I1581" s="46"/>
      <c r="J1581" s="1"/>
      <c r="K1581" s="1"/>
      <c r="L1581" s="1"/>
      <c r="M1581" s="1"/>
      <c r="N1581" s="1"/>
      <c r="O1581" s="1"/>
      <c r="P1581" s="8"/>
      <c r="Q1581" s="26"/>
      <c r="R1581" s="17"/>
      <c r="T1581" t="str">
        <f t="shared" si="24"/>
        <v/>
      </c>
      <c r="U1581" s="34"/>
      <c r="V1581" s="48"/>
      <c r="W1581" s="49"/>
      <c r="X1581" s="47"/>
      <c r="Y1581" s="50"/>
      <c r="Z1581" s="52"/>
      <c r="AA1581" s="53"/>
      <c r="AB1581" s="54"/>
      <c r="AC1581" s="54"/>
    </row>
    <row r="1582" spans="1:29">
      <c r="A1582" s="1"/>
      <c r="B1582" s="1"/>
      <c r="C1582" s="1"/>
      <c r="D1582" s="13"/>
      <c r="E1582" s="22"/>
      <c r="F1582" s="13"/>
      <c r="G1582" s="1"/>
      <c r="H1582" s="1"/>
      <c r="I1582" s="46"/>
      <c r="J1582" s="1"/>
      <c r="K1582" s="1"/>
      <c r="L1582" s="1"/>
      <c r="M1582" s="1"/>
      <c r="N1582" s="1"/>
      <c r="O1582" s="1"/>
      <c r="P1582" s="8"/>
      <c r="Q1582" s="26"/>
      <c r="R1582" s="17"/>
      <c r="T1582" t="str">
        <f t="shared" si="24"/>
        <v/>
      </c>
      <c r="U1582" s="34"/>
      <c r="V1582" s="48"/>
      <c r="W1582" s="49"/>
      <c r="X1582" s="47"/>
      <c r="Y1582" s="50"/>
      <c r="Z1582" s="52"/>
      <c r="AA1582" s="53"/>
      <c r="AB1582" s="54"/>
      <c r="AC1582" s="54"/>
    </row>
    <row r="1583" spans="1:29">
      <c r="A1583" s="1"/>
      <c r="B1583" s="1"/>
      <c r="C1583" s="1"/>
      <c r="D1583" s="13"/>
      <c r="E1583" s="22"/>
      <c r="F1583" s="13"/>
      <c r="G1583" s="1"/>
      <c r="H1583" s="1"/>
      <c r="I1583" s="46"/>
      <c r="J1583" s="1"/>
      <c r="K1583" s="1"/>
      <c r="L1583" s="1"/>
      <c r="M1583" s="1"/>
      <c r="N1583" s="1"/>
      <c r="O1583" s="1"/>
      <c r="P1583" s="8"/>
      <c r="Q1583" s="26"/>
      <c r="R1583" s="17"/>
      <c r="T1583" t="str">
        <f t="shared" si="24"/>
        <v/>
      </c>
      <c r="U1583" s="34"/>
      <c r="V1583" s="48"/>
      <c r="W1583" s="49"/>
      <c r="X1583" s="47"/>
      <c r="Y1583" s="50"/>
      <c r="Z1583" s="52"/>
      <c r="AA1583" s="53"/>
      <c r="AB1583" s="54"/>
      <c r="AC1583" s="54"/>
    </row>
    <row r="1584" spans="1:29">
      <c r="A1584" s="1"/>
      <c r="B1584" s="1"/>
      <c r="C1584" s="1"/>
      <c r="D1584" s="13"/>
      <c r="E1584" s="22"/>
      <c r="F1584" s="13"/>
      <c r="G1584" s="1"/>
      <c r="H1584" s="1"/>
      <c r="I1584" s="46"/>
      <c r="J1584" s="1"/>
      <c r="K1584" s="1"/>
      <c r="L1584" s="1"/>
      <c r="M1584" s="1"/>
      <c r="N1584" s="1"/>
      <c r="O1584" s="1"/>
      <c r="P1584" s="8"/>
      <c r="Q1584" s="26"/>
      <c r="R1584" s="17"/>
      <c r="T1584" t="str">
        <f t="shared" si="24"/>
        <v/>
      </c>
      <c r="U1584" s="34"/>
      <c r="V1584" s="48"/>
      <c r="W1584" s="49"/>
      <c r="X1584" s="47"/>
      <c r="Y1584" s="50"/>
      <c r="Z1584" s="52"/>
      <c r="AA1584" s="53"/>
      <c r="AB1584" s="54"/>
      <c r="AC1584" s="54"/>
    </row>
    <row r="1585" spans="1:29">
      <c r="A1585" s="1"/>
      <c r="B1585" s="1"/>
      <c r="C1585" s="1"/>
      <c r="D1585" s="13"/>
      <c r="E1585" s="22"/>
      <c r="F1585" s="13"/>
      <c r="G1585" s="1"/>
      <c r="H1585" s="1"/>
      <c r="I1585" s="46"/>
      <c r="J1585" s="1"/>
      <c r="K1585" s="1"/>
      <c r="L1585" s="1"/>
      <c r="M1585" s="1"/>
      <c r="N1585" s="1"/>
      <c r="O1585" s="1"/>
      <c r="P1585" s="8"/>
      <c r="Q1585" s="26"/>
      <c r="R1585" s="17"/>
      <c r="T1585" t="str">
        <f t="shared" si="24"/>
        <v/>
      </c>
      <c r="U1585" s="34"/>
      <c r="V1585" s="48"/>
      <c r="W1585" s="49"/>
      <c r="X1585" s="47"/>
      <c r="Y1585" s="50"/>
      <c r="Z1585" s="52"/>
      <c r="AA1585" s="53"/>
      <c r="AB1585" s="54"/>
      <c r="AC1585" s="54"/>
    </row>
    <row r="1586" spans="1:29">
      <c r="A1586" s="1"/>
      <c r="B1586" s="1"/>
      <c r="C1586" s="1"/>
      <c r="D1586" s="13"/>
      <c r="E1586" s="22"/>
      <c r="F1586" s="13"/>
      <c r="G1586" s="1"/>
      <c r="H1586" s="1"/>
      <c r="I1586" s="46"/>
      <c r="J1586" s="1"/>
      <c r="K1586" s="1"/>
      <c r="L1586" s="1"/>
      <c r="M1586" s="1"/>
      <c r="N1586" s="1"/>
      <c r="O1586" s="1"/>
      <c r="P1586" s="8"/>
      <c r="Q1586" s="26"/>
      <c r="R1586" s="17"/>
      <c r="T1586" t="str">
        <f t="shared" si="24"/>
        <v/>
      </c>
      <c r="U1586" s="34"/>
      <c r="V1586" s="48"/>
      <c r="W1586" s="49"/>
      <c r="X1586" s="47"/>
      <c r="Y1586" s="50"/>
      <c r="Z1586" s="52"/>
      <c r="AA1586" s="53"/>
      <c r="AB1586" s="54"/>
      <c r="AC1586" s="54"/>
    </row>
    <row r="1587" spans="1:29">
      <c r="A1587" s="1"/>
      <c r="B1587" s="1"/>
      <c r="C1587" s="1"/>
      <c r="D1587" s="13"/>
      <c r="E1587" s="22"/>
      <c r="F1587" s="13"/>
      <c r="G1587" s="1"/>
      <c r="H1587" s="1"/>
      <c r="I1587" s="46"/>
      <c r="J1587" s="1"/>
      <c r="K1587" s="1"/>
      <c r="L1587" s="1"/>
      <c r="M1587" s="1"/>
      <c r="N1587" s="1"/>
      <c r="O1587" s="1"/>
      <c r="P1587" s="8"/>
      <c r="Q1587" s="26"/>
      <c r="R1587" s="17"/>
      <c r="T1587" t="str">
        <f t="shared" si="24"/>
        <v/>
      </c>
      <c r="U1587" s="34"/>
      <c r="V1587" s="48"/>
      <c r="W1587" s="49"/>
      <c r="X1587" s="47"/>
      <c r="Y1587" s="50"/>
      <c r="Z1587" s="52"/>
      <c r="AA1587" s="53"/>
      <c r="AB1587" s="54"/>
      <c r="AC1587" s="54"/>
    </row>
    <row r="1588" spans="1:29">
      <c r="A1588" s="1"/>
      <c r="B1588" s="1"/>
      <c r="C1588" s="1"/>
      <c r="D1588" s="13"/>
      <c r="E1588" s="22"/>
      <c r="F1588" s="13"/>
      <c r="G1588" s="1"/>
      <c r="H1588" s="1"/>
      <c r="I1588" s="46"/>
      <c r="J1588" s="1"/>
      <c r="K1588" s="1"/>
      <c r="L1588" s="1"/>
      <c r="M1588" s="1"/>
      <c r="N1588" s="1"/>
      <c r="O1588" s="1"/>
      <c r="P1588" s="8"/>
      <c r="Q1588" s="26"/>
      <c r="R1588" s="17"/>
      <c r="T1588" t="str">
        <f t="shared" si="24"/>
        <v/>
      </c>
      <c r="U1588" s="34"/>
      <c r="V1588" s="48"/>
      <c r="W1588" s="49"/>
      <c r="X1588" s="47"/>
      <c r="Y1588" s="50"/>
      <c r="Z1588" s="52"/>
      <c r="AA1588" s="53"/>
      <c r="AB1588" s="54"/>
      <c r="AC1588" s="54"/>
    </row>
    <row r="1589" spans="1:29">
      <c r="A1589" s="1"/>
      <c r="B1589" s="1"/>
      <c r="C1589" s="1"/>
      <c r="D1589" s="13"/>
      <c r="E1589" s="22"/>
      <c r="F1589" s="13"/>
      <c r="G1589" s="1"/>
      <c r="H1589" s="1"/>
      <c r="I1589" s="46"/>
      <c r="J1589" s="1"/>
      <c r="K1589" s="1"/>
      <c r="L1589" s="1"/>
      <c r="M1589" s="1"/>
      <c r="N1589" s="1"/>
      <c r="O1589" s="1"/>
      <c r="P1589" s="8"/>
      <c r="Q1589" s="26"/>
      <c r="R1589" s="17"/>
      <c r="T1589" t="str">
        <f t="shared" si="24"/>
        <v/>
      </c>
      <c r="U1589" s="34"/>
      <c r="V1589" s="48"/>
      <c r="W1589" s="49"/>
      <c r="X1589" s="47"/>
      <c r="Y1589" s="50"/>
      <c r="Z1589" s="52"/>
      <c r="AA1589" s="53"/>
      <c r="AB1589" s="54"/>
      <c r="AC1589" s="54"/>
    </row>
    <row r="1590" spans="1:29">
      <c r="A1590" s="1"/>
      <c r="B1590" s="1"/>
      <c r="C1590" s="1"/>
      <c r="D1590" s="13"/>
      <c r="E1590" s="22"/>
      <c r="F1590" s="13"/>
      <c r="G1590" s="1"/>
      <c r="H1590" s="1"/>
      <c r="I1590" s="46"/>
      <c r="J1590" s="1"/>
      <c r="K1590" s="1"/>
      <c r="L1590" s="1"/>
      <c r="M1590" s="1"/>
      <c r="N1590" s="1"/>
      <c r="O1590" s="1"/>
      <c r="P1590" s="8"/>
      <c r="Q1590" s="26"/>
      <c r="R1590" s="17"/>
      <c r="T1590" t="str">
        <f t="shared" si="24"/>
        <v/>
      </c>
      <c r="U1590" s="34"/>
      <c r="V1590" s="48"/>
      <c r="W1590" s="49"/>
      <c r="X1590" s="47"/>
      <c r="Y1590" s="50"/>
      <c r="Z1590" s="52"/>
      <c r="AA1590" s="53"/>
      <c r="AB1590" s="54"/>
      <c r="AC1590" s="54"/>
    </row>
    <row r="1591" spans="1:29">
      <c r="A1591" s="1"/>
      <c r="B1591" s="1"/>
      <c r="C1591" s="1"/>
      <c r="D1591" s="13"/>
      <c r="E1591" s="22"/>
      <c r="F1591" s="13"/>
      <c r="G1591" s="1"/>
      <c r="H1591" s="1"/>
      <c r="I1591" s="46"/>
      <c r="J1591" s="1"/>
      <c r="K1591" s="1"/>
      <c r="L1591" s="1"/>
      <c r="M1591" s="1"/>
      <c r="N1591" s="1"/>
      <c r="O1591" s="1"/>
      <c r="P1591" s="8"/>
      <c r="Q1591" s="26"/>
      <c r="R1591" s="17"/>
      <c r="T1591" t="str">
        <f t="shared" si="24"/>
        <v/>
      </c>
      <c r="U1591" s="34"/>
      <c r="V1591" s="48"/>
      <c r="W1591" s="49"/>
      <c r="X1591" s="47"/>
      <c r="Y1591" s="50"/>
      <c r="Z1591" s="52"/>
      <c r="AA1591" s="53"/>
      <c r="AB1591" s="54"/>
      <c r="AC1591" s="54"/>
    </row>
    <row r="1592" spans="1:29">
      <c r="A1592" s="1"/>
      <c r="B1592" s="1"/>
      <c r="C1592" s="1"/>
      <c r="D1592" s="13"/>
      <c r="E1592" s="22"/>
      <c r="F1592" s="13"/>
      <c r="G1592" s="1"/>
      <c r="H1592" s="1"/>
      <c r="I1592" s="46"/>
      <c r="J1592" s="1"/>
      <c r="K1592" s="1"/>
      <c r="L1592" s="1"/>
      <c r="M1592" s="1"/>
      <c r="N1592" s="1"/>
      <c r="O1592" s="1"/>
      <c r="P1592" s="8"/>
      <c r="Q1592" s="26"/>
      <c r="R1592" s="17"/>
      <c r="T1592" t="str">
        <f t="shared" si="24"/>
        <v/>
      </c>
      <c r="U1592" s="34"/>
      <c r="V1592" s="48"/>
      <c r="W1592" s="49"/>
      <c r="X1592" s="47"/>
      <c r="Y1592" s="50"/>
      <c r="Z1592" s="52"/>
      <c r="AA1592" s="53"/>
      <c r="AB1592" s="54"/>
      <c r="AC1592" s="54"/>
    </row>
    <row r="1593" spans="1:29">
      <c r="A1593" s="1"/>
      <c r="B1593" s="1"/>
      <c r="C1593" s="1"/>
      <c r="D1593" s="13"/>
      <c r="E1593" s="22"/>
      <c r="F1593" s="13"/>
      <c r="G1593" s="1"/>
      <c r="H1593" s="1"/>
      <c r="I1593" s="46"/>
      <c r="J1593" s="1"/>
      <c r="K1593" s="1"/>
      <c r="L1593" s="1"/>
      <c r="M1593" s="1"/>
      <c r="N1593" s="1"/>
      <c r="O1593" s="1"/>
      <c r="P1593" s="8"/>
      <c r="Q1593" s="26"/>
      <c r="R1593" s="17"/>
      <c r="T1593" t="str">
        <f t="shared" si="24"/>
        <v/>
      </c>
      <c r="U1593" s="34"/>
      <c r="V1593" s="48"/>
      <c r="W1593" s="49"/>
      <c r="X1593" s="47"/>
      <c r="Y1593" s="50"/>
      <c r="Z1593" s="52"/>
      <c r="AA1593" s="53"/>
      <c r="AB1593" s="54"/>
      <c r="AC1593" s="54"/>
    </row>
    <row r="1594" spans="1:29">
      <c r="A1594" s="1"/>
      <c r="B1594" s="1"/>
      <c r="C1594" s="1"/>
      <c r="D1594" s="13"/>
      <c r="E1594" s="22"/>
      <c r="F1594" s="13"/>
      <c r="G1594" s="1"/>
      <c r="H1594" s="1"/>
      <c r="I1594" s="46"/>
      <c r="J1594" s="1"/>
      <c r="K1594" s="1"/>
      <c r="L1594" s="1"/>
      <c r="M1594" s="1"/>
      <c r="N1594" s="1"/>
      <c r="O1594" s="1"/>
      <c r="P1594" s="8"/>
      <c r="Q1594" s="26"/>
      <c r="R1594" s="17"/>
      <c r="T1594" t="str">
        <f t="shared" si="24"/>
        <v/>
      </c>
      <c r="U1594" s="34"/>
      <c r="V1594" s="48"/>
      <c r="W1594" s="49"/>
      <c r="X1594" s="47"/>
      <c r="Y1594" s="50"/>
      <c r="Z1594" s="52"/>
      <c r="AA1594" s="53"/>
      <c r="AB1594" s="54"/>
      <c r="AC1594" s="54"/>
    </row>
    <row r="1595" spans="1:29">
      <c r="A1595" s="1"/>
      <c r="B1595" s="1"/>
      <c r="C1595" s="1"/>
      <c r="D1595" s="13"/>
      <c r="E1595" s="22"/>
      <c r="F1595" s="13"/>
      <c r="G1595" s="1"/>
      <c r="H1595" s="1"/>
      <c r="I1595" s="46"/>
      <c r="J1595" s="1"/>
      <c r="K1595" s="1"/>
      <c r="L1595" s="1"/>
      <c r="M1595" s="1"/>
      <c r="N1595" s="1"/>
      <c r="O1595" s="1"/>
      <c r="P1595" s="8"/>
      <c r="Q1595" s="26"/>
      <c r="R1595" s="17"/>
      <c r="T1595" t="str">
        <f t="shared" si="24"/>
        <v/>
      </c>
      <c r="U1595" s="34"/>
      <c r="V1595" s="48"/>
      <c r="W1595" s="49"/>
      <c r="X1595" s="47"/>
      <c r="Y1595" s="50"/>
      <c r="Z1595" s="52"/>
      <c r="AA1595" s="53"/>
      <c r="AB1595" s="54"/>
      <c r="AC1595" s="54"/>
    </row>
    <row r="1596" spans="1:29">
      <c r="A1596" s="1"/>
      <c r="B1596" s="1"/>
      <c r="C1596" s="1"/>
      <c r="D1596" s="13"/>
      <c r="E1596" s="22"/>
      <c r="F1596" s="13"/>
      <c r="G1596" s="1"/>
      <c r="H1596" s="1"/>
      <c r="I1596" s="46"/>
      <c r="J1596" s="1"/>
      <c r="K1596" s="1"/>
      <c r="L1596" s="1"/>
      <c r="M1596" s="1"/>
      <c r="N1596" s="1"/>
      <c r="O1596" s="1"/>
      <c r="P1596" s="8"/>
      <c r="Q1596" s="26"/>
      <c r="R1596" s="17"/>
      <c r="T1596" t="str">
        <f t="shared" si="24"/>
        <v/>
      </c>
      <c r="U1596" s="34"/>
      <c r="V1596" s="48"/>
      <c r="W1596" s="49"/>
      <c r="X1596" s="47"/>
      <c r="Y1596" s="50"/>
      <c r="Z1596" s="52"/>
      <c r="AA1596" s="53"/>
      <c r="AB1596" s="54"/>
      <c r="AC1596" s="54"/>
    </row>
    <row r="1597" spans="1:29">
      <c r="A1597" s="1"/>
      <c r="B1597" s="1"/>
      <c r="C1597" s="1"/>
      <c r="D1597" s="13"/>
      <c r="E1597" s="22"/>
      <c r="F1597" s="13"/>
      <c r="G1597" s="1"/>
      <c r="H1597" s="1"/>
      <c r="I1597" s="46"/>
      <c r="J1597" s="1"/>
      <c r="K1597" s="1"/>
      <c r="L1597" s="1"/>
      <c r="M1597" s="1"/>
      <c r="N1597" s="1"/>
      <c r="O1597" s="1"/>
      <c r="P1597" s="8"/>
      <c r="Q1597" s="26"/>
      <c r="R1597" s="17"/>
      <c r="T1597" t="str">
        <f t="shared" si="24"/>
        <v/>
      </c>
      <c r="U1597" s="34"/>
      <c r="V1597" s="48"/>
      <c r="W1597" s="49"/>
      <c r="X1597" s="47"/>
      <c r="Y1597" s="50"/>
      <c r="Z1597" s="52"/>
      <c r="AA1597" s="53"/>
      <c r="AB1597" s="54"/>
      <c r="AC1597" s="54"/>
    </row>
    <row r="1598" spans="1:29">
      <c r="A1598" s="1"/>
      <c r="B1598" s="1"/>
      <c r="C1598" s="1"/>
      <c r="D1598" s="13"/>
      <c r="E1598" s="22"/>
      <c r="F1598" s="13"/>
      <c r="G1598" s="1"/>
      <c r="H1598" s="1"/>
      <c r="I1598" s="46"/>
      <c r="J1598" s="1"/>
      <c r="K1598" s="1"/>
      <c r="L1598" s="1"/>
      <c r="M1598" s="1"/>
      <c r="N1598" s="1"/>
      <c r="O1598" s="1"/>
      <c r="P1598" s="8"/>
      <c r="Q1598" s="26"/>
      <c r="R1598" s="17"/>
      <c r="T1598" t="str">
        <f t="shared" si="24"/>
        <v/>
      </c>
      <c r="U1598" s="34"/>
      <c r="V1598" s="48"/>
      <c r="W1598" s="49"/>
      <c r="X1598" s="47"/>
      <c r="Y1598" s="50"/>
      <c r="Z1598" s="52"/>
      <c r="AA1598" s="53"/>
      <c r="AB1598" s="54"/>
      <c r="AC1598" s="54"/>
    </row>
    <row r="1599" spans="1:29">
      <c r="A1599" s="1"/>
      <c r="B1599" s="1"/>
      <c r="C1599" s="1"/>
      <c r="D1599" s="13"/>
      <c r="E1599" s="22"/>
      <c r="F1599" s="13"/>
      <c r="G1599" s="1"/>
      <c r="H1599" s="1"/>
      <c r="I1599" s="46"/>
      <c r="J1599" s="1"/>
      <c r="K1599" s="1"/>
      <c r="L1599" s="1"/>
      <c r="M1599" s="1"/>
      <c r="N1599" s="1"/>
      <c r="O1599" s="1"/>
      <c r="P1599" s="8"/>
      <c r="Q1599" s="26"/>
      <c r="R1599" s="17"/>
      <c r="T1599" t="str">
        <f t="shared" si="24"/>
        <v/>
      </c>
      <c r="U1599" s="34"/>
      <c r="V1599" s="48"/>
      <c r="W1599" s="49"/>
      <c r="X1599" s="47"/>
      <c r="Y1599" s="50"/>
      <c r="Z1599" s="52"/>
      <c r="AA1599" s="53"/>
      <c r="AB1599" s="54"/>
      <c r="AC1599" s="54"/>
    </row>
    <row r="1600" spans="1:29">
      <c r="A1600" s="1"/>
      <c r="B1600" s="1"/>
      <c r="C1600" s="1"/>
      <c r="D1600" s="13"/>
      <c r="E1600" s="22"/>
      <c r="F1600" s="13"/>
      <c r="G1600" s="1"/>
      <c r="H1600" s="1"/>
      <c r="I1600" s="46"/>
      <c r="J1600" s="1"/>
      <c r="K1600" s="1"/>
      <c r="L1600" s="1"/>
      <c r="M1600" s="1"/>
      <c r="N1600" s="1"/>
      <c r="O1600" s="1"/>
      <c r="P1600" s="8"/>
      <c r="Q1600" s="26"/>
      <c r="R1600" s="17"/>
      <c r="T1600" t="str">
        <f t="shared" si="24"/>
        <v/>
      </c>
      <c r="U1600" s="34"/>
      <c r="V1600" s="48"/>
      <c r="W1600" s="49"/>
      <c r="X1600" s="47"/>
      <c r="Y1600" s="50"/>
      <c r="Z1600" s="52"/>
      <c r="AA1600" s="53"/>
      <c r="AB1600" s="54"/>
      <c r="AC1600" s="54"/>
    </row>
    <row r="1601" spans="1:29">
      <c r="A1601" s="1"/>
      <c r="B1601" s="1"/>
      <c r="C1601" s="1"/>
      <c r="D1601" s="13"/>
      <c r="E1601" s="22"/>
      <c r="F1601" s="13"/>
      <c r="G1601" s="1"/>
      <c r="H1601" s="1"/>
      <c r="I1601" s="46"/>
      <c r="J1601" s="1"/>
      <c r="K1601" s="1"/>
      <c r="L1601" s="1"/>
      <c r="M1601" s="1"/>
      <c r="N1601" s="1"/>
      <c r="O1601" s="1"/>
      <c r="P1601" s="8"/>
      <c r="Q1601" s="26"/>
      <c r="R1601" s="17"/>
      <c r="T1601" t="str">
        <f t="shared" si="24"/>
        <v/>
      </c>
      <c r="U1601" s="34"/>
      <c r="V1601" s="48"/>
      <c r="W1601" s="49"/>
      <c r="X1601" s="47"/>
      <c r="Y1601" s="50"/>
      <c r="Z1601" s="52"/>
      <c r="AA1601" s="53"/>
      <c r="AB1601" s="54"/>
      <c r="AC1601" s="54"/>
    </row>
    <row r="1602" spans="1:29">
      <c r="A1602" s="1"/>
      <c r="B1602" s="1"/>
      <c r="C1602" s="1"/>
      <c r="D1602" s="13"/>
      <c r="E1602" s="22"/>
      <c r="F1602" s="13"/>
      <c r="G1602" s="1"/>
      <c r="H1602" s="1"/>
      <c r="I1602" s="46"/>
      <c r="J1602" s="1"/>
      <c r="K1602" s="1"/>
      <c r="L1602" s="1"/>
      <c r="M1602" s="1"/>
      <c r="N1602" s="1"/>
      <c r="O1602" s="1"/>
      <c r="P1602" s="8"/>
      <c r="Q1602" s="26"/>
      <c r="R1602" s="17"/>
      <c r="T1602" t="str">
        <f t="shared" si="24"/>
        <v/>
      </c>
      <c r="U1602" s="34"/>
      <c r="V1602" s="48"/>
      <c r="W1602" s="49"/>
      <c r="X1602" s="47"/>
      <c r="Y1602" s="50"/>
      <c r="Z1602" s="52"/>
      <c r="AA1602" s="53"/>
      <c r="AB1602" s="54"/>
      <c r="AC1602" s="54"/>
    </row>
    <row r="1603" spans="1:29">
      <c r="A1603" s="1"/>
      <c r="B1603" s="1"/>
      <c r="C1603" s="1"/>
      <c r="D1603" s="13"/>
      <c r="E1603" s="22"/>
      <c r="F1603" s="13"/>
      <c r="G1603" s="1"/>
      <c r="H1603" s="1"/>
      <c r="I1603" s="46"/>
      <c r="J1603" s="1"/>
      <c r="K1603" s="1"/>
      <c r="L1603" s="1"/>
      <c r="M1603" s="1"/>
      <c r="N1603" s="1"/>
      <c r="O1603" s="1"/>
      <c r="P1603" s="8"/>
      <c r="Q1603" s="26"/>
      <c r="R1603" s="17"/>
      <c r="T1603" t="str">
        <f t="shared" si="24"/>
        <v/>
      </c>
      <c r="U1603" s="34"/>
      <c r="V1603" s="48"/>
      <c r="W1603" s="49"/>
      <c r="X1603" s="47"/>
      <c r="Y1603" s="50"/>
      <c r="Z1603" s="52"/>
      <c r="AA1603" s="53"/>
      <c r="AB1603" s="54"/>
      <c r="AC1603" s="54"/>
    </row>
    <row r="1604" spans="1:29">
      <c r="A1604" s="1"/>
      <c r="B1604" s="1"/>
      <c r="C1604" s="1"/>
      <c r="D1604" s="13"/>
      <c r="E1604" s="22"/>
      <c r="F1604" s="13"/>
      <c r="G1604" s="1"/>
      <c r="H1604" s="1"/>
      <c r="I1604" s="46"/>
      <c r="J1604" s="1"/>
      <c r="K1604" s="1"/>
      <c r="L1604" s="1"/>
      <c r="M1604" s="1"/>
      <c r="N1604" s="1"/>
      <c r="O1604" s="1"/>
      <c r="P1604" s="8"/>
      <c r="Q1604" s="26"/>
      <c r="R1604" s="17"/>
      <c r="T1604" t="str">
        <f t="shared" si="24"/>
        <v/>
      </c>
      <c r="U1604" s="34"/>
      <c r="V1604" s="48"/>
      <c r="W1604" s="49"/>
      <c r="X1604" s="47"/>
      <c r="Y1604" s="50"/>
      <c r="Z1604" s="52"/>
      <c r="AA1604" s="53"/>
      <c r="AB1604" s="54"/>
      <c r="AC1604" s="54"/>
    </row>
    <row r="1605" spans="1:29">
      <c r="A1605" s="1"/>
      <c r="B1605" s="1"/>
      <c r="C1605" s="1"/>
      <c r="D1605" s="13"/>
      <c r="E1605" s="22"/>
      <c r="F1605" s="13"/>
      <c r="G1605" s="1"/>
      <c r="H1605" s="1"/>
      <c r="I1605" s="46"/>
      <c r="J1605" s="1"/>
      <c r="K1605" s="1"/>
      <c r="L1605" s="1"/>
      <c r="M1605" s="1"/>
      <c r="N1605" s="1"/>
      <c r="O1605" s="1"/>
      <c r="P1605" s="8"/>
      <c r="Q1605" s="26"/>
      <c r="R1605" s="17"/>
      <c r="T1605" t="str">
        <f t="shared" si="24"/>
        <v/>
      </c>
      <c r="U1605" s="34"/>
      <c r="V1605" s="48"/>
      <c r="W1605" s="49"/>
      <c r="X1605" s="47"/>
      <c r="Y1605" s="50"/>
      <c r="Z1605" s="52"/>
      <c r="AA1605" s="53"/>
      <c r="AB1605" s="54"/>
      <c r="AC1605" s="54"/>
    </row>
    <row r="1606" spans="1:29">
      <c r="A1606" s="1"/>
      <c r="B1606" s="1"/>
      <c r="C1606" s="1"/>
      <c r="D1606" s="13"/>
      <c r="E1606" s="22"/>
      <c r="F1606" s="13"/>
      <c r="G1606" s="1"/>
      <c r="H1606" s="1"/>
      <c r="I1606" s="46"/>
      <c r="J1606" s="1"/>
      <c r="K1606" s="1"/>
      <c r="L1606" s="1"/>
      <c r="M1606" s="1"/>
      <c r="N1606" s="1"/>
      <c r="O1606" s="1"/>
      <c r="P1606" s="8"/>
      <c r="Q1606" s="26"/>
      <c r="R1606" s="17"/>
      <c r="T1606" t="str">
        <f t="shared" ref="T1606:T1669" si="25">IF(AND(Q1606=0,R1606=0),"",IF(I1606="","",($U$1-I1606)+1))</f>
        <v/>
      </c>
      <c r="U1606" s="34"/>
      <c r="V1606" s="48"/>
      <c r="W1606" s="49"/>
      <c r="X1606" s="47"/>
      <c r="Y1606" s="50"/>
      <c r="Z1606" s="52"/>
      <c r="AA1606" s="53"/>
      <c r="AB1606" s="54"/>
      <c r="AC1606" s="54"/>
    </row>
    <row r="1607" spans="1:29">
      <c r="A1607" s="1"/>
      <c r="B1607" s="1"/>
      <c r="C1607" s="1"/>
      <c r="D1607" s="13"/>
      <c r="E1607" s="22"/>
      <c r="F1607" s="13"/>
      <c r="G1607" s="1"/>
      <c r="H1607" s="1"/>
      <c r="I1607" s="46"/>
      <c r="J1607" s="1"/>
      <c r="K1607" s="1"/>
      <c r="L1607" s="1"/>
      <c r="M1607" s="1"/>
      <c r="N1607" s="1"/>
      <c r="O1607" s="1"/>
      <c r="P1607" s="8"/>
      <c r="Q1607" s="26"/>
      <c r="R1607" s="17"/>
      <c r="T1607" t="str">
        <f t="shared" si="25"/>
        <v/>
      </c>
      <c r="U1607" s="34"/>
      <c r="V1607" s="48"/>
      <c r="W1607" s="49"/>
      <c r="X1607" s="47"/>
      <c r="Y1607" s="50"/>
      <c r="Z1607" s="52"/>
      <c r="AA1607" s="53"/>
      <c r="AB1607" s="54"/>
      <c r="AC1607" s="54"/>
    </row>
    <row r="1608" spans="1:29">
      <c r="A1608" s="1"/>
      <c r="B1608" s="1"/>
      <c r="C1608" s="1"/>
      <c r="D1608" s="13"/>
      <c r="E1608" s="22"/>
      <c r="F1608" s="13"/>
      <c r="G1608" s="1"/>
      <c r="H1608" s="1"/>
      <c r="I1608" s="46"/>
      <c r="J1608" s="1"/>
      <c r="K1608" s="1"/>
      <c r="L1608" s="1"/>
      <c r="M1608" s="1"/>
      <c r="N1608" s="1"/>
      <c r="O1608" s="1"/>
      <c r="P1608" s="8"/>
      <c r="Q1608" s="26"/>
      <c r="R1608" s="17"/>
      <c r="T1608" t="str">
        <f t="shared" si="25"/>
        <v/>
      </c>
      <c r="U1608" s="34"/>
      <c r="V1608" s="48"/>
      <c r="W1608" s="49"/>
      <c r="X1608" s="47"/>
      <c r="Y1608" s="50"/>
      <c r="Z1608" s="52"/>
      <c r="AA1608" s="53"/>
      <c r="AB1608" s="54"/>
      <c r="AC1608" s="54"/>
    </row>
    <row r="1609" spans="1:29">
      <c r="A1609" s="1"/>
      <c r="B1609" s="1"/>
      <c r="C1609" s="1"/>
      <c r="D1609" s="13"/>
      <c r="E1609" s="22"/>
      <c r="F1609" s="13"/>
      <c r="G1609" s="1"/>
      <c r="H1609" s="1"/>
      <c r="I1609" s="46"/>
      <c r="J1609" s="1"/>
      <c r="K1609" s="1"/>
      <c r="L1609" s="1"/>
      <c r="M1609" s="1"/>
      <c r="N1609" s="1"/>
      <c r="O1609" s="1"/>
      <c r="P1609" s="8"/>
      <c r="Q1609" s="26"/>
      <c r="R1609" s="17"/>
      <c r="T1609" t="str">
        <f t="shared" si="25"/>
        <v/>
      </c>
      <c r="U1609" s="34"/>
      <c r="V1609" s="48"/>
      <c r="W1609" s="49"/>
      <c r="X1609" s="47"/>
      <c r="Y1609" s="50"/>
      <c r="Z1609" s="52"/>
      <c r="AA1609" s="53"/>
      <c r="AB1609" s="54"/>
      <c r="AC1609" s="54"/>
    </row>
    <row r="1610" spans="1:29">
      <c r="A1610" s="1"/>
      <c r="B1610" s="1"/>
      <c r="C1610" s="1"/>
      <c r="D1610" s="13"/>
      <c r="E1610" s="22"/>
      <c r="F1610" s="13"/>
      <c r="G1610" s="1"/>
      <c r="H1610" s="1"/>
      <c r="I1610" s="46"/>
      <c r="J1610" s="1"/>
      <c r="K1610" s="1"/>
      <c r="L1610" s="1"/>
      <c r="M1610" s="1"/>
      <c r="N1610" s="1"/>
      <c r="O1610" s="1"/>
      <c r="P1610" s="8"/>
      <c r="Q1610" s="26"/>
      <c r="R1610" s="17"/>
      <c r="T1610" t="str">
        <f t="shared" si="25"/>
        <v/>
      </c>
      <c r="U1610" s="34"/>
      <c r="V1610" s="48"/>
      <c r="W1610" s="49"/>
      <c r="X1610" s="47"/>
      <c r="Y1610" s="50"/>
      <c r="Z1610" s="52"/>
      <c r="AA1610" s="53"/>
      <c r="AB1610" s="54"/>
      <c r="AC1610" s="54"/>
    </row>
    <row r="1611" spans="1:29">
      <c r="A1611" s="1"/>
      <c r="B1611" s="1"/>
      <c r="C1611" s="1"/>
      <c r="D1611" s="13"/>
      <c r="E1611" s="22"/>
      <c r="F1611" s="13"/>
      <c r="G1611" s="1"/>
      <c r="H1611" s="1"/>
      <c r="I1611" s="46"/>
      <c r="J1611" s="1"/>
      <c r="K1611" s="1"/>
      <c r="L1611" s="1"/>
      <c r="M1611" s="1"/>
      <c r="N1611" s="1"/>
      <c r="O1611" s="1"/>
      <c r="P1611" s="8"/>
      <c r="Q1611" s="26"/>
      <c r="R1611" s="17"/>
      <c r="T1611" t="str">
        <f t="shared" si="25"/>
        <v/>
      </c>
      <c r="U1611" s="34"/>
      <c r="V1611" s="48"/>
      <c r="W1611" s="49"/>
      <c r="X1611" s="47"/>
      <c r="Y1611" s="50"/>
      <c r="Z1611" s="52"/>
      <c r="AA1611" s="53"/>
      <c r="AB1611" s="54"/>
      <c r="AC1611" s="54"/>
    </row>
    <row r="1612" spans="1:29">
      <c r="A1612" s="1"/>
      <c r="B1612" s="1"/>
      <c r="C1612" s="1"/>
      <c r="D1612" s="13"/>
      <c r="E1612" s="22"/>
      <c r="F1612" s="13"/>
      <c r="G1612" s="1"/>
      <c r="H1612" s="1"/>
      <c r="I1612" s="46"/>
      <c r="J1612" s="1"/>
      <c r="K1612" s="1"/>
      <c r="L1612" s="1"/>
      <c r="M1612" s="1"/>
      <c r="N1612" s="1"/>
      <c r="O1612" s="1"/>
      <c r="P1612" s="8"/>
      <c r="Q1612" s="26"/>
      <c r="R1612" s="17"/>
      <c r="T1612" t="str">
        <f t="shared" si="25"/>
        <v/>
      </c>
      <c r="U1612" s="34"/>
      <c r="V1612" s="48"/>
      <c r="W1612" s="49"/>
      <c r="X1612" s="47"/>
      <c r="Y1612" s="50"/>
      <c r="Z1612" s="52"/>
      <c r="AA1612" s="53"/>
      <c r="AB1612" s="54"/>
      <c r="AC1612" s="54"/>
    </row>
    <row r="1613" spans="1:29">
      <c r="A1613" s="1"/>
      <c r="B1613" s="1"/>
      <c r="C1613" s="1"/>
      <c r="D1613" s="13"/>
      <c r="E1613" s="22"/>
      <c r="F1613" s="13"/>
      <c r="G1613" s="1"/>
      <c r="H1613" s="1"/>
      <c r="I1613" s="46"/>
      <c r="J1613" s="1"/>
      <c r="K1613" s="1"/>
      <c r="L1613" s="1"/>
      <c r="M1613" s="1"/>
      <c r="N1613" s="1"/>
      <c r="O1613" s="1"/>
      <c r="P1613" s="8"/>
      <c r="Q1613" s="26"/>
      <c r="R1613" s="17"/>
      <c r="T1613" t="str">
        <f t="shared" si="25"/>
        <v/>
      </c>
      <c r="U1613" s="34"/>
      <c r="V1613" s="48"/>
      <c r="W1613" s="49"/>
      <c r="X1613" s="47"/>
      <c r="Y1613" s="50"/>
      <c r="Z1613" s="52"/>
      <c r="AA1613" s="53"/>
      <c r="AB1613" s="54"/>
      <c r="AC1613" s="54"/>
    </row>
    <row r="1614" spans="1:29">
      <c r="A1614" s="1"/>
      <c r="B1614" s="1"/>
      <c r="C1614" s="1"/>
      <c r="D1614" s="13"/>
      <c r="E1614" s="22"/>
      <c r="F1614" s="13"/>
      <c r="G1614" s="1"/>
      <c r="H1614" s="1"/>
      <c r="I1614" s="46"/>
      <c r="J1614" s="1"/>
      <c r="K1614" s="1"/>
      <c r="L1614" s="1"/>
      <c r="M1614" s="1"/>
      <c r="N1614" s="1"/>
      <c r="O1614" s="1"/>
      <c r="P1614" s="8"/>
      <c r="Q1614" s="26"/>
      <c r="R1614" s="17"/>
      <c r="T1614" t="str">
        <f t="shared" si="25"/>
        <v/>
      </c>
      <c r="U1614" s="34"/>
      <c r="V1614" s="48"/>
      <c r="W1614" s="49"/>
      <c r="X1614" s="47"/>
      <c r="Y1614" s="50"/>
      <c r="Z1614" s="52"/>
      <c r="AA1614" s="53"/>
      <c r="AB1614" s="54"/>
      <c r="AC1614" s="54"/>
    </row>
    <row r="1615" spans="1:29">
      <c r="A1615" s="1"/>
      <c r="B1615" s="1"/>
      <c r="C1615" s="1"/>
      <c r="D1615" s="13"/>
      <c r="E1615" s="22"/>
      <c r="F1615" s="13"/>
      <c r="G1615" s="1"/>
      <c r="H1615" s="1"/>
      <c r="I1615" s="46"/>
      <c r="J1615" s="1"/>
      <c r="K1615" s="1"/>
      <c r="L1615" s="1"/>
      <c r="M1615" s="1"/>
      <c r="N1615" s="1"/>
      <c r="O1615" s="1"/>
      <c r="P1615" s="8"/>
      <c r="Q1615" s="26"/>
      <c r="R1615" s="17"/>
      <c r="T1615" t="str">
        <f t="shared" si="25"/>
        <v/>
      </c>
      <c r="U1615" s="34"/>
      <c r="V1615" s="48"/>
      <c r="W1615" s="49"/>
      <c r="X1615" s="47"/>
      <c r="Y1615" s="50"/>
      <c r="Z1615" s="52"/>
      <c r="AA1615" s="53"/>
      <c r="AB1615" s="54"/>
      <c r="AC1615" s="54"/>
    </row>
    <row r="1616" spans="1:29">
      <c r="A1616" s="1"/>
      <c r="B1616" s="1"/>
      <c r="C1616" s="1"/>
      <c r="D1616" s="13"/>
      <c r="E1616" s="22"/>
      <c r="F1616" s="13"/>
      <c r="G1616" s="1"/>
      <c r="H1616" s="1"/>
      <c r="I1616" s="46"/>
      <c r="J1616" s="1"/>
      <c r="K1616" s="1"/>
      <c r="L1616" s="1"/>
      <c r="M1616" s="1"/>
      <c r="N1616" s="1"/>
      <c r="O1616" s="1"/>
      <c r="P1616" s="8"/>
      <c r="Q1616" s="26"/>
      <c r="R1616" s="17"/>
      <c r="T1616" t="str">
        <f t="shared" si="25"/>
        <v/>
      </c>
      <c r="U1616" s="34"/>
      <c r="V1616" s="48"/>
      <c r="W1616" s="49"/>
      <c r="X1616" s="47"/>
      <c r="Y1616" s="50"/>
      <c r="Z1616" s="52"/>
      <c r="AA1616" s="53"/>
      <c r="AB1616" s="54"/>
      <c r="AC1616" s="54"/>
    </row>
    <row r="1617" spans="1:29">
      <c r="A1617" s="1"/>
      <c r="B1617" s="1"/>
      <c r="C1617" s="1"/>
      <c r="D1617" s="13"/>
      <c r="E1617" s="22"/>
      <c r="F1617" s="13"/>
      <c r="G1617" s="1"/>
      <c r="H1617" s="1"/>
      <c r="I1617" s="46"/>
      <c r="J1617" s="1"/>
      <c r="K1617" s="1"/>
      <c r="L1617" s="1"/>
      <c r="M1617" s="1"/>
      <c r="N1617" s="1"/>
      <c r="O1617" s="1"/>
      <c r="P1617" s="8"/>
      <c r="Q1617" s="26"/>
      <c r="R1617" s="17"/>
      <c r="T1617" t="str">
        <f t="shared" si="25"/>
        <v/>
      </c>
      <c r="U1617" s="34"/>
      <c r="V1617" s="48"/>
      <c r="W1617" s="49"/>
      <c r="X1617" s="47"/>
      <c r="Y1617" s="50"/>
      <c r="Z1617" s="52"/>
      <c r="AA1617" s="53"/>
      <c r="AB1617" s="54"/>
      <c r="AC1617" s="54"/>
    </row>
    <row r="1618" spans="1:29">
      <c r="A1618" s="1"/>
      <c r="B1618" s="1"/>
      <c r="C1618" s="1"/>
      <c r="D1618" s="13"/>
      <c r="E1618" s="22"/>
      <c r="F1618" s="13"/>
      <c r="G1618" s="1"/>
      <c r="H1618" s="1"/>
      <c r="I1618" s="46"/>
      <c r="J1618" s="1"/>
      <c r="K1618" s="1"/>
      <c r="L1618" s="1"/>
      <c r="M1618" s="1"/>
      <c r="N1618" s="1"/>
      <c r="O1618" s="1"/>
      <c r="P1618" s="8"/>
      <c r="Q1618" s="26"/>
      <c r="R1618" s="17"/>
      <c r="T1618" t="str">
        <f t="shared" si="25"/>
        <v/>
      </c>
      <c r="U1618" s="34"/>
      <c r="V1618" s="48"/>
      <c r="W1618" s="49"/>
      <c r="X1618" s="47"/>
      <c r="Y1618" s="50"/>
      <c r="Z1618" s="52"/>
      <c r="AA1618" s="53"/>
      <c r="AB1618" s="54"/>
      <c r="AC1618" s="54"/>
    </row>
    <row r="1619" spans="1:29">
      <c r="A1619" s="1"/>
      <c r="B1619" s="1"/>
      <c r="C1619" s="1"/>
      <c r="D1619" s="13"/>
      <c r="E1619" s="22"/>
      <c r="F1619" s="13"/>
      <c r="G1619" s="1"/>
      <c r="H1619" s="1"/>
      <c r="I1619" s="46"/>
      <c r="J1619" s="1"/>
      <c r="K1619" s="1"/>
      <c r="L1619" s="1"/>
      <c r="M1619" s="1"/>
      <c r="N1619" s="1"/>
      <c r="O1619" s="1"/>
      <c r="P1619" s="8"/>
      <c r="Q1619" s="26"/>
      <c r="R1619" s="17"/>
      <c r="T1619" t="str">
        <f t="shared" si="25"/>
        <v/>
      </c>
      <c r="U1619" s="34"/>
      <c r="V1619" s="48"/>
      <c r="W1619" s="49"/>
      <c r="X1619" s="47"/>
      <c r="Y1619" s="50"/>
      <c r="Z1619" s="52"/>
      <c r="AA1619" s="53"/>
      <c r="AB1619" s="54"/>
      <c r="AC1619" s="54"/>
    </row>
    <row r="1620" spans="1:29">
      <c r="A1620" s="1"/>
      <c r="B1620" s="1"/>
      <c r="C1620" s="1"/>
      <c r="D1620" s="13"/>
      <c r="E1620" s="22"/>
      <c r="F1620" s="13"/>
      <c r="G1620" s="1"/>
      <c r="H1620" s="1"/>
      <c r="I1620" s="46"/>
      <c r="J1620" s="1"/>
      <c r="K1620" s="1"/>
      <c r="L1620" s="1"/>
      <c r="M1620" s="1"/>
      <c r="N1620" s="1"/>
      <c r="O1620" s="1"/>
      <c r="P1620" s="8"/>
      <c r="Q1620" s="26"/>
      <c r="R1620" s="17"/>
      <c r="T1620" t="str">
        <f t="shared" si="25"/>
        <v/>
      </c>
      <c r="U1620" s="34"/>
      <c r="V1620" s="48"/>
      <c r="W1620" s="49"/>
      <c r="X1620" s="47"/>
      <c r="Y1620" s="50"/>
      <c r="Z1620" s="52"/>
      <c r="AA1620" s="53"/>
      <c r="AB1620" s="54"/>
      <c r="AC1620" s="54"/>
    </row>
    <row r="1621" spans="1:29">
      <c r="A1621" s="1"/>
      <c r="B1621" s="1"/>
      <c r="C1621" s="1"/>
      <c r="D1621" s="13"/>
      <c r="E1621" s="22"/>
      <c r="F1621" s="13"/>
      <c r="G1621" s="1"/>
      <c r="H1621" s="1"/>
      <c r="I1621" s="46"/>
      <c r="J1621" s="1"/>
      <c r="K1621" s="1"/>
      <c r="L1621" s="1"/>
      <c r="M1621" s="1"/>
      <c r="N1621" s="1"/>
      <c r="O1621" s="1"/>
      <c r="P1621" s="8"/>
      <c r="Q1621" s="26"/>
      <c r="R1621" s="17"/>
      <c r="T1621" t="str">
        <f t="shared" si="25"/>
        <v/>
      </c>
      <c r="U1621" s="34"/>
      <c r="V1621" s="48"/>
      <c r="W1621" s="49"/>
      <c r="X1621" s="47"/>
      <c r="Y1621" s="50"/>
      <c r="Z1621" s="52"/>
      <c r="AA1621" s="53"/>
      <c r="AB1621" s="54"/>
      <c r="AC1621" s="54"/>
    </row>
    <row r="1622" spans="1:29">
      <c r="A1622" s="1"/>
      <c r="B1622" s="1"/>
      <c r="C1622" s="1"/>
      <c r="D1622" s="13"/>
      <c r="E1622" s="22"/>
      <c r="F1622" s="13"/>
      <c r="G1622" s="1"/>
      <c r="H1622" s="1"/>
      <c r="I1622" s="46"/>
      <c r="J1622" s="1"/>
      <c r="K1622" s="1"/>
      <c r="L1622" s="1"/>
      <c r="M1622" s="1"/>
      <c r="N1622" s="1"/>
      <c r="O1622" s="1"/>
      <c r="P1622" s="8"/>
      <c r="Q1622" s="26"/>
      <c r="R1622" s="17"/>
      <c r="T1622" t="str">
        <f t="shared" si="25"/>
        <v/>
      </c>
      <c r="U1622" s="34"/>
      <c r="V1622" s="48"/>
      <c r="W1622" s="49"/>
      <c r="X1622" s="47"/>
      <c r="Y1622" s="50"/>
      <c r="Z1622" s="52"/>
      <c r="AA1622" s="53"/>
      <c r="AB1622" s="54"/>
      <c r="AC1622" s="54"/>
    </row>
    <row r="1623" spans="1:29">
      <c r="A1623" s="1"/>
      <c r="B1623" s="1"/>
      <c r="C1623" s="1"/>
      <c r="D1623" s="13"/>
      <c r="E1623" s="22"/>
      <c r="F1623" s="13"/>
      <c r="G1623" s="1"/>
      <c r="H1623" s="1"/>
      <c r="I1623" s="46"/>
      <c r="J1623" s="1"/>
      <c r="K1623" s="1"/>
      <c r="L1623" s="1"/>
      <c r="M1623" s="1"/>
      <c r="N1623" s="1"/>
      <c r="O1623" s="1"/>
      <c r="P1623" s="8"/>
      <c r="Q1623" s="26"/>
      <c r="R1623" s="17"/>
      <c r="T1623" t="str">
        <f t="shared" si="25"/>
        <v/>
      </c>
      <c r="U1623" s="34"/>
      <c r="V1623" s="48"/>
      <c r="W1623" s="49"/>
      <c r="X1623" s="47"/>
      <c r="Y1623" s="50"/>
      <c r="Z1623" s="52"/>
      <c r="AA1623" s="53"/>
      <c r="AB1623" s="54"/>
      <c r="AC1623" s="54"/>
    </row>
    <row r="1624" spans="1:29">
      <c r="A1624" s="1"/>
      <c r="B1624" s="1"/>
      <c r="C1624" s="1"/>
      <c r="D1624" s="13"/>
      <c r="E1624" s="22"/>
      <c r="F1624" s="13"/>
      <c r="G1624" s="1"/>
      <c r="H1624" s="1"/>
      <c r="I1624" s="46"/>
      <c r="J1624" s="1"/>
      <c r="K1624" s="1"/>
      <c r="L1624" s="1"/>
      <c r="M1624" s="1"/>
      <c r="N1624" s="1"/>
      <c r="O1624" s="1"/>
      <c r="P1624" s="8"/>
      <c r="Q1624" s="26"/>
      <c r="R1624" s="17"/>
      <c r="T1624" t="str">
        <f t="shared" si="25"/>
        <v/>
      </c>
      <c r="U1624" s="34"/>
      <c r="V1624" s="48"/>
      <c r="W1624" s="49"/>
      <c r="X1624" s="47"/>
      <c r="Y1624" s="50"/>
      <c r="Z1624" s="52"/>
      <c r="AA1624" s="53"/>
      <c r="AB1624" s="54"/>
      <c r="AC1624" s="54"/>
    </row>
    <row r="1625" spans="1:29">
      <c r="A1625" s="1"/>
      <c r="B1625" s="1"/>
      <c r="C1625" s="1"/>
      <c r="D1625" s="13"/>
      <c r="E1625" s="22"/>
      <c r="F1625" s="13"/>
      <c r="G1625" s="1"/>
      <c r="H1625" s="1"/>
      <c r="I1625" s="46"/>
      <c r="J1625" s="1"/>
      <c r="K1625" s="1"/>
      <c r="L1625" s="1"/>
      <c r="M1625" s="1"/>
      <c r="N1625" s="1"/>
      <c r="O1625" s="1"/>
      <c r="P1625" s="8"/>
      <c r="Q1625" s="26"/>
      <c r="R1625" s="17"/>
      <c r="T1625" t="str">
        <f t="shared" si="25"/>
        <v/>
      </c>
      <c r="U1625" s="34"/>
      <c r="V1625" s="48"/>
      <c r="W1625" s="49"/>
      <c r="X1625" s="47"/>
      <c r="Y1625" s="50"/>
      <c r="Z1625" s="52"/>
      <c r="AA1625" s="53"/>
      <c r="AB1625" s="54"/>
      <c r="AC1625" s="54"/>
    </row>
    <row r="1626" spans="1:29">
      <c r="A1626" s="1"/>
      <c r="B1626" s="1"/>
      <c r="C1626" s="1"/>
      <c r="D1626" s="13"/>
      <c r="E1626" s="22"/>
      <c r="F1626" s="13"/>
      <c r="G1626" s="1"/>
      <c r="H1626" s="1"/>
      <c r="I1626" s="46"/>
      <c r="J1626" s="1"/>
      <c r="K1626" s="1"/>
      <c r="L1626" s="1"/>
      <c r="M1626" s="1"/>
      <c r="N1626" s="1"/>
      <c r="O1626" s="1"/>
      <c r="P1626" s="8"/>
      <c r="Q1626" s="26"/>
      <c r="R1626" s="17"/>
      <c r="T1626" t="str">
        <f t="shared" si="25"/>
        <v/>
      </c>
      <c r="U1626" s="34"/>
      <c r="V1626" s="48"/>
      <c r="W1626" s="49"/>
      <c r="X1626" s="47"/>
      <c r="Y1626" s="50"/>
      <c r="Z1626" s="52"/>
      <c r="AA1626" s="53"/>
      <c r="AB1626" s="54"/>
      <c r="AC1626" s="54"/>
    </row>
    <row r="1627" spans="1:29">
      <c r="A1627" s="1"/>
      <c r="B1627" s="1"/>
      <c r="C1627" s="1"/>
      <c r="D1627" s="13"/>
      <c r="E1627" s="22"/>
      <c r="F1627" s="13"/>
      <c r="G1627" s="1"/>
      <c r="H1627" s="1"/>
      <c r="I1627" s="46"/>
      <c r="J1627" s="1"/>
      <c r="K1627" s="1"/>
      <c r="L1627" s="1"/>
      <c r="M1627" s="1"/>
      <c r="N1627" s="1"/>
      <c r="O1627" s="1"/>
      <c r="P1627" s="8"/>
      <c r="Q1627" s="26"/>
      <c r="R1627" s="17"/>
      <c r="T1627" t="str">
        <f t="shared" si="25"/>
        <v/>
      </c>
      <c r="U1627" s="34"/>
      <c r="V1627" s="48"/>
      <c r="W1627" s="49"/>
      <c r="X1627" s="47"/>
      <c r="Y1627" s="50"/>
      <c r="Z1627" s="52"/>
      <c r="AA1627" s="53"/>
      <c r="AB1627" s="54"/>
      <c r="AC1627" s="54"/>
    </row>
    <row r="1628" spans="1:29">
      <c r="A1628" s="1"/>
      <c r="B1628" s="1"/>
      <c r="C1628" s="1"/>
      <c r="D1628" s="13"/>
      <c r="E1628" s="22"/>
      <c r="F1628" s="13"/>
      <c r="G1628" s="1"/>
      <c r="H1628" s="1"/>
      <c r="I1628" s="46"/>
      <c r="J1628" s="1"/>
      <c r="K1628" s="1"/>
      <c r="L1628" s="1"/>
      <c r="M1628" s="1"/>
      <c r="N1628" s="1"/>
      <c r="O1628" s="1"/>
      <c r="P1628" s="8"/>
      <c r="Q1628" s="26"/>
      <c r="R1628" s="17"/>
      <c r="T1628" t="str">
        <f t="shared" si="25"/>
        <v/>
      </c>
      <c r="U1628" s="34"/>
      <c r="V1628" s="48"/>
      <c r="W1628" s="49"/>
      <c r="X1628" s="47"/>
      <c r="Y1628" s="50"/>
      <c r="Z1628" s="52"/>
      <c r="AA1628" s="53"/>
      <c r="AB1628" s="54"/>
      <c r="AC1628" s="54"/>
    </row>
    <row r="1629" spans="1:29">
      <c r="A1629" s="1"/>
      <c r="B1629" s="1"/>
      <c r="C1629" s="1"/>
      <c r="D1629" s="13"/>
      <c r="E1629" s="22"/>
      <c r="F1629" s="13"/>
      <c r="G1629" s="1"/>
      <c r="H1629" s="1"/>
      <c r="I1629" s="46"/>
      <c r="J1629" s="1"/>
      <c r="K1629" s="1"/>
      <c r="L1629" s="1"/>
      <c r="M1629" s="1"/>
      <c r="N1629" s="1"/>
      <c r="O1629" s="1"/>
      <c r="P1629" s="8"/>
      <c r="Q1629" s="26"/>
      <c r="R1629" s="17"/>
      <c r="T1629" t="str">
        <f t="shared" si="25"/>
        <v/>
      </c>
      <c r="U1629" s="34"/>
      <c r="V1629" s="48"/>
      <c r="W1629" s="49"/>
      <c r="X1629" s="47"/>
      <c r="Y1629" s="50"/>
      <c r="Z1629" s="52"/>
      <c r="AA1629" s="53"/>
      <c r="AB1629" s="54"/>
      <c r="AC1629" s="54"/>
    </row>
    <row r="1630" spans="1:29">
      <c r="A1630" s="1"/>
      <c r="B1630" s="1"/>
      <c r="C1630" s="1"/>
      <c r="D1630" s="13"/>
      <c r="E1630" s="22"/>
      <c r="F1630" s="13"/>
      <c r="G1630" s="1"/>
      <c r="H1630" s="1"/>
      <c r="I1630" s="46"/>
      <c r="J1630" s="1"/>
      <c r="K1630" s="1"/>
      <c r="L1630" s="1"/>
      <c r="M1630" s="1"/>
      <c r="N1630" s="1"/>
      <c r="O1630" s="1"/>
      <c r="P1630" s="8"/>
      <c r="Q1630" s="26"/>
      <c r="R1630" s="17"/>
      <c r="T1630" t="str">
        <f t="shared" si="25"/>
        <v/>
      </c>
      <c r="U1630" s="34"/>
      <c r="V1630" s="48"/>
      <c r="W1630" s="49"/>
      <c r="X1630" s="47"/>
      <c r="Y1630" s="50"/>
      <c r="Z1630" s="52"/>
      <c r="AA1630" s="53"/>
      <c r="AB1630" s="54"/>
      <c r="AC1630" s="54"/>
    </row>
    <row r="1631" spans="1:29">
      <c r="A1631" s="1"/>
      <c r="B1631" s="1"/>
      <c r="C1631" s="1"/>
      <c r="D1631" s="13"/>
      <c r="E1631" s="22"/>
      <c r="F1631" s="13"/>
      <c r="G1631" s="1"/>
      <c r="H1631" s="1"/>
      <c r="I1631" s="46"/>
      <c r="J1631" s="1"/>
      <c r="K1631" s="1"/>
      <c r="L1631" s="1"/>
      <c r="M1631" s="1"/>
      <c r="N1631" s="1"/>
      <c r="O1631" s="1"/>
      <c r="P1631" s="8"/>
      <c r="Q1631" s="26"/>
      <c r="R1631" s="17"/>
      <c r="T1631" t="str">
        <f t="shared" si="25"/>
        <v/>
      </c>
      <c r="U1631" s="34"/>
      <c r="V1631" s="48"/>
      <c r="W1631" s="49"/>
      <c r="X1631" s="47"/>
      <c r="Y1631" s="50"/>
      <c r="Z1631" s="52"/>
      <c r="AA1631" s="53"/>
      <c r="AB1631" s="54"/>
      <c r="AC1631" s="54"/>
    </row>
    <row r="1632" spans="1:29">
      <c r="A1632" s="1"/>
      <c r="B1632" s="1"/>
      <c r="C1632" s="1"/>
      <c r="D1632" s="13"/>
      <c r="E1632" s="22"/>
      <c r="F1632" s="13"/>
      <c r="G1632" s="1"/>
      <c r="H1632" s="1"/>
      <c r="I1632" s="46"/>
      <c r="J1632" s="1"/>
      <c r="K1632" s="1"/>
      <c r="L1632" s="1"/>
      <c r="M1632" s="1"/>
      <c r="N1632" s="1"/>
      <c r="O1632" s="1"/>
      <c r="P1632" s="8"/>
      <c r="Q1632" s="26"/>
      <c r="R1632" s="17"/>
      <c r="T1632" t="str">
        <f t="shared" si="25"/>
        <v/>
      </c>
      <c r="U1632" s="34"/>
      <c r="V1632" s="48"/>
      <c r="W1632" s="49"/>
      <c r="X1632" s="47"/>
      <c r="Y1632" s="50"/>
      <c r="Z1632" s="52"/>
      <c r="AA1632" s="53"/>
      <c r="AB1632" s="54"/>
      <c r="AC1632" s="54"/>
    </row>
    <row r="1633" spans="1:29">
      <c r="A1633" s="1"/>
      <c r="B1633" s="1"/>
      <c r="C1633" s="1"/>
      <c r="D1633" s="13"/>
      <c r="E1633" s="22"/>
      <c r="F1633" s="13"/>
      <c r="G1633" s="1"/>
      <c r="H1633" s="1"/>
      <c r="I1633" s="46"/>
      <c r="J1633" s="1"/>
      <c r="K1633" s="1"/>
      <c r="L1633" s="1"/>
      <c r="M1633" s="1"/>
      <c r="N1633" s="1"/>
      <c r="O1633" s="1"/>
      <c r="P1633" s="8"/>
      <c r="Q1633" s="26"/>
      <c r="R1633" s="17"/>
      <c r="T1633" t="str">
        <f t="shared" si="25"/>
        <v/>
      </c>
      <c r="U1633" s="34"/>
      <c r="V1633" s="48"/>
      <c r="W1633" s="49"/>
      <c r="X1633" s="47"/>
      <c r="Y1633" s="50"/>
      <c r="Z1633" s="52"/>
      <c r="AA1633" s="53"/>
      <c r="AB1633" s="54"/>
      <c r="AC1633" s="54"/>
    </row>
    <row r="1634" spans="1:29">
      <c r="A1634" s="1"/>
      <c r="B1634" s="1"/>
      <c r="C1634" s="1"/>
      <c r="D1634" s="13"/>
      <c r="E1634" s="22"/>
      <c r="F1634" s="13"/>
      <c r="G1634" s="1"/>
      <c r="H1634" s="1"/>
      <c r="I1634" s="46"/>
      <c r="J1634" s="1"/>
      <c r="K1634" s="1"/>
      <c r="L1634" s="1"/>
      <c r="M1634" s="1"/>
      <c r="N1634" s="1"/>
      <c r="O1634" s="1"/>
      <c r="P1634" s="8"/>
      <c r="Q1634" s="26"/>
      <c r="R1634" s="17"/>
      <c r="T1634" t="str">
        <f t="shared" si="25"/>
        <v/>
      </c>
      <c r="U1634" s="34"/>
      <c r="V1634" s="48"/>
      <c r="W1634" s="49"/>
      <c r="X1634" s="47"/>
      <c r="Y1634" s="50"/>
      <c r="Z1634" s="52"/>
      <c r="AA1634" s="53"/>
      <c r="AB1634" s="54"/>
      <c r="AC1634" s="54"/>
    </row>
    <row r="1635" spans="1:29">
      <c r="A1635" s="1"/>
      <c r="B1635" s="1"/>
      <c r="C1635" s="1"/>
      <c r="D1635" s="13"/>
      <c r="E1635" s="22"/>
      <c r="F1635" s="13"/>
      <c r="G1635" s="1"/>
      <c r="H1635" s="1"/>
      <c r="I1635" s="46"/>
      <c r="J1635" s="1"/>
      <c r="K1635" s="1"/>
      <c r="L1635" s="1"/>
      <c r="M1635" s="1"/>
      <c r="N1635" s="1"/>
      <c r="O1635" s="1"/>
      <c r="P1635" s="8"/>
      <c r="Q1635" s="26"/>
      <c r="R1635" s="17"/>
      <c r="T1635" t="str">
        <f t="shared" si="25"/>
        <v/>
      </c>
      <c r="U1635" s="34"/>
      <c r="V1635" s="48"/>
      <c r="W1635" s="49"/>
      <c r="X1635" s="47"/>
      <c r="Y1635" s="50"/>
      <c r="Z1635" s="52"/>
      <c r="AA1635" s="53"/>
      <c r="AB1635" s="54"/>
      <c r="AC1635" s="54"/>
    </row>
    <row r="1636" spans="1:29">
      <c r="A1636" s="1"/>
      <c r="B1636" s="1"/>
      <c r="C1636" s="1"/>
      <c r="D1636" s="13"/>
      <c r="E1636" s="22"/>
      <c r="F1636" s="13"/>
      <c r="G1636" s="1"/>
      <c r="H1636" s="1"/>
      <c r="I1636" s="46"/>
      <c r="J1636" s="1"/>
      <c r="K1636" s="1"/>
      <c r="L1636" s="1"/>
      <c r="M1636" s="1"/>
      <c r="N1636" s="1"/>
      <c r="O1636" s="1"/>
      <c r="P1636" s="8"/>
      <c r="Q1636" s="26"/>
      <c r="R1636" s="17"/>
      <c r="T1636" t="str">
        <f t="shared" si="25"/>
        <v/>
      </c>
      <c r="U1636" s="34"/>
      <c r="V1636" s="48"/>
      <c r="W1636" s="49"/>
      <c r="X1636" s="47"/>
      <c r="Y1636" s="50"/>
      <c r="Z1636" s="52"/>
      <c r="AA1636" s="53"/>
      <c r="AB1636" s="54"/>
      <c r="AC1636" s="54"/>
    </row>
    <row r="1637" spans="1:29">
      <c r="A1637" s="1"/>
      <c r="B1637" s="1"/>
      <c r="C1637" s="1"/>
      <c r="D1637" s="13"/>
      <c r="E1637" s="22"/>
      <c r="F1637" s="13"/>
      <c r="G1637" s="1"/>
      <c r="H1637" s="1"/>
      <c r="I1637" s="46"/>
      <c r="J1637" s="1"/>
      <c r="K1637" s="1"/>
      <c r="L1637" s="1"/>
      <c r="M1637" s="1"/>
      <c r="N1637" s="1"/>
      <c r="O1637" s="1"/>
      <c r="P1637" s="8"/>
      <c r="Q1637" s="26"/>
      <c r="R1637" s="17"/>
      <c r="T1637" t="str">
        <f t="shared" si="25"/>
        <v/>
      </c>
      <c r="U1637" s="34"/>
      <c r="V1637" s="48"/>
      <c r="W1637" s="49"/>
      <c r="X1637" s="47"/>
      <c r="Y1637" s="50"/>
      <c r="Z1637" s="52"/>
      <c r="AA1637" s="53"/>
      <c r="AB1637" s="54"/>
      <c r="AC1637" s="54"/>
    </row>
    <row r="1638" spans="1:29">
      <c r="A1638" s="1"/>
      <c r="B1638" s="1"/>
      <c r="C1638" s="1"/>
      <c r="D1638" s="13"/>
      <c r="E1638" s="22"/>
      <c r="F1638" s="13"/>
      <c r="G1638" s="1"/>
      <c r="H1638" s="1"/>
      <c r="I1638" s="46"/>
      <c r="J1638" s="1"/>
      <c r="K1638" s="1"/>
      <c r="L1638" s="1"/>
      <c r="M1638" s="1"/>
      <c r="N1638" s="1"/>
      <c r="O1638" s="1"/>
      <c r="P1638" s="8"/>
      <c r="Q1638" s="26"/>
      <c r="R1638" s="17"/>
      <c r="T1638" t="str">
        <f t="shared" si="25"/>
        <v/>
      </c>
      <c r="U1638" s="34"/>
      <c r="V1638" s="48"/>
      <c r="W1638" s="49"/>
      <c r="X1638" s="47"/>
      <c r="Y1638" s="50"/>
      <c r="Z1638" s="52"/>
      <c r="AA1638" s="53"/>
      <c r="AB1638" s="54"/>
      <c r="AC1638" s="54"/>
    </row>
    <row r="1639" spans="1:29">
      <c r="A1639" s="1"/>
      <c r="B1639" s="1"/>
      <c r="C1639" s="1"/>
      <c r="D1639" s="13"/>
      <c r="E1639" s="22"/>
      <c r="F1639" s="13"/>
      <c r="G1639" s="1"/>
      <c r="H1639" s="1"/>
      <c r="I1639" s="46"/>
      <c r="J1639" s="1"/>
      <c r="K1639" s="1"/>
      <c r="L1639" s="1"/>
      <c r="M1639" s="1"/>
      <c r="N1639" s="1"/>
      <c r="O1639" s="1"/>
      <c r="P1639" s="8"/>
      <c r="Q1639" s="26"/>
      <c r="R1639" s="17"/>
      <c r="T1639" t="str">
        <f t="shared" si="25"/>
        <v/>
      </c>
      <c r="U1639" s="34"/>
      <c r="V1639" s="48"/>
      <c r="W1639" s="49"/>
      <c r="X1639" s="47"/>
      <c r="Y1639" s="50"/>
      <c r="Z1639" s="52"/>
      <c r="AA1639" s="53"/>
      <c r="AB1639" s="54"/>
      <c r="AC1639" s="54"/>
    </row>
    <row r="1640" spans="1:29">
      <c r="A1640" s="1"/>
      <c r="B1640" s="1"/>
      <c r="C1640" s="1"/>
      <c r="D1640" s="13"/>
      <c r="E1640" s="22"/>
      <c r="F1640" s="13"/>
      <c r="G1640" s="1"/>
      <c r="H1640" s="1"/>
      <c r="I1640" s="46"/>
      <c r="J1640" s="1"/>
      <c r="K1640" s="1"/>
      <c r="L1640" s="1"/>
      <c r="M1640" s="1"/>
      <c r="N1640" s="1"/>
      <c r="O1640" s="1"/>
      <c r="P1640" s="8"/>
      <c r="Q1640" s="26"/>
      <c r="R1640" s="17"/>
      <c r="T1640" t="str">
        <f t="shared" si="25"/>
        <v/>
      </c>
      <c r="U1640" s="34"/>
      <c r="V1640" s="48"/>
      <c r="W1640" s="49"/>
      <c r="X1640" s="47"/>
      <c r="Y1640" s="50"/>
      <c r="Z1640" s="52"/>
      <c r="AA1640" s="53"/>
      <c r="AB1640" s="54"/>
      <c r="AC1640" s="54"/>
    </row>
    <row r="1641" spans="1:29">
      <c r="A1641" s="1"/>
      <c r="B1641" s="1"/>
      <c r="C1641" s="1"/>
      <c r="D1641" s="13"/>
      <c r="E1641" s="22"/>
      <c r="F1641" s="13"/>
      <c r="G1641" s="1"/>
      <c r="H1641" s="1"/>
      <c r="I1641" s="46"/>
      <c r="J1641" s="1"/>
      <c r="K1641" s="1"/>
      <c r="L1641" s="1"/>
      <c r="M1641" s="1"/>
      <c r="N1641" s="1"/>
      <c r="O1641" s="1"/>
      <c r="P1641" s="8"/>
      <c r="Q1641" s="26"/>
      <c r="R1641" s="17"/>
      <c r="T1641" t="str">
        <f t="shared" si="25"/>
        <v/>
      </c>
      <c r="U1641" s="34"/>
      <c r="V1641" s="48"/>
      <c r="W1641" s="49"/>
      <c r="X1641" s="47"/>
      <c r="Y1641" s="50"/>
      <c r="Z1641" s="52"/>
      <c r="AA1641" s="53"/>
      <c r="AB1641" s="54"/>
      <c r="AC1641" s="54"/>
    </row>
    <row r="1642" spans="1:29">
      <c r="A1642" s="1"/>
      <c r="B1642" s="1"/>
      <c r="C1642" s="1"/>
      <c r="D1642" s="13"/>
      <c r="E1642" s="22"/>
      <c r="F1642" s="13"/>
      <c r="G1642" s="1"/>
      <c r="H1642" s="1"/>
      <c r="I1642" s="46"/>
      <c r="J1642" s="1"/>
      <c r="K1642" s="1"/>
      <c r="L1642" s="1"/>
      <c r="M1642" s="1"/>
      <c r="N1642" s="1"/>
      <c r="O1642" s="1"/>
      <c r="P1642" s="8"/>
      <c r="Q1642" s="26"/>
      <c r="R1642" s="17"/>
      <c r="T1642" t="str">
        <f t="shared" si="25"/>
        <v/>
      </c>
      <c r="U1642" s="34"/>
      <c r="V1642" s="48"/>
      <c r="W1642" s="49"/>
      <c r="X1642" s="47"/>
      <c r="Y1642" s="50"/>
      <c r="Z1642" s="52"/>
      <c r="AA1642" s="53"/>
      <c r="AB1642" s="54"/>
      <c r="AC1642" s="54"/>
    </row>
    <row r="1643" spans="1:29">
      <c r="A1643" s="1"/>
      <c r="B1643" s="1"/>
      <c r="C1643" s="1"/>
      <c r="D1643" s="13"/>
      <c r="E1643" s="22"/>
      <c r="F1643" s="13"/>
      <c r="G1643" s="1"/>
      <c r="H1643" s="1"/>
      <c r="I1643" s="46"/>
      <c r="J1643" s="1"/>
      <c r="K1643" s="1"/>
      <c r="L1643" s="1"/>
      <c r="M1643" s="1"/>
      <c r="N1643" s="1"/>
      <c r="O1643" s="1"/>
      <c r="P1643" s="8"/>
      <c r="Q1643" s="26"/>
      <c r="R1643" s="17"/>
      <c r="T1643" t="str">
        <f t="shared" si="25"/>
        <v/>
      </c>
      <c r="U1643" s="34"/>
      <c r="V1643" s="48"/>
      <c r="W1643" s="49"/>
      <c r="X1643" s="47"/>
      <c r="Y1643" s="50"/>
      <c r="Z1643" s="52"/>
      <c r="AA1643" s="53"/>
      <c r="AB1643" s="54"/>
      <c r="AC1643" s="54"/>
    </row>
    <row r="1644" spans="1:29">
      <c r="A1644" s="1"/>
      <c r="B1644" s="1"/>
      <c r="C1644" s="1"/>
      <c r="D1644" s="13"/>
      <c r="E1644" s="22"/>
      <c r="F1644" s="13"/>
      <c r="G1644" s="1"/>
      <c r="H1644" s="1"/>
      <c r="I1644" s="46"/>
      <c r="J1644" s="1"/>
      <c r="K1644" s="1"/>
      <c r="L1644" s="1"/>
      <c r="M1644" s="1"/>
      <c r="N1644" s="1"/>
      <c r="O1644" s="1"/>
      <c r="P1644" s="8"/>
      <c r="Q1644" s="26"/>
      <c r="R1644" s="17"/>
      <c r="T1644" t="str">
        <f t="shared" si="25"/>
        <v/>
      </c>
      <c r="U1644" s="34"/>
      <c r="V1644" s="48"/>
      <c r="W1644" s="49"/>
      <c r="X1644" s="47"/>
      <c r="Y1644" s="50"/>
      <c r="Z1644" s="52"/>
      <c r="AA1644" s="53"/>
      <c r="AB1644" s="54"/>
      <c r="AC1644" s="54"/>
    </row>
    <row r="1645" spans="1:29">
      <c r="A1645" s="1"/>
      <c r="B1645" s="1"/>
      <c r="C1645" s="1"/>
      <c r="D1645" s="13"/>
      <c r="E1645" s="22"/>
      <c r="F1645" s="13"/>
      <c r="G1645" s="1"/>
      <c r="H1645" s="1"/>
      <c r="I1645" s="46"/>
      <c r="J1645" s="1"/>
      <c r="K1645" s="1"/>
      <c r="L1645" s="1"/>
      <c r="M1645" s="1"/>
      <c r="N1645" s="1"/>
      <c r="O1645" s="1"/>
      <c r="P1645" s="8"/>
      <c r="Q1645" s="26"/>
      <c r="R1645" s="17"/>
      <c r="T1645" t="str">
        <f t="shared" si="25"/>
        <v/>
      </c>
      <c r="U1645" s="34"/>
      <c r="V1645" s="48"/>
      <c r="W1645" s="49"/>
      <c r="X1645" s="47"/>
      <c r="Y1645" s="50"/>
      <c r="Z1645" s="52"/>
      <c r="AA1645" s="53"/>
      <c r="AB1645" s="54"/>
      <c r="AC1645" s="54"/>
    </row>
    <row r="1646" spans="1:29">
      <c r="A1646" s="1"/>
      <c r="B1646" s="1"/>
      <c r="C1646" s="1"/>
      <c r="D1646" s="13"/>
      <c r="E1646" s="22"/>
      <c r="F1646" s="13"/>
      <c r="G1646" s="1"/>
      <c r="H1646" s="1"/>
      <c r="I1646" s="46"/>
      <c r="J1646" s="1"/>
      <c r="K1646" s="1"/>
      <c r="L1646" s="1"/>
      <c r="M1646" s="1"/>
      <c r="N1646" s="1"/>
      <c r="O1646" s="1"/>
      <c r="P1646" s="8"/>
      <c r="Q1646" s="26"/>
      <c r="R1646" s="17"/>
      <c r="T1646" t="str">
        <f t="shared" si="25"/>
        <v/>
      </c>
      <c r="U1646" s="34"/>
      <c r="V1646" s="48"/>
      <c r="W1646" s="49"/>
      <c r="X1646" s="47"/>
      <c r="Y1646" s="50"/>
      <c r="Z1646" s="52"/>
      <c r="AA1646" s="53"/>
      <c r="AB1646" s="54"/>
      <c r="AC1646" s="54"/>
    </row>
    <row r="1647" spans="1:29">
      <c r="A1647" s="1"/>
      <c r="B1647" s="1"/>
      <c r="C1647" s="1"/>
      <c r="D1647" s="13"/>
      <c r="E1647" s="22"/>
      <c r="F1647" s="13"/>
      <c r="G1647" s="1"/>
      <c r="H1647" s="1"/>
      <c r="I1647" s="46"/>
      <c r="J1647" s="1"/>
      <c r="K1647" s="1"/>
      <c r="L1647" s="1"/>
      <c r="M1647" s="1"/>
      <c r="N1647" s="1"/>
      <c r="O1647" s="1"/>
      <c r="P1647" s="8"/>
      <c r="Q1647" s="26"/>
      <c r="R1647" s="17"/>
      <c r="T1647" t="str">
        <f t="shared" si="25"/>
        <v/>
      </c>
      <c r="U1647" s="34"/>
      <c r="V1647" s="48"/>
      <c r="W1647" s="49"/>
      <c r="X1647" s="47"/>
      <c r="Y1647" s="50"/>
      <c r="Z1647" s="52"/>
      <c r="AA1647" s="53"/>
      <c r="AB1647" s="54"/>
      <c r="AC1647" s="54"/>
    </row>
    <row r="1648" spans="1:29">
      <c r="A1648" s="1"/>
      <c r="B1648" s="1"/>
      <c r="C1648" s="1"/>
      <c r="D1648" s="13"/>
      <c r="E1648" s="22"/>
      <c r="F1648" s="13"/>
      <c r="G1648" s="1"/>
      <c r="H1648" s="1"/>
      <c r="I1648" s="46"/>
      <c r="J1648" s="1"/>
      <c r="K1648" s="1"/>
      <c r="L1648" s="1"/>
      <c r="M1648" s="1"/>
      <c r="N1648" s="1"/>
      <c r="O1648" s="1"/>
      <c r="P1648" s="8"/>
      <c r="Q1648" s="26"/>
      <c r="R1648" s="17"/>
      <c r="T1648" t="str">
        <f t="shared" si="25"/>
        <v/>
      </c>
      <c r="U1648" s="34"/>
      <c r="V1648" s="48"/>
      <c r="W1648" s="49"/>
      <c r="X1648" s="47"/>
      <c r="Y1648" s="50"/>
      <c r="Z1648" s="52"/>
      <c r="AA1648" s="53"/>
      <c r="AB1648" s="54"/>
      <c r="AC1648" s="54"/>
    </row>
    <row r="1649" spans="1:29">
      <c r="A1649" s="1"/>
      <c r="B1649" s="1"/>
      <c r="C1649" s="1"/>
      <c r="D1649" s="13"/>
      <c r="E1649" s="22"/>
      <c r="F1649" s="13"/>
      <c r="G1649" s="1"/>
      <c r="H1649" s="1"/>
      <c r="I1649" s="46"/>
      <c r="J1649" s="1"/>
      <c r="K1649" s="1"/>
      <c r="L1649" s="1"/>
      <c r="M1649" s="1"/>
      <c r="N1649" s="1"/>
      <c r="O1649" s="1"/>
      <c r="P1649" s="8"/>
      <c r="Q1649" s="26"/>
      <c r="R1649" s="17"/>
      <c r="T1649" t="str">
        <f t="shared" si="25"/>
        <v/>
      </c>
      <c r="U1649" s="34"/>
      <c r="V1649" s="48"/>
      <c r="W1649" s="49"/>
      <c r="X1649" s="47"/>
      <c r="Y1649" s="50"/>
      <c r="Z1649" s="52"/>
      <c r="AA1649" s="53"/>
      <c r="AB1649" s="54"/>
      <c r="AC1649" s="54"/>
    </row>
    <row r="1650" spans="1:29">
      <c r="A1650" s="1"/>
      <c r="B1650" s="1"/>
      <c r="C1650" s="1"/>
      <c r="D1650" s="13"/>
      <c r="E1650" s="22"/>
      <c r="F1650" s="13"/>
      <c r="G1650" s="1"/>
      <c r="H1650" s="1"/>
      <c r="I1650" s="46"/>
      <c r="J1650" s="1"/>
      <c r="K1650" s="1"/>
      <c r="L1650" s="1"/>
      <c r="M1650" s="1"/>
      <c r="N1650" s="1"/>
      <c r="O1650" s="1"/>
      <c r="P1650" s="8"/>
      <c r="Q1650" s="26"/>
      <c r="R1650" s="17"/>
      <c r="T1650" t="str">
        <f t="shared" si="25"/>
        <v/>
      </c>
      <c r="U1650" s="34"/>
      <c r="V1650" s="48"/>
      <c r="W1650" s="49"/>
      <c r="X1650" s="47"/>
      <c r="Y1650" s="50"/>
      <c r="Z1650" s="52"/>
      <c r="AA1650" s="53"/>
      <c r="AB1650" s="54"/>
      <c r="AC1650" s="54"/>
    </row>
    <row r="1651" spans="1:29">
      <c r="A1651" s="1"/>
      <c r="B1651" s="1"/>
      <c r="C1651" s="1"/>
      <c r="D1651" s="13"/>
      <c r="E1651" s="22"/>
      <c r="F1651" s="13"/>
      <c r="G1651" s="1"/>
      <c r="H1651" s="1"/>
      <c r="I1651" s="46"/>
      <c r="J1651" s="1"/>
      <c r="K1651" s="1"/>
      <c r="L1651" s="1"/>
      <c r="M1651" s="1"/>
      <c r="N1651" s="1"/>
      <c r="O1651" s="1"/>
      <c r="P1651" s="8"/>
      <c r="Q1651" s="26"/>
      <c r="R1651" s="17"/>
      <c r="T1651" t="str">
        <f t="shared" si="25"/>
        <v/>
      </c>
      <c r="U1651" s="34"/>
      <c r="V1651" s="48"/>
      <c r="W1651" s="49"/>
      <c r="X1651" s="47"/>
      <c r="Y1651" s="50"/>
      <c r="Z1651" s="52"/>
      <c r="AA1651" s="53"/>
      <c r="AB1651" s="54"/>
      <c r="AC1651" s="54"/>
    </row>
    <row r="1652" spans="1:29">
      <c r="A1652" s="1"/>
      <c r="B1652" s="1"/>
      <c r="C1652" s="1"/>
      <c r="D1652" s="13"/>
      <c r="E1652" s="22"/>
      <c r="F1652" s="13"/>
      <c r="G1652" s="1"/>
      <c r="H1652" s="1"/>
      <c r="I1652" s="46"/>
      <c r="J1652" s="1"/>
      <c r="K1652" s="1"/>
      <c r="L1652" s="1"/>
      <c r="M1652" s="1"/>
      <c r="N1652" s="1"/>
      <c r="O1652" s="1"/>
      <c r="P1652" s="8"/>
      <c r="Q1652" s="26"/>
      <c r="R1652" s="17"/>
      <c r="T1652" t="str">
        <f t="shared" si="25"/>
        <v/>
      </c>
      <c r="U1652" s="34"/>
      <c r="V1652" s="48"/>
      <c r="W1652" s="49"/>
      <c r="X1652" s="47"/>
      <c r="Y1652" s="50"/>
      <c r="Z1652" s="52"/>
      <c r="AA1652" s="53"/>
      <c r="AB1652" s="54"/>
      <c r="AC1652" s="54"/>
    </row>
    <row r="1653" spans="1:29">
      <c r="A1653" s="1"/>
      <c r="B1653" s="1"/>
      <c r="C1653" s="1"/>
      <c r="D1653" s="13"/>
      <c r="E1653" s="22"/>
      <c r="F1653" s="13"/>
      <c r="G1653" s="1"/>
      <c r="H1653" s="1"/>
      <c r="I1653" s="46"/>
      <c r="J1653" s="1"/>
      <c r="K1653" s="1"/>
      <c r="L1653" s="1"/>
      <c r="M1653" s="1"/>
      <c r="N1653" s="1"/>
      <c r="O1653" s="1"/>
      <c r="P1653" s="8"/>
      <c r="Q1653" s="26"/>
      <c r="R1653" s="17"/>
      <c r="T1653" t="str">
        <f t="shared" si="25"/>
        <v/>
      </c>
      <c r="U1653" s="34"/>
      <c r="V1653" s="48"/>
      <c r="W1653" s="49"/>
      <c r="X1653" s="47"/>
      <c r="Y1653" s="50"/>
      <c r="Z1653" s="52"/>
      <c r="AA1653" s="53"/>
      <c r="AB1653" s="54"/>
      <c r="AC1653" s="54"/>
    </row>
    <row r="1654" spans="1:29">
      <c r="A1654" s="1"/>
      <c r="B1654" s="1"/>
      <c r="C1654" s="1"/>
      <c r="D1654" s="13"/>
      <c r="E1654" s="22"/>
      <c r="F1654" s="13"/>
      <c r="G1654" s="1"/>
      <c r="H1654" s="1"/>
      <c r="I1654" s="46"/>
      <c r="J1654" s="1"/>
      <c r="K1654" s="1"/>
      <c r="L1654" s="1"/>
      <c r="M1654" s="1"/>
      <c r="N1654" s="1"/>
      <c r="O1654" s="1"/>
      <c r="P1654" s="8"/>
      <c r="Q1654" s="26"/>
      <c r="R1654" s="17"/>
      <c r="T1654" t="str">
        <f t="shared" si="25"/>
        <v/>
      </c>
      <c r="U1654" s="34"/>
      <c r="V1654" s="48"/>
      <c r="W1654" s="49"/>
      <c r="X1654" s="47"/>
      <c r="Y1654" s="50"/>
      <c r="Z1654" s="52"/>
      <c r="AA1654" s="53"/>
      <c r="AB1654" s="54"/>
      <c r="AC1654" s="54"/>
    </row>
    <row r="1655" spans="1:29">
      <c r="A1655" s="1"/>
      <c r="B1655" s="1"/>
      <c r="C1655" s="1"/>
      <c r="D1655" s="13"/>
      <c r="E1655" s="22"/>
      <c r="F1655" s="13"/>
      <c r="G1655" s="1"/>
      <c r="H1655" s="1"/>
      <c r="I1655" s="46"/>
      <c r="J1655" s="1"/>
      <c r="K1655" s="1"/>
      <c r="L1655" s="1"/>
      <c r="M1655" s="1"/>
      <c r="N1655" s="1"/>
      <c r="O1655" s="1"/>
      <c r="P1655" s="8"/>
      <c r="Q1655" s="26"/>
      <c r="R1655" s="17"/>
      <c r="T1655" t="str">
        <f t="shared" si="25"/>
        <v/>
      </c>
      <c r="U1655" s="34"/>
      <c r="V1655" s="48"/>
      <c r="W1655" s="49"/>
      <c r="X1655" s="47"/>
      <c r="Y1655" s="50"/>
      <c r="Z1655" s="52"/>
      <c r="AA1655" s="53"/>
      <c r="AB1655" s="54"/>
      <c r="AC1655" s="54"/>
    </row>
    <row r="1656" spans="1:29">
      <c r="A1656" s="1"/>
      <c r="B1656" s="1"/>
      <c r="C1656" s="1"/>
      <c r="D1656" s="13"/>
      <c r="E1656" s="22"/>
      <c r="F1656" s="13"/>
      <c r="G1656" s="1"/>
      <c r="H1656" s="1"/>
      <c r="I1656" s="46"/>
      <c r="J1656" s="1"/>
      <c r="K1656" s="1"/>
      <c r="L1656" s="1"/>
      <c r="M1656" s="1"/>
      <c r="N1656" s="1"/>
      <c r="O1656" s="1"/>
      <c r="P1656" s="8"/>
      <c r="Q1656" s="26"/>
      <c r="R1656" s="17"/>
      <c r="T1656" t="str">
        <f t="shared" si="25"/>
        <v/>
      </c>
      <c r="U1656" s="34"/>
      <c r="V1656" s="48"/>
      <c r="W1656" s="49"/>
      <c r="X1656" s="47"/>
      <c r="Y1656" s="50"/>
      <c r="Z1656" s="52"/>
      <c r="AA1656" s="53"/>
      <c r="AB1656" s="54"/>
      <c r="AC1656" s="54"/>
    </row>
    <row r="1657" spans="1:29">
      <c r="A1657" s="1"/>
      <c r="B1657" s="1"/>
      <c r="C1657" s="1"/>
      <c r="D1657" s="13"/>
      <c r="E1657" s="22"/>
      <c r="F1657" s="13"/>
      <c r="G1657" s="1"/>
      <c r="H1657" s="1"/>
      <c r="I1657" s="46"/>
      <c r="J1657" s="1"/>
      <c r="K1657" s="1"/>
      <c r="L1657" s="1"/>
      <c r="M1657" s="1"/>
      <c r="N1657" s="1"/>
      <c r="O1657" s="1"/>
      <c r="P1657" s="8"/>
      <c r="Q1657" s="26"/>
      <c r="R1657" s="17"/>
      <c r="T1657" t="str">
        <f t="shared" si="25"/>
        <v/>
      </c>
      <c r="U1657" s="34"/>
      <c r="V1657" s="48"/>
      <c r="W1657" s="49"/>
      <c r="X1657" s="47"/>
      <c r="Y1657" s="50"/>
      <c r="Z1657" s="52"/>
      <c r="AA1657" s="53"/>
      <c r="AB1657" s="54"/>
      <c r="AC1657" s="54"/>
    </row>
    <row r="1658" spans="1:29">
      <c r="A1658" s="1"/>
      <c r="B1658" s="1"/>
      <c r="C1658" s="1"/>
      <c r="D1658" s="13"/>
      <c r="E1658" s="22"/>
      <c r="F1658" s="13"/>
      <c r="G1658" s="1"/>
      <c r="H1658" s="1"/>
      <c r="I1658" s="46"/>
      <c r="J1658" s="1"/>
      <c r="K1658" s="1"/>
      <c r="L1658" s="1"/>
      <c r="M1658" s="1"/>
      <c r="N1658" s="1"/>
      <c r="O1658" s="1"/>
      <c r="P1658" s="8"/>
      <c r="Q1658" s="26"/>
      <c r="R1658" s="17"/>
      <c r="T1658" t="str">
        <f t="shared" si="25"/>
        <v/>
      </c>
      <c r="U1658" s="34"/>
      <c r="V1658" s="48"/>
      <c r="W1658" s="49"/>
      <c r="X1658" s="47"/>
      <c r="Y1658" s="50"/>
      <c r="Z1658" s="52"/>
      <c r="AA1658" s="53"/>
      <c r="AB1658" s="54"/>
      <c r="AC1658" s="54"/>
    </row>
    <row r="1659" spans="1:29">
      <c r="A1659" s="1"/>
      <c r="B1659" s="1"/>
      <c r="C1659" s="1"/>
      <c r="D1659" s="13"/>
      <c r="E1659" s="22"/>
      <c r="F1659" s="13"/>
      <c r="G1659" s="1"/>
      <c r="H1659" s="1"/>
      <c r="I1659" s="46"/>
      <c r="J1659" s="1"/>
      <c r="K1659" s="1"/>
      <c r="L1659" s="1"/>
      <c r="M1659" s="1"/>
      <c r="N1659" s="1"/>
      <c r="O1659" s="1"/>
      <c r="P1659" s="8"/>
      <c r="Q1659" s="26"/>
      <c r="R1659" s="17"/>
      <c r="T1659" t="str">
        <f t="shared" si="25"/>
        <v/>
      </c>
      <c r="U1659" s="34"/>
      <c r="V1659" s="48"/>
      <c r="W1659" s="49"/>
      <c r="X1659" s="47"/>
      <c r="Y1659" s="50"/>
      <c r="Z1659" s="52"/>
      <c r="AA1659" s="53"/>
      <c r="AB1659" s="54"/>
      <c r="AC1659" s="54"/>
    </row>
    <row r="1660" spans="1:29">
      <c r="A1660" s="1"/>
      <c r="B1660" s="1"/>
      <c r="C1660" s="1"/>
      <c r="D1660" s="13"/>
      <c r="E1660" s="22"/>
      <c r="F1660" s="13"/>
      <c r="G1660" s="1"/>
      <c r="H1660" s="1"/>
      <c r="I1660" s="46"/>
      <c r="J1660" s="1"/>
      <c r="K1660" s="1"/>
      <c r="L1660" s="1"/>
      <c r="M1660" s="1"/>
      <c r="N1660" s="1"/>
      <c r="O1660" s="1"/>
      <c r="P1660" s="8"/>
      <c r="Q1660" s="26"/>
      <c r="R1660" s="17"/>
      <c r="T1660" t="str">
        <f t="shared" si="25"/>
        <v/>
      </c>
      <c r="U1660" s="34"/>
      <c r="V1660" s="48"/>
      <c r="W1660" s="49"/>
      <c r="X1660" s="47"/>
      <c r="Y1660" s="50"/>
      <c r="Z1660" s="52"/>
      <c r="AA1660" s="53"/>
      <c r="AB1660" s="54"/>
      <c r="AC1660" s="54"/>
    </row>
    <row r="1661" spans="1:29">
      <c r="A1661" s="1"/>
      <c r="B1661" s="1"/>
      <c r="C1661" s="1"/>
      <c r="D1661" s="13"/>
      <c r="E1661" s="22"/>
      <c r="F1661" s="13"/>
      <c r="G1661" s="1"/>
      <c r="H1661" s="1"/>
      <c r="I1661" s="46"/>
      <c r="J1661" s="1"/>
      <c r="K1661" s="1"/>
      <c r="L1661" s="1"/>
      <c r="M1661" s="1"/>
      <c r="N1661" s="1"/>
      <c r="O1661" s="1"/>
      <c r="P1661" s="8"/>
      <c r="Q1661" s="26"/>
      <c r="R1661" s="17"/>
      <c r="T1661" t="str">
        <f t="shared" si="25"/>
        <v/>
      </c>
      <c r="U1661" s="34"/>
      <c r="V1661" s="48"/>
      <c r="W1661" s="49"/>
      <c r="X1661" s="47"/>
      <c r="Y1661" s="50"/>
      <c r="Z1661" s="52"/>
      <c r="AA1661" s="53"/>
      <c r="AB1661" s="54"/>
      <c r="AC1661" s="54"/>
    </row>
    <row r="1662" spans="1:29">
      <c r="A1662" s="1"/>
      <c r="B1662" s="1"/>
      <c r="C1662" s="1"/>
      <c r="D1662" s="13"/>
      <c r="E1662" s="22"/>
      <c r="F1662" s="13"/>
      <c r="G1662" s="1"/>
      <c r="H1662" s="1"/>
      <c r="I1662" s="46"/>
      <c r="J1662" s="1"/>
      <c r="K1662" s="1"/>
      <c r="L1662" s="1"/>
      <c r="M1662" s="1"/>
      <c r="N1662" s="1"/>
      <c r="O1662" s="1"/>
      <c r="P1662" s="8"/>
      <c r="Q1662" s="26"/>
      <c r="R1662" s="17"/>
      <c r="T1662" t="str">
        <f t="shared" si="25"/>
        <v/>
      </c>
      <c r="U1662" s="34"/>
      <c r="V1662" s="48"/>
      <c r="W1662" s="49"/>
      <c r="X1662" s="47"/>
      <c r="Y1662" s="50"/>
      <c r="Z1662" s="52"/>
      <c r="AA1662" s="53"/>
      <c r="AB1662" s="54"/>
      <c r="AC1662" s="54"/>
    </row>
    <row r="1663" spans="1:29">
      <c r="A1663" s="1"/>
      <c r="B1663" s="1"/>
      <c r="C1663" s="1"/>
      <c r="D1663" s="13"/>
      <c r="E1663" s="22"/>
      <c r="F1663" s="13"/>
      <c r="G1663" s="1"/>
      <c r="H1663" s="1"/>
      <c r="I1663" s="46"/>
      <c r="J1663" s="1"/>
      <c r="K1663" s="1"/>
      <c r="L1663" s="1"/>
      <c r="M1663" s="1"/>
      <c r="N1663" s="1"/>
      <c r="O1663" s="1"/>
      <c r="P1663" s="8"/>
      <c r="Q1663" s="26"/>
      <c r="R1663" s="17"/>
      <c r="T1663" t="str">
        <f t="shared" si="25"/>
        <v/>
      </c>
      <c r="U1663" s="34"/>
      <c r="V1663" s="48"/>
      <c r="W1663" s="49"/>
      <c r="X1663" s="47"/>
      <c r="Y1663" s="50"/>
      <c r="Z1663" s="52"/>
      <c r="AA1663" s="53"/>
      <c r="AB1663" s="54"/>
      <c r="AC1663" s="54"/>
    </row>
    <row r="1664" spans="1:29">
      <c r="A1664" s="1"/>
      <c r="B1664" s="1"/>
      <c r="C1664" s="1"/>
      <c r="D1664" s="13"/>
      <c r="E1664" s="22"/>
      <c r="F1664" s="13"/>
      <c r="G1664" s="1"/>
      <c r="H1664" s="1"/>
      <c r="I1664" s="46"/>
      <c r="J1664" s="1"/>
      <c r="K1664" s="1"/>
      <c r="L1664" s="1"/>
      <c r="M1664" s="1"/>
      <c r="N1664" s="1"/>
      <c r="O1664" s="1"/>
      <c r="P1664" s="8"/>
      <c r="Q1664" s="26"/>
      <c r="R1664" s="17"/>
      <c r="T1664" t="str">
        <f t="shared" si="25"/>
        <v/>
      </c>
      <c r="U1664" s="34"/>
      <c r="V1664" s="48"/>
      <c r="W1664" s="49"/>
      <c r="X1664" s="47"/>
      <c r="Y1664" s="50"/>
      <c r="Z1664" s="52"/>
      <c r="AA1664" s="53"/>
      <c r="AB1664" s="54"/>
      <c r="AC1664" s="54"/>
    </row>
    <row r="1665" spans="1:29">
      <c r="A1665" s="1"/>
      <c r="B1665" s="1"/>
      <c r="C1665" s="1"/>
      <c r="D1665" s="13"/>
      <c r="E1665" s="22"/>
      <c r="F1665" s="13"/>
      <c r="G1665" s="1"/>
      <c r="H1665" s="1"/>
      <c r="I1665" s="46"/>
      <c r="J1665" s="1"/>
      <c r="K1665" s="1"/>
      <c r="L1665" s="1"/>
      <c r="M1665" s="1"/>
      <c r="N1665" s="1"/>
      <c r="O1665" s="1"/>
      <c r="P1665" s="8"/>
      <c r="Q1665" s="26"/>
      <c r="R1665" s="17"/>
      <c r="T1665" t="str">
        <f t="shared" si="25"/>
        <v/>
      </c>
      <c r="U1665" s="34"/>
      <c r="V1665" s="48"/>
      <c r="W1665" s="49"/>
      <c r="X1665" s="47"/>
      <c r="Y1665" s="50"/>
      <c r="Z1665" s="52"/>
      <c r="AA1665" s="53"/>
      <c r="AB1665" s="54"/>
      <c r="AC1665" s="54"/>
    </row>
    <row r="1666" spans="1:29">
      <c r="A1666" s="1"/>
      <c r="B1666" s="1"/>
      <c r="C1666" s="1"/>
      <c r="D1666" s="13"/>
      <c r="E1666" s="22"/>
      <c r="F1666" s="13"/>
      <c r="G1666" s="1"/>
      <c r="H1666" s="1"/>
      <c r="I1666" s="46"/>
      <c r="J1666" s="1"/>
      <c r="K1666" s="1"/>
      <c r="L1666" s="1"/>
      <c r="M1666" s="1"/>
      <c r="N1666" s="1"/>
      <c r="O1666" s="1"/>
      <c r="P1666" s="8"/>
      <c r="Q1666" s="26"/>
      <c r="R1666" s="17"/>
      <c r="T1666" t="str">
        <f t="shared" si="25"/>
        <v/>
      </c>
      <c r="U1666" s="34"/>
      <c r="V1666" s="48"/>
      <c r="W1666" s="49"/>
      <c r="X1666" s="47"/>
      <c r="Y1666" s="50"/>
      <c r="Z1666" s="52"/>
      <c r="AA1666" s="53"/>
      <c r="AB1666" s="54"/>
      <c r="AC1666" s="54"/>
    </row>
    <row r="1667" spans="1:29">
      <c r="A1667" s="1"/>
      <c r="B1667" s="1"/>
      <c r="C1667" s="1"/>
      <c r="D1667" s="13"/>
      <c r="E1667" s="22"/>
      <c r="F1667" s="13"/>
      <c r="G1667" s="1"/>
      <c r="H1667" s="1"/>
      <c r="I1667" s="46"/>
      <c r="J1667" s="1"/>
      <c r="K1667" s="1"/>
      <c r="L1667" s="1"/>
      <c r="M1667" s="1"/>
      <c r="N1667" s="1"/>
      <c r="O1667" s="1"/>
      <c r="P1667" s="8"/>
      <c r="Q1667" s="26"/>
      <c r="R1667" s="17"/>
      <c r="T1667" t="str">
        <f t="shared" si="25"/>
        <v/>
      </c>
      <c r="U1667" s="34"/>
      <c r="V1667" s="48"/>
      <c r="W1667" s="49"/>
      <c r="X1667" s="47"/>
      <c r="Y1667" s="50"/>
      <c r="Z1667" s="52"/>
      <c r="AA1667" s="53"/>
      <c r="AB1667" s="54"/>
      <c r="AC1667" s="54"/>
    </row>
    <row r="1668" spans="1:29">
      <c r="A1668" s="1"/>
      <c r="B1668" s="1"/>
      <c r="C1668" s="1"/>
      <c r="D1668" s="13"/>
      <c r="E1668" s="22"/>
      <c r="F1668" s="13"/>
      <c r="G1668" s="1"/>
      <c r="H1668" s="1"/>
      <c r="I1668" s="46"/>
      <c r="J1668" s="1"/>
      <c r="K1668" s="1"/>
      <c r="L1668" s="1"/>
      <c r="M1668" s="1"/>
      <c r="N1668" s="1"/>
      <c r="O1668" s="1"/>
      <c r="P1668" s="8"/>
      <c r="Q1668" s="26"/>
      <c r="R1668" s="17"/>
      <c r="T1668" t="str">
        <f t="shared" si="25"/>
        <v/>
      </c>
      <c r="U1668" s="34"/>
      <c r="V1668" s="48"/>
      <c r="W1668" s="49"/>
      <c r="X1668" s="47"/>
      <c r="Y1668" s="50"/>
      <c r="Z1668" s="52"/>
      <c r="AA1668" s="53"/>
      <c r="AB1668" s="54"/>
      <c r="AC1668" s="54"/>
    </row>
    <row r="1669" spans="1:29">
      <c r="A1669" s="1"/>
      <c r="B1669" s="1"/>
      <c r="C1669" s="1"/>
      <c r="D1669" s="13"/>
      <c r="E1669" s="22"/>
      <c r="F1669" s="13"/>
      <c r="G1669" s="1"/>
      <c r="H1669" s="1"/>
      <c r="I1669" s="46"/>
      <c r="J1669" s="1"/>
      <c r="K1669" s="1"/>
      <c r="L1669" s="1"/>
      <c r="M1669" s="1"/>
      <c r="N1669" s="1"/>
      <c r="O1669" s="1"/>
      <c r="P1669" s="8"/>
      <c r="Q1669" s="26"/>
      <c r="R1669" s="17"/>
      <c r="T1669" t="str">
        <f t="shared" si="25"/>
        <v/>
      </c>
      <c r="U1669" s="34"/>
      <c r="V1669" s="48"/>
      <c r="W1669" s="49"/>
      <c r="X1669" s="47"/>
      <c r="Y1669" s="50"/>
      <c r="Z1669" s="52"/>
      <c r="AA1669" s="53"/>
      <c r="AB1669" s="54"/>
      <c r="AC1669" s="54"/>
    </row>
    <row r="1670" spans="1:29">
      <c r="A1670" s="1"/>
      <c r="B1670" s="1"/>
      <c r="C1670" s="1"/>
      <c r="D1670" s="13"/>
      <c r="E1670" s="22"/>
      <c r="F1670" s="13"/>
      <c r="G1670" s="1"/>
      <c r="H1670" s="1"/>
      <c r="I1670" s="46"/>
      <c r="J1670" s="1"/>
      <c r="K1670" s="1"/>
      <c r="L1670" s="1"/>
      <c r="M1670" s="1"/>
      <c r="N1670" s="1"/>
      <c r="O1670" s="1"/>
      <c r="P1670" s="8"/>
      <c r="Q1670" s="26"/>
      <c r="R1670" s="17"/>
      <c r="T1670" t="str">
        <f t="shared" ref="T1670:T1733" si="26">IF(AND(Q1670=0,R1670=0),"",IF(I1670="","",($U$1-I1670)+1))</f>
        <v/>
      </c>
      <c r="U1670" s="34"/>
      <c r="V1670" s="48"/>
      <c r="W1670" s="49"/>
      <c r="X1670" s="47"/>
      <c r="Y1670" s="50"/>
      <c r="Z1670" s="52"/>
      <c r="AA1670" s="53"/>
      <c r="AB1670" s="54"/>
      <c r="AC1670" s="54"/>
    </row>
    <row r="1671" spans="1:29">
      <c r="A1671" s="1"/>
      <c r="B1671" s="1"/>
      <c r="C1671" s="1"/>
      <c r="D1671" s="13"/>
      <c r="E1671" s="22"/>
      <c r="F1671" s="13"/>
      <c r="G1671" s="1"/>
      <c r="H1671" s="1"/>
      <c r="I1671" s="46"/>
      <c r="J1671" s="1"/>
      <c r="K1671" s="1"/>
      <c r="L1671" s="1"/>
      <c r="M1671" s="1"/>
      <c r="N1671" s="1"/>
      <c r="O1671" s="1"/>
      <c r="P1671" s="8"/>
      <c r="Q1671" s="26"/>
      <c r="R1671" s="17"/>
      <c r="T1671" t="str">
        <f t="shared" si="26"/>
        <v/>
      </c>
      <c r="U1671" s="34"/>
      <c r="V1671" s="48"/>
      <c r="W1671" s="49"/>
      <c r="X1671" s="47"/>
      <c r="Y1671" s="50"/>
      <c r="Z1671" s="52"/>
      <c r="AA1671" s="53"/>
      <c r="AB1671" s="54"/>
      <c r="AC1671" s="54"/>
    </row>
    <row r="1672" spans="1:29">
      <c r="A1672" s="1"/>
      <c r="B1672" s="1"/>
      <c r="C1672" s="1"/>
      <c r="D1672" s="13"/>
      <c r="E1672" s="22"/>
      <c r="F1672" s="13"/>
      <c r="G1672" s="1"/>
      <c r="H1672" s="1"/>
      <c r="I1672" s="46"/>
      <c r="J1672" s="1"/>
      <c r="K1672" s="1"/>
      <c r="L1672" s="1"/>
      <c r="M1672" s="1"/>
      <c r="N1672" s="1"/>
      <c r="O1672" s="1"/>
      <c r="P1672" s="8"/>
      <c r="Q1672" s="26"/>
      <c r="R1672" s="17"/>
      <c r="T1672" t="str">
        <f t="shared" si="26"/>
        <v/>
      </c>
      <c r="U1672" s="34"/>
      <c r="V1672" s="48"/>
      <c r="W1672" s="49"/>
      <c r="X1672" s="47"/>
      <c r="Y1672" s="50"/>
      <c r="Z1672" s="52"/>
      <c r="AA1672" s="53"/>
      <c r="AB1672" s="54"/>
      <c r="AC1672" s="54"/>
    </row>
    <row r="1673" spans="1:29">
      <c r="A1673" s="1"/>
      <c r="B1673" s="1"/>
      <c r="C1673" s="1"/>
      <c r="D1673" s="13"/>
      <c r="E1673" s="22"/>
      <c r="F1673" s="13"/>
      <c r="G1673" s="1"/>
      <c r="H1673" s="1"/>
      <c r="I1673" s="46"/>
      <c r="J1673" s="1"/>
      <c r="K1673" s="1"/>
      <c r="L1673" s="1"/>
      <c r="M1673" s="1"/>
      <c r="N1673" s="1"/>
      <c r="O1673" s="1"/>
      <c r="P1673" s="8"/>
      <c r="Q1673" s="26"/>
      <c r="R1673" s="17"/>
      <c r="T1673" t="str">
        <f t="shared" si="26"/>
        <v/>
      </c>
      <c r="U1673" s="34"/>
      <c r="V1673" s="48"/>
      <c r="W1673" s="49"/>
      <c r="X1673" s="47"/>
      <c r="Y1673" s="50"/>
      <c r="Z1673" s="52"/>
      <c r="AA1673" s="53"/>
      <c r="AB1673" s="54"/>
      <c r="AC1673" s="54"/>
    </row>
    <row r="1674" spans="1:29">
      <c r="A1674" s="1"/>
      <c r="B1674" s="1"/>
      <c r="C1674" s="1"/>
      <c r="D1674" s="13"/>
      <c r="E1674" s="22"/>
      <c r="F1674" s="13"/>
      <c r="G1674" s="1"/>
      <c r="H1674" s="1"/>
      <c r="I1674" s="46"/>
      <c r="J1674" s="1"/>
      <c r="K1674" s="1"/>
      <c r="L1674" s="1"/>
      <c r="M1674" s="1"/>
      <c r="N1674" s="1"/>
      <c r="O1674" s="1"/>
      <c r="P1674" s="8"/>
      <c r="Q1674" s="26"/>
      <c r="R1674" s="17"/>
      <c r="T1674" t="str">
        <f t="shared" si="26"/>
        <v/>
      </c>
      <c r="U1674" s="34"/>
      <c r="V1674" s="48"/>
      <c r="W1674" s="49"/>
      <c r="X1674" s="47"/>
      <c r="Y1674" s="50"/>
      <c r="Z1674" s="52"/>
      <c r="AA1674" s="53"/>
      <c r="AB1674" s="54"/>
      <c r="AC1674" s="54"/>
    </row>
    <row r="1675" spans="1:29">
      <c r="A1675" s="1"/>
      <c r="B1675" s="1"/>
      <c r="C1675" s="1"/>
      <c r="D1675" s="13"/>
      <c r="E1675" s="22"/>
      <c r="F1675" s="13"/>
      <c r="G1675" s="1"/>
      <c r="H1675" s="1"/>
      <c r="I1675" s="46"/>
      <c r="J1675" s="1"/>
      <c r="K1675" s="1"/>
      <c r="L1675" s="1"/>
      <c r="M1675" s="1"/>
      <c r="N1675" s="1"/>
      <c r="O1675" s="1"/>
      <c r="P1675" s="8"/>
      <c r="Q1675" s="26"/>
      <c r="R1675" s="17"/>
      <c r="T1675" t="str">
        <f t="shared" si="26"/>
        <v/>
      </c>
      <c r="U1675" s="34"/>
      <c r="V1675" s="48"/>
      <c r="W1675" s="49"/>
      <c r="X1675" s="47"/>
      <c r="Y1675" s="50"/>
      <c r="Z1675" s="52"/>
      <c r="AA1675" s="53"/>
      <c r="AB1675" s="54"/>
      <c r="AC1675" s="54"/>
    </row>
    <row r="1676" spans="1:29">
      <c r="A1676" s="1"/>
      <c r="B1676" s="1"/>
      <c r="C1676" s="1"/>
      <c r="D1676" s="13"/>
      <c r="E1676" s="22"/>
      <c r="F1676" s="13"/>
      <c r="G1676" s="1"/>
      <c r="H1676" s="1"/>
      <c r="I1676" s="46"/>
      <c r="J1676" s="1"/>
      <c r="K1676" s="1"/>
      <c r="L1676" s="1"/>
      <c r="M1676" s="1"/>
      <c r="N1676" s="1"/>
      <c r="O1676" s="1"/>
      <c r="P1676" s="8"/>
      <c r="Q1676" s="26"/>
      <c r="R1676" s="17"/>
      <c r="T1676" t="str">
        <f t="shared" si="26"/>
        <v/>
      </c>
      <c r="U1676" s="34"/>
      <c r="V1676" s="48"/>
      <c r="W1676" s="49"/>
      <c r="X1676" s="47"/>
      <c r="Y1676" s="50"/>
      <c r="Z1676" s="52"/>
      <c r="AA1676" s="53"/>
      <c r="AB1676" s="54"/>
      <c r="AC1676" s="54"/>
    </row>
    <row r="1677" spans="1:29">
      <c r="A1677" s="1"/>
      <c r="B1677" s="1"/>
      <c r="C1677" s="1"/>
      <c r="D1677" s="13"/>
      <c r="E1677" s="22"/>
      <c r="F1677" s="13"/>
      <c r="G1677" s="1"/>
      <c r="H1677" s="1"/>
      <c r="I1677" s="46"/>
      <c r="J1677" s="1"/>
      <c r="K1677" s="1"/>
      <c r="L1677" s="1"/>
      <c r="M1677" s="1"/>
      <c r="N1677" s="1"/>
      <c r="O1677" s="1"/>
      <c r="P1677" s="8"/>
      <c r="Q1677" s="26"/>
      <c r="R1677" s="17"/>
      <c r="T1677" t="str">
        <f t="shared" si="26"/>
        <v/>
      </c>
      <c r="U1677" s="34"/>
      <c r="V1677" s="48"/>
      <c r="W1677" s="49"/>
      <c r="X1677" s="47"/>
      <c r="Y1677" s="50"/>
      <c r="Z1677" s="52"/>
      <c r="AA1677" s="53"/>
      <c r="AB1677" s="54"/>
      <c r="AC1677" s="54"/>
    </row>
    <row r="1678" spans="1:29">
      <c r="A1678" s="1"/>
      <c r="B1678" s="1"/>
      <c r="C1678" s="1"/>
      <c r="D1678" s="13"/>
      <c r="E1678" s="22"/>
      <c r="F1678" s="13"/>
      <c r="G1678" s="1"/>
      <c r="H1678" s="1"/>
      <c r="I1678" s="46"/>
      <c r="J1678" s="1"/>
      <c r="K1678" s="1"/>
      <c r="L1678" s="1"/>
      <c r="M1678" s="1"/>
      <c r="N1678" s="1"/>
      <c r="O1678" s="1"/>
      <c r="P1678" s="8"/>
      <c r="Q1678" s="26"/>
      <c r="R1678" s="17"/>
      <c r="T1678" t="str">
        <f t="shared" si="26"/>
        <v/>
      </c>
      <c r="U1678" s="34"/>
      <c r="V1678" s="48"/>
      <c r="W1678" s="49"/>
      <c r="X1678" s="47"/>
      <c r="Y1678" s="50"/>
      <c r="Z1678" s="52"/>
      <c r="AA1678" s="53"/>
      <c r="AB1678" s="54"/>
      <c r="AC1678" s="54"/>
    </row>
    <row r="1679" spans="1:29">
      <c r="A1679" s="1"/>
      <c r="B1679" s="1"/>
      <c r="C1679" s="1"/>
      <c r="D1679" s="13"/>
      <c r="E1679" s="22"/>
      <c r="F1679" s="13"/>
      <c r="G1679" s="1"/>
      <c r="H1679" s="1"/>
      <c r="I1679" s="46"/>
      <c r="J1679" s="1"/>
      <c r="K1679" s="1"/>
      <c r="L1679" s="1"/>
      <c r="M1679" s="1"/>
      <c r="N1679" s="1"/>
      <c r="O1679" s="1"/>
      <c r="P1679" s="8"/>
      <c r="Q1679" s="26"/>
      <c r="R1679" s="17"/>
      <c r="T1679" t="str">
        <f t="shared" si="26"/>
        <v/>
      </c>
      <c r="U1679" s="34"/>
      <c r="V1679" s="48"/>
      <c r="W1679" s="49"/>
      <c r="X1679" s="47"/>
      <c r="Y1679" s="50"/>
      <c r="Z1679" s="52"/>
      <c r="AA1679" s="53"/>
      <c r="AB1679" s="54"/>
      <c r="AC1679" s="54"/>
    </row>
    <row r="1680" spans="1:29">
      <c r="A1680" s="1"/>
      <c r="B1680" s="1"/>
      <c r="C1680" s="1"/>
      <c r="D1680" s="13"/>
      <c r="E1680" s="22"/>
      <c r="F1680" s="13"/>
      <c r="G1680" s="1"/>
      <c r="H1680" s="1"/>
      <c r="I1680" s="46"/>
      <c r="J1680" s="1"/>
      <c r="K1680" s="1"/>
      <c r="L1680" s="1"/>
      <c r="M1680" s="1"/>
      <c r="N1680" s="1"/>
      <c r="O1680" s="1"/>
      <c r="P1680" s="8"/>
      <c r="Q1680" s="26"/>
      <c r="R1680" s="17"/>
      <c r="T1680" t="str">
        <f t="shared" si="26"/>
        <v/>
      </c>
      <c r="U1680" s="34"/>
      <c r="V1680" s="48"/>
      <c r="W1680" s="49"/>
      <c r="X1680" s="47"/>
      <c r="Y1680" s="50"/>
      <c r="Z1680" s="52"/>
      <c r="AA1680" s="53"/>
      <c r="AB1680" s="54"/>
      <c r="AC1680" s="54"/>
    </row>
    <row r="1681" spans="1:29">
      <c r="A1681" s="1"/>
      <c r="B1681" s="1"/>
      <c r="C1681" s="1"/>
      <c r="D1681" s="13"/>
      <c r="E1681" s="22"/>
      <c r="F1681" s="13"/>
      <c r="G1681" s="1"/>
      <c r="H1681" s="1"/>
      <c r="I1681" s="46"/>
      <c r="J1681" s="1"/>
      <c r="K1681" s="1"/>
      <c r="L1681" s="1"/>
      <c r="M1681" s="1"/>
      <c r="N1681" s="1"/>
      <c r="O1681" s="1"/>
      <c r="P1681" s="8"/>
      <c r="Q1681" s="26"/>
      <c r="R1681" s="17"/>
      <c r="T1681" t="str">
        <f t="shared" si="26"/>
        <v/>
      </c>
      <c r="U1681" s="34"/>
      <c r="V1681" s="48"/>
      <c r="W1681" s="49"/>
      <c r="X1681" s="47"/>
      <c r="Y1681" s="50"/>
      <c r="Z1681" s="52"/>
      <c r="AA1681" s="53"/>
      <c r="AB1681" s="54"/>
      <c r="AC1681" s="54"/>
    </row>
    <row r="1682" spans="1:29">
      <c r="A1682" s="1"/>
      <c r="B1682" s="1"/>
      <c r="C1682" s="1"/>
      <c r="D1682" s="13"/>
      <c r="E1682" s="22"/>
      <c r="F1682" s="13"/>
      <c r="G1682" s="1"/>
      <c r="H1682" s="1"/>
      <c r="I1682" s="46"/>
      <c r="J1682" s="1"/>
      <c r="K1682" s="1"/>
      <c r="L1682" s="1"/>
      <c r="M1682" s="1"/>
      <c r="N1682" s="1"/>
      <c r="O1682" s="1"/>
      <c r="P1682" s="8"/>
      <c r="Q1682" s="26"/>
      <c r="R1682" s="17"/>
      <c r="T1682" t="str">
        <f t="shared" si="26"/>
        <v/>
      </c>
      <c r="U1682" s="34"/>
      <c r="V1682" s="48"/>
      <c r="W1682" s="49"/>
      <c r="X1682" s="47"/>
      <c r="Y1682" s="50"/>
      <c r="Z1682" s="52"/>
      <c r="AA1682" s="53"/>
      <c r="AB1682" s="54"/>
      <c r="AC1682" s="54"/>
    </row>
    <row r="1683" spans="1:29">
      <c r="A1683" s="1"/>
      <c r="B1683" s="1"/>
      <c r="C1683" s="1"/>
      <c r="D1683" s="13"/>
      <c r="E1683" s="22"/>
      <c r="F1683" s="13"/>
      <c r="G1683" s="1"/>
      <c r="H1683" s="1"/>
      <c r="I1683" s="46"/>
      <c r="J1683" s="1"/>
      <c r="K1683" s="1"/>
      <c r="L1683" s="1"/>
      <c r="M1683" s="1"/>
      <c r="N1683" s="1"/>
      <c r="O1683" s="1"/>
      <c r="P1683" s="8"/>
      <c r="Q1683" s="26"/>
      <c r="R1683" s="17"/>
      <c r="T1683" t="str">
        <f t="shared" si="26"/>
        <v/>
      </c>
      <c r="U1683" s="34"/>
      <c r="V1683" s="48"/>
      <c r="W1683" s="49"/>
      <c r="X1683" s="47"/>
      <c r="Y1683" s="50"/>
      <c r="Z1683" s="52"/>
      <c r="AA1683" s="53"/>
      <c r="AB1683" s="54"/>
      <c r="AC1683" s="54"/>
    </row>
    <row r="1684" spans="1:29">
      <c r="A1684" s="1"/>
      <c r="B1684" s="1"/>
      <c r="C1684" s="1"/>
      <c r="D1684" s="13"/>
      <c r="E1684" s="22"/>
      <c r="F1684" s="13"/>
      <c r="G1684" s="1"/>
      <c r="H1684" s="1"/>
      <c r="I1684" s="46"/>
      <c r="J1684" s="1"/>
      <c r="K1684" s="1"/>
      <c r="L1684" s="1"/>
      <c r="M1684" s="1"/>
      <c r="N1684" s="1"/>
      <c r="O1684" s="1"/>
      <c r="P1684" s="8"/>
      <c r="Q1684" s="26"/>
      <c r="R1684" s="17"/>
      <c r="T1684" t="str">
        <f t="shared" si="26"/>
        <v/>
      </c>
      <c r="U1684" s="34"/>
      <c r="V1684" s="48"/>
      <c r="W1684" s="49"/>
      <c r="X1684" s="47"/>
      <c r="Y1684" s="50"/>
      <c r="Z1684" s="52"/>
      <c r="AA1684" s="53"/>
      <c r="AB1684" s="54"/>
      <c r="AC1684" s="54"/>
    </row>
    <row r="1685" spans="1:29">
      <c r="A1685" s="1"/>
      <c r="B1685" s="1"/>
      <c r="C1685" s="1"/>
      <c r="D1685" s="13"/>
      <c r="E1685" s="22"/>
      <c r="F1685" s="13"/>
      <c r="G1685" s="1"/>
      <c r="H1685" s="1"/>
      <c r="I1685" s="46"/>
      <c r="J1685" s="1"/>
      <c r="K1685" s="1"/>
      <c r="L1685" s="1"/>
      <c r="M1685" s="1"/>
      <c r="N1685" s="1"/>
      <c r="O1685" s="1"/>
      <c r="P1685" s="8"/>
      <c r="Q1685" s="26"/>
      <c r="R1685" s="17"/>
      <c r="T1685" t="str">
        <f t="shared" si="26"/>
        <v/>
      </c>
      <c r="U1685" s="34"/>
      <c r="V1685" s="48"/>
      <c r="W1685" s="49"/>
      <c r="X1685" s="47"/>
      <c r="Y1685" s="50"/>
      <c r="Z1685" s="52"/>
      <c r="AA1685" s="53"/>
      <c r="AB1685" s="54"/>
      <c r="AC1685" s="54"/>
    </row>
    <row r="1686" spans="1:29">
      <c r="A1686" s="1"/>
      <c r="B1686" s="1"/>
      <c r="C1686" s="1"/>
      <c r="D1686" s="13"/>
      <c r="E1686" s="22"/>
      <c r="F1686" s="13"/>
      <c r="G1686" s="1"/>
      <c r="H1686" s="1"/>
      <c r="I1686" s="46"/>
      <c r="J1686" s="1"/>
      <c r="K1686" s="1"/>
      <c r="L1686" s="1"/>
      <c r="M1686" s="1"/>
      <c r="N1686" s="1"/>
      <c r="O1686" s="1"/>
      <c r="P1686" s="8"/>
      <c r="Q1686" s="26"/>
      <c r="R1686" s="17"/>
      <c r="T1686" t="str">
        <f t="shared" si="26"/>
        <v/>
      </c>
      <c r="U1686" s="34"/>
      <c r="V1686" s="48"/>
      <c r="W1686" s="49"/>
      <c r="X1686" s="47"/>
      <c r="Y1686" s="50"/>
      <c r="Z1686" s="52"/>
      <c r="AA1686" s="53"/>
      <c r="AB1686" s="54"/>
      <c r="AC1686" s="54"/>
    </row>
    <row r="1687" spans="1:29">
      <c r="A1687" s="1"/>
      <c r="B1687" s="1"/>
      <c r="C1687" s="1"/>
      <c r="D1687" s="13"/>
      <c r="E1687" s="22"/>
      <c r="F1687" s="13"/>
      <c r="G1687" s="1"/>
      <c r="H1687" s="1"/>
      <c r="I1687" s="46"/>
      <c r="J1687" s="1"/>
      <c r="K1687" s="1"/>
      <c r="L1687" s="1"/>
      <c r="M1687" s="1"/>
      <c r="N1687" s="1"/>
      <c r="O1687" s="1"/>
      <c r="P1687" s="8"/>
      <c r="Q1687" s="26"/>
      <c r="R1687" s="17"/>
      <c r="T1687" t="str">
        <f t="shared" si="26"/>
        <v/>
      </c>
      <c r="U1687" s="34"/>
      <c r="V1687" s="48"/>
      <c r="W1687" s="49"/>
      <c r="X1687" s="47"/>
      <c r="Y1687" s="50"/>
      <c r="Z1687" s="52"/>
      <c r="AA1687" s="53"/>
      <c r="AB1687" s="54"/>
      <c r="AC1687" s="54"/>
    </row>
    <row r="1688" spans="1:29">
      <c r="A1688" s="1"/>
      <c r="B1688" s="1"/>
      <c r="C1688" s="1"/>
      <c r="D1688" s="13"/>
      <c r="E1688" s="22"/>
      <c r="F1688" s="13"/>
      <c r="G1688" s="1"/>
      <c r="H1688" s="1"/>
      <c r="I1688" s="46"/>
      <c r="J1688" s="1"/>
      <c r="K1688" s="1"/>
      <c r="L1688" s="1"/>
      <c r="M1688" s="1"/>
      <c r="N1688" s="1"/>
      <c r="O1688" s="1"/>
      <c r="P1688" s="8"/>
      <c r="Q1688" s="26"/>
      <c r="R1688" s="17"/>
      <c r="T1688" t="str">
        <f t="shared" si="26"/>
        <v/>
      </c>
      <c r="U1688" s="34"/>
      <c r="V1688" s="48"/>
      <c r="W1688" s="49"/>
      <c r="X1688" s="47"/>
      <c r="Y1688" s="50"/>
      <c r="Z1688" s="52"/>
      <c r="AA1688" s="53"/>
      <c r="AB1688" s="54"/>
      <c r="AC1688" s="54"/>
    </row>
    <row r="1689" spans="1:29">
      <c r="A1689" s="1"/>
      <c r="B1689" s="1"/>
      <c r="C1689" s="1"/>
      <c r="D1689" s="13"/>
      <c r="E1689" s="22"/>
      <c r="F1689" s="13"/>
      <c r="G1689" s="1"/>
      <c r="H1689" s="1"/>
      <c r="I1689" s="46"/>
      <c r="J1689" s="1"/>
      <c r="K1689" s="1"/>
      <c r="L1689" s="1"/>
      <c r="M1689" s="1"/>
      <c r="N1689" s="1"/>
      <c r="O1689" s="1"/>
      <c r="P1689" s="8"/>
      <c r="Q1689" s="26"/>
      <c r="R1689" s="17"/>
      <c r="T1689" t="str">
        <f t="shared" si="26"/>
        <v/>
      </c>
      <c r="U1689" s="34"/>
      <c r="V1689" s="48"/>
      <c r="W1689" s="49"/>
      <c r="X1689" s="47"/>
      <c r="Y1689" s="50"/>
      <c r="Z1689" s="52"/>
      <c r="AA1689" s="53"/>
      <c r="AB1689" s="54"/>
      <c r="AC1689" s="54"/>
    </row>
    <row r="1690" spans="1:29">
      <c r="A1690" s="1"/>
      <c r="B1690" s="1"/>
      <c r="C1690" s="1"/>
      <c r="D1690" s="13"/>
      <c r="E1690" s="22"/>
      <c r="F1690" s="13"/>
      <c r="G1690" s="1"/>
      <c r="H1690" s="1"/>
      <c r="I1690" s="46"/>
      <c r="J1690" s="1"/>
      <c r="K1690" s="1"/>
      <c r="L1690" s="1"/>
      <c r="M1690" s="1"/>
      <c r="N1690" s="1"/>
      <c r="O1690" s="1"/>
      <c r="P1690" s="8"/>
      <c r="Q1690" s="26"/>
      <c r="R1690" s="17"/>
      <c r="T1690" t="str">
        <f t="shared" si="26"/>
        <v/>
      </c>
      <c r="U1690" s="34"/>
      <c r="V1690" s="48"/>
      <c r="W1690" s="49"/>
      <c r="X1690" s="47"/>
      <c r="Y1690" s="50"/>
      <c r="Z1690" s="52"/>
      <c r="AA1690" s="53"/>
      <c r="AB1690" s="54"/>
      <c r="AC1690" s="54"/>
    </row>
    <row r="1691" spans="1:29">
      <c r="A1691" s="1"/>
      <c r="B1691" s="1"/>
      <c r="C1691" s="1"/>
      <c r="D1691" s="13"/>
      <c r="E1691" s="22"/>
      <c r="F1691" s="13"/>
      <c r="G1691" s="1"/>
      <c r="H1691" s="1"/>
      <c r="I1691" s="46"/>
      <c r="J1691" s="1"/>
      <c r="K1691" s="1"/>
      <c r="L1691" s="1"/>
      <c r="M1691" s="1"/>
      <c r="N1691" s="1"/>
      <c r="O1691" s="1"/>
      <c r="P1691" s="8"/>
      <c r="Q1691" s="26"/>
      <c r="R1691" s="17"/>
      <c r="T1691" t="str">
        <f t="shared" si="26"/>
        <v/>
      </c>
      <c r="U1691" s="34"/>
      <c r="V1691" s="48"/>
      <c r="W1691" s="49"/>
      <c r="X1691" s="47"/>
      <c r="Y1691" s="50"/>
      <c r="Z1691" s="52"/>
      <c r="AA1691" s="53"/>
      <c r="AB1691" s="54"/>
      <c r="AC1691" s="54"/>
    </row>
    <row r="1692" spans="1:29">
      <c r="A1692" s="1"/>
      <c r="B1692" s="1"/>
      <c r="C1692" s="1"/>
      <c r="D1692" s="13"/>
      <c r="E1692" s="22"/>
      <c r="F1692" s="13"/>
      <c r="G1692" s="1"/>
      <c r="H1692" s="1"/>
      <c r="I1692" s="46"/>
      <c r="J1692" s="1"/>
      <c r="K1692" s="1"/>
      <c r="L1692" s="1"/>
      <c r="M1692" s="1"/>
      <c r="N1692" s="1"/>
      <c r="O1692" s="1"/>
      <c r="P1692" s="8"/>
      <c r="Q1692" s="26"/>
      <c r="R1692" s="17"/>
      <c r="T1692" t="str">
        <f t="shared" si="26"/>
        <v/>
      </c>
      <c r="U1692" s="34"/>
      <c r="V1692" s="48"/>
      <c r="W1692" s="49"/>
      <c r="X1692" s="47"/>
      <c r="Y1692" s="50"/>
      <c r="Z1692" s="52"/>
      <c r="AA1692" s="53"/>
      <c r="AB1692" s="54"/>
      <c r="AC1692" s="54"/>
    </row>
    <row r="1693" spans="1:29">
      <c r="A1693" s="1"/>
      <c r="B1693" s="1"/>
      <c r="C1693" s="1"/>
      <c r="D1693" s="13"/>
      <c r="E1693" s="22"/>
      <c r="F1693" s="13"/>
      <c r="G1693" s="1"/>
      <c r="H1693" s="1"/>
      <c r="I1693" s="46"/>
      <c r="J1693" s="1"/>
      <c r="K1693" s="1"/>
      <c r="L1693" s="1"/>
      <c r="M1693" s="1"/>
      <c r="N1693" s="1"/>
      <c r="O1693" s="1"/>
      <c r="P1693" s="8"/>
      <c r="Q1693" s="26"/>
      <c r="R1693" s="17"/>
      <c r="T1693" t="str">
        <f t="shared" si="26"/>
        <v/>
      </c>
      <c r="U1693" s="34"/>
      <c r="V1693" s="48"/>
      <c r="W1693" s="49"/>
      <c r="X1693" s="47"/>
      <c r="Y1693" s="50"/>
      <c r="Z1693" s="52"/>
      <c r="AA1693" s="53"/>
      <c r="AB1693" s="54"/>
      <c r="AC1693" s="54"/>
    </row>
    <row r="1694" spans="1:29">
      <c r="A1694" s="1"/>
      <c r="B1694" s="1"/>
      <c r="C1694" s="1"/>
      <c r="D1694" s="13"/>
      <c r="E1694" s="22"/>
      <c r="F1694" s="13"/>
      <c r="G1694" s="1"/>
      <c r="H1694" s="1"/>
      <c r="I1694" s="46"/>
      <c r="J1694" s="1"/>
      <c r="K1694" s="1"/>
      <c r="L1694" s="1"/>
      <c r="M1694" s="1"/>
      <c r="N1694" s="1"/>
      <c r="O1694" s="1"/>
      <c r="P1694" s="8"/>
      <c r="Q1694" s="26"/>
      <c r="R1694" s="17"/>
      <c r="T1694" t="str">
        <f t="shared" si="26"/>
        <v/>
      </c>
      <c r="U1694" s="34"/>
      <c r="V1694" s="48"/>
      <c r="W1694" s="49"/>
      <c r="X1694" s="47"/>
      <c r="Y1694" s="50"/>
      <c r="Z1694" s="52"/>
      <c r="AA1694" s="53"/>
      <c r="AB1694" s="54"/>
      <c r="AC1694" s="54"/>
    </row>
    <row r="1695" spans="1:29">
      <c r="A1695" s="1"/>
      <c r="B1695" s="1"/>
      <c r="C1695" s="1"/>
      <c r="D1695" s="13"/>
      <c r="E1695" s="22"/>
      <c r="F1695" s="13"/>
      <c r="G1695" s="1"/>
      <c r="H1695" s="1"/>
      <c r="I1695" s="46"/>
      <c r="J1695" s="1"/>
      <c r="K1695" s="1"/>
      <c r="L1695" s="1"/>
      <c r="M1695" s="1"/>
      <c r="N1695" s="1"/>
      <c r="O1695" s="1"/>
      <c r="P1695" s="8"/>
      <c r="Q1695" s="26"/>
      <c r="R1695" s="17"/>
      <c r="T1695" t="str">
        <f t="shared" si="26"/>
        <v/>
      </c>
      <c r="U1695" s="34"/>
      <c r="V1695" s="48"/>
      <c r="W1695" s="49"/>
      <c r="X1695" s="47"/>
      <c r="Y1695" s="50"/>
      <c r="Z1695" s="52"/>
      <c r="AA1695" s="53"/>
      <c r="AB1695" s="54"/>
      <c r="AC1695" s="54"/>
    </row>
    <row r="1696" spans="1:29">
      <c r="A1696" s="1"/>
      <c r="B1696" s="1"/>
      <c r="C1696" s="1"/>
      <c r="D1696" s="13"/>
      <c r="E1696" s="22"/>
      <c r="F1696" s="13"/>
      <c r="G1696" s="1"/>
      <c r="H1696" s="1"/>
      <c r="I1696" s="46"/>
      <c r="J1696" s="1"/>
      <c r="K1696" s="1"/>
      <c r="L1696" s="1"/>
      <c r="M1696" s="1"/>
      <c r="N1696" s="1"/>
      <c r="O1696" s="1"/>
      <c r="P1696" s="8"/>
      <c r="Q1696" s="26"/>
      <c r="R1696" s="17"/>
      <c r="T1696" t="str">
        <f t="shared" si="26"/>
        <v/>
      </c>
      <c r="U1696" s="34"/>
      <c r="V1696" s="48"/>
      <c r="W1696" s="49"/>
      <c r="X1696" s="47"/>
      <c r="Y1696" s="50"/>
      <c r="Z1696" s="52"/>
      <c r="AA1696" s="53"/>
      <c r="AB1696" s="54"/>
      <c r="AC1696" s="54"/>
    </row>
    <row r="1697" spans="1:29">
      <c r="A1697" s="1"/>
      <c r="B1697" s="1"/>
      <c r="C1697" s="1"/>
      <c r="D1697" s="13"/>
      <c r="E1697" s="22"/>
      <c r="F1697" s="13"/>
      <c r="G1697" s="1"/>
      <c r="H1697" s="1"/>
      <c r="I1697" s="46"/>
      <c r="J1697" s="1"/>
      <c r="K1697" s="1"/>
      <c r="L1697" s="1"/>
      <c r="M1697" s="1"/>
      <c r="N1697" s="1"/>
      <c r="O1697" s="1"/>
      <c r="P1697" s="8"/>
      <c r="Q1697" s="26"/>
      <c r="R1697" s="17"/>
      <c r="T1697" t="str">
        <f t="shared" si="26"/>
        <v/>
      </c>
      <c r="U1697" s="34"/>
      <c r="V1697" s="48"/>
      <c r="W1697" s="49"/>
      <c r="X1697" s="47"/>
      <c r="Y1697" s="50"/>
      <c r="Z1697" s="52"/>
      <c r="AA1697" s="53"/>
      <c r="AB1697" s="54"/>
      <c r="AC1697" s="54"/>
    </row>
    <row r="1698" spans="1:29">
      <c r="A1698" s="1"/>
      <c r="B1698" s="1"/>
      <c r="C1698" s="1"/>
      <c r="D1698" s="13"/>
      <c r="E1698" s="22"/>
      <c r="F1698" s="13"/>
      <c r="G1698" s="1"/>
      <c r="H1698" s="1"/>
      <c r="I1698" s="46"/>
      <c r="J1698" s="1"/>
      <c r="K1698" s="1"/>
      <c r="L1698" s="1"/>
      <c r="M1698" s="1"/>
      <c r="N1698" s="1"/>
      <c r="O1698" s="1"/>
      <c r="P1698" s="8"/>
      <c r="Q1698" s="26"/>
      <c r="R1698" s="17"/>
      <c r="T1698" t="str">
        <f t="shared" si="26"/>
        <v/>
      </c>
      <c r="U1698" s="34"/>
      <c r="V1698" s="48"/>
      <c r="W1698" s="49"/>
      <c r="X1698" s="47"/>
      <c r="Y1698" s="50"/>
      <c r="Z1698" s="52"/>
      <c r="AA1698" s="53"/>
      <c r="AB1698" s="54"/>
      <c r="AC1698" s="54"/>
    </row>
    <row r="1699" spans="1:29">
      <c r="A1699" s="1"/>
      <c r="B1699" s="1"/>
      <c r="C1699" s="1"/>
      <c r="D1699" s="13"/>
      <c r="E1699" s="22"/>
      <c r="F1699" s="13"/>
      <c r="G1699" s="1"/>
      <c r="H1699" s="1"/>
      <c r="I1699" s="46"/>
      <c r="J1699" s="1"/>
      <c r="K1699" s="1"/>
      <c r="L1699" s="1"/>
      <c r="M1699" s="1"/>
      <c r="N1699" s="1"/>
      <c r="O1699" s="1"/>
      <c r="P1699" s="8"/>
      <c r="Q1699" s="26"/>
      <c r="R1699" s="17"/>
      <c r="T1699" t="str">
        <f t="shared" si="26"/>
        <v/>
      </c>
      <c r="U1699" s="34"/>
      <c r="V1699" s="48"/>
      <c r="W1699" s="49"/>
      <c r="X1699" s="47"/>
      <c r="Y1699" s="50"/>
      <c r="Z1699" s="52"/>
      <c r="AA1699" s="53"/>
      <c r="AB1699" s="54"/>
      <c r="AC1699" s="54"/>
    </row>
    <row r="1700" spans="1:29">
      <c r="A1700" s="1"/>
      <c r="B1700" s="1"/>
      <c r="C1700" s="1"/>
      <c r="D1700" s="13"/>
      <c r="E1700" s="22"/>
      <c r="F1700" s="13"/>
      <c r="G1700" s="1"/>
      <c r="H1700" s="1"/>
      <c r="I1700" s="46"/>
      <c r="J1700" s="1"/>
      <c r="K1700" s="1"/>
      <c r="L1700" s="1"/>
      <c r="M1700" s="1"/>
      <c r="N1700" s="1"/>
      <c r="O1700" s="1"/>
      <c r="P1700" s="8"/>
      <c r="Q1700" s="26"/>
      <c r="R1700" s="17"/>
      <c r="T1700" t="str">
        <f t="shared" si="26"/>
        <v/>
      </c>
      <c r="U1700" s="34"/>
      <c r="V1700" s="48"/>
      <c r="W1700" s="49"/>
      <c r="X1700" s="47"/>
      <c r="Y1700" s="50"/>
      <c r="Z1700" s="52"/>
      <c r="AA1700" s="53"/>
      <c r="AB1700" s="54"/>
      <c r="AC1700" s="54"/>
    </row>
    <row r="1701" spans="1:29">
      <c r="A1701" s="1"/>
      <c r="B1701" s="1"/>
      <c r="C1701" s="1"/>
      <c r="D1701" s="13"/>
      <c r="E1701" s="22"/>
      <c r="F1701" s="13"/>
      <c r="G1701" s="1"/>
      <c r="H1701" s="1"/>
      <c r="I1701" s="46"/>
      <c r="J1701" s="1"/>
      <c r="K1701" s="1"/>
      <c r="L1701" s="1"/>
      <c r="M1701" s="1"/>
      <c r="N1701" s="1"/>
      <c r="O1701" s="1"/>
      <c r="P1701" s="8"/>
      <c r="Q1701" s="26"/>
      <c r="R1701" s="17"/>
      <c r="T1701" t="str">
        <f t="shared" si="26"/>
        <v/>
      </c>
      <c r="U1701" s="34"/>
      <c r="V1701" s="48"/>
      <c r="W1701" s="49"/>
      <c r="X1701" s="47"/>
      <c r="Y1701" s="50"/>
      <c r="Z1701" s="52"/>
      <c r="AA1701" s="53"/>
      <c r="AB1701" s="54"/>
      <c r="AC1701" s="54"/>
    </row>
    <row r="1702" spans="1:29">
      <c r="A1702" s="1"/>
      <c r="B1702" s="1"/>
      <c r="C1702" s="1"/>
      <c r="D1702" s="13"/>
      <c r="E1702" s="22"/>
      <c r="F1702" s="13"/>
      <c r="G1702" s="1"/>
      <c r="H1702" s="1"/>
      <c r="I1702" s="46"/>
      <c r="J1702" s="1"/>
      <c r="K1702" s="1"/>
      <c r="L1702" s="1"/>
      <c r="M1702" s="1"/>
      <c r="N1702" s="1"/>
      <c r="O1702" s="1"/>
      <c r="P1702" s="8"/>
      <c r="Q1702" s="26"/>
      <c r="R1702" s="17"/>
      <c r="T1702" t="str">
        <f t="shared" si="26"/>
        <v/>
      </c>
      <c r="U1702" s="34"/>
      <c r="V1702" s="48"/>
      <c r="W1702" s="49"/>
      <c r="X1702" s="47"/>
      <c r="Y1702" s="50"/>
      <c r="Z1702" s="52"/>
      <c r="AA1702" s="53"/>
      <c r="AB1702" s="54"/>
      <c r="AC1702" s="54"/>
    </row>
    <row r="1703" spans="1:29">
      <c r="A1703" s="1"/>
      <c r="B1703" s="1"/>
      <c r="C1703" s="1"/>
      <c r="D1703" s="13"/>
      <c r="E1703" s="22"/>
      <c r="F1703" s="13"/>
      <c r="G1703" s="1"/>
      <c r="H1703" s="1"/>
      <c r="I1703" s="46"/>
      <c r="J1703" s="1"/>
      <c r="K1703" s="1"/>
      <c r="L1703" s="1"/>
      <c r="M1703" s="1"/>
      <c r="N1703" s="1"/>
      <c r="O1703" s="1"/>
      <c r="P1703" s="8"/>
      <c r="Q1703" s="26"/>
      <c r="R1703" s="17"/>
      <c r="T1703" t="str">
        <f t="shared" si="26"/>
        <v/>
      </c>
      <c r="U1703" s="34"/>
      <c r="V1703" s="48"/>
      <c r="W1703" s="49"/>
      <c r="X1703" s="47"/>
      <c r="Y1703" s="50"/>
      <c r="Z1703" s="52"/>
      <c r="AA1703" s="53"/>
      <c r="AB1703" s="54"/>
      <c r="AC1703" s="54"/>
    </row>
    <row r="1704" spans="1:29">
      <c r="A1704" s="1"/>
      <c r="B1704" s="1"/>
      <c r="C1704" s="1"/>
      <c r="D1704" s="13"/>
      <c r="E1704" s="22"/>
      <c r="F1704" s="13"/>
      <c r="G1704" s="1"/>
      <c r="H1704" s="1"/>
      <c r="I1704" s="46"/>
      <c r="J1704" s="1"/>
      <c r="K1704" s="1"/>
      <c r="L1704" s="1"/>
      <c r="M1704" s="1"/>
      <c r="N1704" s="1"/>
      <c r="O1704" s="1"/>
      <c r="P1704" s="8"/>
      <c r="Q1704" s="26"/>
      <c r="R1704" s="17"/>
      <c r="T1704" t="str">
        <f t="shared" si="26"/>
        <v/>
      </c>
      <c r="U1704" s="34"/>
      <c r="V1704" s="48"/>
      <c r="W1704" s="49"/>
      <c r="X1704" s="47"/>
      <c r="Y1704" s="50"/>
      <c r="Z1704" s="52"/>
      <c r="AA1704" s="53"/>
      <c r="AB1704" s="54"/>
      <c r="AC1704" s="54"/>
    </row>
    <row r="1705" spans="1:29">
      <c r="A1705" s="1"/>
      <c r="B1705" s="1"/>
      <c r="C1705" s="1"/>
      <c r="D1705" s="13"/>
      <c r="E1705" s="22"/>
      <c r="F1705" s="13"/>
      <c r="G1705" s="1"/>
      <c r="H1705" s="1"/>
      <c r="I1705" s="46"/>
      <c r="J1705" s="1"/>
      <c r="K1705" s="1"/>
      <c r="L1705" s="1"/>
      <c r="M1705" s="1"/>
      <c r="N1705" s="1"/>
      <c r="O1705" s="1"/>
      <c r="P1705" s="8"/>
      <c r="Q1705" s="26"/>
      <c r="R1705" s="17"/>
      <c r="T1705" t="str">
        <f t="shared" si="26"/>
        <v/>
      </c>
      <c r="U1705" s="34"/>
      <c r="V1705" s="48"/>
      <c r="W1705" s="49"/>
      <c r="X1705" s="47"/>
      <c r="Y1705" s="50"/>
      <c r="Z1705" s="52"/>
      <c r="AA1705" s="53"/>
      <c r="AB1705" s="54"/>
      <c r="AC1705" s="54"/>
    </row>
    <row r="1706" spans="1:29">
      <c r="A1706" s="1"/>
      <c r="B1706" s="1"/>
      <c r="C1706" s="1"/>
      <c r="D1706" s="13"/>
      <c r="E1706" s="22"/>
      <c r="F1706" s="13"/>
      <c r="G1706" s="1"/>
      <c r="H1706" s="1"/>
      <c r="I1706" s="46"/>
      <c r="J1706" s="1"/>
      <c r="K1706" s="1"/>
      <c r="L1706" s="1"/>
      <c r="M1706" s="1"/>
      <c r="N1706" s="1"/>
      <c r="O1706" s="1"/>
      <c r="P1706" s="8"/>
      <c r="Q1706" s="26"/>
      <c r="R1706" s="17"/>
      <c r="T1706" t="str">
        <f t="shared" si="26"/>
        <v/>
      </c>
      <c r="U1706" s="34"/>
      <c r="V1706" s="48"/>
      <c r="W1706" s="49"/>
      <c r="X1706" s="47"/>
      <c r="Y1706" s="50"/>
      <c r="Z1706" s="52"/>
      <c r="AA1706" s="53"/>
      <c r="AB1706" s="54"/>
      <c r="AC1706" s="54"/>
    </row>
    <row r="1707" spans="1:29">
      <c r="A1707" s="1"/>
      <c r="B1707" s="1"/>
      <c r="C1707" s="1"/>
      <c r="D1707" s="13"/>
      <c r="E1707" s="22"/>
      <c r="F1707" s="13"/>
      <c r="G1707" s="1"/>
      <c r="H1707" s="1"/>
      <c r="I1707" s="46"/>
      <c r="J1707" s="1"/>
      <c r="K1707" s="1"/>
      <c r="L1707" s="1"/>
      <c r="M1707" s="1"/>
      <c r="N1707" s="1"/>
      <c r="O1707" s="1"/>
      <c r="P1707" s="8"/>
      <c r="Q1707" s="26"/>
      <c r="R1707" s="17"/>
      <c r="T1707" t="str">
        <f t="shared" si="26"/>
        <v/>
      </c>
      <c r="U1707" s="34"/>
      <c r="V1707" s="48"/>
      <c r="W1707" s="49"/>
      <c r="X1707" s="47"/>
      <c r="Y1707" s="50"/>
      <c r="Z1707" s="52"/>
      <c r="AA1707" s="53"/>
      <c r="AB1707" s="54"/>
      <c r="AC1707" s="54"/>
    </row>
    <row r="1708" spans="1:29">
      <c r="A1708" s="1"/>
      <c r="B1708" s="1"/>
      <c r="C1708" s="1"/>
      <c r="D1708" s="13"/>
      <c r="E1708" s="22"/>
      <c r="F1708" s="13"/>
      <c r="G1708" s="1"/>
      <c r="H1708" s="1"/>
      <c r="I1708" s="46"/>
      <c r="J1708" s="1"/>
      <c r="K1708" s="1"/>
      <c r="L1708" s="1"/>
      <c r="M1708" s="1"/>
      <c r="N1708" s="1"/>
      <c r="O1708" s="1"/>
      <c r="P1708" s="8"/>
      <c r="Q1708" s="26"/>
      <c r="R1708" s="17"/>
      <c r="T1708" t="str">
        <f t="shared" si="26"/>
        <v/>
      </c>
      <c r="U1708" s="34"/>
      <c r="V1708" s="48"/>
      <c r="W1708" s="49"/>
      <c r="X1708" s="47"/>
      <c r="Y1708" s="50"/>
      <c r="Z1708" s="52"/>
      <c r="AA1708" s="53"/>
      <c r="AB1708" s="54"/>
      <c r="AC1708" s="54"/>
    </row>
    <row r="1709" spans="1:29">
      <c r="A1709" s="1"/>
      <c r="B1709" s="1"/>
      <c r="C1709" s="1"/>
      <c r="D1709" s="13"/>
      <c r="E1709" s="22"/>
      <c r="F1709" s="13"/>
      <c r="G1709" s="1"/>
      <c r="H1709" s="1"/>
      <c r="I1709" s="46"/>
      <c r="J1709" s="1"/>
      <c r="K1709" s="1"/>
      <c r="L1709" s="1"/>
      <c r="M1709" s="1"/>
      <c r="N1709" s="1"/>
      <c r="O1709" s="1"/>
      <c r="P1709" s="8"/>
      <c r="Q1709" s="26"/>
      <c r="R1709" s="17"/>
      <c r="T1709" t="str">
        <f t="shared" si="26"/>
        <v/>
      </c>
      <c r="U1709" s="34"/>
      <c r="V1709" s="48"/>
      <c r="W1709" s="49"/>
      <c r="X1709" s="47"/>
      <c r="Y1709" s="50"/>
      <c r="Z1709" s="52"/>
      <c r="AA1709" s="53"/>
      <c r="AB1709" s="54"/>
      <c r="AC1709" s="54"/>
    </row>
    <row r="1710" spans="1:29">
      <c r="A1710" s="1"/>
      <c r="B1710" s="1"/>
      <c r="C1710" s="1"/>
      <c r="D1710" s="13"/>
      <c r="E1710" s="22"/>
      <c r="F1710" s="13"/>
      <c r="G1710" s="1"/>
      <c r="H1710" s="1"/>
      <c r="I1710" s="46"/>
      <c r="J1710" s="1"/>
      <c r="K1710" s="1"/>
      <c r="L1710" s="1"/>
      <c r="M1710" s="1"/>
      <c r="N1710" s="1"/>
      <c r="O1710" s="1"/>
      <c r="P1710" s="8"/>
      <c r="Q1710" s="26"/>
      <c r="R1710" s="17"/>
      <c r="T1710" t="str">
        <f t="shared" si="26"/>
        <v/>
      </c>
      <c r="U1710" s="34"/>
      <c r="V1710" s="48"/>
      <c r="W1710" s="49"/>
      <c r="X1710" s="47"/>
      <c r="Y1710" s="50"/>
      <c r="Z1710" s="52"/>
      <c r="AA1710" s="53"/>
      <c r="AB1710" s="54"/>
      <c r="AC1710" s="54"/>
    </row>
    <row r="1711" spans="1:29">
      <c r="A1711" s="1"/>
      <c r="B1711" s="1"/>
      <c r="C1711" s="1"/>
      <c r="D1711" s="13"/>
      <c r="E1711" s="22"/>
      <c r="F1711" s="13"/>
      <c r="G1711" s="1"/>
      <c r="H1711" s="1"/>
      <c r="I1711" s="46"/>
      <c r="J1711" s="1"/>
      <c r="K1711" s="1"/>
      <c r="L1711" s="1"/>
      <c r="M1711" s="1"/>
      <c r="N1711" s="1"/>
      <c r="O1711" s="1"/>
      <c r="P1711" s="8"/>
      <c r="Q1711" s="26"/>
      <c r="R1711" s="17"/>
      <c r="T1711" t="str">
        <f t="shared" si="26"/>
        <v/>
      </c>
      <c r="U1711" s="34"/>
      <c r="V1711" s="48"/>
      <c r="W1711" s="49"/>
      <c r="X1711" s="47"/>
      <c r="Y1711" s="50"/>
      <c r="Z1711" s="52"/>
      <c r="AA1711" s="53"/>
      <c r="AB1711" s="54"/>
      <c r="AC1711" s="54"/>
    </row>
    <row r="1712" spans="1:29">
      <c r="A1712" s="1"/>
      <c r="B1712" s="1"/>
      <c r="C1712" s="1"/>
      <c r="D1712" s="13"/>
      <c r="E1712" s="22"/>
      <c r="F1712" s="13"/>
      <c r="G1712" s="1"/>
      <c r="H1712" s="1"/>
      <c r="I1712" s="46"/>
      <c r="J1712" s="1"/>
      <c r="K1712" s="1"/>
      <c r="L1712" s="1"/>
      <c r="M1712" s="1"/>
      <c r="N1712" s="1"/>
      <c r="O1712" s="1"/>
      <c r="P1712" s="8"/>
      <c r="Q1712" s="26"/>
      <c r="R1712" s="17"/>
      <c r="T1712" t="str">
        <f t="shared" si="26"/>
        <v/>
      </c>
      <c r="U1712" s="34"/>
      <c r="V1712" s="48"/>
      <c r="W1712" s="49"/>
      <c r="X1712" s="47"/>
      <c r="Y1712" s="50"/>
      <c r="Z1712" s="52"/>
      <c r="AA1712" s="53"/>
      <c r="AB1712" s="54"/>
      <c r="AC1712" s="54"/>
    </row>
    <row r="1713" spans="1:29">
      <c r="A1713" s="1"/>
      <c r="B1713" s="1"/>
      <c r="C1713" s="1"/>
      <c r="D1713" s="13"/>
      <c r="E1713" s="22"/>
      <c r="F1713" s="13"/>
      <c r="G1713" s="1"/>
      <c r="H1713" s="1"/>
      <c r="I1713" s="46"/>
      <c r="J1713" s="1"/>
      <c r="K1713" s="1"/>
      <c r="L1713" s="1"/>
      <c r="M1713" s="1"/>
      <c r="N1713" s="1"/>
      <c r="O1713" s="1"/>
      <c r="P1713" s="8"/>
      <c r="Q1713" s="26"/>
      <c r="R1713" s="17"/>
      <c r="T1713" t="str">
        <f t="shared" si="26"/>
        <v/>
      </c>
      <c r="U1713" s="34"/>
      <c r="V1713" s="48"/>
      <c r="W1713" s="49"/>
      <c r="X1713" s="47"/>
      <c r="Y1713" s="50"/>
      <c r="Z1713" s="52"/>
      <c r="AA1713" s="53"/>
      <c r="AB1713" s="54"/>
      <c r="AC1713" s="54"/>
    </row>
    <row r="1714" spans="1:29">
      <c r="A1714" s="1"/>
      <c r="B1714" s="1"/>
      <c r="C1714" s="1"/>
      <c r="D1714" s="13"/>
      <c r="E1714" s="22"/>
      <c r="F1714" s="13"/>
      <c r="G1714" s="1"/>
      <c r="H1714" s="1"/>
      <c r="I1714" s="46"/>
      <c r="J1714" s="1"/>
      <c r="K1714" s="1"/>
      <c r="L1714" s="1"/>
      <c r="M1714" s="1"/>
      <c r="N1714" s="1"/>
      <c r="O1714" s="1"/>
      <c r="P1714" s="8"/>
      <c r="Q1714" s="26"/>
      <c r="R1714" s="17"/>
      <c r="T1714" t="str">
        <f t="shared" si="26"/>
        <v/>
      </c>
      <c r="U1714" s="34"/>
      <c r="V1714" s="48"/>
      <c r="W1714" s="49"/>
      <c r="X1714" s="47"/>
      <c r="Y1714" s="50"/>
      <c r="Z1714" s="52"/>
      <c r="AA1714" s="53"/>
      <c r="AB1714" s="54"/>
      <c r="AC1714" s="54"/>
    </row>
    <row r="1715" spans="1:29">
      <c r="A1715" s="1"/>
      <c r="B1715" s="1"/>
      <c r="C1715" s="1"/>
      <c r="D1715" s="13"/>
      <c r="E1715" s="22"/>
      <c r="F1715" s="13"/>
      <c r="G1715" s="1"/>
      <c r="H1715" s="1"/>
      <c r="I1715" s="46"/>
      <c r="J1715" s="1"/>
      <c r="K1715" s="1"/>
      <c r="L1715" s="1"/>
      <c r="M1715" s="1"/>
      <c r="N1715" s="1"/>
      <c r="O1715" s="1"/>
      <c r="P1715" s="8"/>
      <c r="Q1715" s="26"/>
      <c r="R1715" s="17"/>
      <c r="T1715" t="str">
        <f t="shared" si="26"/>
        <v/>
      </c>
      <c r="U1715" s="34"/>
      <c r="V1715" s="48"/>
      <c r="W1715" s="49"/>
      <c r="X1715" s="47"/>
      <c r="Y1715" s="50"/>
      <c r="Z1715" s="52"/>
      <c r="AA1715" s="53"/>
      <c r="AB1715" s="54"/>
      <c r="AC1715" s="54"/>
    </row>
    <row r="1716" spans="1:29">
      <c r="A1716" s="1"/>
      <c r="B1716" s="1"/>
      <c r="C1716" s="1"/>
      <c r="D1716" s="13"/>
      <c r="E1716" s="22"/>
      <c r="F1716" s="13"/>
      <c r="G1716" s="1"/>
      <c r="H1716" s="1"/>
      <c r="I1716" s="46"/>
      <c r="J1716" s="1"/>
      <c r="K1716" s="1"/>
      <c r="L1716" s="1"/>
      <c r="M1716" s="1"/>
      <c r="N1716" s="1"/>
      <c r="O1716" s="1"/>
      <c r="P1716" s="8"/>
      <c r="Q1716" s="26"/>
      <c r="R1716" s="17"/>
      <c r="T1716" t="str">
        <f t="shared" si="26"/>
        <v/>
      </c>
      <c r="U1716" s="34"/>
      <c r="V1716" s="48"/>
      <c r="W1716" s="49"/>
      <c r="X1716" s="47"/>
      <c r="Y1716" s="50"/>
      <c r="Z1716" s="52"/>
      <c r="AA1716" s="53"/>
      <c r="AB1716" s="54"/>
      <c r="AC1716" s="54"/>
    </row>
    <row r="1717" spans="1:29">
      <c r="A1717" s="1"/>
      <c r="B1717" s="1"/>
      <c r="C1717" s="1"/>
      <c r="D1717" s="13"/>
      <c r="E1717" s="22"/>
      <c r="F1717" s="13"/>
      <c r="G1717" s="1"/>
      <c r="H1717" s="1"/>
      <c r="I1717" s="46"/>
      <c r="J1717" s="1"/>
      <c r="K1717" s="1"/>
      <c r="L1717" s="1"/>
      <c r="M1717" s="1"/>
      <c r="N1717" s="1"/>
      <c r="O1717" s="1"/>
      <c r="P1717" s="8"/>
      <c r="Q1717" s="26"/>
      <c r="R1717" s="17"/>
      <c r="T1717" t="str">
        <f t="shared" si="26"/>
        <v/>
      </c>
      <c r="U1717" s="34"/>
      <c r="V1717" s="48"/>
      <c r="W1717" s="49"/>
      <c r="X1717" s="47"/>
      <c r="Y1717" s="50"/>
      <c r="Z1717" s="52"/>
      <c r="AA1717" s="53"/>
      <c r="AB1717" s="54"/>
      <c r="AC1717" s="54"/>
    </row>
    <row r="1718" spans="1:29">
      <c r="A1718" s="1"/>
      <c r="B1718" s="1"/>
      <c r="C1718" s="1"/>
      <c r="D1718" s="13"/>
      <c r="E1718" s="22"/>
      <c r="F1718" s="13"/>
      <c r="G1718" s="1"/>
      <c r="H1718" s="1"/>
      <c r="I1718" s="46"/>
      <c r="J1718" s="1"/>
      <c r="K1718" s="1"/>
      <c r="L1718" s="1"/>
      <c r="M1718" s="1"/>
      <c r="N1718" s="1"/>
      <c r="O1718" s="1"/>
      <c r="P1718" s="8"/>
      <c r="Q1718" s="26"/>
      <c r="R1718" s="17"/>
      <c r="T1718" t="str">
        <f t="shared" si="26"/>
        <v/>
      </c>
      <c r="U1718" s="34"/>
      <c r="V1718" s="48"/>
      <c r="W1718" s="49"/>
      <c r="X1718" s="47"/>
      <c r="Y1718" s="50"/>
      <c r="Z1718" s="52"/>
      <c r="AA1718" s="53"/>
      <c r="AB1718" s="54"/>
      <c r="AC1718" s="54"/>
    </row>
    <row r="1719" spans="1:29">
      <c r="A1719" s="1"/>
      <c r="B1719" s="1"/>
      <c r="C1719" s="1"/>
      <c r="D1719" s="13"/>
      <c r="E1719" s="22"/>
      <c r="F1719" s="13"/>
      <c r="G1719" s="1"/>
      <c r="H1719" s="1"/>
      <c r="I1719" s="46"/>
      <c r="J1719" s="1"/>
      <c r="K1719" s="1"/>
      <c r="L1719" s="1"/>
      <c r="M1719" s="1"/>
      <c r="N1719" s="1"/>
      <c r="O1719" s="1"/>
      <c r="P1719" s="8"/>
      <c r="Q1719" s="26"/>
      <c r="R1719" s="17"/>
      <c r="T1719" t="str">
        <f t="shared" si="26"/>
        <v/>
      </c>
      <c r="U1719" s="34"/>
      <c r="V1719" s="48"/>
      <c r="W1719" s="49"/>
      <c r="X1719" s="47"/>
      <c r="Y1719" s="50"/>
      <c r="Z1719" s="52"/>
      <c r="AA1719" s="53"/>
      <c r="AB1719" s="54"/>
      <c r="AC1719" s="54"/>
    </row>
    <row r="1720" spans="1:29">
      <c r="A1720" s="1"/>
      <c r="B1720" s="1"/>
      <c r="C1720" s="1"/>
      <c r="D1720" s="13"/>
      <c r="E1720" s="22"/>
      <c r="F1720" s="13"/>
      <c r="G1720" s="1"/>
      <c r="H1720" s="1"/>
      <c r="I1720" s="46"/>
      <c r="J1720" s="1"/>
      <c r="K1720" s="1"/>
      <c r="L1720" s="1"/>
      <c r="M1720" s="1"/>
      <c r="N1720" s="1"/>
      <c r="O1720" s="1"/>
      <c r="P1720" s="8"/>
      <c r="Q1720" s="26"/>
      <c r="R1720" s="17"/>
      <c r="T1720" t="str">
        <f t="shared" si="26"/>
        <v/>
      </c>
      <c r="U1720" s="34"/>
      <c r="V1720" s="48"/>
      <c r="W1720" s="49"/>
      <c r="X1720" s="47"/>
      <c r="Y1720" s="50"/>
      <c r="Z1720" s="52"/>
      <c r="AA1720" s="53"/>
      <c r="AB1720" s="54"/>
      <c r="AC1720" s="54"/>
    </row>
    <row r="1721" spans="1:29">
      <c r="A1721" s="1"/>
      <c r="B1721" s="1"/>
      <c r="C1721" s="1"/>
      <c r="D1721" s="13"/>
      <c r="E1721" s="22"/>
      <c r="F1721" s="13"/>
      <c r="G1721" s="1"/>
      <c r="H1721" s="1"/>
      <c r="I1721" s="46"/>
      <c r="J1721" s="1"/>
      <c r="K1721" s="1"/>
      <c r="L1721" s="1"/>
      <c r="M1721" s="1"/>
      <c r="N1721" s="1"/>
      <c r="O1721" s="1"/>
      <c r="P1721" s="8"/>
      <c r="Q1721" s="26"/>
      <c r="R1721" s="17"/>
      <c r="T1721" t="str">
        <f t="shared" si="26"/>
        <v/>
      </c>
      <c r="U1721" s="34"/>
      <c r="V1721" s="48"/>
      <c r="W1721" s="49"/>
      <c r="X1721" s="47"/>
      <c r="Y1721" s="50"/>
      <c r="Z1721" s="52"/>
      <c r="AA1721" s="53"/>
      <c r="AB1721" s="54"/>
      <c r="AC1721" s="54"/>
    </row>
    <row r="1722" spans="1:29">
      <c r="A1722" s="1"/>
      <c r="B1722" s="1"/>
      <c r="C1722" s="1"/>
      <c r="D1722" s="13"/>
      <c r="E1722" s="22"/>
      <c r="F1722" s="13"/>
      <c r="G1722" s="1"/>
      <c r="H1722" s="1"/>
      <c r="I1722" s="46"/>
      <c r="J1722" s="1"/>
      <c r="K1722" s="1"/>
      <c r="L1722" s="1"/>
      <c r="M1722" s="1"/>
      <c r="N1722" s="1"/>
      <c r="O1722" s="1"/>
      <c r="P1722" s="8"/>
      <c r="Q1722" s="26"/>
      <c r="R1722" s="17"/>
      <c r="T1722" t="str">
        <f t="shared" si="26"/>
        <v/>
      </c>
      <c r="U1722" s="34"/>
      <c r="V1722" s="48"/>
      <c r="W1722" s="49"/>
      <c r="X1722" s="47"/>
      <c r="Y1722" s="50"/>
      <c r="Z1722" s="52"/>
      <c r="AA1722" s="53"/>
      <c r="AB1722" s="54"/>
      <c r="AC1722" s="54"/>
    </row>
    <row r="1723" spans="1:29">
      <c r="A1723" s="1"/>
      <c r="B1723" s="1"/>
      <c r="C1723" s="1"/>
      <c r="D1723" s="13"/>
      <c r="E1723" s="22"/>
      <c r="F1723" s="13"/>
      <c r="G1723" s="1"/>
      <c r="H1723" s="1"/>
      <c r="I1723" s="46"/>
      <c r="J1723" s="1"/>
      <c r="K1723" s="1"/>
      <c r="L1723" s="1"/>
      <c r="M1723" s="1"/>
      <c r="N1723" s="1"/>
      <c r="O1723" s="1"/>
      <c r="P1723" s="8"/>
      <c r="Q1723" s="26"/>
      <c r="R1723" s="17"/>
      <c r="T1723" t="str">
        <f t="shared" si="26"/>
        <v/>
      </c>
      <c r="U1723" s="34"/>
      <c r="V1723" s="48"/>
      <c r="W1723" s="49"/>
      <c r="X1723" s="47"/>
      <c r="Y1723" s="50"/>
      <c r="Z1723" s="52"/>
      <c r="AA1723" s="53"/>
      <c r="AB1723" s="54"/>
      <c r="AC1723" s="54"/>
    </row>
    <row r="1724" spans="1:29">
      <c r="A1724" s="1"/>
      <c r="B1724" s="1"/>
      <c r="C1724" s="1"/>
      <c r="D1724" s="13"/>
      <c r="E1724" s="22"/>
      <c r="F1724" s="13"/>
      <c r="G1724" s="1"/>
      <c r="H1724" s="1"/>
      <c r="I1724" s="46"/>
      <c r="J1724" s="1"/>
      <c r="K1724" s="1"/>
      <c r="L1724" s="1"/>
      <c r="M1724" s="1"/>
      <c r="N1724" s="1"/>
      <c r="O1724" s="1"/>
      <c r="P1724" s="8"/>
      <c r="Q1724" s="26"/>
      <c r="R1724" s="17"/>
      <c r="T1724" t="str">
        <f t="shared" si="26"/>
        <v/>
      </c>
      <c r="U1724" s="34"/>
      <c r="V1724" s="48"/>
      <c r="W1724" s="49"/>
      <c r="X1724" s="47"/>
      <c r="Y1724" s="50"/>
      <c r="Z1724" s="52"/>
      <c r="AA1724" s="53"/>
      <c r="AB1724" s="54"/>
      <c r="AC1724" s="54"/>
    </row>
    <row r="1725" spans="1:29">
      <c r="A1725" s="1"/>
      <c r="B1725" s="1"/>
      <c r="C1725" s="1"/>
      <c r="D1725" s="13"/>
      <c r="E1725" s="22"/>
      <c r="F1725" s="13"/>
      <c r="G1725" s="1"/>
      <c r="H1725" s="1"/>
      <c r="I1725" s="46"/>
      <c r="J1725" s="1"/>
      <c r="K1725" s="1"/>
      <c r="L1725" s="1"/>
      <c r="M1725" s="1"/>
      <c r="N1725" s="1"/>
      <c r="O1725" s="1"/>
      <c r="P1725" s="8"/>
      <c r="Q1725" s="26"/>
      <c r="R1725" s="17"/>
      <c r="T1725" t="str">
        <f t="shared" si="26"/>
        <v/>
      </c>
      <c r="U1725" s="34"/>
      <c r="V1725" s="48"/>
      <c r="W1725" s="49"/>
      <c r="X1725" s="47"/>
      <c r="Y1725" s="50"/>
      <c r="Z1725" s="52"/>
      <c r="AA1725" s="53"/>
      <c r="AB1725" s="54"/>
      <c r="AC1725" s="54"/>
    </row>
    <row r="1726" spans="1:29">
      <c r="A1726" s="1"/>
      <c r="B1726" s="1"/>
      <c r="C1726" s="1"/>
      <c r="D1726" s="13"/>
      <c r="E1726" s="22"/>
      <c r="F1726" s="13"/>
      <c r="G1726" s="1"/>
      <c r="H1726" s="1"/>
      <c r="I1726" s="46"/>
      <c r="J1726" s="1"/>
      <c r="K1726" s="1"/>
      <c r="L1726" s="1"/>
      <c r="M1726" s="1"/>
      <c r="N1726" s="1"/>
      <c r="O1726" s="1"/>
      <c r="P1726" s="8"/>
      <c r="Q1726" s="26"/>
      <c r="R1726" s="17"/>
      <c r="T1726" t="str">
        <f t="shared" si="26"/>
        <v/>
      </c>
      <c r="U1726" s="34"/>
      <c r="V1726" s="48"/>
      <c r="W1726" s="49"/>
      <c r="X1726" s="47"/>
      <c r="Y1726" s="50"/>
      <c r="Z1726" s="52"/>
      <c r="AA1726" s="53"/>
      <c r="AB1726" s="54"/>
      <c r="AC1726" s="54"/>
    </row>
    <row r="1727" spans="1:29">
      <c r="A1727" s="1"/>
      <c r="B1727" s="1"/>
      <c r="C1727" s="1"/>
      <c r="D1727" s="13"/>
      <c r="E1727" s="22"/>
      <c r="F1727" s="13"/>
      <c r="G1727" s="1"/>
      <c r="H1727" s="1"/>
      <c r="I1727" s="46"/>
      <c r="J1727" s="1"/>
      <c r="K1727" s="1"/>
      <c r="L1727" s="1"/>
      <c r="M1727" s="1"/>
      <c r="N1727" s="1"/>
      <c r="O1727" s="1"/>
      <c r="P1727" s="8"/>
      <c r="Q1727" s="26"/>
      <c r="R1727" s="17"/>
      <c r="T1727" t="str">
        <f t="shared" si="26"/>
        <v/>
      </c>
      <c r="U1727" s="34"/>
      <c r="V1727" s="48"/>
      <c r="W1727" s="49"/>
      <c r="X1727" s="47"/>
      <c r="Y1727" s="50"/>
      <c r="Z1727" s="52"/>
      <c r="AA1727" s="53"/>
      <c r="AB1727" s="54"/>
      <c r="AC1727" s="54"/>
    </row>
    <row r="1728" spans="1:29">
      <c r="A1728" s="1"/>
      <c r="B1728" s="1"/>
      <c r="C1728" s="1"/>
      <c r="D1728" s="13"/>
      <c r="E1728" s="22"/>
      <c r="F1728" s="13"/>
      <c r="G1728" s="1"/>
      <c r="H1728" s="1"/>
      <c r="I1728" s="46"/>
      <c r="J1728" s="1"/>
      <c r="K1728" s="1"/>
      <c r="L1728" s="1"/>
      <c r="M1728" s="1"/>
      <c r="N1728" s="1"/>
      <c r="O1728" s="1"/>
      <c r="P1728" s="8"/>
      <c r="Q1728" s="26"/>
      <c r="R1728" s="17"/>
      <c r="T1728" t="str">
        <f t="shared" si="26"/>
        <v/>
      </c>
      <c r="U1728" s="34"/>
      <c r="V1728" s="48"/>
      <c r="W1728" s="49"/>
      <c r="X1728" s="47"/>
      <c r="Y1728" s="50"/>
      <c r="Z1728" s="52"/>
      <c r="AA1728" s="53"/>
      <c r="AB1728" s="54"/>
      <c r="AC1728" s="54"/>
    </row>
    <row r="1729" spans="1:29">
      <c r="A1729" s="1"/>
      <c r="B1729" s="1"/>
      <c r="C1729" s="1"/>
      <c r="D1729" s="13"/>
      <c r="E1729" s="22"/>
      <c r="F1729" s="13"/>
      <c r="G1729" s="1"/>
      <c r="H1729" s="1"/>
      <c r="I1729" s="46"/>
      <c r="J1729" s="1"/>
      <c r="K1729" s="1"/>
      <c r="L1729" s="1"/>
      <c r="M1729" s="1"/>
      <c r="N1729" s="1"/>
      <c r="O1729" s="1"/>
      <c r="P1729" s="8"/>
      <c r="Q1729" s="26"/>
      <c r="R1729" s="17"/>
      <c r="T1729" t="str">
        <f t="shared" si="26"/>
        <v/>
      </c>
      <c r="U1729" s="34"/>
      <c r="V1729" s="48"/>
      <c r="W1729" s="49"/>
      <c r="X1729" s="47"/>
      <c r="Y1729" s="50"/>
      <c r="Z1729" s="52"/>
      <c r="AA1729" s="53"/>
      <c r="AB1729" s="54"/>
      <c r="AC1729" s="54"/>
    </row>
    <row r="1730" spans="1:29">
      <c r="A1730" s="1"/>
      <c r="B1730" s="1"/>
      <c r="C1730" s="1"/>
      <c r="D1730" s="13"/>
      <c r="E1730" s="22"/>
      <c r="F1730" s="13"/>
      <c r="G1730" s="1"/>
      <c r="H1730" s="1"/>
      <c r="I1730" s="46"/>
      <c r="J1730" s="1"/>
      <c r="K1730" s="1"/>
      <c r="L1730" s="1"/>
      <c r="M1730" s="1"/>
      <c r="N1730" s="1"/>
      <c r="O1730" s="1"/>
      <c r="P1730" s="8"/>
      <c r="Q1730" s="26"/>
      <c r="R1730" s="17"/>
      <c r="T1730" t="str">
        <f t="shared" si="26"/>
        <v/>
      </c>
      <c r="U1730" s="34"/>
      <c r="V1730" s="48"/>
      <c r="W1730" s="49"/>
      <c r="X1730" s="47"/>
      <c r="Y1730" s="50"/>
      <c r="Z1730" s="52"/>
      <c r="AA1730" s="53"/>
      <c r="AB1730" s="54"/>
      <c r="AC1730" s="54"/>
    </row>
    <row r="1731" spans="1:29">
      <c r="A1731" s="1"/>
      <c r="B1731" s="1"/>
      <c r="C1731" s="1"/>
      <c r="D1731" s="13"/>
      <c r="E1731" s="22"/>
      <c r="F1731" s="13"/>
      <c r="G1731" s="1"/>
      <c r="H1731" s="1"/>
      <c r="I1731" s="46"/>
      <c r="J1731" s="1"/>
      <c r="K1731" s="1"/>
      <c r="L1731" s="1"/>
      <c r="M1731" s="1"/>
      <c r="N1731" s="1"/>
      <c r="O1731" s="1"/>
      <c r="P1731" s="8"/>
      <c r="Q1731" s="26"/>
      <c r="R1731" s="17"/>
      <c r="T1731" t="str">
        <f t="shared" si="26"/>
        <v/>
      </c>
      <c r="U1731" s="34"/>
      <c r="V1731" s="48"/>
      <c r="W1731" s="49"/>
      <c r="X1731" s="47"/>
      <c r="Y1731" s="50"/>
      <c r="Z1731" s="52"/>
      <c r="AA1731" s="53"/>
      <c r="AB1731" s="54"/>
      <c r="AC1731" s="54"/>
    </row>
    <row r="1732" spans="1:29">
      <c r="A1732" s="1"/>
      <c r="B1732" s="1"/>
      <c r="C1732" s="1"/>
      <c r="D1732" s="13"/>
      <c r="E1732" s="22"/>
      <c r="F1732" s="13"/>
      <c r="G1732" s="1"/>
      <c r="H1732" s="1"/>
      <c r="I1732" s="46"/>
      <c r="J1732" s="1"/>
      <c r="K1732" s="1"/>
      <c r="L1732" s="1"/>
      <c r="M1732" s="1"/>
      <c r="N1732" s="1"/>
      <c r="O1732" s="1"/>
      <c r="P1732" s="8"/>
      <c r="Q1732" s="26"/>
      <c r="R1732" s="17"/>
      <c r="T1732" t="str">
        <f t="shared" si="26"/>
        <v/>
      </c>
      <c r="U1732" s="34"/>
      <c r="V1732" s="48"/>
      <c r="W1732" s="49"/>
      <c r="X1732" s="47"/>
      <c r="Y1732" s="50"/>
      <c r="Z1732" s="52"/>
      <c r="AA1732" s="53"/>
      <c r="AB1732" s="54"/>
      <c r="AC1732" s="54"/>
    </row>
    <row r="1733" spans="1:29">
      <c r="A1733" s="1"/>
      <c r="B1733" s="1"/>
      <c r="C1733" s="1"/>
      <c r="D1733" s="13"/>
      <c r="E1733" s="22"/>
      <c r="F1733" s="13"/>
      <c r="G1733" s="1"/>
      <c r="H1733" s="1"/>
      <c r="I1733" s="46"/>
      <c r="J1733" s="1"/>
      <c r="K1733" s="1"/>
      <c r="L1733" s="1"/>
      <c r="M1733" s="1"/>
      <c r="N1733" s="1"/>
      <c r="O1733" s="1"/>
      <c r="P1733" s="8"/>
      <c r="Q1733" s="26"/>
      <c r="R1733" s="17"/>
      <c r="T1733" t="str">
        <f t="shared" si="26"/>
        <v/>
      </c>
      <c r="U1733" s="34"/>
      <c r="V1733" s="48"/>
      <c r="W1733" s="49"/>
      <c r="X1733" s="47"/>
      <c r="Y1733" s="50"/>
      <c r="Z1733" s="52"/>
      <c r="AA1733" s="53"/>
      <c r="AB1733" s="54"/>
      <c r="AC1733" s="54"/>
    </row>
    <row r="1734" spans="1:29">
      <c r="A1734" s="1"/>
      <c r="B1734" s="1"/>
      <c r="C1734" s="1"/>
      <c r="D1734" s="13"/>
      <c r="E1734" s="22"/>
      <c r="F1734" s="13"/>
      <c r="G1734" s="1"/>
      <c r="H1734" s="1"/>
      <c r="I1734" s="46"/>
      <c r="J1734" s="1"/>
      <c r="K1734" s="1"/>
      <c r="L1734" s="1"/>
      <c r="M1734" s="1"/>
      <c r="N1734" s="1"/>
      <c r="O1734" s="1"/>
      <c r="P1734" s="8"/>
      <c r="Q1734" s="26"/>
      <c r="R1734" s="17"/>
      <c r="T1734" t="str">
        <f t="shared" ref="T1734:T1797" si="27">IF(AND(Q1734=0,R1734=0),"",IF(I1734="","",($U$1-I1734)+1))</f>
        <v/>
      </c>
      <c r="U1734" s="34"/>
      <c r="V1734" s="48"/>
      <c r="W1734" s="49"/>
      <c r="X1734" s="47"/>
      <c r="Y1734" s="50"/>
      <c r="Z1734" s="52"/>
      <c r="AA1734" s="53"/>
      <c r="AB1734" s="54"/>
      <c r="AC1734" s="54"/>
    </row>
    <row r="1735" spans="1:29">
      <c r="A1735" s="1"/>
      <c r="B1735" s="1"/>
      <c r="C1735" s="1"/>
      <c r="D1735" s="13"/>
      <c r="E1735" s="22"/>
      <c r="F1735" s="13"/>
      <c r="G1735" s="1"/>
      <c r="H1735" s="1"/>
      <c r="I1735" s="46"/>
      <c r="J1735" s="1"/>
      <c r="K1735" s="1"/>
      <c r="L1735" s="1"/>
      <c r="M1735" s="1"/>
      <c r="N1735" s="1"/>
      <c r="O1735" s="1"/>
      <c r="P1735" s="8"/>
      <c r="Q1735" s="26"/>
      <c r="R1735" s="17"/>
      <c r="T1735" t="str">
        <f t="shared" si="27"/>
        <v/>
      </c>
      <c r="U1735" s="34"/>
      <c r="V1735" s="48"/>
      <c r="W1735" s="49"/>
      <c r="X1735" s="47"/>
      <c r="Y1735" s="50"/>
      <c r="Z1735" s="52"/>
      <c r="AA1735" s="53"/>
      <c r="AB1735" s="54"/>
      <c r="AC1735" s="54"/>
    </row>
    <row r="1736" spans="1:29">
      <c r="A1736" s="1"/>
      <c r="B1736" s="1"/>
      <c r="C1736" s="1"/>
      <c r="D1736" s="13"/>
      <c r="E1736" s="22"/>
      <c r="F1736" s="13"/>
      <c r="G1736" s="1"/>
      <c r="H1736" s="1"/>
      <c r="I1736" s="46"/>
      <c r="J1736" s="1"/>
      <c r="K1736" s="1"/>
      <c r="L1736" s="1"/>
      <c r="M1736" s="1"/>
      <c r="N1736" s="1"/>
      <c r="O1736" s="1"/>
      <c r="P1736" s="8"/>
      <c r="Q1736" s="26"/>
      <c r="R1736" s="17"/>
      <c r="T1736" t="str">
        <f t="shared" si="27"/>
        <v/>
      </c>
      <c r="U1736" s="34"/>
      <c r="V1736" s="48"/>
      <c r="W1736" s="49"/>
      <c r="X1736" s="47"/>
      <c r="Y1736" s="50"/>
      <c r="Z1736" s="52"/>
      <c r="AA1736" s="53"/>
      <c r="AB1736" s="54"/>
      <c r="AC1736" s="54"/>
    </row>
    <row r="1737" spans="1:29">
      <c r="A1737" s="1"/>
      <c r="B1737" s="1"/>
      <c r="C1737" s="1"/>
      <c r="D1737" s="13"/>
      <c r="E1737" s="22"/>
      <c r="F1737" s="13"/>
      <c r="G1737" s="1"/>
      <c r="H1737" s="1"/>
      <c r="I1737" s="46"/>
      <c r="J1737" s="1"/>
      <c r="K1737" s="1"/>
      <c r="L1737" s="1"/>
      <c r="M1737" s="1"/>
      <c r="N1737" s="1"/>
      <c r="O1737" s="1"/>
      <c r="P1737" s="8"/>
      <c r="Q1737" s="26"/>
      <c r="R1737" s="17"/>
      <c r="T1737" t="str">
        <f t="shared" si="27"/>
        <v/>
      </c>
      <c r="U1737" s="34"/>
      <c r="V1737" s="48"/>
      <c r="W1737" s="49"/>
      <c r="X1737" s="47"/>
      <c r="Y1737" s="50"/>
      <c r="Z1737" s="52"/>
      <c r="AA1737" s="53"/>
      <c r="AB1737" s="54"/>
      <c r="AC1737" s="54"/>
    </row>
    <row r="1738" spans="1:29">
      <c r="A1738" s="1"/>
      <c r="B1738" s="1"/>
      <c r="C1738" s="1"/>
      <c r="D1738" s="13"/>
      <c r="E1738" s="22"/>
      <c r="F1738" s="13"/>
      <c r="G1738" s="1"/>
      <c r="H1738" s="1"/>
      <c r="I1738" s="46"/>
      <c r="J1738" s="1"/>
      <c r="K1738" s="1"/>
      <c r="L1738" s="1"/>
      <c r="M1738" s="1"/>
      <c r="N1738" s="1"/>
      <c r="O1738" s="1"/>
      <c r="P1738" s="8"/>
      <c r="Q1738" s="26"/>
      <c r="R1738" s="17"/>
      <c r="T1738" t="str">
        <f t="shared" si="27"/>
        <v/>
      </c>
      <c r="U1738" s="34"/>
      <c r="V1738" s="48"/>
      <c r="W1738" s="49"/>
      <c r="X1738" s="47"/>
      <c r="Y1738" s="50"/>
      <c r="Z1738" s="52"/>
      <c r="AA1738" s="53"/>
      <c r="AB1738" s="54"/>
      <c r="AC1738" s="54"/>
    </row>
    <row r="1739" spans="1:29">
      <c r="A1739" s="1"/>
      <c r="B1739" s="1"/>
      <c r="C1739" s="1"/>
      <c r="D1739" s="13"/>
      <c r="E1739" s="22"/>
      <c r="F1739" s="13"/>
      <c r="G1739" s="1"/>
      <c r="H1739" s="1"/>
      <c r="I1739" s="46"/>
      <c r="J1739" s="1"/>
      <c r="K1739" s="1"/>
      <c r="L1739" s="1"/>
      <c r="M1739" s="1"/>
      <c r="N1739" s="1"/>
      <c r="O1739" s="1"/>
      <c r="P1739" s="8"/>
      <c r="Q1739" s="26"/>
      <c r="R1739" s="17"/>
      <c r="T1739" t="str">
        <f t="shared" si="27"/>
        <v/>
      </c>
      <c r="U1739" s="34"/>
      <c r="V1739" s="48"/>
      <c r="W1739" s="49"/>
      <c r="X1739" s="47"/>
      <c r="Y1739" s="50"/>
      <c r="Z1739" s="52"/>
      <c r="AA1739" s="53"/>
      <c r="AB1739" s="54"/>
      <c r="AC1739" s="54"/>
    </row>
    <row r="1740" spans="1:29">
      <c r="A1740" s="1"/>
      <c r="B1740" s="1"/>
      <c r="C1740" s="1"/>
      <c r="D1740" s="13"/>
      <c r="E1740" s="22"/>
      <c r="F1740" s="13"/>
      <c r="G1740" s="1"/>
      <c r="H1740" s="1"/>
      <c r="I1740" s="46"/>
      <c r="J1740" s="1"/>
      <c r="K1740" s="1"/>
      <c r="L1740" s="1"/>
      <c r="M1740" s="1"/>
      <c r="N1740" s="1"/>
      <c r="O1740" s="1"/>
      <c r="P1740" s="8"/>
      <c r="Q1740" s="26"/>
      <c r="R1740" s="17"/>
      <c r="T1740" t="str">
        <f t="shared" si="27"/>
        <v/>
      </c>
      <c r="U1740" s="34"/>
      <c r="V1740" s="48"/>
      <c r="W1740" s="49"/>
      <c r="X1740" s="47"/>
      <c r="Y1740" s="50"/>
      <c r="Z1740" s="52"/>
      <c r="AA1740" s="53"/>
      <c r="AB1740" s="54"/>
      <c r="AC1740" s="54"/>
    </row>
    <row r="1741" spans="1:29">
      <c r="A1741" s="1"/>
      <c r="B1741" s="1"/>
      <c r="C1741" s="1"/>
      <c r="D1741" s="13"/>
      <c r="E1741" s="22"/>
      <c r="F1741" s="13"/>
      <c r="G1741" s="1"/>
      <c r="H1741" s="1"/>
      <c r="I1741" s="46"/>
      <c r="J1741" s="1"/>
      <c r="K1741" s="1"/>
      <c r="L1741" s="1"/>
      <c r="M1741" s="1"/>
      <c r="N1741" s="1"/>
      <c r="O1741" s="1"/>
      <c r="P1741" s="8"/>
      <c r="Q1741" s="26"/>
      <c r="R1741" s="17"/>
      <c r="T1741" t="str">
        <f t="shared" si="27"/>
        <v/>
      </c>
      <c r="U1741" s="34"/>
      <c r="V1741" s="48"/>
      <c r="W1741" s="49"/>
      <c r="X1741" s="47"/>
      <c r="Y1741" s="50"/>
      <c r="Z1741" s="52"/>
      <c r="AA1741" s="53"/>
      <c r="AB1741" s="54"/>
      <c r="AC1741" s="54"/>
    </row>
    <row r="1742" spans="1:29">
      <c r="A1742" s="1"/>
      <c r="B1742" s="1"/>
      <c r="C1742" s="1"/>
      <c r="D1742" s="13"/>
      <c r="E1742" s="22"/>
      <c r="F1742" s="13"/>
      <c r="G1742" s="1"/>
      <c r="H1742" s="1"/>
      <c r="I1742" s="46"/>
      <c r="J1742" s="1"/>
      <c r="K1742" s="1"/>
      <c r="L1742" s="1"/>
      <c r="M1742" s="1"/>
      <c r="N1742" s="1"/>
      <c r="O1742" s="1"/>
      <c r="P1742" s="8"/>
      <c r="Q1742" s="26"/>
      <c r="R1742" s="17"/>
      <c r="T1742" t="str">
        <f t="shared" si="27"/>
        <v/>
      </c>
      <c r="U1742" s="34"/>
      <c r="V1742" s="48"/>
      <c r="W1742" s="49"/>
      <c r="X1742" s="47"/>
      <c r="Y1742" s="50"/>
      <c r="Z1742" s="52"/>
      <c r="AA1742" s="53"/>
      <c r="AB1742" s="54"/>
      <c r="AC1742" s="54"/>
    </row>
    <row r="1743" spans="1:29">
      <c r="A1743" s="1"/>
      <c r="B1743" s="1"/>
      <c r="C1743" s="1"/>
      <c r="D1743" s="13"/>
      <c r="E1743" s="22"/>
      <c r="F1743" s="13"/>
      <c r="G1743" s="1"/>
      <c r="H1743" s="1"/>
      <c r="I1743" s="46"/>
      <c r="J1743" s="1"/>
      <c r="K1743" s="1"/>
      <c r="L1743" s="1"/>
      <c r="M1743" s="1"/>
      <c r="N1743" s="1"/>
      <c r="O1743" s="1"/>
      <c r="P1743" s="8"/>
      <c r="Q1743" s="26"/>
      <c r="R1743" s="17"/>
      <c r="T1743" t="str">
        <f t="shared" si="27"/>
        <v/>
      </c>
      <c r="U1743" s="34"/>
      <c r="V1743" s="48"/>
      <c r="W1743" s="49"/>
      <c r="X1743" s="47"/>
      <c r="Y1743" s="50"/>
      <c r="Z1743" s="52"/>
      <c r="AA1743" s="53"/>
      <c r="AB1743" s="54"/>
      <c r="AC1743" s="54"/>
    </row>
    <row r="1744" spans="1:29">
      <c r="A1744" s="1"/>
      <c r="B1744" s="1"/>
      <c r="C1744" s="1"/>
      <c r="D1744" s="13"/>
      <c r="E1744" s="22"/>
      <c r="F1744" s="13"/>
      <c r="G1744" s="1"/>
      <c r="H1744" s="1"/>
      <c r="I1744" s="46"/>
      <c r="J1744" s="1"/>
      <c r="K1744" s="1"/>
      <c r="L1744" s="1"/>
      <c r="M1744" s="1"/>
      <c r="N1744" s="1"/>
      <c r="O1744" s="1"/>
      <c r="P1744" s="8"/>
      <c r="Q1744" s="26"/>
      <c r="R1744" s="17"/>
      <c r="T1744" t="str">
        <f t="shared" si="27"/>
        <v/>
      </c>
      <c r="U1744" s="34"/>
      <c r="V1744" s="48"/>
      <c r="W1744" s="49"/>
      <c r="X1744" s="47"/>
      <c r="Y1744" s="50"/>
      <c r="Z1744" s="52"/>
      <c r="AA1744" s="53"/>
      <c r="AB1744" s="54"/>
      <c r="AC1744" s="54"/>
    </row>
    <row r="1745" spans="1:29">
      <c r="A1745" s="1"/>
      <c r="B1745" s="1"/>
      <c r="C1745" s="1"/>
      <c r="D1745" s="13"/>
      <c r="E1745" s="22"/>
      <c r="F1745" s="13"/>
      <c r="G1745" s="1"/>
      <c r="H1745" s="1"/>
      <c r="I1745" s="46"/>
      <c r="J1745" s="1"/>
      <c r="K1745" s="1"/>
      <c r="L1745" s="1"/>
      <c r="M1745" s="1"/>
      <c r="N1745" s="1"/>
      <c r="O1745" s="1"/>
      <c r="P1745" s="8"/>
      <c r="Q1745" s="26"/>
      <c r="R1745" s="17"/>
      <c r="T1745" t="str">
        <f t="shared" si="27"/>
        <v/>
      </c>
      <c r="U1745" s="34"/>
      <c r="V1745" s="48"/>
      <c r="W1745" s="49"/>
      <c r="X1745" s="47"/>
      <c r="Y1745" s="50"/>
      <c r="Z1745" s="52"/>
      <c r="AA1745" s="53"/>
      <c r="AB1745" s="54"/>
      <c r="AC1745" s="54"/>
    </row>
    <row r="1746" spans="1:29">
      <c r="A1746" s="1"/>
      <c r="B1746" s="1"/>
      <c r="C1746" s="1"/>
      <c r="D1746" s="13"/>
      <c r="E1746" s="22"/>
      <c r="F1746" s="13"/>
      <c r="G1746" s="1"/>
      <c r="H1746" s="1"/>
      <c r="I1746" s="46"/>
      <c r="J1746" s="1"/>
      <c r="K1746" s="1"/>
      <c r="L1746" s="1"/>
      <c r="M1746" s="1"/>
      <c r="N1746" s="1"/>
      <c r="O1746" s="1"/>
      <c r="P1746" s="8"/>
      <c r="Q1746" s="26"/>
      <c r="R1746" s="17"/>
      <c r="T1746" t="str">
        <f t="shared" si="27"/>
        <v/>
      </c>
      <c r="U1746" s="34"/>
      <c r="V1746" s="48"/>
      <c r="W1746" s="49"/>
      <c r="X1746" s="47"/>
      <c r="Y1746" s="50"/>
      <c r="Z1746" s="52"/>
      <c r="AA1746" s="53"/>
      <c r="AB1746" s="54"/>
      <c r="AC1746" s="54"/>
    </row>
    <row r="1747" spans="1:29">
      <c r="A1747" s="1"/>
      <c r="B1747" s="1"/>
      <c r="C1747" s="1"/>
      <c r="D1747" s="13"/>
      <c r="E1747" s="22"/>
      <c r="F1747" s="13"/>
      <c r="G1747" s="1"/>
      <c r="H1747" s="1"/>
      <c r="I1747" s="46"/>
      <c r="J1747" s="1"/>
      <c r="K1747" s="1"/>
      <c r="L1747" s="1"/>
      <c r="M1747" s="1"/>
      <c r="N1747" s="1"/>
      <c r="O1747" s="1"/>
      <c r="P1747" s="8"/>
      <c r="Q1747" s="26"/>
      <c r="R1747" s="17"/>
      <c r="T1747" t="str">
        <f t="shared" si="27"/>
        <v/>
      </c>
      <c r="U1747" s="34"/>
      <c r="V1747" s="48"/>
      <c r="W1747" s="49"/>
      <c r="X1747" s="47"/>
      <c r="Y1747" s="50"/>
      <c r="Z1747" s="52"/>
      <c r="AA1747" s="53"/>
      <c r="AB1747" s="54"/>
      <c r="AC1747" s="54"/>
    </row>
    <row r="1748" spans="1:29">
      <c r="A1748" s="1"/>
      <c r="B1748" s="1"/>
      <c r="C1748" s="1"/>
      <c r="D1748" s="13"/>
      <c r="E1748" s="22"/>
      <c r="F1748" s="13"/>
      <c r="G1748" s="1"/>
      <c r="H1748" s="1"/>
      <c r="I1748" s="46"/>
      <c r="J1748" s="1"/>
      <c r="K1748" s="1"/>
      <c r="L1748" s="1"/>
      <c r="M1748" s="1"/>
      <c r="N1748" s="1"/>
      <c r="O1748" s="1"/>
      <c r="P1748" s="8"/>
      <c r="Q1748" s="26"/>
      <c r="R1748" s="17"/>
      <c r="T1748" t="str">
        <f t="shared" si="27"/>
        <v/>
      </c>
      <c r="U1748" s="34"/>
      <c r="V1748" s="48"/>
      <c r="W1748" s="49"/>
      <c r="X1748" s="47"/>
      <c r="Y1748" s="50"/>
      <c r="Z1748" s="52"/>
      <c r="AA1748" s="53"/>
      <c r="AB1748" s="54"/>
      <c r="AC1748" s="54"/>
    </row>
    <row r="1749" spans="1:29">
      <c r="A1749" s="1"/>
      <c r="B1749" s="1"/>
      <c r="C1749" s="1"/>
      <c r="D1749" s="13"/>
      <c r="E1749" s="22"/>
      <c r="F1749" s="13"/>
      <c r="G1749" s="1"/>
      <c r="H1749" s="1"/>
      <c r="I1749" s="46"/>
      <c r="J1749" s="1"/>
      <c r="K1749" s="1"/>
      <c r="L1749" s="1"/>
      <c r="M1749" s="1"/>
      <c r="N1749" s="1"/>
      <c r="O1749" s="1"/>
      <c r="P1749" s="8"/>
      <c r="Q1749" s="26"/>
      <c r="R1749" s="17"/>
      <c r="T1749" t="str">
        <f t="shared" si="27"/>
        <v/>
      </c>
      <c r="U1749" s="34"/>
      <c r="V1749" s="48"/>
      <c r="W1749" s="49"/>
      <c r="X1749" s="47"/>
      <c r="Y1749" s="50"/>
      <c r="Z1749" s="52"/>
      <c r="AA1749" s="53"/>
      <c r="AB1749" s="54"/>
      <c r="AC1749" s="54"/>
    </row>
    <row r="1750" spans="1:29">
      <c r="A1750" s="1"/>
      <c r="B1750" s="1"/>
      <c r="C1750" s="1"/>
      <c r="D1750" s="13"/>
      <c r="E1750" s="22"/>
      <c r="F1750" s="13"/>
      <c r="G1750" s="1"/>
      <c r="H1750" s="1"/>
      <c r="I1750" s="46"/>
      <c r="J1750" s="1"/>
      <c r="K1750" s="1"/>
      <c r="L1750" s="1"/>
      <c r="M1750" s="1"/>
      <c r="N1750" s="1"/>
      <c r="O1750" s="1"/>
      <c r="P1750" s="8"/>
      <c r="Q1750" s="26"/>
      <c r="R1750" s="17"/>
      <c r="T1750" t="str">
        <f t="shared" si="27"/>
        <v/>
      </c>
      <c r="U1750" s="34"/>
      <c r="V1750" s="48"/>
      <c r="W1750" s="49"/>
      <c r="X1750" s="47"/>
      <c r="Y1750" s="50"/>
      <c r="Z1750" s="52"/>
      <c r="AA1750" s="53"/>
      <c r="AB1750" s="54"/>
      <c r="AC1750" s="54"/>
    </row>
    <row r="1751" spans="1:29">
      <c r="A1751" s="1"/>
      <c r="B1751" s="1"/>
      <c r="C1751" s="1"/>
      <c r="D1751" s="13"/>
      <c r="E1751" s="22"/>
      <c r="F1751" s="13"/>
      <c r="G1751" s="1"/>
      <c r="H1751" s="1"/>
      <c r="I1751" s="46"/>
      <c r="J1751" s="1"/>
      <c r="K1751" s="1"/>
      <c r="L1751" s="1"/>
      <c r="M1751" s="1"/>
      <c r="N1751" s="1"/>
      <c r="O1751" s="1"/>
      <c r="P1751" s="8"/>
      <c r="Q1751" s="26"/>
      <c r="R1751" s="17"/>
      <c r="T1751" t="str">
        <f t="shared" si="27"/>
        <v/>
      </c>
      <c r="U1751" s="34"/>
      <c r="V1751" s="48"/>
      <c r="W1751" s="49"/>
      <c r="X1751" s="47"/>
      <c r="Y1751" s="50"/>
      <c r="Z1751" s="52"/>
      <c r="AA1751" s="53"/>
      <c r="AB1751" s="54"/>
      <c r="AC1751" s="54"/>
    </row>
    <row r="1752" spans="1:29">
      <c r="A1752" s="1"/>
      <c r="B1752" s="1"/>
      <c r="C1752" s="1"/>
      <c r="D1752" s="13"/>
      <c r="E1752" s="22"/>
      <c r="F1752" s="13"/>
      <c r="G1752" s="1"/>
      <c r="H1752" s="1"/>
      <c r="I1752" s="46"/>
      <c r="J1752" s="1"/>
      <c r="K1752" s="1"/>
      <c r="L1752" s="1"/>
      <c r="M1752" s="1"/>
      <c r="N1752" s="1"/>
      <c r="O1752" s="1"/>
      <c r="P1752" s="8"/>
      <c r="Q1752" s="26"/>
      <c r="R1752" s="17"/>
      <c r="T1752" t="str">
        <f t="shared" si="27"/>
        <v/>
      </c>
      <c r="U1752" s="34"/>
      <c r="V1752" s="48"/>
      <c r="W1752" s="49"/>
      <c r="X1752" s="47"/>
      <c r="Y1752" s="50"/>
      <c r="Z1752" s="52"/>
      <c r="AA1752" s="53"/>
      <c r="AB1752" s="54"/>
      <c r="AC1752" s="54"/>
    </row>
    <row r="1753" spans="1:29">
      <c r="A1753" s="1"/>
      <c r="B1753" s="1"/>
      <c r="C1753" s="1"/>
      <c r="D1753" s="13"/>
      <c r="E1753" s="22"/>
      <c r="F1753" s="13"/>
      <c r="G1753" s="1"/>
      <c r="H1753" s="1"/>
      <c r="I1753" s="46"/>
      <c r="J1753" s="1"/>
      <c r="K1753" s="1"/>
      <c r="L1753" s="1"/>
      <c r="M1753" s="1"/>
      <c r="N1753" s="1"/>
      <c r="O1753" s="1"/>
      <c r="P1753" s="8"/>
      <c r="Q1753" s="26"/>
      <c r="R1753" s="17"/>
      <c r="T1753" t="str">
        <f t="shared" si="27"/>
        <v/>
      </c>
      <c r="U1753" s="34"/>
      <c r="V1753" s="48"/>
      <c r="W1753" s="49"/>
      <c r="X1753" s="47"/>
      <c r="Y1753" s="50"/>
      <c r="Z1753" s="52"/>
      <c r="AA1753" s="53"/>
      <c r="AB1753" s="54"/>
      <c r="AC1753" s="54"/>
    </row>
    <row r="1754" spans="1:29">
      <c r="A1754" s="1"/>
      <c r="B1754" s="1"/>
      <c r="C1754" s="1"/>
      <c r="D1754" s="13"/>
      <c r="E1754" s="22"/>
      <c r="F1754" s="13"/>
      <c r="G1754" s="1"/>
      <c r="H1754" s="1"/>
      <c r="I1754" s="46"/>
      <c r="J1754" s="1"/>
      <c r="K1754" s="1"/>
      <c r="L1754" s="1"/>
      <c r="M1754" s="1"/>
      <c r="N1754" s="1"/>
      <c r="O1754" s="1"/>
      <c r="P1754" s="8"/>
      <c r="Q1754" s="26"/>
      <c r="R1754" s="17"/>
      <c r="T1754" t="str">
        <f t="shared" si="27"/>
        <v/>
      </c>
      <c r="U1754" s="34"/>
      <c r="V1754" s="48"/>
      <c r="W1754" s="49"/>
      <c r="X1754" s="47"/>
      <c r="Y1754" s="50"/>
      <c r="Z1754" s="52"/>
      <c r="AA1754" s="53"/>
      <c r="AB1754" s="54"/>
      <c r="AC1754" s="54"/>
    </row>
    <row r="1755" spans="1:29">
      <c r="A1755" s="1"/>
      <c r="B1755" s="1"/>
      <c r="C1755" s="1"/>
      <c r="D1755" s="13"/>
      <c r="E1755" s="22"/>
      <c r="F1755" s="13"/>
      <c r="G1755" s="1"/>
      <c r="H1755" s="1"/>
      <c r="I1755" s="46"/>
      <c r="J1755" s="1"/>
      <c r="K1755" s="1"/>
      <c r="L1755" s="1"/>
      <c r="M1755" s="1"/>
      <c r="N1755" s="1"/>
      <c r="O1755" s="1"/>
      <c r="P1755" s="8"/>
      <c r="Q1755" s="26"/>
      <c r="R1755" s="17"/>
      <c r="T1755" t="str">
        <f t="shared" si="27"/>
        <v/>
      </c>
      <c r="U1755" s="34"/>
      <c r="V1755" s="48"/>
      <c r="W1755" s="49"/>
      <c r="X1755" s="47"/>
      <c r="Y1755" s="50"/>
      <c r="Z1755" s="52"/>
      <c r="AA1755" s="53"/>
      <c r="AB1755" s="54"/>
      <c r="AC1755" s="54"/>
    </row>
    <row r="1756" spans="1:29">
      <c r="A1756" s="1"/>
      <c r="B1756" s="1"/>
      <c r="C1756" s="1"/>
      <c r="D1756" s="13"/>
      <c r="E1756" s="22"/>
      <c r="F1756" s="13"/>
      <c r="G1756" s="1"/>
      <c r="H1756" s="1"/>
      <c r="I1756" s="46"/>
      <c r="J1756" s="1"/>
      <c r="K1756" s="1"/>
      <c r="L1756" s="1"/>
      <c r="M1756" s="1"/>
      <c r="N1756" s="1"/>
      <c r="O1756" s="1"/>
      <c r="P1756" s="8"/>
      <c r="Q1756" s="26"/>
      <c r="R1756" s="17"/>
      <c r="T1756" t="str">
        <f t="shared" si="27"/>
        <v/>
      </c>
      <c r="U1756" s="34"/>
      <c r="V1756" s="48"/>
      <c r="W1756" s="49"/>
      <c r="X1756" s="47"/>
      <c r="Y1756" s="50"/>
      <c r="Z1756" s="52"/>
      <c r="AA1756" s="53"/>
      <c r="AB1756" s="54"/>
      <c r="AC1756" s="54"/>
    </row>
    <row r="1757" spans="1:29">
      <c r="A1757" s="1"/>
      <c r="B1757" s="1"/>
      <c r="C1757" s="1"/>
      <c r="D1757" s="13"/>
      <c r="E1757" s="22"/>
      <c r="F1757" s="13"/>
      <c r="G1757" s="1"/>
      <c r="H1757" s="1"/>
      <c r="I1757" s="46"/>
      <c r="J1757" s="1"/>
      <c r="K1757" s="1"/>
      <c r="L1757" s="1"/>
      <c r="M1757" s="1"/>
      <c r="N1757" s="1"/>
      <c r="O1757" s="1"/>
      <c r="P1757" s="8"/>
      <c r="Q1757" s="26"/>
      <c r="R1757" s="17"/>
      <c r="T1757" t="str">
        <f t="shared" si="27"/>
        <v/>
      </c>
      <c r="U1757" s="34"/>
      <c r="V1757" s="48"/>
      <c r="W1757" s="49"/>
      <c r="X1757" s="47"/>
      <c r="Y1757" s="50"/>
      <c r="Z1757" s="52"/>
      <c r="AA1757" s="53"/>
      <c r="AB1757" s="54"/>
      <c r="AC1757" s="54"/>
    </row>
    <row r="1758" spans="1:29">
      <c r="A1758" s="1"/>
      <c r="B1758" s="1"/>
      <c r="C1758" s="1"/>
      <c r="D1758" s="13"/>
      <c r="E1758" s="22"/>
      <c r="F1758" s="13"/>
      <c r="G1758" s="1"/>
      <c r="H1758" s="1"/>
      <c r="I1758" s="46"/>
      <c r="J1758" s="1"/>
      <c r="K1758" s="1"/>
      <c r="L1758" s="1"/>
      <c r="M1758" s="1"/>
      <c r="N1758" s="1"/>
      <c r="O1758" s="1"/>
      <c r="P1758" s="8"/>
      <c r="Q1758" s="26"/>
      <c r="R1758" s="17"/>
      <c r="T1758" t="str">
        <f t="shared" si="27"/>
        <v/>
      </c>
      <c r="U1758" s="34"/>
      <c r="V1758" s="48"/>
      <c r="W1758" s="49"/>
      <c r="X1758" s="47"/>
      <c r="Y1758" s="50"/>
      <c r="Z1758" s="52"/>
      <c r="AA1758" s="53"/>
      <c r="AB1758" s="54"/>
      <c r="AC1758" s="54"/>
    </row>
    <row r="1759" spans="1:29">
      <c r="A1759" s="1"/>
      <c r="B1759" s="1"/>
      <c r="C1759" s="1"/>
      <c r="D1759" s="13"/>
      <c r="E1759" s="22"/>
      <c r="F1759" s="13"/>
      <c r="G1759" s="1"/>
      <c r="H1759" s="1"/>
      <c r="I1759" s="46"/>
      <c r="J1759" s="1"/>
      <c r="K1759" s="1"/>
      <c r="L1759" s="1"/>
      <c r="M1759" s="1"/>
      <c r="N1759" s="1"/>
      <c r="O1759" s="1"/>
      <c r="P1759" s="8"/>
      <c r="Q1759" s="26"/>
      <c r="R1759" s="17"/>
      <c r="T1759" t="str">
        <f t="shared" si="27"/>
        <v/>
      </c>
      <c r="U1759" s="34"/>
      <c r="V1759" s="48"/>
      <c r="W1759" s="49"/>
      <c r="X1759" s="47"/>
      <c r="Y1759" s="50"/>
      <c r="Z1759" s="52"/>
      <c r="AA1759" s="53"/>
      <c r="AB1759" s="54"/>
      <c r="AC1759" s="54"/>
    </row>
    <row r="1760" spans="1:29">
      <c r="A1760" s="1"/>
      <c r="B1760" s="1"/>
      <c r="C1760" s="1"/>
      <c r="D1760" s="13"/>
      <c r="E1760" s="22"/>
      <c r="F1760" s="13"/>
      <c r="G1760" s="1"/>
      <c r="H1760" s="1"/>
      <c r="I1760" s="46"/>
      <c r="J1760" s="1"/>
      <c r="K1760" s="1"/>
      <c r="L1760" s="1"/>
      <c r="M1760" s="1"/>
      <c r="N1760" s="1"/>
      <c r="O1760" s="1"/>
      <c r="P1760" s="8"/>
      <c r="Q1760" s="26"/>
      <c r="R1760" s="17"/>
      <c r="T1760" t="str">
        <f t="shared" si="27"/>
        <v/>
      </c>
      <c r="U1760" s="34"/>
      <c r="V1760" s="48"/>
      <c r="W1760" s="49"/>
      <c r="X1760" s="47"/>
      <c r="Y1760" s="50"/>
      <c r="Z1760" s="52"/>
      <c r="AA1760" s="53"/>
      <c r="AB1760" s="54"/>
      <c r="AC1760" s="54"/>
    </row>
    <row r="1761" spans="1:29">
      <c r="A1761" s="1"/>
      <c r="B1761" s="1"/>
      <c r="C1761" s="1"/>
      <c r="D1761" s="13"/>
      <c r="E1761" s="22"/>
      <c r="F1761" s="13"/>
      <c r="G1761" s="1"/>
      <c r="H1761" s="1"/>
      <c r="I1761" s="46"/>
      <c r="J1761" s="1"/>
      <c r="K1761" s="1"/>
      <c r="L1761" s="1"/>
      <c r="M1761" s="1"/>
      <c r="N1761" s="1"/>
      <c r="O1761" s="1"/>
      <c r="P1761" s="8"/>
      <c r="Q1761" s="26"/>
      <c r="R1761" s="17"/>
      <c r="T1761" t="str">
        <f t="shared" si="27"/>
        <v/>
      </c>
      <c r="U1761" s="34"/>
      <c r="V1761" s="48"/>
      <c r="W1761" s="49"/>
      <c r="X1761" s="47"/>
      <c r="Y1761" s="50"/>
      <c r="Z1761" s="52"/>
      <c r="AA1761" s="53"/>
      <c r="AB1761" s="54"/>
      <c r="AC1761" s="54"/>
    </row>
    <row r="1762" spans="1:29">
      <c r="A1762" s="1"/>
      <c r="B1762" s="1"/>
      <c r="C1762" s="1"/>
      <c r="D1762" s="13"/>
      <c r="E1762" s="22"/>
      <c r="F1762" s="13"/>
      <c r="G1762" s="1"/>
      <c r="H1762" s="1"/>
      <c r="I1762" s="46"/>
      <c r="J1762" s="1"/>
      <c r="K1762" s="1"/>
      <c r="L1762" s="1"/>
      <c r="M1762" s="1"/>
      <c r="N1762" s="1"/>
      <c r="O1762" s="1"/>
      <c r="P1762" s="8"/>
      <c r="Q1762" s="26"/>
      <c r="R1762" s="17"/>
      <c r="T1762" t="str">
        <f t="shared" si="27"/>
        <v/>
      </c>
      <c r="U1762" s="34"/>
      <c r="V1762" s="48"/>
      <c r="W1762" s="49"/>
      <c r="X1762" s="47"/>
      <c r="Y1762" s="50"/>
      <c r="Z1762" s="52"/>
      <c r="AA1762" s="53"/>
      <c r="AB1762" s="54"/>
      <c r="AC1762" s="54"/>
    </row>
    <row r="1763" spans="1:29">
      <c r="A1763" s="1"/>
      <c r="B1763" s="1"/>
      <c r="C1763" s="1"/>
      <c r="D1763" s="13"/>
      <c r="E1763" s="22"/>
      <c r="F1763" s="13"/>
      <c r="G1763" s="1"/>
      <c r="H1763" s="1"/>
      <c r="I1763" s="46"/>
      <c r="J1763" s="1"/>
      <c r="K1763" s="1"/>
      <c r="L1763" s="1"/>
      <c r="M1763" s="1"/>
      <c r="N1763" s="1"/>
      <c r="O1763" s="1"/>
      <c r="P1763" s="8"/>
      <c r="Q1763" s="26"/>
      <c r="R1763" s="17"/>
      <c r="T1763" t="str">
        <f t="shared" si="27"/>
        <v/>
      </c>
      <c r="U1763" s="34"/>
      <c r="V1763" s="48"/>
      <c r="W1763" s="49"/>
      <c r="X1763" s="47"/>
      <c r="Y1763" s="50"/>
      <c r="Z1763" s="52"/>
      <c r="AA1763" s="53"/>
      <c r="AB1763" s="54"/>
      <c r="AC1763" s="54"/>
    </row>
    <row r="1764" spans="1:29">
      <c r="A1764" s="1"/>
      <c r="B1764" s="1"/>
      <c r="C1764" s="1"/>
      <c r="D1764" s="13"/>
      <c r="E1764" s="22"/>
      <c r="F1764" s="13"/>
      <c r="G1764" s="1"/>
      <c r="H1764" s="1"/>
      <c r="I1764" s="46"/>
      <c r="J1764" s="1"/>
      <c r="K1764" s="1"/>
      <c r="L1764" s="1"/>
      <c r="M1764" s="1"/>
      <c r="N1764" s="1"/>
      <c r="O1764" s="1"/>
      <c r="P1764" s="8"/>
      <c r="Q1764" s="26"/>
      <c r="R1764" s="17"/>
      <c r="T1764" t="str">
        <f t="shared" si="27"/>
        <v/>
      </c>
      <c r="U1764" s="34"/>
      <c r="V1764" s="48"/>
      <c r="W1764" s="49"/>
      <c r="X1764" s="47"/>
      <c r="Y1764" s="50"/>
      <c r="Z1764" s="52"/>
      <c r="AA1764" s="53"/>
      <c r="AB1764" s="54"/>
      <c r="AC1764" s="54"/>
    </row>
    <row r="1765" spans="1:29">
      <c r="A1765" s="1"/>
      <c r="B1765" s="1"/>
      <c r="C1765" s="1"/>
      <c r="D1765" s="13"/>
      <c r="E1765" s="22"/>
      <c r="F1765" s="13"/>
      <c r="G1765" s="1"/>
      <c r="H1765" s="1"/>
      <c r="I1765" s="46"/>
      <c r="J1765" s="1"/>
      <c r="K1765" s="1"/>
      <c r="L1765" s="1"/>
      <c r="M1765" s="1"/>
      <c r="N1765" s="1"/>
      <c r="O1765" s="1"/>
      <c r="P1765" s="8"/>
      <c r="Q1765" s="26"/>
      <c r="R1765" s="17"/>
      <c r="T1765" t="str">
        <f t="shared" si="27"/>
        <v/>
      </c>
      <c r="U1765" s="34"/>
      <c r="V1765" s="48"/>
      <c r="W1765" s="49"/>
      <c r="X1765" s="47"/>
      <c r="Y1765" s="50"/>
      <c r="Z1765" s="52"/>
      <c r="AA1765" s="53"/>
      <c r="AB1765" s="54"/>
      <c r="AC1765" s="54"/>
    </row>
    <row r="1766" spans="1:29">
      <c r="A1766" s="1"/>
      <c r="B1766" s="1"/>
      <c r="C1766" s="1"/>
      <c r="D1766" s="13"/>
      <c r="E1766" s="22"/>
      <c r="F1766" s="13"/>
      <c r="G1766" s="1"/>
      <c r="H1766" s="1"/>
      <c r="I1766" s="46"/>
      <c r="J1766" s="1"/>
      <c r="K1766" s="1"/>
      <c r="L1766" s="1"/>
      <c r="M1766" s="1"/>
      <c r="N1766" s="1"/>
      <c r="O1766" s="1"/>
      <c r="P1766" s="8"/>
      <c r="Q1766" s="26"/>
      <c r="R1766" s="17"/>
      <c r="T1766" t="str">
        <f t="shared" si="27"/>
        <v/>
      </c>
      <c r="U1766" s="34"/>
      <c r="V1766" s="48"/>
      <c r="W1766" s="49"/>
      <c r="X1766" s="47"/>
      <c r="Y1766" s="50"/>
      <c r="Z1766" s="52"/>
      <c r="AA1766" s="53"/>
      <c r="AB1766" s="54"/>
      <c r="AC1766" s="54"/>
    </row>
    <row r="1767" spans="1:29">
      <c r="A1767" s="1"/>
      <c r="B1767" s="1"/>
      <c r="C1767" s="1"/>
      <c r="D1767" s="13"/>
      <c r="E1767" s="22"/>
      <c r="F1767" s="13"/>
      <c r="G1767" s="1"/>
      <c r="H1767" s="1"/>
      <c r="I1767" s="46"/>
      <c r="J1767" s="1"/>
      <c r="K1767" s="1"/>
      <c r="L1767" s="1"/>
      <c r="M1767" s="1"/>
      <c r="N1767" s="1"/>
      <c r="O1767" s="1"/>
      <c r="P1767" s="8"/>
      <c r="Q1767" s="26"/>
      <c r="R1767" s="17"/>
      <c r="T1767" t="str">
        <f t="shared" si="27"/>
        <v/>
      </c>
      <c r="U1767" s="34"/>
      <c r="V1767" s="48"/>
      <c r="W1767" s="49"/>
      <c r="X1767" s="47"/>
      <c r="Y1767" s="50"/>
      <c r="Z1767" s="52"/>
      <c r="AA1767" s="53"/>
      <c r="AB1767" s="54"/>
      <c r="AC1767" s="54"/>
    </row>
    <row r="1768" spans="1:29">
      <c r="A1768" s="1"/>
      <c r="B1768" s="1"/>
      <c r="C1768" s="1"/>
      <c r="D1768" s="13"/>
      <c r="E1768" s="22"/>
      <c r="F1768" s="13"/>
      <c r="G1768" s="1"/>
      <c r="H1768" s="1"/>
      <c r="I1768" s="46"/>
      <c r="J1768" s="1"/>
      <c r="K1768" s="1"/>
      <c r="L1768" s="1"/>
      <c r="M1768" s="1"/>
      <c r="N1768" s="1"/>
      <c r="O1768" s="1"/>
      <c r="P1768" s="8"/>
      <c r="Q1768" s="26"/>
      <c r="R1768" s="17"/>
      <c r="T1768" t="str">
        <f t="shared" si="27"/>
        <v/>
      </c>
      <c r="U1768" s="34"/>
      <c r="V1768" s="48"/>
      <c r="W1768" s="49"/>
      <c r="X1768" s="47"/>
      <c r="Y1768" s="50"/>
      <c r="Z1768" s="52"/>
      <c r="AA1768" s="53"/>
      <c r="AB1768" s="54"/>
      <c r="AC1768" s="54"/>
    </row>
    <row r="1769" spans="1:29">
      <c r="A1769" s="1"/>
      <c r="B1769" s="1"/>
      <c r="C1769" s="1"/>
      <c r="D1769" s="13"/>
      <c r="E1769" s="22"/>
      <c r="F1769" s="13"/>
      <c r="G1769" s="1"/>
      <c r="H1769" s="1"/>
      <c r="I1769" s="46"/>
      <c r="J1769" s="1"/>
      <c r="K1769" s="1"/>
      <c r="L1769" s="1"/>
      <c r="M1769" s="1"/>
      <c r="N1769" s="1"/>
      <c r="O1769" s="1"/>
      <c r="P1769" s="8"/>
      <c r="Q1769" s="26"/>
      <c r="R1769" s="17"/>
      <c r="T1769" t="str">
        <f t="shared" si="27"/>
        <v/>
      </c>
      <c r="U1769" s="34"/>
      <c r="V1769" s="48"/>
      <c r="W1769" s="49"/>
      <c r="X1769" s="47"/>
      <c r="Y1769" s="50"/>
      <c r="Z1769" s="52"/>
      <c r="AA1769" s="53"/>
      <c r="AB1769" s="54"/>
      <c r="AC1769" s="54"/>
    </row>
    <row r="1770" spans="1:29">
      <c r="A1770" s="1"/>
      <c r="B1770" s="1"/>
      <c r="C1770" s="1"/>
      <c r="D1770" s="13"/>
      <c r="E1770" s="22"/>
      <c r="F1770" s="13"/>
      <c r="G1770" s="1"/>
      <c r="H1770" s="1"/>
      <c r="I1770" s="46"/>
      <c r="J1770" s="1"/>
      <c r="K1770" s="1"/>
      <c r="L1770" s="1"/>
      <c r="M1770" s="1"/>
      <c r="N1770" s="1"/>
      <c r="O1770" s="1"/>
      <c r="P1770" s="8"/>
      <c r="Q1770" s="26"/>
      <c r="R1770" s="17"/>
      <c r="T1770" t="str">
        <f t="shared" si="27"/>
        <v/>
      </c>
      <c r="U1770" s="34"/>
      <c r="V1770" s="48"/>
      <c r="W1770" s="49"/>
      <c r="X1770" s="47"/>
      <c r="Y1770" s="50"/>
      <c r="Z1770" s="52"/>
      <c r="AA1770" s="53"/>
      <c r="AB1770" s="54"/>
      <c r="AC1770" s="54"/>
    </row>
    <row r="1771" spans="1:29">
      <c r="A1771" s="1"/>
      <c r="B1771" s="1"/>
      <c r="C1771" s="1"/>
      <c r="D1771" s="13"/>
      <c r="E1771" s="22"/>
      <c r="F1771" s="13"/>
      <c r="G1771" s="1"/>
      <c r="H1771" s="1"/>
      <c r="I1771" s="46"/>
      <c r="J1771" s="1"/>
      <c r="K1771" s="1"/>
      <c r="L1771" s="1"/>
      <c r="M1771" s="1"/>
      <c r="N1771" s="1"/>
      <c r="O1771" s="1"/>
      <c r="P1771" s="8"/>
      <c r="Q1771" s="26"/>
      <c r="R1771" s="17"/>
      <c r="T1771" t="str">
        <f t="shared" si="27"/>
        <v/>
      </c>
      <c r="U1771" s="34"/>
      <c r="V1771" s="48"/>
      <c r="W1771" s="49"/>
      <c r="X1771" s="47"/>
      <c r="Y1771" s="50"/>
      <c r="Z1771" s="52"/>
      <c r="AA1771" s="53"/>
      <c r="AB1771" s="54"/>
      <c r="AC1771" s="54"/>
    </row>
    <row r="1772" spans="1:29">
      <c r="A1772" s="1"/>
      <c r="B1772" s="1"/>
      <c r="C1772" s="1"/>
      <c r="D1772" s="13"/>
      <c r="E1772" s="22"/>
      <c r="F1772" s="13"/>
      <c r="G1772" s="1"/>
      <c r="H1772" s="1"/>
      <c r="I1772" s="46"/>
      <c r="J1772" s="1"/>
      <c r="K1772" s="1"/>
      <c r="L1772" s="1"/>
      <c r="M1772" s="1"/>
      <c r="N1772" s="1"/>
      <c r="O1772" s="1"/>
      <c r="P1772" s="8"/>
      <c r="Q1772" s="26"/>
      <c r="R1772" s="17"/>
      <c r="T1772" t="str">
        <f t="shared" si="27"/>
        <v/>
      </c>
      <c r="U1772" s="34"/>
      <c r="V1772" s="48"/>
      <c r="W1772" s="49"/>
      <c r="X1772" s="47"/>
      <c r="Y1772" s="50"/>
      <c r="Z1772" s="52"/>
      <c r="AA1772" s="53"/>
      <c r="AB1772" s="54"/>
      <c r="AC1772" s="54"/>
    </row>
    <row r="1773" spans="1:29">
      <c r="A1773" s="1"/>
      <c r="B1773" s="1"/>
      <c r="C1773" s="1"/>
      <c r="D1773" s="13"/>
      <c r="E1773" s="22"/>
      <c r="F1773" s="13"/>
      <c r="G1773" s="1"/>
      <c r="H1773" s="1"/>
      <c r="I1773" s="46"/>
      <c r="J1773" s="1"/>
      <c r="K1773" s="1"/>
      <c r="L1773" s="1"/>
      <c r="M1773" s="1"/>
      <c r="N1773" s="1"/>
      <c r="O1773" s="1"/>
      <c r="P1773" s="8"/>
      <c r="Q1773" s="26"/>
      <c r="R1773" s="17"/>
      <c r="T1773" t="str">
        <f t="shared" si="27"/>
        <v/>
      </c>
      <c r="U1773" s="34"/>
      <c r="V1773" s="48"/>
      <c r="W1773" s="49"/>
      <c r="X1773" s="47"/>
      <c r="Y1773" s="50"/>
      <c r="Z1773" s="52"/>
      <c r="AA1773" s="53"/>
      <c r="AB1773" s="54"/>
      <c r="AC1773" s="54"/>
    </row>
    <row r="1774" spans="1:29">
      <c r="A1774" s="1"/>
      <c r="B1774" s="1"/>
      <c r="C1774" s="1"/>
      <c r="D1774" s="13"/>
      <c r="E1774" s="22"/>
      <c r="F1774" s="13"/>
      <c r="G1774" s="1"/>
      <c r="H1774" s="1"/>
      <c r="I1774" s="46"/>
      <c r="J1774" s="1"/>
      <c r="K1774" s="1"/>
      <c r="L1774" s="1"/>
      <c r="M1774" s="1"/>
      <c r="N1774" s="1"/>
      <c r="O1774" s="1"/>
      <c r="P1774" s="8"/>
      <c r="Q1774" s="26"/>
      <c r="R1774" s="17"/>
      <c r="T1774" t="str">
        <f t="shared" si="27"/>
        <v/>
      </c>
      <c r="U1774" s="34"/>
      <c r="V1774" s="48"/>
      <c r="W1774" s="49"/>
      <c r="X1774" s="47"/>
      <c r="Y1774" s="50"/>
      <c r="Z1774" s="52"/>
      <c r="AA1774" s="53"/>
      <c r="AB1774" s="54"/>
      <c r="AC1774" s="54"/>
    </row>
    <row r="1775" spans="1:29">
      <c r="A1775" s="1"/>
      <c r="B1775" s="1"/>
      <c r="C1775" s="1"/>
      <c r="D1775" s="13"/>
      <c r="E1775" s="22"/>
      <c r="F1775" s="13"/>
      <c r="G1775" s="1"/>
      <c r="H1775" s="1"/>
      <c r="I1775" s="46"/>
      <c r="J1775" s="1"/>
      <c r="K1775" s="1"/>
      <c r="L1775" s="1"/>
      <c r="M1775" s="1"/>
      <c r="N1775" s="1"/>
      <c r="O1775" s="1"/>
      <c r="P1775" s="8"/>
      <c r="Q1775" s="26"/>
      <c r="R1775" s="17"/>
      <c r="T1775" t="str">
        <f t="shared" si="27"/>
        <v/>
      </c>
      <c r="U1775" s="34"/>
      <c r="V1775" s="48"/>
      <c r="W1775" s="49"/>
      <c r="X1775" s="47"/>
      <c r="Y1775" s="50"/>
      <c r="Z1775" s="52"/>
      <c r="AA1775" s="53"/>
      <c r="AB1775" s="54"/>
      <c r="AC1775" s="54"/>
    </row>
    <row r="1776" spans="1:29">
      <c r="A1776" s="1"/>
      <c r="B1776" s="1"/>
      <c r="C1776" s="1"/>
      <c r="D1776" s="13"/>
      <c r="E1776" s="22"/>
      <c r="F1776" s="13"/>
      <c r="G1776" s="1"/>
      <c r="H1776" s="1"/>
      <c r="I1776" s="46"/>
      <c r="J1776" s="1"/>
      <c r="K1776" s="1"/>
      <c r="L1776" s="1"/>
      <c r="M1776" s="1"/>
      <c r="N1776" s="1"/>
      <c r="O1776" s="1"/>
      <c r="P1776" s="8"/>
      <c r="Q1776" s="26"/>
      <c r="R1776" s="17"/>
      <c r="T1776" t="str">
        <f t="shared" si="27"/>
        <v/>
      </c>
      <c r="U1776" s="34"/>
      <c r="V1776" s="48"/>
      <c r="W1776" s="49"/>
      <c r="X1776" s="47"/>
      <c r="Y1776" s="50"/>
      <c r="Z1776" s="52"/>
      <c r="AA1776" s="53"/>
      <c r="AB1776" s="54"/>
      <c r="AC1776" s="54"/>
    </row>
    <row r="1777" spans="1:29">
      <c r="A1777" s="1"/>
      <c r="B1777" s="1"/>
      <c r="C1777" s="1"/>
      <c r="D1777" s="13"/>
      <c r="E1777" s="22"/>
      <c r="F1777" s="13"/>
      <c r="G1777" s="1"/>
      <c r="H1777" s="1"/>
      <c r="I1777" s="46"/>
      <c r="J1777" s="1"/>
      <c r="K1777" s="1"/>
      <c r="L1777" s="1"/>
      <c r="M1777" s="1"/>
      <c r="N1777" s="1"/>
      <c r="O1777" s="1"/>
      <c r="P1777" s="8"/>
      <c r="Q1777" s="26"/>
      <c r="R1777" s="17"/>
      <c r="T1777" t="str">
        <f t="shared" si="27"/>
        <v/>
      </c>
      <c r="U1777" s="34"/>
      <c r="V1777" s="48"/>
      <c r="W1777" s="49"/>
      <c r="X1777" s="47"/>
      <c r="Y1777" s="50"/>
      <c r="Z1777" s="52"/>
      <c r="AA1777" s="53"/>
      <c r="AB1777" s="54"/>
      <c r="AC1777" s="54"/>
    </row>
    <row r="1778" spans="1:29">
      <c r="A1778" s="1"/>
      <c r="B1778" s="1"/>
      <c r="C1778" s="1"/>
      <c r="D1778" s="13"/>
      <c r="E1778" s="22"/>
      <c r="F1778" s="13"/>
      <c r="G1778" s="1"/>
      <c r="H1778" s="1"/>
      <c r="I1778" s="46"/>
      <c r="J1778" s="1"/>
      <c r="K1778" s="1"/>
      <c r="L1778" s="1"/>
      <c r="M1778" s="1"/>
      <c r="N1778" s="1"/>
      <c r="O1778" s="1"/>
      <c r="P1778" s="8"/>
      <c r="Q1778" s="26"/>
      <c r="R1778" s="17"/>
      <c r="T1778" t="str">
        <f t="shared" si="27"/>
        <v/>
      </c>
      <c r="U1778" s="34"/>
      <c r="V1778" s="48"/>
      <c r="W1778" s="49"/>
      <c r="X1778" s="47"/>
      <c r="Y1778" s="50"/>
      <c r="Z1778" s="52"/>
      <c r="AA1778" s="53"/>
      <c r="AB1778" s="54"/>
      <c r="AC1778" s="54"/>
    </row>
    <row r="1779" spans="1:29">
      <c r="A1779" s="1"/>
      <c r="B1779" s="1"/>
      <c r="C1779" s="1"/>
      <c r="D1779" s="13"/>
      <c r="E1779" s="22"/>
      <c r="F1779" s="13"/>
      <c r="G1779" s="1"/>
      <c r="H1779" s="1"/>
      <c r="I1779" s="46"/>
      <c r="J1779" s="1"/>
      <c r="K1779" s="1"/>
      <c r="L1779" s="1"/>
      <c r="M1779" s="1"/>
      <c r="N1779" s="1"/>
      <c r="O1779" s="1"/>
      <c r="P1779" s="8"/>
      <c r="Q1779" s="26"/>
      <c r="R1779" s="17"/>
      <c r="T1779" t="str">
        <f t="shared" si="27"/>
        <v/>
      </c>
      <c r="U1779" s="34"/>
      <c r="V1779" s="48"/>
      <c r="W1779" s="49"/>
      <c r="X1779" s="47"/>
      <c r="Y1779" s="50"/>
      <c r="Z1779" s="52"/>
      <c r="AA1779" s="53"/>
      <c r="AB1779" s="54"/>
      <c r="AC1779" s="54"/>
    </row>
    <row r="1780" spans="1:29">
      <c r="A1780" s="1"/>
      <c r="B1780" s="1"/>
      <c r="C1780" s="1"/>
      <c r="D1780" s="13"/>
      <c r="E1780" s="22"/>
      <c r="F1780" s="13"/>
      <c r="G1780" s="1"/>
      <c r="H1780" s="1"/>
      <c r="I1780" s="46"/>
      <c r="J1780" s="1"/>
      <c r="K1780" s="1"/>
      <c r="L1780" s="1"/>
      <c r="M1780" s="1"/>
      <c r="N1780" s="1"/>
      <c r="O1780" s="1"/>
      <c r="P1780" s="8"/>
      <c r="Q1780" s="26"/>
      <c r="R1780" s="17"/>
      <c r="T1780" t="str">
        <f t="shared" si="27"/>
        <v/>
      </c>
      <c r="U1780" s="34"/>
      <c r="V1780" s="48"/>
      <c r="W1780" s="49"/>
      <c r="X1780" s="47"/>
      <c r="Y1780" s="50"/>
      <c r="Z1780" s="52"/>
      <c r="AA1780" s="53"/>
      <c r="AB1780" s="54"/>
      <c r="AC1780" s="54"/>
    </row>
    <row r="1781" spans="1:29">
      <c r="A1781" s="1"/>
      <c r="B1781" s="1"/>
      <c r="C1781" s="1"/>
      <c r="D1781" s="13"/>
      <c r="E1781" s="22"/>
      <c r="F1781" s="13"/>
      <c r="G1781" s="1"/>
      <c r="H1781" s="1"/>
      <c r="I1781" s="46"/>
      <c r="J1781" s="1"/>
      <c r="K1781" s="1"/>
      <c r="L1781" s="1"/>
      <c r="M1781" s="1"/>
      <c r="N1781" s="1"/>
      <c r="O1781" s="1"/>
      <c r="P1781" s="8"/>
      <c r="Q1781" s="26"/>
      <c r="R1781" s="17"/>
      <c r="T1781" t="str">
        <f t="shared" si="27"/>
        <v/>
      </c>
      <c r="U1781" s="34"/>
      <c r="V1781" s="48"/>
      <c r="W1781" s="49"/>
      <c r="X1781" s="47"/>
      <c r="Y1781" s="50"/>
      <c r="Z1781" s="52"/>
      <c r="AA1781" s="53"/>
      <c r="AB1781" s="54"/>
      <c r="AC1781" s="54"/>
    </row>
    <row r="1782" spans="1:29">
      <c r="A1782" s="1"/>
      <c r="B1782" s="1"/>
      <c r="C1782" s="1"/>
      <c r="D1782" s="13"/>
      <c r="E1782" s="22"/>
      <c r="F1782" s="13"/>
      <c r="G1782" s="1"/>
      <c r="H1782" s="1"/>
      <c r="I1782" s="46"/>
      <c r="J1782" s="1"/>
      <c r="K1782" s="1"/>
      <c r="L1782" s="1"/>
      <c r="M1782" s="1"/>
      <c r="N1782" s="1"/>
      <c r="O1782" s="1"/>
      <c r="P1782" s="8"/>
      <c r="Q1782" s="26"/>
      <c r="R1782" s="17"/>
      <c r="T1782" t="str">
        <f t="shared" si="27"/>
        <v/>
      </c>
      <c r="U1782" s="34"/>
      <c r="V1782" s="48"/>
      <c r="W1782" s="49"/>
      <c r="X1782" s="47"/>
      <c r="Y1782" s="50"/>
      <c r="Z1782" s="52"/>
      <c r="AA1782" s="53"/>
      <c r="AB1782" s="54"/>
      <c r="AC1782" s="54"/>
    </row>
    <row r="1783" spans="1:29">
      <c r="A1783" s="1"/>
      <c r="B1783" s="1"/>
      <c r="C1783" s="1"/>
      <c r="D1783" s="13"/>
      <c r="E1783" s="22"/>
      <c r="F1783" s="13"/>
      <c r="G1783" s="1"/>
      <c r="H1783" s="1"/>
      <c r="I1783" s="46"/>
      <c r="J1783" s="1"/>
      <c r="K1783" s="1"/>
      <c r="L1783" s="1"/>
      <c r="M1783" s="1"/>
      <c r="N1783" s="1"/>
      <c r="O1783" s="1"/>
      <c r="P1783" s="8"/>
      <c r="Q1783" s="26"/>
      <c r="R1783" s="17"/>
      <c r="T1783" t="str">
        <f t="shared" si="27"/>
        <v/>
      </c>
      <c r="U1783" s="34"/>
      <c r="V1783" s="48"/>
      <c r="W1783" s="49"/>
      <c r="X1783" s="47"/>
      <c r="Y1783" s="50"/>
      <c r="Z1783" s="52"/>
      <c r="AA1783" s="53"/>
      <c r="AB1783" s="54"/>
      <c r="AC1783" s="54"/>
    </row>
    <row r="1784" spans="1:29">
      <c r="A1784" s="1"/>
      <c r="B1784" s="1"/>
      <c r="C1784" s="1"/>
      <c r="D1784" s="13"/>
      <c r="E1784" s="22"/>
      <c r="F1784" s="13"/>
      <c r="G1784" s="1"/>
      <c r="H1784" s="1"/>
      <c r="I1784" s="46"/>
      <c r="J1784" s="1"/>
      <c r="K1784" s="1"/>
      <c r="L1784" s="1"/>
      <c r="M1784" s="1"/>
      <c r="N1784" s="1"/>
      <c r="O1784" s="1"/>
      <c r="P1784" s="8"/>
      <c r="Q1784" s="26"/>
      <c r="R1784" s="17"/>
      <c r="T1784" t="str">
        <f t="shared" si="27"/>
        <v/>
      </c>
      <c r="U1784" s="34"/>
      <c r="V1784" s="48"/>
      <c r="W1784" s="49"/>
      <c r="X1784" s="47"/>
      <c r="Y1784" s="50"/>
      <c r="Z1784" s="52"/>
      <c r="AA1784" s="53"/>
      <c r="AB1784" s="54"/>
      <c r="AC1784" s="54"/>
    </row>
    <row r="1785" spans="1:29">
      <c r="A1785" s="1"/>
      <c r="B1785" s="1"/>
      <c r="C1785" s="1"/>
      <c r="D1785" s="13"/>
      <c r="E1785" s="22"/>
      <c r="F1785" s="13"/>
      <c r="G1785" s="1"/>
      <c r="H1785" s="1"/>
      <c r="I1785" s="46"/>
      <c r="J1785" s="1"/>
      <c r="K1785" s="1"/>
      <c r="L1785" s="1"/>
      <c r="M1785" s="1"/>
      <c r="N1785" s="1"/>
      <c r="O1785" s="1"/>
      <c r="P1785" s="8"/>
      <c r="Q1785" s="26"/>
      <c r="R1785" s="17"/>
      <c r="T1785" t="str">
        <f t="shared" si="27"/>
        <v/>
      </c>
      <c r="U1785" s="34"/>
      <c r="V1785" s="48"/>
      <c r="W1785" s="49"/>
      <c r="X1785" s="47"/>
      <c r="Y1785" s="50"/>
      <c r="Z1785" s="52"/>
      <c r="AA1785" s="53"/>
      <c r="AB1785" s="54"/>
      <c r="AC1785" s="54"/>
    </row>
    <row r="1786" spans="1:29">
      <c r="A1786" s="1"/>
      <c r="B1786" s="1"/>
      <c r="C1786" s="1"/>
      <c r="D1786" s="13"/>
      <c r="E1786" s="22"/>
      <c r="F1786" s="13"/>
      <c r="G1786" s="1"/>
      <c r="H1786" s="1"/>
      <c r="I1786" s="46"/>
      <c r="J1786" s="1"/>
      <c r="K1786" s="1"/>
      <c r="L1786" s="1"/>
      <c r="M1786" s="1"/>
      <c r="N1786" s="1"/>
      <c r="O1786" s="1"/>
      <c r="P1786" s="8"/>
      <c r="Q1786" s="26"/>
      <c r="R1786" s="17"/>
      <c r="T1786" t="str">
        <f t="shared" si="27"/>
        <v/>
      </c>
      <c r="U1786" s="34"/>
      <c r="V1786" s="48"/>
      <c r="W1786" s="49"/>
      <c r="X1786" s="47"/>
      <c r="Y1786" s="50"/>
      <c r="Z1786" s="52"/>
      <c r="AA1786" s="53"/>
      <c r="AB1786" s="54"/>
      <c r="AC1786" s="54"/>
    </row>
    <row r="1787" spans="1:29">
      <c r="A1787" s="1"/>
      <c r="B1787" s="1"/>
      <c r="C1787" s="1"/>
      <c r="D1787" s="13"/>
      <c r="E1787" s="22"/>
      <c r="F1787" s="13"/>
      <c r="G1787" s="1"/>
      <c r="H1787" s="1"/>
      <c r="I1787" s="46"/>
      <c r="J1787" s="1"/>
      <c r="K1787" s="1"/>
      <c r="L1787" s="1"/>
      <c r="M1787" s="1"/>
      <c r="N1787" s="1"/>
      <c r="O1787" s="1"/>
      <c r="P1787" s="8"/>
      <c r="Q1787" s="26"/>
      <c r="R1787" s="17"/>
      <c r="T1787" t="str">
        <f t="shared" si="27"/>
        <v/>
      </c>
      <c r="U1787" s="34"/>
      <c r="V1787" s="48"/>
      <c r="W1787" s="49"/>
      <c r="X1787" s="47"/>
      <c r="Y1787" s="50"/>
      <c r="Z1787" s="52"/>
      <c r="AA1787" s="53"/>
      <c r="AB1787" s="54"/>
      <c r="AC1787" s="54"/>
    </row>
    <row r="1788" spans="1:29">
      <c r="A1788" s="1"/>
      <c r="B1788" s="1"/>
      <c r="C1788" s="1"/>
      <c r="D1788" s="13"/>
      <c r="E1788" s="22"/>
      <c r="F1788" s="13"/>
      <c r="G1788" s="1"/>
      <c r="H1788" s="1"/>
      <c r="I1788" s="46"/>
      <c r="J1788" s="1"/>
      <c r="K1788" s="1"/>
      <c r="L1788" s="1"/>
      <c r="M1788" s="1"/>
      <c r="N1788" s="1"/>
      <c r="O1788" s="1"/>
      <c r="P1788" s="8"/>
      <c r="Q1788" s="26"/>
      <c r="R1788" s="17"/>
      <c r="T1788" t="str">
        <f t="shared" si="27"/>
        <v/>
      </c>
      <c r="U1788" s="34"/>
      <c r="V1788" s="48"/>
      <c r="W1788" s="49"/>
      <c r="X1788" s="47"/>
      <c r="Y1788" s="50"/>
      <c r="Z1788" s="52"/>
      <c r="AA1788" s="53"/>
      <c r="AB1788" s="54"/>
      <c r="AC1788" s="54"/>
    </row>
    <row r="1789" spans="1:29">
      <c r="A1789" s="1"/>
      <c r="B1789" s="1"/>
      <c r="C1789" s="1"/>
      <c r="D1789" s="13"/>
      <c r="E1789" s="22"/>
      <c r="F1789" s="13"/>
      <c r="G1789" s="1"/>
      <c r="H1789" s="1"/>
      <c r="I1789" s="46"/>
      <c r="J1789" s="1"/>
      <c r="K1789" s="1"/>
      <c r="L1789" s="1"/>
      <c r="M1789" s="1"/>
      <c r="N1789" s="1"/>
      <c r="O1789" s="1"/>
      <c r="P1789" s="8"/>
      <c r="Q1789" s="26"/>
      <c r="R1789" s="17"/>
      <c r="T1789" t="str">
        <f t="shared" si="27"/>
        <v/>
      </c>
      <c r="U1789" s="34"/>
      <c r="V1789" s="48"/>
      <c r="W1789" s="49"/>
      <c r="X1789" s="47"/>
      <c r="Y1789" s="50"/>
      <c r="Z1789" s="52"/>
      <c r="AA1789" s="53"/>
      <c r="AB1789" s="54"/>
      <c r="AC1789" s="54"/>
    </row>
    <row r="1790" spans="1:29">
      <c r="A1790" s="1"/>
      <c r="B1790" s="1"/>
      <c r="C1790" s="1"/>
      <c r="D1790" s="13"/>
      <c r="E1790" s="22"/>
      <c r="F1790" s="13"/>
      <c r="G1790" s="1"/>
      <c r="H1790" s="1"/>
      <c r="I1790" s="46"/>
      <c r="J1790" s="1"/>
      <c r="K1790" s="1"/>
      <c r="L1790" s="1"/>
      <c r="M1790" s="1"/>
      <c r="N1790" s="1"/>
      <c r="O1790" s="1"/>
      <c r="P1790" s="8"/>
      <c r="Q1790" s="26"/>
      <c r="R1790" s="17"/>
      <c r="T1790" t="str">
        <f t="shared" si="27"/>
        <v/>
      </c>
      <c r="U1790" s="34"/>
      <c r="V1790" s="48"/>
      <c r="W1790" s="49"/>
      <c r="X1790" s="47"/>
      <c r="Y1790" s="50"/>
      <c r="Z1790" s="52"/>
      <c r="AA1790" s="53"/>
      <c r="AB1790" s="54"/>
      <c r="AC1790" s="54"/>
    </row>
    <row r="1791" spans="1:29">
      <c r="A1791" s="1"/>
      <c r="B1791" s="1"/>
      <c r="C1791" s="1"/>
      <c r="D1791" s="13"/>
      <c r="E1791" s="22"/>
      <c r="F1791" s="13"/>
      <c r="G1791" s="1"/>
      <c r="H1791" s="1"/>
      <c r="I1791" s="46"/>
      <c r="J1791" s="1"/>
      <c r="K1791" s="1"/>
      <c r="L1791" s="1"/>
      <c r="M1791" s="1"/>
      <c r="N1791" s="1"/>
      <c r="O1791" s="1"/>
      <c r="P1791" s="8"/>
      <c r="Q1791" s="26"/>
      <c r="R1791" s="17"/>
      <c r="T1791" t="str">
        <f t="shared" si="27"/>
        <v/>
      </c>
      <c r="U1791" s="34"/>
      <c r="V1791" s="48"/>
      <c r="W1791" s="49"/>
      <c r="X1791" s="47"/>
      <c r="Y1791" s="50"/>
      <c r="Z1791" s="52"/>
      <c r="AA1791" s="53"/>
      <c r="AB1791" s="54"/>
      <c r="AC1791" s="54"/>
    </row>
    <row r="1792" spans="1:29">
      <c r="A1792" s="1"/>
      <c r="B1792" s="1"/>
      <c r="C1792" s="1"/>
      <c r="D1792" s="13"/>
      <c r="E1792" s="22"/>
      <c r="F1792" s="13"/>
      <c r="G1792" s="1"/>
      <c r="H1792" s="1"/>
      <c r="I1792" s="46"/>
      <c r="J1792" s="1"/>
      <c r="K1792" s="1"/>
      <c r="L1792" s="1"/>
      <c r="M1792" s="1"/>
      <c r="N1792" s="1"/>
      <c r="O1792" s="1"/>
      <c r="P1792" s="8"/>
      <c r="Q1792" s="26"/>
      <c r="R1792" s="17"/>
      <c r="T1792" t="str">
        <f t="shared" si="27"/>
        <v/>
      </c>
      <c r="U1792" s="34"/>
      <c r="V1792" s="48"/>
      <c r="W1792" s="49"/>
      <c r="X1792" s="47"/>
      <c r="Y1792" s="50"/>
      <c r="Z1792" s="52"/>
      <c r="AA1792" s="53"/>
      <c r="AB1792" s="54"/>
      <c r="AC1792" s="54"/>
    </row>
    <row r="1793" spans="1:29">
      <c r="A1793" s="1"/>
      <c r="B1793" s="1"/>
      <c r="C1793" s="1"/>
      <c r="D1793" s="13"/>
      <c r="E1793" s="22"/>
      <c r="F1793" s="13"/>
      <c r="G1793" s="1"/>
      <c r="H1793" s="1"/>
      <c r="I1793" s="46"/>
      <c r="J1793" s="1"/>
      <c r="K1793" s="1"/>
      <c r="L1793" s="1"/>
      <c r="M1793" s="1"/>
      <c r="N1793" s="1"/>
      <c r="O1793" s="1"/>
      <c r="P1793" s="8"/>
      <c r="Q1793" s="26"/>
      <c r="R1793" s="17"/>
      <c r="T1793" t="str">
        <f t="shared" si="27"/>
        <v/>
      </c>
      <c r="U1793" s="34"/>
      <c r="V1793" s="48"/>
      <c r="W1793" s="49"/>
      <c r="X1793" s="47"/>
      <c r="Y1793" s="50"/>
      <c r="Z1793" s="52"/>
      <c r="AA1793" s="53"/>
      <c r="AB1793" s="54"/>
      <c r="AC1793" s="54"/>
    </row>
    <row r="1794" spans="1:29">
      <c r="A1794" s="1"/>
      <c r="B1794" s="1"/>
      <c r="C1794" s="1"/>
      <c r="D1794" s="13"/>
      <c r="E1794" s="22"/>
      <c r="F1794" s="13"/>
      <c r="G1794" s="1"/>
      <c r="H1794" s="1"/>
      <c r="I1794" s="46"/>
      <c r="J1794" s="1"/>
      <c r="K1794" s="1"/>
      <c r="L1794" s="1"/>
      <c r="M1794" s="1"/>
      <c r="N1794" s="1"/>
      <c r="O1794" s="1"/>
      <c r="P1794" s="8"/>
      <c r="Q1794" s="26"/>
      <c r="R1794" s="17"/>
      <c r="T1794" t="str">
        <f t="shared" si="27"/>
        <v/>
      </c>
      <c r="U1794" s="34"/>
      <c r="V1794" s="48"/>
      <c r="W1794" s="49"/>
      <c r="X1794" s="47"/>
      <c r="Y1794" s="50"/>
      <c r="Z1794" s="52"/>
      <c r="AA1794" s="53"/>
      <c r="AB1794" s="54"/>
      <c r="AC1794" s="54"/>
    </row>
    <row r="1795" spans="1:29">
      <c r="A1795" s="1"/>
      <c r="B1795" s="1"/>
      <c r="C1795" s="1"/>
      <c r="D1795" s="13"/>
      <c r="E1795" s="22"/>
      <c r="F1795" s="13"/>
      <c r="G1795" s="1"/>
      <c r="H1795" s="1"/>
      <c r="I1795" s="46"/>
      <c r="J1795" s="1"/>
      <c r="K1795" s="1"/>
      <c r="L1795" s="1"/>
      <c r="M1795" s="1"/>
      <c r="N1795" s="1"/>
      <c r="O1795" s="1"/>
      <c r="P1795" s="8"/>
      <c r="Q1795" s="26"/>
      <c r="R1795" s="17"/>
      <c r="T1795" t="str">
        <f t="shared" si="27"/>
        <v/>
      </c>
      <c r="U1795" s="34"/>
      <c r="V1795" s="48"/>
      <c r="W1795" s="49"/>
      <c r="X1795" s="47"/>
      <c r="Y1795" s="50"/>
      <c r="Z1795" s="52"/>
      <c r="AA1795" s="53"/>
      <c r="AB1795" s="54"/>
      <c r="AC1795" s="54"/>
    </row>
    <row r="1796" spans="1:29">
      <c r="A1796" s="1"/>
      <c r="B1796" s="1"/>
      <c r="C1796" s="1"/>
      <c r="D1796" s="13"/>
      <c r="E1796" s="22"/>
      <c r="F1796" s="13"/>
      <c r="G1796" s="1"/>
      <c r="H1796" s="1"/>
      <c r="I1796" s="46"/>
      <c r="J1796" s="1"/>
      <c r="K1796" s="1"/>
      <c r="L1796" s="1"/>
      <c r="M1796" s="1"/>
      <c r="N1796" s="1"/>
      <c r="O1796" s="1"/>
      <c r="P1796" s="8"/>
      <c r="Q1796" s="26"/>
      <c r="R1796" s="17"/>
      <c r="T1796" t="str">
        <f t="shared" si="27"/>
        <v/>
      </c>
      <c r="U1796" s="34"/>
      <c r="V1796" s="48"/>
      <c r="W1796" s="49"/>
      <c r="X1796" s="47"/>
      <c r="Y1796" s="50"/>
      <c r="Z1796" s="52"/>
      <c r="AA1796" s="53"/>
      <c r="AB1796" s="54"/>
      <c r="AC1796" s="54"/>
    </row>
    <row r="1797" spans="1:29">
      <c r="A1797" s="1"/>
      <c r="B1797" s="1"/>
      <c r="C1797" s="1"/>
      <c r="D1797" s="13"/>
      <c r="E1797" s="22"/>
      <c r="F1797" s="13"/>
      <c r="G1797" s="1"/>
      <c r="H1797" s="1"/>
      <c r="I1797" s="46"/>
      <c r="J1797" s="1"/>
      <c r="K1797" s="1"/>
      <c r="L1797" s="1"/>
      <c r="M1797" s="1"/>
      <c r="N1797" s="1"/>
      <c r="O1797" s="1"/>
      <c r="P1797" s="8"/>
      <c r="Q1797" s="26"/>
      <c r="R1797" s="17"/>
      <c r="T1797" t="str">
        <f t="shared" si="27"/>
        <v/>
      </c>
      <c r="U1797" s="34"/>
      <c r="V1797" s="48"/>
      <c r="W1797" s="49"/>
      <c r="X1797" s="47"/>
      <c r="Y1797" s="50"/>
      <c r="Z1797" s="52"/>
      <c r="AA1797" s="53"/>
      <c r="AB1797" s="54"/>
      <c r="AC1797" s="54"/>
    </row>
    <row r="1798" spans="1:29">
      <c r="A1798" s="1"/>
      <c r="B1798" s="1"/>
      <c r="C1798" s="1"/>
      <c r="D1798" s="13"/>
      <c r="E1798" s="22"/>
      <c r="F1798" s="13"/>
      <c r="G1798" s="1"/>
      <c r="H1798" s="1"/>
      <c r="I1798" s="46"/>
      <c r="J1798" s="1"/>
      <c r="K1798" s="1"/>
      <c r="L1798" s="1"/>
      <c r="M1798" s="1"/>
      <c r="N1798" s="1"/>
      <c r="O1798" s="1"/>
      <c r="P1798" s="8"/>
      <c r="Q1798" s="26"/>
      <c r="R1798" s="17"/>
      <c r="T1798" t="str">
        <f t="shared" ref="T1798:T1861" si="28">IF(AND(Q1798=0,R1798=0),"",IF(I1798="","",($U$1-I1798)+1))</f>
        <v/>
      </c>
      <c r="U1798" s="34"/>
      <c r="V1798" s="48"/>
      <c r="W1798" s="49"/>
      <c r="X1798" s="47"/>
      <c r="Y1798" s="50"/>
      <c r="Z1798" s="52"/>
      <c r="AA1798" s="53"/>
      <c r="AB1798" s="54"/>
      <c r="AC1798" s="54"/>
    </row>
    <row r="1799" spans="1:29">
      <c r="A1799" s="1"/>
      <c r="B1799" s="1"/>
      <c r="C1799" s="1"/>
      <c r="D1799" s="13"/>
      <c r="E1799" s="22"/>
      <c r="F1799" s="13"/>
      <c r="G1799" s="1"/>
      <c r="H1799" s="1"/>
      <c r="I1799" s="46"/>
      <c r="J1799" s="1"/>
      <c r="K1799" s="1"/>
      <c r="L1799" s="1"/>
      <c r="M1799" s="1"/>
      <c r="N1799" s="1"/>
      <c r="O1799" s="1"/>
      <c r="P1799" s="8"/>
      <c r="Q1799" s="26"/>
      <c r="R1799" s="17"/>
      <c r="T1799" t="str">
        <f t="shared" si="28"/>
        <v/>
      </c>
      <c r="U1799" s="34"/>
      <c r="V1799" s="48"/>
      <c r="W1799" s="49"/>
      <c r="X1799" s="47"/>
      <c r="Y1799" s="50"/>
      <c r="Z1799" s="52"/>
      <c r="AA1799" s="53"/>
      <c r="AB1799" s="54"/>
      <c r="AC1799" s="54"/>
    </row>
    <row r="1800" spans="1:29">
      <c r="A1800" s="1"/>
      <c r="B1800" s="1"/>
      <c r="C1800" s="1"/>
      <c r="D1800" s="13"/>
      <c r="E1800" s="22"/>
      <c r="F1800" s="13"/>
      <c r="G1800" s="1"/>
      <c r="H1800" s="1"/>
      <c r="I1800" s="46"/>
      <c r="J1800" s="1"/>
      <c r="K1800" s="1"/>
      <c r="L1800" s="1"/>
      <c r="M1800" s="1"/>
      <c r="N1800" s="1"/>
      <c r="O1800" s="1"/>
      <c r="P1800" s="8"/>
      <c r="Q1800" s="26"/>
      <c r="R1800" s="17"/>
      <c r="T1800" t="str">
        <f t="shared" si="28"/>
        <v/>
      </c>
      <c r="U1800" s="34"/>
      <c r="V1800" s="48"/>
      <c r="W1800" s="49"/>
      <c r="X1800" s="47"/>
      <c r="Y1800" s="50"/>
      <c r="Z1800" s="52"/>
      <c r="AA1800" s="53"/>
      <c r="AB1800" s="54"/>
      <c r="AC1800" s="54"/>
    </row>
    <row r="1801" spans="1:29">
      <c r="A1801" s="1"/>
      <c r="B1801" s="1"/>
      <c r="C1801" s="1"/>
      <c r="D1801" s="13"/>
      <c r="E1801" s="22"/>
      <c r="F1801" s="13"/>
      <c r="G1801" s="1"/>
      <c r="H1801" s="1"/>
      <c r="I1801" s="46"/>
      <c r="J1801" s="1"/>
      <c r="K1801" s="1"/>
      <c r="L1801" s="1"/>
      <c r="M1801" s="1"/>
      <c r="N1801" s="1"/>
      <c r="O1801" s="1"/>
      <c r="P1801" s="8"/>
      <c r="Q1801" s="26"/>
      <c r="R1801" s="17"/>
      <c r="T1801" t="str">
        <f t="shared" si="28"/>
        <v/>
      </c>
      <c r="U1801" s="34"/>
      <c r="V1801" s="48"/>
      <c r="W1801" s="49"/>
      <c r="X1801" s="47"/>
      <c r="Y1801" s="50"/>
      <c r="Z1801" s="52"/>
      <c r="AA1801" s="53"/>
      <c r="AB1801" s="54"/>
      <c r="AC1801" s="54"/>
    </row>
    <row r="1802" spans="1:29">
      <c r="A1802" s="1"/>
      <c r="B1802" s="1"/>
      <c r="C1802" s="1"/>
      <c r="D1802" s="13"/>
      <c r="E1802" s="22"/>
      <c r="F1802" s="13"/>
      <c r="G1802" s="1"/>
      <c r="H1802" s="1"/>
      <c r="I1802" s="46"/>
      <c r="J1802" s="1"/>
      <c r="K1802" s="1"/>
      <c r="L1802" s="1"/>
      <c r="M1802" s="1"/>
      <c r="N1802" s="1"/>
      <c r="O1802" s="1"/>
      <c r="P1802" s="8"/>
      <c r="Q1802" s="26"/>
      <c r="R1802" s="17"/>
      <c r="T1802" t="str">
        <f t="shared" si="28"/>
        <v/>
      </c>
      <c r="U1802" s="34"/>
      <c r="V1802" s="48"/>
      <c r="W1802" s="49"/>
      <c r="X1802" s="47"/>
      <c r="Y1802" s="50"/>
      <c r="Z1802" s="52"/>
      <c r="AA1802" s="53"/>
      <c r="AB1802" s="54"/>
      <c r="AC1802" s="54"/>
    </row>
    <row r="1803" spans="1:29">
      <c r="A1803" s="1"/>
      <c r="B1803" s="1"/>
      <c r="C1803" s="1"/>
      <c r="D1803" s="13"/>
      <c r="E1803" s="22"/>
      <c r="F1803" s="13"/>
      <c r="G1803" s="1"/>
      <c r="H1803" s="1"/>
      <c r="I1803" s="46"/>
      <c r="J1803" s="1"/>
      <c r="K1803" s="1"/>
      <c r="L1803" s="1"/>
      <c r="M1803" s="1"/>
      <c r="N1803" s="1"/>
      <c r="O1803" s="1"/>
      <c r="P1803" s="8"/>
      <c r="Q1803" s="26"/>
      <c r="R1803" s="17"/>
      <c r="T1803" t="str">
        <f t="shared" si="28"/>
        <v/>
      </c>
      <c r="U1803" s="34"/>
      <c r="V1803" s="48"/>
      <c r="W1803" s="49"/>
      <c r="X1803" s="47"/>
      <c r="Y1803" s="50"/>
      <c r="Z1803" s="52"/>
      <c r="AA1803" s="53"/>
      <c r="AB1803" s="54"/>
      <c r="AC1803" s="54"/>
    </row>
    <row r="1804" spans="1:29">
      <c r="A1804" s="1"/>
      <c r="B1804" s="1"/>
      <c r="C1804" s="1"/>
      <c r="D1804" s="13"/>
      <c r="E1804" s="22"/>
      <c r="F1804" s="13"/>
      <c r="G1804" s="1"/>
      <c r="H1804" s="1"/>
      <c r="I1804" s="46"/>
      <c r="J1804" s="1"/>
      <c r="K1804" s="1"/>
      <c r="L1804" s="1"/>
      <c r="M1804" s="1"/>
      <c r="N1804" s="1"/>
      <c r="O1804" s="1"/>
      <c r="P1804" s="8"/>
      <c r="Q1804" s="26"/>
      <c r="R1804" s="17"/>
      <c r="T1804" t="str">
        <f t="shared" si="28"/>
        <v/>
      </c>
      <c r="U1804" s="34"/>
      <c r="V1804" s="48"/>
      <c r="W1804" s="49"/>
      <c r="X1804" s="47"/>
      <c r="Y1804" s="50"/>
      <c r="Z1804" s="52"/>
      <c r="AA1804" s="53"/>
      <c r="AB1804" s="54"/>
      <c r="AC1804" s="54"/>
    </row>
    <row r="1805" spans="1:29">
      <c r="A1805" s="1"/>
      <c r="B1805" s="1"/>
      <c r="C1805" s="1"/>
      <c r="D1805" s="13"/>
      <c r="E1805" s="22"/>
      <c r="F1805" s="13"/>
      <c r="G1805" s="1"/>
      <c r="H1805" s="1"/>
      <c r="I1805" s="46"/>
      <c r="J1805" s="1"/>
      <c r="K1805" s="1"/>
      <c r="L1805" s="1"/>
      <c r="M1805" s="1"/>
      <c r="N1805" s="1"/>
      <c r="O1805" s="1"/>
      <c r="P1805" s="8"/>
      <c r="Q1805" s="26"/>
      <c r="R1805" s="17"/>
      <c r="T1805" t="str">
        <f t="shared" si="28"/>
        <v/>
      </c>
      <c r="U1805" s="34"/>
      <c r="V1805" s="48"/>
      <c r="W1805" s="49"/>
      <c r="X1805" s="47"/>
      <c r="Y1805" s="50"/>
      <c r="Z1805" s="52"/>
      <c r="AA1805" s="53"/>
      <c r="AB1805" s="54"/>
      <c r="AC1805" s="54"/>
    </row>
    <row r="1806" spans="1:29">
      <c r="A1806" s="1"/>
      <c r="B1806" s="1"/>
      <c r="C1806" s="1"/>
      <c r="D1806" s="13"/>
      <c r="E1806" s="22"/>
      <c r="F1806" s="13"/>
      <c r="G1806" s="1"/>
      <c r="H1806" s="1"/>
      <c r="I1806" s="46"/>
      <c r="J1806" s="1"/>
      <c r="K1806" s="1"/>
      <c r="L1806" s="1"/>
      <c r="M1806" s="1"/>
      <c r="N1806" s="1"/>
      <c r="O1806" s="1"/>
      <c r="P1806" s="8"/>
      <c r="Q1806" s="26"/>
      <c r="R1806" s="17"/>
      <c r="T1806" t="str">
        <f t="shared" si="28"/>
        <v/>
      </c>
      <c r="U1806" s="34"/>
      <c r="V1806" s="48"/>
      <c r="W1806" s="49"/>
      <c r="X1806" s="47"/>
      <c r="Y1806" s="50"/>
      <c r="Z1806" s="52"/>
      <c r="AA1806" s="53"/>
      <c r="AB1806" s="54"/>
      <c r="AC1806" s="54"/>
    </row>
    <row r="1807" spans="1:29">
      <c r="A1807" s="1"/>
      <c r="B1807" s="1"/>
      <c r="C1807" s="1"/>
      <c r="D1807" s="13"/>
      <c r="E1807" s="22"/>
      <c r="F1807" s="13"/>
      <c r="G1807" s="1"/>
      <c r="H1807" s="1"/>
      <c r="I1807" s="46"/>
      <c r="J1807" s="1"/>
      <c r="K1807" s="1"/>
      <c r="L1807" s="1"/>
      <c r="M1807" s="1"/>
      <c r="N1807" s="1"/>
      <c r="O1807" s="1"/>
      <c r="P1807" s="8"/>
      <c r="Q1807" s="26"/>
      <c r="R1807" s="17"/>
      <c r="T1807" t="str">
        <f t="shared" si="28"/>
        <v/>
      </c>
      <c r="U1807" s="34"/>
      <c r="V1807" s="48"/>
      <c r="W1807" s="49"/>
      <c r="X1807" s="47"/>
      <c r="Y1807" s="50"/>
      <c r="Z1807" s="52"/>
      <c r="AA1807" s="53"/>
      <c r="AB1807" s="54"/>
      <c r="AC1807" s="54"/>
    </row>
    <row r="1808" spans="1:29">
      <c r="A1808" s="1"/>
      <c r="B1808" s="1"/>
      <c r="C1808" s="1"/>
      <c r="D1808" s="13"/>
      <c r="E1808" s="22"/>
      <c r="F1808" s="13"/>
      <c r="G1808" s="1"/>
      <c r="H1808" s="1"/>
      <c r="I1808" s="46"/>
      <c r="J1808" s="1"/>
      <c r="K1808" s="1"/>
      <c r="L1808" s="1"/>
      <c r="M1808" s="1"/>
      <c r="N1808" s="1"/>
      <c r="O1808" s="1"/>
      <c r="P1808" s="8"/>
      <c r="Q1808" s="26"/>
      <c r="R1808" s="17"/>
      <c r="T1808" t="str">
        <f t="shared" si="28"/>
        <v/>
      </c>
      <c r="U1808" s="34"/>
      <c r="V1808" s="48"/>
      <c r="W1808" s="49"/>
      <c r="X1808" s="47"/>
      <c r="Y1808" s="50"/>
      <c r="Z1808" s="52"/>
      <c r="AA1808" s="53"/>
      <c r="AB1808" s="54"/>
      <c r="AC1808" s="54"/>
    </row>
    <row r="1809" spans="1:29">
      <c r="A1809" s="1"/>
      <c r="B1809" s="1"/>
      <c r="C1809" s="1"/>
      <c r="D1809" s="13"/>
      <c r="E1809" s="22"/>
      <c r="F1809" s="13"/>
      <c r="G1809" s="1"/>
      <c r="H1809" s="1"/>
      <c r="I1809" s="46"/>
      <c r="J1809" s="1"/>
      <c r="K1809" s="1"/>
      <c r="L1809" s="1"/>
      <c r="M1809" s="1"/>
      <c r="N1809" s="1"/>
      <c r="O1809" s="1"/>
      <c r="P1809" s="8"/>
      <c r="Q1809" s="26"/>
      <c r="R1809" s="17"/>
      <c r="T1809" t="str">
        <f t="shared" si="28"/>
        <v/>
      </c>
      <c r="U1809" s="34"/>
      <c r="V1809" s="48"/>
      <c r="W1809" s="49"/>
      <c r="X1809" s="47"/>
      <c r="Y1809" s="50"/>
      <c r="Z1809" s="52"/>
      <c r="AA1809" s="53"/>
      <c r="AB1809" s="54"/>
      <c r="AC1809" s="54"/>
    </row>
    <row r="1810" spans="1:29">
      <c r="A1810" s="1"/>
      <c r="B1810" s="1"/>
      <c r="C1810" s="1"/>
      <c r="D1810" s="13"/>
      <c r="E1810" s="22"/>
      <c r="F1810" s="13"/>
      <c r="G1810" s="1"/>
      <c r="H1810" s="1"/>
      <c r="I1810" s="46"/>
      <c r="J1810" s="1"/>
      <c r="K1810" s="1"/>
      <c r="L1810" s="1"/>
      <c r="M1810" s="1"/>
      <c r="N1810" s="1"/>
      <c r="O1810" s="1"/>
      <c r="P1810" s="8"/>
      <c r="Q1810" s="26"/>
      <c r="R1810" s="17"/>
      <c r="T1810" t="str">
        <f t="shared" si="28"/>
        <v/>
      </c>
      <c r="U1810" s="34"/>
      <c r="V1810" s="48"/>
      <c r="W1810" s="49"/>
      <c r="X1810" s="47"/>
      <c r="Y1810" s="50"/>
      <c r="Z1810" s="52"/>
      <c r="AA1810" s="53"/>
      <c r="AB1810" s="54"/>
      <c r="AC1810" s="54"/>
    </row>
    <row r="1811" spans="1:29">
      <c r="A1811" s="1"/>
      <c r="B1811" s="1"/>
      <c r="C1811" s="1"/>
      <c r="D1811" s="13"/>
      <c r="E1811" s="22"/>
      <c r="F1811" s="13"/>
      <c r="G1811" s="1"/>
      <c r="H1811" s="1"/>
      <c r="I1811" s="46"/>
      <c r="J1811" s="1"/>
      <c r="K1811" s="1"/>
      <c r="L1811" s="1"/>
      <c r="M1811" s="1"/>
      <c r="N1811" s="1"/>
      <c r="O1811" s="1"/>
      <c r="P1811" s="8"/>
      <c r="Q1811" s="26"/>
      <c r="R1811" s="17"/>
      <c r="T1811" t="str">
        <f t="shared" si="28"/>
        <v/>
      </c>
      <c r="U1811" s="34"/>
      <c r="V1811" s="48"/>
      <c r="W1811" s="49"/>
      <c r="X1811" s="47"/>
      <c r="Y1811" s="50"/>
      <c r="Z1811" s="52"/>
      <c r="AA1811" s="53"/>
      <c r="AB1811" s="54"/>
      <c r="AC1811" s="54"/>
    </row>
    <row r="1812" spans="1:29">
      <c r="A1812" s="1"/>
      <c r="B1812" s="1"/>
      <c r="C1812" s="1"/>
      <c r="D1812" s="13"/>
      <c r="E1812" s="22"/>
      <c r="F1812" s="13"/>
      <c r="G1812" s="1"/>
      <c r="H1812" s="1"/>
      <c r="I1812" s="46"/>
      <c r="J1812" s="1"/>
      <c r="K1812" s="1"/>
      <c r="L1812" s="1"/>
      <c r="M1812" s="1"/>
      <c r="N1812" s="1"/>
      <c r="O1812" s="1"/>
      <c r="P1812" s="8"/>
      <c r="Q1812" s="26"/>
      <c r="R1812" s="17"/>
      <c r="T1812" t="str">
        <f t="shared" si="28"/>
        <v/>
      </c>
      <c r="U1812" s="34"/>
      <c r="V1812" s="48"/>
      <c r="W1812" s="49"/>
      <c r="X1812" s="47"/>
      <c r="Y1812" s="50"/>
      <c r="Z1812" s="52"/>
      <c r="AA1812" s="53"/>
      <c r="AB1812" s="54"/>
      <c r="AC1812" s="54"/>
    </row>
    <row r="1813" spans="1:29">
      <c r="A1813" s="1"/>
      <c r="B1813" s="1"/>
      <c r="C1813" s="1"/>
      <c r="D1813" s="13"/>
      <c r="E1813" s="22"/>
      <c r="F1813" s="13"/>
      <c r="G1813" s="1"/>
      <c r="H1813" s="1"/>
      <c r="I1813" s="46"/>
      <c r="J1813" s="1"/>
      <c r="K1813" s="1"/>
      <c r="L1813" s="1"/>
      <c r="M1813" s="1"/>
      <c r="N1813" s="1"/>
      <c r="O1813" s="1"/>
      <c r="P1813" s="8"/>
      <c r="Q1813" s="26"/>
      <c r="R1813" s="17"/>
      <c r="T1813" t="str">
        <f t="shared" si="28"/>
        <v/>
      </c>
      <c r="U1813" s="34"/>
      <c r="V1813" s="48"/>
      <c r="W1813" s="49"/>
      <c r="X1813" s="47"/>
      <c r="Y1813" s="50"/>
      <c r="Z1813" s="52"/>
      <c r="AA1813" s="53"/>
      <c r="AB1813" s="54"/>
      <c r="AC1813" s="54"/>
    </row>
    <row r="1814" spans="1:29">
      <c r="A1814" s="1"/>
      <c r="B1814" s="1"/>
      <c r="C1814" s="1"/>
      <c r="D1814" s="13"/>
      <c r="E1814" s="22"/>
      <c r="F1814" s="13"/>
      <c r="G1814" s="1"/>
      <c r="H1814" s="1"/>
      <c r="I1814" s="46"/>
      <c r="J1814" s="1"/>
      <c r="K1814" s="1"/>
      <c r="L1814" s="1"/>
      <c r="M1814" s="1"/>
      <c r="N1814" s="1"/>
      <c r="O1814" s="1"/>
      <c r="P1814" s="8"/>
      <c r="Q1814" s="26"/>
      <c r="R1814" s="17"/>
      <c r="T1814" t="str">
        <f t="shared" si="28"/>
        <v/>
      </c>
      <c r="U1814" s="34"/>
      <c r="V1814" s="48"/>
      <c r="W1814" s="49"/>
      <c r="X1814" s="47"/>
      <c r="Y1814" s="50"/>
      <c r="Z1814" s="52"/>
      <c r="AA1814" s="53"/>
      <c r="AB1814" s="54"/>
      <c r="AC1814" s="54"/>
    </row>
    <row r="1815" spans="1:29">
      <c r="A1815" s="1"/>
      <c r="B1815" s="1"/>
      <c r="C1815" s="1"/>
      <c r="D1815" s="13"/>
      <c r="E1815" s="22"/>
      <c r="F1815" s="13"/>
      <c r="G1815" s="1"/>
      <c r="H1815" s="1"/>
      <c r="I1815" s="46"/>
      <c r="J1815" s="1"/>
      <c r="K1815" s="1"/>
      <c r="L1815" s="1"/>
      <c r="M1815" s="1"/>
      <c r="N1815" s="1"/>
      <c r="O1815" s="1"/>
      <c r="P1815" s="8"/>
      <c r="Q1815" s="26"/>
      <c r="R1815" s="17"/>
      <c r="T1815" t="str">
        <f t="shared" si="28"/>
        <v/>
      </c>
      <c r="U1815" s="34"/>
      <c r="V1815" s="48"/>
      <c r="W1815" s="49"/>
      <c r="X1815" s="47"/>
      <c r="Y1815" s="50"/>
      <c r="Z1815" s="52"/>
      <c r="AA1815" s="53"/>
      <c r="AB1815" s="54"/>
      <c r="AC1815" s="54"/>
    </row>
    <row r="1816" spans="1:29">
      <c r="A1816" s="1"/>
      <c r="B1816" s="1"/>
      <c r="C1816" s="1"/>
      <c r="D1816" s="13"/>
      <c r="E1816" s="22"/>
      <c r="F1816" s="13"/>
      <c r="G1816" s="1"/>
      <c r="H1816" s="1"/>
      <c r="I1816" s="46"/>
      <c r="J1816" s="1"/>
      <c r="K1816" s="1"/>
      <c r="L1816" s="1"/>
      <c r="M1816" s="1"/>
      <c r="N1816" s="1"/>
      <c r="O1816" s="1"/>
      <c r="P1816" s="8"/>
      <c r="Q1816" s="26"/>
      <c r="R1816" s="17"/>
      <c r="T1816" t="str">
        <f t="shared" si="28"/>
        <v/>
      </c>
      <c r="U1816" s="34"/>
      <c r="V1816" s="48"/>
      <c r="W1816" s="49"/>
      <c r="X1816" s="47"/>
      <c r="Y1816" s="50"/>
      <c r="Z1816" s="52"/>
      <c r="AA1816" s="53"/>
      <c r="AB1816" s="54"/>
      <c r="AC1816" s="54"/>
    </row>
    <row r="1817" spans="1:29">
      <c r="A1817" s="1"/>
      <c r="B1817" s="1"/>
      <c r="C1817" s="1"/>
      <c r="D1817" s="13"/>
      <c r="E1817" s="22"/>
      <c r="F1817" s="13"/>
      <c r="G1817" s="1"/>
      <c r="H1817" s="1"/>
      <c r="I1817" s="46"/>
      <c r="J1817" s="1"/>
      <c r="K1817" s="1"/>
      <c r="L1817" s="1"/>
      <c r="M1817" s="1"/>
      <c r="N1817" s="1"/>
      <c r="O1817" s="1"/>
      <c r="P1817" s="8"/>
      <c r="Q1817" s="26"/>
      <c r="R1817" s="17"/>
      <c r="T1817" t="str">
        <f t="shared" si="28"/>
        <v/>
      </c>
      <c r="U1817" s="34"/>
      <c r="V1817" s="48"/>
      <c r="W1817" s="49"/>
      <c r="X1817" s="47"/>
      <c r="Y1817" s="50"/>
      <c r="Z1817" s="52"/>
      <c r="AA1817" s="53"/>
      <c r="AB1817" s="54"/>
      <c r="AC1817" s="54"/>
    </row>
    <row r="1818" spans="1:29">
      <c r="A1818" s="1"/>
      <c r="B1818" s="1"/>
      <c r="C1818" s="1"/>
      <c r="D1818" s="13"/>
      <c r="E1818" s="22"/>
      <c r="F1818" s="13"/>
      <c r="G1818" s="1"/>
      <c r="H1818" s="1"/>
      <c r="I1818" s="46"/>
      <c r="J1818" s="1"/>
      <c r="K1818" s="1"/>
      <c r="L1818" s="1"/>
      <c r="M1818" s="1"/>
      <c r="N1818" s="1"/>
      <c r="O1818" s="1"/>
      <c r="P1818" s="8"/>
      <c r="Q1818" s="26"/>
      <c r="R1818" s="17"/>
      <c r="T1818" t="str">
        <f t="shared" si="28"/>
        <v/>
      </c>
      <c r="U1818" s="34"/>
      <c r="V1818" s="48"/>
      <c r="W1818" s="49"/>
      <c r="X1818" s="47"/>
      <c r="Y1818" s="50"/>
      <c r="Z1818" s="52"/>
      <c r="AA1818" s="53"/>
      <c r="AB1818" s="54"/>
      <c r="AC1818" s="54"/>
    </row>
    <row r="1819" spans="1:29">
      <c r="A1819" s="1"/>
      <c r="B1819" s="1"/>
      <c r="C1819" s="1"/>
      <c r="D1819" s="13"/>
      <c r="E1819" s="22"/>
      <c r="F1819" s="13"/>
      <c r="G1819" s="1"/>
      <c r="H1819" s="1"/>
      <c r="I1819" s="46"/>
      <c r="J1819" s="1"/>
      <c r="K1819" s="1"/>
      <c r="L1819" s="1"/>
      <c r="M1819" s="1"/>
      <c r="N1819" s="1"/>
      <c r="O1819" s="1"/>
      <c r="P1819" s="8"/>
      <c r="Q1819" s="26"/>
      <c r="R1819" s="17"/>
      <c r="T1819" t="str">
        <f t="shared" si="28"/>
        <v/>
      </c>
      <c r="U1819" s="34"/>
      <c r="V1819" s="48"/>
      <c r="W1819" s="49"/>
      <c r="X1819" s="47"/>
      <c r="Y1819" s="50"/>
      <c r="Z1819" s="52"/>
      <c r="AA1819" s="53"/>
      <c r="AB1819" s="54"/>
      <c r="AC1819" s="54"/>
    </row>
    <row r="1820" spans="1:29">
      <c r="A1820" s="1"/>
      <c r="B1820" s="1"/>
      <c r="C1820" s="1"/>
      <c r="D1820" s="13"/>
      <c r="E1820" s="22"/>
      <c r="F1820" s="13"/>
      <c r="G1820" s="1"/>
      <c r="H1820" s="1"/>
      <c r="I1820" s="46"/>
      <c r="J1820" s="1"/>
      <c r="K1820" s="1"/>
      <c r="L1820" s="1"/>
      <c r="M1820" s="1"/>
      <c r="N1820" s="1"/>
      <c r="O1820" s="1"/>
      <c r="P1820" s="8"/>
      <c r="Q1820" s="26"/>
      <c r="R1820" s="17"/>
      <c r="T1820" t="str">
        <f t="shared" si="28"/>
        <v/>
      </c>
      <c r="U1820" s="34"/>
      <c r="V1820" s="48"/>
      <c r="W1820" s="49"/>
      <c r="X1820" s="47"/>
      <c r="Y1820" s="50"/>
      <c r="Z1820" s="52"/>
      <c r="AA1820" s="53"/>
      <c r="AB1820" s="54"/>
      <c r="AC1820" s="54"/>
    </row>
    <row r="1821" spans="1:29">
      <c r="A1821" s="1"/>
      <c r="B1821" s="1"/>
      <c r="C1821" s="1"/>
      <c r="D1821" s="13"/>
      <c r="E1821" s="22"/>
      <c r="F1821" s="13"/>
      <c r="G1821" s="1"/>
      <c r="H1821" s="1"/>
      <c r="I1821" s="46"/>
      <c r="J1821" s="1"/>
      <c r="K1821" s="1"/>
      <c r="L1821" s="1"/>
      <c r="M1821" s="1"/>
      <c r="N1821" s="1"/>
      <c r="O1821" s="1"/>
      <c r="P1821" s="8"/>
      <c r="Q1821" s="26"/>
      <c r="R1821" s="17"/>
      <c r="T1821" t="str">
        <f t="shared" si="28"/>
        <v/>
      </c>
      <c r="U1821" s="34"/>
      <c r="V1821" s="48"/>
      <c r="W1821" s="49"/>
      <c r="X1821" s="47"/>
      <c r="Y1821" s="50"/>
      <c r="Z1821" s="52"/>
      <c r="AA1821" s="53"/>
      <c r="AB1821" s="54"/>
      <c r="AC1821" s="54"/>
    </row>
    <row r="1822" spans="1:29">
      <c r="A1822" s="1"/>
      <c r="B1822" s="1"/>
      <c r="C1822" s="1"/>
      <c r="D1822" s="13"/>
      <c r="E1822" s="22"/>
      <c r="F1822" s="13"/>
      <c r="G1822" s="1"/>
      <c r="H1822" s="1"/>
      <c r="I1822" s="46"/>
      <c r="J1822" s="1"/>
      <c r="K1822" s="1"/>
      <c r="L1822" s="1"/>
      <c r="M1822" s="1"/>
      <c r="N1822" s="1"/>
      <c r="O1822" s="1"/>
      <c r="P1822" s="8"/>
      <c r="Q1822" s="26"/>
      <c r="R1822" s="17"/>
      <c r="T1822" t="str">
        <f t="shared" si="28"/>
        <v/>
      </c>
      <c r="U1822" s="34"/>
      <c r="V1822" s="48"/>
      <c r="W1822" s="49"/>
      <c r="X1822" s="47"/>
      <c r="Y1822" s="50"/>
      <c r="Z1822" s="52"/>
      <c r="AA1822" s="53"/>
      <c r="AB1822" s="54"/>
      <c r="AC1822" s="54"/>
    </row>
    <row r="1823" spans="1:29">
      <c r="A1823" s="1"/>
      <c r="B1823" s="1"/>
      <c r="C1823" s="1"/>
      <c r="D1823" s="13"/>
      <c r="E1823" s="22"/>
      <c r="F1823" s="13"/>
      <c r="G1823" s="1"/>
      <c r="H1823" s="1"/>
      <c r="I1823" s="46"/>
      <c r="J1823" s="1"/>
      <c r="K1823" s="1"/>
      <c r="L1823" s="1"/>
      <c r="M1823" s="1"/>
      <c r="N1823" s="1"/>
      <c r="O1823" s="1"/>
      <c r="P1823" s="8"/>
      <c r="Q1823" s="26"/>
      <c r="R1823" s="17"/>
      <c r="T1823" t="str">
        <f t="shared" si="28"/>
        <v/>
      </c>
      <c r="U1823" s="34"/>
      <c r="V1823" s="48"/>
      <c r="W1823" s="49"/>
      <c r="X1823" s="47"/>
      <c r="Y1823" s="50"/>
      <c r="Z1823" s="52"/>
      <c r="AA1823" s="53"/>
      <c r="AB1823" s="54"/>
      <c r="AC1823" s="54"/>
    </row>
    <row r="1824" spans="1:29">
      <c r="A1824" s="1"/>
      <c r="B1824" s="1"/>
      <c r="C1824" s="1"/>
      <c r="D1824" s="13"/>
      <c r="E1824" s="22"/>
      <c r="F1824" s="13"/>
      <c r="G1824" s="1"/>
      <c r="H1824" s="1"/>
      <c r="I1824" s="46"/>
      <c r="J1824" s="1"/>
      <c r="K1824" s="1"/>
      <c r="L1824" s="1"/>
      <c r="M1824" s="1"/>
      <c r="N1824" s="1"/>
      <c r="O1824" s="1"/>
      <c r="P1824" s="8"/>
      <c r="Q1824" s="26"/>
      <c r="R1824" s="17"/>
      <c r="T1824" t="str">
        <f t="shared" si="28"/>
        <v/>
      </c>
      <c r="U1824" s="34"/>
      <c r="V1824" s="48"/>
      <c r="W1824" s="49"/>
      <c r="X1824" s="47"/>
      <c r="Y1824" s="50"/>
      <c r="Z1824" s="52"/>
      <c r="AA1824" s="53"/>
      <c r="AB1824" s="54"/>
      <c r="AC1824" s="54"/>
    </row>
    <row r="1825" spans="1:29">
      <c r="A1825" s="1"/>
      <c r="B1825" s="1"/>
      <c r="C1825" s="1"/>
      <c r="D1825" s="13"/>
      <c r="E1825" s="22"/>
      <c r="F1825" s="13"/>
      <c r="G1825" s="1"/>
      <c r="H1825" s="1"/>
      <c r="I1825" s="46"/>
      <c r="J1825" s="1"/>
      <c r="K1825" s="1"/>
      <c r="L1825" s="1"/>
      <c r="M1825" s="1"/>
      <c r="N1825" s="1"/>
      <c r="O1825" s="1"/>
      <c r="P1825" s="8"/>
      <c r="Q1825" s="26"/>
      <c r="R1825" s="17"/>
      <c r="T1825" t="str">
        <f t="shared" si="28"/>
        <v/>
      </c>
      <c r="U1825" s="34"/>
      <c r="V1825" s="48"/>
      <c r="W1825" s="49"/>
      <c r="X1825" s="47"/>
      <c r="Y1825" s="50"/>
      <c r="Z1825" s="52"/>
      <c r="AA1825" s="53"/>
      <c r="AB1825" s="54"/>
      <c r="AC1825" s="54"/>
    </row>
    <row r="1826" spans="1:29">
      <c r="A1826" s="1"/>
      <c r="B1826" s="1"/>
      <c r="C1826" s="1"/>
      <c r="D1826" s="13"/>
      <c r="E1826" s="22"/>
      <c r="F1826" s="13"/>
      <c r="G1826" s="1"/>
      <c r="H1826" s="1"/>
      <c r="I1826" s="46"/>
      <c r="J1826" s="1"/>
      <c r="K1826" s="1"/>
      <c r="L1826" s="1"/>
      <c r="M1826" s="1"/>
      <c r="N1826" s="1"/>
      <c r="O1826" s="1"/>
      <c r="P1826" s="8"/>
      <c r="Q1826" s="26"/>
      <c r="R1826" s="17"/>
      <c r="T1826" t="str">
        <f t="shared" si="28"/>
        <v/>
      </c>
      <c r="U1826" s="34"/>
      <c r="V1826" s="48"/>
      <c r="W1826" s="49"/>
      <c r="X1826" s="47"/>
      <c r="Y1826" s="50"/>
      <c r="Z1826" s="52"/>
      <c r="AA1826" s="53"/>
      <c r="AB1826" s="54"/>
      <c r="AC1826" s="54"/>
    </row>
    <row r="1827" spans="1:29">
      <c r="A1827" s="1"/>
      <c r="B1827" s="1"/>
      <c r="C1827" s="1"/>
      <c r="D1827" s="13"/>
      <c r="E1827" s="22"/>
      <c r="F1827" s="13"/>
      <c r="G1827" s="1"/>
      <c r="H1827" s="1"/>
      <c r="I1827" s="46"/>
      <c r="J1827" s="1"/>
      <c r="K1827" s="1"/>
      <c r="L1827" s="1"/>
      <c r="M1827" s="1"/>
      <c r="N1827" s="1"/>
      <c r="O1827" s="1"/>
      <c r="P1827" s="8"/>
      <c r="Q1827" s="26"/>
      <c r="R1827" s="17"/>
      <c r="T1827" t="str">
        <f t="shared" si="28"/>
        <v/>
      </c>
      <c r="U1827" s="34"/>
      <c r="V1827" s="48"/>
      <c r="W1827" s="49"/>
      <c r="X1827" s="47"/>
      <c r="Y1827" s="50"/>
      <c r="Z1827" s="52"/>
      <c r="AA1827" s="53"/>
      <c r="AB1827" s="54"/>
      <c r="AC1827" s="54"/>
    </row>
    <row r="1828" spans="1:29">
      <c r="A1828" s="1"/>
      <c r="B1828" s="1"/>
      <c r="C1828" s="1"/>
      <c r="D1828" s="13"/>
      <c r="E1828" s="22"/>
      <c r="F1828" s="13"/>
      <c r="G1828" s="1"/>
      <c r="H1828" s="1"/>
      <c r="I1828" s="46"/>
      <c r="J1828" s="1"/>
      <c r="K1828" s="1"/>
      <c r="L1828" s="1"/>
      <c r="M1828" s="1"/>
      <c r="N1828" s="1"/>
      <c r="O1828" s="1"/>
      <c r="P1828" s="8"/>
      <c r="Q1828" s="26"/>
      <c r="R1828" s="17"/>
      <c r="T1828" t="str">
        <f t="shared" si="28"/>
        <v/>
      </c>
      <c r="U1828" s="34"/>
      <c r="V1828" s="48"/>
      <c r="W1828" s="49"/>
      <c r="X1828" s="47"/>
      <c r="Y1828" s="50"/>
      <c r="Z1828" s="52"/>
      <c r="AA1828" s="53"/>
      <c r="AB1828" s="54"/>
      <c r="AC1828" s="54"/>
    </row>
    <row r="1829" spans="1:29">
      <c r="A1829" s="1"/>
      <c r="B1829" s="1"/>
      <c r="C1829" s="1"/>
      <c r="D1829" s="13"/>
      <c r="E1829" s="22"/>
      <c r="F1829" s="13"/>
      <c r="G1829" s="1"/>
      <c r="H1829" s="1"/>
      <c r="I1829" s="46"/>
      <c r="J1829" s="1"/>
      <c r="K1829" s="1"/>
      <c r="L1829" s="1"/>
      <c r="M1829" s="1"/>
      <c r="N1829" s="1"/>
      <c r="O1829" s="1"/>
      <c r="P1829" s="8"/>
      <c r="Q1829" s="26"/>
      <c r="R1829" s="17"/>
      <c r="T1829" t="str">
        <f t="shared" si="28"/>
        <v/>
      </c>
      <c r="U1829" s="34"/>
      <c r="V1829" s="48"/>
      <c r="W1829" s="49"/>
      <c r="X1829" s="47"/>
      <c r="Y1829" s="50"/>
      <c r="Z1829" s="52"/>
      <c r="AA1829" s="53"/>
      <c r="AB1829" s="54"/>
      <c r="AC1829" s="54"/>
    </row>
    <row r="1830" spans="1:29">
      <c r="A1830" s="1"/>
      <c r="B1830" s="1"/>
      <c r="C1830" s="1"/>
      <c r="D1830" s="13"/>
      <c r="E1830" s="22"/>
      <c r="F1830" s="13"/>
      <c r="G1830" s="1"/>
      <c r="H1830" s="1"/>
      <c r="I1830" s="46"/>
      <c r="J1830" s="1"/>
      <c r="K1830" s="1"/>
      <c r="L1830" s="1"/>
      <c r="M1830" s="1"/>
      <c r="N1830" s="1"/>
      <c r="O1830" s="1"/>
      <c r="P1830" s="8"/>
      <c r="Q1830" s="26"/>
      <c r="R1830" s="17"/>
      <c r="T1830" t="str">
        <f t="shared" si="28"/>
        <v/>
      </c>
      <c r="U1830" s="34"/>
      <c r="V1830" s="48"/>
      <c r="W1830" s="49"/>
      <c r="X1830" s="47"/>
      <c r="Y1830" s="50"/>
      <c r="Z1830" s="52"/>
      <c r="AA1830" s="53"/>
      <c r="AB1830" s="54"/>
      <c r="AC1830" s="54"/>
    </row>
    <row r="1831" spans="1:29">
      <c r="A1831" s="1"/>
      <c r="B1831" s="1"/>
      <c r="C1831" s="1"/>
      <c r="D1831" s="13"/>
      <c r="E1831" s="22"/>
      <c r="F1831" s="13"/>
      <c r="G1831" s="1"/>
      <c r="H1831" s="1"/>
      <c r="I1831" s="46"/>
      <c r="J1831" s="1"/>
      <c r="K1831" s="1"/>
      <c r="L1831" s="1"/>
      <c r="M1831" s="1"/>
      <c r="N1831" s="1"/>
      <c r="O1831" s="1"/>
      <c r="P1831" s="8"/>
      <c r="Q1831" s="26"/>
      <c r="R1831" s="17"/>
      <c r="T1831" t="str">
        <f t="shared" si="28"/>
        <v/>
      </c>
      <c r="U1831" s="34"/>
      <c r="V1831" s="48"/>
      <c r="W1831" s="49"/>
      <c r="X1831" s="47"/>
      <c r="Y1831" s="50"/>
      <c r="Z1831" s="52"/>
      <c r="AA1831" s="53"/>
      <c r="AB1831" s="54"/>
      <c r="AC1831" s="54"/>
    </row>
    <row r="1832" spans="1:29">
      <c r="A1832" s="1"/>
      <c r="B1832" s="1"/>
      <c r="C1832" s="1"/>
      <c r="D1832" s="13"/>
      <c r="E1832" s="22"/>
      <c r="F1832" s="13"/>
      <c r="G1832" s="1"/>
      <c r="H1832" s="1"/>
      <c r="I1832" s="46"/>
      <c r="J1832" s="1"/>
      <c r="K1832" s="1"/>
      <c r="L1832" s="1"/>
      <c r="M1832" s="1"/>
      <c r="N1832" s="1"/>
      <c r="O1832" s="1"/>
      <c r="P1832" s="8"/>
      <c r="Q1832" s="26"/>
      <c r="R1832" s="17"/>
      <c r="T1832" t="str">
        <f t="shared" si="28"/>
        <v/>
      </c>
      <c r="U1832" s="34"/>
      <c r="V1832" s="48"/>
      <c r="W1832" s="49"/>
      <c r="X1832" s="47"/>
      <c r="Y1832" s="50"/>
      <c r="Z1832" s="52"/>
      <c r="AA1832" s="53"/>
      <c r="AB1832" s="54"/>
      <c r="AC1832" s="54"/>
    </row>
    <row r="1833" spans="1:29">
      <c r="A1833" s="1"/>
      <c r="B1833" s="1"/>
      <c r="C1833" s="1"/>
      <c r="D1833" s="13"/>
      <c r="E1833" s="22"/>
      <c r="F1833" s="13"/>
      <c r="G1833" s="1"/>
      <c r="H1833" s="1"/>
      <c r="I1833" s="46"/>
      <c r="J1833" s="1"/>
      <c r="K1833" s="1"/>
      <c r="L1833" s="1"/>
      <c r="M1833" s="1"/>
      <c r="N1833" s="1"/>
      <c r="O1833" s="1"/>
      <c r="P1833" s="8"/>
      <c r="Q1833" s="26"/>
      <c r="R1833" s="17"/>
      <c r="T1833" t="str">
        <f t="shared" si="28"/>
        <v/>
      </c>
      <c r="U1833" s="34"/>
      <c r="V1833" s="48"/>
      <c r="W1833" s="49"/>
      <c r="X1833" s="47"/>
      <c r="Y1833" s="50"/>
      <c r="Z1833" s="52"/>
      <c r="AA1833" s="53"/>
      <c r="AB1833" s="54"/>
      <c r="AC1833" s="54"/>
    </row>
    <row r="1834" spans="1:29">
      <c r="A1834" s="1"/>
      <c r="B1834" s="1"/>
      <c r="C1834" s="1"/>
      <c r="D1834" s="13"/>
      <c r="E1834" s="22"/>
      <c r="F1834" s="13"/>
      <c r="G1834" s="1"/>
      <c r="H1834" s="1"/>
      <c r="I1834" s="46"/>
      <c r="J1834" s="1"/>
      <c r="K1834" s="1"/>
      <c r="L1834" s="1"/>
      <c r="M1834" s="1"/>
      <c r="N1834" s="1"/>
      <c r="O1834" s="1"/>
      <c r="P1834" s="8"/>
      <c r="Q1834" s="26"/>
      <c r="R1834" s="17"/>
      <c r="T1834" t="str">
        <f t="shared" si="28"/>
        <v/>
      </c>
      <c r="U1834" s="34"/>
      <c r="V1834" s="48"/>
      <c r="W1834" s="49"/>
      <c r="X1834" s="47"/>
      <c r="Y1834" s="50"/>
      <c r="Z1834" s="52"/>
      <c r="AA1834" s="53"/>
      <c r="AB1834" s="54"/>
      <c r="AC1834" s="54"/>
    </row>
    <row r="1835" spans="1:29">
      <c r="A1835" s="1"/>
      <c r="B1835" s="1"/>
      <c r="C1835" s="1"/>
      <c r="D1835" s="13"/>
      <c r="E1835" s="22"/>
      <c r="F1835" s="13"/>
      <c r="G1835" s="1"/>
      <c r="H1835" s="1"/>
      <c r="I1835" s="46"/>
      <c r="J1835" s="1"/>
      <c r="K1835" s="1"/>
      <c r="L1835" s="1"/>
      <c r="M1835" s="1"/>
      <c r="N1835" s="1"/>
      <c r="O1835" s="1"/>
      <c r="P1835" s="8"/>
      <c r="Q1835" s="26"/>
      <c r="R1835" s="17"/>
      <c r="T1835" t="str">
        <f t="shared" si="28"/>
        <v/>
      </c>
      <c r="U1835" s="34"/>
      <c r="V1835" s="48"/>
      <c r="W1835" s="49"/>
      <c r="X1835" s="47"/>
      <c r="Y1835" s="50"/>
      <c r="Z1835" s="52"/>
      <c r="AA1835" s="53"/>
      <c r="AB1835" s="54"/>
      <c r="AC1835" s="54"/>
    </row>
    <row r="1836" spans="1:29">
      <c r="A1836" s="1"/>
      <c r="B1836" s="1"/>
      <c r="C1836" s="1"/>
      <c r="D1836" s="13"/>
      <c r="E1836" s="22"/>
      <c r="F1836" s="13"/>
      <c r="G1836" s="1"/>
      <c r="H1836" s="1"/>
      <c r="I1836" s="46"/>
      <c r="J1836" s="1"/>
      <c r="K1836" s="1"/>
      <c r="L1836" s="1"/>
      <c r="M1836" s="1"/>
      <c r="N1836" s="1"/>
      <c r="O1836" s="1"/>
      <c r="P1836" s="8"/>
      <c r="Q1836" s="26"/>
      <c r="R1836" s="17"/>
      <c r="T1836" t="str">
        <f t="shared" si="28"/>
        <v/>
      </c>
      <c r="U1836" s="34"/>
      <c r="V1836" s="48"/>
      <c r="W1836" s="49"/>
      <c r="X1836" s="47"/>
      <c r="Y1836" s="50"/>
      <c r="Z1836" s="52"/>
      <c r="AA1836" s="53"/>
      <c r="AB1836" s="54"/>
      <c r="AC1836" s="54"/>
    </row>
    <row r="1837" spans="1:29">
      <c r="A1837" s="1"/>
      <c r="B1837" s="1"/>
      <c r="C1837" s="1"/>
      <c r="D1837" s="13"/>
      <c r="E1837" s="22"/>
      <c r="F1837" s="13"/>
      <c r="G1837" s="1"/>
      <c r="H1837" s="1"/>
      <c r="I1837" s="46"/>
      <c r="J1837" s="1"/>
      <c r="K1837" s="1"/>
      <c r="L1837" s="1"/>
      <c r="M1837" s="1"/>
      <c r="N1837" s="1"/>
      <c r="O1837" s="1"/>
      <c r="P1837" s="8"/>
      <c r="Q1837" s="26"/>
      <c r="R1837" s="17"/>
      <c r="T1837" t="str">
        <f t="shared" si="28"/>
        <v/>
      </c>
      <c r="U1837" s="34"/>
      <c r="V1837" s="48"/>
      <c r="W1837" s="49"/>
      <c r="X1837" s="47"/>
      <c r="Y1837" s="50"/>
      <c r="Z1837" s="52"/>
      <c r="AA1837" s="53"/>
      <c r="AB1837" s="54"/>
      <c r="AC1837" s="54"/>
    </row>
    <row r="1838" spans="1:29">
      <c r="A1838" s="1"/>
      <c r="B1838" s="1"/>
      <c r="C1838" s="1"/>
      <c r="D1838" s="13"/>
      <c r="E1838" s="22"/>
      <c r="F1838" s="13"/>
      <c r="G1838" s="1"/>
      <c r="H1838" s="1"/>
      <c r="I1838" s="46"/>
      <c r="J1838" s="1"/>
      <c r="K1838" s="1"/>
      <c r="L1838" s="1"/>
      <c r="M1838" s="1"/>
      <c r="N1838" s="1"/>
      <c r="O1838" s="1"/>
      <c r="P1838" s="8"/>
      <c r="Q1838" s="26"/>
      <c r="R1838" s="17"/>
      <c r="T1838" t="str">
        <f t="shared" si="28"/>
        <v/>
      </c>
      <c r="U1838" s="34"/>
      <c r="V1838" s="48"/>
      <c r="W1838" s="49"/>
      <c r="X1838" s="47"/>
      <c r="Y1838" s="50"/>
      <c r="Z1838" s="52"/>
      <c r="AA1838" s="53"/>
      <c r="AB1838" s="54"/>
      <c r="AC1838" s="54"/>
    </row>
    <row r="1839" spans="1:29">
      <c r="A1839" s="1"/>
      <c r="B1839" s="1"/>
      <c r="C1839" s="1"/>
      <c r="D1839" s="13"/>
      <c r="E1839" s="22"/>
      <c r="F1839" s="13"/>
      <c r="G1839" s="1"/>
      <c r="H1839" s="1"/>
      <c r="I1839" s="46"/>
      <c r="J1839" s="1"/>
      <c r="K1839" s="1"/>
      <c r="L1839" s="1"/>
      <c r="M1839" s="1"/>
      <c r="N1839" s="1"/>
      <c r="O1839" s="1"/>
      <c r="P1839" s="8"/>
      <c r="Q1839" s="26"/>
      <c r="R1839" s="17"/>
      <c r="T1839" t="str">
        <f t="shared" si="28"/>
        <v/>
      </c>
      <c r="U1839" s="34"/>
      <c r="V1839" s="48"/>
      <c r="W1839" s="49"/>
      <c r="X1839" s="47"/>
      <c r="Y1839" s="50"/>
      <c r="Z1839" s="52"/>
      <c r="AA1839" s="53"/>
      <c r="AB1839" s="54"/>
      <c r="AC1839" s="54"/>
    </row>
    <row r="1840" spans="1:29">
      <c r="A1840" s="1"/>
      <c r="B1840" s="1"/>
      <c r="C1840" s="1"/>
      <c r="D1840" s="13"/>
      <c r="E1840" s="22"/>
      <c r="F1840" s="13"/>
      <c r="G1840" s="1"/>
      <c r="H1840" s="1"/>
      <c r="I1840" s="46"/>
      <c r="J1840" s="1"/>
      <c r="K1840" s="1"/>
      <c r="L1840" s="1"/>
      <c r="M1840" s="1"/>
      <c r="N1840" s="1"/>
      <c r="O1840" s="1"/>
      <c r="P1840" s="8"/>
      <c r="Q1840" s="26"/>
      <c r="R1840" s="17"/>
      <c r="T1840" t="str">
        <f t="shared" si="28"/>
        <v/>
      </c>
      <c r="U1840" s="34"/>
      <c r="V1840" s="48"/>
      <c r="W1840" s="49"/>
      <c r="X1840" s="47"/>
      <c r="Y1840" s="50"/>
      <c r="Z1840" s="52"/>
      <c r="AA1840" s="53"/>
      <c r="AB1840" s="54"/>
      <c r="AC1840" s="54"/>
    </row>
    <row r="1841" spans="1:29">
      <c r="A1841" s="1"/>
      <c r="B1841" s="1"/>
      <c r="C1841" s="1"/>
      <c r="D1841" s="13"/>
      <c r="E1841" s="22"/>
      <c r="F1841" s="13"/>
      <c r="G1841" s="1"/>
      <c r="H1841" s="1"/>
      <c r="I1841" s="46"/>
      <c r="J1841" s="1"/>
      <c r="K1841" s="1"/>
      <c r="L1841" s="1"/>
      <c r="M1841" s="1"/>
      <c r="N1841" s="1"/>
      <c r="O1841" s="1"/>
      <c r="P1841" s="8"/>
      <c r="Q1841" s="26"/>
      <c r="R1841" s="17"/>
      <c r="T1841" t="str">
        <f t="shared" si="28"/>
        <v/>
      </c>
      <c r="U1841" s="34"/>
      <c r="V1841" s="48"/>
      <c r="W1841" s="49"/>
      <c r="X1841" s="47"/>
      <c r="Y1841" s="50"/>
      <c r="Z1841" s="52"/>
      <c r="AA1841" s="53"/>
      <c r="AB1841" s="54"/>
      <c r="AC1841" s="54"/>
    </row>
    <row r="1842" spans="1:29">
      <c r="A1842" s="1"/>
      <c r="B1842" s="1"/>
      <c r="C1842" s="1"/>
      <c r="D1842" s="13"/>
      <c r="E1842" s="22"/>
      <c r="F1842" s="13"/>
      <c r="G1842" s="1"/>
      <c r="H1842" s="1"/>
      <c r="I1842" s="46"/>
      <c r="J1842" s="1"/>
      <c r="K1842" s="1"/>
      <c r="L1842" s="1"/>
      <c r="M1842" s="1"/>
      <c r="N1842" s="1"/>
      <c r="O1842" s="1"/>
      <c r="P1842" s="8"/>
      <c r="Q1842" s="26"/>
      <c r="R1842" s="17"/>
      <c r="T1842" t="str">
        <f t="shared" si="28"/>
        <v/>
      </c>
      <c r="U1842" s="34"/>
      <c r="V1842" s="48"/>
      <c r="W1842" s="49"/>
      <c r="X1842" s="47"/>
      <c r="Y1842" s="50"/>
      <c r="Z1842" s="52"/>
      <c r="AA1842" s="53"/>
      <c r="AB1842" s="54"/>
      <c r="AC1842" s="54"/>
    </row>
    <row r="1843" spans="1:29">
      <c r="A1843" s="1"/>
      <c r="B1843" s="1"/>
      <c r="C1843" s="1"/>
      <c r="D1843" s="13"/>
      <c r="E1843" s="22"/>
      <c r="F1843" s="13"/>
      <c r="G1843" s="1"/>
      <c r="H1843" s="1"/>
      <c r="I1843" s="46"/>
      <c r="J1843" s="1"/>
      <c r="K1843" s="1"/>
      <c r="L1843" s="1"/>
      <c r="M1843" s="1"/>
      <c r="N1843" s="1"/>
      <c r="O1843" s="1"/>
      <c r="P1843" s="8"/>
      <c r="Q1843" s="26"/>
      <c r="R1843" s="17"/>
      <c r="T1843" t="str">
        <f t="shared" si="28"/>
        <v/>
      </c>
      <c r="U1843" s="34"/>
      <c r="V1843" s="48"/>
      <c r="W1843" s="49"/>
      <c r="X1843" s="47"/>
      <c r="Y1843" s="50"/>
      <c r="Z1843" s="52"/>
      <c r="AA1843" s="53"/>
      <c r="AB1843" s="54"/>
      <c r="AC1843" s="54"/>
    </row>
    <row r="1844" spans="1:29">
      <c r="A1844" s="1"/>
      <c r="B1844" s="1"/>
      <c r="C1844" s="1"/>
      <c r="D1844" s="13"/>
      <c r="E1844" s="22"/>
      <c r="F1844" s="13"/>
      <c r="G1844" s="1"/>
      <c r="H1844" s="1"/>
      <c r="I1844" s="46"/>
      <c r="J1844" s="1"/>
      <c r="K1844" s="1"/>
      <c r="L1844" s="1"/>
      <c r="M1844" s="1"/>
      <c r="N1844" s="1"/>
      <c r="O1844" s="1"/>
      <c r="P1844" s="8"/>
      <c r="Q1844" s="26"/>
      <c r="R1844" s="17"/>
      <c r="T1844" t="str">
        <f t="shared" si="28"/>
        <v/>
      </c>
      <c r="U1844" s="34"/>
      <c r="V1844" s="48"/>
      <c r="W1844" s="49"/>
      <c r="X1844" s="47"/>
      <c r="Y1844" s="50"/>
      <c r="Z1844" s="52"/>
      <c r="AA1844" s="53"/>
      <c r="AB1844" s="54"/>
      <c r="AC1844" s="54"/>
    </row>
    <row r="1845" spans="1:29">
      <c r="A1845" s="1"/>
      <c r="B1845" s="1"/>
      <c r="C1845" s="1"/>
      <c r="D1845" s="13"/>
      <c r="E1845" s="22"/>
      <c r="F1845" s="13"/>
      <c r="G1845" s="1"/>
      <c r="H1845" s="1"/>
      <c r="I1845" s="46"/>
      <c r="J1845" s="1"/>
      <c r="K1845" s="1"/>
      <c r="L1845" s="1"/>
      <c r="M1845" s="1"/>
      <c r="N1845" s="1"/>
      <c r="O1845" s="1"/>
      <c r="P1845" s="8"/>
      <c r="Q1845" s="26"/>
      <c r="R1845" s="17"/>
      <c r="T1845" t="str">
        <f t="shared" si="28"/>
        <v/>
      </c>
      <c r="U1845" s="34"/>
      <c r="V1845" s="48"/>
      <c r="W1845" s="49"/>
      <c r="X1845" s="47"/>
      <c r="Y1845" s="50"/>
      <c r="Z1845" s="52"/>
      <c r="AA1845" s="53"/>
      <c r="AB1845" s="54"/>
      <c r="AC1845" s="54"/>
    </row>
    <row r="1846" spans="1:29">
      <c r="A1846" s="1"/>
      <c r="B1846" s="1"/>
      <c r="C1846" s="1"/>
      <c r="D1846" s="13"/>
      <c r="E1846" s="22"/>
      <c r="F1846" s="13"/>
      <c r="G1846" s="1"/>
      <c r="H1846" s="1"/>
      <c r="I1846" s="46"/>
      <c r="J1846" s="1"/>
      <c r="K1846" s="1"/>
      <c r="L1846" s="1"/>
      <c r="M1846" s="1"/>
      <c r="N1846" s="1"/>
      <c r="O1846" s="1"/>
      <c r="P1846" s="8"/>
      <c r="Q1846" s="26"/>
      <c r="R1846" s="17"/>
      <c r="T1846" t="str">
        <f t="shared" si="28"/>
        <v/>
      </c>
      <c r="U1846" s="34"/>
      <c r="V1846" s="48"/>
      <c r="W1846" s="49"/>
      <c r="X1846" s="47"/>
      <c r="Y1846" s="50"/>
      <c r="Z1846" s="52"/>
      <c r="AA1846" s="53"/>
      <c r="AB1846" s="54"/>
      <c r="AC1846" s="54"/>
    </row>
    <row r="1847" spans="1:29">
      <c r="A1847" s="1"/>
      <c r="B1847" s="1"/>
      <c r="C1847" s="1"/>
      <c r="D1847" s="13"/>
      <c r="E1847" s="22"/>
      <c r="F1847" s="13"/>
      <c r="G1847" s="1"/>
      <c r="H1847" s="1"/>
      <c r="I1847" s="46"/>
      <c r="J1847" s="1"/>
      <c r="K1847" s="1"/>
      <c r="L1847" s="1"/>
      <c r="M1847" s="1"/>
      <c r="N1847" s="1"/>
      <c r="O1847" s="1"/>
      <c r="P1847" s="8"/>
      <c r="Q1847" s="26"/>
      <c r="R1847" s="17"/>
      <c r="T1847" t="str">
        <f t="shared" si="28"/>
        <v/>
      </c>
      <c r="U1847" s="34"/>
      <c r="V1847" s="48"/>
      <c r="W1847" s="49"/>
      <c r="X1847" s="47"/>
      <c r="Y1847" s="50"/>
      <c r="Z1847" s="52"/>
      <c r="AA1847" s="53"/>
      <c r="AB1847" s="54"/>
      <c r="AC1847" s="54"/>
    </row>
    <row r="1848" spans="1:29">
      <c r="A1848" s="1"/>
      <c r="B1848" s="1"/>
      <c r="C1848" s="1"/>
      <c r="D1848" s="13"/>
      <c r="E1848" s="22"/>
      <c r="F1848" s="13"/>
      <c r="G1848" s="1"/>
      <c r="H1848" s="1"/>
      <c r="I1848" s="46"/>
      <c r="J1848" s="1"/>
      <c r="K1848" s="1"/>
      <c r="L1848" s="1"/>
      <c r="M1848" s="1"/>
      <c r="N1848" s="1"/>
      <c r="O1848" s="1"/>
      <c r="P1848" s="8"/>
      <c r="Q1848" s="26"/>
      <c r="R1848" s="17"/>
      <c r="T1848" t="str">
        <f t="shared" si="28"/>
        <v/>
      </c>
      <c r="U1848" s="34"/>
      <c r="V1848" s="48"/>
      <c r="W1848" s="49"/>
      <c r="X1848" s="47"/>
      <c r="Y1848" s="50"/>
      <c r="Z1848" s="52"/>
      <c r="AA1848" s="53"/>
      <c r="AB1848" s="54"/>
      <c r="AC1848" s="54"/>
    </row>
    <row r="1849" spans="1:29">
      <c r="A1849" s="1"/>
      <c r="B1849" s="1"/>
      <c r="C1849" s="1"/>
      <c r="D1849" s="13"/>
      <c r="E1849" s="22"/>
      <c r="F1849" s="13"/>
      <c r="G1849" s="1"/>
      <c r="H1849" s="1"/>
      <c r="I1849" s="46"/>
      <c r="J1849" s="1"/>
      <c r="K1849" s="1"/>
      <c r="L1849" s="1"/>
      <c r="M1849" s="1"/>
      <c r="N1849" s="1"/>
      <c r="O1849" s="1"/>
      <c r="P1849" s="8"/>
      <c r="Q1849" s="26"/>
      <c r="R1849" s="17"/>
      <c r="T1849" t="str">
        <f t="shared" si="28"/>
        <v/>
      </c>
      <c r="U1849" s="34"/>
      <c r="V1849" s="48"/>
      <c r="W1849" s="49"/>
      <c r="X1849" s="47"/>
      <c r="Y1849" s="50"/>
      <c r="Z1849" s="52"/>
      <c r="AA1849" s="53"/>
      <c r="AB1849" s="54"/>
      <c r="AC1849" s="54"/>
    </row>
    <row r="1850" spans="1:29">
      <c r="A1850" s="1"/>
      <c r="B1850" s="1"/>
      <c r="C1850" s="1"/>
      <c r="D1850" s="13"/>
      <c r="E1850" s="22"/>
      <c r="F1850" s="13"/>
      <c r="G1850" s="1"/>
      <c r="H1850" s="1"/>
      <c r="I1850" s="46"/>
      <c r="J1850" s="1"/>
      <c r="K1850" s="1"/>
      <c r="L1850" s="1"/>
      <c r="M1850" s="1"/>
      <c r="N1850" s="1"/>
      <c r="O1850" s="1"/>
      <c r="P1850" s="8"/>
      <c r="Q1850" s="26"/>
      <c r="R1850" s="17"/>
      <c r="T1850" t="str">
        <f t="shared" si="28"/>
        <v/>
      </c>
      <c r="U1850" s="34"/>
      <c r="V1850" s="48"/>
      <c r="W1850" s="49"/>
      <c r="X1850" s="47"/>
      <c r="Y1850" s="50"/>
      <c r="Z1850" s="52"/>
      <c r="AA1850" s="53"/>
      <c r="AB1850" s="54"/>
      <c r="AC1850" s="54"/>
    </row>
    <row r="1851" spans="1:29">
      <c r="A1851" s="1"/>
      <c r="B1851" s="1"/>
      <c r="C1851" s="1"/>
      <c r="D1851" s="13"/>
      <c r="E1851" s="22"/>
      <c r="F1851" s="13"/>
      <c r="G1851" s="1"/>
      <c r="H1851" s="1"/>
      <c r="I1851" s="46"/>
      <c r="J1851" s="1"/>
      <c r="K1851" s="1"/>
      <c r="L1851" s="1"/>
      <c r="M1851" s="1"/>
      <c r="N1851" s="1"/>
      <c r="O1851" s="1"/>
      <c r="P1851" s="8"/>
      <c r="Q1851" s="26"/>
      <c r="R1851" s="17"/>
      <c r="T1851" t="str">
        <f t="shared" si="28"/>
        <v/>
      </c>
      <c r="U1851" s="34"/>
      <c r="V1851" s="48"/>
      <c r="W1851" s="49"/>
      <c r="X1851" s="47"/>
      <c r="Y1851" s="50"/>
      <c r="Z1851" s="52"/>
      <c r="AA1851" s="53"/>
      <c r="AB1851" s="54"/>
      <c r="AC1851" s="54"/>
    </row>
    <row r="1852" spans="1:29">
      <c r="A1852" s="1"/>
      <c r="B1852" s="1"/>
      <c r="C1852" s="1"/>
      <c r="D1852" s="13"/>
      <c r="E1852" s="22"/>
      <c r="F1852" s="13"/>
      <c r="G1852" s="1"/>
      <c r="H1852" s="1"/>
      <c r="I1852" s="46"/>
      <c r="J1852" s="1"/>
      <c r="K1852" s="1"/>
      <c r="L1852" s="1"/>
      <c r="M1852" s="1"/>
      <c r="N1852" s="1"/>
      <c r="O1852" s="1"/>
      <c r="P1852" s="8"/>
      <c r="Q1852" s="26"/>
      <c r="R1852" s="17"/>
      <c r="T1852" t="str">
        <f t="shared" si="28"/>
        <v/>
      </c>
      <c r="U1852" s="34"/>
      <c r="V1852" s="48"/>
      <c r="W1852" s="49"/>
      <c r="X1852" s="47"/>
      <c r="Y1852" s="50"/>
      <c r="Z1852" s="52"/>
      <c r="AA1852" s="53"/>
      <c r="AB1852" s="54"/>
      <c r="AC1852" s="54"/>
    </row>
    <row r="1853" spans="1:29">
      <c r="A1853" s="1"/>
      <c r="B1853" s="1"/>
      <c r="C1853" s="1"/>
      <c r="D1853" s="13"/>
      <c r="E1853" s="22"/>
      <c r="F1853" s="13"/>
      <c r="G1853" s="1"/>
      <c r="H1853" s="1"/>
      <c r="I1853" s="46"/>
      <c r="J1853" s="1"/>
      <c r="K1853" s="1"/>
      <c r="L1853" s="1"/>
      <c r="M1853" s="1"/>
      <c r="N1853" s="1"/>
      <c r="O1853" s="1"/>
      <c r="P1853" s="8"/>
      <c r="Q1853" s="26"/>
      <c r="R1853" s="17"/>
      <c r="T1853" t="str">
        <f t="shared" si="28"/>
        <v/>
      </c>
      <c r="U1853" s="34"/>
      <c r="V1853" s="48"/>
      <c r="W1853" s="49"/>
      <c r="X1853" s="47"/>
      <c r="Y1853" s="50"/>
      <c r="Z1853" s="52"/>
      <c r="AA1853" s="53"/>
      <c r="AB1853" s="54"/>
      <c r="AC1853" s="54"/>
    </row>
    <row r="1854" spans="1:29">
      <c r="A1854" s="1"/>
      <c r="B1854" s="1"/>
      <c r="C1854" s="1"/>
      <c r="D1854" s="13"/>
      <c r="E1854" s="22"/>
      <c r="F1854" s="13"/>
      <c r="G1854" s="1"/>
      <c r="H1854" s="1"/>
      <c r="I1854" s="46"/>
      <c r="J1854" s="1"/>
      <c r="K1854" s="1"/>
      <c r="L1854" s="1"/>
      <c r="M1854" s="1"/>
      <c r="N1854" s="1"/>
      <c r="O1854" s="1"/>
      <c r="P1854" s="8"/>
      <c r="Q1854" s="26"/>
      <c r="R1854" s="17"/>
      <c r="T1854" t="str">
        <f t="shared" si="28"/>
        <v/>
      </c>
      <c r="U1854" s="34"/>
      <c r="V1854" s="48"/>
      <c r="W1854" s="49"/>
      <c r="X1854" s="47"/>
      <c r="Y1854" s="50"/>
      <c r="Z1854" s="52"/>
      <c r="AA1854" s="53"/>
      <c r="AB1854" s="54"/>
      <c r="AC1854" s="54"/>
    </row>
    <row r="1855" spans="1:29">
      <c r="A1855" s="1"/>
      <c r="B1855" s="1"/>
      <c r="C1855" s="1"/>
      <c r="D1855" s="13"/>
      <c r="E1855" s="22"/>
      <c r="F1855" s="13"/>
      <c r="G1855" s="1"/>
      <c r="H1855" s="1"/>
      <c r="I1855" s="46"/>
      <c r="J1855" s="1"/>
      <c r="K1855" s="1"/>
      <c r="L1855" s="1"/>
      <c r="M1855" s="1"/>
      <c r="N1855" s="1"/>
      <c r="O1855" s="1"/>
      <c r="P1855" s="8"/>
      <c r="Q1855" s="26"/>
      <c r="R1855" s="17"/>
      <c r="T1855" t="str">
        <f t="shared" si="28"/>
        <v/>
      </c>
      <c r="U1855" s="34"/>
      <c r="V1855" s="48"/>
      <c r="W1855" s="49"/>
      <c r="X1855" s="47"/>
      <c r="Y1855" s="50"/>
      <c r="Z1855" s="52"/>
      <c r="AA1855" s="53"/>
      <c r="AB1855" s="54"/>
      <c r="AC1855" s="54"/>
    </row>
    <row r="1856" spans="1:29">
      <c r="A1856" s="1"/>
      <c r="B1856" s="1"/>
      <c r="C1856" s="1"/>
      <c r="D1856" s="13"/>
      <c r="E1856" s="22"/>
      <c r="F1856" s="13"/>
      <c r="G1856" s="1"/>
      <c r="H1856" s="1"/>
      <c r="I1856" s="46"/>
      <c r="J1856" s="1"/>
      <c r="K1856" s="1"/>
      <c r="L1856" s="1"/>
      <c r="M1856" s="1"/>
      <c r="N1856" s="1"/>
      <c r="O1856" s="1"/>
      <c r="P1856" s="8"/>
      <c r="Q1856" s="26"/>
      <c r="R1856" s="17"/>
      <c r="T1856" t="str">
        <f t="shared" si="28"/>
        <v/>
      </c>
      <c r="U1856" s="34"/>
      <c r="V1856" s="48"/>
      <c r="W1856" s="49"/>
      <c r="X1856" s="47"/>
      <c r="Y1856" s="50"/>
      <c r="Z1856" s="52"/>
      <c r="AA1856" s="53"/>
      <c r="AB1856" s="54"/>
      <c r="AC1856" s="54"/>
    </row>
    <row r="1857" spans="1:29">
      <c r="A1857" s="1"/>
      <c r="B1857" s="1"/>
      <c r="C1857" s="1"/>
      <c r="D1857" s="13"/>
      <c r="E1857" s="22"/>
      <c r="F1857" s="13"/>
      <c r="G1857" s="1"/>
      <c r="H1857" s="1"/>
      <c r="I1857" s="46"/>
      <c r="J1857" s="1"/>
      <c r="K1857" s="1"/>
      <c r="L1857" s="1"/>
      <c r="M1857" s="1"/>
      <c r="N1857" s="1"/>
      <c r="O1857" s="1"/>
      <c r="P1857" s="8"/>
      <c r="Q1857" s="26"/>
      <c r="R1857" s="17"/>
      <c r="T1857" t="str">
        <f t="shared" si="28"/>
        <v/>
      </c>
      <c r="U1857" s="34"/>
      <c r="V1857" s="48"/>
      <c r="W1857" s="49"/>
      <c r="X1857" s="47"/>
      <c r="Y1857" s="50"/>
      <c r="Z1857" s="52"/>
      <c r="AA1857" s="53"/>
      <c r="AB1857" s="54"/>
      <c r="AC1857" s="54"/>
    </row>
    <row r="1858" spans="1:29">
      <c r="A1858" s="1"/>
      <c r="B1858" s="1"/>
      <c r="C1858" s="1"/>
      <c r="D1858" s="13"/>
      <c r="E1858" s="22"/>
      <c r="F1858" s="13"/>
      <c r="G1858" s="1"/>
      <c r="H1858" s="1"/>
      <c r="I1858" s="46"/>
      <c r="J1858" s="1"/>
      <c r="K1858" s="1"/>
      <c r="L1858" s="1"/>
      <c r="M1858" s="1"/>
      <c r="N1858" s="1"/>
      <c r="O1858" s="1"/>
      <c r="P1858" s="8"/>
      <c r="Q1858" s="26"/>
      <c r="R1858" s="17"/>
      <c r="T1858" t="str">
        <f t="shared" si="28"/>
        <v/>
      </c>
      <c r="U1858" s="34"/>
      <c r="V1858" s="48"/>
      <c r="W1858" s="49"/>
      <c r="X1858" s="47"/>
      <c r="Y1858" s="50"/>
      <c r="Z1858" s="52"/>
      <c r="AA1858" s="53"/>
      <c r="AB1858" s="54"/>
      <c r="AC1858" s="54"/>
    </row>
    <row r="1859" spans="1:29">
      <c r="A1859" s="1"/>
      <c r="B1859" s="1"/>
      <c r="C1859" s="1"/>
      <c r="D1859" s="13"/>
      <c r="E1859" s="22"/>
      <c r="F1859" s="13"/>
      <c r="G1859" s="1"/>
      <c r="H1859" s="1"/>
      <c r="I1859" s="46"/>
      <c r="J1859" s="1"/>
      <c r="K1859" s="1"/>
      <c r="L1859" s="1"/>
      <c r="M1859" s="1"/>
      <c r="N1859" s="1"/>
      <c r="O1859" s="1"/>
      <c r="P1859" s="8"/>
      <c r="Q1859" s="26"/>
      <c r="R1859" s="17"/>
      <c r="T1859" t="str">
        <f t="shared" si="28"/>
        <v/>
      </c>
      <c r="U1859" s="34"/>
      <c r="V1859" s="48"/>
      <c r="W1859" s="49"/>
      <c r="X1859" s="47"/>
      <c r="Y1859" s="50"/>
      <c r="Z1859" s="52"/>
      <c r="AA1859" s="53"/>
      <c r="AB1859" s="54"/>
      <c r="AC1859" s="54"/>
    </row>
    <row r="1860" spans="1:29">
      <c r="A1860" s="1"/>
      <c r="B1860" s="1"/>
      <c r="C1860" s="1"/>
      <c r="D1860" s="13"/>
      <c r="E1860" s="22"/>
      <c r="F1860" s="13"/>
      <c r="G1860" s="1"/>
      <c r="H1860" s="1"/>
      <c r="I1860" s="46"/>
      <c r="J1860" s="1"/>
      <c r="K1860" s="1"/>
      <c r="L1860" s="1"/>
      <c r="M1860" s="1"/>
      <c r="N1860" s="1"/>
      <c r="O1860" s="1"/>
      <c r="P1860" s="8"/>
      <c r="Q1860" s="26"/>
      <c r="R1860" s="17"/>
      <c r="T1860" t="str">
        <f t="shared" si="28"/>
        <v/>
      </c>
      <c r="U1860" s="34"/>
      <c r="V1860" s="48"/>
      <c r="W1860" s="49"/>
      <c r="X1860" s="47"/>
      <c r="Y1860" s="50"/>
      <c r="Z1860" s="52"/>
      <c r="AA1860" s="53"/>
      <c r="AB1860" s="54"/>
      <c r="AC1860" s="54"/>
    </row>
    <row r="1861" spans="1:29">
      <c r="A1861" s="1"/>
      <c r="B1861" s="1"/>
      <c r="C1861" s="1"/>
      <c r="D1861" s="13"/>
      <c r="E1861" s="22"/>
      <c r="F1861" s="13"/>
      <c r="G1861" s="1"/>
      <c r="H1861" s="1"/>
      <c r="I1861" s="46"/>
      <c r="J1861" s="1"/>
      <c r="K1861" s="1"/>
      <c r="L1861" s="1"/>
      <c r="M1861" s="1"/>
      <c r="N1861" s="1"/>
      <c r="O1861" s="1"/>
      <c r="P1861" s="8"/>
      <c r="Q1861" s="26"/>
      <c r="R1861" s="17"/>
      <c r="T1861" t="str">
        <f t="shared" si="28"/>
        <v/>
      </c>
      <c r="U1861" s="34"/>
      <c r="V1861" s="48"/>
      <c r="W1861" s="49"/>
      <c r="X1861" s="47"/>
      <c r="Y1861" s="50"/>
      <c r="Z1861" s="52"/>
      <c r="AA1861" s="53"/>
      <c r="AB1861" s="54"/>
      <c r="AC1861" s="54"/>
    </row>
    <row r="1862" spans="1:29">
      <c r="A1862" s="1"/>
      <c r="B1862" s="1"/>
      <c r="C1862" s="1"/>
      <c r="D1862" s="13"/>
      <c r="E1862" s="22"/>
      <c r="F1862" s="13"/>
      <c r="G1862" s="1"/>
      <c r="H1862" s="1"/>
      <c r="I1862" s="46"/>
      <c r="J1862" s="1"/>
      <c r="K1862" s="1"/>
      <c r="L1862" s="1"/>
      <c r="M1862" s="1"/>
      <c r="N1862" s="1"/>
      <c r="O1862" s="1"/>
      <c r="P1862" s="8"/>
      <c r="Q1862" s="26"/>
      <c r="R1862" s="17"/>
      <c r="T1862" t="str">
        <f t="shared" ref="T1862:T1925" si="29">IF(AND(Q1862=0,R1862=0),"",IF(I1862="","",($U$1-I1862)+1))</f>
        <v/>
      </c>
      <c r="U1862" s="34"/>
      <c r="V1862" s="48"/>
      <c r="W1862" s="49"/>
      <c r="X1862" s="47"/>
      <c r="Y1862" s="50"/>
      <c r="Z1862" s="52"/>
      <c r="AA1862" s="53"/>
      <c r="AB1862" s="54"/>
      <c r="AC1862" s="54"/>
    </row>
    <row r="1863" spans="1:29">
      <c r="A1863" s="1"/>
      <c r="B1863" s="1"/>
      <c r="C1863" s="1"/>
      <c r="D1863" s="13"/>
      <c r="E1863" s="22"/>
      <c r="F1863" s="13"/>
      <c r="G1863" s="1"/>
      <c r="H1863" s="1"/>
      <c r="I1863" s="46"/>
      <c r="J1863" s="1"/>
      <c r="K1863" s="1"/>
      <c r="L1863" s="1"/>
      <c r="M1863" s="1"/>
      <c r="N1863" s="1"/>
      <c r="O1863" s="1"/>
      <c r="P1863" s="8"/>
      <c r="Q1863" s="26"/>
      <c r="R1863" s="17"/>
      <c r="T1863" t="str">
        <f t="shared" si="29"/>
        <v/>
      </c>
      <c r="U1863" s="34"/>
      <c r="V1863" s="48"/>
      <c r="W1863" s="49"/>
      <c r="X1863" s="47"/>
      <c r="Y1863" s="50"/>
      <c r="Z1863" s="52"/>
      <c r="AA1863" s="53"/>
      <c r="AB1863" s="54"/>
      <c r="AC1863" s="54"/>
    </row>
    <row r="1864" spans="1:29">
      <c r="A1864" s="1"/>
      <c r="B1864" s="1"/>
      <c r="C1864" s="1"/>
      <c r="D1864" s="13"/>
      <c r="E1864" s="22"/>
      <c r="F1864" s="13"/>
      <c r="G1864" s="1"/>
      <c r="H1864" s="1"/>
      <c r="I1864" s="46"/>
      <c r="J1864" s="1"/>
      <c r="K1864" s="1"/>
      <c r="L1864" s="1"/>
      <c r="M1864" s="1"/>
      <c r="N1864" s="1"/>
      <c r="O1864" s="1"/>
      <c r="P1864" s="8"/>
      <c r="Q1864" s="26"/>
      <c r="R1864" s="17"/>
      <c r="T1864" t="str">
        <f t="shared" si="29"/>
        <v/>
      </c>
      <c r="U1864" s="34"/>
      <c r="V1864" s="48"/>
      <c r="W1864" s="49"/>
      <c r="X1864" s="47"/>
      <c r="Y1864" s="50"/>
      <c r="Z1864" s="52"/>
      <c r="AA1864" s="53"/>
      <c r="AB1864" s="54"/>
      <c r="AC1864" s="54"/>
    </row>
    <row r="1865" spans="1:29">
      <c r="A1865" s="1"/>
      <c r="B1865" s="1"/>
      <c r="C1865" s="1"/>
      <c r="D1865" s="13"/>
      <c r="E1865" s="22"/>
      <c r="F1865" s="13"/>
      <c r="G1865" s="1"/>
      <c r="H1865" s="1"/>
      <c r="I1865" s="46"/>
      <c r="J1865" s="1"/>
      <c r="K1865" s="1"/>
      <c r="L1865" s="1"/>
      <c r="M1865" s="1"/>
      <c r="N1865" s="1"/>
      <c r="O1865" s="1"/>
      <c r="P1865" s="8"/>
      <c r="Q1865" s="26"/>
      <c r="R1865" s="17"/>
      <c r="T1865" t="str">
        <f t="shared" si="29"/>
        <v/>
      </c>
      <c r="U1865" s="34"/>
      <c r="V1865" s="48"/>
      <c r="W1865" s="49"/>
      <c r="X1865" s="47"/>
      <c r="Y1865" s="50"/>
      <c r="Z1865" s="52"/>
      <c r="AA1865" s="53"/>
      <c r="AB1865" s="54"/>
      <c r="AC1865" s="54"/>
    </row>
    <row r="1866" spans="1:29">
      <c r="A1866" s="1"/>
      <c r="B1866" s="1"/>
      <c r="C1866" s="1"/>
      <c r="D1866" s="13"/>
      <c r="E1866" s="22"/>
      <c r="F1866" s="13"/>
      <c r="G1866" s="1"/>
      <c r="H1866" s="1"/>
      <c r="I1866" s="46"/>
      <c r="J1866" s="1"/>
      <c r="K1866" s="1"/>
      <c r="L1866" s="1"/>
      <c r="M1866" s="1"/>
      <c r="N1866" s="1"/>
      <c r="O1866" s="1"/>
      <c r="P1866" s="8"/>
      <c r="Q1866" s="26"/>
      <c r="R1866" s="17"/>
      <c r="T1866" t="str">
        <f t="shared" si="29"/>
        <v/>
      </c>
      <c r="U1866" s="34"/>
      <c r="V1866" s="48"/>
      <c r="W1866" s="49"/>
      <c r="X1866" s="47"/>
      <c r="Y1866" s="50"/>
      <c r="Z1866" s="52"/>
      <c r="AA1866" s="53"/>
      <c r="AB1866" s="54"/>
      <c r="AC1866" s="54"/>
    </row>
    <row r="1867" spans="1:29">
      <c r="A1867" s="1"/>
      <c r="B1867" s="1"/>
      <c r="C1867" s="1"/>
      <c r="D1867" s="13"/>
      <c r="E1867" s="22"/>
      <c r="F1867" s="13"/>
      <c r="G1867" s="1"/>
      <c r="H1867" s="1"/>
      <c r="I1867" s="46"/>
      <c r="J1867" s="1"/>
      <c r="K1867" s="1"/>
      <c r="L1867" s="1"/>
      <c r="M1867" s="1"/>
      <c r="N1867" s="1"/>
      <c r="O1867" s="1"/>
      <c r="P1867" s="8"/>
      <c r="Q1867" s="26"/>
      <c r="R1867" s="17"/>
      <c r="T1867" t="str">
        <f t="shared" si="29"/>
        <v/>
      </c>
      <c r="U1867" s="34"/>
      <c r="V1867" s="48"/>
      <c r="W1867" s="49"/>
      <c r="X1867" s="47"/>
      <c r="Y1867" s="50"/>
      <c r="Z1867" s="52"/>
      <c r="AA1867" s="53"/>
      <c r="AB1867" s="54"/>
      <c r="AC1867" s="54"/>
    </row>
    <row r="1868" spans="1:29">
      <c r="A1868" s="1"/>
      <c r="B1868" s="1"/>
      <c r="C1868" s="1"/>
      <c r="D1868" s="13"/>
      <c r="E1868" s="22"/>
      <c r="F1868" s="13"/>
      <c r="G1868" s="1"/>
      <c r="H1868" s="1"/>
      <c r="I1868" s="46"/>
      <c r="J1868" s="1"/>
      <c r="K1868" s="1"/>
      <c r="L1868" s="1"/>
      <c r="M1868" s="1"/>
      <c r="N1868" s="1"/>
      <c r="O1868" s="1"/>
      <c r="P1868" s="8"/>
      <c r="Q1868" s="26"/>
      <c r="R1868" s="17"/>
      <c r="T1868" t="str">
        <f t="shared" si="29"/>
        <v/>
      </c>
      <c r="U1868" s="34"/>
      <c r="V1868" s="48"/>
      <c r="W1868" s="49"/>
      <c r="X1868" s="47"/>
      <c r="Y1868" s="50"/>
      <c r="Z1868" s="52"/>
      <c r="AA1868" s="53"/>
      <c r="AB1868" s="54"/>
      <c r="AC1868" s="54"/>
    </row>
    <row r="1869" spans="1:29">
      <c r="A1869" s="1"/>
      <c r="B1869" s="1"/>
      <c r="C1869" s="1"/>
      <c r="D1869" s="13"/>
      <c r="E1869" s="22"/>
      <c r="F1869" s="13"/>
      <c r="G1869" s="1"/>
      <c r="H1869" s="1"/>
      <c r="I1869" s="46"/>
      <c r="J1869" s="1"/>
      <c r="K1869" s="1"/>
      <c r="L1869" s="1"/>
      <c r="M1869" s="1"/>
      <c r="N1869" s="1"/>
      <c r="O1869" s="1"/>
      <c r="P1869" s="8"/>
      <c r="Q1869" s="26"/>
      <c r="R1869" s="17"/>
      <c r="T1869" t="str">
        <f t="shared" si="29"/>
        <v/>
      </c>
      <c r="U1869" s="34"/>
      <c r="V1869" s="48"/>
      <c r="W1869" s="49"/>
      <c r="X1869" s="47"/>
      <c r="Y1869" s="50"/>
      <c r="Z1869" s="52"/>
      <c r="AA1869" s="53"/>
      <c r="AB1869" s="54"/>
      <c r="AC1869" s="54"/>
    </row>
    <row r="1870" spans="1:29">
      <c r="A1870" s="1"/>
      <c r="B1870" s="1"/>
      <c r="C1870" s="1"/>
      <c r="D1870" s="13"/>
      <c r="E1870" s="22"/>
      <c r="F1870" s="13"/>
      <c r="G1870" s="1"/>
      <c r="H1870" s="1"/>
      <c r="I1870" s="46"/>
      <c r="J1870" s="1"/>
      <c r="K1870" s="1"/>
      <c r="L1870" s="1"/>
      <c r="M1870" s="1"/>
      <c r="N1870" s="1"/>
      <c r="O1870" s="1"/>
      <c r="P1870" s="8"/>
      <c r="Q1870" s="26"/>
      <c r="R1870" s="17"/>
      <c r="T1870" t="str">
        <f t="shared" si="29"/>
        <v/>
      </c>
      <c r="U1870" s="34"/>
      <c r="V1870" s="48"/>
      <c r="W1870" s="49"/>
      <c r="X1870" s="47"/>
      <c r="Y1870" s="50"/>
      <c r="Z1870" s="52"/>
      <c r="AA1870" s="53"/>
      <c r="AB1870" s="54"/>
      <c r="AC1870" s="54"/>
    </row>
    <row r="1871" spans="1:29">
      <c r="A1871" s="1"/>
      <c r="B1871" s="1"/>
      <c r="C1871" s="1"/>
      <c r="D1871" s="13"/>
      <c r="E1871" s="22"/>
      <c r="F1871" s="13"/>
      <c r="G1871" s="1"/>
      <c r="H1871" s="1"/>
      <c r="I1871" s="46"/>
      <c r="J1871" s="1"/>
      <c r="K1871" s="1"/>
      <c r="L1871" s="1"/>
      <c r="M1871" s="1"/>
      <c r="N1871" s="1"/>
      <c r="O1871" s="1"/>
      <c r="P1871" s="8"/>
      <c r="Q1871" s="26"/>
      <c r="R1871" s="17"/>
      <c r="T1871" t="str">
        <f t="shared" si="29"/>
        <v/>
      </c>
      <c r="U1871" s="34"/>
      <c r="V1871" s="48"/>
      <c r="W1871" s="49"/>
      <c r="X1871" s="47"/>
      <c r="Y1871" s="50"/>
      <c r="Z1871" s="52"/>
      <c r="AA1871" s="53"/>
      <c r="AB1871" s="54"/>
      <c r="AC1871" s="54"/>
    </row>
    <row r="1872" spans="1:29">
      <c r="A1872" s="1"/>
      <c r="B1872" s="1"/>
      <c r="C1872" s="1"/>
      <c r="D1872" s="13"/>
      <c r="E1872" s="22"/>
      <c r="F1872" s="13"/>
      <c r="G1872" s="1"/>
      <c r="H1872" s="1"/>
      <c r="I1872" s="46"/>
      <c r="J1872" s="1"/>
      <c r="K1872" s="1"/>
      <c r="L1872" s="1"/>
      <c r="M1872" s="1"/>
      <c r="N1872" s="1"/>
      <c r="O1872" s="1"/>
      <c r="P1872" s="8"/>
      <c r="Q1872" s="26"/>
      <c r="R1872" s="17"/>
      <c r="T1872" t="str">
        <f t="shared" si="29"/>
        <v/>
      </c>
      <c r="U1872" s="34"/>
      <c r="V1872" s="48"/>
      <c r="W1872" s="49"/>
      <c r="X1872" s="47"/>
      <c r="Y1872" s="50"/>
      <c r="Z1872" s="52"/>
      <c r="AA1872" s="53"/>
      <c r="AB1872" s="54"/>
      <c r="AC1872" s="54"/>
    </row>
    <row r="1873" spans="1:29">
      <c r="A1873" s="1"/>
      <c r="B1873" s="1"/>
      <c r="C1873" s="1"/>
      <c r="D1873" s="13"/>
      <c r="E1873" s="22"/>
      <c r="F1873" s="13"/>
      <c r="G1873" s="1"/>
      <c r="H1873" s="1"/>
      <c r="I1873" s="46"/>
      <c r="J1873" s="1"/>
      <c r="K1873" s="1"/>
      <c r="L1873" s="1"/>
      <c r="M1873" s="1"/>
      <c r="N1873" s="1"/>
      <c r="O1873" s="1"/>
      <c r="P1873" s="8"/>
      <c r="Q1873" s="26"/>
      <c r="R1873" s="17"/>
      <c r="T1873" t="str">
        <f t="shared" si="29"/>
        <v/>
      </c>
      <c r="U1873" s="34"/>
      <c r="V1873" s="48"/>
      <c r="W1873" s="49"/>
      <c r="X1873" s="47"/>
      <c r="Y1873" s="50"/>
      <c r="Z1873" s="52"/>
      <c r="AA1873" s="53"/>
      <c r="AB1873" s="54"/>
      <c r="AC1873" s="54"/>
    </row>
    <row r="1874" spans="1:29">
      <c r="A1874" s="1"/>
      <c r="B1874" s="1"/>
      <c r="C1874" s="1"/>
      <c r="D1874" s="13"/>
      <c r="E1874" s="22"/>
      <c r="F1874" s="13"/>
      <c r="G1874" s="1"/>
      <c r="H1874" s="1"/>
      <c r="I1874" s="46"/>
      <c r="J1874" s="1"/>
      <c r="K1874" s="1"/>
      <c r="L1874" s="1"/>
      <c r="M1874" s="1"/>
      <c r="N1874" s="1"/>
      <c r="O1874" s="1"/>
      <c r="P1874" s="8"/>
      <c r="Q1874" s="26"/>
      <c r="R1874" s="17"/>
      <c r="T1874" t="str">
        <f t="shared" si="29"/>
        <v/>
      </c>
      <c r="U1874" s="34"/>
      <c r="V1874" s="48"/>
      <c r="W1874" s="49"/>
      <c r="X1874" s="47"/>
      <c r="Y1874" s="50"/>
      <c r="Z1874" s="52"/>
      <c r="AA1874" s="53"/>
      <c r="AB1874" s="54"/>
      <c r="AC1874" s="54"/>
    </row>
    <row r="1875" spans="1:29">
      <c r="A1875" s="1"/>
      <c r="B1875" s="1"/>
      <c r="C1875" s="1"/>
      <c r="D1875" s="13"/>
      <c r="E1875" s="22"/>
      <c r="F1875" s="13"/>
      <c r="G1875" s="1"/>
      <c r="H1875" s="1"/>
      <c r="I1875" s="46"/>
      <c r="J1875" s="1"/>
      <c r="K1875" s="1"/>
      <c r="L1875" s="1"/>
      <c r="M1875" s="1"/>
      <c r="N1875" s="1"/>
      <c r="O1875" s="1"/>
      <c r="P1875" s="8"/>
      <c r="Q1875" s="26"/>
      <c r="R1875" s="17"/>
      <c r="T1875" t="str">
        <f t="shared" si="29"/>
        <v/>
      </c>
      <c r="U1875" s="34"/>
      <c r="V1875" s="48"/>
      <c r="W1875" s="49"/>
      <c r="X1875" s="47"/>
      <c r="Y1875" s="50"/>
      <c r="Z1875" s="52"/>
      <c r="AA1875" s="53"/>
      <c r="AB1875" s="54"/>
      <c r="AC1875" s="54"/>
    </row>
    <row r="1876" spans="1:29">
      <c r="A1876" s="1"/>
      <c r="B1876" s="1"/>
      <c r="C1876" s="1"/>
      <c r="D1876" s="13"/>
      <c r="E1876" s="22"/>
      <c r="F1876" s="13"/>
      <c r="G1876" s="1"/>
      <c r="H1876" s="1"/>
      <c r="I1876" s="46"/>
      <c r="J1876" s="1"/>
      <c r="K1876" s="1"/>
      <c r="L1876" s="1"/>
      <c r="M1876" s="1"/>
      <c r="N1876" s="1"/>
      <c r="O1876" s="1"/>
      <c r="P1876" s="8"/>
      <c r="Q1876" s="26"/>
      <c r="R1876" s="17"/>
      <c r="T1876" t="str">
        <f t="shared" si="29"/>
        <v/>
      </c>
      <c r="U1876" s="34"/>
      <c r="V1876" s="48"/>
      <c r="W1876" s="49"/>
      <c r="X1876" s="47"/>
      <c r="Y1876" s="50"/>
      <c r="Z1876" s="52"/>
      <c r="AA1876" s="53"/>
      <c r="AB1876" s="54"/>
      <c r="AC1876" s="54"/>
    </row>
    <row r="1877" spans="1:29">
      <c r="A1877" s="1"/>
      <c r="B1877" s="1"/>
      <c r="C1877" s="1"/>
      <c r="D1877" s="13"/>
      <c r="E1877" s="22"/>
      <c r="F1877" s="13"/>
      <c r="G1877" s="1"/>
      <c r="H1877" s="1"/>
      <c r="I1877" s="46"/>
      <c r="J1877" s="1"/>
      <c r="K1877" s="1"/>
      <c r="L1877" s="1"/>
      <c r="M1877" s="1"/>
      <c r="N1877" s="1"/>
      <c r="O1877" s="1"/>
      <c r="P1877" s="8"/>
      <c r="Q1877" s="26"/>
      <c r="R1877" s="17"/>
      <c r="T1877" t="str">
        <f t="shared" si="29"/>
        <v/>
      </c>
      <c r="U1877" s="34"/>
      <c r="V1877" s="48"/>
      <c r="W1877" s="49"/>
      <c r="X1877" s="47"/>
      <c r="Y1877" s="50"/>
      <c r="Z1877" s="52"/>
      <c r="AA1877" s="53"/>
      <c r="AB1877" s="54"/>
      <c r="AC1877" s="54"/>
    </row>
    <row r="1878" spans="1:29">
      <c r="A1878" s="1"/>
      <c r="B1878" s="1"/>
      <c r="C1878" s="1"/>
      <c r="D1878" s="13"/>
      <c r="E1878" s="22"/>
      <c r="F1878" s="13"/>
      <c r="G1878" s="1"/>
      <c r="H1878" s="1"/>
      <c r="I1878" s="46"/>
      <c r="J1878" s="1"/>
      <c r="K1878" s="1"/>
      <c r="L1878" s="1"/>
      <c r="M1878" s="1"/>
      <c r="N1878" s="1"/>
      <c r="O1878" s="1"/>
      <c r="P1878" s="8"/>
      <c r="Q1878" s="26"/>
      <c r="R1878" s="17"/>
      <c r="T1878" t="str">
        <f t="shared" si="29"/>
        <v/>
      </c>
      <c r="U1878" s="34"/>
      <c r="V1878" s="48"/>
      <c r="W1878" s="49"/>
      <c r="X1878" s="47"/>
      <c r="Y1878" s="50"/>
      <c r="Z1878" s="52"/>
      <c r="AA1878" s="53"/>
      <c r="AB1878" s="54"/>
      <c r="AC1878" s="54"/>
    </row>
    <row r="1879" spans="1:29">
      <c r="A1879" s="1"/>
      <c r="B1879" s="1"/>
      <c r="C1879" s="1"/>
      <c r="D1879" s="13"/>
      <c r="E1879" s="22"/>
      <c r="F1879" s="13"/>
      <c r="G1879" s="1"/>
      <c r="H1879" s="1"/>
      <c r="I1879" s="46"/>
      <c r="J1879" s="1"/>
      <c r="K1879" s="1"/>
      <c r="L1879" s="1"/>
      <c r="M1879" s="1"/>
      <c r="N1879" s="1"/>
      <c r="O1879" s="1"/>
      <c r="P1879" s="8"/>
      <c r="Q1879" s="26"/>
      <c r="R1879" s="17"/>
      <c r="T1879" t="str">
        <f t="shared" si="29"/>
        <v/>
      </c>
      <c r="U1879" s="34"/>
      <c r="V1879" s="48"/>
      <c r="W1879" s="49"/>
      <c r="X1879" s="47"/>
      <c r="Y1879" s="50"/>
      <c r="Z1879" s="52"/>
      <c r="AA1879" s="53"/>
      <c r="AB1879" s="54"/>
      <c r="AC1879" s="54"/>
    </row>
    <row r="1880" spans="1:29">
      <c r="A1880" s="1"/>
      <c r="B1880" s="1"/>
      <c r="C1880" s="1"/>
      <c r="D1880" s="13"/>
      <c r="E1880" s="22"/>
      <c r="F1880" s="13"/>
      <c r="G1880" s="1"/>
      <c r="H1880" s="1"/>
      <c r="I1880" s="46"/>
      <c r="J1880" s="1"/>
      <c r="K1880" s="1"/>
      <c r="L1880" s="1"/>
      <c r="M1880" s="1"/>
      <c r="N1880" s="1"/>
      <c r="O1880" s="1"/>
      <c r="P1880" s="8"/>
      <c r="Q1880" s="26"/>
      <c r="R1880" s="17"/>
      <c r="T1880" t="str">
        <f t="shared" si="29"/>
        <v/>
      </c>
      <c r="U1880" s="34"/>
      <c r="V1880" s="48"/>
      <c r="W1880" s="49"/>
      <c r="X1880" s="47"/>
      <c r="Y1880" s="50"/>
      <c r="Z1880" s="52"/>
      <c r="AA1880" s="53"/>
      <c r="AB1880" s="54"/>
      <c r="AC1880" s="54"/>
    </row>
    <row r="1881" spans="1:29">
      <c r="A1881" s="1"/>
      <c r="B1881" s="1"/>
      <c r="C1881" s="1"/>
      <c r="D1881" s="13"/>
      <c r="E1881" s="22"/>
      <c r="F1881" s="13"/>
      <c r="G1881" s="1"/>
      <c r="H1881" s="1"/>
      <c r="I1881" s="46"/>
      <c r="J1881" s="1"/>
      <c r="K1881" s="1"/>
      <c r="L1881" s="1"/>
      <c r="M1881" s="1"/>
      <c r="N1881" s="1"/>
      <c r="O1881" s="1"/>
      <c r="P1881" s="8"/>
      <c r="Q1881" s="26"/>
      <c r="R1881" s="17"/>
      <c r="T1881" t="str">
        <f t="shared" si="29"/>
        <v/>
      </c>
      <c r="U1881" s="34"/>
      <c r="V1881" s="48"/>
      <c r="W1881" s="49"/>
      <c r="X1881" s="47"/>
      <c r="Y1881" s="50"/>
      <c r="Z1881" s="52"/>
      <c r="AA1881" s="53"/>
      <c r="AB1881" s="54"/>
      <c r="AC1881" s="54"/>
    </row>
    <row r="1882" spans="1:29">
      <c r="A1882" s="1"/>
      <c r="B1882" s="1"/>
      <c r="C1882" s="1"/>
      <c r="D1882" s="13"/>
      <c r="E1882" s="22"/>
      <c r="F1882" s="13"/>
      <c r="G1882" s="1"/>
      <c r="H1882" s="1"/>
      <c r="I1882" s="46"/>
      <c r="J1882" s="1"/>
      <c r="K1882" s="1"/>
      <c r="L1882" s="1"/>
      <c r="M1882" s="1"/>
      <c r="N1882" s="1"/>
      <c r="O1882" s="1"/>
      <c r="P1882" s="8"/>
      <c r="Q1882" s="26"/>
      <c r="R1882" s="17"/>
      <c r="T1882" t="str">
        <f t="shared" si="29"/>
        <v/>
      </c>
      <c r="U1882" s="34"/>
      <c r="V1882" s="48"/>
      <c r="W1882" s="49"/>
      <c r="X1882" s="47"/>
      <c r="Y1882" s="50"/>
      <c r="Z1882" s="52"/>
      <c r="AA1882" s="53"/>
      <c r="AB1882" s="54"/>
      <c r="AC1882" s="54"/>
    </row>
    <row r="1883" spans="1:29">
      <c r="A1883" s="1"/>
      <c r="B1883" s="1"/>
      <c r="C1883" s="1"/>
      <c r="D1883" s="13"/>
      <c r="E1883" s="22"/>
      <c r="F1883" s="13"/>
      <c r="G1883" s="1"/>
      <c r="H1883" s="1"/>
      <c r="I1883" s="46"/>
      <c r="J1883" s="1"/>
      <c r="K1883" s="1"/>
      <c r="L1883" s="1"/>
      <c r="M1883" s="1"/>
      <c r="N1883" s="1"/>
      <c r="O1883" s="1"/>
      <c r="P1883" s="8"/>
      <c r="Q1883" s="26"/>
      <c r="R1883" s="17"/>
      <c r="T1883" t="str">
        <f t="shared" si="29"/>
        <v/>
      </c>
      <c r="U1883" s="34"/>
      <c r="V1883" s="48"/>
      <c r="W1883" s="49"/>
      <c r="X1883" s="47"/>
      <c r="Y1883" s="50"/>
      <c r="Z1883" s="52"/>
      <c r="AA1883" s="53"/>
      <c r="AB1883" s="54"/>
      <c r="AC1883" s="54"/>
    </row>
    <row r="1884" spans="1:29">
      <c r="A1884" s="1"/>
      <c r="B1884" s="1"/>
      <c r="C1884" s="1"/>
      <c r="D1884" s="13"/>
      <c r="E1884" s="22"/>
      <c r="F1884" s="13"/>
      <c r="G1884" s="1"/>
      <c r="H1884" s="1"/>
      <c r="I1884" s="46"/>
      <c r="J1884" s="1"/>
      <c r="K1884" s="1"/>
      <c r="L1884" s="1"/>
      <c r="M1884" s="1"/>
      <c r="N1884" s="1"/>
      <c r="O1884" s="1"/>
      <c r="P1884" s="8"/>
      <c r="Q1884" s="26"/>
      <c r="R1884" s="17"/>
      <c r="T1884" t="str">
        <f t="shared" si="29"/>
        <v/>
      </c>
      <c r="U1884" s="34"/>
      <c r="V1884" s="48"/>
      <c r="W1884" s="49"/>
      <c r="X1884" s="47"/>
      <c r="Y1884" s="50"/>
      <c r="Z1884" s="52"/>
      <c r="AA1884" s="53"/>
      <c r="AB1884" s="54"/>
      <c r="AC1884" s="54"/>
    </row>
    <row r="1885" spans="1:29">
      <c r="A1885" s="1"/>
      <c r="B1885" s="1"/>
      <c r="C1885" s="1"/>
      <c r="D1885" s="13"/>
      <c r="E1885" s="22"/>
      <c r="F1885" s="13"/>
      <c r="G1885" s="1"/>
      <c r="H1885" s="1"/>
      <c r="I1885" s="46"/>
      <c r="J1885" s="1"/>
      <c r="K1885" s="1"/>
      <c r="L1885" s="1"/>
      <c r="M1885" s="1"/>
      <c r="N1885" s="1"/>
      <c r="O1885" s="1"/>
      <c r="P1885" s="8"/>
      <c r="Q1885" s="26"/>
      <c r="R1885" s="17"/>
      <c r="T1885" t="str">
        <f t="shared" si="29"/>
        <v/>
      </c>
      <c r="U1885" s="34"/>
      <c r="V1885" s="48"/>
      <c r="W1885" s="49"/>
      <c r="X1885" s="47"/>
      <c r="Y1885" s="50"/>
      <c r="Z1885" s="52"/>
      <c r="AA1885" s="53"/>
      <c r="AB1885" s="54"/>
      <c r="AC1885" s="54"/>
    </row>
    <row r="1886" spans="1:29">
      <c r="A1886" s="1"/>
      <c r="B1886" s="1"/>
      <c r="C1886" s="1"/>
      <c r="D1886" s="13"/>
      <c r="E1886" s="22"/>
      <c r="F1886" s="13"/>
      <c r="G1886" s="1"/>
      <c r="H1886" s="1"/>
      <c r="I1886" s="46"/>
      <c r="J1886" s="1"/>
      <c r="K1886" s="1"/>
      <c r="L1886" s="1"/>
      <c r="M1886" s="1"/>
      <c r="N1886" s="1"/>
      <c r="O1886" s="1"/>
      <c r="P1886" s="8"/>
      <c r="Q1886" s="26"/>
      <c r="R1886" s="17"/>
      <c r="T1886" t="str">
        <f t="shared" si="29"/>
        <v/>
      </c>
      <c r="U1886" s="34"/>
      <c r="V1886" s="48"/>
      <c r="W1886" s="49"/>
      <c r="X1886" s="47"/>
      <c r="Y1886" s="50"/>
      <c r="Z1886" s="52"/>
      <c r="AA1886" s="53"/>
      <c r="AB1886" s="54"/>
      <c r="AC1886" s="54"/>
    </row>
    <row r="1887" spans="1:29">
      <c r="A1887" s="1"/>
      <c r="B1887" s="1"/>
      <c r="C1887" s="1"/>
      <c r="D1887" s="13"/>
      <c r="E1887" s="22"/>
      <c r="F1887" s="13"/>
      <c r="G1887" s="1"/>
      <c r="H1887" s="1"/>
      <c r="I1887" s="46"/>
      <c r="J1887" s="1"/>
      <c r="K1887" s="1"/>
      <c r="L1887" s="1"/>
      <c r="M1887" s="1"/>
      <c r="N1887" s="1"/>
      <c r="O1887" s="1"/>
      <c r="P1887" s="8"/>
      <c r="Q1887" s="26"/>
      <c r="R1887" s="17"/>
      <c r="T1887" t="str">
        <f t="shared" si="29"/>
        <v/>
      </c>
      <c r="U1887" s="34"/>
      <c r="V1887" s="48"/>
      <c r="W1887" s="49"/>
      <c r="X1887" s="47"/>
      <c r="Y1887" s="50"/>
      <c r="Z1887" s="52"/>
      <c r="AA1887" s="53"/>
      <c r="AB1887" s="54"/>
      <c r="AC1887" s="54"/>
    </row>
    <row r="1888" spans="1:29">
      <c r="A1888" s="1"/>
      <c r="B1888" s="1"/>
      <c r="C1888" s="1"/>
      <c r="D1888" s="13"/>
      <c r="E1888" s="22"/>
      <c r="F1888" s="13"/>
      <c r="G1888" s="1"/>
      <c r="H1888" s="1"/>
      <c r="I1888" s="46"/>
      <c r="J1888" s="1"/>
      <c r="K1888" s="1"/>
      <c r="L1888" s="1"/>
      <c r="M1888" s="1"/>
      <c r="N1888" s="1"/>
      <c r="O1888" s="1"/>
      <c r="P1888" s="8"/>
      <c r="Q1888" s="26"/>
      <c r="R1888" s="17"/>
      <c r="T1888" t="str">
        <f t="shared" si="29"/>
        <v/>
      </c>
      <c r="U1888" s="34"/>
      <c r="V1888" s="48"/>
      <c r="W1888" s="49"/>
      <c r="X1888" s="47"/>
      <c r="Y1888" s="50"/>
      <c r="Z1888" s="52"/>
      <c r="AA1888" s="53"/>
      <c r="AB1888" s="54"/>
      <c r="AC1888" s="54"/>
    </row>
    <row r="1889" spans="1:29">
      <c r="A1889" s="1"/>
      <c r="B1889" s="1"/>
      <c r="C1889" s="1"/>
      <c r="D1889" s="13"/>
      <c r="E1889" s="22"/>
      <c r="F1889" s="13"/>
      <c r="G1889" s="1"/>
      <c r="H1889" s="1"/>
      <c r="I1889" s="46"/>
      <c r="J1889" s="1"/>
      <c r="K1889" s="1"/>
      <c r="L1889" s="1"/>
      <c r="M1889" s="1"/>
      <c r="N1889" s="1"/>
      <c r="O1889" s="1"/>
      <c r="P1889" s="8"/>
      <c r="Q1889" s="26"/>
      <c r="R1889" s="17"/>
      <c r="T1889" t="str">
        <f t="shared" si="29"/>
        <v/>
      </c>
      <c r="U1889" s="34"/>
      <c r="V1889" s="48"/>
      <c r="W1889" s="49"/>
      <c r="X1889" s="47"/>
      <c r="Y1889" s="50"/>
      <c r="Z1889" s="52"/>
      <c r="AA1889" s="53"/>
      <c r="AB1889" s="54"/>
      <c r="AC1889" s="54"/>
    </row>
    <row r="1890" spans="1:29">
      <c r="A1890" s="1"/>
      <c r="B1890" s="1"/>
      <c r="C1890" s="1"/>
      <c r="D1890" s="13"/>
      <c r="E1890" s="22"/>
      <c r="F1890" s="13"/>
      <c r="G1890" s="1"/>
      <c r="H1890" s="1"/>
      <c r="I1890" s="46"/>
      <c r="J1890" s="1"/>
      <c r="K1890" s="1"/>
      <c r="L1890" s="1"/>
      <c r="M1890" s="1"/>
      <c r="N1890" s="1"/>
      <c r="O1890" s="1"/>
      <c r="P1890" s="8"/>
      <c r="Q1890" s="26"/>
      <c r="R1890" s="17"/>
      <c r="T1890" t="str">
        <f t="shared" si="29"/>
        <v/>
      </c>
      <c r="U1890" s="34"/>
      <c r="V1890" s="48"/>
      <c r="W1890" s="49"/>
      <c r="X1890" s="47"/>
      <c r="Y1890" s="50"/>
      <c r="Z1890" s="52"/>
      <c r="AA1890" s="53"/>
      <c r="AB1890" s="54"/>
      <c r="AC1890" s="54"/>
    </row>
    <row r="1891" spans="1:29">
      <c r="A1891" s="1"/>
      <c r="B1891" s="1"/>
      <c r="C1891" s="1"/>
      <c r="D1891" s="13"/>
      <c r="E1891" s="22"/>
      <c r="F1891" s="13"/>
      <c r="G1891" s="1"/>
      <c r="H1891" s="1"/>
      <c r="I1891" s="46"/>
      <c r="J1891" s="1"/>
      <c r="K1891" s="1"/>
      <c r="L1891" s="1"/>
      <c r="M1891" s="1"/>
      <c r="N1891" s="1"/>
      <c r="O1891" s="1"/>
      <c r="P1891" s="8"/>
      <c r="Q1891" s="26"/>
      <c r="R1891" s="17"/>
      <c r="T1891" t="str">
        <f t="shared" si="29"/>
        <v/>
      </c>
      <c r="U1891" s="34"/>
      <c r="V1891" s="48"/>
      <c r="W1891" s="49"/>
      <c r="X1891" s="47"/>
      <c r="Y1891" s="50"/>
      <c r="Z1891" s="52"/>
      <c r="AA1891" s="53"/>
      <c r="AB1891" s="54"/>
      <c r="AC1891" s="54"/>
    </row>
    <row r="1892" spans="1:29">
      <c r="A1892" s="1"/>
      <c r="B1892" s="1"/>
      <c r="C1892" s="1"/>
      <c r="D1892" s="13"/>
      <c r="E1892" s="22"/>
      <c r="F1892" s="13"/>
      <c r="G1892" s="1"/>
      <c r="H1892" s="1"/>
      <c r="I1892" s="46"/>
      <c r="J1892" s="1"/>
      <c r="K1892" s="1"/>
      <c r="L1892" s="1"/>
      <c r="M1892" s="1"/>
      <c r="N1892" s="1"/>
      <c r="O1892" s="1"/>
      <c r="P1892" s="8"/>
      <c r="Q1892" s="26"/>
      <c r="R1892" s="17"/>
      <c r="T1892" t="str">
        <f t="shared" si="29"/>
        <v/>
      </c>
      <c r="U1892" s="34"/>
      <c r="V1892" s="48"/>
      <c r="W1892" s="49"/>
      <c r="X1892" s="47"/>
      <c r="Y1892" s="50"/>
      <c r="Z1892" s="52"/>
      <c r="AA1892" s="53"/>
      <c r="AB1892" s="54"/>
      <c r="AC1892" s="54"/>
    </row>
    <row r="1893" spans="1:29">
      <c r="A1893" s="1"/>
      <c r="B1893" s="1"/>
      <c r="C1893" s="1"/>
      <c r="D1893" s="13"/>
      <c r="E1893" s="22"/>
      <c r="F1893" s="13"/>
      <c r="G1893" s="1"/>
      <c r="H1893" s="1"/>
      <c r="I1893" s="46"/>
      <c r="J1893" s="1"/>
      <c r="K1893" s="1"/>
      <c r="L1893" s="1"/>
      <c r="M1893" s="1"/>
      <c r="N1893" s="1"/>
      <c r="O1893" s="1"/>
      <c r="P1893" s="8"/>
      <c r="Q1893" s="26"/>
      <c r="R1893" s="17"/>
      <c r="T1893" t="str">
        <f t="shared" si="29"/>
        <v/>
      </c>
      <c r="U1893" s="34"/>
      <c r="V1893" s="48"/>
      <c r="W1893" s="49"/>
      <c r="X1893" s="47"/>
      <c r="Y1893" s="50"/>
      <c r="Z1893" s="52"/>
      <c r="AA1893" s="53"/>
      <c r="AB1893" s="54"/>
      <c r="AC1893" s="54"/>
    </row>
    <row r="1894" spans="1:29">
      <c r="A1894" s="1"/>
      <c r="B1894" s="1"/>
      <c r="C1894" s="1"/>
      <c r="D1894" s="13"/>
      <c r="E1894" s="22"/>
      <c r="F1894" s="13"/>
      <c r="G1894" s="1"/>
      <c r="H1894" s="1"/>
      <c r="I1894" s="46"/>
      <c r="J1894" s="1"/>
      <c r="K1894" s="1"/>
      <c r="L1894" s="1"/>
      <c r="M1894" s="1"/>
      <c r="N1894" s="1"/>
      <c r="O1894" s="1"/>
      <c r="P1894" s="8"/>
      <c r="Q1894" s="26"/>
      <c r="R1894" s="17"/>
      <c r="T1894" t="str">
        <f t="shared" si="29"/>
        <v/>
      </c>
      <c r="U1894" s="34"/>
      <c r="V1894" s="48"/>
      <c r="W1894" s="49"/>
      <c r="X1894" s="47"/>
      <c r="Y1894" s="50"/>
      <c r="Z1894" s="52"/>
      <c r="AA1894" s="53"/>
      <c r="AB1894" s="54"/>
      <c r="AC1894" s="54"/>
    </row>
    <row r="1895" spans="1:29">
      <c r="A1895" s="1"/>
      <c r="B1895" s="1"/>
      <c r="C1895" s="1"/>
      <c r="D1895" s="13"/>
      <c r="E1895" s="22"/>
      <c r="F1895" s="13"/>
      <c r="G1895" s="1"/>
      <c r="H1895" s="1"/>
      <c r="I1895" s="46"/>
      <c r="J1895" s="1"/>
      <c r="K1895" s="1"/>
      <c r="L1895" s="1"/>
      <c r="M1895" s="1"/>
      <c r="N1895" s="1"/>
      <c r="O1895" s="1"/>
      <c r="P1895" s="8"/>
      <c r="Q1895" s="26"/>
      <c r="R1895" s="17"/>
      <c r="T1895" t="str">
        <f t="shared" si="29"/>
        <v/>
      </c>
      <c r="U1895" s="34"/>
      <c r="V1895" s="48"/>
      <c r="W1895" s="49"/>
      <c r="X1895" s="47"/>
      <c r="Y1895" s="50"/>
      <c r="Z1895" s="52"/>
      <c r="AA1895" s="53"/>
      <c r="AB1895" s="54"/>
      <c r="AC1895" s="54"/>
    </row>
    <row r="1896" spans="1:29">
      <c r="A1896" s="1"/>
      <c r="B1896" s="1"/>
      <c r="C1896" s="1"/>
      <c r="D1896" s="13"/>
      <c r="E1896" s="22"/>
      <c r="F1896" s="13"/>
      <c r="G1896" s="1"/>
      <c r="H1896" s="1"/>
      <c r="I1896" s="46"/>
      <c r="J1896" s="1"/>
      <c r="K1896" s="1"/>
      <c r="L1896" s="1"/>
      <c r="M1896" s="1"/>
      <c r="N1896" s="1"/>
      <c r="O1896" s="1"/>
      <c r="P1896" s="8"/>
      <c r="Q1896" s="26"/>
      <c r="R1896" s="17"/>
      <c r="T1896" t="str">
        <f t="shared" si="29"/>
        <v/>
      </c>
      <c r="U1896" s="34"/>
      <c r="V1896" s="48"/>
      <c r="W1896" s="49"/>
      <c r="X1896" s="47"/>
      <c r="Y1896" s="50"/>
      <c r="Z1896" s="52"/>
      <c r="AA1896" s="53"/>
      <c r="AB1896" s="54"/>
      <c r="AC1896" s="54"/>
    </row>
    <row r="1897" spans="1:29">
      <c r="A1897" s="1"/>
      <c r="B1897" s="1"/>
      <c r="C1897" s="1"/>
      <c r="D1897" s="13"/>
      <c r="E1897" s="22"/>
      <c r="F1897" s="13"/>
      <c r="G1897" s="1"/>
      <c r="H1897" s="1"/>
      <c r="I1897" s="46"/>
      <c r="J1897" s="1"/>
      <c r="K1897" s="1"/>
      <c r="L1897" s="1"/>
      <c r="M1897" s="1"/>
      <c r="N1897" s="1"/>
      <c r="O1897" s="1"/>
      <c r="P1897" s="8"/>
      <c r="Q1897" s="26"/>
      <c r="R1897" s="17"/>
      <c r="T1897" t="str">
        <f t="shared" si="29"/>
        <v/>
      </c>
      <c r="U1897" s="34"/>
      <c r="V1897" s="48"/>
      <c r="W1897" s="49"/>
      <c r="X1897" s="47"/>
      <c r="Y1897" s="50"/>
      <c r="Z1897" s="52"/>
      <c r="AA1897" s="53"/>
      <c r="AB1897" s="54"/>
      <c r="AC1897" s="54"/>
    </row>
    <row r="1898" spans="1:29">
      <c r="A1898" s="1"/>
      <c r="B1898" s="1"/>
      <c r="C1898" s="1"/>
      <c r="D1898" s="13"/>
      <c r="E1898" s="22"/>
      <c r="F1898" s="13"/>
      <c r="G1898" s="1"/>
      <c r="H1898" s="1"/>
      <c r="I1898" s="46"/>
      <c r="J1898" s="1"/>
      <c r="K1898" s="1"/>
      <c r="L1898" s="1"/>
      <c r="M1898" s="1"/>
      <c r="N1898" s="1"/>
      <c r="O1898" s="1"/>
      <c r="P1898" s="8"/>
      <c r="Q1898" s="26"/>
      <c r="R1898" s="17"/>
      <c r="T1898" t="str">
        <f t="shared" si="29"/>
        <v/>
      </c>
      <c r="U1898" s="34"/>
      <c r="V1898" s="48"/>
      <c r="W1898" s="49"/>
      <c r="X1898" s="47"/>
      <c r="Y1898" s="50"/>
      <c r="Z1898" s="52"/>
      <c r="AA1898" s="53"/>
      <c r="AB1898" s="54"/>
      <c r="AC1898" s="54"/>
    </row>
    <row r="1899" spans="1:29">
      <c r="A1899" s="1"/>
      <c r="B1899" s="1"/>
      <c r="C1899" s="1"/>
      <c r="D1899" s="13"/>
      <c r="E1899" s="22"/>
      <c r="F1899" s="13"/>
      <c r="G1899" s="1"/>
      <c r="H1899" s="1"/>
      <c r="I1899" s="46"/>
      <c r="J1899" s="1"/>
      <c r="K1899" s="1"/>
      <c r="L1899" s="1"/>
      <c r="M1899" s="1"/>
      <c r="N1899" s="1"/>
      <c r="O1899" s="1"/>
      <c r="P1899" s="8"/>
      <c r="Q1899" s="26"/>
      <c r="R1899" s="17"/>
      <c r="T1899" t="str">
        <f t="shared" si="29"/>
        <v/>
      </c>
      <c r="U1899" s="34"/>
      <c r="V1899" s="48"/>
      <c r="W1899" s="49"/>
      <c r="X1899" s="47"/>
      <c r="Y1899" s="50"/>
      <c r="Z1899" s="52"/>
      <c r="AA1899" s="53"/>
      <c r="AB1899" s="54"/>
      <c r="AC1899" s="54"/>
    </row>
    <row r="1900" spans="1:29">
      <c r="A1900" s="1"/>
      <c r="B1900" s="1"/>
      <c r="C1900" s="1"/>
      <c r="D1900" s="13"/>
      <c r="E1900" s="22"/>
      <c r="F1900" s="13"/>
      <c r="G1900" s="1"/>
      <c r="H1900" s="1"/>
      <c r="I1900" s="46"/>
      <c r="J1900" s="1"/>
      <c r="K1900" s="1"/>
      <c r="L1900" s="1"/>
      <c r="M1900" s="1"/>
      <c r="N1900" s="1"/>
      <c r="O1900" s="1"/>
      <c r="P1900" s="8"/>
      <c r="Q1900" s="26"/>
      <c r="R1900" s="17"/>
      <c r="T1900" t="str">
        <f t="shared" si="29"/>
        <v/>
      </c>
      <c r="U1900" s="34"/>
      <c r="V1900" s="48"/>
      <c r="W1900" s="49"/>
      <c r="X1900" s="47"/>
      <c r="Y1900" s="50"/>
      <c r="Z1900" s="52"/>
      <c r="AA1900" s="53"/>
      <c r="AB1900" s="54"/>
      <c r="AC1900" s="54"/>
    </row>
    <row r="1901" spans="1:29">
      <c r="A1901" s="1"/>
      <c r="B1901" s="1"/>
      <c r="C1901" s="1"/>
      <c r="D1901" s="13"/>
      <c r="E1901" s="22"/>
      <c r="F1901" s="13"/>
      <c r="G1901" s="1"/>
      <c r="H1901" s="1"/>
      <c r="I1901" s="46"/>
      <c r="J1901" s="1"/>
      <c r="K1901" s="1"/>
      <c r="L1901" s="1"/>
      <c r="M1901" s="1"/>
      <c r="N1901" s="1"/>
      <c r="O1901" s="1"/>
      <c r="P1901" s="8"/>
      <c r="Q1901" s="26"/>
      <c r="R1901" s="17"/>
      <c r="T1901" t="str">
        <f t="shared" si="29"/>
        <v/>
      </c>
      <c r="U1901" s="34"/>
      <c r="V1901" s="48"/>
      <c r="W1901" s="49"/>
      <c r="X1901" s="47"/>
      <c r="Y1901" s="50"/>
      <c r="Z1901" s="52"/>
      <c r="AA1901" s="53"/>
      <c r="AB1901" s="54"/>
      <c r="AC1901" s="54"/>
    </row>
    <row r="1902" spans="1:29">
      <c r="A1902" s="1"/>
      <c r="B1902" s="1"/>
      <c r="C1902" s="1"/>
      <c r="D1902" s="13"/>
      <c r="E1902" s="22"/>
      <c r="F1902" s="13"/>
      <c r="G1902" s="1"/>
      <c r="H1902" s="1"/>
      <c r="I1902" s="46"/>
      <c r="J1902" s="1"/>
      <c r="K1902" s="1"/>
      <c r="L1902" s="1"/>
      <c r="M1902" s="1"/>
      <c r="N1902" s="1"/>
      <c r="O1902" s="1"/>
      <c r="P1902" s="8"/>
      <c r="Q1902" s="26"/>
      <c r="R1902" s="17"/>
      <c r="T1902" t="str">
        <f t="shared" si="29"/>
        <v/>
      </c>
      <c r="U1902" s="34"/>
      <c r="V1902" s="48"/>
      <c r="W1902" s="49"/>
      <c r="X1902" s="47"/>
      <c r="Y1902" s="50"/>
      <c r="Z1902" s="52"/>
      <c r="AA1902" s="53"/>
      <c r="AB1902" s="54"/>
      <c r="AC1902" s="54"/>
    </row>
    <row r="1903" spans="1:29">
      <c r="A1903" s="1"/>
      <c r="B1903" s="1"/>
      <c r="C1903" s="1"/>
      <c r="D1903" s="13"/>
      <c r="E1903" s="22"/>
      <c r="F1903" s="13"/>
      <c r="G1903" s="1"/>
      <c r="H1903" s="1"/>
      <c r="I1903" s="46"/>
      <c r="J1903" s="1"/>
      <c r="K1903" s="1"/>
      <c r="L1903" s="1"/>
      <c r="M1903" s="1"/>
      <c r="N1903" s="1"/>
      <c r="O1903" s="1"/>
      <c r="P1903" s="8"/>
      <c r="Q1903" s="26"/>
      <c r="R1903" s="17"/>
      <c r="T1903" t="str">
        <f t="shared" si="29"/>
        <v/>
      </c>
      <c r="U1903" s="34"/>
      <c r="V1903" s="48"/>
      <c r="W1903" s="49"/>
      <c r="X1903" s="47"/>
      <c r="Y1903" s="50"/>
      <c r="Z1903" s="52"/>
      <c r="AA1903" s="53"/>
      <c r="AB1903" s="54"/>
      <c r="AC1903" s="54"/>
    </row>
    <row r="1904" spans="1:29">
      <c r="A1904" s="1"/>
      <c r="B1904" s="1"/>
      <c r="C1904" s="1"/>
      <c r="D1904" s="13"/>
      <c r="E1904" s="22"/>
      <c r="F1904" s="13"/>
      <c r="G1904" s="1"/>
      <c r="H1904" s="1"/>
      <c r="I1904" s="46"/>
      <c r="J1904" s="1"/>
      <c r="K1904" s="1"/>
      <c r="L1904" s="1"/>
      <c r="M1904" s="1"/>
      <c r="N1904" s="1"/>
      <c r="O1904" s="1"/>
      <c r="P1904" s="8"/>
      <c r="Q1904" s="26"/>
      <c r="R1904" s="17"/>
      <c r="T1904" t="str">
        <f t="shared" si="29"/>
        <v/>
      </c>
      <c r="U1904" s="34"/>
      <c r="V1904" s="48"/>
      <c r="W1904" s="49"/>
      <c r="X1904" s="47"/>
      <c r="Y1904" s="50"/>
      <c r="Z1904" s="52"/>
      <c r="AA1904" s="53"/>
      <c r="AB1904" s="54"/>
      <c r="AC1904" s="54"/>
    </row>
    <row r="1905" spans="1:29">
      <c r="A1905" s="1"/>
      <c r="B1905" s="1"/>
      <c r="C1905" s="1"/>
      <c r="D1905" s="13"/>
      <c r="E1905" s="22"/>
      <c r="F1905" s="13"/>
      <c r="G1905" s="1"/>
      <c r="H1905" s="1"/>
      <c r="I1905" s="46"/>
      <c r="J1905" s="1"/>
      <c r="K1905" s="1"/>
      <c r="L1905" s="1"/>
      <c r="M1905" s="1"/>
      <c r="N1905" s="1"/>
      <c r="O1905" s="1"/>
      <c r="P1905" s="8"/>
      <c r="Q1905" s="26"/>
      <c r="R1905" s="17"/>
      <c r="T1905" t="str">
        <f t="shared" si="29"/>
        <v/>
      </c>
      <c r="U1905" s="34"/>
      <c r="V1905" s="48"/>
      <c r="W1905" s="49"/>
      <c r="X1905" s="47"/>
      <c r="Y1905" s="50"/>
      <c r="Z1905" s="52"/>
      <c r="AA1905" s="53"/>
      <c r="AB1905" s="54"/>
      <c r="AC1905" s="54"/>
    </row>
    <row r="1906" spans="1:29">
      <c r="A1906" s="1"/>
      <c r="B1906" s="1"/>
      <c r="C1906" s="1"/>
      <c r="D1906" s="13"/>
      <c r="E1906" s="22"/>
      <c r="F1906" s="13"/>
      <c r="G1906" s="1"/>
      <c r="H1906" s="1"/>
      <c r="I1906" s="46"/>
      <c r="J1906" s="1"/>
      <c r="K1906" s="1"/>
      <c r="L1906" s="1"/>
      <c r="M1906" s="1"/>
      <c r="N1906" s="1"/>
      <c r="O1906" s="1"/>
      <c r="P1906" s="8"/>
      <c r="Q1906" s="26"/>
      <c r="R1906" s="17"/>
      <c r="T1906" t="str">
        <f t="shared" si="29"/>
        <v/>
      </c>
      <c r="U1906" s="34"/>
      <c r="V1906" s="48"/>
      <c r="W1906" s="49"/>
      <c r="X1906" s="47"/>
      <c r="Y1906" s="50"/>
      <c r="Z1906" s="52"/>
      <c r="AA1906" s="53"/>
      <c r="AB1906" s="54"/>
      <c r="AC1906" s="54"/>
    </row>
    <row r="1907" spans="1:29">
      <c r="A1907" s="1"/>
      <c r="B1907" s="1"/>
      <c r="C1907" s="1"/>
      <c r="D1907" s="13"/>
      <c r="E1907" s="22"/>
      <c r="F1907" s="13"/>
      <c r="G1907" s="1"/>
      <c r="H1907" s="1"/>
      <c r="I1907" s="46"/>
      <c r="J1907" s="1"/>
      <c r="K1907" s="1"/>
      <c r="L1907" s="1"/>
      <c r="M1907" s="1"/>
      <c r="N1907" s="1"/>
      <c r="O1907" s="1"/>
      <c r="P1907" s="8"/>
      <c r="Q1907" s="26"/>
      <c r="R1907" s="17"/>
      <c r="T1907" t="str">
        <f t="shared" si="29"/>
        <v/>
      </c>
      <c r="U1907" s="34"/>
      <c r="V1907" s="48"/>
      <c r="W1907" s="49"/>
      <c r="X1907" s="47"/>
      <c r="Y1907" s="50"/>
      <c r="Z1907" s="52"/>
      <c r="AA1907" s="53"/>
      <c r="AB1907" s="54"/>
      <c r="AC1907" s="54"/>
    </row>
    <row r="1908" spans="1:29">
      <c r="A1908" s="1"/>
      <c r="B1908" s="1"/>
      <c r="C1908" s="1"/>
      <c r="D1908" s="13"/>
      <c r="E1908" s="22"/>
      <c r="F1908" s="13"/>
      <c r="G1908" s="1"/>
      <c r="H1908" s="1"/>
      <c r="I1908" s="46"/>
      <c r="J1908" s="1"/>
      <c r="K1908" s="1"/>
      <c r="L1908" s="1"/>
      <c r="M1908" s="1"/>
      <c r="N1908" s="1"/>
      <c r="O1908" s="1"/>
      <c r="P1908" s="8"/>
      <c r="Q1908" s="26"/>
      <c r="R1908" s="17"/>
      <c r="T1908" t="str">
        <f t="shared" si="29"/>
        <v/>
      </c>
      <c r="U1908" s="34"/>
      <c r="V1908" s="48"/>
      <c r="W1908" s="49"/>
      <c r="X1908" s="47"/>
      <c r="Y1908" s="50"/>
      <c r="Z1908" s="52"/>
      <c r="AA1908" s="53"/>
      <c r="AB1908" s="54"/>
      <c r="AC1908" s="54"/>
    </row>
    <row r="1909" spans="1:29">
      <c r="A1909" s="1"/>
      <c r="B1909" s="1"/>
      <c r="C1909" s="1"/>
      <c r="D1909" s="13"/>
      <c r="E1909" s="22"/>
      <c r="F1909" s="13"/>
      <c r="G1909" s="1"/>
      <c r="H1909" s="1"/>
      <c r="I1909" s="46"/>
      <c r="J1909" s="1"/>
      <c r="K1909" s="1"/>
      <c r="L1909" s="1"/>
      <c r="M1909" s="1"/>
      <c r="N1909" s="1"/>
      <c r="O1909" s="1"/>
      <c r="P1909" s="8"/>
      <c r="Q1909" s="26"/>
      <c r="R1909" s="17"/>
      <c r="T1909" t="str">
        <f t="shared" si="29"/>
        <v/>
      </c>
      <c r="U1909" s="34"/>
      <c r="V1909" s="48"/>
      <c r="W1909" s="49"/>
      <c r="X1909" s="47"/>
      <c r="Y1909" s="50"/>
      <c r="Z1909" s="52"/>
      <c r="AA1909" s="53"/>
      <c r="AB1909" s="54"/>
      <c r="AC1909" s="54"/>
    </row>
    <row r="1910" spans="1:29">
      <c r="A1910" s="1"/>
      <c r="B1910" s="1"/>
      <c r="C1910" s="1"/>
      <c r="D1910" s="13"/>
      <c r="E1910" s="22"/>
      <c r="F1910" s="13"/>
      <c r="G1910" s="1"/>
      <c r="H1910" s="1"/>
      <c r="I1910" s="46"/>
      <c r="J1910" s="1"/>
      <c r="K1910" s="1"/>
      <c r="L1910" s="1"/>
      <c r="M1910" s="1"/>
      <c r="N1910" s="1"/>
      <c r="O1910" s="1"/>
      <c r="P1910" s="8"/>
      <c r="Q1910" s="26"/>
      <c r="R1910" s="17"/>
      <c r="T1910" t="str">
        <f t="shared" si="29"/>
        <v/>
      </c>
      <c r="U1910" s="34"/>
      <c r="V1910" s="48"/>
      <c r="W1910" s="49"/>
      <c r="X1910" s="47"/>
      <c r="Y1910" s="50"/>
      <c r="Z1910" s="52"/>
      <c r="AA1910" s="53"/>
      <c r="AB1910" s="54"/>
      <c r="AC1910" s="54"/>
    </row>
    <row r="1911" spans="1:29">
      <c r="A1911" s="1"/>
      <c r="B1911" s="1"/>
      <c r="C1911" s="1"/>
      <c r="D1911" s="13"/>
      <c r="E1911" s="22"/>
      <c r="F1911" s="13"/>
      <c r="G1911" s="1"/>
      <c r="H1911" s="1"/>
      <c r="I1911" s="46"/>
      <c r="J1911" s="1"/>
      <c r="K1911" s="1"/>
      <c r="L1911" s="1"/>
      <c r="M1911" s="1"/>
      <c r="N1911" s="1"/>
      <c r="O1911" s="1"/>
      <c r="P1911" s="8"/>
      <c r="Q1911" s="26"/>
      <c r="R1911" s="17"/>
      <c r="T1911" t="str">
        <f t="shared" si="29"/>
        <v/>
      </c>
      <c r="U1911" s="34"/>
      <c r="V1911" s="48"/>
      <c r="W1911" s="49"/>
      <c r="X1911" s="47"/>
      <c r="Y1911" s="50"/>
      <c r="Z1911" s="52"/>
      <c r="AA1911" s="53"/>
      <c r="AB1911" s="54"/>
      <c r="AC1911" s="54"/>
    </row>
    <row r="1912" spans="1:29">
      <c r="A1912" s="1"/>
      <c r="B1912" s="1"/>
      <c r="C1912" s="1"/>
      <c r="D1912" s="13"/>
      <c r="E1912" s="22"/>
      <c r="F1912" s="13"/>
      <c r="G1912" s="1"/>
      <c r="H1912" s="1"/>
      <c r="I1912" s="46"/>
      <c r="J1912" s="1"/>
      <c r="K1912" s="1"/>
      <c r="L1912" s="1"/>
      <c r="M1912" s="1"/>
      <c r="N1912" s="1"/>
      <c r="O1912" s="1"/>
      <c r="P1912" s="8"/>
      <c r="Q1912" s="26"/>
      <c r="R1912" s="17"/>
      <c r="T1912" t="str">
        <f t="shared" si="29"/>
        <v/>
      </c>
      <c r="U1912" s="34"/>
      <c r="V1912" s="48"/>
      <c r="W1912" s="49"/>
      <c r="X1912" s="47"/>
      <c r="Y1912" s="50"/>
      <c r="Z1912" s="52"/>
      <c r="AA1912" s="53"/>
      <c r="AB1912" s="54"/>
      <c r="AC1912" s="54"/>
    </row>
    <row r="1913" spans="1:29">
      <c r="A1913" s="1"/>
      <c r="B1913" s="1"/>
      <c r="C1913" s="1"/>
      <c r="D1913" s="13"/>
      <c r="E1913" s="22"/>
      <c r="F1913" s="13"/>
      <c r="G1913" s="1"/>
      <c r="H1913" s="1"/>
      <c r="I1913" s="46"/>
      <c r="J1913" s="1"/>
      <c r="K1913" s="1"/>
      <c r="L1913" s="1"/>
      <c r="M1913" s="1"/>
      <c r="N1913" s="1"/>
      <c r="O1913" s="1"/>
      <c r="P1913" s="8"/>
      <c r="Q1913" s="26"/>
      <c r="R1913" s="17"/>
      <c r="T1913" t="str">
        <f t="shared" si="29"/>
        <v/>
      </c>
      <c r="U1913" s="34"/>
      <c r="V1913" s="48"/>
      <c r="W1913" s="49"/>
      <c r="X1913" s="47"/>
      <c r="Y1913" s="50"/>
      <c r="Z1913" s="52"/>
      <c r="AA1913" s="53"/>
      <c r="AB1913" s="54"/>
      <c r="AC1913" s="54"/>
    </row>
    <row r="1914" spans="1:29">
      <c r="A1914" s="1"/>
      <c r="B1914" s="1"/>
      <c r="C1914" s="1"/>
      <c r="D1914" s="13"/>
      <c r="E1914" s="22"/>
      <c r="F1914" s="13"/>
      <c r="G1914" s="1"/>
      <c r="H1914" s="1"/>
      <c r="I1914" s="46"/>
      <c r="J1914" s="1"/>
      <c r="K1914" s="1"/>
      <c r="L1914" s="1"/>
      <c r="M1914" s="1"/>
      <c r="N1914" s="1"/>
      <c r="O1914" s="1"/>
      <c r="P1914" s="8"/>
      <c r="Q1914" s="26"/>
      <c r="R1914" s="17"/>
      <c r="T1914" t="str">
        <f t="shared" si="29"/>
        <v/>
      </c>
      <c r="U1914" s="34"/>
      <c r="V1914" s="48"/>
      <c r="W1914" s="49"/>
      <c r="X1914" s="47"/>
      <c r="Y1914" s="50"/>
      <c r="Z1914" s="52"/>
      <c r="AA1914" s="53"/>
      <c r="AB1914" s="54"/>
      <c r="AC1914" s="54"/>
    </row>
    <row r="1915" spans="1:29">
      <c r="A1915" s="1"/>
      <c r="B1915" s="1"/>
      <c r="C1915" s="1"/>
      <c r="D1915" s="13"/>
      <c r="E1915" s="22"/>
      <c r="F1915" s="13"/>
      <c r="G1915" s="1"/>
      <c r="H1915" s="1"/>
      <c r="I1915" s="46"/>
      <c r="J1915" s="1"/>
      <c r="K1915" s="1"/>
      <c r="L1915" s="1"/>
      <c r="M1915" s="1"/>
      <c r="N1915" s="1"/>
      <c r="O1915" s="1"/>
      <c r="P1915" s="8"/>
      <c r="Q1915" s="26"/>
      <c r="R1915" s="17"/>
      <c r="T1915" t="str">
        <f t="shared" si="29"/>
        <v/>
      </c>
      <c r="U1915" s="34"/>
      <c r="V1915" s="48"/>
      <c r="W1915" s="49"/>
      <c r="X1915" s="47"/>
      <c r="Y1915" s="50"/>
      <c r="Z1915" s="52"/>
      <c r="AA1915" s="53"/>
      <c r="AB1915" s="54"/>
      <c r="AC1915" s="54"/>
    </row>
    <row r="1916" spans="1:29">
      <c r="A1916" s="1"/>
      <c r="B1916" s="1"/>
      <c r="C1916" s="1"/>
      <c r="D1916" s="13"/>
      <c r="E1916" s="22"/>
      <c r="F1916" s="13"/>
      <c r="G1916" s="1"/>
      <c r="H1916" s="1"/>
      <c r="I1916" s="46"/>
      <c r="J1916" s="1"/>
      <c r="K1916" s="1"/>
      <c r="L1916" s="1"/>
      <c r="M1916" s="1"/>
      <c r="N1916" s="1"/>
      <c r="O1916" s="1"/>
      <c r="P1916" s="8"/>
      <c r="Q1916" s="26"/>
      <c r="R1916" s="17"/>
      <c r="T1916" t="str">
        <f t="shared" si="29"/>
        <v/>
      </c>
      <c r="U1916" s="34"/>
      <c r="V1916" s="48"/>
      <c r="W1916" s="49"/>
      <c r="X1916" s="47"/>
      <c r="Y1916" s="50"/>
      <c r="Z1916" s="52"/>
      <c r="AA1916" s="53"/>
      <c r="AB1916" s="54"/>
      <c r="AC1916" s="54"/>
    </row>
    <row r="1917" spans="1:29">
      <c r="A1917" s="1"/>
      <c r="B1917" s="1"/>
      <c r="C1917" s="1"/>
      <c r="D1917" s="13"/>
      <c r="E1917" s="22"/>
      <c r="F1917" s="13"/>
      <c r="G1917" s="1"/>
      <c r="H1917" s="1"/>
      <c r="I1917" s="46"/>
      <c r="J1917" s="1"/>
      <c r="K1917" s="1"/>
      <c r="L1917" s="1"/>
      <c r="M1917" s="1"/>
      <c r="N1917" s="1"/>
      <c r="O1917" s="1"/>
      <c r="P1917" s="8"/>
      <c r="Q1917" s="26"/>
      <c r="R1917" s="17"/>
      <c r="T1917" t="str">
        <f t="shared" si="29"/>
        <v/>
      </c>
      <c r="U1917" s="34"/>
      <c r="V1917" s="48"/>
      <c r="W1917" s="49"/>
      <c r="X1917" s="47"/>
      <c r="Y1917" s="50"/>
      <c r="Z1917" s="52"/>
      <c r="AA1917" s="53"/>
      <c r="AB1917" s="54"/>
      <c r="AC1917" s="54"/>
    </row>
    <row r="1918" spans="1:29">
      <c r="A1918" s="1"/>
      <c r="B1918" s="1"/>
      <c r="C1918" s="1"/>
      <c r="D1918" s="13"/>
      <c r="E1918" s="22"/>
      <c r="F1918" s="13"/>
      <c r="G1918" s="1"/>
      <c r="H1918" s="1"/>
      <c r="I1918" s="46"/>
      <c r="J1918" s="1"/>
      <c r="K1918" s="1"/>
      <c r="L1918" s="1"/>
      <c r="M1918" s="1"/>
      <c r="N1918" s="1"/>
      <c r="O1918" s="1"/>
      <c r="P1918" s="8"/>
      <c r="Q1918" s="26"/>
      <c r="R1918" s="17"/>
      <c r="T1918" t="str">
        <f t="shared" si="29"/>
        <v/>
      </c>
      <c r="U1918" s="34"/>
      <c r="V1918" s="48"/>
      <c r="W1918" s="49"/>
      <c r="X1918" s="47"/>
      <c r="Y1918" s="50"/>
      <c r="Z1918" s="52"/>
      <c r="AA1918" s="53"/>
      <c r="AB1918" s="54"/>
      <c r="AC1918" s="54"/>
    </row>
    <row r="1919" spans="1:29">
      <c r="A1919" s="1"/>
      <c r="B1919" s="1"/>
      <c r="C1919" s="1"/>
      <c r="D1919" s="13"/>
      <c r="E1919" s="22"/>
      <c r="F1919" s="13"/>
      <c r="G1919" s="1"/>
      <c r="H1919" s="1"/>
      <c r="I1919" s="46"/>
      <c r="J1919" s="1"/>
      <c r="K1919" s="1"/>
      <c r="L1919" s="1"/>
      <c r="M1919" s="1"/>
      <c r="N1919" s="1"/>
      <c r="O1919" s="1"/>
      <c r="P1919" s="8"/>
      <c r="Q1919" s="26"/>
      <c r="R1919" s="17"/>
      <c r="T1919" t="str">
        <f t="shared" si="29"/>
        <v/>
      </c>
      <c r="U1919" s="34"/>
      <c r="V1919" s="48"/>
      <c r="W1919" s="49"/>
      <c r="X1919" s="47"/>
      <c r="Y1919" s="50"/>
      <c r="Z1919" s="52"/>
      <c r="AA1919" s="53"/>
      <c r="AB1919" s="54"/>
      <c r="AC1919" s="54"/>
    </row>
    <row r="1920" spans="1:29">
      <c r="A1920" s="1"/>
      <c r="B1920" s="1"/>
      <c r="C1920" s="1"/>
      <c r="D1920" s="13"/>
      <c r="E1920" s="22"/>
      <c r="F1920" s="13"/>
      <c r="G1920" s="1"/>
      <c r="H1920" s="1"/>
      <c r="I1920" s="46"/>
      <c r="J1920" s="1"/>
      <c r="K1920" s="1"/>
      <c r="L1920" s="1"/>
      <c r="M1920" s="1"/>
      <c r="N1920" s="1"/>
      <c r="O1920" s="1"/>
      <c r="P1920" s="8"/>
      <c r="Q1920" s="26"/>
      <c r="R1920" s="17"/>
      <c r="T1920" t="str">
        <f t="shared" si="29"/>
        <v/>
      </c>
      <c r="U1920" s="34"/>
      <c r="V1920" s="48"/>
      <c r="W1920" s="49"/>
      <c r="X1920" s="47"/>
      <c r="Y1920" s="50"/>
      <c r="Z1920" s="52"/>
      <c r="AA1920" s="53"/>
      <c r="AB1920" s="54"/>
      <c r="AC1920" s="54"/>
    </row>
    <row r="1921" spans="1:29">
      <c r="A1921" s="1"/>
      <c r="B1921" s="1"/>
      <c r="C1921" s="1"/>
      <c r="D1921" s="13"/>
      <c r="E1921" s="22"/>
      <c r="F1921" s="13"/>
      <c r="G1921" s="1"/>
      <c r="H1921" s="1"/>
      <c r="I1921" s="46"/>
      <c r="J1921" s="1"/>
      <c r="K1921" s="1"/>
      <c r="L1921" s="1"/>
      <c r="M1921" s="1"/>
      <c r="N1921" s="1"/>
      <c r="O1921" s="1"/>
      <c r="P1921" s="8"/>
      <c r="Q1921" s="26"/>
      <c r="R1921" s="17"/>
      <c r="T1921" t="str">
        <f t="shared" si="29"/>
        <v/>
      </c>
      <c r="U1921" s="34"/>
      <c r="V1921" s="48"/>
      <c r="W1921" s="49"/>
      <c r="X1921" s="47"/>
      <c r="Y1921" s="50"/>
      <c r="Z1921" s="52"/>
      <c r="AA1921" s="53"/>
      <c r="AB1921" s="54"/>
      <c r="AC1921" s="54"/>
    </row>
    <row r="1922" spans="1:29">
      <c r="A1922" s="1"/>
      <c r="B1922" s="1"/>
      <c r="C1922" s="1"/>
      <c r="D1922" s="13"/>
      <c r="E1922" s="22"/>
      <c r="F1922" s="13"/>
      <c r="G1922" s="1"/>
      <c r="H1922" s="1"/>
      <c r="I1922" s="46"/>
      <c r="J1922" s="1"/>
      <c r="K1922" s="1"/>
      <c r="L1922" s="1"/>
      <c r="M1922" s="1"/>
      <c r="N1922" s="1"/>
      <c r="O1922" s="1"/>
      <c r="P1922" s="8"/>
      <c r="Q1922" s="26"/>
      <c r="R1922" s="17"/>
      <c r="T1922" t="str">
        <f t="shared" si="29"/>
        <v/>
      </c>
      <c r="U1922" s="34"/>
      <c r="V1922" s="48"/>
      <c r="W1922" s="49"/>
      <c r="X1922" s="47"/>
      <c r="Y1922" s="50"/>
      <c r="Z1922" s="52"/>
      <c r="AA1922" s="53"/>
      <c r="AB1922" s="54"/>
      <c r="AC1922" s="54"/>
    </row>
    <row r="1923" spans="1:29">
      <c r="A1923" s="1"/>
      <c r="B1923" s="1"/>
      <c r="C1923" s="1"/>
      <c r="D1923" s="13"/>
      <c r="E1923" s="22"/>
      <c r="F1923" s="13"/>
      <c r="G1923" s="1"/>
      <c r="H1923" s="1"/>
      <c r="I1923" s="46"/>
      <c r="J1923" s="1"/>
      <c r="K1923" s="1"/>
      <c r="L1923" s="1"/>
      <c r="M1923" s="1"/>
      <c r="N1923" s="1"/>
      <c r="O1923" s="1"/>
      <c r="P1923" s="8"/>
      <c r="Q1923" s="26"/>
      <c r="R1923" s="17"/>
      <c r="T1923" t="str">
        <f t="shared" si="29"/>
        <v/>
      </c>
      <c r="U1923" s="34"/>
      <c r="V1923" s="48"/>
      <c r="W1923" s="49"/>
      <c r="X1923" s="47"/>
      <c r="Y1923" s="50"/>
      <c r="Z1923" s="52"/>
      <c r="AA1923" s="53"/>
      <c r="AB1923" s="54"/>
      <c r="AC1923" s="54"/>
    </row>
    <row r="1924" spans="1:29">
      <c r="A1924" s="1"/>
      <c r="B1924" s="1"/>
      <c r="C1924" s="1"/>
      <c r="D1924" s="13"/>
      <c r="E1924" s="22"/>
      <c r="F1924" s="13"/>
      <c r="G1924" s="1"/>
      <c r="H1924" s="1"/>
      <c r="I1924" s="46"/>
      <c r="J1924" s="1"/>
      <c r="K1924" s="1"/>
      <c r="L1924" s="1"/>
      <c r="M1924" s="1"/>
      <c r="N1924" s="1"/>
      <c r="O1924" s="1"/>
      <c r="P1924" s="8"/>
      <c r="Q1924" s="26"/>
      <c r="R1924" s="17"/>
      <c r="T1924" t="str">
        <f t="shared" si="29"/>
        <v/>
      </c>
      <c r="U1924" s="34"/>
      <c r="V1924" s="48"/>
      <c r="W1924" s="49"/>
      <c r="X1924" s="47"/>
      <c r="Y1924" s="50"/>
      <c r="Z1924" s="52"/>
      <c r="AA1924" s="53"/>
      <c r="AB1924" s="54"/>
      <c r="AC1924" s="54"/>
    </row>
    <row r="1925" spans="1:29">
      <c r="A1925" s="1"/>
      <c r="B1925" s="1"/>
      <c r="C1925" s="1"/>
      <c r="D1925" s="13"/>
      <c r="E1925" s="22"/>
      <c r="F1925" s="13"/>
      <c r="G1925" s="1"/>
      <c r="H1925" s="1"/>
      <c r="I1925" s="46"/>
      <c r="J1925" s="1"/>
      <c r="K1925" s="1"/>
      <c r="L1925" s="1"/>
      <c r="M1925" s="1"/>
      <c r="N1925" s="1"/>
      <c r="O1925" s="1"/>
      <c r="P1925" s="8"/>
      <c r="Q1925" s="26"/>
      <c r="R1925" s="17"/>
      <c r="T1925" t="str">
        <f t="shared" si="29"/>
        <v/>
      </c>
      <c r="U1925" s="34"/>
      <c r="V1925" s="48"/>
      <c r="W1925" s="49"/>
      <c r="X1925" s="47"/>
      <c r="Y1925" s="50"/>
      <c r="Z1925" s="52"/>
      <c r="AA1925" s="53"/>
      <c r="AB1925" s="54"/>
      <c r="AC1925" s="54"/>
    </row>
    <row r="1926" spans="1:29">
      <c r="A1926" s="1"/>
      <c r="B1926" s="1"/>
      <c r="C1926" s="1"/>
      <c r="D1926" s="13"/>
      <c r="E1926" s="22"/>
      <c r="F1926" s="13"/>
      <c r="G1926" s="1"/>
      <c r="H1926" s="1"/>
      <c r="I1926" s="46"/>
      <c r="J1926" s="1"/>
      <c r="K1926" s="1"/>
      <c r="L1926" s="1"/>
      <c r="M1926" s="1"/>
      <c r="N1926" s="1"/>
      <c r="O1926" s="1"/>
      <c r="P1926" s="8"/>
      <c r="Q1926" s="26"/>
      <c r="R1926" s="17"/>
      <c r="T1926" t="str">
        <f t="shared" ref="T1926:T1989" si="30">IF(AND(Q1926=0,R1926=0),"",IF(I1926="","",($U$1-I1926)+1))</f>
        <v/>
      </c>
      <c r="U1926" s="34"/>
      <c r="V1926" s="48"/>
      <c r="W1926" s="49"/>
      <c r="X1926" s="47"/>
      <c r="Y1926" s="50"/>
      <c r="Z1926" s="52"/>
      <c r="AA1926" s="53"/>
      <c r="AB1926" s="54"/>
      <c r="AC1926" s="54"/>
    </row>
    <row r="1927" spans="1:29">
      <c r="A1927" s="1"/>
      <c r="B1927" s="1"/>
      <c r="C1927" s="1"/>
      <c r="D1927" s="13"/>
      <c r="E1927" s="22"/>
      <c r="F1927" s="13"/>
      <c r="G1927" s="1"/>
      <c r="H1927" s="1"/>
      <c r="I1927" s="46"/>
      <c r="J1927" s="1"/>
      <c r="K1927" s="1"/>
      <c r="L1927" s="1"/>
      <c r="M1927" s="1"/>
      <c r="N1927" s="1"/>
      <c r="O1927" s="1"/>
      <c r="P1927" s="8"/>
      <c r="Q1927" s="26"/>
      <c r="R1927" s="17"/>
      <c r="T1927" t="str">
        <f t="shared" si="30"/>
        <v/>
      </c>
      <c r="U1927" s="34"/>
      <c r="V1927" s="48"/>
      <c r="W1927" s="49"/>
      <c r="X1927" s="47"/>
      <c r="Y1927" s="50"/>
      <c r="Z1927" s="52"/>
      <c r="AA1927" s="53"/>
      <c r="AB1927" s="54"/>
      <c r="AC1927" s="54"/>
    </row>
    <row r="1928" spans="1:29">
      <c r="A1928" s="1"/>
      <c r="B1928" s="1"/>
      <c r="C1928" s="1"/>
      <c r="D1928" s="13"/>
      <c r="E1928" s="22"/>
      <c r="F1928" s="13"/>
      <c r="G1928" s="1"/>
      <c r="H1928" s="1"/>
      <c r="I1928" s="46"/>
      <c r="J1928" s="1"/>
      <c r="K1928" s="1"/>
      <c r="L1928" s="1"/>
      <c r="M1928" s="1"/>
      <c r="N1928" s="1"/>
      <c r="O1928" s="1"/>
      <c r="P1928" s="8"/>
      <c r="Q1928" s="26"/>
      <c r="R1928" s="17"/>
      <c r="T1928" t="str">
        <f t="shared" si="30"/>
        <v/>
      </c>
      <c r="U1928" s="34"/>
      <c r="V1928" s="48"/>
      <c r="W1928" s="49"/>
      <c r="X1928" s="47"/>
      <c r="Y1928" s="50"/>
      <c r="Z1928" s="52"/>
      <c r="AA1928" s="53"/>
      <c r="AB1928" s="54"/>
      <c r="AC1928" s="54"/>
    </row>
    <row r="1929" spans="1:29">
      <c r="A1929" s="1"/>
      <c r="B1929" s="1"/>
      <c r="C1929" s="1"/>
      <c r="D1929" s="13"/>
      <c r="E1929" s="22"/>
      <c r="F1929" s="13"/>
      <c r="G1929" s="1"/>
      <c r="H1929" s="1"/>
      <c r="I1929" s="46"/>
      <c r="J1929" s="1"/>
      <c r="K1929" s="1"/>
      <c r="L1929" s="1"/>
      <c r="M1929" s="1"/>
      <c r="N1929" s="1"/>
      <c r="O1929" s="1"/>
      <c r="P1929" s="8"/>
      <c r="Q1929" s="26"/>
      <c r="R1929" s="17"/>
      <c r="T1929" t="str">
        <f t="shared" si="30"/>
        <v/>
      </c>
      <c r="U1929" s="34"/>
      <c r="V1929" s="48"/>
      <c r="W1929" s="49"/>
      <c r="X1929" s="47"/>
      <c r="Y1929" s="50"/>
      <c r="Z1929" s="52"/>
      <c r="AA1929" s="53"/>
      <c r="AB1929" s="54"/>
      <c r="AC1929" s="54"/>
    </row>
    <row r="1930" spans="1:29">
      <c r="A1930" s="1"/>
      <c r="B1930" s="1"/>
      <c r="C1930" s="1"/>
      <c r="D1930" s="13"/>
      <c r="E1930" s="22"/>
      <c r="F1930" s="13"/>
      <c r="G1930" s="1"/>
      <c r="H1930" s="1"/>
      <c r="I1930" s="46"/>
      <c r="J1930" s="1"/>
      <c r="K1930" s="1"/>
      <c r="L1930" s="1"/>
      <c r="M1930" s="1"/>
      <c r="N1930" s="1"/>
      <c r="O1930" s="1"/>
      <c r="P1930" s="8"/>
      <c r="Q1930" s="26"/>
      <c r="R1930" s="17"/>
      <c r="T1930" t="str">
        <f t="shared" si="30"/>
        <v/>
      </c>
      <c r="U1930" s="34"/>
      <c r="V1930" s="48"/>
      <c r="W1930" s="49"/>
      <c r="X1930" s="47"/>
      <c r="Y1930" s="50"/>
      <c r="Z1930" s="52"/>
      <c r="AA1930" s="53"/>
      <c r="AB1930" s="54"/>
      <c r="AC1930" s="54"/>
    </row>
    <row r="1931" spans="1:29">
      <c r="A1931" s="1"/>
      <c r="B1931" s="1"/>
      <c r="C1931" s="1"/>
      <c r="D1931" s="13"/>
      <c r="E1931" s="22"/>
      <c r="F1931" s="13"/>
      <c r="G1931" s="1"/>
      <c r="H1931" s="1"/>
      <c r="I1931" s="46"/>
      <c r="J1931" s="1"/>
      <c r="K1931" s="1"/>
      <c r="L1931" s="1"/>
      <c r="M1931" s="1"/>
      <c r="N1931" s="1"/>
      <c r="O1931" s="1"/>
      <c r="P1931" s="8"/>
      <c r="Q1931" s="26"/>
      <c r="R1931" s="17"/>
      <c r="T1931" t="str">
        <f t="shared" si="30"/>
        <v/>
      </c>
      <c r="U1931" s="34"/>
      <c r="V1931" s="48"/>
      <c r="W1931" s="49"/>
      <c r="X1931" s="47"/>
      <c r="Y1931" s="50"/>
      <c r="Z1931" s="52"/>
      <c r="AA1931" s="53"/>
      <c r="AB1931" s="54"/>
      <c r="AC1931" s="54"/>
    </row>
    <row r="1932" spans="1:29">
      <c r="A1932" s="1"/>
      <c r="B1932" s="1"/>
      <c r="C1932" s="1"/>
      <c r="D1932" s="13"/>
      <c r="E1932" s="22"/>
      <c r="F1932" s="13"/>
      <c r="G1932" s="1"/>
      <c r="H1932" s="1"/>
      <c r="I1932" s="46"/>
      <c r="J1932" s="1"/>
      <c r="K1932" s="1"/>
      <c r="L1932" s="1"/>
      <c r="M1932" s="1"/>
      <c r="N1932" s="1"/>
      <c r="O1932" s="1"/>
      <c r="P1932" s="8"/>
      <c r="Q1932" s="26"/>
      <c r="R1932" s="17"/>
      <c r="T1932" t="str">
        <f t="shared" si="30"/>
        <v/>
      </c>
      <c r="U1932" s="34"/>
      <c r="V1932" s="48"/>
      <c r="W1932" s="49"/>
      <c r="X1932" s="47"/>
      <c r="Y1932" s="50"/>
      <c r="Z1932" s="52"/>
      <c r="AA1932" s="53"/>
      <c r="AB1932" s="54"/>
      <c r="AC1932" s="54"/>
    </row>
    <row r="1933" spans="1:29">
      <c r="A1933" s="1"/>
      <c r="B1933" s="1"/>
      <c r="C1933" s="1"/>
      <c r="D1933" s="13"/>
      <c r="E1933" s="22"/>
      <c r="F1933" s="13"/>
      <c r="G1933" s="1"/>
      <c r="H1933" s="1"/>
      <c r="I1933" s="46"/>
      <c r="J1933" s="1"/>
      <c r="K1933" s="1"/>
      <c r="L1933" s="1"/>
      <c r="M1933" s="1"/>
      <c r="N1933" s="1"/>
      <c r="O1933" s="1"/>
      <c r="P1933" s="8"/>
      <c r="Q1933" s="26"/>
      <c r="R1933" s="17"/>
      <c r="T1933" t="str">
        <f t="shared" si="30"/>
        <v/>
      </c>
      <c r="U1933" s="34"/>
      <c r="V1933" s="48"/>
      <c r="W1933" s="49"/>
      <c r="X1933" s="47"/>
      <c r="Y1933" s="50"/>
      <c r="Z1933" s="52"/>
      <c r="AA1933" s="53"/>
      <c r="AB1933" s="54"/>
      <c r="AC1933" s="54"/>
    </row>
    <row r="1934" spans="1:29">
      <c r="A1934" s="1"/>
      <c r="B1934" s="1"/>
      <c r="C1934" s="1"/>
      <c r="D1934" s="13"/>
      <c r="E1934" s="22"/>
      <c r="F1934" s="13"/>
      <c r="G1934" s="1"/>
      <c r="H1934" s="1"/>
      <c r="I1934" s="46"/>
      <c r="J1934" s="1"/>
      <c r="K1934" s="1"/>
      <c r="L1934" s="1"/>
      <c r="M1934" s="1"/>
      <c r="N1934" s="1"/>
      <c r="O1934" s="1"/>
      <c r="P1934" s="8"/>
      <c r="Q1934" s="26"/>
      <c r="R1934" s="17"/>
      <c r="T1934" t="str">
        <f t="shared" si="30"/>
        <v/>
      </c>
      <c r="U1934" s="34"/>
      <c r="V1934" s="48"/>
      <c r="W1934" s="49"/>
      <c r="X1934" s="47"/>
      <c r="Y1934" s="50"/>
      <c r="Z1934" s="52"/>
      <c r="AA1934" s="53"/>
      <c r="AB1934" s="54"/>
      <c r="AC1934" s="54"/>
    </row>
    <row r="1935" spans="1:29">
      <c r="A1935" s="1"/>
      <c r="B1935" s="1"/>
      <c r="C1935" s="1"/>
      <c r="D1935" s="13"/>
      <c r="E1935" s="22"/>
      <c r="F1935" s="13"/>
      <c r="G1935" s="1"/>
      <c r="H1935" s="1"/>
      <c r="I1935" s="46"/>
      <c r="J1935" s="1"/>
      <c r="K1935" s="1"/>
      <c r="L1935" s="1"/>
      <c r="M1935" s="1"/>
      <c r="N1935" s="1"/>
      <c r="O1935" s="1"/>
      <c r="P1935" s="8"/>
      <c r="Q1935" s="26"/>
      <c r="R1935" s="17"/>
      <c r="T1935" t="str">
        <f t="shared" si="30"/>
        <v/>
      </c>
      <c r="U1935" s="34"/>
      <c r="V1935" s="48"/>
      <c r="W1935" s="49"/>
      <c r="X1935" s="47"/>
      <c r="Y1935" s="50"/>
      <c r="Z1935" s="52"/>
      <c r="AA1935" s="53"/>
      <c r="AB1935" s="54"/>
      <c r="AC1935" s="54"/>
    </row>
    <row r="1936" spans="1:29">
      <c r="A1936" s="1"/>
      <c r="B1936" s="1"/>
      <c r="C1936" s="1"/>
      <c r="D1936" s="13"/>
      <c r="E1936" s="22"/>
      <c r="F1936" s="13"/>
      <c r="G1936" s="1"/>
      <c r="H1936" s="1"/>
      <c r="I1936" s="46"/>
      <c r="J1936" s="1"/>
      <c r="K1936" s="1"/>
      <c r="L1936" s="1"/>
      <c r="M1936" s="1"/>
      <c r="N1936" s="1"/>
      <c r="O1936" s="1"/>
      <c r="P1936" s="8"/>
      <c r="Q1936" s="26"/>
      <c r="R1936" s="17"/>
      <c r="T1936" t="str">
        <f t="shared" si="30"/>
        <v/>
      </c>
      <c r="U1936" s="34"/>
      <c r="V1936" s="48"/>
      <c r="W1936" s="49"/>
      <c r="X1936" s="47"/>
      <c r="Y1936" s="50"/>
      <c r="Z1936" s="52"/>
      <c r="AA1936" s="53"/>
      <c r="AB1936" s="54"/>
      <c r="AC1936" s="54"/>
    </row>
    <row r="1937" spans="1:29">
      <c r="A1937" s="1"/>
      <c r="B1937" s="1"/>
      <c r="C1937" s="1"/>
      <c r="D1937" s="13"/>
      <c r="E1937" s="22"/>
      <c r="F1937" s="13"/>
      <c r="G1937" s="1"/>
      <c r="H1937" s="1"/>
      <c r="I1937" s="46"/>
      <c r="J1937" s="1"/>
      <c r="K1937" s="1"/>
      <c r="L1937" s="1"/>
      <c r="M1937" s="1"/>
      <c r="N1937" s="1"/>
      <c r="O1937" s="1"/>
      <c r="P1937" s="8"/>
      <c r="Q1937" s="26"/>
      <c r="R1937" s="17"/>
      <c r="T1937" t="str">
        <f t="shared" si="30"/>
        <v/>
      </c>
      <c r="U1937" s="34"/>
      <c r="V1937" s="48"/>
      <c r="W1937" s="49"/>
      <c r="X1937" s="47"/>
      <c r="Y1937" s="50"/>
      <c r="Z1937" s="52"/>
      <c r="AA1937" s="53"/>
      <c r="AB1937" s="54"/>
      <c r="AC1937" s="54"/>
    </row>
    <row r="1938" spans="1:29">
      <c r="A1938" s="1"/>
      <c r="B1938" s="1"/>
      <c r="C1938" s="1"/>
      <c r="D1938" s="13"/>
      <c r="E1938" s="22"/>
      <c r="F1938" s="13"/>
      <c r="G1938" s="1"/>
      <c r="H1938" s="1"/>
      <c r="I1938" s="46"/>
      <c r="J1938" s="1"/>
      <c r="K1938" s="1"/>
      <c r="L1938" s="1"/>
      <c r="M1938" s="1"/>
      <c r="N1938" s="1"/>
      <c r="O1938" s="1"/>
      <c r="P1938" s="8"/>
      <c r="Q1938" s="26"/>
      <c r="R1938" s="17"/>
      <c r="T1938" t="str">
        <f t="shared" si="30"/>
        <v/>
      </c>
      <c r="U1938" s="34"/>
      <c r="V1938" s="48"/>
      <c r="W1938" s="49"/>
      <c r="X1938" s="47"/>
      <c r="Y1938" s="50"/>
      <c r="Z1938" s="52"/>
      <c r="AA1938" s="53"/>
      <c r="AB1938" s="54"/>
      <c r="AC1938" s="54"/>
    </row>
    <row r="1939" spans="1:29">
      <c r="A1939" s="1"/>
      <c r="B1939" s="1"/>
      <c r="C1939" s="1"/>
      <c r="D1939" s="13"/>
      <c r="E1939" s="22"/>
      <c r="F1939" s="13"/>
      <c r="G1939" s="1"/>
      <c r="H1939" s="1"/>
      <c r="I1939" s="46"/>
      <c r="J1939" s="1"/>
      <c r="K1939" s="1"/>
      <c r="L1939" s="1"/>
      <c r="M1939" s="1"/>
      <c r="N1939" s="1"/>
      <c r="O1939" s="1"/>
      <c r="P1939" s="8"/>
      <c r="Q1939" s="26"/>
      <c r="R1939" s="17"/>
      <c r="T1939" t="str">
        <f t="shared" si="30"/>
        <v/>
      </c>
      <c r="U1939" s="34"/>
      <c r="V1939" s="48"/>
      <c r="W1939" s="49"/>
      <c r="X1939" s="47"/>
      <c r="Y1939" s="50"/>
      <c r="Z1939" s="52"/>
      <c r="AA1939" s="53"/>
      <c r="AB1939" s="54"/>
      <c r="AC1939" s="54"/>
    </row>
    <row r="1940" spans="1:29">
      <c r="A1940" s="1"/>
      <c r="B1940" s="1"/>
      <c r="C1940" s="1"/>
      <c r="D1940" s="13"/>
      <c r="E1940" s="22"/>
      <c r="F1940" s="13"/>
      <c r="G1940" s="1"/>
      <c r="H1940" s="1"/>
      <c r="I1940" s="46"/>
      <c r="J1940" s="1"/>
      <c r="K1940" s="1"/>
      <c r="L1940" s="1"/>
      <c r="M1940" s="1"/>
      <c r="N1940" s="1"/>
      <c r="O1940" s="1"/>
      <c r="P1940" s="8"/>
      <c r="Q1940" s="26"/>
      <c r="R1940" s="17"/>
      <c r="T1940" t="str">
        <f t="shared" si="30"/>
        <v/>
      </c>
      <c r="U1940" s="34"/>
      <c r="V1940" s="48"/>
      <c r="W1940" s="49"/>
      <c r="X1940" s="47"/>
      <c r="Y1940" s="50"/>
      <c r="Z1940" s="52"/>
      <c r="AA1940" s="53"/>
      <c r="AB1940" s="54"/>
      <c r="AC1940" s="54"/>
    </row>
    <row r="1941" spans="1:29">
      <c r="A1941" s="1"/>
      <c r="B1941" s="1"/>
      <c r="C1941" s="1"/>
      <c r="D1941" s="13"/>
      <c r="E1941" s="22"/>
      <c r="F1941" s="13"/>
      <c r="G1941" s="1"/>
      <c r="H1941" s="1"/>
      <c r="I1941" s="46"/>
      <c r="J1941" s="1"/>
      <c r="K1941" s="1"/>
      <c r="L1941" s="1"/>
      <c r="M1941" s="1"/>
      <c r="N1941" s="1"/>
      <c r="O1941" s="1"/>
      <c r="P1941" s="8"/>
      <c r="Q1941" s="26"/>
      <c r="R1941" s="17"/>
      <c r="T1941" t="str">
        <f t="shared" si="30"/>
        <v/>
      </c>
      <c r="U1941" s="34"/>
      <c r="V1941" s="48"/>
      <c r="W1941" s="49"/>
      <c r="X1941" s="47"/>
      <c r="Y1941" s="50"/>
      <c r="Z1941" s="52"/>
      <c r="AA1941" s="53"/>
      <c r="AB1941" s="54"/>
      <c r="AC1941" s="54"/>
    </row>
    <row r="1942" spans="1:29">
      <c r="A1942" s="1"/>
      <c r="B1942" s="1"/>
      <c r="C1942" s="1"/>
      <c r="D1942" s="13"/>
      <c r="E1942" s="22"/>
      <c r="F1942" s="13"/>
      <c r="G1942" s="1"/>
      <c r="H1942" s="1"/>
      <c r="I1942" s="46"/>
      <c r="J1942" s="1"/>
      <c r="K1942" s="1"/>
      <c r="L1942" s="1"/>
      <c r="M1942" s="1"/>
      <c r="N1942" s="1"/>
      <c r="O1942" s="1"/>
      <c r="P1942" s="8"/>
      <c r="Q1942" s="26"/>
      <c r="R1942" s="17"/>
      <c r="T1942" t="str">
        <f t="shared" si="30"/>
        <v/>
      </c>
      <c r="U1942" s="34"/>
      <c r="V1942" s="48"/>
      <c r="W1942" s="49"/>
      <c r="X1942" s="47"/>
      <c r="Y1942" s="50"/>
      <c r="Z1942" s="52"/>
      <c r="AA1942" s="53"/>
      <c r="AB1942" s="54"/>
      <c r="AC1942" s="54"/>
    </row>
    <row r="1943" spans="1:29">
      <c r="A1943" s="1"/>
      <c r="B1943" s="1"/>
      <c r="C1943" s="1"/>
      <c r="D1943" s="13"/>
      <c r="E1943" s="22"/>
      <c r="F1943" s="13"/>
      <c r="G1943" s="1"/>
      <c r="H1943" s="1"/>
      <c r="I1943" s="46"/>
      <c r="J1943" s="1"/>
      <c r="K1943" s="1"/>
      <c r="L1943" s="1"/>
      <c r="M1943" s="1"/>
      <c r="N1943" s="1"/>
      <c r="O1943" s="1"/>
      <c r="P1943" s="8"/>
      <c r="Q1943" s="26"/>
      <c r="R1943" s="17"/>
      <c r="T1943" t="str">
        <f t="shared" si="30"/>
        <v/>
      </c>
      <c r="U1943" s="34"/>
      <c r="V1943" s="48"/>
      <c r="W1943" s="49"/>
      <c r="X1943" s="47"/>
      <c r="Y1943" s="50"/>
      <c r="Z1943" s="52"/>
      <c r="AA1943" s="53"/>
      <c r="AB1943" s="54"/>
      <c r="AC1943" s="54"/>
    </row>
    <row r="1944" spans="1:29">
      <c r="A1944" s="1"/>
      <c r="B1944" s="1"/>
      <c r="C1944" s="1"/>
      <c r="D1944" s="13"/>
      <c r="E1944" s="22"/>
      <c r="F1944" s="13"/>
      <c r="G1944" s="1"/>
      <c r="H1944" s="1"/>
      <c r="I1944" s="46"/>
      <c r="J1944" s="1"/>
      <c r="K1944" s="1"/>
      <c r="L1944" s="1"/>
      <c r="M1944" s="1"/>
      <c r="N1944" s="1"/>
      <c r="O1944" s="1"/>
      <c r="P1944" s="8"/>
      <c r="Q1944" s="26"/>
      <c r="R1944" s="17"/>
      <c r="T1944" t="str">
        <f t="shared" si="30"/>
        <v/>
      </c>
      <c r="U1944" s="34"/>
      <c r="V1944" s="48"/>
      <c r="W1944" s="49"/>
      <c r="X1944" s="47"/>
      <c r="Y1944" s="50"/>
      <c r="Z1944" s="52"/>
      <c r="AA1944" s="53"/>
      <c r="AB1944" s="54"/>
      <c r="AC1944" s="54"/>
    </row>
    <row r="1945" spans="1:29">
      <c r="A1945" s="1"/>
      <c r="B1945" s="1"/>
      <c r="C1945" s="1"/>
      <c r="D1945" s="13"/>
      <c r="E1945" s="22"/>
      <c r="F1945" s="13"/>
      <c r="G1945" s="1"/>
      <c r="H1945" s="1"/>
      <c r="I1945" s="46"/>
      <c r="J1945" s="1"/>
      <c r="K1945" s="1"/>
      <c r="L1945" s="1"/>
      <c r="M1945" s="1"/>
      <c r="N1945" s="1"/>
      <c r="O1945" s="1"/>
      <c r="P1945" s="8"/>
      <c r="Q1945" s="26"/>
      <c r="R1945" s="17"/>
      <c r="T1945" t="str">
        <f t="shared" si="30"/>
        <v/>
      </c>
      <c r="U1945" s="34"/>
      <c r="V1945" s="48"/>
      <c r="W1945" s="49"/>
      <c r="X1945" s="47"/>
      <c r="Y1945" s="50"/>
      <c r="Z1945" s="52"/>
      <c r="AA1945" s="53"/>
      <c r="AB1945" s="54"/>
      <c r="AC1945" s="54"/>
    </row>
    <row r="1946" spans="1:29">
      <c r="A1946" s="1"/>
      <c r="B1946" s="1"/>
      <c r="C1946" s="1"/>
      <c r="D1946" s="13"/>
      <c r="E1946" s="22"/>
      <c r="F1946" s="13"/>
      <c r="G1946" s="1"/>
      <c r="H1946" s="1"/>
      <c r="I1946" s="46"/>
      <c r="J1946" s="1"/>
      <c r="K1946" s="1"/>
      <c r="L1946" s="1"/>
      <c r="M1946" s="1"/>
      <c r="N1946" s="1"/>
      <c r="O1946" s="1"/>
      <c r="P1946" s="8"/>
      <c r="Q1946" s="26"/>
      <c r="R1946" s="17"/>
      <c r="T1946" t="str">
        <f t="shared" si="30"/>
        <v/>
      </c>
      <c r="U1946" s="34"/>
      <c r="V1946" s="48"/>
      <c r="W1946" s="49"/>
      <c r="X1946" s="47"/>
      <c r="Y1946" s="50"/>
      <c r="Z1946" s="52"/>
      <c r="AA1946" s="53"/>
      <c r="AB1946" s="54"/>
      <c r="AC1946" s="54"/>
    </row>
    <row r="1947" spans="1:29">
      <c r="A1947" s="1"/>
      <c r="B1947" s="1"/>
      <c r="C1947" s="1"/>
      <c r="D1947" s="13"/>
      <c r="E1947" s="22"/>
      <c r="F1947" s="13"/>
      <c r="G1947" s="1"/>
      <c r="H1947" s="1"/>
      <c r="I1947" s="46"/>
      <c r="J1947" s="1"/>
      <c r="K1947" s="1"/>
      <c r="L1947" s="1"/>
      <c r="M1947" s="1"/>
      <c r="N1947" s="1"/>
      <c r="O1947" s="1"/>
      <c r="P1947" s="8"/>
      <c r="Q1947" s="26"/>
      <c r="R1947" s="17"/>
      <c r="T1947" t="str">
        <f t="shared" si="30"/>
        <v/>
      </c>
      <c r="U1947" s="34"/>
      <c r="V1947" s="48"/>
      <c r="W1947" s="49"/>
      <c r="X1947" s="47"/>
      <c r="Y1947" s="50"/>
      <c r="Z1947" s="52"/>
      <c r="AA1947" s="53"/>
      <c r="AB1947" s="54"/>
      <c r="AC1947" s="54"/>
    </row>
    <row r="1948" spans="1:29">
      <c r="A1948" s="1"/>
      <c r="B1948" s="1"/>
      <c r="C1948" s="1"/>
      <c r="D1948" s="13"/>
      <c r="E1948" s="22"/>
      <c r="F1948" s="13"/>
      <c r="G1948" s="1"/>
      <c r="H1948" s="1"/>
      <c r="I1948" s="46"/>
      <c r="J1948" s="1"/>
      <c r="K1948" s="1"/>
      <c r="L1948" s="1"/>
      <c r="M1948" s="1"/>
      <c r="N1948" s="1"/>
      <c r="O1948" s="1"/>
      <c r="P1948" s="8"/>
      <c r="Q1948" s="26"/>
      <c r="R1948" s="17"/>
      <c r="T1948" t="str">
        <f t="shared" si="30"/>
        <v/>
      </c>
      <c r="U1948" s="34"/>
      <c r="V1948" s="48"/>
      <c r="W1948" s="49"/>
      <c r="X1948" s="47"/>
      <c r="Y1948" s="50"/>
      <c r="Z1948" s="52"/>
      <c r="AA1948" s="53"/>
      <c r="AB1948" s="54"/>
      <c r="AC1948" s="54"/>
    </row>
    <row r="1949" spans="1:29">
      <c r="A1949" s="1"/>
      <c r="B1949" s="1"/>
      <c r="C1949" s="1"/>
      <c r="D1949" s="13"/>
      <c r="E1949" s="22"/>
      <c r="F1949" s="13"/>
      <c r="G1949" s="1"/>
      <c r="H1949" s="1"/>
      <c r="I1949" s="46"/>
      <c r="J1949" s="1"/>
      <c r="K1949" s="1"/>
      <c r="L1949" s="1"/>
      <c r="M1949" s="1"/>
      <c r="N1949" s="1"/>
      <c r="O1949" s="1"/>
      <c r="P1949" s="8"/>
      <c r="Q1949" s="26"/>
      <c r="R1949" s="17"/>
      <c r="T1949" t="str">
        <f t="shared" si="30"/>
        <v/>
      </c>
      <c r="U1949" s="34"/>
      <c r="V1949" s="48"/>
      <c r="W1949" s="49"/>
      <c r="X1949" s="47"/>
      <c r="Y1949" s="50"/>
      <c r="Z1949" s="52"/>
      <c r="AA1949" s="53"/>
      <c r="AB1949" s="54"/>
      <c r="AC1949" s="54"/>
    </row>
    <row r="1950" spans="1:29">
      <c r="A1950" s="1"/>
      <c r="B1950" s="1"/>
      <c r="C1950" s="1"/>
      <c r="D1950" s="13"/>
      <c r="E1950" s="22"/>
      <c r="F1950" s="13"/>
      <c r="G1950" s="1"/>
      <c r="H1950" s="1"/>
      <c r="I1950" s="46"/>
      <c r="J1950" s="1"/>
      <c r="K1950" s="1"/>
      <c r="L1950" s="1"/>
      <c r="M1950" s="1"/>
      <c r="N1950" s="1"/>
      <c r="O1950" s="1"/>
      <c r="P1950" s="8"/>
      <c r="Q1950" s="26"/>
      <c r="R1950" s="17"/>
      <c r="T1950" t="str">
        <f t="shared" si="30"/>
        <v/>
      </c>
      <c r="U1950" s="34"/>
      <c r="V1950" s="48"/>
      <c r="W1950" s="49"/>
      <c r="X1950" s="47"/>
      <c r="Y1950" s="50"/>
      <c r="Z1950" s="52"/>
      <c r="AA1950" s="53"/>
      <c r="AB1950" s="54"/>
      <c r="AC1950" s="54"/>
    </row>
    <row r="1951" spans="1:29">
      <c r="A1951" s="1"/>
      <c r="B1951" s="1"/>
      <c r="C1951" s="1"/>
      <c r="D1951" s="13"/>
      <c r="E1951" s="22"/>
      <c r="F1951" s="13"/>
      <c r="G1951" s="1"/>
      <c r="H1951" s="1"/>
      <c r="I1951" s="46"/>
      <c r="J1951" s="1"/>
      <c r="K1951" s="1"/>
      <c r="L1951" s="1"/>
      <c r="M1951" s="1"/>
      <c r="N1951" s="1"/>
      <c r="O1951" s="1"/>
      <c r="P1951" s="8"/>
      <c r="Q1951" s="26"/>
      <c r="R1951" s="17"/>
      <c r="T1951" t="str">
        <f t="shared" si="30"/>
        <v/>
      </c>
      <c r="U1951" s="34"/>
      <c r="V1951" s="48"/>
      <c r="W1951" s="49"/>
      <c r="X1951" s="47"/>
      <c r="Y1951" s="50"/>
      <c r="Z1951" s="52"/>
      <c r="AA1951" s="53"/>
      <c r="AB1951" s="54"/>
      <c r="AC1951" s="54"/>
    </row>
    <row r="1952" spans="1:29">
      <c r="A1952" s="1"/>
      <c r="B1952" s="1"/>
      <c r="C1952" s="1"/>
      <c r="D1952" s="13"/>
      <c r="E1952" s="22"/>
      <c r="F1952" s="13"/>
      <c r="G1952" s="1"/>
      <c r="H1952" s="1"/>
      <c r="I1952" s="46"/>
      <c r="J1952" s="1"/>
      <c r="K1952" s="1"/>
      <c r="L1952" s="1"/>
      <c r="M1952" s="1"/>
      <c r="N1952" s="1"/>
      <c r="O1952" s="1"/>
      <c r="P1952" s="8"/>
      <c r="Q1952" s="26"/>
      <c r="R1952" s="17"/>
      <c r="T1952" t="str">
        <f t="shared" si="30"/>
        <v/>
      </c>
      <c r="U1952" s="34"/>
      <c r="V1952" s="48"/>
      <c r="W1952" s="49"/>
      <c r="X1952" s="47"/>
      <c r="Y1952" s="50"/>
      <c r="Z1952" s="52"/>
      <c r="AA1952" s="53"/>
      <c r="AB1952" s="54"/>
      <c r="AC1952" s="54"/>
    </row>
    <row r="1953" spans="1:29">
      <c r="A1953" s="1"/>
      <c r="B1953" s="1"/>
      <c r="C1953" s="1"/>
      <c r="D1953" s="13"/>
      <c r="E1953" s="22"/>
      <c r="F1953" s="13"/>
      <c r="G1953" s="1"/>
      <c r="H1953" s="1"/>
      <c r="I1953" s="46"/>
      <c r="J1953" s="1"/>
      <c r="K1953" s="1"/>
      <c r="L1953" s="1"/>
      <c r="M1953" s="1"/>
      <c r="N1953" s="1"/>
      <c r="O1953" s="1"/>
      <c r="P1953" s="8"/>
      <c r="Q1953" s="26"/>
      <c r="R1953" s="17"/>
      <c r="T1953" t="str">
        <f t="shared" si="30"/>
        <v/>
      </c>
      <c r="U1953" s="34"/>
      <c r="V1953" s="48"/>
      <c r="W1953" s="49"/>
      <c r="X1953" s="47"/>
      <c r="Y1953" s="50"/>
      <c r="Z1953" s="52"/>
      <c r="AA1953" s="53"/>
      <c r="AB1953" s="54"/>
      <c r="AC1953" s="54"/>
    </row>
    <row r="1954" spans="1:29">
      <c r="A1954" s="1"/>
      <c r="B1954" s="1"/>
      <c r="C1954" s="1"/>
      <c r="D1954" s="13"/>
      <c r="E1954" s="22"/>
      <c r="F1954" s="13"/>
      <c r="G1954" s="1"/>
      <c r="H1954" s="1"/>
      <c r="I1954" s="46"/>
      <c r="J1954" s="1"/>
      <c r="K1954" s="1"/>
      <c r="L1954" s="1"/>
      <c r="M1954" s="1"/>
      <c r="N1954" s="1"/>
      <c r="O1954" s="1"/>
      <c r="P1954" s="8"/>
      <c r="Q1954" s="26"/>
      <c r="R1954" s="17"/>
      <c r="T1954" t="str">
        <f t="shared" si="30"/>
        <v/>
      </c>
      <c r="U1954" s="34"/>
      <c r="V1954" s="48"/>
      <c r="W1954" s="49"/>
      <c r="X1954" s="47"/>
      <c r="Y1954" s="50"/>
      <c r="Z1954" s="52"/>
      <c r="AA1954" s="53"/>
      <c r="AB1954" s="54"/>
      <c r="AC1954" s="54"/>
    </row>
    <row r="1955" spans="1:29">
      <c r="A1955" s="1"/>
      <c r="B1955" s="1"/>
      <c r="C1955" s="1"/>
      <c r="D1955" s="13"/>
      <c r="E1955" s="22"/>
      <c r="F1955" s="13"/>
      <c r="G1955" s="1"/>
      <c r="H1955" s="1"/>
      <c r="I1955" s="46"/>
      <c r="J1955" s="1"/>
      <c r="K1955" s="1"/>
      <c r="L1955" s="1"/>
      <c r="M1955" s="1"/>
      <c r="N1955" s="1"/>
      <c r="O1955" s="1"/>
      <c r="P1955" s="8"/>
      <c r="Q1955" s="26"/>
      <c r="R1955" s="17"/>
      <c r="T1955" t="str">
        <f t="shared" si="30"/>
        <v/>
      </c>
      <c r="U1955" s="34"/>
      <c r="V1955" s="48"/>
      <c r="W1955" s="49"/>
      <c r="X1955" s="47"/>
      <c r="Y1955" s="50"/>
      <c r="Z1955" s="52"/>
      <c r="AA1955" s="53"/>
      <c r="AB1955" s="54"/>
      <c r="AC1955" s="54"/>
    </row>
    <row r="1956" spans="1:29">
      <c r="A1956" s="1"/>
      <c r="B1956" s="1"/>
      <c r="C1956" s="1"/>
      <c r="D1956" s="13"/>
      <c r="E1956" s="22"/>
      <c r="F1956" s="13"/>
      <c r="G1956" s="1"/>
      <c r="H1956" s="1"/>
      <c r="I1956" s="46"/>
      <c r="J1956" s="1"/>
      <c r="K1956" s="1"/>
      <c r="L1956" s="1"/>
      <c r="M1956" s="1"/>
      <c r="N1956" s="1"/>
      <c r="O1956" s="1"/>
      <c r="P1956" s="8"/>
      <c r="Q1956" s="26"/>
      <c r="R1956" s="17"/>
      <c r="T1956" t="str">
        <f t="shared" si="30"/>
        <v/>
      </c>
      <c r="U1956" s="34"/>
      <c r="V1956" s="48"/>
      <c r="W1956" s="49"/>
      <c r="X1956" s="47"/>
      <c r="Y1956" s="50"/>
      <c r="Z1956" s="52"/>
      <c r="AA1956" s="53"/>
      <c r="AB1956" s="54"/>
      <c r="AC1956" s="54"/>
    </row>
    <row r="1957" spans="1:29">
      <c r="A1957" s="1"/>
      <c r="B1957" s="1"/>
      <c r="C1957" s="1"/>
      <c r="D1957" s="13"/>
      <c r="E1957" s="22"/>
      <c r="F1957" s="13"/>
      <c r="G1957" s="1"/>
      <c r="H1957" s="1"/>
      <c r="I1957" s="46"/>
      <c r="J1957" s="1"/>
      <c r="K1957" s="1"/>
      <c r="L1957" s="1"/>
      <c r="M1957" s="1"/>
      <c r="N1957" s="1"/>
      <c r="O1957" s="1"/>
      <c r="P1957" s="8"/>
      <c r="Q1957" s="26"/>
      <c r="R1957" s="17"/>
      <c r="T1957" t="str">
        <f t="shared" si="30"/>
        <v/>
      </c>
      <c r="U1957" s="34"/>
      <c r="V1957" s="48"/>
      <c r="W1957" s="49"/>
      <c r="X1957" s="47"/>
      <c r="Y1957" s="50"/>
      <c r="Z1957" s="52"/>
      <c r="AA1957" s="53"/>
      <c r="AB1957" s="54"/>
      <c r="AC1957" s="54"/>
    </row>
    <row r="1958" spans="1:29">
      <c r="A1958" s="1"/>
      <c r="B1958" s="1"/>
      <c r="C1958" s="1"/>
      <c r="D1958" s="13"/>
      <c r="E1958" s="22"/>
      <c r="F1958" s="13"/>
      <c r="G1958" s="1"/>
      <c r="H1958" s="1"/>
      <c r="I1958" s="46"/>
      <c r="J1958" s="1"/>
      <c r="K1958" s="1"/>
      <c r="L1958" s="1"/>
      <c r="M1958" s="1"/>
      <c r="N1958" s="1"/>
      <c r="O1958" s="1"/>
      <c r="P1958" s="8"/>
      <c r="Q1958" s="26"/>
      <c r="R1958" s="17"/>
      <c r="T1958" t="str">
        <f t="shared" si="30"/>
        <v/>
      </c>
      <c r="U1958" s="34"/>
      <c r="V1958" s="48"/>
      <c r="W1958" s="49"/>
      <c r="X1958" s="47"/>
      <c r="Y1958" s="50"/>
      <c r="Z1958" s="52"/>
      <c r="AA1958" s="53"/>
      <c r="AB1958" s="54"/>
      <c r="AC1958" s="54"/>
    </row>
    <row r="1959" spans="1:29">
      <c r="A1959" s="1"/>
      <c r="B1959" s="1"/>
      <c r="C1959" s="1"/>
      <c r="D1959" s="13"/>
      <c r="E1959" s="22"/>
      <c r="F1959" s="13"/>
      <c r="G1959" s="1"/>
      <c r="H1959" s="1"/>
      <c r="I1959" s="46"/>
      <c r="J1959" s="1"/>
      <c r="K1959" s="1"/>
      <c r="L1959" s="1"/>
      <c r="M1959" s="1"/>
      <c r="N1959" s="1"/>
      <c r="O1959" s="1"/>
      <c r="P1959" s="8"/>
      <c r="Q1959" s="26"/>
      <c r="R1959" s="17"/>
      <c r="T1959" t="str">
        <f t="shared" si="30"/>
        <v/>
      </c>
      <c r="U1959" s="34"/>
      <c r="V1959" s="48"/>
      <c r="W1959" s="49"/>
      <c r="X1959" s="47"/>
      <c r="Y1959" s="50"/>
      <c r="Z1959" s="52"/>
      <c r="AA1959" s="53"/>
      <c r="AB1959" s="54"/>
      <c r="AC1959" s="54"/>
    </row>
    <row r="1960" spans="1:29">
      <c r="A1960" s="1"/>
      <c r="B1960" s="1"/>
      <c r="C1960" s="1"/>
      <c r="D1960" s="13"/>
      <c r="E1960" s="22"/>
      <c r="F1960" s="13"/>
      <c r="G1960" s="1"/>
      <c r="H1960" s="1"/>
      <c r="I1960" s="46"/>
      <c r="J1960" s="1"/>
      <c r="K1960" s="1"/>
      <c r="L1960" s="1"/>
      <c r="M1960" s="1"/>
      <c r="N1960" s="1"/>
      <c r="O1960" s="1"/>
      <c r="P1960" s="8"/>
      <c r="Q1960" s="26"/>
      <c r="R1960" s="17"/>
      <c r="T1960" t="str">
        <f t="shared" si="30"/>
        <v/>
      </c>
      <c r="U1960" s="34"/>
      <c r="V1960" s="48"/>
      <c r="W1960" s="49"/>
      <c r="X1960" s="47"/>
      <c r="Y1960" s="50"/>
      <c r="Z1960" s="52"/>
      <c r="AA1960" s="53"/>
      <c r="AB1960" s="54"/>
      <c r="AC1960" s="54"/>
    </row>
    <row r="1961" spans="1:29">
      <c r="A1961" s="1"/>
      <c r="B1961" s="1"/>
      <c r="C1961" s="1"/>
      <c r="D1961" s="13"/>
      <c r="E1961" s="22"/>
      <c r="F1961" s="13"/>
      <c r="G1961" s="1"/>
      <c r="H1961" s="1"/>
      <c r="I1961" s="46"/>
      <c r="J1961" s="1"/>
      <c r="K1961" s="1"/>
      <c r="L1961" s="1"/>
      <c r="M1961" s="1"/>
      <c r="N1961" s="1"/>
      <c r="O1961" s="1"/>
      <c r="P1961" s="8"/>
      <c r="Q1961" s="26"/>
      <c r="R1961" s="17"/>
      <c r="T1961" t="str">
        <f t="shared" si="30"/>
        <v/>
      </c>
      <c r="U1961" s="34"/>
      <c r="V1961" s="48"/>
      <c r="W1961" s="49"/>
      <c r="X1961" s="47"/>
      <c r="Y1961" s="50"/>
      <c r="Z1961" s="52"/>
      <c r="AA1961" s="53"/>
      <c r="AB1961" s="54"/>
      <c r="AC1961" s="54"/>
    </row>
    <row r="1962" spans="1:29">
      <c r="A1962" s="1"/>
      <c r="B1962" s="1"/>
      <c r="C1962" s="1"/>
      <c r="D1962" s="13"/>
      <c r="E1962" s="22"/>
      <c r="F1962" s="13"/>
      <c r="G1962" s="1"/>
      <c r="H1962" s="1"/>
      <c r="I1962" s="46"/>
      <c r="J1962" s="1"/>
      <c r="K1962" s="1"/>
      <c r="L1962" s="1"/>
      <c r="M1962" s="1"/>
      <c r="N1962" s="1"/>
      <c r="O1962" s="1"/>
      <c r="P1962" s="8"/>
      <c r="Q1962" s="26"/>
      <c r="R1962" s="17"/>
      <c r="T1962" t="str">
        <f t="shared" si="30"/>
        <v/>
      </c>
      <c r="U1962" s="34"/>
      <c r="V1962" s="48"/>
      <c r="W1962" s="49"/>
      <c r="X1962" s="47"/>
      <c r="Y1962" s="50"/>
      <c r="Z1962" s="52"/>
      <c r="AA1962" s="53"/>
      <c r="AB1962" s="54"/>
      <c r="AC1962" s="54"/>
    </row>
    <row r="1963" spans="1:29">
      <c r="A1963" s="1"/>
      <c r="B1963" s="1"/>
      <c r="C1963" s="1"/>
      <c r="D1963" s="13"/>
      <c r="E1963" s="22"/>
      <c r="F1963" s="13"/>
      <c r="G1963" s="1"/>
      <c r="H1963" s="1"/>
      <c r="I1963" s="46"/>
      <c r="J1963" s="1"/>
      <c r="K1963" s="1"/>
      <c r="L1963" s="1"/>
      <c r="M1963" s="1"/>
      <c r="N1963" s="1"/>
      <c r="O1963" s="1"/>
      <c r="P1963" s="8"/>
      <c r="Q1963" s="26"/>
      <c r="R1963" s="17"/>
      <c r="T1963" t="str">
        <f t="shared" si="30"/>
        <v/>
      </c>
      <c r="U1963" s="34"/>
      <c r="V1963" s="48"/>
      <c r="W1963" s="49"/>
      <c r="X1963" s="47"/>
      <c r="Y1963" s="50"/>
      <c r="Z1963" s="52"/>
      <c r="AA1963" s="53"/>
      <c r="AB1963" s="54"/>
      <c r="AC1963" s="54"/>
    </row>
    <row r="1964" spans="1:29">
      <c r="A1964" s="1"/>
      <c r="B1964" s="1"/>
      <c r="C1964" s="1"/>
      <c r="D1964" s="13"/>
      <c r="E1964" s="22"/>
      <c r="F1964" s="13"/>
      <c r="G1964" s="1"/>
      <c r="H1964" s="1"/>
      <c r="I1964" s="46"/>
      <c r="J1964" s="1"/>
      <c r="K1964" s="1"/>
      <c r="L1964" s="1"/>
      <c r="M1964" s="1"/>
      <c r="N1964" s="1"/>
      <c r="O1964" s="1"/>
      <c r="P1964" s="8"/>
      <c r="Q1964" s="26"/>
      <c r="R1964" s="17"/>
      <c r="T1964" t="str">
        <f t="shared" si="30"/>
        <v/>
      </c>
      <c r="U1964" s="34"/>
      <c r="V1964" s="48"/>
      <c r="W1964" s="49"/>
      <c r="X1964" s="47"/>
      <c r="Y1964" s="50"/>
      <c r="Z1964" s="52"/>
      <c r="AA1964" s="53"/>
      <c r="AB1964" s="54"/>
      <c r="AC1964" s="54"/>
    </row>
    <row r="1965" spans="1:29">
      <c r="A1965" s="1"/>
      <c r="B1965" s="1"/>
      <c r="C1965" s="1"/>
      <c r="D1965" s="13"/>
      <c r="E1965" s="22"/>
      <c r="F1965" s="13"/>
      <c r="G1965" s="1"/>
      <c r="H1965" s="1"/>
      <c r="I1965" s="46"/>
      <c r="J1965" s="1"/>
      <c r="K1965" s="1"/>
      <c r="L1965" s="1"/>
      <c r="M1965" s="1"/>
      <c r="N1965" s="1"/>
      <c r="O1965" s="1"/>
      <c r="P1965" s="8"/>
      <c r="Q1965" s="26"/>
      <c r="R1965" s="17"/>
      <c r="T1965" t="str">
        <f t="shared" si="30"/>
        <v/>
      </c>
      <c r="U1965" s="34"/>
      <c r="V1965" s="48"/>
      <c r="W1965" s="49"/>
      <c r="X1965" s="47"/>
      <c r="Y1965" s="50"/>
      <c r="Z1965" s="52"/>
      <c r="AA1965" s="53"/>
      <c r="AB1965" s="54"/>
      <c r="AC1965" s="54"/>
    </row>
    <row r="1966" spans="1:29">
      <c r="A1966" s="1"/>
      <c r="B1966" s="1"/>
      <c r="C1966" s="1"/>
      <c r="D1966" s="13"/>
      <c r="E1966" s="22"/>
      <c r="F1966" s="13"/>
      <c r="G1966" s="1"/>
      <c r="H1966" s="1"/>
      <c r="I1966" s="46"/>
      <c r="J1966" s="1"/>
      <c r="K1966" s="1"/>
      <c r="L1966" s="1"/>
      <c r="M1966" s="1"/>
      <c r="N1966" s="1"/>
      <c r="O1966" s="1"/>
      <c r="P1966" s="8"/>
      <c r="Q1966" s="26"/>
      <c r="R1966" s="17"/>
      <c r="T1966" t="str">
        <f t="shared" si="30"/>
        <v/>
      </c>
      <c r="U1966" s="34"/>
      <c r="V1966" s="48"/>
      <c r="W1966" s="49"/>
      <c r="X1966" s="47"/>
      <c r="Y1966" s="50"/>
      <c r="Z1966" s="52"/>
      <c r="AA1966" s="53"/>
      <c r="AB1966" s="54"/>
      <c r="AC1966" s="54"/>
    </row>
    <row r="1967" spans="1:29">
      <c r="A1967" s="1"/>
      <c r="B1967" s="1"/>
      <c r="C1967" s="1"/>
      <c r="D1967" s="13"/>
      <c r="E1967" s="22"/>
      <c r="F1967" s="13"/>
      <c r="G1967" s="1"/>
      <c r="H1967" s="1"/>
      <c r="I1967" s="46"/>
      <c r="J1967" s="1"/>
      <c r="K1967" s="1"/>
      <c r="L1967" s="1"/>
      <c r="M1967" s="1"/>
      <c r="N1967" s="1"/>
      <c r="O1967" s="1"/>
      <c r="P1967" s="8"/>
      <c r="Q1967" s="26"/>
      <c r="R1967" s="17"/>
      <c r="T1967" t="str">
        <f t="shared" si="30"/>
        <v/>
      </c>
      <c r="U1967" s="34"/>
      <c r="V1967" s="48"/>
      <c r="W1967" s="49"/>
      <c r="X1967" s="47"/>
      <c r="Y1967" s="50"/>
      <c r="Z1967" s="52"/>
      <c r="AA1967" s="53"/>
      <c r="AB1967" s="54"/>
      <c r="AC1967" s="54"/>
    </row>
    <row r="1968" spans="1:29">
      <c r="A1968" s="1"/>
      <c r="B1968" s="1"/>
      <c r="C1968" s="1"/>
      <c r="D1968" s="13"/>
      <c r="E1968" s="22"/>
      <c r="F1968" s="13"/>
      <c r="G1968" s="1"/>
      <c r="H1968" s="1"/>
      <c r="I1968" s="46"/>
      <c r="J1968" s="1"/>
      <c r="K1968" s="1"/>
      <c r="L1968" s="1"/>
      <c r="M1968" s="1"/>
      <c r="N1968" s="1"/>
      <c r="O1968" s="1"/>
      <c r="P1968" s="8"/>
      <c r="Q1968" s="26"/>
      <c r="R1968" s="17"/>
      <c r="T1968" t="str">
        <f t="shared" si="30"/>
        <v/>
      </c>
      <c r="U1968" s="34"/>
      <c r="V1968" s="48"/>
      <c r="W1968" s="49"/>
      <c r="X1968" s="47"/>
      <c r="Y1968" s="50"/>
      <c r="Z1968" s="52"/>
      <c r="AA1968" s="53"/>
      <c r="AB1968" s="54"/>
      <c r="AC1968" s="54"/>
    </row>
    <row r="1969" spans="1:29">
      <c r="A1969" s="1"/>
      <c r="B1969" s="1"/>
      <c r="C1969" s="1"/>
      <c r="D1969" s="13"/>
      <c r="E1969" s="22"/>
      <c r="F1969" s="13"/>
      <c r="G1969" s="1"/>
      <c r="H1969" s="1"/>
      <c r="I1969" s="46"/>
      <c r="J1969" s="1"/>
      <c r="K1969" s="1"/>
      <c r="L1969" s="1"/>
      <c r="M1969" s="1"/>
      <c r="N1969" s="1"/>
      <c r="O1969" s="1"/>
      <c r="P1969" s="8"/>
      <c r="Q1969" s="26"/>
      <c r="R1969" s="17"/>
      <c r="T1969" t="str">
        <f t="shared" si="30"/>
        <v/>
      </c>
      <c r="U1969" s="34"/>
      <c r="V1969" s="48"/>
      <c r="W1969" s="49"/>
      <c r="X1969" s="47"/>
      <c r="Y1969" s="50"/>
      <c r="Z1969" s="52"/>
      <c r="AA1969" s="53"/>
      <c r="AB1969" s="54"/>
      <c r="AC1969" s="54"/>
    </row>
    <row r="1970" spans="1:29">
      <c r="A1970" s="1"/>
      <c r="B1970" s="1"/>
      <c r="C1970" s="1"/>
      <c r="D1970" s="13"/>
      <c r="E1970" s="22"/>
      <c r="F1970" s="13"/>
      <c r="G1970" s="1"/>
      <c r="H1970" s="1"/>
      <c r="I1970" s="46"/>
      <c r="J1970" s="1"/>
      <c r="K1970" s="1"/>
      <c r="L1970" s="1"/>
      <c r="M1970" s="1"/>
      <c r="N1970" s="1"/>
      <c r="O1970" s="1"/>
      <c r="P1970" s="8"/>
      <c r="Q1970" s="26"/>
      <c r="R1970" s="17"/>
      <c r="T1970" t="str">
        <f t="shared" si="30"/>
        <v/>
      </c>
      <c r="U1970" s="34"/>
      <c r="V1970" s="48"/>
      <c r="W1970" s="49"/>
      <c r="X1970" s="47"/>
      <c r="Y1970" s="50"/>
      <c r="Z1970" s="52"/>
      <c r="AA1970" s="53"/>
      <c r="AB1970" s="54"/>
      <c r="AC1970" s="54"/>
    </row>
    <row r="1971" spans="1:29">
      <c r="A1971" s="1"/>
      <c r="B1971" s="1"/>
      <c r="C1971" s="1"/>
      <c r="D1971" s="13"/>
      <c r="E1971" s="22"/>
      <c r="F1971" s="13"/>
      <c r="G1971" s="1"/>
      <c r="H1971" s="1"/>
      <c r="I1971" s="46"/>
      <c r="J1971" s="1"/>
      <c r="K1971" s="1"/>
      <c r="L1971" s="1"/>
      <c r="M1971" s="1"/>
      <c r="N1971" s="1"/>
      <c r="O1971" s="1"/>
      <c r="P1971" s="8"/>
      <c r="Q1971" s="26"/>
      <c r="R1971" s="17"/>
      <c r="T1971" t="str">
        <f t="shared" si="30"/>
        <v/>
      </c>
      <c r="U1971" s="34"/>
      <c r="V1971" s="48"/>
      <c r="W1971" s="49"/>
      <c r="X1971" s="47"/>
      <c r="Y1971" s="50"/>
      <c r="Z1971" s="52"/>
      <c r="AA1971" s="53"/>
      <c r="AB1971" s="54"/>
      <c r="AC1971" s="54"/>
    </row>
    <row r="1972" spans="1:29">
      <c r="A1972" s="1"/>
      <c r="B1972" s="1"/>
      <c r="C1972" s="1"/>
      <c r="D1972" s="13"/>
      <c r="E1972" s="22"/>
      <c r="F1972" s="13"/>
      <c r="G1972" s="1"/>
      <c r="H1972" s="1"/>
      <c r="I1972" s="46"/>
      <c r="J1972" s="1"/>
      <c r="K1972" s="1"/>
      <c r="L1972" s="1"/>
      <c r="M1972" s="1"/>
      <c r="N1972" s="1"/>
      <c r="O1972" s="1"/>
      <c r="P1972" s="8"/>
      <c r="Q1972" s="26"/>
      <c r="R1972" s="17"/>
      <c r="T1972" t="str">
        <f t="shared" si="30"/>
        <v/>
      </c>
      <c r="U1972" s="34"/>
      <c r="V1972" s="48"/>
      <c r="W1972" s="49"/>
      <c r="X1972" s="47"/>
      <c r="Y1972" s="50"/>
      <c r="Z1972" s="52"/>
      <c r="AA1972" s="53"/>
      <c r="AB1972" s="54"/>
      <c r="AC1972" s="54"/>
    </row>
    <row r="1973" spans="1:29">
      <c r="A1973" s="1"/>
      <c r="B1973" s="1"/>
      <c r="C1973" s="1"/>
      <c r="D1973" s="13"/>
      <c r="E1973" s="22"/>
      <c r="F1973" s="13"/>
      <c r="G1973" s="1"/>
      <c r="H1973" s="1"/>
      <c r="I1973" s="46"/>
      <c r="J1973" s="1"/>
      <c r="K1973" s="1"/>
      <c r="L1973" s="1"/>
      <c r="M1973" s="1"/>
      <c r="N1973" s="1"/>
      <c r="O1973" s="1"/>
      <c r="P1973" s="8"/>
      <c r="Q1973" s="26"/>
      <c r="R1973" s="17"/>
      <c r="T1973" t="str">
        <f t="shared" si="30"/>
        <v/>
      </c>
      <c r="U1973" s="34"/>
      <c r="V1973" s="48"/>
      <c r="W1973" s="49"/>
      <c r="X1973" s="47"/>
      <c r="Y1973" s="50"/>
      <c r="Z1973" s="52"/>
      <c r="AA1973" s="53"/>
      <c r="AB1973" s="54"/>
      <c r="AC1973" s="54"/>
    </row>
    <row r="1974" spans="1:29">
      <c r="A1974" s="1"/>
      <c r="B1974" s="1"/>
      <c r="C1974" s="1"/>
      <c r="D1974" s="13"/>
      <c r="E1974" s="22"/>
      <c r="F1974" s="13"/>
      <c r="G1974" s="1"/>
      <c r="H1974" s="1"/>
      <c r="I1974" s="46"/>
      <c r="J1974" s="1"/>
      <c r="K1974" s="1"/>
      <c r="L1974" s="1"/>
      <c r="M1974" s="1"/>
      <c r="N1974" s="1"/>
      <c r="O1974" s="1"/>
      <c r="P1974" s="8"/>
      <c r="Q1974" s="26"/>
      <c r="R1974" s="17"/>
      <c r="T1974" t="str">
        <f t="shared" si="30"/>
        <v/>
      </c>
      <c r="U1974" s="34"/>
      <c r="V1974" s="48"/>
      <c r="W1974" s="49"/>
      <c r="X1974" s="47"/>
      <c r="Y1974" s="50"/>
      <c r="Z1974" s="52"/>
      <c r="AA1974" s="53"/>
      <c r="AB1974" s="54"/>
      <c r="AC1974" s="54"/>
    </row>
    <row r="1975" spans="1:29">
      <c r="A1975" s="1"/>
      <c r="B1975" s="1"/>
      <c r="C1975" s="1"/>
      <c r="D1975" s="13"/>
      <c r="E1975" s="22"/>
      <c r="F1975" s="13"/>
      <c r="G1975" s="1"/>
      <c r="H1975" s="1"/>
      <c r="I1975" s="46"/>
      <c r="J1975" s="1"/>
      <c r="K1975" s="1"/>
      <c r="L1975" s="1"/>
      <c r="M1975" s="1"/>
      <c r="N1975" s="1"/>
      <c r="O1975" s="1"/>
      <c r="P1975" s="8"/>
      <c r="Q1975" s="26"/>
      <c r="R1975" s="17"/>
      <c r="T1975" t="str">
        <f t="shared" si="30"/>
        <v/>
      </c>
      <c r="U1975" s="34"/>
      <c r="V1975" s="48"/>
      <c r="W1975" s="49"/>
      <c r="X1975" s="47"/>
      <c r="Y1975" s="50"/>
      <c r="Z1975" s="52"/>
      <c r="AA1975" s="53"/>
      <c r="AB1975" s="54"/>
      <c r="AC1975" s="54"/>
    </row>
    <row r="1976" spans="1:29">
      <c r="A1976" s="1"/>
      <c r="B1976" s="1"/>
      <c r="C1976" s="1"/>
      <c r="D1976" s="13"/>
      <c r="E1976" s="22"/>
      <c r="F1976" s="13"/>
      <c r="G1976" s="1"/>
      <c r="H1976" s="1"/>
      <c r="I1976" s="46"/>
      <c r="J1976" s="1"/>
      <c r="K1976" s="1"/>
      <c r="L1976" s="1"/>
      <c r="M1976" s="1"/>
      <c r="N1976" s="1"/>
      <c r="O1976" s="1"/>
      <c r="P1976" s="8"/>
      <c r="Q1976" s="26"/>
      <c r="R1976" s="17"/>
      <c r="T1976" t="str">
        <f t="shared" si="30"/>
        <v/>
      </c>
      <c r="U1976" s="34"/>
      <c r="V1976" s="48"/>
      <c r="W1976" s="49"/>
      <c r="X1976" s="47"/>
      <c r="Y1976" s="50"/>
      <c r="Z1976" s="52"/>
      <c r="AA1976" s="53"/>
      <c r="AB1976" s="54"/>
      <c r="AC1976" s="54"/>
    </row>
    <row r="1977" spans="1:29">
      <c r="A1977" s="1"/>
      <c r="B1977" s="1"/>
      <c r="C1977" s="1"/>
      <c r="D1977" s="13"/>
      <c r="E1977" s="22"/>
      <c r="F1977" s="13"/>
      <c r="G1977" s="1"/>
      <c r="H1977" s="1"/>
      <c r="I1977" s="46"/>
      <c r="J1977" s="1"/>
      <c r="K1977" s="1"/>
      <c r="L1977" s="1"/>
      <c r="M1977" s="1"/>
      <c r="N1977" s="1"/>
      <c r="O1977" s="1"/>
      <c r="P1977" s="8"/>
      <c r="Q1977" s="26"/>
      <c r="R1977" s="17"/>
      <c r="T1977" t="str">
        <f t="shared" si="30"/>
        <v/>
      </c>
      <c r="U1977" s="34"/>
      <c r="V1977" s="48"/>
      <c r="W1977" s="49"/>
      <c r="X1977" s="47"/>
      <c r="Y1977" s="50"/>
      <c r="Z1977" s="52"/>
      <c r="AA1977" s="53"/>
      <c r="AB1977" s="54"/>
      <c r="AC1977" s="54"/>
    </row>
    <row r="1978" spans="1:29">
      <c r="A1978" s="1"/>
      <c r="B1978" s="1"/>
      <c r="C1978" s="1"/>
      <c r="D1978" s="13"/>
      <c r="E1978" s="22"/>
      <c r="F1978" s="13"/>
      <c r="G1978" s="1"/>
      <c r="H1978" s="1"/>
      <c r="I1978" s="46"/>
      <c r="J1978" s="1"/>
      <c r="K1978" s="1"/>
      <c r="L1978" s="1"/>
      <c r="M1978" s="1"/>
      <c r="N1978" s="1"/>
      <c r="O1978" s="1"/>
      <c r="P1978" s="8"/>
      <c r="Q1978" s="26"/>
      <c r="R1978" s="17"/>
      <c r="T1978" t="str">
        <f t="shared" si="30"/>
        <v/>
      </c>
      <c r="U1978" s="34"/>
      <c r="V1978" s="48"/>
      <c r="W1978" s="49"/>
      <c r="X1978" s="47"/>
      <c r="Y1978" s="50"/>
      <c r="Z1978" s="52"/>
      <c r="AA1978" s="53"/>
      <c r="AB1978" s="54"/>
      <c r="AC1978" s="54"/>
    </row>
    <row r="1979" spans="1:29">
      <c r="A1979" s="1"/>
      <c r="B1979" s="1"/>
      <c r="C1979" s="1"/>
      <c r="D1979" s="13"/>
      <c r="E1979" s="22"/>
      <c r="F1979" s="13"/>
      <c r="G1979" s="1"/>
      <c r="H1979" s="1"/>
      <c r="I1979" s="46"/>
      <c r="J1979" s="1"/>
      <c r="K1979" s="1"/>
      <c r="L1979" s="1"/>
      <c r="M1979" s="1"/>
      <c r="N1979" s="1"/>
      <c r="O1979" s="1"/>
      <c r="P1979" s="8"/>
      <c r="Q1979" s="26"/>
      <c r="R1979" s="17"/>
      <c r="T1979" t="str">
        <f t="shared" si="30"/>
        <v/>
      </c>
      <c r="U1979" s="34"/>
      <c r="V1979" s="48"/>
      <c r="W1979" s="49"/>
      <c r="X1979" s="47"/>
      <c r="Y1979" s="50"/>
      <c r="Z1979" s="52"/>
      <c r="AA1979" s="53"/>
      <c r="AB1979" s="54"/>
      <c r="AC1979" s="54"/>
    </row>
    <row r="1980" spans="1:29">
      <c r="A1980" s="1"/>
      <c r="B1980" s="1"/>
      <c r="C1980" s="1"/>
      <c r="D1980" s="13"/>
      <c r="E1980" s="22"/>
      <c r="F1980" s="13"/>
      <c r="G1980" s="1"/>
      <c r="H1980" s="1"/>
      <c r="I1980" s="46"/>
      <c r="J1980" s="1"/>
      <c r="K1980" s="1"/>
      <c r="L1980" s="1"/>
      <c r="M1980" s="1"/>
      <c r="N1980" s="1"/>
      <c r="O1980" s="1"/>
      <c r="P1980" s="8"/>
      <c r="Q1980" s="26"/>
      <c r="R1980" s="17"/>
      <c r="T1980" t="str">
        <f t="shared" si="30"/>
        <v/>
      </c>
      <c r="U1980" s="34"/>
      <c r="V1980" s="48"/>
      <c r="W1980" s="49"/>
      <c r="X1980" s="47"/>
      <c r="Y1980" s="50"/>
      <c r="Z1980" s="52"/>
      <c r="AA1980" s="53"/>
      <c r="AB1980" s="54"/>
      <c r="AC1980" s="54"/>
    </row>
    <row r="1981" spans="1:29">
      <c r="A1981" s="1"/>
      <c r="B1981" s="1"/>
      <c r="C1981" s="1"/>
      <c r="D1981" s="13"/>
      <c r="E1981" s="22"/>
      <c r="F1981" s="13"/>
      <c r="G1981" s="1"/>
      <c r="H1981" s="1"/>
      <c r="I1981" s="46"/>
      <c r="J1981" s="1"/>
      <c r="K1981" s="1"/>
      <c r="L1981" s="1"/>
      <c r="M1981" s="1"/>
      <c r="N1981" s="1"/>
      <c r="O1981" s="1"/>
      <c r="P1981" s="8"/>
      <c r="Q1981" s="26"/>
      <c r="R1981" s="17"/>
      <c r="T1981" t="str">
        <f t="shared" si="30"/>
        <v/>
      </c>
      <c r="U1981" s="34"/>
      <c r="V1981" s="48"/>
      <c r="W1981" s="49"/>
      <c r="X1981" s="47"/>
      <c r="Y1981" s="50"/>
      <c r="Z1981" s="52"/>
      <c r="AA1981" s="53"/>
      <c r="AB1981" s="54"/>
      <c r="AC1981" s="54"/>
    </row>
    <row r="1982" spans="1:29">
      <c r="A1982" s="1"/>
      <c r="B1982" s="1"/>
      <c r="C1982" s="1"/>
      <c r="D1982" s="13"/>
      <c r="E1982" s="22"/>
      <c r="F1982" s="13"/>
      <c r="G1982" s="1"/>
      <c r="H1982" s="1"/>
      <c r="I1982" s="46"/>
      <c r="J1982" s="1"/>
      <c r="K1982" s="1"/>
      <c r="L1982" s="1"/>
      <c r="M1982" s="1"/>
      <c r="N1982" s="1"/>
      <c r="O1982" s="1"/>
      <c r="P1982" s="8"/>
      <c r="Q1982" s="26"/>
      <c r="R1982" s="17"/>
      <c r="T1982" t="str">
        <f t="shared" si="30"/>
        <v/>
      </c>
      <c r="U1982" s="34"/>
      <c r="V1982" s="48"/>
      <c r="W1982" s="49"/>
      <c r="X1982" s="47"/>
      <c r="Y1982" s="50"/>
      <c r="Z1982" s="52"/>
      <c r="AA1982" s="53"/>
      <c r="AB1982" s="54"/>
      <c r="AC1982" s="54"/>
    </row>
    <row r="1983" spans="1:29">
      <c r="A1983" s="1"/>
      <c r="B1983" s="1"/>
      <c r="C1983" s="1"/>
      <c r="D1983" s="13"/>
      <c r="E1983" s="22"/>
      <c r="F1983" s="13"/>
      <c r="G1983" s="1"/>
      <c r="H1983" s="1"/>
      <c r="I1983" s="46"/>
      <c r="J1983" s="1"/>
      <c r="K1983" s="1"/>
      <c r="L1983" s="1"/>
      <c r="M1983" s="1"/>
      <c r="N1983" s="1"/>
      <c r="O1983" s="1"/>
      <c r="P1983" s="8"/>
      <c r="Q1983" s="26"/>
      <c r="R1983" s="17"/>
      <c r="T1983" t="str">
        <f t="shared" si="30"/>
        <v/>
      </c>
      <c r="U1983" s="34"/>
      <c r="V1983" s="48"/>
      <c r="W1983" s="49"/>
      <c r="X1983" s="47"/>
      <c r="Y1983" s="50"/>
      <c r="Z1983" s="52"/>
      <c r="AA1983" s="53"/>
      <c r="AB1983" s="54"/>
      <c r="AC1983" s="54"/>
    </row>
    <row r="1984" spans="1:29">
      <c r="A1984" s="1"/>
      <c r="B1984" s="1"/>
      <c r="C1984" s="1"/>
      <c r="D1984" s="13"/>
      <c r="E1984" s="22"/>
      <c r="F1984" s="13"/>
      <c r="G1984" s="1"/>
      <c r="H1984" s="1"/>
      <c r="I1984" s="46"/>
      <c r="J1984" s="1"/>
      <c r="K1984" s="1"/>
      <c r="L1984" s="1"/>
      <c r="M1984" s="1"/>
      <c r="N1984" s="1"/>
      <c r="O1984" s="1"/>
      <c r="P1984" s="8"/>
      <c r="Q1984" s="26"/>
      <c r="R1984" s="17"/>
      <c r="T1984" t="str">
        <f t="shared" si="30"/>
        <v/>
      </c>
      <c r="U1984" s="34"/>
      <c r="V1984" s="48"/>
      <c r="W1984" s="49"/>
      <c r="X1984" s="47"/>
      <c r="Y1984" s="50"/>
      <c r="Z1984" s="52"/>
      <c r="AA1984" s="53"/>
      <c r="AB1984" s="54"/>
      <c r="AC1984" s="54"/>
    </row>
    <row r="1985" spans="1:29">
      <c r="A1985" s="1"/>
      <c r="B1985" s="1"/>
      <c r="C1985" s="1"/>
      <c r="D1985" s="13"/>
      <c r="E1985" s="22"/>
      <c r="F1985" s="13"/>
      <c r="G1985" s="1"/>
      <c r="H1985" s="1"/>
      <c r="I1985" s="46"/>
      <c r="J1985" s="1"/>
      <c r="K1985" s="1"/>
      <c r="L1985" s="1"/>
      <c r="M1985" s="1"/>
      <c r="N1985" s="1"/>
      <c r="O1985" s="1"/>
      <c r="P1985" s="8"/>
      <c r="Q1985" s="26"/>
      <c r="R1985" s="17"/>
      <c r="T1985" t="str">
        <f t="shared" si="30"/>
        <v/>
      </c>
      <c r="U1985" s="34"/>
      <c r="V1985" s="48"/>
      <c r="W1985" s="49"/>
      <c r="X1985" s="47"/>
      <c r="Y1985" s="50"/>
      <c r="Z1985" s="52"/>
      <c r="AA1985" s="53"/>
      <c r="AB1985" s="54"/>
      <c r="AC1985" s="54"/>
    </row>
    <row r="1986" spans="1:29">
      <c r="A1986" s="1"/>
      <c r="B1986" s="1"/>
      <c r="C1986" s="1"/>
      <c r="D1986" s="13"/>
      <c r="E1986" s="22"/>
      <c r="F1986" s="13"/>
      <c r="G1986" s="1"/>
      <c r="H1986" s="1"/>
      <c r="I1986" s="46"/>
      <c r="J1986" s="1"/>
      <c r="K1986" s="1"/>
      <c r="L1986" s="1"/>
      <c r="M1986" s="1"/>
      <c r="N1986" s="1"/>
      <c r="O1986" s="1"/>
      <c r="P1986" s="8"/>
      <c r="Q1986" s="26"/>
      <c r="R1986" s="17"/>
      <c r="T1986" t="str">
        <f t="shared" si="30"/>
        <v/>
      </c>
      <c r="U1986" s="34"/>
      <c r="V1986" s="48"/>
      <c r="W1986" s="49"/>
      <c r="X1986" s="47"/>
      <c r="Y1986" s="50"/>
      <c r="Z1986" s="52"/>
      <c r="AA1986" s="53"/>
      <c r="AB1986" s="54"/>
      <c r="AC1986" s="54"/>
    </row>
    <row r="1987" spans="1:29">
      <c r="A1987" s="1"/>
      <c r="B1987" s="1"/>
      <c r="C1987" s="1"/>
      <c r="D1987" s="13"/>
      <c r="E1987" s="22"/>
      <c r="F1987" s="13"/>
      <c r="G1987" s="1"/>
      <c r="H1987" s="1"/>
      <c r="I1987" s="46"/>
      <c r="J1987" s="1"/>
      <c r="K1987" s="1"/>
      <c r="L1987" s="1"/>
      <c r="M1987" s="1"/>
      <c r="N1987" s="1"/>
      <c r="O1987" s="1"/>
      <c r="P1987" s="8"/>
      <c r="Q1987" s="26"/>
      <c r="R1987" s="17"/>
      <c r="T1987" t="str">
        <f t="shared" si="30"/>
        <v/>
      </c>
      <c r="U1987" s="34"/>
      <c r="V1987" s="48"/>
      <c r="W1987" s="49"/>
      <c r="X1987" s="47"/>
      <c r="Y1987" s="50"/>
      <c r="Z1987" s="52"/>
      <c r="AA1987" s="53"/>
      <c r="AB1987" s="54"/>
      <c r="AC1987" s="54"/>
    </row>
    <row r="1988" spans="1:29">
      <c r="A1988" s="1"/>
      <c r="B1988" s="1"/>
      <c r="C1988" s="1"/>
      <c r="D1988" s="13"/>
      <c r="E1988" s="22"/>
      <c r="F1988" s="13"/>
      <c r="G1988" s="1"/>
      <c r="H1988" s="1"/>
      <c r="I1988" s="46"/>
      <c r="J1988" s="1"/>
      <c r="K1988" s="1"/>
      <c r="L1988" s="1"/>
      <c r="M1988" s="1"/>
      <c r="N1988" s="1"/>
      <c r="O1988" s="1"/>
      <c r="P1988" s="8"/>
      <c r="Q1988" s="26"/>
      <c r="R1988" s="17"/>
      <c r="T1988" t="str">
        <f t="shared" si="30"/>
        <v/>
      </c>
      <c r="U1988" s="34"/>
      <c r="V1988" s="48"/>
      <c r="W1988" s="49"/>
      <c r="X1988" s="47"/>
      <c r="Y1988" s="50"/>
      <c r="Z1988" s="52"/>
      <c r="AA1988" s="53"/>
      <c r="AB1988" s="54"/>
      <c r="AC1988" s="54"/>
    </row>
    <row r="1989" spans="1:29">
      <c r="A1989" s="1"/>
      <c r="B1989" s="1"/>
      <c r="C1989" s="1"/>
      <c r="D1989" s="13"/>
      <c r="E1989" s="22"/>
      <c r="F1989" s="13"/>
      <c r="G1989" s="1"/>
      <c r="H1989" s="1"/>
      <c r="I1989" s="46"/>
      <c r="J1989" s="1"/>
      <c r="K1989" s="1"/>
      <c r="L1989" s="1"/>
      <c r="M1989" s="1"/>
      <c r="N1989" s="1"/>
      <c r="O1989" s="1"/>
      <c r="P1989" s="8"/>
      <c r="Q1989" s="26"/>
      <c r="R1989" s="17"/>
      <c r="T1989" t="str">
        <f t="shared" si="30"/>
        <v/>
      </c>
      <c r="U1989" s="34"/>
      <c r="V1989" s="48"/>
      <c r="W1989" s="49"/>
      <c r="X1989" s="47"/>
      <c r="Y1989" s="50"/>
      <c r="Z1989" s="52"/>
      <c r="AA1989" s="53"/>
      <c r="AB1989" s="54"/>
      <c r="AC1989" s="54"/>
    </row>
    <row r="1990" spans="1:29">
      <c r="A1990" s="1"/>
      <c r="B1990" s="1"/>
      <c r="C1990" s="1"/>
      <c r="D1990" s="13"/>
      <c r="E1990" s="22"/>
      <c r="F1990" s="13"/>
      <c r="G1990" s="1"/>
      <c r="H1990" s="1"/>
      <c r="I1990" s="46"/>
      <c r="J1990" s="1"/>
      <c r="K1990" s="1"/>
      <c r="L1990" s="1"/>
      <c r="M1990" s="1"/>
      <c r="N1990" s="1"/>
      <c r="O1990" s="1"/>
      <c r="P1990" s="8"/>
      <c r="Q1990" s="26"/>
      <c r="R1990" s="17"/>
      <c r="T1990" t="str">
        <f t="shared" ref="T1990:T2053" si="31">IF(AND(Q1990=0,R1990=0),"",IF(I1990="","",($U$1-I1990)+1))</f>
        <v/>
      </c>
      <c r="U1990" s="34"/>
      <c r="V1990" s="48"/>
      <c r="W1990" s="49"/>
      <c r="X1990" s="47"/>
      <c r="Y1990" s="50"/>
      <c r="Z1990" s="52"/>
      <c r="AA1990" s="53"/>
      <c r="AB1990" s="54"/>
      <c r="AC1990" s="54"/>
    </row>
    <row r="1991" spans="1:29">
      <c r="A1991" s="1"/>
      <c r="B1991" s="1"/>
      <c r="C1991" s="1"/>
      <c r="D1991" s="13"/>
      <c r="E1991" s="22"/>
      <c r="F1991" s="13"/>
      <c r="G1991" s="1"/>
      <c r="H1991" s="1"/>
      <c r="I1991" s="46"/>
      <c r="J1991" s="1"/>
      <c r="K1991" s="1"/>
      <c r="L1991" s="1"/>
      <c r="M1991" s="1"/>
      <c r="N1991" s="1"/>
      <c r="O1991" s="1"/>
      <c r="P1991" s="8"/>
      <c r="Q1991" s="26"/>
      <c r="R1991" s="17"/>
      <c r="T1991" t="str">
        <f t="shared" si="31"/>
        <v/>
      </c>
      <c r="U1991" s="34"/>
      <c r="V1991" s="48"/>
      <c r="W1991" s="49"/>
      <c r="X1991" s="47"/>
      <c r="Y1991" s="50"/>
      <c r="Z1991" s="52"/>
      <c r="AA1991" s="53"/>
      <c r="AB1991" s="54"/>
      <c r="AC1991" s="54"/>
    </row>
    <row r="1992" spans="1:29">
      <c r="A1992" s="1"/>
      <c r="B1992" s="1"/>
      <c r="C1992" s="1"/>
      <c r="D1992" s="13"/>
      <c r="E1992" s="22"/>
      <c r="F1992" s="13"/>
      <c r="G1992" s="1"/>
      <c r="H1992" s="1"/>
      <c r="I1992" s="46"/>
      <c r="J1992" s="1"/>
      <c r="K1992" s="1"/>
      <c r="L1992" s="1"/>
      <c r="M1992" s="1"/>
      <c r="N1992" s="1"/>
      <c r="O1992" s="1"/>
      <c r="P1992" s="8"/>
      <c r="Q1992" s="26"/>
      <c r="R1992" s="17"/>
      <c r="T1992" t="str">
        <f t="shared" si="31"/>
        <v/>
      </c>
      <c r="U1992" s="34"/>
      <c r="V1992" s="48"/>
      <c r="W1992" s="49"/>
      <c r="X1992" s="47"/>
      <c r="Y1992" s="50"/>
      <c r="Z1992" s="52"/>
      <c r="AA1992" s="53"/>
      <c r="AB1992" s="54"/>
      <c r="AC1992" s="54"/>
    </row>
    <row r="1993" spans="1:29">
      <c r="A1993" s="1"/>
      <c r="B1993" s="1"/>
      <c r="C1993" s="1"/>
      <c r="D1993" s="13"/>
      <c r="E1993" s="22"/>
      <c r="F1993" s="13"/>
      <c r="G1993" s="1"/>
      <c r="H1993" s="1"/>
      <c r="I1993" s="46"/>
      <c r="J1993" s="1"/>
      <c r="K1993" s="1"/>
      <c r="L1993" s="1"/>
      <c r="M1993" s="1"/>
      <c r="N1993" s="1"/>
      <c r="O1993" s="1"/>
      <c r="P1993" s="8"/>
      <c r="Q1993" s="26"/>
      <c r="R1993" s="17"/>
      <c r="T1993" t="str">
        <f t="shared" si="31"/>
        <v/>
      </c>
      <c r="U1993" s="34"/>
      <c r="V1993" s="48"/>
      <c r="W1993" s="49"/>
      <c r="X1993" s="47"/>
      <c r="Y1993" s="50"/>
      <c r="Z1993" s="52"/>
      <c r="AA1993" s="53"/>
      <c r="AB1993" s="54"/>
      <c r="AC1993" s="54"/>
    </row>
    <row r="1994" spans="1:29">
      <c r="A1994" s="1"/>
      <c r="B1994" s="1"/>
      <c r="C1994" s="1"/>
      <c r="D1994" s="13"/>
      <c r="E1994" s="22"/>
      <c r="F1994" s="13"/>
      <c r="G1994" s="1"/>
      <c r="H1994" s="1"/>
      <c r="I1994" s="46"/>
      <c r="J1994" s="1"/>
      <c r="K1994" s="1"/>
      <c r="L1994" s="1"/>
      <c r="M1994" s="1"/>
      <c r="N1994" s="1"/>
      <c r="O1994" s="1"/>
      <c r="P1994" s="8"/>
      <c r="Q1994" s="26"/>
      <c r="R1994" s="17"/>
      <c r="T1994" t="str">
        <f t="shared" si="31"/>
        <v/>
      </c>
      <c r="U1994" s="34"/>
      <c r="V1994" s="48"/>
      <c r="W1994" s="49"/>
      <c r="X1994" s="47"/>
      <c r="Y1994" s="50"/>
      <c r="Z1994" s="52"/>
      <c r="AA1994" s="53"/>
      <c r="AB1994" s="54"/>
      <c r="AC1994" s="54"/>
    </row>
    <row r="1995" spans="1:29">
      <c r="A1995" s="1"/>
      <c r="B1995" s="1"/>
      <c r="C1995" s="1"/>
      <c r="D1995" s="13"/>
      <c r="E1995" s="22"/>
      <c r="F1995" s="13"/>
      <c r="G1995" s="1"/>
      <c r="H1995" s="1"/>
      <c r="I1995" s="46"/>
      <c r="J1995" s="1"/>
      <c r="K1995" s="1"/>
      <c r="L1995" s="1"/>
      <c r="M1995" s="1"/>
      <c r="N1995" s="1"/>
      <c r="O1995" s="1"/>
      <c r="P1995" s="8"/>
      <c r="Q1995" s="26"/>
      <c r="R1995" s="17"/>
      <c r="T1995" t="str">
        <f t="shared" si="31"/>
        <v/>
      </c>
      <c r="U1995" s="34"/>
      <c r="V1995" s="48"/>
      <c r="W1995" s="49"/>
      <c r="X1995" s="47"/>
      <c r="Y1995" s="50"/>
      <c r="Z1995" s="52"/>
      <c r="AA1995" s="53"/>
      <c r="AB1995" s="54"/>
      <c r="AC1995" s="54"/>
    </row>
    <row r="1996" spans="1:29">
      <c r="A1996" s="1"/>
      <c r="B1996" s="1"/>
      <c r="C1996" s="1"/>
      <c r="D1996" s="13"/>
      <c r="E1996" s="22"/>
      <c r="F1996" s="13"/>
      <c r="G1996" s="1"/>
      <c r="H1996" s="1"/>
      <c r="I1996" s="46"/>
      <c r="J1996" s="1"/>
      <c r="K1996" s="1"/>
      <c r="L1996" s="1"/>
      <c r="M1996" s="1"/>
      <c r="N1996" s="1"/>
      <c r="O1996" s="1"/>
      <c r="P1996" s="8"/>
      <c r="Q1996" s="26"/>
      <c r="R1996" s="17"/>
      <c r="T1996" t="str">
        <f t="shared" si="31"/>
        <v/>
      </c>
      <c r="U1996" s="34"/>
      <c r="V1996" s="48"/>
      <c r="W1996" s="49"/>
      <c r="X1996" s="47"/>
      <c r="Y1996" s="50"/>
      <c r="Z1996" s="52"/>
      <c r="AA1996" s="53"/>
      <c r="AB1996" s="54"/>
      <c r="AC1996" s="54"/>
    </row>
    <row r="1997" spans="1:29">
      <c r="A1997" s="1"/>
      <c r="B1997" s="1"/>
      <c r="C1997" s="1"/>
      <c r="D1997" s="13"/>
      <c r="E1997" s="22"/>
      <c r="F1997" s="13"/>
      <c r="G1997" s="1"/>
      <c r="H1997" s="1"/>
      <c r="I1997" s="46"/>
      <c r="J1997" s="1"/>
      <c r="K1997" s="1"/>
      <c r="L1997" s="1"/>
      <c r="M1997" s="1"/>
      <c r="N1997" s="1"/>
      <c r="O1997" s="1"/>
      <c r="P1997" s="8"/>
      <c r="Q1997" s="26"/>
      <c r="R1997" s="17"/>
      <c r="T1997" t="str">
        <f t="shared" si="31"/>
        <v/>
      </c>
      <c r="U1997" s="34"/>
      <c r="V1997" s="48"/>
      <c r="W1997" s="49"/>
      <c r="X1997" s="47"/>
      <c r="Y1997" s="50"/>
      <c r="Z1997" s="52"/>
      <c r="AA1997" s="53"/>
      <c r="AB1997" s="54"/>
      <c r="AC1997" s="54"/>
    </row>
    <row r="1998" spans="1:29">
      <c r="A1998" s="1"/>
      <c r="B1998" s="1"/>
      <c r="C1998" s="1"/>
      <c r="D1998" s="13"/>
      <c r="E1998" s="22"/>
      <c r="F1998" s="13"/>
      <c r="G1998" s="1"/>
      <c r="H1998" s="1"/>
      <c r="I1998" s="46"/>
      <c r="J1998" s="1"/>
      <c r="K1998" s="1"/>
      <c r="L1998" s="1"/>
      <c r="M1998" s="1"/>
      <c r="N1998" s="1"/>
      <c r="O1998" s="1"/>
      <c r="P1998" s="8"/>
      <c r="Q1998" s="26"/>
      <c r="R1998" s="17"/>
      <c r="T1998" t="str">
        <f t="shared" si="31"/>
        <v/>
      </c>
      <c r="U1998" s="34"/>
      <c r="V1998" s="48"/>
      <c r="W1998" s="49"/>
      <c r="X1998" s="47"/>
      <c r="Y1998" s="50"/>
      <c r="Z1998" s="52"/>
      <c r="AA1998" s="53"/>
      <c r="AB1998" s="54"/>
      <c r="AC1998" s="54"/>
    </row>
    <row r="1999" spans="1:29">
      <c r="A1999" s="1"/>
      <c r="B1999" s="1"/>
      <c r="C1999" s="1"/>
      <c r="D1999" s="13"/>
      <c r="E1999" s="22"/>
      <c r="F1999" s="13"/>
      <c r="G1999" s="1"/>
      <c r="H1999" s="1"/>
      <c r="I1999" s="46"/>
      <c r="J1999" s="1"/>
      <c r="K1999" s="1"/>
      <c r="L1999" s="1"/>
      <c r="M1999" s="1"/>
      <c r="N1999" s="1"/>
      <c r="O1999" s="1"/>
      <c r="P1999" s="8"/>
      <c r="Q1999" s="26"/>
      <c r="R1999" s="17"/>
      <c r="T1999" t="str">
        <f t="shared" si="31"/>
        <v/>
      </c>
      <c r="U1999" s="34"/>
      <c r="V1999" s="48"/>
      <c r="W1999" s="49"/>
      <c r="X1999" s="47"/>
      <c r="Y1999" s="50"/>
      <c r="Z1999" s="52"/>
      <c r="AA1999" s="53"/>
      <c r="AB1999" s="54"/>
      <c r="AC1999" s="54"/>
    </row>
    <row r="2000" spans="1:29">
      <c r="A2000" s="1"/>
      <c r="B2000" s="1"/>
      <c r="C2000" s="1"/>
      <c r="D2000" s="13"/>
      <c r="E2000" s="22"/>
      <c r="F2000" s="13"/>
      <c r="G2000" s="1"/>
      <c r="H2000" s="1"/>
      <c r="I2000" s="46"/>
      <c r="J2000" s="1"/>
      <c r="K2000" s="1"/>
      <c r="L2000" s="1"/>
      <c r="M2000" s="1"/>
      <c r="N2000" s="1"/>
      <c r="O2000" s="1"/>
      <c r="P2000" s="8"/>
      <c r="Q2000" s="26"/>
      <c r="R2000" s="17"/>
      <c r="T2000" t="str">
        <f t="shared" si="31"/>
        <v/>
      </c>
      <c r="U2000" s="34"/>
      <c r="V2000" s="48"/>
      <c r="W2000" s="49"/>
      <c r="X2000" s="47"/>
      <c r="Y2000" s="50"/>
      <c r="Z2000" s="52"/>
      <c r="AA2000" s="53"/>
      <c r="AB2000" s="54"/>
      <c r="AC2000" s="54"/>
    </row>
    <row r="2001" spans="1:29">
      <c r="A2001" s="1"/>
      <c r="B2001" s="1"/>
      <c r="C2001" s="1"/>
      <c r="D2001" s="13"/>
      <c r="E2001" s="22"/>
      <c r="F2001" s="13"/>
      <c r="G2001" s="1"/>
      <c r="H2001" s="1"/>
      <c r="I2001" s="46"/>
      <c r="J2001" s="1"/>
      <c r="K2001" s="1"/>
      <c r="L2001" s="1"/>
      <c r="M2001" s="1"/>
      <c r="N2001" s="1"/>
      <c r="O2001" s="1"/>
      <c r="P2001" s="8"/>
      <c r="Q2001" s="26"/>
      <c r="R2001" s="17"/>
      <c r="T2001" t="str">
        <f t="shared" si="31"/>
        <v/>
      </c>
      <c r="U2001" s="34"/>
      <c r="V2001" s="48"/>
      <c r="W2001" s="49"/>
      <c r="X2001" s="47"/>
      <c r="Y2001" s="50"/>
      <c r="Z2001" s="52"/>
      <c r="AA2001" s="53"/>
      <c r="AB2001" s="54"/>
      <c r="AC2001" s="54"/>
    </row>
    <row r="2002" spans="1:29">
      <c r="A2002" s="1"/>
      <c r="B2002" s="1"/>
      <c r="C2002" s="1"/>
      <c r="D2002" s="13"/>
      <c r="E2002" s="22"/>
      <c r="F2002" s="13"/>
      <c r="G2002" s="1"/>
      <c r="H2002" s="1"/>
      <c r="I2002" s="46"/>
      <c r="J2002" s="1"/>
      <c r="K2002" s="1"/>
      <c r="L2002" s="1"/>
      <c r="M2002" s="1"/>
      <c r="N2002" s="1"/>
      <c r="O2002" s="1"/>
      <c r="P2002" s="8"/>
      <c r="Q2002" s="26"/>
      <c r="R2002" s="17"/>
      <c r="T2002" t="str">
        <f t="shared" si="31"/>
        <v/>
      </c>
      <c r="U2002" s="34"/>
      <c r="V2002" s="48"/>
      <c r="W2002" s="49"/>
      <c r="X2002" s="47"/>
      <c r="Y2002" s="50"/>
      <c r="Z2002" s="52"/>
      <c r="AA2002" s="53"/>
      <c r="AB2002" s="54"/>
      <c r="AC2002" s="54"/>
    </row>
    <row r="2003" spans="1:29">
      <c r="A2003" s="1"/>
      <c r="B2003" s="1"/>
      <c r="C2003" s="1"/>
      <c r="D2003" s="13"/>
      <c r="E2003" s="22"/>
      <c r="F2003" s="13"/>
      <c r="G2003" s="1"/>
      <c r="H2003" s="1"/>
      <c r="I2003" s="46"/>
      <c r="J2003" s="1"/>
      <c r="K2003" s="1"/>
      <c r="L2003" s="1"/>
      <c r="M2003" s="1"/>
      <c r="N2003" s="1"/>
      <c r="O2003" s="1"/>
      <c r="P2003" s="8"/>
      <c r="Q2003" s="26"/>
      <c r="R2003" s="17"/>
      <c r="T2003" t="str">
        <f t="shared" si="31"/>
        <v/>
      </c>
      <c r="U2003" s="34"/>
      <c r="V2003" s="48"/>
      <c r="W2003" s="49"/>
      <c r="X2003" s="47"/>
      <c r="Y2003" s="50"/>
      <c r="Z2003" s="52"/>
      <c r="AA2003" s="53"/>
      <c r="AB2003" s="54"/>
      <c r="AC2003" s="54"/>
    </row>
    <row r="2004" spans="1:29">
      <c r="A2004" s="1"/>
      <c r="B2004" s="1"/>
      <c r="C2004" s="1"/>
      <c r="D2004" s="13"/>
      <c r="E2004" s="22"/>
      <c r="F2004" s="13"/>
      <c r="G2004" s="1"/>
      <c r="H2004" s="1"/>
      <c r="I2004" s="46"/>
      <c r="J2004" s="1"/>
      <c r="K2004" s="1"/>
      <c r="L2004" s="1"/>
      <c r="M2004" s="1"/>
      <c r="N2004" s="1"/>
      <c r="O2004" s="1"/>
      <c r="P2004" s="8"/>
      <c r="Q2004" s="26"/>
      <c r="R2004" s="17"/>
      <c r="T2004" t="str">
        <f t="shared" si="31"/>
        <v/>
      </c>
      <c r="U2004" s="34"/>
      <c r="V2004" s="48"/>
      <c r="W2004" s="49"/>
      <c r="X2004" s="47"/>
      <c r="Y2004" s="50"/>
      <c r="Z2004" s="52"/>
      <c r="AA2004" s="53"/>
      <c r="AB2004" s="54"/>
      <c r="AC2004" s="54"/>
    </row>
    <row r="2005" spans="1:29">
      <c r="A2005" s="1"/>
      <c r="B2005" s="1"/>
      <c r="C2005" s="1"/>
      <c r="D2005" s="13"/>
      <c r="E2005" s="22"/>
      <c r="F2005" s="13"/>
      <c r="G2005" s="1"/>
      <c r="H2005" s="1"/>
      <c r="I2005" s="46"/>
      <c r="J2005" s="1"/>
      <c r="K2005" s="1"/>
      <c r="L2005" s="1"/>
      <c r="M2005" s="1"/>
      <c r="N2005" s="1"/>
      <c r="O2005" s="1"/>
      <c r="P2005" s="8"/>
      <c r="Q2005" s="26"/>
      <c r="R2005" s="17"/>
      <c r="T2005" t="str">
        <f t="shared" si="31"/>
        <v/>
      </c>
      <c r="U2005" s="34"/>
      <c r="V2005" s="48"/>
      <c r="W2005" s="49"/>
      <c r="X2005" s="47"/>
      <c r="Y2005" s="50"/>
      <c r="Z2005" s="52"/>
      <c r="AA2005" s="53"/>
      <c r="AB2005" s="54"/>
      <c r="AC2005" s="54"/>
    </row>
    <row r="2006" spans="1:29">
      <c r="A2006" s="1"/>
      <c r="B2006" s="1"/>
      <c r="C2006" s="1"/>
      <c r="D2006" s="13"/>
      <c r="E2006" s="22"/>
      <c r="F2006" s="13"/>
      <c r="G2006" s="1"/>
      <c r="H2006" s="1"/>
      <c r="I2006" s="46"/>
      <c r="J2006" s="1"/>
      <c r="K2006" s="1"/>
      <c r="L2006" s="1"/>
      <c r="M2006" s="1"/>
      <c r="N2006" s="1"/>
      <c r="O2006" s="1"/>
      <c r="P2006" s="8"/>
      <c r="Q2006" s="26"/>
      <c r="R2006" s="17"/>
      <c r="T2006" t="str">
        <f t="shared" si="31"/>
        <v/>
      </c>
      <c r="U2006" s="34"/>
      <c r="V2006" s="48"/>
      <c r="W2006" s="49"/>
      <c r="X2006" s="47"/>
      <c r="Y2006" s="50"/>
      <c r="Z2006" s="52"/>
      <c r="AA2006" s="53"/>
      <c r="AB2006" s="54"/>
      <c r="AC2006" s="54"/>
    </row>
    <row r="2007" spans="1:29">
      <c r="A2007" s="1"/>
      <c r="B2007" s="1"/>
      <c r="C2007" s="1"/>
      <c r="D2007" s="13"/>
      <c r="E2007" s="22"/>
      <c r="F2007" s="13"/>
      <c r="G2007" s="1"/>
      <c r="H2007" s="1"/>
      <c r="I2007" s="46"/>
      <c r="J2007" s="1"/>
      <c r="K2007" s="1"/>
      <c r="L2007" s="1"/>
      <c r="M2007" s="1"/>
      <c r="N2007" s="1"/>
      <c r="O2007" s="1"/>
      <c r="P2007" s="8"/>
      <c r="Q2007" s="26"/>
      <c r="R2007" s="17"/>
      <c r="T2007" t="str">
        <f t="shared" si="31"/>
        <v/>
      </c>
      <c r="U2007" s="34"/>
      <c r="V2007" s="48"/>
      <c r="W2007" s="49"/>
      <c r="X2007" s="47"/>
      <c r="Y2007" s="50"/>
      <c r="Z2007" s="52"/>
      <c r="AA2007" s="53"/>
      <c r="AB2007" s="54"/>
      <c r="AC2007" s="54"/>
    </row>
    <row r="2008" spans="1:29">
      <c r="A2008" s="1"/>
      <c r="B2008" s="1"/>
      <c r="C2008" s="1"/>
      <c r="D2008" s="13"/>
      <c r="E2008" s="22"/>
      <c r="F2008" s="13"/>
      <c r="G2008" s="1"/>
      <c r="H2008" s="1"/>
      <c r="I2008" s="46"/>
      <c r="J2008" s="1"/>
      <c r="K2008" s="1"/>
      <c r="L2008" s="1"/>
      <c r="M2008" s="1"/>
      <c r="N2008" s="1"/>
      <c r="O2008" s="1"/>
      <c r="P2008" s="8"/>
      <c r="Q2008" s="26"/>
      <c r="R2008" s="17"/>
      <c r="T2008" t="str">
        <f t="shared" si="31"/>
        <v/>
      </c>
      <c r="U2008" s="34"/>
      <c r="V2008" s="48"/>
      <c r="W2008" s="49"/>
      <c r="X2008" s="47"/>
      <c r="Y2008" s="50"/>
      <c r="Z2008" s="52"/>
      <c r="AA2008" s="53"/>
      <c r="AB2008" s="54"/>
      <c r="AC2008" s="54"/>
    </row>
    <row r="2009" spans="1:29">
      <c r="A2009" s="1"/>
      <c r="B2009" s="1"/>
      <c r="C2009" s="1"/>
      <c r="D2009" s="13"/>
      <c r="E2009" s="22"/>
      <c r="F2009" s="13"/>
      <c r="G2009" s="1"/>
      <c r="H2009" s="1"/>
      <c r="I2009" s="46"/>
      <c r="J2009" s="1"/>
      <c r="K2009" s="1"/>
      <c r="L2009" s="1"/>
      <c r="M2009" s="1"/>
      <c r="N2009" s="1"/>
      <c r="O2009" s="1"/>
      <c r="P2009" s="8"/>
      <c r="Q2009" s="26"/>
      <c r="R2009" s="17"/>
      <c r="T2009" t="str">
        <f t="shared" si="31"/>
        <v/>
      </c>
      <c r="U2009" s="34"/>
      <c r="V2009" s="48"/>
      <c r="W2009" s="49"/>
      <c r="X2009" s="47"/>
      <c r="Y2009" s="50"/>
      <c r="Z2009" s="52"/>
      <c r="AA2009" s="53"/>
      <c r="AB2009" s="54"/>
      <c r="AC2009" s="54"/>
    </row>
    <row r="2010" spans="1:29">
      <c r="A2010" s="1"/>
      <c r="B2010" s="1"/>
      <c r="C2010" s="1"/>
      <c r="D2010" s="13"/>
      <c r="E2010" s="22"/>
      <c r="F2010" s="13"/>
      <c r="G2010" s="1"/>
      <c r="H2010" s="1"/>
      <c r="I2010" s="46"/>
      <c r="J2010" s="1"/>
      <c r="K2010" s="1"/>
      <c r="L2010" s="1"/>
      <c r="M2010" s="1"/>
      <c r="N2010" s="1"/>
      <c r="O2010" s="1"/>
      <c r="P2010" s="8"/>
      <c r="Q2010" s="26"/>
      <c r="R2010" s="17"/>
      <c r="T2010" t="str">
        <f t="shared" si="31"/>
        <v/>
      </c>
      <c r="U2010" s="34"/>
      <c r="V2010" s="48"/>
      <c r="W2010" s="49"/>
      <c r="X2010" s="47"/>
      <c r="Y2010" s="50"/>
      <c r="Z2010" s="52"/>
      <c r="AA2010" s="53"/>
      <c r="AB2010" s="54"/>
      <c r="AC2010" s="54"/>
    </row>
    <row r="2011" spans="1:29">
      <c r="A2011" s="1"/>
      <c r="B2011" s="1"/>
      <c r="C2011" s="1"/>
      <c r="D2011" s="13"/>
      <c r="E2011" s="22"/>
      <c r="F2011" s="13"/>
      <c r="G2011" s="1"/>
      <c r="H2011" s="1"/>
      <c r="I2011" s="46"/>
      <c r="J2011" s="1"/>
      <c r="K2011" s="1"/>
      <c r="L2011" s="1"/>
      <c r="M2011" s="1"/>
      <c r="N2011" s="1"/>
      <c r="O2011" s="1"/>
      <c r="P2011" s="8"/>
      <c r="Q2011" s="26"/>
      <c r="R2011" s="17"/>
      <c r="T2011" t="str">
        <f t="shared" si="31"/>
        <v/>
      </c>
      <c r="U2011" s="34"/>
      <c r="V2011" s="48"/>
      <c r="W2011" s="49"/>
      <c r="X2011" s="47"/>
      <c r="Y2011" s="50"/>
      <c r="Z2011" s="52"/>
      <c r="AA2011" s="53"/>
      <c r="AB2011" s="54"/>
      <c r="AC2011" s="54"/>
    </row>
    <row r="2012" spans="1:29">
      <c r="A2012" s="1"/>
      <c r="B2012" s="1"/>
      <c r="C2012" s="1"/>
      <c r="D2012" s="13"/>
      <c r="E2012" s="22"/>
      <c r="F2012" s="13"/>
      <c r="G2012" s="1"/>
      <c r="H2012" s="1"/>
      <c r="I2012" s="46"/>
      <c r="J2012" s="1"/>
      <c r="K2012" s="1"/>
      <c r="L2012" s="1"/>
      <c r="M2012" s="1"/>
      <c r="N2012" s="1"/>
      <c r="O2012" s="1"/>
      <c r="P2012" s="8"/>
      <c r="Q2012" s="26"/>
      <c r="R2012" s="17"/>
      <c r="T2012" t="str">
        <f t="shared" si="31"/>
        <v/>
      </c>
      <c r="U2012" s="34"/>
      <c r="V2012" s="48"/>
      <c r="W2012" s="49"/>
      <c r="X2012" s="47"/>
      <c r="Y2012" s="50"/>
      <c r="Z2012" s="52"/>
      <c r="AA2012" s="53"/>
      <c r="AB2012" s="54"/>
      <c r="AC2012" s="54"/>
    </row>
    <row r="2013" spans="1:29">
      <c r="A2013" s="1"/>
      <c r="B2013" s="1"/>
      <c r="C2013" s="1"/>
      <c r="D2013" s="13"/>
      <c r="E2013" s="22"/>
      <c r="F2013" s="13"/>
      <c r="G2013" s="1"/>
      <c r="H2013" s="1"/>
      <c r="I2013" s="46"/>
      <c r="J2013" s="1"/>
      <c r="K2013" s="1"/>
      <c r="L2013" s="1"/>
      <c r="M2013" s="1"/>
      <c r="N2013" s="1"/>
      <c r="O2013" s="1"/>
      <c r="P2013" s="8"/>
      <c r="Q2013" s="26"/>
      <c r="R2013" s="17"/>
      <c r="T2013" t="str">
        <f t="shared" si="31"/>
        <v/>
      </c>
      <c r="U2013" s="34"/>
      <c r="V2013" s="48"/>
      <c r="W2013" s="49"/>
      <c r="X2013" s="47"/>
      <c r="Y2013" s="50"/>
      <c r="Z2013" s="52"/>
      <c r="AA2013" s="53"/>
      <c r="AB2013" s="54"/>
      <c r="AC2013" s="54"/>
    </row>
    <row r="2014" spans="1:29">
      <c r="A2014" s="1"/>
      <c r="B2014" s="1"/>
      <c r="C2014" s="1"/>
      <c r="D2014" s="13"/>
      <c r="E2014" s="22"/>
      <c r="F2014" s="13"/>
      <c r="G2014" s="1"/>
      <c r="H2014" s="1"/>
      <c r="I2014" s="46"/>
      <c r="J2014" s="1"/>
      <c r="K2014" s="1"/>
      <c r="L2014" s="1"/>
      <c r="M2014" s="1"/>
      <c r="N2014" s="1"/>
      <c r="O2014" s="1"/>
      <c r="P2014" s="8"/>
      <c r="Q2014" s="26"/>
      <c r="R2014" s="17"/>
      <c r="T2014" t="str">
        <f t="shared" si="31"/>
        <v/>
      </c>
      <c r="U2014" s="34"/>
      <c r="V2014" s="48"/>
      <c r="W2014" s="49"/>
      <c r="X2014" s="47"/>
      <c r="Y2014" s="50"/>
      <c r="Z2014" s="52"/>
      <c r="AA2014" s="53"/>
      <c r="AB2014" s="54"/>
      <c r="AC2014" s="54"/>
    </row>
    <row r="2015" spans="1:29">
      <c r="A2015" s="1"/>
      <c r="B2015" s="1"/>
      <c r="C2015" s="1"/>
      <c r="D2015" s="13"/>
      <c r="E2015" s="22"/>
      <c r="F2015" s="13"/>
      <c r="G2015" s="1"/>
      <c r="H2015" s="1"/>
      <c r="I2015" s="46"/>
      <c r="J2015" s="1"/>
      <c r="K2015" s="1"/>
      <c r="L2015" s="1"/>
      <c r="M2015" s="1"/>
      <c r="N2015" s="1"/>
      <c r="O2015" s="1"/>
      <c r="P2015" s="8"/>
      <c r="Q2015" s="26"/>
      <c r="R2015" s="17"/>
      <c r="T2015" t="str">
        <f t="shared" si="31"/>
        <v/>
      </c>
      <c r="U2015" s="34"/>
      <c r="V2015" s="48"/>
      <c r="W2015" s="49"/>
      <c r="X2015" s="47"/>
      <c r="Y2015" s="50"/>
      <c r="Z2015" s="52"/>
      <c r="AA2015" s="53"/>
      <c r="AB2015" s="54"/>
      <c r="AC2015" s="54"/>
    </row>
    <row r="2016" spans="1:29">
      <c r="A2016" s="1"/>
      <c r="B2016" s="1"/>
      <c r="C2016" s="1"/>
      <c r="D2016" s="13"/>
      <c r="E2016" s="22"/>
      <c r="F2016" s="13"/>
      <c r="G2016" s="1"/>
      <c r="H2016" s="1"/>
      <c r="I2016" s="46"/>
      <c r="J2016" s="1"/>
      <c r="K2016" s="1"/>
      <c r="L2016" s="1"/>
      <c r="M2016" s="1"/>
      <c r="N2016" s="1"/>
      <c r="O2016" s="1"/>
      <c r="P2016" s="8"/>
      <c r="Q2016" s="26"/>
      <c r="R2016" s="17"/>
      <c r="T2016" t="str">
        <f t="shared" si="31"/>
        <v/>
      </c>
      <c r="U2016" s="34"/>
      <c r="V2016" s="48"/>
      <c r="W2016" s="49"/>
      <c r="X2016" s="47"/>
      <c r="Y2016" s="50"/>
      <c r="Z2016" s="52"/>
      <c r="AA2016" s="53"/>
      <c r="AB2016" s="54"/>
      <c r="AC2016" s="54"/>
    </row>
    <row r="2017" spans="1:29">
      <c r="A2017" s="1"/>
      <c r="B2017" s="1"/>
      <c r="C2017" s="1"/>
      <c r="D2017" s="13"/>
      <c r="E2017" s="22"/>
      <c r="F2017" s="13"/>
      <c r="G2017" s="1"/>
      <c r="H2017" s="1"/>
      <c r="I2017" s="46"/>
      <c r="J2017" s="1"/>
      <c r="K2017" s="1"/>
      <c r="L2017" s="1"/>
      <c r="M2017" s="1"/>
      <c r="N2017" s="1"/>
      <c r="O2017" s="1"/>
      <c r="P2017" s="8"/>
      <c r="Q2017" s="26"/>
      <c r="R2017" s="17"/>
      <c r="T2017" t="str">
        <f t="shared" si="31"/>
        <v/>
      </c>
      <c r="U2017" s="34"/>
      <c r="V2017" s="48"/>
      <c r="W2017" s="49"/>
      <c r="X2017" s="47"/>
      <c r="Y2017" s="50"/>
      <c r="Z2017" s="52"/>
      <c r="AA2017" s="53"/>
      <c r="AB2017" s="54"/>
      <c r="AC2017" s="54"/>
    </row>
    <row r="2018" spans="1:29">
      <c r="A2018" s="1"/>
      <c r="B2018" s="1"/>
      <c r="C2018" s="1"/>
      <c r="D2018" s="13"/>
      <c r="E2018" s="22"/>
      <c r="F2018" s="13"/>
      <c r="G2018" s="1"/>
      <c r="H2018" s="1"/>
      <c r="I2018" s="46"/>
      <c r="J2018" s="1"/>
      <c r="K2018" s="1"/>
      <c r="L2018" s="1"/>
      <c r="M2018" s="1"/>
      <c r="N2018" s="1"/>
      <c r="O2018" s="1"/>
      <c r="P2018" s="8"/>
      <c r="Q2018" s="26"/>
      <c r="R2018" s="17"/>
      <c r="T2018" t="str">
        <f t="shared" si="31"/>
        <v/>
      </c>
      <c r="U2018" s="34"/>
      <c r="V2018" s="48"/>
      <c r="W2018" s="49"/>
      <c r="X2018" s="47"/>
      <c r="Y2018" s="50"/>
      <c r="Z2018" s="52"/>
      <c r="AA2018" s="53"/>
      <c r="AB2018" s="54"/>
      <c r="AC2018" s="54"/>
    </row>
    <row r="2019" spans="1:29">
      <c r="A2019" s="1"/>
      <c r="B2019" s="1"/>
      <c r="C2019" s="1"/>
      <c r="D2019" s="13"/>
      <c r="E2019" s="22"/>
      <c r="F2019" s="13"/>
      <c r="G2019" s="1"/>
      <c r="H2019" s="1"/>
      <c r="I2019" s="46"/>
      <c r="J2019" s="1"/>
      <c r="K2019" s="1"/>
      <c r="L2019" s="1"/>
      <c r="M2019" s="1"/>
      <c r="N2019" s="1"/>
      <c r="O2019" s="1"/>
      <c r="P2019" s="8"/>
      <c r="Q2019" s="26"/>
      <c r="R2019" s="17"/>
      <c r="T2019" t="str">
        <f t="shared" si="31"/>
        <v/>
      </c>
      <c r="U2019" s="34"/>
      <c r="V2019" s="48"/>
      <c r="W2019" s="49"/>
      <c r="X2019" s="47"/>
      <c r="Y2019" s="50"/>
      <c r="Z2019" s="52"/>
      <c r="AA2019" s="53"/>
      <c r="AB2019" s="54"/>
      <c r="AC2019" s="54"/>
    </row>
    <row r="2020" spans="1:29">
      <c r="A2020" s="1"/>
      <c r="B2020" s="1"/>
      <c r="C2020" s="1"/>
      <c r="D2020" s="13"/>
      <c r="E2020" s="22"/>
      <c r="F2020" s="13"/>
      <c r="G2020" s="1"/>
      <c r="H2020" s="1"/>
      <c r="I2020" s="46"/>
      <c r="J2020" s="1"/>
      <c r="K2020" s="1"/>
      <c r="L2020" s="1"/>
      <c r="M2020" s="1"/>
      <c r="N2020" s="1"/>
      <c r="O2020" s="1"/>
      <c r="P2020" s="8"/>
      <c r="Q2020" s="26"/>
      <c r="R2020" s="17"/>
      <c r="T2020" t="str">
        <f t="shared" si="31"/>
        <v/>
      </c>
      <c r="U2020" s="34"/>
      <c r="V2020" s="48"/>
      <c r="W2020" s="49"/>
      <c r="X2020" s="47"/>
      <c r="Y2020" s="50"/>
      <c r="Z2020" s="52"/>
      <c r="AA2020" s="53"/>
      <c r="AB2020" s="54"/>
      <c r="AC2020" s="54"/>
    </row>
    <row r="2021" spans="1:29">
      <c r="A2021" s="1"/>
      <c r="B2021" s="1"/>
      <c r="C2021" s="1"/>
      <c r="D2021" s="13"/>
      <c r="E2021" s="22"/>
      <c r="F2021" s="13"/>
      <c r="G2021" s="1"/>
      <c r="H2021" s="1"/>
      <c r="I2021" s="46"/>
      <c r="J2021" s="1"/>
      <c r="K2021" s="1"/>
      <c r="L2021" s="1"/>
      <c r="M2021" s="1"/>
      <c r="N2021" s="1"/>
      <c r="O2021" s="1"/>
      <c r="P2021" s="8"/>
      <c r="Q2021" s="26"/>
      <c r="R2021" s="17"/>
      <c r="T2021" t="str">
        <f t="shared" si="31"/>
        <v/>
      </c>
      <c r="U2021" s="34"/>
      <c r="V2021" s="48"/>
      <c r="W2021" s="49"/>
      <c r="X2021" s="47"/>
      <c r="Y2021" s="50"/>
      <c r="Z2021" s="52"/>
      <c r="AA2021" s="53"/>
      <c r="AB2021" s="54"/>
      <c r="AC2021" s="54"/>
    </row>
    <row r="2022" spans="1:29">
      <c r="A2022" s="1"/>
      <c r="B2022" s="1"/>
      <c r="C2022" s="1"/>
      <c r="D2022" s="13"/>
      <c r="E2022" s="22"/>
      <c r="F2022" s="13"/>
      <c r="G2022" s="1"/>
      <c r="H2022" s="1"/>
      <c r="I2022" s="46"/>
      <c r="J2022" s="1"/>
      <c r="K2022" s="1"/>
      <c r="L2022" s="1"/>
      <c r="M2022" s="1"/>
      <c r="N2022" s="1"/>
      <c r="O2022" s="1"/>
      <c r="P2022" s="8"/>
      <c r="Q2022" s="26"/>
      <c r="R2022" s="17"/>
      <c r="T2022" t="str">
        <f t="shared" si="31"/>
        <v/>
      </c>
      <c r="U2022" s="34"/>
      <c r="V2022" s="48"/>
      <c r="W2022" s="49"/>
      <c r="X2022" s="47"/>
      <c r="Y2022" s="50"/>
      <c r="Z2022" s="52"/>
      <c r="AA2022" s="53"/>
      <c r="AB2022" s="54"/>
      <c r="AC2022" s="54"/>
    </row>
    <row r="2023" spans="1:29">
      <c r="A2023" s="1"/>
      <c r="B2023" s="1"/>
      <c r="C2023" s="1"/>
      <c r="D2023" s="13"/>
      <c r="E2023" s="22"/>
      <c r="F2023" s="13"/>
      <c r="G2023" s="1"/>
      <c r="H2023" s="1"/>
      <c r="I2023" s="46"/>
      <c r="J2023" s="1"/>
      <c r="K2023" s="1"/>
      <c r="L2023" s="1"/>
      <c r="M2023" s="1"/>
      <c r="N2023" s="1"/>
      <c r="O2023" s="1"/>
      <c r="P2023" s="8"/>
      <c r="Q2023" s="26"/>
      <c r="R2023" s="17"/>
      <c r="T2023" t="str">
        <f t="shared" si="31"/>
        <v/>
      </c>
      <c r="U2023" s="34"/>
      <c r="V2023" s="48"/>
      <c r="W2023" s="49"/>
      <c r="X2023" s="47"/>
      <c r="Y2023" s="50"/>
      <c r="Z2023" s="52"/>
      <c r="AA2023" s="53"/>
      <c r="AB2023" s="54"/>
      <c r="AC2023" s="54"/>
    </row>
    <row r="2024" spans="1:29">
      <c r="A2024" s="1"/>
      <c r="B2024" s="1"/>
      <c r="C2024" s="1"/>
      <c r="D2024" s="13"/>
      <c r="E2024" s="22"/>
      <c r="F2024" s="13"/>
      <c r="G2024" s="1"/>
      <c r="H2024" s="1"/>
      <c r="I2024" s="46"/>
      <c r="J2024" s="1"/>
      <c r="K2024" s="1"/>
      <c r="L2024" s="1"/>
      <c r="M2024" s="1"/>
      <c r="N2024" s="1"/>
      <c r="O2024" s="1"/>
      <c r="P2024" s="8"/>
      <c r="Q2024" s="26"/>
      <c r="R2024" s="17"/>
      <c r="T2024" t="str">
        <f t="shared" si="31"/>
        <v/>
      </c>
      <c r="U2024" s="34"/>
      <c r="V2024" s="48"/>
      <c r="W2024" s="49"/>
      <c r="X2024" s="47"/>
      <c r="Y2024" s="50"/>
      <c r="Z2024" s="52"/>
      <c r="AA2024" s="53"/>
      <c r="AB2024" s="54"/>
      <c r="AC2024" s="54"/>
    </row>
    <row r="2025" spans="1:29">
      <c r="A2025" s="1"/>
      <c r="B2025" s="1"/>
      <c r="C2025" s="1"/>
      <c r="D2025" s="13"/>
      <c r="E2025" s="22"/>
      <c r="F2025" s="13"/>
      <c r="G2025" s="1"/>
      <c r="H2025" s="1"/>
      <c r="I2025" s="46"/>
      <c r="J2025" s="1"/>
      <c r="K2025" s="1"/>
      <c r="L2025" s="1"/>
      <c r="M2025" s="1"/>
      <c r="N2025" s="1"/>
      <c r="O2025" s="1"/>
      <c r="P2025" s="8"/>
      <c r="Q2025" s="26"/>
      <c r="R2025" s="17"/>
      <c r="T2025" t="str">
        <f t="shared" si="31"/>
        <v/>
      </c>
      <c r="U2025" s="34"/>
      <c r="V2025" s="48"/>
      <c r="W2025" s="49"/>
      <c r="X2025" s="47"/>
      <c r="Y2025" s="50"/>
      <c r="Z2025" s="52"/>
      <c r="AA2025" s="53"/>
      <c r="AB2025" s="54"/>
      <c r="AC2025" s="54"/>
    </row>
    <row r="2026" spans="1:29">
      <c r="A2026" s="1"/>
      <c r="B2026" s="1"/>
      <c r="C2026" s="1"/>
      <c r="D2026" s="13"/>
      <c r="E2026" s="22"/>
      <c r="F2026" s="13"/>
      <c r="G2026" s="1"/>
      <c r="H2026" s="1"/>
      <c r="I2026" s="46"/>
      <c r="J2026" s="1"/>
      <c r="K2026" s="1"/>
      <c r="L2026" s="1"/>
      <c r="M2026" s="1"/>
      <c r="N2026" s="1"/>
      <c r="O2026" s="1"/>
      <c r="P2026" s="8"/>
      <c r="Q2026" s="26"/>
      <c r="R2026" s="17"/>
      <c r="T2026" t="str">
        <f t="shared" si="31"/>
        <v/>
      </c>
      <c r="U2026" s="34"/>
      <c r="V2026" s="48"/>
      <c r="W2026" s="49"/>
      <c r="X2026" s="47"/>
      <c r="Y2026" s="50"/>
      <c r="Z2026" s="52"/>
      <c r="AA2026" s="53"/>
      <c r="AB2026" s="54"/>
      <c r="AC2026" s="54"/>
    </row>
    <row r="2027" spans="1:29">
      <c r="A2027" s="1"/>
      <c r="B2027" s="1"/>
      <c r="C2027" s="1"/>
      <c r="D2027" s="13"/>
      <c r="E2027" s="22"/>
      <c r="F2027" s="13"/>
      <c r="G2027" s="1"/>
      <c r="H2027" s="1"/>
      <c r="I2027" s="46"/>
      <c r="J2027" s="1"/>
      <c r="K2027" s="1"/>
      <c r="L2027" s="1"/>
      <c r="M2027" s="1"/>
      <c r="N2027" s="1"/>
      <c r="O2027" s="1"/>
      <c r="P2027" s="8"/>
      <c r="Q2027" s="26"/>
      <c r="R2027" s="17"/>
      <c r="T2027" t="str">
        <f t="shared" si="31"/>
        <v/>
      </c>
      <c r="U2027" s="34"/>
      <c r="V2027" s="48"/>
      <c r="W2027" s="49"/>
      <c r="X2027" s="47"/>
      <c r="Y2027" s="50"/>
      <c r="Z2027" s="52"/>
      <c r="AA2027" s="53"/>
      <c r="AB2027" s="54"/>
      <c r="AC2027" s="54"/>
    </row>
    <row r="2028" spans="1:29">
      <c r="A2028" s="1"/>
      <c r="B2028" s="1"/>
      <c r="C2028" s="1"/>
      <c r="D2028" s="13"/>
      <c r="E2028" s="22"/>
      <c r="F2028" s="13"/>
      <c r="G2028" s="1"/>
      <c r="H2028" s="1"/>
      <c r="I2028" s="46"/>
      <c r="J2028" s="1"/>
      <c r="K2028" s="1"/>
      <c r="L2028" s="1"/>
      <c r="M2028" s="1"/>
      <c r="N2028" s="1"/>
      <c r="O2028" s="1"/>
      <c r="P2028" s="8"/>
      <c r="Q2028" s="26"/>
      <c r="R2028" s="17"/>
      <c r="T2028" t="str">
        <f t="shared" si="31"/>
        <v/>
      </c>
      <c r="U2028" s="34"/>
      <c r="V2028" s="48"/>
      <c r="W2028" s="49"/>
      <c r="X2028" s="47"/>
      <c r="Y2028" s="50"/>
      <c r="Z2028" s="52"/>
      <c r="AA2028" s="53"/>
      <c r="AB2028" s="54"/>
      <c r="AC2028" s="54"/>
    </row>
    <row r="2029" spans="1:29">
      <c r="A2029" s="1"/>
      <c r="B2029" s="1"/>
      <c r="C2029" s="1"/>
      <c r="D2029" s="13"/>
      <c r="E2029" s="22"/>
      <c r="F2029" s="13"/>
      <c r="G2029" s="1"/>
      <c r="H2029" s="1"/>
      <c r="I2029" s="46"/>
      <c r="J2029" s="1"/>
      <c r="K2029" s="1"/>
      <c r="L2029" s="1"/>
      <c r="M2029" s="1"/>
      <c r="N2029" s="1"/>
      <c r="O2029" s="1"/>
      <c r="P2029" s="8"/>
      <c r="Q2029" s="26"/>
      <c r="R2029" s="17"/>
      <c r="T2029" t="str">
        <f t="shared" si="31"/>
        <v/>
      </c>
      <c r="U2029" s="34"/>
      <c r="V2029" s="48"/>
      <c r="W2029" s="49"/>
      <c r="X2029" s="47"/>
      <c r="Y2029" s="50"/>
      <c r="Z2029" s="52"/>
      <c r="AA2029" s="53"/>
      <c r="AB2029" s="54"/>
      <c r="AC2029" s="54"/>
    </row>
    <row r="2030" spans="1:29">
      <c r="A2030" s="1"/>
      <c r="B2030" s="1"/>
      <c r="C2030" s="1"/>
      <c r="D2030" s="13"/>
      <c r="E2030" s="22"/>
      <c r="F2030" s="13"/>
      <c r="G2030" s="1"/>
      <c r="H2030" s="1"/>
      <c r="I2030" s="46"/>
      <c r="J2030" s="1"/>
      <c r="K2030" s="1"/>
      <c r="L2030" s="1"/>
      <c r="M2030" s="1"/>
      <c r="N2030" s="1"/>
      <c r="O2030" s="1"/>
      <c r="P2030" s="8"/>
      <c r="Q2030" s="26"/>
      <c r="R2030" s="17"/>
      <c r="T2030" t="str">
        <f t="shared" si="31"/>
        <v/>
      </c>
      <c r="U2030" s="34"/>
      <c r="V2030" s="48"/>
      <c r="W2030" s="49"/>
      <c r="X2030" s="47"/>
      <c r="Y2030" s="50"/>
      <c r="Z2030" s="52"/>
      <c r="AA2030" s="53"/>
      <c r="AB2030" s="54"/>
      <c r="AC2030" s="54"/>
    </row>
    <row r="2031" spans="1:29">
      <c r="A2031" s="1"/>
      <c r="B2031" s="1"/>
      <c r="C2031" s="1"/>
      <c r="D2031" s="13"/>
      <c r="E2031" s="22"/>
      <c r="F2031" s="13"/>
      <c r="G2031" s="1"/>
      <c r="H2031" s="1"/>
      <c r="I2031" s="46"/>
      <c r="J2031" s="1"/>
      <c r="K2031" s="1"/>
      <c r="L2031" s="1"/>
      <c r="M2031" s="1"/>
      <c r="N2031" s="1"/>
      <c r="O2031" s="1"/>
      <c r="P2031" s="8"/>
      <c r="Q2031" s="26"/>
      <c r="R2031" s="17"/>
      <c r="T2031" t="str">
        <f t="shared" si="31"/>
        <v/>
      </c>
      <c r="U2031" s="34"/>
      <c r="V2031" s="48"/>
      <c r="W2031" s="49"/>
      <c r="X2031" s="47"/>
      <c r="Y2031" s="50"/>
      <c r="Z2031" s="52"/>
      <c r="AA2031" s="53"/>
      <c r="AB2031" s="54"/>
      <c r="AC2031" s="54"/>
    </row>
    <row r="2032" spans="1:29">
      <c r="A2032" s="1"/>
      <c r="B2032" s="1"/>
      <c r="C2032" s="1"/>
      <c r="D2032" s="13"/>
      <c r="E2032" s="22"/>
      <c r="F2032" s="13"/>
      <c r="G2032" s="1"/>
      <c r="H2032" s="1"/>
      <c r="I2032" s="46"/>
      <c r="J2032" s="1"/>
      <c r="K2032" s="1"/>
      <c r="L2032" s="1"/>
      <c r="M2032" s="1"/>
      <c r="N2032" s="1"/>
      <c r="O2032" s="1"/>
      <c r="P2032" s="8"/>
      <c r="Q2032" s="26"/>
      <c r="R2032" s="17"/>
      <c r="T2032" t="str">
        <f t="shared" si="31"/>
        <v/>
      </c>
      <c r="U2032" s="34"/>
      <c r="V2032" s="48"/>
      <c r="W2032" s="49"/>
      <c r="X2032" s="47"/>
      <c r="Y2032" s="50"/>
      <c r="Z2032" s="52"/>
      <c r="AA2032" s="53"/>
      <c r="AB2032" s="54"/>
      <c r="AC2032" s="54"/>
    </row>
    <row r="2033" spans="1:29">
      <c r="A2033" s="1"/>
      <c r="B2033" s="1"/>
      <c r="C2033" s="1"/>
      <c r="D2033" s="13"/>
      <c r="E2033" s="22"/>
      <c r="F2033" s="13"/>
      <c r="G2033" s="1"/>
      <c r="H2033" s="1"/>
      <c r="I2033" s="46"/>
      <c r="J2033" s="1"/>
      <c r="K2033" s="1"/>
      <c r="L2033" s="1"/>
      <c r="M2033" s="1"/>
      <c r="N2033" s="1"/>
      <c r="O2033" s="1"/>
      <c r="P2033" s="8"/>
      <c r="Q2033" s="26"/>
      <c r="R2033" s="17"/>
      <c r="T2033" t="str">
        <f t="shared" si="31"/>
        <v/>
      </c>
      <c r="U2033" s="34"/>
      <c r="V2033" s="48"/>
      <c r="W2033" s="49"/>
      <c r="X2033" s="47"/>
      <c r="Y2033" s="50"/>
      <c r="Z2033" s="52"/>
      <c r="AA2033" s="53"/>
      <c r="AB2033" s="54"/>
      <c r="AC2033" s="54"/>
    </row>
    <row r="2034" spans="1:29">
      <c r="A2034" s="1"/>
      <c r="B2034" s="1"/>
      <c r="C2034" s="1"/>
      <c r="D2034" s="13"/>
      <c r="E2034" s="22"/>
      <c r="F2034" s="13"/>
      <c r="G2034" s="1"/>
      <c r="H2034" s="1"/>
      <c r="I2034" s="46"/>
      <c r="J2034" s="1"/>
      <c r="K2034" s="1"/>
      <c r="L2034" s="1"/>
      <c r="M2034" s="1"/>
      <c r="N2034" s="1"/>
      <c r="O2034" s="1"/>
      <c r="P2034" s="8"/>
      <c r="Q2034" s="26"/>
      <c r="R2034" s="17"/>
      <c r="T2034" t="str">
        <f t="shared" si="31"/>
        <v/>
      </c>
      <c r="U2034" s="34"/>
      <c r="V2034" s="48"/>
      <c r="W2034" s="49"/>
      <c r="X2034" s="47"/>
      <c r="Y2034" s="50"/>
      <c r="Z2034" s="52"/>
      <c r="AA2034" s="53"/>
      <c r="AB2034" s="54"/>
      <c r="AC2034" s="54"/>
    </row>
    <row r="2035" spans="1:29">
      <c r="A2035" s="1"/>
      <c r="B2035" s="1"/>
      <c r="C2035" s="1"/>
      <c r="D2035" s="13"/>
      <c r="E2035" s="22"/>
      <c r="F2035" s="13"/>
      <c r="G2035" s="1"/>
      <c r="H2035" s="1"/>
      <c r="I2035" s="46"/>
      <c r="J2035" s="1"/>
      <c r="K2035" s="1"/>
      <c r="L2035" s="1"/>
      <c r="M2035" s="1"/>
      <c r="N2035" s="1"/>
      <c r="O2035" s="1"/>
      <c r="P2035" s="8"/>
      <c r="Q2035" s="26"/>
      <c r="R2035" s="17"/>
      <c r="T2035" t="str">
        <f t="shared" si="31"/>
        <v/>
      </c>
      <c r="U2035" s="34"/>
      <c r="V2035" s="48"/>
      <c r="W2035" s="49"/>
      <c r="X2035" s="47"/>
      <c r="Y2035" s="50"/>
      <c r="Z2035" s="52"/>
      <c r="AA2035" s="53"/>
      <c r="AB2035" s="54"/>
      <c r="AC2035" s="54"/>
    </row>
    <row r="2036" spans="1:29">
      <c r="A2036" s="1"/>
      <c r="B2036" s="1"/>
      <c r="C2036" s="1"/>
      <c r="D2036" s="13"/>
      <c r="E2036" s="22"/>
      <c r="F2036" s="13"/>
      <c r="G2036" s="1"/>
      <c r="H2036" s="1"/>
      <c r="I2036" s="46"/>
      <c r="J2036" s="1"/>
      <c r="K2036" s="1"/>
      <c r="L2036" s="1"/>
      <c r="M2036" s="1"/>
      <c r="N2036" s="1"/>
      <c r="O2036" s="1"/>
      <c r="P2036" s="8"/>
      <c r="Q2036" s="26"/>
      <c r="R2036" s="17"/>
      <c r="T2036" t="str">
        <f t="shared" si="31"/>
        <v/>
      </c>
      <c r="U2036" s="34"/>
      <c r="V2036" s="48"/>
      <c r="W2036" s="49"/>
      <c r="X2036" s="47"/>
      <c r="Y2036" s="50"/>
      <c r="Z2036" s="52"/>
      <c r="AA2036" s="53"/>
      <c r="AB2036" s="54"/>
      <c r="AC2036" s="54"/>
    </row>
    <row r="2037" spans="1:29">
      <c r="A2037" s="1"/>
      <c r="B2037" s="1"/>
      <c r="C2037" s="1"/>
      <c r="D2037" s="13"/>
      <c r="E2037" s="22"/>
      <c r="F2037" s="13"/>
      <c r="G2037" s="1"/>
      <c r="H2037" s="1"/>
      <c r="I2037" s="46"/>
      <c r="J2037" s="1"/>
      <c r="K2037" s="1"/>
      <c r="L2037" s="1"/>
      <c r="M2037" s="1"/>
      <c r="N2037" s="1"/>
      <c r="O2037" s="1"/>
      <c r="P2037" s="8"/>
      <c r="Q2037" s="26"/>
      <c r="R2037" s="17"/>
      <c r="T2037" t="str">
        <f t="shared" si="31"/>
        <v/>
      </c>
      <c r="U2037" s="34"/>
      <c r="V2037" s="48"/>
      <c r="W2037" s="49"/>
      <c r="X2037" s="47"/>
      <c r="Y2037" s="50"/>
      <c r="Z2037" s="52"/>
      <c r="AA2037" s="53"/>
      <c r="AB2037" s="54"/>
      <c r="AC2037" s="54"/>
    </row>
    <row r="2038" spans="1:29">
      <c r="A2038" s="1"/>
      <c r="B2038" s="1"/>
      <c r="C2038" s="1"/>
      <c r="D2038" s="13"/>
      <c r="E2038" s="22"/>
      <c r="F2038" s="13"/>
      <c r="G2038" s="1"/>
      <c r="H2038" s="1"/>
      <c r="I2038" s="46"/>
      <c r="J2038" s="1"/>
      <c r="K2038" s="1"/>
      <c r="L2038" s="1"/>
      <c r="M2038" s="1"/>
      <c r="N2038" s="1"/>
      <c r="O2038" s="1"/>
      <c r="P2038" s="8"/>
      <c r="Q2038" s="26"/>
      <c r="R2038" s="17"/>
      <c r="T2038" t="str">
        <f t="shared" si="31"/>
        <v/>
      </c>
      <c r="U2038" s="34"/>
      <c r="V2038" s="48"/>
      <c r="W2038" s="49"/>
      <c r="X2038" s="47"/>
      <c r="Y2038" s="50"/>
      <c r="Z2038" s="52"/>
      <c r="AA2038" s="53"/>
      <c r="AB2038" s="54"/>
      <c r="AC2038" s="54"/>
    </row>
    <row r="2039" spans="1:29">
      <c r="A2039" s="1"/>
      <c r="B2039" s="1"/>
      <c r="C2039" s="1"/>
      <c r="D2039" s="13"/>
      <c r="E2039" s="22"/>
      <c r="F2039" s="13"/>
      <c r="G2039" s="1"/>
      <c r="H2039" s="1"/>
      <c r="I2039" s="46"/>
      <c r="J2039" s="1"/>
      <c r="K2039" s="1"/>
      <c r="L2039" s="1"/>
      <c r="M2039" s="1"/>
      <c r="N2039" s="1"/>
      <c r="O2039" s="1"/>
      <c r="P2039" s="8"/>
      <c r="Q2039" s="26"/>
      <c r="R2039" s="17"/>
      <c r="T2039" t="str">
        <f t="shared" si="31"/>
        <v/>
      </c>
      <c r="U2039" s="34"/>
      <c r="V2039" s="48"/>
      <c r="W2039" s="49"/>
      <c r="X2039" s="47"/>
      <c r="Y2039" s="50"/>
      <c r="Z2039" s="52"/>
      <c r="AA2039" s="53"/>
      <c r="AB2039" s="54"/>
      <c r="AC2039" s="54"/>
    </row>
    <row r="2040" spans="1:29">
      <c r="A2040" s="1"/>
      <c r="B2040" s="1"/>
      <c r="C2040" s="1"/>
      <c r="D2040" s="13"/>
      <c r="E2040" s="22"/>
      <c r="F2040" s="13"/>
      <c r="G2040" s="1"/>
      <c r="H2040" s="1"/>
      <c r="I2040" s="46"/>
      <c r="J2040" s="1"/>
      <c r="K2040" s="1"/>
      <c r="L2040" s="1"/>
      <c r="M2040" s="1"/>
      <c r="N2040" s="1"/>
      <c r="O2040" s="1"/>
      <c r="P2040" s="8"/>
      <c r="Q2040" s="26"/>
      <c r="R2040" s="17"/>
      <c r="T2040" t="str">
        <f t="shared" si="31"/>
        <v/>
      </c>
      <c r="U2040" s="34"/>
      <c r="V2040" s="48"/>
      <c r="W2040" s="49"/>
      <c r="X2040" s="47"/>
      <c r="Y2040" s="50"/>
      <c r="Z2040" s="52"/>
      <c r="AA2040" s="53"/>
      <c r="AB2040" s="54"/>
      <c r="AC2040" s="54"/>
    </row>
    <row r="2041" spans="1:29">
      <c r="A2041" s="1"/>
      <c r="B2041" s="1"/>
      <c r="C2041" s="1"/>
      <c r="D2041" s="13"/>
      <c r="E2041" s="22"/>
      <c r="F2041" s="13"/>
      <c r="G2041" s="1"/>
      <c r="H2041" s="1"/>
      <c r="I2041" s="46"/>
      <c r="J2041" s="1"/>
      <c r="K2041" s="1"/>
      <c r="L2041" s="1"/>
      <c r="M2041" s="1"/>
      <c r="N2041" s="1"/>
      <c r="O2041" s="1"/>
      <c r="P2041" s="8"/>
      <c r="Q2041" s="26"/>
      <c r="R2041" s="17"/>
      <c r="T2041" t="str">
        <f t="shared" si="31"/>
        <v/>
      </c>
      <c r="U2041" s="34"/>
      <c r="V2041" s="48"/>
      <c r="W2041" s="49"/>
      <c r="X2041" s="47"/>
      <c r="Y2041" s="50"/>
      <c r="Z2041" s="52"/>
      <c r="AA2041" s="53"/>
      <c r="AB2041" s="54"/>
      <c r="AC2041" s="54"/>
    </row>
    <row r="2042" spans="1:29">
      <c r="A2042" s="1"/>
      <c r="B2042" s="1"/>
      <c r="C2042" s="1"/>
      <c r="D2042" s="13"/>
      <c r="E2042" s="22"/>
      <c r="F2042" s="13"/>
      <c r="G2042" s="1"/>
      <c r="H2042" s="1"/>
      <c r="I2042" s="46"/>
      <c r="J2042" s="1"/>
      <c r="K2042" s="1"/>
      <c r="L2042" s="1"/>
      <c r="M2042" s="1"/>
      <c r="N2042" s="1"/>
      <c r="O2042" s="1"/>
      <c r="P2042" s="8"/>
      <c r="Q2042" s="26"/>
      <c r="R2042" s="17"/>
      <c r="T2042" t="str">
        <f t="shared" si="31"/>
        <v/>
      </c>
      <c r="U2042" s="34"/>
      <c r="V2042" s="48"/>
      <c r="W2042" s="49"/>
      <c r="X2042" s="47"/>
      <c r="Y2042" s="50"/>
      <c r="Z2042" s="52"/>
      <c r="AA2042" s="53"/>
      <c r="AB2042" s="54"/>
      <c r="AC2042" s="54"/>
    </row>
    <row r="2043" spans="1:29">
      <c r="A2043" s="1"/>
      <c r="B2043" s="1"/>
      <c r="C2043" s="1"/>
      <c r="D2043" s="13"/>
      <c r="E2043" s="22"/>
      <c r="F2043" s="13"/>
      <c r="G2043" s="1"/>
      <c r="H2043" s="1"/>
      <c r="I2043" s="46"/>
      <c r="J2043" s="1"/>
      <c r="K2043" s="1"/>
      <c r="L2043" s="1"/>
      <c r="M2043" s="1"/>
      <c r="N2043" s="1"/>
      <c r="O2043" s="1"/>
      <c r="P2043" s="8"/>
      <c r="Q2043" s="26"/>
      <c r="R2043" s="17"/>
      <c r="T2043" t="str">
        <f t="shared" si="31"/>
        <v/>
      </c>
      <c r="U2043" s="34"/>
      <c r="V2043" s="48"/>
      <c r="W2043" s="49"/>
      <c r="X2043" s="47"/>
      <c r="Y2043" s="50"/>
      <c r="Z2043" s="52"/>
      <c r="AA2043" s="53"/>
      <c r="AB2043" s="54"/>
      <c r="AC2043" s="54"/>
    </row>
    <row r="2044" spans="1:29">
      <c r="A2044" s="1"/>
      <c r="B2044" s="1"/>
      <c r="C2044" s="1"/>
      <c r="D2044" s="13"/>
      <c r="E2044" s="22"/>
      <c r="F2044" s="13"/>
      <c r="G2044" s="1"/>
      <c r="H2044" s="1"/>
      <c r="I2044" s="46"/>
      <c r="J2044" s="1"/>
      <c r="K2044" s="1"/>
      <c r="L2044" s="1"/>
      <c r="M2044" s="1"/>
      <c r="N2044" s="1"/>
      <c r="O2044" s="1"/>
      <c r="P2044" s="8"/>
      <c r="Q2044" s="26"/>
      <c r="R2044" s="17"/>
      <c r="T2044" t="str">
        <f t="shared" si="31"/>
        <v/>
      </c>
      <c r="U2044" s="34"/>
      <c r="V2044" s="48"/>
      <c r="W2044" s="49"/>
      <c r="X2044" s="47"/>
      <c r="Y2044" s="50"/>
      <c r="Z2044" s="52"/>
      <c r="AA2044" s="53"/>
      <c r="AB2044" s="54"/>
      <c r="AC2044" s="54"/>
    </row>
    <row r="2045" spans="1:29">
      <c r="A2045" s="1"/>
      <c r="B2045" s="1"/>
      <c r="C2045" s="1"/>
      <c r="D2045" s="13"/>
      <c r="E2045" s="22"/>
      <c r="F2045" s="13"/>
      <c r="G2045" s="1"/>
      <c r="H2045" s="1"/>
      <c r="I2045" s="46"/>
      <c r="J2045" s="1"/>
      <c r="K2045" s="1"/>
      <c r="L2045" s="1"/>
      <c r="M2045" s="1"/>
      <c r="N2045" s="1"/>
      <c r="O2045" s="1"/>
      <c r="P2045" s="8"/>
      <c r="Q2045" s="26"/>
      <c r="R2045" s="17"/>
      <c r="T2045" t="str">
        <f t="shared" si="31"/>
        <v/>
      </c>
      <c r="U2045" s="34"/>
      <c r="V2045" s="48"/>
      <c r="W2045" s="49"/>
      <c r="X2045" s="47"/>
      <c r="Y2045" s="50"/>
      <c r="Z2045" s="52"/>
      <c r="AA2045" s="53"/>
      <c r="AB2045" s="54"/>
      <c r="AC2045" s="54"/>
    </row>
    <row r="2046" spans="1:29">
      <c r="A2046" s="1"/>
      <c r="B2046" s="1"/>
      <c r="C2046" s="1"/>
      <c r="D2046" s="13"/>
      <c r="E2046" s="22"/>
      <c r="F2046" s="13"/>
      <c r="G2046" s="1"/>
      <c r="H2046" s="1"/>
      <c r="I2046" s="46"/>
      <c r="J2046" s="1"/>
      <c r="K2046" s="1"/>
      <c r="L2046" s="1"/>
      <c r="M2046" s="1"/>
      <c r="N2046" s="1"/>
      <c r="O2046" s="1"/>
      <c r="P2046" s="8"/>
      <c r="Q2046" s="26"/>
      <c r="R2046" s="17"/>
      <c r="T2046" t="str">
        <f t="shared" si="31"/>
        <v/>
      </c>
      <c r="U2046" s="34"/>
      <c r="V2046" s="48"/>
      <c r="W2046" s="49"/>
      <c r="X2046" s="47"/>
      <c r="Y2046" s="50"/>
      <c r="Z2046" s="52"/>
      <c r="AA2046" s="53"/>
      <c r="AB2046" s="54"/>
      <c r="AC2046" s="54"/>
    </row>
    <row r="2047" spans="1:29">
      <c r="A2047" s="1"/>
      <c r="B2047" s="1"/>
      <c r="C2047" s="1"/>
      <c r="D2047" s="13"/>
      <c r="E2047" s="22"/>
      <c r="F2047" s="13"/>
      <c r="G2047" s="1"/>
      <c r="H2047" s="1"/>
      <c r="I2047" s="46"/>
      <c r="J2047" s="1"/>
      <c r="K2047" s="1"/>
      <c r="L2047" s="1"/>
      <c r="M2047" s="1"/>
      <c r="N2047" s="1"/>
      <c r="O2047" s="1"/>
      <c r="P2047" s="8"/>
      <c r="Q2047" s="26"/>
      <c r="R2047" s="17"/>
      <c r="T2047" t="str">
        <f t="shared" si="31"/>
        <v/>
      </c>
      <c r="U2047" s="34"/>
      <c r="V2047" s="48"/>
      <c r="W2047" s="49"/>
      <c r="X2047" s="47"/>
      <c r="Y2047" s="50"/>
      <c r="Z2047" s="52"/>
      <c r="AA2047" s="53"/>
      <c r="AB2047" s="54"/>
      <c r="AC2047" s="54"/>
    </row>
    <row r="2048" spans="1:29">
      <c r="A2048" s="1"/>
      <c r="B2048" s="1"/>
      <c r="C2048" s="1"/>
      <c r="D2048" s="13"/>
      <c r="E2048" s="22"/>
      <c r="F2048" s="13"/>
      <c r="G2048" s="1"/>
      <c r="H2048" s="1"/>
      <c r="I2048" s="46"/>
      <c r="J2048" s="1"/>
      <c r="K2048" s="1"/>
      <c r="L2048" s="1"/>
      <c r="M2048" s="1"/>
      <c r="N2048" s="1"/>
      <c r="O2048" s="1"/>
      <c r="P2048" s="8"/>
      <c r="Q2048" s="26"/>
      <c r="R2048" s="17"/>
      <c r="T2048" t="str">
        <f t="shared" si="31"/>
        <v/>
      </c>
      <c r="U2048" s="34"/>
      <c r="V2048" s="48"/>
      <c r="W2048" s="49"/>
      <c r="X2048" s="47"/>
      <c r="Y2048" s="50"/>
      <c r="Z2048" s="52"/>
      <c r="AA2048" s="53"/>
      <c r="AB2048" s="54"/>
      <c r="AC2048" s="54"/>
    </row>
    <row r="2049" spans="1:29">
      <c r="A2049" s="1"/>
      <c r="B2049" s="1"/>
      <c r="C2049" s="1"/>
      <c r="D2049" s="13"/>
      <c r="E2049" s="22"/>
      <c r="F2049" s="13"/>
      <c r="G2049" s="1"/>
      <c r="H2049" s="1"/>
      <c r="I2049" s="46"/>
      <c r="J2049" s="1"/>
      <c r="K2049" s="1"/>
      <c r="L2049" s="1"/>
      <c r="M2049" s="1"/>
      <c r="N2049" s="1"/>
      <c r="O2049" s="1"/>
      <c r="P2049" s="8"/>
      <c r="Q2049" s="26"/>
      <c r="R2049" s="17"/>
      <c r="T2049" t="str">
        <f t="shared" si="31"/>
        <v/>
      </c>
      <c r="U2049" s="34"/>
      <c r="V2049" s="48"/>
      <c r="W2049" s="49"/>
      <c r="X2049" s="47"/>
      <c r="Y2049" s="50"/>
      <c r="Z2049" s="52"/>
      <c r="AA2049" s="53"/>
      <c r="AB2049" s="54"/>
      <c r="AC2049" s="54"/>
    </row>
    <row r="2050" spans="1:29">
      <c r="A2050" s="1"/>
      <c r="B2050" s="1"/>
      <c r="C2050" s="1"/>
      <c r="D2050" s="13"/>
      <c r="E2050" s="22"/>
      <c r="F2050" s="13"/>
      <c r="G2050" s="1"/>
      <c r="H2050" s="1"/>
      <c r="I2050" s="46"/>
      <c r="J2050" s="1"/>
      <c r="K2050" s="1"/>
      <c r="L2050" s="1"/>
      <c r="M2050" s="1"/>
      <c r="N2050" s="1"/>
      <c r="O2050" s="1"/>
      <c r="P2050" s="8"/>
      <c r="Q2050" s="26"/>
      <c r="R2050" s="17"/>
      <c r="T2050" t="str">
        <f t="shared" si="31"/>
        <v/>
      </c>
      <c r="U2050" s="34"/>
      <c r="V2050" s="48"/>
      <c r="W2050" s="49"/>
      <c r="X2050" s="47"/>
      <c r="Y2050" s="50"/>
      <c r="Z2050" s="52"/>
      <c r="AA2050" s="53"/>
      <c r="AB2050" s="54"/>
      <c r="AC2050" s="54"/>
    </row>
    <row r="2051" spans="1:29">
      <c r="A2051" s="1"/>
      <c r="B2051" s="1"/>
      <c r="C2051" s="1"/>
      <c r="D2051" s="13"/>
      <c r="E2051" s="22"/>
      <c r="F2051" s="13"/>
      <c r="G2051" s="1"/>
      <c r="H2051" s="1"/>
      <c r="I2051" s="46"/>
      <c r="J2051" s="1"/>
      <c r="K2051" s="1"/>
      <c r="L2051" s="1"/>
      <c r="M2051" s="1"/>
      <c r="N2051" s="1"/>
      <c r="O2051" s="1"/>
      <c r="P2051" s="8"/>
      <c r="Q2051" s="26"/>
      <c r="R2051" s="17"/>
      <c r="T2051" t="str">
        <f t="shared" si="31"/>
        <v/>
      </c>
      <c r="U2051" s="34"/>
      <c r="V2051" s="48"/>
      <c r="W2051" s="49"/>
      <c r="X2051" s="47"/>
      <c r="Y2051" s="50"/>
      <c r="Z2051" s="52"/>
      <c r="AA2051" s="53"/>
      <c r="AB2051" s="54"/>
      <c r="AC2051" s="54"/>
    </row>
    <row r="2052" spans="1:29">
      <c r="A2052" s="1"/>
      <c r="B2052" s="1"/>
      <c r="C2052" s="1"/>
      <c r="D2052" s="13"/>
      <c r="E2052" s="22"/>
      <c r="F2052" s="13"/>
      <c r="G2052" s="1"/>
      <c r="H2052" s="1"/>
      <c r="I2052" s="46"/>
      <c r="J2052" s="1"/>
      <c r="K2052" s="1"/>
      <c r="L2052" s="1"/>
      <c r="M2052" s="1"/>
      <c r="N2052" s="1"/>
      <c r="O2052" s="1"/>
      <c r="P2052" s="8"/>
      <c r="Q2052" s="26"/>
      <c r="R2052" s="17"/>
      <c r="T2052" t="str">
        <f t="shared" si="31"/>
        <v/>
      </c>
      <c r="U2052" s="34"/>
      <c r="V2052" s="48"/>
      <c r="W2052" s="49"/>
      <c r="X2052" s="47"/>
      <c r="Y2052" s="50"/>
      <c r="Z2052" s="52"/>
      <c r="AA2052" s="53"/>
      <c r="AB2052" s="54"/>
      <c r="AC2052" s="54"/>
    </row>
    <row r="2053" spans="1:29">
      <c r="A2053" s="1"/>
      <c r="B2053" s="1"/>
      <c r="C2053" s="1"/>
      <c r="D2053" s="13"/>
      <c r="E2053" s="22"/>
      <c r="F2053" s="13"/>
      <c r="G2053" s="1"/>
      <c r="H2053" s="1"/>
      <c r="I2053" s="46"/>
      <c r="J2053" s="1"/>
      <c r="K2053" s="1"/>
      <c r="L2053" s="1"/>
      <c r="M2053" s="1"/>
      <c r="N2053" s="1"/>
      <c r="O2053" s="1"/>
      <c r="P2053" s="8"/>
      <c r="Q2053" s="26"/>
      <c r="R2053" s="17"/>
      <c r="T2053" t="str">
        <f t="shared" si="31"/>
        <v/>
      </c>
      <c r="U2053" s="34"/>
      <c r="V2053" s="48"/>
      <c r="W2053" s="49"/>
      <c r="X2053" s="47"/>
      <c r="Y2053" s="50"/>
      <c r="Z2053" s="52"/>
      <c r="AA2053" s="53"/>
      <c r="AB2053" s="54"/>
      <c r="AC2053" s="54"/>
    </row>
    <row r="2054" spans="1:29">
      <c r="A2054" s="1"/>
      <c r="B2054" s="1"/>
      <c r="C2054" s="1"/>
      <c r="D2054" s="13"/>
      <c r="E2054" s="22"/>
      <c r="F2054" s="13"/>
      <c r="G2054" s="1"/>
      <c r="H2054" s="1"/>
      <c r="I2054" s="46"/>
      <c r="J2054" s="1"/>
      <c r="K2054" s="1"/>
      <c r="L2054" s="1"/>
      <c r="M2054" s="1"/>
      <c r="N2054" s="1"/>
      <c r="O2054" s="1"/>
      <c r="P2054" s="8"/>
      <c r="Q2054" s="26"/>
      <c r="R2054" s="17"/>
      <c r="T2054" t="str">
        <f t="shared" ref="T2054:T2117" si="32">IF(AND(Q2054=0,R2054=0),"",IF(I2054="","",($U$1-I2054)+1))</f>
        <v/>
      </c>
      <c r="U2054" s="34"/>
      <c r="V2054" s="48"/>
      <c r="W2054" s="49"/>
      <c r="X2054" s="47"/>
      <c r="Y2054" s="50"/>
      <c r="Z2054" s="52"/>
      <c r="AA2054" s="53"/>
      <c r="AB2054" s="54"/>
      <c r="AC2054" s="54"/>
    </row>
    <row r="2055" spans="1:29">
      <c r="A2055" s="1"/>
      <c r="B2055" s="1"/>
      <c r="C2055" s="1"/>
      <c r="D2055" s="13"/>
      <c r="E2055" s="22"/>
      <c r="F2055" s="13"/>
      <c r="G2055" s="1"/>
      <c r="H2055" s="1"/>
      <c r="I2055" s="46"/>
      <c r="J2055" s="1"/>
      <c r="K2055" s="1"/>
      <c r="L2055" s="1"/>
      <c r="M2055" s="1"/>
      <c r="N2055" s="1"/>
      <c r="O2055" s="1"/>
      <c r="P2055" s="8"/>
      <c r="Q2055" s="26"/>
      <c r="R2055" s="17"/>
      <c r="T2055" t="str">
        <f t="shared" si="32"/>
        <v/>
      </c>
      <c r="U2055" s="34"/>
      <c r="V2055" s="48"/>
      <c r="W2055" s="49"/>
      <c r="X2055" s="47"/>
      <c r="Y2055" s="50"/>
      <c r="Z2055" s="52"/>
      <c r="AA2055" s="53"/>
      <c r="AB2055" s="54"/>
      <c r="AC2055" s="54"/>
    </row>
    <row r="2056" spans="1:29">
      <c r="A2056" s="1"/>
      <c r="B2056" s="1"/>
      <c r="C2056" s="1"/>
      <c r="D2056" s="13"/>
      <c r="E2056" s="22"/>
      <c r="F2056" s="13"/>
      <c r="G2056" s="1"/>
      <c r="H2056" s="1"/>
      <c r="I2056" s="46"/>
      <c r="J2056" s="1"/>
      <c r="K2056" s="1"/>
      <c r="L2056" s="1"/>
      <c r="M2056" s="1"/>
      <c r="N2056" s="46"/>
      <c r="O2056" s="1"/>
      <c r="P2056" s="8"/>
      <c r="Q2056" s="26"/>
      <c r="R2056" s="17"/>
      <c r="T2056" t="str">
        <f t="shared" si="32"/>
        <v/>
      </c>
      <c r="U2056" s="34"/>
      <c r="V2056" s="48"/>
      <c r="W2056" s="49"/>
      <c r="X2056" s="47"/>
      <c r="Y2056" s="50"/>
      <c r="Z2056" s="52"/>
      <c r="AA2056" s="53"/>
      <c r="AB2056" s="54"/>
      <c r="AC2056" s="54"/>
    </row>
    <row r="2057" spans="1:29">
      <c r="A2057" s="1"/>
      <c r="B2057" s="1"/>
      <c r="C2057" s="1"/>
      <c r="D2057" s="13"/>
      <c r="E2057" s="22"/>
      <c r="F2057" s="13"/>
      <c r="G2057" s="1"/>
      <c r="H2057" s="1"/>
      <c r="I2057" s="46"/>
      <c r="J2057" s="1"/>
      <c r="K2057" s="1"/>
      <c r="L2057" s="1"/>
      <c r="M2057" s="1"/>
      <c r="N2057" s="1"/>
      <c r="O2057" s="1"/>
      <c r="P2057" s="8"/>
      <c r="Q2057" s="26"/>
      <c r="R2057" s="17"/>
      <c r="T2057" t="str">
        <f t="shared" si="32"/>
        <v/>
      </c>
      <c r="U2057" s="34"/>
      <c r="V2057" s="48"/>
      <c r="W2057" s="49"/>
      <c r="X2057" s="47"/>
      <c r="Y2057" s="50"/>
      <c r="Z2057" s="52"/>
      <c r="AA2057" s="53"/>
      <c r="AB2057" s="54"/>
      <c r="AC2057" s="54"/>
    </row>
    <row r="2058" spans="1:29">
      <c r="A2058" s="1"/>
      <c r="B2058" s="1"/>
      <c r="C2058" s="1"/>
      <c r="D2058" s="13"/>
      <c r="E2058" s="22"/>
      <c r="F2058" s="13"/>
      <c r="G2058" s="1"/>
      <c r="H2058" s="1"/>
      <c r="I2058" s="46"/>
      <c r="J2058" s="1"/>
      <c r="K2058" s="1"/>
      <c r="L2058" s="1"/>
      <c r="M2058" s="1"/>
      <c r="N2058" s="1"/>
      <c r="O2058" s="1"/>
      <c r="P2058" s="8"/>
      <c r="Q2058" s="26"/>
      <c r="R2058" s="17"/>
      <c r="T2058" t="str">
        <f t="shared" si="32"/>
        <v/>
      </c>
      <c r="U2058" s="34"/>
      <c r="V2058" s="48"/>
      <c r="W2058" s="49"/>
      <c r="X2058" s="47"/>
      <c r="Y2058" s="50"/>
      <c r="Z2058" s="52"/>
      <c r="AA2058" s="53"/>
      <c r="AB2058" s="54"/>
      <c r="AC2058" s="54"/>
    </row>
    <row r="2059" spans="1:29">
      <c r="A2059" s="1"/>
      <c r="B2059" s="1"/>
      <c r="C2059" s="1"/>
      <c r="D2059" s="13"/>
      <c r="E2059" s="22"/>
      <c r="F2059" s="13"/>
      <c r="G2059" s="1"/>
      <c r="H2059" s="1"/>
      <c r="I2059" s="46"/>
      <c r="J2059" s="1"/>
      <c r="K2059" s="1"/>
      <c r="L2059" s="1"/>
      <c r="M2059" s="1"/>
      <c r="N2059" s="1"/>
      <c r="O2059" s="1"/>
      <c r="P2059" s="8"/>
      <c r="Q2059" s="26"/>
      <c r="R2059" s="17"/>
      <c r="T2059" t="str">
        <f t="shared" si="32"/>
        <v/>
      </c>
      <c r="U2059" s="34"/>
      <c r="V2059" s="48"/>
      <c r="W2059" s="49"/>
      <c r="X2059" s="47"/>
      <c r="Y2059" s="50"/>
      <c r="Z2059" s="52"/>
      <c r="AA2059" s="53"/>
      <c r="AB2059" s="54"/>
      <c r="AC2059" s="54"/>
    </row>
    <row r="2060" spans="1:29">
      <c r="A2060" s="1"/>
      <c r="B2060" s="1"/>
      <c r="C2060" s="1"/>
      <c r="D2060" s="13"/>
      <c r="E2060" s="22"/>
      <c r="F2060" s="13"/>
      <c r="G2060" s="1"/>
      <c r="H2060" s="1"/>
      <c r="I2060" s="46"/>
      <c r="J2060" s="1"/>
      <c r="K2060" s="1"/>
      <c r="L2060" s="1"/>
      <c r="M2060" s="1"/>
      <c r="N2060" s="1"/>
      <c r="O2060" s="1"/>
      <c r="P2060" s="8"/>
      <c r="Q2060" s="26"/>
      <c r="R2060" s="17"/>
      <c r="T2060" t="str">
        <f t="shared" si="32"/>
        <v/>
      </c>
      <c r="U2060" s="34"/>
      <c r="V2060" s="48"/>
      <c r="W2060" s="49"/>
      <c r="X2060" s="47"/>
      <c r="Y2060" s="50"/>
      <c r="Z2060" s="52"/>
      <c r="AA2060" s="53"/>
      <c r="AB2060" s="54"/>
      <c r="AC2060" s="54"/>
    </row>
    <row r="2061" spans="1:29">
      <c r="A2061" s="1"/>
      <c r="B2061" s="1"/>
      <c r="C2061" s="1"/>
      <c r="D2061" s="13"/>
      <c r="E2061" s="22"/>
      <c r="F2061" s="13"/>
      <c r="G2061" s="1"/>
      <c r="H2061" s="1"/>
      <c r="I2061" s="46"/>
      <c r="J2061" s="1"/>
      <c r="K2061" s="1"/>
      <c r="L2061" s="1"/>
      <c r="M2061" s="1"/>
      <c r="N2061" s="1"/>
      <c r="O2061" s="1"/>
      <c r="P2061" s="8"/>
      <c r="Q2061" s="26"/>
      <c r="R2061" s="17"/>
      <c r="T2061" t="str">
        <f t="shared" si="32"/>
        <v/>
      </c>
      <c r="U2061" s="34"/>
      <c r="V2061" s="48"/>
      <c r="W2061" s="49"/>
      <c r="X2061" s="47"/>
      <c r="Y2061" s="50"/>
      <c r="Z2061" s="52"/>
      <c r="AA2061" s="53"/>
      <c r="AB2061" s="54"/>
      <c r="AC2061" s="54"/>
    </row>
    <row r="2062" spans="1:29">
      <c r="A2062" s="1"/>
      <c r="B2062" s="1"/>
      <c r="C2062" s="1"/>
      <c r="D2062" s="13"/>
      <c r="E2062" s="22"/>
      <c r="F2062" s="13"/>
      <c r="G2062" s="1"/>
      <c r="H2062" s="1"/>
      <c r="I2062" s="46"/>
      <c r="J2062" s="1"/>
      <c r="K2062" s="1"/>
      <c r="L2062" s="1"/>
      <c r="M2062" s="1"/>
      <c r="N2062" s="1"/>
      <c r="O2062" s="1"/>
      <c r="P2062" s="8"/>
      <c r="Q2062" s="26"/>
      <c r="R2062" s="17"/>
      <c r="T2062" t="str">
        <f t="shared" si="32"/>
        <v/>
      </c>
      <c r="U2062" s="34"/>
      <c r="V2062" s="48"/>
      <c r="W2062" s="49"/>
      <c r="X2062" s="47"/>
      <c r="Y2062" s="50"/>
      <c r="Z2062" s="52"/>
      <c r="AA2062" s="53"/>
      <c r="AB2062" s="54"/>
      <c r="AC2062" s="54"/>
    </row>
    <row r="2063" spans="1:29">
      <c r="A2063" s="1"/>
      <c r="B2063" s="1"/>
      <c r="C2063" s="1"/>
      <c r="D2063" s="13"/>
      <c r="E2063" s="22"/>
      <c r="F2063" s="13"/>
      <c r="G2063" s="1"/>
      <c r="H2063" s="1"/>
      <c r="I2063" s="46"/>
      <c r="J2063" s="1"/>
      <c r="K2063" s="1"/>
      <c r="L2063" s="1"/>
      <c r="M2063" s="1"/>
      <c r="N2063" s="1"/>
      <c r="O2063" s="1"/>
      <c r="P2063" s="8"/>
      <c r="Q2063" s="26"/>
      <c r="R2063" s="17"/>
      <c r="T2063" t="str">
        <f t="shared" si="32"/>
        <v/>
      </c>
      <c r="U2063" s="34"/>
      <c r="V2063" s="48"/>
      <c r="W2063" s="49"/>
      <c r="X2063" s="47"/>
      <c r="Y2063" s="50"/>
      <c r="Z2063" s="52"/>
      <c r="AA2063" s="53"/>
      <c r="AB2063" s="54"/>
      <c r="AC2063" s="54"/>
    </row>
    <row r="2064" spans="1:29">
      <c r="A2064" s="1"/>
      <c r="B2064" s="1"/>
      <c r="C2064" s="1"/>
      <c r="D2064" s="13"/>
      <c r="E2064" s="22"/>
      <c r="F2064" s="13"/>
      <c r="G2064" s="1"/>
      <c r="H2064" s="1"/>
      <c r="I2064" s="46"/>
      <c r="J2064" s="1"/>
      <c r="K2064" s="1"/>
      <c r="L2064" s="1"/>
      <c r="M2064" s="1"/>
      <c r="N2064" s="1"/>
      <c r="O2064" s="1"/>
      <c r="P2064" s="8"/>
      <c r="Q2064" s="26"/>
      <c r="R2064" s="17"/>
      <c r="T2064" t="str">
        <f t="shared" si="32"/>
        <v/>
      </c>
      <c r="U2064" s="34"/>
      <c r="V2064" s="48"/>
      <c r="W2064" s="49"/>
      <c r="X2064" s="47"/>
      <c r="Y2064" s="50"/>
      <c r="Z2064" s="52"/>
      <c r="AA2064" s="53"/>
      <c r="AB2064" s="54"/>
      <c r="AC2064" s="54"/>
    </row>
    <row r="2065" spans="1:29">
      <c r="A2065" s="1"/>
      <c r="B2065" s="1"/>
      <c r="C2065" s="1"/>
      <c r="D2065" s="13"/>
      <c r="E2065" s="22"/>
      <c r="F2065" s="13"/>
      <c r="G2065" s="1"/>
      <c r="H2065" s="1"/>
      <c r="I2065" s="46"/>
      <c r="J2065" s="1"/>
      <c r="K2065" s="1"/>
      <c r="L2065" s="1"/>
      <c r="M2065" s="1"/>
      <c r="N2065" s="1"/>
      <c r="O2065" s="1"/>
      <c r="P2065" s="8"/>
      <c r="Q2065" s="26"/>
      <c r="R2065" s="17"/>
      <c r="T2065" t="str">
        <f t="shared" si="32"/>
        <v/>
      </c>
      <c r="U2065" s="34"/>
      <c r="V2065" s="48"/>
      <c r="W2065" s="49"/>
      <c r="X2065" s="47"/>
      <c r="Y2065" s="50"/>
      <c r="Z2065" s="52"/>
      <c r="AA2065" s="53"/>
      <c r="AB2065" s="54"/>
      <c r="AC2065" s="54"/>
    </row>
    <row r="2066" spans="1:29">
      <c r="A2066" s="1"/>
      <c r="B2066" s="1"/>
      <c r="C2066" s="1"/>
      <c r="D2066" s="13"/>
      <c r="E2066" s="22"/>
      <c r="F2066" s="13"/>
      <c r="G2066" s="1"/>
      <c r="H2066" s="1"/>
      <c r="I2066" s="46"/>
      <c r="J2066" s="1"/>
      <c r="K2066" s="1"/>
      <c r="L2066" s="1"/>
      <c r="M2066" s="1"/>
      <c r="N2066" s="1"/>
      <c r="O2066" s="1"/>
      <c r="P2066" s="8"/>
      <c r="Q2066" s="26"/>
      <c r="R2066" s="17"/>
      <c r="T2066" t="str">
        <f t="shared" si="32"/>
        <v/>
      </c>
      <c r="U2066" s="34"/>
      <c r="V2066" s="48"/>
      <c r="W2066" s="49"/>
      <c r="X2066" s="47"/>
      <c r="Y2066" s="50"/>
      <c r="Z2066" s="52"/>
      <c r="AA2066" s="53"/>
      <c r="AB2066" s="54"/>
      <c r="AC2066" s="54"/>
    </row>
    <row r="2067" spans="1:29">
      <c r="A2067" s="1"/>
      <c r="B2067" s="1"/>
      <c r="C2067" s="1"/>
      <c r="D2067" s="13"/>
      <c r="E2067" s="22"/>
      <c r="F2067" s="13"/>
      <c r="G2067" s="1"/>
      <c r="H2067" s="1"/>
      <c r="I2067" s="46"/>
      <c r="J2067" s="1"/>
      <c r="K2067" s="1"/>
      <c r="L2067" s="1"/>
      <c r="M2067" s="1"/>
      <c r="N2067" s="1"/>
      <c r="O2067" s="1"/>
      <c r="P2067" s="8"/>
      <c r="Q2067" s="26"/>
      <c r="R2067" s="17"/>
      <c r="T2067" t="str">
        <f t="shared" si="32"/>
        <v/>
      </c>
      <c r="U2067" s="34"/>
      <c r="V2067" s="48"/>
      <c r="W2067" s="49"/>
      <c r="X2067" s="47"/>
      <c r="Y2067" s="50"/>
      <c r="Z2067" s="52"/>
      <c r="AA2067" s="53"/>
      <c r="AB2067" s="54"/>
      <c r="AC2067" s="54"/>
    </row>
    <row r="2068" spans="1:29">
      <c r="A2068" s="1"/>
      <c r="B2068" s="1"/>
      <c r="C2068" s="1"/>
      <c r="D2068" s="13"/>
      <c r="E2068" s="22"/>
      <c r="F2068" s="13"/>
      <c r="G2068" s="1"/>
      <c r="H2068" s="1"/>
      <c r="I2068" s="46"/>
      <c r="J2068" s="1"/>
      <c r="K2068" s="1"/>
      <c r="L2068" s="1"/>
      <c r="M2068" s="1"/>
      <c r="N2068" s="1"/>
      <c r="O2068" s="1"/>
      <c r="P2068" s="8"/>
      <c r="Q2068" s="26"/>
      <c r="R2068" s="17"/>
      <c r="T2068" t="str">
        <f t="shared" si="32"/>
        <v/>
      </c>
      <c r="U2068" s="34"/>
      <c r="V2068" s="48"/>
      <c r="W2068" s="49"/>
      <c r="X2068" s="47"/>
      <c r="Y2068" s="50"/>
      <c r="Z2068" s="52"/>
      <c r="AA2068" s="53"/>
      <c r="AB2068" s="54"/>
      <c r="AC2068" s="54"/>
    </row>
    <row r="2069" spans="1:29">
      <c r="A2069" s="1"/>
      <c r="B2069" s="1"/>
      <c r="C2069" s="1"/>
      <c r="D2069" s="13"/>
      <c r="E2069" s="22"/>
      <c r="F2069" s="13"/>
      <c r="G2069" s="1"/>
      <c r="H2069" s="1"/>
      <c r="I2069" s="46"/>
      <c r="J2069" s="1"/>
      <c r="K2069" s="1"/>
      <c r="L2069" s="1"/>
      <c r="M2069" s="1"/>
      <c r="N2069" s="1"/>
      <c r="O2069" s="1"/>
      <c r="P2069" s="8"/>
      <c r="Q2069" s="26"/>
      <c r="R2069" s="17"/>
      <c r="T2069" t="str">
        <f t="shared" si="32"/>
        <v/>
      </c>
      <c r="U2069" s="34"/>
      <c r="V2069" s="48"/>
      <c r="W2069" s="49"/>
      <c r="X2069" s="47"/>
      <c r="Y2069" s="50"/>
      <c r="Z2069" s="52"/>
      <c r="AA2069" s="53"/>
      <c r="AB2069" s="54"/>
      <c r="AC2069" s="54"/>
    </row>
    <row r="2070" spans="1:29">
      <c r="A2070" s="1"/>
      <c r="B2070" s="1"/>
      <c r="C2070" s="1"/>
      <c r="D2070" s="13"/>
      <c r="E2070" s="22"/>
      <c r="F2070" s="13"/>
      <c r="G2070" s="1"/>
      <c r="H2070" s="1"/>
      <c r="I2070" s="46"/>
      <c r="J2070" s="1"/>
      <c r="K2070" s="1"/>
      <c r="L2070" s="1"/>
      <c r="M2070" s="1"/>
      <c r="N2070" s="1"/>
      <c r="O2070" s="1"/>
      <c r="P2070" s="8"/>
      <c r="Q2070" s="26"/>
      <c r="R2070" s="17"/>
      <c r="T2070" t="str">
        <f t="shared" si="32"/>
        <v/>
      </c>
      <c r="U2070" s="34"/>
      <c r="V2070" s="48"/>
      <c r="W2070" s="49"/>
      <c r="X2070" s="47"/>
      <c r="Y2070" s="50"/>
      <c r="Z2070" s="52"/>
      <c r="AA2070" s="53"/>
      <c r="AB2070" s="54"/>
      <c r="AC2070" s="54"/>
    </row>
    <row r="2071" spans="1:29">
      <c r="A2071" s="1"/>
      <c r="B2071" s="1"/>
      <c r="C2071" s="1"/>
      <c r="D2071" s="13"/>
      <c r="E2071" s="22"/>
      <c r="F2071" s="13"/>
      <c r="G2071" s="1"/>
      <c r="H2071" s="1"/>
      <c r="I2071" s="46"/>
      <c r="J2071" s="1"/>
      <c r="K2071" s="1"/>
      <c r="L2071" s="1"/>
      <c r="M2071" s="1"/>
      <c r="N2071" s="1"/>
      <c r="O2071" s="1"/>
      <c r="P2071" s="8"/>
      <c r="Q2071" s="26"/>
      <c r="R2071" s="17"/>
      <c r="T2071" t="str">
        <f t="shared" si="32"/>
        <v/>
      </c>
      <c r="U2071" s="34"/>
      <c r="V2071" s="48"/>
      <c r="W2071" s="49"/>
      <c r="X2071" s="47"/>
      <c r="Y2071" s="50"/>
      <c r="Z2071" s="52"/>
      <c r="AA2071" s="53"/>
      <c r="AB2071" s="54"/>
      <c r="AC2071" s="54"/>
    </row>
    <row r="2072" spans="1:29">
      <c r="A2072" s="1"/>
      <c r="B2072" s="1"/>
      <c r="C2072" s="1"/>
      <c r="D2072" s="13"/>
      <c r="E2072" s="22"/>
      <c r="F2072" s="13"/>
      <c r="G2072" s="1"/>
      <c r="H2072" s="1"/>
      <c r="I2072" s="46"/>
      <c r="J2072" s="1"/>
      <c r="K2072" s="1"/>
      <c r="L2072" s="1"/>
      <c r="M2072" s="1"/>
      <c r="N2072" s="1"/>
      <c r="O2072" s="1"/>
      <c r="P2072" s="8"/>
      <c r="Q2072" s="26"/>
      <c r="R2072" s="17"/>
      <c r="T2072" t="str">
        <f t="shared" si="32"/>
        <v/>
      </c>
      <c r="U2072" s="34"/>
      <c r="V2072" s="48"/>
      <c r="W2072" s="49"/>
      <c r="X2072" s="47"/>
      <c r="Y2072" s="50"/>
      <c r="Z2072" s="52"/>
      <c r="AA2072" s="53"/>
      <c r="AB2072" s="54"/>
      <c r="AC2072" s="54"/>
    </row>
    <row r="2073" spans="1:29">
      <c r="A2073" s="1"/>
      <c r="B2073" s="1"/>
      <c r="C2073" s="1"/>
      <c r="D2073" s="13"/>
      <c r="E2073" s="22"/>
      <c r="F2073" s="13"/>
      <c r="G2073" s="1"/>
      <c r="H2073" s="1"/>
      <c r="I2073" s="46"/>
      <c r="J2073" s="1"/>
      <c r="K2073" s="1"/>
      <c r="L2073" s="1"/>
      <c r="M2073" s="1"/>
      <c r="N2073" s="1"/>
      <c r="O2073" s="1"/>
      <c r="P2073" s="8"/>
      <c r="Q2073" s="26"/>
      <c r="R2073" s="17"/>
      <c r="T2073" t="str">
        <f t="shared" si="32"/>
        <v/>
      </c>
      <c r="U2073" s="34"/>
      <c r="V2073" s="48"/>
      <c r="W2073" s="49"/>
      <c r="X2073" s="47"/>
      <c r="Y2073" s="50"/>
      <c r="Z2073" s="52"/>
      <c r="AA2073" s="53"/>
      <c r="AB2073" s="54"/>
      <c r="AC2073" s="54"/>
    </row>
    <row r="2074" spans="1:29">
      <c r="A2074" s="1"/>
      <c r="B2074" s="1"/>
      <c r="C2074" s="1"/>
      <c r="D2074" s="13"/>
      <c r="E2074" s="22"/>
      <c r="F2074" s="13"/>
      <c r="G2074" s="1"/>
      <c r="H2074" s="1"/>
      <c r="I2074" s="46"/>
      <c r="J2074" s="1"/>
      <c r="K2074" s="1"/>
      <c r="L2074" s="1"/>
      <c r="M2074" s="1"/>
      <c r="N2074" s="1"/>
      <c r="O2074" s="1"/>
      <c r="P2074" s="8"/>
      <c r="Q2074" s="26"/>
      <c r="R2074" s="17"/>
      <c r="T2074" t="str">
        <f t="shared" si="32"/>
        <v/>
      </c>
      <c r="U2074" s="34"/>
      <c r="V2074" s="48"/>
      <c r="W2074" s="49"/>
      <c r="X2074" s="47"/>
      <c r="Y2074" s="50"/>
      <c r="Z2074" s="52"/>
      <c r="AA2074" s="53"/>
      <c r="AB2074" s="54"/>
      <c r="AC2074" s="54"/>
    </row>
    <row r="2075" spans="1:29">
      <c r="A2075" s="1"/>
      <c r="B2075" s="1"/>
      <c r="C2075" s="1"/>
      <c r="D2075" s="13"/>
      <c r="E2075" s="22"/>
      <c r="F2075" s="13"/>
      <c r="G2075" s="1"/>
      <c r="H2075" s="1"/>
      <c r="I2075" s="46"/>
      <c r="J2075" s="1"/>
      <c r="K2075" s="1"/>
      <c r="L2075" s="1"/>
      <c r="M2075" s="1"/>
      <c r="N2075" s="1"/>
      <c r="O2075" s="1"/>
      <c r="P2075" s="8"/>
      <c r="Q2075" s="26"/>
      <c r="R2075" s="17"/>
      <c r="T2075" t="str">
        <f t="shared" si="32"/>
        <v/>
      </c>
      <c r="U2075" s="34"/>
      <c r="V2075" s="48"/>
      <c r="W2075" s="49"/>
      <c r="X2075" s="47"/>
      <c r="Y2075" s="50"/>
      <c r="Z2075" s="52"/>
      <c r="AA2075" s="53"/>
      <c r="AB2075" s="54"/>
      <c r="AC2075" s="54"/>
    </row>
    <row r="2076" spans="1:29">
      <c r="A2076" s="1"/>
      <c r="B2076" s="1"/>
      <c r="C2076" s="1"/>
      <c r="D2076" s="13"/>
      <c r="E2076" s="22"/>
      <c r="F2076" s="13"/>
      <c r="G2076" s="1"/>
      <c r="H2076" s="1"/>
      <c r="I2076" s="46"/>
      <c r="J2076" s="1"/>
      <c r="K2076" s="1"/>
      <c r="L2076" s="1"/>
      <c r="M2076" s="1"/>
      <c r="N2076" s="1"/>
      <c r="O2076" s="1"/>
      <c r="P2076" s="8"/>
      <c r="Q2076" s="26"/>
      <c r="R2076" s="17"/>
      <c r="T2076" t="str">
        <f t="shared" si="32"/>
        <v/>
      </c>
      <c r="U2076" s="34"/>
      <c r="V2076" s="48"/>
      <c r="W2076" s="49"/>
      <c r="X2076" s="47"/>
      <c r="Y2076" s="50"/>
      <c r="Z2076" s="52"/>
      <c r="AA2076" s="53"/>
      <c r="AB2076" s="54"/>
      <c r="AC2076" s="54"/>
    </row>
    <row r="2077" spans="1:29">
      <c r="A2077" s="1"/>
      <c r="B2077" s="1"/>
      <c r="C2077" s="1"/>
      <c r="D2077" s="13"/>
      <c r="E2077" s="22"/>
      <c r="F2077" s="13"/>
      <c r="G2077" s="1"/>
      <c r="H2077" s="1"/>
      <c r="I2077" s="46"/>
      <c r="J2077" s="1"/>
      <c r="K2077" s="1"/>
      <c r="L2077" s="1"/>
      <c r="M2077" s="1"/>
      <c r="N2077" s="1"/>
      <c r="O2077" s="1"/>
      <c r="P2077" s="8"/>
      <c r="Q2077" s="26"/>
      <c r="R2077" s="17"/>
      <c r="T2077" t="str">
        <f t="shared" si="32"/>
        <v/>
      </c>
      <c r="U2077" s="34"/>
      <c r="V2077" s="48"/>
      <c r="W2077" s="49"/>
      <c r="X2077" s="47"/>
      <c r="Y2077" s="50"/>
      <c r="Z2077" s="52"/>
      <c r="AA2077" s="53"/>
      <c r="AB2077" s="54"/>
      <c r="AC2077" s="54"/>
    </row>
    <row r="2078" spans="1:29">
      <c r="A2078" s="1"/>
      <c r="B2078" s="1"/>
      <c r="C2078" s="1"/>
      <c r="D2078" s="13"/>
      <c r="E2078" s="22"/>
      <c r="F2078" s="13"/>
      <c r="G2078" s="1"/>
      <c r="H2078" s="1"/>
      <c r="I2078" s="46"/>
      <c r="J2078" s="1"/>
      <c r="K2078" s="1"/>
      <c r="L2078" s="1"/>
      <c r="M2078" s="1"/>
      <c r="N2078" s="1"/>
      <c r="O2078" s="1"/>
      <c r="P2078" s="8"/>
      <c r="Q2078" s="26"/>
      <c r="R2078" s="17"/>
      <c r="T2078" t="str">
        <f t="shared" si="32"/>
        <v/>
      </c>
      <c r="U2078" s="34"/>
      <c r="V2078" s="48"/>
      <c r="W2078" s="49"/>
      <c r="X2078" s="47"/>
      <c r="Y2078" s="50"/>
      <c r="Z2078" s="52"/>
      <c r="AA2078" s="53"/>
      <c r="AB2078" s="54"/>
      <c r="AC2078" s="54"/>
    </row>
    <row r="2079" spans="1:29">
      <c r="A2079" s="1"/>
      <c r="B2079" s="1"/>
      <c r="C2079" s="1"/>
      <c r="D2079" s="13"/>
      <c r="E2079" s="22"/>
      <c r="F2079" s="13"/>
      <c r="G2079" s="1"/>
      <c r="H2079" s="1"/>
      <c r="I2079" s="46"/>
      <c r="J2079" s="1"/>
      <c r="K2079" s="1"/>
      <c r="L2079" s="1"/>
      <c r="M2079" s="1"/>
      <c r="N2079" s="1"/>
      <c r="O2079" s="1"/>
      <c r="P2079" s="8"/>
      <c r="Q2079" s="26"/>
      <c r="R2079" s="17"/>
      <c r="T2079" t="str">
        <f t="shared" si="32"/>
        <v/>
      </c>
      <c r="U2079" s="34"/>
      <c r="V2079" s="48"/>
      <c r="W2079" s="49"/>
      <c r="X2079" s="47"/>
      <c r="Y2079" s="50"/>
      <c r="Z2079" s="52"/>
      <c r="AA2079" s="53"/>
      <c r="AB2079" s="54"/>
      <c r="AC2079" s="54"/>
    </row>
    <row r="2080" spans="1:29">
      <c r="A2080" s="1"/>
      <c r="B2080" s="1"/>
      <c r="C2080" s="1"/>
      <c r="D2080" s="13"/>
      <c r="E2080" s="22"/>
      <c r="F2080" s="13"/>
      <c r="G2080" s="1"/>
      <c r="H2080" s="1"/>
      <c r="I2080" s="46"/>
      <c r="J2080" s="1"/>
      <c r="K2080" s="1"/>
      <c r="L2080" s="1"/>
      <c r="M2080" s="1"/>
      <c r="N2080" s="1"/>
      <c r="O2080" s="1"/>
      <c r="P2080" s="8"/>
      <c r="Q2080" s="26"/>
      <c r="R2080" s="17"/>
      <c r="T2080" t="str">
        <f t="shared" si="32"/>
        <v/>
      </c>
      <c r="U2080" s="34"/>
      <c r="V2080" s="48"/>
      <c r="W2080" s="49"/>
      <c r="X2080" s="47"/>
      <c r="Y2080" s="50"/>
      <c r="Z2080" s="52"/>
      <c r="AA2080" s="53"/>
      <c r="AB2080" s="54"/>
      <c r="AC2080" s="54"/>
    </row>
    <row r="2081" spans="1:29">
      <c r="A2081" s="1"/>
      <c r="B2081" s="1"/>
      <c r="C2081" s="1"/>
      <c r="D2081" s="13"/>
      <c r="E2081" s="22"/>
      <c r="F2081" s="13"/>
      <c r="G2081" s="1"/>
      <c r="H2081" s="1"/>
      <c r="I2081" s="46"/>
      <c r="J2081" s="1"/>
      <c r="K2081" s="1"/>
      <c r="L2081" s="1"/>
      <c r="M2081" s="1"/>
      <c r="N2081" s="1"/>
      <c r="O2081" s="1"/>
      <c r="P2081" s="8"/>
      <c r="Q2081" s="26"/>
      <c r="R2081" s="17"/>
      <c r="T2081" t="str">
        <f t="shared" si="32"/>
        <v/>
      </c>
      <c r="U2081" s="34"/>
      <c r="V2081" s="48"/>
      <c r="W2081" s="49"/>
      <c r="X2081" s="47"/>
      <c r="Y2081" s="50"/>
      <c r="Z2081" s="52"/>
      <c r="AA2081" s="53"/>
      <c r="AB2081" s="54"/>
      <c r="AC2081" s="54"/>
    </row>
    <row r="2082" spans="1:29">
      <c r="A2082" s="1"/>
      <c r="B2082" s="1"/>
      <c r="C2082" s="1"/>
      <c r="D2082" s="13"/>
      <c r="E2082" s="22"/>
      <c r="F2082" s="13"/>
      <c r="G2082" s="1"/>
      <c r="H2082" s="1"/>
      <c r="I2082" s="46"/>
      <c r="J2082" s="1"/>
      <c r="K2082" s="1"/>
      <c r="L2082" s="1"/>
      <c r="M2082" s="1"/>
      <c r="N2082" s="1"/>
      <c r="O2082" s="1"/>
      <c r="P2082" s="8"/>
      <c r="Q2082" s="26"/>
      <c r="R2082" s="17"/>
      <c r="T2082" t="str">
        <f t="shared" si="32"/>
        <v/>
      </c>
      <c r="U2082" s="34"/>
      <c r="V2082" s="48"/>
      <c r="W2082" s="49"/>
      <c r="X2082" s="47"/>
      <c r="Y2082" s="50"/>
      <c r="Z2082" s="52"/>
      <c r="AA2082" s="53"/>
      <c r="AB2082" s="54"/>
      <c r="AC2082" s="54"/>
    </row>
    <row r="2083" spans="1:29">
      <c r="A2083" s="1"/>
      <c r="B2083" s="1"/>
      <c r="C2083" s="1"/>
      <c r="D2083" s="13"/>
      <c r="E2083" s="22"/>
      <c r="F2083" s="13"/>
      <c r="G2083" s="1"/>
      <c r="H2083" s="1"/>
      <c r="I2083" s="46"/>
      <c r="J2083" s="1"/>
      <c r="K2083" s="1"/>
      <c r="L2083" s="1"/>
      <c r="M2083" s="1"/>
      <c r="N2083" s="1"/>
      <c r="O2083" s="1"/>
      <c r="P2083" s="8"/>
      <c r="Q2083" s="26"/>
      <c r="R2083" s="17"/>
      <c r="T2083" t="str">
        <f t="shared" si="32"/>
        <v/>
      </c>
      <c r="U2083" s="34"/>
      <c r="V2083" s="48"/>
      <c r="W2083" s="49"/>
      <c r="X2083" s="47"/>
      <c r="Y2083" s="50"/>
      <c r="Z2083" s="52"/>
      <c r="AA2083" s="53"/>
      <c r="AB2083" s="54"/>
      <c r="AC2083" s="54"/>
    </row>
    <row r="2084" spans="1:29">
      <c r="A2084" s="1"/>
      <c r="B2084" s="1"/>
      <c r="C2084" s="1"/>
      <c r="D2084" s="13"/>
      <c r="E2084" s="22"/>
      <c r="F2084" s="13"/>
      <c r="G2084" s="1"/>
      <c r="H2084" s="1"/>
      <c r="I2084" s="46"/>
      <c r="J2084" s="1"/>
      <c r="K2084" s="1"/>
      <c r="L2084" s="1"/>
      <c r="M2084" s="1"/>
      <c r="N2084" s="1"/>
      <c r="O2084" s="1"/>
      <c r="P2084" s="8"/>
      <c r="Q2084" s="26"/>
      <c r="R2084" s="17"/>
      <c r="T2084" t="str">
        <f t="shared" si="32"/>
        <v/>
      </c>
      <c r="U2084" s="34"/>
      <c r="V2084" s="48"/>
      <c r="W2084" s="49"/>
      <c r="X2084" s="47"/>
      <c r="Y2084" s="50"/>
      <c r="Z2084" s="52"/>
      <c r="AA2084" s="53"/>
      <c r="AB2084" s="54"/>
      <c r="AC2084" s="54"/>
    </row>
    <row r="2085" spans="1:29">
      <c r="A2085" s="1"/>
      <c r="B2085" s="1"/>
      <c r="C2085" s="1"/>
      <c r="D2085" s="13"/>
      <c r="E2085" s="22"/>
      <c r="F2085" s="13"/>
      <c r="G2085" s="1"/>
      <c r="H2085" s="1"/>
      <c r="I2085" s="46"/>
      <c r="J2085" s="1"/>
      <c r="K2085" s="1"/>
      <c r="L2085" s="1"/>
      <c r="M2085" s="1"/>
      <c r="N2085" s="1"/>
      <c r="O2085" s="1"/>
      <c r="P2085" s="8"/>
      <c r="Q2085" s="26"/>
      <c r="R2085" s="17"/>
      <c r="T2085" t="str">
        <f t="shared" si="32"/>
        <v/>
      </c>
      <c r="U2085" s="34"/>
      <c r="V2085" s="48"/>
      <c r="W2085" s="49"/>
      <c r="X2085" s="47"/>
      <c r="Y2085" s="50"/>
      <c r="Z2085" s="52"/>
      <c r="AA2085" s="53"/>
      <c r="AB2085" s="54"/>
      <c r="AC2085" s="54"/>
    </row>
    <row r="2086" spans="1:29">
      <c r="A2086" s="1"/>
      <c r="B2086" s="1"/>
      <c r="C2086" s="1"/>
      <c r="D2086" s="13"/>
      <c r="E2086" s="22"/>
      <c r="F2086" s="13"/>
      <c r="G2086" s="1"/>
      <c r="H2086" s="1"/>
      <c r="I2086" s="46"/>
      <c r="J2086" s="1"/>
      <c r="K2086" s="1"/>
      <c r="L2086" s="1"/>
      <c r="M2086" s="1"/>
      <c r="N2086" s="1"/>
      <c r="O2086" s="1"/>
      <c r="P2086" s="8"/>
      <c r="Q2086" s="26"/>
      <c r="R2086" s="17"/>
      <c r="T2086" t="str">
        <f t="shared" si="32"/>
        <v/>
      </c>
      <c r="U2086" s="34"/>
      <c r="V2086" s="48"/>
      <c r="W2086" s="49"/>
      <c r="X2086" s="47"/>
      <c r="Y2086" s="50"/>
      <c r="Z2086" s="52"/>
      <c r="AA2086" s="53"/>
      <c r="AB2086" s="54"/>
      <c r="AC2086" s="54"/>
    </row>
    <row r="2087" spans="1:29">
      <c r="A2087" s="1"/>
      <c r="B2087" s="1"/>
      <c r="C2087" s="1"/>
      <c r="D2087" s="13"/>
      <c r="E2087" s="22"/>
      <c r="F2087" s="13"/>
      <c r="G2087" s="1"/>
      <c r="H2087" s="1"/>
      <c r="I2087" s="46"/>
      <c r="J2087" s="1"/>
      <c r="K2087" s="1"/>
      <c r="L2087" s="1"/>
      <c r="M2087" s="1"/>
      <c r="N2087" s="1"/>
      <c r="O2087" s="1"/>
      <c r="P2087" s="8"/>
      <c r="Q2087" s="26"/>
      <c r="R2087" s="17"/>
      <c r="T2087" t="str">
        <f t="shared" si="32"/>
        <v/>
      </c>
      <c r="U2087" s="34"/>
      <c r="V2087" s="48"/>
      <c r="W2087" s="49"/>
      <c r="X2087" s="47"/>
      <c r="Y2087" s="50"/>
      <c r="Z2087" s="52"/>
      <c r="AA2087" s="53"/>
      <c r="AB2087" s="54"/>
      <c r="AC2087" s="54"/>
    </row>
    <row r="2088" spans="1:29">
      <c r="A2088" s="1"/>
      <c r="B2088" s="1"/>
      <c r="C2088" s="1"/>
      <c r="D2088" s="13"/>
      <c r="E2088" s="22"/>
      <c r="F2088" s="13"/>
      <c r="G2088" s="1"/>
      <c r="H2088" s="1"/>
      <c r="I2088" s="46"/>
      <c r="J2088" s="1"/>
      <c r="K2088" s="1"/>
      <c r="L2088" s="1"/>
      <c r="M2088" s="1"/>
      <c r="N2088" s="1"/>
      <c r="O2088" s="1"/>
      <c r="P2088" s="8"/>
      <c r="Q2088" s="26"/>
      <c r="R2088" s="17"/>
      <c r="T2088" t="str">
        <f t="shared" si="32"/>
        <v/>
      </c>
      <c r="U2088" s="34"/>
      <c r="V2088" s="48"/>
      <c r="W2088" s="49"/>
      <c r="X2088" s="47"/>
      <c r="Y2088" s="50"/>
      <c r="Z2088" s="52"/>
      <c r="AA2088" s="53"/>
      <c r="AB2088" s="54"/>
      <c r="AC2088" s="54"/>
    </row>
    <row r="2089" spans="1:29">
      <c r="A2089" s="1"/>
      <c r="B2089" s="1"/>
      <c r="C2089" s="1"/>
      <c r="D2089" s="13"/>
      <c r="E2089" s="22"/>
      <c r="F2089" s="13"/>
      <c r="G2089" s="1"/>
      <c r="H2089" s="1"/>
      <c r="I2089" s="46"/>
      <c r="J2089" s="1"/>
      <c r="K2089" s="1"/>
      <c r="L2089" s="1"/>
      <c r="M2089" s="1"/>
      <c r="N2089" s="1"/>
      <c r="O2089" s="1"/>
      <c r="P2089" s="8"/>
      <c r="Q2089" s="26"/>
      <c r="R2089" s="17"/>
      <c r="T2089" t="str">
        <f t="shared" si="32"/>
        <v/>
      </c>
      <c r="U2089" s="34"/>
      <c r="V2089" s="48"/>
      <c r="W2089" s="49"/>
      <c r="X2089" s="47"/>
      <c r="Y2089" s="50"/>
      <c r="Z2089" s="52"/>
      <c r="AA2089" s="53"/>
      <c r="AB2089" s="54"/>
      <c r="AC2089" s="54"/>
    </row>
    <row r="2090" spans="1:29">
      <c r="A2090" s="1"/>
      <c r="B2090" s="1"/>
      <c r="C2090" s="1"/>
      <c r="D2090" s="13"/>
      <c r="E2090" s="22"/>
      <c r="F2090" s="13"/>
      <c r="G2090" s="1"/>
      <c r="H2090" s="1"/>
      <c r="I2090" s="46"/>
      <c r="J2090" s="1"/>
      <c r="K2090" s="1"/>
      <c r="L2090" s="1"/>
      <c r="M2090" s="1"/>
      <c r="N2090" s="1"/>
      <c r="O2090" s="1"/>
      <c r="P2090" s="8"/>
      <c r="Q2090" s="26"/>
      <c r="R2090" s="17"/>
      <c r="T2090" t="str">
        <f t="shared" si="32"/>
        <v/>
      </c>
      <c r="U2090" s="34"/>
      <c r="V2090" s="48"/>
      <c r="W2090" s="49"/>
      <c r="X2090" s="47"/>
      <c r="Y2090" s="50"/>
      <c r="Z2090" s="52"/>
      <c r="AA2090" s="53"/>
      <c r="AB2090" s="54"/>
      <c r="AC2090" s="54"/>
    </row>
    <row r="2091" spans="1:29">
      <c r="A2091" s="1"/>
      <c r="B2091" s="1"/>
      <c r="C2091" s="1"/>
      <c r="D2091" s="13"/>
      <c r="E2091" s="22"/>
      <c r="F2091" s="13"/>
      <c r="G2091" s="1"/>
      <c r="H2091" s="1"/>
      <c r="I2091" s="46"/>
      <c r="J2091" s="1"/>
      <c r="K2091" s="1"/>
      <c r="L2091" s="1"/>
      <c r="M2091" s="1"/>
      <c r="N2091" s="1"/>
      <c r="O2091" s="1"/>
      <c r="P2091" s="8"/>
      <c r="Q2091" s="26"/>
      <c r="R2091" s="17"/>
      <c r="T2091" t="str">
        <f t="shared" si="32"/>
        <v/>
      </c>
      <c r="U2091" s="34"/>
      <c r="V2091" s="48"/>
      <c r="W2091" s="49"/>
      <c r="X2091" s="47"/>
      <c r="Y2091" s="50"/>
      <c r="Z2091" s="52"/>
      <c r="AA2091" s="53"/>
      <c r="AB2091" s="54"/>
      <c r="AC2091" s="54"/>
    </row>
    <row r="2092" spans="1:29">
      <c r="A2092" s="1"/>
      <c r="B2092" s="1"/>
      <c r="C2092" s="1"/>
      <c r="D2092" s="13"/>
      <c r="E2092" s="22"/>
      <c r="F2092" s="13"/>
      <c r="G2092" s="1"/>
      <c r="H2092" s="1"/>
      <c r="I2092" s="46"/>
      <c r="J2092" s="1"/>
      <c r="K2092" s="1"/>
      <c r="L2092" s="1"/>
      <c r="M2092" s="1"/>
      <c r="N2092" s="1"/>
      <c r="O2092" s="1"/>
      <c r="P2092" s="8"/>
      <c r="Q2092" s="26"/>
      <c r="R2092" s="17"/>
      <c r="T2092" t="str">
        <f t="shared" si="32"/>
        <v/>
      </c>
      <c r="U2092" s="34"/>
      <c r="V2092" s="48"/>
      <c r="W2092" s="49"/>
      <c r="X2092" s="47"/>
      <c r="Y2092" s="50"/>
      <c r="Z2092" s="52"/>
      <c r="AA2092" s="53"/>
      <c r="AB2092" s="54"/>
      <c r="AC2092" s="54"/>
    </row>
    <row r="2093" spans="1:29">
      <c r="A2093" s="1"/>
      <c r="B2093" s="1"/>
      <c r="C2093" s="1"/>
      <c r="D2093" s="13"/>
      <c r="E2093" s="22"/>
      <c r="F2093" s="13"/>
      <c r="G2093" s="1"/>
      <c r="H2093" s="1"/>
      <c r="I2093" s="46"/>
      <c r="J2093" s="1"/>
      <c r="K2093" s="1"/>
      <c r="L2093" s="1"/>
      <c r="M2093" s="1"/>
      <c r="N2093" s="1"/>
      <c r="O2093" s="1"/>
      <c r="P2093" s="8"/>
      <c r="Q2093" s="26"/>
      <c r="R2093" s="17"/>
      <c r="T2093" t="str">
        <f t="shared" si="32"/>
        <v/>
      </c>
      <c r="U2093" s="34"/>
      <c r="V2093" s="48"/>
      <c r="W2093" s="49"/>
      <c r="X2093" s="47"/>
      <c r="Y2093" s="50"/>
      <c r="Z2093" s="52"/>
      <c r="AA2093" s="53"/>
      <c r="AB2093" s="54"/>
      <c r="AC2093" s="54"/>
    </row>
    <row r="2094" spans="1:29">
      <c r="A2094" s="1"/>
      <c r="B2094" s="1"/>
      <c r="C2094" s="1"/>
      <c r="D2094" s="13"/>
      <c r="E2094" s="22"/>
      <c r="F2094" s="13"/>
      <c r="G2094" s="1"/>
      <c r="H2094" s="1"/>
      <c r="I2094" s="46"/>
      <c r="J2094" s="1"/>
      <c r="K2094" s="1"/>
      <c r="L2094" s="1"/>
      <c r="M2094" s="1"/>
      <c r="N2094" s="1"/>
      <c r="O2094" s="1"/>
      <c r="P2094" s="8"/>
      <c r="Q2094" s="26"/>
      <c r="R2094" s="17"/>
      <c r="T2094" t="str">
        <f t="shared" si="32"/>
        <v/>
      </c>
      <c r="U2094" s="34"/>
      <c r="V2094" s="48"/>
      <c r="W2094" s="49"/>
      <c r="X2094" s="47"/>
      <c r="Y2094" s="50"/>
      <c r="Z2094" s="52"/>
      <c r="AA2094" s="53"/>
      <c r="AB2094" s="54"/>
      <c r="AC2094" s="54"/>
    </row>
    <row r="2095" spans="1:29">
      <c r="A2095" s="1"/>
      <c r="B2095" s="1"/>
      <c r="C2095" s="1"/>
      <c r="D2095" s="13"/>
      <c r="E2095" s="22"/>
      <c r="F2095" s="13"/>
      <c r="G2095" s="1"/>
      <c r="H2095" s="1"/>
      <c r="I2095" s="46"/>
      <c r="J2095" s="1"/>
      <c r="K2095" s="1"/>
      <c r="L2095" s="1"/>
      <c r="M2095" s="1"/>
      <c r="N2095" s="1"/>
      <c r="O2095" s="1"/>
      <c r="P2095" s="8"/>
      <c r="Q2095" s="26"/>
      <c r="R2095" s="17"/>
      <c r="T2095" t="str">
        <f t="shared" si="32"/>
        <v/>
      </c>
      <c r="U2095" s="34"/>
      <c r="V2095" s="48"/>
      <c r="W2095" s="49"/>
      <c r="X2095" s="47"/>
      <c r="Y2095" s="50"/>
      <c r="Z2095" s="52"/>
      <c r="AA2095" s="53"/>
      <c r="AB2095" s="54"/>
      <c r="AC2095" s="54"/>
    </row>
    <row r="2096" spans="1:29">
      <c r="A2096" s="1"/>
      <c r="B2096" s="1"/>
      <c r="C2096" s="1"/>
      <c r="D2096" s="13"/>
      <c r="E2096" s="22"/>
      <c r="F2096" s="13"/>
      <c r="G2096" s="1"/>
      <c r="H2096" s="1"/>
      <c r="I2096" s="46"/>
      <c r="J2096" s="1"/>
      <c r="K2096" s="1"/>
      <c r="L2096" s="1"/>
      <c r="M2096" s="1"/>
      <c r="N2096" s="1"/>
      <c r="O2096" s="1"/>
      <c r="P2096" s="8"/>
      <c r="Q2096" s="26"/>
      <c r="R2096" s="17"/>
      <c r="T2096" t="str">
        <f t="shared" si="32"/>
        <v/>
      </c>
      <c r="U2096" s="34"/>
      <c r="V2096" s="48"/>
      <c r="W2096" s="49"/>
      <c r="X2096" s="47"/>
      <c r="Y2096" s="50"/>
      <c r="Z2096" s="52"/>
      <c r="AA2096" s="53"/>
      <c r="AB2096" s="54"/>
      <c r="AC2096" s="54"/>
    </row>
    <row r="2097" spans="1:29">
      <c r="A2097" s="1"/>
      <c r="B2097" s="1"/>
      <c r="C2097" s="1"/>
      <c r="D2097" s="13"/>
      <c r="E2097" s="22"/>
      <c r="F2097" s="13"/>
      <c r="G2097" s="1"/>
      <c r="H2097" s="1"/>
      <c r="I2097" s="46"/>
      <c r="J2097" s="1"/>
      <c r="K2097" s="1"/>
      <c r="L2097" s="1"/>
      <c r="M2097" s="1"/>
      <c r="N2097" s="1"/>
      <c r="O2097" s="1"/>
      <c r="P2097" s="8"/>
      <c r="Q2097" s="26"/>
      <c r="R2097" s="17"/>
      <c r="T2097" t="str">
        <f t="shared" si="32"/>
        <v/>
      </c>
      <c r="U2097" s="34"/>
      <c r="V2097" s="48"/>
      <c r="W2097" s="49"/>
      <c r="X2097" s="47"/>
      <c r="Y2097" s="50"/>
      <c r="Z2097" s="52"/>
      <c r="AA2097" s="53"/>
      <c r="AB2097" s="54"/>
      <c r="AC2097" s="54"/>
    </row>
    <row r="2098" spans="1:29">
      <c r="A2098" s="1"/>
      <c r="B2098" s="1"/>
      <c r="C2098" s="1"/>
      <c r="D2098" s="13"/>
      <c r="E2098" s="22"/>
      <c r="F2098" s="13"/>
      <c r="G2098" s="1"/>
      <c r="H2098" s="1"/>
      <c r="I2098" s="46"/>
      <c r="J2098" s="1"/>
      <c r="K2098" s="1"/>
      <c r="L2098" s="1"/>
      <c r="M2098" s="1"/>
      <c r="N2098" s="1"/>
      <c r="O2098" s="1"/>
      <c r="P2098" s="8"/>
      <c r="Q2098" s="26"/>
      <c r="R2098" s="17"/>
      <c r="T2098" t="str">
        <f t="shared" si="32"/>
        <v/>
      </c>
      <c r="U2098" s="34"/>
      <c r="V2098" s="48"/>
      <c r="W2098" s="49"/>
      <c r="X2098" s="47"/>
      <c r="Y2098" s="50"/>
      <c r="Z2098" s="52"/>
      <c r="AA2098" s="53"/>
      <c r="AB2098" s="54"/>
      <c r="AC2098" s="54"/>
    </row>
    <row r="2099" spans="1:29">
      <c r="A2099" s="1"/>
      <c r="B2099" s="1"/>
      <c r="C2099" s="1"/>
      <c r="D2099" s="13"/>
      <c r="E2099" s="22"/>
      <c r="F2099" s="13"/>
      <c r="G2099" s="1"/>
      <c r="H2099" s="1"/>
      <c r="I2099" s="46"/>
      <c r="J2099" s="1"/>
      <c r="K2099" s="1"/>
      <c r="L2099" s="1"/>
      <c r="M2099" s="1"/>
      <c r="N2099" s="1"/>
      <c r="O2099" s="1"/>
      <c r="P2099" s="8"/>
      <c r="Q2099" s="26"/>
      <c r="R2099" s="17"/>
      <c r="T2099" t="str">
        <f t="shared" si="32"/>
        <v/>
      </c>
      <c r="U2099" s="34"/>
      <c r="V2099" s="48"/>
      <c r="W2099" s="49"/>
      <c r="X2099" s="47"/>
      <c r="Y2099" s="50"/>
      <c r="Z2099" s="52"/>
      <c r="AA2099" s="53"/>
      <c r="AB2099" s="54"/>
      <c r="AC2099" s="54"/>
    </row>
    <row r="2100" spans="1:29">
      <c r="A2100" s="1"/>
      <c r="B2100" s="1"/>
      <c r="C2100" s="1"/>
      <c r="D2100" s="13"/>
      <c r="E2100" s="22"/>
      <c r="F2100" s="13"/>
      <c r="G2100" s="1"/>
      <c r="H2100" s="1"/>
      <c r="I2100" s="46"/>
      <c r="J2100" s="1"/>
      <c r="K2100" s="1"/>
      <c r="L2100" s="1"/>
      <c r="M2100" s="1"/>
      <c r="N2100" s="1"/>
      <c r="O2100" s="1"/>
      <c r="P2100" s="8"/>
      <c r="Q2100" s="26"/>
      <c r="R2100" s="17"/>
      <c r="T2100" t="str">
        <f t="shared" si="32"/>
        <v/>
      </c>
      <c r="U2100" s="34"/>
      <c r="V2100" s="48"/>
      <c r="W2100" s="49"/>
      <c r="X2100" s="47"/>
      <c r="Y2100" s="50"/>
      <c r="Z2100" s="52"/>
      <c r="AA2100" s="53"/>
      <c r="AB2100" s="54"/>
      <c r="AC2100" s="54"/>
    </row>
    <row r="2101" spans="1:29">
      <c r="A2101" s="1"/>
      <c r="B2101" s="1"/>
      <c r="C2101" s="1"/>
      <c r="D2101" s="13"/>
      <c r="E2101" s="22"/>
      <c r="F2101" s="13"/>
      <c r="G2101" s="1"/>
      <c r="H2101" s="1"/>
      <c r="I2101" s="46"/>
      <c r="J2101" s="1"/>
      <c r="K2101" s="1"/>
      <c r="L2101" s="1"/>
      <c r="M2101" s="1"/>
      <c r="N2101" s="1"/>
      <c r="O2101" s="1"/>
      <c r="P2101" s="8"/>
      <c r="Q2101" s="26"/>
      <c r="R2101" s="17"/>
      <c r="T2101" t="str">
        <f t="shared" si="32"/>
        <v/>
      </c>
      <c r="U2101" s="34"/>
      <c r="V2101" s="48"/>
      <c r="W2101" s="49"/>
      <c r="X2101" s="47"/>
      <c r="Y2101" s="50"/>
      <c r="Z2101" s="52"/>
      <c r="AA2101" s="53"/>
      <c r="AB2101" s="54"/>
      <c r="AC2101" s="54"/>
    </row>
    <row r="2102" spans="1:29">
      <c r="A2102" s="1"/>
      <c r="B2102" s="1"/>
      <c r="C2102" s="1"/>
      <c r="D2102" s="13"/>
      <c r="E2102" s="22"/>
      <c r="F2102" s="13"/>
      <c r="G2102" s="1"/>
      <c r="H2102" s="1"/>
      <c r="I2102" s="46"/>
      <c r="J2102" s="1"/>
      <c r="K2102" s="1"/>
      <c r="L2102" s="1"/>
      <c r="M2102" s="1"/>
      <c r="N2102" s="1"/>
      <c r="O2102" s="1"/>
      <c r="P2102" s="8"/>
      <c r="Q2102" s="26"/>
      <c r="R2102" s="17"/>
      <c r="T2102" t="str">
        <f t="shared" si="32"/>
        <v/>
      </c>
      <c r="U2102" s="34"/>
      <c r="V2102" s="48"/>
      <c r="W2102" s="49"/>
      <c r="X2102" s="47"/>
      <c r="Y2102" s="50"/>
      <c r="Z2102" s="52"/>
      <c r="AA2102" s="53"/>
      <c r="AB2102" s="54"/>
      <c r="AC2102" s="54"/>
    </row>
    <row r="2103" spans="1:29">
      <c r="A2103" s="1"/>
      <c r="B2103" s="1"/>
      <c r="C2103" s="1"/>
      <c r="D2103" s="13"/>
      <c r="E2103" s="22"/>
      <c r="F2103" s="13"/>
      <c r="G2103" s="1"/>
      <c r="H2103" s="1"/>
      <c r="I2103" s="46"/>
      <c r="J2103" s="1"/>
      <c r="K2103" s="1"/>
      <c r="L2103" s="1"/>
      <c r="M2103" s="1"/>
      <c r="N2103" s="1"/>
      <c r="O2103" s="1"/>
      <c r="P2103" s="8"/>
      <c r="Q2103" s="26"/>
      <c r="R2103" s="17"/>
      <c r="T2103" t="str">
        <f t="shared" si="32"/>
        <v/>
      </c>
      <c r="U2103" s="34"/>
      <c r="V2103" s="48"/>
      <c r="W2103" s="49"/>
      <c r="X2103" s="47"/>
      <c r="Y2103" s="50"/>
      <c r="Z2103" s="52"/>
      <c r="AA2103" s="53"/>
      <c r="AB2103" s="54"/>
      <c r="AC2103" s="54"/>
    </row>
    <row r="2104" spans="1:29">
      <c r="A2104" s="1"/>
      <c r="B2104" s="1"/>
      <c r="C2104" s="1"/>
      <c r="D2104" s="13"/>
      <c r="E2104" s="22"/>
      <c r="F2104" s="13"/>
      <c r="G2104" s="1"/>
      <c r="H2104" s="1"/>
      <c r="I2104" s="46"/>
      <c r="J2104" s="1"/>
      <c r="K2104" s="1"/>
      <c r="L2104" s="1"/>
      <c r="M2104" s="1"/>
      <c r="N2104" s="1"/>
      <c r="O2104" s="1"/>
      <c r="P2104" s="8"/>
      <c r="Q2104" s="26"/>
      <c r="R2104" s="17"/>
      <c r="T2104" t="str">
        <f t="shared" si="32"/>
        <v/>
      </c>
      <c r="U2104" s="34"/>
      <c r="V2104" s="48"/>
      <c r="W2104" s="49"/>
      <c r="X2104" s="47"/>
      <c r="Y2104" s="50"/>
      <c r="Z2104" s="52"/>
      <c r="AA2104" s="53"/>
      <c r="AB2104" s="54"/>
      <c r="AC2104" s="54"/>
    </row>
    <row r="2105" spans="1:29">
      <c r="A2105" s="1"/>
      <c r="B2105" s="1"/>
      <c r="C2105" s="1"/>
      <c r="D2105" s="13"/>
      <c r="E2105" s="22"/>
      <c r="F2105" s="13"/>
      <c r="G2105" s="1"/>
      <c r="H2105" s="1"/>
      <c r="I2105" s="46"/>
      <c r="J2105" s="1"/>
      <c r="K2105" s="1"/>
      <c r="L2105" s="1"/>
      <c r="M2105" s="1"/>
      <c r="N2105" s="1"/>
      <c r="O2105" s="1"/>
      <c r="P2105" s="8"/>
      <c r="Q2105" s="26"/>
      <c r="R2105" s="17"/>
      <c r="T2105" t="str">
        <f t="shared" si="32"/>
        <v/>
      </c>
      <c r="U2105" s="34"/>
      <c r="V2105" s="48"/>
      <c r="W2105" s="49"/>
      <c r="X2105" s="47"/>
      <c r="Y2105" s="50"/>
      <c r="Z2105" s="52"/>
      <c r="AA2105" s="53"/>
      <c r="AB2105" s="54"/>
      <c r="AC2105" s="54"/>
    </row>
    <row r="2106" spans="1:29">
      <c r="A2106" s="1"/>
      <c r="B2106" s="1"/>
      <c r="C2106" s="1"/>
      <c r="D2106" s="13"/>
      <c r="E2106" s="22"/>
      <c r="F2106" s="13"/>
      <c r="G2106" s="1"/>
      <c r="H2106" s="1"/>
      <c r="I2106" s="46"/>
      <c r="J2106" s="1"/>
      <c r="K2106" s="1"/>
      <c r="L2106" s="1"/>
      <c r="M2106" s="1"/>
      <c r="N2106" s="1"/>
      <c r="O2106" s="1"/>
      <c r="P2106" s="8"/>
      <c r="Q2106" s="26"/>
      <c r="R2106" s="17"/>
      <c r="T2106" t="str">
        <f t="shared" si="32"/>
        <v/>
      </c>
      <c r="U2106" s="34"/>
      <c r="V2106" s="48"/>
      <c r="W2106" s="49"/>
      <c r="X2106" s="47"/>
      <c r="Y2106" s="50"/>
      <c r="Z2106" s="52"/>
      <c r="AA2106" s="53"/>
      <c r="AB2106" s="54"/>
      <c r="AC2106" s="54"/>
    </row>
    <row r="2107" spans="1:29">
      <c r="A2107" s="1"/>
      <c r="B2107" s="1"/>
      <c r="C2107" s="1"/>
      <c r="D2107" s="13"/>
      <c r="E2107" s="22"/>
      <c r="F2107" s="13"/>
      <c r="G2107" s="1"/>
      <c r="H2107" s="1"/>
      <c r="I2107" s="46"/>
      <c r="J2107" s="1"/>
      <c r="K2107" s="1"/>
      <c r="L2107" s="1"/>
      <c r="M2107" s="1"/>
      <c r="N2107" s="1"/>
      <c r="O2107" s="1"/>
      <c r="P2107" s="8"/>
      <c r="Q2107" s="26"/>
      <c r="R2107" s="17"/>
      <c r="T2107" t="str">
        <f t="shared" si="32"/>
        <v/>
      </c>
      <c r="U2107" s="34"/>
      <c r="V2107" s="48"/>
      <c r="W2107" s="49"/>
      <c r="X2107" s="47"/>
      <c r="Y2107" s="50"/>
      <c r="Z2107" s="52"/>
      <c r="AA2107" s="53"/>
      <c r="AB2107" s="54"/>
      <c r="AC2107" s="54"/>
    </row>
    <row r="2108" spans="1:29">
      <c r="A2108" s="1"/>
      <c r="B2108" s="1"/>
      <c r="C2108" s="1"/>
      <c r="D2108" s="13"/>
      <c r="E2108" s="22"/>
      <c r="F2108" s="13"/>
      <c r="G2108" s="1"/>
      <c r="H2108" s="1"/>
      <c r="I2108" s="46"/>
      <c r="J2108" s="1"/>
      <c r="K2108" s="1"/>
      <c r="L2108" s="1"/>
      <c r="M2108" s="1"/>
      <c r="N2108" s="1"/>
      <c r="O2108" s="1"/>
      <c r="P2108" s="8"/>
      <c r="Q2108" s="26"/>
      <c r="R2108" s="17"/>
      <c r="T2108" t="str">
        <f t="shared" si="32"/>
        <v/>
      </c>
      <c r="U2108" s="34"/>
      <c r="V2108" s="48"/>
      <c r="W2108" s="49"/>
      <c r="X2108" s="47"/>
      <c r="Y2108" s="50"/>
      <c r="Z2108" s="52"/>
      <c r="AA2108" s="53"/>
      <c r="AB2108" s="54"/>
      <c r="AC2108" s="54"/>
    </row>
    <row r="2109" spans="1:29">
      <c r="A2109" s="1"/>
      <c r="B2109" s="1"/>
      <c r="C2109" s="1"/>
      <c r="D2109" s="13"/>
      <c r="E2109" s="22"/>
      <c r="F2109" s="13"/>
      <c r="G2109" s="1"/>
      <c r="H2109" s="1"/>
      <c r="I2109" s="46"/>
      <c r="J2109" s="1"/>
      <c r="K2109" s="1"/>
      <c r="L2109" s="1"/>
      <c r="M2109" s="1"/>
      <c r="N2109" s="1"/>
      <c r="O2109" s="1"/>
      <c r="P2109" s="8"/>
      <c r="Q2109" s="26"/>
      <c r="R2109" s="17"/>
      <c r="T2109" t="str">
        <f t="shared" si="32"/>
        <v/>
      </c>
      <c r="U2109" s="34"/>
      <c r="V2109" s="48"/>
      <c r="W2109" s="49"/>
      <c r="X2109" s="47"/>
      <c r="Y2109" s="50"/>
      <c r="Z2109" s="52"/>
      <c r="AA2109" s="53"/>
      <c r="AB2109" s="54"/>
      <c r="AC2109" s="54"/>
    </row>
    <row r="2110" spans="1:29">
      <c r="A2110" s="1"/>
      <c r="B2110" s="1"/>
      <c r="C2110" s="1"/>
      <c r="D2110" s="13"/>
      <c r="E2110" s="22"/>
      <c r="F2110" s="13"/>
      <c r="G2110" s="1"/>
      <c r="H2110" s="1"/>
      <c r="I2110" s="46"/>
      <c r="J2110" s="1"/>
      <c r="K2110" s="1"/>
      <c r="L2110" s="1"/>
      <c r="M2110" s="1"/>
      <c r="N2110" s="1"/>
      <c r="O2110" s="1"/>
      <c r="P2110" s="8"/>
      <c r="Q2110" s="26"/>
      <c r="R2110" s="17"/>
      <c r="T2110" t="str">
        <f t="shared" si="32"/>
        <v/>
      </c>
      <c r="U2110" s="34"/>
      <c r="V2110" s="48"/>
      <c r="W2110" s="49"/>
      <c r="X2110" s="47"/>
      <c r="Y2110" s="50"/>
      <c r="Z2110" s="52"/>
      <c r="AA2110" s="53"/>
      <c r="AB2110" s="54"/>
      <c r="AC2110" s="54"/>
    </row>
    <row r="2111" spans="1:29">
      <c r="A2111" s="1"/>
      <c r="B2111" s="1"/>
      <c r="C2111" s="1"/>
      <c r="D2111" s="13"/>
      <c r="E2111" s="22"/>
      <c r="F2111" s="13"/>
      <c r="G2111" s="1"/>
      <c r="H2111" s="1"/>
      <c r="I2111" s="46"/>
      <c r="J2111" s="1"/>
      <c r="K2111" s="1"/>
      <c r="L2111" s="1"/>
      <c r="M2111" s="1"/>
      <c r="N2111" s="1"/>
      <c r="O2111" s="1"/>
      <c r="P2111" s="8"/>
      <c r="Q2111" s="26"/>
      <c r="R2111" s="17"/>
      <c r="T2111" t="str">
        <f t="shared" si="32"/>
        <v/>
      </c>
      <c r="U2111" s="34"/>
      <c r="V2111" s="48"/>
      <c r="W2111" s="49"/>
      <c r="X2111" s="47"/>
      <c r="Y2111" s="50"/>
      <c r="Z2111" s="52"/>
      <c r="AA2111" s="53"/>
      <c r="AB2111" s="54"/>
      <c r="AC2111" s="54"/>
    </row>
    <row r="2112" spans="1:29">
      <c r="A2112" s="1"/>
      <c r="B2112" s="1"/>
      <c r="C2112" s="1"/>
      <c r="D2112" s="13"/>
      <c r="E2112" s="22"/>
      <c r="F2112" s="13"/>
      <c r="G2112" s="1"/>
      <c r="H2112" s="1"/>
      <c r="I2112" s="46"/>
      <c r="J2112" s="1"/>
      <c r="K2112" s="1"/>
      <c r="L2112" s="1"/>
      <c r="M2112" s="1"/>
      <c r="N2112" s="1"/>
      <c r="O2112" s="1"/>
      <c r="P2112" s="8"/>
      <c r="Q2112" s="26"/>
      <c r="R2112" s="17"/>
      <c r="T2112" t="str">
        <f t="shared" si="32"/>
        <v/>
      </c>
      <c r="U2112" s="34"/>
      <c r="V2112" s="48"/>
      <c r="W2112" s="49"/>
      <c r="X2112" s="47"/>
      <c r="Y2112" s="50"/>
      <c r="Z2112" s="52"/>
      <c r="AA2112" s="53"/>
      <c r="AB2112" s="54"/>
      <c r="AC2112" s="54"/>
    </row>
    <row r="2113" spans="1:29">
      <c r="A2113" s="1"/>
      <c r="B2113" s="1"/>
      <c r="C2113" s="1"/>
      <c r="D2113" s="13"/>
      <c r="E2113" s="22"/>
      <c r="F2113" s="13"/>
      <c r="G2113" s="1"/>
      <c r="H2113" s="1"/>
      <c r="I2113" s="46"/>
      <c r="J2113" s="1"/>
      <c r="K2113" s="1"/>
      <c r="L2113" s="1"/>
      <c r="M2113" s="1"/>
      <c r="N2113" s="1"/>
      <c r="O2113" s="1"/>
      <c r="P2113" s="8"/>
      <c r="Q2113" s="26"/>
      <c r="R2113" s="17"/>
      <c r="T2113" t="str">
        <f t="shared" si="32"/>
        <v/>
      </c>
      <c r="U2113" s="34"/>
      <c r="V2113" s="48"/>
      <c r="W2113" s="49"/>
      <c r="X2113" s="47"/>
      <c r="Y2113" s="50"/>
      <c r="Z2113" s="52"/>
      <c r="AA2113" s="53"/>
      <c r="AB2113" s="54"/>
      <c r="AC2113" s="54"/>
    </row>
    <row r="2114" spans="1:29">
      <c r="A2114" s="1"/>
      <c r="B2114" s="1"/>
      <c r="C2114" s="1"/>
      <c r="D2114" s="13"/>
      <c r="E2114" s="22"/>
      <c r="F2114" s="13"/>
      <c r="G2114" s="1"/>
      <c r="H2114" s="1"/>
      <c r="I2114" s="46"/>
      <c r="J2114" s="1"/>
      <c r="K2114" s="1"/>
      <c r="L2114" s="1"/>
      <c r="M2114" s="1"/>
      <c r="N2114" s="1"/>
      <c r="O2114" s="1"/>
      <c r="P2114" s="8"/>
      <c r="Q2114" s="26"/>
      <c r="R2114" s="17"/>
      <c r="T2114" t="str">
        <f t="shared" si="32"/>
        <v/>
      </c>
      <c r="U2114" s="34"/>
      <c r="V2114" s="48"/>
      <c r="W2114" s="49"/>
      <c r="X2114" s="47"/>
      <c r="Y2114" s="50"/>
      <c r="Z2114" s="52"/>
      <c r="AA2114" s="53"/>
      <c r="AB2114" s="54"/>
      <c r="AC2114" s="54"/>
    </row>
    <row r="2115" spans="1:29">
      <c r="A2115" s="1"/>
      <c r="B2115" s="1"/>
      <c r="C2115" s="1"/>
      <c r="D2115" s="13"/>
      <c r="E2115" s="22"/>
      <c r="F2115" s="13"/>
      <c r="G2115" s="1"/>
      <c r="H2115" s="1"/>
      <c r="I2115" s="46"/>
      <c r="J2115" s="1"/>
      <c r="K2115" s="1"/>
      <c r="L2115" s="1"/>
      <c r="M2115" s="1"/>
      <c r="N2115" s="1"/>
      <c r="O2115" s="1"/>
      <c r="P2115" s="8"/>
      <c r="Q2115" s="26"/>
      <c r="R2115" s="17"/>
      <c r="T2115" t="str">
        <f t="shared" si="32"/>
        <v/>
      </c>
      <c r="U2115" s="34"/>
      <c r="V2115" s="48"/>
      <c r="W2115" s="49"/>
      <c r="X2115" s="47"/>
      <c r="Y2115" s="50"/>
      <c r="Z2115" s="52"/>
      <c r="AA2115" s="53"/>
      <c r="AB2115" s="54"/>
      <c r="AC2115" s="54"/>
    </row>
    <row r="2116" spans="1:29">
      <c r="A2116" s="1"/>
      <c r="B2116" s="1"/>
      <c r="C2116" s="1"/>
      <c r="D2116" s="13"/>
      <c r="E2116" s="22"/>
      <c r="F2116" s="13"/>
      <c r="G2116" s="1"/>
      <c r="H2116" s="1"/>
      <c r="I2116" s="46"/>
      <c r="J2116" s="1"/>
      <c r="K2116" s="1"/>
      <c r="L2116" s="1"/>
      <c r="M2116" s="1"/>
      <c r="N2116" s="1"/>
      <c r="O2116" s="1"/>
      <c r="P2116" s="8"/>
      <c r="Q2116" s="26"/>
      <c r="R2116" s="17"/>
      <c r="T2116" t="str">
        <f t="shared" si="32"/>
        <v/>
      </c>
      <c r="U2116" s="34"/>
      <c r="V2116" s="48"/>
      <c r="W2116" s="49"/>
      <c r="X2116" s="47"/>
      <c r="Y2116" s="50"/>
      <c r="Z2116" s="52"/>
      <c r="AA2116" s="53"/>
      <c r="AB2116" s="54"/>
      <c r="AC2116" s="54"/>
    </row>
    <row r="2117" spans="1:29">
      <c r="A2117" s="1"/>
      <c r="B2117" s="1"/>
      <c r="C2117" s="1"/>
      <c r="D2117" s="13"/>
      <c r="E2117" s="22"/>
      <c r="F2117" s="13"/>
      <c r="G2117" s="1"/>
      <c r="H2117" s="1"/>
      <c r="I2117" s="46"/>
      <c r="J2117" s="1"/>
      <c r="K2117" s="1"/>
      <c r="L2117" s="1"/>
      <c r="M2117" s="1"/>
      <c r="N2117" s="1"/>
      <c r="O2117" s="1"/>
      <c r="P2117" s="8"/>
      <c r="Q2117" s="26"/>
      <c r="R2117" s="17"/>
      <c r="T2117" t="str">
        <f t="shared" si="32"/>
        <v/>
      </c>
      <c r="U2117" s="34"/>
      <c r="V2117" s="48"/>
      <c r="W2117" s="49"/>
      <c r="X2117" s="47"/>
      <c r="Y2117" s="50"/>
      <c r="Z2117" s="52"/>
      <c r="AA2117" s="53"/>
      <c r="AB2117" s="54"/>
      <c r="AC2117" s="54"/>
    </row>
    <row r="2118" spans="1:29">
      <c r="A2118" s="1"/>
      <c r="B2118" s="1"/>
      <c r="C2118" s="1"/>
      <c r="D2118" s="13"/>
      <c r="E2118" s="22"/>
      <c r="F2118" s="13"/>
      <c r="G2118" s="1"/>
      <c r="H2118" s="1"/>
      <c r="I2118" s="46"/>
      <c r="J2118" s="1"/>
      <c r="K2118" s="1"/>
      <c r="L2118" s="1"/>
      <c r="M2118" s="1"/>
      <c r="N2118" s="1"/>
      <c r="O2118" s="1"/>
      <c r="P2118" s="8"/>
      <c r="Q2118" s="26"/>
      <c r="R2118" s="17"/>
      <c r="T2118" t="str">
        <f t="shared" ref="T2118:T2181" si="33">IF(AND(Q2118=0,R2118=0),"",IF(I2118="","",($U$1-I2118)+1))</f>
        <v/>
      </c>
      <c r="U2118" s="34"/>
      <c r="V2118" s="48"/>
      <c r="W2118" s="49"/>
      <c r="X2118" s="47"/>
      <c r="Y2118" s="50"/>
      <c r="Z2118" s="52"/>
      <c r="AA2118" s="53"/>
      <c r="AB2118" s="54"/>
      <c r="AC2118" s="54"/>
    </row>
    <row r="2119" spans="1:29">
      <c r="A2119" s="1"/>
      <c r="B2119" s="1"/>
      <c r="C2119" s="1"/>
      <c r="D2119" s="13"/>
      <c r="E2119" s="22"/>
      <c r="F2119" s="13"/>
      <c r="G2119" s="1"/>
      <c r="H2119" s="1"/>
      <c r="I2119" s="46"/>
      <c r="J2119" s="1"/>
      <c r="K2119" s="1"/>
      <c r="L2119" s="1"/>
      <c r="M2119" s="1"/>
      <c r="N2119" s="1"/>
      <c r="O2119" s="1"/>
      <c r="P2119" s="8"/>
      <c r="Q2119" s="26"/>
      <c r="R2119" s="17"/>
      <c r="T2119" t="str">
        <f t="shared" si="33"/>
        <v/>
      </c>
      <c r="U2119" s="34"/>
      <c r="V2119" s="48"/>
      <c r="W2119" s="49"/>
      <c r="X2119" s="47"/>
      <c r="Y2119" s="50"/>
      <c r="Z2119" s="52"/>
      <c r="AA2119" s="53"/>
      <c r="AB2119" s="54"/>
      <c r="AC2119" s="54"/>
    </row>
    <row r="2120" spans="1:29">
      <c r="A2120" s="1"/>
      <c r="B2120" s="1"/>
      <c r="C2120" s="1"/>
      <c r="D2120" s="13"/>
      <c r="E2120" s="22"/>
      <c r="F2120" s="13"/>
      <c r="G2120" s="1"/>
      <c r="H2120" s="1"/>
      <c r="I2120" s="46"/>
      <c r="J2120" s="1"/>
      <c r="K2120" s="1"/>
      <c r="L2120" s="1"/>
      <c r="M2120" s="1"/>
      <c r="N2120" s="1"/>
      <c r="O2120" s="1"/>
      <c r="P2120" s="8"/>
      <c r="Q2120" s="26"/>
      <c r="R2120" s="17"/>
      <c r="T2120" t="str">
        <f t="shared" si="33"/>
        <v/>
      </c>
      <c r="U2120" s="34"/>
      <c r="V2120" s="48"/>
      <c r="W2120" s="49"/>
      <c r="X2120" s="47"/>
      <c r="Y2120" s="50"/>
      <c r="Z2120" s="52"/>
      <c r="AA2120" s="53"/>
      <c r="AB2120" s="54"/>
      <c r="AC2120" s="54"/>
    </row>
    <row r="2121" spans="1:29">
      <c r="A2121" s="1"/>
      <c r="B2121" s="1"/>
      <c r="C2121" s="1"/>
      <c r="D2121" s="13"/>
      <c r="E2121" s="22"/>
      <c r="F2121" s="13"/>
      <c r="G2121" s="1"/>
      <c r="H2121" s="1"/>
      <c r="I2121" s="46"/>
      <c r="J2121" s="1"/>
      <c r="K2121" s="1"/>
      <c r="L2121" s="1"/>
      <c r="M2121" s="1"/>
      <c r="N2121" s="1"/>
      <c r="O2121" s="1"/>
      <c r="P2121" s="8"/>
      <c r="Q2121" s="26"/>
      <c r="R2121" s="17"/>
      <c r="T2121" t="str">
        <f t="shared" si="33"/>
        <v/>
      </c>
      <c r="U2121" s="34"/>
      <c r="V2121" s="48"/>
      <c r="W2121" s="49"/>
      <c r="X2121" s="47"/>
      <c r="Y2121" s="50"/>
      <c r="Z2121" s="52"/>
      <c r="AA2121" s="53"/>
      <c r="AB2121" s="54"/>
      <c r="AC2121" s="54"/>
    </row>
    <row r="2122" spans="1:29">
      <c r="A2122" s="1"/>
      <c r="B2122" s="1"/>
      <c r="C2122" s="1"/>
      <c r="D2122" s="13"/>
      <c r="E2122" s="22"/>
      <c r="F2122" s="13"/>
      <c r="G2122" s="1"/>
      <c r="H2122" s="1"/>
      <c r="I2122" s="46"/>
      <c r="J2122" s="1"/>
      <c r="K2122" s="1"/>
      <c r="L2122" s="1"/>
      <c r="M2122" s="1"/>
      <c r="N2122" s="1"/>
      <c r="O2122" s="1"/>
      <c r="P2122" s="8"/>
      <c r="Q2122" s="26"/>
      <c r="R2122" s="17"/>
      <c r="T2122" t="str">
        <f t="shared" si="33"/>
        <v/>
      </c>
      <c r="U2122" s="34"/>
      <c r="V2122" s="48"/>
      <c r="W2122" s="49"/>
      <c r="X2122" s="47"/>
      <c r="Y2122" s="50"/>
      <c r="Z2122" s="52"/>
      <c r="AA2122" s="53"/>
      <c r="AB2122" s="54"/>
      <c r="AC2122" s="54"/>
    </row>
    <row r="2123" spans="1:29">
      <c r="A2123" s="1"/>
      <c r="B2123" s="1"/>
      <c r="C2123" s="1"/>
      <c r="D2123" s="13"/>
      <c r="E2123" s="22"/>
      <c r="F2123" s="13"/>
      <c r="G2123" s="1"/>
      <c r="H2123" s="1"/>
      <c r="I2123" s="46"/>
      <c r="J2123" s="1"/>
      <c r="K2123" s="1"/>
      <c r="L2123" s="1"/>
      <c r="M2123" s="1"/>
      <c r="N2123" s="1"/>
      <c r="O2123" s="1"/>
      <c r="P2123" s="8"/>
      <c r="Q2123" s="26"/>
      <c r="R2123" s="17"/>
      <c r="T2123" t="str">
        <f t="shared" si="33"/>
        <v/>
      </c>
      <c r="U2123" s="34"/>
      <c r="V2123" s="48"/>
      <c r="W2123" s="49"/>
      <c r="X2123" s="47"/>
      <c r="Y2123" s="50"/>
      <c r="Z2123" s="52"/>
      <c r="AA2123" s="53"/>
      <c r="AB2123" s="54"/>
      <c r="AC2123" s="54"/>
    </row>
    <row r="2124" spans="1:29">
      <c r="A2124" s="1"/>
      <c r="B2124" s="1"/>
      <c r="C2124" s="1"/>
      <c r="D2124" s="13"/>
      <c r="E2124" s="22"/>
      <c r="F2124" s="13"/>
      <c r="G2124" s="1"/>
      <c r="H2124" s="1"/>
      <c r="I2124" s="46"/>
      <c r="J2124" s="1"/>
      <c r="K2124" s="1"/>
      <c r="L2124" s="1"/>
      <c r="M2124" s="1"/>
      <c r="N2124" s="1"/>
      <c r="O2124" s="1"/>
      <c r="P2124" s="8"/>
      <c r="Q2124" s="26"/>
      <c r="R2124" s="17"/>
      <c r="T2124" t="str">
        <f t="shared" si="33"/>
        <v/>
      </c>
      <c r="U2124" s="34"/>
      <c r="V2124" s="48"/>
      <c r="W2124" s="49"/>
      <c r="X2124" s="47"/>
      <c r="Y2124" s="50"/>
      <c r="Z2124" s="52"/>
      <c r="AA2124" s="53"/>
      <c r="AB2124" s="54"/>
      <c r="AC2124" s="54"/>
    </row>
    <row r="2125" spans="1:29">
      <c r="A2125" s="1"/>
      <c r="B2125" s="1"/>
      <c r="C2125" s="1"/>
      <c r="D2125" s="13"/>
      <c r="E2125" s="22"/>
      <c r="F2125" s="13"/>
      <c r="G2125" s="1"/>
      <c r="H2125" s="1"/>
      <c r="I2125" s="46"/>
      <c r="J2125" s="1"/>
      <c r="K2125" s="1"/>
      <c r="L2125" s="1"/>
      <c r="M2125" s="1"/>
      <c r="N2125" s="1"/>
      <c r="O2125" s="1"/>
      <c r="P2125" s="8"/>
      <c r="Q2125" s="26"/>
      <c r="R2125" s="17"/>
      <c r="T2125" t="str">
        <f t="shared" si="33"/>
        <v/>
      </c>
      <c r="U2125" s="34"/>
      <c r="V2125" s="48"/>
      <c r="W2125" s="49"/>
      <c r="X2125" s="47"/>
      <c r="Y2125" s="50"/>
      <c r="Z2125" s="52"/>
      <c r="AA2125" s="53"/>
      <c r="AB2125" s="54"/>
      <c r="AC2125" s="54"/>
    </row>
    <row r="2126" spans="1:29">
      <c r="A2126" s="1"/>
      <c r="B2126" s="1"/>
      <c r="C2126" s="1"/>
      <c r="D2126" s="13"/>
      <c r="E2126" s="22"/>
      <c r="F2126" s="13"/>
      <c r="G2126" s="1"/>
      <c r="H2126" s="1"/>
      <c r="I2126" s="46"/>
      <c r="J2126" s="1"/>
      <c r="K2126" s="1"/>
      <c r="L2126" s="1"/>
      <c r="M2126" s="1"/>
      <c r="N2126" s="1"/>
      <c r="O2126" s="1"/>
      <c r="P2126" s="8"/>
      <c r="Q2126" s="26"/>
      <c r="R2126" s="17"/>
      <c r="T2126" t="str">
        <f t="shared" si="33"/>
        <v/>
      </c>
      <c r="U2126" s="34"/>
      <c r="V2126" s="48"/>
      <c r="W2126" s="49"/>
      <c r="X2126" s="47"/>
      <c r="Y2126" s="50"/>
      <c r="Z2126" s="52"/>
      <c r="AA2126" s="53"/>
      <c r="AB2126" s="54"/>
      <c r="AC2126" s="54"/>
    </row>
    <row r="2127" spans="1:29">
      <c r="A2127" s="1"/>
      <c r="B2127" s="1"/>
      <c r="C2127" s="1"/>
      <c r="D2127" s="13"/>
      <c r="E2127" s="22"/>
      <c r="F2127" s="13"/>
      <c r="G2127" s="1"/>
      <c r="H2127" s="1"/>
      <c r="I2127" s="46"/>
      <c r="J2127" s="1"/>
      <c r="K2127" s="1"/>
      <c r="L2127" s="1"/>
      <c r="M2127" s="1"/>
      <c r="N2127" s="1"/>
      <c r="O2127" s="1"/>
      <c r="P2127" s="8"/>
      <c r="Q2127" s="26"/>
      <c r="R2127" s="17"/>
      <c r="T2127" t="str">
        <f t="shared" si="33"/>
        <v/>
      </c>
      <c r="U2127" s="34"/>
      <c r="V2127" s="48"/>
      <c r="W2127" s="49"/>
      <c r="X2127" s="47"/>
      <c r="Y2127" s="50"/>
      <c r="Z2127" s="52"/>
      <c r="AA2127" s="53"/>
      <c r="AB2127" s="54"/>
      <c r="AC2127" s="54"/>
    </row>
    <row r="2128" spans="1:29">
      <c r="A2128" s="1"/>
      <c r="B2128" s="1"/>
      <c r="C2128" s="1"/>
      <c r="D2128" s="13"/>
      <c r="E2128" s="22"/>
      <c r="F2128" s="13"/>
      <c r="G2128" s="1"/>
      <c r="H2128" s="1"/>
      <c r="I2128" s="46"/>
      <c r="J2128" s="1"/>
      <c r="K2128" s="1"/>
      <c r="L2128" s="1"/>
      <c r="M2128" s="1"/>
      <c r="N2128" s="1"/>
      <c r="O2128" s="1"/>
      <c r="P2128" s="8"/>
      <c r="Q2128" s="26"/>
      <c r="R2128" s="17"/>
      <c r="T2128" t="str">
        <f t="shared" si="33"/>
        <v/>
      </c>
      <c r="U2128" s="34"/>
      <c r="V2128" s="48"/>
      <c r="W2128" s="49"/>
      <c r="X2128" s="47"/>
      <c r="Y2128" s="50"/>
      <c r="Z2128" s="52"/>
      <c r="AA2128" s="53"/>
      <c r="AB2128" s="54"/>
      <c r="AC2128" s="54"/>
    </row>
    <row r="2129" spans="1:29">
      <c r="A2129" s="1"/>
      <c r="B2129" s="1"/>
      <c r="C2129" s="1"/>
      <c r="D2129" s="13"/>
      <c r="E2129" s="22"/>
      <c r="F2129" s="13"/>
      <c r="G2129" s="1"/>
      <c r="H2129" s="1"/>
      <c r="I2129" s="46"/>
      <c r="J2129" s="1"/>
      <c r="K2129" s="1"/>
      <c r="L2129" s="1"/>
      <c r="M2129" s="1"/>
      <c r="N2129" s="1"/>
      <c r="O2129" s="1"/>
      <c r="P2129" s="8"/>
      <c r="Q2129" s="26"/>
      <c r="R2129" s="17"/>
      <c r="T2129" t="str">
        <f t="shared" si="33"/>
        <v/>
      </c>
      <c r="U2129" s="34"/>
      <c r="V2129" s="48"/>
      <c r="W2129" s="49"/>
      <c r="X2129" s="47"/>
      <c r="Y2129" s="50"/>
      <c r="Z2129" s="52"/>
      <c r="AA2129" s="53"/>
      <c r="AB2129" s="54"/>
      <c r="AC2129" s="54"/>
    </row>
    <row r="2130" spans="1:29">
      <c r="A2130" s="1"/>
      <c r="B2130" s="1"/>
      <c r="C2130" s="1"/>
      <c r="D2130" s="13"/>
      <c r="E2130" s="22"/>
      <c r="F2130" s="13"/>
      <c r="G2130" s="1"/>
      <c r="H2130" s="1"/>
      <c r="I2130" s="46"/>
      <c r="J2130" s="1"/>
      <c r="K2130" s="1"/>
      <c r="L2130" s="1"/>
      <c r="M2130" s="1"/>
      <c r="N2130" s="1"/>
      <c r="O2130" s="1"/>
      <c r="P2130" s="8"/>
      <c r="Q2130" s="26"/>
      <c r="R2130" s="17"/>
      <c r="T2130" t="str">
        <f t="shared" si="33"/>
        <v/>
      </c>
      <c r="U2130" s="34"/>
      <c r="V2130" s="48"/>
      <c r="W2130" s="49"/>
      <c r="X2130" s="47"/>
      <c r="Y2130" s="50"/>
      <c r="Z2130" s="52"/>
      <c r="AA2130" s="53"/>
      <c r="AB2130" s="54"/>
      <c r="AC2130" s="54"/>
    </row>
    <row r="2131" spans="1:29">
      <c r="A2131" s="1"/>
      <c r="B2131" s="1"/>
      <c r="C2131" s="1"/>
      <c r="D2131" s="13"/>
      <c r="E2131" s="22"/>
      <c r="F2131" s="13"/>
      <c r="G2131" s="1"/>
      <c r="H2131" s="1"/>
      <c r="I2131" s="46"/>
      <c r="J2131" s="1"/>
      <c r="K2131" s="1"/>
      <c r="L2131" s="1"/>
      <c r="M2131" s="1"/>
      <c r="N2131" s="1"/>
      <c r="O2131" s="1"/>
      <c r="P2131" s="8"/>
      <c r="Q2131" s="26"/>
      <c r="R2131" s="17"/>
      <c r="T2131" t="str">
        <f t="shared" si="33"/>
        <v/>
      </c>
      <c r="U2131" s="34"/>
      <c r="V2131" s="48"/>
      <c r="W2131" s="49"/>
      <c r="X2131" s="47"/>
      <c r="Y2131" s="50"/>
      <c r="Z2131" s="52"/>
      <c r="AA2131" s="53"/>
      <c r="AB2131" s="54"/>
      <c r="AC2131" s="54"/>
    </row>
    <row r="2132" spans="1:29">
      <c r="A2132" s="1"/>
      <c r="B2132" s="1"/>
      <c r="C2132" s="1"/>
      <c r="D2132" s="13"/>
      <c r="E2132" s="22"/>
      <c r="F2132" s="13"/>
      <c r="G2132" s="1"/>
      <c r="H2132" s="1"/>
      <c r="I2132" s="46"/>
      <c r="J2132" s="1"/>
      <c r="K2132" s="1"/>
      <c r="L2132" s="1"/>
      <c r="M2132" s="1"/>
      <c r="N2132" s="1"/>
      <c r="O2132" s="1"/>
      <c r="P2132" s="8"/>
      <c r="Q2132" s="26"/>
      <c r="R2132" s="17"/>
      <c r="T2132" t="str">
        <f t="shared" si="33"/>
        <v/>
      </c>
      <c r="U2132" s="34"/>
      <c r="V2132" s="48"/>
      <c r="W2132" s="49"/>
      <c r="X2132" s="47"/>
      <c r="Y2132" s="50"/>
      <c r="Z2132" s="52"/>
      <c r="AA2132" s="53"/>
      <c r="AB2132" s="54"/>
      <c r="AC2132" s="54"/>
    </row>
    <row r="2133" spans="1:29">
      <c r="A2133" s="1"/>
      <c r="B2133" s="1"/>
      <c r="C2133" s="1"/>
      <c r="D2133" s="13"/>
      <c r="E2133" s="22"/>
      <c r="F2133" s="13"/>
      <c r="G2133" s="1"/>
      <c r="H2133" s="1"/>
      <c r="I2133" s="46"/>
      <c r="J2133" s="1"/>
      <c r="K2133" s="1"/>
      <c r="L2133" s="1"/>
      <c r="M2133" s="1"/>
      <c r="N2133" s="1"/>
      <c r="O2133" s="1"/>
      <c r="P2133" s="8"/>
      <c r="Q2133" s="26"/>
      <c r="R2133" s="17"/>
      <c r="T2133" t="str">
        <f t="shared" si="33"/>
        <v/>
      </c>
      <c r="U2133" s="34"/>
      <c r="V2133" s="48"/>
      <c r="W2133" s="49"/>
      <c r="X2133" s="47"/>
      <c r="Y2133" s="50"/>
      <c r="Z2133" s="52"/>
      <c r="AA2133" s="53"/>
      <c r="AB2133" s="54"/>
      <c r="AC2133" s="54"/>
    </row>
    <row r="2134" spans="1:29">
      <c r="A2134" s="1"/>
      <c r="B2134" s="1"/>
      <c r="C2134" s="1"/>
      <c r="D2134" s="13"/>
      <c r="E2134" s="22"/>
      <c r="F2134" s="13"/>
      <c r="G2134" s="1"/>
      <c r="H2134" s="1"/>
      <c r="I2134" s="46"/>
      <c r="J2134" s="1"/>
      <c r="K2134" s="1"/>
      <c r="L2134" s="1"/>
      <c r="M2134" s="1"/>
      <c r="N2134" s="1"/>
      <c r="O2134" s="1"/>
      <c r="P2134" s="8"/>
      <c r="Q2134" s="26"/>
      <c r="R2134" s="17"/>
      <c r="T2134" t="str">
        <f t="shared" si="33"/>
        <v/>
      </c>
      <c r="U2134" s="34"/>
      <c r="V2134" s="48"/>
      <c r="W2134" s="49"/>
      <c r="X2134" s="47"/>
      <c r="Y2134" s="50"/>
      <c r="Z2134" s="52"/>
      <c r="AA2134" s="53"/>
      <c r="AB2134" s="54"/>
      <c r="AC2134" s="54"/>
    </row>
    <row r="2135" spans="1:29">
      <c r="A2135" s="1"/>
      <c r="B2135" s="1"/>
      <c r="C2135" s="1"/>
      <c r="D2135" s="13"/>
      <c r="E2135" s="22"/>
      <c r="F2135" s="13"/>
      <c r="G2135" s="1"/>
      <c r="H2135" s="1"/>
      <c r="I2135" s="46"/>
      <c r="J2135" s="1"/>
      <c r="K2135" s="1"/>
      <c r="L2135" s="1"/>
      <c r="M2135" s="1"/>
      <c r="N2135" s="1"/>
      <c r="O2135" s="1"/>
      <c r="P2135" s="8"/>
      <c r="Q2135" s="26"/>
      <c r="R2135" s="17"/>
      <c r="T2135" t="str">
        <f t="shared" si="33"/>
        <v/>
      </c>
      <c r="U2135" s="34"/>
      <c r="V2135" s="48"/>
      <c r="W2135" s="49"/>
      <c r="X2135" s="47"/>
      <c r="Y2135" s="50"/>
      <c r="Z2135" s="52"/>
      <c r="AA2135" s="53"/>
      <c r="AB2135" s="54"/>
      <c r="AC2135" s="54"/>
    </row>
    <row r="2136" spans="1:29">
      <c r="A2136" s="1"/>
      <c r="B2136" s="1"/>
      <c r="C2136" s="1"/>
      <c r="D2136" s="13"/>
      <c r="E2136" s="22"/>
      <c r="F2136" s="13"/>
      <c r="G2136" s="1"/>
      <c r="H2136" s="1"/>
      <c r="I2136" s="46"/>
      <c r="J2136" s="1"/>
      <c r="K2136" s="1"/>
      <c r="L2136" s="1"/>
      <c r="M2136" s="1"/>
      <c r="N2136" s="1"/>
      <c r="O2136" s="1"/>
      <c r="P2136" s="8"/>
      <c r="Q2136" s="26"/>
      <c r="R2136" s="17"/>
      <c r="T2136" t="str">
        <f t="shared" si="33"/>
        <v/>
      </c>
      <c r="U2136" s="34"/>
      <c r="V2136" s="48"/>
      <c r="W2136" s="49"/>
      <c r="X2136" s="47"/>
      <c r="Y2136" s="50"/>
      <c r="Z2136" s="52"/>
      <c r="AA2136" s="53"/>
      <c r="AB2136" s="54"/>
      <c r="AC2136" s="54"/>
    </row>
    <row r="2137" spans="1:29">
      <c r="A2137" s="1"/>
      <c r="B2137" s="1"/>
      <c r="C2137" s="1"/>
      <c r="D2137" s="13"/>
      <c r="E2137" s="22"/>
      <c r="F2137" s="13"/>
      <c r="G2137" s="1"/>
      <c r="H2137" s="1"/>
      <c r="I2137" s="46"/>
      <c r="J2137" s="1"/>
      <c r="K2137" s="1"/>
      <c r="L2137" s="1"/>
      <c r="M2137" s="1"/>
      <c r="N2137" s="1"/>
      <c r="O2137" s="1"/>
      <c r="P2137" s="8"/>
      <c r="Q2137" s="26"/>
      <c r="R2137" s="17"/>
      <c r="T2137" t="str">
        <f t="shared" si="33"/>
        <v/>
      </c>
      <c r="U2137" s="34"/>
      <c r="V2137" s="48"/>
      <c r="W2137" s="49"/>
      <c r="X2137" s="47"/>
      <c r="Y2137" s="50"/>
      <c r="Z2137" s="52"/>
      <c r="AA2137" s="53"/>
      <c r="AB2137" s="54"/>
      <c r="AC2137" s="54"/>
    </row>
    <row r="2138" spans="1:29">
      <c r="A2138" s="1"/>
      <c r="B2138" s="1"/>
      <c r="C2138" s="1"/>
      <c r="D2138" s="13"/>
      <c r="E2138" s="22"/>
      <c r="F2138" s="13"/>
      <c r="G2138" s="1"/>
      <c r="H2138" s="1"/>
      <c r="I2138" s="46"/>
      <c r="J2138" s="1"/>
      <c r="K2138" s="1"/>
      <c r="L2138" s="1"/>
      <c r="M2138" s="1"/>
      <c r="N2138" s="1"/>
      <c r="O2138" s="1"/>
      <c r="P2138" s="8"/>
      <c r="Q2138" s="26"/>
      <c r="R2138" s="17"/>
      <c r="T2138" t="str">
        <f t="shared" si="33"/>
        <v/>
      </c>
      <c r="U2138" s="34"/>
      <c r="V2138" s="48"/>
      <c r="W2138" s="49"/>
      <c r="X2138" s="47"/>
      <c r="Y2138" s="50"/>
      <c r="Z2138" s="52"/>
      <c r="AA2138" s="53"/>
      <c r="AB2138" s="54"/>
      <c r="AC2138" s="54"/>
    </row>
    <row r="2139" spans="1:29">
      <c r="A2139" s="1"/>
      <c r="B2139" s="1"/>
      <c r="C2139" s="1"/>
      <c r="D2139" s="13"/>
      <c r="E2139" s="22"/>
      <c r="F2139" s="13"/>
      <c r="G2139" s="1"/>
      <c r="H2139" s="1"/>
      <c r="I2139" s="46"/>
      <c r="J2139" s="1"/>
      <c r="K2139" s="1"/>
      <c r="L2139" s="1"/>
      <c r="M2139" s="1"/>
      <c r="N2139" s="1"/>
      <c r="O2139" s="1"/>
      <c r="P2139" s="8"/>
      <c r="Q2139" s="26"/>
      <c r="R2139" s="17"/>
      <c r="T2139" t="str">
        <f t="shared" si="33"/>
        <v/>
      </c>
      <c r="U2139" s="34"/>
      <c r="V2139" s="48"/>
      <c r="W2139" s="49"/>
      <c r="X2139" s="47"/>
      <c r="Y2139" s="50"/>
      <c r="Z2139" s="52"/>
      <c r="AA2139" s="53"/>
      <c r="AB2139" s="54"/>
      <c r="AC2139" s="54"/>
    </row>
    <row r="2140" spans="1:29">
      <c r="A2140" s="1"/>
      <c r="B2140" s="1"/>
      <c r="C2140" s="1"/>
      <c r="D2140" s="13"/>
      <c r="E2140" s="22"/>
      <c r="F2140" s="13"/>
      <c r="G2140" s="1"/>
      <c r="H2140" s="1"/>
      <c r="I2140" s="46"/>
      <c r="J2140" s="1"/>
      <c r="K2140" s="1"/>
      <c r="L2140" s="1"/>
      <c r="M2140" s="1"/>
      <c r="N2140" s="1"/>
      <c r="O2140" s="1"/>
      <c r="P2140" s="8"/>
      <c r="Q2140" s="26"/>
      <c r="R2140" s="17"/>
      <c r="T2140" t="str">
        <f t="shared" si="33"/>
        <v/>
      </c>
      <c r="U2140" s="34"/>
      <c r="V2140" s="48"/>
      <c r="W2140" s="49"/>
      <c r="X2140" s="47"/>
      <c r="Y2140" s="50"/>
      <c r="Z2140" s="52"/>
      <c r="AA2140" s="53"/>
      <c r="AB2140" s="54"/>
      <c r="AC2140" s="54"/>
    </row>
    <row r="2141" spans="1:29">
      <c r="A2141" s="1"/>
      <c r="B2141" s="1"/>
      <c r="C2141" s="1"/>
      <c r="D2141" s="13"/>
      <c r="E2141" s="22"/>
      <c r="F2141" s="13"/>
      <c r="G2141" s="1"/>
      <c r="H2141" s="1"/>
      <c r="I2141" s="46"/>
      <c r="J2141" s="1"/>
      <c r="K2141" s="1"/>
      <c r="L2141" s="1"/>
      <c r="M2141" s="1"/>
      <c r="N2141" s="1"/>
      <c r="O2141" s="1"/>
      <c r="P2141" s="8"/>
      <c r="Q2141" s="26"/>
      <c r="R2141" s="17"/>
      <c r="T2141" t="str">
        <f t="shared" si="33"/>
        <v/>
      </c>
      <c r="U2141" s="34"/>
      <c r="V2141" s="48"/>
      <c r="W2141" s="49"/>
      <c r="X2141" s="47"/>
      <c r="Y2141" s="50"/>
      <c r="Z2141" s="52"/>
      <c r="AA2141" s="53"/>
      <c r="AB2141" s="54"/>
      <c r="AC2141" s="54"/>
    </row>
    <row r="2142" spans="1:29">
      <c r="A2142" s="1"/>
      <c r="B2142" s="1"/>
      <c r="C2142" s="1"/>
      <c r="D2142" s="13"/>
      <c r="E2142" s="22"/>
      <c r="F2142" s="13"/>
      <c r="G2142" s="1"/>
      <c r="H2142" s="1"/>
      <c r="I2142" s="46"/>
      <c r="J2142" s="1"/>
      <c r="K2142" s="1"/>
      <c r="L2142" s="1"/>
      <c r="M2142" s="1"/>
      <c r="N2142" s="1"/>
      <c r="O2142" s="1"/>
      <c r="P2142" s="8"/>
      <c r="Q2142" s="26"/>
      <c r="R2142" s="17"/>
      <c r="T2142" t="str">
        <f t="shared" si="33"/>
        <v/>
      </c>
      <c r="U2142" s="34"/>
      <c r="V2142" s="48"/>
      <c r="W2142" s="49"/>
      <c r="X2142" s="47"/>
      <c r="Y2142" s="50"/>
      <c r="Z2142" s="52"/>
      <c r="AA2142" s="53"/>
      <c r="AB2142" s="54"/>
      <c r="AC2142" s="54"/>
    </row>
    <row r="2143" spans="1:29">
      <c r="A2143" s="1"/>
      <c r="B2143" s="1"/>
      <c r="C2143" s="1"/>
      <c r="D2143" s="13"/>
      <c r="E2143" s="22"/>
      <c r="F2143" s="13"/>
      <c r="G2143" s="1"/>
      <c r="H2143" s="1"/>
      <c r="I2143" s="46"/>
      <c r="J2143" s="1"/>
      <c r="K2143" s="1"/>
      <c r="L2143" s="1"/>
      <c r="M2143" s="1"/>
      <c r="N2143" s="1"/>
      <c r="O2143" s="1"/>
      <c r="P2143" s="8"/>
      <c r="Q2143" s="26"/>
      <c r="R2143" s="17"/>
      <c r="T2143" t="str">
        <f t="shared" si="33"/>
        <v/>
      </c>
      <c r="U2143" s="34"/>
      <c r="V2143" s="48"/>
      <c r="W2143" s="49"/>
      <c r="X2143" s="47"/>
      <c r="Y2143" s="50"/>
      <c r="Z2143" s="52"/>
      <c r="AA2143" s="53"/>
      <c r="AB2143" s="54"/>
      <c r="AC2143" s="54"/>
    </row>
    <row r="2144" spans="1:29">
      <c r="A2144" s="1"/>
      <c r="B2144" s="1"/>
      <c r="C2144" s="1"/>
      <c r="D2144" s="13"/>
      <c r="E2144" s="22"/>
      <c r="F2144" s="13"/>
      <c r="G2144" s="1"/>
      <c r="H2144" s="1"/>
      <c r="I2144" s="46"/>
      <c r="J2144" s="1"/>
      <c r="K2144" s="1"/>
      <c r="L2144" s="1"/>
      <c r="M2144" s="1"/>
      <c r="N2144" s="1"/>
      <c r="O2144" s="1"/>
      <c r="P2144" s="8"/>
      <c r="Q2144" s="26"/>
      <c r="R2144" s="17"/>
      <c r="T2144" t="str">
        <f t="shared" si="33"/>
        <v/>
      </c>
      <c r="U2144" s="34"/>
      <c r="V2144" s="48"/>
      <c r="W2144" s="49"/>
      <c r="X2144" s="47"/>
      <c r="Y2144" s="50"/>
      <c r="Z2144" s="52"/>
      <c r="AA2144" s="53"/>
      <c r="AB2144" s="54"/>
      <c r="AC2144" s="54"/>
    </row>
    <row r="2145" spans="1:29">
      <c r="A2145" s="1"/>
      <c r="B2145" s="1"/>
      <c r="C2145" s="1"/>
      <c r="D2145" s="13"/>
      <c r="E2145" s="22"/>
      <c r="F2145" s="13"/>
      <c r="G2145" s="1"/>
      <c r="H2145" s="1"/>
      <c r="I2145" s="46"/>
      <c r="J2145" s="1"/>
      <c r="K2145" s="1"/>
      <c r="L2145" s="1"/>
      <c r="M2145" s="1"/>
      <c r="N2145" s="1"/>
      <c r="O2145" s="1"/>
      <c r="P2145" s="8"/>
      <c r="Q2145" s="26"/>
      <c r="R2145" s="17"/>
      <c r="T2145" t="str">
        <f t="shared" si="33"/>
        <v/>
      </c>
      <c r="U2145" s="34"/>
      <c r="V2145" s="48"/>
      <c r="W2145" s="49"/>
      <c r="X2145" s="47"/>
      <c r="Y2145" s="50"/>
      <c r="Z2145" s="52"/>
      <c r="AA2145" s="53"/>
      <c r="AB2145" s="54"/>
      <c r="AC2145" s="54"/>
    </row>
    <row r="2146" spans="1:29">
      <c r="A2146" s="1"/>
      <c r="B2146" s="1"/>
      <c r="C2146" s="1"/>
      <c r="D2146" s="13"/>
      <c r="E2146" s="22"/>
      <c r="F2146" s="13"/>
      <c r="G2146" s="1"/>
      <c r="H2146" s="1"/>
      <c r="I2146" s="46"/>
      <c r="J2146" s="1"/>
      <c r="K2146" s="1"/>
      <c r="L2146" s="1"/>
      <c r="M2146" s="1"/>
      <c r="N2146" s="1"/>
      <c r="O2146" s="1"/>
      <c r="P2146" s="8"/>
      <c r="Q2146" s="26"/>
      <c r="R2146" s="17"/>
      <c r="T2146" t="str">
        <f t="shared" si="33"/>
        <v/>
      </c>
      <c r="U2146" s="34"/>
      <c r="V2146" s="48"/>
      <c r="W2146" s="49"/>
      <c r="X2146" s="47"/>
      <c r="Y2146" s="50"/>
      <c r="Z2146" s="52"/>
      <c r="AA2146" s="53"/>
      <c r="AB2146" s="54"/>
      <c r="AC2146" s="54"/>
    </row>
    <row r="2147" spans="1:29">
      <c r="A2147" s="1"/>
      <c r="B2147" s="1"/>
      <c r="C2147" s="1"/>
      <c r="D2147" s="13"/>
      <c r="E2147" s="22"/>
      <c r="F2147" s="13"/>
      <c r="G2147" s="1"/>
      <c r="H2147" s="1"/>
      <c r="I2147" s="46"/>
      <c r="J2147" s="1"/>
      <c r="K2147" s="1"/>
      <c r="L2147" s="1"/>
      <c r="M2147" s="1"/>
      <c r="N2147" s="1"/>
      <c r="O2147" s="1"/>
      <c r="P2147" s="8"/>
      <c r="Q2147" s="26"/>
      <c r="R2147" s="17"/>
      <c r="T2147" t="str">
        <f t="shared" si="33"/>
        <v/>
      </c>
      <c r="U2147" s="34"/>
      <c r="V2147" s="48"/>
      <c r="W2147" s="49"/>
      <c r="X2147" s="47"/>
      <c r="Y2147" s="50"/>
      <c r="Z2147" s="52"/>
      <c r="AA2147" s="53"/>
      <c r="AB2147" s="54"/>
      <c r="AC2147" s="54"/>
    </row>
    <row r="2148" spans="1:29">
      <c r="A2148" s="1"/>
      <c r="B2148" s="1"/>
      <c r="C2148" s="1"/>
      <c r="D2148" s="13"/>
      <c r="E2148" s="22"/>
      <c r="F2148" s="13"/>
      <c r="G2148" s="1"/>
      <c r="H2148" s="1"/>
      <c r="I2148" s="46"/>
      <c r="J2148" s="1"/>
      <c r="K2148" s="1"/>
      <c r="L2148" s="1"/>
      <c r="M2148" s="1"/>
      <c r="N2148" s="1"/>
      <c r="O2148" s="1"/>
      <c r="P2148" s="8"/>
      <c r="Q2148" s="26"/>
      <c r="R2148" s="17"/>
      <c r="T2148" t="str">
        <f t="shared" si="33"/>
        <v/>
      </c>
      <c r="U2148" s="34"/>
      <c r="V2148" s="48"/>
      <c r="W2148" s="49"/>
      <c r="X2148" s="47"/>
      <c r="Y2148" s="50"/>
      <c r="Z2148" s="52"/>
      <c r="AA2148" s="53"/>
      <c r="AB2148" s="54"/>
      <c r="AC2148" s="54"/>
    </row>
    <row r="2149" spans="1:29">
      <c r="A2149" s="1"/>
      <c r="B2149" s="1"/>
      <c r="C2149" s="1"/>
      <c r="D2149" s="13"/>
      <c r="E2149" s="22"/>
      <c r="F2149" s="13"/>
      <c r="G2149" s="1"/>
      <c r="H2149" s="1"/>
      <c r="I2149" s="46"/>
      <c r="J2149" s="1"/>
      <c r="K2149" s="1"/>
      <c r="L2149" s="1"/>
      <c r="M2149" s="1"/>
      <c r="N2149" s="1"/>
      <c r="O2149" s="1"/>
      <c r="P2149" s="8"/>
      <c r="Q2149" s="26"/>
      <c r="R2149" s="17"/>
      <c r="T2149" t="str">
        <f t="shared" si="33"/>
        <v/>
      </c>
      <c r="U2149" s="34"/>
      <c r="V2149" s="48"/>
      <c r="W2149" s="49"/>
      <c r="X2149" s="47"/>
      <c r="Y2149" s="50"/>
      <c r="Z2149" s="52"/>
      <c r="AA2149" s="53"/>
      <c r="AB2149" s="54"/>
      <c r="AC2149" s="54"/>
    </row>
    <row r="2150" spans="1:29">
      <c r="A2150" s="1"/>
      <c r="B2150" s="1"/>
      <c r="C2150" s="1"/>
      <c r="D2150" s="13"/>
      <c r="E2150" s="22"/>
      <c r="F2150" s="13"/>
      <c r="G2150" s="1"/>
      <c r="H2150" s="1"/>
      <c r="I2150" s="46"/>
      <c r="J2150" s="1"/>
      <c r="K2150" s="1"/>
      <c r="L2150" s="1"/>
      <c r="M2150" s="1"/>
      <c r="N2150" s="1"/>
      <c r="O2150" s="1"/>
      <c r="P2150" s="8"/>
      <c r="Q2150" s="26"/>
      <c r="R2150" s="17"/>
      <c r="T2150" t="str">
        <f t="shared" si="33"/>
        <v/>
      </c>
      <c r="U2150" s="34"/>
      <c r="V2150" s="48"/>
      <c r="W2150" s="49"/>
      <c r="X2150" s="47"/>
      <c r="Y2150" s="50"/>
      <c r="Z2150" s="52"/>
      <c r="AA2150" s="53"/>
      <c r="AB2150" s="54"/>
      <c r="AC2150" s="54"/>
    </row>
    <row r="2151" spans="1:29">
      <c r="A2151" s="1"/>
      <c r="B2151" s="1"/>
      <c r="C2151" s="1"/>
      <c r="D2151" s="13"/>
      <c r="E2151" s="22"/>
      <c r="F2151" s="13"/>
      <c r="G2151" s="1"/>
      <c r="H2151" s="1"/>
      <c r="I2151" s="46"/>
      <c r="J2151" s="1"/>
      <c r="K2151" s="1"/>
      <c r="L2151" s="1"/>
      <c r="M2151" s="1"/>
      <c r="N2151" s="1"/>
      <c r="O2151" s="1"/>
      <c r="P2151" s="8"/>
      <c r="Q2151" s="26"/>
      <c r="R2151" s="17"/>
      <c r="T2151" t="str">
        <f t="shared" si="33"/>
        <v/>
      </c>
      <c r="U2151" s="34"/>
      <c r="V2151" s="48"/>
      <c r="W2151" s="49"/>
      <c r="X2151" s="47"/>
      <c r="Y2151" s="50"/>
      <c r="Z2151" s="52"/>
      <c r="AA2151" s="53"/>
      <c r="AB2151" s="54"/>
      <c r="AC2151" s="54"/>
    </row>
    <row r="2152" spans="1:29">
      <c r="A2152" s="1"/>
      <c r="B2152" s="1"/>
      <c r="C2152" s="1"/>
      <c r="D2152" s="13"/>
      <c r="E2152" s="22"/>
      <c r="F2152" s="13"/>
      <c r="G2152" s="1"/>
      <c r="H2152" s="1"/>
      <c r="I2152" s="46"/>
      <c r="J2152" s="1"/>
      <c r="K2152" s="1"/>
      <c r="L2152" s="1"/>
      <c r="M2152" s="1"/>
      <c r="N2152" s="1"/>
      <c r="O2152" s="1"/>
      <c r="P2152" s="8"/>
      <c r="Q2152" s="26"/>
      <c r="R2152" s="17"/>
      <c r="T2152" t="str">
        <f t="shared" si="33"/>
        <v/>
      </c>
      <c r="U2152" s="34"/>
      <c r="V2152" s="48"/>
      <c r="W2152" s="49"/>
      <c r="X2152" s="47"/>
      <c r="Y2152" s="50"/>
      <c r="Z2152" s="52"/>
      <c r="AA2152" s="53"/>
      <c r="AB2152" s="54"/>
      <c r="AC2152" s="54"/>
    </row>
    <row r="2153" spans="1:29">
      <c r="A2153" s="1"/>
      <c r="B2153" s="1"/>
      <c r="C2153" s="1"/>
      <c r="D2153" s="13"/>
      <c r="E2153" s="22"/>
      <c r="F2153" s="13"/>
      <c r="G2153" s="1"/>
      <c r="H2153" s="1"/>
      <c r="I2153" s="46"/>
      <c r="J2153" s="1"/>
      <c r="K2153" s="1"/>
      <c r="L2153" s="1"/>
      <c r="M2153" s="1"/>
      <c r="N2153" s="1"/>
      <c r="O2153" s="1"/>
      <c r="P2153" s="8"/>
      <c r="Q2153" s="26"/>
      <c r="R2153" s="17"/>
      <c r="T2153" t="str">
        <f t="shared" si="33"/>
        <v/>
      </c>
      <c r="U2153" s="34"/>
      <c r="V2153" s="48"/>
      <c r="W2153" s="49"/>
      <c r="X2153" s="47"/>
      <c r="Y2153" s="50"/>
      <c r="Z2153" s="52"/>
      <c r="AA2153" s="53"/>
      <c r="AB2153" s="54"/>
      <c r="AC2153" s="54"/>
    </row>
    <row r="2154" spans="1:29">
      <c r="A2154" s="1"/>
      <c r="B2154" s="1"/>
      <c r="C2154" s="1"/>
      <c r="D2154" s="13"/>
      <c r="E2154" s="22"/>
      <c r="F2154" s="13"/>
      <c r="G2154" s="1"/>
      <c r="H2154" s="1"/>
      <c r="I2154" s="46"/>
      <c r="J2154" s="1"/>
      <c r="K2154" s="1"/>
      <c r="L2154" s="1"/>
      <c r="M2154" s="1"/>
      <c r="N2154" s="1"/>
      <c r="O2154" s="1"/>
      <c r="P2154" s="8"/>
      <c r="Q2154" s="26"/>
      <c r="R2154" s="17"/>
      <c r="T2154" t="str">
        <f t="shared" si="33"/>
        <v/>
      </c>
      <c r="U2154" s="34"/>
      <c r="V2154" s="48"/>
      <c r="W2154" s="49"/>
      <c r="X2154" s="47"/>
      <c r="Y2154" s="50"/>
      <c r="Z2154" s="52"/>
      <c r="AA2154" s="53"/>
      <c r="AB2154" s="54"/>
      <c r="AC2154" s="54"/>
    </row>
    <row r="2155" spans="1:29">
      <c r="A2155" s="1"/>
      <c r="B2155" s="1"/>
      <c r="C2155" s="1"/>
      <c r="D2155" s="13"/>
      <c r="E2155" s="22"/>
      <c r="F2155" s="13"/>
      <c r="G2155" s="1"/>
      <c r="H2155" s="1"/>
      <c r="I2155" s="46"/>
      <c r="J2155" s="1"/>
      <c r="K2155" s="1"/>
      <c r="L2155" s="1"/>
      <c r="M2155" s="1"/>
      <c r="N2155" s="1"/>
      <c r="O2155" s="1"/>
      <c r="P2155" s="8"/>
      <c r="Q2155" s="26"/>
      <c r="R2155" s="17"/>
      <c r="T2155" t="str">
        <f t="shared" si="33"/>
        <v/>
      </c>
      <c r="U2155" s="34"/>
      <c r="V2155" s="48"/>
      <c r="W2155" s="49"/>
      <c r="X2155" s="47"/>
      <c r="Y2155" s="50"/>
      <c r="Z2155" s="52"/>
      <c r="AA2155" s="53"/>
      <c r="AB2155" s="54"/>
      <c r="AC2155" s="54"/>
    </row>
    <row r="2156" spans="1:29">
      <c r="A2156" s="1"/>
      <c r="B2156" s="1"/>
      <c r="C2156" s="1"/>
      <c r="D2156" s="13"/>
      <c r="E2156" s="22"/>
      <c r="F2156" s="13"/>
      <c r="G2156" s="1"/>
      <c r="H2156" s="1"/>
      <c r="I2156" s="46"/>
      <c r="J2156" s="1"/>
      <c r="K2156" s="1"/>
      <c r="L2156" s="1"/>
      <c r="M2156" s="1"/>
      <c r="N2156" s="1"/>
      <c r="O2156" s="1"/>
      <c r="P2156" s="8"/>
      <c r="Q2156" s="26"/>
      <c r="R2156" s="17"/>
      <c r="T2156" t="str">
        <f t="shared" si="33"/>
        <v/>
      </c>
      <c r="U2156" s="34"/>
      <c r="V2156" s="48"/>
      <c r="W2156" s="49"/>
      <c r="X2156" s="47"/>
      <c r="Y2156" s="50"/>
      <c r="Z2156" s="52"/>
      <c r="AA2156" s="53"/>
      <c r="AB2156" s="54"/>
      <c r="AC2156" s="54"/>
    </row>
    <row r="2157" spans="1:29">
      <c r="A2157" s="1"/>
      <c r="B2157" s="1"/>
      <c r="C2157" s="1"/>
      <c r="D2157" s="13"/>
      <c r="E2157" s="22"/>
      <c r="F2157" s="13"/>
      <c r="G2157" s="1"/>
      <c r="H2157" s="1"/>
      <c r="I2157" s="46"/>
      <c r="J2157" s="1"/>
      <c r="K2157" s="1"/>
      <c r="L2157" s="1"/>
      <c r="M2157" s="1"/>
      <c r="N2157" s="1"/>
      <c r="O2157" s="1"/>
      <c r="P2157" s="8"/>
      <c r="Q2157" s="26"/>
      <c r="R2157" s="17"/>
      <c r="T2157" t="str">
        <f t="shared" si="33"/>
        <v/>
      </c>
      <c r="U2157" s="34"/>
      <c r="V2157" s="48"/>
      <c r="W2157" s="49"/>
      <c r="X2157" s="47"/>
      <c r="Y2157" s="50"/>
      <c r="Z2157" s="52"/>
      <c r="AA2157" s="53"/>
      <c r="AB2157" s="54"/>
      <c r="AC2157" s="54"/>
    </row>
    <row r="2158" spans="1:29">
      <c r="A2158" s="1"/>
      <c r="B2158" s="1"/>
      <c r="C2158" s="1"/>
      <c r="D2158" s="13"/>
      <c r="E2158" s="22"/>
      <c r="F2158" s="13"/>
      <c r="G2158" s="1"/>
      <c r="H2158" s="1"/>
      <c r="I2158" s="46"/>
      <c r="J2158" s="1"/>
      <c r="K2158" s="1"/>
      <c r="L2158" s="1"/>
      <c r="M2158" s="1"/>
      <c r="N2158" s="1"/>
      <c r="O2158" s="1"/>
      <c r="P2158" s="8"/>
      <c r="Q2158" s="26"/>
      <c r="R2158" s="17"/>
      <c r="T2158" t="str">
        <f t="shared" si="33"/>
        <v/>
      </c>
      <c r="U2158" s="34"/>
      <c r="V2158" s="48"/>
      <c r="W2158" s="49"/>
      <c r="X2158" s="47"/>
      <c r="Y2158" s="50"/>
      <c r="Z2158" s="52"/>
      <c r="AA2158" s="53"/>
      <c r="AB2158" s="54"/>
      <c r="AC2158" s="54"/>
    </row>
    <row r="2159" spans="1:29">
      <c r="A2159" s="1"/>
      <c r="B2159" s="1"/>
      <c r="C2159" s="1"/>
      <c r="D2159" s="13"/>
      <c r="E2159" s="22"/>
      <c r="F2159" s="13"/>
      <c r="G2159" s="1"/>
      <c r="H2159" s="1"/>
      <c r="I2159" s="46"/>
      <c r="J2159" s="1"/>
      <c r="K2159" s="1"/>
      <c r="L2159" s="1"/>
      <c r="M2159" s="1"/>
      <c r="N2159" s="1"/>
      <c r="O2159" s="1"/>
      <c r="P2159" s="8"/>
      <c r="Q2159" s="26"/>
      <c r="R2159" s="17"/>
      <c r="T2159" t="str">
        <f t="shared" si="33"/>
        <v/>
      </c>
      <c r="U2159" s="34"/>
      <c r="V2159" s="48"/>
      <c r="W2159" s="49"/>
      <c r="X2159" s="47"/>
      <c r="Y2159" s="50"/>
      <c r="Z2159" s="52"/>
      <c r="AA2159" s="53"/>
      <c r="AB2159" s="54"/>
      <c r="AC2159" s="54"/>
    </row>
    <row r="2160" spans="1:29">
      <c r="A2160" s="1"/>
      <c r="B2160" s="1"/>
      <c r="C2160" s="1"/>
      <c r="D2160" s="13"/>
      <c r="E2160" s="22"/>
      <c r="F2160" s="13"/>
      <c r="G2160" s="1"/>
      <c r="H2160" s="1"/>
      <c r="I2160" s="46"/>
      <c r="J2160" s="1"/>
      <c r="K2160" s="1"/>
      <c r="L2160" s="1"/>
      <c r="M2160" s="1"/>
      <c r="N2160" s="1"/>
      <c r="O2160" s="1"/>
      <c r="P2160" s="8"/>
      <c r="Q2160" s="26"/>
      <c r="R2160" s="17"/>
      <c r="T2160" t="str">
        <f t="shared" si="33"/>
        <v/>
      </c>
      <c r="U2160" s="34"/>
      <c r="V2160" s="48"/>
      <c r="W2160" s="49"/>
      <c r="X2160" s="47"/>
      <c r="Y2160" s="50"/>
      <c r="Z2160" s="52"/>
      <c r="AA2160" s="53"/>
      <c r="AB2160" s="54"/>
      <c r="AC2160" s="54"/>
    </row>
    <row r="2161" spans="1:29">
      <c r="A2161" s="1"/>
      <c r="B2161" s="1"/>
      <c r="C2161" s="1"/>
      <c r="D2161" s="13"/>
      <c r="E2161" s="22"/>
      <c r="F2161" s="13"/>
      <c r="G2161" s="1"/>
      <c r="H2161" s="1"/>
      <c r="I2161" s="46"/>
      <c r="J2161" s="1"/>
      <c r="K2161" s="1"/>
      <c r="L2161" s="1"/>
      <c r="M2161" s="1"/>
      <c r="N2161" s="1"/>
      <c r="O2161" s="1"/>
      <c r="P2161" s="8"/>
      <c r="Q2161" s="26"/>
      <c r="R2161" s="17"/>
      <c r="T2161" t="str">
        <f t="shared" si="33"/>
        <v/>
      </c>
      <c r="U2161" s="34"/>
      <c r="V2161" s="48"/>
      <c r="W2161" s="49"/>
      <c r="X2161" s="47"/>
      <c r="Y2161" s="50"/>
      <c r="Z2161" s="52"/>
      <c r="AA2161" s="53"/>
      <c r="AB2161" s="54"/>
      <c r="AC2161" s="54"/>
    </row>
    <row r="2162" spans="1:29">
      <c r="A2162" s="1"/>
      <c r="B2162" s="1"/>
      <c r="C2162" s="1"/>
      <c r="D2162" s="13"/>
      <c r="E2162" s="22"/>
      <c r="F2162" s="13"/>
      <c r="G2162" s="1"/>
      <c r="H2162" s="1"/>
      <c r="I2162" s="46"/>
      <c r="J2162" s="1"/>
      <c r="K2162" s="1"/>
      <c r="L2162" s="1"/>
      <c r="M2162" s="1"/>
      <c r="N2162" s="1"/>
      <c r="O2162" s="1"/>
      <c r="P2162" s="8"/>
      <c r="Q2162" s="26"/>
      <c r="R2162" s="17"/>
      <c r="T2162" t="str">
        <f t="shared" si="33"/>
        <v/>
      </c>
      <c r="U2162" s="34"/>
      <c r="V2162" s="48"/>
      <c r="W2162" s="49"/>
      <c r="X2162" s="47"/>
      <c r="Y2162" s="50"/>
      <c r="Z2162" s="52"/>
      <c r="AA2162" s="53"/>
      <c r="AB2162" s="54"/>
      <c r="AC2162" s="54"/>
    </row>
    <row r="2163" spans="1:29">
      <c r="A2163" s="1"/>
      <c r="B2163" s="1"/>
      <c r="C2163" s="1"/>
      <c r="D2163" s="13"/>
      <c r="E2163" s="22"/>
      <c r="F2163" s="13"/>
      <c r="G2163" s="1"/>
      <c r="H2163" s="1"/>
      <c r="I2163" s="46"/>
      <c r="J2163" s="1"/>
      <c r="K2163" s="1"/>
      <c r="L2163" s="1"/>
      <c r="M2163" s="1"/>
      <c r="N2163" s="1"/>
      <c r="O2163" s="1"/>
      <c r="P2163" s="8"/>
      <c r="Q2163" s="26"/>
      <c r="R2163" s="17"/>
      <c r="T2163" t="str">
        <f t="shared" si="33"/>
        <v/>
      </c>
      <c r="U2163" s="34"/>
      <c r="V2163" s="48"/>
      <c r="W2163" s="49"/>
      <c r="X2163" s="47"/>
      <c r="Y2163" s="50"/>
      <c r="Z2163" s="52"/>
      <c r="AA2163" s="53"/>
      <c r="AB2163" s="54"/>
      <c r="AC2163" s="54"/>
    </row>
    <row r="2164" spans="1:29">
      <c r="A2164" s="1"/>
      <c r="B2164" s="1"/>
      <c r="C2164" s="1"/>
      <c r="D2164" s="13"/>
      <c r="E2164" s="22"/>
      <c r="F2164" s="13"/>
      <c r="G2164" s="1"/>
      <c r="H2164" s="1"/>
      <c r="I2164" s="46"/>
      <c r="J2164" s="1"/>
      <c r="K2164" s="1"/>
      <c r="L2164" s="1"/>
      <c r="M2164" s="1"/>
      <c r="N2164" s="1"/>
      <c r="O2164" s="1"/>
      <c r="P2164" s="8"/>
      <c r="Q2164" s="26"/>
      <c r="R2164" s="17"/>
      <c r="T2164" t="str">
        <f t="shared" si="33"/>
        <v/>
      </c>
      <c r="U2164" s="34"/>
      <c r="V2164" s="48"/>
      <c r="W2164" s="49"/>
      <c r="X2164" s="47"/>
      <c r="Y2164" s="50"/>
      <c r="Z2164" s="52"/>
      <c r="AA2164" s="53"/>
      <c r="AB2164" s="54"/>
      <c r="AC2164" s="54"/>
    </row>
    <row r="2165" spans="1:29">
      <c r="A2165" s="1"/>
      <c r="B2165" s="1"/>
      <c r="C2165" s="1"/>
      <c r="D2165" s="13"/>
      <c r="E2165" s="22"/>
      <c r="F2165" s="13"/>
      <c r="G2165" s="1"/>
      <c r="H2165" s="1"/>
      <c r="I2165" s="46"/>
      <c r="J2165" s="1"/>
      <c r="K2165" s="1"/>
      <c r="L2165" s="1"/>
      <c r="M2165" s="1"/>
      <c r="N2165" s="1"/>
      <c r="O2165" s="1"/>
      <c r="P2165" s="8"/>
      <c r="Q2165" s="26"/>
      <c r="R2165" s="17"/>
      <c r="T2165" t="str">
        <f t="shared" si="33"/>
        <v/>
      </c>
      <c r="U2165" s="34"/>
      <c r="V2165" s="48"/>
      <c r="W2165" s="49"/>
      <c r="X2165" s="47"/>
      <c r="Y2165" s="50"/>
      <c r="Z2165" s="52"/>
      <c r="AA2165" s="53"/>
      <c r="AB2165" s="54"/>
      <c r="AC2165" s="54"/>
    </row>
    <row r="2166" spans="1:29">
      <c r="A2166" s="1"/>
      <c r="B2166" s="1"/>
      <c r="C2166" s="1"/>
      <c r="D2166" s="13"/>
      <c r="E2166" s="22"/>
      <c r="F2166" s="13"/>
      <c r="G2166" s="1"/>
      <c r="H2166" s="1"/>
      <c r="I2166" s="46"/>
      <c r="J2166" s="1"/>
      <c r="K2166" s="1"/>
      <c r="L2166" s="1"/>
      <c r="M2166" s="1"/>
      <c r="N2166" s="1"/>
      <c r="O2166" s="1"/>
      <c r="P2166" s="8"/>
      <c r="Q2166" s="26"/>
      <c r="R2166" s="17"/>
      <c r="T2166" t="str">
        <f t="shared" si="33"/>
        <v/>
      </c>
      <c r="U2166" s="34"/>
      <c r="V2166" s="48"/>
      <c r="W2166" s="49"/>
      <c r="X2166" s="47"/>
      <c r="Y2166" s="50"/>
      <c r="Z2166" s="52"/>
      <c r="AA2166" s="53"/>
      <c r="AB2166" s="54"/>
      <c r="AC2166" s="54"/>
    </row>
    <row r="2167" spans="1:29">
      <c r="A2167" s="1"/>
      <c r="B2167" s="1"/>
      <c r="C2167" s="1"/>
      <c r="D2167" s="13"/>
      <c r="E2167" s="22"/>
      <c r="F2167" s="13"/>
      <c r="G2167" s="1"/>
      <c r="H2167" s="1"/>
      <c r="I2167" s="46"/>
      <c r="J2167" s="1"/>
      <c r="K2167" s="1"/>
      <c r="L2167" s="1"/>
      <c r="M2167" s="1"/>
      <c r="N2167" s="1"/>
      <c r="O2167" s="1"/>
      <c r="P2167" s="8"/>
      <c r="Q2167" s="26"/>
      <c r="R2167" s="17"/>
      <c r="T2167" t="str">
        <f t="shared" si="33"/>
        <v/>
      </c>
      <c r="U2167" s="34"/>
      <c r="V2167" s="48"/>
      <c r="W2167" s="49"/>
      <c r="X2167" s="47"/>
      <c r="Y2167" s="50"/>
      <c r="Z2167" s="52"/>
      <c r="AA2167" s="53"/>
      <c r="AB2167" s="54"/>
      <c r="AC2167" s="54"/>
    </row>
    <row r="2168" spans="1:29">
      <c r="A2168" s="1"/>
      <c r="B2168" s="1"/>
      <c r="C2168" s="1"/>
      <c r="D2168" s="13"/>
      <c r="E2168" s="22"/>
      <c r="F2168" s="13"/>
      <c r="G2168" s="1"/>
      <c r="H2168" s="1"/>
      <c r="I2168" s="46"/>
      <c r="J2168" s="1"/>
      <c r="K2168" s="1"/>
      <c r="L2168" s="1"/>
      <c r="M2168" s="1"/>
      <c r="N2168" s="1"/>
      <c r="O2168" s="1"/>
      <c r="P2168" s="8"/>
      <c r="Q2168" s="26"/>
      <c r="R2168" s="17"/>
      <c r="T2168" t="str">
        <f t="shared" si="33"/>
        <v/>
      </c>
      <c r="U2168" s="34"/>
      <c r="V2168" s="48"/>
      <c r="W2168" s="49"/>
      <c r="X2168" s="47"/>
      <c r="Y2168" s="50"/>
      <c r="Z2168" s="52"/>
      <c r="AA2168" s="53"/>
      <c r="AB2168" s="54"/>
      <c r="AC2168" s="54"/>
    </row>
    <row r="2169" spans="1:29">
      <c r="A2169" s="1"/>
      <c r="B2169" s="1"/>
      <c r="C2169" s="1"/>
      <c r="D2169" s="13"/>
      <c r="E2169" s="22"/>
      <c r="F2169" s="13"/>
      <c r="G2169" s="1"/>
      <c r="H2169" s="1"/>
      <c r="I2169" s="46"/>
      <c r="J2169" s="1"/>
      <c r="K2169" s="1"/>
      <c r="L2169" s="1"/>
      <c r="M2169" s="1"/>
      <c r="N2169" s="1"/>
      <c r="O2169" s="1"/>
      <c r="P2169" s="8"/>
      <c r="Q2169" s="26"/>
      <c r="R2169" s="17"/>
      <c r="T2169" t="str">
        <f t="shared" si="33"/>
        <v/>
      </c>
      <c r="U2169" s="34"/>
      <c r="V2169" s="48"/>
      <c r="W2169" s="49"/>
      <c r="X2169" s="47"/>
      <c r="Y2169" s="50"/>
      <c r="Z2169" s="52"/>
      <c r="AA2169" s="53"/>
      <c r="AB2169" s="54"/>
      <c r="AC2169" s="54"/>
    </row>
    <row r="2170" spans="1:29">
      <c r="A2170" s="1"/>
      <c r="B2170" s="1"/>
      <c r="C2170" s="1"/>
      <c r="D2170" s="13"/>
      <c r="E2170" s="22"/>
      <c r="F2170" s="13"/>
      <c r="G2170" s="1"/>
      <c r="H2170" s="1"/>
      <c r="I2170" s="46"/>
      <c r="J2170" s="1"/>
      <c r="K2170" s="1"/>
      <c r="L2170" s="1"/>
      <c r="M2170" s="1"/>
      <c r="N2170" s="1"/>
      <c r="O2170" s="1"/>
      <c r="P2170" s="8"/>
      <c r="Q2170" s="26"/>
      <c r="R2170" s="17"/>
      <c r="T2170" t="str">
        <f t="shared" si="33"/>
        <v/>
      </c>
      <c r="U2170" s="34"/>
      <c r="V2170" s="48"/>
      <c r="W2170" s="49"/>
      <c r="X2170" s="47"/>
      <c r="Y2170" s="50"/>
      <c r="Z2170" s="52"/>
      <c r="AA2170" s="53"/>
      <c r="AB2170" s="54"/>
      <c r="AC2170" s="54"/>
    </row>
    <row r="2171" spans="1:29">
      <c r="A2171" s="1"/>
      <c r="B2171" s="1"/>
      <c r="C2171" s="1"/>
      <c r="D2171" s="13"/>
      <c r="E2171" s="22"/>
      <c r="F2171" s="13"/>
      <c r="G2171" s="1"/>
      <c r="H2171" s="1"/>
      <c r="I2171" s="46"/>
      <c r="J2171" s="1"/>
      <c r="K2171" s="1"/>
      <c r="L2171" s="1"/>
      <c r="M2171" s="1"/>
      <c r="N2171" s="1"/>
      <c r="O2171" s="1"/>
      <c r="P2171" s="8"/>
      <c r="Q2171" s="26"/>
      <c r="R2171" s="17"/>
      <c r="T2171" t="str">
        <f t="shared" si="33"/>
        <v/>
      </c>
      <c r="U2171" s="34"/>
      <c r="V2171" s="48"/>
      <c r="W2171" s="49"/>
      <c r="X2171" s="47"/>
      <c r="Y2171" s="50"/>
      <c r="Z2171" s="52"/>
      <c r="AA2171" s="53"/>
      <c r="AB2171" s="54"/>
      <c r="AC2171" s="54"/>
    </row>
    <row r="2172" spans="1:29">
      <c r="A2172" s="1"/>
      <c r="B2172" s="1"/>
      <c r="C2172" s="1"/>
      <c r="D2172" s="13"/>
      <c r="E2172" s="22"/>
      <c r="F2172" s="13"/>
      <c r="G2172" s="1"/>
      <c r="H2172" s="1"/>
      <c r="I2172" s="46"/>
      <c r="J2172" s="1"/>
      <c r="K2172" s="1"/>
      <c r="L2172" s="1"/>
      <c r="M2172" s="1"/>
      <c r="N2172" s="1"/>
      <c r="O2172" s="1"/>
      <c r="P2172" s="8"/>
      <c r="Q2172" s="26"/>
      <c r="R2172" s="17"/>
      <c r="T2172" t="str">
        <f t="shared" si="33"/>
        <v/>
      </c>
      <c r="U2172" s="34"/>
      <c r="V2172" s="48"/>
      <c r="W2172" s="49"/>
      <c r="X2172" s="47"/>
      <c r="Y2172" s="50"/>
      <c r="Z2172" s="52"/>
      <c r="AA2172" s="53"/>
      <c r="AB2172" s="54"/>
      <c r="AC2172" s="54"/>
    </row>
    <row r="2173" spans="1:29">
      <c r="A2173" s="1"/>
      <c r="B2173" s="1"/>
      <c r="C2173" s="1"/>
      <c r="D2173" s="13"/>
      <c r="E2173" s="22"/>
      <c r="F2173" s="13"/>
      <c r="G2173" s="1"/>
      <c r="H2173" s="1"/>
      <c r="I2173" s="46"/>
      <c r="J2173" s="1"/>
      <c r="K2173" s="1"/>
      <c r="L2173" s="1"/>
      <c r="M2173" s="1"/>
      <c r="N2173" s="1"/>
      <c r="O2173" s="1"/>
      <c r="P2173" s="8"/>
      <c r="Q2173" s="26"/>
      <c r="R2173" s="17"/>
      <c r="T2173" t="str">
        <f t="shared" si="33"/>
        <v/>
      </c>
      <c r="U2173" s="34"/>
      <c r="V2173" s="48"/>
      <c r="W2173" s="49"/>
      <c r="X2173" s="47"/>
      <c r="Y2173" s="50"/>
      <c r="Z2173" s="52"/>
      <c r="AA2173" s="53"/>
      <c r="AB2173" s="54"/>
      <c r="AC2173" s="54"/>
    </row>
    <row r="2174" spans="1:29">
      <c r="A2174" s="1"/>
      <c r="B2174" s="1"/>
      <c r="C2174" s="1"/>
      <c r="D2174" s="13"/>
      <c r="E2174" s="22"/>
      <c r="F2174" s="13"/>
      <c r="G2174" s="1"/>
      <c r="H2174" s="1"/>
      <c r="I2174" s="46"/>
      <c r="J2174" s="1"/>
      <c r="K2174" s="1"/>
      <c r="L2174" s="1"/>
      <c r="M2174" s="1"/>
      <c r="N2174" s="1"/>
      <c r="O2174" s="1"/>
      <c r="P2174" s="8"/>
      <c r="Q2174" s="26"/>
      <c r="R2174" s="17"/>
      <c r="T2174" t="str">
        <f t="shared" si="33"/>
        <v/>
      </c>
      <c r="U2174" s="34"/>
      <c r="V2174" s="48"/>
      <c r="W2174" s="49"/>
      <c r="X2174" s="47"/>
      <c r="Y2174" s="50"/>
      <c r="Z2174" s="52"/>
      <c r="AA2174" s="53"/>
      <c r="AB2174" s="54"/>
      <c r="AC2174" s="54"/>
    </row>
    <row r="2175" spans="1:29">
      <c r="A2175" s="1"/>
      <c r="B2175" s="1"/>
      <c r="C2175" s="1"/>
      <c r="D2175" s="13"/>
      <c r="E2175" s="22"/>
      <c r="F2175" s="13"/>
      <c r="G2175" s="1"/>
      <c r="H2175" s="1"/>
      <c r="I2175" s="46"/>
      <c r="J2175" s="1"/>
      <c r="K2175" s="1"/>
      <c r="L2175" s="1"/>
      <c r="M2175" s="1"/>
      <c r="N2175" s="1"/>
      <c r="O2175" s="1"/>
      <c r="P2175" s="8"/>
      <c r="Q2175" s="26"/>
      <c r="R2175" s="17"/>
      <c r="T2175" t="str">
        <f t="shared" si="33"/>
        <v/>
      </c>
      <c r="U2175" s="34"/>
      <c r="V2175" s="48"/>
      <c r="W2175" s="49"/>
      <c r="X2175" s="47"/>
      <c r="Y2175" s="50"/>
      <c r="Z2175" s="52"/>
      <c r="AA2175" s="53"/>
      <c r="AB2175" s="54"/>
      <c r="AC2175" s="54"/>
    </row>
    <row r="2176" spans="1:29">
      <c r="A2176" s="1"/>
      <c r="B2176" s="1"/>
      <c r="C2176" s="1"/>
      <c r="D2176" s="13"/>
      <c r="E2176" s="22"/>
      <c r="F2176" s="13"/>
      <c r="G2176" s="1"/>
      <c r="H2176" s="1"/>
      <c r="I2176" s="46"/>
      <c r="J2176" s="1"/>
      <c r="K2176" s="1"/>
      <c r="L2176" s="1"/>
      <c r="M2176" s="1"/>
      <c r="N2176" s="1"/>
      <c r="O2176" s="1"/>
      <c r="P2176" s="8"/>
      <c r="Q2176" s="26"/>
      <c r="R2176" s="17"/>
      <c r="T2176" t="str">
        <f t="shared" si="33"/>
        <v/>
      </c>
      <c r="U2176" s="34"/>
      <c r="V2176" s="48"/>
      <c r="W2176" s="49"/>
      <c r="X2176" s="47"/>
      <c r="Y2176" s="50"/>
      <c r="Z2176" s="52"/>
      <c r="AA2176" s="53"/>
      <c r="AB2176" s="54"/>
      <c r="AC2176" s="54"/>
    </row>
    <row r="2177" spans="1:29">
      <c r="A2177" s="1"/>
      <c r="B2177" s="1"/>
      <c r="C2177" s="1"/>
      <c r="D2177" s="13"/>
      <c r="E2177" s="22"/>
      <c r="F2177" s="13"/>
      <c r="G2177" s="1"/>
      <c r="H2177" s="1"/>
      <c r="I2177" s="46"/>
      <c r="J2177" s="1"/>
      <c r="K2177" s="1"/>
      <c r="L2177" s="1"/>
      <c r="M2177" s="1"/>
      <c r="N2177" s="1"/>
      <c r="O2177" s="1"/>
      <c r="P2177" s="8"/>
      <c r="Q2177" s="26"/>
      <c r="R2177" s="17"/>
      <c r="T2177" t="str">
        <f t="shared" si="33"/>
        <v/>
      </c>
      <c r="U2177" s="34"/>
      <c r="V2177" s="48"/>
      <c r="W2177" s="49"/>
      <c r="X2177" s="47"/>
      <c r="Y2177" s="50"/>
      <c r="Z2177" s="52"/>
      <c r="AA2177" s="53"/>
      <c r="AB2177" s="54"/>
      <c r="AC2177" s="54"/>
    </row>
    <row r="2178" spans="1:29">
      <c r="A2178" s="1"/>
      <c r="B2178" s="1"/>
      <c r="C2178" s="1"/>
      <c r="D2178" s="13"/>
      <c r="E2178" s="22"/>
      <c r="F2178" s="13"/>
      <c r="G2178" s="1"/>
      <c r="H2178" s="1"/>
      <c r="I2178" s="46"/>
      <c r="J2178" s="1"/>
      <c r="K2178" s="1"/>
      <c r="L2178" s="1"/>
      <c r="M2178" s="1"/>
      <c r="N2178" s="1"/>
      <c r="O2178" s="1"/>
      <c r="P2178" s="8"/>
      <c r="Q2178" s="26"/>
      <c r="R2178" s="17"/>
      <c r="T2178" t="str">
        <f t="shared" si="33"/>
        <v/>
      </c>
      <c r="U2178" s="34"/>
      <c r="V2178" s="48"/>
      <c r="W2178" s="49"/>
      <c r="X2178" s="47"/>
      <c r="Y2178" s="50"/>
      <c r="Z2178" s="52"/>
      <c r="AA2178" s="53"/>
      <c r="AB2178" s="54"/>
      <c r="AC2178" s="54"/>
    </row>
    <row r="2179" spans="1:29">
      <c r="A2179" s="1"/>
      <c r="B2179" s="1"/>
      <c r="C2179" s="1"/>
      <c r="D2179" s="13"/>
      <c r="E2179" s="22"/>
      <c r="F2179" s="13"/>
      <c r="G2179" s="1"/>
      <c r="H2179" s="1"/>
      <c r="I2179" s="46"/>
      <c r="J2179" s="1"/>
      <c r="K2179" s="1"/>
      <c r="L2179" s="1"/>
      <c r="M2179" s="1"/>
      <c r="N2179" s="1"/>
      <c r="O2179" s="1"/>
      <c r="P2179" s="8"/>
      <c r="Q2179" s="26"/>
      <c r="R2179" s="17"/>
      <c r="T2179" t="str">
        <f t="shared" si="33"/>
        <v/>
      </c>
      <c r="U2179" s="34"/>
      <c r="V2179" s="48"/>
      <c r="W2179" s="49"/>
      <c r="X2179" s="47"/>
      <c r="Y2179" s="50"/>
      <c r="Z2179" s="52"/>
      <c r="AA2179" s="53"/>
      <c r="AB2179" s="54"/>
      <c r="AC2179" s="54"/>
    </row>
    <row r="2180" spans="1:29">
      <c r="A2180" s="1"/>
      <c r="B2180" s="1"/>
      <c r="C2180" s="1"/>
      <c r="D2180" s="13"/>
      <c r="E2180" s="22"/>
      <c r="F2180" s="13"/>
      <c r="G2180" s="1"/>
      <c r="H2180" s="1"/>
      <c r="I2180" s="46"/>
      <c r="J2180" s="1"/>
      <c r="K2180" s="1"/>
      <c r="L2180" s="1"/>
      <c r="M2180" s="1"/>
      <c r="N2180" s="1"/>
      <c r="O2180" s="1"/>
      <c r="P2180" s="8"/>
      <c r="Q2180" s="26"/>
      <c r="R2180" s="17"/>
      <c r="T2180" t="str">
        <f t="shared" si="33"/>
        <v/>
      </c>
      <c r="U2180" s="34"/>
      <c r="V2180" s="48"/>
      <c r="W2180" s="49"/>
      <c r="X2180" s="47"/>
      <c r="Y2180" s="50"/>
      <c r="Z2180" s="52"/>
      <c r="AA2180" s="53"/>
      <c r="AB2180" s="54"/>
      <c r="AC2180" s="54"/>
    </row>
    <row r="2181" spans="1:29">
      <c r="A2181" s="1"/>
      <c r="B2181" s="1"/>
      <c r="C2181" s="1"/>
      <c r="D2181" s="13"/>
      <c r="E2181" s="22"/>
      <c r="F2181" s="13"/>
      <c r="G2181" s="1"/>
      <c r="H2181" s="1"/>
      <c r="I2181" s="46"/>
      <c r="J2181" s="1"/>
      <c r="K2181" s="1"/>
      <c r="L2181" s="1"/>
      <c r="M2181" s="1"/>
      <c r="N2181" s="1"/>
      <c r="O2181" s="1"/>
      <c r="P2181" s="8"/>
      <c r="Q2181" s="26"/>
      <c r="R2181" s="17"/>
      <c r="T2181" t="str">
        <f t="shared" si="33"/>
        <v/>
      </c>
      <c r="U2181" s="34"/>
      <c r="V2181" s="48"/>
      <c r="W2181" s="49"/>
      <c r="X2181" s="47"/>
      <c r="Y2181" s="50"/>
      <c r="Z2181" s="52"/>
      <c r="AA2181" s="53"/>
      <c r="AB2181" s="54"/>
      <c r="AC2181" s="54"/>
    </row>
    <row r="2182" spans="1:29">
      <c r="A2182" s="1"/>
      <c r="B2182" s="1"/>
      <c r="C2182" s="1"/>
      <c r="D2182" s="13"/>
      <c r="E2182" s="22"/>
      <c r="F2182" s="13"/>
      <c r="G2182" s="1"/>
      <c r="H2182" s="1"/>
      <c r="I2182" s="46"/>
      <c r="J2182" s="1"/>
      <c r="K2182" s="1"/>
      <c r="L2182" s="1"/>
      <c r="M2182" s="1"/>
      <c r="N2182" s="1"/>
      <c r="O2182" s="1"/>
      <c r="P2182" s="8"/>
      <c r="Q2182" s="26"/>
      <c r="R2182" s="17"/>
      <c r="T2182" t="str">
        <f t="shared" ref="T2182:T2245" si="34">IF(AND(Q2182=0,R2182=0),"",IF(I2182="","",($U$1-I2182)+1))</f>
        <v/>
      </c>
      <c r="U2182" s="34"/>
      <c r="V2182" s="48"/>
      <c r="W2182" s="49"/>
      <c r="X2182" s="47"/>
      <c r="Y2182" s="50"/>
      <c r="Z2182" s="52"/>
      <c r="AA2182" s="53"/>
      <c r="AB2182" s="54"/>
      <c r="AC2182" s="54"/>
    </row>
    <row r="2183" spans="1:29">
      <c r="A2183" s="1"/>
      <c r="B2183" s="1"/>
      <c r="C2183" s="1"/>
      <c r="D2183" s="13"/>
      <c r="E2183" s="22"/>
      <c r="F2183" s="13"/>
      <c r="G2183" s="1"/>
      <c r="H2183" s="1"/>
      <c r="I2183" s="46"/>
      <c r="J2183" s="1"/>
      <c r="K2183" s="1"/>
      <c r="L2183" s="1"/>
      <c r="M2183" s="1"/>
      <c r="N2183" s="1"/>
      <c r="O2183" s="1"/>
      <c r="P2183" s="8"/>
      <c r="Q2183" s="26"/>
      <c r="R2183" s="17"/>
      <c r="T2183" t="str">
        <f t="shared" si="34"/>
        <v/>
      </c>
      <c r="U2183" s="34"/>
      <c r="V2183" s="48"/>
      <c r="W2183" s="49"/>
      <c r="X2183" s="47"/>
      <c r="Y2183" s="50"/>
      <c r="Z2183" s="52"/>
      <c r="AA2183" s="53"/>
      <c r="AB2183" s="54"/>
      <c r="AC2183" s="54"/>
    </row>
    <row r="2184" spans="1:29">
      <c r="A2184" s="1"/>
      <c r="B2184" s="1"/>
      <c r="C2184" s="1"/>
      <c r="D2184" s="13"/>
      <c r="E2184" s="22"/>
      <c r="F2184" s="13"/>
      <c r="G2184" s="1"/>
      <c r="H2184" s="1"/>
      <c r="I2184" s="46"/>
      <c r="J2184" s="1"/>
      <c r="K2184" s="1"/>
      <c r="L2184" s="1"/>
      <c r="M2184" s="1"/>
      <c r="N2184" s="1"/>
      <c r="O2184" s="1"/>
      <c r="P2184" s="8"/>
      <c r="Q2184" s="26"/>
      <c r="R2184" s="17"/>
      <c r="T2184" t="str">
        <f t="shared" si="34"/>
        <v/>
      </c>
      <c r="U2184" s="34"/>
      <c r="V2184" s="48"/>
      <c r="W2184" s="49"/>
      <c r="X2184" s="47"/>
      <c r="Y2184" s="50"/>
      <c r="Z2184" s="52"/>
      <c r="AA2184" s="53"/>
      <c r="AB2184" s="54"/>
      <c r="AC2184" s="54"/>
    </row>
    <row r="2185" spans="1:29">
      <c r="A2185" s="1"/>
      <c r="B2185" s="1"/>
      <c r="C2185" s="1"/>
      <c r="D2185" s="13"/>
      <c r="E2185" s="22"/>
      <c r="F2185" s="13"/>
      <c r="G2185" s="1"/>
      <c r="H2185" s="1"/>
      <c r="I2185" s="46"/>
      <c r="J2185" s="1"/>
      <c r="K2185" s="1"/>
      <c r="L2185" s="1"/>
      <c r="M2185" s="1"/>
      <c r="N2185" s="1"/>
      <c r="O2185" s="1"/>
      <c r="P2185" s="8"/>
      <c r="Q2185" s="26"/>
      <c r="R2185" s="17"/>
      <c r="T2185" t="str">
        <f t="shared" si="34"/>
        <v/>
      </c>
      <c r="U2185" s="34"/>
      <c r="V2185" s="48"/>
      <c r="W2185" s="49"/>
      <c r="X2185" s="47"/>
      <c r="Y2185" s="50"/>
      <c r="Z2185" s="52"/>
      <c r="AA2185" s="53"/>
      <c r="AB2185" s="54"/>
      <c r="AC2185" s="54"/>
    </row>
    <row r="2186" spans="1:29">
      <c r="A2186" s="1"/>
      <c r="B2186" s="1"/>
      <c r="C2186" s="1"/>
      <c r="D2186" s="13"/>
      <c r="E2186" s="22"/>
      <c r="F2186" s="13"/>
      <c r="G2186" s="1"/>
      <c r="H2186" s="1"/>
      <c r="I2186" s="46"/>
      <c r="J2186" s="1"/>
      <c r="K2186" s="1"/>
      <c r="L2186" s="1"/>
      <c r="M2186" s="1"/>
      <c r="N2186" s="1"/>
      <c r="O2186" s="1"/>
      <c r="P2186" s="8"/>
      <c r="Q2186" s="26"/>
      <c r="R2186" s="17"/>
      <c r="T2186" t="str">
        <f t="shared" si="34"/>
        <v/>
      </c>
      <c r="U2186" s="34"/>
      <c r="V2186" s="48"/>
      <c r="W2186" s="49"/>
      <c r="X2186" s="47"/>
      <c r="Y2186" s="50"/>
      <c r="Z2186" s="52"/>
      <c r="AA2186" s="53"/>
      <c r="AB2186" s="54"/>
      <c r="AC2186" s="54"/>
    </row>
    <row r="2187" spans="1:29">
      <c r="A2187" s="1"/>
      <c r="B2187" s="1"/>
      <c r="C2187" s="1"/>
      <c r="D2187" s="13"/>
      <c r="E2187" s="22"/>
      <c r="F2187" s="13"/>
      <c r="G2187" s="1"/>
      <c r="H2187" s="1"/>
      <c r="I2187" s="46"/>
      <c r="J2187" s="1"/>
      <c r="K2187" s="1"/>
      <c r="L2187" s="1"/>
      <c r="M2187" s="1"/>
      <c r="N2187" s="1"/>
      <c r="O2187" s="1"/>
      <c r="P2187" s="8"/>
      <c r="Q2187" s="26"/>
      <c r="R2187" s="17"/>
      <c r="T2187" t="str">
        <f t="shared" si="34"/>
        <v/>
      </c>
      <c r="U2187" s="34"/>
      <c r="V2187" s="48"/>
      <c r="W2187" s="49"/>
      <c r="X2187" s="47"/>
      <c r="Y2187" s="50"/>
      <c r="Z2187" s="52"/>
      <c r="AA2187" s="53"/>
      <c r="AB2187" s="54"/>
      <c r="AC2187" s="54"/>
    </row>
    <row r="2188" spans="1:29">
      <c r="A2188" s="1"/>
      <c r="B2188" s="1"/>
      <c r="C2188" s="1"/>
      <c r="D2188" s="13"/>
      <c r="E2188" s="22"/>
      <c r="F2188" s="13"/>
      <c r="G2188" s="1"/>
      <c r="H2188" s="1"/>
      <c r="I2188" s="46"/>
      <c r="J2188" s="1"/>
      <c r="K2188" s="1"/>
      <c r="L2188" s="1"/>
      <c r="M2188" s="1"/>
      <c r="N2188" s="1"/>
      <c r="O2188" s="1"/>
      <c r="P2188" s="8"/>
      <c r="Q2188" s="26"/>
      <c r="R2188" s="17"/>
      <c r="T2188" t="str">
        <f t="shared" si="34"/>
        <v/>
      </c>
      <c r="U2188" s="34"/>
      <c r="V2188" s="48"/>
      <c r="W2188" s="49"/>
      <c r="X2188" s="47"/>
      <c r="Y2188" s="50"/>
      <c r="Z2188" s="52"/>
      <c r="AA2188" s="53"/>
      <c r="AB2188" s="54"/>
      <c r="AC2188" s="54"/>
    </row>
    <row r="2189" spans="1:29">
      <c r="A2189" s="1"/>
      <c r="B2189" s="1"/>
      <c r="C2189" s="1"/>
      <c r="D2189" s="13"/>
      <c r="E2189" s="22"/>
      <c r="F2189" s="13"/>
      <c r="G2189" s="1"/>
      <c r="H2189" s="1"/>
      <c r="I2189" s="46"/>
      <c r="J2189" s="1"/>
      <c r="K2189" s="1"/>
      <c r="L2189" s="1"/>
      <c r="M2189" s="1"/>
      <c r="N2189" s="1"/>
      <c r="O2189" s="1"/>
      <c r="P2189" s="8"/>
      <c r="Q2189" s="26"/>
      <c r="R2189" s="17"/>
      <c r="T2189" t="str">
        <f t="shared" si="34"/>
        <v/>
      </c>
      <c r="U2189" s="34"/>
      <c r="V2189" s="48"/>
      <c r="W2189" s="49"/>
      <c r="X2189" s="47"/>
      <c r="Y2189" s="50"/>
      <c r="Z2189" s="52"/>
      <c r="AA2189" s="53"/>
      <c r="AB2189" s="54"/>
      <c r="AC2189" s="54"/>
    </row>
    <row r="2190" spans="1:29">
      <c r="A2190" s="1"/>
      <c r="B2190" s="1"/>
      <c r="C2190" s="1"/>
      <c r="D2190" s="13"/>
      <c r="E2190" s="22"/>
      <c r="F2190" s="13"/>
      <c r="G2190" s="1"/>
      <c r="H2190" s="1"/>
      <c r="I2190" s="46"/>
      <c r="J2190" s="1"/>
      <c r="K2190" s="1"/>
      <c r="L2190" s="1"/>
      <c r="M2190" s="1"/>
      <c r="N2190" s="1"/>
      <c r="O2190" s="1"/>
      <c r="P2190" s="8"/>
      <c r="Q2190" s="26"/>
      <c r="R2190" s="17"/>
      <c r="T2190" t="str">
        <f t="shared" si="34"/>
        <v/>
      </c>
      <c r="U2190" s="34"/>
      <c r="V2190" s="48"/>
      <c r="W2190" s="49"/>
      <c r="X2190" s="47"/>
      <c r="Y2190" s="50"/>
      <c r="Z2190" s="52"/>
      <c r="AA2190" s="53"/>
      <c r="AB2190" s="54"/>
      <c r="AC2190" s="54"/>
    </row>
    <row r="2191" spans="1:29">
      <c r="A2191" s="1"/>
      <c r="B2191" s="1"/>
      <c r="C2191" s="1"/>
      <c r="D2191" s="13"/>
      <c r="E2191" s="22"/>
      <c r="F2191" s="13"/>
      <c r="G2191" s="1"/>
      <c r="H2191" s="1"/>
      <c r="I2191" s="46"/>
      <c r="J2191" s="1"/>
      <c r="K2191" s="1"/>
      <c r="L2191" s="1"/>
      <c r="M2191" s="1"/>
      <c r="N2191" s="1"/>
      <c r="O2191" s="1"/>
      <c r="P2191" s="8"/>
      <c r="Q2191" s="26"/>
      <c r="R2191" s="17"/>
      <c r="T2191" t="str">
        <f t="shared" si="34"/>
        <v/>
      </c>
      <c r="U2191" s="34"/>
      <c r="V2191" s="48"/>
      <c r="W2191" s="49"/>
      <c r="X2191" s="47"/>
      <c r="Y2191" s="50"/>
      <c r="Z2191" s="52"/>
      <c r="AA2191" s="53"/>
      <c r="AB2191" s="54"/>
      <c r="AC2191" s="54"/>
    </row>
    <row r="2192" spans="1:29">
      <c r="A2192" s="1"/>
      <c r="B2192" s="1"/>
      <c r="C2192" s="1"/>
      <c r="D2192" s="13"/>
      <c r="E2192" s="22"/>
      <c r="F2192" s="13"/>
      <c r="G2192" s="1"/>
      <c r="H2192" s="1"/>
      <c r="I2192" s="46"/>
      <c r="J2192" s="1"/>
      <c r="K2192" s="1"/>
      <c r="L2192" s="1"/>
      <c r="M2192" s="1"/>
      <c r="N2192" s="1"/>
      <c r="O2192" s="1"/>
      <c r="P2192" s="8"/>
      <c r="Q2192" s="26"/>
      <c r="R2192" s="17"/>
      <c r="T2192" t="str">
        <f t="shared" si="34"/>
        <v/>
      </c>
      <c r="U2192" s="34"/>
      <c r="V2192" s="48"/>
      <c r="W2192" s="49"/>
      <c r="X2192" s="47"/>
      <c r="Y2192" s="50"/>
      <c r="Z2192" s="52"/>
      <c r="AA2192" s="53"/>
      <c r="AB2192" s="54"/>
      <c r="AC2192" s="54"/>
    </row>
    <row r="2193" spans="1:29">
      <c r="A2193" s="1"/>
      <c r="B2193" s="1"/>
      <c r="C2193" s="1"/>
      <c r="D2193" s="13"/>
      <c r="E2193" s="22"/>
      <c r="F2193" s="13"/>
      <c r="G2193" s="1"/>
      <c r="H2193" s="1"/>
      <c r="I2193" s="46"/>
      <c r="J2193" s="1"/>
      <c r="K2193" s="1"/>
      <c r="L2193" s="1"/>
      <c r="M2193" s="1"/>
      <c r="N2193" s="1"/>
      <c r="O2193" s="1"/>
      <c r="P2193" s="8"/>
      <c r="Q2193" s="26"/>
      <c r="R2193" s="17"/>
      <c r="T2193" t="str">
        <f t="shared" si="34"/>
        <v/>
      </c>
      <c r="U2193" s="34"/>
      <c r="V2193" s="48"/>
      <c r="W2193" s="49"/>
      <c r="X2193" s="47"/>
      <c r="Y2193" s="50"/>
      <c r="Z2193" s="52"/>
      <c r="AA2193" s="53"/>
      <c r="AB2193" s="54"/>
      <c r="AC2193" s="54"/>
    </row>
    <row r="2194" spans="1:29">
      <c r="A2194" s="1"/>
      <c r="B2194" s="1"/>
      <c r="C2194" s="1"/>
      <c r="D2194" s="13"/>
      <c r="E2194" s="22"/>
      <c r="F2194" s="13"/>
      <c r="G2194" s="1"/>
      <c r="H2194" s="1"/>
      <c r="I2194" s="46"/>
      <c r="J2194" s="1"/>
      <c r="K2194" s="1"/>
      <c r="L2194" s="1"/>
      <c r="M2194" s="1"/>
      <c r="N2194" s="1"/>
      <c r="O2194" s="1"/>
      <c r="P2194" s="8"/>
      <c r="Q2194" s="26"/>
      <c r="R2194" s="17"/>
      <c r="T2194" t="str">
        <f t="shared" si="34"/>
        <v/>
      </c>
      <c r="U2194" s="34"/>
      <c r="V2194" s="48"/>
      <c r="W2194" s="49"/>
      <c r="X2194" s="47"/>
      <c r="Y2194" s="50"/>
      <c r="Z2194" s="52"/>
      <c r="AA2194" s="53"/>
      <c r="AB2194" s="54"/>
      <c r="AC2194" s="54"/>
    </row>
    <row r="2195" spans="1:29">
      <c r="A2195" s="1"/>
      <c r="B2195" s="1"/>
      <c r="C2195" s="1"/>
      <c r="D2195" s="13"/>
      <c r="E2195" s="22"/>
      <c r="F2195" s="13"/>
      <c r="G2195" s="1"/>
      <c r="H2195" s="1"/>
      <c r="I2195" s="46"/>
      <c r="J2195" s="1"/>
      <c r="K2195" s="1"/>
      <c r="L2195" s="1"/>
      <c r="M2195" s="1"/>
      <c r="N2195" s="1"/>
      <c r="O2195" s="1"/>
      <c r="P2195" s="8"/>
      <c r="Q2195" s="26"/>
      <c r="R2195" s="17"/>
      <c r="T2195" t="str">
        <f t="shared" si="34"/>
        <v/>
      </c>
      <c r="U2195" s="34"/>
      <c r="V2195" s="48"/>
      <c r="W2195" s="49"/>
      <c r="X2195" s="47"/>
      <c r="Y2195" s="50"/>
      <c r="Z2195" s="52"/>
      <c r="AA2195" s="53"/>
      <c r="AB2195" s="54"/>
      <c r="AC2195" s="54"/>
    </row>
    <row r="2196" spans="1:29">
      <c r="A2196" s="1"/>
      <c r="B2196" s="1"/>
      <c r="C2196" s="1"/>
      <c r="D2196" s="13"/>
      <c r="E2196" s="22"/>
      <c r="F2196" s="13"/>
      <c r="G2196" s="1"/>
      <c r="H2196" s="1"/>
      <c r="I2196" s="46"/>
      <c r="J2196" s="1"/>
      <c r="K2196" s="1"/>
      <c r="L2196" s="1"/>
      <c r="M2196" s="1"/>
      <c r="N2196" s="1"/>
      <c r="O2196" s="1"/>
      <c r="P2196" s="8"/>
      <c r="Q2196" s="26"/>
      <c r="R2196" s="17"/>
      <c r="T2196" t="str">
        <f t="shared" si="34"/>
        <v/>
      </c>
      <c r="U2196" s="34"/>
      <c r="V2196" s="48"/>
      <c r="W2196" s="49"/>
      <c r="X2196" s="47"/>
      <c r="Y2196" s="50"/>
      <c r="Z2196" s="52"/>
      <c r="AA2196" s="53"/>
      <c r="AB2196" s="54"/>
      <c r="AC2196" s="54"/>
    </row>
    <row r="2197" spans="1:29">
      <c r="A2197" s="1"/>
      <c r="B2197" s="1"/>
      <c r="C2197" s="1"/>
      <c r="D2197" s="13"/>
      <c r="E2197" s="22"/>
      <c r="F2197" s="13"/>
      <c r="G2197" s="1"/>
      <c r="H2197" s="1"/>
      <c r="I2197" s="46"/>
      <c r="J2197" s="1"/>
      <c r="K2197" s="1"/>
      <c r="L2197" s="1"/>
      <c r="M2197" s="1"/>
      <c r="N2197" s="1"/>
      <c r="O2197" s="1"/>
      <c r="P2197" s="8"/>
      <c r="Q2197" s="26"/>
      <c r="R2197" s="17"/>
      <c r="T2197" t="str">
        <f t="shared" si="34"/>
        <v/>
      </c>
      <c r="U2197" s="34"/>
      <c r="V2197" s="48"/>
      <c r="W2197" s="49"/>
      <c r="X2197" s="47"/>
      <c r="Y2197" s="50"/>
      <c r="Z2197" s="52"/>
      <c r="AA2197" s="53"/>
      <c r="AB2197" s="54"/>
      <c r="AC2197" s="54"/>
    </row>
    <row r="2198" spans="1:29">
      <c r="A2198" s="1"/>
      <c r="B2198" s="1"/>
      <c r="C2198" s="1"/>
      <c r="D2198" s="13"/>
      <c r="E2198" s="22"/>
      <c r="F2198" s="13"/>
      <c r="G2198" s="1"/>
      <c r="H2198" s="1"/>
      <c r="I2198" s="46"/>
      <c r="J2198" s="1"/>
      <c r="K2198" s="1"/>
      <c r="L2198" s="1"/>
      <c r="M2198" s="1"/>
      <c r="N2198" s="1"/>
      <c r="O2198" s="1"/>
      <c r="P2198" s="8"/>
      <c r="Q2198" s="26"/>
      <c r="R2198" s="17"/>
      <c r="T2198" t="str">
        <f t="shared" si="34"/>
        <v/>
      </c>
      <c r="U2198" s="34"/>
      <c r="V2198" s="48"/>
      <c r="W2198" s="49"/>
      <c r="X2198" s="47"/>
      <c r="Y2198" s="50"/>
      <c r="Z2198" s="52"/>
      <c r="AA2198" s="53"/>
      <c r="AB2198" s="54"/>
      <c r="AC2198" s="54"/>
    </row>
    <row r="2199" spans="1:29">
      <c r="A2199" s="1"/>
      <c r="B2199" s="1"/>
      <c r="C2199" s="1"/>
      <c r="D2199" s="13"/>
      <c r="E2199" s="22"/>
      <c r="F2199" s="13"/>
      <c r="G2199" s="1"/>
      <c r="H2199" s="1"/>
      <c r="I2199" s="46"/>
      <c r="J2199" s="1"/>
      <c r="K2199" s="1"/>
      <c r="L2199" s="1"/>
      <c r="M2199" s="1"/>
      <c r="N2199" s="1"/>
      <c r="O2199" s="1"/>
      <c r="P2199" s="8"/>
      <c r="Q2199" s="26"/>
      <c r="R2199" s="17"/>
      <c r="T2199" t="str">
        <f t="shared" si="34"/>
        <v/>
      </c>
      <c r="U2199" s="34"/>
      <c r="V2199" s="48"/>
      <c r="W2199" s="49"/>
      <c r="X2199" s="47"/>
      <c r="Y2199" s="50"/>
      <c r="Z2199" s="52"/>
      <c r="AA2199" s="53"/>
      <c r="AB2199" s="54"/>
      <c r="AC2199" s="54"/>
    </row>
    <row r="2200" spans="1:29">
      <c r="A2200" s="1"/>
      <c r="B2200" s="1"/>
      <c r="C2200" s="1"/>
      <c r="D2200" s="13"/>
      <c r="E2200" s="22"/>
      <c r="F2200" s="13"/>
      <c r="G2200" s="1"/>
      <c r="H2200" s="1"/>
      <c r="I2200" s="46"/>
      <c r="J2200" s="1"/>
      <c r="K2200" s="1"/>
      <c r="L2200" s="1"/>
      <c r="M2200" s="1"/>
      <c r="N2200" s="1"/>
      <c r="O2200" s="1"/>
      <c r="P2200" s="8"/>
      <c r="Q2200" s="26"/>
      <c r="R2200" s="17"/>
      <c r="T2200" t="str">
        <f t="shared" si="34"/>
        <v/>
      </c>
      <c r="U2200" s="34"/>
      <c r="V2200" s="48"/>
      <c r="W2200" s="49"/>
      <c r="X2200" s="47"/>
      <c r="Y2200" s="50"/>
      <c r="Z2200" s="52"/>
      <c r="AA2200" s="53"/>
      <c r="AB2200" s="54"/>
      <c r="AC2200" s="54"/>
    </row>
    <row r="2201" spans="1:29">
      <c r="A2201" s="1"/>
      <c r="B2201" s="1"/>
      <c r="C2201" s="1"/>
      <c r="D2201" s="13"/>
      <c r="E2201" s="22"/>
      <c r="F2201" s="13"/>
      <c r="G2201" s="1"/>
      <c r="H2201" s="1"/>
      <c r="I2201" s="46"/>
      <c r="J2201" s="1"/>
      <c r="K2201" s="1"/>
      <c r="L2201" s="1"/>
      <c r="M2201" s="1"/>
      <c r="N2201" s="1"/>
      <c r="O2201" s="1"/>
      <c r="P2201" s="8"/>
      <c r="Q2201" s="26"/>
      <c r="R2201" s="17"/>
      <c r="T2201" t="str">
        <f t="shared" si="34"/>
        <v/>
      </c>
      <c r="U2201" s="34"/>
      <c r="V2201" s="48"/>
      <c r="W2201" s="49"/>
      <c r="X2201" s="47"/>
      <c r="Y2201" s="50"/>
      <c r="Z2201" s="52"/>
      <c r="AA2201" s="53"/>
      <c r="AB2201" s="54"/>
      <c r="AC2201" s="54"/>
    </row>
    <row r="2202" spans="1:29">
      <c r="A2202" s="1"/>
      <c r="B2202" s="1"/>
      <c r="C2202" s="1"/>
      <c r="D2202" s="13"/>
      <c r="E2202" s="22"/>
      <c r="F2202" s="13"/>
      <c r="G2202" s="1"/>
      <c r="H2202" s="1"/>
      <c r="I2202" s="46"/>
      <c r="J2202" s="1"/>
      <c r="K2202" s="1"/>
      <c r="L2202" s="1"/>
      <c r="M2202" s="1"/>
      <c r="N2202" s="1"/>
      <c r="O2202" s="1"/>
      <c r="P2202" s="8"/>
      <c r="Q2202" s="26"/>
      <c r="R2202" s="17"/>
      <c r="T2202" t="str">
        <f t="shared" si="34"/>
        <v/>
      </c>
      <c r="U2202" s="34"/>
      <c r="V2202" s="48"/>
      <c r="W2202" s="49"/>
      <c r="X2202" s="47"/>
      <c r="Y2202" s="50"/>
      <c r="Z2202" s="52"/>
      <c r="AA2202" s="53"/>
      <c r="AB2202" s="54"/>
      <c r="AC2202" s="54"/>
    </row>
    <row r="2203" spans="1:29">
      <c r="A2203" s="1"/>
      <c r="B2203" s="1"/>
      <c r="C2203" s="1"/>
      <c r="D2203" s="13"/>
      <c r="E2203" s="22"/>
      <c r="F2203" s="13"/>
      <c r="G2203" s="1"/>
      <c r="H2203" s="1"/>
      <c r="I2203" s="46"/>
      <c r="J2203" s="1"/>
      <c r="K2203" s="1"/>
      <c r="L2203" s="1"/>
      <c r="M2203" s="1"/>
      <c r="N2203" s="1"/>
      <c r="O2203" s="1"/>
      <c r="P2203" s="8"/>
      <c r="Q2203" s="26"/>
      <c r="R2203" s="17"/>
      <c r="T2203" t="str">
        <f t="shared" si="34"/>
        <v/>
      </c>
      <c r="U2203" s="34"/>
      <c r="V2203" s="48"/>
      <c r="W2203" s="49"/>
      <c r="X2203" s="47"/>
      <c r="Y2203" s="50"/>
      <c r="Z2203" s="52"/>
      <c r="AA2203" s="53"/>
      <c r="AB2203" s="54"/>
      <c r="AC2203" s="54"/>
    </row>
    <row r="2204" spans="1:29">
      <c r="A2204" s="1"/>
      <c r="B2204" s="1"/>
      <c r="C2204" s="1"/>
      <c r="D2204" s="13"/>
      <c r="E2204" s="22"/>
      <c r="F2204" s="13"/>
      <c r="G2204" s="1"/>
      <c r="H2204" s="1"/>
      <c r="I2204" s="46"/>
      <c r="J2204" s="1"/>
      <c r="K2204" s="1"/>
      <c r="L2204" s="1"/>
      <c r="M2204" s="1"/>
      <c r="N2204" s="1"/>
      <c r="O2204" s="1"/>
      <c r="P2204" s="8"/>
      <c r="Q2204" s="26"/>
      <c r="R2204" s="17"/>
      <c r="T2204" t="str">
        <f t="shared" si="34"/>
        <v/>
      </c>
      <c r="U2204" s="34"/>
      <c r="V2204" s="48"/>
      <c r="W2204" s="49"/>
      <c r="X2204" s="47"/>
      <c r="Y2204" s="50"/>
      <c r="Z2204" s="52"/>
      <c r="AA2204" s="53"/>
      <c r="AB2204" s="54"/>
      <c r="AC2204" s="54"/>
    </row>
    <row r="2205" spans="1:29">
      <c r="A2205" s="1"/>
      <c r="B2205" s="1"/>
      <c r="C2205" s="1"/>
      <c r="D2205" s="13"/>
      <c r="E2205" s="22"/>
      <c r="F2205" s="13"/>
      <c r="G2205" s="1"/>
      <c r="H2205" s="1"/>
      <c r="I2205" s="1"/>
      <c r="J2205" s="1"/>
      <c r="K2205" s="1"/>
      <c r="L2205" s="1"/>
      <c r="M2205" s="1"/>
      <c r="N2205" s="1"/>
      <c r="O2205" s="1"/>
      <c r="P2205" s="8"/>
      <c r="Q2205" s="26"/>
      <c r="R2205" s="17"/>
      <c r="T2205" t="str">
        <f t="shared" si="34"/>
        <v/>
      </c>
      <c r="U2205" s="34"/>
      <c r="V2205" s="48"/>
      <c r="W2205" s="49"/>
      <c r="X2205" s="47"/>
      <c r="Y2205" s="50"/>
      <c r="Z2205" s="52"/>
      <c r="AA2205" s="53"/>
      <c r="AB2205" s="54"/>
      <c r="AC2205" s="54"/>
    </row>
    <row r="2206" spans="1:29">
      <c r="A2206" s="1"/>
      <c r="B2206" s="1"/>
      <c r="C2206" s="1"/>
      <c r="D2206" s="13"/>
      <c r="E2206" s="22"/>
      <c r="F2206" s="13"/>
      <c r="G2206" s="1"/>
      <c r="H2206" s="1"/>
      <c r="I2206" s="1"/>
      <c r="J2206" s="1"/>
      <c r="K2206" s="1"/>
      <c r="L2206" s="1"/>
      <c r="M2206" s="1"/>
      <c r="N2206" s="1"/>
      <c r="O2206" s="1"/>
      <c r="P2206" s="8"/>
      <c r="Q2206" s="26"/>
      <c r="R2206" s="17"/>
      <c r="T2206" t="str">
        <f t="shared" si="34"/>
        <v/>
      </c>
      <c r="U2206" s="34"/>
      <c r="V2206" s="48"/>
      <c r="W2206" s="49"/>
      <c r="X2206" s="47"/>
      <c r="Y2206" s="50"/>
      <c r="Z2206" s="52"/>
      <c r="AA2206" s="53"/>
      <c r="AB2206" s="54"/>
      <c r="AC2206" s="54"/>
    </row>
    <row r="2207" spans="1:29">
      <c r="A2207" s="1"/>
      <c r="B2207" s="1"/>
      <c r="C2207" s="1"/>
      <c r="D2207" s="13"/>
      <c r="E2207" s="22"/>
      <c r="F2207" s="13"/>
      <c r="G2207" s="1"/>
      <c r="H2207" s="1"/>
      <c r="I2207" s="1"/>
      <c r="J2207" s="1"/>
      <c r="K2207" s="1"/>
      <c r="L2207" s="1"/>
      <c r="M2207" s="1"/>
      <c r="N2207" s="1"/>
      <c r="O2207" s="1"/>
      <c r="P2207" s="8"/>
      <c r="Q2207" s="26"/>
      <c r="R2207" s="17"/>
      <c r="T2207" t="str">
        <f t="shared" si="34"/>
        <v/>
      </c>
      <c r="U2207" s="34"/>
      <c r="V2207" s="48"/>
      <c r="W2207" s="49"/>
      <c r="X2207" s="47"/>
      <c r="Y2207" s="50"/>
      <c r="Z2207" s="52"/>
      <c r="AA2207" s="53"/>
      <c r="AB2207" s="54"/>
      <c r="AC2207" s="54"/>
    </row>
    <row r="2208" spans="1:29">
      <c r="A2208" s="1"/>
      <c r="B2208" s="1"/>
      <c r="C2208" s="1"/>
      <c r="D2208" s="13"/>
      <c r="E2208" s="22"/>
      <c r="F2208" s="13"/>
      <c r="G2208" s="1"/>
      <c r="H2208" s="1"/>
      <c r="I2208" s="1"/>
      <c r="J2208" s="1"/>
      <c r="K2208" s="1"/>
      <c r="L2208" s="1"/>
      <c r="M2208" s="1"/>
      <c r="N2208" s="1"/>
      <c r="O2208" s="1"/>
      <c r="P2208" s="8"/>
      <c r="Q2208" s="26"/>
      <c r="R2208" s="17"/>
      <c r="T2208" t="str">
        <f t="shared" si="34"/>
        <v/>
      </c>
      <c r="U2208" s="34"/>
      <c r="V2208" s="48"/>
      <c r="W2208" s="49"/>
      <c r="X2208" s="47"/>
      <c r="Y2208" s="50"/>
      <c r="Z2208" s="52"/>
      <c r="AA2208" s="53"/>
      <c r="AB2208" s="54"/>
      <c r="AC2208" s="54"/>
    </row>
    <row r="2209" spans="1:29">
      <c r="A2209" s="1"/>
      <c r="B2209" s="1"/>
      <c r="C2209" s="1"/>
      <c r="D2209" s="13"/>
      <c r="E2209" s="22"/>
      <c r="F2209" s="13"/>
      <c r="G2209" s="1"/>
      <c r="H2209" s="1"/>
      <c r="I2209" s="1"/>
      <c r="J2209" s="1"/>
      <c r="K2209" s="1"/>
      <c r="L2209" s="1"/>
      <c r="M2209" s="1"/>
      <c r="N2209" s="1"/>
      <c r="O2209" s="1"/>
      <c r="P2209" s="8"/>
      <c r="Q2209" s="26"/>
      <c r="R2209" s="17"/>
      <c r="T2209" t="str">
        <f t="shared" si="34"/>
        <v/>
      </c>
      <c r="U2209" s="34"/>
      <c r="V2209" s="48"/>
      <c r="W2209" s="49"/>
      <c r="X2209" s="47"/>
      <c r="Y2209" s="50"/>
      <c r="Z2209" s="52"/>
      <c r="AA2209" s="53"/>
      <c r="AB2209" s="54"/>
      <c r="AC2209" s="54"/>
    </row>
    <row r="2210" spans="1:29">
      <c r="A2210" s="1"/>
      <c r="B2210" s="1"/>
      <c r="C2210" s="1"/>
      <c r="D2210" s="13"/>
      <c r="E2210" s="22"/>
      <c r="F2210" s="13"/>
      <c r="G2210" s="1"/>
      <c r="H2210" s="1"/>
      <c r="I2210" s="1"/>
      <c r="J2210" s="1"/>
      <c r="K2210" s="1"/>
      <c r="L2210" s="1"/>
      <c r="M2210" s="1"/>
      <c r="N2210" s="1"/>
      <c r="O2210" s="1"/>
      <c r="P2210" s="8"/>
      <c r="Q2210" s="26"/>
      <c r="R2210" s="17"/>
      <c r="T2210" t="str">
        <f t="shared" si="34"/>
        <v/>
      </c>
      <c r="U2210" s="34"/>
      <c r="V2210" s="48"/>
      <c r="W2210" s="49"/>
      <c r="X2210" s="47"/>
      <c r="Y2210" s="50"/>
      <c r="Z2210" s="52"/>
      <c r="AA2210" s="53"/>
      <c r="AB2210" s="54"/>
      <c r="AC2210" s="54"/>
    </row>
    <row r="2211" spans="1:29">
      <c r="A2211" s="1"/>
      <c r="B2211" s="1"/>
      <c r="C2211" s="1"/>
      <c r="D2211" s="13"/>
      <c r="E2211" s="22"/>
      <c r="F2211" s="13"/>
      <c r="G2211" s="1"/>
      <c r="H2211" s="1"/>
      <c r="I2211" s="1"/>
      <c r="J2211" s="1"/>
      <c r="K2211" s="1"/>
      <c r="L2211" s="1"/>
      <c r="M2211" s="1"/>
      <c r="N2211" s="1"/>
      <c r="O2211" s="1"/>
      <c r="P2211" s="8"/>
      <c r="Q2211" s="26"/>
      <c r="R2211" s="17"/>
      <c r="T2211" t="str">
        <f t="shared" si="34"/>
        <v/>
      </c>
      <c r="U2211" s="34"/>
      <c r="V2211" s="48"/>
      <c r="W2211" s="49"/>
      <c r="X2211" s="47"/>
      <c r="Y2211" s="50"/>
      <c r="Z2211" s="52"/>
      <c r="AA2211" s="53"/>
      <c r="AB2211" s="54"/>
      <c r="AC2211" s="54"/>
    </row>
    <row r="2212" spans="1:29">
      <c r="A2212" s="1"/>
      <c r="B2212" s="1"/>
      <c r="C2212" s="1"/>
      <c r="D2212" s="13"/>
      <c r="E2212" s="22"/>
      <c r="F2212" s="13"/>
      <c r="G2212" s="1"/>
      <c r="H2212" s="1"/>
      <c r="I2212" s="1"/>
      <c r="J2212" s="1"/>
      <c r="K2212" s="1"/>
      <c r="L2212" s="1"/>
      <c r="M2212" s="1"/>
      <c r="N2212" s="1"/>
      <c r="O2212" s="1"/>
      <c r="P2212" s="8"/>
      <c r="Q2212" s="26"/>
      <c r="R2212" s="17"/>
      <c r="T2212" t="str">
        <f t="shared" si="34"/>
        <v/>
      </c>
      <c r="U2212" s="34"/>
      <c r="V2212" s="48"/>
      <c r="W2212" s="49"/>
      <c r="X2212" s="47"/>
      <c r="Y2212" s="50"/>
      <c r="Z2212" s="52"/>
      <c r="AA2212" s="53"/>
      <c r="AB2212" s="54"/>
      <c r="AC2212" s="54"/>
    </row>
    <row r="2213" spans="1:29">
      <c r="A2213" s="1"/>
      <c r="B2213" s="1"/>
      <c r="C2213" s="1"/>
      <c r="D2213" s="13"/>
      <c r="E2213" s="22"/>
      <c r="F2213" s="13"/>
      <c r="G2213" s="1"/>
      <c r="H2213" s="1"/>
      <c r="I2213" s="1"/>
      <c r="J2213" s="1"/>
      <c r="K2213" s="1"/>
      <c r="L2213" s="1"/>
      <c r="M2213" s="1"/>
      <c r="N2213" s="1"/>
      <c r="O2213" s="1"/>
      <c r="P2213" s="8"/>
      <c r="Q2213" s="26"/>
      <c r="R2213" s="17"/>
      <c r="T2213" t="str">
        <f t="shared" si="34"/>
        <v/>
      </c>
      <c r="U2213" s="34"/>
      <c r="V2213" s="48"/>
      <c r="W2213" s="49"/>
      <c r="X2213" s="47"/>
      <c r="Y2213" s="50"/>
      <c r="Z2213" s="52"/>
      <c r="AA2213" s="53"/>
      <c r="AB2213" s="54"/>
      <c r="AC2213" s="54"/>
    </row>
    <row r="2214" spans="1:29">
      <c r="A2214" s="1"/>
      <c r="B2214" s="1"/>
      <c r="C2214" s="1"/>
      <c r="D2214" s="13"/>
      <c r="E2214" s="22"/>
      <c r="F2214" s="13"/>
      <c r="G2214" s="1"/>
      <c r="H2214" s="1"/>
      <c r="I2214" s="1"/>
      <c r="J2214" s="1"/>
      <c r="K2214" s="1"/>
      <c r="L2214" s="1"/>
      <c r="M2214" s="1"/>
      <c r="N2214" s="1"/>
      <c r="O2214" s="1"/>
      <c r="P2214" s="8"/>
      <c r="Q2214" s="26"/>
      <c r="R2214" s="17"/>
      <c r="T2214" t="str">
        <f t="shared" si="34"/>
        <v/>
      </c>
      <c r="U2214" s="34"/>
      <c r="V2214" s="48"/>
      <c r="W2214" s="49"/>
      <c r="X2214" s="47"/>
      <c r="Y2214" s="50"/>
      <c r="Z2214" s="52"/>
      <c r="AA2214" s="53"/>
      <c r="AB2214" s="54"/>
      <c r="AC2214" s="54"/>
    </row>
    <row r="2215" spans="1:29">
      <c r="A2215" s="1"/>
      <c r="B2215" s="1"/>
      <c r="C2215" s="1"/>
      <c r="D2215" s="13"/>
      <c r="E2215" s="22"/>
      <c r="F2215" s="13"/>
      <c r="G2215" s="1"/>
      <c r="H2215" s="1"/>
      <c r="I2215" s="1"/>
      <c r="J2215" s="1"/>
      <c r="K2215" s="1"/>
      <c r="L2215" s="1"/>
      <c r="M2215" s="1"/>
      <c r="N2215" s="1"/>
      <c r="O2215" s="1"/>
      <c r="P2215" s="8"/>
      <c r="Q2215" s="26"/>
      <c r="R2215" s="17"/>
      <c r="T2215" t="str">
        <f t="shared" si="34"/>
        <v/>
      </c>
      <c r="U2215" s="34"/>
      <c r="V2215" s="48"/>
      <c r="W2215" s="49"/>
      <c r="X2215" s="47"/>
      <c r="Y2215" s="50"/>
      <c r="Z2215" s="52"/>
      <c r="AA2215" s="53"/>
      <c r="AB2215" s="54"/>
      <c r="AC2215" s="54"/>
    </row>
    <row r="2216" spans="1:29">
      <c r="A2216" s="1"/>
      <c r="B2216" s="1"/>
      <c r="C2216" s="1"/>
      <c r="D2216" s="13"/>
      <c r="E2216" s="22"/>
      <c r="F2216" s="13"/>
      <c r="G2216" s="1"/>
      <c r="H2216" s="1"/>
      <c r="I2216" s="1"/>
      <c r="J2216" s="1"/>
      <c r="K2216" s="1"/>
      <c r="L2216" s="1"/>
      <c r="M2216" s="1"/>
      <c r="N2216" s="1"/>
      <c r="O2216" s="1"/>
      <c r="P2216" s="8"/>
      <c r="Q2216" s="26"/>
      <c r="R2216" s="17"/>
      <c r="T2216" t="str">
        <f t="shared" si="34"/>
        <v/>
      </c>
      <c r="U2216" s="34"/>
      <c r="V2216" s="48"/>
      <c r="W2216" s="49"/>
      <c r="X2216" s="47"/>
      <c r="Y2216" s="50"/>
      <c r="Z2216" s="52"/>
      <c r="AA2216" s="53"/>
      <c r="AB2216" s="54"/>
      <c r="AC2216" s="54"/>
    </row>
    <row r="2217" spans="1:29">
      <c r="A2217" s="1"/>
      <c r="B2217" s="1"/>
      <c r="C2217" s="1"/>
      <c r="D2217" s="13"/>
      <c r="E2217" s="22"/>
      <c r="F2217" s="13"/>
      <c r="G2217" s="1"/>
      <c r="H2217" s="1"/>
      <c r="I2217" s="1"/>
      <c r="J2217" s="1"/>
      <c r="K2217" s="1"/>
      <c r="L2217" s="1"/>
      <c r="M2217" s="1"/>
      <c r="N2217" s="1"/>
      <c r="O2217" s="1"/>
      <c r="P2217" s="8"/>
      <c r="Q2217" s="26"/>
      <c r="R2217" s="17"/>
      <c r="T2217" t="str">
        <f t="shared" si="34"/>
        <v/>
      </c>
      <c r="U2217" s="34"/>
      <c r="V2217" s="48"/>
      <c r="W2217" s="49"/>
      <c r="X2217" s="47"/>
      <c r="Y2217" s="50"/>
      <c r="Z2217" s="52"/>
      <c r="AA2217" s="53"/>
      <c r="AB2217" s="54"/>
      <c r="AC2217" s="54"/>
    </row>
    <row r="2218" spans="1:29">
      <c r="A2218" s="1"/>
      <c r="B2218" s="1"/>
      <c r="C2218" s="1"/>
      <c r="D2218" s="13"/>
      <c r="E2218" s="22"/>
      <c r="F2218" s="13"/>
      <c r="G2218" s="1"/>
      <c r="H2218" s="1"/>
      <c r="I2218" s="1"/>
      <c r="J2218" s="1"/>
      <c r="K2218" s="1"/>
      <c r="L2218" s="1"/>
      <c r="M2218" s="1"/>
      <c r="N2218" s="1"/>
      <c r="O2218" s="1"/>
      <c r="P2218" s="8"/>
      <c r="Q2218" s="26"/>
      <c r="R2218" s="17"/>
      <c r="T2218" t="str">
        <f t="shared" si="34"/>
        <v/>
      </c>
      <c r="U2218" s="34"/>
      <c r="V2218" s="48"/>
      <c r="W2218" s="49"/>
      <c r="X2218" s="47"/>
      <c r="Y2218" s="50"/>
      <c r="Z2218" s="52"/>
      <c r="AA2218" s="53"/>
      <c r="AB2218" s="54"/>
      <c r="AC2218" s="54"/>
    </row>
    <row r="2219" spans="1:29">
      <c r="A2219" s="1"/>
      <c r="B2219" s="1"/>
      <c r="C2219" s="1"/>
      <c r="D2219" s="13"/>
      <c r="E2219" s="22"/>
      <c r="F2219" s="13"/>
      <c r="G2219" s="1"/>
      <c r="H2219" s="1"/>
      <c r="I2219" s="1"/>
      <c r="J2219" s="1"/>
      <c r="K2219" s="1"/>
      <c r="L2219" s="1"/>
      <c r="M2219" s="1"/>
      <c r="N2219" s="1"/>
      <c r="O2219" s="1"/>
      <c r="P2219" s="8"/>
      <c r="Q2219" s="26"/>
      <c r="R2219" s="17"/>
      <c r="T2219" t="str">
        <f t="shared" si="34"/>
        <v/>
      </c>
      <c r="U2219" s="34"/>
      <c r="V2219" s="48"/>
      <c r="W2219" s="49"/>
      <c r="X2219" s="47"/>
      <c r="Y2219" s="50"/>
      <c r="Z2219" s="52"/>
      <c r="AA2219" s="53"/>
      <c r="AB2219" s="54"/>
      <c r="AC2219" s="54"/>
    </row>
    <row r="2220" spans="1:29">
      <c r="A2220" s="1"/>
      <c r="B2220" s="1"/>
      <c r="C2220" s="1"/>
      <c r="D2220" s="13"/>
      <c r="E2220" s="22"/>
      <c r="F2220" s="13"/>
      <c r="G2220" s="1"/>
      <c r="H2220" s="1"/>
      <c r="I2220" s="1"/>
      <c r="J2220" s="1"/>
      <c r="K2220" s="1"/>
      <c r="L2220" s="1"/>
      <c r="M2220" s="1"/>
      <c r="N2220" s="1"/>
      <c r="O2220" s="1"/>
      <c r="P2220" s="8"/>
      <c r="Q2220" s="26"/>
      <c r="R2220" s="17"/>
      <c r="T2220" t="str">
        <f t="shared" si="34"/>
        <v/>
      </c>
      <c r="U2220" s="34"/>
      <c r="V2220" s="48"/>
      <c r="W2220" s="49"/>
      <c r="X2220" s="47"/>
      <c r="Y2220" s="50"/>
      <c r="Z2220" s="52"/>
      <c r="AA2220" s="53"/>
      <c r="AB2220" s="54"/>
      <c r="AC2220" s="54"/>
    </row>
    <row r="2221" spans="1:29">
      <c r="A2221" s="1"/>
      <c r="B2221" s="1"/>
      <c r="C2221" s="1"/>
      <c r="D2221" s="13"/>
      <c r="E2221" s="22"/>
      <c r="F2221" s="13"/>
      <c r="G2221" s="1"/>
      <c r="H2221" s="1"/>
      <c r="I2221" s="1"/>
      <c r="J2221" s="1"/>
      <c r="K2221" s="1"/>
      <c r="L2221" s="1"/>
      <c r="M2221" s="1"/>
      <c r="N2221" s="1"/>
      <c r="O2221" s="1"/>
      <c r="P2221" s="8"/>
      <c r="Q2221" s="26"/>
      <c r="R2221" s="17"/>
      <c r="T2221" t="str">
        <f t="shared" si="34"/>
        <v/>
      </c>
      <c r="U2221" s="34"/>
      <c r="V2221" s="48"/>
      <c r="W2221" s="49"/>
      <c r="X2221" s="47"/>
      <c r="Y2221" s="50"/>
      <c r="Z2221" s="52"/>
      <c r="AA2221" s="53"/>
      <c r="AB2221" s="54"/>
      <c r="AC2221" s="54"/>
    </row>
    <row r="2222" spans="1:29">
      <c r="A2222" s="1"/>
      <c r="B2222" s="1"/>
      <c r="C2222" s="1"/>
      <c r="D2222" s="13"/>
      <c r="E2222" s="22"/>
      <c r="F2222" s="13"/>
      <c r="G2222" s="1"/>
      <c r="H2222" s="1"/>
      <c r="I2222" s="1"/>
      <c r="J2222" s="1"/>
      <c r="K2222" s="1"/>
      <c r="L2222" s="1"/>
      <c r="M2222" s="1"/>
      <c r="N2222" s="1"/>
      <c r="O2222" s="1"/>
      <c r="P2222" s="8"/>
      <c r="Q2222" s="26"/>
      <c r="R2222" s="17"/>
      <c r="T2222" t="str">
        <f t="shared" si="34"/>
        <v/>
      </c>
      <c r="U2222" s="34"/>
      <c r="V2222" s="48"/>
      <c r="W2222" s="49"/>
      <c r="X2222" s="47"/>
      <c r="Y2222" s="50"/>
      <c r="Z2222" s="52"/>
      <c r="AA2222" s="53"/>
      <c r="AB2222" s="54"/>
      <c r="AC2222" s="54"/>
    </row>
    <row r="2223" spans="1:29">
      <c r="A2223" s="1"/>
      <c r="B2223" s="1"/>
      <c r="C2223" s="1"/>
      <c r="D2223" s="13"/>
      <c r="E2223" s="22"/>
      <c r="F2223" s="13"/>
      <c r="G2223" s="1"/>
      <c r="H2223" s="1"/>
      <c r="I2223" s="1"/>
      <c r="J2223" s="1"/>
      <c r="K2223" s="1"/>
      <c r="L2223" s="1"/>
      <c r="M2223" s="1"/>
      <c r="N2223" s="1"/>
      <c r="O2223" s="1"/>
      <c r="P2223" s="8"/>
      <c r="Q2223" s="26"/>
      <c r="R2223" s="17"/>
      <c r="T2223" t="str">
        <f t="shared" si="34"/>
        <v/>
      </c>
      <c r="U2223" s="34"/>
      <c r="V2223" s="48"/>
      <c r="W2223" s="49"/>
      <c r="X2223" s="47"/>
      <c r="Y2223" s="50"/>
      <c r="Z2223" s="52"/>
      <c r="AA2223" s="53"/>
      <c r="AB2223" s="54"/>
      <c r="AC2223" s="54"/>
    </row>
    <row r="2224" spans="1:29">
      <c r="A2224" s="1"/>
      <c r="B2224" s="1"/>
      <c r="C2224" s="1"/>
      <c r="D2224" s="13"/>
      <c r="E2224" s="22"/>
      <c r="F2224" s="13"/>
      <c r="G2224" s="1"/>
      <c r="H2224" s="1"/>
      <c r="I2224" s="1"/>
      <c r="J2224" s="1"/>
      <c r="K2224" s="1"/>
      <c r="L2224" s="1"/>
      <c r="M2224" s="1"/>
      <c r="N2224" s="1"/>
      <c r="O2224" s="1"/>
      <c r="P2224" s="8"/>
      <c r="Q2224" s="26"/>
      <c r="R2224" s="17"/>
      <c r="T2224" t="str">
        <f t="shared" si="34"/>
        <v/>
      </c>
      <c r="U2224" s="34"/>
      <c r="V2224" s="48"/>
      <c r="W2224" s="49"/>
      <c r="X2224" s="47"/>
      <c r="Y2224" s="50"/>
      <c r="Z2224" s="52"/>
      <c r="AA2224" s="53"/>
      <c r="AB2224" s="54"/>
      <c r="AC2224" s="54"/>
    </row>
    <row r="2225" spans="1:29">
      <c r="A2225" s="1"/>
      <c r="B2225" s="1"/>
      <c r="C2225" s="1"/>
      <c r="D2225" s="13"/>
      <c r="E2225" s="22"/>
      <c r="F2225" s="13"/>
      <c r="G2225" s="1"/>
      <c r="H2225" s="1"/>
      <c r="I2225" s="1"/>
      <c r="J2225" s="1"/>
      <c r="K2225" s="1"/>
      <c r="L2225" s="1"/>
      <c r="M2225" s="1"/>
      <c r="N2225" s="1"/>
      <c r="O2225" s="1"/>
      <c r="P2225" s="8"/>
      <c r="Q2225" s="26"/>
      <c r="R2225" s="17"/>
      <c r="T2225" t="str">
        <f t="shared" si="34"/>
        <v/>
      </c>
      <c r="U2225" s="34"/>
      <c r="V2225" s="48"/>
      <c r="W2225" s="49"/>
      <c r="X2225" s="47"/>
      <c r="Y2225" s="50"/>
      <c r="Z2225" s="52"/>
      <c r="AA2225" s="53"/>
      <c r="AB2225" s="54"/>
      <c r="AC2225" s="54"/>
    </row>
    <row r="2226" spans="1:29">
      <c r="A2226" s="1"/>
      <c r="B2226" s="1"/>
      <c r="C2226" s="1"/>
      <c r="D2226" s="13"/>
      <c r="E2226" s="22"/>
      <c r="F2226" s="13"/>
      <c r="G2226" s="1"/>
      <c r="H2226" s="1"/>
      <c r="I2226" s="1"/>
      <c r="J2226" s="1"/>
      <c r="K2226" s="1"/>
      <c r="L2226" s="1"/>
      <c r="M2226" s="1"/>
      <c r="N2226" s="1"/>
      <c r="O2226" s="1"/>
      <c r="P2226" s="8"/>
      <c r="Q2226" s="26"/>
      <c r="R2226" s="17"/>
      <c r="T2226" t="str">
        <f t="shared" si="34"/>
        <v/>
      </c>
      <c r="U2226" s="34"/>
      <c r="V2226" s="48"/>
      <c r="W2226" s="49"/>
      <c r="X2226" s="47"/>
      <c r="Y2226" s="50"/>
      <c r="Z2226" s="52"/>
      <c r="AA2226" s="53"/>
      <c r="AB2226" s="54"/>
      <c r="AC2226" s="54"/>
    </row>
    <row r="2227" spans="1:29">
      <c r="A2227" s="1"/>
      <c r="B2227" s="1"/>
      <c r="C2227" s="1"/>
      <c r="D2227" s="13"/>
      <c r="E2227" s="22"/>
      <c r="F2227" s="13"/>
      <c r="G2227" s="1"/>
      <c r="H2227" s="1"/>
      <c r="I2227" s="1"/>
      <c r="J2227" s="1"/>
      <c r="K2227" s="1"/>
      <c r="L2227" s="1"/>
      <c r="M2227" s="1"/>
      <c r="N2227" s="1"/>
      <c r="O2227" s="1"/>
      <c r="P2227" s="8"/>
      <c r="Q2227" s="26"/>
      <c r="R2227" s="17"/>
      <c r="T2227" t="str">
        <f t="shared" si="34"/>
        <v/>
      </c>
      <c r="U2227" s="34"/>
      <c r="V2227" s="48"/>
      <c r="W2227" s="49"/>
      <c r="X2227" s="47"/>
      <c r="Y2227" s="50"/>
      <c r="Z2227" s="52"/>
      <c r="AA2227" s="53"/>
      <c r="AB2227" s="54"/>
      <c r="AC2227" s="54"/>
    </row>
    <row r="2228" spans="1:29">
      <c r="A2228" s="1"/>
      <c r="B2228" s="1"/>
      <c r="C2228" s="1"/>
      <c r="D2228" s="13"/>
      <c r="E2228" s="22"/>
      <c r="F2228" s="13"/>
      <c r="G2228" s="1"/>
      <c r="H2228" s="1"/>
      <c r="I2228" s="1"/>
      <c r="J2228" s="1"/>
      <c r="K2228" s="1"/>
      <c r="L2228" s="1"/>
      <c r="M2228" s="1"/>
      <c r="N2228" s="1"/>
      <c r="O2228" s="1"/>
      <c r="P2228" s="8"/>
      <c r="Q2228" s="26"/>
      <c r="R2228" s="17"/>
      <c r="T2228" t="str">
        <f t="shared" si="34"/>
        <v/>
      </c>
      <c r="U2228" s="34"/>
      <c r="V2228" s="48"/>
      <c r="W2228" s="49"/>
      <c r="X2228" s="47"/>
      <c r="Y2228" s="50"/>
      <c r="Z2228" s="52"/>
      <c r="AA2228" s="53"/>
      <c r="AB2228" s="54"/>
      <c r="AC2228" s="54"/>
    </row>
    <row r="2229" spans="1:29">
      <c r="A2229" s="1"/>
      <c r="B2229" s="1"/>
      <c r="C2229" s="1"/>
      <c r="D2229" s="13"/>
      <c r="E2229" s="22"/>
      <c r="F2229" s="13"/>
      <c r="G2229" s="1"/>
      <c r="H2229" s="1"/>
      <c r="I2229" s="1"/>
      <c r="J2229" s="1"/>
      <c r="K2229" s="1"/>
      <c r="L2229" s="1"/>
      <c r="M2229" s="1"/>
      <c r="N2229" s="1"/>
      <c r="O2229" s="1"/>
      <c r="P2229" s="8"/>
      <c r="Q2229" s="26"/>
      <c r="R2229" s="17"/>
      <c r="T2229" t="str">
        <f t="shared" si="34"/>
        <v/>
      </c>
      <c r="U2229" s="34"/>
      <c r="V2229" s="48"/>
      <c r="W2229" s="49"/>
      <c r="X2229" s="47"/>
      <c r="Y2229" s="50"/>
      <c r="Z2229" s="52"/>
      <c r="AA2229" s="53"/>
      <c r="AB2229" s="54"/>
      <c r="AC2229" s="54"/>
    </row>
    <row r="2230" spans="1:29">
      <c r="A2230" s="1"/>
      <c r="B2230" s="1"/>
      <c r="C2230" s="1"/>
      <c r="D2230" s="13"/>
      <c r="E2230" s="22"/>
      <c r="F2230" s="13"/>
      <c r="G2230" s="1"/>
      <c r="H2230" s="1"/>
      <c r="I2230" s="1"/>
      <c r="J2230" s="1"/>
      <c r="K2230" s="1"/>
      <c r="L2230" s="1"/>
      <c r="M2230" s="1"/>
      <c r="N2230" s="1"/>
      <c r="O2230" s="1"/>
      <c r="P2230" s="8"/>
      <c r="Q2230" s="26"/>
      <c r="R2230" s="17"/>
      <c r="T2230" t="str">
        <f t="shared" si="34"/>
        <v/>
      </c>
      <c r="U2230" s="34"/>
      <c r="V2230" s="48"/>
      <c r="W2230" s="49"/>
      <c r="X2230" s="47"/>
      <c r="Y2230" s="50"/>
      <c r="Z2230" s="52"/>
      <c r="AA2230" s="53"/>
      <c r="AB2230" s="54"/>
      <c r="AC2230" s="54"/>
    </row>
    <row r="2231" spans="1:29">
      <c r="A2231" s="1"/>
      <c r="B2231" s="1"/>
      <c r="C2231" s="1"/>
      <c r="D2231" s="13"/>
      <c r="E2231" s="22"/>
      <c r="F2231" s="13"/>
      <c r="G2231" s="1"/>
      <c r="H2231" s="1"/>
      <c r="I2231" s="1"/>
      <c r="J2231" s="1"/>
      <c r="K2231" s="1"/>
      <c r="L2231" s="1"/>
      <c r="M2231" s="1"/>
      <c r="N2231" s="1"/>
      <c r="O2231" s="1"/>
      <c r="P2231" s="8"/>
      <c r="Q2231" s="26"/>
      <c r="R2231" s="17"/>
      <c r="T2231" t="str">
        <f t="shared" si="34"/>
        <v/>
      </c>
      <c r="U2231" s="34"/>
      <c r="V2231" s="48"/>
      <c r="W2231" s="49"/>
      <c r="X2231" s="47"/>
      <c r="Y2231" s="50"/>
      <c r="Z2231" s="52"/>
      <c r="AA2231" s="53"/>
      <c r="AB2231" s="54"/>
      <c r="AC2231" s="54"/>
    </row>
    <row r="2232" spans="1:29">
      <c r="A2232" s="1"/>
      <c r="B2232" s="1"/>
      <c r="C2232" s="1"/>
      <c r="D2232" s="13"/>
      <c r="E2232" s="22"/>
      <c r="F2232" s="13"/>
      <c r="G2232" s="1"/>
      <c r="H2232" s="1"/>
      <c r="I2232" s="1"/>
      <c r="J2232" s="1"/>
      <c r="K2232" s="1"/>
      <c r="L2232" s="1"/>
      <c r="M2232" s="1"/>
      <c r="N2232" s="1"/>
      <c r="O2232" s="1"/>
      <c r="P2232" s="8"/>
      <c r="Q2232" s="26"/>
      <c r="R2232" s="17"/>
      <c r="T2232" t="str">
        <f t="shared" si="34"/>
        <v/>
      </c>
      <c r="U2232" s="34"/>
      <c r="V2232" s="48"/>
      <c r="W2232" s="49"/>
      <c r="X2232" s="47"/>
      <c r="Y2232" s="50"/>
      <c r="Z2232" s="52"/>
      <c r="AA2232" s="53"/>
      <c r="AB2232" s="54"/>
      <c r="AC2232" s="54"/>
    </row>
    <row r="2233" spans="1:29">
      <c r="A2233" s="1"/>
      <c r="B2233" s="1"/>
      <c r="C2233" s="1"/>
      <c r="D2233" s="13"/>
      <c r="E2233" s="22"/>
      <c r="F2233" s="13"/>
      <c r="G2233" s="1"/>
      <c r="H2233" s="1"/>
      <c r="I2233" s="1"/>
      <c r="J2233" s="1"/>
      <c r="K2233" s="1"/>
      <c r="L2233" s="1"/>
      <c r="M2233" s="1"/>
      <c r="N2233" s="1"/>
      <c r="O2233" s="1"/>
      <c r="P2233" s="8"/>
      <c r="Q2233" s="26"/>
      <c r="R2233" s="17"/>
      <c r="T2233" t="str">
        <f t="shared" si="34"/>
        <v/>
      </c>
      <c r="U2233" s="34"/>
      <c r="V2233" s="48"/>
      <c r="W2233" s="49"/>
      <c r="X2233" s="47"/>
      <c r="Y2233" s="50"/>
      <c r="Z2233" s="52"/>
      <c r="AA2233" s="53"/>
      <c r="AB2233" s="54"/>
      <c r="AC2233" s="54"/>
    </row>
    <row r="2234" spans="1:29">
      <c r="A2234" s="1"/>
      <c r="B2234" s="1"/>
      <c r="C2234" s="1"/>
      <c r="D2234" s="13"/>
      <c r="E2234" s="22"/>
      <c r="F2234" s="13"/>
      <c r="G2234" s="1"/>
      <c r="H2234" s="1"/>
      <c r="I2234" s="1"/>
      <c r="J2234" s="1"/>
      <c r="K2234" s="1"/>
      <c r="L2234" s="1"/>
      <c r="M2234" s="1"/>
      <c r="N2234" s="1"/>
      <c r="O2234" s="1"/>
      <c r="P2234" s="8"/>
      <c r="Q2234" s="26"/>
      <c r="R2234" s="17"/>
      <c r="T2234" t="str">
        <f t="shared" si="34"/>
        <v/>
      </c>
      <c r="U2234" s="34"/>
      <c r="V2234" s="48"/>
      <c r="W2234" s="49"/>
      <c r="X2234" s="47"/>
      <c r="Y2234" s="50"/>
      <c r="Z2234" s="52"/>
      <c r="AA2234" s="53"/>
      <c r="AB2234" s="54"/>
      <c r="AC2234" s="54"/>
    </row>
    <row r="2235" spans="1:29">
      <c r="A2235" s="1"/>
      <c r="B2235" s="1"/>
      <c r="C2235" s="1"/>
      <c r="D2235" s="13"/>
      <c r="E2235" s="22"/>
      <c r="F2235" s="13"/>
      <c r="G2235" s="1"/>
      <c r="H2235" s="1"/>
      <c r="I2235" s="1"/>
      <c r="J2235" s="1"/>
      <c r="K2235" s="1"/>
      <c r="L2235" s="1"/>
      <c r="M2235" s="1"/>
      <c r="N2235" s="1"/>
      <c r="O2235" s="1"/>
      <c r="P2235" s="8"/>
      <c r="Q2235" s="26"/>
      <c r="R2235" s="17"/>
      <c r="T2235" t="str">
        <f t="shared" si="34"/>
        <v/>
      </c>
      <c r="U2235" s="34"/>
      <c r="V2235" s="48"/>
      <c r="W2235" s="49"/>
      <c r="X2235" s="47"/>
      <c r="Y2235" s="50"/>
      <c r="Z2235" s="52"/>
      <c r="AA2235" s="53"/>
      <c r="AB2235" s="54"/>
      <c r="AC2235" s="54"/>
    </row>
    <row r="2236" spans="1:29">
      <c r="A2236" s="1"/>
      <c r="B2236" s="1"/>
      <c r="C2236" s="1"/>
      <c r="D2236" s="13"/>
      <c r="E2236" s="22"/>
      <c r="F2236" s="13"/>
      <c r="G2236" s="1"/>
      <c r="H2236" s="1"/>
      <c r="I2236" s="1"/>
      <c r="J2236" s="1"/>
      <c r="K2236" s="1"/>
      <c r="L2236" s="1"/>
      <c r="M2236" s="1"/>
      <c r="N2236" s="1"/>
      <c r="O2236" s="1"/>
      <c r="P2236" s="8"/>
      <c r="Q2236" s="26"/>
      <c r="R2236" s="17"/>
      <c r="T2236" t="str">
        <f t="shared" si="34"/>
        <v/>
      </c>
      <c r="U2236" s="34"/>
      <c r="V2236" s="48"/>
      <c r="W2236" s="49"/>
      <c r="X2236" s="47"/>
      <c r="Y2236" s="50"/>
      <c r="Z2236" s="52"/>
      <c r="AA2236" s="53"/>
      <c r="AB2236" s="54"/>
      <c r="AC2236" s="54"/>
    </row>
    <row r="2237" spans="1:29">
      <c r="A2237" s="1"/>
      <c r="B2237" s="1"/>
      <c r="C2237" s="1"/>
      <c r="D2237" s="13"/>
      <c r="E2237" s="22"/>
      <c r="F2237" s="13"/>
      <c r="G2237" s="1"/>
      <c r="H2237" s="1"/>
      <c r="I2237" s="1"/>
      <c r="J2237" s="1"/>
      <c r="K2237" s="1"/>
      <c r="L2237" s="1"/>
      <c r="M2237" s="1"/>
      <c r="N2237" s="1"/>
      <c r="O2237" s="1"/>
      <c r="P2237" s="8"/>
      <c r="Q2237" s="26"/>
      <c r="R2237" s="17"/>
      <c r="T2237" t="str">
        <f t="shared" si="34"/>
        <v/>
      </c>
      <c r="U2237" s="34"/>
      <c r="V2237" s="48"/>
      <c r="W2237" s="49"/>
      <c r="X2237" s="47"/>
      <c r="Y2237" s="50"/>
      <c r="Z2237" s="52"/>
      <c r="AA2237" s="53"/>
      <c r="AB2237" s="54"/>
      <c r="AC2237" s="54"/>
    </row>
    <row r="2238" spans="1:29">
      <c r="A2238" s="1"/>
      <c r="B2238" s="1"/>
      <c r="C2238" s="1"/>
      <c r="D2238" s="13"/>
      <c r="E2238" s="22"/>
      <c r="F2238" s="13"/>
      <c r="G2238" s="1"/>
      <c r="H2238" s="1"/>
      <c r="I2238" s="1"/>
      <c r="J2238" s="1"/>
      <c r="K2238" s="1"/>
      <c r="L2238" s="1"/>
      <c r="M2238" s="1"/>
      <c r="N2238" s="1"/>
      <c r="O2238" s="1"/>
      <c r="P2238" s="8"/>
      <c r="Q2238" s="26"/>
      <c r="R2238" s="17"/>
      <c r="T2238" t="str">
        <f t="shared" si="34"/>
        <v/>
      </c>
      <c r="U2238" s="34"/>
      <c r="V2238" s="48"/>
      <c r="W2238" s="49"/>
      <c r="X2238" s="47"/>
      <c r="Y2238" s="50"/>
      <c r="Z2238" s="52"/>
      <c r="AA2238" s="53"/>
      <c r="AB2238" s="54"/>
      <c r="AC2238" s="54"/>
    </row>
    <row r="2239" spans="1:29">
      <c r="A2239" s="1"/>
      <c r="B2239" s="1"/>
      <c r="C2239" s="1"/>
      <c r="D2239" s="13"/>
      <c r="E2239" s="22"/>
      <c r="F2239" s="13"/>
      <c r="G2239" s="1"/>
      <c r="H2239" s="1"/>
      <c r="I2239" s="1"/>
      <c r="J2239" s="1"/>
      <c r="K2239" s="1"/>
      <c r="L2239" s="1"/>
      <c r="M2239" s="1"/>
      <c r="N2239" s="1"/>
      <c r="O2239" s="1"/>
      <c r="P2239" s="8"/>
      <c r="Q2239" s="26"/>
      <c r="R2239" s="17"/>
      <c r="T2239" t="str">
        <f t="shared" si="34"/>
        <v/>
      </c>
      <c r="U2239" s="34"/>
      <c r="V2239" s="48"/>
      <c r="W2239" s="49"/>
      <c r="X2239" s="47"/>
      <c r="Y2239" s="50"/>
      <c r="Z2239" s="52"/>
      <c r="AA2239" s="53"/>
      <c r="AB2239" s="54"/>
      <c r="AC2239" s="54"/>
    </row>
    <row r="2240" spans="1:29">
      <c r="A2240" s="1"/>
      <c r="B2240" s="1"/>
      <c r="C2240" s="1"/>
      <c r="D2240" s="13"/>
      <c r="E2240" s="22"/>
      <c r="F2240" s="13"/>
      <c r="G2240" s="1"/>
      <c r="H2240" s="1"/>
      <c r="I2240" s="1"/>
      <c r="J2240" s="1"/>
      <c r="K2240" s="1"/>
      <c r="L2240" s="1"/>
      <c r="M2240" s="1"/>
      <c r="N2240" s="1"/>
      <c r="O2240" s="1"/>
      <c r="P2240" s="8"/>
      <c r="Q2240" s="26"/>
      <c r="R2240" s="17"/>
      <c r="T2240" t="str">
        <f t="shared" si="34"/>
        <v/>
      </c>
      <c r="U2240" s="34"/>
      <c r="V2240" s="48"/>
      <c r="W2240" s="49"/>
      <c r="X2240" s="47"/>
      <c r="Y2240" s="50"/>
      <c r="Z2240" s="52"/>
      <c r="AA2240" s="53"/>
      <c r="AB2240" s="54"/>
      <c r="AC2240" s="54"/>
    </row>
    <row r="2241" spans="1:29">
      <c r="A2241" s="1"/>
      <c r="B2241" s="1"/>
      <c r="C2241" s="1"/>
      <c r="D2241" s="13"/>
      <c r="E2241" s="22"/>
      <c r="F2241" s="13"/>
      <c r="G2241" s="1"/>
      <c r="H2241" s="1"/>
      <c r="I2241" s="1"/>
      <c r="J2241" s="1"/>
      <c r="K2241" s="1"/>
      <c r="L2241" s="1"/>
      <c r="M2241" s="1"/>
      <c r="N2241" s="1"/>
      <c r="O2241" s="1"/>
      <c r="P2241" s="8"/>
      <c r="Q2241" s="26"/>
      <c r="R2241" s="17"/>
      <c r="T2241" t="str">
        <f t="shared" si="34"/>
        <v/>
      </c>
      <c r="U2241" s="34"/>
      <c r="V2241" s="48"/>
      <c r="W2241" s="49"/>
      <c r="X2241" s="47"/>
      <c r="Y2241" s="50"/>
      <c r="Z2241" s="52"/>
      <c r="AA2241" s="53"/>
      <c r="AB2241" s="54"/>
      <c r="AC2241" s="54"/>
    </row>
    <row r="2242" spans="1:29">
      <c r="A2242" s="1"/>
      <c r="B2242" s="1"/>
      <c r="C2242" s="1"/>
      <c r="D2242" s="13"/>
      <c r="E2242" s="22"/>
      <c r="F2242" s="13"/>
      <c r="G2242" s="1"/>
      <c r="H2242" s="1"/>
      <c r="I2242" s="1"/>
      <c r="J2242" s="1"/>
      <c r="K2242" s="1"/>
      <c r="L2242" s="1"/>
      <c r="M2242" s="1"/>
      <c r="N2242" s="1"/>
      <c r="O2242" s="1"/>
      <c r="P2242" s="8"/>
      <c r="Q2242" s="26"/>
      <c r="R2242" s="17"/>
      <c r="T2242" t="str">
        <f t="shared" si="34"/>
        <v/>
      </c>
      <c r="U2242" s="34"/>
      <c r="V2242" s="48"/>
      <c r="W2242" s="49"/>
      <c r="X2242" s="47"/>
      <c r="Y2242" s="50"/>
      <c r="Z2242" s="52"/>
      <c r="AA2242" s="53"/>
      <c r="AB2242" s="54"/>
      <c r="AC2242" s="54"/>
    </row>
    <row r="2243" spans="1:29">
      <c r="A2243" s="1"/>
      <c r="B2243" s="1"/>
      <c r="C2243" s="1"/>
      <c r="D2243" s="13"/>
      <c r="E2243" s="22"/>
      <c r="F2243" s="13"/>
      <c r="G2243" s="1"/>
      <c r="H2243" s="1"/>
      <c r="I2243" s="1"/>
      <c r="J2243" s="1"/>
      <c r="K2243" s="1"/>
      <c r="L2243" s="1"/>
      <c r="M2243" s="1"/>
      <c r="N2243" s="1"/>
      <c r="O2243" s="1"/>
      <c r="P2243" s="8"/>
      <c r="Q2243" s="26"/>
      <c r="R2243" s="17"/>
      <c r="T2243" t="str">
        <f t="shared" si="34"/>
        <v/>
      </c>
      <c r="U2243" s="34"/>
      <c r="V2243" s="48"/>
      <c r="W2243" s="49"/>
      <c r="X2243" s="47"/>
      <c r="Y2243" s="50"/>
      <c r="Z2243" s="52"/>
      <c r="AA2243" s="53"/>
      <c r="AB2243" s="54"/>
      <c r="AC2243" s="54"/>
    </row>
    <row r="2244" spans="1:29">
      <c r="A2244" s="1"/>
      <c r="B2244" s="1"/>
      <c r="C2244" s="1"/>
      <c r="D2244" s="13"/>
      <c r="E2244" s="22"/>
      <c r="F2244" s="13"/>
      <c r="G2244" s="1"/>
      <c r="H2244" s="1"/>
      <c r="I2244" s="1"/>
      <c r="J2244" s="1"/>
      <c r="K2244" s="1"/>
      <c r="L2244" s="1"/>
      <c r="M2244" s="1"/>
      <c r="N2244" s="1"/>
      <c r="O2244" s="1"/>
      <c r="P2244" s="8"/>
      <c r="Q2244" s="26"/>
      <c r="R2244" s="17"/>
      <c r="T2244" t="str">
        <f t="shared" si="34"/>
        <v/>
      </c>
      <c r="U2244" s="34"/>
      <c r="V2244" s="48"/>
      <c r="W2244" s="49"/>
      <c r="X2244" s="47"/>
      <c r="Y2244" s="50"/>
      <c r="Z2244" s="52"/>
      <c r="AA2244" s="53"/>
      <c r="AB2244" s="54"/>
      <c r="AC2244" s="54"/>
    </row>
    <row r="2245" spans="1:29">
      <c r="A2245" s="1"/>
      <c r="B2245" s="1"/>
      <c r="C2245" s="1"/>
      <c r="D2245" s="13"/>
      <c r="E2245" s="22"/>
      <c r="F2245" s="13"/>
      <c r="G2245" s="1"/>
      <c r="H2245" s="1"/>
      <c r="I2245" s="1"/>
      <c r="J2245" s="1"/>
      <c r="K2245" s="1"/>
      <c r="L2245" s="1"/>
      <c r="M2245" s="1"/>
      <c r="N2245" s="1"/>
      <c r="O2245" s="1"/>
      <c r="P2245" s="8"/>
      <c r="Q2245" s="26"/>
      <c r="R2245" s="17"/>
      <c r="T2245" t="str">
        <f t="shared" si="34"/>
        <v/>
      </c>
      <c r="U2245" s="34"/>
      <c r="V2245" s="48"/>
      <c r="W2245" s="49"/>
      <c r="X2245" s="47"/>
      <c r="Y2245" s="50"/>
      <c r="Z2245" s="52"/>
      <c r="AA2245" s="53"/>
      <c r="AB2245" s="54"/>
      <c r="AC2245" s="54"/>
    </row>
    <row r="2246" spans="1:29">
      <c r="A2246" s="1"/>
      <c r="B2246" s="1"/>
      <c r="C2246" s="1"/>
      <c r="D2246" s="13"/>
      <c r="E2246" s="22"/>
      <c r="F2246" s="13"/>
      <c r="G2246" s="1"/>
      <c r="H2246" s="1"/>
      <c r="I2246" s="1"/>
      <c r="J2246" s="1"/>
      <c r="K2246" s="1"/>
      <c r="L2246" s="1"/>
      <c r="M2246" s="1"/>
      <c r="N2246" s="1"/>
      <c r="O2246" s="1"/>
      <c r="P2246" s="8"/>
      <c r="Q2246" s="26"/>
      <c r="R2246" s="17"/>
      <c r="T2246" t="str">
        <f t="shared" ref="T2246:T2309" si="35">IF(AND(Q2246=0,R2246=0),"",IF(I2246="","",($U$1-I2246)+1))</f>
        <v/>
      </c>
      <c r="U2246" s="34"/>
      <c r="V2246" s="48"/>
      <c r="W2246" s="49"/>
      <c r="X2246" s="47"/>
      <c r="Y2246" s="50"/>
      <c r="Z2246" s="52"/>
      <c r="AA2246" s="53"/>
      <c r="AB2246" s="54"/>
      <c r="AC2246" s="54"/>
    </row>
    <row r="2247" spans="1:29">
      <c r="A2247" s="1"/>
      <c r="B2247" s="1"/>
      <c r="C2247" s="1"/>
      <c r="D2247" s="13"/>
      <c r="E2247" s="22"/>
      <c r="F2247" s="13"/>
      <c r="G2247" s="1"/>
      <c r="H2247" s="1"/>
      <c r="I2247" s="1"/>
      <c r="J2247" s="1"/>
      <c r="K2247" s="1"/>
      <c r="L2247" s="1"/>
      <c r="M2247" s="1"/>
      <c r="N2247" s="1"/>
      <c r="O2247" s="1"/>
      <c r="P2247" s="8"/>
      <c r="Q2247" s="26"/>
      <c r="R2247" s="17"/>
      <c r="T2247" t="str">
        <f t="shared" si="35"/>
        <v/>
      </c>
      <c r="U2247" s="34"/>
      <c r="V2247" s="48"/>
      <c r="W2247" s="49"/>
      <c r="X2247" s="47"/>
      <c r="Y2247" s="50"/>
      <c r="Z2247" s="52"/>
      <c r="AA2247" s="53"/>
      <c r="AB2247" s="54"/>
      <c r="AC2247" s="54"/>
    </row>
    <row r="2248" spans="1:29">
      <c r="A2248" s="1"/>
      <c r="B2248" s="1"/>
      <c r="C2248" s="1"/>
      <c r="D2248" s="13"/>
      <c r="E2248" s="22"/>
      <c r="F2248" s="13"/>
      <c r="G2248" s="1"/>
      <c r="H2248" s="1"/>
      <c r="I2248" s="1"/>
      <c r="J2248" s="1"/>
      <c r="K2248" s="1"/>
      <c r="L2248" s="1"/>
      <c r="M2248" s="1"/>
      <c r="N2248" s="1"/>
      <c r="O2248" s="1"/>
      <c r="P2248" s="8"/>
      <c r="Q2248" s="26"/>
      <c r="R2248" s="17"/>
      <c r="T2248" t="str">
        <f t="shared" si="35"/>
        <v/>
      </c>
      <c r="U2248" s="34"/>
      <c r="V2248" s="48"/>
      <c r="W2248" s="49"/>
      <c r="X2248" s="47"/>
      <c r="Y2248" s="50"/>
      <c r="Z2248" s="52"/>
      <c r="AA2248" s="53"/>
      <c r="AB2248" s="54"/>
      <c r="AC2248" s="54"/>
    </row>
    <row r="2249" spans="1:29">
      <c r="A2249" s="1"/>
      <c r="B2249" s="1"/>
      <c r="C2249" s="1"/>
      <c r="D2249" s="13"/>
      <c r="E2249" s="22"/>
      <c r="F2249" s="13"/>
      <c r="G2249" s="1"/>
      <c r="H2249" s="1"/>
      <c r="I2249" s="1"/>
      <c r="J2249" s="1"/>
      <c r="K2249" s="1"/>
      <c r="L2249" s="1"/>
      <c r="M2249" s="1"/>
      <c r="N2249" s="1"/>
      <c r="O2249" s="1"/>
      <c r="P2249" s="8"/>
      <c r="Q2249" s="26"/>
      <c r="R2249" s="17"/>
      <c r="T2249" t="str">
        <f t="shared" si="35"/>
        <v/>
      </c>
      <c r="U2249" s="34"/>
      <c r="V2249" s="48"/>
      <c r="W2249" s="49"/>
      <c r="X2249" s="47"/>
      <c r="Y2249" s="50"/>
      <c r="Z2249" s="52"/>
      <c r="AA2249" s="53"/>
      <c r="AB2249" s="54"/>
      <c r="AC2249" s="54"/>
    </row>
    <row r="2250" spans="1:29">
      <c r="A2250" s="1"/>
      <c r="B2250" s="1"/>
      <c r="C2250" s="1"/>
      <c r="D2250" s="13"/>
      <c r="E2250" s="22"/>
      <c r="F2250" s="13"/>
      <c r="G2250" s="1"/>
      <c r="H2250" s="1"/>
      <c r="I2250" s="1"/>
      <c r="J2250" s="1"/>
      <c r="K2250" s="1"/>
      <c r="L2250" s="1"/>
      <c r="M2250" s="1"/>
      <c r="N2250" s="1"/>
      <c r="O2250" s="1"/>
      <c r="P2250" s="8"/>
      <c r="Q2250" s="26"/>
      <c r="R2250" s="17"/>
      <c r="T2250" t="str">
        <f t="shared" si="35"/>
        <v/>
      </c>
      <c r="U2250" s="34"/>
      <c r="V2250" s="48"/>
      <c r="W2250" s="49"/>
      <c r="X2250" s="47"/>
      <c r="Y2250" s="50"/>
      <c r="Z2250" s="52"/>
      <c r="AA2250" s="53"/>
      <c r="AB2250" s="54"/>
      <c r="AC2250" s="54"/>
    </row>
    <row r="2251" spans="1:29">
      <c r="A2251" s="1"/>
      <c r="B2251" s="1"/>
      <c r="C2251" s="1"/>
      <c r="D2251" s="13"/>
      <c r="E2251" s="22"/>
      <c r="F2251" s="13"/>
      <c r="G2251" s="1"/>
      <c r="H2251" s="1"/>
      <c r="I2251" s="1"/>
      <c r="J2251" s="1"/>
      <c r="K2251" s="1"/>
      <c r="L2251" s="1"/>
      <c r="M2251" s="1"/>
      <c r="N2251" s="1"/>
      <c r="O2251" s="1"/>
      <c r="P2251" s="8"/>
      <c r="Q2251" s="26"/>
      <c r="R2251" s="17"/>
      <c r="T2251" t="str">
        <f t="shared" si="35"/>
        <v/>
      </c>
      <c r="U2251" s="34"/>
      <c r="V2251" s="48"/>
      <c r="W2251" s="49"/>
      <c r="X2251" s="47"/>
      <c r="Y2251" s="50"/>
      <c r="Z2251" s="52"/>
      <c r="AA2251" s="53"/>
      <c r="AB2251" s="54"/>
      <c r="AC2251" s="54"/>
    </row>
    <row r="2252" spans="1:29">
      <c r="A2252" s="1"/>
      <c r="B2252" s="1"/>
      <c r="C2252" s="1"/>
      <c r="D2252" s="13"/>
      <c r="E2252" s="22"/>
      <c r="F2252" s="13"/>
      <c r="G2252" s="1"/>
      <c r="H2252" s="1"/>
      <c r="I2252" s="1"/>
      <c r="J2252" s="1"/>
      <c r="K2252" s="1"/>
      <c r="L2252" s="1"/>
      <c r="M2252" s="1"/>
      <c r="N2252" s="1"/>
      <c r="O2252" s="1"/>
      <c r="P2252" s="8"/>
      <c r="Q2252" s="26"/>
      <c r="R2252" s="17"/>
      <c r="T2252" t="str">
        <f t="shared" si="35"/>
        <v/>
      </c>
      <c r="U2252" s="34"/>
      <c r="V2252" s="48"/>
      <c r="W2252" s="49"/>
      <c r="X2252" s="47"/>
      <c r="Y2252" s="50"/>
      <c r="Z2252" s="52"/>
      <c r="AA2252" s="53"/>
      <c r="AB2252" s="54"/>
      <c r="AC2252" s="54"/>
    </row>
    <row r="2253" spans="1:29">
      <c r="A2253" s="1"/>
      <c r="B2253" s="1"/>
      <c r="C2253" s="1"/>
      <c r="D2253" s="13"/>
      <c r="E2253" s="22"/>
      <c r="F2253" s="13"/>
      <c r="G2253" s="1"/>
      <c r="H2253" s="1"/>
      <c r="I2253" s="1"/>
      <c r="J2253" s="1"/>
      <c r="K2253" s="1"/>
      <c r="L2253" s="1"/>
      <c r="M2253" s="1"/>
      <c r="N2253" s="1"/>
      <c r="O2253" s="1"/>
      <c r="P2253" s="8"/>
      <c r="Q2253" s="26"/>
      <c r="R2253" s="17"/>
      <c r="T2253" t="str">
        <f t="shared" si="35"/>
        <v/>
      </c>
      <c r="U2253" s="34"/>
      <c r="V2253" s="48"/>
      <c r="W2253" s="49"/>
      <c r="X2253" s="47"/>
      <c r="Y2253" s="50"/>
      <c r="Z2253" s="52"/>
      <c r="AA2253" s="53"/>
      <c r="AB2253" s="54"/>
      <c r="AC2253" s="54"/>
    </row>
    <row r="2254" spans="1:29">
      <c r="A2254" s="1"/>
      <c r="B2254" s="1"/>
      <c r="C2254" s="1"/>
      <c r="D2254" s="13"/>
      <c r="E2254" s="22"/>
      <c r="F2254" s="13"/>
      <c r="G2254" s="1"/>
      <c r="H2254" s="1"/>
      <c r="I2254" s="1"/>
      <c r="J2254" s="1"/>
      <c r="K2254" s="1"/>
      <c r="L2254" s="1"/>
      <c r="M2254" s="1"/>
      <c r="N2254" s="1"/>
      <c r="O2254" s="1"/>
      <c r="P2254" s="8"/>
      <c r="Q2254" s="26"/>
      <c r="R2254" s="17"/>
      <c r="T2254" t="str">
        <f t="shared" si="35"/>
        <v/>
      </c>
      <c r="U2254" s="34"/>
      <c r="V2254" s="48"/>
      <c r="W2254" s="49"/>
      <c r="X2254" s="47"/>
      <c r="Y2254" s="50"/>
      <c r="Z2254" s="52"/>
      <c r="AA2254" s="53"/>
      <c r="AB2254" s="54"/>
      <c r="AC2254" s="54"/>
    </row>
    <row r="2255" spans="1:29">
      <c r="A2255" s="1"/>
      <c r="B2255" s="1"/>
      <c r="C2255" s="1"/>
      <c r="D2255" s="13"/>
      <c r="E2255" s="22"/>
      <c r="F2255" s="13"/>
      <c r="G2255" s="1"/>
      <c r="H2255" s="1"/>
      <c r="I2255" s="1"/>
      <c r="J2255" s="1"/>
      <c r="K2255" s="1"/>
      <c r="L2255" s="1"/>
      <c r="M2255" s="1"/>
      <c r="N2255" s="1"/>
      <c r="O2255" s="1"/>
      <c r="P2255" s="8"/>
      <c r="Q2255" s="26"/>
      <c r="R2255" s="17"/>
      <c r="T2255" t="str">
        <f t="shared" si="35"/>
        <v/>
      </c>
      <c r="U2255" s="34"/>
      <c r="V2255" s="48"/>
      <c r="W2255" s="49"/>
      <c r="X2255" s="47"/>
      <c r="Y2255" s="50"/>
      <c r="Z2255" s="52"/>
      <c r="AA2255" s="53"/>
      <c r="AB2255" s="54"/>
      <c r="AC2255" s="54"/>
    </row>
    <row r="2256" spans="1:29">
      <c r="A2256" s="1"/>
      <c r="B2256" s="1"/>
      <c r="C2256" s="1"/>
      <c r="D2256" s="13"/>
      <c r="E2256" s="22"/>
      <c r="F2256" s="13"/>
      <c r="G2256" s="1"/>
      <c r="H2256" s="1"/>
      <c r="I2256" s="1"/>
      <c r="J2256" s="1"/>
      <c r="K2256" s="1"/>
      <c r="L2256" s="1"/>
      <c r="M2256" s="1"/>
      <c r="N2256" s="1"/>
      <c r="O2256" s="1"/>
      <c r="P2256" s="8"/>
      <c r="Q2256" s="26"/>
      <c r="R2256" s="17"/>
      <c r="T2256" t="str">
        <f t="shared" si="35"/>
        <v/>
      </c>
      <c r="U2256" s="34"/>
      <c r="V2256" s="48"/>
      <c r="W2256" s="49"/>
      <c r="X2256" s="47"/>
      <c r="Y2256" s="50"/>
      <c r="Z2256" s="52"/>
      <c r="AA2256" s="53"/>
      <c r="AB2256" s="54"/>
      <c r="AC2256" s="54"/>
    </row>
    <row r="2257" spans="1:29">
      <c r="A2257" s="1"/>
      <c r="B2257" s="1"/>
      <c r="C2257" s="1"/>
      <c r="D2257" s="13"/>
      <c r="E2257" s="22"/>
      <c r="F2257" s="13"/>
      <c r="G2257" s="1"/>
      <c r="H2257" s="1"/>
      <c r="I2257" s="1"/>
      <c r="J2257" s="1"/>
      <c r="K2257" s="1"/>
      <c r="L2257" s="1"/>
      <c r="M2257" s="1"/>
      <c r="N2257" s="1"/>
      <c r="O2257" s="1"/>
      <c r="P2257" s="8"/>
      <c r="Q2257" s="26"/>
      <c r="R2257" s="17"/>
      <c r="T2257" t="str">
        <f t="shared" si="35"/>
        <v/>
      </c>
      <c r="U2257" s="34"/>
      <c r="V2257" s="48"/>
      <c r="W2257" s="49"/>
      <c r="X2257" s="47"/>
      <c r="Y2257" s="50"/>
      <c r="Z2257" s="52"/>
      <c r="AA2257" s="53"/>
      <c r="AB2257" s="54"/>
      <c r="AC2257" s="54"/>
    </row>
    <row r="2258" spans="1:29">
      <c r="A2258" s="1"/>
      <c r="B2258" s="1"/>
      <c r="C2258" s="1"/>
      <c r="D2258" s="13"/>
      <c r="E2258" s="22"/>
      <c r="F2258" s="13"/>
      <c r="G2258" s="1"/>
      <c r="H2258" s="1"/>
      <c r="I2258" s="1"/>
      <c r="J2258" s="1"/>
      <c r="K2258" s="1"/>
      <c r="L2258" s="1"/>
      <c r="M2258" s="1"/>
      <c r="N2258" s="1"/>
      <c r="O2258" s="1"/>
      <c r="P2258" s="8"/>
      <c r="Q2258" s="26"/>
      <c r="R2258" s="17"/>
      <c r="T2258" t="str">
        <f t="shared" si="35"/>
        <v/>
      </c>
      <c r="U2258" s="34"/>
      <c r="V2258" s="48"/>
      <c r="W2258" s="49"/>
      <c r="X2258" s="47"/>
      <c r="Y2258" s="50"/>
      <c r="Z2258" s="52"/>
      <c r="AA2258" s="53"/>
      <c r="AB2258" s="54"/>
      <c r="AC2258" s="54"/>
    </row>
    <row r="2259" spans="1:29">
      <c r="A2259" s="1"/>
      <c r="B2259" s="1"/>
      <c r="C2259" s="1"/>
      <c r="D2259" s="13"/>
      <c r="E2259" s="22"/>
      <c r="F2259" s="13"/>
      <c r="G2259" s="1"/>
      <c r="H2259" s="1"/>
      <c r="I2259" s="1"/>
      <c r="J2259" s="1"/>
      <c r="K2259" s="1"/>
      <c r="L2259" s="1"/>
      <c r="M2259" s="1"/>
      <c r="N2259" s="1"/>
      <c r="O2259" s="1"/>
      <c r="P2259" s="8"/>
      <c r="Q2259" s="26"/>
      <c r="R2259" s="17"/>
      <c r="T2259" t="str">
        <f t="shared" si="35"/>
        <v/>
      </c>
      <c r="U2259" s="34"/>
      <c r="V2259" s="48"/>
      <c r="W2259" s="49"/>
      <c r="X2259" s="47"/>
      <c r="Y2259" s="50"/>
      <c r="Z2259" s="52"/>
      <c r="AA2259" s="53"/>
      <c r="AB2259" s="54"/>
      <c r="AC2259" s="54"/>
    </row>
    <row r="2260" spans="1:29">
      <c r="A2260" s="1"/>
      <c r="B2260" s="1"/>
      <c r="C2260" s="1"/>
      <c r="D2260" s="13"/>
      <c r="E2260" s="22"/>
      <c r="F2260" s="13"/>
      <c r="G2260" s="1"/>
      <c r="H2260" s="1"/>
      <c r="I2260" s="1"/>
      <c r="J2260" s="1"/>
      <c r="K2260" s="1"/>
      <c r="L2260" s="1"/>
      <c r="M2260" s="1"/>
      <c r="N2260" s="1"/>
      <c r="O2260" s="1"/>
      <c r="P2260" s="8"/>
      <c r="Q2260" s="26"/>
      <c r="R2260" s="17"/>
      <c r="T2260" t="str">
        <f t="shared" si="35"/>
        <v/>
      </c>
      <c r="U2260" s="34"/>
      <c r="V2260" s="48"/>
      <c r="W2260" s="49"/>
      <c r="X2260" s="47"/>
      <c r="Y2260" s="50"/>
      <c r="Z2260" s="52"/>
      <c r="AA2260" s="53"/>
      <c r="AB2260" s="54"/>
      <c r="AC2260" s="54"/>
    </row>
    <row r="2261" spans="1:29">
      <c r="A2261" s="1"/>
      <c r="B2261" s="1"/>
      <c r="C2261" s="1"/>
      <c r="D2261" s="13"/>
      <c r="E2261" s="22"/>
      <c r="F2261" s="13"/>
      <c r="G2261" s="1"/>
      <c r="H2261" s="1"/>
      <c r="I2261" s="1"/>
      <c r="J2261" s="1"/>
      <c r="K2261" s="1"/>
      <c r="L2261" s="1"/>
      <c r="M2261" s="1"/>
      <c r="N2261" s="1"/>
      <c r="O2261" s="1"/>
      <c r="P2261" s="8"/>
      <c r="Q2261" s="26"/>
      <c r="R2261" s="17"/>
      <c r="T2261" t="str">
        <f t="shared" si="35"/>
        <v/>
      </c>
      <c r="U2261" s="34"/>
      <c r="V2261" s="48"/>
      <c r="W2261" s="49"/>
      <c r="X2261" s="47"/>
      <c r="Y2261" s="50"/>
      <c r="Z2261" s="52"/>
      <c r="AA2261" s="53"/>
      <c r="AB2261" s="54"/>
      <c r="AC2261" s="54"/>
    </row>
    <row r="2262" spans="1:29">
      <c r="A2262" s="1"/>
      <c r="B2262" s="1"/>
      <c r="C2262" s="1"/>
      <c r="D2262" s="13"/>
      <c r="E2262" s="22"/>
      <c r="F2262" s="13"/>
      <c r="G2262" s="1"/>
      <c r="H2262" s="1"/>
      <c r="I2262" s="1"/>
      <c r="J2262" s="1"/>
      <c r="K2262" s="1"/>
      <c r="L2262" s="1"/>
      <c r="M2262" s="1"/>
      <c r="N2262" s="1"/>
      <c r="O2262" s="1"/>
      <c r="P2262" s="8"/>
      <c r="Q2262" s="26"/>
      <c r="R2262" s="17"/>
      <c r="T2262" t="str">
        <f t="shared" si="35"/>
        <v/>
      </c>
      <c r="U2262" s="34"/>
      <c r="V2262" s="48"/>
      <c r="W2262" s="49"/>
      <c r="X2262" s="47"/>
      <c r="Y2262" s="50"/>
      <c r="Z2262" s="52"/>
      <c r="AA2262" s="53"/>
      <c r="AB2262" s="54"/>
      <c r="AC2262" s="54"/>
    </row>
    <row r="2263" spans="1:29">
      <c r="A2263" s="1"/>
      <c r="B2263" s="1"/>
      <c r="C2263" s="1"/>
      <c r="D2263" s="13"/>
      <c r="E2263" s="22"/>
      <c r="F2263" s="13"/>
      <c r="G2263" s="1"/>
      <c r="H2263" s="1"/>
      <c r="I2263" s="1"/>
      <c r="J2263" s="1"/>
      <c r="K2263" s="1"/>
      <c r="L2263" s="1"/>
      <c r="M2263" s="1"/>
      <c r="N2263" s="1"/>
      <c r="O2263" s="1"/>
      <c r="P2263" s="8"/>
      <c r="Q2263" s="26"/>
      <c r="R2263" s="17"/>
      <c r="T2263" t="str">
        <f t="shared" si="35"/>
        <v/>
      </c>
      <c r="U2263" s="34"/>
      <c r="V2263" s="48"/>
      <c r="W2263" s="49"/>
      <c r="X2263" s="47"/>
      <c r="Y2263" s="50"/>
      <c r="Z2263" s="52"/>
      <c r="AA2263" s="53"/>
      <c r="AB2263" s="54"/>
      <c r="AC2263" s="54"/>
    </row>
    <row r="2264" spans="1:29">
      <c r="A2264" s="1"/>
      <c r="B2264" s="1"/>
      <c r="C2264" s="1"/>
      <c r="D2264" s="13"/>
      <c r="E2264" s="22"/>
      <c r="F2264" s="13"/>
      <c r="G2264" s="1"/>
      <c r="H2264" s="1"/>
      <c r="I2264" s="1"/>
      <c r="J2264" s="1"/>
      <c r="K2264" s="1"/>
      <c r="L2264" s="1"/>
      <c r="M2264" s="1"/>
      <c r="N2264" s="1"/>
      <c r="O2264" s="1"/>
      <c r="P2264" s="8"/>
      <c r="Q2264" s="26"/>
      <c r="R2264" s="17"/>
      <c r="T2264" t="str">
        <f t="shared" si="35"/>
        <v/>
      </c>
      <c r="U2264" s="34"/>
      <c r="V2264" s="48"/>
      <c r="W2264" s="49"/>
      <c r="X2264" s="47"/>
      <c r="Y2264" s="50"/>
      <c r="Z2264" s="52"/>
      <c r="AA2264" s="53"/>
      <c r="AB2264" s="54"/>
      <c r="AC2264" s="54"/>
    </row>
    <row r="2265" spans="1:29">
      <c r="A2265" s="1"/>
      <c r="B2265" s="1"/>
      <c r="C2265" s="1"/>
      <c r="D2265" s="13"/>
      <c r="E2265" s="22"/>
      <c r="F2265" s="13"/>
      <c r="G2265" s="1"/>
      <c r="H2265" s="1"/>
      <c r="I2265" s="1"/>
      <c r="J2265" s="1"/>
      <c r="K2265" s="1"/>
      <c r="L2265" s="1"/>
      <c r="M2265" s="1"/>
      <c r="N2265" s="1"/>
      <c r="O2265" s="1"/>
      <c r="P2265" s="8"/>
      <c r="Q2265" s="26"/>
      <c r="R2265" s="17"/>
      <c r="T2265" t="str">
        <f t="shared" si="35"/>
        <v/>
      </c>
      <c r="U2265" s="34"/>
      <c r="V2265" s="48"/>
      <c r="W2265" s="49"/>
      <c r="X2265" s="47"/>
      <c r="Y2265" s="50"/>
      <c r="Z2265" s="52"/>
      <c r="AA2265" s="53"/>
      <c r="AB2265" s="54"/>
      <c r="AC2265" s="54"/>
    </row>
    <row r="2266" spans="1:29">
      <c r="A2266" s="1"/>
      <c r="B2266" s="1"/>
      <c r="C2266" s="1"/>
      <c r="D2266" s="13"/>
      <c r="E2266" s="22"/>
      <c r="F2266" s="13"/>
      <c r="G2266" s="1"/>
      <c r="H2266" s="1"/>
      <c r="I2266" s="1"/>
      <c r="J2266" s="1"/>
      <c r="K2266" s="1"/>
      <c r="L2266" s="1"/>
      <c r="M2266" s="1"/>
      <c r="N2266" s="1"/>
      <c r="O2266" s="1"/>
      <c r="P2266" s="8"/>
      <c r="Q2266" s="26"/>
      <c r="R2266" s="17"/>
      <c r="T2266" t="str">
        <f t="shared" si="35"/>
        <v/>
      </c>
      <c r="U2266" s="34"/>
      <c r="V2266" s="48"/>
      <c r="W2266" s="49"/>
      <c r="X2266" s="47"/>
      <c r="Y2266" s="50"/>
      <c r="Z2266" s="52"/>
      <c r="AA2266" s="53"/>
      <c r="AB2266" s="54"/>
      <c r="AC2266" s="54"/>
    </row>
    <row r="2267" spans="1:29">
      <c r="A2267" s="1"/>
      <c r="B2267" s="1"/>
      <c r="C2267" s="1"/>
      <c r="D2267" s="13"/>
      <c r="E2267" s="22"/>
      <c r="F2267" s="13"/>
      <c r="G2267" s="1"/>
      <c r="H2267" s="1"/>
      <c r="I2267" s="1"/>
      <c r="J2267" s="1"/>
      <c r="K2267" s="1"/>
      <c r="L2267" s="1"/>
      <c r="M2267" s="1"/>
      <c r="N2267" s="1"/>
      <c r="O2267" s="1"/>
      <c r="P2267" s="8"/>
      <c r="Q2267" s="26"/>
      <c r="R2267" s="17"/>
      <c r="T2267" t="str">
        <f t="shared" si="35"/>
        <v/>
      </c>
      <c r="U2267" s="34"/>
      <c r="V2267" s="48"/>
      <c r="W2267" s="49"/>
      <c r="X2267" s="47"/>
      <c r="Y2267" s="50"/>
      <c r="Z2267" s="52"/>
      <c r="AA2267" s="53"/>
      <c r="AB2267" s="54"/>
      <c r="AC2267" s="54"/>
    </row>
    <row r="2268" spans="1:29">
      <c r="A2268" s="1"/>
      <c r="B2268" s="1"/>
      <c r="C2268" s="1"/>
      <c r="D2268" s="13"/>
      <c r="E2268" s="22"/>
      <c r="F2268" s="13"/>
      <c r="G2268" s="1"/>
      <c r="H2268" s="1"/>
      <c r="I2268" s="1"/>
      <c r="J2268" s="1"/>
      <c r="K2268" s="1"/>
      <c r="L2268" s="1"/>
      <c r="M2268" s="1"/>
      <c r="N2268" s="1"/>
      <c r="O2268" s="1"/>
      <c r="P2268" s="8"/>
      <c r="Q2268" s="26"/>
      <c r="R2268" s="17"/>
      <c r="T2268" t="str">
        <f t="shared" si="35"/>
        <v/>
      </c>
      <c r="U2268" s="34"/>
      <c r="V2268" s="48"/>
      <c r="W2268" s="49"/>
      <c r="X2268" s="47"/>
      <c r="Y2268" s="50"/>
      <c r="Z2268" s="52"/>
      <c r="AA2268" s="53"/>
      <c r="AB2268" s="54"/>
      <c r="AC2268" s="54"/>
    </row>
    <row r="2269" spans="1:29">
      <c r="A2269" s="1"/>
      <c r="B2269" s="1"/>
      <c r="C2269" s="1"/>
      <c r="D2269" s="13"/>
      <c r="E2269" s="22"/>
      <c r="F2269" s="13"/>
      <c r="G2269" s="1"/>
      <c r="H2269" s="1"/>
      <c r="I2269" s="1"/>
      <c r="J2269" s="1"/>
      <c r="K2269" s="1"/>
      <c r="L2269" s="1"/>
      <c r="M2269" s="1"/>
      <c r="N2269" s="1"/>
      <c r="O2269" s="1"/>
      <c r="P2269" s="8"/>
      <c r="Q2269" s="26"/>
      <c r="R2269" s="17"/>
      <c r="T2269" t="str">
        <f t="shared" si="35"/>
        <v/>
      </c>
      <c r="U2269" s="34"/>
      <c r="V2269" s="48"/>
      <c r="W2269" s="49"/>
      <c r="X2269" s="47"/>
      <c r="Y2269" s="50"/>
      <c r="Z2269" s="52"/>
      <c r="AA2269" s="53"/>
      <c r="AB2269" s="54"/>
      <c r="AC2269" s="54"/>
    </row>
    <row r="2270" spans="1:29">
      <c r="A2270" s="1"/>
      <c r="B2270" s="1"/>
      <c r="C2270" s="1"/>
      <c r="D2270" s="13"/>
      <c r="E2270" s="22"/>
      <c r="F2270" s="13"/>
      <c r="G2270" s="1"/>
      <c r="H2270" s="1"/>
      <c r="I2270" s="1"/>
      <c r="J2270" s="1"/>
      <c r="K2270" s="1"/>
      <c r="L2270" s="1"/>
      <c r="M2270" s="1"/>
      <c r="N2270" s="1"/>
      <c r="O2270" s="1"/>
      <c r="P2270" s="8"/>
      <c r="Q2270" s="26"/>
      <c r="R2270" s="17"/>
      <c r="T2270" t="str">
        <f t="shared" si="35"/>
        <v/>
      </c>
      <c r="U2270" s="34"/>
      <c r="V2270" s="48"/>
      <c r="W2270" s="49"/>
      <c r="X2270" s="47"/>
      <c r="Y2270" s="50"/>
      <c r="Z2270" s="52"/>
      <c r="AA2270" s="53"/>
      <c r="AB2270" s="54"/>
      <c r="AC2270" s="54"/>
    </row>
    <row r="2271" spans="1:29">
      <c r="A2271" s="1"/>
      <c r="B2271" s="1"/>
      <c r="C2271" s="1"/>
      <c r="D2271" s="13"/>
      <c r="E2271" s="22"/>
      <c r="F2271" s="13"/>
      <c r="G2271" s="1"/>
      <c r="H2271" s="1"/>
      <c r="I2271" s="1"/>
      <c r="J2271" s="1"/>
      <c r="K2271" s="1"/>
      <c r="L2271" s="1"/>
      <c r="M2271" s="1"/>
      <c r="N2271" s="1"/>
      <c r="O2271" s="1"/>
      <c r="P2271" s="8"/>
      <c r="Q2271" s="26"/>
      <c r="R2271" s="17"/>
      <c r="T2271" t="str">
        <f t="shared" si="35"/>
        <v/>
      </c>
      <c r="U2271" s="34"/>
      <c r="V2271" s="48"/>
      <c r="W2271" s="49"/>
      <c r="X2271" s="47"/>
      <c r="Y2271" s="50"/>
      <c r="Z2271" s="52"/>
      <c r="AA2271" s="53"/>
      <c r="AB2271" s="54"/>
      <c r="AC2271" s="54"/>
    </row>
    <row r="2272" spans="1:29">
      <c r="A2272" s="1"/>
      <c r="B2272" s="1"/>
      <c r="C2272" s="1"/>
      <c r="D2272" s="13"/>
      <c r="E2272" s="22"/>
      <c r="F2272" s="13"/>
      <c r="G2272" s="1"/>
      <c r="H2272" s="1"/>
      <c r="I2272" s="1"/>
      <c r="J2272" s="1"/>
      <c r="K2272" s="1"/>
      <c r="L2272" s="1"/>
      <c r="M2272" s="1"/>
      <c r="N2272" s="1"/>
      <c r="O2272" s="1"/>
      <c r="P2272" s="8"/>
      <c r="Q2272" s="26"/>
      <c r="R2272" s="17"/>
      <c r="T2272" t="str">
        <f t="shared" si="35"/>
        <v/>
      </c>
      <c r="U2272" s="34"/>
      <c r="V2272" s="48"/>
      <c r="W2272" s="49"/>
      <c r="X2272" s="47"/>
      <c r="Y2272" s="50"/>
      <c r="Z2272" s="52"/>
      <c r="AA2272" s="53"/>
      <c r="AB2272" s="54"/>
      <c r="AC2272" s="54"/>
    </row>
    <row r="2273" spans="1:29">
      <c r="A2273" s="1"/>
      <c r="B2273" s="1"/>
      <c r="C2273" s="1"/>
      <c r="D2273" s="13"/>
      <c r="E2273" s="22"/>
      <c r="F2273" s="13"/>
      <c r="G2273" s="1"/>
      <c r="H2273" s="1"/>
      <c r="I2273" s="1"/>
      <c r="J2273" s="1"/>
      <c r="K2273" s="1"/>
      <c r="L2273" s="1"/>
      <c r="M2273" s="1"/>
      <c r="N2273" s="1"/>
      <c r="O2273" s="1"/>
      <c r="P2273" s="8"/>
      <c r="Q2273" s="26"/>
      <c r="R2273" s="17"/>
      <c r="T2273" t="str">
        <f t="shared" si="35"/>
        <v/>
      </c>
      <c r="U2273" s="34"/>
      <c r="V2273" s="48"/>
      <c r="W2273" s="49"/>
      <c r="X2273" s="47"/>
      <c r="Y2273" s="50"/>
      <c r="Z2273" s="52"/>
      <c r="AA2273" s="53"/>
      <c r="AB2273" s="54"/>
      <c r="AC2273" s="54"/>
    </row>
    <row r="2274" spans="1:29">
      <c r="A2274" s="1"/>
      <c r="B2274" s="1"/>
      <c r="C2274" s="1"/>
      <c r="D2274" s="13"/>
      <c r="E2274" s="22"/>
      <c r="F2274" s="13"/>
      <c r="G2274" s="1"/>
      <c r="H2274" s="1"/>
      <c r="I2274" s="1"/>
      <c r="J2274" s="1"/>
      <c r="K2274" s="1"/>
      <c r="L2274" s="1"/>
      <c r="M2274" s="1"/>
      <c r="N2274" s="1"/>
      <c r="O2274" s="1"/>
      <c r="P2274" s="8"/>
      <c r="Q2274" s="26"/>
      <c r="R2274" s="17"/>
      <c r="T2274" t="str">
        <f t="shared" si="35"/>
        <v/>
      </c>
      <c r="U2274" s="34"/>
      <c r="V2274" s="48"/>
      <c r="W2274" s="49"/>
      <c r="X2274" s="47"/>
      <c r="Y2274" s="50"/>
      <c r="Z2274" s="52"/>
      <c r="AA2274" s="53"/>
      <c r="AB2274" s="54"/>
      <c r="AC2274" s="54"/>
    </row>
    <row r="2275" spans="1:29">
      <c r="A2275" s="1"/>
      <c r="B2275" s="1"/>
      <c r="C2275" s="1"/>
      <c r="D2275" s="13"/>
      <c r="E2275" s="22"/>
      <c r="F2275" s="13"/>
      <c r="G2275" s="1"/>
      <c r="H2275" s="1"/>
      <c r="I2275" s="1"/>
      <c r="J2275" s="1"/>
      <c r="K2275" s="1"/>
      <c r="L2275" s="1"/>
      <c r="M2275" s="1"/>
      <c r="N2275" s="1"/>
      <c r="O2275" s="1"/>
      <c r="P2275" s="8"/>
      <c r="Q2275" s="26"/>
      <c r="R2275" s="17"/>
      <c r="T2275" t="str">
        <f t="shared" si="35"/>
        <v/>
      </c>
      <c r="U2275" s="34"/>
      <c r="V2275" s="48"/>
      <c r="W2275" s="49"/>
      <c r="X2275" s="47"/>
      <c r="Y2275" s="50"/>
      <c r="Z2275" s="52"/>
      <c r="AA2275" s="53"/>
      <c r="AB2275" s="54"/>
      <c r="AC2275" s="54"/>
    </row>
    <row r="2276" spans="1:29">
      <c r="A2276" s="1"/>
      <c r="B2276" s="1"/>
      <c r="C2276" s="1"/>
      <c r="D2276" s="13"/>
      <c r="E2276" s="22"/>
      <c r="F2276" s="13"/>
      <c r="G2276" s="1"/>
      <c r="H2276" s="1"/>
      <c r="I2276" s="1"/>
      <c r="J2276" s="1"/>
      <c r="K2276" s="1"/>
      <c r="L2276" s="1"/>
      <c r="M2276" s="1"/>
      <c r="N2276" s="1"/>
      <c r="O2276" s="1"/>
      <c r="P2276" s="8"/>
      <c r="Q2276" s="26"/>
      <c r="R2276" s="17"/>
      <c r="T2276" t="str">
        <f t="shared" si="35"/>
        <v/>
      </c>
      <c r="U2276" s="34"/>
      <c r="V2276" s="48"/>
      <c r="W2276" s="49"/>
      <c r="X2276" s="47"/>
      <c r="Y2276" s="50"/>
      <c r="Z2276" s="52"/>
      <c r="AA2276" s="53"/>
      <c r="AB2276" s="54"/>
      <c r="AC2276" s="54"/>
    </row>
    <row r="2277" spans="1:29">
      <c r="A2277" s="1"/>
      <c r="B2277" s="1"/>
      <c r="C2277" s="1"/>
      <c r="D2277" s="13"/>
      <c r="E2277" s="22"/>
      <c r="F2277" s="13"/>
      <c r="G2277" s="1"/>
      <c r="H2277" s="1"/>
      <c r="I2277" s="1"/>
      <c r="J2277" s="1"/>
      <c r="K2277" s="1"/>
      <c r="L2277" s="1"/>
      <c r="M2277" s="1"/>
      <c r="N2277" s="1"/>
      <c r="O2277" s="1"/>
      <c r="P2277" s="8"/>
      <c r="Q2277" s="26"/>
      <c r="R2277" s="17"/>
      <c r="T2277" t="str">
        <f t="shared" si="35"/>
        <v/>
      </c>
      <c r="U2277" s="34"/>
      <c r="V2277" s="48"/>
      <c r="W2277" s="49"/>
      <c r="X2277" s="47"/>
      <c r="Y2277" s="50"/>
      <c r="Z2277" s="52"/>
      <c r="AA2277" s="53"/>
      <c r="AB2277" s="54"/>
      <c r="AC2277" s="54"/>
    </row>
    <row r="2278" spans="1:29">
      <c r="A2278" s="1"/>
      <c r="B2278" s="1"/>
      <c r="C2278" s="1"/>
      <c r="D2278" s="13"/>
      <c r="E2278" s="22"/>
      <c r="F2278" s="13"/>
      <c r="G2278" s="1"/>
      <c r="H2278" s="1"/>
      <c r="I2278" s="1"/>
      <c r="J2278" s="1"/>
      <c r="K2278" s="1"/>
      <c r="L2278" s="1"/>
      <c r="M2278" s="1"/>
      <c r="N2278" s="1"/>
      <c r="O2278" s="1"/>
      <c r="P2278" s="8"/>
      <c r="Q2278" s="26"/>
      <c r="R2278" s="17"/>
      <c r="T2278" t="str">
        <f t="shared" si="35"/>
        <v/>
      </c>
      <c r="U2278" s="34"/>
      <c r="V2278" s="48"/>
      <c r="W2278" s="49"/>
      <c r="X2278" s="47"/>
      <c r="Y2278" s="50"/>
      <c r="Z2278" s="52"/>
      <c r="AA2278" s="53"/>
      <c r="AB2278" s="54"/>
      <c r="AC2278" s="54"/>
    </row>
    <row r="2279" spans="1:29">
      <c r="A2279" s="1"/>
      <c r="B2279" s="1"/>
      <c r="C2279" s="1"/>
      <c r="D2279" s="13"/>
      <c r="E2279" s="22"/>
      <c r="F2279" s="13"/>
      <c r="G2279" s="1"/>
      <c r="H2279" s="1"/>
      <c r="I2279" s="1"/>
      <c r="J2279" s="1"/>
      <c r="K2279" s="1"/>
      <c r="L2279" s="1"/>
      <c r="M2279" s="1"/>
      <c r="N2279" s="1"/>
      <c r="O2279" s="1"/>
      <c r="P2279" s="8"/>
      <c r="Q2279" s="26"/>
      <c r="R2279" s="17"/>
      <c r="T2279" t="str">
        <f t="shared" si="35"/>
        <v/>
      </c>
      <c r="U2279" s="34"/>
      <c r="V2279" s="48"/>
      <c r="W2279" s="49"/>
      <c r="X2279" s="47"/>
      <c r="Y2279" s="50"/>
      <c r="Z2279" s="52"/>
      <c r="AA2279" s="53"/>
      <c r="AB2279" s="54"/>
      <c r="AC2279" s="54"/>
    </row>
    <row r="2280" spans="1:29">
      <c r="A2280" s="1"/>
      <c r="B2280" s="1"/>
      <c r="C2280" s="1"/>
      <c r="D2280" s="13"/>
      <c r="E2280" s="22"/>
      <c r="F2280" s="13"/>
      <c r="G2280" s="1"/>
      <c r="H2280" s="1"/>
      <c r="I2280" s="1"/>
      <c r="J2280" s="1"/>
      <c r="K2280" s="1"/>
      <c r="L2280" s="1"/>
      <c r="M2280" s="1"/>
      <c r="N2280" s="1"/>
      <c r="O2280" s="1"/>
      <c r="P2280" s="8"/>
      <c r="Q2280" s="26"/>
      <c r="R2280" s="17"/>
      <c r="T2280" t="str">
        <f t="shared" si="35"/>
        <v/>
      </c>
      <c r="U2280" s="34"/>
      <c r="V2280" s="48"/>
      <c r="W2280" s="49"/>
      <c r="X2280" s="47"/>
      <c r="Y2280" s="50"/>
      <c r="Z2280" s="52"/>
      <c r="AA2280" s="53"/>
      <c r="AB2280" s="54"/>
      <c r="AC2280" s="54"/>
    </row>
    <row r="2281" spans="1:29">
      <c r="A2281" s="1"/>
      <c r="B2281" s="1"/>
      <c r="C2281" s="1"/>
      <c r="D2281" s="13"/>
      <c r="E2281" s="22"/>
      <c r="F2281" s="13"/>
      <c r="G2281" s="1"/>
      <c r="H2281" s="1"/>
      <c r="I2281" s="1"/>
      <c r="J2281" s="1"/>
      <c r="K2281" s="1"/>
      <c r="L2281" s="1"/>
      <c r="M2281" s="1"/>
      <c r="N2281" s="1"/>
      <c r="O2281" s="1"/>
      <c r="P2281" s="8"/>
      <c r="Q2281" s="26"/>
      <c r="R2281" s="17"/>
      <c r="T2281" t="str">
        <f t="shared" si="35"/>
        <v/>
      </c>
      <c r="U2281" s="34"/>
      <c r="V2281" s="48"/>
      <c r="W2281" s="49"/>
      <c r="X2281" s="47"/>
      <c r="Y2281" s="50"/>
      <c r="Z2281" s="52"/>
      <c r="AA2281" s="53"/>
      <c r="AB2281" s="54"/>
      <c r="AC2281" s="54"/>
    </row>
    <row r="2282" spans="1:29">
      <c r="A2282" s="1"/>
      <c r="B2282" s="1"/>
      <c r="C2282" s="1"/>
      <c r="D2282" s="13"/>
      <c r="E2282" s="22"/>
      <c r="F2282" s="13"/>
      <c r="G2282" s="1"/>
      <c r="H2282" s="1"/>
      <c r="I2282" s="1"/>
      <c r="J2282" s="1"/>
      <c r="K2282" s="1"/>
      <c r="L2282" s="1"/>
      <c r="M2282" s="1"/>
      <c r="N2282" s="1"/>
      <c r="O2282" s="1"/>
      <c r="P2282" s="8"/>
      <c r="Q2282" s="26"/>
      <c r="R2282" s="17"/>
      <c r="T2282" t="str">
        <f t="shared" si="35"/>
        <v/>
      </c>
      <c r="U2282" s="34"/>
      <c r="V2282" s="48"/>
      <c r="W2282" s="49"/>
      <c r="X2282" s="47"/>
      <c r="Y2282" s="50"/>
      <c r="Z2282" s="52"/>
      <c r="AA2282" s="53"/>
      <c r="AB2282" s="54"/>
      <c r="AC2282" s="54"/>
    </row>
    <row r="2283" spans="1:29">
      <c r="A2283" s="1"/>
      <c r="B2283" s="1"/>
      <c r="C2283" s="1"/>
      <c r="D2283" s="13"/>
      <c r="E2283" s="22"/>
      <c r="F2283" s="13"/>
      <c r="G2283" s="1"/>
      <c r="H2283" s="1"/>
      <c r="I2283" s="1"/>
      <c r="J2283" s="1"/>
      <c r="K2283" s="1"/>
      <c r="L2283" s="1"/>
      <c r="M2283" s="1"/>
      <c r="N2283" s="1"/>
      <c r="O2283" s="1"/>
      <c r="P2283" s="8"/>
      <c r="Q2283" s="26"/>
      <c r="R2283" s="17"/>
      <c r="T2283" t="str">
        <f t="shared" si="35"/>
        <v/>
      </c>
      <c r="U2283" s="34"/>
      <c r="V2283" s="48"/>
      <c r="W2283" s="49"/>
      <c r="X2283" s="47"/>
      <c r="Y2283" s="50"/>
      <c r="Z2283" s="52"/>
      <c r="AA2283" s="53"/>
      <c r="AB2283" s="54"/>
      <c r="AC2283" s="54"/>
    </row>
    <row r="2284" spans="1:29">
      <c r="A2284" s="1"/>
      <c r="B2284" s="1"/>
      <c r="C2284" s="1"/>
      <c r="D2284" s="13"/>
      <c r="E2284" s="22"/>
      <c r="F2284" s="13"/>
      <c r="G2284" s="1"/>
      <c r="H2284" s="1"/>
      <c r="I2284" s="1"/>
      <c r="J2284" s="1"/>
      <c r="K2284" s="1"/>
      <c r="L2284" s="1"/>
      <c r="M2284" s="1"/>
      <c r="N2284" s="1"/>
      <c r="O2284" s="1"/>
      <c r="P2284" s="8"/>
      <c r="Q2284" s="26"/>
      <c r="R2284" s="17"/>
      <c r="T2284" t="str">
        <f t="shared" si="35"/>
        <v/>
      </c>
      <c r="U2284" s="34"/>
      <c r="V2284" s="48"/>
      <c r="W2284" s="49"/>
      <c r="X2284" s="47"/>
      <c r="Y2284" s="50"/>
      <c r="Z2284" s="52"/>
      <c r="AA2284" s="53"/>
      <c r="AB2284" s="54"/>
      <c r="AC2284" s="54"/>
    </row>
    <row r="2285" spans="1:29">
      <c r="A2285" s="1"/>
      <c r="B2285" s="1"/>
      <c r="C2285" s="1"/>
      <c r="D2285" s="13"/>
      <c r="E2285" s="22"/>
      <c r="F2285" s="13"/>
      <c r="G2285" s="1"/>
      <c r="H2285" s="1"/>
      <c r="I2285" s="1"/>
      <c r="J2285" s="1"/>
      <c r="K2285" s="1"/>
      <c r="L2285" s="1"/>
      <c r="M2285" s="1"/>
      <c r="N2285" s="1"/>
      <c r="O2285" s="1"/>
      <c r="P2285" s="8"/>
      <c r="Q2285" s="26"/>
      <c r="R2285" s="17"/>
      <c r="T2285" t="str">
        <f t="shared" si="35"/>
        <v/>
      </c>
      <c r="U2285" s="34"/>
      <c r="V2285" s="48"/>
      <c r="W2285" s="49"/>
      <c r="X2285" s="47"/>
      <c r="Y2285" s="50"/>
      <c r="Z2285" s="52"/>
      <c r="AA2285" s="53"/>
      <c r="AB2285" s="54"/>
      <c r="AC2285" s="54"/>
    </row>
    <row r="2286" spans="1:29">
      <c r="A2286" s="1"/>
      <c r="B2286" s="1"/>
      <c r="C2286" s="1"/>
      <c r="D2286" s="13"/>
      <c r="E2286" s="22"/>
      <c r="F2286" s="13"/>
      <c r="G2286" s="1"/>
      <c r="H2286" s="1"/>
      <c r="I2286" s="1"/>
      <c r="J2286" s="1"/>
      <c r="K2286" s="1"/>
      <c r="L2286" s="1"/>
      <c r="M2286" s="1"/>
      <c r="N2286" s="1"/>
      <c r="O2286" s="1"/>
      <c r="P2286" s="8"/>
      <c r="Q2286" s="26"/>
      <c r="R2286" s="17"/>
      <c r="T2286" t="str">
        <f t="shared" si="35"/>
        <v/>
      </c>
      <c r="U2286" s="34"/>
      <c r="V2286" s="48"/>
      <c r="W2286" s="49"/>
      <c r="X2286" s="47"/>
      <c r="Y2286" s="50"/>
      <c r="Z2286" s="52"/>
      <c r="AA2286" s="53"/>
      <c r="AB2286" s="54"/>
      <c r="AC2286" s="54"/>
    </row>
    <row r="2287" spans="1:29">
      <c r="A2287" s="1"/>
      <c r="B2287" s="1"/>
      <c r="C2287" s="1"/>
      <c r="D2287" s="13"/>
      <c r="E2287" s="22"/>
      <c r="F2287" s="13"/>
      <c r="G2287" s="1"/>
      <c r="H2287" s="1"/>
      <c r="I2287" s="1"/>
      <c r="J2287" s="1"/>
      <c r="K2287" s="1"/>
      <c r="L2287" s="1"/>
      <c r="M2287" s="1"/>
      <c r="N2287" s="1"/>
      <c r="O2287" s="1"/>
      <c r="P2287" s="8"/>
      <c r="Q2287" s="26"/>
      <c r="R2287" s="17"/>
      <c r="T2287" t="str">
        <f t="shared" si="35"/>
        <v/>
      </c>
      <c r="U2287" s="34"/>
      <c r="V2287" s="48"/>
      <c r="W2287" s="49"/>
      <c r="X2287" s="47"/>
      <c r="Y2287" s="50"/>
      <c r="Z2287" s="52"/>
      <c r="AA2287" s="53"/>
      <c r="AB2287" s="54"/>
      <c r="AC2287" s="54"/>
    </row>
    <row r="2288" spans="1:29">
      <c r="A2288" s="1"/>
      <c r="B2288" s="1"/>
      <c r="C2288" s="1"/>
      <c r="D2288" s="13"/>
      <c r="E2288" s="22"/>
      <c r="F2288" s="13"/>
      <c r="G2288" s="1"/>
      <c r="H2288" s="1"/>
      <c r="I2288" s="1"/>
      <c r="J2288" s="1"/>
      <c r="K2288" s="1"/>
      <c r="L2288" s="1"/>
      <c r="M2288" s="1"/>
      <c r="N2288" s="1"/>
      <c r="O2288" s="1"/>
      <c r="P2288" s="8"/>
      <c r="Q2288" s="26"/>
      <c r="R2288" s="17"/>
      <c r="T2288" t="str">
        <f t="shared" si="35"/>
        <v/>
      </c>
      <c r="U2288" s="34"/>
      <c r="V2288" s="48"/>
      <c r="W2288" s="49"/>
      <c r="X2288" s="47"/>
      <c r="Y2288" s="50"/>
      <c r="Z2288" s="52"/>
      <c r="AA2288" s="53"/>
      <c r="AB2288" s="54"/>
      <c r="AC2288" s="54"/>
    </row>
    <row r="2289" spans="1:29">
      <c r="A2289" s="1"/>
      <c r="B2289" s="1"/>
      <c r="C2289" s="1"/>
      <c r="D2289" s="13"/>
      <c r="E2289" s="22"/>
      <c r="F2289" s="13"/>
      <c r="G2289" s="1"/>
      <c r="H2289" s="1"/>
      <c r="I2289" s="1"/>
      <c r="J2289" s="1"/>
      <c r="K2289" s="1"/>
      <c r="L2289" s="1"/>
      <c r="M2289" s="1"/>
      <c r="N2289" s="1"/>
      <c r="O2289" s="1"/>
      <c r="P2289" s="8"/>
      <c r="Q2289" s="26"/>
      <c r="R2289" s="17"/>
      <c r="T2289" t="str">
        <f t="shared" si="35"/>
        <v/>
      </c>
      <c r="U2289" s="34"/>
      <c r="V2289" s="48"/>
      <c r="W2289" s="49"/>
      <c r="X2289" s="47"/>
      <c r="Y2289" s="50"/>
      <c r="Z2289" s="52"/>
      <c r="AA2289" s="53"/>
      <c r="AB2289" s="54"/>
      <c r="AC2289" s="54"/>
    </row>
    <row r="2290" spans="1:29">
      <c r="A2290" s="1"/>
      <c r="B2290" s="1"/>
      <c r="C2290" s="1"/>
      <c r="D2290" s="13"/>
      <c r="E2290" s="22"/>
      <c r="F2290" s="13"/>
      <c r="G2290" s="1"/>
      <c r="H2290" s="1"/>
      <c r="I2290" s="1"/>
      <c r="J2290" s="1"/>
      <c r="K2290" s="1"/>
      <c r="L2290" s="1"/>
      <c r="M2290" s="1"/>
      <c r="N2290" s="1"/>
      <c r="O2290" s="1"/>
      <c r="P2290" s="8"/>
      <c r="Q2290" s="26"/>
      <c r="R2290" s="17"/>
      <c r="T2290" t="str">
        <f t="shared" si="35"/>
        <v/>
      </c>
      <c r="U2290" s="34"/>
      <c r="V2290" s="48"/>
      <c r="W2290" s="49"/>
      <c r="X2290" s="47"/>
      <c r="Y2290" s="50"/>
      <c r="Z2290" s="52"/>
      <c r="AA2290" s="53"/>
      <c r="AB2290" s="54"/>
      <c r="AC2290" s="54"/>
    </row>
    <row r="2291" spans="1:29">
      <c r="A2291" s="1"/>
      <c r="B2291" s="1"/>
      <c r="C2291" s="1"/>
      <c r="D2291" s="13"/>
      <c r="E2291" s="22"/>
      <c r="F2291" s="13"/>
      <c r="G2291" s="1"/>
      <c r="H2291" s="1"/>
      <c r="I2291" s="1"/>
      <c r="J2291" s="1"/>
      <c r="K2291" s="1"/>
      <c r="L2291" s="1"/>
      <c r="M2291" s="1"/>
      <c r="N2291" s="1"/>
      <c r="O2291" s="1"/>
      <c r="P2291" s="8"/>
      <c r="Q2291" s="26"/>
      <c r="R2291" s="17"/>
      <c r="T2291" t="str">
        <f t="shared" si="35"/>
        <v/>
      </c>
      <c r="U2291" s="34"/>
      <c r="V2291" s="48"/>
      <c r="W2291" s="49"/>
      <c r="X2291" s="47"/>
      <c r="Y2291" s="50"/>
      <c r="Z2291" s="52"/>
      <c r="AA2291" s="53"/>
      <c r="AB2291" s="54"/>
      <c r="AC2291" s="54"/>
    </row>
    <row r="2292" spans="1:29">
      <c r="A2292" s="1"/>
      <c r="B2292" s="1"/>
      <c r="C2292" s="1"/>
      <c r="D2292" s="13"/>
      <c r="E2292" s="22"/>
      <c r="F2292" s="13"/>
      <c r="G2292" s="1"/>
      <c r="H2292" s="1"/>
      <c r="I2292" s="1"/>
      <c r="J2292" s="1"/>
      <c r="K2292" s="1"/>
      <c r="L2292" s="1"/>
      <c r="M2292" s="1"/>
      <c r="N2292" s="1"/>
      <c r="O2292" s="1"/>
      <c r="P2292" s="8"/>
      <c r="Q2292" s="26"/>
      <c r="R2292" s="17"/>
      <c r="T2292" t="str">
        <f t="shared" si="35"/>
        <v/>
      </c>
      <c r="U2292" s="34"/>
      <c r="V2292" s="48"/>
      <c r="W2292" s="49"/>
      <c r="X2292" s="47"/>
      <c r="Y2292" s="50"/>
      <c r="Z2292" s="52"/>
      <c r="AA2292" s="53"/>
      <c r="AB2292" s="54"/>
      <c r="AC2292" s="54"/>
    </row>
    <row r="2293" spans="1:29">
      <c r="A2293" s="1"/>
      <c r="B2293" s="1"/>
      <c r="C2293" s="1"/>
      <c r="D2293" s="13"/>
      <c r="E2293" s="22"/>
      <c r="F2293" s="13"/>
      <c r="G2293" s="1"/>
      <c r="H2293" s="1"/>
      <c r="I2293" s="1"/>
      <c r="J2293" s="1"/>
      <c r="K2293" s="1"/>
      <c r="L2293" s="1"/>
      <c r="M2293" s="1"/>
      <c r="N2293" s="1"/>
      <c r="O2293" s="1"/>
      <c r="P2293" s="8"/>
      <c r="Q2293" s="26"/>
      <c r="R2293" s="17"/>
      <c r="T2293" t="str">
        <f t="shared" si="35"/>
        <v/>
      </c>
      <c r="U2293" s="34"/>
      <c r="V2293" s="48"/>
      <c r="W2293" s="49"/>
      <c r="X2293" s="47"/>
      <c r="Y2293" s="50"/>
      <c r="Z2293" s="52"/>
      <c r="AA2293" s="53"/>
      <c r="AB2293" s="54"/>
      <c r="AC2293" s="54"/>
    </row>
    <row r="2294" spans="1:29">
      <c r="A2294" s="1"/>
      <c r="B2294" s="1"/>
      <c r="C2294" s="1"/>
      <c r="D2294" s="13"/>
      <c r="E2294" s="22"/>
      <c r="F2294" s="13"/>
      <c r="G2294" s="1"/>
      <c r="H2294" s="1"/>
      <c r="I2294" s="1"/>
      <c r="J2294" s="1"/>
      <c r="K2294" s="1"/>
      <c r="L2294" s="1"/>
      <c r="M2294" s="1"/>
      <c r="N2294" s="1"/>
      <c r="O2294" s="1"/>
      <c r="P2294" s="8"/>
      <c r="Q2294" s="26"/>
      <c r="R2294" s="17"/>
      <c r="T2294" t="str">
        <f t="shared" si="35"/>
        <v/>
      </c>
      <c r="U2294" s="34"/>
      <c r="V2294" s="48"/>
      <c r="W2294" s="49"/>
      <c r="X2294" s="47"/>
      <c r="Y2294" s="50"/>
      <c r="Z2294" s="52"/>
      <c r="AA2294" s="53"/>
      <c r="AB2294" s="54"/>
      <c r="AC2294" s="54"/>
    </row>
    <row r="2295" spans="1:29">
      <c r="A2295" s="1"/>
      <c r="B2295" s="1"/>
      <c r="C2295" s="1"/>
      <c r="D2295" s="13"/>
      <c r="E2295" s="22"/>
      <c r="F2295" s="13"/>
      <c r="G2295" s="1"/>
      <c r="H2295" s="1"/>
      <c r="I2295" s="1"/>
      <c r="J2295" s="1"/>
      <c r="K2295" s="1"/>
      <c r="L2295" s="1"/>
      <c r="M2295" s="1"/>
      <c r="N2295" s="1"/>
      <c r="O2295" s="1"/>
      <c r="P2295" s="8"/>
      <c r="Q2295" s="26"/>
      <c r="R2295" s="17"/>
      <c r="T2295" t="str">
        <f t="shared" si="35"/>
        <v/>
      </c>
      <c r="U2295" s="34"/>
      <c r="V2295" s="48"/>
      <c r="W2295" s="49"/>
      <c r="X2295" s="47"/>
      <c r="Y2295" s="50"/>
      <c r="Z2295" s="52"/>
      <c r="AA2295" s="53"/>
      <c r="AB2295" s="54"/>
      <c r="AC2295" s="54"/>
    </row>
    <row r="2296" spans="1:29">
      <c r="A2296" s="1"/>
      <c r="B2296" s="1"/>
      <c r="C2296" s="1"/>
      <c r="D2296" s="13"/>
      <c r="E2296" s="22"/>
      <c r="F2296" s="13"/>
      <c r="G2296" s="1"/>
      <c r="H2296" s="1"/>
      <c r="I2296" s="1"/>
      <c r="J2296" s="1"/>
      <c r="K2296" s="1"/>
      <c r="L2296" s="1"/>
      <c r="M2296" s="1"/>
      <c r="N2296" s="1"/>
      <c r="O2296" s="1"/>
      <c r="P2296" s="8"/>
      <c r="Q2296" s="26"/>
      <c r="R2296" s="17"/>
      <c r="T2296" t="str">
        <f t="shared" si="35"/>
        <v/>
      </c>
      <c r="U2296" s="34"/>
      <c r="V2296" s="48"/>
      <c r="W2296" s="49"/>
      <c r="X2296" s="47"/>
      <c r="Y2296" s="50"/>
      <c r="Z2296" s="52"/>
      <c r="AA2296" s="53"/>
      <c r="AB2296" s="54"/>
      <c r="AC2296" s="54"/>
    </row>
    <row r="2297" spans="1:29">
      <c r="A2297" s="1"/>
      <c r="B2297" s="1"/>
      <c r="C2297" s="1"/>
      <c r="D2297" s="13"/>
      <c r="E2297" s="22"/>
      <c r="F2297" s="13"/>
      <c r="G2297" s="1"/>
      <c r="H2297" s="1"/>
      <c r="I2297" s="1"/>
      <c r="J2297" s="1"/>
      <c r="K2297" s="1"/>
      <c r="L2297" s="1"/>
      <c r="M2297" s="1"/>
      <c r="N2297" s="1"/>
      <c r="O2297" s="1"/>
      <c r="P2297" s="8"/>
      <c r="Q2297" s="26"/>
      <c r="R2297" s="17"/>
      <c r="T2297" t="str">
        <f t="shared" si="35"/>
        <v/>
      </c>
      <c r="U2297" s="34"/>
      <c r="V2297" s="48"/>
      <c r="W2297" s="49"/>
      <c r="X2297" s="47"/>
      <c r="Y2297" s="50"/>
      <c r="Z2297" s="52"/>
      <c r="AA2297" s="53"/>
      <c r="AB2297" s="54"/>
      <c r="AC2297" s="54"/>
    </row>
    <row r="2298" spans="1:29">
      <c r="A2298" s="1"/>
      <c r="B2298" s="1"/>
      <c r="C2298" s="1"/>
      <c r="D2298" s="13"/>
      <c r="E2298" s="22"/>
      <c r="F2298" s="13"/>
      <c r="G2298" s="1"/>
      <c r="H2298" s="1"/>
      <c r="I2298" s="1"/>
      <c r="J2298" s="1"/>
      <c r="K2298" s="1"/>
      <c r="L2298" s="1"/>
      <c r="M2298" s="1"/>
      <c r="N2298" s="1"/>
      <c r="O2298" s="1"/>
      <c r="P2298" s="8"/>
      <c r="Q2298" s="26"/>
      <c r="R2298" s="17"/>
      <c r="T2298" t="str">
        <f t="shared" si="35"/>
        <v/>
      </c>
      <c r="U2298" s="34"/>
      <c r="V2298" s="48"/>
      <c r="W2298" s="49"/>
      <c r="X2298" s="47"/>
      <c r="Y2298" s="50"/>
      <c r="Z2298" s="52"/>
      <c r="AA2298" s="53"/>
      <c r="AB2298" s="54"/>
      <c r="AC2298" s="54"/>
    </row>
    <row r="2299" spans="1:29">
      <c r="A2299" s="1"/>
      <c r="B2299" s="1"/>
      <c r="C2299" s="1"/>
      <c r="D2299" s="13"/>
      <c r="E2299" s="22"/>
      <c r="F2299" s="13"/>
      <c r="G2299" s="1"/>
      <c r="H2299" s="1"/>
      <c r="I2299" s="1"/>
      <c r="J2299" s="1"/>
      <c r="K2299" s="1"/>
      <c r="L2299" s="1"/>
      <c r="M2299" s="1"/>
      <c r="N2299" s="1"/>
      <c r="O2299" s="1"/>
      <c r="P2299" s="8"/>
      <c r="Q2299" s="26"/>
      <c r="R2299" s="17"/>
      <c r="T2299" t="str">
        <f t="shared" si="35"/>
        <v/>
      </c>
      <c r="U2299" s="34"/>
      <c r="V2299" s="48"/>
      <c r="W2299" s="49"/>
      <c r="X2299" s="47"/>
      <c r="Y2299" s="50"/>
      <c r="Z2299" s="52"/>
      <c r="AA2299" s="53"/>
      <c r="AB2299" s="54"/>
      <c r="AC2299" s="54"/>
    </row>
    <row r="2300" spans="1:29">
      <c r="A2300" s="1"/>
      <c r="B2300" s="1"/>
      <c r="C2300" s="1"/>
      <c r="D2300" s="13"/>
      <c r="E2300" s="22"/>
      <c r="F2300" s="13"/>
      <c r="G2300" s="1"/>
      <c r="H2300" s="1"/>
      <c r="I2300" s="1"/>
      <c r="J2300" s="1"/>
      <c r="K2300" s="1"/>
      <c r="L2300" s="1"/>
      <c r="M2300" s="1"/>
      <c r="N2300" s="1"/>
      <c r="O2300" s="1"/>
      <c r="P2300" s="8"/>
      <c r="Q2300" s="26"/>
      <c r="R2300" s="17"/>
      <c r="T2300" t="str">
        <f t="shared" si="35"/>
        <v/>
      </c>
      <c r="U2300" s="34"/>
      <c r="V2300" s="48"/>
      <c r="W2300" s="49"/>
      <c r="X2300" s="47"/>
      <c r="Y2300" s="50"/>
      <c r="Z2300" s="52"/>
      <c r="AA2300" s="53"/>
      <c r="AB2300" s="54"/>
      <c r="AC2300" s="54"/>
    </row>
    <row r="2301" spans="1:29">
      <c r="A2301" s="1"/>
      <c r="B2301" s="1"/>
      <c r="C2301" s="1"/>
      <c r="D2301" s="13"/>
      <c r="E2301" s="22"/>
      <c r="F2301" s="13"/>
      <c r="G2301" s="1"/>
      <c r="H2301" s="1"/>
      <c r="I2301" s="1"/>
      <c r="J2301" s="1"/>
      <c r="K2301" s="1"/>
      <c r="L2301" s="1"/>
      <c r="M2301" s="1"/>
      <c r="N2301" s="1"/>
      <c r="O2301" s="1"/>
      <c r="P2301" s="8"/>
      <c r="Q2301" s="26"/>
      <c r="R2301" s="17"/>
      <c r="T2301" t="str">
        <f t="shared" si="35"/>
        <v/>
      </c>
      <c r="U2301" s="34"/>
      <c r="V2301" s="48"/>
      <c r="W2301" s="49"/>
      <c r="X2301" s="47"/>
      <c r="Y2301" s="50"/>
      <c r="Z2301" s="52"/>
      <c r="AA2301" s="53"/>
      <c r="AB2301" s="54"/>
      <c r="AC2301" s="54"/>
    </row>
    <row r="2302" spans="1:29">
      <c r="A2302" s="1"/>
      <c r="B2302" s="1"/>
      <c r="C2302" s="1"/>
      <c r="D2302" s="13"/>
      <c r="E2302" s="22"/>
      <c r="F2302" s="13"/>
      <c r="G2302" s="1"/>
      <c r="H2302" s="1"/>
      <c r="I2302" s="1"/>
      <c r="J2302" s="1"/>
      <c r="K2302" s="1"/>
      <c r="L2302" s="1"/>
      <c r="M2302" s="1"/>
      <c r="N2302" s="1"/>
      <c r="O2302" s="1"/>
      <c r="P2302" s="8"/>
      <c r="Q2302" s="26"/>
      <c r="R2302" s="17"/>
      <c r="T2302" t="str">
        <f t="shared" si="35"/>
        <v/>
      </c>
      <c r="U2302" s="34"/>
      <c r="V2302" s="48"/>
      <c r="W2302" s="49"/>
      <c r="X2302" s="47"/>
      <c r="Y2302" s="50"/>
      <c r="Z2302" s="52"/>
      <c r="AA2302" s="53"/>
      <c r="AB2302" s="54"/>
      <c r="AC2302" s="54"/>
    </row>
    <row r="2303" spans="1:29">
      <c r="A2303" s="1"/>
      <c r="B2303" s="1"/>
      <c r="C2303" s="1"/>
      <c r="D2303" s="13"/>
      <c r="E2303" s="22"/>
      <c r="F2303" s="13"/>
      <c r="G2303" s="1"/>
      <c r="H2303" s="1"/>
      <c r="I2303" s="1"/>
      <c r="J2303" s="1"/>
      <c r="K2303" s="1"/>
      <c r="L2303" s="1"/>
      <c r="M2303" s="1"/>
      <c r="N2303" s="1"/>
      <c r="O2303" s="1"/>
      <c r="P2303" s="8"/>
      <c r="Q2303" s="26"/>
      <c r="R2303" s="17"/>
      <c r="T2303" t="str">
        <f t="shared" si="35"/>
        <v/>
      </c>
      <c r="U2303" s="34"/>
      <c r="V2303" s="48"/>
      <c r="W2303" s="49"/>
      <c r="X2303" s="47"/>
      <c r="Y2303" s="50"/>
      <c r="Z2303" s="52"/>
      <c r="AA2303" s="53"/>
      <c r="AB2303" s="54"/>
      <c r="AC2303" s="54"/>
    </row>
    <row r="2304" spans="1:29">
      <c r="A2304" s="1"/>
      <c r="B2304" s="1"/>
      <c r="C2304" s="1"/>
      <c r="D2304" s="13"/>
      <c r="E2304" s="22"/>
      <c r="F2304" s="13"/>
      <c r="G2304" s="1"/>
      <c r="H2304" s="1"/>
      <c r="I2304" s="1"/>
      <c r="J2304" s="1"/>
      <c r="K2304" s="1"/>
      <c r="L2304" s="1"/>
      <c r="M2304" s="1"/>
      <c r="N2304" s="1"/>
      <c r="O2304" s="1"/>
      <c r="P2304" s="8"/>
      <c r="Q2304" s="26"/>
      <c r="R2304" s="17"/>
      <c r="T2304" t="str">
        <f t="shared" si="35"/>
        <v/>
      </c>
      <c r="U2304" s="34"/>
      <c r="V2304" s="48"/>
      <c r="W2304" s="49"/>
      <c r="X2304" s="47"/>
      <c r="Y2304" s="50"/>
      <c r="Z2304" s="52"/>
      <c r="AA2304" s="53"/>
      <c r="AB2304" s="54"/>
      <c r="AC2304" s="54"/>
    </row>
    <row r="2305" spans="1:29">
      <c r="A2305" s="1"/>
      <c r="B2305" s="1"/>
      <c r="C2305" s="1"/>
      <c r="D2305" s="13"/>
      <c r="E2305" s="22"/>
      <c r="F2305" s="13"/>
      <c r="G2305" s="1"/>
      <c r="H2305" s="1"/>
      <c r="I2305" s="1"/>
      <c r="J2305" s="1"/>
      <c r="K2305" s="1"/>
      <c r="L2305" s="1"/>
      <c r="M2305" s="1"/>
      <c r="N2305" s="1"/>
      <c r="O2305" s="1"/>
      <c r="P2305" s="8"/>
      <c r="Q2305" s="26"/>
      <c r="R2305" s="17"/>
      <c r="T2305" t="str">
        <f t="shared" si="35"/>
        <v/>
      </c>
      <c r="U2305" s="34"/>
      <c r="V2305" s="48"/>
      <c r="W2305" s="49"/>
      <c r="X2305" s="47"/>
      <c r="Y2305" s="50"/>
      <c r="Z2305" s="52"/>
      <c r="AA2305" s="53"/>
      <c r="AB2305" s="54"/>
      <c r="AC2305" s="54"/>
    </row>
    <row r="2306" spans="1:29">
      <c r="A2306" s="1"/>
      <c r="B2306" s="1"/>
      <c r="C2306" s="1"/>
      <c r="D2306" s="13"/>
      <c r="E2306" s="22"/>
      <c r="F2306" s="13"/>
      <c r="G2306" s="1"/>
      <c r="H2306" s="1"/>
      <c r="I2306" s="1"/>
      <c r="J2306" s="1"/>
      <c r="K2306" s="1"/>
      <c r="L2306" s="1"/>
      <c r="M2306" s="1"/>
      <c r="N2306" s="1"/>
      <c r="O2306" s="1"/>
      <c r="P2306" s="8"/>
      <c r="Q2306" s="26"/>
      <c r="R2306" s="17"/>
      <c r="T2306" t="str">
        <f t="shared" si="35"/>
        <v/>
      </c>
      <c r="U2306" s="34"/>
      <c r="V2306" s="48"/>
      <c r="W2306" s="49"/>
      <c r="X2306" s="47"/>
      <c r="Y2306" s="50"/>
      <c r="Z2306" s="52"/>
      <c r="AA2306" s="53"/>
      <c r="AB2306" s="54"/>
      <c r="AC2306" s="54"/>
    </row>
    <row r="2307" spans="1:29">
      <c r="A2307" s="1"/>
      <c r="B2307" s="1"/>
      <c r="C2307" s="1"/>
      <c r="D2307" s="13"/>
      <c r="E2307" s="22"/>
      <c r="F2307" s="13"/>
      <c r="G2307" s="1"/>
      <c r="H2307" s="1"/>
      <c r="I2307" s="1"/>
      <c r="J2307" s="1"/>
      <c r="K2307" s="1"/>
      <c r="L2307" s="1"/>
      <c r="M2307" s="1"/>
      <c r="N2307" s="1"/>
      <c r="O2307" s="1"/>
      <c r="P2307" s="8"/>
      <c r="Q2307" s="26"/>
      <c r="R2307" s="17"/>
      <c r="T2307" t="str">
        <f t="shared" si="35"/>
        <v/>
      </c>
      <c r="U2307" s="34"/>
      <c r="V2307" s="48"/>
      <c r="W2307" s="49"/>
      <c r="X2307" s="47"/>
      <c r="Y2307" s="50"/>
      <c r="Z2307" s="52"/>
      <c r="AA2307" s="53"/>
      <c r="AB2307" s="54"/>
      <c r="AC2307" s="54"/>
    </row>
    <row r="2308" spans="1:29">
      <c r="A2308" s="1"/>
      <c r="B2308" s="1"/>
      <c r="C2308" s="1"/>
      <c r="D2308" s="13"/>
      <c r="E2308" s="22"/>
      <c r="F2308" s="13"/>
      <c r="G2308" s="1"/>
      <c r="H2308" s="1"/>
      <c r="I2308" s="1"/>
      <c r="J2308" s="1"/>
      <c r="K2308" s="1"/>
      <c r="L2308" s="1"/>
      <c r="M2308" s="1"/>
      <c r="N2308" s="1"/>
      <c r="O2308" s="1"/>
      <c r="P2308" s="8"/>
      <c r="Q2308" s="26"/>
      <c r="R2308" s="17"/>
      <c r="T2308" t="str">
        <f t="shared" si="35"/>
        <v/>
      </c>
      <c r="U2308" s="34"/>
      <c r="V2308" s="48"/>
      <c r="W2308" s="49"/>
      <c r="X2308" s="47"/>
      <c r="Y2308" s="50"/>
      <c r="Z2308" s="52"/>
      <c r="AA2308" s="53"/>
      <c r="AB2308" s="54"/>
      <c r="AC2308" s="54"/>
    </row>
    <row r="2309" spans="1:29">
      <c r="A2309" s="1"/>
      <c r="B2309" s="1"/>
      <c r="C2309" s="1"/>
      <c r="D2309" s="13"/>
      <c r="E2309" s="22"/>
      <c r="F2309" s="13"/>
      <c r="G2309" s="1"/>
      <c r="H2309" s="1"/>
      <c r="I2309" s="1"/>
      <c r="J2309" s="1"/>
      <c r="K2309" s="1"/>
      <c r="L2309" s="1"/>
      <c r="M2309" s="1"/>
      <c r="N2309" s="1"/>
      <c r="O2309" s="1"/>
      <c r="P2309" s="8"/>
      <c r="Q2309" s="26"/>
      <c r="R2309" s="17"/>
      <c r="T2309" t="str">
        <f t="shared" si="35"/>
        <v/>
      </c>
      <c r="U2309" s="34"/>
      <c r="V2309" s="48"/>
      <c r="W2309" s="49"/>
      <c r="X2309" s="47"/>
      <c r="Y2309" s="50"/>
      <c r="Z2309" s="52"/>
      <c r="AA2309" s="53"/>
      <c r="AB2309" s="54"/>
      <c r="AC2309" s="54"/>
    </row>
    <row r="2310" spans="1:29">
      <c r="A2310" s="1"/>
      <c r="B2310" s="1"/>
      <c r="C2310" s="1"/>
      <c r="D2310" s="13"/>
      <c r="E2310" s="22"/>
      <c r="F2310" s="13"/>
      <c r="G2310" s="1"/>
      <c r="H2310" s="1"/>
      <c r="I2310" s="1"/>
      <c r="J2310" s="1"/>
      <c r="K2310" s="1"/>
      <c r="L2310" s="1"/>
      <c r="M2310" s="1"/>
      <c r="N2310" s="1"/>
      <c r="O2310" s="1"/>
      <c r="P2310" s="8"/>
      <c r="Q2310" s="26"/>
      <c r="R2310" s="17"/>
      <c r="T2310" t="str">
        <f t="shared" ref="T2310:T2373" si="36">IF(AND(Q2310=0,R2310=0),"",IF(I2310="","",($U$1-I2310)+1))</f>
        <v/>
      </c>
      <c r="U2310" s="34"/>
      <c r="V2310" s="48"/>
      <c r="W2310" s="49"/>
      <c r="X2310" s="47"/>
      <c r="Y2310" s="50"/>
      <c r="Z2310" s="52"/>
      <c r="AA2310" s="53"/>
      <c r="AB2310" s="54"/>
      <c r="AC2310" s="54"/>
    </row>
    <row r="2311" spans="1:29">
      <c r="A2311" s="1"/>
      <c r="B2311" s="1"/>
      <c r="C2311" s="1"/>
      <c r="D2311" s="13"/>
      <c r="E2311" s="22"/>
      <c r="F2311" s="13"/>
      <c r="G2311" s="1"/>
      <c r="H2311" s="1"/>
      <c r="I2311" s="1"/>
      <c r="J2311" s="1"/>
      <c r="K2311" s="1"/>
      <c r="L2311" s="1"/>
      <c r="M2311" s="1"/>
      <c r="N2311" s="1"/>
      <c r="O2311" s="1"/>
      <c r="P2311" s="8"/>
      <c r="Q2311" s="26"/>
      <c r="R2311" s="17"/>
      <c r="T2311" t="str">
        <f t="shared" si="36"/>
        <v/>
      </c>
      <c r="U2311" s="34"/>
      <c r="V2311" s="48"/>
      <c r="W2311" s="49"/>
      <c r="X2311" s="47"/>
      <c r="Y2311" s="50"/>
      <c r="Z2311" s="52"/>
      <c r="AA2311" s="53"/>
      <c r="AB2311" s="54"/>
      <c r="AC2311" s="54"/>
    </row>
    <row r="2312" spans="1:29">
      <c r="A2312" s="1"/>
      <c r="B2312" s="1"/>
      <c r="C2312" s="1"/>
      <c r="D2312" s="13"/>
      <c r="E2312" s="22"/>
      <c r="F2312" s="13"/>
      <c r="G2312" s="1"/>
      <c r="H2312" s="1"/>
      <c r="I2312" s="1"/>
      <c r="J2312" s="1"/>
      <c r="K2312" s="1"/>
      <c r="L2312" s="1"/>
      <c r="M2312" s="1"/>
      <c r="N2312" s="1"/>
      <c r="O2312" s="1"/>
      <c r="P2312" s="8"/>
      <c r="Q2312" s="26"/>
      <c r="R2312" s="17"/>
      <c r="T2312" t="str">
        <f t="shared" si="36"/>
        <v/>
      </c>
      <c r="U2312" s="34"/>
      <c r="V2312" s="48"/>
      <c r="W2312" s="49"/>
      <c r="X2312" s="47"/>
      <c r="Y2312" s="50"/>
      <c r="Z2312" s="52"/>
      <c r="AA2312" s="53"/>
      <c r="AB2312" s="54"/>
      <c r="AC2312" s="54"/>
    </row>
    <row r="2313" spans="1:29">
      <c r="A2313" s="1"/>
      <c r="B2313" s="1"/>
      <c r="C2313" s="1"/>
      <c r="D2313" s="13"/>
      <c r="E2313" s="22"/>
      <c r="F2313" s="13"/>
      <c r="G2313" s="1"/>
      <c r="H2313" s="1"/>
      <c r="I2313" s="1"/>
      <c r="J2313" s="1"/>
      <c r="K2313" s="1"/>
      <c r="L2313" s="1"/>
      <c r="M2313" s="1"/>
      <c r="N2313" s="1"/>
      <c r="O2313" s="1"/>
      <c r="P2313" s="8"/>
      <c r="Q2313" s="26"/>
      <c r="R2313" s="17"/>
      <c r="T2313" t="str">
        <f t="shared" si="36"/>
        <v/>
      </c>
      <c r="U2313" s="34"/>
      <c r="V2313" s="48"/>
      <c r="W2313" s="49"/>
      <c r="X2313" s="47"/>
      <c r="Y2313" s="50"/>
      <c r="Z2313" s="52"/>
      <c r="AA2313" s="53"/>
      <c r="AB2313" s="54"/>
      <c r="AC2313" s="54"/>
    </row>
    <row r="2314" spans="1:29">
      <c r="A2314" s="1"/>
      <c r="B2314" s="1"/>
      <c r="C2314" s="1"/>
      <c r="D2314" s="13"/>
      <c r="E2314" s="22"/>
      <c r="F2314" s="13"/>
      <c r="G2314" s="1"/>
      <c r="H2314" s="1"/>
      <c r="I2314" s="1"/>
      <c r="J2314" s="1"/>
      <c r="K2314" s="1"/>
      <c r="L2314" s="1"/>
      <c r="M2314" s="1"/>
      <c r="N2314" s="1"/>
      <c r="O2314" s="1"/>
      <c r="P2314" s="8"/>
      <c r="Q2314" s="26"/>
      <c r="R2314" s="17"/>
      <c r="T2314" t="str">
        <f t="shared" si="36"/>
        <v/>
      </c>
      <c r="U2314" s="34"/>
      <c r="V2314" s="48"/>
      <c r="W2314" s="49"/>
      <c r="X2314" s="47"/>
      <c r="Y2314" s="50"/>
      <c r="Z2314" s="52"/>
      <c r="AA2314" s="53"/>
      <c r="AB2314" s="54"/>
      <c r="AC2314" s="54"/>
    </row>
    <row r="2315" spans="1:29">
      <c r="A2315" s="1"/>
      <c r="B2315" s="1"/>
      <c r="C2315" s="1"/>
      <c r="D2315" s="13"/>
      <c r="E2315" s="22"/>
      <c r="F2315" s="13"/>
      <c r="G2315" s="1"/>
      <c r="H2315" s="1"/>
      <c r="I2315" s="1"/>
      <c r="J2315" s="1"/>
      <c r="K2315" s="1"/>
      <c r="L2315" s="1"/>
      <c r="M2315" s="1"/>
      <c r="N2315" s="1"/>
      <c r="O2315" s="1"/>
      <c r="P2315" s="8"/>
      <c r="Q2315" s="26"/>
      <c r="R2315" s="17"/>
      <c r="T2315" t="str">
        <f t="shared" si="36"/>
        <v/>
      </c>
      <c r="U2315" s="34"/>
      <c r="V2315" s="48"/>
      <c r="W2315" s="49"/>
      <c r="X2315" s="47"/>
      <c r="Y2315" s="50"/>
      <c r="Z2315" s="52"/>
      <c r="AA2315" s="53"/>
      <c r="AB2315" s="54"/>
      <c r="AC2315" s="54"/>
    </row>
    <row r="2316" spans="1:29">
      <c r="A2316" s="1"/>
      <c r="B2316" s="1"/>
      <c r="C2316" s="1"/>
      <c r="D2316" s="13"/>
      <c r="E2316" s="22"/>
      <c r="F2316" s="13"/>
      <c r="G2316" s="1"/>
      <c r="H2316" s="1"/>
      <c r="I2316" s="1"/>
      <c r="J2316" s="1"/>
      <c r="K2316" s="1"/>
      <c r="L2316" s="1"/>
      <c r="M2316" s="1"/>
      <c r="N2316" s="1"/>
      <c r="O2316" s="1"/>
      <c r="P2316" s="8"/>
      <c r="Q2316" s="26"/>
      <c r="R2316" s="17"/>
      <c r="T2316" t="str">
        <f t="shared" si="36"/>
        <v/>
      </c>
      <c r="U2316" s="34"/>
      <c r="V2316" s="48"/>
      <c r="W2316" s="49"/>
      <c r="X2316" s="47"/>
      <c r="Y2316" s="50"/>
      <c r="Z2316" s="52"/>
      <c r="AA2316" s="53"/>
      <c r="AB2316" s="54"/>
      <c r="AC2316" s="54"/>
    </row>
    <row r="2317" spans="1:29">
      <c r="A2317" s="1"/>
      <c r="B2317" s="1"/>
      <c r="C2317" s="1"/>
      <c r="D2317" s="13"/>
      <c r="E2317" s="22"/>
      <c r="F2317" s="13"/>
      <c r="G2317" s="1"/>
      <c r="H2317" s="1"/>
      <c r="I2317" s="1"/>
      <c r="J2317" s="1"/>
      <c r="K2317" s="1"/>
      <c r="L2317" s="1"/>
      <c r="M2317" s="1"/>
      <c r="N2317" s="1"/>
      <c r="O2317" s="1"/>
      <c r="P2317" s="8"/>
      <c r="Q2317" s="26"/>
      <c r="R2317" s="17"/>
      <c r="T2317" t="str">
        <f t="shared" si="36"/>
        <v/>
      </c>
      <c r="U2317" s="34"/>
      <c r="V2317" s="48"/>
      <c r="W2317" s="49"/>
      <c r="X2317" s="47"/>
      <c r="Y2317" s="50"/>
      <c r="Z2317" s="52"/>
      <c r="AA2317" s="53"/>
      <c r="AB2317" s="54"/>
      <c r="AC2317" s="54"/>
    </row>
    <row r="2318" spans="1:29">
      <c r="A2318" s="1"/>
      <c r="B2318" s="1"/>
      <c r="C2318" s="1"/>
      <c r="D2318" s="13"/>
      <c r="E2318" s="22"/>
      <c r="F2318" s="13"/>
      <c r="G2318" s="1"/>
      <c r="H2318" s="1"/>
      <c r="I2318" s="1"/>
      <c r="J2318" s="1"/>
      <c r="K2318" s="1"/>
      <c r="L2318" s="1"/>
      <c r="M2318" s="1"/>
      <c r="N2318" s="1"/>
      <c r="O2318" s="1"/>
      <c r="P2318" s="8"/>
      <c r="Q2318" s="26"/>
      <c r="R2318" s="17"/>
      <c r="T2318" t="str">
        <f t="shared" si="36"/>
        <v/>
      </c>
      <c r="U2318" s="34"/>
      <c r="V2318" s="48"/>
      <c r="W2318" s="49"/>
      <c r="X2318" s="47"/>
      <c r="Y2318" s="50"/>
      <c r="Z2318" s="52"/>
      <c r="AA2318" s="53"/>
      <c r="AB2318" s="54"/>
      <c r="AC2318" s="54"/>
    </row>
    <row r="2319" spans="1:29">
      <c r="A2319" s="1"/>
      <c r="B2319" s="1"/>
      <c r="C2319" s="1"/>
      <c r="D2319" s="13"/>
      <c r="E2319" s="22"/>
      <c r="F2319" s="13"/>
      <c r="G2319" s="1"/>
      <c r="H2319" s="1"/>
      <c r="I2319" s="1"/>
      <c r="J2319" s="1"/>
      <c r="K2319" s="1"/>
      <c r="L2319" s="1"/>
      <c r="M2319" s="1"/>
      <c r="N2319" s="1"/>
      <c r="O2319" s="1"/>
      <c r="P2319" s="8"/>
      <c r="Q2319" s="26"/>
      <c r="R2319" s="17"/>
      <c r="T2319" t="str">
        <f t="shared" si="36"/>
        <v/>
      </c>
      <c r="U2319" s="34"/>
      <c r="V2319" s="48"/>
      <c r="W2319" s="49"/>
      <c r="X2319" s="47"/>
      <c r="Y2319" s="50"/>
      <c r="Z2319" s="52"/>
      <c r="AA2319" s="53"/>
      <c r="AB2319" s="54"/>
      <c r="AC2319" s="54"/>
    </row>
    <row r="2320" spans="1:29">
      <c r="A2320" s="1"/>
      <c r="B2320" s="1"/>
      <c r="C2320" s="1"/>
      <c r="D2320" s="13"/>
      <c r="E2320" s="22"/>
      <c r="F2320" s="13"/>
      <c r="G2320" s="1"/>
      <c r="H2320" s="1"/>
      <c r="I2320" s="1"/>
      <c r="J2320" s="1"/>
      <c r="K2320" s="1"/>
      <c r="L2320" s="1"/>
      <c r="M2320" s="1"/>
      <c r="N2320" s="1"/>
      <c r="O2320" s="1"/>
      <c r="P2320" s="8"/>
      <c r="Q2320" s="26"/>
      <c r="R2320" s="17"/>
      <c r="T2320" t="str">
        <f t="shared" si="36"/>
        <v/>
      </c>
      <c r="U2320" s="34"/>
      <c r="V2320" s="48"/>
      <c r="W2320" s="49"/>
      <c r="X2320" s="47"/>
      <c r="Y2320" s="50"/>
      <c r="Z2320" s="52"/>
      <c r="AA2320" s="53"/>
      <c r="AB2320" s="54"/>
      <c r="AC2320" s="54"/>
    </row>
    <row r="2321" spans="1:29">
      <c r="A2321" s="1"/>
      <c r="B2321" s="1"/>
      <c r="C2321" s="1"/>
      <c r="D2321" s="13"/>
      <c r="E2321" s="22"/>
      <c r="F2321" s="13"/>
      <c r="G2321" s="1"/>
      <c r="H2321" s="1"/>
      <c r="I2321" s="1"/>
      <c r="J2321" s="1"/>
      <c r="K2321" s="1"/>
      <c r="L2321" s="1"/>
      <c r="M2321" s="1"/>
      <c r="N2321" s="1"/>
      <c r="O2321" s="1"/>
      <c r="P2321" s="8"/>
      <c r="Q2321" s="26"/>
      <c r="R2321" s="17"/>
      <c r="T2321" t="str">
        <f t="shared" si="36"/>
        <v/>
      </c>
      <c r="U2321" s="34"/>
      <c r="V2321" s="48"/>
      <c r="W2321" s="49"/>
      <c r="X2321" s="47"/>
      <c r="Y2321" s="50"/>
      <c r="Z2321" s="52"/>
      <c r="AA2321" s="53"/>
      <c r="AB2321" s="54"/>
      <c r="AC2321" s="54"/>
    </row>
    <row r="2322" spans="1:29">
      <c r="A2322" s="1"/>
      <c r="B2322" s="1"/>
      <c r="C2322" s="1"/>
      <c r="D2322" s="13"/>
      <c r="E2322" s="22"/>
      <c r="F2322" s="13"/>
      <c r="G2322" s="1"/>
      <c r="H2322" s="1"/>
      <c r="I2322" s="1"/>
      <c r="J2322" s="1"/>
      <c r="K2322" s="1"/>
      <c r="L2322" s="1"/>
      <c r="M2322" s="1"/>
      <c r="N2322" s="1"/>
      <c r="O2322" s="1"/>
      <c r="P2322" s="8"/>
      <c r="Q2322" s="26"/>
      <c r="R2322" s="17"/>
      <c r="T2322" t="str">
        <f t="shared" si="36"/>
        <v/>
      </c>
      <c r="U2322" s="34"/>
      <c r="V2322" s="48"/>
      <c r="W2322" s="49"/>
      <c r="X2322" s="47"/>
      <c r="Y2322" s="50"/>
      <c r="Z2322" s="52"/>
      <c r="AA2322" s="53"/>
      <c r="AB2322" s="54"/>
      <c r="AC2322" s="54"/>
    </row>
    <row r="2323" spans="1:29">
      <c r="A2323" s="1"/>
      <c r="B2323" s="1"/>
      <c r="C2323" s="1"/>
      <c r="D2323" s="13"/>
      <c r="E2323" s="22"/>
      <c r="F2323" s="13"/>
      <c r="G2323" s="1"/>
      <c r="H2323" s="1"/>
      <c r="I2323" s="1"/>
      <c r="J2323" s="1"/>
      <c r="K2323" s="1"/>
      <c r="L2323" s="1"/>
      <c r="M2323" s="1"/>
      <c r="N2323" s="1"/>
      <c r="O2323" s="1"/>
      <c r="P2323" s="8"/>
      <c r="Q2323" s="26"/>
      <c r="R2323" s="17"/>
      <c r="T2323" t="str">
        <f t="shared" si="36"/>
        <v/>
      </c>
      <c r="U2323" s="34"/>
      <c r="V2323" s="48"/>
      <c r="W2323" s="49"/>
      <c r="X2323" s="47"/>
      <c r="Y2323" s="50"/>
      <c r="Z2323" s="52"/>
      <c r="AA2323" s="53"/>
      <c r="AB2323" s="54"/>
      <c r="AC2323" s="54"/>
    </row>
    <row r="2324" spans="1:29">
      <c r="A2324" s="1"/>
      <c r="B2324" s="1"/>
      <c r="C2324" s="1"/>
      <c r="D2324" s="13"/>
      <c r="E2324" s="22"/>
      <c r="F2324" s="13"/>
      <c r="G2324" s="1"/>
      <c r="H2324" s="1"/>
      <c r="I2324" s="1"/>
      <c r="J2324" s="1"/>
      <c r="K2324" s="1"/>
      <c r="L2324" s="1"/>
      <c r="M2324" s="1"/>
      <c r="N2324" s="1"/>
      <c r="O2324" s="1"/>
      <c r="P2324" s="8"/>
      <c r="Q2324" s="26"/>
      <c r="R2324" s="17"/>
      <c r="T2324" t="str">
        <f t="shared" si="36"/>
        <v/>
      </c>
      <c r="U2324" s="34"/>
      <c r="V2324" s="48"/>
      <c r="W2324" s="49"/>
      <c r="X2324" s="47"/>
      <c r="Y2324" s="50"/>
      <c r="Z2324" s="52"/>
      <c r="AA2324" s="53"/>
      <c r="AB2324" s="54"/>
      <c r="AC2324" s="54"/>
    </row>
    <row r="2325" spans="1:29">
      <c r="A2325" s="1"/>
      <c r="B2325" s="1"/>
      <c r="C2325" s="1"/>
      <c r="D2325" s="13"/>
      <c r="E2325" s="22"/>
      <c r="F2325" s="13"/>
      <c r="G2325" s="1"/>
      <c r="H2325" s="1"/>
      <c r="I2325" s="1"/>
      <c r="J2325" s="1"/>
      <c r="K2325" s="1"/>
      <c r="L2325" s="1"/>
      <c r="M2325" s="1"/>
      <c r="N2325" s="1"/>
      <c r="O2325" s="1"/>
      <c r="P2325" s="8"/>
      <c r="Q2325" s="26"/>
      <c r="R2325" s="17"/>
      <c r="T2325" t="str">
        <f t="shared" si="36"/>
        <v/>
      </c>
      <c r="U2325" s="34"/>
      <c r="V2325" s="48"/>
      <c r="W2325" s="49"/>
      <c r="X2325" s="47"/>
      <c r="Y2325" s="50"/>
      <c r="Z2325" s="52"/>
      <c r="AA2325" s="53"/>
      <c r="AB2325" s="54"/>
      <c r="AC2325" s="54"/>
    </row>
    <row r="2326" spans="1:29">
      <c r="A2326" s="1"/>
      <c r="B2326" s="1"/>
      <c r="C2326" s="1"/>
      <c r="D2326" s="13"/>
      <c r="E2326" s="22"/>
      <c r="F2326" s="13"/>
      <c r="G2326" s="1"/>
      <c r="H2326" s="1"/>
      <c r="I2326" s="1"/>
      <c r="J2326" s="1"/>
      <c r="K2326" s="1"/>
      <c r="L2326" s="1"/>
      <c r="M2326" s="1"/>
      <c r="N2326" s="1"/>
      <c r="O2326" s="1"/>
      <c r="P2326" s="8"/>
      <c r="Q2326" s="26"/>
      <c r="R2326" s="17"/>
      <c r="T2326" t="str">
        <f t="shared" si="36"/>
        <v/>
      </c>
      <c r="U2326" s="34"/>
      <c r="V2326" s="48"/>
      <c r="W2326" s="49"/>
      <c r="X2326" s="47"/>
      <c r="Y2326" s="50"/>
      <c r="Z2326" s="52"/>
      <c r="AA2326" s="53"/>
      <c r="AB2326" s="54"/>
      <c r="AC2326" s="54"/>
    </row>
    <row r="2327" spans="1:29">
      <c r="A2327" s="1"/>
      <c r="B2327" s="1"/>
      <c r="C2327" s="1"/>
      <c r="D2327" s="13"/>
      <c r="E2327" s="22"/>
      <c r="F2327" s="13"/>
      <c r="G2327" s="1"/>
      <c r="H2327" s="1"/>
      <c r="I2327" s="1"/>
      <c r="J2327" s="1"/>
      <c r="K2327" s="1"/>
      <c r="L2327" s="1"/>
      <c r="M2327" s="1"/>
      <c r="N2327" s="1"/>
      <c r="O2327" s="1"/>
      <c r="P2327" s="8"/>
      <c r="Q2327" s="26"/>
      <c r="R2327" s="17"/>
      <c r="T2327" t="str">
        <f t="shared" si="36"/>
        <v/>
      </c>
      <c r="U2327" s="34"/>
      <c r="V2327" s="48"/>
      <c r="W2327" s="49"/>
      <c r="X2327" s="47"/>
      <c r="Y2327" s="50"/>
      <c r="Z2327" s="52"/>
      <c r="AA2327" s="53"/>
      <c r="AB2327" s="54"/>
      <c r="AC2327" s="54"/>
    </row>
    <row r="2328" spans="1:29">
      <c r="A2328" s="1"/>
      <c r="B2328" s="1"/>
      <c r="C2328" s="1"/>
      <c r="D2328" s="13"/>
      <c r="E2328" s="22"/>
      <c r="F2328" s="13"/>
      <c r="G2328" s="1"/>
      <c r="H2328" s="1"/>
      <c r="I2328" s="1"/>
      <c r="J2328" s="1"/>
      <c r="K2328" s="1"/>
      <c r="L2328" s="1"/>
      <c r="M2328" s="1"/>
      <c r="N2328" s="1"/>
      <c r="O2328" s="1"/>
      <c r="P2328" s="8"/>
      <c r="Q2328" s="26"/>
      <c r="R2328" s="17"/>
      <c r="T2328" t="str">
        <f t="shared" si="36"/>
        <v/>
      </c>
      <c r="U2328" s="34"/>
      <c r="V2328" s="48"/>
      <c r="W2328" s="49"/>
      <c r="X2328" s="47"/>
      <c r="Y2328" s="50"/>
      <c r="Z2328" s="52"/>
      <c r="AA2328" s="53"/>
      <c r="AB2328" s="54"/>
      <c r="AC2328" s="54"/>
    </row>
    <row r="2329" spans="1:29">
      <c r="A2329" s="1"/>
      <c r="B2329" s="1"/>
      <c r="C2329" s="1"/>
      <c r="D2329" s="13"/>
      <c r="E2329" s="22"/>
      <c r="F2329" s="13"/>
      <c r="G2329" s="1"/>
      <c r="H2329" s="1"/>
      <c r="I2329" s="1"/>
      <c r="J2329" s="1"/>
      <c r="K2329" s="1"/>
      <c r="L2329" s="1"/>
      <c r="M2329" s="1"/>
      <c r="N2329" s="1"/>
      <c r="O2329" s="1"/>
      <c r="P2329" s="8"/>
      <c r="Q2329" s="26"/>
      <c r="R2329" s="17"/>
      <c r="T2329" t="str">
        <f t="shared" si="36"/>
        <v/>
      </c>
      <c r="U2329" s="34"/>
      <c r="V2329" s="48"/>
      <c r="W2329" s="49"/>
      <c r="X2329" s="47"/>
      <c r="Y2329" s="50"/>
      <c r="Z2329" s="52"/>
      <c r="AA2329" s="53"/>
      <c r="AB2329" s="54"/>
      <c r="AC2329" s="54"/>
    </row>
    <row r="2330" spans="1:29">
      <c r="A2330" s="1"/>
      <c r="B2330" s="1"/>
      <c r="C2330" s="1"/>
      <c r="D2330" s="13"/>
      <c r="E2330" s="22"/>
      <c r="F2330" s="13"/>
      <c r="G2330" s="1"/>
      <c r="H2330" s="1"/>
      <c r="I2330" s="1"/>
      <c r="J2330" s="1"/>
      <c r="K2330" s="1"/>
      <c r="L2330" s="1"/>
      <c r="M2330" s="1"/>
      <c r="N2330" s="1"/>
      <c r="O2330" s="1"/>
      <c r="P2330" s="8"/>
      <c r="Q2330" s="26"/>
      <c r="R2330" s="17"/>
      <c r="T2330" t="str">
        <f t="shared" si="36"/>
        <v/>
      </c>
      <c r="U2330" s="34"/>
      <c r="V2330" s="48"/>
      <c r="W2330" s="49"/>
      <c r="X2330" s="47"/>
      <c r="Y2330" s="50"/>
      <c r="Z2330" s="52"/>
      <c r="AA2330" s="53"/>
      <c r="AB2330" s="54"/>
      <c r="AC2330" s="54"/>
    </row>
    <row r="2331" spans="1:29">
      <c r="A2331" s="1"/>
      <c r="B2331" s="1"/>
      <c r="C2331" s="1"/>
      <c r="D2331" s="13"/>
      <c r="E2331" s="22"/>
      <c r="F2331" s="13"/>
      <c r="G2331" s="1"/>
      <c r="H2331" s="1"/>
      <c r="I2331" s="1"/>
      <c r="J2331" s="1"/>
      <c r="K2331" s="1"/>
      <c r="L2331" s="1"/>
      <c r="M2331" s="1"/>
      <c r="N2331" s="1"/>
      <c r="O2331" s="1"/>
      <c r="P2331" s="8"/>
      <c r="Q2331" s="26"/>
      <c r="R2331" s="17"/>
      <c r="T2331" t="str">
        <f t="shared" si="36"/>
        <v/>
      </c>
      <c r="U2331" s="34"/>
      <c r="V2331" s="48"/>
      <c r="W2331" s="49"/>
      <c r="X2331" s="47"/>
      <c r="Y2331" s="50"/>
      <c r="Z2331" s="52"/>
      <c r="AA2331" s="53"/>
      <c r="AB2331" s="54"/>
      <c r="AC2331" s="54"/>
    </row>
    <row r="2332" spans="1:29">
      <c r="A2332" s="1"/>
      <c r="B2332" s="1"/>
      <c r="C2332" s="1"/>
      <c r="D2332" s="13"/>
      <c r="E2332" s="22"/>
      <c r="F2332" s="13"/>
      <c r="G2332" s="1"/>
      <c r="H2332" s="1"/>
      <c r="I2332" s="1"/>
      <c r="J2332" s="1"/>
      <c r="K2332" s="1"/>
      <c r="L2332" s="1"/>
      <c r="M2332" s="1"/>
      <c r="N2332" s="1"/>
      <c r="O2332" s="1"/>
      <c r="P2332" s="8"/>
      <c r="Q2332" s="26"/>
      <c r="R2332" s="17"/>
      <c r="T2332" t="str">
        <f t="shared" si="36"/>
        <v/>
      </c>
      <c r="U2332" s="34"/>
      <c r="V2332" s="48"/>
      <c r="W2332" s="49"/>
      <c r="X2332" s="47"/>
      <c r="Y2332" s="50"/>
      <c r="Z2332" s="52"/>
      <c r="AA2332" s="53"/>
      <c r="AB2332" s="54"/>
      <c r="AC2332" s="54"/>
    </row>
    <row r="2333" spans="1:29">
      <c r="A2333" s="1"/>
      <c r="B2333" s="1"/>
      <c r="C2333" s="1"/>
      <c r="D2333" s="13"/>
      <c r="E2333" s="22"/>
      <c r="F2333" s="13"/>
      <c r="G2333" s="1"/>
      <c r="H2333" s="1"/>
      <c r="I2333" s="1"/>
      <c r="J2333" s="1"/>
      <c r="K2333" s="1"/>
      <c r="L2333" s="1"/>
      <c r="M2333" s="1"/>
      <c r="N2333" s="1"/>
      <c r="O2333" s="1"/>
      <c r="P2333" s="8"/>
      <c r="Q2333" s="26"/>
      <c r="R2333" s="17"/>
      <c r="T2333" t="str">
        <f t="shared" si="36"/>
        <v/>
      </c>
      <c r="U2333" s="34"/>
      <c r="V2333" s="48"/>
      <c r="W2333" s="49"/>
      <c r="X2333" s="47"/>
      <c r="Y2333" s="50"/>
      <c r="Z2333" s="52"/>
      <c r="AA2333" s="53"/>
      <c r="AB2333" s="54"/>
      <c r="AC2333" s="54"/>
    </row>
    <row r="2334" spans="1:29">
      <c r="A2334" s="1"/>
      <c r="B2334" s="1"/>
      <c r="C2334" s="1"/>
      <c r="D2334" s="13"/>
      <c r="E2334" s="22"/>
      <c r="F2334" s="13"/>
      <c r="G2334" s="1"/>
      <c r="H2334" s="1"/>
      <c r="I2334" s="1"/>
      <c r="J2334" s="1"/>
      <c r="K2334" s="1"/>
      <c r="L2334" s="1"/>
      <c r="M2334" s="1"/>
      <c r="N2334" s="1"/>
      <c r="O2334" s="1"/>
      <c r="P2334" s="8"/>
      <c r="Q2334" s="26"/>
      <c r="R2334" s="17"/>
      <c r="T2334" t="str">
        <f t="shared" si="36"/>
        <v/>
      </c>
      <c r="U2334" s="34"/>
      <c r="V2334" s="48"/>
      <c r="W2334" s="49"/>
      <c r="X2334" s="47"/>
      <c r="Y2334" s="50"/>
      <c r="Z2334" s="52"/>
      <c r="AA2334" s="53"/>
      <c r="AB2334" s="54"/>
      <c r="AC2334" s="54"/>
    </row>
    <row r="2335" spans="1:29">
      <c r="A2335" s="1"/>
      <c r="B2335" s="1"/>
      <c r="C2335" s="1"/>
      <c r="D2335" s="13"/>
      <c r="E2335" s="22"/>
      <c r="F2335" s="13"/>
      <c r="G2335" s="1"/>
      <c r="H2335" s="1"/>
      <c r="I2335" s="1"/>
      <c r="J2335" s="1"/>
      <c r="K2335" s="1"/>
      <c r="L2335" s="1"/>
      <c r="M2335" s="1"/>
      <c r="N2335" s="1"/>
      <c r="O2335" s="1"/>
      <c r="P2335" s="8"/>
      <c r="Q2335" s="26"/>
      <c r="R2335" s="17"/>
      <c r="T2335" t="str">
        <f t="shared" si="36"/>
        <v/>
      </c>
      <c r="U2335" s="34"/>
      <c r="V2335" s="48"/>
      <c r="W2335" s="49"/>
      <c r="X2335" s="47"/>
      <c r="Y2335" s="50"/>
      <c r="Z2335" s="52"/>
      <c r="AA2335" s="53"/>
      <c r="AB2335" s="54"/>
      <c r="AC2335" s="54"/>
    </row>
    <row r="2336" spans="1:29">
      <c r="A2336" s="1"/>
      <c r="B2336" s="1"/>
      <c r="C2336" s="1"/>
      <c r="D2336" s="13"/>
      <c r="E2336" s="22"/>
      <c r="F2336" s="13"/>
      <c r="G2336" s="1"/>
      <c r="H2336" s="1"/>
      <c r="I2336" s="1"/>
      <c r="J2336" s="1"/>
      <c r="K2336" s="1"/>
      <c r="L2336" s="1"/>
      <c r="M2336" s="1"/>
      <c r="N2336" s="1"/>
      <c r="O2336" s="1"/>
      <c r="P2336" s="8"/>
      <c r="Q2336" s="26"/>
      <c r="R2336" s="17"/>
      <c r="T2336" t="str">
        <f t="shared" si="36"/>
        <v/>
      </c>
      <c r="U2336" s="34"/>
      <c r="V2336" s="48"/>
      <c r="W2336" s="49"/>
      <c r="X2336" s="47"/>
      <c r="Y2336" s="50"/>
      <c r="Z2336" s="52"/>
      <c r="AA2336" s="53"/>
      <c r="AB2336" s="54"/>
      <c r="AC2336" s="54"/>
    </row>
    <row r="2337" spans="1:29">
      <c r="A2337" s="1"/>
      <c r="B2337" s="1"/>
      <c r="C2337" s="1"/>
      <c r="D2337" s="13"/>
      <c r="E2337" s="22"/>
      <c r="F2337" s="13"/>
      <c r="G2337" s="1"/>
      <c r="H2337" s="1"/>
      <c r="I2337" s="1"/>
      <c r="J2337" s="1"/>
      <c r="K2337" s="1"/>
      <c r="L2337" s="1"/>
      <c r="M2337" s="1"/>
      <c r="N2337" s="1"/>
      <c r="O2337" s="1"/>
      <c r="P2337" s="8"/>
      <c r="Q2337" s="26"/>
      <c r="R2337" s="17"/>
      <c r="T2337" t="str">
        <f t="shared" si="36"/>
        <v/>
      </c>
      <c r="U2337" s="34"/>
      <c r="V2337" s="48"/>
      <c r="W2337" s="49"/>
      <c r="X2337" s="47"/>
      <c r="Y2337" s="50"/>
      <c r="Z2337" s="52"/>
      <c r="AA2337" s="53"/>
      <c r="AB2337" s="54"/>
      <c r="AC2337" s="54"/>
    </row>
    <row r="2338" spans="1:29">
      <c r="A2338" s="1"/>
      <c r="B2338" s="1"/>
      <c r="C2338" s="1"/>
      <c r="D2338" s="13"/>
      <c r="E2338" s="22"/>
      <c r="F2338" s="13"/>
      <c r="G2338" s="1"/>
      <c r="H2338" s="1"/>
      <c r="I2338" s="1"/>
      <c r="J2338" s="1"/>
      <c r="K2338" s="1"/>
      <c r="L2338" s="1"/>
      <c r="M2338" s="1"/>
      <c r="N2338" s="1"/>
      <c r="O2338" s="1"/>
      <c r="P2338" s="8"/>
      <c r="Q2338" s="26"/>
      <c r="R2338" s="17"/>
      <c r="T2338" t="str">
        <f t="shared" si="36"/>
        <v/>
      </c>
      <c r="U2338" s="34"/>
      <c r="V2338" s="48"/>
      <c r="W2338" s="49"/>
      <c r="X2338" s="47"/>
      <c r="Y2338" s="50"/>
      <c r="Z2338" s="52"/>
      <c r="AA2338" s="53"/>
      <c r="AB2338" s="54"/>
      <c r="AC2338" s="54"/>
    </row>
    <row r="2339" spans="1:29">
      <c r="A2339" s="1"/>
      <c r="B2339" s="1"/>
      <c r="C2339" s="1"/>
      <c r="D2339" s="13"/>
      <c r="E2339" s="22"/>
      <c r="F2339" s="13"/>
      <c r="G2339" s="1"/>
      <c r="H2339" s="1"/>
      <c r="I2339" s="1"/>
      <c r="J2339" s="1"/>
      <c r="K2339" s="1"/>
      <c r="L2339" s="1"/>
      <c r="M2339" s="1"/>
      <c r="N2339" s="1"/>
      <c r="O2339" s="1"/>
      <c r="P2339" s="8"/>
      <c r="Q2339" s="26"/>
      <c r="R2339" s="17"/>
      <c r="T2339" t="str">
        <f t="shared" si="36"/>
        <v/>
      </c>
      <c r="U2339" s="34"/>
      <c r="V2339" s="48"/>
      <c r="W2339" s="49"/>
      <c r="X2339" s="47"/>
      <c r="Y2339" s="50"/>
      <c r="Z2339" s="52"/>
      <c r="AA2339" s="53"/>
      <c r="AB2339" s="54"/>
      <c r="AC2339" s="54"/>
    </row>
    <row r="2340" spans="1:29">
      <c r="A2340" s="1"/>
      <c r="B2340" s="1"/>
      <c r="C2340" s="1"/>
      <c r="D2340" s="13"/>
      <c r="E2340" s="22"/>
      <c r="F2340" s="13"/>
      <c r="G2340" s="1"/>
      <c r="H2340" s="1"/>
      <c r="I2340" s="1"/>
      <c r="J2340" s="1"/>
      <c r="K2340" s="1"/>
      <c r="L2340" s="1"/>
      <c r="M2340" s="1"/>
      <c r="N2340" s="1"/>
      <c r="O2340" s="1"/>
      <c r="P2340" s="8"/>
      <c r="Q2340" s="26"/>
      <c r="R2340" s="17"/>
      <c r="T2340" t="str">
        <f t="shared" si="36"/>
        <v/>
      </c>
      <c r="U2340" s="34"/>
      <c r="V2340" s="48"/>
      <c r="W2340" s="49"/>
      <c r="X2340" s="47"/>
      <c r="Y2340" s="50"/>
      <c r="Z2340" s="52"/>
      <c r="AA2340" s="53"/>
      <c r="AB2340" s="54"/>
      <c r="AC2340" s="54"/>
    </row>
    <row r="2341" spans="1:29">
      <c r="A2341" s="1"/>
      <c r="B2341" s="1"/>
      <c r="C2341" s="1"/>
      <c r="D2341" s="13"/>
      <c r="E2341" s="22"/>
      <c r="F2341" s="13"/>
      <c r="G2341" s="1"/>
      <c r="H2341" s="1"/>
      <c r="I2341" s="1"/>
      <c r="J2341" s="1"/>
      <c r="K2341" s="1"/>
      <c r="L2341" s="1"/>
      <c r="M2341" s="1"/>
      <c r="N2341" s="1"/>
      <c r="O2341" s="1"/>
      <c r="P2341" s="8"/>
      <c r="Q2341" s="26"/>
      <c r="R2341" s="17"/>
      <c r="T2341" t="str">
        <f t="shared" si="36"/>
        <v/>
      </c>
      <c r="U2341" s="34"/>
      <c r="V2341" s="48"/>
      <c r="W2341" s="49"/>
      <c r="X2341" s="47"/>
      <c r="Y2341" s="50"/>
      <c r="Z2341" s="52"/>
      <c r="AA2341" s="53"/>
      <c r="AB2341" s="54"/>
      <c r="AC2341" s="54"/>
    </row>
    <row r="2342" spans="1:29">
      <c r="A2342" s="1"/>
      <c r="B2342" s="1"/>
      <c r="C2342" s="1"/>
      <c r="D2342" s="13"/>
      <c r="E2342" s="22"/>
      <c r="F2342" s="13"/>
      <c r="G2342" s="1"/>
      <c r="H2342" s="1"/>
      <c r="I2342" s="1"/>
      <c r="J2342" s="1"/>
      <c r="K2342" s="1"/>
      <c r="L2342" s="1"/>
      <c r="M2342" s="1"/>
      <c r="N2342" s="1"/>
      <c r="O2342" s="1"/>
      <c r="P2342" s="8"/>
      <c r="Q2342" s="26"/>
      <c r="R2342" s="17"/>
      <c r="T2342" t="str">
        <f t="shared" si="36"/>
        <v/>
      </c>
      <c r="U2342" s="34"/>
      <c r="V2342" s="48"/>
      <c r="W2342" s="49"/>
      <c r="X2342" s="47"/>
      <c r="Y2342" s="50"/>
      <c r="Z2342" s="52"/>
      <c r="AA2342" s="53"/>
      <c r="AB2342" s="54"/>
      <c r="AC2342" s="54"/>
    </row>
    <row r="2343" spans="1:29">
      <c r="A2343" s="1"/>
      <c r="B2343" s="1"/>
      <c r="C2343" s="1"/>
      <c r="D2343" s="13"/>
      <c r="E2343" s="22"/>
      <c r="F2343" s="13"/>
      <c r="G2343" s="1"/>
      <c r="H2343" s="1"/>
      <c r="I2343" s="1"/>
      <c r="J2343" s="1"/>
      <c r="K2343" s="1"/>
      <c r="L2343" s="1"/>
      <c r="M2343" s="1"/>
      <c r="N2343" s="1"/>
      <c r="O2343" s="1"/>
      <c r="P2343" s="8"/>
      <c r="Q2343" s="26"/>
      <c r="R2343" s="17"/>
      <c r="T2343" t="str">
        <f t="shared" si="36"/>
        <v/>
      </c>
      <c r="U2343" s="34"/>
      <c r="V2343" s="48"/>
      <c r="W2343" s="49"/>
      <c r="X2343" s="47"/>
      <c r="Y2343" s="50"/>
      <c r="Z2343" s="52"/>
      <c r="AA2343" s="53"/>
      <c r="AB2343" s="54"/>
      <c r="AC2343" s="54"/>
    </row>
    <row r="2344" spans="1:29">
      <c r="A2344" s="1"/>
      <c r="B2344" s="1"/>
      <c r="C2344" s="1"/>
      <c r="D2344" s="13"/>
      <c r="E2344" s="22"/>
      <c r="F2344" s="13"/>
      <c r="G2344" s="1"/>
      <c r="H2344" s="1"/>
      <c r="I2344" s="1"/>
      <c r="J2344" s="1"/>
      <c r="K2344" s="1"/>
      <c r="L2344" s="1"/>
      <c r="M2344" s="1"/>
      <c r="N2344" s="1"/>
      <c r="O2344" s="1"/>
      <c r="P2344" s="8"/>
      <c r="Q2344" s="26"/>
      <c r="R2344" s="17"/>
      <c r="T2344" t="str">
        <f t="shared" si="36"/>
        <v/>
      </c>
      <c r="U2344" s="34"/>
      <c r="V2344" s="48"/>
      <c r="W2344" s="49"/>
      <c r="X2344" s="47"/>
      <c r="Y2344" s="50"/>
      <c r="Z2344" s="52"/>
      <c r="AA2344" s="53"/>
      <c r="AB2344" s="54"/>
      <c r="AC2344" s="54"/>
    </row>
    <row r="2345" spans="1:29">
      <c r="A2345" s="1"/>
      <c r="B2345" s="1"/>
      <c r="C2345" s="1"/>
      <c r="D2345" s="13"/>
      <c r="E2345" s="22"/>
      <c r="F2345" s="13"/>
      <c r="G2345" s="1"/>
      <c r="H2345" s="1"/>
      <c r="I2345" s="1"/>
      <c r="J2345" s="1"/>
      <c r="K2345" s="1"/>
      <c r="L2345" s="1"/>
      <c r="M2345" s="1"/>
      <c r="N2345" s="1"/>
      <c r="O2345" s="1"/>
      <c r="P2345" s="8"/>
      <c r="Q2345" s="26"/>
      <c r="R2345" s="17"/>
      <c r="T2345" t="str">
        <f t="shared" si="36"/>
        <v/>
      </c>
      <c r="U2345" s="34"/>
      <c r="V2345" s="48"/>
      <c r="W2345" s="49"/>
      <c r="X2345" s="47"/>
      <c r="Y2345" s="50"/>
      <c r="Z2345" s="52"/>
      <c r="AA2345" s="53"/>
      <c r="AB2345" s="54"/>
      <c r="AC2345" s="54"/>
    </row>
    <row r="2346" spans="1:29">
      <c r="A2346" s="1"/>
      <c r="B2346" s="1"/>
      <c r="C2346" s="1"/>
      <c r="D2346" s="13"/>
      <c r="E2346" s="22"/>
      <c r="F2346" s="13"/>
      <c r="G2346" s="1"/>
      <c r="H2346" s="1"/>
      <c r="I2346" s="1"/>
      <c r="J2346" s="1"/>
      <c r="K2346" s="1"/>
      <c r="L2346" s="1"/>
      <c r="M2346" s="1"/>
      <c r="N2346" s="1"/>
      <c r="O2346" s="1"/>
      <c r="P2346" s="8"/>
      <c r="Q2346" s="26"/>
      <c r="R2346" s="17"/>
      <c r="T2346" t="str">
        <f t="shared" si="36"/>
        <v/>
      </c>
      <c r="U2346" s="34"/>
      <c r="V2346" s="48"/>
      <c r="W2346" s="49"/>
      <c r="X2346" s="47"/>
      <c r="Y2346" s="50"/>
      <c r="Z2346" s="52"/>
      <c r="AA2346" s="53"/>
      <c r="AB2346" s="54"/>
      <c r="AC2346" s="54"/>
    </row>
    <row r="2347" spans="1:29">
      <c r="A2347" s="1"/>
      <c r="B2347" s="1"/>
      <c r="C2347" s="1"/>
      <c r="D2347" s="13"/>
      <c r="E2347" s="22"/>
      <c r="F2347" s="13"/>
      <c r="G2347" s="1"/>
      <c r="H2347" s="1"/>
      <c r="I2347" s="1"/>
      <c r="J2347" s="1"/>
      <c r="K2347" s="1"/>
      <c r="L2347" s="1"/>
      <c r="M2347" s="1"/>
      <c r="N2347" s="1"/>
      <c r="O2347" s="1"/>
      <c r="P2347" s="8"/>
      <c r="Q2347" s="26"/>
      <c r="R2347" s="17"/>
      <c r="T2347" t="str">
        <f t="shared" si="36"/>
        <v/>
      </c>
      <c r="U2347" s="34"/>
      <c r="V2347" s="48"/>
      <c r="W2347" s="49"/>
      <c r="X2347" s="47"/>
      <c r="Y2347" s="50"/>
      <c r="Z2347" s="52"/>
      <c r="AA2347" s="53"/>
      <c r="AB2347" s="54"/>
      <c r="AC2347" s="54"/>
    </row>
    <row r="2348" spans="1:29">
      <c r="A2348" s="1"/>
      <c r="B2348" s="1"/>
      <c r="C2348" s="1"/>
      <c r="D2348" s="13"/>
      <c r="E2348" s="22"/>
      <c r="F2348" s="13"/>
      <c r="G2348" s="1"/>
      <c r="H2348" s="1"/>
      <c r="I2348" s="1"/>
      <c r="J2348" s="1"/>
      <c r="K2348" s="1"/>
      <c r="L2348" s="1"/>
      <c r="M2348" s="1"/>
      <c r="N2348" s="1"/>
      <c r="O2348" s="1"/>
      <c r="P2348" s="8"/>
      <c r="Q2348" s="26"/>
      <c r="R2348" s="17"/>
      <c r="T2348" t="str">
        <f t="shared" si="36"/>
        <v/>
      </c>
      <c r="U2348" s="34"/>
      <c r="V2348" s="48"/>
      <c r="W2348" s="49"/>
      <c r="X2348" s="47"/>
      <c r="Y2348" s="50"/>
      <c r="Z2348" s="52"/>
      <c r="AA2348" s="53"/>
      <c r="AB2348" s="54"/>
      <c r="AC2348" s="54"/>
    </row>
    <row r="2349" spans="1:29">
      <c r="A2349" s="1"/>
      <c r="B2349" s="1"/>
      <c r="C2349" s="1"/>
      <c r="D2349" s="13"/>
      <c r="E2349" s="22"/>
      <c r="F2349" s="13"/>
      <c r="G2349" s="1"/>
      <c r="H2349" s="1"/>
      <c r="I2349" s="1"/>
      <c r="J2349" s="1"/>
      <c r="K2349" s="1"/>
      <c r="L2349" s="1"/>
      <c r="M2349" s="1"/>
      <c r="N2349" s="1"/>
      <c r="O2349" s="1"/>
      <c r="P2349" s="8"/>
      <c r="Q2349" s="26"/>
      <c r="R2349" s="17"/>
      <c r="T2349" t="str">
        <f t="shared" si="36"/>
        <v/>
      </c>
      <c r="U2349" s="34"/>
      <c r="V2349" s="48"/>
      <c r="W2349" s="49"/>
      <c r="X2349" s="47"/>
      <c r="Y2349" s="50"/>
      <c r="Z2349" s="52"/>
      <c r="AA2349" s="53"/>
      <c r="AB2349" s="54"/>
      <c r="AC2349" s="54"/>
    </row>
    <row r="2350" spans="1:29">
      <c r="A2350" s="1"/>
      <c r="B2350" s="1"/>
      <c r="C2350" s="1"/>
      <c r="D2350" s="13"/>
      <c r="E2350" s="22"/>
      <c r="F2350" s="13"/>
      <c r="G2350" s="1"/>
      <c r="H2350" s="1"/>
      <c r="I2350" s="1"/>
      <c r="J2350" s="1"/>
      <c r="K2350" s="1"/>
      <c r="L2350" s="1"/>
      <c r="M2350" s="1"/>
      <c r="N2350" s="1"/>
      <c r="O2350" s="1"/>
      <c r="P2350" s="8"/>
      <c r="Q2350" s="26"/>
      <c r="R2350" s="17"/>
      <c r="T2350" t="str">
        <f t="shared" si="36"/>
        <v/>
      </c>
      <c r="U2350" s="34"/>
      <c r="V2350" s="48"/>
      <c r="W2350" s="49"/>
      <c r="X2350" s="47"/>
      <c r="Y2350" s="50"/>
      <c r="Z2350" s="52"/>
      <c r="AA2350" s="53"/>
      <c r="AB2350" s="54"/>
      <c r="AC2350" s="54"/>
    </row>
    <row r="2351" spans="1:29">
      <c r="A2351" s="1"/>
      <c r="B2351" s="1"/>
      <c r="C2351" s="1"/>
      <c r="D2351" s="13"/>
      <c r="E2351" s="22"/>
      <c r="F2351" s="13"/>
      <c r="G2351" s="1"/>
      <c r="H2351" s="1"/>
      <c r="I2351" s="1"/>
      <c r="J2351" s="1"/>
      <c r="K2351" s="1"/>
      <c r="L2351" s="1"/>
      <c r="M2351" s="1"/>
      <c r="N2351" s="1"/>
      <c r="O2351" s="1"/>
      <c r="P2351" s="8"/>
      <c r="Q2351" s="26"/>
      <c r="R2351" s="17"/>
      <c r="T2351" t="str">
        <f t="shared" si="36"/>
        <v/>
      </c>
      <c r="U2351" s="34"/>
      <c r="V2351" s="48"/>
      <c r="W2351" s="49"/>
      <c r="X2351" s="47"/>
      <c r="Y2351" s="50"/>
      <c r="Z2351" s="52"/>
      <c r="AA2351" s="53"/>
      <c r="AB2351" s="54"/>
      <c r="AC2351" s="54"/>
    </row>
    <row r="2352" spans="1:29">
      <c r="A2352" s="1"/>
      <c r="B2352" s="1"/>
      <c r="C2352" s="1"/>
      <c r="D2352" s="13"/>
      <c r="E2352" s="22"/>
      <c r="F2352" s="13"/>
      <c r="G2352" s="1"/>
      <c r="H2352" s="1"/>
      <c r="I2352" s="1"/>
      <c r="J2352" s="1"/>
      <c r="K2352" s="1"/>
      <c r="L2352" s="1"/>
      <c r="M2352" s="1"/>
      <c r="N2352" s="1"/>
      <c r="O2352" s="1"/>
      <c r="P2352" s="8"/>
      <c r="Q2352" s="26"/>
      <c r="R2352" s="17"/>
      <c r="T2352" t="str">
        <f t="shared" si="36"/>
        <v/>
      </c>
      <c r="U2352" s="34"/>
      <c r="V2352" s="48"/>
      <c r="W2352" s="49"/>
      <c r="X2352" s="47"/>
      <c r="Y2352" s="50"/>
      <c r="Z2352" s="52"/>
      <c r="AA2352" s="53"/>
      <c r="AB2352" s="54"/>
      <c r="AC2352" s="54"/>
    </row>
    <row r="2353" spans="1:29">
      <c r="A2353" s="1"/>
      <c r="B2353" s="1"/>
      <c r="C2353" s="1"/>
      <c r="D2353" s="13"/>
      <c r="E2353" s="22"/>
      <c r="F2353" s="13"/>
      <c r="G2353" s="1"/>
      <c r="H2353" s="1"/>
      <c r="I2353" s="1"/>
      <c r="J2353" s="1"/>
      <c r="K2353" s="1"/>
      <c r="L2353" s="1"/>
      <c r="M2353" s="1"/>
      <c r="N2353" s="1"/>
      <c r="O2353" s="1"/>
      <c r="P2353" s="8"/>
      <c r="Q2353" s="26"/>
      <c r="R2353" s="17"/>
      <c r="T2353" t="str">
        <f t="shared" si="36"/>
        <v/>
      </c>
      <c r="U2353" s="34"/>
      <c r="V2353" s="48"/>
      <c r="W2353" s="49"/>
      <c r="X2353" s="47"/>
      <c r="Y2353" s="50"/>
      <c r="Z2353" s="52"/>
      <c r="AA2353" s="53"/>
      <c r="AB2353" s="54"/>
      <c r="AC2353" s="54"/>
    </row>
    <row r="2354" spans="1:29">
      <c r="A2354" s="1"/>
      <c r="B2354" s="1"/>
      <c r="C2354" s="1"/>
      <c r="D2354" s="13"/>
      <c r="E2354" s="22"/>
      <c r="F2354" s="13"/>
      <c r="G2354" s="1"/>
      <c r="H2354" s="1"/>
      <c r="I2354" s="1"/>
      <c r="J2354" s="1"/>
      <c r="K2354" s="1"/>
      <c r="L2354" s="1"/>
      <c r="M2354" s="1"/>
      <c r="N2354" s="1"/>
      <c r="O2354" s="1"/>
      <c r="P2354" s="8"/>
      <c r="Q2354" s="26"/>
      <c r="R2354" s="17"/>
      <c r="T2354" t="str">
        <f t="shared" si="36"/>
        <v/>
      </c>
      <c r="U2354" s="34"/>
      <c r="V2354" s="48"/>
      <c r="W2354" s="49"/>
      <c r="X2354" s="47"/>
      <c r="Y2354" s="50"/>
      <c r="Z2354" s="52"/>
      <c r="AA2354" s="53"/>
      <c r="AB2354" s="54"/>
      <c r="AC2354" s="54"/>
    </row>
    <row r="2355" spans="1:29">
      <c r="A2355" s="1"/>
      <c r="B2355" s="1"/>
      <c r="C2355" s="1"/>
      <c r="D2355" s="13"/>
      <c r="E2355" s="22"/>
      <c r="F2355" s="13"/>
      <c r="G2355" s="1"/>
      <c r="H2355" s="1"/>
      <c r="I2355" s="1"/>
      <c r="J2355" s="1"/>
      <c r="K2355" s="1"/>
      <c r="L2355" s="1"/>
      <c r="M2355" s="1"/>
      <c r="N2355" s="1"/>
      <c r="O2355" s="1"/>
      <c r="P2355" s="8"/>
      <c r="Q2355" s="26"/>
      <c r="R2355" s="17"/>
      <c r="T2355" t="str">
        <f t="shared" si="36"/>
        <v/>
      </c>
      <c r="U2355" s="34"/>
      <c r="V2355" s="48"/>
      <c r="W2355" s="49"/>
      <c r="X2355" s="47"/>
      <c r="Y2355" s="50"/>
      <c r="Z2355" s="52"/>
      <c r="AA2355" s="53"/>
      <c r="AB2355" s="54"/>
      <c r="AC2355" s="54"/>
    </row>
    <row r="2356" spans="1:29">
      <c r="A2356" s="1"/>
      <c r="B2356" s="1"/>
      <c r="C2356" s="1"/>
      <c r="D2356" s="13"/>
      <c r="E2356" s="22"/>
      <c r="F2356" s="13"/>
      <c r="G2356" s="1"/>
      <c r="H2356" s="1"/>
      <c r="I2356" s="1"/>
      <c r="J2356" s="1"/>
      <c r="K2356" s="1"/>
      <c r="L2356" s="1"/>
      <c r="M2356" s="1"/>
      <c r="N2356" s="1"/>
      <c r="O2356" s="1"/>
      <c r="P2356" s="8"/>
      <c r="Q2356" s="26"/>
      <c r="R2356" s="17"/>
      <c r="T2356" t="str">
        <f t="shared" si="36"/>
        <v/>
      </c>
      <c r="U2356" s="34"/>
      <c r="V2356" s="48"/>
      <c r="W2356" s="49"/>
      <c r="X2356" s="47"/>
      <c r="Y2356" s="50"/>
      <c r="Z2356" s="52"/>
      <c r="AA2356" s="53"/>
      <c r="AB2356" s="54"/>
      <c r="AC2356" s="54"/>
    </row>
    <row r="2357" spans="1:29">
      <c r="A2357" s="1"/>
      <c r="B2357" s="1"/>
      <c r="C2357" s="1"/>
      <c r="D2357" s="13"/>
      <c r="E2357" s="22"/>
      <c r="F2357" s="13"/>
      <c r="G2357" s="1"/>
      <c r="H2357" s="1"/>
      <c r="I2357" s="1"/>
      <c r="J2357" s="1"/>
      <c r="K2357" s="1"/>
      <c r="L2357" s="1"/>
      <c r="M2357" s="1"/>
      <c r="N2357" s="1"/>
      <c r="O2357" s="1"/>
      <c r="P2357" s="8"/>
      <c r="Q2357" s="26"/>
      <c r="R2357" s="17"/>
      <c r="T2357" t="str">
        <f t="shared" si="36"/>
        <v/>
      </c>
      <c r="U2357" s="34"/>
      <c r="V2357" s="48"/>
      <c r="W2357" s="49"/>
      <c r="X2357" s="47"/>
      <c r="Y2357" s="50"/>
      <c r="Z2357" s="52"/>
      <c r="AA2357" s="53"/>
      <c r="AB2357" s="54"/>
      <c r="AC2357" s="54"/>
    </row>
    <row r="2358" spans="1:29">
      <c r="A2358" s="1"/>
      <c r="B2358" s="1"/>
      <c r="C2358" s="1"/>
      <c r="D2358" s="13"/>
      <c r="E2358" s="22"/>
      <c r="F2358" s="13"/>
      <c r="G2358" s="1"/>
      <c r="H2358" s="1"/>
      <c r="I2358" s="1"/>
      <c r="J2358" s="1"/>
      <c r="K2358" s="1"/>
      <c r="L2358" s="1"/>
      <c r="M2358" s="1"/>
      <c r="N2358" s="1"/>
      <c r="O2358" s="1"/>
      <c r="P2358" s="8"/>
      <c r="Q2358" s="26"/>
      <c r="R2358" s="17"/>
      <c r="T2358" t="str">
        <f t="shared" si="36"/>
        <v/>
      </c>
      <c r="U2358" s="34"/>
      <c r="V2358" s="48"/>
      <c r="W2358" s="49"/>
      <c r="X2358" s="47"/>
      <c r="Y2358" s="50"/>
      <c r="Z2358" s="52"/>
      <c r="AA2358" s="53"/>
      <c r="AB2358" s="54"/>
      <c r="AC2358" s="54"/>
    </row>
    <row r="2359" spans="1:29">
      <c r="A2359" s="1"/>
      <c r="B2359" s="1"/>
      <c r="C2359" s="1"/>
      <c r="D2359" s="13"/>
      <c r="E2359" s="22"/>
      <c r="F2359" s="13"/>
      <c r="G2359" s="1"/>
      <c r="H2359" s="1"/>
      <c r="I2359" s="1"/>
      <c r="J2359" s="1"/>
      <c r="K2359" s="1"/>
      <c r="L2359" s="1"/>
      <c r="M2359" s="1"/>
      <c r="N2359" s="1"/>
      <c r="O2359" s="1"/>
      <c r="P2359" s="8"/>
      <c r="Q2359" s="26"/>
      <c r="R2359" s="17"/>
      <c r="T2359" t="str">
        <f t="shared" si="36"/>
        <v/>
      </c>
      <c r="U2359" s="34"/>
      <c r="V2359" s="48"/>
      <c r="W2359" s="49"/>
      <c r="X2359" s="47"/>
      <c r="Y2359" s="50"/>
      <c r="Z2359" s="52"/>
      <c r="AA2359" s="53"/>
      <c r="AB2359" s="54"/>
      <c r="AC2359" s="54"/>
    </row>
    <row r="2360" spans="1:29">
      <c r="A2360" s="1"/>
      <c r="B2360" s="1"/>
      <c r="C2360" s="1"/>
      <c r="D2360" s="13"/>
      <c r="E2360" s="22"/>
      <c r="F2360" s="13"/>
      <c r="G2360" s="1"/>
      <c r="H2360" s="1"/>
      <c r="I2360" s="1"/>
      <c r="J2360" s="1"/>
      <c r="K2360" s="1"/>
      <c r="L2360" s="1"/>
      <c r="M2360" s="1"/>
      <c r="N2360" s="1"/>
      <c r="O2360" s="1"/>
      <c r="P2360" s="8"/>
      <c r="Q2360" s="26"/>
      <c r="R2360" s="17"/>
      <c r="T2360" t="str">
        <f t="shared" si="36"/>
        <v/>
      </c>
      <c r="U2360" s="34"/>
      <c r="V2360" s="48"/>
      <c r="W2360" s="49"/>
      <c r="X2360" s="47"/>
      <c r="Y2360" s="50"/>
      <c r="Z2360" s="52"/>
      <c r="AA2360" s="53"/>
      <c r="AB2360" s="54"/>
      <c r="AC2360" s="54"/>
    </row>
    <row r="2361" spans="1:29">
      <c r="A2361" s="1"/>
      <c r="B2361" s="1"/>
      <c r="C2361" s="1"/>
      <c r="D2361" s="13"/>
      <c r="E2361" s="22"/>
      <c r="F2361" s="13"/>
      <c r="G2361" s="1"/>
      <c r="H2361" s="1"/>
      <c r="I2361" s="1"/>
      <c r="J2361" s="1"/>
      <c r="K2361" s="1"/>
      <c r="L2361" s="1"/>
      <c r="M2361" s="1"/>
      <c r="N2361" s="1"/>
      <c r="O2361" s="1"/>
      <c r="P2361" s="8"/>
      <c r="Q2361" s="26"/>
      <c r="R2361" s="17"/>
      <c r="T2361" t="str">
        <f t="shared" si="36"/>
        <v/>
      </c>
      <c r="U2361" s="34"/>
      <c r="V2361" s="48"/>
      <c r="W2361" s="49"/>
      <c r="X2361" s="47"/>
      <c r="Y2361" s="50"/>
      <c r="Z2361" s="52"/>
      <c r="AA2361" s="53"/>
      <c r="AB2361" s="54"/>
      <c r="AC2361" s="54"/>
    </row>
    <row r="2362" spans="1:29">
      <c r="A2362" s="1"/>
      <c r="B2362" s="1"/>
      <c r="C2362" s="1"/>
      <c r="D2362" s="13"/>
      <c r="E2362" s="22"/>
      <c r="F2362" s="13"/>
      <c r="G2362" s="1"/>
      <c r="H2362" s="1"/>
      <c r="I2362" s="1"/>
      <c r="J2362" s="1"/>
      <c r="K2362" s="1"/>
      <c r="L2362" s="1"/>
      <c r="M2362" s="1"/>
      <c r="N2362" s="1"/>
      <c r="O2362" s="1"/>
      <c r="P2362" s="8"/>
      <c r="Q2362" s="26"/>
      <c r="R2362" s="17"/>
      <c r="T2362" t="str">
        <f t="shared" si="36"/>
        <v/>
      </c>
      <c r="U2362" s="34"/>
      <c r="V2362" s="48"/>
      <c r="W2362" s="49"/>
      <c r="X2362" s="47"/>
      <c r="Y2362" s="50"/>
      <c r="Z2362" s="52"/>
      <c r="AA2362" s="53"/>
      <c r="AB2362" s="54"/>
      <c r="AC2362" s="54"/>
    </row>
    <row r="2363" spans="1:29">
      <c r="A2363" s="1"/>
      <c r="B2363" s="1"/>
      <c r="C2363" s="1"/>
      <c r="D2363" s="13"/>
      <c r="E2363" s="22"/>
      <c r="F2363" s="13"/>
      <c r="G2363" s="1"/>
      <c r="H2363" s="1"/>
      <c r="I2363" s="1"/>
      <c r="J2363" s="1"/>
      <c r="K2363" s="1"/>
      <c r="L2363" s="1"/>
      <c r="M2363" s="1"/>
      <c r="N2363" s="1"/>
      <c r="O2363" s="1"/>
      <c r="P2363" s="8"/>
      <c r="Q2363" s="26"/>
      <c r="R2363" s="17"/>
      <c r="T2363" t="str">
        <f t="shared" si="36"/>
        <v/>
      </c>
      <c r="U2363" s="34"/>
      <c r="V2363" s="48"/>
      <c r="W2363" s="49"/>
      <c r="X2363" s="47"/>
      <c r="Y2363" s="50"/>
      <c r="Z2363" s="52"/>
      <c r="AA2363" s="53"/>
      <c r="AB2363" s="54"/>
      <c r="AC2363" s="54"/>
    </row>
    <row r="2364" spans="1:29">
      <c r="A2364" s="1"/>
      <c r="B2364" s="1"/>
      <c r="C2364" s="1"/>
      <c r="D2364" s="13"/>
      <c r="E2364" s="22"/>
      <c r="F2364" s="13"/>
      <c r="G2364" s="1"/>
      <c r="H2364" s="1"/>
      <c r="I2364" s="1"/>
      <c r="J2364" s="1"/>
      <c r="K2364" s="1"/>
      <c r="L2364" s="1"/>
      <c r="M2364" s="1"/>
      <c r="N2364" s="1"/>
      <c r="O2364" s="1"/>
      <c r="P2364" s="8"/>
      <c r="Q2364" s="26"/>
      <c r="R2364" s="17"/>
      <c r="T2364" t="str">
        <f t="shared" si="36"/>
        <v/>
      </c>
      <c r="U2364" s="34"/>
      <c r="V2364" s="48"/>
      <c r="W2364" s="49"/>
      <c r="X2364" s="47"/>
      <c r="Y2364" s="50"/>
      <c r="Z2364" s="52"/>
      <c r="AA2364" s="53"/>
      <c r="AB2364" s="54"/>
      <c r="AC2364" s="54"/>
    </row>
    <row r="2365" spans="1:29">
      <c r="A2365" s="1"/>
      <c r="B2365" s="1"/>
      <c r="C2365" s="1"/>
      <c r="D2365" s="13"/>
      <c r="E2365" s="22"/>
      <c r="F2365" s="13"/>
      <c r="G2365" s="1"/>
      <c r="H2365" s="1"/>
      <c r="I2365" s="1"/>
      <c r="J2365" s="1"/>
      <c r="K2365" s="1"/>
      <c r="L2365" s="1"/>
      <c r="M2365" s="1"/>
      <c r="N2365" s="1"/>
      <c r="O2365" s="1"/>
      <c r="P2365" s="8"/>
      <c r="Q2365" s="26"/>
      <c r="R2365" s="17"/>
      <c r="T2365" t="str">
        <f t="shared" si="36"/>
        <v/>
      </c>
      <c r="U2365" s="34"/>
      <c r="V2365" s="48"/>
      <c r="W2365" s="49"/>
      <c r="X2365" s="47"/>
      <c r="Y2365" s="50"/>
      <c r="Z2365" s="52"/>
      <c r="AA2365" s="53"/>
      <c r="AB2365" s="54"/>
      <c r="AC2365" s="54"/>
    </row>
    <row r="2366" spans="1:29">
      <c r="A2366" s="1"/>
      <c r="B2366" s="1"/>
      <c r="C2366" s="1"/>
      <c r="D2366" s="13"/>
      <c r="E2366" s="22"/>
      <c r="F2366" s="13"/>
      <c r="G2366" s="1"/>
      <c r="H2366" s="1"/>
      <c r="I2366" s="1"/>
      <c r="J2366" s="1"/>
      <c r="K2366" s="1"/>
      <c r="L2366" s="1"/>
      <c r="M2366" s="1"/>
      <c r="N2366" s="1"/>
      <c r="O2366" s="1"/>
      <c r="P2366" s="8"/>
      <c r="Q2366" s="26"/>
      <c r="R2366" s="17"/>
      <c r="T2366" t="str">
        <f t="shared" si="36"/>
        <v/>
      </c>
      <c r="U2366" s="34"/>
      <c r="V2366" s="48"/>
      <c r="W2366" s="49"/>
      <c r="X2366" s="47"/>
      <c r="Y2366" s="50"/>
      <c r="Z2366" s="52"/>
      <c r="AA2366" s="53"/>
      <c r="AB2366" s="54"/>
      <c r="AC2366" s="54"/>
    </row>
    <row r="2367" spans="1:29">
      <c r="A2367" s="1"/>
      <c r="B2367" s="1"/>
      <c r="C2367" s="1"/>
      <c r="D2367" s="13"/>
      <c r="E2367" s="22"/>
      <c r="F2367" s="13"/>
      <c r="G2367" s="1"/>
      <c r="H2367" s="1"/>
      <c r="I2367" s="1"/>
      <c r="J2367" s="1"/>
      <c r="K2367" s="1"/>
      <c r="L2367" s="1"/>
      <c r="M2367" s="1"/>
      <c r="N2367" s="1"/>
      <c r="O2367" s="1"/>
      <c r="P2367" s="8"/>
      <c r="Q2367" s="26"/>
      <c r="R2367" s="17"/>
      <c r="T2367" t="str">
        <f t="shared" si="36"/>
        <v/>
      </c>
      <c r="U2367" s="34"/>
      <c r="V2367" s="48"/>
      <c r="W2367" s="49"/>
      <c r="X2367" s="47"/>
      <c r="Y2367" s="50"/>
      <c r="Z2367" s="52"/>
      <c r="AA2367" s="53"/>
      <c r="AB2367" s="54"/>
      <c r="AC2367" s="54"/>
    </row>
    <row r="2368" spans="1:29">
      <c r="A2368" s="1"/>
      <c r="B2368" s="1"/>
      <c r="C2368" s="1"/>
      <c r="D2368" s="13"/>
      <c r="E2368" s="22"/>
      <c r="F2368" s="13"/>
      <c r="G2368" s="1"/>
      <c r="H2368" s="1"/>
      <c r="I2368" s="1"/>
      <c r="J2368" s="1"/>
      <c r="K2368" s="1"/>
      <c r="L2368" s="1"/>
      <c r="M2368" s="1"/>
      <c r="N2368" s="1"/>
      <c r="O2368" s="1"/>
      <c r="P2368" s="8"/>
      <c r="Q2368" s="26"/>
      <c r="R2368" s="17"/>
      <c r="T2368" t="str">
        <f t="shared" si="36"/>
        <v/>
      </c>
      <c r="U2368" s="34"/>
      <c r="V2368" s="48"/>
      <c r="W2368" s="49"/>
      <c r="X2368" s="47"/>
      <c r="Y2368" s="50"/>
      <c r="Z2368" s="52"/>
      <c r="AA2368" s="53"/>
      <c r="AB2368" s="54"/>
      <c r="AC2368" s="54"/>
    </row>
    <row r="2369" spans="1:29">
      <c r="A2369" s="1"/>
      <c r="B2369" s="1"/>
      <c r="C2369" s="1"/>
      <c r="D2369" s="13"/>
      <c r="E2369" s="22"/>
      <c r="F2369" s="13"/>
      <c r="G2369" s="1"/>
      <c r="H2369" s="1"/>
      <c r="I2369" s="1"/>
      <c r="J2369" s="1"/>
      <c r="K2369" s="1"/>
      <c r="L2369" s="1"/>
      <c r="M2369" s="1"/>
      <c r="N2369" s="1"/>
      <c r="O2369" s="1"/>
      <c r="P2369" s="8"/>
      <c r="Q2369" s="26"/>
      <c r="R2369" s="17"/>
      <c r="T2369" t="str">
        <f t="shared" si="36"/>
        <v/>
      </c>
      <c r="U2369" s="34"/>
      <c r="V2369" s="48"/>
      <c r="W2369" s="49"/>
      <c r="X2369" s="47"/>
      <c r="Y2369" s="50"/>
      <c r="Z2369" s="52"/>
      <c r="AA2369" s="53"/>
      <c r="AB2369" s="54"/>
      <c r="AC2369" s="54"/>
    </row>
    <row r="2370" spans="1:29">
      <c r="A2370" s="1"/>
      <c r="B2370" s="1"/>
      <c r="C2370" s="1"/>
      <c r="D2370" s="13"/>
      <c r="E2370" s="22"/>
      <c r="F2370" s="13"/>
      <c r="G2370" s="1"/>
      <c r="H2370" s="1"/>
      <c r="I2370" s="1"/>
      <c r="J2370" s="1"/>
      <c r="K2370" s="1"/>
      <c r="L2370" s="1"/>
      <c r="M2370" s="1"/>
      <c r="N2370" s="1"/>
      <c r="O2370" s="1"/>
      <c r="P2370" s="8"/>
      <c r="Q2370" s="26"/>
      <c r="R2370" s="17"/>
      <c r="T2370" t="str">
        <f t="shared" si="36"/>
        <v/>
      </c>
      <c r="U2370" s="34"/>
      <c r="V2370" s="48"/>
      <c r="W2370" s="49"/>
      <c r="X2370" s="47"/>
      <c r="Y2370" s="50"/>
      <c r="Z2370" s="52"/>
      <c r="AA2370" s="53"/>
      <c r="AB2370" s="54"/>
      <c r="AC2370" s="54"/>
    </row>
    <row r="2371" spans="1:29">
      <c r="A2371" s="1"/>
      <c r="B2371" s="1"/>
      <c r="C2371" s="1"/>
      <c r="D2371" s="13"/>
      <c r="E2371" s="22"/>
      <c r="F2371" s="13"/>
      <c r="G2371" s="1"/>
      <c r="H2371" s="1"/>
      <c r="I2371" s="1"/>
      <c r="J2371" s="1"/>
      <c r="K2371" s="1"/>
      <c r="L2371" s="1"/>
      <c r="M2371" s="1"/>
      <c r="N2371" s="1"/>
      <c r="O2371" s="1"/>
      <c r="P2371" s="8"/>
      <c r="Q2371" s="26"/>
      <c r="R2371" s="17"/>
      <c r="T2371" t="str">
        <f t="shared" si="36"/>
        <v/>
      </c>
      <c r="U2371" s="34"/>
      <c r="V2371" s="48"/>
      <c r="W2371" s="49"/>
      <c r="X2371" s="47"/>
      <c r="Y2371" s="50"/>
      <c r="Z2371" s="52"/>
      <c r="AA2371" s="53"/>
      <c r="AB2371" s="54"/>
      <c r="AC2371" s="54"/>
    </row>
    <row r="2372" spans="1:29">
      <c r="A2372" s="1"/>
      <c r="B2372" s="1"/>
      <c r="C2372" s="1"/>
      <c r="D2372" s="13"/>
      <c r="E2372" s="22"/>
      <c r="F2372" s="13"/>
      <c r="G2372" s="1"/>
      <c r="H2372" s="1"/>
      <c r="I2372" s="1"/>
      <c r="J2372" s="1"/>
      <c r="K2372" s="1"/>
      <c r="L2372" s="1"/>
      <c r="M2372" s="1"/>
      <c r="N2372" s="1"/>
      <c r="O2372" s="1"/>
      <c r="P2372" s="8"/>
      <c r="Q2372" s="26"/>
      <c r="R2372" s="17"/>
      <c r="T2372" t="str">
        <f t="shared" si="36"/>
        <v/>
      </c>
      <c r="U2372" s="34"/>
      <c r="V2372" s="48"/>
      <c r="W2372" s="49"/>
      <c r="X2372" s="47"/>
      <c r="Y2372" s="50"/>
      <c r="Z2372" s="52"/>
      <c r="AA2372" s="53"/>
      <c r="AB2372" s="54"/>
      <c r="AC2372" s="54"/>
    </row>
    <row r="2373" spans="1:29">
      <c r="A2373" s="1"/>
      <c r="B2373" s="1"/>
      <c r="C2373" s="1"/>
      <c r="D2373" s="13"/>
      <c r="E2373" s="22"/>
      <c r="F2373" s="13"/>
      <c r="G2373" s="1"/>
      <c r="H2373" s="1"/>
      <c r="I2373" s="1"/>
      <c r="J2373" s="1"/>
      <c r="K2373" s="1"/>
      <c r="L2373" s="1"/>
      <c r="M2373" s="1"/>
      <c r="N2373" s="1"/>
      <c r="O2373" s="1"/>
      <c r="P2373" s="8"/>
      <c r="Q2373" s="26"/>
      <c r="R2373" s="17"/>
      <c r="T2373" t="str">
        <f t="shared" si="36"/>
        <v/>
      </c>
      <c r="U2373" s="34"/>
      <c r="V2373" s="48"/>
      <c r="W2373" s="49"/>
      <c r="X2373" s="47"/>
      <c r="Y2373" s="50"/>
      <c r="Z2373" s="52"/>
      <c r="AA2373" s="53"/>
      <c r="AB2373" s="54"/>
      <c r="AC2373" s="54"/>
    </row>
    <row r="2374" spans="1:29">
      <c r="A2374" s="1"/>
      <c r="B2374" s="1"/>
      <c r="C2374" s="1"/>
      <c r="D2374" s="13"/>
      <c r="E2374" s="22"/>
      <c r="F2374" s="13"/>
      <c r="G2374" s="1"/>
      <c r="H2374" s="1"/>
      <c r="I2374" s="1"/>
      <c r="J2374" s="1"/>
      <c r="K2374" s="1"/>
      <c r="L2374" s="1"/>
      <c r="M2374" s="1"/>
      <c r="N2374" s="1"/>
      <c r="O2374" s="1"/>
      <c r="P2374" s="8"/>
      <c r="Q2374" s="26"/>
      <c r="R2374" s="17"/>
      <c r="T2374" t="str">
        <f t="shared" ref="T2374:T2419" si="37">IF(AND(Q2374=0,R2374=0),"",IF(I2374="","",($U$1-I2374)+1))</f>
        <v/>
      </c>
      <c r="U2374" s="34"/>
      <c r="V2374" s="48"/>
      <c r="W2374" s="49"/>
      <c r="X2374" s="47"/>
      <c r="Y2374" s="50"/>
      <c r="Z2374" s="52"/>
      <c r="AA2374" s="53"/>
      <c r="AB2374" s="54"/>
      <c r="AC2374" s="54"/>
    </row>
    <row r="2375" spans="1:29">
      <c r="A2375" s="1"/>
      <c r="B2375" s="1"/>
      <c r="C2375" s="1"/>
      <c r="D2375" s="13"/>
      <c r="E2375" s="22"/>
      <c r="F2375" s="13"/>
      <c r="G2375" s="1"/>
      <c r="H2375" s="1"/>
      <c r="I2375" s="1"/>
      <c r="J2375" s="1"/>
      <c r="K2375" s="1"/>
      <c r="L2375" s="1"/>
      <c r="M2375" s="1"/>
      <c r="N2375" s="1"/>
      <c r="O2375" s="1"/>
      <c r="P2375" s="8"/>
      <c r="Q2375" s="26"/>
      <c r="R2375" s="17"/>
      <c r="T2375" t="str">
        <f t="shared" si="37"/>
        <v/>
      </c>
      <c r="U2375" s="34"/>
      <c r="V2375" s="48"/>
      <c r="W2375" s="49"/>
      <c r="X2375" s="47"/>
      <c r="Y2375" s="50"/>
      <c r="Z2375" s="52"/>
      <c r="AA2375" s="53"/>
      <c r="AB2375" s="54"/>
      <c r="AC2375" s="54"/>
    </row>
    <row r="2376" spans="1:29">
      <c r="A2376" s="1"/>
      <c r="B2376" s="1"/>
      <c r="C2376" s="1"/>
      <c r="D2376" s="13"/>
      <c r="E2376" s="22"/>
      <c r="F2376" s="13"/>
      <c r="G2376" s="1"/>
      <c r="H2376" s="1"/>
      <c r="I2376" s="1"/>
      <c r="J2376" s="1"/>
      <c r="K2376" s="1"/>
      <c r="L2376" s="1"/>
      <c r="M2376" s="1"/>
      <c r="N2376" s="1"/>
      <c r="O2376" s="1"/>
      <c r="P2376" s="8"/>
      <c r="Q2376" s="26"/>
      <c r="R2376" s="17"/>
      <c r="T2376" t="str">
        <f t="shared" si="37"/>
        <v/>
      </c>
      <c r="U2376" s="34"/>
      <c r="V2376" s="48"/>
      <c r="W2376" s="49"/>
      <c r="X2376" s="47"/>
      <c r="Y2376" s="50"/>
      <c r="Z2376" s="52"/>
      <c r="AA2376" s="53"/>
      <c r="AB2376" s="54"/>
      <c r="AC2376" s="54"/>
    </row>
    <row r="2377" spans="1:29">
      <c r="A2377" s="1"/>
      <c r="B2377" s="1"/>
      <c r="C2377" s="1"/>
      <c r="D2377" s="13"/>
      <c r="E2377" s="22"/>
      <c r="F2377" s="13"/>
      <c r="G2377" s="1"/>
      <c r="H2377" s="1"/>
      <c r="I2377" s="1"/>
      <c r="J2377" s="1"/>
      <c r="K2377" s="1"/>
      <c r="L2377" s="1"/>
      <c r="M2377" s="1"/>
      <c r="N2377" s="1"/>
      <c r="O2377" s="1"/>
      <c r="P2377" s="8"/>
      <c r="Q2377" s="26"/>
      <c r="R2377" s="17"/>
      <c r="T2377" t="str">
        <f t="shared" si="37"/>
        <v/>
      </c>
      <c r="U2377" s="34"/>
      <c r="V2377" s="48"/>
      <c r="W2377" s="49"/>
      <c r="X2377" s="47"/>
      <c r="Y2377" s="50"/>
      <c r="Z2377" s="52"/>
      <c r="AA2377" s="53"/>
      <c r="AB2377" s="54"/>
      <c r="AC2377" s="54"/>
    </row>
    <row r="2378" spans="1:29">
      <c r="A2378" s="1"/>
      <c r="B2378" s="1"/>
      <c r="C2378" s="1"/>
      <c r="D2378" s="13"/>
      <c r="E2378" s="22"/>
      <c r="F2378" s="13"/>
      <c r="G2378" s="1"/>
      <c r="H2378" s="1"/>
      <c r="I2378" s="1"/>
      <c r="J2378" s="1"/>
      <c r="K2378" s="1"/>
      <c r="L2378" s="1"/>
      <c r="M2378" s="1"/>
      <c r="N2378" s="1"/>
      <c r="O2378" s="1"/>
      <c r="P2378" s="8"/>
      <c r="Q2378" s="26"/>
      <c r="R2378" s="17"/>
      <c r="T2378" t="str">
        <f t="shared" si="37"/>
        <v/>
      </c>
      <c r="U2378" s="34"/>
      <c r="V2378" s="48"/>
      <c r="W2378" s="49"/>
      <c r="X2378" s="47"/>
      <c r="Y2378" s="50"/>
      <c r="Z2378" s="52"/>
      <c r="AA2378" s="53"/>
      <c r="AB2378" s="54"/>
      <c r="AC2378" s="54"/>
    </row>
    <row r="2379" spans="1:29">
      <c r="A2379" s="1"/>
      <c r="B2379" s="1"/>
      <c r="C2379" s="1"/>
      <c r="D2379" s="13"/>
      <c r="E2379" s="22"/>
      <c r="F2379" s="13"/>
      <c r="G2379" s="1"/>
      <c r="H2379" s="1"/>
      <c r="I2379" s="1"/>
      <c r="J2379" s="1"/>
      <c r="K2379" s="1"/>
      <c r="L2379" s="1"/>
      <c r="M2379" s="1"/>
      <c r="N2379" s="1"/>
      <c r="O2379" s="1"/>
      <c r="P2379" s="8"/>
      <c r="Q2379" s="26"/>
      <c r="R2379" s="17"/>
      <c r="T2379" t="str">
        <f t="shared" si="37"/>
        <v/>
      </c>
      <c r="U2379" s="34"/>
      <c r="V2379" s="48"/>
      <c r="W2379" s="49"/>
      <c r="X2379" s="47"/>
      <c r="Y2379" s="50"/>
      <c r="Z2379" s="52"/>
      <c r="AA2379" s="53"/>
      <c r="AB2379" s="54"/>
      <c r="AC2379" s="54"/>
    </row>
    <row r="2380" spans="1:29">
      <c r="A2380" s="1"/>
      <c r="B2380" s="1"/>
      <c r="C2380" s="1"/>
      <c r="D2380" s="13"/>
      <c r="E2380" s="22"/>
      <c r="F2380" s="13"/>
      <c r="G2380" s="1"/>
      <c r="H2380" s="1"/>
      <c r="I2380" s="1"/>
      <c r="J2380" s="1"/>
      <c r="K2380" s="1"/>
      <c r="L2380" s="1"/>
      <c r="M2380" s="1"/>
      <c r="N2380" s="1"/>
      <c r="O2380" s="1"/>
      <c r="P2380" s="8"/>
      <c r="Q2380" s="26"/>
      <c r="R2380" s="17"/>
      <c r="T2380" t="str">
        <f t="shared" si="37"/>
        <v/>
      </c>
      <c r="U2380" s="34"/>
      <c r="V2380" s="48"/>
      <c r="W2380" s="49"/>
      <c r="X2380" s="47"/>
      <c r="Y2380" s="50"/>
      <c r="Z2380" s="52"/>
      <c r="AA2380" s="53"/>
      <c r="AB2380" s="54"/>
      <c r="AC2380" s="54"/>
    </row>
    <row r="2381" spans="1:29">
      <c r="A2381" s="1"/>
      <c r="B2381" s="1"/>
      <c r="C2381" s="1"/>
      <c r="D2381" s="13"/>
      <c r="E2381" s="22"/>
      <c r="F2381" s="13"/>
      <c r="G2381" s="1"/>
      <c r="H2381" s="1"/>
      <c r="I2381" s="1"/>
      <c r="J2381" s="1"/>
      <c r="K2381" s="1"/>
      <c r="L2381" s="1"/>
      <c r="M2381" s="1"/>
      <c r="N2381" s="1"/>
      <c r="O2381" s="1"/>
      <c r="P2381" s="8"/>
      <c r="Q2381" s="26"/>
      <c r="R2381" s="17"/>
      <c r="T2381" t="str">
        <f t="shared" si="37"/>
        <v/>
      </c>
      <c r="U2381" s="34"/>
      <c r="V2381" s="48"/>
      <c r="W2381" s="49"/>
      <c r="X2381" s="47"/>
      <c r="Y2381" s="50"/>
      <c r="Z2381" s="52"/>
      <c r="AA2381" s="53"/>
      <c r="AB2381" s="54"/>
      <c r="AC2381" s="54"/>
    </row>
    <row r="2382" spans="1:29">
      <c r="A2382" s="1"/>
      <c r="B2382" s="1"/>
      <c r="C2382" s="1"/>
      <c r="D2382" s="13"/>
      <c r="E2382" s="22"/>
      <c r="F2382" s="13"/>
      <c r="G2382" s="1"/>
      <c r="H2382" s="1"/>
      <c r="I2382" s="1"/>
      <c r="J2382" s="1"/>
      <c r="K2382" s="1"/>
      <c r="L2382" s="1"/>
      <c r="M2382" s="1"/>
      <c r="N2382" s="1"/>
      <c r="O2382" s="1"/>
      <c r="P2382" s="8"/>
      <c r="Q2382" s="26"/>
      <c r="R2382" s="17"/>
      <c r="T2382" t="str">
        <f t="shared" si="37"/>
        <v/>
      </c>
      <c r="U2382" s="34"/>
      <c r="V2382" s="48"/>
      <c r="W2382" s="49"/>
      <c r="X2382" s="47"/>
      <c r="Y2382" s="50"/>
      <c r="Z2382" s="52"/>
      <c r="AA2382" s="53"/>
      <c r="AB2382" s="54"/>
      <c r="AC2382" s="54"/>
    </row>
    <row r="2383" spans="1:29">
      <c r="A2383" s="1"/>
      <c r="B2383" s="1"/>
      <c r="C2383" s="1"/>
      <c r="D2383" s="13"/>
      <c r="E2383" s="22"/>
      <c r="F2383" s="13"/>
      <c r="G2383" s="1"/>
      <c r="H2383" s="1"/>
      <c r="I2383" s="1"/>
      <c r="J2383" s="1"/>
      <c r="K2383" s="1"/>
      <c r="L2383" s="1"/>
      <c r="M2383" s="1"/>
      <c r="N2383" s="1"/>
      <c r="O2383" s="1"/>
      <c r="P2383" s="8"/>
      <c r="Q2383" s="26"/>
      <c r="R2383" s="17"/>
      <c r="T2383" t="str">
        <f t="shared" si="37"/>
        <v/>
      </c>
      <c r="U2383" s="34"/>
      <c r="V2383" s="48"/>
      <c r="W2383" s="49"/>
      <c r="X2383" s="47"/>
      <c r="Y2383" s="50"/>
      <c r="Z2383" s="52"/>
      <c r="AA2383" s="53"/>
      <c r="AB2383" s="54"/>
      <c r="AC2383" s="54"/>
    </row>
    <row r="2384" spans="1:29">
      <c r="A2384" s="1"/>
      <c r="B2384" s="1"/>
      <c r="C2384" s="1"/>
      <c r="D2384" s="13"/>
      <c r="E2384" s="22"/>
      <c r="F2384" s="13"/>
      <c r="G2384" s="1"/>
      <c r="H2384" s="1"/>
      <c r="I2384" s="1"/>
      <c r="J2384" s="1"/>
      <c r="K2384" s="1"/>
      <c r="L2384" s="1"/>
      <c r="M2384" s="1"/>
      <c r="N2384" s="1"/>
      <c r="O2384" s="1"/>
      <c r="P2384" s="8"/>
      <c r="Q2384" s="26"/>
      <c r="R2384" s="17"/>
      <c r="T2384" t="str">
        <f t="shared" si="37"/>
        <v/>
      </c>
      <c r="U2384" s="34"/>
      <c r="V2384" s="48"/>
      <c r="W2384" s="49"/>
      <c r="X2384" s="47"/>
      <c r="Y2384" s="50"/>
      <c r="Z2384" s="52"/>
      <c r="AA2384" s="53"/>
      <c r="AB2384" s="54"/>
      <c r="AC2384" s="54"/>
    </row>
    <row r="2385" spans="1:29">
      <c r="A2385" s="1"/>
      <c r="B2385" s="1"/>
      <c r="C2385" s="1"/>
      <c r="D2385" s="13"/>
      <c r="E2385" s="22"/>
      <c r="F2385" s="13"/>
      <c r="G2385" s="1"/>
      <c r="H2385" s="1"/>
      <c r="I2385" s="1"/>
      <c r="J2385" s="1"/>
      <c r="K2385" s="1"/>
      <c r="L2385" s="1"/>
      <c r="M2385" s="1"/>
      <c r="N2385" s="1"/>
      <c r="O2385" s="1"/>
      <c r="P2385" s="8"/>
      <c r="Q2385" s="26"/>
      <c r="R2385" s="17"/>
      <c r="T2385" t="str">
        <f t="shared" si="37"/>
        <v/>
      </c>
      <c r="U2385" s="34"/>
      <c r="V2385" s="48"/>
      <c r="W2385" s="49"/>
      <c r="X2385" s="47"/>
      <c r="Y2385" s="50"/>
      <c r="Z2385" s="52"/>
      <c r="AA2385" s="53"/>
      <c r="AB2385" s="54"/>
      <c r="AC2385" s="54"/>
    </row>
    <row r="2386" spans="1:29">
      <c r="A2386" s="1"/>
      <c r="B2386" s="1"/>
      <c r="C2386" s="1"/>
      <c r="D2386" s="13"/>
      <c r="E2386" s="22"/>
      <c r="F2386" s="13"/>
      <c r="G2386" s="1"/>
      <c r="H2386" s="1"/>
      <c r="I2386" s="1"/>
      <c r="J2386" s="1"/>
      <c r="K2386" s="1"/>
      <c r="L2386" s="1"/>
      <c r="M2386" s="1"/>
      <c r="N2386" s="1"/>
      <c r="O2386" s="1"/>
      <c r="P2386" s="8"/>
      <c r="Q2386" s="26"/>
      <c r="R2386" s="17"/>
      <c r="T2386" t="str">
        <f t="shared" si="37"/>
        <v/>
      </c>
      <c r="U2386" s="34"/>
      <c r="V2386" s="48"/>
      <c r="W2386" s="49"/>
      <c r="X2386" s="47"/>
      <c r="Y2386" s="50"/>
      <c r="Z2386" s="52"/>
      <c r="AA2386" s="53"/>
      <c r="AB2386" s="54"/>
      <c r="AC2386" s="54"/>
    </row>
    <row r="2387" spans="1:29">
      <c r="A2387" s="1"/>
      <c r="B2387" s="1"/>
      <c r="C2387" s="1"/>
      <c r="D2387" s="13"/>
      <c r="E2387" s="22"/>
      <c r="F2387" s="13"/>
      <c r="G2387" s="1"/>
      <c r="H2387" s="1"/>
      <c r="I2387" s="1"/>
      <c r="J2387" s="1"/>
      <c r="K2387" s="1"/>
      <c r="L2387" s="1"/>
      <c r="M2387" s="1"/>
      <c r="N2387" s="1"/>
      <c r="O2387" s="1"/>
      <c r="P2387" s="8"/>
      <c r="Q2387" s="26"/>
      <c r="R2387" s="17"/>
      <c r="T2387" t="str">
        <f t="shared" si="37"/>
        <v/>
      </c>
      <c r="U2387" s="34"/>
      <c r="V2387" s="48"/>
      <c r="W2387" s="49"/>
      <c r="X2387" s="47"/>
      <c r="Y2387" s="50"/>
      <c r="Z2387" s="52"/>
      <c r="AA2387" s="53"/>
      <c r="AB2387" s="54"/>
      <c r="AC2387" s="54"/>
    </row>
    <row r="2388" spans="1:29">
      <c r="A2388" s="1"/>
      <c r="B2388" s="1"/>
      <c r="C2388" s="1"/>
      <c r="D2388" s="13"/>
      <c r="E2388" s="22"/>
      <c r="F2388" s="13"/>
      <c r="G2388" s="1"/>
      <c r="H2388" s="1"/>
      <c r="I2388" s="1"/>
      <c r="J2388" s="1"/>
      <c r="K2388" s="1"/>
      <c r="L2388" s="1"/>
      <c r="M2388" s="1"/>
      <c r="N2388" s="1"/>
      <c r="O2388" s="1"/>
      <c r="P2388" s="8"/>
      <c r="Q2388" s="26"/>
      <c r="R2388" s="17"/>
      <c r="T2388" t="str">
        <f t="shared" si="37"/>
        <v/>
      </c>
      <c r="U2388" s="34"/>
      <c r="V2388" s="48"/>
      <c r="W2388" s="49"/>
      <c r="X2388" s="47"/>
      <c r="Y2388" s="50"/>
      <c r="Z2388" s="52"/>
      <c r="AA2388" s="53"/>
      <c r="AB2388" s="54"/>
      <c r="AC2388" s="54"/>
    </row>
    <row r="2389" spans="1:29">
      <c r="A2389" s="1"/>
      <c r="B2389" s="1"/>
      <c r="C2389" s="1"/>
      <c r="D2389" s="13"/>
      <c r="E2389" s="22"/>
      <c r="F2389" s="13"/>
      <c r="G2389" s="1"/>
      <c r="H2389" s="1"/>
      <c r="I2389" s="1"/>
      <c r="J2389" s="1"/>
      <c r="K2389" s="1"/>
      <c r="L2389" s="1"/>
      <c r="M2389" s="1"/>
      <c r="N2389" s="1"/>
      <c r="O2389" s="1"/>
      <c r="P2389" s="8"/>
      <c r="Q2389" s="26"/>
      <c r="R2389" s="17"/>
      <c r="T2389" t="str">
        <f t="shared" si="37"/>
        <v/>
      </c>
      <c r="U2389" s="34"/>
      <c r="V2389" s="48"/>
      <c r="W2389" s="49"/>
      <c r="X2389" s="47"/>
      <c r="Y2389" s="50"/>
      <c r="Z2389" s="52"/>
      <c r="AA2389" s="53"/>
      <c r="AB2389" s="54"/>
      <c r="AC2389" s="54"/>
    </row>
    <row r="2390" spans="1:29">
      <c r="A2390" s="1"/>
      <c r="B2390" s="1"/>
      <c r="C2390" s="1"/>
      <c r="D2390" s="13"/>
      <c r="E2390" s="22"/>
      <c r="F2390" s="13"/>
      <c r="G2390" s="1"/>
      <c r="H2390" s="1"/>
      <c r="I2390" s="1"/>
      <c r="J2390" s="1"/>
      <c r="K2390" s="1"/>
      <c r="L2390" s="1"/>
      <c r="M2390" s="1"/>
      <c r="N2390" s="1"/>
      <c r="O2390" s="1"/>
      <c r="P2390" s="8"/>
      <c r="Q2390" s="26"/>
      <c r="R2390" s="17"/>
      <c r="T2390" t="str">
        <f t="shared" si="37"/>
        <v/>
      </c>
      <c r="U2390" s="34"/>
      <c r="V2390" s="48"/>
      <c r="W2390" s="49"/>
      <c r="X2390" s="47"/>
      <c r="Y2390" s="50"/>
      <c r="Z2390" s="52"/>
      <c r="AA2390" s="53"/>
      <c r="AB2390" s="54"/>
      <c r="AC2390" s="54"/>
    </row>
    <row r="2391" spans="1:29">
      <c r="A2391" s="1"/>
      <c r="B2391" s="1"/>
      <c r="C2391" s="1"/>
      <c r="D2391" s="13"/>
      <c r="E2391" s="22"/>
      <c r="F2391" s="13"/>
      <c r="G2391" s="1"/>
      <c r="H2391" s="1"/>
      <c r="I2391" s="1"/>
      <c r="J2391" s="1"/>
      <c r="K2391" s="1"/>
      <c r="L2391" s="1"/>
      <c r="M2391" s="1"/>
      <c r="N2391" s="1"/>
      <c r="O2391" s="1"/>
      <c r="P2391" s="8"/>
      <c r="Q2391" s="26"/>
      <c r="R2391" s="17"/>
      <c r="T2391" t="str">
        <f t="shared" si="37"/>
        <v/>
      </c>
      <c r="U2391" s="34"/>
      <c r="V2391" s="48"/>
      <c r="W2391" s="49"/>
      <c r="X2391" s="47"/>
      <c r="Y2391" s="50"/>
      <c r="Z2391" s="52"/>
      <c r="AA2391" s="53"/>
      <c r="AB2391" s="54"/>
      <c r="AC2391" s="54"/>
    </row>
    <row r="2392" spans="1:29">
      <c r="A2392" s="1"/>
      <c r="B2392" s="1"/>
      <c r="C2392" s="1"/>
      <c r="D2392" s="13"/>
      <c r="E2392" s="22"/>
      <c r="F2392" s="13"/>
      <c r="G2392" s="1"/>
      <c r="H2392" s="1"/>
      <c r="I2392" s="1"/>
      <c r="J2392" s="1"/>
      <c r="K2392" s="1"/>
      <c r="L2392" s="1"/>
      <c r="M2392" s="1"/>
      <c r="N2392" s="1"/>
      <c r="O2392" s="1"/>
      <c r="P2392" s="8"/>
      <c r="Q2392" s="26"/>
      <c r="R2392" s="17"/>
      <c r="T2392" t="str">
        <f t="shared" si="37"/>
        <v/>
      </c>
      <c r="U2392" s="34"/>
      <c r="V2392" s="48"/>
      <c r="W2392" s="49"/>
      <c r="X2392" s="47"/>
      <c r="Y2392" s="50"/>
      <c r="Z2392" s="52"/>
      <c r="AA2392" s="53"/>
      <c r="AB2392" s="54"/>
      <c r="AC2392" s="54"/>
    </row>
    <row r="2393" spans="1:29">
      <c r="A2393" s="1"/>
      <c r="B2393" s="1"/>
      <c r="C2393" s="1"/>
      <c r="D2393" s="13"/>
      <c r="E2393" s="22"/>
      <c r="F2393" s="13"/>
      <c r="G2393" s="1"/>
      <c r="H2393" s="1"/>
      <c r="I2393" s="1"/>
      <c r="J2393" s="1"/>
      <c r="K2393" s="1"/>
      <c r="L2393" s="1"/>
      <c r="M2393" s="1"/>
      <c r="N2393" s="1"/>
      <c r="O2393" s="1"/>
      <c r="P2393" s="8"/>
      <c r="Q2393" s="26"/>
      <c r="R2393" s="17"/>
      <c r="T2393" t="str">
        <f t="shared" si="37"/>
        <v/>
      </c>
      <c r="U2393" s="34"/>
      <c r="V2393" s="48"/>
      <c r="W2393" s="49"/>
      <c r="X2393" s="47"/>
      <c r="Y2393" s="50"/>
      <c r="Z2393" s="52"/>
      <c r="AA2393" s="53"/>
      <c r="AB2393" s="54"/>
      <c r="AC2393" s="54"/>
    </row>
    <row r="2394" spans="1:29">
      <c r="A2394" s="1"/>
      <c r="B2394" s="1"/>
      <c r="C2394" s="1"/>
      <c r="D2394" s="13"/>
      <c r="E2394" s="22"/>
      <c r="F2394" s="13"/>
      <c r="G2394" s="1"/>
      <c r="H2394" s="1"/>
      <c r="I2394" s="1"/>
      <c r="J2394" s="1"/>
      <c r="K2394" s="1"/>
      <c r="L2394" s="1"/>
      <c r="M2394" s="1"/>
      <c r="N2394" s="1"/>
      <c r="O2394" s="1"/>
      <c r="P2394" s="8"/>
      <c r="Q2394" s="26"/>
      <c r="R2394" s="17"/>
      <c r="T2394" t="str">
        <f t="shared" si="37"/>
        <v/>
      </c>
      <c r="U2394" s="34"/>
      <c r="V2394" s="48"/>
      <c r="W2394" s="49"/>
      <c r="X2394" s="47"/>
      <c r="Y2394" s="50"/>
      <c r="Z2394" s="52"/>
      <c r="AA2394" s="53"/>
      <c r="AB2394" s="54"/>
      <c r="AC2394" s="54"/>
    </row>
    <row r="2395" spans="1:29">
      <c r="A2395" s="1"/>
      <c r="B2395" s="1"/>
      <c r="C2395" s="1"/>
      <c r="D2395" s="13"/>
      <c r="E2395" s="22"/>
      <c r="F2395" s="13"/>
      <c r="G2395" s="1"/>
      <c r="H2395" s="1"/>
      <c r="I2395" s="1"/>
      <c r="J2395" s="1"/>
      <c r="K2395" s="1"/>
      <c r="L2395" s="1"/>
      <c r="M2395" s="1"/>
      <c r="N2395" s="1"/>
      <c r="O2395" s="1"/>
      <c r="P2395" s="8"/>
      <c r="Q2395" s="26"/>
      <c r="R2395" s="17"/>
      <c r="T2395" t="str">
        <f t="shared" si="37"/>
        <v/>
      </c>
      <c r="U2395" s="34"/>
      <c r="V2395" s="48"/>
      <c r="W2395" s="49"/>
      <c r="X2395" s="47"/>
      <c r="Y2395" s="50"/>
      <c r="Z2395" s="52"/>
      <c r="AA2395" s="53"/>
      <c r="AB2395" s="54"/>
      <c r="AC2395" s="54"/>
    </row>
    <row r="2396" spans="1:29">
      <c r="A2396" s="1"/>
      <c r="B2396" s="1"/>
      <c r="C2396" s="1"/>
      <c r="D2396" s="13"/>
      <c r="E2396" s="22"/>
      <c r="F2396" s="13"/>
      <c r="G2396" s="1"/>
      <c r="H2396" s="1"/>
      <c r="I2396" s="1"/>
      <c r="J2396" s="1"/>
      <c r="K2396" s="1"/>
      <c r="L2396" s="1"/>
      <c r="M2396" s="1"/>
      <c r="N2396" s="1"/>
      <c r="O2396" s="1"/>
      <c r="P2396" s="8"/>
      <c r="Q2396" s="26"/>
      <c r="R2396" s="17"/>
      <c r="T2396" t="str">
        <f t="shared" si="37"/>
        <v/>
      </c>
      <c r="U2396" s="34"/>
      <c r="V2396" s="48"/>
      <c r="W2396" s="49"/>
      <c r="X2396" s="47"/>
      <c r="Y2396" s="50"/>
      <c r="Z2396" s="52"/>
      <c r="AA2396" s="53"/>
      <c r="AB2396" s="54"/>
      <c r="AC2396" s="54"/>
    </row>
    <row r="2397" spans="1:29">
      <c r="A2397" s="1"/>
      <c r="B2397" s="1"/>
      <c r="C2397" s="1"/>
      <c r="D2397" s="13"/>
      <c r="E2397" s="22"/>
      <c r="F2397" s="13"/>
      <c r="G2397" s="1"/>
      <c r="H2397" s="1"/>
      <c r="I2397" s="1"/>
      <c r="J2397" s="1"/>
      <c r="K2397" s="1"/>
      <c r="L2397" s="1"/>
      <c r="M2397" s="1"/>
      <c r="N2397" s="1"/>
      <c r="O2397" s="1"/>
      <c r="P2397" s="8"/>
      <c r="Q2397" s="26"/>
      <c r="R2397" s="17"/>
      <c r="T2397" t="str">
        <f t="shared" si="37"/>
        <v/>
      </c>
      <c r="U2397" s="34"/>
      <c r="V2397" s="48"/>
      <c r="W2397" s="49"/>
      <c r="X2397" s="47"/>
      <c r="Y2397" s="50"/>
      <c r="Z2397" s="52"/>
      <c r="AA2397" s="53"/>
      <c r="AB2397" s="54"/>
      <c r="AC2397" s="54"/>
    </row>
    <row r="2398" spans="1:29">
      <c r="A2398" s="1"/>
      <c r="B2398" s="1"/>
      <c r="C2398" s="1"/>
      <c r="D2398" s="13"/>
      <c r="E2398" s="22"/>
      <c r="F2398" s="13"/>
      <c r="G2398" s="1"/>
      <c r="H2398" s="1"/>
      <c r="I2398" s="1"/>
      <c r="J2398" s="1"/>
      <c r="K2398" s="1"/>
      <c r="L2398" s="1"/>
      <c r="M2398" s="1"/>
      <c r="N2398" s="1"/>
      <c r="O2398" s="1"/>
      <c r="P2398" s="8"/>
      <c r="Q2398" s="26"/>
      <c r="R2398" s="17"/>
      <c r="T2398" t="str">
        <f t="shared" si="37"/>
        <v/>
      </c>
      <c r="U2398" s="34"/>
      <c r="V2398" s="48"/>
      <c r="W2398" s="49"/>
      <c r="X2398" s="47"/>
      <c r="Y2398" s="50"/>
      <c r="Z2398" s="52"/>
      <c r="AA2398" s="53"/>
      <c r="AB2398" s="54"/>
      <c r="AC2398" s="54"/>
    </row>
    <row r="2399" spans="1:29">
      <c r="A2399" s="1"/>
      <c r="B2399" s="1"/>
      <c r="C2399" s="1"/>
      <c r="D2399" s="13"/>
      <c r="E2399" s="22"/>
      <c r="F2399" s="13"/>
      <c r="G2399" s="1"/>
      <c r="H2399" s="1"/>
      <c r="I2399" s="1"/>
      <c r="J2399" s="1"/>
      <c r="K2399" s="1"/>
      <c r="L2399" s="1"/>
      <c r="M2399" s="1"/>
      <c r="N2399" s="1"/>
      <c r="O2399" s="1"/>
      <c r="P2399" s="8"/>
      <c r="Q2399" s="26"/>
      <c r="R2399" s="17"/>
      <c r="T2399" t="str">
        <f t="shared" si="37"/>
        <v/>
      </c>
      <c r="U2399" s="34"/>
      <c r="V2399" s="48"/>
      <c r="W2399" s="49"/>
      <c r="X2399" s="47"/>
      <c r="Y2399" s="50"/>
      <c r="Z2399" s="52"/>
      <c r="AA2399" s="53"/>
      <c r="AB2399" s="54"/>
      <c r="AC2399" s="54"/>
    </row>
    <row r="2400" spans="1:29">
      <c r="A2400" s="1"/>
      <c r="B2400" s="1"/>
      <c r="C2400" s="1"/>
      <c r="D2400" s="13"/>
      <c r="E2400" s="22"/>
      <c r="F2400" s="13"/>
      <c r="G2400" s="1"/>
      <c r="H2400" s="1"/>
      <c r="I2400" s="1"/>
      <c r="J2400" s="1"/>
      <c r="K2400" s="1"/>
      <c r="L2400" s="1"/>
      <c r="M2400" s="1"/>
      <c r="N2400" s="1"/>
      <c r="O2400" s="1"/>
      <c r="P2400" s="8"/>
      <c r="Q2400" s="26"/>
      <c r="R2400" s="17"/>
      <c r="T2400" t="str">
        <f t="shared" si="37"/>
        <v/>
      </c>
      <c r="U2400" s="34"/>
      <c r="V2400" s="48"/>
      <c r="W2400" s="49"/>
      <c r="X2400" s="47"/>
      <c r="Y2400" s="50"/>
      <c r="Z2400" s="52"/>
      <c r="AA2400" s="53"/>
      <c r="AB2400" s="54"/>
      <c r="AC2400" s="54"/>
    </row>
    <row r="2401" spans="1:29">
      <c r="A2401" s="1"/>
      <c r="B2401" s="1"/>
      <c r="C2401" s="1"/>
      <c r="D2401" s="13"/>
      <c r="E2401" s="22"/>
      <c r="F2401" s="13"/>
      <c r="G2401" s="1"/>
      <c r="H2401" s="1"/>
      <c r="I2401" s="1"/>
      <c r="J2401" s="1"/>
      <c r="K2401" s="1"/>
      <c r="L2401" s="1"/>
      <c r="M2401" s="1"/>
      <c r="N2401" s="1"/>
      <c r="O2401" s="1"/>
      <c r="P2401" s="8"/>
      <c r="Q2401" s="26"/>
      <c r="R2401" s="17"/>
      <c r="T2401" t="str">
        <f t="shared" si="37"/>
        <v/>
      </c>
      <c r="U2401" s="34"/>
      <c r="V2401" s="48"/>
      <c r="W2401" s="49"/>
      <c r="X2401" s="47"/>
      <c r="Y2401" s="50"/>
      <c r="Z2401" s="52"/>
      <c r="AA2401" s="53"/>
      <c r="AB2401" s="54"/>
      <c r="AC2401" s="54"/>
    </row>
    <row r="2402" spans="1:29">
      <c r="A2402" s="1"/>
      <c r="B2402" s="1"/>
      <c r="C2402" s="1"/>
      <c r="D2402" s="13"/>
      <c r="E2402" s="22"/>
      <c r="F2402" s="13"/>
      <c r="G2402" s="1"/>
      <c r="H2402" s="1"/>
      <c r="I2402" s="1"/>
      <c r="J2402" s="1"/>
      <c r="K2402" s="1"/>
      <c r="L2402" s="1"/>
      <c r="M2402" s="1"/>
      <c r="N2402" s="1"/>
      <c r="O2402" s="1"/>
      <c r="P2402" s="8"/>
      <c r="Q2402" s="26"/>
      <c r="R2402" s="17"/>
      <c r="T2402" t="str">
        <f t="shared" si="37"/>
        <v/>
      </c>
      <c r="U2402" s="34"/>
      <c r="V2402" s="48"/>
      <c r="W2402" s="49"/>
      <c r="X2402" s="47"/>
      <c r="Y2402" s="50"/>
      <c r="Z2402" s="52"/>
      <c r="AA2402" s="53"/>
      <c r="AB2402" s="54"/>
      <c r="AC2402" s="54"/>
    </row>
    <row r="2403" spans="1:29">
      <c r="A2403" s="1"/>
      <c r="B2403" s="1"/>
      <c r="C2403" s="1"/>
      <c r="D2403" s="13"/>
      <c r="E2403" s="22"/>
      <c r="F2403" s="13"/>
      <c r="G2403" s="1"/>
      <c r="H2403" s="1"/>
      <c r="I2403" s="1"/>
      <c r="J2403" s="1"/>
      <c r="K2403" s="1"/>
      <c r="L2403" s="1"/>
      <c r="M2403" s="1"/>
      <c r="N2403" s="1"/>
      <c r="O2403" s="1"/>
      <c r="P2403" s="8"/>
      <c r="Q2403" s="26"/>
      <c r="R2403" s="17"/>
      <c r="T2403" t="str">
        <f t="shared" si="37"/>
        <v/>
      </c>
      <c r="U2403" s="34"/>
      <c r="V2403" s="48"/>
      <c r="W2403" s="49"/>
      <c r="X2403" s="47"/>
      <c r="Y2403" s="50"/>
      <c r="Z2403" s="52"/>
      <c r="AA2403" s="53"/>
      <c r="AB2403" s="54"/>
      <c r="AC2403" s="54"/>
    </row>
    <row r="2404" spans="1:29">
      <c r="A2404" s="1"/>
      <c r="B2404" s="1"/>
      <c r="C2404" s="1"/>
      <c r="D2404" s="13"/>
      <c r="E2404" s="22"/>
      <c r="F2404" s="13"/>
      <c r="G2404" s="1"/>
      <c r="H2404" s="1"/>
      <c r="I2404" s="1"/>
      <c r="J2404" s="1"/>
      <c r="K2404" s="1"/>
      <c r="L2404" s="1"/>
      <c r="M2404" s="1"/>
      <c r="N2404" s="1"/>
      <c r="O2404" s="1"/>
      <c r="P2404" s="8"/>
      <c r="Q2404" s="26"/>
      <c r="R2404" s="17"/>
      <c r="T2404" t="str">
        <f t="shared" si="37"/>
        <v/>
      </c>
      <c r="U2404" s="34"/>
      <c r="V2404" s="48"/>
      <c r="W2404" s="49"/>
      <c r="X2404" s="47"/>
      <c r="Y2404" s="50"/>
      <c r="Z2404" s="52"/>
      <c r="AA2404" s="53"/>
      <c r="AB2404" s="54"/>
      <c r="AC2404" s="54"/>
    </row>
    <row r="2405" spans="1:29">
      <c r="A2405" s="1"/>
      <c r="B2405" s="1"/>
      <c r="C2405" s="1"/>
      <c r="D2405" s="13"/>
      <c r="E2405" s="22"/>
      <c r="F2405" s="13"/>
      <c r="G2405" s="1"/>
      <c r="H2405" s="1"/>
      <c r="I2405" s="1"/>
      <c r="J2405" s="1"/>
      <c r="K2405" s="1"/>
      <c r="L2405" s="1"/>
      <c r="M2405" s="1"/>
      <c r="N2405" s="1"/>
      <c r="O2405" s="1"/>
      <c r="P2405" s="8"/>
      <c r="Q2405" s="26"/>
      <c r="R2405" s="17"/>
      <c r="T2405" t="str">
        <f t="shared" si="37"/>
        <v/>
      </c>
      <c r="U2405" s="34"/>
      <c r="V2405" s="48"/>
      <c r="W2405" s="49"/>
      <c r="X2405" s="47"/>
      <c r="Y2405" s="50"/>
      <c r="Z2405" s="52"/>
      <c r="AA2405" s="53"/>
      <c r="AB2405" s="54"/>
      <c r="AC2405" s="54"/>
    </row>
    <row r="2406" spans="1:29">
      <c r="A2406" s="1"/>
      <c r="B2406" s="1"/>
      <c r="C2406" s="1"/>
      <c r="D2406" s="13"/>
      <c r="E2406" s="22"/>
      <c r="F2406" s="13"/>
      <c r="G2406" s="1"/>
      <c r="H2406" s="1"/>
      <c r="I2406" s="1"/>
      <c r="J2406" s="1"/>
      <c r="K2406" s="1"/>
      <c r="L2406" s="1"/>
      <c r="M2406" s="1"/>
      <c r="N2406" s="1"/>
      <c r="O2406" s="1"/>
      <c r="P2406" s="8"/>
      <c r="Q2406" s="26"/>
      <c r="R2406" s="17"/>
      <c r="T2406" t="str">
        <f t="shared" si="37"/>
        <v/>
      </c>
      <c r="U2406" s="34"/>
      <c r="V2406" s="48"/>
      <c r="W2406" s="49"/>
      <c r="X2406" s="47"/>
      <c r="Y2406" s="50"/>
      <c r="Z2406" s="52"/>
      <c r="AA2406" s="53"/>
      <c r="AB2406" s="54"/>
      <c r="AC2406" s="54"/>
    </row>
    <row r="2407" spans="1:29">
      <c r="A2407" s="1"/>
      <c r="B2407" s="1"/>
      <c r="C2407" s="1"/>
      <c r="D2407" s="13"/>
      <c r="E2407" s="22"/>
      <c r="F2407" s="13"/>
      <c r="G2407" s="1"/>
      <c r="H2407" s="1"/>
      <c r="I2407" s="1"/>
      <c r="J2407" s="1"/>
      <c r="K2407" s="1"/>
      <c r="L2407" s="1"/>
      <c r="M2407" s="1"/>
      <c r="N2407" s="1"/>
      <c r="O2407" s="1"/>
      <c r="P2407" s="8"/>
      <c r="Q2407" s="26"/>
      <c r="R2407" s="17"/>
      <c r="T2407" t="str">
        <f t="shared" si="37"/>
        <v/>
      </c>
      <c r="U2407" s="34"/>
      <c r="V2407" s="48"/>
      <c r="W2407" s="49"/>
      <c r="X2407" s="47"/>
      <c r="Y2407" s="50"/>
      <c r="Z2407" s="52"/>
      <c r="AA2407" s="53"/>
      <c r="AB2407" s="54"/>
      <c r="AC2407" s="54"/>
    </row>
    <row r="2408" spans="1:29">
      <c r="A2408" s="1"/>
      <c r="B2408" s="1"/>
      <c r="C2408" s="1"/>
      <c r="D2408" s="13"/>
      <c r="E2408" s="22"/>
      <c r="F2408" s="13"/>
      <c r="G2408" s="1"/>
      <c r="H2408" s="1"/>
      <c r="I2408" s="1"/>
      <c r="J2408" s="1"/>
      <c r="K2408" s="1"/>
      <c r="L2408" s="1"/>
      <c r="M2408" s="1"/>
      <c r="N2408" s="1"/>
      <c r="O2408" s="1"/>
      <c r="P2408" s="8"/>
      <c r="Q2408" s="26"/>
      <c r="R2408" s="17"/>
      <c r="T2408" t="str">
        <f t="shared" si="37"/>
        <v/>
      </c>
      <c r="U2408" s="34"/>
      <c r="V2408" s="48"/>
      <c r="W2408" s="49"/>
      <c r="X2408" s="47"/>
      <c r="Y2408" s="50"/>
      <c r="Z2408" s="52"/>
      <c r="AA2408" s="53"/>
      <c r="AB2408" s="54"/>
      <c r="AC2408" s="54"/>
    </row>
    <row r="2409" spans="1:29">
      <c r="A2409" s="1"/>
      <c r="B2409" s="1"/>
      <c r="C2409" s="1"/>
      <c r="D2409" s="13"/>
      <c r="E2409" s="22"/>
      <c r="F2409" s="13"/>
      <c r="G2409" s="1"/>
      <c r="H2409" s="1"/>
      <c r="I2409" s="1"/>
      <c r="J2409" s="1"/>
      <c r="K2409" s="1"/>
      <c r="L2409" s="1"/>
      <c r="M2409" s="1"/>
      <c r="N2409" s="1"/>
      <c r="O2409" s="1"/>
      <c r="P2409" s="8"/>
      <c r="Q2409" s="26"/>
      <c r="R2409" s="17"/>
      <c r="T2409" t="str">
        <f t="shared" si="37"/>
        <v/>
      </c>
      <c r="U2409" s="34"/>
      <c r="V2409" s="48"/>
      <c r="W2409" s="49"/>
      <c r="X2409" s="47"/>
      <c r="Y2409" s="50"/>
      <c r="Z2409" s="52"/>
      <c r="AA2409" s="53"/>
      <c r="AB2409" s="54"/>
      <c r="AC2409" s="54"/>
    </row>
    <row r="2410" spans="1:29">
      <c r="A2410" s="1"/>
      <c r="B2410" s="1"/>
      <c r="C2410" s="1"/>
      <c r="D2410" s="13"/>
      <c r="E2410" s="22"/>
      <c r="F2410" s="13"/>
      <c r="G2410" s="1"/>
      <c r="H2410" s="1"/>
      <c r="I2410" s="1"/>
      <c r="J2410" s="1"/>
      <c r="K2410" s="1"/>
      <c r="L2410" s="1"/>
      <c r="M2410" s="1"/>
      <c r="N2410" s="1"/>
      <c r="O2410" s="1"/>
      <c r="P2410" s="8"/>
      <c r="Q2410" s="26"/>
      <c r="R2410" s="17"/>
      <c r="T2410" t="str">
        <f t="shared" si="37"/>
        <v/>
      </c>
      <c r="U2410" s="34"/>
      <c r="V2410" s="48"/>
      <c r="W2410" s="49"/>
      <c r="X2410" s="47"/>
      <c r="Y2410" s="50"/>
      <c r="Z2410" s="52"/>
      <c r="AA2410" s="53"/>
      <c r="AB2410" s="54"/>
      <c r="AC2410" s="54"/>
    </row>
    <row r="2411" spans="1:29">
      <c r="A2411" s="1"/>
      <c r="B2411" s="1"/>
      <c r="C2411" s="1"/>
      <c r="D2411" s="13"/>
      <c r="E2411" s="22"/>
      <c r="F2411" s="13"/>
      <c r="G2411" s="1"/>
      <c r="H2411" s="1"/>
      <c r="I2411" s="1"/>
      <c r="J2411" s="1"/>
      <c r="K2411" s="1"/>
      <c r="L2411" s="1"/>
      <c r="M2411" s="1"/>
      <c r="N2411" s="1"/>
      <c r="O2411" s="1"/>
      <c r="P2411" s="8"/>
      <c r="Q2411" s="26"/>
      <c r="R2411" s="17"/>
      <c r="T2411" t="str">
        <f t="shared" si="37"/>
        <v/>
      </c>
      <c r="U2411" s="34"/>
      <c r="V2411" s="48"/>
      <c r="W2411" s="49"/>
      <c r="X2411" s="47"/>
      <c r="Y2411" s="50"/>
      <c r="Z2411" s="52"/>
      <c r="AA2411" s="53"/>
      <c r="AB2411" s="54"/>
      <c r="AC2411" s="54"/>
    </row>
    <row r="2412" spans="1:29">
      <c r="A2412" s="1"/>
      <c r="B2412" s="1"/>
      <c r="C2412" s="1"/>
      <c r="D2412" s="13"/>
      <c r="E2412" s="22"/>
      <c r="F2412" s="13"/>
      <c r="G2412" s="1"/>
      <c r="H2412" s="1"/>
      <c r="I2412" s="1"/>
      <c r="J2412" s="1"/>
      <c r="K2412" s="1"/>
      <c r="L2412" s="1"/>
      <c r="M2412" s="1"/>
      <c r="N2412" s="1"/>
      <c r="O2412" s="1"/>
      <c r="P2412" s="8"/>
      <c r="Q2412" s="26"/>
      <c r="R2412" s="17"/>
      <c r="T2412" t="str">
        <f t="shared" si="37"/>
        <v/>
      </c>
      <c r="U2412" s="34"/>
      <c r="V2412" s="48"/>
      <c r="W2412" s="49"/>
      <c r="X2412" s="47"/>
      <c r="Y2412" s="50"/>
      <c r="Z2412" s="52"/>
      <c r="AA2412" s="53"/>
      <c r="AB2412" s="54"/>
      <c r="AC2412" s="54"/>
    </row>
    <row r="2413" spans="1:29">
      <c r="A2413" s="1"/>
      <c r="B2413" s="1"/>
      <c r="C2413" s="1"/>
      <c r="D2413" s="13"/>
      <c r="E2413" s="22"/>
      <c r="F2413" s="13"/>
      <c r="G2413" s="1"/>
      <c r="H2413" s="1"/>
      <c r="I2413" s="1"/>
      <c r="J2413" s="1"/>
      <c r="K2413" s="1"/>
      <c r="L2413" s="1"/>
      <c r="M2413" s="1"/>
      <c r="N2413" s="1"/>
      <c r="O2413" s="1"/>
      <c r="P2413" s="8"/>
      <c r="Q2413" s="26"/>
      <c r="R2413" s="17"/>
      <c r="T2413" t="str">
        <f t="shared" si="37"/>
        <v/>
      </c>
      <c r="U2413" s="34"/>
      <c r="V2413" s="48"/>
      <c r="W2413" s="49"/>
      <c r="X2413" s="47"/>
      <c r="Y2413" s="50"/>
      <c r="Z2413" s="52"/>
      <c r="AA2413" s="53"/>
      <c r="AB2413" s="54"/>
      <c r="AC2413" s="54"/>
    </row>
    <row r="2414" spans="1:29">
      <c r="A2414" s="1"/>
      <c r="B2414" s="1"/>
      <c r="C2414" s="1"/>
      <c r="D2414" s="13"/>
      <c r="E2414" s="22"/>
      <c r="F2414" s="13"/>
      <c r="G2414" s="1"/>
      <c r="H2414" s="1"/>
      <c r="I2414" s="1"/>
      <c r="J2414" s="1"/>
      <c r="K2414" s="1"/>
      <c r="L2414" s="1"/>
      <c r="M2414" s="1"/>
      <c r="N2414" s="1"/>
      <c r="O2414" s="1"/>
      <c r="P2414" s="8"/>
      <c r="Q2414" s="26"/>
      <c r="R2414" s="17"/>
      <c r="T2414" t="str">
        <f t="shared" si="37"/>
        <v/>
      </c>
      <c r="U2414" s="34"/>
      <c r="V2414" s="48"/>
      <c r="W2414" s="49"/>
      <c r="X2414" s="47"/>
      <c r="Y2414" s="50"/>
      <c r="Z2414" s="52"/>
      <c r="AA2414" s="53"/>
      <c r="AB2414" s="54"/>
      <c r="AC2414" s="54"/>
    </row>
    <row r="2415" spans="1:29">
      <c r="A2415" s="1"/>
      <c r="B2415" s="1"/>
      <c r="C2415" s="1"/>
      <c r="D2415" s="13"/>
      <c r="E2415" s="22"/>
      <c r="F2415" s="13"/>
      <c r="G2415" s="1"/>
      <c r="H2415" s="1"/>
      <c r="I2415" s="1"/>
      <c r="J2415" s="1"/>
      <c r="K2415" s="1"/>
      <c r="L2415" s="1"/>
      <c r="M2415" s="1"/>
      <c r="N2415" s="1"/>
      <c r="O2415" s="1"/>
      <c r="P2415" s="8"/>
      <c r="Q2415" s="26"/>
      <c r="R2415" s="17"/>
      <c r="T2415" t="str">
        <f t="shared" si="37"/>
        <v/>
      </c>
      <c r="U2415" s="34"/>
      <c r="V2415" s="48"/>
      <c r="W2415" s="49"/>
      <c r="X2415" s="47"/>
      <c r="Y2415" s="50"/>
      <c r="Z2415" s="52"/>
      <c r="AA2415" s="53"/>
      <c r="AB2415" s="54"/>
      <c r="AC2415" s="54"/>
    </row>
    <row r="2416" spans="1:29">
      <c r="A2416" s="1"/>
      <c r="B2416" s="1"/>
      <c r="C2416" s="1"/>
      <c r="D2416" s="13"/>
      <c r="E2416" s="22"/>
      <c r="F2416" s="13"/>
      <c r="G2416" s="1"/>
      <c r="H2416" s="1"/>
      <c r="I2416" s="1"/>
      <c r="J2416" s="1"/>
      <c r="K2416" s="1"/>
      <c r="L2416" s="1"/>
      <c r="M2416" s="1"/>
      <c r="N2416" s="1"/>
      <c r="O2416" s="1"/>
      <c r="P2416" s="8"/>
      <c r="Q2416" s="26"/>
      <c r="R2416" s="17"/>
      <c r="T2416" t="str">
        <f t="shared" si="37"/>
        <v/>
      </c>
      <c r="U2416" s="34"/>
      <c r="V2416" s="48"/>
      <c r="W2416" s="49"/>
      <c r="X2416" s="47"/>
      <c r="Y2416" s="50"/>
      <c r="Z2416" s="52"/>
      <c r="AA2416" s="53"/>
      <c r="AB2416" s="54"/>
      <c r="AC2416" s="54"/>
    </row>
    <row r="2417" spans="1:29">
      <c r="A2417" s="1"/>
      <c r="B2417" s="1"/>
      <c r="C2417" s="1"/>
      <c r="D2417" s="13"/>
      <c r="E2417" s="22"/>
      <c r="F2417" s="13"/>
      <c r="G2417" s="1"/>
      <c r="H2417" s="1"/>
      <c r="I2417" s="1"/>
      <c r="J2417" s="1"/>
      <c r="K2417" s="1"/>
      <c r="L2417" s="1"/>
      <c r="M2417" s="1"/>
      <c r="N2417" s="1"/>
      <c r="O2417" s="1"/>
      <c r="P2417" s="8"/>
      <c r="Q2417" s="26"/>
      <c r="R2417" s="17"/>
      <c r="T2417" t="str">
        <f t="shared" si="37"/>
        <v/>
      </c>
      <c r="U2417" s="34"/>
      <c r="V2417" s="48"/>
      <c r="W2417" s="49"/>
      <c r="X2417" s="47"/>
      <c r="Y2417" s="50"/>
      <c r="Z2417" s="52"/>
      <c r="AA2417" s="53"/>
      <c r="AB2417" s="54"/>
      <c r="AC2417" s="54"/>
    </row>
    <row r="2418" spans="1:29">
      <c r="A2418" s="1"/>
      <c r="B2418" s="1"/>
      <c r="C2418" s="1"/>
      <c r="D2418" s="13"/>
      <c r="E2418" s="22"/>
      <c r="F2418" s="13"/>
      <c r="G2418" s="1"/>
      <c r="H2418" s="1"/>
      <c r="I2418" s="1"/>
      <c r="J2418" s="1"/>
      <c r="K2418" s="1"/>
      <c r="L2418" s="1"/>
      <c r="M2418" s="1"/>
      <c r="N2418" s="1"/>
      <c r="O2418" s="1"/>
      <c r="P2418" s="8"/>
      <c r="Q2418" s="26"/>
      <c r="R2418" s="17"/>
      <c r="T2418" t="str">
        <f t="shared" si="37"/>
        <v/>
      </c>
      <c r="U2418" s="34"/>
      <c r="V2418" s="48"/>
      <c r="W2418" s="49"/>
      <c r="X2418" s="47"/>
      <c r="Y2418" s="50"/>
      <c r="Z2418" s="52"/>
      <c r="AA2418" s="53"/>
      <c r="AB2418" s="54"/>
      <c r="AC2418" s="54"/>
    </row>
    <row r="2419" spans="1:29" ht="14.25" thickBot="1">
      <c r="A2419" s="1"/>
      <c r="B2419" s="2"/>
      <c r="C2419" s="2"/>
      <c r="D2419" s="14"/>
      <c r="E2419" s="23"/>
      <c r="F2419" s="14"/>
      <c r="G2419" s="2"/>
      <c r="H2419" s="2"/>
      <c r="I2419" s="2"/>
      <c r="J2419" s="2"/>
      <c r="K2419" s="2"/>
      <c r="L2419" s="2"/>
      <c r="M2419" s="2"/>
      <c r="N2419" s="2"/>
      <c r="O2419" s="2"/>
      <c r="P2419" s="9"/>
      <c r="Q2419" s="27"/>
      <c r="R2419" s="18"/>
      <c r="T2419" t="str">
        <f t="shared" si="37"/>
        <v/>
      </c>
      <c r="U2419" s="35"/>
      <c r="V2419" s="48"/>
      <c r="W2419" s="49"/>
      <c r="X2419" s="47"/>
      <c r="Y2419" s="50"/>
      <c r="Z2419" s="52"/>
      <c r="AA2419" s="53"/>
      <c r="AB2419" s="54"/>
      <c r="AC2419" s="54"/>
    </row>
  </sheetData>
  <autoFilter ref="A3:AE376"/>
  <mergeCells count="5">
    <mergeCell ref="Y2:Y3"/>
    <mergeCell ref="Z2:Z3"/>
    <mergeCell ref="AA2:AA3"/>
    <mergeCell ref="AB2:AB3"/>
    <mergeCell ref="AC2:AC3"/>
  </mergeCells>
  <conditionalFormatting sqref="AA170">
    <cfRule type="cellIs" dxfId="24" priority="1" operator="equal">
      <formula>0</formula>
    </cfRule>
  </conditionalFormatting>
  <conditionalFormatting sqref="AA4:AA100 AA102:AA169 AA171:AA2419">
    <cfRule type="cellIs" dxfId="23" priority="7" operator="equal">
      <formula>0</formula>
    </cfRule>
  </conditionalFormatting>
  <conditionalFormatting sqref="Z4:Z100 Z102:Z169 Z171:Z2419">
    <cfRule type="cellIs" dxfId="22" priority="9" operator="equal">
      <formula>0</formula>
    </cfRule>
  </conditionalFormatting>
  <conditionalFormatting sqref="Y4:Y100 Y102:Y169 Y171:Y2419">
    <cfRule type="cellIs" dxfId="21" priority="8" operator="equal">
      <formula>0</formula>
    </cfRule>
  </conditionalFormatting>
  <conditionalFormatting sqref="AA101">
    <cfRule type="cellIs" dxfId="20" priority="4" operator="equal">
      <formula>0</formula>
    </cfRule>
  </conditionalFormatting>
  <conditionalFormatting sqref="Z101">
    <cfRule type="cellIs" dxfId="19" priority="6" operator="equal">
      <formula>0</formula>
    </cfRule>
  </conditionalFormatting>
  <conditionalFormatting sqref="Y101">
    <cfRule type="cellIs" dxfId="18" priority="5" operator="equal">
      <formula>0</formula>
    </cfRule>
  </conditionalFormatting>
  <conditionalFormatting sqref="Z170">
    <cfRule type="cellIs" dxfId="17" priority="3" operator="equal">
      <formula>0</formula>
    </cfRule>
  </conditionalFormatting>
  <conditionalFormatting sqref="Y170">
    <cfRule type="cellIs" dxfId="16" priority="2" operator="equal">
      <formula>0</formula>
    </cfRule>
  </conditionalFormatting>
  <pageMargins left="0.11811023622047245" right="0.11811023622047245" top="0.35433070866141736" bottom="0.35433070866141736" header="0.11811023622047245" footer="0.11811023622047245"/>
  <pageSetup paperSize="8" scale="65" fitToHeight="100" orientation="landscape" verticalDpi="0" r:id="rId1"/>
  <headerFooter>
    <oddFooter>&amp;P / &amp;N ページ</oddFooter>
  </headerFooter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4" operator="equal" id="{80F08AA8-4CE9-4FE0-A9F6-629315094764}">
            <xm:f>MASTER!$D$6</xm:f>
            <x14:dxf>
              <font>
                <b/>
                <i val="0"/>
                <color rgb="FFFF0000"/>
              </font>
              <fill>
                <patternFill>
                  <bgColor rgb="FFFFFF00"/>
                </patternFill>
              </fill>
            </x14:dxf>
          </x14:cfRule>
          <x14:cfRule type="cellIs" priority="15" operator="equal" id="{F8899230-E1E1-4482-BCDF-031FD3772A6C}">
            <xm:f>MASTER!$D$5</xm:f>
            <x14:dxf>
              <font>
                <b/>
                <i val="0"/>
                <color rgb="FFFF0000"/>
              </font>
            </x14:dxf>
          </x14:cfRule>
          <x14:cfRule type="cellIs" priority="16" operator="equal" id="{F6F3F5F7-F0FB-45D7-984B-E2BB7505E132}">
            <xm:f>MASTER!$D$4</xm:f>
            <x14:dxf>
              <font>
                <b/>
                <i val="0"/>
              </font>
            </x14:dxf>
          </x14:cfRule>
          <xm:sqref>U2005:U2419 U4:U437</xm:sqref>
        </x14:conditionalFormatting>
        <x14:conditionalFormatting xmlns:xm="http://schemas.microsoft.com/office/excel/2006/main">
          <x14:cfRule type="cellIs" priority="11" operator="equal" id="{5892CE6C-0438-43C8-9215-EE909457B1D3}">
            <xm:f>MASTER!$D$6</xm:f>
            <x14:dxf>
              <font>
                <b/>
                <i val="0"/>
                <color rgb="FFFF0000"/>
              </font>
              <fill>
                <patternFill>
                  <bgColor rgb="FFFFFF00"/>
                </patternFill>
              </fill>
            </x14:dxf>
          </x14:cfRule>
          <x14:cfRule type="cellIs" priority="12" operator="equal" id="{0D045AC6-C04A-4E98-8355-DDDF1ED2C885}">
            <xm:f>MASTER!$D$5</xm:f>
            <x14:dxf>
              <font>
                <b/>
                <i val="0"/>
                <color rgb="FFFF0000"/>
              </font>
            </x14:dxf>
          </x14:cfRule>
          <x14:cfRule type="cellIs" priority="13" operator="equal" id="{81C0A377-9775-4224-8731-DB9E9FF3E4F6}">
            <xm:f>MASTER!$D$4</xm:f>
            <x14:dxf>
              <font>
                <b/>
                <i val="0"/>
              </font>
            </x14:dxf>
          </x14:cfRule>
          <xm:sqref>U16:U2004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MASTER!$B$3:$B$5</xm:f>
          </x14:formula1>
          <xm:sqref>V4:V2419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2419"/>
  <sheetViews>
    <sheetView showGridLines="0" zoomScale="80" zoomScaleNormal="80" workbookViewId="0">
      <pane xSplit="3" ySplit="3" topLeftCell="D4" activePane="bottomRight" state="frozen"/>
      <selection activeCell="U1" sqref="U1"/>
      <selection pane="topRight" activeCell="U1" sqref="U1"/>
      <selection pane="bottomLeft" activeCell="U1" sqref="U1"/>
      <selection pane="bottomRight" activeCell="Q50" sqref="Q50"/>
    </sheetView>
  </sheetViews>
  <sheetFormatPr defaultRowHeight="13.5" outlineLevelCol="1"/>
  <cols>
    <col min="1" max="1" width="7" bestFit="1" customWidth="1"/>
    <col min="2" max="2" width="16.375" hidden="1" customWidth="1" outlineLevel="1"/>
    <col min="3" max="3" width="29.5" bestFit="1" customWidth="1" collapsed="1"/>
    <col min="4" max="4" width="19.125" style="10" bestFit="1" customWidth="1"/>
    <col min="5" max="5" width="21.5" style="19" bestFit="1" customWidth="1"/>
    <col min="6" max="6" width="21.375" style="10" bestFit="1" customWidth="1"/>
    <col min="7" max="7" width="13.5" hidden="1" customWidth="1" outlineLevel="1"/>
    <col min="8" max="8" width="17.375" hidden="1" customWidth="1" outlineLevel="1"/>
    <col min="9" max="9" width="20" bestFit="1" customWidth="1" collapsed="1"/>
    <col min="10" max="10" width="24.5" bestFit="1" customWidth="1"/>
    <col min="11" max="11" width="20.5" hidden="1" customWidth="1" outlineLevel="1"/>
    <col min="12" max="12" width="10.375" hidden="1" customWidth="1" outlineLevel="1" collapsed="1"/>
    <col min="13" max="13" width="14.75" hidden="1" customWidth="1" outlineLevel="1"/>
    <col min="14" max="14" width="17.5" hidden="1" customWidth="1" outlineLevel="1"/>
    <col min="15" max="15" width="20.625" hidden="1" customWidth="1" outlineLevel="1"/>
    <col min="16" max="16" width="16" hidden="1" customWidth="1" outlineLevel="1"/>
    <col min="17" max="17" width="20.625" style="19" bestFit="1" customWidth="1" collapsed="1"/>
    <col min="18" max="18" width="20.5" style="10" bestFit="1" customWidth="1"/>
    <col min="19" max="19" width="2.125" customWidth="1"/>
    <col min="20" max="20" width="4.625" hidden="1" customWidth="1"/>
    <col min="21" max="23" width="24.5" bestFit="1" customWidth="1"/>
    <col min="24" max="24" width="60.875" customWidth="1"/>
  </cols>
  <sheetData>
    <row r="1" spans="1:24" ht="27" thickBot="1">
      <c r="A1" s="38" t="s">
        <v>899</v>
      </c>
      <c r="R1" s="36" t="s">
        <v>44</v>
      </c>
      <c r="U1" s="45">
        <v>44439</v>
      </c>
    </row>
    <row r="2" spans="1:24" s="5" customFormat="1">
      <c r="A2" s="4" t="s">
        <v>18</v>
      </c>
      <c r="B2" s="4"/>
      <c r="C2" s="4" t="s">
        <v>19</v>
      </c>
      <c r="D2" s="11" t="s">
        <v>20</v>
      </c>
      <c r="E2" s="20" t="s">
        <v>21</v>
      </c>
      <c r="F2" s="11" t="s">
        <v>22</v>
      </c>
      <c r="G2" s="4" t="s">
        <v>23</v>
      </c>
      <c r="H2" s="4" t="s">
        <v>24</v>
      </c>
      <c r="I2" s="4" t="s">
        <v>25</v>
      </c>
      <c r="J2" s="4" t="s">
        <v>26</v>
      </c>
      <c r="K2" s="4"/>
      <c r="L2" s="4" t="s">
        <v>27</v>
      </c>
      <c r="M2" s="4" t="s">
        <v>28</v>
      </c>
      <c r="N2" s="4" t="s">
        <v>29</v>
      </c>
      <c r="O2" s="4" t="s">
        <v>30</v>
      </c>
      <c r="P2" s="6"/>
      <c r="Q2" s="24" t="s">
        <v>31</v>
      </c>
      <c r="R2" s="15" t="s">
        <v>32</v>
      </c>
      <c r="U2" s="6" t="s">
        <v>39</v>
      </c>
      <c r="V2" s="39" t="s">
        <v>33</v>
      </c>
      <c r="W2" s="40" t="s">
        <v>34</v>
      </c>
      <c r="X2" s="41" t="s">
        <v>35</v>
      </c>
    </row>
    <row r="3" spans="1:24">
      <c r="A3" s="3" t="s">
        <v>17</v>
      </c>
      <c r="B3" s="3" t="s">
        <v>0</v>
      </c>
      <c r="C3" s="3" t="s">
        <v>1</v>
      </c>
      <c r="D3" s="12" t="s">
        <v>2</v>
      </c>
      <c r="E3" s="21" t="s">
        <v>3</v>
      </c>
      <c r="F3" s="12" t="s">
        <v>4</v>
      </c>
      <c r="G3" s="3" t="s">
        <v>5</v>
      </c>
      <c r="H3" s="3" t="s">
        <v>6</v>
      </c>
      <c r="I3" s="3" t="s">
        <v>7</v>
      </c>
      <c r="J3" s="3" t="s">
        <v>8</v>
      </c>
      <c r="K3" s="3" t="s">
        <v>9</v>
      </c>
      <c r="L3" s="3" t="s">
        <v>10</v>
      </c>
      <c r="M3" s="3" t="s">
        <v>11</v>
      </c>
      <c r="N3" s="3" t="s">
        <v>12</v>
      </c>
      <c r="O3" s="3" t="s">
        <v>13</v>
      </c>
      <c r="P3" s="7" t="s">
        <v>14</v>
      </c>
      <c r="Q3" s="25" t="s">
        <v>15</v>
      </c>
      <c r="R3" s="16" t="s">
        <v>16</v>
      </c>
      <c r="U3" s="7" t="s">
        <v>40</v>
      </c>
      <c r="V3" s="42" t="s">
        <v>36</v>
      </c>
      <c r="W3" s="43" t="s">
        <v>37</v>
      </c>
      <c r="X3" s="44" t="s">
        <v>38</v>
      </c>
    </row>
    <row r="4" spans="1:24">
      <c r="A4" s="1">
        <v>1</v>
      </c>
      <c r="B4" s="1" t="s">
        <v>48</v>
      </c>
      <c r="C4" s="1" t="s">
        <v>49</v>
      </c>
      <c r="D4" s="13">
        <v>0</v>
      </c>
      <c r="E4" s="22">
        <v>0</v>
      </c>
      <c r="F4" s="13">
        <v>0</v>
      </c>
      <c r="G4" s="1">
        <v>0</v>
      </c>
      <c r="H4" s="1">
        <v>0</v>
      </c>
      <c r="I4" s="46"/>
      <c r="J4" s="46"/>
      <c r="K4" s="1">
        <v>0</v>
      </c>
      <c r="L4" s="1">
        <v>0</v>
      </c>
      <c r="M4" s="1">
        <v>0</v>
      </c>
      <c r="N4" s="1"/>
      <c r="O4" s="1"/>
      <c r="P4" s="8">
        <v>0</v>
      </c>
      <c r="Q4" s="26">
        <v>0</v>
      </c>
      <c r="R4" s="17">
        <v>0</v>
      </c>
      <c r="T4" t="str">
        <f>IF(AND(Q4=0,R4=0),"",IF(I4="","",($U$1-I4)+1))</f>
        <v/>
      </c>
      <c r="U4" s="34" t="str">
        <f>+IF(T4="","Can be delete?",IF(T4&lt;=30,MASTER!$D$3,IF(AND(T4&lt;=31,T4&gt;=60),MASTER!$D$4,IF(AND(T4&lt;=61,T4&gt;=90),MASTER!$D$5,MASTER!$D$6))))</f>
        <v>Can be delete?</v>
      </c>
      <c r="V4" s="48" t="s">
        <v>574</v>
      </c>
      <c r="W4" s="49" t="s">
        <v>244</v>
      </c>
      <c r="X4" s="47" t="s">
        <v>255</v>
      </c>
    </row>
    <row r="5" spans="1:24">
      <c r="A5" s="1">
        <v>2</v>
      </c>
      <c r="B5" s="1" t="s">
        <v>48</v>
      </c>
      <c r="C5" s="1" t="s">
        <v>50</v>
      </c>
      <c r="D5" s="13">
        <v>1613.4213</v>
      </c>
      <c r="E5" s="22">
        <v>1</v>
      </c>
      <c r="F5" s="13">
        <v>1613.4213</v>
      </c>
      <c r="G5" s="1">
        <v>0</v>
      </c>
      <c r="H5" s="1">
        <v>0</v>
      </c>
      <c r="I5" s="46">
        <v>43070</v>
      </c>
      <c r="J5" s="46" t="s">
        <v>51</v>
      </c>
      <c r="K5" s="1">
        <v>1</v>
      </c>
      <c r="L5" s="1">
        <v>0</v>
      </c>
      <c r="M5" s="1">
        <v>0</v>
      </c>
      <c r="N5" s="1"/>
      <c r="O5" s="1"/>
      <c r="P5" s="8">
        <v>0</v>
      </c>
      <c r="Q5" s="26">
        <v>1</v>
      </c>
      <c r="R5" s="17">
        <v>1613.4213</v>
      </c>
      <c r="T5">
        <f>IF(AND(Q5=0,R5=0),"",IF(I5="","",($U$1-I5)+1))</f>
        <v>1370</v>
      </c>
      <c r="U5" s="34" t="str">
        <f>+IF(T5="","Can be delete?",IF(T5&lt;=30,MASTER!$D$3,IF(AND(T5&lt;=31,T5&gt;=60),MASTER!$D$4,IF(AND(T5&lt;=61,T5&gt;=90),MASTER!$D$5,MASTER!$D$6))))</f>
        <v>Super long term</v>
      </c>
      <c r="V5" s="48" t="s">
        <v>46</v>
      </c>
      <c r="W5" s="49" t="s">
        <v>244</v>
      </c>
      <c r="X5" s="47" t="s">
        <v>265</v>
      </c>
    </row>
    <row r="6" spans="1:24">
      <c r="A6" s="1">
        <v>3</v>
      </c>
      <c r="B6" s="1" t="s">
        <v>48</v>
      </c>
      <c r="C6" s="1" t="s">
        <v>52</v>
      </c>
      <c r="D6" s="13">
        <v>1204.4513999999999</v>
      </c>
      <c r="E6" s="22">
        <v>1</v>
      </c>
      <c r="F6" s="13">
        <v>1204.4513999999999</v>
      </c>
      <c r="G6" s="1">
        <v>0</v>
      </c>
      <c r="H6" s="1">
        <v>0</v>
      </c>
      <c r="I6" s="46">
        <v>43070</v>
      </c>
      <c r="J6" s="1" t="s">
        <v>53</v>
      </c>
      <c r="K6" s="1">
        <v>1</v>
      </c>
      <c r="L6" s="1">
        <v>0</v>
      </c>
      <c r="M6" s="1">
        <v>0</v>
      </c>
      <c r="N6" s="1"/>
      <c r="O6" s="1"/>
      <c r="P6" s="8">
        <v>0</v>
      </c>
      <c r="Q6" s="26">
        <v>1</v>
      </c>
      <c r="R6" s="17">
        <v>1204.4513999999999</v>
      </c>
      <c r="T6">
        <f t="shared" ref="T6:T69" si="0">IF(AND(Q6=0,R6=0),"",IF(I6="","",($U$1-I6)+1))</f>
        <v>1370</v>
      </c>
      <c r="U6" s="34" t="str">
        <f>+IF(T6="","Can be delete?",IF(T6&lt;=30,MASTER!$D$3,IF(AND(T6&lt;=31,T6&gt;=60),MASTER!$D$4,IF(AND(T6&lt;=61,T6&gt;=90),MASTER!$D$5,MASTER!$D$6))))</f>
        <v>Super long term</v>
      </c>
      <c r="V6" s="48" t="s">
        <v>46</v>
      </c>
      <c r="W6" s="49" t="s">
        <v>244</v>
      </c>
      <c r="X6" s="47" t="s">
        <v>265</v>
      </c>
    </row>
    <row r="7" spans="1:24">
      <c r="A7" s="1">
        <v>4</v>
      </c>
      <c r="B7" s="1" t="s">
        <v>48</v>
      </c>
      <c r="C7" s="1" t="s">
        <v>56</v>
      </c>
      <c r="D7" s="13">
        <v>1286.3888999999999</v>
      </c>
      <c r="E7" s="22">
        <v>0</v>
      </c>
      <c r="F7" s="13">
        <v>0</v>
      </c>
      <c r="G7" s="1">
        <v>0</v>
      </c>
      <c r="H7" s="1">
        <v>0</v>
      </c>
      <c r="I7" s="46">
        <v>43070</v>
      </c>
      <c r="J7" s="1" t="s">
        <v>57</v>
      </c>
      <c r="K7" s="1">
        <v>1</v>
      </c>
      <c r="L7" s="1">
        <v>0</v>
      </c>
      <c r="M7" s="1">
        <v>0</v>
      </c>
      <c r="N7" s="1">
        <v>44399</v>
      </c>
      <c r="O7" s="1" t="s">
        <v>702</v>
      </c>
      <c r="P7" s="8">
        <v>1</v>
      </c>
      <c r="Q7" s="26">
        <v>0</v>
      </c>
      <c r="R7" s="17">
        <v>0</v>
      </c>
      <c r="T7" t="str">
        <f t="shared" si="0"/>
        <v/>
      </c>
      <c r="U7" s="34" t="str">
        <f>+IF(T7="","Can be delete?",IF(T7&lt;=30,MASTER!$D$3,IF(AND(T7&lt;=31,T7&gt;=60),MASTER!$D$4,IF(AND(T7&lt;=61,T7&gt;=90),MASTER!$D$5,MASTER!$D$6))))</f>
        <v>Can be delete?</v>
      </c>
      <c r="V7" s="48" t="s">
        <v>46</v>
      </c>
      <c r="W7" s="49">
        <v>202107</v>
      </c>
      <c r="X7" s="47" t="s">
        <v>1060</v>
      </c>
    </row>
    <row r="8" spans="1:24">
      <c r="A8" s="1">
        <v>5</v>
      </c>
      <c r="B8" s="1" t="s">
        <v>48</v>
      </c>
      <c r="C8" s="1" t="s">
        <v>58</v>
      </c>
      <c r="D8" s="13">
        <v>1224.6003000000001</v>
      </c>
      <c r="E8" s="22">
        <v>0</v>
      </c>
      <c r="F8" s="13">
        <v>0</v>
      </c>
      <c r="G8" s="1">
        <v>0</v>
      </c>
      <c r="H8" s="1">
        <v>0</v>
      </c>
      <c r="I8" s="46">
        <v>43070</v>
      </c>
      <c r="J8" s="1" t="s">
        <v>59</v>
      </c>
      <c r="K8" s="1">
        <v>1</v>
      </c>
      <c r="L8" s="1">
        <v>0</v>
      </c>
      <c r="M8" s="1">
        <v>0</v>
      </c>
      <c r="N8" s="1">
        <v>44399</v>
      </c>
      <c r="O8" s="1" t="s">
        <v>703</v>
      </c>
      <c r="P8" s="8">
        <v>1</v>
      </c>
      <c r="Q8" s="26">
        <v>0</v>
      </c>
      <c r="R8" s="17">
        <v>0</v>
      </c>
      <c r="T8" t="str">
        <f t="shared" si="0"/>
        <v/>
      </c>
      <c r="U8" s="34" t="str">
        <f>+IF(T8="","Can be delete?",IF(T8&lt;=30,MASTER!$D$3,IF(AND(T8&lt;=31,T8&gt;=60),MASTER!$D$4,IF(AND(T8&lt;=61,T8&gt;=90),MASTER!$D$5,MASTER!$D$6))))</f>
        <v>Can be delete?</v>
      </c>
      <c r="V8" s="48" t="s">
        <v>46</v>
      </c>
      <c r="W8" s="49">
        <v>202107</v>
      </c>
      <c r="X8" s="47" t="s">
        <v>1061</v>
      </c>
    </row>
    <row r="9" spans="1:24">
      <c r="A9" s="1">
        <v>6</v>
      </c>
      <c r="B9" s="1" t="s">
        <v>48</v>
      </c>
      <c r="C9" s="1" t="s">
        <v>60</v>
      </c>
      <c r="D9" s="13">
        <v>432.0949</v>
      </c>
      <c r="E9" s="22">
        <v>1</v>
      </c>
      <c r="F9" s="13">
        <v>432.0949</v>
      </c>
      <c r="G9" s="1">
        <v>0</v>
      </c>
      <c r="H9" s="1">
        <v>0</v>
      </c>
      <c r="I9" s="46">
        <v>43070</v>
      </c>
      <c r="J9" s="1" t="s">
        <v>61</v>
      </c>
      <c r="K9" s="1">
        <v>1</v>
      </c>
      <c r="L9" s="1">
        <v>0</v>
      </c>
      <c r="M9" s="1">
        <v>0</v>
      </c>
      <c r="N9" s="1"/>
      <c r="O9" s="1"/>
      <c r="P9" s="8">
        <v>0</v>
      </c>
      <c r="Q9" s="26">
        <v>1</v>
      </c>
      <c r="R9" s="17">
        <v>432.0949</v>
      </c>
      <c r="T9">
        <f t="shared" si="0"/>
        <v>1370</v>
      </c>
      <c r="U9" s="34" t="str">
        <f>+IF(T9="","Can be delete?",IF(T9&lt;=30,MASTER!$D$3,IF(AND(T9&lt;=31,T9&gt;=60),MASTER!$D$4,IF(AND(T9&lt;=61,T9&gt;=90),MASTER!$D$5,MASTER!$D$6))))</f>
        <v>Super long term</v>
      </c>
      <c r="V9" s="48" t="s">
        <v>46</v>
      </c>
      <c r="W9" s="49" t="s">
        <v>244</v>
      </c>
      <c r="X9" s="47" t="s">
        <v>265</v>
      </c>
    </row>
    <row r="10" spans="1:24">
      <c r="A10" s="1">
        <v>7</v>
      </c>
      <c r="B10" s="1" t="s">
        <v>48</v>
      </c>
      <c r="C10" s="1" t="s">
        <v>62</v>
      </c>
      <c r="D10" s="13">
        <v>0</v>
      </c>
      <c r="E10" s="22">
        <v>0</v>
      </c>
      <c r="F10" s="13">
        <v>0</v>
      </c>
      <c r="G10" s="1">
        <v>0</v>
      </c>
      <c r="H10" s="1">
        <v>0</v>
      </c>
      <c r="I10" s="46"/>
      <c r="J10" s="1"/>
      <c r="K10" s="1">
        <v>0</v>
      </c>
      <c r="L10" s="1">
        <v>0</v>
      </c>
      <c r="M10" s="1">
        <v>0</v>
      </c>
      <c r="N10" s="1"/>
      <c r="O10" s="1"/>
      <c r="P10" s="8">
        <v>0</v>
      </c>
      <c r="Q10" s="26">
        <v>0</v>
      </c>
      <c r="R10" s="17">
        <v>0</v>
      </c>
      <c r="T10" t="str">
        <f t="shared" si="0"/>
        <v/>
      </c>
      <c r="U10" s="34" t="str">
        <f>+IF(T10="","Can be delete?",IF(T10&lt;=30,MASTER!$D$3,IF(AND(T10&lt;=31,T10&gt;=60),MASTER!$D$4,IF(AND(T10&lt;=61,T10&gt;=90),MASTER!$D$5,MASTER!$D$6))))</f>
        <v>Can be delete?</v>
      </c>
      <c r="V10" s="48" t="s">
        <v>574</v>
      </c>
      <c r="W10" s="49" t="s">
        <v>244</v>
      </c>
      <c r="X10" s="47" t="s">
        <v>266</v>
      </c>
    </row>
    <row r="11" spans="1:24">
      <c r="A11" s="1">
        <v>8</v>
      </c>
      <c r="B11" s="1" t="s">
        <v>48</v>
      </c>
      <c r="C11" s="1" t="s">
        <v>63</v>
      </c>
      <c r="D11" s="13">
        <v>0</v>
      </c>
      <c r="E11" s="22">
        <v>0</v>
      </c>
      <c r="F11" s="13">
        <v>0</v>
      </c>
      <c r="G11" s="1">
        <v>0</v>
      </c>
      <c r="H11" s="1">
        <v>0</v>
      </c>
      <c r="I11" s="46"/>
      <c r="J11" s="1"/>
      <c r="K11" s="1">
        <v>0</v>
      </c>
      <c r="L11" s="1">
        <v>0</v>
      </c>
      <c r="M11" s="1">
        <v>0</v>
      </c>
      <c r="N11" s="1"/>
      <c r="O11" s="1"/>
      <c r="P11" s="8">
        <v>0</v>
      </c>
      <c r="Q11" s="26">
        <v>0</v>
      </c>
      <c r="R11" s="17">
        <v>0</v>
      </c>
      <c r="T11" t="str">
        <f t="shared" si="0"/>
        <v/>
      </c>
      <c r="U11" s="34" t="str">
        <f>+IF(T11="","Can be delete?",IF(T11&lt;=30,MASTER!$D$3,IF(AND(T11&lt;=31,T11&gt;=60),MASTER!$D$4,IF(AND(T11&lt;=61,T11&gt;=90),MASTER!$D$5,MASTER!$D$6))))</f>
        <v>Can be delete?</v>
      </c>
      <c r="V11" s="48" t="s">
        <v>574</v>
      </c>
      <c r="W11" s="49" t="s">
        <v>244</v>
      </c>
      <c r="X11" s="47" t="s">
        <v>255</v>
      </c>
    </row>
    <row r="12" spans="1:24">
      <c r="A12" s="1">
        <v>9</v>
      </c>
      <c r="B12" s="1" t="s">
        <v>48</v>
      </c>
      <c r="C12" s="1" t="s">
        <v>64</v>
      </c>
      <c r="D12" s="13">
        <v>0</v>
      </c>
      <c r="E12" s="22">
        <v>0</v>
      </c>
      <c r="F12" s="13">
        <v>0</v>
      </c>
      <c r="G12" s="1">
        <v>0</v>
      </c>
      <c r="H12" s="1">
        <v>0</v>
      </c>
      <c r="I12" s="46"/>
      <c r="J12" s="1"/>
      <c r="K12" s="1">
        <v>0</v>
      </c>
      <c r="L12" s="1">
        <v>0</v>
      </c>
      <c r="M12" s="1">
        <v>0</v>
      </c>
      <c r="N12" s="1"/>
      <c r="O12" s="1"/>
      <c r="P12" s="8">
        <v>0</v>
      </c>
      <c r="Q12" s="26">
        <v>0</v>
      </c>
      <c r="R12" s="17">
        <v>0</v>
      </c>
      <c r="T12" t="str">
        <f t="shared" si="0"/>
        <v/>
      </c>
      <c r="U12" s="34" t="str">
        <f>+IF(T12="","Can be delete?",IF(T12&lt;=30,MASTER!$D$3,IF(AND(T12&lt;=31,T12&gt;=60),MASTER!$D$4,IF(AND(T12&lt;=61,T12&gt;=90),MASTER!$D$5,MASTER!$D$6))))</f>
        <v>Can be delete?</v>
      </c>
      <c r="V12" s="48" t="s">
        <v>574</v>
      </c>
      <c r="W12" s="49" t="s">
        <v>244</v>
      </c>
      <c r="X12" s="47" t="s">
        <v>256</v>
      </c>
    </row>
    <row r="13" spans="1:24">
      <c r="A13" s="1">
        <v>10</v>
      </c>
      <c r="B13" s="1" t="s">
        <v>48</v>
      </c>
      <c r="C13" s="1" t="s">
        <v>65</v>
      </c>
      <c r="D13" s="13">
        <v>397.24470000000002</v>
      </c>
      <c r="E13" s="22">
        <v>1</v>
      </c>
      <c r="F13" s="13">
        <v>397.24470000000002</v>
      </c>
      <c r="G13" s="1">
        <v>0</v>
      </c>
      <c r="H13" s="1">
        <v>0</v>
      </c>
      <c r="I13" s="46">
        <v>43070</v>
      </c>
      <c r="J13" s="1" t="s">
        <v>66</v>
      </c>
      <c r="K13" s="1">
        <v>1</v>
      </c>
      <c r="L13" s="1">
        <v>0</v>
      </c>
      <c r="M13" s="1">
        <v>0</v>
      </c>
      <c r="N13" s="1"/>
      <c r="O13" s="1"/>
      <c r="P13" s="8">
        <v>0</v>
      </c>
      <c r="Q13" s="26">
        <v>1</v>
      </c>
      <c r="R13" s="17">
        <v>397.24470000000002</v>
      </c>
      <c r="T13">
        <f t="shared" si="0"/>
        <v>1370</v>
      </c>
      <c r="U13" s="34" t="str">
        <f>+IF(T13="","Can be delete?",IF(T13&lt;=30,MASTER!$D$3,IF(AND(T13&lt;=31,T13&gt;=60),MASTER!$D$4,IF(AND(T13&lt;=61,T13&gt;=90),MASTER!$D$5,MASTER!$D$6))))</f>
        <v>Super long term</v>
      </c>
      <c r="V13" s="48" t="s">
        <v>46</v>
      </c>
      <c r="W13" s="49" t="s">
        <v>244</v>
      </c>
      <c r="X13" s="47" t="s">
        <v>265</v>
      </c>
    </row>
    <row r="14" spans="1:24">
      <c r="A14" s="1">
        <v>11</v>
      </c>
      <c r="B14" s="1" t="s">
        <v>48</v>
      </c>
      <c r="C14" s="1" t="s">
        <v>71</v>
      </c>
      <c r="D14" s="13">
        <v>0</v>
      </c>
      <c r="E14" s="22">
        <v>0</v>
      </c>
      <c r="F14" s="13">
        <v>0</v>
      </c>
      <c r="G14" s="1">
        <v>0</v>
      </c>
      <c r="H14" s="1">
        <v>0</v>
      </c>
      <c r="I14" s="46"/>
      <c r="J14" s="1"/>
      <c r="K14" s="1">
        <v>0</v>
      </c>
      <c r="L14" s="1">
        <v>0</v>
      </c>
      <c r="M14" s="1">
        <v>0</v>
      </c>
      <c r="N14" s="1"/>
      <c r="O14" s="1"/>
      <c r="P14" s="8">
        <v>0</v>
      </c>
      <c r="Q14" s="26">
        <v>0</v>
      </c>
      <c r="R14" s="17">
        <v>0</v>
      </c>
      <c r="T14" t="str">
        <f t="shared" si="0"/>
        <v/>
      </c>
      <c r="U14" s="34" t="str">
        <f>+IF(T14="","Can be delete?",IF(T14&lt;=30,MASTER!$D$3,IF(AND(T14&lt;=31,T14&gt;=60),MASTER!$D$4,IF(AND(T14&lt;=61,T14&gt;=90),MASTER!$D$5,MASTER!$D$6))))</f>
        <v>Can be delete?</v>
      </c>
      <c r="V14" s="48" t="s">
        <v>574</v>
      </c>
      <c r="W14" s="49" t="s">
        <v>244</v>
      </c>
      <c r="X14" s="47" t="s">
        <v>266</v>
      </c>
    </row>
    <row r="15" spans="1:24">
      <c r="A15" s="1">
        <v>12</v>
      </c>
      <c r="B15" s="1" t="s">
        <v>48</v>
      </c>
      <c r="C15" s="1" t="s">
        <v>72</v>
      </c>
      <c r="D15" s="13">
        <v>0</v>
      </c>
      <c r="E15" s="22">
        <v>0</v>
      </c>
      <c r="F15" s="13">
        <v>0</v>
      </c>
      <c r="G15" s="1">
        <v>0</v>
      </c>
      <c r="H15" s="1">
        <v>0</v>
      </c>
      <c r="I15" s="46"/>
      <c r="J15" s="1"/>
      <c r="K15" s="1">
        <v>0</v>
      </c>
      <c r="L15" s="1">
        <v>0</v>
      </c>
      <c r="M15" s="1">
        <v>0</v>
      </c>
      <c r="N15" s="1"/>
      <c r="O15" s="1"/>
      <c r="P15" s="8">
        <v>0</v>
      </c>
      <c r="Q15" s="26">
        <v>0</v>
      </c>
      <c r="R15" s="17">
        <v>0</v>
      </c>
      <c r="T15" t="str">
        <f t="shared" si="0"/>
        <v/>
      </c>
      <c r="U15" s="34" t="str">
        <f>+IF(T15="","Can be delete?",IF(T15&lt;=30,MASTER!$D$3,IF(AND(T15&lt;=31,T15&gt;=60),MASTER!$D$4,IF(AND(T15&lt;=61,T15&gt;=90),MASTER!$D$5,MASTER!$D$6))))</f>
        <v>Can be delete?</v>
      </c>
      <c r="V15" s="48" t="s">
        <v>574</v>
      </c>
      <c r="W15" s="49" t="s">
        <v>244</v>
      </c>
      <c r="X15" s="47" t="s">
        <v>266</v>
      </c>
    </row>
    <row r="16" spans="1:24">
      <c r="A16" s="1">
        <v>13</v>
      </c>
      <c r="B16" s="1" t="s">
        <v>48</v>
      </c>
      <c r="C16" s="1" t="s">
        <v>73</v>
      </c>
      <c r="D16" s="13">
        <v>0</v>
      </c>
      <c r="E16" s="22">
        <v>0</v>
      </c>
      <c r="F16" s="13">
        <v>0</v>
      </c>
      <c r="G16" s="1">
        <v>0</v>
      </c>
      <c r="H16" s="1">
        <v>0</v>
      </c>
      <c r="I16" s="46"/>
      <c r="J16" s="1"/>
      <c r="K16" s="1">
        <v>0</v>
      </c>
      <c r="L16" s="1">
        <v>0</v>
      </c>
      <c r="M16" s="1">
        <v>0</v>
      </c>
      <c r="N16" s="1"/>
      <c r="O16" s="1"/>
      <c r="P16" s="8">
        <v>0</v>
      </c>
      <c r="Q16" s="26">
        <v>0</v>
      </c>
      <c r="R16" s="17">
        <v>0</v>
      </c>
      <c r="T16" t="str">
        <f t="shared" si="0"/>
        <v/>
      </c>
      <c r="U16" s="34" t="str">
        <f>+IF(T16="","Can be delete?",IF(T16&lt;=30,MASTER!$D$3,IF(AND(T16&lt;=31,T16&gt;=60),MASTER!$D$4,IF(AND(T16&lt;=61,T16&gt;=90),MASTER!$D$5,MASTER!$D$6))))</f>
        <v>Can be delete?</v>
      </c>
      <c r="V16" s="48" t="s">
        <v>574</v>
      </c>
      <c r="W16" s="49" t="s">
        <v>244</v>
      </c>
      <c r="X16" s="47" t="s">
        <v>266</v>
      </c>
    </row>
    <row r="17" spans="1:24">
      <c r="A17" s="1">
        <v>14</v>
      </c>
      <c r="B17" s="1" t="s">
        <v>48</v>
      </c>
      <c r="C17" s="1" t="s">
        <v>74</v>
      </c>
      <c r="D17" s="13">
        <v>0</v>
      </c>
      <c r="E17" s="22">
        <v>0</v>
      </c>
      <c r="F17" s="13">
        <v>0</v>
      </c>
      <c r="G17" s="1">
        <v>0</v>
      </c>
      <c r="H17" s="1">
        <v>0</v>
      </c>
      <c r="I17" s="46"/>
      <c r="J17" s="1"/>
      <c r="K17" s="1">
        <v>0</v>
      </c>
      <c r="L17" s="1">
        <v>0</v>
      </c>
      <c r="M17" s="1">
        <v>0</v>
      </c>
      <c r="N17" s="1"/>
      <c r="O17" s="1"/>
      <c r="P17" s="8">
        <v>0</v>
      </c>
      <c r="Q17" s="26">
        <v>0</v>
      </c>
      <c r="R17" s="17">
        <v>0</v>
      </c>
      <c r="T17" t="str">
        <f t="shared" si="0"/>
        <v/>
      </c>
      <c r="U17" s="34" t="str">
        <f>+IF(T17="","Can be delete?",IF(T17&lt;=30,MASTER!$D$3,IF(AND(T17&lt;=31,T17&gt;=60),MASTER!$D$4,IF(AND(T17&lt;=61,T17&gt;=90),MASTER!$D$5,MASTER!$D$6))))</f>
        <v>Can be delete?</v>
      </c>
      <c r="V17" s="48" t="s">
        <v>574</v>
      </c>
      <c r="W17" s="49" t="s">
        <v>244</v>
      </c>
      <c r="X17" s="47" t="s">
        <v>266</v>
      </c>
    </row>
    <row r="18" spans="1:24">
      <c r="A18" s="1">
        <v>15</v>
      </c>
      <c r="B18" s="1" t="s">
        <v>48</v>
      </c>
      <c r="C18" s="1" t="s">
        <v>75</v>
      </c>
      <c r="D18" s="13">
        <v>0</v>
      </c>
      <c r="E18" s="22">
        <v>0</v>
      </c>
      <c r="F18" s="13">
        <v>0</v>
      </c>
      <c r="G18" s="1">
        <v>0</v>
      </c>
      <c r="H18" s="1">
        <v>0</v>
      </c>
      <c r="I18" s="46"/>
      <c r="J18" s="1"/>
      <c r="K18" s="1">
        <v>0</v>
      </c>
      <c r="L18" s="1">
        <v>0</v>
      </c>
      <c r="M18" s="1">
        <v>0</v>
      </c>
      <c r="N18" s="1"/>
      <c r="O18" s="1"/>
      <c r="P18" s="8">
        <v>0</v>
      </c>
      <c r="Q18" s="26">
        <v>0</v>
      </c>
      <c r="R18" s="17">
        <v>0</v>
      </c>
      <c r="T18" t="str">
        <f t="shared" si="0"/>
        <v/>
      </c>
      <c r="U18" s="34" t="str">
        <f>+IF(T18="","Can be delete?",IF(T18&lt;=30,MASTER!$D$3,IF(AND(T18&lt;=31,T18&gt;=60),MASTER!$D$4,IF(AND(T18&lt;=61,T18&gt;=90),MASTER!$D$5,MASTER!$D$6))))</f>
        <v>Can be delete?</v>
      </c>
      <c r="V18" s="48" t="s">
        <v>574</v>
      </c>
      <c r="W18" s="49" t="s">
        <v>244</v>
      </c>
      <c r="X18" s="47" t="s">
        <v>266</v>
      </c>
    </row>
    <row r="19" spans="1:24">
      <c r="A19" s="1">
        <v>16</v>
      </c>
      <c r="B19" s="1" t="s">
        <v>48</v>
      </c>
      <c r="C19" s="1" t="s">
        <v>76</v>
      </c>
      <c r="D19" s="13">
        <v>0</v>
      </c>
      <c r="E19" s="22">
        <v>0</v>
      </c>
      <c r="F19" s="13">
        <v>0</v>
      </c>
      <c r="G19" s="1">
        <v>0</v>
      </c>
      <c r="H19" s="1">
        <v>0</v>
      </c>
      <c r="I19" s="46"/>
      <c r="J19" s="1"/>
      <c r="K19" s="1">
        <v>0</v>
      </c>
      <c r="L19" s="1">
        <v>0</v>
      </c>
      <c r="M19" s="1">
        <v>0</v>
      </c>
      <c r="N19" s="1"/>
      <c r="O19" s="1"/>
      <c r="P19" s="8">
        <v>0</v>
      </c>
      <c r="Q19" s="26">
        <v>0</v>
      </c>
      <c r="R19" s="17">
        <v>0</v>
      </c>
      <c r="T19" t="str">
        <f t="shared" si="0"/>
        <v/>
      </c>
      <c r="U19" s="34" t="str">
        <f>+IF(T19="","Can be delete?",IF(T19&lt;=30,MASTER!$D$3,IF(AND(T19&lt;=31,T19&gt;=60),MASTER!$D$4,IF(AND(T19&lt;=61,T19&gt;=90),MASTER!$D$5,MASTER!$D$6))))</f>
        <v>Can be delete?</v>
      </c>
      <c r="V19" s="48" t="s">
        <v>574</v>
      </c>
      <c r="W19" s="49" t="s">
        <v>244</v>
      </c>
      <c r="X19" s="47" t="s">
        <v>266</v>
      </c>
    </row>
    <row r="20" spans="1:24">
      <c r="A20" s="1">
        <v>17</v>
      </c>
      <c r="B20" s="1" t="s">
        <v>48</v>
      </c>
      <c r="C20" s="1" t="s">
        <v>77</v>
      </c>
      <c r="D20" s="13">
        <v>0</v>
      </c>
      <c r="E20" s="22">
        <v>0</v>
      </c>
      <c r="F20" s="13">
        <v>0</v>
      </c>
      <c r="G20" s="1">
        <v>0</v>
      </c>
      <c r="H20" s="1">
        <v>0</v>
      </c>
      <c r="I20" s="46"/>
      <c r="J20" s="1"/>
      <c r="K20" s="1">
        <v>0</v>
      </c>
      <c r="L20" s="1">
        <v>0</v>
      </c>
      <c r="M20" s="1">
        <v>0</v>
      </c>
      <c r="N20" s="1"/>
      <c r="O20" s="1"/>
      <c r="P20" s="8">
        <v>0</v>
      </c>
      <c r="Q20" s="26">
        <v>0</v>
      </c>
      <c r="R20" s="17">
        <v>0</v>
      </c>
      <c r="T20" t="str">
        <f t="shared" si="0"/>
        <v/>
      </c>
      <c r="U20" s="34" t="str">
        <f>+IF(T20="","Can be delete?",IF(T20&lt;=30,MASTER!$D$3,IF(AND(T20&lt;=31,T20&gt;=60),MASTER!$D$4,IF(AND(T20&lt;=61,T20&gt;=90),MASTER!$D$5,MASTER!$D$6))))</f>
        <v>Can be delete?</v>
      </c>
      <c r="V20" s="48" t="s">
        <v>574</v>
      </c>
      <c r="W20" s="49" t="s">
        <v>244</v>
      </c>
      <c r="X20" s="47" t="s">
        <v>266</v>
      </c>
    </row>
    <row r="21" spans="1:24">
      <c r="A21" s="1">
        <v>18</v>
      </c>
      <c r="B21" s="1" t="s">
        <v>48</v>
      </c>
      <c r="C21" s="1" t="s">
        <v>78</v>
      </c>
      <c r="D21" s="13">
        <v>0</v>
      </c>
      <c r="E21" s="22">
        <v>0</v>
      </c>
      <c r="F21" s="13">
        <v>0</v>
      </c>
      <c r="G21" s="1">
        <v>0</v>
      </c>
      <c r="H21" s="1">
        <v>0</v>
      </c>
      <c r="I21" s="46"/>
      <c r="J21" s="1"/>
      <c r="K21" s="1">
        <v>0</v>
      </c>
      <c r="L21" s="1">
        <v>0</v>
      </c>
      <c r="M21" s="1">
        <v>0</v>
      </c>
      <c r="N21" s="1"/>
      <c r="O21" s="1"/>
      <c r="P21" s="8">
        <v>0</v>
      </c>
      <c r="Q21" s="26">
        <v>0</v>
      </c>
      <c r="R21" s="17">
        <v>0</v>
      </c>
      <c r="T21" t="str">
        <f t="shared" si="0"/>
        <v/>
      </c>
      <c r="U21" s="34" t="str">
        <f>+IF(T21="","Can be delete?",IF(T21&lt;=30,MASTER!$D$3,IF(AND(T21&lt;=31,T21&gt;=60),MASTER!$D$4,IF(AND(T21&lt;=61,T21&gt;=90),MASTER!$D$5,MASTER!$D$6))))</f>
        <v>Can be delete?</v>
      </c>
      <c r="V21" s="48" t="s">
        <v>574</v>
      </c>
      <c r="W21" s="49" t="s">
        <v>244</v>
      </c>
      <c r="X21" s="47" t="s">
        <v>266</v>
      </c>
    </row>
    <row r="22" spans="1:24">
      <c r="A22" s="1">
        <v>19</v>
      </c>
      <c r="B22" s="1" t="s">
        <v>48</v>
      </c>
      <c r="C22" s="1" t="s">
        <v>79</v>
      </c>
      <c r="D22" s="13">
        <v>0</v>
      </c>
      <c r="E22" s="22">
        <v>0</v>
      </c>
      <c r="F22" s="13">
        <v>0</v>
      </c>
      <c r="G22" s="1">
        <v>0</v>
      </c>
      <c r="H22" s="1">
        <v>0</v>
      </c>
      <c r="I22" s="46"/>
      <c r="J22" s="1"/>
      <c r="K22" s="1">
        <v>0</v>
      </c>
      <c r="L22" s="1">
        <v>0</v>
      </c>
      <c r="M22" s="1">
        <v>0</v>
      </c>
      <c r="N22" s="1"/>
      <c r="O22" s="1"/>
      <c r="P22" s="8">
        <v>0</v>
      </c>
      <c r="Q22" s="26">
        <v>0</v>
      </c>
      <c r="R22" s="17">
        <v>0</v>
      </c>
      <c r="T22" t="str">
        <f t="shared" si="0"/>
        <v/>
      </c>
      <c r="U22" s="34" t="str">
        <f>+IF(T22="","Can be delete?",IF(T22&lt;=30,MASTER!$D$3,IF(AND(T22&lt;=31,T22&gt;=60),MASTER!$D$4,IF(AND(T22&lt;=61,T22&gt;=90),MASTER!$D$5,MASTER!$D$6))))</f>
        <v>Can be delete?</v>
      </c>
      <c r="V22" s="48" t="s">
        <v>574</v>
      </c>
      <c r="W22" s="49" t="s">
        <v>244</v>
      </c>
      <c r="X22" s="47" t="s">
        <v>266</v>
      </c>
    </row>
    <row r="23" spans="1:24">
      <c r="A23" s="1">
        <v>20</v>
      </c>
      <c r="B23" s="1" t="s">
        <v>48</v>
      </c>
      <c r="C23" s="1" t="s">
        <v>80</v>
      </c>
      <c r="D23" s="13">
        <v>0</v>
      </c>
      <c r="E23" s="22">
        <v>0</v>
      </c>
      <c r="F23" s="13">
        <v>0</v>
      </c>
      <c r="G23" s="1">
        <v>0</v>
      </c>
      <c r="H23" s="1">
        <v>0</v>
      </c>
      <c r="I23" s="46"/>
      <c r="J23" s="1"/>
      <c r="K23" s="1">
        <v>0</v>
      </c>
      <c r="L23" s="1">
        <v>0</v>
      </c>
      <c r="M23" s="1">
        <v>0</v>
      </c>
      <c r="N23" s="1"/>
      <c r="O23" s="1"/>
      <c r="P23" s="8">
        <v>0</v>
      </c>
      <c r="Q23" s="26">
        <v>0</v>
      </c>
      <c r="R23" s="17">
        <v>0</v>
      </c>
      <c r="T23" t="str">
        <f t="shared" si="0"/>
        <v/>
      </c>
      <c r="U23" s="34" t="str">
        <f>+IF(T23="","Can be delete?",IF(T23&lt;=30,MASTER!$D$3,IF(AND(T23&lt;=31,T23&gt;=60),MASTER!$D$4,IF(AND(T23&lt;=61,T23&gt;=90),MASTER!$D$5,MASTER!$D$6))))</f>
        <v>Can be delete?</v>
      </c>
      <c r="V23" s="48" t="s">
        <v>574</v>
      </c>
      <c r="W23" s="49" t="s">
        <v>244</v>
      </c>
      <c r="X23" s="47" t="s">
        <v>266</v>
      </c>
    </row>
    <row r="24" spans="1:24">
      <c r="A24" s="1">
        <v>21</v>
      </c>
      <c r="B24" s="1" t="s">
        <v>48</v>
      </c>
      <c r="C24" s="1" t="s">
        <v>81</v>
      </c>
      <c r="D24" s="13">
        <v>0</v>
      </c>
      <c r="E24" s="22">
        <v>0</v>
      </c>
      <c r="F24" s="13">
        <v>0</v>
      </c>
      <c r="G24" s="1">
        <v>0</v>
      </c>
      <c r="H24" s="1">
        <v>0</v>
      </c>
      <c r="I24" s="46"/>
      <c r="J24" s="1"/>
      <c r="K24" s="1">
        <v>0</v>
      </c>
      <c r="L24" s="1">
        <v>0</v>
      </c>
      <c r="M24" s="1">
        <v>0</v>
      </c>
      <c r="N24" s="1"/>
      <c r="O24" s="1"/>
      <c r="P24" s="8">
        <v>0</v>
      </c>
      <c r="Q24" s="26">
        <v>0</v>
      </c>
      <c r="R24" s="17">
        <v>0</v>
      </c>
      <c r="T24" t="str">
        <f t="shared" si="0"/>
        <v/>
      </c>
      <c r="U24" s="34" t="str">
        <f>+IF(T24="","Can be delete?",IF(T24&lt;=30,MASTER!$D$3,IF(AND(T24&lt;=31,T24&gt;=60),MASTER!$D$4,IF(AND(T24&lt;=61,T24&gt;=90),MASTER!$D$5,MASTER!$D$6))))</f>
        <v>Can be delete?</v>
      </c>
      <c r="V24" s="48" t="s">
        <v>574</v>
      </c>
      <c r="W24" s="49" t="s">
        <v>244</v>
      </c>
      <c r="X24" s="47" t="s">
        <v>266</v>
      </c>
    </row>
    <row r="25" spans="1:24">
      <c r="A25" s="1">
        <v>22</v>
      </c>
      <c r="B25" s="1" t="s">
        <v>48</v>
      </c>
      <c r="C25" s="1" t="s">
        <v>82</v>
      </c>
      <c r="D25" s="13">
        <v>1103.8526999999999</v>
      </c>
      <c r="E25" s="22">
        <v>1</v>
      </c>
      <c r="F25" s="13">
        <v>1103.8526999999999</v>
      </c>
      <c r="G25" s="1">
        <v>0</v>
      </c>
      <c r="H25" s="1">
        <v>0</v>
      </c>
      <c r="I25" s="46">
        <v>43070</v>
      </c>
      <c r="J25" s="1" t="s">
        <v>83</v>
      </c>
      <c r="K25" s="1">
        <v>1</v>
      </c>
      <c r="L25" s="1">
        <v>0</v>
      </c>
      <c r="M25" s="1">
        <v>0</v>
      </c>
      <c r="N25" s="1"/>
      <c r="O25" s="1"/>
      <c r="P25" s="8">
        <v>0</v>
      </c>
      <c r="Q25" s="26">
        <v>1</v>
      </c>
      <c r="R25" s="17">
        <v>1103.8526999999999</v>
      </c>
      <c r="T25">
        <f t="shared" si="0"/>
        <v>1370</v>
      </c>
      <c r="U25" s="34" t="str">
        <f>+IF(T25="","Can be delete?",IF(T25&lt;=30,MASTER!$D$3,IF(AND(T25&lt;=31,T25&gt;=60),MASTER!$D$4,IF(AND(T25&lt;=61,T25&gt;=90),MASTER!$D$5,MASTER!$D$6))))</f>
        <v>Super long term</v>
      </c>
      <c r="V25" s="48" t="s">
        <v>46</v>
      </c>
      <c r="W25" s="49" t="s">
        <v>244</v>
      </c>
      <c r="X25" s="47" t="s">
        <v>265</v>
      </c>
    </row>
    <row r="26" spans="1:24">
      <c r="A26" s="1">
        <v>23</v>
      </c>
      <c r="B26" s="1" t="s">
        <v>48</v>
      </c>
      <c r="C26" s="1" t="s">
        <v>84</v>
      </c>
      <c r="D26" s="13">
        <v>356.48090000000002</v>
      </c>
      <c r="E26" s="22">
        <v>1</v>
      </c>
      <c r="F26" s="13">
        <v>356.48090000000002</v>
      </c>
      <c r="G26" s="1">
        <v>0</v>
      </c>
      <c r="H26" s="1">
        <v>0</v>
      </c>
      <c r="I26" s="46">
        <v>43070</v>
      </c>
      <c r="J26" s="1" t="s">
        <v>85</v>
      </c>
      <c r="K26" s="1">
        <v>1</v>
      </c>
      <c r="L26" s="1">
        <v>0</v>
      </c>
      <c r="M26" s="1">
        <v>0</v>
      </c>
      <c r="N26" s="1"/>
      <c r="O26" s="1"/>
      <c r="P26" s="8">
        <v>0</v>
      </c>
      <c r="Q26" s="26">
        <v>1</v>
      </c>
      <c r="R26" s="17">
        <v>356.48090000000002</v>
      </c>
      <c r="T26">
        <f t="shared" si="0"/>
        <v>1370</v>
      </c>
      <c r="U26" s="34" t="str">
        <f>+IF(T26="","Can be delete?",IF(T26&lt;=30,MASTER!$D$3,IF(AND(T26&lt;=31,T26&gt;=60),MASTER!$D$4,IF(AND(T26&lt;=61,T26&gt;=90),MASTER!$D$5,MASTER!$D$6))))</f>
        <v>Super long term</v>
      </c>
      <c r="V26" s="48" t="s">
        <v>46</v>
      </c>
      <c r="W26" s="49" t="s">
        <v>244</v>
      </c>
      <c r="X26" s="47" t="s">
        <v>265</v>
      </c>
    </row>
    <row r="27" spans="1:24">
      <c r="A27" s="1">
        <v>24</v>
      </c>
      <c r="B27" s="1" t="s">
        <v>48</v>
      </c>
      <c r="C27" s="1" t="s">
        <v>86</v>
      </c>
      <c r="D27" s="13">
        <v>1193.9364</v>
      </c>
      <c r="E27" s="22">
        <v>1</v>
      </c>
      <c r="F27" s="13">
        <v>1193.9364</v>
      </c>
      <c r="G27" s="1">
        <v>0</v>
      </c>
      <c r="H27" s="1">
        <v>0</v>
      </c>
      <c r="I27" s="46">
        <v>43070</v>
      </c>
      <c r="J27" s="1" t="s">
        <v>87</v>
      </c>
      <c r="K27" s="1">
        <v>1</v>
      </c>
      <c r="L27" s="1">
        <v>0</v>
      </c>
      <c r="M27" s="1">
        <v>0</v>
      </c>
      <c r="N27" s="1"/>
      <c r="O27" s="1"/>
      <c r="P27" s="8">
        <v>0</v>
      </c>
      <c r="Q27" s="26">
        <v>1</v>
      </c>
      <c r="R27" s="17">
        <v>1193.9364</v>
      </c>
      <c r="T27">
        <f t="shared" si="0"/>
        <v>1370</v>
      </c>
      <c r="U27" s="34" t="str">
        <f>+IF(T27="","Can be delete?",IF(T27&lt;=30,MASTER!$D$3,IF(AND(T27&lt;=31,T27&gt;=60),MASTER!$D$4,IF(AND(T27&lt;=61,T27&gt;=90),MASTER!$D$5,MASTER!$D$6))))</f>
        <v>Super long term</v>
      </c>
      <c r="V27" s="48" t="s">
        <v>46</v>
      </c>
      <c r="W27" s="49" t="s">
        <v>244</v>
      </c>
      <c r="X27" s="47" t="s">
        <v>265</v>
      </c>
    </row>
    <row r="28" spans="1:24">
      <c r="A28" s="1">
        <v>25</v>
      </c>
      <c r="B28" s="1" t="s">
        <v>48</v>
      </c>
      <c r="C28" s="1" t="s">
        <v>88</v>
      </c>
      <c r="D28" s="13">
        <v>1085.5039999999999</v>
      </c>
      <c r="E28" s="22">
        <v>1</v>
      </c>
      <c r="F28" s="13">
        <v>1085.5039999999999</v>
      </c>
      <c r="G28" s="1">
        <v>0</v>
      </c>
      <c r="H28" s="1">
        <v>0</v>
      </c>
      <c r="I28" s="46">
        <v>43070</v>
      </c>
      <c r="J28" s="1" t="s">
        <v>89</v>
      </c>
      <c r="K28" s="1">
        <v>1</v>
      </c>
      <c r="L28" s="1">
        <v>0</v>
      </c>
      <c r="M28" s="1">
        <v>0</v>
      </c>
      <c r="N28" s="1"/>
      <c r="O28" s="1"/>
      <c r="P28" s="8">
        <v>0</v>
      </c>
      <c r="Q28" s="26">
        <v>1</v>
      </c>
      <c r="R28" s="17">
        <v>1085.5039999999999</v>
      </c>
      <c r="T28">
        <f t="shared" si="0"/>
        <v>1370</v>
      </c>
      <c r="U28" s="34" t="str">
        <f>+IF(T28="","Can be delete?",IF(T28&lt;=30,MASTER!$D$3,IF(AND(T28&lt;=31,T28&gt;=60),MASTER!$D$4,IF(AND(T28&lt;=61,T28&gt;=90),MASTER!$D$5,MASTER!$D$6))))</f>
        <v>Super long term</v>
      </c>
      <c r="V28" s="48" t="s">
        <v>46</v>
      </c>
      <c r="W28" s="49" t="s">
        <v>244</v>
      </c>
      <c r="X28" s="47" t="s">
        <v>265</v>
      </c>
    </row>
    <row r="29" spans="1:24">
      <c r="A29" s="1">
        <v>26</v>
      </c>
      <c r="B29" s="1" t="s">
        <v>48</v>
      </c>
      <c r="C29" s="1" t="s">
        <v>90</v>
      </c>
      <c r="D29" s="13">
        <v>1401.3241</v>
      </c>
      <c r="E29" s="22">
        <v>0</v>
      </c>
      <c r="F29" s="13">
        <v>0</v>
      </c>
      <c r="G29" s="1">
        <v>0</v>
      </c>
      <c r="H29" s="1">
        <v>0</v>
      </c>
      <c r="I29" s="46">
        <v>43070</v>
      </c>
      <c r="J29" s="1" t="s">
        <v>91</v>
      </c>
      <c r="K29" s="1">
        <v>1</v>
      </c>
      <c r="L29" s="1">
        <v>0</v>
      </c>
      <c r="M29" s="1">
        <v>0</v>
      </c>
      <c r="N29" s="1">
        <v>44399</v>
      </c>
      <c r="O29" s="1" t="s">
        <v>704</v>
      </c>
      <c r="P29" s="8">
        <v>1</v>
      </c>
      <c r="Q29" s="26">
        <v>0</v>
      </c>
      <c r="R29" s="17">
        <v>0</v>
      </c>
      <c r="T29" t="str">
        <f t="shared" si="0"/>
        <v/>
      </c>
      <c r="U29" s="34" t="str">
        <f>+IF(T29="","Can be delete?",IF(T29&lt;=30,MASTER!$D$3,IF(AND(T29&lt;=31,T29&gt;=60),MASTER!$D$4,IF(AND(T29&lt;=61,T29&gt;=90),MASTER!$D$5,MASTER!$D$6))))</f>
        <v>Can be delete?</v>
      </c>
      <c r="V29" s="48" t="s">
        <v>46</v>
      </c>
      <c r="W29" s="49">
        <v>202107</v>
      </c>
      <c r="X29" s="47" t="s">
        <v>1062</v>
      </c>
    </row>
    <row r="30" spans="1:24">
      <c r="A30" s="1">
        <v>27</v>
      </c>
      <c r="B30" s="1" t="s">
        <v>48</v>
      </c>
      <c r="C30" s="1" t="s">
        <v>92</v>
      </c>
      <c r="D30" s="13">
        <v>1442.3895</v>
      </c>
      <c r="E30" s="22">
        <v>1</v>
      </c>
      <c r="F30" s="13">
        <v>1442.3895</v>
      </c>
      <c r="G30" s="1">
        <v>0</v>
      </c>
      <c r="H30" s="1">
        <v>0</v>
      </c>
      <c r="I30" s="46">
        <v>43070</v>
      </c>
      <c r="J30" s="1" t="s">
        <v>93</v>
      </c>
      <c r="K30" s="1">
        <v>1</v>
      </c>
      <c r="L30" s="1">
        <v>0</v>
      </c>
      <c r="M30" s="1">
        <v>0</v>
      </c>
      <c r="N30" s="1"/>
      <c r="O30" s="1"/>
      <c r="P30" s="8">
        <v>0</v>
      </c>
      <c r="Q30" s="26">
        <v>1</v>
      </c>
      <c r="R30" s="17">
        <v>1442.3895</v>
      </c>
      <c r="T30">
        <f t="shared" si="0"/>
        <v>1370</v>
      </c>
      <c r="U30" s="34" t="str">
        <f>+IF(T30="","Can be delete?",IF(T30&lt;=30,MASTER!$D$3,IF(AND(T30&lt;=31,T30&gt;=60),MASTER!$D$4,IF(AND(T30&lt;=61,T30&gt;=90),MASTER!$D$5,MASTER!$D$6))))</f>
        <v>Super long term</v>
      </c>
      <c r="V30" s="48" t="s">
        <v>46</v>
      </c>
      <c r="W30" s="49" t="s">
        <v>244</v>
      </c>
      <c r="X30" s="47" t="s">
        <v>265</v>
      </c>
    </row>
    <row r="31" spans="1:24">
      <c r="A31" s="1">
        <v>28</v>
      </c>
      <c r="B31" s="1" t="s">
        <v>48</v>
      </c>
      <c r="C31" s="1" t="s">
        <v>94</v>
      </c>
      <c r="D31" s="13">
        <v>442.13119999999998</v>
      </c>
      <c r="E31" s="22">
        <v>0</v>
      </c>
      <c r="F31" s="13">
        <v>0</v>
      </c>
      <c r="G31" s="1">
        <v>0</v>
      </c>
      <c r="H31" s="1">
        <v>0</v>
      </c>
      <c r="I31" s="46">
        <v>43070</v>
      </c>
      <c r="J31" s="1" t="s">
        <v>95</v>
      </c>
      <c r="K31" s="1">
        <v>1</v>
      </c>
      <c r="L31" s="1">
        <v>0</v>
      </c>
      <c r="M31" s="1">
        <v>0</v>
      </c>
      <c r="N31" s="1">
        <v>44399</v>
      </c>
      <c r="O31" s="1" t="s">
        <v>705</v>
      </c>
      <c r="P31" s="8">
        <v>1</v>
      </c>
      <c r="Q31" s="26">
        <v>0</v>
      </c>
      <c r="R31" s="17">
        <v>0</v>
      </c>
      <c r="T31" t="str">
        <f t="shared" si="0"/>
        <v/>
      </c>
      <c r="U31" s="34" t="str">
        <f>+IF(T31="","Can be delete?",IF(T31&lt;=30,MASTER!$D$3,IF(AND(T31&lt;=31,T31&gt;=60),MASTER!$D$4,IF(AND(T31&lt;=61,T31&gt;=90),MASTER!$D$5,MASTER!$D$6))))</f>
        <v>Can be delete?</v>
      </c>
      <c r="V31" s="48" t="s">
        <v>46</v>
      </c>
      <c r="W31" s="49">
        <v>202107</v>
      </c>
      <c r="X31" s="47" t="s">
        <v>1063</v>
      </c>
    </row>
    <row r="32" spans="1:24">
      <c r="A32" s="1">
        <v>29</v>
      </c>
      <c r="B32" s="1" t="s">
        <v>48</v>
      </c>
      <c r="C32" s="1" t="s">
        <v>96</v>
      </c>
      <c r="D32" s="13">
        <v>340.88060000000002</v>
      </c>
      <c r="E32" s="22">
        <v>1</v>
      </c>
      <c r="F32" s="13">
        <v>340.88060000000002</v>
      </c>
      <c r="G32" s="1">
        <v>0</v>
      </c>
      <c r="H32" s="1">
        <v>0</v>
      </c>
      <c r="I32" s="46">
        <v>43070</v>
      </c>
      <c r="J32" s="1" t="s">
        <v>97</v>
      </c>
      <c r="K32" s="1">
        <v>1</v>
      </c>
      <c r="L32" s="1">
        <v>0</v>
      </c>
      <c r="M32" s="1">
        <v>0</v>
      </c>
      <c r="N32" s="1"/>
      <c r="O32" s="1"/>
      <c r="P32" s="8">
        <v>0</v>
      </c>
      <c r="Q32" s="26">
        <v>1</v>
      </c>
      <c r="R32" s="17">
        <v>340.88060000000002</v>
      </c>
      <c r="T32">
        <f t="shared" si="0"/>
        <v>1370</v>
      </c>
      <c r="U32" s="34" t="str">
        <f>+IF(T32="","Can be delete?",IF(T32&lt;=30,MASTER!$D$3,IF(AND(T32&lt;=31,T32&gt;=60),MASTER!$D$4,IF(AND(T32&lt;=61,T32&gt;=90),MASTER!$D$5,MASTER!$D$6))))</f>
        <v>Super long term</v>
      </c>
      <c r="V32" s="48" t="s">
        <v>46</v>
      </c>
      <c r="W32" s="49" t="s">
        <v>244</v>
      </c>
      <c r="X32" s="47" t="s">
        <v>265</v>
      </c>
    </row>
    <row r="33" spans="1:24">
      <c r="A33" s="1">
        <v>30</v>
      </c>
      <c r="B33" s="1" t="s">
        <v>48</v>
      </c>
      <c r="C33" s="1" t="s">
        <v>706</v>
      </c>
      <c r="D33" s="13">
        <v>0</v>
      </c>
      <c r="E33" s="22">
        <v>0</v>
      </c>
      <c r="F33" s="13">
        <v>0</v>
      </c>
      <c r="G33" s="1">
        <v>0</v>
      </c>
      <c r="H33" s="1">
        <v>0</v>
      </c>
      <c r="I33" s="46"/>
      <c r="J33" s="1"/>
      <c r="K33" s="1">
        <v>0</v>
      </c>
      <c r="L33" s="1">
        <v>0</v>
      </c>
      <c r="M33" s="1">
        <v>0</v>
      </c>
      <c r="N33" s="1"/>
      <c r="O33" s="1"/>
      <c r="P33" s="8">
        <v>0</v>
      </c>
      <c r="Q33" s="26">
        <v>0</v>
      </c>
      <c r="R33" s="17">
        <v>0</v>
      </c>
      <c r="T33" t="str">
        <f t="shared" si="0"/>
        <v/>
      </c>
      <c r="U33" s="34" t="str">
        <f>+IF(T33="","Can be delete?",IF(T33&lt;=30,MASTER!$D$3,IF(AND(T33&lt;=31,T33&gt;=60),MASTER!$D$4,IF(AND(T33&lt;=61,T33&gt;=90),MASTER!$D$5,MASTER!$D$6))))</f>
        <v>Can be delete?</v>
      </c>
      <c r="V33" s="48" t="s">
        <v>45</v>
      </c>
      <c r="W33" s="49">
        <v>202108</v>
      </c>
      <c r="X33" s="47" t="s">
        <v>575</v>
      </c>
    </row>
    <row r="34" spans="1:24">
      <c r="A34" s="1">
        <v>31</v>
      </c>
      <c r="B34" s="1" t="s">
        <v>48</v>
      </c>
      <c r="C34" s="1" t="s">
        <v>900</v>
      </c>
      <c r="D34" s="13">
        <v>0</v>
      </c>
      <c r="E34" s="22">
        <v>0</v>
      </c>
      <c r="F34" s="13">
        <v>0</v>
      </c>
      <c r="G34" s="1">
        <v>0</v>
      </c>
      <c r="H34" s="1">
        <v>0</v>
      </c>
      <c r="I34" s="46"/>
      <c r="J34" s="1"/>
      <c r="K34" s="1">
        <v>0</v>
      </c>
      <c r="L34" s="1">
        <v>0</v>
      </c>
      <c r="M34" s="1">
        <v>0</v>
      </c>
      <c r="N34" s="1"/>
      <c r="O34" s="1"/>
      <c r="P34" s="8">
        <v>0</v>
      </c>
      <c r="Q34" s="26">
        <v>0</v>
      </c>
      <c r="R34" s="17">
        <v>0</v>
      </c>
      <c r="T34" t="str">
        <f t="shared" si="0"/>
        <v/>
      </c>
      <c r="U34" s="34" t="str">
        <f>+IF(T34="","Can be delete?",IF(T34&lt;=30,MASTER!$D$3,IF(AND(T34&lt;=31,T34&gt;=60),MASTER!$D$4,IF(AND(T34&lt;=61,T34&gt;=90),MASTER!$D$5,MASTER!$D$6))))</f>
        <v>Can be delete?</v>
      </c>
      <c r="V34" s="48" t="s">
        <v>45</v>
      </c>
      <c r="W34" s="49">
        <v>202109</v>
      </c>
      <c r="X34" s="47" t="s">
        <v>575</v>
      </c>
    </row>
    <row r="35" spans="1:24">
      <c r="A35" s="1">
        <v>32</v>
      </c>
      <c r="B35" s="1" t="s">
        <v>48</v>
      </c>
      <c r="C35" s="1" t="s">
        <v>453</v>
      </c>
      <c r="D35" s="13">
        <v>0</v>
      </c>
      <c r="E35" s="22">
        <v>0</v>
      </c>
      <c r="F35" s="13">
        <v>0</v>
      </c>
      <c r="G35" s="1">
        <v>0</v>
      </c>
      <c r="H35" s="1">
        <v>0</v>
      </c>
      <c r="I35" s="46">
        <v>44375</v>
      </c>
      <c r="J35" s="1" t="s">
        <v>577</v>
      </c>
      <c r="K35" s="1">
        <v>64</v>
      </c>
      <c r="L35" s="1">
        <v>0</v>
      </c>
      <c r="M35" s="1">
        <v>0</v>
      </c>
      <c r="N35" s="1">
        <v>44399</v>
      </c>
      <c r="O35" s="1" t="s">
        <v>577</v>
      </c>
      <c r="P35" s="8">
        <v>64</v>
      </c>
      <c r="Q35" s="26">
        <v>0</v>
      </c>
      <c r="R35" s="17">
        <v>0</v>
      </c>
      <c r="T35" t="str">
        <f t="shared" si="0"/>
        <v/>
      </c>
      <c r="U35" s="34" t="str">
        <f>+IF(T35="","Can be delete?",IF(T35&lt;=30,MASTER!$D$3,IF(AND(T35&lt;=31,T35&gt;=60),MASTER!$D$4,IF(AND(T35&lt;=61,T35&gt;=90),MASTER!$D$5,MASTER!$D$6))))</f>
        <v>Can be delete?</v>
      </c>
      <c r="V35" s="48" t="s">
        <v>46</v>
      </c>
      <c r="W35" s="49">
        <v>202107</v>
      </c>
      <c r="X35" s="47" t="s">
        <v>859</v>
      </c>
    </row>
    <row r="36" spans="1:24">
      <c r="A36" s="1">
        <v>33</v>
      </c>
      <c r="B36" s="1" t="s">
        <v>48</v>
      </c>
      <c r="C36" s="1" t="s">
        <v>578</v>
      </c>
      <c r="D36" s="13">
        <v>0</v>
      </c>
      <c r="E36" s="22">
        <v>59</v>
      </c>
      <c r="F36" s="13">
        <v>0</v>
      </c>
      <c r="G36" s="1">
        <v>0</v>
      </c>
      <c r="H36" s="1">
        <v>0</v>
      </c>
      <c r="I36" s="46">
        <v>44406</v>
      </c>
      <c r="J36" s="1" t="s">
        <v>707</v>
      </c>
      <c r="K36" s="1">
        <v>59</v>
      </c>
      <c r="L36" s="1">
        <v>0</v>
      </c>
      <c r="M36" s="1">
        <v>0</v>
      </c>
      <c r="N36" s="1"/>
      <c r="O36" s="1"/>
      <c r="P36" s="8">
        <v>0</v>
      </c>
      <c r="Q36" s="26">
        <v>59</v>
      </c>
      <c r="R36" s="17">
        <v>0</v>
      </c>
      <c r="T36">
        <f t="shared" si="0"/>
        <v>34</v>
      </c>
      <c r="U36" s="34" t="str">
        <f>+IF(T36="","Can be delete?",IF(T36&lt;=30,MASTER!$D$3,IF(AND(T36&lt;=31,T36&gt;=60),MASTER!$D$4,IF(AND(T36&lt;=61,T36&gt;=90),MASTER!$D$5,MASTER!$D$6))))</f>
        <v>Super long term</v>
      </c>
      <c r="V36" s="48" t="s">
        <v>46</v>
      </c>
      <c r="W36" s="49">
        <v>202109</v>
      </c>
      <c r="X36" s="47" t="s">
        <v>860</v>
      </c>
    </row>
    <row r="37" spans="1:24">
      <c r="A37" s="1">
        <v>34</v>
      </c>
      <c r="B37" s="1" t="s">
        <v>48</v>
      </c>
      <c r="C37" s="1" t="s">
        <v>389</v>
      </c>
      <c r="D37" s="13">
        <v>38.494500000000002</v>
      </c>
      <c r="E37" s="22">
        <v>0</v>
      </c>
      <c r="F37" s="13">
        <v>0</v>
      </c>
      <c r="G37" s="1">
        <v>0</v>
      </c>
      <c r="H37" s="1">
        <v>0</v>
      </c>
      <c r="I37" s="46">
        <v>44376</v>
      </c>
      <c r="J37" s="1" t="s">
        <v>579</v>
      </c>
      <c r="K37" s="1">
        <v>2</v>
      </c>
      <c r="L37" s="1">
        <v>0</v>
      </c>
      <c r="M37" s="1">
        <v>0</v>
      </c>
      <c r="N37" s="1">
        <v>44406</v>
      </c>
      <c r="O37" s="1" t="s">
        <v>98</v>
      </c>
      <c r="P37" s="8">
        <v>2</v>
      </c>
      <c r="Q37" s="26">
        <v>0</v>
      </c>
      <c r="R37" s="17">
        <v>0</v>
      </c>
      <c r="T37" t="str">
        <f t="shared" si="0"/>
        <v/>
      </c>
      <c r="U37" s="34" t="str">
        <f>+IF(T37="","Can be delete?",IF(T37&lt;=30,MASTER!$D$3,IF(AND(T37&lt;=31,T37&gt;=60),MASTER!$D$4,IF(AND(T37&lt;=61,T37&gt;=90),MASTER!$D$5,MASTER!$D$6))))</f>
        <v>Can be delete?</v>
      </c>
      <c r="V37" s="48" t="s">
        <v>46</v>
      </c>
      <c r="W37" s="49">
        <v>202107</v>
      </c>
      <c r="X37" s="47" t="s">
        <v>693</v>
      </c>
    </row>
    <row r="38" spans="1:24">
      <c r="A38" s="1">
        <v>35</v>
      </c>
      <c r="B38" s="1" t="s">
        <v>48</v>
      </c>
      <c r="C38" s="1" t="s">
        <v>99</v>
      </c>
      <c r="D38" s="13">
        <v>0</v>
      </c>
      <c r="E38" s="22">
        <v>0</v>
      </c>
      <c r="F38" s="13">
        <v>0</v>
      </c>
      <c r="G38" s="1">
        <v>0</v>
      </c>
      <c r="H38" s="1">
        <v>0</v>
      </c>
      <c r="I38" s="46"/>
      <c r="J38" s="1"/>
      <c r="K38" s="1">
        <v>0</v>
      </c>
      <c r="L38" s="1">
        <v>0</v>
      </c>
      <c r="M38" s="1">
        <v>0</v>
      </c>
      <c r="N38" s="1"/>
      <c r="O38" s="1"/>
      <c r="P38" s="8">
        <v>0</v>
      </c>
      <c r="Q38" s="26">
        <v>0</v>
      </c>
      <c r="R38" s="17">
        <v>0</v>
      </c>
      <c r="T38" t="str">
        <f t="shared" si="0"/>
        <v/>
      </c>
      <c r="U38" s="34" t="str">
        <f>+IF(T38="","Can be delete?",IF(T38&lt;=30,MASTER!$D$3,IF(AND(T38&lt;=31,T38&gt;=60),MASTER!$D$4,IF(AND(T38&lt;=61,T38&gt;=90),MASTER!$D$5,MASTER!$D$6))))</f>
        <v>Can be delete?</v>
      </c>
      <c r="V38" s="48" t="s">
        <v>574</v>
      </c>
      <c r="W38" s="49" t="s">
        <v>244</v>
      </c>
      <c r="X38" s="47" t="s">
        <v>255</v>
      </c>
    </row>
    <row r="39" spans="1:24">
      <c r="A39" s="1">
        <v>36</v>
      </c>
      <c r="B39" s="1" t="s">
        <v>48</v>
      </c>
      <c r="C39" s="1" t="s">
        <v>100</v>
      </c>
      <c r="D39" s="13">
        <v>0</v>
      </c>
      <c r="E39" s="22">
        <v>0</v>
      </c>
      <c r="F39" s="13">
        <v>0</v>
      </c>
      <c r="G39" s="1">
        <v>0</v>
      </c>
      <c r="H39" s="1">
        <v>0</v>
      </c>
      <c r="I39" s="46"/>
      <c r="J39" s="1"/>
      <c r="K39" s="1">
        <v>0</v>
      </c>
      <c r="L39" s="1">
        <v>0</v>
      </c>
      <c r="M39" s="1">
        <v>0</v>
      </c>
      <c r="N39" s="1"/>
      <c r="O39" s="1"/>
      <c r="P39" s="8">
        <v>0</v>
      </c>
      <c r="Q39" s="26">
        <v>0</v>
      </c>
      <c r="R39" s="17">
        <v>0</v>
      </c>
      <c r="T39" t="str">
        <f t="shared" si="0"/>
        <v/>
      </c>
      <c r="U39" s="34" t="str">
        <f>+IF(T39="","Can be delete?",IF(T39&lt;=30,MASTER!$D$3,IF(AND(T39&lt;=31,T39&gt;=60),MASTER!$D$4,IF(AND(T39&lt;=61,T39&gt;=90),MASTER!$D$5,MASTER!$D$6))))</f>
        <v>Can be delete?</v>
      </c>
      <c r="V39" s="48" t="s">
        <v>574</v>
      </c>
      <c r="W39" s="49" t="s">
        <v>244</v>
      </c>
      <c r="X39" s="47" t="s">
        <v>267</v>
      </c>
    </row>
    <row r="40" spans="1:24">
      <c r="A40" s="1">
        <v>37</v>
      </c>
      <c r="B40" s="1" t="s">
        <v>48</v>
      </c>
      <c r="C40" s="1" t="s">
        <v>101</v>
      </c>
      <c r="D40" s="13">
        <v>0</v>
      </c>
      <c r="E40" s="22">
        <v>0</v>
      </c>
      <c r="F40" s="13">
        <v>0</v>
      </c>
      <c r="G40" s="1">
        <v>0</v>
      </c>
      <c r="H40" s="1">
        <v>0</v>
      </c>
      <c r="I40" s="46"/>
      <c r="J40" s="1"/>
      <c r="K40" s="1">
        <v>0</v>
      </c>
      <c r="L40" s="1">
        <v>0</v>
      </c>
      <c r="M40" s="1">
        <v>0</v>
      </c>
      <c r="N40" s="1"/>
      <c r="O40" s="1"/>
      <c r="P40" s="8">
        <v>0</v>
      </c>
      <c r="Q40" s="26">
        <v>0</v>
      </c>
      <c r="R40" s="17">
        <v>0</v>
      </c>
      <c r="T40" t="str">
        <f t="shared" si="0"/>
        <v/>
      </c>
      <c r="U40" s="34" t="str">
        <f>+IF(T40="","Can be delete?",IF(T40&lt;=30,MASTER!$D$3,IF(AND(T40&lt;=31,T40&gt;=60),MASTER!$D$4,IF(AND(T40&lt;=61,T40&gt;=90),MASTER!$D$5,MASTER!$D$6))))</f>
        <v>Can be delete?</v>
      </c>
      <c r="V40" s="48" t="s">
        <v>574</v>
      </c>
      <c r="W40" s="49" t="s">
        <v>244</v>
      </c>
      <c r="X40" s="47" t="s">
        <v>255</v>
      </c>
    </row>
    <row r="41" spans="1:24">
      <c r="A41" s="1">
        <v>38</v>
      </c>
      <c r="B41" s="1" t="s">
        <v>48</v>
      </c>
      <c r="C41" s="1" t="s">
        <v>102</v>
      </c>
      <c r="D41" s="13">
        <v>0</v>
      </c>
      <c r="E41" s="22">
        <v>0</v>
      </c>
      <c r="F41" s="13">
        <v>0</v>
      </c>
      <c r="G41" s="1">
        <v>0</v>
      </c>
      <c r="H41" s="1">
        <v>0</v>
      </c>
      <c r="I41" s="46"/>
      <c r="J41" s="1"/>
      <c r="K41" s="1">
        <v>0</v>
      </c>
      <c r="L41" s="1">
        <v>0</v>
      </c>
      <c r="M41" s="1">
        <v>0</v>
      </c>
      <c r="N41" s="1"/>
      <c r="O41" s="1"/>
      <c r="P41" s="8">
        <v>0</v>
      </c>
      <c r="Q41" s="26">
        <v>0</v>
      </c>
      <c r="R41" s="17">
        <v>0</v>
      </c>
      <c r="T41" t="str">
        <f t="shared" si="0"/>
        <v/>
      </c>
      <c r="U41" s="34" t="str">
        <f>+IF(T41="","Can be delete?",IF(T41&lt;=30,MASTER!$D$3,IF(AND(T41&lt;=31,T41&gt;=60),MASTER!$D$4,IF(AND(T41&lt;=61,T41&gt;=90),MASTER!$D$5,MASTER!$D$6))))</f>
        <v>Can be delete?</v>
      </c>
      <c r="V41" s="48" t="s">
        <v>574</v>
      </c>
      <c r="W41" s="49" t="s">
        <v>244</v>
      </c>
      <c r="X41" s="47" t="s">
        <v>266</v>
      </c>
    </row>
    <row r="42" spans="1:24">
      <c r="A42" s="1">
        <v>39</v>
      </c>
      <c r="B42" s="1" t="s">
        <v>48</v>
      </c>
      <c r="C42" s="1" t="s">
        <v>103</v>
      </c>
      <c r="D42" s="13">
        <v>0</v>
      </c>
      <c r="E42" s="22">
        <v>0</v>
      </c>
      <c r="F42" s="13">
        <v>0</v>
      </c>
      <c r="G42" s="1">
        <v>0</v>
      </c>
      <c r="H42" s="1">
        <v>0</v>
      </c>
      <c r="I42" s="46"/>
      <c r="J42" s="1"/>
      <c r="K42" s="1">
        <v>0</v>
      </c>
      <c r="L42" s="1">
        <v>0</v>
      </c>
      <c r="M42" s="1">
        <v>0</v>
      </c>
      <c r="N42" s="1"/>
      <c r="O42" s="1"/>
      <c r="P42" s="8">
        <v>0</v>
      </c>
      <c r="Q42" s="26">
        <v>0</v>
      </c>
      <c r="R42" s="17">
        <v>0</v>
      </c>
      <c r="T42" t="str">
        <f t="shared" si="0"/>
        <v/>
      </c>
      <c r="U42" s="34" t="str">
        <f>+IF(T42="","Can be delete?",IF(T42&lt;=30,MASTER!$D$3,IF(AND(T42&lt;=31,T42&gt;=60),MASTER!$D$4,IF(AND(T42&lt;=61,T42&gt;=90),MASTER!$D$5,MASTER!$D$6))))</f>
        <v>Can be delete?</v>
      </c>
      <c r="V42" s="48" t="s">
        <v>574</v>
      </c>
      <c r="W42" s="49" t="s">
        <v>244</v>
      </c>
      <c r="X42" s="47" t="s">
        <v>266</v>
      </c>
    </row>
    <row r="43" spans="1:24">
      <c r="A43" s="1">
        <v>40</v>
      </c>
      <c r="B43" s="1" t="s">
        <v>48</v>
      </c>
      <c r="C43" s="1" t="s">
        <v>105</v>
      </c>
      <c r="D43" s="13">
        <v>0</v>
      </c>
      <c r="E43" s="22">
        <v>0</v>
      </c>
      <c r="F43" s="13">
        <v>0</v>
      </c>
      <c r="G43" s="1">
        <v>0</v>
      </c>
      <c r="H43" s="1">
        <v>0</v>
      </c>
      <c r="I43" s="46"/>
      <c r="J43" s="1"/>
      <c r="K43" s="1">
        <v>0</v>
      </c>
      <c r="L43" s="1">
        <v>0</v>
      </c>
      <c r="M43" s="1">
        <v>0</v>
      </c>
      <c r="N43" s="1"/>
      <c r="O43" s="1"/>
      <c r="P43" s="8">
        <v>0</v>
      </c>
      <c r="Q43" s="26">
        <v>0</v>
      </c>
      <c r="R43" s="17">
        <v>0</v>
      </c>
      <c r="T43" t="str">
        <f t="shared" si="0"/>
        <v/>
      </c>
      <c r="U43" s="34" t="str">
        <f>+IF(T43="","Can be delete?",IF(T43&lt;=30,MASTER!$D$3,IF(AND(T43&lt;=31,T43&gt;=60),MASTER!$D$4,IF(AND(T43&lt;=61,T43&gt;=90),MASTER!$D$5,MASTER!$D$6))))</f>
        <v>Can be delete?</v>
      </c>
      <c r="V43" s="48" t="s">
        <v>574</v>
      </c>
      <c r="W43" s="49" t="s">
        <v>244</v>
      </c>
      <c r="X43" s="47" t="s">
        <v>266</v>
      </c>
    </row>
    <row r="44" spans="1:24">
      <c r="A44" s="1">
        <v>41</v>
      </c>
      <c r="B44" s="1" t="s">
        <v>48</v>
      </c>
      <c r="C44" s="1" t="s">
        <v>106</v>
      </c>
      <c r="D44" s="13">
        <v>2276.1325999999999</v>
      </c>
      <c r="E44" s="22">
        <v>1</v>
      </c>
      <c r="F44" s="13">
        <v>2276.1325999999999</v>
      </c>
      <c r="G44" s="1">
        <v>0</v>
      </c>
      <c r="H44" s="1">
        <v>0</v>
      </c>
      <c r="I44" s="46">
        <v>44250</v>
      </c>
      <c r="J44" s="1" t="s">
        <v>305</v>
      </c>
      <c r="K44" s="1">
        <v>1</v>
      </c>
      <c r="L44" s="1">
        <v>1</v>
      </c>
      <c r="M44" s="1">
        <v>2276.1325999999999</v>
      </c>
      <c r="N44" s="1">
        <v>44438</v>
      </c>
      <c r="O44" s="1" t="s">
        <v>98</v>
      </c>
      <c r="P44" s="8">
        <v>1</v>
      </c>
      <c r="Q44" s="26">
        <v>0</v>
      </c>
      <c r="R44" s="17">
        <v>0</v>
      </c>
      <c r="T44" t="str">
        <f t="shared" si="0"/>
        <v/>
      </c>
      <c r="U44" s="34" t="str">
        <f>+IF(T44="","Can be delete?",IF(T44&lt;=30,MASTER!$D$3,IF(AND(T44&lt;=31,T44&gt;=60),MASTER!$D$4,IF(AND(T44&lt;=61,T44&gt;=90),MASTER!$D$5,MASTER!$D$6))))</f>
        <v>Can be delete?</v>
      </c>
      <c r="V44" s="48" t="s">
        <v>46</v>
      </c>
      <c r="W44" s="49">
        <v>202108</v>
      </c>
      <c r="X44" s="47" t="s">
        <v>693</v>
      </c>
    </row>
    <row r="45" spans="1:24">
      <c r="A45" s="1">
        <v>42</v>
      </c>
      <c r="B45" s="1" t="s">
        <v>48</v>
      </c>
      <c r="C45" s="1" t="s">
        <v>901</v>
      </c>
      <c r="D45" s="13">
        <v>0</v>
      </c>
      <c r="E45" s="22">
        <v>0</v>
      </c>
      <c r="F45" s="13">
        <v>0</v>
      </c>
      <c r="G45" s="1">
        <v>0</v>
      </c>
      <c r="H45" s="1">
        <v>0</v>
      </c>
      <c r="I45" s="46"/>
      <c r="J45" s="1"/>
      <c r="K45" s="1">
        <v>0</v>
      </c>
      <c r="L45" s="1">
        <v>0</v>
      </c>
      <c r="M45" s="1">
        <v>0</v>
      </c>
      <c r="N45" s="1"/>
      <c r="O45" s="1"/>
      <c r="P45" s="8">
        <v>0</v>
      </c>
      <c r="Q45" s="26">
        <v>0</v>
      </c>
      <c r="R45" s="17">
        <v>0</v>
      </c>
      <c r="T45" t="str">
        <f t="shared" si="0"/>
        <v/>
      </c>
      <c r="U45" s="34" t="str">
        <f>+IF(T45="","Can be delete?",IF(T45&lt;=30,MASTER!$D$3,IF(AND(T45&lt;=31,T45&gt;=60),MASTER!$D$4,IF(AND(T45&lt;=61,T45&gt;=90),MASTER!$D$5,MASTER!$D$6))))</f>
        <v>Can be delete?</v>
      </c>
      <c r="V45" s="48" t="s">
        <v>45</v>
      </c>
      <c r="W45" s="49">
        <v>202109</v>
      </c>
      <c r="X45" s="47" t="s">
        <v>245</v>
      </c>
    </row>
    <row r="46" spans="1:24">
      <c r="A46" s="1">
        <v>43</v>
      </c>
      <c r="B46" s="1" t="s">
        <v>48</v>
      </c>
      <c r="C46" s="1" t="s">
        <v>580</v>
      </c>
      <c r="D46" s="13">
        <v>233.86590000000001</v>
      </c>
      <c r="E46" s="22">
        <v>0</v>
      </c>
      <c r="F46" s="13">
        <v>0</v>
      </c>
      <c r="G46" s="1">
        <v>0</v>
      </c>
      <c r="H46" s="1">
        <v>0</v>
      </c>
      <c r="I46" s="46">
        <v>44383</v>
      </c>
      <c r="J46" s="1" t="s">
        <v>708</v>
      </c>
      <c r="K46" s="1">
        <v>1</v>
      </c>
      <c r="L46" s="1">
        <v>0</v>
      </c>
      <c r="M46" s="1">
        <v>0</v>
      </c>
      <c r="N46" s="1">
        <v>44399</v>
      </c>
      <c r="O46" s="1" t="s">
        <v>709</v>
      </c>
      <c r="P46" s="8">
        <v>1</v>
      </c>
      <c r="Q46" s="26">
        <v>0</v>
      </c>
      <c r="R46" s="17">
        <v>0</v>
      </c>
      <c r="T46" t="str">
        <f t="shared" si="0"/>
        <v/>
      </c>
      <c r="U46" s="34" t="str">
        <f>+IF(T46="","Can be delete?",IF(T46&lt;=30,MASTER!$D$3,IF(AND(T46&lt;=31,T46&gt;=60),MASTER!$D$4,IF(AND(T46&lt;=61,T46&gt;=90),MASTER!$D$5,MASTER!$D$6))))</f>
        <v>Can be delete?</v>
      </c>
      <c r="V46" s="48" t="s">
        <v>46</v>
      </c>
      <c r="W46" s="49">
        <v>202107</v>
      </c>
      <c r="X46" s="47" t="s">
        <v>861</v>
      </c>
    </row>
    <row r="47" spans="1:24">
      <c r="A47" s="1">
        <v>44</v>
      </c>
      <c r="B47" s="1" t="s">
        <v>48</v>
      </c>
      <c r="C47" s="1" t="s">
        <v>107</v>
      </c>
      <c r="D47" s="13">
        <v>0</v>
      </c>
      <c r="E47" s="22">
        <v>0</v>
      </c>
      <c r="F47" s="13">
        <v>0</v>
      </c>
      <c r="G47" s="1">
        <v>0</v>
      </c>
      <c r="H47" s="1">
        <v>0</v>
      </c>
      <c r="I47" s="46"/>
      <c r="J47" s="1"/>
      <c r="K47" s="1">
        <v>0</v>
      </c>
      <c r="L47" s="1">
        <v>0</v>
      </c>
      <c r="M47" s="1">
        <v>0</v>
      </c>
      <c r="N47" s="1"/>
      <c r="O47" s="1"/>
      <c r="P47" s="8">
        <v>0</v>
      </c>
      <c r="Q47" s="26">
        <v>0</v>
      </c>
      <c r="R47" s="17">
        <v>0</v>
      </c>
      <c r="T47" t="str">
        <f t="shared" si="0"/>
        <v/>
      </c>
      <c r="U47" s="34" t="str">
        <f>+IF(T47="","Can be delete?",IF(T47&lt;=30,MASTER!$D$3,IF(AND(T47&lt;=31,T47&gt;=60),MASTER!$D$4,IF(AND(T47&lt;=61,T47&gt;=90),MASTER!$D$5,MASTER!$D$6))))</f>
        <v>Can be delete?</v>
      </c>
      <c r="V47" s="48" t="s">
        <v>574</v>
      </c>
      <c r="W47" s="49" t="s">
        <v>244</v>
      </c>
      <c r="X47" s="47" t="s">
        <v>266</v>
      </c>
    </row>
    <row r="48" spans="1:24">
      <c r="A48" s="1">
        <v>45</v>
      </c>
      <c r="B48" s="1" t="s">
        <v>48</v>
      </c>
      <c r="C48" s="1" t="s">
        <v>902</v>
      </c>
      <c r="D48" s="13">
        <v>0</v>
      </c>
      <c r="E48" s="22">
        <v>0</v>
      </c>
      <c r="F48" s="13">
        <v>0</v>
      </c>
      <c r="G48" s="1">
        <v>0</v>
      </c>
      <c r="H48" s="1">
        <v>0</v>
      </c>
      <c r="I48" s="46"/>
      <c r="J48" s="1"/>
      <c r="K48" s="1">
        <v>0</v>
      </c>
      <c r="L48" s="1">
        <v>0</v>
      </c>
      <c r="M48" s="1">
        <v>0</v>
      </c>
      <c r="N48" s="1"/>
      <c r="O48" s="1"/>
      <c r="P48" s="8">
        <v>0</v>
      </c>
      <c r="Q48" s="26">
        <v>0</v>
      </c>
      <c r="R48" s="17">
        <v>0</v>
      </c>
      <c r="T48" t="str">
        <f t="shared" si="0"/>
        <v/>
      </c>
      <c r="U48" s="34" t="str">
        <f>+IF(T48="","Can be delete?",IF(T48&lt;=30,MASTER!$D$3,IF(AND(T48&lt;=31,T48&gt;=60),MASTER!$D$4,IF(AND(T48&lt;=61,T48&gt;=90),MASTER!$D$5,MASTER!$D$6))))</f>
        <v>Can be delete?</v>
      </c>
      <c r="V48" s="48" t="s">
        <v>45</v>
      </c>
      <c r="W48" s="49">
        <v>202109</v>
      </c>
      <c r="X48" s="47" t="s">
        <v>245</v>
      </c>
    </row>
    <row r="49" spans="1:24">
      <c r="A49" s="1">
        <v>46</v>
      </c>
      <c r="B49" s="1" t="s">
        <v>48</v>
      </c>
      <c r="C49" s="1" t="s">
        <v>581</v>
      </c>
      <c r="D49" s="13">
        <v>69.351900000000001</v>
      </c>
      <c r="E49" s="22">
        <v>1</v>
      </c>
      <c r="F49" s="13">
        <v>69.351900000000001</v>
      </c>
      <c r="G49" s="1">
        <v>0</v>
      </c>
      <c r="H49" s="1">
        <v>0</v>
      </c>
      <c r="I49" s="46">
        <v>44406</v>
      </c>
      <c r="J49" s="1" t="s">
        <v>710</v>
      </c>
      <c r="K49" s="1">
        <v>1</v>
      </c>
      <c r="L49" s="1">
        <v>1</v>
      </c>
      <c r="M49" s="1">
        <v>69.351900000000001</v>
      </c>
      <c r="N49" s="1">
        <v>44438</v>
      </c>
      <c r="O49" s="1" t="s">
        <v>98</v>
      </c>
      <c r="P49" s="8">
        <v>1</v>
      </c>
      <c r="Q49" s="26">
        <v>0</v>
      </c>
      <c r="R49" s="17">
        <v>0</v>
      </c>
      <c r="T49" t="str">
        <f t="shared" si="0"/>
        <v/>
      </c>
      <c r="U49" s="34" t="str">
        <f>+IF(T49="","Can be delete?",IF(T49&lt;=30,MASTER!$D$3,IF(AND(T49&lt;=31,T49&gt;=60),MASTER!$D$4,IF(AND(T49&lt;=61,T49&gt;=90),MASTER!$D$5,MASTER!$D$6))))</f>
        <v>Can be delete?</v>
      </c>
      <c r="V49" s="48" t="s">
        <v>46</v>
      </c>
      <c r="W49" s="49">
        <v>202108</v>
      </c>
      <c r="X49" s="47" t="s">
        <v>693</v>
      </c>
    </row>
    <row r="50" spans="1:24">
      <c r="A50" s="1">
        <v>47</v>
      </c>
      <c r="B50" s="1" t="s">
        <v>48</v>
      </c>
      <c r="C50" s="1" t="s">
        <v>108</v>
      </c>
      <c r="D50" s="13">
        <v>0</v>
      </c>
      <c r="E50" s="22">
        <v>0</v>
      </c>
      <c r="F50" s="13">
        <v>0</v>
      </c>
      <c r="G50" s="1">
        <v>0</v>
      </c>
      <c r="H50" s="1">
        <v>0</v>
      </c>
      <c r="I50" s="46"/>
      <c r="J50" s="1"/>
      <c r="K50" s="1">
        <v>0</v>
      </c>
      <c r="L50" s="1">
        <v>0</v>
      </c>
      <c r="M50" s="1">
        <v>0</v>
      </c>
      <c r="N50" s="1"/>
      <c r="O50" s="1"/>
      <c r="P50" s="8">
        <v>0</v>
      </c>
      <c r="Q50" s="26">
        <v>0</v>
      </c>
      <c r="R50" s="17">
        <v>0</v>
      </c>
      <c r="T50" t="str">
        <f t="shared" si="0"/>
        <v/>
      </c>
      <c r="U50" s="34" t="str">
        <f>+IF(T50="","Can be delete?",IF(T50&lt;=30,MASTER!$D$3,IF(AND(T50&lt;=31,T50&gt;=60),MASTER!$D$4,IF(AND(T50&lt;=61,T50&gt;=90),MASTER!$D$5,MASTER!$D$6))))</f>
        <v>Can be delete?</v>
      </c>
      <c r="V50" s="48" t="s">
        <v>574</v>
      </c>
      <c r="W50" s="49" t="s">
        <v>244</v>
      </c>
      <c r="X50" s="47" t="s">
        <v>256</v>
      </c>
    </row>
    <row r="51" spans="1:24" ht="27">
      <c r="A51" s="1">
        <v>48</v>
      </c>
      <c r="B51" s="1" t="s">
        <v>48</v>
      </c>
      <c r="C51" s="1" t="s">
        <v>109</v>
      </c>
      <c r="D51" s="13">
        <v>227.47210000000001</v>
      </c>
      <c r="E51" s="22">
        <v>1</v>
      </c>
      <c r="F51" s="13">
        <v>227.47210000000001</v>
      </c>
      <c r="G51" s="1">
        <v>0</v>
      </c>
      <c r="H51" s="1">
        <v>0</v>
      </c>
      <c r="I51" s="46">
        <v>44285</v>
      </c>
      <c r="J51" s="1" t="s">
        <v>326</v>
      </c>
      <c r="K51" s="1">
        <v>1</v>
      </c>
      <c r="L51" s="1">
        <v>0</v>
      </c>
      <c r="M51" s="1">
        <v>0</v>
      </c>
      <c r="N51" s="1"/>
      <c r="O51" s="1"/>
      <c r="P51" s="8">
        <v>0</v>
      </c>
      <c r="Q51" s="26">
        <v>1</v>
      </c>
      <c r="R51" s="17">
        <v>227.47210000000001</v>
      </c>
      <c r="T51">
        <f t="shared" si="0"/>
        <v>155</v>
      </c>
      <c r="U51" s="34" t="str">
        <f>+IF(T51="","Can be delete?",IF(T51&lt;=30,MASTER!$D$3,IF(AND(T51&lt;=31,T51&gt;=60),MASTER!$D$4,IF(AND(T51&lt;=61,T51&gt;=90),MASTER!$D$5,MASTER!$D$6))))</f>
        <v>Super long term</v>
      </c>
      <c r="V51" s="48" t="s">
        <v>46</v>
      </c>
      <c r="W51" s="49" t="s">
        <v>244</v>
      </c>
      <c r="X51" s="47" t="s">
        <v>694</v>
      </c>
    </row>
    <row r="52" spans="1:24">
      <c r="A52" s="1">
        <v>49</v>
      </c>
      <c r="B52" s="1" t="s">
        <v>48</v>
      </c>
      <c r="C52" s="1" t="s">
        <v>112</v>
      </c>
      <c r="D52" s="13">
        <v>0</v>
      </c>
      <c r="E52" s="22">
        <v>0</v>
      </c>
      <c r="F52" s="13">
        <v>0</v>
      </c>
      <c r="G52" s="1">
        <v>0</v>
      </c>
      <c r="H52" s="1">
        <v>0</v>
      </c>
      <c r="I52" s="46"/>
      <c r="J52" s="1"/>
      <c r="K52" s="1">
        <v>0</v>
      </c>
      <c r="L52" s="1">
        <v>0</v>
      </c>
      <c r="M52" s="1">
        <v>0</v>
      </c>
      <c r="N52" s="1"/>
      <c r="O52" s="1"/>
      <c r="P52" s="8">
        <v>0</v>
      </c>
      <c r="Q52" s="26">
        <v>0</v>
      </c>
      <c r="R52" s="17">
        <v>0</v>
      </c>
      <c r="T52" t="str">
        <f t="shared" si="0"/>
        <v/>
      </c>
      <c r="U52" s="34" t="str">
        <f>+IF(T52="","Can be delete?",IF(T52&lt;=30,MASTER!$D$3,IF(AND(T52&lt;=31,T52&gt;=60),MASTER!$D$4,IF(AND(T52&lt;=61,T52&gt;=90),MASTER!$D$5,MASTER!$D$6))))</f>
        <v>Can be delete?</v>
      </c>
      <c r="V52" s="48" t="s">
        <v>574</v>
      </c>
      <c r="W52" s="49" t="s">
        <v>244</v>
      </c>
      <c r="X52" s="47" t="s">
        <v>266</v>
      </c>
    </row>
    <row r="53" spans="1:24">
      <c r="A53" s="1">
        <v>50</v>
      </c>
      <c r="B53" s="1" t="s">
        <v>48</v>
      </c>
      <c r="C53" s="1" t="s">
        <v>903</v>
      </c>
      <c r="D53" s="13">
        <v>0</v>
      </c>
      <c r="E53" s="22">
        <v>0</v>
      </c>
      <c r="F53" s="13">
        <v>0</v>
      </c>
      <c r="G53" s="1">
        <v>0</v>
      </c>
      <c r="H53" s="1">
        <v>0</v>
      </c>
      <c r="I53" s="46"/>
      <c r="J53" s="1"/>
      <c r="K53" s="1">
        <v>0</v>
      </c>
      <c r="L53" s="1">
        <v>0</v>
      </c>
      <c r="M53" s="1">
        <v>0</v>
      </c>
      <c r="N53" s="1"/>
      <c r="O53" s="1"/>
      <c r="P53" s="8">
        <v>0</v>
      </c>
      <c r="Q53" s="26">
        <v>0</v>
      </c>
      <c r="R53" s="17">
        <v>0</v>
      </c>
      <c r="T53" t="str">
        <f t="shared" si="0"/>
        <v/>
      </c>
      <c r="U53" s="34" t="str">
        <f>+IF(T53="","Can be delete?",IF(T53&lt;=30,MASTER!$D$3,IF(AND(T53&lt;=31,T53&gt;=60),MASTER!$D$4,IF(AND(T53&lt;=61,T53&gt;=90),MASTER!$D$5,MASTER!$D$6))))</f>
        <v>Can be delete?</v>
      </c>
      <c r="V53" s="48" t="s">
        <v>45</v>
      </c>
      <c r="W53" s="49">
        <v>202109</v>
      </c>
      <c r="X53" s="47" t="s">
        <v>245</v>
      </c>
    </row>
    <row r="54" spans="1:24">
      <c r="A54" s="1">
        <v>51</v>
      </c>
      <c r="B54" s="1" t="s">
        <v>48</v>
      </c>
      <c r="C54" s="1" t="s">
        <v>113</v>
      </c>
      <c r="D54" s="13">
        <v>0</v>
      </c>
      <c r="E54" s="22">
        <v>0</v>
      </c>
      <c r="F54" s="13">
        <v>0</v>
      </c>
      <c r="G54" s="1">
        <v>0</v>
      </c>
      <c r="H54" s="1">
        <v>0</v>
      </c>
      <c r="I54" s="46"/>
      <c r="J54" s="1"/>
      <c r="K54" s="1">
        <v>0</v>
      </c>
      <c r="L54" s="1">
        <v>0</v>
      </c>
      <c r="M54" s="1">
        <v>0</v>
      </c>
      <c r="N54" s="1"/>
      <c r="O54" s="1"/>
      <c r="P54" s="8">
        <v>0</v>
      </c>
      <c r="Q54" s="26">
        <v>0</v>
      </c>
      <c r="R54" s="17">
        <v>0</v>
      </c>
      <c r="T54" t="str">
        <f t="shared" si="0"/>
        <v/>
      </c>
      <c r="U54" s="34" t="str">
        <f>+IF(T54="","Can be delete?",IF(T54&lt;=30,MASTER!$D$3,IF(AND(T54&lt;=31,T54&gt;=60),MASTER!$D$4,IF(AND(T54&lt;=61,T54&gt;=90),MASTER!$D$5,MASTER!$D$6))))</f>
        <v>Can be delete?</v>
      </c>
      <c r="V54" s="48" t="s">
        <v>574</v>
      </c>
      <c r="W54" s="49" t="s">
        <v>244</v>
      </c>
      <c r="X54" s="47" t="s">
        <v>266</v>
      </c>
    </row>
    <row r="55" spans="1:24">
      <c r="A55" s="1">
        <v>52</v>
      </c>
      <c r="B55" s="1" t="s">
        <v>48</v>
      </c>
      <c r="C55" s="1" t="s">
        <v>114</v>
      </c>
      <c r="D55" s="13">
        <v>0</v>
      </c>
      <c r="E55" s="22">
        <v>0</v>
      </c>
      <c r="F55" s="13">
        <v>0</v>
      </c>
      <c r="G55" s="1">
        <v>0</v>
      </c>
      <c r="H55" s="1">
        <v>0</v>
      </c>
      <c r="I55" s="46"/>
      <c r="J55" s="1"/>
      <c r="K55" s="1">
        <v>0</v>
      </c>
      <c r="L55" s="1">
        <v>0</v>
      </c>
      <c r="M55" s="1">
        <v>0</v>
      </c>
      <c r="N55" s="1"/>
      <c r="O55" s="1"/>
      <c r="P55" s="8">
        <v>0</v>
      </c>
      <c r="Q55" s="26">
        <v>0</v>
      </c>
      <c r="R55" s="17">
        <v>0</v>
      </c>
      <c r="T55" t="str">
        <f t="shared" si="0"/>
        <v/>
      </c>
      <c r="U55" s="34" t="str">
        <f>+IF(T55="","Can be delete?",IF(T55&lt;=30,MASTER!$D$3,IF(AND(T55&lt;=31,T55&gt;=60),MASTER!$D$4,IF(AND(T55&lt;=61,T55&gt;=90),MASTER!$D$5,MASTER!$D$6))))</f>
        <v>Can be delete?</v>
      </c>
      <c r="V55" s="48" t="s">
        <v>574</v>
      </c>
      <c r="W55" s="49" t="s">
        <v>244</v>
      </c>
      <c r="X55" s="47" t="s">
        <v>266</v>
      </c>
    </row>
    <row r="56" spans="1:24">
      <c r="A56" s="1">
        <v>53</v>
      </c>
      <c r="B56" s="1" t="s">
        <v>48</v>
      </c>
      <c r="C56" s="1" t="s">
        <v>115</v>
      </c>
      <c r="D56" s="13">
        <v>0</v>
      </c>
      <c r="E56" s="22">
        <v>0</v>
      </c>
      <c r="F56" s="13">
        <v>0</v>
      </c>
      <c r="G56" s="1">
        <v>0</v>
      </c>
      <c r="H56" s="1">
        <v>0</v>
      </c>
      <c r="I56" s="46"/>
      <c r="J56" s="1"/>
      <c r="K56" s="1">
        <v>0</v>
      </c>
      <c r="L56" s="1">
        <v>0</v>
      </c>
      <c r="M56" s="1">
        <v>0</v>
      </c>
      <c r="N56" s="1"/>
      <c r="O56" s="1"/>
      <c r="P56" s="8">
        <v>0</v>
      </c>
      <c r="Q56" s="26">
        <v>0</v>
      </c>
      <c r="R56" s="17">
        <v>0</v>
      </c>
      <c r="T56" t="str">
        <f t="shared" si="0"/>
        <v/>
      </c>
      <c r="U56" s="34" t="str">
        <f>+IF(T56="","Can be delete?",IF(T56&lt;=30,MASTER!$D$3,IF(AND(T56&lt;=31,T56&gt;=60),MASTER!$D$4,IF(AND(T56&lt;=61,T56&gt;=90),MASTER!$D$5,MASTER!$D$6))))</f>
        <v>Can be delete?</v>
      </c>
      <c r="V56" s="48" t="s">
        <v>574</v>
      </c>
      <c r="W56" s="49" t="s">
        <v>244</v>
      </c>
      <c r="X56" s="47" t="s">
        <v>266</v>
      </c>
    </row>
    <row r="57" spans="1:24">
      <c r="A57" s="1">
        <v>54</v>
      </c>
      <c r="B57" s="1" t="s">
        <v>48</v>
      </c>
      <c r="C57" s="1" t="s">
        <v>116</v>
      </c>
      <c r="D57" s="13">
        <v>0</v>
      </c>
      <c r="E57" s="22">
        <v>0</v>
      </c>
      <c r="F57" s="13">
        <v>0</v>
      </c>
      <c r="G57" s="1">
        <v>0</v>
      </c>
      <c r="H57" s="1">
        <v>0</v>
      </c>
      <c r="I57" s="46"/>
      <c r="J57" s="1"/>
      <c r="K57" s="1">
        <v>0</v>
      </c>
      <c r="L57" s="1">
        <v>0</v>
      </c>
      <c r="M57" s="1">
        <v>0</v>
      </c>
      <c r="N57" s="1"/>
      <c r="O57" s="1"/>
      <c r="P57" s="8">
        <v>0</v>
      </c>
      <c r="Q57" s="26">
        <v>0</v>
      </c>
      <c r="R57" s="17">
        <v>0</v>
      </c>
      <c r="T57" t="str">
        <f t="shared" si="0"/>
        <v/>
      </c>
      <c r="U57" s="34" t="str">
        <f>+IF(T57="","Can be delete?",IF(T57&lt;=30,MASTER!$D$3,IF(AND(T57&lt;=31,T57&gt;=60),MASTER!$D$4,IF(AND(T57&lt;=61,T57&gt;=90),MASTER!$D$5,MASTER!$D$6))))</f>
        <v>Can be delete?</v>
      </c>
      <c r="V57" s="48" t="s">
        <v>574</v>
      </c>
      <c r="W57" s="49" t="s">
        <v>244</v>
      </c>
      <c r="X57" s="47" t="s">
        <v>266</v>
      </c>
    </row>
    <row r="58" spans="1:24">
      <c r="A58" s="1">
        <v>55</v>
      </c>
      <c r="B58" s="1" t="s">
        <v>48</v>
      </c>
      <c r="C58" s="1" t="s">
        <v>117</v>
      </c>
      <c r="D58" s="13">
        <v>0</v>
      </c>
      <c r="E58" s="22">
        <v>0</v>
      </c>
      <c r="F58" s="13">
        <v>0</v>
      </c>
      <c r="G58" s="1">
        <v>0</v>
      </c>
      <c r="H58" s="1">
        <v>0</v>
      </c>
      <c r="I58" s="46"/>
      <c r="J58" s="1"/>
      <c r="K58" s="1">
        <v>0</v>
      </c>
      <c r="L58" s="1">
        <v>0</v>
      </c>
      <c r="M58" s="1">
        <v>0</v>
      </c>
      <c r="N58" s="1"/>
      <c r="O58" s="1"/>
      <c r="P58" s="8">
        <v>0</v>
      </c>
      <c r="Q58" s="26">
        <v>0</v>
      </c>
      <c r="R58" s="17">
        <v>0</v>
      </c>
      <c r="T58" t="str">
        <f t="shared" si="0"/>
        <v/>
      </c>
      <c r="U58" s="34" t="str">
        <f>+IF(T58="","Can be delete?",IF(T58&lt;=30,MASTER!$D$3,IF(AND(T58&lt;=31,T58&gt;=60),MASTER!$D$4,IF(AND(T58&lt;=61,T58&gt;=90),MASTER!$D$5,MASTER!$D$6))))</f>
        <v>Can be delete?</v>
      </c>
      <c r="V58" s="48" t="s">
        <v>574</v>
      </c>
      <c r="W58" s="49" t="s">
        <v>244</v>
      </c>
      <c r="X58" s="47" t="s">
        <v>266</v>
      </c>
    </row>
    <row r="59" spans="1:24">
      <c r="A59" s="1">
        <v>56</v>
      </c>
      <c r="B59" s="1" t="s">
        <v>48</v>
      </c>
      <c r="C59" s="1" t="s">
        <v>118</v>
      </c>
      <c r="D59" s="13">
        <v>0</v>
      </c>
      <c r="E59" s="22">
        <v>0</v>
      </c>
      <c r="F59" s="13">
        <v>0</v>
      </c>
      <c r="G59" s="1">
        <v>0</v>
      </c>
      <c r="H59" s="1">
        <v>0</v>
      </c>
      <c r="I59" s="46"/>
      <c r="J59" s="1"/>
      <c r="K59" s="1">
        <v>0</v>
      </c>
      <c r="L59" s="1">
        <v>0</v>
      </c>
      <c r="M59" s="1">
        <v>0</v>
      </c>
      <c r="N59" s="1"/>
      <c r="O59" s="1"/>
      <c r="P59" s="8">
        <v>0</v>
      </c>
      <c r="Q59" s="26">
        <v>0</v>
      </c>
      <c r="R59" s="17">
        <v>0</v>
      </c>
      <c r="T59" t="str">
        <f t="shared" si="0"/>
        <v/>
      </c>
      <c r="U59" s="34" t="str">
        <f>+IF(T59="","Can be delete?",IF(T59&lt;=30,MASTER!$D$3,IF(AND(T59&lt;=31,T59&gt;=60),MASTER!$D$4,IF(AND(T59&lt;=61,T59&gt;=90),MASTER!$D$5,MASTER!$D$6))))</f>
        <v>Can be delete?</v>
      </c>
      <c r="V59" s="48" t="s">
        <v>574</v>
      </c>
      <c r="W59" s="49" t="s">
        <v>244</v>
      </c>
      <c r="X59" s="47" t="s">
        <v>266</v>
      </c>
    </row>
    <row r="60" spans="1:24">
      <c r="A60" s="1">
        <v>57</v>
      </c>
      <c r="B60" s="1" t="s">
        <v>48</v>
      </c>
      <c r="C60" s="1" t="s">
        <v>395</v>
      </c>
      <c r="D60" s="13">
        <v>1465.3570999999999</v>
      </c>
      <c r="E60" s="22">
        <v>0</v>
      </c>
      <c r="F60" s="13">
        <v>0</v>
      </c>
      <c r="G60" s="1">
        <v>0</v>
      </c>
      <c r="H60" s="1">
        <v>0</v>
      </c>
      <c r="I60" s="46">
        <v>44376</v>
      </c>
      <c r="J60" s="1" t="s">
        <v>584</v>
      </c>
      <c r="K60" s="1">
        <v>1</v>
      </c>
      <c r="L60" s="1">
        <v>0</v>
      </c>
      <c r="M60" s="1">
        <v>0</v>
      </c>
      <c r="N60" s="1">
        <v>44406</v>
      </c>
      <c r="O60" s="1" t="s">
        <v>98</v>
      </c>
      <c r="P60" s="8">
        <v>1</v>
      </c>
      <c r="Q60" s="26">
        <v>0</v>
      </c>
      <c r="R60" s="17">
        <v>0</v>
      </c>
      <c r="T60" t="str">
        <f t="shared" si="0"/>
        <v/>
      </c>
      <c r="U60" s="34" t="str">
        <f>+IF(T60="","Can be delete?",IF(T60&lt;=30,MASTER!$D$3,IF(AND(T60&lt;=31,T60&gt;=60),MASTER!$D$4,IF(AND(T60&lt;=61,T60&gt;=90),MASTER!$D$5,MASTER!$D$6))))</f>
        <v>Can be delete?</v>
      </c>
      <c r="V60" s="48" t="s">
        <v>46</v>
      </c>
      <c r="W60" s="49">
        <v>202107</v>
      </c>
      <c r="X60" s="47" t="s">
        <v>1064</v>
      </c>
    </row>
    <row r="61" spans="1:24">
      <c r="A61" s="1">
        <v>58</v>
      </c>
      <c r="B61" s="1" t="s">
        <v>48</v>
      </c>
      <c r="C61" s="1" t="s">
        <v>327</v>
      </c>
      <c r="D61" s="13">
        <v>0</v>
      </c>
      <c r="E61" s="22">
        <v>0</v>
      </c>
      <c r="F61" s="13">
        <v>0</v>
      </c>
      <c r="G61" s="1">
        <v>0</v>
      </c>
      <c r="H61" s="1">
        <v>0</v>
      </c>
      <c r="I61" s="46"/>
      <c r="J61" s="1"/>
      <c r="K61" s="1">
        <v>0</v>
      </c>
      <c r="L61" s="1">
        <v>0</v>
      </c>
      <c r="M61" s="1">
        <v>0</v>
      </c>
      <c r="N61" s="1"/>
      <c r="O61" s="1"/>
      <c r="P61" s="8">
        <v>0</v>
      </c>
      <c r="Q61" s="26">
        <v>0</v>
      </c>
      <c r="R61" s="17">
        <v>0</v>
      </c>
      <c r="T61" t="str">
        <f t="shared" si="0"/>
        <v/>
      </c>
      <c r="U61" s="34" t="str">
        <f>+IF(T61="","Can be delete?",IF(T61&lt;=30,MASTER!$D$3,IF(AND(T61&lt;=31,T61&gt;=60),MASTER!$D$4,IF(AND(T61&lt;=61,T61&gt;=90),MASTER!$D$5,MASTER!$D$6))))</f>
        <v>Can be delete?</v>
      </c>
      <c r="V61" s="48" t="s">
        <v>574</v>
      </c>
      <c r="W61" s="49" t="s">
        <v>244</v>
      </c>
      <c r="X61" s="47" t="s">
        <v>255</v>
      </c>
    </row>
    <row r="62" spans="1:24">
      <c r="A62" s="1">
        <v>59</v>
      </c>
      <c r="B62" s="1" t="s">
        <v>48</v>
      </c>
      <c r="C62" s="1" t="s">
        <v>328</v>
      </c>
      <c r="D62" s="13">
        <v>0</v>
      </c>
      <c r="E62" s="22">
        <v>0</v>
      </c>
      <c r="F62" s="13">
        <v>0</v>
      </c>
      <c r="G62" s="1">
        <v>0</v>
      </c>
      <c r="H62" s="1">
        <v>0</v>
      </c>
      <c r="I62" s="46"/>
      <c r="J62" s="1"/>
      <c r="K62" s="1">
        <v>0</v>
      </c>
      <c r="L62" s="1">
        <v>0</v>
      </c>
      <c r="M62" s="1">
        <v>0</v>
      </c>
      <c r="N62" s="1"/>
      <c r="O62" s="1"/>
      <c r="P62" s="8">
        <v>0</v>
      </c>
      <c r="Q62" s="26">
        <v>0</v>
      </c>
      <c r="R62" s="17">
        <v>0</v>
      </c>
      <c r="T62" t="str">
        <f t="shared" si="0"/>
        <v/>
      </c>
      <c r="U62" s="34" t="str">
        <f>+IF(T62="","Can be delete?",IF(T62&lt;=30,MASTER!$D$3,IF(AND(T62&lt;=31,T62&gt;=60),MASTER!$D$4,IF(AND(T62&lt;=61,T62&gt;=90),MASTER!$D$5,MASTER!$D$6))))</f>
        <v>Can be delete?</v>
      </c>
      <c r="V62" s="48" t="s">
        <v>574</v>
      </c>
      <c r="W62" s="49" t="s">
        <v>244</v>
      </c>
      <c r="X62" s="47" t="s">
        <v>255</v>
      </c>
    </row>
    <row r="63" spans="1:24">
      <c r="A63" s="1">
        <v>60</v>
      </c>
      <c r="B63" s="1" t="s">
        <v>48</v>
      </c>
      <c r="C63" s="1" t="s">
        <v>329</v>
      </c>
      <c r="D63" s="13">
        <v>31.017600000000002</v>
      </c>
      <c r="E63" s="22">
        <v>0</v>
      </c>
      <c r="F63" s="13">
        <v>0</v>
      </c>
      <c r="G63" s="1">
        <v>0</v>
      </c>
      <c r="H63" s="1">
        <v>0</v>
      </c>
      <c r="I63" s="46">
        <v>44379</v>
      </c>
      <c r="J63" s="1" t="s">
        <v>711</v>
      </c>
      <c r="K63" s="1">
        <v>25</v>
      </c>
      <c r="L63" s="1">
        <v>0</v>
      </c>
      <c r="M63" s="1">
        <v>0</v>
      </c>
      <c r="N63" s="1">
        <v>44399</v>
      </c>
      <c r="O63" s="1" t="s">
        <v>269</v>
      </c>
      <c r="P63" s="8">
        <v>25</v>
      </c>
      <c r="Q63" s="26">
        <v>0</v>
      </c>
      <c r="R63" s="17">
        <v>0</v>
      </c>
      <c r="T63" t="str">
        <f t="shared" si="0"/>
        <v/>
      </c>
      <c r="U63" s="34" t="str">
        <f>+IF(T63="","Can be delete?",IF(T63&lt;=30,MASTER!$D$3,IF(AND(T63&lt;=31,T63&gt;=60),MASTER!$D$4,IF(AND(T63&lt;=61,T63&gt;=90),MASTER!$D$5,MASTER!$D$6))))</f>
        <v>Can be delete?</v>
      </c>
      <c r="V63" s="48" t="s">
        <v>46</v>
      </c>
      <c r="W63" s="49">
        <v>202107</v>
      </c>
      <c r="X63" s="47" t="s">
        <v>862</v>
      </c>
    </row>
    <row r="64" spans="1:24">
      <c r="A64" s="1">
        <v>61</v>
      </c>
      <c r="B64" s="1" t="s">
        <v>48</v>
      </c>
      <c r="C64" s="1" t="s">
        <v>585</v>
      </c>
      <c r="D64" s="13">
        <v>845.14</v>
      </c>
      <c r="E64" s="22">
        <v>1</v>
      </c>
      <c r="F64" s="13">
        <v>845.14</v>
      </c>
      <c r="G64" s="1">
        <v>0</v>
      </c>
      <c r="H64" s="1">
        <v>0</v>
      </c>
      <c r="I64" s="46">
        <v>44385</v>
      </c>
      <c r="J64" s="1" t="s">
        <v>712</v>
      </c>
      <c r="K64" s="1">
        <v>1</v>
      </c>
      <c r="L64" s="1">
        <v>1</v>
      </c>
      <c r="M64" s="1">
        <v>845.14</v>
      </c>
      <c r="N64" s="1">
        <v>44438</v>
      </c>
      <c r="O64" s="1" t="s">
        <v>98</v>
      </c>
      <c r="P64" s="8">
        <v>1</v>
      </c>
      <c r="Q64" s="26">
        <v>0</v>
      </c>
      <c r="R64" s="17">
        <v>0</v>
      </c>
      <c r="T64" t="str">
        <f t="shared" si="0"/>
        <v/>
      </c>
      <c r="U64" s="34" t="str">
        <f>+IF(T64="","Can be delete?",IF(T64&lt;=30,MASTER!$D$3,IF(AND(T64&lt;=31,T64&gt;=60),MASTER!$D$4,IF(AND(T64&lt;=61,T64&gt;=90),MASTER!$D$5,MASTER!$D$6))))</f>
        <v>Can be delete?</v>
      </c>
      <c r="V64" s="48" t="s">
        <v>46</v>
      </c>
      <c r="W64" s="49">
        <v>202108</v>
      </c>
      <c r="X64" s="47" t="s">
        <v>1065</v>
      </c>
    </row>
    <row r="65" spans="1:24">
      <c r="A65" s="1">
        <v>62</v>
      </c>
      <c r="B65" s="1" t="s">
        <v>48</v>
      </c>
      <c r="C65" s="1" t="s">
        <v>119</v>
      </c>
      <c r="D65" s="13">
        <v>0</v>
      </c>
      <c r="E65" s="22">
        <v>0</v>
      </c>
      <c r="F65" s="13">
        <v>0</v>
      </c>
      <c r="G65" s="1">
        <v>0</v>
      </c>
      <c r="H65" s="1">
        <v>0</v>
      </c>
      <c r="I65" s="46"/>
      <c r="J65" s="1"/>
      <c r="K65" s="1">
        <v>0</v>
      </c>
      <c r="L65" s="1">
        <v>0</v>
      </c>
      <c r="M65" s="1">
        <v>0</v>
      </c>
      <c r="N65" s="1"/>
      <c r="O65" s="1"/>
      <c r="P65" s="8">
        <v>0</v>
      </c>
      <c r="Q65" s="26">
        <v>0</v>
      </c>
      <c r="R65" s="17">
        <v>0</v>
      </c>
      <c r="T65" t="str">
        <f t="shared" si="0"/>
        <v/>
      </c>
      <c r="U65" s="34" t="str">
        <f>+IF(T65="","Can be delete?",IF(T65&lt;=30,MASTER!$D$3,IF(AND(T65&lt;=31,T65&gt;=60),MASTER!$D$4,IF(AND(T65&lt;=61,T65&gt;=90),MASTER!$D$5,MASTER!$D$6))))</f>
        <v>Can be delete?</v>
      </c>
      <c r="V65" s="48" t="s">
        <v>574</v>
      </c>
      <c r="W65" s="49" t="s">
        <v>244</v>
      </c>
      <c r="X65" s="47" t="s">
        <v>266</v>
      </c>
    </row>
    <row r="66" spans="1:24">
      <c r="A66" s="1">
        <v>63</v>
      </c>
      <c r="B66" s="1" t="s">
        <v>48</v>
      </c>
      <c r="C66" s="1" t="s">
        <v>120</v>
      </c>
      <c r="D66" s="13">
        <v>0</v>
      </c>
      <c r="E66" s="22">
        <v>0</v>
      </c>
      <c r="F66" s="13">
        <v>0</v>
      </c>
      <c r="G66" s="1">
        <v>0</v>
      </c>
      <c r="H66" s="1">
        <v>0</v>
      </c>
      <c r="I66" s="46"/>
      <c r="J66" s="1"/>
      <c r="K66" s="1">
        <v>0</v>
      </c>
      <c r="L66" s="1">
        <v>0</v>
      </c>
      <c r="M66" s="1">
        <v>0</v>
      </c>
      <c r="N66" s="1"/>
      <c r="O66" s="1"/>
      <c r="P66" s="8">
        <v>0</v>
      </c>
      <c r="Q66" s="26">
        <v>0</v>
      </c>
      <c r="R66" s="17">
        <v>0</v>
      </c>
      <c r="T66" t="str">
        <f t="shared" si="0"/>
        <v/>
      </c>
      <c r="U66" s="34" t="str">
        <f>+IF(T66="","Can be delete?",IF(T66&lt;=30,MASTER!$D$3,IF(AND(T66&lt;=31,T66&gt;=60),MASTER!$D$4,IF(AND(T66&lt;=61,T66&gt;=90),MASTER!$D$5,MASTER!$D$6))))</f>
        <v>Can be delete?</v>
      </c>
      <c r="V66" s="48" t="s">
        <v>574</v>
      </c>
      <c r="W66" s="49" t="s">
        <v>244</v>
      </c>
      <c r="X66" s="47" t="s">
        <v>266</v>
      </c>
    </row>
    <row r="67" spans="1:24">
      <c r="A67" s="1">
        <v>64</v>
      </c>
      <c r="B67" s="1" t="s">
        <v>48</v>
      </c>
      <c r="C67" s="1" t="s">
        <v>331</v>
      </c>
      <c r="D67" s="13">
        <v>0</v>
      </c>
      <c r="E67" s="22">
        <v>0</v>
      </c>
      <c r="F67" s="13">
        <v>0</v>
      </c>
      <c r="G67" s="1">
        <v>0</v>
      </c>
      <c r="H67" s="1">
        <v>0</v>
      </c>
      <c r="I67" s="46"/>
      <c r="J67" s="1"/>
      <c r="K67" s="1">
        <v>0</v>
      </c>
      <c r="L67" s="1">
        <v>0</v>
      </c>
      <c r="M67" s="1">
        <v>0</v>
      </c>
      <c r="N67" s="1"/>
      <c r="O67" s="1"/>
      <c r="P67" s="8">
        <v>0</v>
      </c>
      <c r="Q67" s="26">
        <v>0</v>
      </c>
      <c r="R67" s="17">
        <v>0</v>
      </c>
      <c r="T67" t="str">
        <f t="shared" si="0"/>
        <v/>
      </c>
      <c r="U67" s="34" t="str">
        <f>+IF(T67="","Can be delete?",IF(T67&lt;=30,MASTER!$D$3,IF(AND(T67&lt;=31,T67&gt;=60),MASTER!$D$4,IF(AND(T67&lt;=61,T67&gt;=90),MASTER!$D$5,MASTER!$D$6))))</f>
        <v>Can be delete?</v>
      </c>
      <c r="V67" s="48" t="s">
        <v>45</v>
      </c>
      <c r="W67" s="49">
        <v>202109</v>
      </c>
      <c r="X67" s="47" t="s">
        <v>245</v>
      </c>
    </row>
    <row r="68" spans="1:24">
      <c r="A68" s="1">
        <v>65</v>
      </c>
      <c r="B68" s="1" t="s">
        <v>48</v>
      </c>
      <c r="C68" s="1" t="s">
        <v>904</v>
      </c>
      <c r="D68" s="13">
        <v>0</v>
      </c>
      <c r="E68" s="22">
        <v>0</v>
      </c>
      <c r="F68" s="13">
        <v>0</v>
      </c>
      <c r="G68" s="1">
        <v>0</v>
      </c>
      <c r="H68" s="1">
        <v>0</v>
      </c>
      <c r="I68" s="46"/>
      <c r="J68" s="1"/>
      <c r="K68" s="1">
        <v>0</v>
      </c>
      <c r="L68" s="1">
        <v>0</v>
      </c>
      <c r="M68" s="1">
        <v>0</v>
      </c>
      <c r="N68" s="1"/>
      <c r="O68" s="1"/>
      <c r="P68" s="8">
        <v>0</v>
      </c>
      <c r="Q68" s="26">
        <v>0</v>
      </c>
      <c r="R68" s="17">
        <v>0</v>
      </c>
      <c r="T68" t="str">
        <f t="shared" si="0"/>
        <v/>
      </c>
      <c r="U68" s="34" t="str">
        <f>+IF(T68="","Can be delete?",IF(T68&lt;=30,MASTER!$D$3,IF(AND(T68&lt;=31,T68&gt;=60),MASTER!$D$4,IF(AND(T68&lt;=61,T68&gt;=90),MASTER!$D$5,MASTER!$D$6))))</f>
        <v>Can be delete?</v>
      </c>
      <c r="V68" s="48" t="s">
        <v>574</v>
      </c>
      <c r="W68" s="49" t="s">
        <v>244</v>
      </c>
      <c r="X68" s="47" t="s">
        <v>257</v>
      </c>
    </row>
    <row r="69" spans="1:24">
      <c r="A69" s="1">
        <v>66</v>
      </c>
      <c r="B69" s="1" t="s">
        <v>48</v>
      </c>
      <c r="C69" s="1" t="s">
        <v>713</v>
      </c>
      <c r="D69" s="13">
        <v>46.023000000000003</v>
      </c>
      <c r="E69" s="22">
        <v>1</v>
      </c>
      <c r="F69" s="13">
        <v>46.023000000000003</v>
      </c>
      <c r="G69" s="1">
        <v>0</v>
      </c>
      <c r="H69" s="1">
        <v>0</v>
      </c>
      <c r="I69" s="46">
        <v>44406</v>
      </c>
      <c r="J69" s="1" t="s">
        <v>714</v>
      </c>
      <c r="K69" s="1">
        <v>1</v>
      </c>
      <c r="L69" s="1">
        <v>1</v>
      </c>
      <c r="M69" s="1">
        <v>46.023000000000003</v>
      </c>
      <c r="N69" s="1">
        <v>44438</v>
      </c>
      <c r="O69" s="1" t="s">
        <v>98</v>
      </c>
      <c r="P69" s="8">
        <v>1</v>
      </c>
      <c r="Q69" s="26">
        <v>0</v>
      </c>
      <c r="R69" s="17">
        <v>0</v>
      </c>
      <c r="T69" t="str">
        <f t="shared" si="0"/>
        <v/>
      </c>
      <c r="U69" s="34" t="str">
        <f>+IF(T69="","Can be delete?",IF(T69&lt;=30,MASTER!$D$3,IF(AND(T69&lt;=31,T69&gt;=60),MASTER!$D$4,IF(AND(T69&lt;=61,T69&gt;=90),MASTER!$D$5,MASTER!$D$6))))</f>
        <v>Can be delete?</v>
      </c>
      <c r="V69" s="48" t="s">
        <v>46</v>
      </c>
      <c r="W69" s="49">
        <v>202108</v>
      </c>
      <c r="X69" s="47" t="s">
        <v>693</v>
      </c>
    </row>
    <row r="70" spans="1:24">
      <c r="A70" s="1">
        <v>67</v>
      </c>
      <c r="B70" s="1" t="s">
        <v>48</v>
      </c>
      <c r="C70" s="1" t="s">
        <v>586</v>
      </c>
      <c r="D70" s="13">
        <v>0</v>
      </c>
      <c r="E70" s="22">
        <v>0</v>
      </c>
      <c r="F70" s="13">
        <v>0</v>
      </c>
      <c r="G70" s="1">
        <v>0</v>
      </c>
      <c r="H70" s="1">
        <v>0</v>
      </c>
      <c r="I70" s="46"/>
      <c r="J70" s="1"/>
      <c r="K70" s="1">
        <v>0</v>
      </c>
      <c r="L70" s="1">
        <v>0</v>
      </c>
      <c r="M70" s="1">
        <v>0</v>
      </c>
      <c r="N70" s="1"/>
      <c r="O70" s="1"/>
      <c r="P70" s="8">
        <v>0</v>
      </c>
      <c r="Q70" s="26">
        <v>0</v>
      </c>
      <c r="R70" s="17">
        <v>0</v>
      </c>
      <c r="T70" t="str">
        <f t="shared" ref="T70:T133" si="1">IF(AND(Q70=0,R70=0),"",IF(I70="","",($U$1-I70)+1))</f>
        <v/>
      </c>
      <c r="U70" s="34" t="str">
        <f>+IF(T70="","Can be delete?",IF(T70&lt;=30,MASTER!$D$3,IF(AND(T70&lt;=31,T70&gt;=60),MASTER!$D$4,IF(AND(T70&lt;=61,T70&gt;=90),MASTER!$D$5,MASTER!$D$6))))</f>
        <v>Can be delete?</v>
      </c>
      <c r="V70" s="48" t="s">
        <v>45</v>
      </c>
      <c r="W70" s="49">
        <v>202109</v>
      </c>
      <c r="X70" s="47" t="s">
        <v>245</v>
      </c>
    </row>
    <row r="71" spans="1:24">
      <c r="A71" s="1">
        <v>68</v>
      </c>
      <c r="B71" s="1" t="s">
        <v>48</v>
      </c>
      <c r="C71" s="1" t="s">
        <v>124</v>
      </c>
      <c r="D71" s="13">
        <v>0</v>
      </c>
      <c r="E71" s="22">
        <v>0</v>
      </c>
      <c r="F71" s="13">
        <v>0</v>
      </c>
      <c r="G71" s="1">
        <v>0</v>
      </c>
      <c r="H71" s="1">
        <v>0</v>
      </c>
      <c r="I71" s="46"/>
      <c r="J71" s="1"/>
      <c r="K71" s="1">
        <v>0</v>
      </c>
      <c r="L71" s="1">
        <v>0</v>
      </c>
      <c r="M71" s="1">
        <v>0</v>
      </c>
      <c r="N71" s="1"/>
      <c r="O71" s="1"/>
      <c r="P71" s="8">
        <v>0</v>
      </c>
      <c r="Q71" s="26">
        <v>0</v>
      </c>
      <c r="R71" s="17">
        <v>0</v>
      </c>
      <c r="T71" t="str">
        <f t="shared" si="1"/>
        <v/>
      </c>
      <c r="U71" s="34" t="str">
        <f>+IF(T71="","Can be delete?",IF(T71&lt;=30,MASTER!$D$3,IF(AND(T71&lt;=31,T71&gt;=60),MASTER!$D$4,IF(AND(T71&lt;=61,T71&gt;=90),MASTER!$D$5,MASTER!$D$6))))</f>
        <v>Can be delete?</v>
      </c>
      <c r="V71" s="48" t="s">
        <v>574</v>
      </c>
      <c r="W71" s="49" t="s">
        <v>244</v>
      </c>
      <c r="X71" s="47" t="s">
        <v>257</v>
      </c>
    </row>
    <row r="72" spans="1:24">
      <c r="A72" s="1">
        <v>69</v>
      </c>
      <c r="B72" s="1" t="s">
        <v>48</v>
      </c>
      <c r="C72" s="1" t="s">
        <v>125</v>
      </c>
      <c r="D72" s="13">
        <v>0</v>
      </c>
      <c r="E72" s="22">
        <v>0</v>
      </c>
      <c r="F72" s="13">
        <v>0</v>
      </c>
      <c r="G72" s="1">
        <v>0</v>
      </c>
      <c r="H72" s="1">
        <v>0</v>
      </c>
      <c r="I72" s="46"/>
      <c r="J72" s="1"/>
      <c r="K72" s="1">
        <v>0</v>
      </c>
      <c r="L72" s="1">
        <v>0</v>
      </c>
      <c r="M72" s="1">
        <v>0</v>
      </c>
      <c r="N72" s="1"/>
      <c r="O72" s="1"/>
      <c r="P72" s="8">
        <v>0</v>
      </c>
      <c r="Q72" s="26">
        <v>0</v>
      </c>
      <c r="R72" s="17">
        <v>0</v>
      </c>
      <c r="T72" t="str">
        <f t="shared" si="1"/>
        <v/>
      </c>
      <c r="U72" s="34" t="str">
        <f>+IF(T72="","Can be delete?",IF(T72&lt;=30,MASTER!$D$3,IF(AND(T72&lt;=31,T72&gt;=60),MASTER!$D$4,IF(AND(T72&lt;=61,T72&gt;=90),MASTER!$D$5,MASTER!$D$6))))</f>
        <v>Can be delete?</v>
      </c>
      <c r="V72" s="48" t="s">
        <v>574</v>
      </c>
      <c r="W72" s="49" t="s">
        <v>244</v>
      </c>
      <c r="X72" s="47" t="s">
        <v>266</v>
      </c>
    </row>
    <row r="73" spans="1:24">
      <c r="A73" s="1">
        <v>70</v>
      </c>
      <c r="B73" s="1" t="s">
        <v>48</v>
      </c>
      <c r="C73" s="1" t="s">
        <v>126</v>
      </c>
      <c r="D73" s="13">
        <v>0</v>
      </c>
      <c r="E73" s="22">
        <v>0</v>
      </c>
      <c r="F73" s="13">
        <v>0</v>
      </c>
      <c r="G73" s="1">
        <v>0</v>
      </c>
      <c r="H73" s="1">
        <v>0</v>
      </c>
      <c r="I73" s="46"/>
      <c r="J73" s="1"/>
      <c r="K73" s="1">
        <v>0</v>
      </c>
      <c r="L73" s="1">
        <v>0</v>
      </c>
      <c r="M73" s="1">
        <v>0</v>
      </c>
      <c r="N73" s="1"/>
      <c r="O73" s="1"/>
      <c r="P73" s="8">
        <v>0</v>
      </c>
      <c r="Q73" s="26">
        <v>0</v>
      </c>
      <c r="R73" s="17">
        <v>0</v>
      </c>
      <c r="T73" t="str">
        <f t="shared" si="1"/>
        <v/>
      </c>
      <c r="U73" s="34" t="str">
        <f>+IF(T73="","Can be delete?",IF(T73&lt;=30,MASTER!$D$3,IF(AND(T73&lt;=31,T73&gt;=60),MASTER!$D$4,IF(AND(T73&lt;=61,T73&gt;=90),MASTER!$D$5,MASTER!$D$6))))</f>
        <v>Can be delete?</v>
      </c>
      <c r="V73" s="48" t="s">
        <v>574</v>
      </c>
      <c r="W73" s="49" t="s">
        <v>244</v>
      </c>
      <c r="X73" s="47" t="s">
        <v>266</v>
      </c>
    </row>
    <row r="74" spans="1:24" ht="27">
      <c r="A74" s="1">
        <v>71</v>
      </c>
      <c r="B74" s="1" t="s">
        <v>48</v>
      </c>
      <c r="C74" s="1" t="s">
        <v>248</v>
      </c>
      <c r="D74" s="13">
        <v>100.7745</v>
      </c>
      <c r="E74" s="22">
        <v>1</v>
      </c>
      <c r="F74" s="13">
        <v>100.7745</v>
      </c>
      <c r="G74" s="1">
        <v>0</v>
      </c>
      <c r="H74" s="1">
        <v>0</v>
      </c>
      <c r="I74" s="46">
        <v>44308</v>
      </c>
      <c r="J74" s="1" t="s">
        <v>397</v>
      </c>
      <c r="K74" s="1">
        <v>1</v>
      </c>
      <c r="L74" s="1">
        <v>0</v>
      </c>
      <c r="M74" s="1">
        <v>0</v>
      </c>
      <c r="N74" s="1"/>
      <c r="O74" s="1"/>
      <c r="P74" s="8">
        <v>0</v>
      </c>
      <c r="Q74" s="26">
        <v>1</v>
      </c>
      <c r="R74" s="17">
        <v>100.7745</v>
      </c>
      <c r="T74">
        <f t="shared" si="1"/>
        <v>132</v>
      </c>
      <c r="U74" s="34" t="str">
        <f>+IF(T74="","Can be delete?",IF(T74&lt;=30,MASTER!$D$3,IF(AND(T74&lt;=31,T74&gt;=60),MASTER!$D$4,IF(AND(T74&lt;=61,T74&gt;=90),MASTER!$D$5,MASTER!$D$6))))</f>
        <v>Super long term</v>
      </c>
      <c r="V74" s="48" t="s">
        <v>46</v>
      </c>
      <c r="W74" s="49" t="s">
        <v>244</v>
      </c>
      <c r="X74" s="47" t="s">
        <v>695</v>
      </c>
    </row>
    <row r="75" spans="1:24">
      <c r="A75" s="1">
        <v>72</v>
      </c>
      <c r="B75" s="1" t="s">
        <v>48</v>
      </c>
      <c r="C75" s="1" t="s">
        <v>127</v>
      </c>
      <c r="D75" s="13">
        <v>0</v>
      </c>
      <c r="E75" s="22">
        <v>0</v>
      </c>
      <c r="F75" s="13">
        <v>0</v>
      </c>
      <c r="G75" s="1">
        <v>0</v>
      </c>
      <c r="H75" s="1">
        <v>0</v>
      </c>
      <c r="I75" s="46"/>
      <c r="J75" s="1"/>
      <c r="K75" s="1">
        <v>0</v>
      </c>
      <c r="L75" s="1">
        <v>0</v>
      </c>
      <c r="M75" s="1">
        <v>0</v>
      </c>
      <c r="N75" s="1"/>
      <c r="O75" s="1"/>
      <c r="P75" s="8">
        <v>0</v>
      </c>
      <c r="Q75" s="26">
        <v>0</v>
      </c>
      <c r="R75" s="17">
        <v>0</v>
      </c>
      <c r="T75" t="str">
        <f t="shared" si="1"/>
        <v/>
      </c>
      <c r="U75" s="34" t="str">
        <f>+IF(T75="","Can be delete?",IF(T75&lt;=30,MASTER!$D$3,IF(AND(T75&lt;=31,T75&gt;=60),MASTER!$D$4,IF(AND(T75&lt;=61,T75&gt;=90),MASTER!$D$5,MASTER!$D$6))))</f>
        <v>Can be delete?</v>
      </c>
      <c r="V75" s="48" t="s">
        <v>574</v>
      </c>
      <c r="W75" s="49" t="s">
        <v>244</v>
      </c>
      <c r="X75" s="47" t="s">
        <v>257</v>
      </c>
    </row>
    <row r="76" spans="1:24">
      <c r="A76" s="1">
        <v>73</v>
      </c>
      <c r="B76" s="1" t="s">
        <v>48</v>
      </c>
      <c r="C76" s="1" t="s">
        <v>128</v>
      </c>
      <c r="D76" s="13">
        <v>0</v>
      </c>
      <c r="E76" s="22">
        <v>0</v>
      </c>
      <c r="F76" s="13">
        <v>0</v>
      </c>
      <c r="G76" s="1">
        <v>0</v>
      </c>
      <c r="H76" s="1">
        <v>0</v>
      </c>
      <c r="I76" s="46"/>
      <c r="J76" s="1"/>
      <c r="K76" s="1">
        <v>0</v>
      </c>
      <c r="L76" s="1">
        <v>0</v>
      </c>
      <c r="M76" s="1">
        <v>0</v>
      </c>
      <c r="N76" s="1"/>
      <c r="O76" s="1"/>
      <c r="P76" s="8">
        <v>0</v>
      </c>
      <c r="Q76" s="26">
        <v>0</v>
      </c>
      <c r="R76" s="17">
        <v>0</v>
      </c>
      <c r="T76" t="str">
        <f t="shared" si="1"/>
        <v/>
      </c>
      <c r="U76" s="34" t="str">
        <f>+IF(T76="","Can be delete?",IF(T76&lt;=30,MASTER!$D$3,IF(AND(T76&lt;=31,T76&gt;=60),MASTER!$D$4,IF(AND(T76&lt;=61,T76&gt;=90),MASTER!$D$5,MASTER!$D$6))))</f>
        <v>Can be delete?</v>
      </c>
      <c r="V76" s="48" t="s">
        <v>574</v>
      </c>
      <c r="W76" s="49" t="s">
        <v>244</v>
      </c>
      <c r="X76" s="47" t="s">
        <v>266</v>
      </c>
    </row>
    <row r="77" spans="1:24">
      <c r="A77" s="1">
        <v>74</v>
      </c>
      <c r="B77" s="1" t="s">
        <v>48</v>
      </c>
      <c r="C77" s="1" t="s">
        <v>587</v>
      </c>
      <c r="D77" s="13">
        <v>0</v>
      </c>
      <c r="E77" s="22">
        <v>0</v>
      </c>
      <c r="F77" s="13">
        <v>0</v>
      </c>
      <c r="G77" s="1">
        <v>0</v>
      </c>
      <c r="H77" s="1">
        <v>0</v>
      </c>
      <c r="I77" s="46"/>
      <c r="J77" s="1"/>
      <c r="K77" s="1">
        <v>0</v>
      </c>
      <c r="L77" s="1">
        <v>0</v>
      </c>
      <c r="M77" s="1">
        <v>0</v>
      </c>
      <c r="N77" s="1"/>
      <c r="O77" s="1"/>
      <c r="P77" s="8">
        <v>0</v>
      </c>
      <c r="Q77" s="26">
        <v>0</v>
      </c>
      <c r="R77" s="17">
        <v>0</v>
      </c>
      <c r="T77" t="str">
        <f t="shared" si="1"/>
        <v/>
      </c>
      <c r="U77" s="34" t="str">
        <f>+IF(T77="","Can be delete?",IF(T77&lt;=30,MASTER!$D$3,IF(AND(T77&lt;=31,T77&gt;=60),MASTER!$D$4,IF(AND(T77&lt;=61,T77&gt;=90),MASTER!$D$5,MASTER!$D$6))))</f>
        <v>Can be delete?</v>
      </c>
      <c r="V77" s="48" t="s">
        <v>45</v>
      </c>
      <c r="W77" s="49">
        <v>202109</v>
      </c>
      <c r="X77" s="47" t="s">
        <v>245</v>
      </c>
    </row>
    <row r="78" spans="1:24">
      <c r="A78" s="1">
        <v>75</v>
      </c>
      <c r="B78" s="1" t="s">
        <v>48</v>
      </c>
      <c r="C78" s="1" t="s">
        <v>129</v>
      </c>
      <c r="D78" s="13">
        <v>0</v>
      </c>
      <c r="E78" s="22">
        <v>0</v>
      </c>
      <c r="F78" s="13">
        <v>0</v>
      </c>
      <c r="G78" s="1">
        <v>0</v>
      </c>
      <c r="H78" s="1">
        <v>0</v>
      </c>
      <c r="I78" s="46"/>
      <c r="J78" s="1"/>
      <c r="K78" s="1">
        <v>0</v>
      </c>
      <c r="L78" s="1">
        <v>0</v>
      </c>
      <c r="M78" s="1">
        <v>0</v>
      </c>
      <c r="N78" s="1"/>
      <c r="O78" s="1"/>
      <c r="P78" s="8">
        <v>0</v>
      </c>
      <c r="Q78" s="26">
        <v>0</v>
      </c>
      <c r="R78" s="17">
        <v>0</v>
      </c>
      <c r="T78" t="str">
        <f t="shared" si="1"/>
        <v/>
      </c>
      <c r="U78" s="34" t="str">
        <f>+IF(T78="","Can be delete?",IF(T78&lt;=30,MASTER!$D$3,IF(AND(T78&lt;=31,T78&gt;=60),MASTER!$D$4,IF(AND(T78&lt;=61,T78&gt;=90),MASTER!$D$5,MASTER!$D$6))))</f>
        <v>Can be delete?</v>
      </c>
      <c r="V78" s="48" t="s">
        <v>574</v>
      </c>
      <c r="W78" s="49" t="s">
        <v>244</v>
      </c>
      <c r="X78" s="47" t="s">
        <v>266</v>
      </c>
    </row>
    <row r="79" spans="1:24">
      <c r="A79" s="1">
        <v>76</v>
      </c>
      <c r="B79" s="1" t="s">
        <v>48</v>
      </c>
      <c r="C79" s="1" t="s">
        <v>905</v>
      </c>
      <c r="D79" s="13">
        <v>0</v>
      </c>
      <c r="E79" s="22">
        <v>0</v>
      </c>
      <c r="F79" s="13">
        <v>0</v>
      </c>
      <c r="G79" s="1">
        <v>0</v>
      </c>
      <c r="H79" s="1">
        <v>0</v>
      </c>
      <c r="I79" s="46"/>
      <c r="J79" s="1"/>
      <c r="K79" s="1">
        <v>0</v>
      </c>
      <c r="L79" s="1">
        <v>0</v>
      </c>
      <c r="M79" s="1">
        <v>0</v>
      </c>
      <c r="N79" s="1"/>
      <c r="O79" s="1"/>
      <c r="P79" s="8">
        <v>0</v>
      </c>
      <c r="Q79" s="26">
        <v>0</v>
      </c>
      <c r="R79" s="17">
        <v>0</v>
      </c>
      <c r="T79" t="str">
        <f t="shared" si="1"/>
        <v/>
      </c>
      <c r="U79" s="34" t="str">
        <f>+IF(T79="","Can be delete?",IF(T79&lt;=30,MASTER!$D$3,IF(AND(T79&lt;=31,T79&gt;=60),MASTER!$D$4,IF(AND(T79&lt;=61,T79&gt;=90),MASTER!$D$5,MASTER!$D$6))))</f>
        <v>Can be delete?</v>
      </c>
      <c r="V79" s="48" t="s">
        <v>45</v>
      </c>
      <c r="W79" s="49">
        <v>202110</v>
      </c>
      <c r="X79" s="47" t="s">
        <v>245</v>
      </c>
    </row>
    <row r="80" spans="1:24">
      <c r="A80" s="1">
        <v>77</v>
      </c>
      <c r="B80" s="1" t="s">
        <v>48</v>
      </c>
      <c r="C80" s="1" t="s">
        <v>588</v>
      </c>
      <c r="D80" s="13">
        <v>78.389099999999999</v>
      </c>
      <c r="E80" s="22">
        <v>1</v>
      </c>
      <c r="F80" s="13">
        <v>78.389099999999999</v>
      </c>
      <c r="G80" s="1">
        <v>0</v>
      </c>
      <c r="H80" s="1">
        <v>0</v>
      </c>
      <c r="I80" s="46">
        <v>44385</v>
      </c>
      <c r="J80" s="1" t="s">
        <v>715</v>
      </c>
      <c r="K80" s="1">
        <v>1</v>
      </c>
      <c r="L80" s="1">
        <v>1</v>
      </c>
      <c r="M80" s="1">
        <v>78.389099999999999</v>
      </c>
      <c r="N80" s="1">
        <v>44438</v>
      </c>
      <c r="O80" s="1" t="s">
        <v>98</v>
      </c>
      <c r="P80" s="8">
        <v>1</v>
      </c>
      <c r="Q80" s="26">
        <v>0</v>
      </c>
      <c r="R80" s="17">
        <v>0</v>
      </c>
      <c r="T80" t="str">
        <f t="shared" si="1"/>
        <v/>
      </c>
      <c r="U80" s="34" t="str">
        <f>+IF(T80="","Can be delete?",IF(T80&lt;=30,MASTER!$D$3,IF(AND(T80&lt;=31,T80&gt;=60),MASTER!$D$4,IF(AND(T80&lt;=61,T80&gt;=90),MASTER!$D$5,MASTER!$D$6))))</f>
        <v>Can be delete?</v>
      </c>
      <c r="V80" s="48" t="s">
        <v>46</v>
      </c>
      <c r="W80" s="49">
        <v>202108</v>
      </c>
      <c r="X80" s="47" t="s">
        <v>693</v>
      </c>
    </row>
    <row r="81" spans="1:24">
      <c r="A81" s="1">
        <v>78</v>
      </c>
      <c r="B81" s="1" t="s">
        <v>48</v>
      </c>
      <c r="C81" s="1" t="s">
        <v>334</v>
      </c>
      <c r="D81" s="13">
        <v>69.351900000000001</v>
      </c>
      <c r="E81" s="22">
        <v>0</v>
      </c>
      <c r="F81" s="13">
        <v>0</v>
      </c>
      <c r="G81" s="1">
        <v>0</v>
      </c>
      <c r="H81" s="1">
        <v>0</v>
      </c>
      <c r="I81" s="46">
        <v>44354</v>
      </c>
      <c r="J81" s="1" t="s">
        <v>589</v>
      </c>
      <c r="K81" s="1">
        <v>1</v>
      </c>
      <c r="L81" s="1">
        <v>0</v>
      </c>
      <c r="M81" s="1">
        <v>0</v>
      </c>
      <c r="N81" s="1">
        <v>44406</v>
      </c>
      <c r="O81" s="1" t="s">
        <v>98</v>
      </c>
      <c r="P81" s="8">
        <v>1</v>
      </c>
      <c r="Q81" s="26">
        <v>0</v>
      </c>
      <c r="R81" s="17">
        <v>0</v>
      </c>
      <c r="T81" t="str">
        <f t="shared" si="1"/>
        <v/>
      </c>
      <c r="U81" s="34" t="str">
        <f>+IF(T81="","Can be delete?",IF(T81&lt;=30,MASTER!$D$3,IF(AND(T81&lt;=31,T81&gt;=60),MASTER!$D$4,IF(AND(T81&lt;=61,T81&gt;=90),MASTER!$D$5,MASTER!$D$6))))</f>
        <v>Can be delete?</v>
      </c>
      <c r="V81" s="48" t="s">
        <v>46</v>
      </c>
      <c r="W81" s="49">
        <v>202107</v>
      </c>
      <c r="X81" s="47" t="s">
        <v>1064</v>
      </c>
    </row>
    <row r="82" spans="1:24">
      <c r="A82" s="1">
        <v>79</v>
      </c>
      <c r="B82" s="1" t="s">
        <v>48</v>
      </c>
      <c r="C82" s="1" t="s">
        <v>130</v>
      </c>
      <c r="D82" s="13">
        <v>0</v>
      </c>
      <c r="E82" s="22">
        <v>0</v>
      </c>
      <c r="F82" s="13">
        <v>0</v>
      </c>
      <c r="G82" s="1">
        <v>0</v>
      </c>
      <c r="H82" s="1">
        <v>0</v>
      </c>
      <c r="I82" s="46"/>
      <c r="J82" s="1"/>
      <c r="K82" s="1">
        <v>0</v>
      </c>
      <c r="L82" s="1">
        <v>0</v>
      </c>
      <c r="M82" s="1">
        <v>0</v>
      </c>
      <c r="N82" s="1"/>
      <c r="O82" s="1"/>
      <c r="P82" s="8">
        <v>0</v>
      </c>
      <c r="Q82" s="26">
        <v>0</v>
      </c>
      <c r="R82" s="17">
        <v>0</v>
      </c>
      <c r="T82" t="str">
        <f t="shared" si="1"/>
        <v/>
      </c>
      <c r="U82" s="34" t="str">
        <f>+IF(T82="","Can be delete?",IF(T82&lt;=30,MASTER!$D$3,IF(AND(T82&lt;=31,T82&gt;=60),MASTER!$D$4,IF(AND(T82&lt;=61,T82&gt;=90),MASTER!$D$5,MASTER!$D$6))))</f>
        <v>Can be delete?</v>
      </c>
      <c r="V82" s="48" t="s">
        <v>574</v>
      </c>
      <c r="W82" s="49" t="s">
        <v>244</v>
      </c>
      <c r="X82" s="47" t="s">
        <v>266</v>
      </c>
    </row>
    <row r="83" spans="1:24">
      <c r="A83" s="1">
        <v>80</v>
      </c>
      <c r="B83" s="1" t="s">
        <v>48</v>
      </c>
      <c r="C83" s="1" t="s">
        <v>289</v>
      </c>
      <c r="D83" s="13">
        <v>455.90890000000002</v>
      </c>
      <c r="E83" s="22">
        <v>0</v>
      </c>
      <c r="F83" s="13">
        <v>0</v>
      </c>
      <c r="G83" s="1">
        <v>1</v>
      </c>
      <c r="H83" s="1">
        <v>455.90890000000002</v>
      </c>
      <c r="I83" s="46">
        <v>44428</v>
      </c>
      <c r="J83" s="1" t="s">
        <v>906</v>
      </c>
      <c r="K83" s="1">
        <v>1</v>
      </c>
      <c r="L83" s="1">
        <v>0</v>
      </c>
      <c r="M83" s="1">
        <v>0</v>
      </c>
      <c r="N83" s="1"/>
      <c r="O83" s="1"/>
      <c r="P83" s="8">
        <v>0</v>
      </c>
      <c r="Q83" s="26">
        <v>1</v>
      </c>
      <c r="R83" s="17">
        <v>455.90890000000002</v>
      </c>
      <c r="T83">
        <f t="shared" si="1"/>
        <v>12</v>
      </c>
      <c r="U83" s="34" t="str">
        <f>+IF(T83="","Can be delete?",IF(T83&lt;=30,MASTER!$D$3,IF(AND(T83&lt;=31,T83&gt;=60),MASTER!$D$4,IF(AND(T83&lt;=61,T83&gt;=90),MASTER!$D$5,MASTER!$D$6))))</f>
        <v>Normal WIP</v>
      </c>
      <c r="V83" s="48" t="s">
        <v>46</v>
      </c>
      <c r="W83" s="49">
        <v>202109</v>
      </c>
      <c r="X83" s="47" t="s">
        <v>1066</v>
      </c>
    </row>
    <row r="84" spans="1:24">
      <c r="A84" s="1">
        <v>81</v>
      </c>
      <c r="B84" s="1" t="s">
        <v>48</v>
      </c>
      <c r="C84" s="1" t="s">
        <v>290</v>
      </c>
      <c r="D84" s="13">
        <v>404.05090000000001</v>
      </c>
      <c r="E84" s="22">
        <v>0</v>
      </c>
      <c r="F84" s="13">
        <v>0</v>
      </c>
      <c r="G84" s="1">
        <v>1</v>
      </c>
      <c r="H84" s="1">
        <v>404.05090000000001</v>
      </c>
      <c r="I84" s="46">
        <v>44428</v>
      </c>
      <c r="J84" s="1" t="s">
        <v>907</v>
      </c>
      <c r="K84" s="1">
        <v>1</v>
      </c>
      <c r="L84" s="1">
        <v>0</v>
      </c>
      <c r="M84" s="1">
        <v>0</v>
      </c>
      <c r="N84" s="1"/>
      <c r="O84" s="1"/>
      <c r="P84" s="8">
        <v>0</v>
      </c>
      <c r="Q84" s="26">
        <v>1</v>
      </c>
      <c r="R84" s="17">
        <v>404.05090000000001</v>
      </c>
      <c r="T84">
        <f t="shared" si="1"/>
        <v>12</v>
      </c>
      <c r="U84" s="34" t="str">
        <f>+IF(T84="","Can be delete?",IF(T84&lt;=30,MASTER!$D$3,IF(AND(T84&lt;=31,T84&gt;=60),MASTER!$D$4,IF(AND(T84&lt;=61,T84&gt;=90),MASTER!$D$5,MASTER!$D$6))))</f>
        <v>Normal WIP</v>
      </c>
      <c r="V84" s="48" t="s">
        <v>46</v>
      </c>
      <c r="W84" s="49">
        <v>202109</v>
      </c>
      <c r="X84" s="47" t="s">
        <v>1066</v>
      </c>
    </row>
    <row r="85" spans="1:24">
      <c r="A85" s="1">
        <v>82</v>
      </c>
      <c r="B85" s="1" t="s">
        <v>48</v>
      </c>
      <c r="C85" s="1" t="s">
        <v>590</v>
      </c>
      <c r="D85" s="13">
        <v>272.80529999999999</v>
      </c>
      <c r="E85" s="22">
        <v>1</v>
      </c>
      <c r="F85" s="13">
        <v>272.80529999999999</v>
      </c>
      <c r="G85" s="1">
        <v>0</v>
      </c>
      <c r="H85" s="1">
        <v>0</v>
      </c>
      <c r="I85" s="46">
        <v>44406</v>
      </c>
      <c r="J85" s="1" t="s">
        <v>716</v>
      </c>
      <c r="K85" s="1">
        <v>1</v>
      </c>
      <c r="L85" s="1">
        <v>1</v>
      </c>
      <c r="M85" s="1">
        <v>272.80529999999999</v>
      </c>
      <c r="N85" s="1">
        <v>44438</v>
      </c>
      <c r="O85" s="1" t="s">
        <v>98</v>
      </c>
      <c r="P85" s="8">
        <v>1</v>
      </c>
      <c r="Q85" s="26">
        <v>0</v>
      </c>
      <c r="R85" s="17">
        <v>0</v>
      </c>
      <c r="T85" t="str">
        <f t="shared" si="1"/>
        <v/>
      </c>
      <c r="U85" s="34" t="str">
        <f>+IF(T85="","Can be delete?",IF(T85&lt;=30,MASTER!$D$3,IF(AND(T85&lt;=31,T85&gt;=60),MASTER!$D$4,IF(AND(T85&lt;=61,T85&gt;=90),MASTER!$D$5,MASTER!$D$6))))</f>
        <v>Can be delete?</v>
      </c>
      <c r="V85" s="48" t="s">
        <v>46</v>
      </c>
      <c r="W85" s="49">
        <v>202108</v>
      </c>
      <c r="X85" s="47" t="s">
        <v>693</v>
      </c>
    </row>
    <row r="86" spans="1:24">
      <c r="A86" s="1">
        <v>83</v>
      </c>
      <c r="B86" s="1" t="s">
        <v>48</v>
      </c>
      <c r="C86" s="1" t="s">
        <v>717</v>
      </c>
      <c r="D86" s="13">
        <v>0</v>
      </c>
      <c r="E86" s="22">
        <v>0</v>
      </c>
      <c r="F86" s="13">
        <v>0</v>
      </c>
      <c r="G86" s="1">
        <v>0</v>
      </c>
      <c r="H86" s="1">
        <v>0</v>
      </c>
      <c r="I86" s="46"/>
      <c r="J86" s="1"/>
      <c r="K86" s="1">
        <v>0</v>
      </c>
      <c r="L86" s="1">
        <v>0</v>
      </c>
      <c r="M86" s="1">
        <v>0</v>
      </c>
      <c r="N86" s="1"/>
      <c r="O86" s="1"/>
      <c r="P86" s="8">
        <v>0</v>
      </c>
      <c r="Q86" s="26">
        <v>0</v>
      </c>
      <c r="R86" s="17">
        <v>0</v>
      </c>
      <c r="T86" t="str">
        <f t="shared" si="1"/>
        <v/>
      </c>
      <c r="U86" s="34" t="str">
        <f>+IF(T86="","Can be delete?",IF(T86&lt;=30,MASTER!$D$3,IF(AND(T86&lt;=31,T86&gt;=60),MASTER!$D$4,IF(AND(T86&lt;=61,T86&gt;=90),MASTER!$D$5,MASTER!$D$6))))</f>
        <v>Can be delete?</v>
      </c>
      <c r="V86" s="48" t="s">
        <v>45</v>
      </c>
      <c r="W86" s="49">
        <v>202109</v>
      </c>
      <c r="X86" s="47" t="s">
        <v>1067</v>
      </c>
    </row>
    <row r="87" spans="1:24">
      <c r="A87" s="1">
        <v>84</v>
      </c>
      <c r="B87" s="1" t="s">
        <v>48</v>
      </c>
      <c r="C87" s="1" t="s">
        <v>718</v>
      </c>
      <c r="D87" s="13">
        <v>0</v>
      </c>
      <c r="E87" s="22">
        <v>0</v>
      </c>
      <c r="F87" s="13">
        <v>0</v>
      </c>
      <c r="G87" s="1">
        <v>0</v>
      </c>
      <c r="H87" s="1">
        <v>0</v>
      </c>
      <c r="I87" s="46"/>
      <c r="J87" s="1"/>
      <c r="K87" s="1">
        <v>0</v>
      </c>
      <c r="L87" s="1">
        <v>0</v>
      </c>
      <c r="M87" s="1">
        <v>0</v>
      </c>
      <c r="N87" s="1"/>
      <c r="O87" s="1"/>
      <c r="P87" s="8">
        <v>0</v>
      </c>
      <c r="Q87" s="26">
        <v>0</v>
      </c>
      <c r="R87" s="17">
        <v>0</v>
      </c>
      <c r="T87" t="str">
        <f t="shared" si="1"/>
        <v/>
      </c>
      <c r="U87" s="34" t="str">
        <f>+IF(T87="","Can be delete?",IF(T87&lt;=30,MASTER!$D$3,IF(AND(T87&lt;=31,T87&gt;=60),MASTER!$D$4,IF(AND(T87&lt;=61,T87&gt;=90),MASTER!$D$5,MASTER!$D$6))))</f>
        <v>Can be delete?</v>
      </c>
      <c r="V87" s="48" t="s">
        <v>45</v>
      </c>
      <c r="W87" s="49">
        <v>202109</v>
      </c>
      <c r="X87" s="47" t="s">
        <v>245</v>
      </c>
    </row>
    <row r="88" spans="1:24">
      <c r="A88" s="1">
        <v>85</v>
      </c>
      <c r="B88" s="1" t="s">
        <v>48</v>
      </c>
      <c r="C88" s="1" t="s">
        <v>719</v>
      </c>
      <c r="D88" s="13">
        <v>0</v>
      </c>
      <c r="E88" s="22">
        <v>0</v>
      </c>
      <c r="F88" s="13">
        <v>0</v>
      </c>
      <c r="G88" s="1">
        <v>0</v>
      </c>
      <c r="H88" s="1">
        <v>0</v>
      </c>
      <c r="I88" s="46"/>
      <c r="J88" s="1"/>
      <c r="K88" s="1">
        <v>0</v>
      </c>
      <c r="L88" s="1">
        <v>0</v>
      </c>
      <c r="M88" s="1">
        <v>0</v>
      </c>
      <c r="N88" s="1"/>
      <c r="O88" s="1"/>
      <c r="P88" s="8">
        <v>0</v>
      </c>
      <c r="Q88" s="26">
        <v>0</v>
      </c>
      <c r="R88" s="17">
        <v>0</v>
      </c>
      <c r="T88" t="str">
        <f t="shared" si="1"/>
        <v/>
      </c>
      <c r="U88" s="34" t="str">
        <f>+IF(T88="","Can be delete?",IF(T88&lt;=30,MASTER!$D$3,IF(AND(T88&lt;=31,T88&gt;=60),MASTER!$D$4,IF(AND(T88&lt;=61,T88&gt;=90),MASTER!$D$5,MASTER!$D$6))))</f>
        <v>Can be delete?</v>
      </c>
      <c r="V88" s="48" t="s">
        <v>45</v>
      </c>
      <c r="W88" s="49">
        <v>202109</v>
      </c>
      <c r="X88" s="47" t="s">
        <v>245</v>
      </c>
    </row>
    <row r="89" spans="1:24">
      <c r="A89" s="1">
        <v>86</v>
      </c>
      <c r="B89" s="1" t="s">
        <v>48</v>
      </c>
      <c r="C89" s="1" t="s">
        <v>908</v>
      </c>
      <c r="D89" s="13">
        <v>0</v>
      </c>
      <c r="E89" s="22">
        <v>0</v>
      </c>
      <c r="F89" s="13">
        <v>0</v>
      </c>
      <c r="G89" s="1">
        <v>0</v>
      </c>
      <c r="H89" s="1">
        <v>0</v>
      </c>
      <c r="I89" s="46"/>
      <c r="J89" s="1"/>
      <c r="K89" s="1">
        <v>0</v>
      </c>
      <c r="L89" s="1">
        <v>0</v>
      </c>
      <c r="M89" s="1">
        <v>0</v>
      </c>
      <c r="N89" s="1"/>
      <c r="O89" s="1"/>
      <c r="P89" s="8">
        <v>0</v>
      </c>
      <c r="Q89" s="26">
        <v>0</v>
      </c>
      <c r="R89" s="17">
        <v>0</v>
      </c>
      <c r="T89" t="str">
        <f t="shared" si="1"/>
        <v/>
      </c>
      <c r="U89" s="34" t="str">
        <f>+IF(T89="","Can be delete?",IF(T89&lt;=30,MASTER!$D$3,IF(AND(T89&lt;=31,T89&gt;=60),MASTER!$D$4,IF(AND(T89&lt;=61,T89&gt;=90),MASTER!$D$5,MASTER!$D$6))))</f>
        <v>Can be delete?</v>
      </c>
      <c r="V89" s="48" t="s">
        <v>45</v>
      </c>
      <c r="W89" s="49">
        <v>202109</v>
      </c>
      <c r="X89" s="47" t="s">
        <v>245</v>
      </c>
    </row>
    <row r="90" spans="1:24">
      <c r="A90" s="1">
        <v>87</v>
      </c>
      <c r="B90" s="1" t="s">
        <v>48</v>
      </c>
      <c r="C90" s="1" t="s">
        <v>131</v>
      </c>
      <c r="D90" s="13">
        <v>0</v>
      </c>
      <c r="E90" s="22">
        <v>0</v>
      </c>
      <c r="F90" s="13">
        <v>0</v>
      </c>
      <c r="G90" s="1">
        <v>0</v>
      </c>
      <c r="H90" s="1">
        <v>0</v>
      </c>
      <c r="I90" s="46"/>
      <c r="J90" s="1"/>
      <c r="K90" s="1">
        <v>0</v>
      </c>
      <c r="L90" s="1">
        <v>0</v>
      </c>
      <c r="M90" s="1">
        <v>0</v>
      </c>
      <c r="N90" s="1"/>
      <c r="O90" s="1"/>
      <c r="P90" s="8">
        <v>0</v>
      </c>
      <c r="Q90" s="26">
        <v>0</v>
      </c>
      <c r="R90" s="17">
        <v>0</v>
      </c>
      <c r="T90" t="str">
        <f t="shared" si="1"/>
        <v/>
      </c>
      <c r="U90" s="34" t="str">
        <f>+IF(T90="","Can be delete?",IF(T90&lt;=30,MASTER!$D$3,IF(AND(T90&lt;=31,T90&gt;=60),MASTER!$D$4,IF(AND(T90&lt;=61,T90&gt;=90),MASTER!$D$5,MASTER!$D$6))))</f>
        <v>Can be delete?</v>
      </c>
      <c r="V90" s="48" t="s">
        <v>574</v>
      </c>
      <c r="W90" s="49" t="s">
        <v>244</v>
      </c>
      <c r="X90" s="47" t="s">
        <v>266</v>
      </c>
    </row>
    <row r="91" spans="1:24">
      <c r="A91" s="1">
        <v>88</v>
      </c>
      <c r="B91" s="1" t="s">
        <v>48</v>
      </c>
      <c r="C91" s="1" t="s">
        <v>132</v>
      </c>
      <c r="D91" s="13">
        <v>0</v>
      </c>
      <c r="E91" s="22">
        <v>0</v>
      </c>
      <c r="F91" s="13">
        <v>0</v>
      </c>
      <c r="G91" s="1">
        <v>0</v>
      </c>
      <c r="H91" s="1">
        <v>0</v>
      </c>
      <c r="I91" s="46"/>
      <c r="J91" s="1"/>
      <c r="K91" s="1">
        <v>0</v>
      </c>
      <c r="L91" s="1">
        <v>0</v>
      </c>
      <c r="M91" s="1">
        <v>0</v>
      </c>
      <c r="N91" s="1"/>
      <c r="O91" s="1"/>
      <c r="P91" s="8">
        <v>0</v>
      </c>
      <c r="Q91" s="26">
        <v>0</v>
      </c>
      <c r="R91" s="17">
        <v>0</v>
      </c>
      <c r="T91" t="str">
        <f t="shared" si="1"/>
        <v/>
      </c>
      <c r="U91" s="34" t="str">
        <f>+IF(T91="","Can be delete?",IF(T91&lt;=30,MASTER!$D$3,IF(AND(T91&lt;=31,T91&gt;=60),MASTER!$D$4,IF(AND(T91&lt;=61,T91&gt;=90),MASTER!$D$5,MASTER!$D$6))))</f>
        <v>Can be delete?</v>
      </c>
      <c r="V91" s="48" t="s">
        <v>574</v>
      </c>
      <c r="W91" s="49" t="s">
        <v>244</v>
      </c>
      <c r="X91" s="47" t="s">
        <v>266</v>
      </c>
    </row>
    <row r="92" spans="1:24">
      <c r="A92" s="1">
        <v>89</v>
      </c>
      <c r="B92" s="1" t="s">
        <v>48</v>
      </c>
      <c r="C92" s="1" t="s">
        <v>720</v>
      </c>
      <c r="D92" s="13">
        <v>0</v>
      </c>
      <c r="E92" s="22">
        <v>0</v>
      </c>
      <c r="F92" s="13">
        <v>0</v>
      </c>
      <c r="G92" s="1">
        <v>0</v>
      </c>
      <c r="H92" s="1">
        <v>0</v>
      </c>
      <c r="I92" s="46"/>
      <c r="J92" s="1"/>
      <c r="K92" s="1">
        <v>0</v>
      </c>
      <c r="L92" s="1">
        <v>0</v>
      </c>
      <c r="M92" s="1">
        <v>0</v>
      </c>
      <c r="N92" s="1"/>
      <c r="O92" s="1"/>
      <c r="P92" s="8">
        <v>0</v>
      </c>
      <c r="Q92" s="26">
        <v>0</v>
      </c>
      <c r="R92" s="17">
        <v>0</v>
      </c>
      <c r="T92" t="str">
        <f t="shared" si="1"/>
        <v/>
      </c>
      <c r="U92" s="34" t="str">
        <f>+IF(T92="","Can be delete?",IF(T92&lt;=30,MASTER!$D$3,IF(AND(T92&lt;=31,T92&gt;=60),MASTER!$D$4,IF(AND(T92&lt;=61,T92&gt;=90),MASTER!$D$5,MASTER!$D$6))))</f>
        <v>Can be delete?</v>
      </c>
      <c r="V92" s="48" t="s">
        <v>45</v>
      </c>
      <c r="W92" s="49">
        <v>202109</v>
      </c>
      <c r="X92" s="47" t="s">
        <v>245</v>
      </c>
    </row>
    <row r="93" spans="1:24">
      <c r="A93" s="1">
        <v>90</v>
      </c>
      <c r="B93" s="1" t="s">
        <v>48</v>
      </c>
      <c r="C93" s="1" t="s">
        <v>909</v>
      </c>
      <c r="D93" s="13">
        <v>0</v>
      </c>
      <c r="E93" s="22">
        <v>0</v>
      </c>
      <c r="F93" s="13">
        <v>0</v>
      </c>
      <c r="G93" s="1">
        <v>0</v>
      </c>
      <c r="H93" s="1">
        <v>0</v>
      </c>
      <c r="I93" s="46"/>
      <c r="J93" s="1"/>
      <c r="K93" s="1">
        <v>0</v>
      </c>
      <c r="L93" s="1">
        <v>0</v>
      </c>
      <c r="M93" s="1">
        <v>0</v>
      </c>
      <c r="N93" s="1"/>
      <c r="O93" s="1"/>
      <c r="P93" s="8">
        <v>0</v>
      </c>
      <c r="Q93" s="26">
        <v>0</v>
      </c>
      <c r="R93" s="17">
        <v>0</v>
      </c>
      <c r="T93" t="str">
        <f t="shared" si="1"/>
        <v/>
      </c>
      <c r="U93" s="34" t="str">
        <f>+IF(T93="","Can be delete?",IF(T93&lt;=30,MASTER!$D$3,IF(AND(T93&lt;=31,T93&gt;=60),MASTER!$D$4,IF(AND(T93&lt;=61,T93&gt;=90),MASTER!$D$5,MASTER!$D$6))))</f>
        <v>Can be delete?</v>
      </c>
      <c r="V93" s="48" t="s">
        <v>45</v>
      </c>
      <c r="W93" s="49">
        <v>202109</v>
      </c>
      <c r="X93" s="47" t="s">
        <v>245</v>
      </c>
    </row>
    <row r="94" spans="1:24">
      <c r="A94" s="1">
        <v>91</v>
      </c>
      <c r="B94" s="1" t="s">
        <v>48</v>
      </c>
      <c r="C94" s="1" t="s">
        <v>910</v>
      </c>
      <c r="D94" s="13">
        <v>66.971400000000003</v>
      </c>
      <c r="E94" s="22">
        <v>0</v>
      </c>
      <c r="F94" s="13">
        <v>0</v>
      </c>
      <c r="G94" s="1">
        <v>1</v>
      </c>
      <c r="H94" s="1">
        <v>66.971400000000003</v>
      </c>
      <c r="I94" s="46">
        <v>44432</v>
      </c>
      <c r="J94" s="1" t="s">
        <v>911</v>
      </c>
      <c r="K94" s="1">
        <v>1</v>
      </c>
      <c r="L94" s="1">
        <v>0</v>
      </c>
      <c r="M94" s="1">
        <v>0</v>
      </c>
      <c r="N94" s="1"/>
      <c r="O94" s="1"/>
      <c r="P94" s="8">
        <v>0</v>
      </c>
      <c r="Q94" s="26">
        <v>1</v>
      </c>
      <c r="R94" s="17">
        <v>66.971400000000003</v>
      </c>
      <c r="T94">
        <f t="shared" si="1"/>
        <v>8</v>
      </c>
      <c r="U94" s="34" t="str">
        <f>+IF(T94="","Can be delete?",IF(T94&lt;=30,MASTER!$D$3,IF(AND(T94&lt;=31,T94&gt;=60),MASTER!$D$4,IF(AND(T94&lt;=61,T94&gt;=90),MASTER!$D$5,MASTER!$D$6))))</f>
        <v>Normal WIP</v>
      </c>
      <c r="V94" s="48" t="s">
        <v>46</v>
      </c>
      <c r="W94" s="49">
        <v>202109</v>
      </c>
      <c r="X94" s="47" t="s">
        <v>1066</v>
      </c>
    </row>
    <row r="95" spans="1:24">
      <c r="A95" s="1">
        <v>92</v>
      </c>
      <c r="B95" s="1" t="s">
        <v>48</v>
      </c>
      <c r="C95" s="1" t="s">
        <v>912</v>
      </c>
      <c r="D95" s="13">
        <v>0</v>
      </c>
      <c r="E95" s="22">
        <v>0</v>
      </c>
      <c r="F95" s="13">
        <v>0</v>
      </c>
      <c r="G95" s="1">
        <v>0</v>
      </c>
      <c r="H95" s="1">
        <v>0</v>
      </c>
      <c r="I95" s="46"/>
      <c r="J95" s="1"/>
      <c r="K95" s="1">
        <v>0</v>
      </c>
      <c r="L95" s="1">
        <v>0</v>
      </c>
      <c r="M95" s="1">
        <v>0</v>
      </c>
      <c r="N95" s="1"/>
      <c r="O95" s="1"/>
      <c r="P95" s="8">
        <v>0</v>
      </c>
      <c r="Q95" s="26">
        <v>0</v>
      </c>
      <c r="R95" s="17">
        <v>0</v>
      </c>
      <c r="T95" t="str">
        <f t="shared" si="1"/>
        <v/>
      </c>
      <c r="U95" s="34" t="str">
        <f>+IF(T95="","Can be delete?",IF(T95&lt;=30,MASTER!$D$3,IF(AND(T95&lt;=31,T95&gt;=60),MASTER!$D$4,IF(AND(T95&lt;=61,T95&gt;=90),MASTER!$D$5,MASTER!$D$6))))</f>
        <v>Can be delete?</v>
      </c>
      <c r="V95" s="48" t="s">
        <v>45</v>
      </c>
      <c r="W95" s="49">
        <v>202109</v>
      </c>
      <c r="X95" s="47" t="s">
        <v>245</v>
      </c>
    </row>
    <row r="96" spans="1:24">
      <c r="A96" s="1">
        <v>93</v>
      </c>
      <c r="B96" s="1" t="s">
        <v>48</v>
      </c>
      <c r="C96" s="1" t="s">
        <v>336</v>
      </c>
      <c r="D96" s="13">
        <v>0</v>
      </c>
      <c r="E96" s="22">
        <v>0</v>
      </c>
      <c r="F96" s="13">
        <v>0</v>
      </c>
      <c r="G96" s="1">
        <v>0</v>
      </c>
      <c r="H96" s="1">
        <v>0</v>
      </c>
      <c r="I96" s="46"/>
      <c r="J96" s="1"/>
      <c r="K96" s="1">
        <v>0</v>
      </c>
      <c r="L96" s="1">
        <v>0</v>
      </c>
      <c r="M96" s="1">
        <v>0</v>
      </c>
      <c r="N96" s="1"/>
      <c r="O96" s="1"/>
      <c r="P96" s="8">
        <v>0</v>
      </c>
      <c r="Q96" s="26">
        <v>0</v>
      </c>
      <c r="R96" s="17">
        <v>0</v>
      </c>
      <c r="T96" t="str">
        <f t="shared" si="1"/>
        <v/>
      </c>
      <c r="U96" s="34" t="str">
        <f>+IF(T96="","Can be delete?",IF(T96&lt;=30,MASTER!$D$3,IF(AND(T96&lt;=31,T96&gt;=60),MASTER!$D$4,IF(AND(T96&lt;=61,T96&gt;=90),MASTER!$D$5,MASTER!$D$6))))</f>
        <v>Can be delete?</v>
      </c>
      <c r="V96" s="48" t="s">
        <v>574</v>
      </c>
      <c r="W96" s="49" t="s">
        <v>244</v>
      </c>
      <c r="X96" s="47" t="s">
        <v>256</v>
      </c>
    </row>
    <row r="97" spans="1:24">
      <c r="A97" s="1">
        <v>94</v>
      </c>
      <c r="B97" s="1" t="s">
        <v>48</v>
      </c>
      <c r="C97" s="1" t="s">
        <v>913</v>
      </c>
      <c r="D97" s="13">
        <v>0</v>
      </c>
      <c r="E97" s="22">
        <v>0</v>
      </c>
      <c r="F97" s="13">
        <v>0</v>
      </c>
      <c r="G97" s="1">
        <v>0</v>
      </c>
      <c r="H97" s="1">
        <v>0</v>
      </c>
      <c r="I97" s="46"/>
      <c r="J97" s="1"/>
      <c r="K97" s="1">
        <v>0</v>
      </c>
      <c r="L97" s="1">
        <v>0</v>
      </c>
      <c r="M97" s="1">
        <v>0</v>
      </c>
      <c r="N97" s="1"/>
      <c r="O97" s="1"/>
      <c r="P97" s="8">
        <v>0</v>
      </c>
      <c r="Q97" s="26">
        <v>0</v>
      </c>
      <c r="R97" s="17">
        <v>0</v>
      </c>
      <c r="T97" t="str">
        <f t="shared" si="1"/>
        <v/>
      </c>
      <c r="U97" s="34" t="str">
        <f>+IF(T97="","Can be delete?",IF(T97&lt;=30,MASTER!$D$3,IF(AND(T97&lt;=31,T97&gt;=60),MASTER!$D$4,IF(AND(T97&lt;=61,T97&gt;=90),MASTER!$D$5,MASTER!$D$6))))</f>
        <v>Can be delete?</v>
      </c>
      <c r="V97" s="48" t="s">
        <v>45</v>
      </c>
      <c r="W97" s="49">
        <v>202109</v>
      </c>
      <c r="X97" s="47" t="s">
        <v>245</v>
      </c>
    </row>
    <row r="98" spans="1:24">
      <c r="A98" s="1">
        <v>95</v>
      </c>
      <c r="B98" s="1" t="s">
        <v>48</v>
      </c>
      <c r="C98" s="1" t="s">
        <v>133</v>
      </c>
      <c r="D98" s="13">
        <v>128.38829999999999</v>
      </c>
      <c r="E98" s="22">
        <v>0</v>
      </c>
      <c r="F98" s="13">
        <v>0</v>
      </c>
      <c r="G98" s="1">
        <v>0</v>
      </c>
      <c r="H98" s="1">
        <v>0</v>
      </c>
      <c r="I98" s="46">
        <v>43698</v>
      </c>
      <c r="J98" s="1" t="s">
        <v>134</v>
      </c>
      <c r="K98" s="1">
        <v>-1</v>
      </c>
      <c r="L98" s="1">
        <v>0</v>
      </c>
      <c r="M98" s="1">
        <v>0</v>
      </c>
      <c r="N98" s="1"/>
      <c r="O98" s="1"/>
      <c r="P98" s="8">
        <v>0</v>
      </c>
      <c r="Q98" s="26">
        <v>0</v>
      </c>
      <c r="R98" s="17">
        <v>0</v>
      </c>
      <c r="T98" t="str">
        <f t="shared" si="1"/>
        <v/>
      </c>
      <c r="U98" s="34" t="str">
        <f>+IF(T98="","Can be delete?",IF(T98&lt;=30,MASTER!$D$3,IF(AND(T98&lt;=31,T98&gt;=60),MASTER!$D$4,IF(AND(T98&lt;=61,T98&gt;=90),MASTER!$D$5,MASTER!$D$6))))</f>
        <v>Can be delete?</v>
      </c>
      <c r="V98" s="48" t="s">
        <v>574</v>
      </c>
      <c r="W98" s="49" t="s">
        <v>244</v>
      </c>
      <c r="X98" s="47" t="s">
        <v>266</v>
      </c>
    </row>
    <row r="99" spans="1:24" ht="27">
      <c r="A99" s="1">
        <v>96</v>
      </c>
      <c r="B99" s="1" t="s">
        <v>48</v>
      </c>
      <c r="C99" s="1" t="s">
        <v>135</v>
      </c>
      <c r="D99" s="13">
        <v>516.91470000000004</v>
      </c>
      <c r="E99" s="22">
        <v>1</v>
      </c>
      <c r="F99" s="13">
        <v>516.91470000000004</v>
      </c>
      <c r="G99" s="1">
        <v>0</v>
      </c>
      <c r="H99" s="1">
        <v>0</v>
      </c>
      <c r="I99" s="46">
        <v>44285</v>
      </c>
      <c r="J99" s="1" t="s">
        <v>338</v>
      </c>
      <c r="K99" s="1">
        <v>1</v>
      </c>
      <c r="L99" s="1">
        <v>0</v>
      </c>
      <c r="M99" s="1">
        <v>0</v>
      </c>
      <c r="N99" s="1"/>
      <c r="O99" s="1"/>
      <c r="P99" s="8">
        <v>0</v>
      </c>
      <c r="Q99" s="26">
        <v>1</v>
      </c>
      <c r="R99" s="17">
        <v>516.91470000000004</v>
      </c>
      <c r="T99">
        <f t="shared" si="1"/>
        <v>155</v>
      </c>
      <c r="U99" s="34" t="str">
        <f>+IF(T99="","Can be delete?",IF(T99&lt;=30,MASTER!$D$3,IF(AND(T99&lt;=31,T99&gt;=60),MASTER!$D$4,IF(AND(T99&lt;=61,T99&gt;=90),MASTER!$D$5,MASTER!$D$6))))</f>
        <v>Super long term</v>
      </c>
      <c r="V99" s="48" t="s">
        <v>46</v>
      </c>
      <c r="W99" s="49" t="s">
        <v>244</v>
      </c>
      <c r="X99" s="47" t="s">
        <v>694</v>
      </c>
    </row>
    <row r="100" spans="1:24">
      <c r="A100" s="1">
        <v>97</v>
      </c>
      <c r="B100" s="1" t="s">
        <v>48</v>
      </c>
      <c r="C100" s="1" t="s">
        <v>136</v>
      </c>
      <c r="D100" s="13">
        <v>0</v>
      </c>
      <c r="E100" s="22">
        <v>0</v>
      </c>
      <c r="F100" s="13">
        <v>0</v>
      </c>
      <c r="G100" s="1">
        <v>0</v>
      </c>
      <c r="H100" s="1">
        <v>0</v>
      </c>
      <c r="I100" s="46"/>
      <c r="J100" s="1"/>
      <c r="K100" s="1">
        <v>0</v>
      </c>
      <c r="L100" s="1">
        <v>0</v>
      </c>
      <c r="M100" s="1">
        <v>0</v>
      </c>
      <c r="N100" s="1"/>
      <c r="O100" s="1"/>
      <c r="P100" s="8">
        <v>0</v>
      </c>
      <c r="Q100" s="26">
        <v>0</v>
      </c>
      <c r="R100" s="17">
        <v>0</v>
      </c>
      <c r="T100" t="str">
        <f t="shared" si="1"/>
        <v/>
      </c>
      <c r="U100" s="34" t="str">
        <f>+IF(T100="","Can be delete?",IF(T100&lt;=30,MASTER!$D$3,IF(AND(T100&lt;=31,T100&gt;=60),MASTER!$D$4,IF(AND(T100&lt;=61,T100&gt;=90),MASTER!$D$5,MASTER!$D$6))))</f>
        <v>Can be delete?</v>
      </c>
      <c r="V100" s="48" t="s">
        <v>574</v>
      </c>
      <c r="W100" s="49" t="s">
        <v>244</v>
      </c>
      <c r="X100" s="47" t="s">
        <v>266</v>
      </c>
    </row>
    <row r="101" spans="1:24">
      <c r="A101" s="1">
        <v>98</v>
      </c>
      <c r="B101" s="1" t="s">
        <v>48</v>
      </c>
      <c r="C101" s="1" t="s">
        <v>458</v>
      </c>
      <c r="D101" s="13">
        <v>43.325099999999999</v>
      </c>
      <c r="E101" s="22">
        <v>1</v>
      </c>
      <c r="F101" s="13">
        <v>43.325099999999999</v>
      </c>
      <c r="G101" s="1">
        <v>0</v>
      </c>
      <c r="H101" s="1">
        <v>0</v>
      </c>
      <c r="I101" s="46">
        <v>44397</v>
      </c>
      <c r="J101" s="1" t="s">
        <v>721</v>
      </c>
      <c r="K101" s="1">
        <v>1</v>
      </c>
      <c r="L101" s="1">
        <v>1</v>
      </c>
      <c r="M101" s="1">
        <v>43.325099999999999</v>
      </c>
      <c r="N101" s="1">
        <v>44438</v>
      </c>
      <c r="O101" s="1" t="s">
        <v>98</v>
      </c>
      <c r="P101" s="8">
        <v>1</v>
      </c>
      <c r="Q101" s="26">
        <v>0</v>
      </c>
      <c r="R101" s="17">
        <v>0</v>
      </c>
      <c r="T101" t="str">
        <f t="shared" si="1"/>
        <v/>
      </c>
      <c r="U101" s="34" t="str">
        <f>+IF(T101="","Can be delete?",IF(T101&lt;=30,MASTER!$D$3,IF(AND(T101&lt;=31,T101&gt;=60),MASTER!$D$4,IF(AND(T101&lt;=61,T101&gt;=90),MASTER!$D$5,MASTER!$D$6))))</f>
        <v>Can be delete?</v>
      </c>
      <c r="V101" s="48" t="s">
        <v>46</v>
      </c>
      <c r="W101" s="49">
        <v>202108</v>
      </c>
      <c r="X101" s="47" t="s">
        <v>693</v>
      </c>
    </row>
    <row r="102" spans="1:24">
      <c r="A102" s="1">
        <v>99</v>
      </c>
      <c r="B102" s="1" t="s">
        <v>48</v>
      </c>
      <c r="C102" s="1" t="s">
        <v>137</v>
      </c>
      <c r="D102" s="13">
        <v>0</v>
      </c>
      <c r="E102" s="22">
        <v>0</v>
      </c>
      <c r="F102" s="13">
        <v>0</v>
      </c>
      <c r="G102" s="1">
        <v>0</v>
      </c>
      <c r="H102" s="1">
        <v>0</v>
      </c>
      <c r="I102" s="46"/>
      <c r="J102" s="1"/>
      <c r="K102" s="1">
        <v>0</v>
      </c>
      <c r="L102" s="1">
        <v>0</v>
      </c>
      <c r="M102" s="1">
        <v>0</v>
      </c>
      <c r="N102" s="1"/>
      <c r="O102" s="1"/>
      <c r="P102" s="8">
        <v>0</v>
      </c>
      <c r="Q102" s="26">
        <v>0</v>
      </c>
      <c r="R102" s="17">
        <v>0</v>
      </c>
      <c r="T102" t="str">
        <f t="shared" si="1"/>
        <v/>
      </c>
      <c r="U102" s="34" t="str">
        <f>+IF(T102="","Can be delete?",IF(T102&lt;=30,MASTER!$D$3,IF(AND(T102&lt;=31,T102&gt;=60),MASTER!$D$4,IF(AND(T102&lt;=61,T102&gt;=90),MASTER!$D$5,MASTER!$D$6))))</f>
        <v>Can be delete?</v>
      </c>
      <c r="V102" s="48" t="s">
        <v>574</v>
      </c>
      <c r="W102" s="49" t="s">
        <v>244</v>
      </c>
      <c r="X102" s="47" t="s">
        <v>266</v>
      </c>
    </row>
    <row r="103" spans="1:24">
      <c r="A103" s="1">
        <v>100</v>
      </c>
      <c r="B103" s="1" t="s">
        <v>48</v>
      </c>
      <c r="C103" s="1" t="s">
        <v>138</v>
      </c>
      <c r="D103" s="13">
        <v>0</v>
      </c>
      <c r="E103" s="22">
        <v>0</v>
      </c>
      <c r="F103" s="13">
        <v>0</v>
      </c>
      <c r="G103" s="1">
        <v>0</v>
      </c>
      <c r="H103" s="1">
        <v>0</v>
      </c>
      <c r="I103" s="46"/>
      <c r="J103" s="1"/>
      <c r="K103" s="1">
        <v>0</v>
      </c>
      <c r="L103" s="1">
        <v>0</v>
      </c>
      <c r="M103" s="1">
        <v>0</v>
      </c>
      <c r="N103" s="1"/>
      <c r="O103" s="1"/>
      <c r="P103" s="8">
        <v>0</v>
      </c>
      <c r="Q103" s="26">
        <v>0</v>
      </c>
      <c r="R103" s="17">
        <v>0</v>
      </c>
      <c r="T103" t="str">
        <f t="shared" si="1"/>
        <v/>
      </c>
      <c r="U103" s="34" t="str">
        <f>+IF(T103="","Can be delete?",IF(T103&lt;=30,MASTER!$D$3,IF(AND(T103&lt;=31,T103&gt;=60),MASTER!$D$4,IF(AND(T103&lt;=61,T103&gt;=90),MASTER!$D$5,MASTER!$D$6))))</f>
        <v>Can be delete?</v>
      </c>
      <c r="V103" s="48" t="s">
        <v>574</v>
      </c>
      <c r="W103" s="49" t="s">
        <v>244</v>
      </c>
      <c r="X103" s="47" t="s">
        <v>266</v>
      </c>
    </row>
    <row r="104" spans="1:24">
      <c r="A104" s="1">
        <v>101</v>
      </c>
      <c r="B104" s="1" t="s">
        <v>48</v>
      </c>
      <c r="C104" s="1" t="s">
        <v>459</v>
      </c>
      <c r="D104" s="13">
        <v>542.11789999999996</v>
      </c>
      <c r="E104" s="22">
        <v>0</v>
      </c>
      <c r="F104" s="13">
        <v>0</v>
      </c>
      <c r="G104" s="1">
        <v>1</v>
      </c>
      <c r="H104" s="1">
        <v>542.11789999999996</v>
      </c>
      <c r="I104" s="46">
        <v>44424</v>
      </c>
      <c r="J104" s="1" t="s">
        <v>914</v>
      </c>
      <c r="K104" s="1">
        <v>1</v>
      </c>
      <c r="L104" s="1">
        <v>0</v>
      </c>
      <c r="M104" s="1">
        <v>0</v>
      </c>
      <c r="N104" s="1"/>
      <c r="O104" s="1"/>
      <c r="P104" s="8">
        <v>0</v>
      </c>
      <c r="Q104" s="26">
        <v>1</v>
      </c>
      <c r="R104" s="17">
        <v>542.11789999999996</v>
      </c>
      <c r="T104">
        <f t="shared" si="1"/>
        <v>16</v>
      </c>
      <c r="U104" s="34" t="str">
        <f>+IF(T104="","Can be delete?",IF(T104&lt;=30,MASTER!$D$3,IF(AND(T104&lt;=31,T104&gt;=60),MASTER!$D$4,IF(AND(T104&lt;=61,T104&gt;=90),MASTER!$D$5,MASTER!$D$6))))</f>
        <v>Normal WIP</v>
      </c>
      <c r="V104" s="48" t="s">
        <v>46</v>
      </c>
      <c r="W104" s="49">
        <v>202109</v>
      </c>
      <c r="X104" s="47" t="s">
        <v>1066</v>
      </c>
    </row>
    <row r="105" spans="1:24">
      <c r="A105" s="1">
        <v>102</v>
      </c>
      <c r="B105" s="1" t="s">
        <v>48</v>
      </c>
      <c r="C105" s="1" t="s">
        <v>341</v>
      </c>
      <c r="D105" s="13">
        <v>547.92949999999996</v>
      </c>
      <c r="E105" s="22">
        <v>1</v>
      </c>
      <c r="F105" s="13">
        <v>547.92949999999996</v>
      </c>
      <c r="G105" s="1">
        <v>0</v>
      </c>
      <c r="H105" s="1">
        <v>0</v>
      </c>
      <c r="I105" s="46">
        <v>44397</v>
      </c>
      <c r="J105" s="1" t="s">
        <v>722</v>
      </c>
      <c r="K105" s="1">
        <v>1</v>
      </c>
      <c r="L105" s="1">
        <v>1</v>
      </c>
      <c r="M105" s="1">
        <v>547.92949999999996</v>
      </c>
      <c r="N105" s="1">
        <v>44438</v>
      </c>
      <c r="O105" s="1" t="s">
        <v>98</v>
      </c>
      <c r="P105" s="8">
        <v>1</v>
      </c>
      <c r="Q105" s="26">
        <v>0</v>
      </c>
      <c r="R105" s="17">
        <v>0</v>
      </c>
      <c r="T105" t="str">
        <f t="shared" si="1"/>
        <v/>
      </c>
      <c r="U105" s="34" t="str">
        <f>+IF(T105="","Can be delete?",IF(T105&lt;=30,MASTER!$D$3,IF(AND(T105&lt;=31,T105&gt;=60),MASTER!$D$4,IF(AND(T105&lt;=61,T105&gt;=90),MASTER!$D$5,MASTER!$D$6))))</f>
        <v>Can be delete?</v>
      </c>
      <c r="V105" s="48" t="s">
        <v>46</v>
      </c>
      <c r="W105" s="49">
        <v>202108</v>
      </c>
      <c r="X105" s="47" t="s">
        <v>693</v>
      </c>
    </row>
    <row r="106" spans="1:24">
      <c r="A106" s="1">
        <v>103</v>
      </c>
      <c r="B106" s="1" t="s">
        <v>48</v>
      </c>
      <c r="C106" s="1" t="s">
        <v>401</v>
      </c>
      <c r="D106" s="13">
        <v>543.57479999999998</v>
      </c>
      <c r="E106" s="22">
        <v>1</v>
      </c>
      <c r="F106" s="13">
        <v>543.57479999999998</v>
      </c>
      <c r="G106" s="1">
        <v>0</v>
      </c>
      <c r="H106" s="1">
        <v>0</v>
      </c>
      <c r="I106" s="46">
        <v>44397</v>
      </c>
      <c r="J106" s="1" t="s">
        <v>723</v>
      </c>
      <c r="K106" s="1">
        <v>1</v>
      </c>
      <c r="L106" s="1">
        <v>1</v>
      </c>
      <c r="M106" s="1">
        <v>543.57479999999998</v>
      </c>
      <c r="N106" s="1">
        <v>44438</v>
      </c>
      <c r="O106" s="1" t="s">
        <v>98</v>
      </c>
      <c r="P106" s="8">
        <v>1</v>
      </c>
      <c r="Q106" s="26">
        <v>0</v>
      </c>
      <c r="R106" s="17">
        <v>0</v>
      </c>
      <c r="T106" t="str">
        <f t="shared" si="1"/>
        <v/>
      </c>
      <c r="U106" s="34" t="str">
        <f>+IF(T106="","Can be delete?",IF(T106&lt;=30,MASTER!$D$3,IF(AND(T106&lt;=31,T106&gt;=60),MASTER!$D$4,IF(AND(T106&lt;=61,T106&gt;=90),MASTER!$D$5,MASTER!$D$6))))</f>
        <v>Can be delete?</v>
      </c>
      <c r="V106" s="48" t="s">
        <v>46</v>
      </c>
      <c r="W106" s="49">
        <v>202108</v>
      </c>
      <c r="X106" s="47" t="s">
        <v>693</v>
      </c>
    </row>
    <row r="107" spans="1:24">
      <c r="A107" s="1">
        <v>104</v>
      </c>
      <c r="B107" s="1" t="s">
        <v>48</v>
      </c>
      <c r="C107" s="1" t="s">
        <v>915</v>
      </c>
      <c r="D107" s="13">
        <v>0</v>
      </c>
      <c r="E107" s="22">
        <v>0</v>
      </c>
      <c r="F107" s="13">
        <v>0</v>
      </c>
      <c r="G107" s="1">
        <v>0</v>
      </c>
      <c r="H107" s="1">
        <v>0</v>
      </c>
      <c r="I107" s="46"/>
      <c r="J107" s="1"/>
      <c r="K107" s="1">
        <v>0</v>
      </c>
      <c r="L107" s="1">
        <v>0</v>
      </c>
      <c r="M107" s="1">
        <v>0</v>
      </c>
      <c r="N107" s="1"/>
      <c r="O107" s="1"/>
      <c r="P107" s="8">
        <v>0</v>
      </c>
      <c r="Q107" s="26">
        <v>0</v>
      </c>
      <c r="R107" s="17">
        <v>0</v>
      </c>
      <c r="T107" t="str">
        <f t="shared" si="1"/>
        <v/>
      </c>
      <c r="U107" s="34" t="str">
        <f>+IF(T107="","Can be delete?",IF(T107&lt;=30,MASTER!$D$3,IF(AND(T107&lt;=31,T107&gt;=60),MASTER!$D$4,IF(AND(T107&lt;=61,T107&gt;=90),MASTER!$D$5,MASTER!$D$6))))</f>
        <v>Can be delete?</v>
      </c>
      <c r="V107" s="48" t="s">
        <v>45</v>
      </c>
      <c r="W107" s="49">
        <v>202109</v>
      </c>
      <c r="X107" s="47" t="s">
        <v>245</v>
      </c>
    </row>
    <row r="108" spans="1:24">
      <c r="A108" s="1">
        <v>105</v>
      </c>
      <c r="B108" s="1" t="s">
        <v>48</v>
      </c>
      <c r="C108" s="1" t="s">
        <v>916</v>
      </c>
      <c r="D108" s="13">
        <v>0</v>
      </c>
      <c r="E108" s="22">
        <v>0</v>
      </c>
      <c r="F108" s="13">
        <v>0</v>
      </c>
      <c r="G108" s="1">
        <v>0</v>
      </c>
      <c r="H108" s="1">
        <v>0</v>
      </c>
      <c r="I108" s="46"/>
      <c r="J108" s="1"/>
      <c r="K108" s="1">
        <v>0</v>
      </c>
      <c r="L108" s="1">
        <v>0</v>
      </c>
      <c r="M108" s="1">
        <v>0</v>
      </c>
      <c r="N108" s="1"/>
      <c r="O108" s="1"/>
      <c r="P108" s="8">
        <v>0</v>
      </c>
      <c r="Q108" s="26">
        <v>0</v>
      </c>
      <c r="R108" s="17">
        <v>0</v>
      </c>
      <c r="T108" t="str">
        <f t="shared" si="1"/>
        <v/>
      </c>
      <c r="U108" s="34" t="str">
        <f>+IF(T108="","Can be delete?",IF(T108&lt;=30,MASTER!$D$3,IF(AND(T108&lt;=31,T108&gt;=60),MASTER!$D$4,IF(AND(T108&lt;=61,T108&gt;=90),MASTER!$D$5,MASTER!$D$6))))</f>
        <v>Can be delete?</v>
      </c>
      <c r="V108" s="48" t="s">
        <v>574</v>
      </c>
      <c r="W108" s="49" t="s">
        <v>244</v>
      </c>
      <c r="X108" s="47" t="s">
        <v>266</v>
      </c>
    </row>
    <row r="109" spans="1:24">
      <c r="A109" s="1">
        <v>106</v>
      </c>
      <c r="B109" s="1" t="s">
        <v>48</v>
      </c>
      <c r="C109" s="1" t="s">
        <v>293</v>
      </c>
      <c r="D109" s="13">
        <v>1122.3031000000001</v>
      </c>
      <c r="E109" s="22">
        <v>0</v>
      </c>
      <c r="F109" s="13">
        <v>0</v>
      </c>
      <c r="G109" s="1">
        <v>1</v>
      </c>
      <c r="H109" s="1">
        <v>1122.3031000000001</v>
      </c>
      <c r="I109" s="46">
        <v>44432</v>
      </c>
      <c r="J109" s="1" t="s">
        <v>917</v>
      </c>
      <c r="K109" s="1">
        <v>1</v>
      </c>
      <c r="L109" s="1">
        <v>0</v>
      </c>
      <c r="M109" s="1">
        <v>0</v>
      </c>
      <c r="N109" s="1"/>
      <c r="O109" s="1"/>
      <c r="P109" s="8">
        <v>0</v>
      </c>
      <c r="Q109" s="26">
        <v>1</v>
      </c>
      <c r="R109" s="17">
        <v>1122.3031000000001</v>
      </c>
      <c r="T109">
        <f t="shared" si="1"/>
        <v>8</v>
      </c>
      <c r="U109" s="34" t="str">
        <f>+IF(T109="","Can be delete?",IF(T109&lt;=30,MASTER!$D$3,IF(AND(T109&lt;=31,T109&gt;=60),MASTER!$D$4,IF(AND(T109&lt;=61,T109&gt;=90),MASTER!$D$5,MASTER!$D$6))))</f>
        <v>Normal WIP</v>
      </c>
      <c r="V109" s="48" t="s">
        <v>46</v>
      </c>
      <c r="W109" s="49">
        <v>202109</v>
      </c>
      <c r="X109" s="47" t="s">
        <v>1066</v>
      </c>
    </row>
    <row r="110" spans="1:24">
      <c r="A110" s="1">
        <v>107</v>
      </c>
      <c r="B110" s="1" t="s">
        <v>48</v>
      </c>
      <c r="C110" s="1" t="s">
        <v>139</v>
      </c>
      <c r="D110" s="13">
        <v>0</v>
      </c>
      <c r="E110" s="22">
        <v>0</v>
      </c>
      <c r="F110" s="13">
        <v>0</v>
      </c>
      <c r="G110" s="1">
        <v>0</v>
      </c>
      <c r="H110" s="1">
        <v>0</v>
      </c>
      <c r="I110" s="46"/>
      <c r="J110" s="1"/>
      <c r="K110" s="1">
        <v>0</v>
      </c>
      <c r="L110" s="1">
        <v>0</v>
      </c>
      <c r="M110" s="1">
        <v>0</v>
      </c>
      <c r="N110" s="1"/>
      <c r="O110" s="1"/>
      <c r="P110" s="8">
        <v>0</v>
      </c>
      <c r="Q110" s="26">
        <v>0</v>
      </c>
      <c r="R110" s="17">
        <v>0</v>
      </c>
      <c r="T110" t="str">
        <f t="shared" si="1"/>
        <v/>
      </c>
      <c r="U110" s="34" t="str">
        <f>+IF(T110="","Can be delete?",IF(T110&lt;=30,MASTER!$D$3,IF(AND(T110&lt;=31,T110&gt;=60),MASTER!$D$4,IF(AND(T110&lt;=61,T110&gt;=90),MASTER!$D$5,MASTER!$D$6))))</f>
        <v>Can be delete?</v>
      </c>
      <c r="V110" s="48" t="s">
        <v>574</v>
      </c>
      <c r="W110" s="49" t="s">
        <v>244</v>
      </c>
      <c r="X110" s="47" t="s">
        <v>257</v>
      </c>
    </row>
    <row r="111" spans="1:24">
      <c r="A111" s="1">
        <v>108</v>
      </c>
      <c r="B111" s="1" t="s">
        <v>48</v>
      </c>
      <c r="C111" s="1" t="s">
        <v>140</v>
      </c>
      <c r="D111" s="13">
        <v>0</v>
      </c>
      <c r="E111" s="22">
        <v>0</v>
      </c>
      <c r="F111" s="13">
        <v>0</v>
      </c>
      <c r="G111" s="1">
        <v>0</v>
      </c>
      <c r="H111" s="1">
        <v>0</v>
      </c>
      <c r="I111" s="46"/>
      <c r="J111" s="1"/>
      <c r="K111" s="1">
        <v>0</v>
      </c>
      <c r="L111" s="1">
        <v>0</v>
      </c>
      <c r="M111" s="1">
        <v>0</v>
      </c>
      <c r="N111" s="1"/>
      <c r="O111" s="1"/>
      <c r="P111" s="8">
        <v>0</v>
      </c>
      <c r="Q111" s="26">
        <v>0</v>
      </c>
      <c r="R111" s="17">
        <v>0</v>
      </c>
      <c r="T111" t="str">
        <f t="shared" si="1"/>
        <v/>
      </c>
      <c r="U111" s="34" t="str">
        <f>+IF(T111="","Can be delete?",IF(T111&lt;=30,MASTER!$D$3,IF(AND(T111&lt;=31,T111&gt;=60),MASTER!$D$4,IF(AND(T111&lt;=61,T111&gt;=90),MASTER!$D$5,MASTER!$D$6))))</f>
        <v>Can be delete?</v>
      </c>
      <c r="V111" s="48" t="s">
        <v>574</v>
      </c>
      <c r="W111" s="49" t="s">
        <v>244</v>
      </c>
      <c r="X111" s="47" t="s">
        <v>256</v>
      </c>
    </row>
    <row r="112" spans="1:24">
      <c r="A112" s="1">
        <v>109</v>
      </c>
      <c r="B112" s="1" t="s">
        <v>48</v>
      </c>
      <c r="C112" s="1" t="s">
        <v>141</v>
      </c>
      <c r="D112" s="13">
        <v>0</v>
      </c>
      <c r="E112" s="22">
        <v>0</v>
      </c>
      <c r="F112" s="13">
        <v>0</v>
      </c>
      <c r="G112" s="1">
        <v>0</v>
      </c>
      <c r="H112" s="1">
        <v>0</v>
      </c>
      <c r="I112" s="46"/>
      <c r="J112" s="1"/>
      <c r="K112" s="1">
        <v>0</v>
      </c>
      <c r="L112" s="1">
        <v>0</v>
      </c>
      <c r="M112" s="1">
        <v>0</v>
      </c>
      <c r="N112" s="1"/>
      <c r="O112" s="1"/>
      <c r="P112" s="8">
        <v>0</v>
      </c>
      <c r="Q112" s="26">
        <v>0</v>
      </c>
      <c r="R112" s="17">
        <v>0</v>
      </c>
      <c r="T112" t="str">
        <f t="shared" si="1"/>
        <v/>
      </c>
      <c r="U112" s="34" t="str">
        <f>+IF(T112="","Can be delete?",IF(T112&lt;=30,MASTER!$D$3,IF(AND(T112&lt;=31,T112&gt;=60),MASTER!$D$4,IF(AND(T112&lt;=61,T112&gt;=90),MASTER!$D$5,MASTER!$D$6))))</f>
        <v>Can be delete?</v>
      </c>
      <c r="V112" s="48" t="s">
        <v>574</v>
      </c>
      <c r="W112" s="49" t="s">
        <v>244</v>
      </c>
      <c r="X112" s="47" t="s">
        <v>256</v>
      </c>
    </row>
    <row r="113" spans="1:24">
      <c r="A113" s="1">
        <v>110</v>
      </c>
      <c r="B113" s="1" t="s">
        <v>48</v>
      </c>
      <c r="C113" s="1" t="s">
        <v>142</v>
      </c>
      <c r="D113" s="13">
        <v>0</v>
      </c>
      <c r="E113" s="22">
        <v>0</v>
      </c>
      <c r="F113" s="13">
        <v>0</v>
      </c>
      <c r="G113" s="1">
        <v>0</v>
      </c>
      <c r="H113" s="1">
        <v>0</v>
      </c>
      <c r="I113" s="46"/>
      <c r="J113" s="1"/>
      <c r="K113" s="1">
        <v>0</v>
      </c>
      <c r="L113" s="1">
        <v>0</v>
      </c>
      <c r="M113" s="1">
        <v>0</v>
      </c>
      <c r="N113" s="1"/>
      <c r="O113" s="1"/>
      <c r="P113" s="8">
        <v>0</v>
      </c>
      <c r="Q113" s="26">
        <v>0</v>
      </c>
      <c r="R113" s="17">
        <v>0</v>
      </c>
      <c r="T113" t="str">
        <f t="shared" si="1"/>
        <v/>
      </c>
      <c r="U113" s="34" t="str">
        <f>+IF(T113="","Can be delete?",IF(T113&lt;=30,MASTER!$D$3,IF(AND(T113&lt;=31,T113&gt;=60),MASTER!$D$4,IF(AND(T113&lt;=61,T113&gt;=90),MASTER!$D$5,MASTER!$D$6))))</f>
        <v>Can be delete?</v>
      </c>
      <c r="V113" s="48" t="s">
        <v>574</v>
      </c>
      <c r="W113" s="49" t="s">
        <v>244</v>
      </c>
      <c r="X113" s="47" t="s">
        <v>257</v>
      </c>
    </row>
    <row r="114" spans="1:24">
      <c r="A114" s="1">
        <v>111</v>
      </c>
      <c r="B114" s="1" t="s">
        <v>48</v>
      </c>
      <c r="C114" s="1" t="s">
        <v>724</v>
      </c>
      <c r="D114" s="13">
        <v>128.6523</v>
      </c>
      <c r="E114" s="22">
        <v>0</v>
      </c>
      <c r="F114" s="13">
        <v>0</v>
      </c>
      <c r="G114" s="1">
        <v>1</v>
      </c>
      <c r="H114" s="1">
        <v>128.6523</v>
      </c>
      <c r="I114" s="46">
        <v>44426</v>
      </c>
      <c r="J114" s="1" t="s">
        <v>918</v>
      </c>
      <c r="K114" s="1">
        <v>1</v>
      </c>
      <c r="L114" s="1">
        <v>0</v>
      </c>
      <c r="M114" s="1">
        <v>0</v>
      </c>
      <c r="N114" s="1"/>
      <c r="O114" s="1"/>
      <c r="P114" s="8">
        <v>0</v>
      </c>
      <c r="Q114" s="26">
        <v>1</v>
      </c>
      <c r="R114" s="17">
        <v>128.6523</v>
      </c>
      <c r="T114">
        <f t="shared" si="1"/>
        <v>14</v>
      </c>
      <c r="U114" s="34" t="str">
        <f>+IF(T114="","Can be delete?",IF(T114&lt;=30,MASTER!$D$3,IF(AND(T114&lt;=31,T114&gt;=60),MASTER!$D$4,IF(AND(T114&lt;=61,T114&gt;=90),MASTER!$D$5,MASTER!$D$6))))</f>
        <v>Normal WIP</v>
      </c>
      <c r="V114" s="48" t="s">
        <v>46</v>
      </c>
      <c r="W114" s="49">
        <v>202109</v>
      </c>
      <c r="X114" s="47" t="s">
        <v>1066</v>
      </c>
    </row>
    <row r="115" spans="1:24">
      <c r="A115" s="1">
        <v>112</v>
      </c>
      <c r="B115" s="1" t="s">
        <v>48</v>
      </c>
      <c r="C115" s="1" t="s">
        <v>143</v>
      </c>
      <c r="D115" s="13">
        <v>0</v>
      </c>
      <c r="E115" s="22">
        <v>0</v>
      </c>
      <c r="F115" s="13">
        <v>0</v>
      </c>
      <c r="G115" s="1">
        <v>0</v>
      </c>
      <c r="H115" s="1">
        <v>0</v>
      </c>
      <c r="I115" s="46"/>
      <c r="J115" s="1"/>
      <c r="K115" s="1">
        <v>0</v>
      </c>
      <c r="L115" s="1">
        <v>0</v>
      </c>
      <c r="M115" s="1">
        <v>0</v>
      </c>
      <c r="N115" s="1"/>
      <c r="O115" s="1"/>
      <c r="P115" s="8">
        <v>0</v>
      </c>
      <c r="Q115" s="26">
        <v>0</v>
      </c>
      <c r="R115" s="17">
        <v>0</v>
      </c>
      <c r="T115" t="str">
        <f t="shared" si="1"/>
        <v/>
      </c>
      <c r="U115" s="34" t="str">
        <f>+IF(T115="","Can be delete?",IF(T115&lt;=30,MASTER!$D$3,IF(AND(T115&lt;=31,T115&gt;=60),MASTER!$D$4,IF(AND(T115&lt;=61,T115&gt;=90),MASTER!$D$5,MASTER!$D$6))))</f>
        <v>Can be delete?</v>
      </c>
      <c r="V115" s="48" t="s">
        <v>574</v>
      </c>
      <c r="W115" s="49" t="s">
        <v>244</v>
      </c>
      <c r="X115" s="47" t="s">
        <v>266</v>
      </c>
    </row>
    <row r="116" spans="1:24">
      <c r="A116" s="1">
        <v>113</v>
      </c>
      <c r="B116" s="1" t="s">
        <v>48</v>
      </c>
      <c r="C116" s="1" t="s">
        <v>144</v>
      </c>
      <c r="D116" s="13">
        <v>0</v>
      </c>
      <c r="E116" s="22">
        <v>0</v>
      </c>
      <c r="F116" s="13">
        <v>0</v>
      </c>
      <c r="G116" s="1">
        <v>0</v>
      </c>
      <c r="H116" s="1">
        <v>0</v>
      </c>
      <c r="I116" s="46"/>
      <c r="J116" s="1"/>
      <c r="K116" s="1">
        <v>0</v>
      </c>
      <c r="L116" s="1">
        <v>0</v>
      </c>
      <c r="M116" s="1">
        <v>0</v>
      </c>
      <c r="N116" s="1"/>
      <c r="O116" s="1"/>
      <c r="P116" s="8">
        <v>0</v>
      </c>
      <c r="Q116" s="26">
        <v>0</v>
      </c>
      <c r="R116" s="17">
        <v>0</v>
      </c>
      <c r="T116" t="str">
        <f t="shared" si="1"/>
        <v/>
      </c>
      <c r="U116" s="34" t="str">
        <f>+IF(T116="","Can be delete?",IF(T116&lt;=30,MASTER!$D$3,IF(AND(T116&lt;=31,T116&gt;=60),MASTER!$D$4,IF(AND(T116&lt;=61,T116&gt;=90),MASTER!$D$5,MASTER!$D$6))))</f>
        <v>Can be delete?</v>
      </c>
      <c r="V116" s="48" t="s">
        <v>574</v>
      </c>
      <c r="W116" s="49" t="s">
        <v>244</v>
      </c>
      <c r="X116" s="47" t="s">
        <v>266</v>
      </c>
    </row>
    <row r="117" spans="1:24">
      <c r="A117" s="1">
        <v>114</v>
      </c>
      <c r="B117" s="1" t="s">
        <v>48</v>
      </c>
      <c r="C117" s="1" t="s">
        <v>145</v>
      </c>
      <c r="D117" s="13">
        <v>0</v>
      </c>
      <c r="E117" s="22">
        <v>0</v>
      </c>
      <c r="F117" s="13">
        <v>0</v>
      </c>
      <c r="G117" s="1">
        <v>0</v>
      </c>
      <c r="H117" s="1">
        <v>0</v>
      </c>
      <c r="I117" s="46"/>
      <c r="J117" s="1"/>
      <c r="K117" s="1">
        <v>0</v>
      </c>
      <c r="L117" s="1">
        <v>0</v>
      </c>
      <c r="M117" s="1">
        <v>0</v>
      </c>
      <c r="N117" s="1"/>
      <c r="O117" s="1"/>
      <c r="P117" s="8">
        <v>0</v>
      </c>
      <c r="Q117" s="26">
        <v>0</v>
      </c>
      <c r="R117" s="17">
        <v>0</v>
      </c>
      <c r="T117" t="str">
        <f t="shared" si="1"/>
        <v/>
      </c>
      <c r="U117" s="34" t="str">
        <f>+IF(T117="","Can be delete?",IF(T117&lt;=30,MASTER!$D$3,IF(AND(T117&lt;=31,T117&gt;=60),MASTER!$D$4,IF(AND(T117&lt;=61,T117&gt;=90),MASTER!$D$5,MASTER!$D$6))))</f>
        <v>Can be delete?</v>
      </c>
      <c r="V117" s="48" t="s">
        <v>574</v>
      </c>
      <c r="W117" s="49" t="s">
        <v>244</v>
      </c>
      <c r="X117" s="47" t="s">
        <v>266</v>
      </c>
    </row>
    <row r="118" spans="1:24">
      <c r="A118" s="1">
        <v>115</v>
      </c>
      <c r="B118" s="1" t="s">
        <v>48</v>
      </c>
      <c r="C118" s="1" t="s">
        <v>146</v>
      </c>
      <c r="D118" s="13">
        <v>0</v>
      </c>
      <c r="E118" s="22">
        <v>0</v>
      </c>
      <c r="F118" s="13">
        <v>0</v>
      </c>
      <c r="G118" s="1">
        <v>0</v>
      </c>
      <c r="H118" s="1">
        <v>0</v>
      </c>
      <c r="I118" s="46"/>
      <c r="J118" s="1"/>
      <c r="K118" s="1">
        <v>0</v>
      </c>
      <c r="L118" s="1">
        <v>0</v>
      </c>
      <c r="M118" s="1">
        <v>0</v>
      </c>
      <c r="N118" s="1"/>
      <c r="O118" s="1"/>
      <c r="P118" s="8">
        <v>0</v>
      </c>
      <c r="Q118" s="26">
        <v>0</v>
      </c>
      <c r="R118" s="17">
        <v>0</v>
      </c>
      <c r="T118" t="str">
        <f t="shared" si="1"/>
        <v/>
      </c>
      <c r="U118" s="34" t="str">
        <f>+IF(T118="","Can be delete?",IF(T118&lt;=30,MASTER!$D$3,IF(AND(T118&lt;=31,T118&gt;=60),MASTER!$D$4,IF(AND(T118&lt;=61,T118&gt;=90),MASTER!$D$5,MASTER!$D$6))))</f>
        <v>Can be delete?</v>
      </c>
      <c r="V118" s="48" t="s">
        <v>574</v>
      </c>
      <c r="W118" s="49" t="s">
        <v>244</v>
      </c>
      <c r="X118" s="47" t="s">
        <v>266</v>
      </c>
    </row>
    <row r="119" spans="1:24">
      <c r="A119" s="1">
        <v>116</v>
      </c>
      <c r="B119" s="1" t="s">
        <v>48</v>
      </c>
      <c r="C119" s="1" t="s">
        <v>147</v>
      </c>
      <c r="D119" s="13">
        <v>0</v>
      </c>
      <c r="E119" s="22">
        <v>0</v>
      </c>
      <c r="F119" s="13">
        <v>0</v>
      </c>
      <c r="G119" s="1">
        <v>0</v>
      </c>
      <c r="H119" s="1">
        <v>0</v>
      </c>
      <c r="I119" s="46"/>
      <c r="J119" s="1"/>
      <c r="K119" s="1">
        <v>0</v>
      </c>
      <c r="L119" s="1">
        <v>0</v>
      </c>
      <c r="M119" s="1">
        <v>0</v>
      </c>
      <c r="N119" s="1"/>
      <c r="O119" s="1"/>
      <c r="P119" s="8">
        <v>0</v>
      </c>
      <c r="Q119" s="26">
        <v>0</v>
      </c>
      <c r="R119" s="17">
        <v>0</v>
      </c>
      <c r="T119" t="str">
        <f t="shared" si="1"/>
        <v/>
      </c>
      <c r="U119" s="34" t="str">
        <f>+IF(T119="","Can be delete?",IF(T119&lt;=30,MASTER!$D$3,IF(AND(T119&lt;=31,T119&gt;=60),MASTER!$D$4,IF(AND(T119&lt;=61,T119&gt;=90),MASTER!$D$5,MASTER!$D$6))))</f>
        <v>Can be delete?</v>
      </c>
      <c r="V119" s="48" t="s">
        <v>574</v>
      </c>
      <c r="W119" s="49" t="s">
        <v>244</v>
      </c>
      <c r="X119" s="47" t="s">
        <v>266</v>
      </c>
    </row>
    <row r="120" spans="1:24">
      <c r="A120" s="1">
        <v>117</v>
      </c>
      <c r="B120" s="1" t="s">
        <v>48</v>
      </c>
      <c r="C120" s="1" t="s">
        <v>148</v>
      </c>
      <c r="D120" s="13">
        <v>0</v>
      </c>
      <c r="E120" s="22">
        <v>0</v>
      </c>
      <c r="F120" s="13">
        <v>0</v>
      </c>
      <c r="G120" s="1">
        <v>0</v>
      </c>
      <c r="H120" s="1">
        <v>0</v>
      </c>
      <c r="I120" s="46"/>
      <c r="J120" s="1"/>
      <c r="K120" s="1">
        <v>0</v>
      </c>
      <c r="L120" s="1">
        <v>0</v>
      </c>
      <c r="M120" s="1">
        <v>0</v>
      </c>
      <c r="N120" s="1"/>
      <c r="O120" s="1"/>
      <c r="P120" s="8">
        <v>0</v>
      </c>
      <c r="Q120" s="26">
        <v>0</v>
      </c>
      <c r="R120" s="17">
        <v>0</v>
      </c>
      <c r="T120" t="str">
        <f t="shared" si="1"/>
        <v/>
      </c>
      <c r="U120" s="34" t="str">
        <f>+IF(T120="","Can be delete?",IF(T120&lt;=30,MASTER!$D$3,IF(AND(T120&lt;=31,T120&gt;=60),MASTER!$D$4,IF(AND(T120&lt;=61,T120&gt;=90),MASTER!$D$5,MASTER!$D$6))))</f>
        <v>Can be delete?</v>
      </c>
      <c r="V120" s="48" t="s">
        <v>574</v>
      </c>
      <c r="W120" s="49" t="s">
        <v>244</v>
      </c>
      <c r="X120" s="47" t="s">
        <v>266</v>
      </c>
    </row>
    <row r="121" spans="1:24">
      <c r="A121" s="1">
        <v>118</v>
      </c>
      <c r="B121" s="1" t="s">
        <v>48</v>
      </c>
      <c r="C121" s="1" t="s">
        <v>149</v>
      </c>
      <c r="D121" s="13">
        <v>0</v>
      </c>
      <c r="E121" s="22">
        <v>0</v>
      </c>
      <c r="F121" s="13">
        <v>0</v>
      </c>
      <c r="G121" s="1">
        <v>0</v>
      </c>
      <c r="H121" s="1">
        <v>0</v>
      </c>
      <c r="I121" s="46"/>
      <c r="J121" s="1"/>
      <c r="K121" s="1">
        <v>0</v>
      </c>
      <c r="L121" s="1">
        <v>0</v>
      </c>
      <c r="M121" s="1">
        <v>0</v>
      </c>
      <c r="N121" s="1"/>
      <c r="O121" s="1"/>
      <c r="P121" s="8">
        <v>0</v>
      </c>
      <c r="Q121" s="26">
        <v>0</v>
      </c>
      <c r="R121" s="17">
        <v>0</v>
      </c>
      <c r="T121" t="str">
        <f t="shared" si="1"/>
        <v/>
      </c>
      <c r="U121" s="34" t="str">
        <f>+IF(T121="","Can be delete?",IF(T121&lt;=30,MASTER!$D$3,IF(AND(T121&lt;=31,T121&gt;=60),MASTER!$D$4,IF(AND(T121&lt;=61,T121&gt;=90),MASTER!$D$5,MASTER!$D$6))))</f>
        <v>Can be delete?</v>
      </c>
      <c r="V121" s="48" t="s">
        <v>574</v>
      </c>
      <c r="W121" s="49" t="s">
        <v>244</v>
      </c>
      <c r="X121" s="47" t="s">
        <v>256</v>
      </c>
    </row>
    <row r="122" spans="1:24">
      <c r="A122" s="1">
        <v>119</v>
      </c>
      <c r="B122" s="1" t="s">
        <v>48</v>
      </c>
      <c r="C122" s="1" t="s">
        <v>150</v>
      </c>
      <c r="D122" s="13">
        <v>0</v>
      </c>
      <c r="E122" s="22">
        <v>0</v>
      </c>
      <c r="F122" s="13">
        <v>0</v>
      </c>
      <c r="G122" s="1">
        <v>0</v>
      </c>
      <c r="H122" s="1">
        <v>0</v>
      </c>
      <c r="I122" s="46"/>
      <c r="J122" s="1"/>
      <c r="K122" s="1">
        <v>0</v>
      </c>
      <c r="L122" s="1">
        <v>0</v>
      </c>
      <c r="M122" s="1">
        <v>0</v>
      </c>
      <c r="N122" s="1"/>
      <c r="O122" s="1"/>
      <c r="P122" s="8">
        <v>0</v>
      </c>
      <c r="Q122" s="26">
        <v>0</v>
      </c>
      <c r="R122" s="17">
        <v>0</v>
      </c>
      <c r="T122" t="str">
        <f t="shared" si="1"/>
        <v/>
      </c>
      <c r="U122" s="34" t="str">
        <f>+IF(T122="","Can be delete?",IF(T122&lt;=30,MASTER!$D$3,IF(AND(T122&lt;=31,T122&gt;=60),MASTER!$D$4,IF(AND(T122&lt;=61,T122&gt;=90),MASTER!$D$5,MASTER!$D$6))))</f>
        <v>Can be delete?</v>
      </c>
      <c r="V122" s="48" t="s">
        <v>574</v>
      </c>
      <c r="W122" s="49" t="s">
        <v>244</v>
      </c>
      <c r="X122" s="47" t="s">
        <v>266</v>
      </c>
    </row>
    <row r="123" spans="1:24">
      <c r="A123" s="1">
        <v>120</v>
      </c>
      <c r="B123" s="1" t="s">
        <v>48</v>
      </c>
      <c r="C123" s="1" t="s">
        <v>151</v>
      </c>
      <c r="D123" s="13">
        <v>0</v>
      </c>
      <c r="E123" s="22">
        <v>0</v>
      </c>
      <c r="F123" s="13">
        <v>0</v>
      </c>
      <c r="G123" s="1">
        <v>0</v>
      </c>
      <c r="H123" s="1">
        <v>0</v>
      </c>
      <c r="I123" s="46"/>
      <c r="J123" s="1"/>
      <c r="K123" s="1">
        <v>0</v>
      </c>
      <c r="L123" s="1">
        <v>0</v>
      </c>
      <c r="M123" s="1">
        <v>0</v>
      </c>
      <c r="N123" s="1"/>
      <c r="O123" s="1"/>
      <c r="P123" s="8">
        <v>0</v>
      </c>
      <c r="Q123" s="26">
        <v>0</v>
      </c>
      <c r="R123" s="17">
        <v>0</v>
      </c>
      <c r="T123" t="str">
        <f t="shared" si="1"/>
        <v/>
      </c>
      <c r="U123" s="34" t="str">
        <f>+IF(T123="","Can be delete?",IF(T123&lt;=30,MASTER!$D$3,IF(AND(T123&lt;=31,T123&gt;=60),MASTER!$D$4,IF(AND(T123&lt;=61,T123&gt;=90),MASTER!$D$5,MASTER!$D$6))))</f>
        <v>Can be delete?</v>
      </c>
      <c r="V123" s="48" t="s">
        <v>574</v>
      </c>
      <c r="W123" s="49" t="s">
        <v>244</v>
      </c>
      <c r="X123" s="47" t="s">
        <v>266</v>
      </c>
    </row>
    <row r="124" spans="1:24">
      <c r="A124" s="1">
        <v>121</v>
      </c>
      <c r="B124" s="1" t="s">
        <v>48</v>
      </c>
      <c r="C124" s="1" t="s">
        <v>152</v>
      </c>
      <c r="D124" s="13">
        <v>0</v>
      </c>
      <c r="E124" s="22">
        <v>0</v>
      </c>
      <c r="F124" s="13">
        <v>0</v>
      </c>
      <c r="G124" s="1">
        <v>0</v>
      </c>
      <c r="H124" s="1">
        <v>0</v>
      </c>
      <c r="I124" s="46"/>
      <c r="J124" s="1"/>
      <c r="K124" s="1">
        <v>0</v>
      </c>
      <c r="L124" s="1">
        <v>0</v>
      </c>
      <c r="M124" s="1">
        <v>0</v>
      </c>
      <c r="N124" s="1"/>
      <c r="O124" s="1"/>
      <c r="P124" s="8">
        <v>0</v>
      </c>
      <c r="Q124" s="26">
        <v>0</v>
      </c>
      <c r="R124" s="17">
        <v>0</v>
      </c>
      <c r="T124" t="str">
        <f t="shared" si="1"/>
        <v/>
      </c>
      <c r="U124" s="34" t="str">
        <f>+IF(T124="","Can be delete?",IF(T124&lt;=30,MASTER!$D$3,IF(AND(T124&lt;=31,T124&gt;=60),MASTER!$D$4,IF(AND(T124&lt;=61,T124&gt;=90),MASTER!$D$5,MASTER!$D$6))))</f>
        <v>Can be delete?</v>
      </c>
      <c r="V124" s="48" t="s">
        <v>574</v>
      </c>
      <c r="W124" s="49" t="s">
        <v>244</v>
      </c>
      <c r="X124" s="47" t="s">
        <v>266</v>
      </c>
    </row>
    <row r="125" spans="1:24">
      <c r="A125" s="1">
        <v>122</v>
      </c>
      <c r="B125" s="1" t="s">
        <v>48</v>
      </c>
      <c r="C125" s="1" t="s">
        <v>153</v>
      </c>
      <c r="D125" s="13">
        <v>0</v>
      </c>
      <c r="E125" s="22">
        <v>0</v>
      </c>
      <c r="F125" s="13">
        <v>0</v>
      </c>
      <c r="G125" s="1">
        <v>0</v>
      </c>
      <c r="H125" s="1">
        <v>0</v>
      </c>
      <c r="I125" s="46"/>
      <c r="J125" s="1"/>
      <c r="K125" s="1">
        <v>0</v>
      </c>
      <c r="L125" s="1">
        <v>0</v>
      </c>
      <c r="M125" s="1">
        <v>0</v>
      </c>
      <c r="N125" s="1"/>
      <c r="O125" s="1"/>
      <c r="P125" s="8">
        <v>0</v>
      </c>
      <c r="Q125" s="26">
        <v>0</v>
      </c>
      <c r="R125" s="17">
        <v>0</v>
      </c>
      <c r="T125" t="str">
        <f t="shared" si="1"/>
        <v/>
      </c>
      <c r="U125" s="34" t="str">
        <f>+IF(T125="","Can be delete?",IF(T125&lt;=30,MASTER!$D$3,IF(AND(T125&lt;=31,T125&gt;=60),MASTER!$D$4,IF(AND(T125&lt;=61,T125&gt;=90),MASTER!$D$5,MASTER!$D$6))))</f>
        <v>Can be delete?</v>
      </c>
      <c r="V125" s="48" t="s">
        <v>574</v>
      </c>
      <c r="W125" s="49" t="s">
        <v>244</v>
      </c>
      <c r="X125" s="47" t="s">
        <v>266</v>
      </c>
    </row>
    <row r="126" spans="1:24" ht="27">
      <c r="A126" s="1">
        <v>123</v>
      </c>
      <c r="B126" s="1" t="s">
        <v>48</v>
      </c>
      <c r="C126" s="1" t="s">
        <v>154</v>
      </c>
      <c r="D126" s="13">
        <v>1142.6694</v>
      </c>
      <c r="E126" s="22">
        <v>1</v>
      </c>
      <c r="F126" s="13">
        <v>1142.6694</v>
      </c>
      <c r="G126" s="1">
        <v>0</v>
      </c>
      <c r="H126" s="1">
        <v>0</v>
      </c>
      <c r="I126" s="46">
        <v>44285</v>
      </c>
      <c r="J126" s="1" t="s">
        <v>343</v>
      </c>
      <c r="K126" s="1">
        <v>1</v>
      </c>
      <c r="L126" s="1">
        <v>0</v>
      </c>
      <c r="M126" s="1">
        <v>0</v>
      </c>
      <c r="N126" s="1"/>
      <c r="O126" s="1"/>
      <c r="P126" s="8">
        <v>0</v>
      </c>
      <c r="Q126" s="26">
        <v>1</v>
      </c>
      <c r="R126" s="17">
        <v>1142.6694</v>
      </c>
      <c r="T126">
        <f t="shared" si="1"/>
        <v>155</v>
      </c>
      <c r="U126" s="34" t="str">
        <f>+IF(T126="","Can be delete?",IF(T126&lt;=30,MASTER!$D$3,IF(AND(T126&lt;=31,T126&gt;=60),MASTER!$D$4,IF(AND(T126&lt;=61,T126&gt;=90),MASTER!$D$5,MASTER!$D$6))))</f>
        <v>Super long term</v>
      </c>
      <c r="V126" s="48" t="s">
        <v>46</v>
      </c>
      <c r="W126" s="49" t="s">
        <v>244</v>
      </c>
      <c r="X126" s="47" t="s">
        <v>694</v>
      </c>
    </row>
    <row r="127" spans="1:24">
      <c r="A127" s="1">
        <v>124</v>
      </c>
      <c r="B127" s="1" t="s">
        <v>48</v>
      </c>
      <c r="C127" s="1" t="s">
        <v>155</v>
      </c>
      <c r="D127" s="13">
        <v>0</v>
      </c>
      <c r="E127" s="22">
        <v>0</v>
      </c>
      <c r="F127" s="13">
        <v>0</v>
      </c>
      <c r="G127" s="1">
        <v>0</v>
      </c>
      <c r="H127" s="1">
        <v>0</v>
      </c>
      <c r="I127" s="46"/>
      <c r="J127" s="1"/>
      <c r="K127" s="1">
        <v>0</v>
      </c>
      <c r="L127" s="1">
        <v>0</v>
      </c>
      <c r="M127" s="1">
        <v>0</v>
      </c>
      <c r="N127" s="1"/>
      <c r="O127" s="1"/>
      <c r="P127" s="8">
        <v>0</v>
      </c>
      <c r="Q127" s="26">
        <v>0</v>
      </c>
      <c r="R127" s="17">
        <v>0</v>
      </c>
      <c r="T127" t="str">
        <f t="shared" si="1"/>
        <v/>
      </c>
      <c r="U127" s="34" t="str">
        <f>+IF(T127="","Can be delete?",IF(T127&lt;=30,MASTER!$D$3,IF(AND(T127&lt;=31,T127&gt;=60),MASTER!$D$4,IF(AND(T127&lt;=61,T127&gt;=90),MASTER!$D$5,MASTER!$D$6))))</f>
        <v>Can be delete?</v>
      </c>
      <c r="V127" s="48" t="s">
        <v>574</v>
      </c>
      <c r="W127" s="49" t="s">
        <v>244</v>
      </c>
      <c r="X127" s="47" t="s">
        <v>258</v>
      </c>
    </row>
    <row r="128" spans="1:24">
      <c r="A128" s="1">
        <v>125</v>
      </c>
      <c r="B128" s="1" t="s">
        <v>48</v>
      </c>
      <c r="C128" s="1" t="s">
        <v>156</v>
      </c>
      <c r="D128" s="13">
        <v>0</v>
      </c>
      <c r="E128" s="22">
        <v>0</v>
      </c>
      <c r="F128" s="13">
        <v>0</v>
      </c>
      <c r="G128" s="1">
        <v>0</v>
      </c>
      <c r="H128" s="1">
        <v>0</v>
      </c>
      <c r="I128" s="46"/>
      <c r="J128" s="1"/>
      <c r="K128" s="1">
        <v>0</v>
      </c>
      <c r="L128" s="1">
        <v>0</v>
      </c>
      <c r="M128" s="1">
        <v>0</v>
      </c>
      <c r="N128" s="1"/>
      <c r="O128" s="1"/>
      <c r="P128" s="8">
        <v>0</v>
      </c>
      <c r="Q128" s="26">
        <v>0</v>
      </c>
      <c r="R128" s="17">
        <v>0</v>
      </c>
      <c r="T128" t="str">
        <f t="shared" si="1"/>
        <v/>
      </c>
      <c r="U128" s="34" t="str">
        <f>+IF(T128="","Can be delete?",IF(T128&lt;=30,MASTER!$D$3,IF(AND(T128&lt;=31,T128&gt;=60),MASTER!$D$4,IF(AND(T128&lt;=61,T128&gt;=90),MASTER!$D$5,MASTER!$D$6))))</f>
        <v>Can be delete?</v>
      </c>
      <c r="V128" s="48" t="s">
        <v>574</v>
      </c>
      <c r="W128" s="49" t="s">
        <v>244</v>
      </c>
      <c r="X128" s="47" t="s">
        <v>257</v>
      </c>
    </row>
    <row r="129" spans="1:24">
      <c r="A129" s="1">
        <v>126</v>
      </c>
      <c r="B129" s="1" t="s">
        <v>48</v>
      </c>
      <c r="C129" s="1" t="s">
        <v>157</v>
      </c>
      <c r="D129" s="13">
        <v>0</v>
      </c>
      <c r="E129" s="22">
        <v>0</v>
      </c>
      <c r="F129" s="13">
        <v>0</v>
      </c>
      <c r="G129" s="1">
        <v>0</v>
      </c>
      <c r="H129" s="1">
        <v>0</v>
      </c>
      <c r="I129" s="46"/>
      <c r="J129" s="1"/>
      <c r="K129" s="1">
        <v>0</v>
      </c>
      <c r="L129" s="1">
        <v>0</v>
      </c>
      <c r="M129" s="1">
        <v>0</v>
      </c>
      <c r="N129" s="1"/>
      <c r="O129" s="1"/>
      <c r="P129" s="8">
        <v>0</v>
      </c>
      <c r="Q129" s="26">
        <v>0</v>
      </c>
      <c r="R129" s="17">
        <v>0</v>
      </c>
      <c r="T129" t="str">
        <f t="shared" si="1"/>
        <v/>
      </c>
      <c r="U129" s="34" t="str">
        <f>+IF(T129="","Can be delete?",IF(T129&lt;=30,MASTER!$D$3,IF(AND(T129&lt;=31,T129&gt;=60),MASTER!$D$4,IF(AND(T129&lt;=61,T129&gt;=90),MASTER!$D$5,MASTER!$D$6))))</f>
        <v>Can be delete?</v>
      </c>
      <c r="V129" s="48" t="s">
        <v>574</v>
      </c>
      <c r="W129" s="49" t="s">
        <v>244</v>
      </c>
      <c r="X129" s="47" t="s">
        <v>266</v>
      </c>
    </row>
    <row r="130" spans="1:24">
      <c r="A130" s="1">
        <v>127</v>
      </c>
      <c r="B130" s="1" t="s">
        <v>48</v>
      </c>
      <c r="C130" s="1" t="s">
        <v>158</v>
      </c>
      <c r="D130" s="13">
        <v>0</v>
      </c>
      <c r="E130" s="22">
        <v>0</v>
      </c>
      <c r="F130" s="13">
        <v>0</v>
      </c>
      <c r="G130" s="1">
        <v>0</v>
      </c>
      <c r="H130" s="1">
        <v>0</v>
      </c>
      <c r="I130" s="46"/>
      <c r="J130" s="1"/>
      <c r="K130" s="1">
        <v>0</v>
      </c>
      <c r="L130" s="1">
        <v>0</v>
      </c>
      <c r="M130" s="1">
        <v>0</v>
      </c>
      <c r="N130" s="1"/>
      <c r="O130" s="1"/>
      <c r="P130" s="8">
        <v>0</v>
      </c>
      <c r="Q130" s="26">
        <v>0</v>
      </c>
      <c r="R130" s="17">
        <v>0</v>
      </c>
      <c r="T130" t="str">
        <f t="shared" si="1"/>
        <v/>
      </c>
      <c r="U130" s="34" t="str">
        <f>+IF(T130="","Can be delete?",IF(T130&lt;=30,MASTER!$D$3,IF(AND(T130&lt;=31,T130&gt;=60),MASTER!$D$4,IF(AND(T130&lt;=61,T130&gt;=90),MASTER!$D$5,MASTER!$D$6))))</f>
        <v>Can be delete?</v>
      </c>
      <c r="V130" s="48" t="s">
        <v>574</v>
      </c>
      <c r="W130" s="49" t="s">
        <v>244</v>
      </c>
      <c r="X130" s="47" t="s">
        <v>266</v>
      </c>
    </row>
    <row r="131" spans="1:24">
      <c r="A131" s="1">
        <v>128</v>
      </c>
      <c r="B131" s="1" t="s">
        <v>48</v>
      </c>
      <c r="C131" s="1" t="s">
        <v>294</v>
      </c>
      <c r="D131" s="13">
        <v>0</v>
      </c>
      <c r="E131" s="22">
        <v>0</v>
      </c>
      <c r="F131" s="13">
        <v>0</v>
      </c>
      <c r="G131" s="1">
        <v>0</v>
      </c>
      <c r="H131" s="1">
        <v>0</v>
      </c>
      <c r="I131" s="46"/>
      <c r="J131" s="1"/>
      <c r="K131" s="1">
        <v>0</v>
      </c>
      <c r="L131" s="1">
        <v>0</v>
      </c>
      <c r="M131" s="1">
        <v>0</v>
      </c>
      <c r="N131" s="1"/>
      <c r="O131" s="1"/>
      <c r="P131" s="8">
        <v>0</v>
      </c>
      <c r="Q131" s="26">
        <v>0</v>
      </c>
      <c r="R131" s="17">
        <v>0</v>
      </c>
      <c r="T131" t="str">
        <f t="shared" si="1"/>
        <v/>
      </c>
      <c r="U131" s="34" t="str">
        <f>+IF(T131="","Can be delete?",IF(T131&lt;=30,MASTER!$D$3,IF(AND(T131&lt;=31,T131&gt;=60),MASTER!$D$4,IF(AND(T131&lt;=61,T131&gt;=90),MASTER!$D$5,MASTER!$D$6))))</f>
        <v>Can be delete?</v>
      </c>
      <c r="V131" s="48" t="s">
        <v>574</v>
      </c>
      <c r="W131" s="49" t="s">
        <v>244</v>
      </c>
      <c r="X131" s="47" t="s">
        <v>266</v>
      </c>
    </row>
    <row r="132" spans="1:24">
      <c r="A132" s="1">
        <v>129</v>
      </c>
      <c r="B132" s="1" t="s">
        <v>48</v>
      </c>
      <c r="C132" s="1" t="s">
        <v>307</v>
      </c>
      <c r="D132" s="13">
        <v>0</v>
      </c>
      <c r="E132" s="22">
        <v>0</v>
      </c>
      <c r="F132" s="13">
        <v>0</v>
      </c>
      <c r="G132" s="1">
        <v>0</v>
      </c>
      <c r="H132" s="1">
        <v>0</v>
      </c>
      <c r="I132" s="46"/>
      <c r="J132" s="1"/>
      <c r="K132" s="1">
        <v>0</v>
      </c>
      <c r="L132" s="1">
        <v>0</v>
      </c>
      <c r="M132" s="1">
        <v>0</v>
      </c>
      <c r="N132" s="1"/>
      <c r="O132" s="1"/>
      <c r="P132" s="8">
        <v>0</v>
      </c>
      <c r="Q132" s="26">
        <v>0</v>
      </c>
      <c r="R132" s="17">
        <v>0</v>
      </c>
      <c r="T132" t="str">
        <f t="shared" si="1"/>
        <v/>
      </c>
      <c r="U132" s="34" t="str">
        <f>+IF(T132="","Can be delete?",IF(T132&lt;=30,MASTER!$D$3,IF(AND(T132&lt;=31,T132&gt;=60),MASTER!$D$4,IF(AND(T132&lt;=61,T132&gt;=90),MASTER!$D$5,MASTER!$D$6))))</f>
        <v>Can be delete?</v>
      </c>
      <c r="V132" s="48" t="s">
        <v>45</v>
      </c>
      <c r="W132" s="49">
        <v>202109</v>
      </c>
      <c r="X132" s="47" t="s">
        <v>245</v>
      </c>
    </row>
    <row r="133" spans="1:24">
      <c r="A133" s="1">
        <v>130</v>
      </c>
      <c r="B133" s="1" t="s">
        <v>48</v>
      </c>
      <c r="C133" s="1" t="s">
        <v>160</v>
      </c>
      <c r="D133" s="13">
        <v>0</v>
      </c>
      <c r="E133" s="22">
        <v>0</v>
      </c>
      <c r="F133" s="13">
        <v>0</v>
      </c>
      <c r="G133" s="1">
        <v>0</v>
      </c>
      <c r="H133" s="1">
        <v>0</v>
      </c>
      <c r="I133" s="46"/>
      <c r="J133" s="1"/>
      <c r="K133" s="1">
        <v>0</v>
      </c>
      <c r="L133" s="1">
        <v>0</v>
      </c>
      <c r="M133" s="1">
        <v>0</v>
      </c>
      <c r="N133" s="1"/>
      <c r="O133" s="1"/>
      <c r="P133" s="8">
        <v>0</v>
      </c>
      <c r="Q133" s="26">
        <v>0</v>
      </c>
      <c r="R133" s="17">
        <v>0</v>
      </c>
      <c r="T133" t="str">
        <f t="shared" si="1"/>
        <v/>
      </c>
      <c r="U133" s="34" t="str">
        <f>+IF(T133="","Can be delete?",IF(T133&lt;=30,MASTER!$D$3,IF(AND(T133&lt;=31,T133&gt;=60),MASTER!$D$4,IF(AND(T133&lt;=61,T133&gt;=90),MASTER!$D$5,MASTER!$D$6))))</f>
        <v>Can be delete?</v>
      </c>
      <c r="V133" s="48" t="s">
        <v>574</v>
      </c>
      <c r="W133" s="49" t="s">
        <v>244</v>
      </c>
      <c r="X133" s="47" t="s">
        <v>257</v>
      </c>
    </row>
    <row r="134" spans="1:24">
      <c r="A134" s="1">
        <v>131</v>
      </c>
      <c r="B134" s="1" t="s">
        <v>48</v>
      </c>
      <c r="C134" s="1" t="s">
        <v>161</v>
      </c>
      <c r="D134" s="13">
        <v>0</v>
      </c>
      <c r="E134" s="22">
        <v>0</v>
      </c>
      <c r="F134" s="13">
        <v>0</v>
      </c>
      <c r="G134" s="1">
        <v>0</v>
      </c>
      <c r="H134" s="1">
        <v>0</v>
      </c>
      <c r="I134" s="46"/>
      <c r="J134" s="1"/>
      <c r="K134" s="1">
        <v>0</v>
      </c>
      <c r="L134" s="1">
        <v>0</v>
      </c>
      <c r="M134" s="1">
        <v>0</v>
      </c>
      <c r="N134" s="1"/>
      <c r="O134" s="1"/>
      <c r="P134" s="8">
        <v>0</v>
      </c>
      <c r="Q134" s="26">
        <v>0</v>
      </c>
      <c r="R134" s="17">
        <v>0</v>
      </c>
      <c r="T134" t="str">
        <f t="shared" ref="T134:T197" si="2">IF(AND(Q134=0,R134=0),"",IF(I134="","",($U$1-I134)+1))</f>
        <v/>
      </c>
      <c r="U134" s="34" t="str">
        <f>+IF(T134="","Can be delete?",IF(T134&lt;=30,MASTER!$D$3,IF(AND(T134&lt;=31,T134&gt;=60),MASTER!$D$4,IF(AND(T134&lt;=61,T134&gt;=90),MASTER!$D$5,MASTER!$D$6))))</f>
        <v>Can be delete?</v>
      </c>
      <c r="V134" s="48" t="s">
        <v>574</v>
      </c>
      <c r="W134" s="49" t="s">
        <v>244</v>
      </c>
      <c r="X134" s="47" t="s">
        <v>257</v>
      </c>
    </row>
    <row r="135" spans="1:24">
      <c r="A135" s="1">
        <v>132</v>
      </c>
      <c r="B135" s="1" t="s">
        <v>48</v>
      </c>
      <c r="C135" s="1" t="s">
        <v>460</v>
      </c>
      <c r="D135" s="13">
        <v>184.10830000000001</v>
      </c>
      <c r="E135" s="22">
        <v>1</v>
      </c>
      <c r="F135" s="13">
        <v>184.10830000000001</v>
      </c>
      <c r="G135" s="1">
        <v>0</v>
      </c>
      <c r="H135" s="1">
        <v>0</v>
      </c>
      <c r="I135" s="46">
        <v>44397</v>
      </c>
      <c r="J135" s="1" t="s">
        <v>725</v>
      </c>
      <c r="K135" s="1">
        <v>1</v>
      </c>
      <c r="L135" s="1">
        <v>1</v>
      </c>
      <c r="M135" s="1">
        <v>184.10830000000001</v>
      </c>
      <c r="N135" s="1">
        <v>44438</v>
      </c>
      <c r="O135" s="1" t="s">
        <v>98</v>
      </c>
      <c r="P135" s="8">
        <v>1</v>
      </c>
      <c r="Q135" s="26">
        <v>0</v>
      </c>
      <c r="R135" s="17">
        <v>0</v>
      </c>
      <c r="T135" t="str">
        <f t="shared" si="2"/>
        <v/>
      </c>
      <c r="U135" s="34" t="str">
        <f>+IF(T135="","Can be delete?",IF(T135&lt;=30,MASTER!$D$3,IF(AND(T135&lt;=31,T135&gt;=60),MASTER!$D$4,IF(AND(T135&lt;=61,T135&gt;=90),MASTER!$D$5,MASTER!$D$6))))</f>
        <v>Can be delete?</v>
      </c>
      <c r="V135" s="48" t="s">
        <v>46</v>
      </c>
      <c r="W135" s="49">
        <v>202108</v>
      </c>
      <c r="X135" s="47" t="s">
        <v>693</v>
      </c>
    </row>
    <row r="136" spans="1:24">
      <c r="A136" s="1">
        <v>133</v>
      </c>
      <c r="B136" s="1" t="s">
        <v>48</v>
      </c>
      <c r="C136" s="1" t="s">
        <v>295</v>
      </c>
      <c r="D136" s="13">
        <v>818.57460000000003</v>
      </c>
      <c r="E136" s="22">
        <v>1</v>
      </c>
      <c r="F136" s="13">
        <v>818.57460000000003</v>
      </c>
      <c r="G136" s="1">
        <v>0</v>
      </c>
      <c r="H136" s="1">
        <v>0</v>
      </c>
      <c r="I136" s="46">
        <v>44406</v>
      </c>
      <c r="J136" s="1" t="s">
        <v>726</v>
      </c>
      <c r="K136" s="1">
        <v>1</v>
      </c>
      <c r="L136" s="1">
        <v>0</v>
      </c>
      <c r="M136" s="1">
        <v>0</v>
      </c>
      <c r="N136" s="1"/>
      <c r="O136" s="1"/>
      <c r="P136" s="8">
        <v>0</v>
      </c>
      <c r="Q136" s="26">
        <v>1</v>
      </c>
      <c r="R136" s="17">
        <v>818.57460000000003</v>
      </c>
      <c r="T136">
        <f t="shared" si="2"/>
        <v>34</v>
      </c>
      <c r="U136" s="34" t="str">
        <f>+IF(T136="","Can be delete?",IF(T136&lt;=30,MASTER!$D$3,IF(AND(T136&lt;=31,T136&gt;=60),MASTER!$D$4,IF(AND(T136&lt;=61,T136&gt;=90),MASTER!$D$5,MASTER!$D$6))))</f>
        <v>Super long term</v>
      </c>
      <c r="V136" s="48" t="s">
        <v>46</v>
      </c>
      <c r="W136" s="49">
        <v>202109</v>
      </c>
      <c r="X136" s="47" t="s">
        <v>247</v>
      </c>
    </row>
    <row r="137" spans="1:24">
      <c r="A137" s="1">
        <v>134</v>
      </c>
      <c r="B137" s="1" t="s">
        <v>48</v>
      </c>
      <c r="C137" s="1" t="s">
        <v>162</v>
      </c>
      <c r="D137" s="13">
        <v>0</v>
      </c>
      <c r="E137" s="22">
        <v>0</v>
      </c>
      <c r="F137" s="13">
        <v>0</v>
      </c>
      <c r="G137" s="1">
        <v>0</v>
      </c>
      <c r="H137" s="1">
        <v>0</v>
      </c>
      <c r="I137" s="46"/>
      <c r="J137" s="1"/>
      <c r="K137" s="1">
        <v>0</v>
      </c>
      <c r="L137" s="1">
        <v>0</v>
      </c>
      <c r="M137" s="1">
        <v>0</v>
      </c>
      <c r="N137" s="1"/>
      <c r="O137" s="1"/>
      <c r="P137" s="8">
        <v>0</v>
      </c>
      <c r="Q137" s="26">
        <v>0</v>
      </c>
      <c r="R137" s="17">
        <v>0</v>
      </c>
      <c r="T137" t="str">
        <f t="shared" si="2"/>
        <v/>
      </c>
      <c r="U137" s="34" t="str">
        <f>+IF(T137="","Can be delete?",IF(T137&lt;=30,MASTER!$D$3,IF(AND(T137&lt;=31,T137&gt;=60),MASTER!$D$4,IF(AND(T137&lt;=61,T137&gt;=90),MASTER!$D$5,MASTER!$D$6))))</f>
        <v>Can be delete?</v>
      </c>
      <c r="V137" s="48" t="s">
        <v>574</v>
      </c>
      <c r="W137" s="49" t="s">
        <v>244</v>
      </c>
      <c r="X137" s="47" t="s">
        <v>266</v>
      </c>
    </row>
    <row r="138" spans="1:24">
      <c r="A138" s="1">
        <v>135</v>
      </c>
      <c r="B138" s="1" t="s">
        <v>48</v>
      </c>
      <c r="C138" s="1" t="s">
        <v>163</v>
      </c>
      <c r="D138" s="13">
        <v>0</v>
      </c>
      <c r="E138" s="22">
        <v>0</v>
      </c>
      <c r="F138" s="13">
        <v>0</v>
      </c>
      <c r="G138" s="1">
        <v>0</v>
      </c>
      <c r="H138" s="1">
        <v>0</v>
      </c>
      <c r="I138" s="46"/>
      <c r="J138" s="1"/>
      <c r="K138" s="1">
        <v>0</v>
      </c>
      <c r="L138" s="1">
        <v>0</v>
      </c>
      <c r="M138" s="1">
        <v>0</v>
      </c>
      <c r="N138" s="1"/>
      <c r="O138" s="1"/>
      <c r="P138" s="8">
        <v>0</v>
      </c>
      <c r="Q138" s="26">
        <v>0</v>
      </c>
      <c r="R138" s="17">
        <v>0</v>
      </c>
      <c r="T138" t="str">
        <f t="shared" si="2"/>
        <v/>
      </c>
      <c r="U138" s="34" t="str">
        <f>+IF(T138="","Can be delete?",IF(T138&lt;=30,MASTER!$D$3,IF(AND(T138&lt;=31,T138&gt;=60),MASTER!$D$4,IF(AND(T138&lt;=61,T138&gt;=90),MASTER!$D$5,MASTER!$D$6))))</f>
        <v>Can be delete?</v>
      </c>
      <c r="V138" s="48" t="s">
        <v>574</v>
      </c>
      <c r="W138" s="49" t="s">
        <v>244</v>
      </c>
      <c r="X138" s="47" t="s">
        <v>266</v>
      </c>
    </row>
    <row r="139" spans="1:24">
      <c r="A139" s="1">
        <v>136</v>
      </c>
      <c r="B139" s="1" t="s">
        <v>48</v>
      </c>
      <c r="C139" s="1" t="s">
        <v>164</v>
      </c>
      <c r="D139" s="13">
        <v>0</v>
      </c>
      <c r="E139" s="22">
        <v>0</v>
      </c>
      <c r="F139" s="13">
        <v>0</v>
      </c>
      <c r="G139" s="1">
        <v>0</v>
      </c>
      <c r="H139" s="1">
        <v>0</v>
      </c>
      <c r="I139" s="46"/>
      <c r="J139" s="1"/>
      <c r="K139" s="1">
        <v>0</v>
      </c>
      <c r="L139" s="1">
        <v>0</v>
      </c>
      <c r="M139" s="1">
        <v>0</v>
      </c>
      <c r="N139" s="1"/>
      <c r="O139" s="1"/>
      <c r="P139" s="8">
        <v>0</v>
      </c>
      <c r="Q139" s="26">
        <v>0</v>
      </c>
      <c r="R139" s="17">
        <v>0</v>
      </c>
      <c r="T139" t="str">
        <f t="shared" si="2"/>
        <v/>
      </c>
      <c r="U139" s="34" t="str">
        <f>+IF(T139="","Can be delete?",IF(T139&lt;=30,MASTER!$D$3,IF(AND(T139&lt;=31,T139&gt;=60),MASTER!$D$4,IF(AND(T139&lt;=61,T139&gt;=90),MASTER!$D$5,MASTER!$D$6))))</f>
        <v>Can be delete?</v>
      </c>
      <c r="V139" s="48" t="s">
        <v>574</v>
      </c>
      <c r="W139" s="49" t="s">
        <v>244</v>
      </c>
      <c r="X139" s="47" t="s">
        <v>266</v>
      </c>
    </row>
    <row r="140" spans="1:24">
      <c r="A140" s="1">
        <v>137</v>
      </c>
      <c r="B140" s="1" t="s">
        <v>48</v>
      </c>
      <c r="C140" s="1" t="s">
        <v>165</v>
      </c>
      <c r="D140" s="13">
        <v>0</v>
      </c>
      <c r="E140" s="22">
        <v>0</v>
      </c>
      <c r="F140" s="13">
        <v>0</v>
      </c>
      <c r="G140" s="1">
        <v>0</v>
      </c>
      <c r="H140" s="1">
        <v>0</v>
      </c>
      <c r="I140" s="46"/>
      <c r="J140" s="1"/>
      <c r="K140" s="1">
        <v>0</v>
      </c>
      <c r="L140" s="1">
        <v>0</v>
      </c>
      <c r="M140" s="1">
        <v>0</v>
      </c>
      <c r="N140" s="1"/>
      <c r="O140" s="1"/>
      <c r="P140" s="8">
        <v>0</v>
      </c>
      <c r="Q140" s="26">
        <v>0</v>
      </c>
      <c r="R140" s="17">
        <v>0</v>
      </c>
      <c r="T140" t="str">
        <f t="shared" si="2"/>
        <v/>
      </c>
      <c r="U140" s="34" t="str">
        <f>+IF(T140="","Can be delete?",IF(T140&lt;=30,MASTER!$D$3,IF(AND(T140&lt;=31,T140&gt;=60),MASTER!$D$4,IF(AND(T140&lt;=61,T140&gt;=90),MASTER!$D$5,MASTER!$D$6))))</f>
        <v>Can be delete?</v>
      </c>
      <c r="V140" s="48" t="s">
        <v>574</v>
      </c>
      <c r="W140" s="49" t="s">
        <v>244</v>
      </c>
      <c r="X140" s="47" t="s">
        <v>266</v>
      </c>
    </row>
    <row r="141" spans="1:24">
      <c r="A141" s="1">
        <v>138</v>
      </c>
      <c r="B141" s="1" t="s">
        <v>48</v>
      </c>
      <c r="C141" s="1" t="s">
        <v>166</v>
      </c>
      <c r="D141" s="13">
        <v>0</v>
      </c>
      <c r="E141" s="22">
        <v>0</v>
      </c>
      <c r="F141" s="13">
        <v>0</v>
      </c>
      <c r="G141" s="1">
        <v>0</v>
      </c>
      <c r="H141" s="1">
        <v>0</v>
      </c>
      <c r="I141" s="46"/>
      <c r="J141" s="1"/>
      <c r="K141" s="1">
        <v>0</v>
      </c>
      <c r="L141" s="1">
        <v>0</v>
      </c>
      <c r="M141" s="1">
        <v>0</v>
      </c>
      <c r="N141" s="1"/>
      <c r="O141" s="1"/>
      <c r="P141" s="8">
        <v>0</v>
      </c>
      <c r="Q141" s="26">
        <v>0</v>
      </c>
      <c r="R141" s="17">
        <v>0</v>
      </c>
      <c r="T141" t="str">
        <f t="shared" si="2"/>
        <v/>
      </c>
      <c r="U141" s="34" t="str">
        <f>+IF(T141="","Can be delete?",IF(T141&lt;=30,MASTER!$D$3,IF(AND(T141&lt;=31,T141&gt;=60),MASTER!$D$4,IF(AND(T141&lt;=61,T141&gt;=90),MASTER!$D$5,MASTER!$D$6))))</f>
        <v>Can be delete?</v>
      </c>
      <c r="V141" s="48" t="s">
        <v>574</v>
      </c>
      <c r="W141" s="49" t="s">
        <v>244</v>
      </c>
      <c r="X141" s="47" t="s">
        <v>266</v>
      </c>
    </row>
    <row r="142" spans="1:24">
      <c r="A142" s="1">
        <v>139</v>
      </c>
      <c r="B142" s="1" t="s">
        <v>48</v>
      </c>
      <c r="C142" s="1" t="s">
        <v>167</v>
      </c>
      <c r="D142" s="13">
        <v>0</v>
      </c>
      <c r="E142" s="22">
        <v>0</v>
      </c>
      <c r="F142" s="13">
        <v>0</v>
      </c>
      <c r="G142" s="1">
        <v>0</v>
      </c>
      <c r="H142" s="1">
        <v>0</v>
      </c>
      <c r="I142" s="46"/>
      <c r="J142" s="1"/>
      <c r="K142" s="1">
        <v>0</v>
      </c>
      <c r="L142" s="1">
        <v>0</v>
      </c>
      <c r="M142" s="1">
        <v>0</v>
      </c>
      <c r="N142" s="1"/>
      <c r="O142" s="1"/>
      <c r="P142" s="8">
        <v>0</v>
      </c>
      <c r="Q142" s="26">
        <v>0</v>
      </c>
      <c r="R142" s="17">
        <v>0</v>
      </c>
      <c r="T142" t="str">
        <f t="shared" si="2"/>
        <v/>
      </c>
      <c r="U142" s="34" t="str">
        <f>+IF(T142="","Can be delete?",IF(T142&lt;=30,MASTER!$D$3,IF(AND(T142&lt;=31,T142&gt;=60),MASTER!$D$4,IF(AND(T142&lt;=61,T142&gt;=90),MASTER!$D$5,MASTER!$D$6))))</f>
        <v>Can be delete?</v>
      </c>
      <c r="V142" s="48" t="s">
        <v>574</v>
      </c>
      <c r="W142" s="49" t="s">
        <v>244</v>
      </c>
      <c r="X142" s="47" t="s">
        <v>266</v>
      </c>
    </row>
    <row r="143" spans="1:24">
      <c r="A143" s="1">
        <v>140</v>
      </c>
      <c r="B143" s="1" t="s">
        <v>48</v>
      </c>
      <c r="C143" s="1" t="s">
        <v>168</v>
      </c>
      <c r="D143" s="13">
        <v>0</v>
      </c>
      <c r="E143" s="22">
        <v>0</v>
      </c>
      <c r="F143" s="13">
        <v>0</v>
      </c>
      <c r="G143" s="1">
        <v>0</v>
      </c>
      <c r="H143" s="1">
        <v>0</v>
      </c>
      <c r="I143" s="46"/>
      <c r="J143" s="1"/>
      <c r="K143" s="1">
        <v>0</v>
      </c>
      <c r="L143" s="1">
        <v>0</v>
      </c>
      <c r="M143" s="1">
        <v>0</v>
      </c>
      <c r="N143" s="1"/>
      <c r="O143" s="1"/>
      <c r="P143" s="8">
        <v>0</v>
      </c>
      <c r="Q143" s="26">
        <v>0</v>
      </c>
      <c r="R143" s="17">
        <v>0</v>
      </c>
      <c r="T143" t="str">
        <f t="shared" si="2"/>
        <v/>
      </c>
      <c r="U143" s="34" t="str">
        <f>+IF(T143="","Can be delete?",IF(T143&lt;=30,MASTER!$D$3,IF(AND(T143&lt;=31,T143&gt;=60),MASTER!$D$4,IF(AND(T143&lt;=61,T143&gt;=90),MASTER!$D$5,MASTER!$D$6))))</f>
        <v>Can be delete?</v>
      </c>
      <c r="V143" s="48" t="s">
        <v>574</v>
      </c>
      <c r="W143" s="49" t="s">
        <v>244</v>
      </c>
      <c r="X143" s="47" t="s">
        <v>266</v>
      </c>
    </row>
    <row r="144" spans="1:24" ht="27">
      <c r="A144" s="1">
        <v>141</v>
      </c>
      <c r="B144" s="1" t="s">
        <v>48</v>
      </c>
      <c r="C144" s="1" t="s">
        <v>169</v>
      </c>
      <c r="D144" s="13">
        <v>279.23820000000001</v>
      </c>
      <c r="E144" s="22">
        <v>2</v>
      </c>
      <c r="F144" s="13">
        <v>558.47640000000001</v>
      </c>
      <c r="G144" s="1">
        <v>0</v>
      </c>
      <c r="H144" s="1">
        <v>0</v>
      </c>
      <c r="I144" s="46">
        <v>44308</v>
      </c>
      <c r="J144" s="1" t="s">
        <v>403</v>
      </c>
      <c r="K144" s="1">
        <v>2</v>
      </c>
      <c r="L144" s="1">
        <v>0</v>
      </c>
      <c r="M144" s="1">
        <v>0</v>
      </c>
      <c r="N144" s="1"/>
      <c r="O144" s="1"/>
      <c r="P144" s="8">
        <v>0</v>
      </c>
      <c r="Q144" s="26">
        <v>2</v>
      </c>
      <c r="R144" s="17">
        <v>558.47640000000001</v>
      </c>
      <c r="T144">
        <f t="shared" si="2"/>
        <v>132</v>
      </c>
      <c r="U144" s="34" t="str">
        <f>+IF(T144="","Can be delete?",IF(T144&lt;=30,MASTER!$D$3,IF(AND(T144&lt;=31,T144&gt;=60),MASTER!$D$4,IF(AND(T144&lt;=61,T144&gt;=90),MASTER!$D$5,MASTER!$D$6))))</f>
        <v>Super long term</v>
      </c>
      <c r="V144" s="48" t="s">
        <v>46</v>
      </c>
      <c r="W144" s="49" t="s">
        <v>244</v>
      </c>
      <c r="X144" s="47" t="s">
        <v>695</v>
      </c>
    </row>
    <row r="145" spans="1:24">
      <c r="A145" s="1">
        <v>142</v>
      </c>
      <c r="B145" s="1" t="s">
        <v>48</v>
      </c>
      <c r="C145" s="1" t="s">
        <v>404</v>
      </c>
      <c r="D145" s="13">
        <v>134.89500000000001</v>
      </c>
      <c r="E145" s="22">
        <v>1</v>
      </c>
      <c r="F145" s="13">
        <v>134.89500000000001</v>
      </c>
      <c r="G145" s="1">
        <v>0</v>
      </c>
      <c r="H145" s="1">
        <v>0</v>
      </c>
      <c r="I145" s="46">
        <v>44385</v>
      </c>
      <c r="J145" s="1" t="s">
        <v>727</v>
      </c>
      <c r="K145" s="1">
        <v>1</v>
      </c>
      <c r="L145" s="1">
        <v>1</v>
      </c>
      <c r="M145" s="1">
        <v>134.89500000000001</v>
      </c>
      <c r="N145" s="1">
        <v>44438</v>
      </c>
      <c r="O145" s="1" t="s">
        <v>98</v>
      </c>
      <c r="P145" s="8">
        <v>1</v>
      </c>
      <c r="Q145" s="26">
        <v>0</v>
      </c>
      <c r="R145" s="17">
        <v>0</v>
      </c>
      <c r="T145" t="str">
        <f t="shared" si="2"/>
        <v/>
      </c>
      <c r="U145" s="34" t="str">
        <f>+IF(T145="","Can be delete?",IF(T145&lt;=30,MASTER!$D$3,IF(AND(T145&lt;=31,T145&gt;=60),MASTER!$D$4,IF(AND(T145&lt;=61,T145&gt;=90),MASTER!$D$5,MASTER!$D$6))))</f>
        <v>Can be delete?</v>
      </c>
      <c r="V145" s="48" t="s">
        <v>46</v>
      </c>
      <c r="W145" s="49">
        <v>202108</v>
      </c>
      <c r="X145" s="47" t="s">
        <v>693</v>
      </c>
    </row>
    <row r="146" spans="1:24">
      <c r="A146" s="1">
        <v>143</v>
      </c>
      <c r="B146" s="1" t="s">
        <v>48</v>
      </c>
      <c r="C146" s="1" t="s">
        <v>170</v>
      </c>
      <c r="D146" s="13">
        <v>0</v>
      </c>
      <c r="E146" s="22">
        <v>0</v>
      </c>
      <c r="F146" s="13">
        <v>0</v>
      </c>
      <c r="G146" s="1">
        <v>0</v>
      </c>
      <c r="H146" s="1">
        <v>0</v>
      </c>
      <c r="I146" s="46"/>
      <c r="J146" s="1"/>
      <c r="K146" s="1">
        <v>0</v>
      </c>
      <c r="L146" s="1">
        <v>0</v>
      </c>
      <c r="M146" s="1">
        <v>0</v>
      </c>
      <c r="N146" s="1"/>
      <c r="O146" s="1"/>
      <c r="P146" s="8">
        <v>0</v>
      </c>
      <c r="Q146" s="26">
        <v>0</v>
      </c>
      <c r="R146" s="17">
        <v>0</v>
      </c>
      <c r="T146" t="str">
        <f t="shared" si="2"/>
        <v/>
      </c>
      <c r="U146" s="34" t="str">
        <f>+IF(T146="","Can be delete?",IF(T146&lt;=30,MASTER!$D$3,IF(AND(T146&lt;=31,T146&gt;=60),MASTER!$D$4,IF(AND(T146&lt;=61,T146&gt;=90),MASTER!$D$5,MASTER!$D$6))))</f>
        <v>Can be delete?</v>
      </c>
      <c r="V146" s="48" t="s">
        <v>574</v>
      </c>
      <c r="W146" s="49" t="s">
        <v>244</v>
      </c>
      <c r="X146" s="47" t="s">
        <v>266</v>
      </c>
    </row>
    <row r="147" spans="1:24">
      <c r="A147" s="1">
        <v>144</v>
      </c>
      <c r="B147" s="1" t="s">
        <v>48</v>
      </c>
      <c r="C147" s="1" t="s">
        <v>171</v>
      </c>
      <c r="D147" s="13">
        <v>0</v>
      </c>
      <c r="E147" s="22">
        <v>0</v>
      </c>
      <c r="F147" s="13">
        <v>0</v>
      </c>
      <c r="G147" s="1">
        <v>0</v>
      </c>
      <c r="H147" s="1">
        <v>0</v>
      </c>
      <c r="I147" s="46"/>
      <c r="J147" s="1"/>
      <c r="K147" s="1">
        <v>0</v>
      </c>
      <c r="L147" s="1">
        <v>0</v>
      </c>
      <c r="M147" s="1">
        <v>0</v>
      </c>
      <c r="N147" s="1"/>
      <c r="O147" s="1"/>
      <c r="P147" s="8">
        <v>0</v>
      </c>
      <c r="Q147" s="26">
        <v>0</v>
      </c>
      <c r="R147" s="17">
        <v>0</v>
      </c>
      <c r="T147" t="str">
        <f t="shared" si="2"/>
        <v/>
      </c>
      <c r="U147" s="34" t="str">
        <f>+IF(T147="","Can be delete?",IF(T147&lt;=30,MASTER!$D$3,IF(AND(T147&lt;=31,T147&gt;=60),MASTER!$D$4,IF(AND(T147&lt;=61,T147&gt;=90),MASTER!$D$5,MASTER!$D$6))))</f>
        <v>Can be delete?</v>
      </c>
      <c r="V147" s="48" t="s">
        <v>574</v>
      </c>
      <c r="W147" s="49" t="s">
        <v>244</v>
      </c>
      <c r="X147" s="47" t="s">
        <v>266</v>
      </c>
    </row>
    <row r="148" spans="1:24">
      <c r="A148" s="1">
        <v>145</v>
      </c>
      <c r="B148" s="1" t="s">
        <v>48</v>
      </c>
      <c r="C148" s="1" t="s">
        <v>172</v>
      </c>
      <c r="D148" s="13">
        <v>0</v>
      </c>
      <c r="E148" s="22">
        <v>0</v>
      </c>
      <c r="F148" s="13">
        <v>0</v>
      </c>
      <c r="G148" s="1">
        <v>0</v>
      </c>
      <c r="H148" s="1">
        <v>0</v>
      </c>
      <c r="I148" s="46"/>
      <c r="J148" s="1"/>
      <c r="K148" s="1">
        <v>0</v>
      </c>
      <c r="L148" s="1">
        <v>0</v>
      </c>
      <c r="M148" s="1">
        <v>0</v>
      </c>
      <c r="N148" s="1"/>
      <c r="O148" s="1"/>
      <c r="P148" s="8">
        <v>0</v>
      </c>
      <c r="Q148" s="26">
        <v>0</v>
      </c>
      <c r="R148" s="17">
        <v>0</v>
      </c>
      <c r="T148" t="str">
        <f t="shared" si="2"/>
        <v/>
      </c>
      <c r="U148" s="34" t="str">
        <f>+IF(T148="","Can be delete?",IF(T148&lt;=30,MASTER!$D$3,IF(AND(T148&lt;=31,T148&gt;=60),MASTER!$D$4,IF(AND(T148&lt;=61,T148&gt;=90),MASTER!$D$5,MASTER!$D$6))))</f>
        <v>Can be delete?</v>
      </c>
      <c r="V148" s="48" t="s">
        <v>574</v>
      </c>
      <c r="W148" s="49" t="s">
        <v>244</v>
      </c>
      <c r="X148" s="47" t="s">
        <v>257</v>
      </c>
    </row>
    <row r="149" spans="1:24" ht="27">
      <c r="A149" s="1">
        <v>146</v>
      </c>
      <c r="B149" s="1" t="s">
        <v>48</v>
      </c>
      <c r="C149" s="1" t="s">
        <v>249</v>
      </c>
      <c r="D149" s="13">
        <v>3479.1280999999999</v>
      </c>
      <c r="E149" s="22">
        <v>1</v>
      </c>
      <c r="F149" s="13">
        <v>3479.1280999999999</v>
      </c>
      <c r="G149" s="1">
        <v>0</v>
      </c>
      <c r="H149" s="1">
        <v>0</v>
      </c>
      <c r="I149" s="46">
        <v>44264</v>
      </c>
      <c r="J149" s="1" t="s">
        <v>345</v>
      </c>
      <c r="K149" s="1">
        <v>1</v>
      </c>
      <c r="L149" s="1">
        <v>0</v>
      </c>
      <c r="M149" s="1">
        <v>0</v>
      </c>
      <c r="N149" s="1"/>
      <c r="O149" s="1"/>
      <c r="P149" s="8">
        <v>0</v>
      </c>
      <c r="Q149" s="26">
        <v>1</v>
      </c>
      <c r="R149" s="17">
        <v>3479.1280999999999</v>
      </c>
      <c r="T149">
        <f t="shared" si="2"/>
        <v>176</v>
      </c>
      <c r="U149" s="34" t="str">
        <f>+IF(T149="","Can be delete?",IF(T149&lt;=30,MASTER!$D$3,IF(AND(T149&lt;=31,T149&gt;=60),MASTER!$D$4,IF(AND(T149&lt;=61,T149&gt;=90),MASTER!$D$5,MASTER!$D$6))))</f>
        <v>Super long term</v>
      </c>
      <c r="V149" s="48" t="s">
        <v>46</v>
      </c>
      <c r="W149" s="49" t="s">
        <v>244</v>
      </c>
      <c r="X149" s="47" t="s">
        <v>576</v>
      </c>
    </row>
    <row r="150" spans="1:24">
      <c r="A150" s="1">
        <v>147</v>
      </c>
      <c r="B150" s="1" t="s">
        <v>48</v>
      </c>
      <c r="C150" s="1" t="s">
        <v>173</v>
      </c>
      <c r="D150" s="13">
        <v>0</v>
      </c>
      <c r="E150" s="22">
        <v>0</v>
      </c>
      <c r="F150" s="13">
        <v>0</v>
      </c>
      <c r="G150" s="1">
        <v>0</v>
      </c>
      <c r="H150" s="1">
        <v>0</v>
      </c>
      <c r="I150" s="46"/>
      <c r="J150" s="1"/>
      <c r="K150" s="1">
        <v>0</v>
      </c>
      <c r="L150" s="1">
        <v>0</v>
      </c>
      <c r="M150" s="1">
        <v>0</v>
      </c>
      <c r="N150" s="1"/>
      <c r="O150" s="1"/>
      <c r="P150" s="8">
        <v>0</v>
      </c>
      <c r="Q150" s="26">
        <v>0</v>
      </c>
      <c r="R150" s="17">
        <v>0</v>
      </c>
      <c r="T150" t="str">
        <f t="shared" si="2"/>
        <v/>
      </c>
      <c r="U150" s="34" t="str">
        <f>+IF(T150="","Can be delete?",IF(T150&lt;=30,MASTER!$D$3,IF(AND(T150&lt;=31,T150&gt;=60),MASTER!$D$4,IF(AND(T150&lt;=61,T150&gt;=90),MASTER!$D$5,MASTER!$D$6))))</f>
        <v>Can be delete?</v>
      </c>
      <c r="V150" s="48" t="s">
        <v>574</v>
      </c>
      <c r="W150" s="49" t="s">
        <v>244</v>
      </c>
      <c r="X150" s="47" t="s">
        <v>257</v>
      </c>
    </row>
    <row r="151" spans="1:24">
      <c r="A151" s="1">
        <v>148</v>
      </c>
      <c r="B151" s="1" t="s">
        <v>48</v>
      </c>
      <c r="C151" s="1" t="s">
        <v>174</v>
      </c>
      <c r="D151" s="13">
        <v>0</v>
      </c>
      <c r="E151" s="22">
        <v>0</v>
      </c>
      <c r="F151" s="13">
        <v>0</v>
      </c>
      <c r="G151" s="1">
        <v>0</v>
      </c>
      <c r="H151" s="1">
        <v>0</v>
      </c>
      <c r="I151" s="46"/>
      <c r="J151" s="1"/>
      <c r="K151" s="1">
        <v>0</v>
      </c>
      <c r="L151" s="1">
        <v>0</v>
      </c>
      <c r="M151" s="1">
        <v>0</v>
      </c>
      <c r="N151" s="1"/>
      <c r="O151" s="1"/>
      <c r="P151" s="8">
        <v>0</v>
      </c>
      <c r="Q151" s="26">
        <v>0</v>
      </c>
      <c r="R151" s="17">
        <v>0</v>
      </c>
      <c r="T151" t="str">
        <f t="shared" si="2"/>
        <v/>
      </c>
      <c r="U151" s="34" t="str">
        <f>+IF(T151="","Can be delete?",IF(T151&lt;=30,MASTER!$D$3,IF(AND(T151&lt;=31,T151&gt;=60),MASTER!$D$4,IF(AND(T151&lt;=61,T151&gt;=90),MASTER!$D$5,MASTER!$D$6))))</f>
        <v>Can be delete?</v>
      </c>
      <c r="V151" s="48" t="s">
        <v>574</v>
      </c>
      <c r="W151" s="49" t="s">
        <v>244</v>
      </c>
      <c r="X151" s="47" t="s">
        <v>266</v>
      </c>
    </row>
    <row r="152" spans="1:24" ht="27">
      <c r="A152" s="1">
        <v>149</v>
      </c>
      <c r="B152" s="1" t="s">
        <v>48</v>
      </c>
      <c r="C152" s="1" t="s">
        <v>250</v>
      </c>
      <c r="D152" s="13">
        <v>1917.4133999999999</v>
      </c>
      <c r="E152" s="22">
        <v>1</v>
      </c>
      <c r="F152" s="13">
        <v>1917.4133999999999</v>
      </c>
      <c r="G152" s="1">
        <v>0</v>
      </c>
      <c r="H152" s="1">
        <v>0</v>
      </c>
      <c r="I152" s="46">
        <v>44308</v>
      </c>
      <c r="J152" s="1" t="s">
        <v>405</v>
      </c>
      <c r="K152" s="1">
        <v>1</v>
      </c>
      <c r="L152" s="1">
        <v>0</v>
      </c>
      <c r="M152" s="1">
        <v>0</v>
      </c>
      <c r="N152" s="1"/>
      <c r="O152" s="1"/>
      <c r="P152" s="8">
        <v>0</v>
      </c>
      <c r="Q152" s="26">
        <v>1</v>
      </c>
      <c r="R152" s="17">
        <v>1917.4133999999999</v>
      </c>
      <c r="T152">
        <f t="shared" si="2"/>
        <v>132</v>
      </c>
      <c r="U152" s="34" t="str">
        <f>+IF(T152="","Can be delete?",IF(T152&lt;=30,MASTER!$D$3,IF(AND(T152&lt;=31,T152&gt;=60),MASTER!$D$4,IF(AND(T152&lt;=61,T152&gt;=90),MASTER!$D$5,MASTER!$D$6))))</f>
        <v>Super long term</v>
      </c>
      <c r="V152" s="48" t="s">
        <v>46</v>
      </c>
      <c r="W152" s="49" t="s">
        <v>244</v>
      </c>
      <c r="X152" s="47" t="s">
        <v>695</v>
      </c>
    </row>
    <row r="153" spans="1:24">
      <c r="A153" s="1">
        <v>150</v>
      </c>
      <c r="B153" s="1" t="s">
        <v>48</v>
      </c>
      <c r="C153" s="1" t="s">
        <v>175</v>
      </c>
      <c r="D153" s="13">
        <v>0</v>
      </c>
      <c r="E153" s="22">
        <v>0</v>
      </c>
      <c r="F153" s="13">
        <v>0</v>
      </c>
      <c r="G153" s="1">
        <v>0</v>
      </c>
      <c r="H153" s="1">
        <v>0</v>
      </c>
      <c r="I153" s="46"/>
      <c r="J153" s="1"/>
      <c r="K153" s="1">
        <v>0</v>
      </c>
      <c r="L153" s="1">
        <v>0</v>
      </c>
      <c r="M153" s="1">
        <v>0</v>
      </c>
      <c r="N153" s="1"/>
      <c r="O153" s="1"/>
      <c r="P153" s="8">
        <v>0</v>
      </c>
      <c r="Q153" s="26">
        <v>0</v>
      </c>
      <c r="R153" s="17">
        <v>0</v>
      </c>
      <c r="T153" t="str">
        <f t="shared" si="2"/>
        <v/>
      </c>
      <c r="U153" s="34" t="str">
        <f>+IF(T153="","Can be delete?",IF(T153&lt;=30,MASTER!$D$3,IF(AND(T153&lt;=31,T153&gt;=60),MASTER!$D$4,IF(AND(T153&lt;=61,T153&gt;=90),MASTER!$D$5,MASTER!$D$6))))</f>
        <v>Can be delete?</v>
      </c>
      <c r="V153" s="48" t="s">
        <v>574</v>
      </c>
      <c r="W153" s="49" t="s">
        <v>244</v>
      </c>
      <c r="X153" s="47" t="s">
        <v>257</v>
      </c>
    </row>
    <row r="154" spans="1:24">
      <c r="A154" s="1">
        <v>151</v>
      </c>
      <c r="B154" s="1" t="s">
        <v>48</v>
      </c>
      <c r="C154" s="1" t="s">
        <v>176</v>
      </c>
      <c r="D154" s="13">
        <v>0</v>
      </c>
      <c r="E154" s="22">
        <v>0</v>
      </c>
      <c r="F154" s="13">
        <v>0</v>
      </c>
      <c r="G154" s="1">
        <v>0</v>
      </c>
      <c r="H154" s="1">
        <v>0</v>
      </c>
      <c r="I154" s="46"/>
      <c r="J154" s="1"/>
      <c r="K154" s="1">
        <v>0</v>
      </c>
      <c r="L154" s="1">
        <v>0</v>
      </c>
      <c r="M154" s="1">
        <v>0</v>
      </c>
      <c r="N154" s="1"/>
      <c r="O154" s="1"/>
      <c r="P154" s="8">
        <v>0</v>
      </c>
      <c r="Q154" s="26">
        <v>0</v>
      </c>
      <c r="R154" s="17">
        <v>0</v>
      </c>
      <c r="T154" t="str">
        <f t="shared" si="2"/>
        <v/>
      </c>
      <c r="U154" s="34" t="str">
        <f>+IF(T154="","Can be delete?",IF(T154&lt;=30,MASTER!$D$3,IF(AND(T154&lt;=31,T154&gt;=60),MASTER!$D$4,IF(AND(T154&lt;=61,T154&gt;=90),MASTER!$D$5,MASTER!$D$6))))</f>
        <v>Can be delete?</v>
      </c>
      <c r="V154" s="48" t="s">
        <v>574</v>
      </c>
      <c r="W154" s="49" t="s">
        <v>244</v>
      </c>
      <c r="X154" s="47" t="s">
        <v>257</v>
      </c>
    </row>
    <row r="155" spans="1:24">
      <c r="A155" s="1">
        <v>152</v>
      </c>
      <c r="B155" s="1" t="s">
        <v>48</v>
      </c>
      <c r="C155" s="1" t="s">
        <v>308</v>
      </c>
      <c r="D155" s="13">
        <v>765.41010000000006</v>
      </c>
      <c r="E155" s="22">
        <v>0</v>
      </c>
      <c r="F155" s="13">
        <v>0</v>
      </c>
      <c r="G155" s="1">
        <v>0</v>
      </c>
      <c r="H155" s="1">
        <v>0</v>
      </c>
      <c r="I155" s="46">
        <v>44347</v>
      </c>
      <c r="J155" s="1" t="s">
        <v>349</v>
      </c>
      <c r="K155" s="1">
        <v>1</v>
      </c>
      <c r="L155" s="1">
        <v>0</v>
      </c>
      <c r="M155" s="1">
        <v>0</v>
      </c>
      <c r="N155" s="1">
        <v>44393</v>
      </c>
      <c r="O155" s="1" t="s">
        <v>728</v>
      </c>
      <c r="P155" s="8">
        <v>1</v>
      </c>
      <c r="Q155" s="26">
        <v>0</v>
      </c>
      <c r="R155" s="17">
        <v>0</v>
      </c>
      <c r="T155" t="str">
        <f t="shared" si="2"/>
        <v/>
      </c>
      <c r="U155" s="34" t="str">
        <f>+IF(T155="","Can be delete?",IF(T155&lt;=30,MASTER!$D$3,IF(AND(T155&lt;=31,T155&gt;=60),MASTER!$D$4,IF(AND(T155&lt;=61,T155&gt;=90),MASTER!$D$5,MASTER!$D$6))))</f>
        <v>Can be delete?</v>
      </c>
      <c r="V155" s="48" t="s">
        <v>46</v>
      </c>
      <c r="W155" s="49">
        <v>202107</v>
      </c>
      <c r="X155" s="47" t="s">
        <v>863</v>
      </c>
    </row>
    <row r="156" spans="1:24" ht="27">
      <c r="A156" s="1">
        <v>153</v>
      </c>
      <c r="B156" s="1" t="s">
        <v>48</v>
      </c>
      <c r="C156" s="1" t="s">
        <v>177</v>
      </c>
      <c r="D156" s="13">
        <v>253.92</v>
      </c>
      <c r="E156" s="22">
        <v>1</v>
      </c>
      <c r="F156" s="13">
        <v>253.92</v>
      </c>
      <c r="G156" s="1">
        <v>0</v>
      </c>
      <c r="H156" s="1">
        <v>0</v>
      </c>
      <c r="I156" s="46">
        <v>44285</v>
      </c>
      <c r="J156" s="1" t="s">
        <v>351</v>
      </c>
      <c r="K156" s="1">
        <v>1</v>
      </c>
      <c r="L156" s="1">
        <v>0</v>
      </c>
      <c r="M156" s="1">
        <v>0</v>
      </c>
      <c r="N156" s="1"/>
      <c r="O156" s="1"/>
      <c r="P156" s="8">
        <v>0</v>
      </c>
      <c r="Q156" s="26">
        <v>1</v>
      </c>
      <c r="R156" s="17">
        <v>253.92</v>
      </c>
      <c r="T156">
        <f t="shared" si="2"/>
        <v>155</v>
      </c>
      <c r="U156" s="34" t="str">
        <f>+IF(T156="","Can be delete?",IF(T156&lt;=30,MASTER!$D$3,IF(AND(T156&lt;=31,T156&gt;=60),MASTER!$D$4,IF(AND(T156&lt;=61,T156&gt;=90),MASTER!$D$5,MASTER!$D$6))))</f>
        <v>Super long term</v>
      </c>
      <c r="V156" s="48" t="s">
        <v>46</v>
      </c>
      <c r="W156" s="49" t="s">
        <v>244</v>
      </c>
      <c r="X156" s="47" t="s">
        <v>694</v>
      </c>
    </row>
    <row r="157" spans="1:24">
      <c r="A157" s="1">
        <v>154</v>
      </c>
      <c r="B157" s="1" t="s">
        <v>48</v>
      </c>
      <c r="C157" s="1" t="s">
        <v>178</v>
      </c>
      <c r="D157" s="13">
        <v>0</v>
      </c>
      <c r="E157" s="22">
        <v>0</v>
      </c>
      <c r="F157" s="13">
        <v>0</v>
      </c>
      <c r="G157" s="1">
        <v>0</v>
      </c>
      <c r="H157" s="1">
        <v>0</v>
      </c>
      <c r="I157" s="46"/>
      <c r="J157" s="1"/>
      <c r="K157" s="1">
        <v>0</v>
      </c>
      <c r="L157" s="1">
        <v>0</v>
      </c>
      <c r="M157" s="1">
        <v>0</v>
      </c>
      <c r="N157" s="1"/>
      <c r="O157" s="1"/>
      <c r="P157" s="8">
        <v>0</v>
      </c>
      <c r="Q157" s="26">
        <v>0</v>
      </c>
      <c r="R157" s="17">
        <v>0</v>
      </c>
      <c r="T157" t="str">
        <f t="shared" si="2"/>
        <v/>
      </c>
      <c r="U157" s="34" t="str">
        <f>+IF(T157="","Can be delete?",IF(T157&lt;=30,MASTER!$D$3,IF(AND(T157&lt;=31,T157&gt;=60),MASTER!$D$4,IF(AND(T157&lt;=61,T157&gt;=90),MASTER!$D$5,MASTER!$D$6))))</f>
        <v>Can be delete?</v>
      </c>
      <c r="V157" s="48" t="s">
        <v>574</v>
      </c>
      <c r="W157" s="49" t="s">
        <v>244</v>
      </c>
      <c r="X157" s="47" t="s">
        <v>266</v>
      </c>
    </row>
    <row r="158" spans="1:24">
      <c r="A158" s="1">
        <v>155</v>
      </c>
      <c r="B158" s="1" t="s">
        <v>48</v>
      </c>
      <c r="C158" s="1" t="s">
        <v>729</v>
      </c>
      <c r="D158" s="13">
        <v>0</v>
      </c>
      <c r="E158" s="22">
        <v>0</v>
      </c>
      <c r="F158" s="13">
        <v>0</v>
      </c>
      <c r="G158" s="1">
        <v>0</v>
      </c>
      <c r="H158" s="1">
        <v>0</v>
      </c>
      <c r="I158" s="46"/>
      <c r="J158" s="1"/>
      <c r="K158" s="1">
        <v>0</v>
      </c>
      <c r="L158" s="1">
        <v>0</v>
      </c>
      <c r="M158" s="1">
        <v>0</v>
      </c>
      <c r="N158" s="1"/>
      <c r="O158" s="1"/>
      <c r="P158" s="8">
        <v>0</v>
      </c>
      <c r="Q158" s="26">
        <v>0</v>
      </c>
      <c r="R158" s="17">
        <v>0</v>
      </c>
      <c r="T158" t="str">
        <f t="shared" si="2"/>
        <v/>
      </c>
      <c r="U158" s="34" t="str">
        <f>+IF(T158="","Can be delete?",IF(T158&lt;=30,MASTER!$D$3,IF(AND(T158&lt;=31,T158&gt;=60),MASTER!$D$4,IF(AND(T158&lt;=61,T158&gt;=90),MASTER!$D$5,MASTER!$D$6))))</f>
        <v>Can be delete?</v>
      </c>
      <c r="V158" s="48" t="s">
        <v>45</v>
      </c>
      <c r="W158" s="49">
        <v>202109</v>
      </c>
      <c r="X158" s="47" t="s">
        <v>245</v>
      </c>
    </row>
    <row r="159" spans="1:24">
      <c r="A159" s="1">
        <v>156</v>
      </c>
      <c r="B159" s="1" t="s">
        <v>48</v>
      </c>
      <c r="C159" s="1" t="s">
        <v>592</v>
      </c>
      <c r="D159" s="13">
        <v>0</v>
      </c>
      <c r="E159" s="22">
        <v>0</v>
      </c>
      <c r="F159" s="13">
        <v>0</v>
      </c>
      <c r="G159" s="1">
        <v>0</v>
      </c>
      <c r="H159" s="1">
        <v>0</v>
      </c>
      <c r="I159" s="46"/>
      <c r="J159" s="1"/>
      <c r="K159" s="1">
        <v>0</v>
      </c>
      <c r="L159" s="1">
        <v>0</v>
      </c>
      <c r="M159" s="1">
        <v>0</v>
      </c>
      <c r="N159" s="1"/>
      <c r="O159" s="1"/>
      <c r="P159" s="8">
        <v>0</v>
      </c>
      <c r="Q159" s="26">
        <v>0</v>
      </c>
      <c r="R159" s="17">
        <v>0</v>
      </c>
      <c r="T159" t="str">
        <f t="shared" si="2"/>
        <v/>
      </c>
      <c r="U159" s="34" t="str">
        <f>+IF(T159="","Can be delete?",IF(T159&lt;=30,MASTER!$D$3,IF(AND(T159&lt;=31,T159&gt;=60),MASTER!$D$4,IF(AND(T159&lt;=61,T159&gt;=90),MASTER!$D$5,MASTER!$D$6))))</f>
        <v>Can be delete?</v>
      </c>
      <c r="V159" s="48" t="s">
        <v>45</v>
      </c>
      <c r="W159" s="49">
        <v>202109</v>
      </c>
      <c r="X159" s="47" t="s">
        <v>245</v>
      </c>
    </row>
    <row r="160" spans="1:24">
      <c r="A160" s="1">
        <v>157</v>
      </c>
      <c r="B160" s="1" t="s">
        <v>48</v>
      </c>
      <c r="C160" s="1" t="s">
        <v>179</v>
      </c>
      <c r="D160" s="13">
        <v>0</v>
      </c>
      <c r="E160" s="22">
        <v>0</v>
      </c>
      <c r="F160" s="13">
        <v>0</v>
      </c>
      <c r="G160" s="1">
        <v>0</v>
      </c>
      <c r="H160" s="1">
        <v>0</v>
      </c>
      <c r="I160" s="46"/>
      <c r="J160" s="1"/>
      <c r="K160" s="1">
        <v>0</v>
      </c>
      <c r="L160" s="1">
        <v>0</v>
      </c>
      <c r="M160" s="1">
        <v>0</v>
      </c>
      <c r="N160" s="1"/>
      <c r="O160" s="1"/>
      <c r="P160" s="8">
        <v>0</v>
      </c>
      <c r="Q160" s="26">
        <v>0</v>
      </c>
      <c r="R160" s="17">
        <v>0</v>
      </c>
      <c r="T160" t="str">
        <f t="shared" si="2"/>
        <v/>
      </c>
      <c r="U160" s="34" t="str">
        <f>+IF(T160="","Can be delete?",IF(T160&lt;=30,MASTER!$D$3,IF(AND(T160&lt;=31,T160&gt;=60),MASTER!$D$4,IF(AND(T160&lt;=61,T160&gt;=90),MASTER!$D$5,MASTER!$D$6))))</f>
        <v>Can be delete?</v>
      </c>
      <c r="V160" s="48" t="s">
        <v>574</v>
      </c>
      <c r="W160" s="49" t="s">
        <v>244</v>
      </c>
      <c r="X160" s="47" t="s">
        <v>266</v>
      </c>
    </row>
    <row r="161" spans="1:24">
      <c r="A161" s="1">
        <v>158</v>
      </c>
      <c r="B161" s="1" t="s">
        <v>48</v>
      </c>
      <c r="C161" s="1" t="s">
        <v>309</v>
      </c>
      <c r="D161" s="13">
        <v>223.6671</v>
      </c>
      <c r="E161" s="22">
        <v>0</v>
      </c>
      <c r="F161" s="13">
        <v>0</v>
      </c>
      <c r="G161" s="1">
        <v>0</v>
      </c>
      <c r="H161" s="1">
        <v>0</v>
      </c>
      <c r="I161" s="46">
        <v>44299</v>
      </c>
      <c r="J161" s="1" t="s">
        <v>410</v>
      </c>
      <c r="K161" s="1">
        <v>1</v>
      </c>
      <c r="L161" s="1">
        <v>0</v>
      </c>
      <c r="M161" s="1">
        <v>0</v>
      </c>
      <c r="N161" s="1">
        <v>44393</v>
      </c>
      <c r="O161" s="1" t="s">
        <v>730</v>
      </c>
      <c r="P161" s="8">
        <v>1</v>
      </c>
      <c r="Q161" s="26">
        <v>0</v>
      </c>
      <c r="R161" s="17">
        <v>0</v>
      </c>
      <c r="T161" t="str">
        <f t="shared" si="2"/>
        <v/>
      </c>
      <c r="U161" s="34" t="str">
        <f>+IF(T161="","Can be delete?",IF(T161&lt;=30,MASTER!$D$3,IF(AND(T161&lt;=31,T161&gt;=60),MASTER!$D$4,IF(AND(T161&lt;=61,T161&gt;=90),MASTER!$D$5,MASTER!$D$6))))</f>
        <v>Can be delete?</v>
      </c>
      <c r="V161" s="48" t="s">
        <v>46</v>
      </c>
      <c r="W161" s="49">
        <v>202107</v>
      </c>
      <c r="X161" s="47" t="s">
        <v>696</v>
      </c>
    </row>
    <row r="162" spans="1:24">
      <c r="A162" s="1">
        <v>159</v>
      </c>
      <c r="B162" s="1" t="s">
        <v>48</v>
      </c>
      <c r="C162" s="1" t="s">
        <v>180</v>
      </c>
      <c r="D162" s="13">
        <v>0</v>
      </c>
      <c r="E162" s="22">
        <v>0</v>
      </c>
      <c r="F162" s="13">
        <v>0</v>
      </c>
      <c r="G162" s="1">
        <v>0</v>
      </c>
      <c r="H162" s="1">
        <v>0</v>
      </c>
      <c r="I162" s="46"/>
      <c r="J162" s="1"/>
      <c r="K162" s="1">
        <v>0</v>
      </c>
      <c r="L162" s="1">
        <v>0</v>
      </c>
      <c r="M162" s="1">
        <v>0</v>
      </c>
      <c r="N162" s="1"/>
      <c r="O162" s="1"/>
      <c r="P162" s="8">
        <v>0</v>
      </c>
      <c r="Q162" s="26">
        <v>0</v>
      </c>
      <c r="R162" s="17">
        <v>0</v>
      </c>
      <c r="T162" t="str">
        <f t="shared" si="2"/>
        <v/>
      </c>
      <c r="U162" s="34" t="str">
        <f>+IF(T162="","Can be delete?",IF(T162&lt;=30,MASTER!$D$3,IF(AND(T162&lt;=31,T162&gt;=60),MASTER!$D$4,IF(AND(T162&lt;=61,T162&gt;=90),MASTER!$D$5,MASTER!$D$6))))</f>
        <v>Can be delete?</v>
      </c>
      <c r="V162" s="48" t="s">
        <v>574</v>
      </c>
      <c r="W162" s="49" t="s">
        <v>244</v>
      </c>
      <c r="X162" s="47" t="s">
        <v>256</v>
      </c>
    </row>
    <row r="163" spans="1:24">
      <c r="A163" s="1">
        <v>160</v>
      </c>
      <c r="B163" s="1" t="s">
        <v>48</v>
      </c>
      <c r="C163" s="1" t="s">
        <v>271</v>
      </c>
      <c r="D163" s="13">
        <v>0</v>
      </c>
      <c r="E163" s="22">
        <v>0</v>
      </c>
      <c r="F163" s="13">
        <v>0</v>
      </c>
      <c r="G163" s="1">
        <v>0</v>
      </c>
      <c r="H163" s="1">
        <v>0</v>
      </c>
      <c r="I163" s="46"/>
      <c r="J163" s="1"/>
      <c r="K163" s="1">
        <v>0</v>
      </c>
      <c r="L163" s="1">
        <v>0</v>
      </c>
      <c r="M163" s="1">
        <v>0</v>
      </c>
      <c r="N163" s="1"/>
      <c r="O163" s="1"/>
      <c r="P163" s="8">
        <v>0</v>
      </c>
      <c r="Q163" s="26">
        <v>0</v>
      </c>
      <c r="R163" s="17">
        <v>0</v>
      </c>
      <c r="T163" t="str">
        <f t="shared" si="2"/>
        <v/>
      </c>
      <c r="U163" s="34" t="str">
        <f>+IF(T163="","Can be delete?",IF(T163&lt;=30,MASTER!$D$3,IF(AND(T163&lt;=31,T163&gt;=60),MASTER!$D$4,IF(AND(T163&lt;=61,T163&gt;=90),MASTER!$D$5,MASTER!$D$6))))</f>
        <v>Can be delete?</v>
      </c>
      <c r="V163" s="48" t="s">
        <v>574</v>
      </c>
      <c r="W163" s="49" t="s">
        <v>244</v>
      </c>
      <c r="X163" s="47" t="s">
        <v>266</v>
      </c>
    </row>
    <row r="164" spans="1:24">
      <c r="A164" s="1">
        <v>161</v>
      </c>
      <c r="B164" s="1" t="s">
        <v>48</v>
      </c>
      <c r="C164" s="1" t="s">
        <v>272</v>
      </c>
      <c r="D164" s="13">
        <v>0</v>
      </c>
      <c r="E164" s="22">
        <v>0</v>
      </c>
      <c r="F164" s="13">
        <v>0</v>
      </c>
      <c r="G164" s="1">
        <v>0</v>
      </c>
      <c r="H164" s="1">
        <v>0</v>
      </c>
      <c r="I164" s="46"/>
      <c r="J164" s="1"/>
      <c r="K164" s="1">
        <v>0</v>
      </c>
      <c r="L164" s="1">
        <v>0</v>
      </c>
      <c r="M164" s="1">
        <v>0</v>
      </c>
      <c r="N164" s="1"/>
      <c r="O164" s="1"/>
      <c r="P164" s="8">
        <v>0</v>
      </c>
      <c r="Q164" s="26">
        <v>0</v>
      </c>
      <c r="R164" s="17">
        <v>0</v>
      </c>
      <c r="T164" t="str">
        <f t="shared" si="2"/>
        <v/>
      </c>
      <c r="U164" s="34" t="str">
        <f>+IF(T164="","Can be delete?",IF(T164&lt;=30,MASTER!$D$3,IF(AND(T164&lt;=31,T164&gt;=60),MASTER!$D$4,IF(AND(T164&lt;=61,T164&gt;=90),MASTER!$D$5,MASTER!$D$6))))</f>
        <v>Can be delete?</v>
      </c>
      <c r="V164" s="48" t="s">
        <v>574</v>
      </c>
      <c r="W164" s="49" t="s">
        <v>244</v>
      </c>
      <c r="X164" s="47" t="s">
        <v>266</v>
      </c>
    </row>
    <row r="165" spans="1:24">
      <c r="A165" s="1">
        <v>162</v>
      </c>
      <c r="B165" s="1" t="s">
        <v>48</v>
      </c>
      <c r="C165" s="1" t="s">
        <v>919</v>
      </c>
      <c r="D165" s="13">
        <v>0</v>
      </c>
      <c r="E165" s="22">
        <v>0</v>
      </c>
      <c r="F165" s="13">
        <v>0</v>
      </c>
      <c r="G165" s="1">
        <v>0</v>
      </c>
      <c r="H165" s="1">
        <v>0</v>
      </c>
      <c r="I165" s="46"/>
      <c r="J165" s="1"/>
      <c r="K165" s="1">
        <v>0</v>
      </c>
      <c r="L165" s="1">
        <v>0</v>
      </c>
      <c r="M165" s="1">
        <v>0</v>
      </c>
      <c r="N165" s="1"/>
      <c r="O165" s="1"/>
      <c r="P165" s="8">
        <v>0</v>
      </c>
      <c r="Q165" s="26">
        <v>0</v>
      </c>
      <c r="R165" s="17">
        <v>0</v>
      </c>
      <c r="T165" t="str">
        <f t="shared" si="2"/>
        <v/>
      </c>
      <c r="U165" s="34" t="str">
        <f>+IF(T165="","Can be delete?",IF(T165&lt;=30,MASTER!$D$3,IF(AND(T165&lt;=31,T165&gt;=60),MASTER!$D$4,IF(AND(T165&lt;=61,T165&gt;=90),MASTER!$D$5,MASTER!$D$6))))</f>
        <v>Can be delete?</v>
      </c>
      <c r="V165" s="48" t="s">
        <v>45</v>
      </c>
      <c r="W165" s="49">
        <v>202109</v>
      </c>
      <c r="X165" s="47" t="s">
        <v>245</v>
      </c>
    </row>
    <row r="166" spans="1:24">
      <c r="A166" s="1">
        <v>163</v>
      </c>
      <c r="B166" s="1" t="s">
        <v>48</v>
      </c>
      <c r="C166" s="1" t="s">
        <v>181</v>
      </c>
      <c r="D166" s="13">
        <v>0</v>
      </c>
      <c r="E166" s="22">
        <v>0</v>
      </c>
      <c r="F166" s="13">
        <v>0</v>
      </c>
      <c r="G166" s="1">
        <v>0</v>
      </c>
      <c r="H166" s="1">
        <v>0</v>
      </c>
      <c r="I166" s="46"/>
      <c r="J166" s="1"/>
      <c r="K166" s="1">
        <v>0</v>
      </c>
      <c r="L166" s="1">
        <v>0</v>
      </c>
      <c r="M166" s="1">
        <v>0</v>
      </c>
      <c r="N166" s="1"/>
      <c r="O166" s="1"/>
      <c r="P166" s="8">
        <v>0</v>
      </c>
      <c r="Q166" s="26">
        <v>0</v>
      </c>
      <c r="R166" s="17">
        <v>0</v>
      </c>
      <c r="T166" t="str">
        <f t="shared" si="2"/>
        <v/>
      </c>
      <c r="U166" s="34" t="str">
        <f>+IF(T166="","Can be delete?",IF(T166&lt;=30,MASTER!$D$3,IF(AND(T166&lt;=31,T166&gt;=60),MASTER!$D$4,IF(AND(T166&lt;=61,T166&gt;=90),MASTER!$D$5,MASTER!$D$6))))</f>
        <v>Can be delete?</v>
      </c>
      <c r="V166" s="48" t="s">
        <v>574</v>
      </c>
      <c r="W166" s="49" t="s">
        <v>244</v>
      </c>
      <c r="X166" s="47" t="s">
        <v>257</v>
      </c>
    </row>
    <row r="167" spans="1:24">
      <c r="A167" s="1">
        <v>164</v>
      </c>
      <c r="B167" s="1" t="s">
        <v>48</v>
      </c>
      <c r="C167" s="1" t="s">
        <v>260</v>
      </c>
      <c r="D167" s="13">
        <v>3427.3375999999998</v>
      </c>
      <c r="E167" s="22">
        <v>0</v>
      </c>
      <c r="F167" s="13">
        <v>0</v>
      </c>
      <c r="G167" s="1">
        <v>0</v>
      </c>
      <c r="H167" s="1">
        <v>0</v>
      </c>
      <c r="I167" s="46">
        <v>44238</v>
      </c>
      <c r="J167" s="1" t="s">
        <v>310</v>
      </c>
      <c r="K167" s="1">
        <v>1</v>
      </c>
      <c r="L167" s="1">
        <v>0</v>
      </c>
      <c r="M167" s="1">
        <v>0</v>
      </c>
      <c r="N167" s="1">
        <v>44406</v>
      </c>
      <c r="O167" s="1" t="s">
        <v>98</v>
      </c>
      <c r="P167" s="8">
        <v>1</v>
      </c>
      <c r="Q167" s="26">
        <v>0</v>
      </c>
      <c r="R167" s="17">
        <v>0</v>
      </c>
      <c r="T167" t="str">
        <f t="shared" si="2"/>
        <v/>
      </c>
      <c r="U167" s="34" t="str">
        <f>+IF(T167="","Can be delete?",IF(T167&lt;=30,MASTER!$D$3,IF(AND(T167&lt;=31,T167&gt;=60),MASTER!$D$4,IF(AND(T167&lt;=61,T167&gt;=90),MASTER!$D$5,MASTER!$D$6))))</f>
        <v>Can be delete?</v>
      </c>
      <c r="V167" s="48" t="s">
        <v>46</v>
      </c>
      <c r="W167" s="49">
        <v>202107</v>
      </c>
      <c r="X167" s="47" t="s">
        <v>693</v>
      </c>
    </row>
    <row r="168" spans="1:24">
      <c r="A168" s="1">
        <v>165</v>
      </c>
      <c r="B168" s="1" t="s">
        <v>48</v>
      </c>
      <c r="C168" s="1" t="s">
        <v>182</v>
      </c>
      <c r="D168" s="13">
        <v>0</v>
      </c>
      <c r="E168" s="22">
        <v>0</v>
      </c>
      <c r="F168" s="13">
        <v>0</v>
      </c>
      <c r="G168" s="1">
        <v>0</v>
      </c>
      <c r="H168" s="1">
        <v>0</v>
      </c>
      <c r="I168" s="46"/>
      <c r="J168" s="1"/>
      <c r="K168" s="1">
        <v>0</v>
      </c>
      <c r="L168" s="1">
        <v>0</v>
      </c>
      <c r="M168" s="1">
        <v>0</v>
      </c>
      <c r="N168" s="1"/>
      <c r="O168" s="1"/>
      <c r="P168" s="8">
        <v>0</v>
      </c>
      <c r="Q168" s="26">
        <v>0</v>
      </c>
      <c r="R168" s="17">
        <v>0</v>
      </c>
      <c r="T168" t="str">
        <f t="shared" si="2"/>
        <v/>
      </c>
      <c r="U168" s="34" t="str">
        <f>+IF(T168="","Can be delete?",IF(T168&lt;=30,MASTER!$D$3,IF(AND(T168&lt;=31,T168&gt;=60),MASTER!$D$4,IF(AND(T168&lt;=61,T168&gt;=90),MASTER!$D$5,MASTER!$D$6))))</f>
        <v>Can be delete?</v>
      </c>
      <c r="V168" s="48" t="s">
        <v>574</v>
      </c>
      <c r="W168" s="49" t="s">
        <v>244</v>
      </c>
      <c r="X168" s="47" t="s">
        <v>266</v>
      </c>
    </row>
    <row r="169" spans="1:24">
      <c r="A169" s="1">
        <v>166</v>
      </c>
      <c r="B169" s="1" t="s">
        <v>48</v>
      </c>
      <c r="C169" s="1" t="s">
        <v>183</v>
      </c>
      <c r="D169" s="13">
        <v>0</v>
      </c>
      <c r="E169" s="22">
        <v>0</v>
      </c>
      <c r="F169" s="13">
        <v>0</v>
      </c>
      <c r="G169" s="1">
        <v>0</v>
      </c>
      <c r="H169" s="1">
        <v>0</v>
      </c>
      <c r="I169" s="46"/>
      <c r="J169" s="1"/>
      <c r="K169" s="1">
        <v>0</v>
      </c>
      <c r="L169" s="1">
        <v>0</v>
      </c>
      <c r="M169" s="1">
        <v>0</v>
      </c>
      <c r="N169" s="1"/>
      <c r="O169" s="1"/>
      <c r="P169" s="8">
        <v>0</v>
      </c>
      <c r="Q169" s="26">
        <v>0</v>
      </c>
      <c r="R169" s="17">
        <v>0</v>
      </c>
      <c r="T169" t="str">
        <f t="shared" si="2"/>
        <v/>
      </c>
      <c r="U169" s="34" t="str">
        <f>+IF(T169="","Can be delete?",IF(T169&lt;=30,MASTER!$D$3,IF(AND(T169&lt;=31,T169&gt;=60),MASTER!$D$4,IF(AND(T169&lt;=61,T169&gt;=90),MASTER!$D$5,MASTER!$D$6))))</f>
        <v>Can be delete?</v>
      </c>
      <c r="V169" s="48" t="s">
        <v>574</v>
      </c>
      <c r="W169" s="49" t="s">
        <v>244</v>
      </c>
      <c r="X169" s="47" t="s">
        <v>266</v>
      </c>
    </row>
    <row r="170" spans="1:24">
      <c r="A170" s="1">
        <v>167</v>
      </c>
      <c r="B170" s="1" t="s">
        <v>48</v>
      </c>
      <c r="C170" s="1" t="s">
        <v>593</v>
      </c>
      <c r="D170" s="13">
        <v>96.504800000000003</v>
      </c>
      <c r="E170" s="22">
        <v>1</v>
      </c>
      <c r="F170" s="13">
        <v>96.504800000000003</v>
      </c>
      <c r="G170" s="1">
        <v>0</v>
      </c>
      <c r="H170" s="1">
        <v>0</v>
      </c>
      <c r="I170" s="46">
        <v>44397</v>
      </c>
      <c r="J170" s="1" t="s">
        <v>731</v>
      </c>
      <c r="K170" s="1">
        <v>1</v>
      </c>
      <c r="L170" s="1">
        <v>1</v>
      </c>
      <c r="M170" s="1">
        <v>96.504800000000003</v>
      </c>
      <c r="N170" s="1">
        <v>44438</v>
      </c>
      <c r="O170" s="1" t="s">
        <v>98</v>
      </c>
      <c r="P170" s="8">
        <v>1</v>
      </c>
      <c r="Q170" s="26">
        <v>0</v>
      </c>
      <c r="R170" s="17">
        <v>0</v>
      </c>
      <c r="T170" t="str">
        <f t="shared" si="2"/>
        <v/>
      </c>
      <c r="U170" s="34" t="str">
        <f>+IF(T170="","Can be delete?",IF(T170&lt;=30,MASTER!$D$3,IF(AND(T170&lt;=31,T170&gt;=60),MASTER!$D$4,IF(AND(T170&lt;=61,T170&gt;=90),MASTER!$D$5,MASTER!$D$6))))</f>
        <v>Can be delete?</v>
      </c>
      <c r="V170" s="48" t="s">
        <v>46</v>
      </c>
      <c r="W170" s="49">
        <v>202108</v>
      </c>
      <c r="X170" s="47" t="s">
        <v>693</v>
      </c>
    </row>
    <row r="171" spans="1:24">
      <c r="A171" s="1">
        <v>168</v>
      </c>
      <c r="B171" s="1" t="s">
        <v>48</v>
      </c>
      <c r="C171" s="1" t="s">
        <v>732</v>
      </c>
      <c r="D171" s="13">
        <v>30.9498</v>
      </c>
      <c r="E171" s="22">
        <v>0</v>
      </c>
      <c r="F171" s="13">
        <v>0</v>
      </c>
      <c r="G171" s="1">
        <v>1</v>
      </c>
      <c r="H171" s="1">
        <v>30.9498</v>
      </c>
      <c r="I171" s="46">
        <v>44426</v>
      </c>
      <c r="J171" s="1" t="s">
        <v>920</v>
      </c>
      <c r="K171" s="1">
        <v>1</v>
      </c>
      <c r="L171" s="1">
        <v>0</v>
      </c>
      <c r="M171" s="1">
        <v>0</v>
      </c>
      <c r="N171" s="1"/>
      <c r="O171" s="1"/>
      <c r="P171" s="8">
        <v>0</v>
      </c>
      <c r="Q171" s="26">
        <v>1</v>
      </c>
      <c r="R171" s="17">
        <v>30.9498</v>
      </c>
      <c r="T171">
        <f t="shared" si="2"/>
        <v>14</v>
      </c>
      <c r="U171" s="34" t="str">
        <f>+IF(T171="","Can be delete?",IF(T171&lt;=30,MASTER!$D$3,IF(AND(T171&lt;=31,T171&gt;=60),MASTER!$D$4,IF(AND(T171&lt;=61,T171&gt;=90),MASTER!$D$5,MASTER!$D$6))))</f>
        <v>Normal WIP</v>
      </c>
      <c r="V171" s="48" t="s">
        <v>46</v>
      </c>
      <c r="W171" s="49">
        <v>202109</v>
      </c>
      <c r="X171" s="47" t="s">
        <v>1066</v>
      </c>
    </row>
    <row r="172" spans="1:24">
      <c r="A172" s="1">
        <v>169</v>
      </c>
      <c r="B172" s="1" t="s">
        <v>48</v>
      </c>
      <c r="C172" s="1" t="s">
        <v>311</v>
      </c>
      <c r="D172" s="13">
        <v>262.5668</v>
      </c>
      <c r="E172" s="22">
        <v>0</v>
      </c>
      <c r="F172" s="13">
        <v>0</v>
      </c>
      <c r="G172" s="1">
        <v>0</v>
      </c>
      <c r="H172" s="1">
        <v>0</v>
      </c>
      <c r="I172" s="46">
        <v>44319</v>
      </c>
      <c r="J172" s="1" t="s">
        <v>464</v>
      </c>
      <c r="K172" s="1">
        <v>1</v>
      </c>
      <c r="L172" s="1">
        <v>0</v>
      </c>
      <c r="M172" s="1">
        <v>0</v>
      </c>
      <c r="N172" s="1">
        <v>44393</v>
      </c>
      <c r="O172" s="1" t="s">
        <v>733</v>
      </c>
      <c r="P172" s="8">
        <v>1</v>
      </c>
      <c r="Q172" s="26">
        <v>0</v>
      </c>
      <c r="R172" s="17">
        <v>0</v>
      </c>
      <c r="T172" t="str">
        <f t="shared" si="2"/>
        <v/>
      </c>
      <c r="U172" s="34" t="str">
        <f>+IF(T172="","Can be delete?",IF(T172&lt;=30,MASTER!$D$3,IF(AND(T172&lt;=31,T172&gt;=60),MASTER!$D$4,IF(AND(T172&lt;=61,T172&gt;=90),MASTER!$D$5,MASTER!$D$6))))</f>
        <v>Can be delete?</v>
      </c>
      <c r="V172" s="48" t="s">
        <v>46</v>
      </c>
      <c r="W172" s="49">
        <v>202107</v>
      </c>
      <c r="X172" s="47" t="s">
        <v>864</v>
      </c>
    </row>
    <row r="173" spans="1:24">
      <c r="A173" s="1">
        <v>170</v>
      </c>
      <c r="B173" s="1" t="s">
        <v>48</v>
      </c>
      <c r="C173" s="1" t="s">
        <v>312</v>
      </c>
      <c r="D173" s="13">
        <v>307.16849999999999</v>
      </c>
      <c r="E173" s="22">
        <v>0</v>
      </c>
      <c r="F173" s="13">
        <v>0</v>
      </c>
      <c r="G173" s="1">
        <v>1</v>
      </c>
      <c r="H173" s="1">
        <v>307.16849999999999</v>
      </c>
      <c r="I173" s="46">
        <v>44433</v>
      </c>
      <c r="J173" s="1" t="s">
        <v>921</v>
      </c>
      <c r="K173" s="1">
        <v>1</v>
      </c>
      <c r="L173" s="1">
        <v>0</v>
      </c>
      <c r="M173" s="1">
        <v>0</v>
      </c>
      <c r="N173" s="1"/>
      <c r="O173" s="1"/>
      <c r="P173" s="8">
        <v>0</v>
      </c>
      <c r="Q173" s="26">
        <v>1</v>
      </c>
      <c r="R173" s="17">
        <v>307.16849999999999</v>
      </c>
      <c r="T173">
        <f t="shared" si="2"/>
        <v>7</v>
      </c>
      <c r="U173" s="34" t="str">
        <f>+IF(T173="","Can be delete?",IF(T173&lt;=30,MASTER!$D$3,IF(AND(T173&lt;=31,T173&gt;=60),MASTER!$D$4,IF(AND(T173&lt;=61,T173&gt;=90),MASTER!$D$5,MASTER!$D$6))))</f>
        <v>Normal WIP</v>
      </c>
      <c r="V173" s="48" t="s">
        <v>46</v>
      </c>
      <c r="W173" s="49">
        <v>202109</v>
      </c>
      <c r="X173" s="47" t="s">
        <v>1066</v>
      </c>
    </row>
    <row r="174" spans="1:24">
      <c r="A174" s="1">
        <v>171</v>
      </c>
      <c r="B174" s="1" t="s">
        <v>48</v>
      </c>
      <c r="C174" s="1" t="s">
        <v>594</v>
      </c>
      <c r="D174" s="13">
        <v>37.991199999999999</v>
      </c>
      <c r="E174" s="22">
        <v>0</v>
      </c>
      <c r="F174" s="13">
        <v>0</v>
      </c>
      <c r="G174" s="1">
        <v>0</v>
      </c>
      <c r="H174" s="1">
        <v>0</v>
      </c>
      <c r="I174" s="46">
        <v>44369</v>
      </c>
      <c r="J174" s="1" t="s">
        <v>595</v>
      </c>
      <c r="K174" s="1">
        <v>1</v>
      </c>
      <c r="L174" s="1">
        <v>0</v>
      </c>
      <c r="M174" s="1">
        <v>0</v>
      </c>
      <c r="N174" s="1">
        <v>44406</v>
      </c>
      <c r="O174" s="1" t="s">
        <v>98</v>
      </c>
      <c r="P174" s="8">
        <v>1</v>
      </c>
      <c r="Q174" s="26">
        <v>0</v>
      </c>
      <c r="R174" s="17">
        <v>0</v>
      </c>
      <c r="T174" t="str">
        <f t="shared" si="2"/>
        <v/>
      </c>
      <c r="U174" s="34" t="str">
        <f>+IF(T174="","Can be delete?",IF(T174&lt;=30,MASTER!$D$3,IF(AND(T174&lt;=31,T174&gt;=60),MASTER!$D$4,IF(AND(T174&lt;=61,T174&gt;=90),MASTER!$D$5,MASTER!$D$6))))</f>
        <v>Can be delete?</v>
      </c>
      <c r="V174" s="48" t="s">
        <v>46</v>
      </c>
      <c r="W174" s="49">
        <v>202107</v>
      </c>
      <c r="X174" s="47" t="s">
        <v>693</v>
      </c>
    </row>
    <row r="175" spans="1:24">
      <c r="A175" s="1">
        <v>172</v>
      </c>
      <c r="B175" s="1" t="s">
        <v>48</v>
      </c>
      <c r="C175" s="1" t="s">
        <v>734</v>
      </c>
      <c r="D175" s="13">
        <v>144.84639999999999</v>
      </c>
      <c r="E175" s="22">
        <v>0</v>
      </c>
      <c r="F175" s="13">
        <v>0</v>
      </c>
      <c r="G175" s="1">
        <v>1</v>
      </c>
      <c r="H175" s="1">
        <v>144.84639999999999</v>
      </c>
      <c r="I175" s="46">
        <v>44424</v>
      </c>
      <c r="J175" s="1" t="s">
        <v>922</v>
      </c>
      <c r="K175" s="1">
        <v>1</v>
      </c>
      <c r="L175" s="1">
        <v>0</v>
      </c>
      <c r="M175" s="1">
        <v>0</v>
      </c>
      <c r="N175" s="1"/>
      <c r="O175" s="1"/>
      <c r="P175" s="8">
        <v>0</v>
      </c>
      <c r="Q175" s="26">
        <v>1</v>
      </c>
      <c r="R175" s="17">
        <v>144.84639999999999</v>
      </c>
      <c r="T175">
        <f t="shared" si="2"/>
        <v>16</v>
      </c>
      <c r="U175" s="34" t="str">
        <f>+IF(T175="","Can be delete?",IF(T175&lt;=30,MASTER!$D$3,IF(AND(T175&lt;=31,T175&gt;=60),MASTER!$D$4,IF(AND(T175&lt;=61,T175&gt;=90),MASTER!$D$5,MASTER!$D$6))))</f>
        <v>Normal WIP</v>
      </c>
      <c r="V175" s="48" t="s">
        <v>46</v>
      </c>
      <c r="W175" s="49">
        <v>202109</v>
      </c>
      <c r="X175" s="47" t="s">
        <v>1066</v>
      </c>
    </row>
    <row r="176" spans="1:24">
      <c r="A176" s="1">
        <v>173</v>
      </c>
      <c r="B176" s="1" t="s">
        <v>48</v>
      </c>
      <c r="C176" s="1" t="s">
        <v>596</v>
      </c>
      <c r="D176" s="13">
        <v>170.5598</v>
      </c>
      <c r="E176" s="22">
        <v>1</v>
      </c>
      <c r="F176" s="13">
        <v>170.5598</v>
      </c>
      <c r="G176" s="1">
        <v>0</v>
      </c>
      <c r="H176" s="1">
        <v>0</v>
      </c>
      <c r="I176" s="46">
        <v>44399</v>
      </c>
      <c r="J176" s="1" t="s">
        <v>735</v>
      </c>
      <c r="K176" s="1">
        <v>1</v>
      </c>
      <c r="L176" s="1">
        <v>1</v>
      </c>
      <c r="M176" s="1">
        <v>170.5598</v>
      </c>
      <c r="N176" s="1">
        <v>44438</v>
      </c>
      <c r="O176" s="1" t="s">
        <v>98</v>
      </c>
      <c r="P176" s="8">
        <v>1</v>
      </c>
      <c r="Q176" s="26">
        <v>0</v>
      </c>
      <c r="R176" s="17">
        <v>0</v>
      </c>
      <c r="T176" t="str">
        <f t="shared" si="2"/>
        <v/>
      </c>
      <c r="U176" s="34" t="str">
        <f>+IF(T176="","Can be delete?",IF(T176&lt;=30,MASTER!$D$3,IF(AND(T176&lt;=31,T176&gt;=60),MASTER!$D$4,IF(AND(T176&lt;=61,T176&gt;=90),MASTER!$D$5,MASTER!$D$6))))</f>
        <v>Can be delete?</v>
      </c>
      <c r="V176" s="48" t="s">
        <v>46</v>
      </c>
      <c r="W176" s="49">
        <v>202108</v>
      </c>
      <c r="X176" s="47" t="s">
        <v>693</v>
      </c>
    </row>
    <row r="177" spans="1:24">
      <c r="A177" s="1">
        <v>174</v>
      </c>
      <c r="B177" s="1" t="s">
        <v>48</v>
      </c>
      <c r="C177" s="1" t="s">
        <v>467</v>
      </c>
      <c r="D177" s="13">
        <v>38.952500000000001</v>
      </c>
      <c r="E177" s="22">
        <v>0</v>
      </c>
      <c r="F177" s="13">
        <v>0</v>
      </c>
      <c r="G177" s="1">
        <v>0</v>
      </c>
      <c r="H177" s="1">
        <v>0</v>
      </c>
      <c r="I177" s="46">
        <v>44369</v>
      </c>
      <c r="J177" s="1" t="s">
        <v>597</v>
      </c>
      <c r="K177" s="1">
        <v>1</v>
      </c>
      <c r="L177" s="1">
        <v>0</v>
      </c>
      <c r="M177" s="1">
        <v>0</v>
      </c>
      <c r="N177" s="1">
        <v>44406</v>
      </c>
      <c r="O177" s="1" t="s">
        <v>98</v>
      </c>
      <c r="P177" s="8">
        <v>1</v>
      </c>
      <c r="Q177" s="26">
        <v>0</v>
      </c>
      <c r="R177" s="17">
        <v>0</v>
      </c>
      <c r="T177" t="str">
        <f t="shared" si="2"/>
        <v/>
      </c>
      <c r="U177" s="34" t="str">
        <f>+IF(T177="","Can be delete?",IF(T177&lt;=30,MASTER!$D$3,IF(AND(T177&lt;=31,T177&gt;=60),MASTER!$D$4,IF(AND(T177&lt;=61,T177&gt;=90),MASTER!$D$5,MASTER!$D$6))))</f>
        <v>Can be delete?</v>
      </c>
      <c r="V177" s="48" t="s">
        <v>46</v>
      </c>
      <c r="W177" s="49">
        <v>202107</v>
      </c>
      <c r="X177" s="47" t="s">
        <v>693</v>
      </c>
    </row>
    <row r="178" spans="1:24">
      <c r="A178" s="1">
        <v>175</v>
      </c>
      <c r="B178" s="1" t="s">
        <v>48</v>
      </c>
      <c r="C178" s="1" t="s">
        <v>184</v>
      </c>
      <c r="D178" s="13">
        <v>0</v>
      </c>
      <c r="E178" s="22">
        <v>0</v>
      </c>
      <c r="F178" s="13">
        <v>0</v>
      </c>
      <c r="G178" s="1">
        <v>0</v>
      </c>
      <c r="H178" s="1">
        <v>0</v>
      </c>
      <c r="I178" s="46"/>
      <c r="J178" s="1"/>
      <c r="K178" s="1">
        <v>0</v>
      </c>
      <c r="L178" s="1">
        <v>0</v>
      </c>
      <c r="M178" s="1">
        <v>0</v>
      </c>
      <c r="N178" s="1"/>
      <c r="O178" s="1"/>
      <c r="P178" s="8">
        <v>0</v>
      </c>
      <c r="Q178" s="26">
        <v>0</v>
      </c>
      <c r="R178" s="17">
        <v>0</v>
      </c>
      <c r="T178" t="str">
        <f t="shared" si="2"/>
        <v/>
      </c>
      <c r="U178" s="34" t="str">
        <f>+IF(T178="","Can be delete?",IF(T178&lt;=30,MASTER!$D$3,IF(AND(T178&lt;=31,T178&gt;=60),MASTER!$D$4,IF(AND(T178&lt;=61,T178&gt;=90),MASTER!$D$5,MASTER!$D$6))))</f>
        <v>Can be delete?</v>
      </c>
      <c r="V178" s="48" t="s">
        <v>574</v>
      </c>
      <c r="W178" s="49" t="s">
        <v>244</v>
      </c>
      <c r="X178" s="47" t="s">
        <v>257</v>
      </c>
    </row>
    <row r="179" spans="1:24">
      <c r="A179" s="1">
        <v>176</v>
      </c>
      <c r="B179" s="1" t="s">
        <v>48</v>
      </c>
      <c r="C179" s="1" t="s">
        <v>185</v>
      </c>
      <c r="D179" s="13">
        <v>0</v>
      </c>
      <c r="E179" s="22">
        <v>0</v>
      </c>
      <c r="F179" s="13">
        <v>0</v>
      </c>
      <c r="G179" s="1">
        <v>0</v>
      </c>
      <c r="H179" s="1">
        <v>0</v>
      </c>
      <c r="I179" s="46"/>
      <c r="J179" s="1"/>
      <c r="K179" s="1">
        <v>0</v>
      </c>
      <c r="L179" s="1">
        <v>0</v>
      </c>
      <c r="M179" s="1">
        <v>0</v>
      </c>
      <c r="N179" s="1"/>
      <c r="O179" s="1"/>
      <c r="P179" s="8">
        <v>0</v>
      </c>
      <c r="Q179" s="26">
        <v>0</v>
      </c>
      <c r="R179" s="17">
        <v>0</v>
      </c>
      <c r="T179" t="str">
        <f t="shared" si="2"/>
        <v/>
      </c>
      <c r="U179" s="34" t="str">
        <f>+IF(T179="","Can be delete?",IF(T179&lt;=30,MASTER!$D$3,IF(AND(T179&lt;=31,T179&gt;=60),MASTER!$D$4,IF(AND(T179&lt;=61,T179&gt;=90),MASTER!$D$5,MASTER!$D$6))))</f>
        <v>Can be delete?</v>
      </c>
      <c r="V179" s="48" t="s">
        <v>574</v>
      </c>
      <c r="W179" s="49" t="s">
        <v>244</v>
      </c>
      <c r="X179" s="47" t="s">
        <v>257</v>
      </c>
    </row>
    <row r="180" spans="1:24">
      <c r="A180" s="1">
        <v>177</v>
      </c>
      <c r="B180" s="1" t="s">
        <v>48</v>
      </c>
      <c r="C180" s="1" t="s">
        <v>186</v>
      </c>
      <c r="D180" s="13">
        <v>0</v>
      </c>
      <c r="E180" s="22">
        <v>0</v>
      </c>
      <c r="F180" s="13">
        <v>0</v>
      </c>
      <c r="G180" s="1">
        <v>0</v>
      </c>
      <c r="H180" s="1">
        <v>0</v>
      </c>
      <c r="I180" s="46"/>
      <c r="J180" s="1"/>
      <c r="K180" s="1">
        <v>0</v>
      </c>
      <c r="L180" s="1">
        <v>0</v>
      </c>
      <c r="M180" s="1">
        <v>0</v>
      </c>
      <c r="N180" s="1"/>
      <c r="O180" s="1"/>
      <c r="P180" s="8">
        <v>0</v>
      </c>
      <c r="Q180" s="26">
        <v>0</v>
      </c>
      <c r="R180" s="17">
        <v>0</v>
      </c>
      <c r="T180" t="str">
        <f t="shared" si="2"/>
        <v/>
      </c>
      <c r="U180" s="34" t="str">
        <f>+IF(T180="","Can be delete?",IF(T180&lt;=30,MASTER!$D$3,IF(AND(T180&lt;=31,T180&gt;=60),MASTER!$D$4,IF(AND(T180&lt;=61,T180&gt;=90),MASTER!$D$5,MASTER!$D$6))))</f>
        <v>Can be delete?</v>
      </c>
      <c r="V180" s="48" t="s">
        <v>574</v>
      </c>
      <c r="W180" s="49" t="s">
        <v>244</v>
      </c>
      <c r="X180" s="47" t="s">
        <v>257</v>
      </c>
    </row>
    <row r="181" spans="1:24">
      <c r="A181" s="1">
        <v>178</v>
      </c>
      <c r="B181" s="1" t="s">
        <v>48</v>
      </c>
      <c r="C181" s="1" t="s">
        <v>187</v>
      </c>
      <c r="D181" s="13">
        <v>0</v>
      </c>
      <c r="E181" s="22">
        <v>0</v>
      </c>
      <c r="F181" s="13">
        <v>0</v>
      </c>
      <c r="G181" s="1">
        <v>0</v>
      </c>
      <c r="H181" s="1">
        <v>0</v>
      </c>
      <c r="I181" s="46"/>
      <c r="J181" s="1"/>
      <c r="K181" s="1">
        <v>0</v>
      </c>
      <c r="L181" s="1">
        <v>0</v>
      </c>
      <c r="M181" s="1">
        <v>0</v>
      </c>
      <c r="N181" s="1"/>
      <c r="O181" s="1"/>
      <c r="P181" s="8">
        <v>0</v>
      </c>
      <c r="Q181" s="26">
        <v>0</v>
      </c>
      <c r="R181" s="17">
        <v>0</v>
      </c>
      <c r="T181" t="str">
        <f t="shared" si="2"/>
        <v/>
      </c>
      <c r="U181" s="34" t="str">
        <f>+IF(T181="","Can be delete?",IF(T181&lt;=30,MASTER!$D$3,IF(AND(T181&lt;=31,T181&gt;=60),MASTER!$D$4,IF(AND(T181&lt;=61,T181&gt;=90),MASTER!$D$5,MASTER!$D$6))))</f>
        <v>Can be delete?</v>
      </c>
      <c r="V181" s="48" t="s">
        <v>574</v>
      </c>
      <c r="W181" s="49" t="s">
        <v>244</v>
      </c>
      <c r="X181" s="47" t="s">
        <v>266</v>
      </c>
    </row>
    <row r="182" spans="1:24">
      <c r="A182" s="1">
        <v>179</v>
      </c>
      <c r="B182" s="1" t="s">
        <v>48</v>
      </c>
      <c r="C182" s="1" t="s">
        <v>736</v>
      </c>
      <c r="D182" s="13">
        <v>0</v>
      </c>
      <c r="E182" s="22">
        <v>0</v>
      </c>
      <c r="F182" s="13">
        <v>0</v>
      </c>
      <c r="G182" s="1">
        <v>0</v>
      </c>
      <c r="H182" s="1">
        <v>0</v>
      </c>
      <c r="I182" s="46"/>
      <c r="J182" s="1"/>
      <c r="K182" s="1">
        <v>0</v>
      </c>
      <c r="L182" s="1">
        <v>0</v>
      </c>
      <c r="M182" s="1">
        <v>0</v>
      </c>
      <c r="N182" s="1"/>
      <c r="O182" s="1"/>
      <c r="P182" s="8">
        <v>0</v>
      </c>
      <c r="Q182" s="26">
        <v>0</v>
      </c>
      <c r="R182" s="17">
        <v>0</v>
      </c>
      <c r="T182" t="str">
        <f t="shared" si="2"/>
        <v/>
      </c>
      <c r="U182" s="34" t="str">
        <f>+IF(T182="","Can be delete?",IF(T182&lt;=30,MASTER!$D$3,IF(AND(T182&lt;=31,T182&gt;=60),MASTER!$D$4,IF(AND(T182&lt;=61,T182&gt;=90),MASTER!$D$5,MASTER!$D$6))))</f>
        <v>Can be delete?</v>
      </c>
      <c r="V182" s="48" t="s">
        <v>45</v>
      </c>
      <c r="W182" s="49">
        <v>202110</v>
      </c>
      <c r="X182" s="47" t="s">
        <v>245</v>
      </c>
    </row>
    <row r="183" spans="1:24">
      <c r="A183" s="1">
        <v>180</v>
      </c>
      <c r="B183" s="1" t="s">
        <v>48</v>
      </c>
      <c r="C183" s="1" t="s">
        <v>188</v>
      </c>
      <c r="D183" s="13">
        <v>0</v>
      </c>
      <c r="E183" s="22">
        <v>0</v>
      </c>
      <c r="F183" s="13">
        <v>0</v>
      </c>
      <c r="G183" s="1">
        <v>0</v>
      </c>
      <c r="H183" s="1">
        <v>0</v>
      </c>
      <c r="I183" s="46"/>
      <c r="J183" s="1"/>
      <c r="K183" s="1">
        <v>0</v>
      </c>
      <c r="L183" s="1">
        <v>0</v>
      </c>
      <c r="M183" s="1">
        <v>0</v>
      </c>
      <c r="N183" s="1"/>
      <c r="O183" s="1"/>
      <c r="P183" s="8">
        <v>0</v>
      </c>
      <c r="Q183" s="26">
        <v>0</v>
      </c>
      <c r="R183" s="17">
        <v>0</v>
      </c>
      <c r="T183" t="str">
        <f t="shared" si="2"/>
        <v/>
      </c>
      <c r="U183" s="34" t="str">
        <f>+IF(T183="","Can be delete?",IF(T183&lt;=30,MASTER!$D$3,IF(AND(T183&lt;=31,T183&gt;=60),MASTER!$D$4,IF(AND(T183&lt;=61,T183&gt;=90),MASTER!$D$5,MASTER!$D$6))))</f>
        <v>Can be delete?</v>
      </c>
      <c r="V183" s="48" t="s">
        <v>574</v>
      </c>
      <c r="W183" s="49" t="s">
        <v>244</v>
      </c>
      <c r="X183" s="47" t="s">
        <v>257</v>
      </c>
    </row>
    <row r="184" spans="1:24">
      <c r="A184" s="1">
        <v>181</v>
      </c>
      <c r="B184" s="1" t="s">
        <v>48</v>
      </c>
      <c r="C184" s="1" t="s">
        <v>189</v>
      </c>
      <c r="D184" s="13">
        <v>0</v>
      </c>
      <c r="E184" s="22">
        <v>0</v>
      </c>
      <c r="F184" s="13">
        <v>0</v>
      </c>
      <c r="G184" s="1">
        <v>0</v>
      </c>
      <c r="H184" s="1">
        <v>0</v>
      </c>
      <c r="I184" s="46"/>
      <c r="J184" s="1"/>
      <c r="K184" s="1">
        <v>0</v>
      </c>
      <c r="L184" s="1">
        <v>0</v>
      </c>
      <c r="M184" s="1">
        <v>0</v>
      </c>
      <c r="N184" s="1"/>
      <c r="O184" s="1"/>
      <c r="P184" s="8">
        <v>0</v>
      </c>
      <c r="Q184" s="26">
        <v>0</v>
      </c>
      <c r="R184" s="17">
        <v>0</v>
      </c>
      <c r="T184" t="str">
        <f t="shared" si="2"/>
        <v/>
      </c>
      <c r="U184" s="34" t="str">
        <f>+IF(T184="","Can be delete?",IF(T184&lt;=30,MASTER!$D$3,IF(AND(T184&lt;=31,T184&gt;=60),MASTER!$D$4,IF(AND(T184&lt;=61,T184&gt;=90),MASTER!$D$5,MASTER!$D$6))))</f>
        <v>Can be delete?</v>
      </c>
      <c r="V184" s="48" t="s">
        <v>574</v>
      </c>
      <c r="W184" s="49" t="s">
        <v>244</v>
      </c>
      <c r="X184" s="47" t="s">
        <v>257</v>
      </c>
    </row>
    <row r="185" spans="1:24">
      <c r="A185" s="1">
        <v>182</v>
      </c>
      <c r="B185" s="1" t="s">
        <v>48</v>
      </c>
      <c r="C185" s="1" t="s">
        <v>923</v>
      </c>
      <c r="D185" s="13">
        <v>0</v>
      </c>
      <c r="E185" s="22">
        <v>0</v>
      </c>
      <c r="F185" s="13">
        <v>0</v>
      </c>
      <c r="G185" s="1">
        <v>0</v>
      </c>
      <c r="H185" s="1">
        <v>0</v>
      </c>
      <c r="I185" s="46"/>
      <c r="J185" s="1"/>
      <c r="K185" s="1">
        <v>0</v>
      </c>
      <c r="L185" s="1">
        <v>0</v>
      </c>
      <c r="M185" s="1">
        <v>0</v>
      </c>
      <c r="N185" s="1"/>
      <c r="O185" s="1"/>
      <c r="P185" s="8">
        <v>0</v>
      </c>
      <c r="Q185" s="26">
        <v>0</v>
      </c>
      <c r="R185" s="17">
        <v>0</v>
      </c>
      <c r="T185" t="str">
        <f t="shared" si="2"/>
        <v/>
      </c>
      <c r="U185" s="34" t="str">
        <f>+IF(T185="","Can be delete?",IF(T185&lt;=30,MASTER!$D$3,IF(AND(T185&lt;=31,T185&gt;=60),MASTER!$D$4,IF(AND(T185&lt;=61,T185&gt;=90),MASTER!$D$5,MASTER!$D$6))))</f>
        <v>Can be delete?</v>
      </c>
      <c r="V185" s="48" t="s">
        <v>574</v>
      </c>
      <c r="W185" s="49" t="s">
        <v>244</v>
      </c>
      <c r="X185" s="47" t="s">
        <v>266</v>
      </c>
    </row>
    <row r="186" spans="1:24">
      <c r="A186" s="1">
        <v>183</v>
      </c>
      <c r="B186" s="1" t="s">
        <v>48</v>
      </c>
      <c r="C186" s="1" t="s">
        <v>190</v>
      </c>
      <c r="D186" s="13">
        <v>0</v>
      </c>
      <c r="E186" s="22">
        <v>0</v>
      </c>
      <c r="F186" s="13">
        <v>0</v>
      </c>
      <c r="G186" s="1">
        <v>0</v>
      </c>
      <c r="H186" s="1">
        <v>0</v>
      </c>
      <c r="I186" s="46"/>
      <c r="J186" s="1"/>
      <c r="K186" s="1">
        <v>0</v>
      </c>
      <c r="L186" s="1">
        <v>0</v>
      </c>
      <c r="M186" s="1">
        <v>0</v>
      </c>
      <c r="N186" s="1"/>
      <c r="O186" s="1"/>
      <c r="P186" s="8">
        <v>0</v>
      </c>
      <c r="Q186" s="26">
        <v>0</v>
      </c>
      <c r="R186" s="17">
        <v>0</v>
      </c>
      <c r="T186" t="str">
        <f t="shared" si="2"/>
        <v/>
      </c>
      <c r="U186" s="34" t="str">
        <f>+IF(T186="","Can be delete?",IF(T186&lt;=30,MASTER!$D$3,IF(AND(T186&lt;=31,T186&gt;=60),MASTER!$D$4,IF(AND(T186&lt;=61,T186&gt;=90),MASTER!$D$5,MASTER!$D$6))))</f>
        <v>Can be delete?</v>
      </c>
      <c r="V186" s="48" t="s">
        <v>574</v>
      </c>
      <c r="W186" s="49" t="s">
        <v>244</v>
      </c>
      <c r="X186" s="47" t="s">
        <v>257</v>
      </c>
    </row>
    <row r="187" spans="1:24">
      <c r="A187" s="1">
        <v>184</v>
      </c>
      <c r="B187" s="1" t="s">
        <v>48</v>
      </c>
      <c r="C187" s="1" t="s">
        <v>191</v>
      </c>
      <c r="D187" s="13">
        <v>0</v>
      </c>
      <c r="E187" s="22">
        <v>0</v>
      </c>
      <c r="F187" s="13">
        <v>0</v>
      </c>
      <c r="G187" s="1">
        <v>0</v>
      </c>
      <c r="H187" s="1">
        <v>0</v>
      </c>
      <c r="I187" s="46"/>
      <c r="J187" s="1"/>
      <c r="K187" s="1">
        <v>0</v>
      </c>
      <c r="L187" s="1">
        <v>0</v>
      </c>
      <c r="M187" s="1">
        <v>0</v>
      </c>
      <c r="N187" s="1"/>
      <c r="O187" s="1"/>
      <c r="P187" s="8">
        <v>0</v>
      </c>
      <c r="Q187" s="26">
        <v>0</v>
      </c>
      <c r="R187" s="17">
        <v>0</v>
      </c>
      <c r="T187" t="str">
        <f t="shared" si="2"/>
        <v/>
      </c>
      <c r="U187" s="34" t="str">
        <f>+IF(T187="","Can be delete?",IF(T187&lt;=30,MASTER!$D$3,IF(AND(T187&lt;=31,T187&gt;=60),MASTER!$D$4,IF(AND(T187&lt;=61,T187&gt;=90),MASTER!$D$5,MASTER!$D$6))))</f>
        <v>Can be delete?</v>
      </c>
      <c r="V187" s="48" t="s">
        <v>574</v>
      </c>
      <c r="W187" s="49" t="s">
        <v>244</v>
      </c>
      <c r="X187" s="47" t="s">
        <v>257</v>
      </c>
    </row>
    <row r="188" spans="1:24">
      <c r="A188" s="1">
        <v>185</v>
      </c>
      <c r="B188" s="1" t="s">
        <v>48</v>
      </c>
      <c r="C188" s="1" t="s">
        <v>192</v>
      </c>
      <c r="D188" s="13">
        <v>0</v>
      </c>
      <c r="E188" s="22">
        <v>0</v>
      </c>
      <c r="F188" s="13">
        <v>0</v>
      </c>
      <c r="G188" s="1">
        <v>0</v>
      </c>
      <c r="H188" s="1">
        <v>0</v>
      </c>
      <c r="I188" s="46"/>
      <c r="J188" s="1"/>
      <c r="K188" s="1">
        <v>0</v>
      </c>
      <c r="L188" s="1">
        <v>0</v>
      </c>
      <c r="M188" s="1">
        <v>0</v>
      </c>
      <c r="N188" s="1"/>
      <c r="O188" s="1"/>
      <c r="P188" s="8">
        <v>0</v>
      </c>
      <c r="Q188" s="26">
        <v>0</v>
      </c>
      <c r="R188" s="17">
        <v>0</v>
      </c>
      <c r="T188" t="str">
        <f t="shared" si="2"/>
        <v/>
      </c>
      <c r="U188" s="34" t="str">
        <f>+IF(T188="","Can be delete?",IF(T188&lt;=30,MASTER!$D$3,IF(AND(T188&lt;=31,T188&gt;=60),MASTER!$D$4,IF(AND(T188&lt;=61,T188&gt;=90),MASTER!$D$5,MASTER!$D$6))))</f>
        <v>Can be delete?</v>
      </c>
      <c r="V188" s="48" t="s">
        <v>574</v>
      </c>
      <c r="W188" s="49" t="s">
        <v>244</v>
      </c>
      <c r="X188" s="47" t="s">
        <v>257</v>
      </c>
    </row>
    <row r="189" spans="1:24">
      <c r="A189" s="1">
        <v>186</v>
      </c>
      <c r="B189" s="1" t="s">
        <v>48</v>
      </c>
      <c r="C189" s="1" t="s">
        <v>193</v>
      </c>
      <c r="D189" s="13">
        <v>0</v>
      </c>
      <c r="E189" s="22">
        <v>0</v>
      </c>
      <c r="F189" s="13">
        <v>0</v>
      </c>
      <c r="G189" s="1">
        <v>0</v>
      </c>
      <c r="H189" s="1">
        <v>0</v>
      </c>
      <c r="I189" s="46"/>
      <c r="J189" s="1"/>
      <c r="K189" s="1">
        <v>0</v>
      </c>
      <c r="L189" s="1">
        <v>0</v>
      </c>
      <c r="M189" s="1">
        <v>0</v>
      </c>
      <c r="N189" s="1"/>
      <c r="O189" s="1"/>
      <c r="P189" s="8">
        <v>0</v>
      </c>
      <c r="Q189" s="26">
        <v>0</v>
      </c>
      <c r="R189" s="17">
        <v>0</v>
      </c>
      <c r="T189" t="str">
        <f t="shared" si="2"/>
        <v/>
      </c>
      <c r="U189" s="34" t="str">
        <f>+IF(T189="","Can be delete?",IF(T189&lt;=30,MASTER!$D$3,IF(AND(T189&lt;=31,T189&gt;=60),MASTER!$D$4,IF(AND(T189&lt;=61,T189&gt;=90),MASTER!$D$5,MASTER!$D$6))))</f>
        <v>Can be delete?</v>
      </c>
      <c r="V189" s="48" t="s">
        <v>574</v>
      </c>
      <c r="W189" s="49" t="s">
        <v>244</v>
      </c>
      <c r="X189" s="47" t="s">
        <v>257</v>
      </c>
    </row>
    <row r="190" spans="1:24">
      <c r="A190" s="1">
        <v>187</v>
      </c>
      <c r="B190" s="1" t="s">
        <v>48</v>
      </c>
      <c r="C190" s="1" t="s">
        <v>598</v>
      </c>
      <c r="D190" s="13">
        <v>33.965600000000002</v>
      </c>
      <c r="E190" s="22">
        <v>1</v>
      </c>
      <c r="F190" s="13">
        <v>33.965600000000002</v>
      </c>
      <c r="G190" s="1">
        <v>0</v>
      </c>
      <c r="H190" s="1">
        <v>0</v>
      </c>
      <c r="I190" s="46">
        <v>44399</v>
      </c>
      <c r="J190" s="1" t="s">
        <v>737</v>
      </c>
      <c r="K190" s="1">
        <v>1</v>
      </c>
      <c r="L190" s="1">
        <v>1</v>
      </c>
      <c r="M190" s="1">
        <v>33.965600000000002</v>
      </c>
      <c r="N190" s="1">
        <v>44438</v>
      </c>
      <c r="O190" s="1" t="s">
        <v>98</v>
      </c>
      <c r="P190" s="8">
        <v>1</v>
      </c>
      <c r="Q190" s="26">
        <v>0</v>
      </c>
      <c r="R190" s="17">
        <v>0</v>
      </c>
      <c r="T190" t="str">
        <f t="shared" si="2"/>
        <v/>
      </c>
      <c r="U190" s="34" t="str">
        <f>+IF(T190="","Can be delete?",IF(T190&lt;=30,MASTER!$D$3,IF(AND(T190&lt;=31,T190&gt;=60),MASTER!$D$4,IF(AND(T190&lt;=61,T190&gt;=90),MASTER!$D$5,MASTER!$D$6))))</f>
        <v>Can be delete?</v>
      </c>
      <c r="V190" s="48" t="s">
        <v>46</v>
      </c>
      <c r="W190" s="49">
        <v>202108</v>
      </c>
      <c r="X190" s="47" t="s">
        <v>1068</v>
      </c>
    </row>
    <row r="191" spans="1:24">
      <c r="A191" s="1">
        <v>188</v>
      </c>
      <c r="B191" s="1" t="s">
        <v>48</v>
      </c>
      <c r="C191" s="1" t="s">
        <v>194</v>
      </c>
      <c r="D191" s="13">
        <v>0</v>
      </c>
      <c r="E191" s="22">
        <v>0</v>
      </c>
      <c r="F191" s="13">
        <v>0</v>
      </c>
      <c r="G191" s="1">
        <v>0</v>
      </c>
      <c r="H191" s="1">
        <v>0</v>
      </c>
      <c r="I191" s="46"/>
      <c r="J191" s="1"/>
      <c r="K191" s="1">
        <v>0</v>
      </c>
      <c r="L191" s="1">
        <v>0</v>
      </c>
      <c r="M191" s="1">
        <v>0</v>
      </c>
      <c r="N191" s="1"/>
      <c r="O191" s="1"/>
      <c r="P191" s="8">
        <v>0</v>
      </c>
      <c r="Q191" s="26">
        <v>0</v>
      </c>
      <c r="R191" s="17">
        <v>0</v>
      </c>
      <c r="T191" t="str">
        <f t="shared" si="2"/>
        <v/>
      </c>
      <c r="U191" s="34" t="str">
        <f>+IF(T191="","Can be delete?",IF(T191&lt;=30,MASTER!$D$3,IF(AND(T191&lt;=31,T191&gt;=60),MASTER!$D$4,IF(AND(T191&lt;=61,T191&gt;=90),MASTER!$D$5,MASTER!$D$6))))</f>
        <v>Can be delete?</v>
      </c>
      <c r="V191" s="48" t="s">
        <v>574</v>
      </c>
      <c r="W191" s="49" t="s">
        <v>244</v>
      </c>
      <c r="X191" s="47" t="s">
        <v>266</v>
      </c>
    </row>
    <row r="192" spans="1:24">
      <c r="A192" s="1">
        <v>189</v>
      </c>
      <c r="B192" s="1" t="s">
        <v>48</v>
      </c>
      <c r="C192" s="1" t="s">
        <v>195</v>
      </c>
      <c r="D192" s="13">
        <v>0</v>
      </c>
      <c r="E192" s="22">
        <v>0</v>
      </c>
      <c r="F192" s="13">
        <v>0</v>
      </c>
      <c r="G192" s="1">
        <v>0</v>
      </c>
      <c r="H192" s="1">
        <v>0</v>
      </c>
      <c r="I192" s="46"/>
      <c r="J192" s="1"/>
      <c r="K192" s="1">
        <v>0</v>
      </c>
      <c r="L192" s="1">
        <v>0</v>
      </c>
      <c r="M192" s="1">
        <v>0</v>
      </c>
      <c r="N192" s="1"/>
      <c r="O192" s="1"/>
      <c r="P192" s="8">
        <v>0</v>
      </c>
      <c r="Q192" s="26">
        <v>0</v>
      </c>
      <c r="R192" s="17">
        <v>0</v>
      </c>
      <c r="T192" t="str">
        <f t="shared" si="2"/>
        <v/>
      </c>
      <c r="U192" s="34" t="str">
        <f>+IF(T192="","Can be delete?",IF(T192&lt;=30,MASTER!$D$3,IF(AND(T192&lt;=31,T192&gt;=60),MASTER!$D$4,IF(AND(T192&lt;=61,T192&gt;=90),MASTER!$D$5,MASTER!$D$6))))</f>
        <v>Can be delete?</v>
      </c>
      <c r="V192" s="48" t="s">
        <v>574</v>
      </c>
      <c r="W192" s="49" t="s">
        <v>244</v>
      </c>
      <c r="X192" s="47" t="s">
        <v>266</v>
      </c>
    </row>
    <row r="193" spans="1:24">
      <c r="A193" s="1">
        <v>190</v>
      </c>
      <c r="B193" s="1" t="s">
        <v>48</v>
      </c>
      <c r="C193" s="1" t="s">
        <v>196</v>
      </c>
      <c r="D193" s="13">
        <v>0</v>
      </c>
      <c r="E193" s="22">
        <v>0</v>
      </c>
      <c r="F193" s="13">
        <v>0</v>
      </c>
      <c r="G193" s="1">
        <v>0</v>
      </c>
      <c r="H193" s="1">
        <v>0</v>
      </c>
      <c r="I193" s="46"/>
      <c r="J193" s="1"/>
      <c r="K193" s="1">
        <v>0</v>
      </c>
      <c r="L193" s="1">
        <v>0</v>
      </c>
      <c r="M193" s="1">
        <v>0</v>
      </c>
      <c r="N193" s="1"/>
      <c r="O193" s="1"/>
      <c r="P193" s="8">
        <v>0</v>
      </c>
      <c r="Q193" s="26">
        <v>0</v>
      </c>
      <c r="R193" s="17">
        <v>0</v>
      </c>
      <c r="T193" t="str">
        <f t="shared" si="2"/>
        <v/>
      </c>
      <c r="U193" s="34" t="str">
        <f>+IF(T193="","Can be delete?",IF(T193&lt;=30,MASTER!$D$3,IF(AND(T193&lt;=31,T193&gt;=60),MASTER!$D$4,IF(AND(T193&lt;=61,T193&gt;=90),MASTER!$D$5,MASTER!$D$6))))</f>
        <v>Can be delete?</v>
      </c>
      <c r="V193" s="48" t="s">
        <v>574</v>
      </c>
      <c r="W193" s="49" t="s">
        <v>244</v>
      </c>
      <c r="X193" s="47" t="s">
        <v>257</v>
      </c>
    </row>
    <row r="194" spans="1:24">
      <c r="A194" s="1">
        <v>191</v>
      </c>
      <c r="B194" s="1" t="s">
        <v>48</v>
      </c>
      <c r="C194" s="1" t="s">
        <v>197</v>
      </c>
      <c r="D194" s="13">
        <v>0</v>
      </c>
      <c r="E194" s="22">
        <v>0</v>
      </c>
      <c r="F194" s="13">
        <v>0</v>
      </c>
      <c r="G194" s="1">
        <v>0</v>
      </c>
      <c r="H194" s="1">
        <v>0</v>
      </c>
      <c r="I194" s="46"/>
      <c r="J194" s="1"/>
      <c r="K194" s="1">
        <v>0</v>
      </c>
      <c r="L194" s="1">
        <v>0</v>
      </c>
      <c r="M194" s="1">
        <v>0</v>
      </c>
      <c r="N194" s="1"/>
      <c r="O194" s="1"/>
      <c r="P194" s="8">
        <v>0</v>
      </c>
      <c r="Q194" s="26">
        <v>0</v>
      </c>
      <c r="R194" s="17">
        <v>0</v>
      </c>
      <c r="T194" t="str">
        <f t="shared" si="2"/>
        <v/>
      </c>
      <c r="U194" s="34" t="str">
        <f>+IF(T194="","Can be delete?",IF(T194&lt;=30,MASTER!$D$3,IF(AND(T194&lt;=31,T194&gt;=60),MASTER!$D$4,IF(AND(T194&lt;=61,T194&gt;=90),MASTER!$D$5,MASTER!$D$6))))</f>
        <v>Can be delete?</v>
      </c>
      <c r="V194" s="48" t="s">
        <v>574</v>
      </c>
      <c r="W194" s="49" t="s">
        <v>244</v>
      </c>
      <c r="X194" s="47" t="s">
        <v>257</v>
      </c>
    </row>
    <row r="195" spans="1:24">
      <c r="A195" s="1">
        <v>192</v>
      </c>
      <c r="B195" s="1" t="s">
        <v>48</v>
      </c>
      <c r="C195" s="1" t="s">
        <v>198</v>
      </c>
      <c r="D195" s="13">
        <v>0</v>
      </c>
      <c r="E195" s="22">
        <v>0</v>
      </c>
      <c r="F195" s="13">
        <v>0</v>
      </c>
      <c r="G195" s="1">
        <v>0</v>
      </c>
      <c r="H195" s="1">
        <v>0</v>
      </c>
      <c r="I195" s="46"/>
      <c r="J195" s="1"/>
      <c r="K195" s="1">
        <v>0</v>
      </c>
      <c r="L195" s="1">
        <v>0</v>
      </c>
      <c r="M195" s="1">
        <v>0</v>
      </c>
      <c r="N195" s="1"/>
      <c r="O195" s="1"/>
      <c r="P195" s="8">
        <v>0</v>
      </c>
      <c r="Q195" s="26">
        <v>0</v>
      </c>
      <c r="R195" s="17">
        <v>0</v>
      </c>
      <c r="T195" t="str">
        <f t="shared" si="2"/>
        <v/>
      </c>
      <c r="U195" s="34" t="str">
        <f>+IF(T195="","Can be delete?",IF(T195&lt;=30,MASTER!$D$3,IF(AND(T195&lt;=31,T195&gt;=60),MASTER!$D$4,IF(AND(T195&lt;=61,T195&gt;=90),MASTER!$D$5,MASTER!$D$6))))</f>
        <v>Can be delete?</v>
      </c>
      <c r="V195" s="48" t="s">
        <v>574</v>
      </c>
      <c r="W195" s="49" t="s">
        <v>244</v>
      </c>
      <c r="X195" s="47" t="s">
        <v>257</v>
      </c>
    </row>
    <row r="196" spans="1:24">
      <c r="A196" s="1">
        <v>193</v>
      </c>
      <c r="B196" s="1" t="s">
        <v>48</v>
      </c>
      <c r="C196" s="1" t="s">
        <v>199</v>
      </c>
      <c r="D196" s="13">
        <v>0</v>
      </c>
      <c r="E196" s="22">
        <v>0</v>
      </c>
      <c r="F196" s="13">
        <v>0</v>
      </c>
      <c r="G196" s="1">
        <v>0</v>
      </c>
      <c r="H196" s="1">
        <v>0</v>
      </c>
      <c r="I196" s="46"/>
      <c r="J196" s="1"/>
      <c r="K196" s="1">
        <v>0</v>
      </c>
      <c r="L196" s="1">
        <v>0</v>
      </c>
      <c r="M196" s="1">
        <v>0</v>
      </c>
      <c r="N196" s="1"/>
      <c r="O196" s="1"/>
      <c r="P196" s="8">
        <v>0</v>
      </c>
      <c r="Q196" s="26">
        <v>0</v>
      </c>
      <c r="R196" s="17">
        <v>0</v>
      </c>
      <c r="T196" t="str">
        <f t="shared" si="2"/>
        <v/>
      </c>
      <c r="U196" s="34" t="str">
        <f>+IF(T196="","Can be delete?",IF(T196&lt;=30,MASTER!$D$3,IF(AND(T196&lt;=31,T196&gt;=60),MASTER!$D$4,IF(AND(T196&lt;=61,T196&gt;=90),MASTER!$D$5,MASTER!$D$6))))</f>
        <v>Can be delete?</v>
      </c>
      <c r="V196" s="48" t="s">
        <v>574</v>
      </c>
      <c r="W196" s="49" t="s">
        <v>244</v>
      </c>
      <c r="X196" s="47" t="s">
        <v>257</v>
      </c>
    </row>
    <row r="197" spans="1:24">
      <c r="A197" s="1">
        <v>194</v>
      </c>
      <c r="B197" s="1" t="s">
        <v>48</v>
      </c>
      <c r="C197" s="1" t="s">
        <v>200</v>
      </c>
      <c r="D197" s="13">
        <v>0</v>
      </c>
      <c r="E197" s="22">
        <v>0</v>
      </c>
      <c r="F197" s="13">
        <v>0</v>
      </c>
      <c r="G197" s="1">
        <v>0</v>
      </c>
      <c r="H197" s="1">
        <v>0</v>
      </c>
      <c r="I197" s="46"/>
      <c r="J197" s="1"/>
      <c r="K197" s="1">
        <v>0</v>
      </c>
      <c r="L197" s="1">
        <v>0</v>
      </c>
      <c r="M197" s="1">
        <v>0</v>
      </c>
      <c r="N197" s="1"/>
      <c r="O197" s="1"/>
      <c r="P197" s="8">
        <v>0</v>
      </c>
      <c r="Q197" s="26">
        <v>0</v>
      </c>
      <c r="R197" s="17">
        <v>0</v>
      </c>
      <c r="T197" t="str">
        <f t="shared" si="2"/>
        <v/>
      </c>
      <c r="U197" s="34" t="str">
        <f>+IF(T197="","Can be delete?",IF(T197&lt;=30,MASTER!$D$3,IF(AND(T197&lt;=31,T197&gt;=60),MASTER!$D$4,IF(AND(T197&lt;=61,T197&gt;=90),MASTER!$D$5,MASTER!$D$6))))</f>
        <v>Can be delete?</v>
      </c>
      <c r="V197" s="48" t="s">
        <v>574</v>
      </c>
      <c r="W197" s="49" t="s">
        <v>244</v>
      </c>
      <c r="X197" s="47" t="s">
        <v>257</v>
      </c>
    </row>
    <row r="198" spans="1:24">
      <c r="A198" s="1">
        <v>195</v>
      </c>
      <c r="B198" s="1" t="s">
        <v>48</v>
      </c>
      <c r="C198" s="1" t="s">
        <v>201</v>
      </c>
      <c r="D198" s="13">
        <v>0</v>
      </c>
      <c r="E198" s="22">
        <v>0</v>
      </c>
      <c r="F198" s="13">
        <v>0</v>
      </c>
      <c r="G198" s="1">
        <v>0</v>
      </c>
      <c r="H198" s="1">
        <v>0</v>
      </c>
      <c r="I198" s="46"/>
      <c r="J198" s="1"/>
      <c r="K198" s="1">
        <v>0</v>
      </c>
      <c r="L198" s="1">
        <v>0</v>
      </c>
      <c r="M198" s="1">
        <v>0</v>
      </c>
      <c r="N198" s="1"/>
      <c r="O198" s="1"/>
      <c r="P198" s="8">
        <v>0</v>
      </c>
      <c r="Q198" s="26">
        <v>0</v>
      </c>
      <c r="R198" s="17">
        <v>0</v>
      </c>
      <c r="T198" t="str">
        <f t="shared" ref="T198:T261" si="3">IF(AND(Q198=0,R198=0),"",IF(I198="","",($U$1-I198)+1))</f>
        <v/>
      </c>
      <c r="U198" s="34" t="str">
        <f>+IF(T198="","Can be delete?",IF(T198&lt;=30,MASTER!$D$3,IF(AND(T198&lt;=31,T198&gt;=60),MASTER!$D$4,IF(AND(T198&lt;=61,T198&gt;=90),MASTER!$D$5,MASTER!$D$6))))</f>
        <v>Can be delete?</v>
      </c>
      <c r="V198" s="48" t="s">
        <v>574</v>
      </c>
      <c r="W198" s="49" t="s">
        <v>244</v>
      </c>
      <c r="X198" s="47" t="s">
        <v>257</v>
      </c>
    </row>
    <row r="199" spans="1:24">
      <c r="A199" s="1">
        <v>196</v>
      </c>
      <c r="B199" s="1" t="s">
        <v>48</v>
      </c>
      <c r="C199" s="1" t="s">
        <v>202</v>
      </c>
      <c r="D199" s="13">
        <v>0</v>
      </c>
      <c r="E199" s="22">
        <v>0</v>
      </c>
      <c r="F199" s="13">
        <v>0</v>
      </c>
      <c r="G199" s="1">
        <v>0</v>
      </c>
      <c r="H199" s="1">
        <v>0</v>
      </c>
      <c r="I199" s="46"/>
      <c r="J199" s="1"/>
      <c r="K199" s="1">
        <v>0</v>
      </c>
      <c r="L199" s="1">
        <v>0</v>
      </c>
      <c r="M199" s="1">
        <v>0</v>
      </c>
      <c r="N199" s="1"/>
      <c r="O199" s="1"/>
      <c r="P199" s="8">
        <v>0</v>
      </c>
      <c r="Q199" s="26">
        <v>0</v>
      </c>
      <c r="R199" s="17">
        <v>0</v>
      </c>
      <c r="T199" t="str">
        <f t="shared" si="3"/>
        <v/>
      </c>
      <c r="U199" s="34" t="str">
        <f>+IF(T199="","Can be delete?",IF(T199&lt;=30,MASTER!$D$3,IF(AND(T199&lt;=31,T199&gt;=60),MASTER!$D$4,IF(AND(T199&lt;=61,T199&gt;=90),MASTER!$D$5,MASTER!$D$6))))</f>
        <v>Can be delete?</v>
      </c>
      <c r="V199" s="48" t="s">
        <v>574</v>
      </c>
      <c r="W199" s="49" t="s">
        <v>244</v>
      </c>
      <c r="X199" s="47" t="s">
        <v>257</v>
      </c>
    </row>
    <row r="200" spans="1:24">
      <c r="A200" s="1">
        <v>197</v>
      </c>
      <c r="B200" s="1" t="s">
        <v>48</v>
      </c>
      <c r="C200" s="1" t="s">
        <v>203</v>
      </c>
      <c r="D200" s="13">
        <v>0</v>
      </c>
      <c r="E200" s="22">
        <v>0</v>
      </c>
      <c r="F200" s="13">
        <v>0</v>
      </c>
      <c r="G200" s="1">
        <v>0</v>
      </c>
      <c r="H200" s="1">
        <v>0</v>
      </c>
      <c r="I200" s="46"/>
      <c r="J200" s="1"/>
      <c r="K200" s="1">
        <v>0</v>
      </c>
      <c r="L200" s="1">
        <v>0</v>
      </c>
      <c r="M200" s="1">
        <v>0</v>
      </c>
      <c r="N200" s="1"/>
      <c r="O200" s="1"/>
      <c r="P200" s="8">
        <v>0</v>
      </c>
      <c r="Q200" s="26">
        <v>0</v>
      </c>
      <c r="R200" s="17">
        <v>0</v>
      </c>
      <c r="T200" t="str">
        <f t="shared" si="3"/>
        <v/>
      </c>
      <c r="U200" s="34" t="str">
        <f>+IF(T200="","Can be delete?",IF(T200&lt;=30,MASTER!$D$3,IF(AND(T200&lt;=31,T200&gt;=60),MASTER!$D$4,IF(AND(T200&lt;=61,T200&gt;=90),MASTER!$D$5,MASTER!$D$6))))</f>
        <v>Can be delete?</v>
      </c>
      <c r="V200" s="48" t="s">
        <v>574</v>
      </c>
      <c r="W200" s="49" t="s">
        <v>244</v>
      </c>
      <c r="X200" s="47" t="s">
        <v>257</v>
      </c>
    </row>
    <row r="201" spans="1:24">
      <c r="A201" s="1">
        <v>198</v>
      </c>
      <c r="B201" s="1" t="s">
        <v>48</v>
      </c>
      <c r="C201" s="1" t="s">
        <v>204</v>
      </c>
      <c r="D201" s="13">
        <v>0</v>
      </c>
      <c r="E201" s="22">
        <v>0</v>
      </c>
      <c r="F201" s="13">
        <v>0</v>
      </c>
      <c r="G201" s="1">
        <v>0</v>
      </c>
      <c r="H201" s="1">
        <v>0</v>
      </c>
      <c r="I201" s="46"/>
      <c r="J201" s="1"/>
      <c r="K201" s="1">
        <v>0</v>
      </c>
      <c r="L201" s="1">
        <v>0</v>
      </c>
      <c r="M201" s="1">
        <v>0</v>
      </c>
      <c r="N201" s="1"/>
      <c r="O201" s="1"/>
      <c r="P201" s="8">
        <v>0</v>
      </c>
      <c r="Q201" s="26">
        <v>0</v>
      </c>
      <c r="R201" s="17">
        <v>0</v>
      </c>
      <c r="T201" t="str">
        <f t="shared" si="3"/>
        <v/>
      </c>
      <c r="U201" s="34" t="str">
        <f>+IF(T201="","Can be delete?",IF(T201&lt;=30,MASTER!$D$3,IF(AND(T201&lt;=31,T201&gt;=60),MASTER!$D$4,IF(AND(T201&lt;=61,T201&gt;=90),MASTER!$D$5,MASTER!$D$6))))</f>
        <v>Can be delete?</v>
      </c>
      <c r="V201" s="48" t="s">
        <v>574</v>
      </c>
      <c r="W201" s="49" t="s">
        <v>244</v>
      </c>
      <c r="X201" s="47" t="s">
        <v>266</v>
      </c>
    </row>
    <row r="202" spans="1:24">
      <c r="A202" s="1">
        <v>199</v>
      </c>
      <c r="B202" s="1" t="s">
        <v>48</v>
      </c>
      <c r="C202" s="1" t="s">
        <v>205</v>
      </c>
      <c r="D202" s="13">
        <v>0</v>
      </c>
      <c r="E202" s="22">
        <v>0</v>
      </c>
      <c r="F202" s="13">
        <v>0</v>
      </c>
      <c r="G202" s="1">
        <v>0</v>
      </c>
      <c r="H202" s="1">
        <v>0</v>
      </c>
      <c r="I202" s="46"/>
      <c r="J202" s="1"/>
      <c r="K202" s="1">
        <v>0</v>
      </c>
      <c r="L202" s="1">
        <v>0</v>
      </c>
      <c r="M202" s="1">
        <v>0</v>
      </c>
      <c r="N202" s="1"/>
      <c r="O202" s="1"/>
      <c r="P202" s="8">
        <v>0</v>
      </c>
      <c r="Q202" s="26">
        <v>0</v>
      </c>
      <c r="R202" s="17">
        <v>0</v>
      </c>
      <c r="T202" t="str">
        <f t="shared" si="3"/>
        <v/>
      </c>
      <c r="U202" s="34" t="str">
        <f>+IF(T202="","Can be delete?",IF(T202&lt;=30,MASTER!$D$3,IF(AND(T202&lt;=31,T202&gt;=60),MASTER!$D$4,IF(AND(T202&lt;=61,T202&gt;=90),MASTER!$D$5,MASTER!$D$6))))</f>
        <v>Can be delete?</v>
      </c>
      <c r="V202" s="48" t="s">
        <v>574</v>
      </c>
      <c r="W202" s="49" t="s">
        <v>244</v>
      </c>
      <c r="X202" s="47" t="s">
        <v>266</v>
      </c>
    </row>
    <row r="203" spans="1:24">
      <c r="A203" s="1">
        <v>200</v>
      </c>
      <c r="B203" s="1" t="s">
        <v>48</v>
      </c>
      <c r="C203" s="1" t="s">
        <v>206</v>
      </c>
      <c r="D203" s="13">
        <v>0</v>
      </c>
      <c r="E203" s="22">
        <v>0</v>
      </c>
      <c r="F203" s="13">
        <v>0</v>
      </c>
      <c r="G203" s="1">
        <v>0</v>
      </c>
      <c r="H203" s="1">
        <v>0</v>
      </c>
      <c r="I203" s="46"/>
      <c r="J203" s="1"/>
      <c r="K203" s="1">
        <v>0</v>
      </c>
      <c r="L203" s="1">
        <v>0</v>
      </c>
      <c r="M203" s="1">
        <v>0</v>
      </c>
      <c r="N203" s="1"/>
      <c r="O203" s="1"/>
      <c r="P203" s="8">
        <v>0</v>
      </c>
      <c r="Q203" s="26">
        <v>0</v>
      </c>
      <c r="R203" s="17">
        <v>0</v>
      </c>
      <c r="T203" t="str">
        <f t="shared" si="3"/>
        <v/>
      </c>
      <c r="U203" s="34" t="str">
        <f>+IF(T203="","Can be delete?",IF(T203&lt;=30,MASTER!$D$3,IF(AND(T203&lt;=31,T203&gt;=60),MASTER!$D$4,IF(AND(T203&lt;=61,T203&gt;=90),MASTER!$D$5,MASTER!$D$6))))</f>
        <v>Can be delete?</v>
      </c>
      <c r="V203" s="48" t="s">
        <v>574</v>
      </c>
      <c r="W203" s="49" t="s">
        <v>244</v>
      </c>
      <c r="X203" s="47" t="s">
        <v>266</v>
      </c>
    </row>
    <row r="204" spans="1:24">
      <c r="A204" s="1">
        <v>201</v>
      </c>
      <c r="B204" s="1" t="s">
        <v>48</v>
      </c>
      <c r="C204" s="1" t="s">
        <v>207</v>
      </c>
      <c r="D204" s="13">
        <v>0</v>
      </c>
      <c r="E204" s="22">
        <v>0</v>
      </c>
      <c r="F204" s="13">
        <v>0</v>
      </c>
      <c r="G204" s="1">
        <v>0</v>
      </c>
      <c r="H204" s="1">
        <v>0</v>
      </c>
      <c r="I204" s="46"/>
      <c r="J204" s="1"/>
      <c r="K204" s="1">
        <v>0</v>
      </c>
      <c r="L204" s="1">
        <v>0</v>
      </c>
      <c r="M204" s="1">
        <v>0</v>
      </c>
      <c r="N204" s="1"/>
      <c r="O204" s="1"/>
      <c r="P204" s="8">
        <v>0</v>
      </c>
      <c r="Q204" s="26">
        <v>0</v>
      </c>
      <c r="R204" s="17">
        <v>0</v>
      </c>
      <c r="T204" t="str">
        <f t="shared" si="3"/>
        <v/>
      </c>
      <c r="U204" s="34" t="str">
        <f>+IF(T204="","Can be delete?",IF(T204&lt;=30,MASTER!$D$3,IF(AND(T204&lt;=31,T204&gt;=60),MASTER!$D$4,IF(AND(T204&lt;=61,T204&gt;=90),MASTER!$D$5,MASTER!$D$6))))</f>
        <v>Can be delete?</v>
      </c>
      <c r="V204" s="48" t="s">
        <v>574</v>
      </c>
      <c r="W204" s="49" t="s">
        <v>244</v>
      </c>
      <c r="X204" s="47" t="s">
        <v>266</v>
      </c>
    </row>
    <row r="205" spans="1:24">
      <c r="A205" s="1">
        <v>202</v>
      </c>
      <c r="B205" s="1" t="s">
        <v>48</v>
      </c>
      <c r="C205" s="1" t="s">
        <v>208</v>
      </c>
      <c r="D205" s="13">
        <v>0</v>
      </c>
      <c r="E205" s="22">
        <v>0</v>
      </c>
      <c r="F205" s="13">
        <v>0</v>
      </c>
      <c r="G205" s="1">
        <v>0</v>
      </c>
      <c r="H205" s="1">
        <v>0</v>
      </c>
      <c r="I205" s="46"/>
      <c r="J205" s="1"/>
      <c r="K205" s="1">
        <v>0</v>
      </c>
      <c r="L205" s="1">
        <v>0</v>
      </c>
      <c r="M205" s="1">
        <v>0</v>
      </c>
      <c r="N205" s="1"/>
      <c r="O205" s="1"/>
      <c r="P205" s="8">
        <v>0</v>
      </c>
      <c r="Q205" s="26">
        <v>0</v>
      </c>
      <c r="R205" s="17">
        <v>0</v>
      </c>
      <c r="T205" t="str">
        <f t="shared" si="3"/>
        <v/>
      </c>
      <c r="U205" s="34" t="str">
        <f>+IF(T205="","Can be delete?",IF(T205&lt;=30,MASTER!$D$3,IF(AND(T205&lt;=31,T205&gt;=60),MASTER!$D$4,IF(AND(T205&lt;=61,T205&gt;=90),MASTER!$D$5,MASTER!$D$6))))</f>
        <v>Can be delete?</v>
      </c>
      <c r="V205" s="48" t="s">
        <v>574</v>
      </c>
      <c r="W205" s="49" t="s">
        <v>244</v>
      </c>
      <c r="X205" s="47" t="s">
        <v>266</v>
      </c>
    </row>
    <row r="206" spans="1:24">
      <c r="A206" s="1">
        <v>203</v>
      </c>
      <c r="B206" s="1" t="s">
        <v>48</v>
      </c>
      <c r="C206" s="1" t="s">
        <v>209</v>
      </c>
      <c r="D206" s="13">
        <v>0</v>
      </c>
      <c r="E206" s="22">
        <v>0</v>
      </c>
      <c r="F206" s="13">
        <v>0</v>
      </c>
      <c r="G206" s="1">
        <v>0</v>
      </c>
      <c r="H206" s="1">
        <v>0</v>
      </c>
      <c r="I206" s="46"/>
      <c r="J206" s="1"/>
      <c r="K206" s="1">
        <v>0</v>
      </c>
      <c r="L206" s="1">
        <v>0</v>
      </c>
      <c r="M206" s="1">
        <v>0</v>
      </c>
      <c r="N206" s="1"/>
      <c r="O206" s="1"/>
      <c r="P206" s="8">
        <v>0</v>
      </c>
      <c r="Q206" s="26">
        <v>0</v>
      </c>
      <c r="R206" s="17">
        <v>0</v>
      </c>
      <c r="T206" t="str">
        <f t="shared" si="3"/>
        <v/>
      </c>
      <c r="U206" s="34" t="str">
        <f>+IF(T206="","Can be delete?",IF(T206&lt;=30,MASTER!$D$3,IF(AND(T206&lt;=31,T206&gt;=60),MASTER!$D$4,IF(AND(T206&lt;=61,T206&gt;=90),MASTER!$D$5,MASTER!$D$6))))</f>
        <v>Can be delete?</v>
      </c>
      <c r="V206" s="48" t="s">
        <v>574</v>
      </c>
      <c r="W206" s="49" t="s">
        <v>244</v>
      </c>
      <c r="X206" s="47" t="s">
        <v>257</v>
      </c>
    </row>
    <row r="207" spans="1:24">
      <c r="A207" s="1">
        <v>204</v>
      </c>
      <c r="B207" s="1" t="s">
        <v>48</v>
      </c>
      <c r="C207" s="1" t="s">
        <v>210</v>
      </c>
      <c r="D207" s="13">
        <v>0</v>
      </c>
      <c r="E207" s="22">
        <v>0</v>
      </c>
      <c r="F207" s="13">
        <v>0</v>
      </c>
      <c r="G207" s="1">
        <v>0</v>
      </c>
      <c r="H207" s="1">
        <v>0</v>
      </c>
      <c r="I207" s="46"/>
      <c r="J207" s="1"/>
      <c r="K207" s="1">
        <v>0</v>
      </c>
      <c r="L207" s="1">
        <v>0</v>
      </c>
      <c r="M207" s="1">
        <v>0</v>
      </c>
      <c r="N207" s="1"/>
      <c r="O207" s="1"/>
      <c r="P207" s="8">
        <v>0</v>
      </c>
      <c r="Q207" s="26">
        <v>0</v>
      </c>
      <c r="R207" s="17">
        <v>0</v>
      </c>
      <c r="T207" t="str">
        <f t="shared" si="3"/>
        <v/>
      </c>
      <c r="U207" s="34" t="str">
        <f>+IF(T207="","Can be delete?",IF(T207&lt;=30,MASTER!$D$3,IF(AND(T207&lt;=31,T207&gt;=60),MASTER!$D$4,IF(AND(T207&lt;=61,T207&gt;=90),MASTER!$D$5,MASTER!$D$6))))</f>
        <v>Can be delete?</v>
      </c>
      <c r="V207" s="48" t="s">
        <v>574</v>
      </c>
      <c r="W207" s="49" t="s">
        <v>244</v>
      </c>
      <c r="X207" s="47" t="s">
        <v>257</v>
      </c>
    </row>
    <row r="208" spans="1:24">
      <c r="A208" s="1">
        <v>205</v>
      </c>
      <c r="B208" s="1" t="s">
        <v>48</v>
      </c>
      <c r="C208" s="1" t="s">
        <v>211</v>
      </c>
      <c r="D208" s="13">
        <v>0</v>
      </c>
      <c r="E208" s="22">
        <v>0</v>
      </c>
      <c r="F208" s="13">
        <v>0</v>
      </c>
      <c r="G208" s="1">
        <v>0</v>
      </c>
      <c r="H208" s="1">
        <v>0</v>
      </c>
      <c r="I208" s="46"/>
      <c r="J208" s="1"/>
      <c r="K208" s="1">
        <v>0</v>
      </c>
      <c r="L208" s="1">
        <v>0</v>
      </c>
      <c r="M208" s="1">
        <v>0</v>
      </c>
      <c r="N208" s="1"/>
      <c r="O208" s="1"/>
      <c r="P208" s="8">
        <v>0</v>
      </c>
      <c r="Q208" s="26">
        <v>0</v>
      </c>
      <c r="R208" s="17">
        <v>0</v>
      </c>
      <c r="T208" t="str">
        <f t="shared" si="3"/>
        <v/>
      </c>
      <c r="U208" s="34" t="str">
        <f>+IF(T208="","Can be delete?",IF(T208&lt;=30,MASTER!$D$3,IF(AND(T208&lt;=31,T208&gt;=60),MASTER!$D$4,IF(AND(T208&lt;=61,T208&gt;=90),MASTER!$D$5,MASTER!$D$6))))</f>
        <v>Can be delete?</v>
      </c>
      <c r="V208" s="48" t="s">
        <v>574</v>
      </c>
      <c r="W208" s="49" t="s">
        <v>244</v>
      </c>
      <c r="X208" s="47" t="s">
        <v>266</v>
      </c>
    </row>
    <row r="209" spans="1:24">
      <c r="A209" s="1">
        <v>206</v>
      </c>
      <c r="B209" s="1" t="s">
        <v>48</v>
      </c>
      <c r="C209" s="1" t="s">
        <v>212</v>
      </c>
      <c r="D209" s="13">
        <v>0</v>
      </c>
      <c r="E209" s="22">
        <v>0</v>
      </c>
      <c r="F209" s="13">
        <v>0</v>
      </c>
      <c r="G209" s="1">
        <v>0</v>
      </c>
      <c r="H209" s="1">
        <v>0</v>
      </c>
      <c r="I209" s="46"/>
      <c r="J209" s="1"/>
      <c r="K209" s="1">
        <v>0</v>
      </c>
      <c r="L209" s="1">
        <v>0</v>
      </c>
      <c r="M209" s="1">
        <v>0</v>
      </c>
      <c r="N209" s="1"/>
      <c r="O209" s="1"/>
      <c r="P209" s="8">
        <v>0</v>
      </c>
      <c r="Q209" s="26">
        <v>0</v>
      </c>
      <c r="R209" s="17">
        <v>0</v>
      </c>
      <c r="T209" t="str">
        <f t="shared" si="3"/>
        <v/>
      </c>
      <c r="U209" s="34" t="str">
        <f>+IF(T209="","Can be delete?",IF(T209&lt;=30,MASTER!$D$3,IF(AND(T209&lt;=31,T209&gt;=60),MASTER!$D$4,IF(AND(T209&lt;=61,T209&gt;=90),MASTER!$D$5,MASTER!$D$6))))</f>
        <v>Can be delete?</v>
      </c>
      <c r="V209" s="48" t="s">
        <v>574</v>
      </c>
      <c r="W209" s="49" t="s">
        <v>244</v>
      </c>
      <c r="X209" s="47" t="s">
        <v>266</v>
      </c>
    </row>
    <row r="210" spans="1:24">
      <c r="A210" s="1">
        <v>207</v>
      </c>
      <c r="B210" s="1" t="s">
        <v>48</v>
      </c>
      <c r="C210" s="1" t="s">
        <v>213</v>
      </c>
      <c r="D210" s="13">
        <v>0</v>
      </c>
      <c r="E210" s="22">
        <v>0</v>
      </c>
      <c r="F210" s="13">
        <v>0</v>
      </c>
      <c r="G210" s="1">
        <v>0</v>
      </c>
      <c r="H210" s="1">
        <v>0</v>
      </c>
      <c r="I210" s="46"/>
      <c r="J210" s="1"/>
      <c r="K210" s="1">
        <v>0</v>
      </c>
      <c r="L210" s="1">
        <v>0</v>
      </c>
      <c r="M210" s="1">
        <v>0</v>
      </c>
      <c r="N210" s="1"/>
      <c r="O210" s="1"/>
      <c r="P210" s="8">
        <v>0</v>
      </c>
      <c r="Q210" s="26">
        <v>0</v>
      </c>
      <c r="R210" s="17">
        <v>0</v>
      </c>
      <c r="T210" t="str">
        <f t="shared" si="3"/>
        <v/>
      </c>
      <c r="U210" s="34" t="str">
        <f>+IF(T210="","Can be delete?",IF(T210&lt;=30,MASTER!$D$3,IF(AND(T210&lt;=31,T210&gt;=60),MASTER!$D$4,IF(AND(T210&lt;=61,T210&gt;=90),MASTER!$D$5,MASTER!$D$6))))</f>
        <v>Can be delete?</v>
      </c>
      <c r="V210" s="48" t="s">
        <v>574</v>
      </c>
      <c r="W210" s="49" t="s">
        <v>244</v>
      </c>
      <c r="X210" s="47" t="s">
        <v>266</v>
      </c>
    </row>
    <row r="211" spans="1:24">
      <c r="A211" s="1">
        <v>208</v>
      </c>
      <c r="B211" s="1" t="s">
        <v>48</v>
      </c>
      <c r="C211" s="1" t="s">
        <v>214</v>
      </c>
      <c r="D211" s="13">
        <v>0</v>
      </c>
      <c r="E211" s="22">
        <v>0</v>
      </c>
      <c r="F211" s="13">
        <v>0</v>
      </c>
      <c r="G211" s="1">
        <v>0</v>
      </c>
      <c r="H211" s="1">
        <v>0</v>
      </c>
      <c r="I211" s="46"/>
      <c r="J211" s="1"/>
      <c r="K211" s="1">
        <v>0</v>
      </c>
      <c r="L211" s="1">
        <v>0</v>
      </c>
      <c r="M211" s="1">
        <v>0</v>
      </c>
      <c r="N211" s="1"/>
      <c r="O211" s="1"/>
      <c r="P211" s="8">
        <v>0</v>
      </c>
      <c r="Q211" s="26">
        <v>0</v>
      </c>
      <c r="R211" s="17">
        <v>0</v>
      </c>
      <c r="T211" t="str">
        <f t="shared" si="3"/>
        <v/>
      </c>
      <c r="U211" s="34" t="str">
        <f>+IF(T211="","Can be delete?",IF(T211&lt;=30,MASTER!$D$3,IF(AND(T211&lt;=31,T211&gt;=60),MASTER!$D$4,IF(AND(T211&lt;=61,T211&gt;=90),MASTER!$D$5,MASTER!$D$6))))</f>
        <v>Can be delete?</v>
      </c>
      <c r="V211" s="48" t="s">
        <v>574</v>
      </c>
      <c r="W211" s="49" t="s">
        <v>244</v>
      </c>
      <c r="X211" s="47" t="s">
        <v>266</v>
      </c>
    </row>
    <row r="212" spans="1:24">
      <c r="A212" s="1">
        <v>209</v>
      </c>
      <c r="B212" s="1" t="s">
        <v>48</v>
      </c>
      <c r="C212" s="1" t="s">
        <v>215</v>
      </c>
      <c r="D212" s="13">
        <v>0</v>
      </c>
      <c r="E212" s="22">
        <v>0</v>
      </c>
      <c r="F212" s="13">
        <v>0</v>
      </c>
      <c r="G212" s="1">
        <v>0</v>
      </c>
      <c r="H212" s="1">
        <v>0</v>
      </c>
      <c r="I212" s="46"/>
      <c r="J212" s="1"/>
      <c r="K212" s="1">
        <v>0</v>
      </c>
      <c r="L212" s="1">
        <v>0</v>
      </c>
      <c r="M212" s="1">
        <v>0</v>
      </c>
      <c r="N212" s="1"/>
      <c r="O212" s="1"/>
      <c r="P212" s="8">
        <v>0</v>
      </c>
      <c r="Q212" s="26">
        <v>0</v>
      </c>
      <c r="R212" s="17">
        <v>0</v>
      </c>
      <c r="T212" t="str">
        <f t="shared" si="3"/>
        <v/>
      </c>
      <c r="U212" s="34" t="str">
        <f>+IF(T212="","Can be delete?",IF(T212&lt;=30,MASTER!$D$3,IF(AND(T212&lt;=31,T212&gt;=60),MASTER!$D$4,IF(AND(T212&lt;=61,T212&gt;=90),MASTER!$D$5,MASTER!$D$6))))</f>
        <v>Can be delete?</v>
      </c>
      <c r="V212" s="48" t="s">
        <v>574</v>
      </c>
      <c r="W212" s="49" t="s">
        <v>244</v>
      </c>
      <c r="X212" s="47" t="s">
        <v>266</v>
      </c>
    </row>
    <row r="213" spans="1:24">
      <c r="A213" s="1">
        <v>210</v>
      </c>
      <c r="B213" s="1" t="s">
        <v>48</v>
      </c>
      <c r="C213" s="1" t="s">
        <v>216</v>
      </c>
      <c r="D213" s="13">
        <v>0</v>
      </c>
      <c r="E213" s="22">
        <v>0</v>
      </c>
      <c r="F213" s="13">
        <v>0</v>
      </c>
      <c r="G213" s="1">
        <v>0</v>
      </c>
      <c r="H213" s="1">
        <v>0</v>
      </c>
      <c r="I213" s="46"/>
      <c r="J213" s="1"/>
      <c r="K213" s="1">
        <v>0</v>
      </c>
      <c r="L213" s="1">
        <v>0</v>
      </c>
      <c r="M213" s="1">
        <v>0</v>
      </c>
      <c r="N213" s="1"/>
      <c r="O213" s="1"/>
      <c r="P213" s="8">
        <v>0</v>
      </c>
      <c r="Q213" s="26">
        <v>0</v>
      </c>
      <c r="R213" s="17">
        <v>0</v>
      </c>
      <c r="T213" t="str">
        <f t="shared" si="3"/>
        <v/>
      </c>
      <c r="U213" s="34" t="str">
        <f>+IF(T213="","Can be delete?",IF(T213&lt;=30,MASTER!$D$3,IF(AND(T213&lt;=31,T213&gt;=60),MASTER!$D$4,IF(AND(T213&lt;=61,T213&gt;=90),MASTER!$D$5,MASTER!$D$6))))</f>
        <v>Can be delete?</v>
      </c>
      <c r="V213" s="48" t="s">
        <v>574</v>
      </c>
      <c r="W213" s="49" t="s">
        <v>244</v>
      </c>
      <c r="X213" s="47" t="s">
        <v>266</v>
      </c>
    </row>
    <row r="214" spans="1:24">
      <c r="A214" s="1">
        <v>211</v>
      </c>
      <c r="B214" s="1" t="s">
        <v>48</v>
      </c>
      <c r="C214" s="1" t="s">
        <v>738</v>
      </c>
      <c r="D214" s="13">
        <v>73.023700000000005</v>
      </c>
      <c r="E214" s="22">
        <v>0</v>
      </c>
      <c r="F214" s="13">
        <v>0</v>
      </c>
      <c r="G214" s="1">
        <v>1</v>
      </c>
      <c r="H214" s="1">
        <v>73.023700000000005</v>
      </c>
      <c r="I214" s="46">
        <v>44426</v>
      </c>
      <c r="J214" s="1" t="s">
        <v>924</v>
      </c>
      <c r="K214" s="1">
        <v>1</v>
      </c>
      <c r="L214" s="1">
        <v>0</v>
      </c>
      <c r="M214" s="1">
        <v>0</v>
      </c>
      <c r="N214" s="1"/>
      <c r="O214" s="1"/>
      <c r="P214" s="8">
        <v>0</v>
      </c>
      <c r="Q214" s="26">
        <v>1</v>
      </c>
      <c r="R214" s="17">
        <v>73.023700000000005</v>
      </c>
      <c r="T214">
        <f t="shared" si="3"/>
        <v>14</v>
      </c>
      <c r="U214" s="34" t="str">
        <f>+IF(T214="","Can be delete?",IF(T214&lt;=30,MASTER!$D$3,IF(AND(T214&lt;=31,T214&gt;=60),MASTER!$D$4,IF(AND(T214&lt;=61,T214&gt;=90),MASTER!$D$5,MASTER!$D$6))))</f>
        <v>Normal WIP</v>
      </c>
      <c r="V214" s="48" t="s">
        <v>46</v>
      </c>
      <c r="W214" s="49">
        <v>202109</v>
      </c>
      <c r="X214" s="47" t="s">
        <v>1066</v>
      </c>
    </row>
    <row r="215" spans="1:24">
      <c r="A215" s="1">
        <v>212</v>
      </c>
      <c r="B215" s="1" t="s">
        <v>48</v>
      </c>
      <c r="C215" s="1" t="s">
        <v>217</v>
      </c>
      <c r="D215" s="13">
        <v>0</v>
      </c>
      <c r="E215" s="22">
        <v>0</v>
      </c>
      <c r="F215" s="13">
        <v>0</v>
      </c>
      <c r="G215" s="1">
        <v>0</v>
      </c>
      <c r="H215" s="1">
        <v>0</v>
      </c>
      <c r="I215" s="46"/>
      <c r="J215" s="1"/>
      <c r="K215" s="1">
        <v>0</v>
      </c>
      <c r="L215" s="1">
        <v>0</v>
      </c>
      <c r="M215" s="1">
        <v>0</v>
      </c>
      <c r="N215" s="1"/>
      <c r="O215" s="1"/>
      <c r="P215" s="8">
        <v>0</v>
      </c>
      <c r="Q215" s="26">
        <v>0</v>
      </c>
      <c r="R215" s="17">
        <v>0</v>
      </c>
      <c r="T215" t="str">
        <f t="shared" si="3"/>
        <v/>
      </c>
      <c r="U215" s="34" t="str">
        <f>+IF(T215="","Can be delete?",IF(T215&lt;=30,MASTER!$D$3,IF(AND(T215&lt;=31,T215&gt;=60),MASTER!$D$4,IF(AND(T215&lt;=61,T215&gt;=90),MASTER!$D$5,MASTER!$D$6))))</f>
        <v>Can be delete?</v>
      </c>
      <c r="V215" s="48" t="s">
        <v>574</v>
      </c>
      <c r="W215" s="49" t="s">
        <v>244</v>
      </c>
      <c r="X215" s="47" t="s">
        <v>266</v>
      </c>
    </row>
    <row r="216" spans="1:24">
      <c r="A216" s="1">
        <v>213</v>
      </c>
      <c r="B216" s="1" t="s">
        <v>48</v>
      </c>
      <c r="C216" s="1" t="s">
        <v>218</v>
      </c>
      <c r="D216" s="13">
        <v>0</v>
      </c>
      <c r="E216" s="22">
        <v>0</v>
      </c>
      <c r="F216" s="13">
        <v>0</v>
      </c>
      <c r="G216" s="1">
        <v>0</v>
      </c>
      <c r="H216" s="1">
        <v>0</v>
      </c>
      <c r="I216" s="46"/>
      <c r="J216" s="1"/>
      <c r="K216" s="1">
        <v>0</v>
      </c>
      <c r="L216" s="1">
        <v>0</v>
      </c>
      <c r="M216" s="1">
        <v>0</v>
      </c>
      <c r="N216" s="1"/>
      <c r="O216" s="1"/>
      <c r="P216" s="8">
        <v>0</v>
      </c>
      <c r="Q216" s="26">
        <v>0</v>
      </c>
      <c r="R216" s="17">
        <v>0</v>
      </c>
      <c r="T216" t="str">
        <f t="shared" si="3"/>
        <v/>
      </c>
      <c r="U216" s="34" t="str">
        <f>+IF(T216="","Can be delete?",IF(T216&lt;=30,MASTER!$D$3,IF(AND(T216&lt;=31,T216&gt;=60),MASTER!$D$4,IF(AND(T216&lt;=61,T216&gt;=90),MASTER!$D$5,MASTER!$D$6))))</f>
        <v>Can be delete?</v>
      </c>
      <c r="V216" s="48" t="s">
        <v>574</v>
      </c>
      <c r="W216" s="49" t="s">
        <v>244</v>
      </c>
      <c r="X216" s="47" t="s">
        <v>257</v>
      </c>
    </row>
    <row r="217" spans="1:24">
      <c r="A217" s="1">
        <v>214</v>
      </c>
      <c r="B217" s="1" t="s">
        <v>48</v>
      </c>
      <c r="C217" s="1" t="s">
        <v>219</v>
      </c>
      <c r="D217" s="13">
        <v>0</v>
      </c>
      <c r="E217" s="22">
        <v>0</v>
      </c>
      <c r="F217" s="13">
        <v>0</v>
      </c>
      <c r="G217" s="1">
        <v>0</v>
      </c>
      <c r="H217" s="1">
        <v>0</v>
      </c>
      <c r="I217" s="46"/>
      <c r="J217" s="1"/>
      <c r="K217" s="1">
        <v>0</v>
      </c>
      <c r="L217" s="1">
        <v>0</v>
      </c>
      <c r="M217" s="1">
        <v>0</v>
      </c>
      <c r="N217" s="1"/>
      <c r="O217" s="1"/>
      <c r="P217" s="8">
        <v>0</v>
      </c>
      <c r="Q217" s="26">
        <v>0</v>
      </c>
      <c r="R217" s="17">
        <v>0</v>
      </c>
      <c r="T217" t="str">
        <f t="shared" si="3"/>
        <v/>
      </c>
      <c r="U217" s="34" t="str">
        <f>+IF(T217="","Can be delete?",IF(T217&lt;=30,MASTER!$D$3,IF(AND(T217&lt;=31,T217&gt;=60),MASTER!$D$4,IF(AND(T217&lt;=61,T217&gt;=90),MASTER!$D$5,MASTER!$D$6))))</f>
        <v>Can be delete?</v>
      </c>
      <c r="V217" s="48" t="s">
        <v>574</v>
      </c>
      <c r="W217" s="49" t="s">
        <v>244</v>
      </c>
      <c r="X217" s="47" t="s">
        <v>266</v>
      </c>
    </row>
    <row r="218" spans="1:24">
      <c r="A218" s="1">
        <v>215</v>
      </c>
      <c r="B218" s="1" t="s">
        <v>48</v>
      </c>
      <c r="C218" s="1" t="s">
        <v>220</v>
      </c>
      <c r="D218" s="13">
        <v>0</v>
      </c>
      <c r="E218" s="22">
        <v>0</v>
      </c>
      <c r="F218" s="13">
        <v>0</v>
      </c>
      <c r="G218" s="1">
        <v>0</v>
      </c>
      <c r="H218" s="1">
        <v>0</v>
      </c>
      <c r="I218" s="46"/>
      <c r="J218" s="1"/>
      <c r="K218" s="1">
        <v>0</v>
      </c>
      <c r="L218" s="1">
        <v>0</v>
      </c>
      <c r="M218" s="1">
        <v>0</v>
      </c>
      <c r="N218" s="1"/>
      <c r="O218" s="1"/>
      <c r="P218" s="8">
        <v>0</v>
      </c>
      <c r="Q218" s="26">
        <v>0</v>
      </c>
      <c r="R218" s="17">
        <v>0</v>
      </c>
      <c r="T218" t="str">
        <f t="shared" si="3"/>
        <v/>
      </c>
      <c r="U218" s="34" t="str">
        <f>+IF(T218="","Can be delete?",IF(T218&lt;=30,MASTER!$D$3,IF(AND(T218&lt;=31,T218&gt;=60),MASTER!$D$4,IF(AND(T218&lt;=61,T218&gt;=90),MASTER!$D$5,MASTER!$D$6))))</f>
        <v>Can be delete?</v>
      </c>
      <c r="V218" s="48" t="s">
        <v>574</v>
      </c>
      <c r="W218" s="49" t="s">
        <v>244</v>
      </c>
      <c r="X218" s="47" t="s">
        <v>257</v>
      </c>
    </row>
    <row r="219" spans="1:24">
      <c r="A219" s="1">
        <v>216</v>
      </c>
      <c r="B219" s="1" t="s">
        <v>48</v>
      </c>
      <c r="C219" s="1" t="s">
        <v>221</v>
      </c>
      <c r="D219" s="13">
        <v>0</v>
      </c>
      <c r="E219" s="22">
        <v>0</v>
      </c>
      <c r="F219" s="13">
        <v>0</v>
      </c>
      <c r="G219" s="1">
        <v>0</v>
      </c>
      <c r="H219" s="1">
        <v>0</v>
      </c>
      <c r="I219" s="46"/>
      <c r="J219" s="1"/>
      <c r="K219" s="1">
        <v>0</v>
      </c>
      <c r="L219" s="1">
        <v>0</v>
      </c>
      <c r="M219" s="1">
        <v>0</v>
      </c>
      <c r="N219" s="1"/>
      <c r="O219" s="1"/>
      <c r="P219" s="8">
        <v>0</v>
      </c>
      <c r="Q219" s="26">
        <v>0</v>
      </c>
      <c r="R219" s="17">
        <v>0</v>
      </c>
      <c r="T219" t="str">
        <f t="shared" si="3"/>
        <v/>
      </c>
      <c r="U219" s="34" t="str">
        <f>+IF(T219="","Can be delete?",IF(T219&lt;=30,MASTER!$D$3,IF(AND(T219&lt;=31,T219&gt;=60),MASTER!$D$4,IF(AND(T219&lt;=61,T219&gt;=90),MASTER!$D$5,MASTER!$D$6))))</f>
        <v>Can be delete?</v>
      </c>
      <c r="V219" s="48" t="s">
        <v>574</v>
      </c>
      <c r="W219" s="49" t="s">
        <v>244</v>
      </c>
      <c r="X219" s="47" t="s">
        <v>257</v>
      </c>
    </row>
    <row r="220" spans="1:24">
      <c r="A220" s="1">
        <v>217</v>
      </c>
      <c r="B220" s="1" t="s">
        <v>48</v>
      </c>
      <c r="C220" s="1" t="s">
        <v>222</v>
      </c>
      <c r="D220" s="13">
        <v>0</v>
      </c>
      <c r="E220" s="22">
        <v>0</v>
      </c>
      <c r="F220" s="13">
        <v>0</v>
      </c>
      <c r="G220" s="1">
        <v>0</v>
      </c>
      <c r="H220" s="1">
        <v>0</v>
      </c>
      <c r="I220" s="46"/>
      <c r="J220" s="1"/>
      <c r="K220" s="1">
        <v>0</v>
      </c>
      <c r="L220" s="1">
        <v>0</v>
      </c>
      <c r="M220" s="1">
        <v>0</v>
      </c>
      <c r="N220" s="1"/>
      <c r="O220" s="1"/>
      <c r="P220" s="8">
        <v>0</v>
      </c>
      <c r="Q220" s="26">
        <v>0</v>
      </c>
      <c r="R220" s="17">
        <v>0</v>
      </c>
      <c r="T220" t="str">
        <f t="shared" si="3"/>
        <v/>
      </c>
      <c r="U220" s="34" t="str">
        <f>+IF(T220="","Can be delete?",IF(T220&lt;=30,MASTER!$D$3,IF(AND(T220&lt;=31,T220&gt;=60),MASTER!$D$4,IF(AND(T220&lt;=61,T220&gt;=90),MASTER!$D$5,MASTER!$D$6))))</f>
        <v>Can be delete?</v>
      </c>
      <c r="V220" s="48" t="s">
        <v>574</v>
      </c>
      <c r="W220" s="49" t="s">
        <v>244</v>
      </c>
      <c r="X220" s="47" t="s">
        <v>266</v>
      </c>
    </row>
    <row r="221" spans="1:24">
      <c r="A221" s="1">
        <v>218</v>
      </c>
      <c r="B221" s="1" t="s">
        <v>48</v>
      </c>
      <c r="C221" s="1" t="s">
        <v>223</v>
      </c>
      <c r="D221" s="13">
        <v>0</v>
      </c>
      <c r="E221" s="22">
        <v>0</v>
      </c>
      <c r="F221" s="13">
        <v>0</v>
      </c>
      <c r="G221" s="1">
        <v>0</v>
      </c>
      <c r="H221" s="1">
        <v>0</v>
      </c>
      <c r="I221" s="46"/>
      <c r="J221" s="1"/>
      <c r="K221" s="1">
        <v>0</v>
      </c>
      <c r="L221" s="1">
        <v>0</v>
      </c>
      <c r="M221" s="1">
        <v>0</v>
      </c>
      <c r="N221" s="1"/>
      <c r="O221" s="1"/>
      <c r="P221" s="8">
        <v>0</v>
      </c>
      <c r="Q221" s="26">
        <v>0</v>
      </c>
      <c r="R221" s="17">
        <v>0</v>
      </c>
      <c r="T221" t="str">
        <f t="shared" si="3"/>
        <v/>
      </c>
      <c r="U221" s="34" t="str">
        <f>+IF(T221="","Can be delete?",IF(T221&lt;=30,MASTER!$D$3,IF(AND(T221&lt;=31,T221&gt;=60),MASTER!$D$4,IF(AND(T221&lt;=61,T221&gt;=90),MASTER!$D$5,MASTER!$D$6))))</f>
        <v>Can be delete?</v>
      </c>
      <c r="V221" s="48" t="s">
        <v>574</v>
      </c>
      <c r="W221" s="49" t="s">
        <v>244</v>
      </c>
      <c r="X221" s="47" t="s">
        <v>266</v>
      </c>
    </row>
    <row r="222" spans="1:24">
      <c r="A222" s="1">
        <v>219</v>
      </c>
      <c r="B222" s="1" t="s">
        <v>48</v>
      </c>
      <c r="C222" s="1" t="s">
        <v>224</v>
      </c>
      <c r="D222" s="13">
        <v>0</v>
      </c>
      <c r="E222" s="22">
        <v>0</v>
      </c>
      <c r="F222" s="13">
        <v>0</v>
      </c>
      <c r="G222" s="1">
        <v>0</v>
      </c>
      <c r="H222" s="1">
        <v>0</v>
      </c>
      <c r="I222" s="46"/>
      <c r="J222" s="1"/>
      <c r="K222" s="1">
        <v>0</v>
      </c>
      <c r="L222" s="1">
        <v>0</v>
      </c>
      <c r="M222" s="1">
        <v>0</v>
      </c>
      <c r="N222" s="1"/>
      <c r="O222" s="1"/>
      <c r="P222" s="8">
        <v>0</v>
      </c>
      <c r="Q222" s="26">
        <v>0</v>
      </c>
      <c r="R222" s="17">
        <v>0</v>
      </c>
      <c r="T222" t="str">
        <f t="shared" si="3"/>
        <v/>
      </c>
      <c r="U222" s="34" t="str">
        <f>+IF(T222="","Can be delete?",IF(T222&lt;=30,MASTER!$D$3,IF(AND(T222&lt;=31,T222&gt;=60),MASTER!$D$4,IF(AND(T222&lt;=61,T222&gt;=90),MASTER!$D$5,MASTER!$D$6))))</f>
        <v>Can be delete?</v>
      </c>
      <c r="V222" s="48" t="s">
        <v>574</v>
      </c>
      <c r="W222" s="49" t="s">
        <v>244</v>
      </c>
      <c r="X222" s="47" t="s">
        <v>266</v>
      </c>
    </row>
    <row r="223" spans="1:24">
      <c r="A223" s="1">
        <v>220</v>
      </c>
      <c r="B223" s="1" t="s">
        <v>48</v>
      </c>
      <c r="C223" s="1" t="s">
        <v>925</v>
      </c>
      <c r="D223" s="13">
        <v>0</v>
      </c>
      <c r="E223" s="22">
        <v>0</v>
      </c>
      <c r="F223" s="13">
        <v>0</v>
      </c>
      <c r="G223" s="1">
        <v>0</v>
      </c>
      <c r="H223" s="1">
        <v>0</v>
      </c>
      <c r="I223" s="46"/>
      <c r="J223" s="1"/>
      <c r="K223" s="1">
        <v>0</v>
      </c>
      <c r="L223" s="1">
        <v>0</v>
      </c>
      <c r="M223" s="1">
        <v>0</v>
      </c>
      <c r="N223" s="1"/>
      <c r="O223" s="1"/>
      <c r="P223" s="8">
        <v>0</v>
      </c>
      <c r="Q223" s="26">
        <v>0</v>
      </c>
      <c r="R223" s="17">
        <v>0</v>
      </c>
      <c r="T223" t="str">
        <f t="shared" si="3"/>
        <v/>
      </c>
      <c r="U223" s="34" t="str">
        <f>+IF(T223="","Can be delete?",IF(T223&lt;=30,MASTER!$D$3,IF(AND(T223&lt;=31,T223&gt;=60),MASTER!$D$4,IF(AND(T223&lt;=61,T223&gt;=90),MASTER!$D$5,MASTER!$D$6))))</f>
        <v>Can be delete?</v>
      </c>
      <c r="V223" s="48" t="s">
        <v>45</v>
      </c>
      <c r="W223" s="49">
        <v>202109</v>
      </c>
      <c r="X223" s="47" t="s">
        <v>245</v>
      </c>
    </row>
    <row r="224" spans="1:24">
      <c r="A224" s="1">
        <v>221</v>
      </c>
      <c r="B224" s="1" t="s">
        <v>48</v>
      </c>
      <c r="C224" s="1" t="s">
        <v>225</v>
      </c>
      <c r="D224" s="13">
        <v>0</v>
      </c>
      <c r="E224" s="22">
        <v>0</v>
      </c>
      <c r="F224" s="13">
        <v>0</v>
      </c>
      <c r="G224" s="1">
        <v>0</v>
      </c>
      <c r="H224" s="1">
        <v>0</v>
      </c>
      <c r="I224" s="46"/>
      <c r="J224" s="1"/>
      <c r="K224" s="1">
        <v>0</v>
      </c>
      <c r="L224" s="1">
        <v>0</v>
      </c>
      <c r="M224" s="1">
        <v>0</v>
      </c>
      <c r="N224" s="1"/>
      <c r="O224" s="1"/>
      <c r="P224" s="8">
        <v>0</v>
      </c>
      <c r="Q224" s="26">
        <v>0</v>
      </c>
      <c r="R224" s="17">
        <v>0</v>
      </c>
      <c r="T224" t="str">
        <f t="shared" si="3"/>
        <v/>
      </c>
      <c r="U224" s="34" t="str">
        <f>+IF(T224="","Can be delete?",IF(T224&lt;=30,MASTER!$D$3,IF(AND(T224&lt;=31,T224&gt;=60),MASTER!$D$4,IF(AND(T224&lt;=61,T224&gt;=90),MASTER!$D$5,MASTER!$D$6))))</f>
        <v>Can be delete?</v>
      </c>
      <c r="V224" s="48" t="s">
        <v>574</v>
      </c>
      <c r="W224" s="49" t="s">
        <v>244</v>
      </c>
      <c r="X224" s="47" t="s">
        <v>266</v>
      </c>
    </row>
    <row r="225" spans="1:24">
      <c r="A225" s="1">
        <v>222</v>
      </c>
      <c r="B225" s="1" t="s">
        <v>48</v>
      </c>
      <c r="C225" s="1" t="s">
        <v>226</v>
      </c>
      <c r="D225" s="13">
        <v>0</v>
      </c>
      <c r="E225" s="22">
        <v>0</v>
      </c>
      <c r="F225" s="13">
        <v>0</v>
      </c>
      <c r="G225" s="1">
        <v>0</v>
      </c>
      <c r="H225" s="1">
        <v>0</v>
      </c>
      <c r="I225" s="46"/>
      <c r="J225" s="1"/>
      <c r="K225" s="1">
        <v>0</v>
      </c>
      <c r="L225" s="1">
        <v>0</v>
      </c>
      <c r="M225" s="1">
        <v>0</v>
      </c>
      <c r="N225" s="1"/>
      <c r="O225" s="1"/>
      <c r="P225" s="8">
        <v>0</v>
      </c>
      <c r="Q225" s="26">
        <v>0</v>
      </c>
      <c r="R225" s="17">
        <v>0</v>
      </c>
      <c r="T225" t="str">
        <f t="shared" si="3"/>
        <v/>
      </c>
      <c r="U225" s="34" t="str">
        <f>+IF(T225="","Can be delete?",IF(T225&lt;=30,MASTER!$D$3,IF(AND(T225&lt;=31,T225&gt;=60),MASTER!$D$4,IF(AND(T225&lt;=61,T225&gt;=90),MASTER!$D$5,MASTER!$D$6))))</f>
        <v>Can be delete?</v>
      </c>
      <c r="V225" s="48" t="s">
        <v>574</v>
      </c>
      <c r="W225" s="49" t="s">
        <v>244</v>
      </c>
      <c r="X225" s="47" t="s">
        <v>266</v>
      </c>
    </row>
    <row r="226" spans="1:24">
      <c r="A226" s="1">
        <v>223</v>
      </c>
      <c r="B226" s="1" t="s">
        <v>48</v>
      </c>
      <c r="C226" s="1" t="s">
        <v>739</v>
      </c>
      <c r="D226" s="13">
        <v>83.18</v>
      </c>
      <c r="E226" s="22">
        <v>0</v>
      </c>
      <c r="F226" s="13">
        <v>0</v>
      </c>
      <c r="G226" s="1">
        <v>1</v>
      </c>
      <c r="H226" s="1">
        <v>83.18</v>
      </c>
      <c r="I226" s="46">
        <v>44433</v>
      </c>
      <c r="J226" s="1" t="s">
        <v>926</v>
      </c>
      <c r="K226" s="1">
        <v>1</v>
      </c>
      <c r="L226" s="1">
        <v>1</v>
      </c>
      <c r="M226" s="1">
        <v>83.18</v>
      </c>
      <c r="N226" s="1">
        <v>44433</v>
      </c>
      <c r="O226" s="1" t="s">
        <v>927</v>
      </c>
      <c r="P226" s="8">
        <v>1</v>
      </c>
      <c r="Q226" s="26">
        <v>0</v>
      </c>
      <c r="R226" s="17">
        <v>0</v>
      </c>
      <c r="T226" t="str">
        <f t="shared" si="3"/>
        <v/>
      </c>
      <c r="U226" s="34" t="str">
        <f>+IF(T226="","Can be delete?",IF(T226&lt;=30,MASTER!$D$3,IF(AND(T226&lt;=31,T226&gt;=60),MASTER!$D$4,IF(AND(T226&lt;=61,T226&gt;=90),MASTER!$D$5,MASTER!$D$6))))</f>
        <v>Can be delete?</v>
      </c>
      <c r="V226" s="48" t="s">
        <v>45</v>
      </c>
      <c r="W226" s="49">
        <v>202108</v>
      </c>
      <c r="X226" s="47" t="s">
        <v>1069</v>
      </c>
    </row>
    <row r="227" spans="1:24">
      <c r="A227" s="1">
        <v>224</v>
      </c>
      <c r="B227" s="1" t="s">
        <v>48</v>
      </c>
      <c r="C227" s="1" t="s">
        <v>740</v>
      </c>
      <c r="D227" s="13">
        <v>79.212500000000006</v>
      </c>
      <c r="E227" s="22">
        <v>0</v>
      </c>
      <c r="F227" s="13">
        <v>0</v>
      </c>
      <c r="G227" s="1">
        <v>1</v>
      </c>
      <c r="H227" s="1">
        <v>79.212500000000006</v>
      </c>
      <c r="I227" s="46">
        <v>44433</v>
      </c>
      <c r="J227" s="1" t="s">
        <v>928</v>
      </c>
      <c r="K227" s="1">
        <v>1</v>
      </c>
      <c r="L227" s="1">
        <v>1</v>
      </c>
      <c r="M227" s="1">
        <v>79.212500000000006</v>
      </c>
      <c r="N227" s="1">
        <v>44433</v>
      </c>
      <c r="O227" s="1" t="s">
        <v>929</v>
      </c>
      <c r="P227" s="8">
        <v>1</v>
      </c>
      <c r="Q227" s="26">
        <v>0</v>
      </c>
      <c r="R227" s="17">
        <v>0</v>
      </c>
      <c r="T227" t="str">
        <f t="shared" si="3"/>
        <v/>
      </c>
      <c r="U227" s="34" t="str">
        <f>+IF(T227="","Can be delete?",IF(T227&lt;=30,MASTER!$D$3,IF(AND(T227&lt;=31,T227&gt;=60),MASTER!$D$4,IF(AND(T227&lt;=61,T227&gt;=90),MASTER!$D$5,MASTER!$D$6))))</f>
        <v>Can be delete?</v>
      </c>
      <c r="V227" s="48" t="s">
        <v>45</v>
      </c>
      <c r="W227" s="49">
        <v>202108</v>
      </c>
      <c r="X227" s="47" t="s">
        <v>1070</v>
      </c>
    </row>
    <row r="228" spans="1:24">
      <c r="A228" s="1">
        <v>225</v>
      </c>
      <c r="B228" s="1" t="s">
        <v>48</v>
      </c>
      <c r="C228" s="1" t="s">
        <v>741</v>
      </c>
      <c r="D228" s="13">
        <v>32.921399999999998</v>
      </c>
      <c r="E228" s="22">
        <v>0</v>
      </c>
      <c r="F228" s="13">
        <v>0</v>
      </c>
      <c r="G228" s="1">
        <v>1</v>
      </c>
      <c r="H228" s="1">
        <v>32.921399999999998</v>
      </c>
      <c r="I228" s="46">
        <v>44433</v>
      </c>
      <c r="J228" s="1" t="s">
        <v>930</v>
      </c>
      <c r="K228" s="1">
        <v>1</v>
      </c>
      <c r="L228" s="1">
        <v>1</v>
      </c>
      <c r="M228" s="1">
        <v>32.921399999999998</v>
      </c>
      <c r="N228" s="1">
        <v>44433</v>
      </c>
      <c r="O228" s="1" t="s">
        <v>931</v>
      </c>
      <c r="P228" s="8">
        <v>1</v>
      </c>
      <c r="Q228" s="26">
        <v>0</v>
      </c>
      <c r="R228" s="17">
        <v>0</v>
      </c>
      <c r="T228" t="str">
        <f t="shared" si="3"/>
        <v/>
      </c>
      <c r="U228" s="34" t="str">
        <f>+IF(T228="","Can be delete?",IF(T228&lt;=30,MASTER!$D$3,IF(AND(T228&lt;=31,T228&gt;=60),MASTER!$D$4,IF(AND(T228&lt;=61,T228&gt;=90),MASTER!$D$5,MASTER!$D$6))))</f>
        <v>Can be delete?</v>
      </c>
      <c r="V228" s="48" t="s">
        <v>45</v>
      </c>
      <c r="W228" s="49">
        <v>202108</v>
      </c>
      <c r="X228" s="47" t="s">
        <v>1071</v>
      </c>
    </row>
    <row r="229" spans="1:24">
      <c r="A229" s="1">
        <v>226</v>
      </c>
      <c r="B229" s="1" t="s">
        <v>48</v>
      </c>
      <c r="C229" s="1" t="s">
        <v>742</v>
      </c>
      <c r="D229" s="13">
        <v>28.160399999999999</v>
      </c>
      <c r="E229" s="22">
        <v>0</v>
      </c>
      <c r="F229" s="13">
        <v>0</v>
      </c>
      <c r="G229" s="1">
        <v>1</v>
      </c>
      <c r="H229" s="1">
        <v>28.160399999999999</v>
      </c>
      <c r="I229" s="46">
        <v>44433</v>
      </c>
      <c r="J229" s="1" t="s">
        <v>932</v>
      </c>
      <c r="K229" s="1">
        <v>1</v>
      </c>
      <c r="L229" s="1">
        <v>1</v>
      </c>
      <c r="M229" s="1">
        <v>28.160399999999999</v>
      </c>
      <c r="N229" s="1">
        <v>44433</v>
      </c>
      <c r="O229" s="1" t="s">
        <v>933</v>
      </c>
      <c r="P229" s="8">
        <v>1</v>
      </c>
      <c r="Q229" s="26">
        <v>0</v>
      </c>
      <c r="R229" s="17">
        <v>0</v>
      </c>
      <c r="T229" t="str">
        <f t="shared" si="3"/>
        <v/>
      </c>
      <c r="U229" s="34" t="str">
        <f>+IF(T229="","Can be delete?",IF(T229&lt;=30,MASTER!$D$3,IF(AND(T229&lt;=31,T229&gt;=60),MASTER!$D$4,IF(AND(T229&lt;=61,T229&gt;=90),MASTER!$D$5,MASTER!$D$6))))</f>
        <v>Can be delete?</v>
      </c>
      <c r="V229" s="48" t="s">
        <v>45</v>
      </c>
      <c r="W229" s="49">
        <v>202108</v>
      </c>
      <c r="X229" s="47" t="s">
        <v>1072</v>
      </c>
    </row>
    <row r="230" spans="1:24">
      <c r="A230" s="1">
        <v>227</v>
      </c>
      <c r="B230" s="1" t="s">
        <v>48</v>
      </c>
      <c r="C230" s="1" t="s">
        <v>468</v>
      </c>
      <c r="D230" s="13">
        <v>2112.2671999999998</v>
      </c>
      <c r="E230" s="22">
        <v>0</v>
      </c>
      <c r="F230" s="13">
        <v>0</v>
      </c>
      <c r="G230" s="1">
        <v>1</v>
      </c>
      <c r="H230" s="1">
        <v>2112.2671999999998</v>
      </c>
      <c r="I230" s="46">
        <v>44432</v>
      </c>
      <c r="J230" s="1" t="s">
        <v>934</v>
      </c>
      <c r="K230" s="1">
        <v>1</v>
      </c>
      <c r="L230" s="1">
        <v>1</v>
      </c>
      <c r="M230" s="1">
        <v>2112.2671999999998</v>
      </c>
      <c r="N230" s="1">
        <v>44432</v>
      </c>
      <c r="O230" s="1" t="s">
        <v>935</v>
      </c>
      <c r="P230" s="8">
        <v>1</v>
      </c>
      <c r="Q230" s="26">
        <v>0</v>
      </c>
      <c r="R230" s="17">
        <v>0</v>
      </c>
      <c r="T230" t="str">
        <f t="shared" si="3"/>
        <v/>
      </c>
      <c r="U230" s="34" t="str">
        <f>+IF(T230="","Can be delete?",IF(T230&lt;=30,MASTER!$D$3,IF(AND(T230&lt;=31,T230&gt;=60),MASTER!$D$4,IF(AND(T230&lt;=61,T230&gt;=90),MASTER!$D$5,MASTER!$D$6))))</f>
        <v>Can be delete?</v>
      </c>
      <c r="V230" s="48" t="s">
        <v>45</v>
      </c>
      <c r="W230" s="49">
        <v>202108</v>
      </c>
      <c r="X230" s="47" t="s">
        <v>1073</v>
      </c>
    </row>
    <row r="231" spans="1:24">
      <c r="A231" s="1">
        <v>228</v>
      </c>
      <c r="B231" s="1" t="s">
        <v>48</v>
      </c>
      <c r="C231" s="1" t="s">
        <v>469</v>
      </c>
      <c r="D231" s="13">
        <v>2192.5340999999999</v>
      </c>
      <c r="E231" s="22">
        <v>0</v>
      </c>
      <c r="F231" s="13">
        <v>0</v>
      </c>
      <c r="G231" s="1">
        <v>1</v>
      </c>
      <c r="H231" s="1">
        <v>2192.5340999999999</v>
      </c>
      <c r="I231" s="46">
        <v>44432</v>
      </c>
      <c r="J231" s="1" t="s">
        <v>936</v>
      </c>
      <c r="K231" s="1">
        <v>1</v>
      </c>
      <c r="L231" s="1">
        <v>1</v>
      </c>
      <c r="M231" s="1">
        <v>2192.5340999999999</v>
      </c>
      <c r="N231" s="1">
        <v>44432</v>
      </c>
      <c r="O231" s="1" t="s">
        <v>937</v>
      </c>
      <c r="P231" s="8">
        <v>1</v>
      </c>
      <c r="Q231" s="26">
        <v>0</v>
      </c>
      <c r="R231" s="17">
        <v>0</v>
      </c>
      <c r="T231" t="str">
        <f t="shared" si="3"/>
        <v/>
      </c>
      <c r="U231" s="34" t="str">
        <f>+IF(T231="","Can be delete?",IF(T231&lt;=30,MASTER!$D$3,IF(AND(T231&lt;=31,T231&gt;=60),MASTER!$D$4,IF(AND(T231&lt;=61,T231&gt;=90),MASTER!$D$5,MASTER!$D$6))))</f>
        <v>Can be delete?</v>
      </c>
      <c r="V231" s="48" t="s">
        <v>45</v>
      </c>
      <c r="W231" s="49">
        <v>202108</v>
      </c>
      <c r="X231" s="47" t="s">
        <v>1074</v>
      </c>
    </row>
    <row r="232" spans="1:24">
      <c r="A232" s="1">
        <v>229</v>
      </c>
      <c r="B232" s="1" t="s">
        <v>48</v>
      </c>
      <c r="C232" s="1" t="s">
        <v>470</v>
      </c>
      <c r="D232" s="13">
        <v>3075.2188999999998</v>
      </c>
      <c r="E232" s="22">
        <v>0</v>
      </c>
      <c r="F232" s="13">
        <v>0</v>
      </c>
      <c r="G232" s="1">
        <v>1</v>
      </c>
      <c r="H232" s="1">
        <v>3075.2188999999998</v>
      </c>
      <c r="I232" s="46">
        <v>44432</v>
      </c>
      <c r="J232" s="1" t="s">
        <v>938</v>
      </c>
      <c r="K232" s="1">
        <v>1</v>
      </c>
      <c r="L232" s="1">
        <v>1</v>
      </c>
      <c r="M232" s="1">
        <v>3075.2188999999998</v>
      </c>
      <c r="N232" s="1">
        <v>44432</v>
      </c>
      <c r="O232" s="1" t="s">
        <v>939</v>
      </c>
      <c r="P232" s="8">
        <v>1</v>
      </c>
      <c r="Q232" s="26">
        <v>0</v>
      </c>
      <c r="R232" s="17">
        <v>0</v>
      </c>
      <c r="T232" t="str">
        <f t="shared" si="3"/>
        <v/>
      </c>
      <c r="U232" s="34" t="str">
        <f>+IF(T232="","Can be delete?",IF(T232&lt;=30,MASTER!$D$3,IF(AND(T232&lt;=31,T232&gt;=60),MASTER!$D$4,IF(AND(T232&lt;=61,T232&gt;=90),MASTER!$D$5,MASTER!$D$6))))</f>
        <v>Can be delete?</v>
      </c>
      <c r="V232" s="48" t="s">
        <v>45</v>
      </c>
      <c r="W232" s="49">
        <v>202108</v>
      </c>
      <c r="X232" s="47" t="s">
        <v>1075</v>
      </c>
    </row>
    <row r="233" spans="1:24">
      <c r="A233" s="1">
        <v>230</v>
      </c>
      <c r="B233" s="1" t="s">
        <v>48</v>
      </c>
      <c r="C233" s="1" t="s">
        <v>471</v>
      </c>
      <c r="D233" s="13">
        <v>3262.9495000000002</v>
      </c>
      <c r="E233" s="22">
        <v>0</v>
      </c>
      <c r="F233" s="13">
        <v>0</v>
      </c>
      <c r="G233" s="1">
        <v>1</v>
      </c>
      <c r="H233" s="1">
        <v>3262.9495000000002</v>
      </c>
      <c r="I233" s="46">
        <v>44432</v>
      </c>
      <c r="J233" s="1" t="s">
        <v>940</v>
      </c>
      <c r="K233" s="1">
        <v>1</v>
      </c>
      <c r="L233" s="1">
        <v>1</v>
      </c>
      <c r="M233" s="1">
        <v>3262.9495000000002</v>
      </c>
      <c r="N233" s="1">
        <v>44432</v>
      </c>
      <c r="O233" s="1" t="s">
        <v>941</v>
      </c>
      <c r="P233" s="8">
        <v>1</v>
      </c>
      <c r="Q233" s="26">
        <v>0</v>
      </c>
      <c r="R233" s="17">
        <v>0</v>
      </c>
      <c r="T233" t="str">
        <f t="shared" si="3"/>
        <v/>
      </c>
      <c r="U233" s="34" t="str">
        <f>+IF(T233="","Can be delete?",IF(T233&lt;=30,MASTER!$D$3,IF(AND(T233&lt;=31,T233&gt;=60),MASTER!$D$4,IF(AND(T233&lt;=61,T233&gt;=90),MASTER!$D$5,MASTER!$D$6))))</f>
        <v>Can be delete?</v>
      </c>
      <c r="V233" s="48" t="s">
        <v>45</v>
      </c>
      <c r="W233" s="49">
        <v>202108</v>
      </c>
      <c r="X233" s="47" t="s">
        <v>1076</v>
      </c>
    </row>
    <row r="234" spans="1:24">
      <c r="A234" s="1">
        <v>231</v>
      </c>
      <c r="B234" s="1" t="s">
        <v>48</v>
      </c>
      <c r="C234" s="1" t="s">
        <v>472</v>
      </c>
      <c r="D234" s="13">
        <v>4869.6139000000003</v>
      </c>
      <c r="E234" s="22">
        <v>0</v>
      </c>
      <c r="F234" s="13">
        <v>0</v>
      </c>
      <c r="G234" s="1">
        <v>1</v>
      </c>
      <c r="H234" s="1">
        <v>4869.6139000000003</v>
      </c>
      <c r="I234" s="46">
        <v>44432</v>
      </c>
      <c r="J234" s="1" t="s">
        <v>942</v>
      </c>
      <c r="K234" s="1">
        <v>1</v>
      </c>
      <c r="L234" s="1">
        <v>1</v>
      </c>
      <c r="M234" s="1">
        <v>4869.6139000000003</v>
      </c>
      <c r="N234" s="1">
        <v>44432</v>
      </c>
      <c r="O234" s="1" t="s">
        <v>943</v>
      </c>
      <c r="P234" s="8">
        <v>1</v>
      </c>
      <c r="Q234" s="26">
        <v>0</v>
      </c>
      <c r="R234" s="17">
        <v>0</v>
      </c>
      <c r="T234" t="str">
        <f t="shared" si="3"/>
        <v/>
      </c>
      <c r="U234" s="34" t="str">
        <f>+IF(T234="","Can be delete?",IF(T234&lt;=30,MASTER!$D$3,IF(AND(T234&lt;=31,T234&gt;=60),MASTER!$D$4,IF(AND(T234&lt;=61,T234&gt;=90),MASTER!$D$5,MASTER!$D$6))))</f>
        <v>Can be delete?</v>
      </c>
      <c r="V234" s="48" t="s">
        <v>45</v>
      </c>
      <c r="W234" s="49">
        <v>202108</v>
      </c>
      <c r="X234" s="47" t="s">
        <v>1077</v>
      </c>
    </row>
    <row r="235" spans="1:24">
      <c r="A235" s="1">
        <v>232</v>
      </c>
      <c r="B235" s="1" t="s">
        <v>48</v>
      </c>
      <c r="C235" s="1" t="s">
        <v>473</v>
      </c>
      <c r="D235" s="13">
        <v>2528.3764999999999</v>
      </c>
      <c r="E235" s="22">
        <v>0</v>
      </c>
      <c r="F235" s="13">
        <v>0</v>
      </c>
      <c r="G235" s="1">
        <v>1</v>
      </c>
      <c r="H235" s="1">
        <v>2528.3764999999999</v>
      </c>
      <c r="I235" s="46">
        <v>44432</v>
      </c>
      <c r="J235" s="1" t="s">
        <v>944</v>
      </c>
      <c r="K235" s="1">
        <v>1</v>
      </c>
      <c r="L235" s="1">
        <v>1</v>
      </c>
      <c r="M235" s="1">
        <v>2528.3764999999999</v>
      </c>
      <c r="N235" s="1">
        <v>44432</v>
      </c>
      <c r="O235" s="1" t="s">
        <v>945</v>
      </c>
      <c r="P235" s="8">
        <v>1</v>
      </c>
      <c r="Q235" s="26">
        <v>0</v>
      </c>
      <c r="R235" s="17">
        <v>0</v>
      </c>
      <c r="T235" t="str">
        <f t="shared" si="3"/>
        <v/>
      </c>
      <c r="U235" s="34" t="str">
        <f>+IF(T235="","Can be delete?",IF(T235&lt;=30,MASTER!$D$3,IF(AND(T235&lt;=31,T235&gt;=60),MASTER!$D$4,IF(AND(T235&lt;=61,T235&gt;=90),MASTER!$D$5,MASTER!$D$6))))</f>
        <v>Can be delete?</v>
      </c>
      <c r="V235" s="48" t="s">
        <v>45</v>
      </c>
      <c r="W235" s="49">
        <v>202108</v>
      </c>
      <c r="X235" s="47" t="s">
        <v>1078</v>
      </c>
    </row>
    <row r="236" spans="1:24">
      <c r="A236" s="1">
        <v>233</v>
      </c>
      <c r="B236" s="1" t="s">
        <v>48</v>
      </c>
      <c r="C236" s="1" t="s">
        <v>474</v>
      </c>
      <c r="D236" s="13">
        <v>4058.5891999999999</v>
      </c>
      <c r="E236" s="22">
        <v>0</v>
      </c>
      <c r="F236" s="13">
        <v>0</v>
      </c>
      <c r="G236" s="1">
        <v>1</v>
      </c>
      <c r="H236" s="1">
        <v>4058.5891999999999</v>
      </c>
      <c r="I236" s="46">
        <v>44432</v>
      </c>
      <c r="J236" s="1" t="s">
        <v>946</v>
      </c>
      <c r="K236" s="1">
        <v>1</v>
      </c>
      <c r="L236" s="1">
        <v>1</v>
      </c>
      <c r="M236" s="1">
        <v>4058.5891999999999</v>
      </c>
      <c r="N236" s="1">
        <v>44432</v>
      </c>
      <c r="O236" s="1" t="s">
        <v>947</v>
      </c>
      <c r="P236" s="8">
        <v>1</v>
      </c>
      <c r="Q236" s="26">
        <v>0</v>
      </c>
      <c r="R236" s="17">
        <v>0</v>
      </c>
      <c r="T236" t="str">
        <f t="shared" si="3"/>
        <v/>
      </c>
      <c r="U236" s="34" t="str">
        <f>+IF(T236="","Can be delete?",IF(T236&lt;=30,MASTER!$D$3,IF(AND(T236&lt;=31,T236&gt;=60),MASTER!$D$4,IF(AND(T236&lt;=61,T236&gt;=90),MASTER!$D$5,MASTER!$D$6))))</f>
        <v>Can be delete?</v>
      </c>
      <c r="V236" s="48" t="s">
        <v>45</v>
      </c>
      <c r="W236" s="49">
        <v>202108</v>
      </c>
      <c r="X236" s="47" t="s">
        <v>1079</v>
      </c>
    </row>
    <row r="237" spans="1:24">
      <c r="A237" s="1">
        <v>234</v>
      </c>
      <c r="B237" s="1" t="s">
        <v>48</v>
      </c>
      <c r="C237" s="1" t="s">
        <v>227</v>
      </c>
      <c r="D237" s="13">
        <v>0</v>
      </c>
      <c r="E237" s="22">
        <v>0</v>
      </c>
      <c r="F237" s="13">
        <v>0</v>
      </c>
      <c r="G237" s="1">
        <v>0</v>
      </c>
      <c r="H237" s="1">
        <v>0</v>
      </c>
      <c r="I237" s="46"/>
      <c r="J237" s="1"/>
      <c r="K237" s="1">
        <v>0</v>
      </c>
      <c r="L237" s="1">
        <v>0</v>
      </c>
      <c r="M237" s="1">
        <v>0</v>
      </c>
      <c r="N237" s="1"/>
      <c r="O237" s="1"/>
      <c r="P237" s="8">
        <v>0</v>
      </c>
      <c r="Q237" s="26">
        <v>0</v>
      </c>
      <c r="R237" s="17">
        <v>0</v>
      </c>
      <c r="T237" t="str">
        <f t="shared" si="3"/>
        <v/>
      </c>
      <c r="U237" s="34" t="str">
        <f>+IF(T237="","Can be delete?",IF(T237&lt;=30,MASTER!$D$3,IF(AND(T237&lt;=31,T237&gt;=60),MASTER!$D$4,IF(AND(T237&lt;=61,T237&gt;=90),MASTER!$D$5,MASTER!$D$6))))</f>
        <v>Can be delete?</v>
      </c>
      <c r="V237" s="48" t="s">
        <v>574</v>
      </c>
      <c r="W237" s="49" t="s">
        <v>244</v>
      </c>
      <c r="X237" s="47" t="s">
        <v>266</v>
      </c>
    </row>
    <row r="238" spans="1:24">
      <c r="A238" s="1">
        <v>235</v>
      </c>
      <c r="B238" s="1" t="s">
        <v>48</v>
      </c>
      <c r="C238" s="1" t="s">
        <v>475</v>
      </c>
      <c r="D238" s="13">
        <v>2889.8496</v>
      </c>
      <c r="E238" s="22">
        <v>0</v>
      </c>
      <c r="F238" s="13">
        <v>0</v>
      </c>
      <c r="G238" s="1">
        <v>1</v>
      </c>
      <c r="H238" s="1">
        <v>2889.8496</v>
      </c>
      <c r="I238" s="46">
        <v>44426</v>
      </c>
      <c r="J238" s="1" t="s">
        <v>948</v>
      </c>
      <c r="K238" s="1">
        <v>1</v>
      </c>
      <c r="L238" s="1">
        <v>1</v>
      </c>
      <c r="M238" s="1">
        <v>2889.8496</v>
      </c>
      <c r="N238" s="1">
        <v>44432</v>
      </c>
      <c r="O238" s="1" t="s">
        <v>949</v>
      </c>
      <c r="P238" s="8">
        <v>1</v>
      </c>
      <c r="Q238" s="26">
        <v>0</v>
      </c>
      <c r="R238" s="17">
        <v>0</v>
      </c>
      <c r="T238" t="str">
        <f t="shared" si="3"/>
        <v/>
      </c>
      <c r="U238" s="34" t="str">
        <f>+IF(T238="","Can be delete?",IF(T238&lt;=30,MASTER!$D$3,IF(AND(T238&lt;=31,T238&gt;=60),MASTER!$D$4,IF(AND(T238&lt;=61,T238&gt;=90),MASTER!$D$5,MASTER!$D$6))))</f>
        <v>Can be delete?</v>
      </c>
      <c r="V238" s="48" t="s">
        <v>45</v>
      </c>
      <c r="W238" s="49">
        <v>202108</v>
      </c>
      <c r="X238" s="47" t="s">
        <v>1080</v>
      </c>
    </row>
    <row r="239" spans="1:24">
      <c r="A239" s="1">
        <v>236</v>
      </c>
      <c r="B239" s="1" t="s">
        <v>48</v>
      </c>
      <c r="C239" s="1" t="s">
        <v>476</v>
      </c>
      <c r="D239" s="13">
        <v>3210.9737</v>
      </c>
      <c r="E239" s="22">
        <v>0</v>
      </c>
      <c r="F239" s="13">
        <v>0</v>
      </c>
      <c r="G239" s="1">
        <v>1</v>
      </c>
      <c r="H239" s="1">
        <v>3210.9737</v>
      </c>
      <c r="I239" s="46">
        <v>44426</v>
      </c>
      <c r="J239" s="1" t="s">
        <v>950</v>
      </c>
      <c r="K239" s="1">
        <v>1</v>
      </c>
      <c r="L239" s="1">
        <v>1</v>
      </c>
      <c r="M239" s="1">
        <v>3210.9737</v>
      </c>
      <c r="N239" s="1">
        <v>44432</v>
      </c>
      <c r="O239" s="1" t="s">
        <v>951</v>
      </c>
      <c r="P239" s="8">
        <v>1</v>
      </c>
      <c r="Q239" s="26">
        <v>0</v>
      </c>
      <c r="R239" s="17">
        <v>0</v>
      </c>
      <c r="T239" t="str">
        <f t="shared" si="3"/>
        <v/>
      </c>
      <c r="U239" s="34" t="str">
        <f>+IF(T239="","Can be delete?",IF(T239&lt;=30,MASTER!$D$3,IF(AND(T239&lt;=31,T239&gt;=60),MASTER!$D$4,IF(AND(T239&lt;=61,T239&gt;=90),MASTER!$D$5,MASTER!$D$6))))</f>
        <v>Can be delete?</v>
      </c>
      <c r="V239" s="48" t="s">
        <v>45</v>
      </c>
      <c r="W239" s="49">
        <v>202108</v>
      </c>
      <c r="X239" s="47" t="s">
        <v>1081</v>
      </c>
    </row>
    <row r="240" spans="1:24">
      <c r="A240" s="1">
        <v>237</v>
      </c>
      <c r="B240" s="1" t="s">
        <v>48</v>
      </c>
      <c r="C240" s="1" t="s">
        <v>477</v>
      </c>
      <c r="D240" s="13">
        <v>3795.3503000000001</v>
      </c>
      <c r="E240" s="22">
        <v>0</v>
      </c>
      <c r="F240" s="13">
        <v>0</v>
      </c>
      <c r="G240" s="1">
        <v>1</v>
      </c>
      <c r="H240" s="1">
        <v>3795.3503000000001</v>
      </c>
      <c r="I240" s="46">
        <v>44426</v>
      </c>
      <c r="J240" s="1" t="s">
        <v>952</v>
      </c>
      <c r="K240" s="1">
        <v>1</v>
      </c>
      <c r="L240" s="1">
        <v>1</v>
      </c>
      <c r="M240" s="1">
        <v>3795.3503000000001</v>
      </c>
      <c r="N240" s="1">
        <v>44432</v>
      </c>
      <c r="O240" s="1" t="s">
        <v>953</v>
      </c>
      <c r="P240" s="8">
        <v>1</v>
      </c>
      <c r="Q240" s="26">
        <v>0</v>
      </c>
      <c r="R240" s="17">
        <v>0</v>
      </c>
      <c r="T240" t="str">
        <f t="shared" si="3"/>
        <v/>
      </c>
      <c r="U240" s="34" t="str">
        <f>+IF(T240="","Can be delete?",IF(T240&lt;=30,MASTER!$D$3,IF(AND(T240&lt;=31,T240&gt;=60),MASTER!$D$4,IF(AND(T240&lt;=61,T240&gt;=90),MASTER!$D$5,MASTER!$D$6))))</f>
        <v>Can be delete?</v>
      </c>
      <c r="V240" s="48" t="s">
        <v>45</v>
      </c>
      <c r="W240" s="49">
        <v>202108</v>
      </c>
      <c r="X240" s="47" t="s">
        <v>1082</v>
      </c>
    </row>
    <row r="241" spans="1:24">
      <c r="A241" s="1">
        <v>238</v>
      </c>
      <c r="B241" s="1" t="s">
        <v>48</v>
      </c>
      <c r="C241" s="1" t="s">
        <v>478</v>
      </c>
      <c r="D241" s="13">
        <v>2430.1170999999999</v>
      </c>
      <c r="E241" s="22">
        <v>0</v>
      </c>
      <c r="F241" s="13">
        <v>0</v>
      </c>
      <c r="G241" s="1">
        <v>1</v>
      </c>
      <c r="H241" s="1">
        <v>2430.1170999999999</v>
      </c>
      <c r="I241" s="46">
        <v>44426</v>
      </c>
      <c r="J241" s="1" t="s">
        <v>954</v>
      </c>
      <c r="K241" s="1">
        <v>1</v>
      </c>
      <c r="L241" s="1">
        <v>1</v>
      </c>
      <c r="M241" s="1">
        <v>2430.1170999999999</v>
      </c>
      <c r="N241" s="1">
        <v>44432</v>
      </c>
      <c r="O241" s="1" t="s">
        <v>955</v>
      </c>
      <c r="P241" s="8">
        <v>1</v>
      </c>
      <c r="Q241" s="26">
        <v>0</v>
      </c>
      <c r="R241" s="17">
        <v>0</v>
      </c>
      <c r="T241" t="str">
        <f t="shared" si="3"/>
        <v/>
      </c>
      <c r="U241" s="34" t="str">
        <f>+IF(T241="","Can be delete?",IF(T241&lt;=30,MASTER!$D$3,IF(AND(T241&lt;=31,T241&gt;=60),MASTER!$D$4,IF(AND(T241&lt;=61,T241&gt;=90),MASTER!$D$5,MASTER!$D$6))))</f>
        <v>Can be delete?</v>
      </c>
      <c r="V241" s="48" t="s">
        <v>45</v>
      </c>
      <c r="W241" s="49">
        <v>202108</v>
      </c>
      <c r="X241" s="47" t="s">
        <v>1083</v>
      </c>
    </row>
    <row r="242" spans="1:24">
      <c r="A242" s="1">
        <v>239</v>
      </c>
      <c r="B242" s="1" t="s">
        <v>48</v>
      </c>
      <c r="C242" s="1" t="s">
        <v>479</v>
      </c>
      <c r="D242" s="13">
        <v>1291.2424000000001</v>
      </c>
      <c r="E242" s="22">
        <v>0</v>
      </c>
      <c r="F242" s="13">
        <v>0</v>
      </c>
      <c r="G242" s="1">
        <v>1</v>
      </c>
      <c r="H242" s="1">
        <v>1291.2424000000001</v>
      </c>
      <c r="I242" s="46">
        <v>44438</v>
      </c>
      <c r="J242" s="1" t="s">
        <v>956</v>
      </c>
      <c r="K242" s="1">
        <v>1</v>
      </c>
      <c r="L242" s="1">
        <v>1</v>
      </c>
      <c r="M242" s="1">
        <v>1291.2424000000001</v>
      </c>
      <c r="N242" s="1">
        <v>44438</v>
      </c>
      <c r="O242" s="1" t="s">
        <v>704</v>
      </c>
      <c r="P242" s="8">
        <v>1</v>
      </c>
      <c r="Q242" s="26">
        <v>0</v>
      </c>
      <c r="R242" s="17">
        <v>0</v>
      </c>
      <c r="T242" t="str">
        <f t="shared" si="3"/>
        <v/>
      </c>
      <c r="U242" s="34" t="str">
        <f>+IF(T242="","Can be delete?",IF(T242&lt;=30,MASTER!$D$3,IF(AND(T242&lt;=31,T242&gt;=60),MASTER!$D$4,IF(AND(T242&lt;=61,T242&gt;=90),MASTER!$D$5,MASTER!$D$6))))</f>
        <v>Can be delete?</v>
      </c>
      <c r="V242" s="48" t="s">
        <v>45</v>
      </c>
      <c r="W242" s="49">
        <v>202108</v>
      </c>
      <c r="X242" s="47" t="s">
        <v>1084</v>
      </c>
    </row>
    <row r="243" spans="1:24">
      <c r="A243" s="1">
        <v>240</v>
      </c>
      <c r="B243" s="1" t="s">
        <v>48</v>
      </c>
      <c r="C243" s="1" t="s">
        <v>480</v>
      </c>
      <c r="D243" s="13">
        <v>934.71540000000005</v>
      </c>
      <c r="E243" s="22">
        <v>0</v>
      </c>
      <c r="F243" s="13">
        <v>0</v>
      </c>
      <c r="G243" s="1">
        <v>1</v>
      </c>
      <c r="H243" s="1">
        <v>934.71540000000005</v>
      </c>
      <c r="I243" s="46">
        <v>44438</v>
      </c>
      <c r="J243" s="1" t="s">
        <v>957</v>
      </c>
      <c r="K243" s="1">
        <v>1</v>
      </c>
      <c r="L243" s="1">
        <v>1</v>
      </c>
      <c r="M243" s="1">
        <v>934.71540000000005</v>
      </c>
      <c r="N243" s="1">
        <v>44438</v>
      </c>
      <c r="O243" s="1" t="s">
        <v>705</v>
      </c>
      <c r="P243" s="8">
        <v>1</v>
      </c>
      <c r="Q243" s="26">
        <v>0</v>
      </c>
      <c r="R243" s="17">
        <v>0</v>
      </c>
      <c r="T243" t="str">
        <f t="shared" si="3"/>
        <v/>
      </c>
      <c r="U243" s="34" t="str">
        <f>+IF(T243="","Can be delete?",IF(T243&lt;=30,MASTER!$D$3,IF(AND(T243&lt;=31,T243&gt;=60),MASTER!$D$4,IF(AND(T243&lt;=61,T243&gt;=90),MASTER!$D$5,MASTER!$D$6))))</f>
        <v>Can be delete?</v>
      </c>
      <c r="V243" s="48" t="s">
        <v>45</v>
      </c>
      <c r="W243" s="49">
        <v>202108</v>
      </c>
      <c r="X243" s="47" t="s">
        <v>1085</v>
      </c>
    </row>
    <row r="244" spans="1:24">
      <c r="A244" s="1">
        <v>241</v>
      </c>
      <c r="B244" s="1" t="s">
        <v>48</v>
      </c>
      <c r="C244" s="1" t="s">
        <v>481</v>
      </c>
      <c r="D244" s="13">
        <v>1785.64</v>
      </c>
      <c r="E244" s="22">
        <v>0</v>
      </c>
      <c r="F244" s="13">
        <v>0</v>
      </c>
      <c r="G244" s="1">
        <v>1</v>
      </c>
      <c r="H244" s="1">
        <v>1785.64</v>
      </c>
      <c r="I244" s="46">
        <v>44438</v>
      </c>
      <c r="J244" s="1" t="s">
        <v>958</v>
      </c>
      <c r="K244" s="1">
        <v>1</v>
      </c>
      <c r="L244" s="1">
        <v>1</v>
      </c>
      <c r="M244" s="1">
        <v>1785.64</v>
      </c>
      <c r="N244" s="1">
        <v>44438</v>
      </c>
      <c r="O244" s="1" t="s">
        <v>959</v>
      </c>
      <c r="P244" s="8">
        <v>1</v>
      </c>
      <c r="Q244" s="26">
        <v>0</v>
      </c>
      <c r="R244" s="17">
        <v>0</v>
      </c>
      <c r="T244" t="str">
        <f t="shared" si="3"/>
        <v/>
      </c>
      <c r="U244" s="34" t="str">
        <f>+IF(T244="","Can be delete?",IF(T244&lt;=30,MASTER!$D$3,IF(AND(T244&lt;=31,T244&gt;=60),MASTER!$D$4,IF(AND(T244&lt;=61,T244&gt;=90),MASTER!$D$5,MASTER!$D$6))))</f>
        <v>Can be delete?</v>
      </c>
      <c r="V244" s="48" t="s">
        <v>45</v>
      </c>
      <c r="W244" s="49">
        <v>202108</v>
      </c>
      <c r="X244" s="47" t="s">
        <v>1086</v>
      </c>
    </row>
    <row r="245" spans="1:24">
      <c r="A245" s="1">
        <v>242</v>
      </c>
      <c r="B245" s="1" t="s">
        <v>48</v>
      </c>
      <c r="C245" s="1" t="s">
        <v>482</v>
      </c>
      <c r="D245" s="13">
        <v>2263.7203</v>
      </c>
      <c r="E245" s="22">
        <v>0</v>
      </c>
      <c r="F245" s="13">
        <v>0</v>
      </c>
      <c r="G245" s="1">
        <v>1</v>
      </c>
      <c r="H245" s="1">
        <v>2263.7203</v>
      </c>
      <c r="I245" s="46">
        <v>44438</v>
      </c>
      <c r="J245" s="1" t="s">
        <v>960</v>
      </c>
      <c r="K245" s="1">
        <v>1</v>
      </c>
      <c r="L245" s="1">
        <v>1</v>
      </c>
      <c r="M245" s="1">
        <v>2263.7203</v>
      </c>
      <c r="N245" s="1">
        <v>44438</v>
      </c>
      <c r="O245" s="1" t="s">
        <v>702</v>
      </c>
      <c r="P245" s="8">
        <v>1</v>
      </c>
      <c r="Q245" s="26">
        <v>0</v>
      </c>
      <c r="R245" s="17">
        <v>0</v>
      </c>
      <c r="T245" t="str">
        <f t="shared" si="3"/>
        <v/>
      </c>
      <c r="U245" s="34" t="str">
        <f>+IF(T245="","Can be delete?",IF(T245&lt;=30,MASTER!$D$3,IF(AND(T245&lt;=31,T245&gt;=60),MASTER!$D$4,IF(AND(T245&lt;=61,T245&gt;=90),MASTER!$D$5,MASTER!$D$6))))</f>
        <v>Can be delete?</v>
      </c>
      <c r="V245" s="48" t="s">
        <v>45</v>
      </c>
      <c r="W245" s="49">
        <v>202108</v>
      </c>
      <c r="X245" s="47" t="s">
        <v>1087</v>
      </c>
    </row>
    <row r="246" spans="1:24">
      <c r="A246" s="1">
        <v>243</v>
      </c>
      <c r="B246" s="1" t="s">
        <v>48</v>
      </c>
      <c r="C246" s="1" t="s">
        <v>483</v>
      </c>
      <c r="D246" s="13">
        <v>3108.1790999999998</v>
      </c>
      <c r="E246" s="22">
        <v>0</v>
      </c>
      <c r="F246" s="13">
        <v>0</v>
      </c>
      <c r="G246" s="1">
        <v>1</v>
      </c>
      <c r="H246" s="1">
        <v>3108.1790999999998</v>
      </c>
      <c r="I246" s="46">
        <v>44438</v>
      </c>
      <c r="J246" s="1" t="s">
        <v>961</v>
      </c>
      <c r="K246" s="1">
        <v>1</v>
      </c>
      <c r="L246" s="1">
        <v>1</v>
      </c>
      <c r="M246" s="1">
        <v>3108.1790999999998</v>
      </c>
      <c r="N246" s="1">
        <v>44438</v>
      </c>
      <c r="O246" s="1" t="s">
        <v>703</v>
      </c>
      <c r="P246" s="8">
        <v>1</v>
      </c>
      <c r="Q246" s="26">
        <v>0</v>
      </c>
      <c r="R246" s="17">
        <v>0</v>
      </c>
      <c r="T246" t="str">
        <f t="shared" si="3"/>
        <v/>
      </c>
      <c r="U246" s="34" t="str">
        <f>+IF(T246="","Can be delete?",IF(T246&lt;=30,MASTER!$D$3,IF(AND(T246&lt;=31,T246&gt;=60),MASTER!$D$4,IF(AND(T246&lt;=61,T246&gt;=90),MASTER!$D$5,MASTER!$D$6))))</f>
        <v>Can be delete?</v>
      </c>
      <c r="V246" s="48" t="s">
        <v>45</v>
      </c>
      <c r="W246" s="49">
        <v>202108</v>
      </c>
      <c r="X246" s="47" t="s">
        <v>1088</v>
      </c>
    </row>
    <row r="247" spans="1:24">
      <c r="A247" s="1">
        <v>244</v>
      </c>
      <c r="B247" s="1" t="s">
        <v>48</v>
      </c>
      <c r="C247" s="1" t="s">
        <v>484</v>
      </c>
      <c r="D247" s="13">
        <v>2830.4659000000001</v>
      </c>
      <c r="E247" s="22">
        <v>0</v>
      </c>
      <c r="F247" s="13">
        <v>0</v>
      </c>
      <c r="G247" s="1">
        <v>1</v>
      </c>
      <c r="H247" s="1">
        <v>2830.4659000000001</v>
      </c>
      <c r="I247" s="46">
        <v>44438</v>
      </c>
      <c r="J247" s="1" t="s">
        <v>962</v>
      </c>
      <c r="K247" s="1">
        <v>1</v>
      </c>
      <c r="L247" s="1">
        <v>1</v>
      </c>
      <c r="M247" s="1">
        <v>2830.4659000000001</v>
      </c>
      <c r="N247" s="1">
        <v>44438</v>
      </c>
      <c r="O247" s="1" t="s">
        <v>963</v>
      </c>
      <c r="P247" s="8">
        <v>1</v>
      </c>
      <c r="Q247" s="26">
        <v>0</v>
      </c>
      <c r="R247" s="17">
        <v>0</v>
      </c>
      <c r="T247" t="str">
        <f t="shared" si="3"/>
        <v/>
      </c>
      <c r="U247" s="34" t="str">
        <f>+IF(T247="","Can be delete?",IF(T247&lt;=30,MASTER!$D$3,IF(AND(T247&lt;=31,T247&gt;=60),MASTER!$D$4,IF(AND(T247&lt;=61,T247&gt;=90),MASTER!$D$5,MASTER!$D$6))))</f>
        <v>Can be delete?</v>
      </c>
      <c r="V247" s="48" t="s">
        <v>45</v>
      </c>
      <c r="W247" s="49">
        <v>202108</v>
      </c>
      <c r="X247" s="47" t="s">
        <v>1089</v>
      </c>
    </row>
    <row r="248" spans="1:24">
      <c r="A248" s="1">
        <v>245</v>
      </c>
      <c r="B248" s="1" t="s">
        <v>48</v>
      </c>
      <c r="C248" s="1" t="s">
        <v>485</v>
      </c>
      <c r="D248" s="13">
        <v>3717.1068</v>
      </c>
      <c r="E248" s="22">
        <v>0</v>
      </c>
      <c r="F248" s="13">
        <v>0</v>
      </c>
      <c r="G248" s="1">
        <v>1</v>
      </c>
      <c r="H248" s="1">
        <v>3717.1068</v>
      </c>
      <c r="I248" s="46">
        <v>44438</v>
      </c>
      <c r="J248" s="1" t="s">
        <v>964</v>
      </c>
      <c r="K248" s="1">
        <v>1</v>
      </c>
      <c r="L248" s="1">
        <v>1</v>
      </c>
      <c r="M248" s="1">
        <v>3717.1068</v>
      </c>
      <c r="N248" s="1">
        <v>44438</v>
      </c>
      <c r="O248" s="1" t="s">
        <v>965</v>
      </c>
      <c r="P248" s="8">
        <v>1</v>
      </c>
      <c r="Q248" s="26">
        <v>0</v>
      </c>
      <c r="R248" s="17">
        <v>0</v>
      </c>
      <c r="T248" t="str">
        <f t="shared" si="3"/>
        <v/>
      </c>
      <c r="U248" s="34" t="str">
        <f>+IF(T248="","Can be delete?",IF(T248&lt;=30,MASTER!$D$3,IF(AND(T248&lt;=31,T248&gt;=60),MASTER!$D$4,IF(AND(T248&lt;=61,T248&gt;=90),MASTER!$D$5,MASTER!$D$6))))</f>
        <v>Can be delete?</v>
      </c>
      <c r="V248" s="48" t="s">
        <v>45</v>
      </c>
      <c r="W248" s="49">
        <v>202108</v>
      </c>
      <c r="X248" s="47" t="s">
        <v>1090</v>
      </c>
    </row>
    <row r="249" spans="1:24">
      <c r="A249" s="1">
        <v>246</v>
      </c>
      <c r="B249" s="1" t="s">
        <v>48</v>
      </c>
      <c r="C249" s="1" t="s">
        <v>486</v>
      </c>
      <c r="D249" s="13">
        <v>4385.5999000000002</v>
      </c>
      <c r="E249" s="22">
        <v>0</v>
      </c>
      <c r="F249" s="13">
        <v>0</v>
      </c>
      <c r="G249" s="1">
        <v>1</v>
      </c>
      <c r="H249" s="1">
        <v>4385.5999000000002</v>
      </c>
      <c r="I249" s="46">
        <v>44438</v>
      </c>
      <c r="J249" s="1" t="s">
        <v>966</v>
      </c>
      <c r="K249" s="1">
        <v>1</v>
      </c>
      <c r="L249" s="1">
        <v>1</v>
      </c>
      <c r="M249" s="1">
        <v>4385.5999000000002</v>
      </c>
      <c r="N249" s="1">
        <v>44438</v>
      </c>
      <c r="O249" s="1" t="s">
        <v>967</v>
      </c>
      <c r="P249" s="8">
        <v>1</v>
      </c>
      <c r="Q249" s="26">
        <v>0</v>
      </c>
      <c r="R249" s="17">
        <v>0</v>
      </c>
      <c r="T249" t="str">
        <f t="shared" si="3"/>
        <v/>
      </c>
      <c r="U249" s="34" t="str">
        <f>+IF(T249="","Can be delete?",IF(T249&lt;=30,MASTER!$D$3,IF(AND(T249&lt;=31,T249&gt;=60),MASTER!$D$4,IF(AND(T249&lt;=61,T249&gt;=90),MASTER!$D$5,MASTER!$D$6))))</f>
        <v>Can be delete?</v>
      </c>
      <c r="V249" s="48" t="s">
        <v>45</v>
      </c>
      <c r="W249" s="49">
        <v>202108</v>
      </c>
      <c r="X249" s="47" t="s">
        <v>1091</v>
      </c>
    </row>
    <row r="250" spans="1:24">
      <c r="A250" s="1">
        <v>247</v>
      </c>
      <c r="B250" s="1" t="s">
        <v>48</v>
      </c>
      <c r="C250" s="1" t="s">
        <v>487</v>
      </c>
      <c r="D250" s="13">
        <v>4390.6683999999996</v>
      </c>
      <c r="E250" s="22">
        <v>0</v>
      </c>
      <c r="F250" s="13">
        <v>0</v>
      </c>
      <c r="G250" s="1">
        <v>1</v>
      </c>
      <c r="H250" s="1">
        <v>4390.6683999999996</v>
      </c>
      <c r="I250" s="46">
        <v>44438</v>
      </c>
      <c r="J250" s="1" t="s">
        <v>968</v>
      </c>
      <c r="K250" s="1">
        <v>1</v>
      </c>
      <c r="L250" s="1">
        <v>1</v>
      </c>
      <c r="M250" s="1">
        <v>4390.6683999999996</v>
      </c>
      <c r="N250" s="1">
        <v>44438</v>
      </c>
      <c r="O250" s="1" t="s">
        <v>969</v>
      </c>
      <c r="P250" s="8">
        <v>1</v>
      </c>
      <c r="Q250" s="26">
        <v>0</v>
      </c>
      <c r="R250" s="17">
        <v>0</v>
      </c>
      <c r="T250" t="str">
        <f t="shared" si="3"/>
        <v/>
      </c>
      <c r="U250" s="34" t="str">
        <f>+IF(T250="","Can be delete?",IF(T250&lt;=30,MASTER!$D$3,IF(AND(T250&lt;=31,T250&gt;=60),MASTER!$D$4,IF(AND(T250&lt;=61,T250&gt;=90),MASTER!$D$5,MASTER!$D$6))))</f>
        <v>Can be delete?</v>
      </c>
      <c r="V250" s="48" t="s">
        <v>45</v>
      </c>
      <c r="W250" s="49">
        <v>202108</v>
      </c>
      <c r="X250" s="47" t="s">
        <v>1092</v>
      </c>
    </row>
    <row r="251" spans="1:24">
      <c r="A251" s="1">
        <v>248</v>
      </c>
      <c r="B251" s="1" t="s">
        <v>48</v>
      </c>
      <c r="C251" s="1" t="s">
        <v>488</v>
      </c>
      <c r="D251" s="13">
        <v>1858.4734000000001</v>
      </c>
      <c r="E251" s="22">
        <v>0</v>
      </c>
      <c r="F251" s="13">
        <v>0</v>
      </c>
      <c r="G251" s="1">
        <v>1</v>
      </c>
      <c r="H251" s="1">
        <v>1858.4734000000001</v>
      </c>
      <c r="I251" s="46">
        <v>44438</v>
      </c>
      <c r="J251" s="1" t="s">
        <v>970</v>
      </c>
      <c r="K251" s="1">
        <v>1</v>
      </c>
      <c r="L251" s="1">
        <v>1</v>
      </c>
      <c r="M251" s="1">
        <v>1858.4734000000001</v>
      </c>
      <c r="N251" s="1">
        <v>44438</v>
      </c>
      <c r="O251" s="1" t="s">
        <v>971</v>
      </c>
      <c r="P251" s="8">
        <v>1</v>
      </c>
      <c r="Q251" s="26">
        <v>0</v>
      </c>
      <c r="R251" s="17">
        <v>0</v>
      </c>
      <c r="T251" t="str">
        <f t="shared" si="3"/>
        <v/>
      </c>
      <c r="U251" s="34" t="str">
        <f>+IF(T251="","Can be delete?",IF(T251&lt;=30,MASTER!$D$3,IF(AND(T251&lt;=31,T251&gt;=60),MASTER!$D$4,IF(AND(T251&lt;=61,T251&gt;=90),MASTER!$D$5,MASTER!$D$6))))</f>
        <v>Can be delete?</v>
      </c>
      <c r="V251" s="48" t="s">
        <v>45</v>
      </c>
      <c r="W251" s="49">
        <v>202108</v>
      </c>
      <c r="X251" s="47" t="s">
        <v>1093</v>
      </c>
    </row>
    <row r="252" spans="1:24">
      <c r="A252" s="1">
        <v>249</v>
      </c>
      <c r="B252" s="1" t="s">
        <v>48</v>
      </c>
      <c r="C252" s="1" t="s">
        <v>743</v>
      </c>
      <c r="D252" s="13">
        <v>78.101600000000005</v>
      </c>
      <c r="E252" s="22">
        <v>0</v>
      </c>
      <c r="F252" s="13">
        <v>0</v>
      </c>
      <c r="G252" s="1">
        <v>1</v>
      </c>
      <c r="H252" s="1">
        <v>78.101600000000005</v>
      </c>
      <c r="I252" s="46">
        <v>44433</v>
      </c>
      <c r="J252" s="1" t="s">
        <v>972</v>
      </c>
      <c r="K252" s="1">
        <v>1</v>
      </c>
      <c r="L252" s="1">
        <v>1</v>
      </c>
      <c r="M252" s="1">
        <v>78.101600000000005</v>
      </c>
      <c r="N252" s="1">
        <v>44433</v>
      </c>
      <c r="O252" s="1" t="s">
        <v>973</v>
      </c>
      <c r="P252" s="8">
        <v>1</v>
      </c>
      <c r="Q252" s="26">
        <v>0</v>
      </c>
      <c r="R252" s="17">
        <v>0</v>
      </c>
      <c r="T252" t="str">
        <f t="shared" si="3"/>
        <v/>
      </c>
      <c r="U252" s="34" t="str">
        <f>+IF(T252="","Can be delete?",IF(T252&lt;=30,MASTER!$D$3,IF(AND(T252&lt;=31,T252&gt;=60),MASTER!$D$4,IF(AND(T252&lt;=61,T252&gt;=90),MASTER!$D$5,MASTER!$D$6))))</f>
        <v>Can be delete?</v>
      </c>
      <c r="V252" s="48" t="s">
        <v>45</v>
      </c>
      <c r="W252" s="49">
        <v>202108</v>
      </c>
      <c r="X252" s="47" t="s">
        <v>1094</v>
      </c>
    </row>
    <row r="253" spans="1:24">
      <c r="A253" s="1">
        <v>250</v>
      </c>
      <c r="B253" s="1" t="s">
        <v>48</v>
      </c>
      <c r="C253" s="1" t="s">
        <v>744</v>
      </c>
      <c r="D253" s="13">
        <v>72.705799999999996</v>
      </c>
      <c r="E253" s="22">
        <v>0</v>
      </c>
      <c r="F253" s="13">
        <v>0</v>
      </c>
      <c r="G253" s="1">
        <v>1</v>
      </c>
      <c r="H253" s="1">
        <v>72.705799999999996</v>
      </c>
      <c r="I253" s="46">
        <v>44433</v>
      </c>
      <c r="J253" s="1" t="s">
        <v>974</v>
      </c>
      <c r="K253" s="1">
        <v>1</v>
      </c>
      <c r="L253" s="1">
        <v>1</v>
      </c>
      <c r="M253" s="1">
        <v>72.705799999999996</v>
      </c>
      <c r="N253" s="1">
        <v>44433</v>
      </c>
      <c r="O253" s="1" t="s">
        <v>975</v>
      </c>
      <c r="P253" s="8">
        <v>1</v>
      </c>
      <c r="Q253" s="26">
        <v>0</v>
      </c>
      <c r="R253" s="17">
        <v>0</v>
      </c>
      <c r="T253" t="str">
        <f t="shared" si="3"/>
        <v/>
      </c>
      <c r="U253" s="34" t="str">
        <f>+IF(T253="","Can be delete?",IF(T253&lt;=30,MASTER!$D$3,IF(AND(T253&lt;=31,T253&gt;=60),MASTER!$D$4,IF(AND(T253&lt;=61,T253&gt;=90),MASTER!$D$5,MASTER!$D$6))))</f>
        <v>Can be delete?</v>
      </c>
      <c r="V253" s="48" t="s">
        <v>45</v>
      </c>
      <c r="W253" s="49">
        <v>202108</v>
      </c>
      <c r="X253" s="47" t="s">
        <v>1095</v>
      </c>
    </row>
    <row r="254" spans="1:24">
      <c r="A254" s="1">
        <v>251</v>
      </c>
      <c r="B254" s="1" t="s">
        <v>48</v>
      </c>
      <c r="C254" s="1" t="s">
        <v>491</v>
      </c>
      <c r="D254" s="13">
        <v>2004.7778000000001</v>
      </c>
      <c r="E254" s="22">
        <v>0</v>
      </c>
      <c r="F254" s="13">
        <v>0</v>
      </c>
      <c r="G254" s="1">
        <v>0</v>
      </c>
      <c r="H254" s="1">
        <v>0</v>
      </c>
      <c r="I254" s="46">
        <v>44404</v>
      </c>
      <c r="J254" s="1" t="s">
        <v>745</v>
      </c>
      <c r="K254" s="1">
        <v>1</v>
      </c>
      <c r="L254" s="1">
        <v>0</v>
      </c>
      <c r="M254" s="1">
        <v>0</v>
      </c>
      <c r="N254" s="1">
        <v>44406</v>
      </c>
      <c r="O254" s="1" t="s">
        <v>746</v>
      </c>
      <c r="P254" s="8">
        <v>1</v>
      </c>
      <c r="Q254" s="26">
        <v>0</v>
      </c>
      <c r="R254" s="17">
        <v>0</v>
      </c>
      <c r="T254" t="str">
        <f t="shared" si="3"/>
        <v/>
      </c>
      <c r="U254" s="34" t="str">
        <f>+IF(T254="","Can be delete?",IF(T254&lt;=30,MASTER!$D$3,IF(AND(T254&lt;=31,T254&gt;=60),MASTER!$D$4,IF(AND(T254&lt;=61,T254&gt;=90),MASTER!$D$5,MASTER!$D$6))))</f>
        <v>Can be delete?</v>
      </c>
      <c r="V254" s="48" t="s">
        <v>46</v>
      </c>
      <c r="W254" s="49">
        <v>202107</v>
      </c>
      <c r="X254" s="47" t="s">
        <v>865</v>
      </c>
    </row>
    <row r="255" spans="1:24">
      <c r="A255" s="1">
        <v>252</v>
      </c>
      <c r="B255" s="1" t="s">
        <v>48</v>
      </c>
      <c r="C255" s="1" t="s">
        <v>492</v>
      </c>
      <c r="D255" s="13">
        <v>2229.8939999999998</v>
      </c>
      <c r="E255" s="22">
        <v>0</v>
      </c>
      <c r="F255" s="13">
        <v>0</v>
      </c>
      <c r="G255" s="1">
        <v>0</v>
      </c>
      <c r="H255" s="1">
        <v>0</v>
      </c>
      <c r="I255" s="46">
        <v>44404</v>
      </c>
      <c r="J255" s="1" t="s">
        <v>747</v>
      </c>
      <c r="K255" s="1">
        <v>1</v>
      </c>
      <c r="L255" s="1">
        <v>0</v>
      </c>
      <c r="M255" s="1">
        <v>0</v>
      </c>
      <c r="N255" s="1">
        <v>44406</v>
      </c>
      <c r="O255" s="1" t="s">
        <v>748</v>
      </c>
      <c r="P255" s="8">
        <v>1</v>
      </c>
      <c r="Q255" s="26">
        <v>0</v>
      </c>
      <c r="R255" s="17">
        <v>0</v>
      </c>
      <c r="T255" t="str">
        <f t="shared" si="3"/>
        <v/>
      </c>
      <c r="U255" s="34" t="str">
        <f>+IF(T255="","Can be delete?",IF(T255&lt;=30,MASTER!$D$3,IF(AND(T255&lt;=31,T255&gt;=60),MASTER!$D$4,IF(AND(T255&lt;=61,T255&gt;=90),MASTER!$D$5,MASTER!$D$6))))</f>
        <v>Can be delete?</v>
      </c>
      <c r="V255" s="48" t="s">
        <v>46</v>
      </c>
      <c r="W255" s="49">
        <v>202107</v>
      </c>
      <c r="X255" s="47" t="s">
        <v>866</v>
      </c>
    </row>
    <row r="256" spans="1:24">
      <c r="A256" s="1">
        <v>253</v>
      </c>
      <c r="B256" s="1" t="s">
        <v>48</v>
      </c>
      <c r="C256" s="1" t="s">
        <v>493</v>
      </c>
      <c r="D256" s="13">
        <v>1403.5164</v>
      </c>
      <c r="E256" s="22">
        <v>0</v>
      </c>
      <c r="F256" s="13">
        <v>0</v>
      </c>
      <c r="G256" s="1">
        <v>0</v>
      </c>
      <c r="H256" s="1">
        <v>0</v>
      </c>
      <c r="I256" s="46">
        <v>44404</v>
      </c>
      <c r="J256" s="1" t="s">
        <v>749</v>
      </c>
      <c r="K256" s="1">
        <v>1</v>
      </c>
      <c r="L256" s="1">
        <v>0</v>
      </c>
      <c r="M256" s="1">
        <v>0</v>
      </c>
      <c r="N256" s="1">
        <v>44406</v>
      </c>
      <c r="O256" s="1" t="s">
        <v>750</v>
      </c>
      <c r="P256" s="8">
        <v>1</v>
      </c>
      <c r="Q256" s="26">
        <v>0</v>
      </c>
      <c r="R256" s="17">
        <v>0</v>
      </c>
      <c r="T256" t="str">
        <f t="shared" si="3"/>
        <v/>
      </c>
      <c r="U256" s="34" t="str">
        <f>+IF(T256="","Can be delete?",IF(T256&lt;=30,MASTER!$D$3,IF(AND(T256&lt;=31,T256&gt;=60),MASTER!$D$4,IF(AND(T256&lt;=61,T256&gt;=90),MASTER!$D$5,MASTER!$D$6))))</f>
        <v>Can be delete?</v>
      </c>
      <c r="V256" s="48" t="s">
        <v>46</v>
      </c>
      <c r="W256" s="49">
        <v>202107</v>
      </c>
      <c r="X256" s="47" t="s">
        <v>867</v>
      </c>
    </row>
    <row r="257" spans="1:24">
      <c r="A257" s="1">
        <v>254</v>
      </c>
      <c r="B257" s="1" t="s">
        <v>48</v>
      </c>
      <c r="C257" s="1" t="s">
        <v>494</v>
      </c>
      <c r="D257" s="13">
        <v>2433.0322000000001</v>
      </c>
      <c r="E257" s="22">
        <v>0</v>
      </c>
      <c r="F257" s="13">
        <v>0</v>
      </c>
      <c r="G257" s="1">
        <v>0</v>
      </c>
      <c r="H257" s="1">
        <v>0</v>
      </c>
      <c r="I257" s="46">
        <v>44404</v>
      </c>
      <c r="J257" s="1" t="s">
        <v>751</v>
      </c>
      <c r="K257" s="1">
        <v>1</v>
      </c>
      <c r="L257" s="1">
        <v>0</v>
      </c>
      <c r="M257" s="1">
        <v>0</v>
      </c>
      <c r="N257" s="1">
        <v>44406</v>
      </c>
      <c r="O257" s="1" t="s">
        <v>752</v>
      </c>
      <c r="P257" s="8">
        <v>1</v>
      </c>
      <c r="Q257" s="26">
        <v>0</v>
      </c>
      <c r="R257" s="17">
        <v>0</v>
      </c>
      <c r="T257" t="str">
        <f t="shared" si="3"/>
        <v/>
      </c>
      <c r="U257" s="34" t="str">
        <f>+IF(T257="","Can be delete?",IF(T257&lt;=30,MASTER!$D$3,IF(AND(T257&lt;=31,T257&gt;=60),MASTER!$D$4,IF(AND(T257&lt;=61,T257&gt;=90),MASTER!$D$5,MASTER!$D$6))))</f>
        <v>Can be delete?</v>
      </c>
      <c r="V257" s="48" t="s">
        <v>46</v>
      </c>
      <c r="W257" s="49">
        <v>202107</v>
      </c>
      <c r="X257" s="47" t="s">
        <v>868</v>
      </c>
    </row>
    <row r="258" spans="1:24">
      <c r="A258" s="1">
        <v>255</v>
      </c>
      <c r="B258" s="1" t="s">
        <v>48</v>
      </c>
      <c r="C258" s="1" t="s">
        <v>753</v>
      </c>
      <c r="D258" s="13">
        <v>80.958200000000005</v>
      </c>
      <c r="E258" s="22">
        <v>0</v>
      </c>
      <c r="F258" s="13">
        <v>0</v>
      </c>
      <c r="G258" s="1">
        <v>1</v>
      </c>
      <c r="H258" s="1">
        <v>80.958200000000005</v>
      </c>
      <c r="I258" s="46">
        <v>44433</v>
      </c>
      <c r="J258" s="1" t="s">
        <v>976</v>
      </c>
      <c r="K258" s="1">
        <v>1</v>
      </c>
      <c r="L258" s="1">
        <v>1</v>
      </c>
      <c r="M258" s="1">
        <v>80.958200000000005</v>
      </c>
      <c r="N258" s="1">
        <v>44433</v>
      </c>
      <c r="O258" s="1" t="s">
        <v>977</v>
      </c>
      <c r="P258" s="8">
        <v>1</v>
      </c>
      <c r="Q258" s="26">
        <v>0</v>
      </c>
      <c r="R258" s="17">
        <v>0</v>
      </c>
      <c r="T258" t="str">
        <f t="shared" si="3"/>
        <v/>
      </c>
      <c r="U258" s="34" t="str">
        <f>+IF(T258="","Can be delete?",IF(T258&lt;=30,MASTER!$D$3,IF(AND(T258&lt;=31,T258&gt;=60),MASTER!$D$4,IF(AND(T258&lt;=61,T258&gt;=90),MASTER!$D$5,MASTER!$D$6))))</f>
        <v>Can be delete?</v>
      </c>
      <c r="V258" s="48" t="s">
        <v>45</v>
      </c>
      <c r="W258" s="49">
        <v>202108</v>
      </c>
      <c r="X258" s="47" t="s">
        <v>1096</v>
      </c>
    </row>
    <row r="259" spans="1:24">
      <c r="A259" s="1">
        <v>256</v>
      </c>
      <c r="B259" s="1" t="s">
        <v>48</v>
      </c>
      <c r="C259" s="1" t="s">
        <v>754</v>
      </c>
      <c r="D259" s="13">
        <v>77.1494</v>
      </c>
      <c r="E259" s="22">
        <v>0</v>
      </c>
      <c r="F259" s="13">
        <v>0</v>
      </c>
      <c r="G259" s="1">
        <v>1</v>
      </c>
      <c r="H259" s="1">
        <v>77.1494</v>
      </c>
      <c r="I259" s="46">
        <v>44433</v>
      </c>
      <c r="J259" s="1" t="s">
        <v>978</v>
      </c>
      <c r="K259" s="1">
        <v>1</v>
      </c>
      <c r="L259" s="1">
        <v>1</v>
      </c>
      <c r="M259" s="1">
        <v>77.1494</v>
      </c>
      <c r="N259" s="1">
        <v>44433</v>
      </c>
      <c r="O259" s="1" t="s">
        <v>979</v>
      </c>
      <c r="P259" s="8">
        <v>1</v>
      </c>
      <c r="Q259" s="26">
        <v>0</v>
      </c>
      <c r="R259" s="17">
        <v>0</v>
      </c>
      <c r="T259" t="str">
        <f t="shared" si="3"/>
        <v/>
      </c>
      <c r="U259" s="34" t="str">
        <f>+IF(T259="","Can be delete?",IF(T259&lt;=30,MASTER!$D$3,IF(AND(T259&lt;=31,T259&gt;=60),MASTER!$D$4,IF(AND(T259&lt;=61,T259&gt;=90),MASTER!$D$5,MASTER!$D$6))))</f>
        <v>Can be delete?</v>
      </c>
      <c r="V259" s="48" t="s">
        <v>45</v>
      </c>
      <c r="W259" s="49">
        <v>202108</v>
      </c>
      <c r="X259" s="47" t="s">
        <v>1097</v>
      </c>
    </row>
    <row r="260" spans="1:24">
      <c r="A260" s="1">
        <v>257</v>
      </c>
      <c r="B260" s="1" t="s">
        <v>48</v>
      </c>
      <c r="C260" s="1" t="s">
        <v>755</v>
      </c>
      <c r="D260" s="13">
        <v>79.529899999999998</v>
      </c>
      <c r="E260" s="22">
        <v>0</v>
      </c>
      <c r="F260" s="13">
        <v>0</v>
      </c>
      <c r="G260" s="1">
        <v>1</v>
      </c>
      <c r="H260" s="1">
        <v>79.529899999999998</v>
      </c>
      <c r="I260" s="46">
        <v>44433</v>
      </c>
      <c r="J260" s="1" t="s">
        <v>980</v>
      </c>
      <c r="K260" s="1">
        <v>1</v>
      </c>
      <c r="L260" s="1">
        <v>1</v>
      </c>
      <c r="M260" s="1">
        <v>79.529899999999998</v>
      </c>
      <c r="N260" s="1">
        <v>44433</v>
      </c>
      <c r="O260" s="1" t="s">
        <v>981</v>
      </c>
      <c r="P260" s="8">
        <v>1</v>
      </c>
      <c r="Q260" s="26">
        <v>0</v>
      </c>
      <c r="R260" s="17">
        <v>0</v>
      </c>
      <c r="T260" t="str">
        <f t="shared" si="3"/>
        <v/>
      </c>
      <c r="U260" s="34" t="str">
        <f>+IF(T260="","Can be delete?",IF(T260&lt;=30,MASTER!$D$3,IF(AND(T260&lt;=31,T260&gt;=60),MASTER!$D$4,IF(AND(T260&lt;=61,T260&gt;=90),MASTER!$D$5,MASTER!$D$6))))</f>
        <v>Can be delete?</v>
      </c>
      <c r="V260" s="48" t="s">
        <v>45</v>
      </c>
      <c r="W260" s="49">
        <v>202108</v>
      </c>
      <c r="X260" s="47" t="s">
        <v>1098</v>
      </c>
    </row>
    <row r="261" spans="1:24">
      <c r="A261" s="1">
        <v>258</v>
      </c>
      <c r="B261" s="1" t="s">
        <v>48</v>
      </c>
      <c r="C261" s="1" t="s">
        <v>756</v>
      </c>
      <c r="D261" s="13">
        <v>75.245000000000005</v>
      </c>
      <c r="E261" s="22">
        <v>0</v>
      </c>
      <c r="F261" s="13">
        <v>0</v>
      </c>
      <c r="G261" s="1">
        <v>1</v>
      </c>
      <c r="H261" s="1">
        <v>75.245000000000005</v>
      </c>
      <c r="I261" s="46">
        <v>44433</v>
      </c>
      <c r="J261" s="1" t="s">
        <v>982</v>
      </c>
      <c r="K261" s="1">
        <v>1</v>
      </c>
      <c r="L261" s="1">
        <v>1</v>
      </c>
      <c r="M261" s="1">
        <v>75.245000000000005</v>
      </c>
      <c r="N261" s="1">
        <v>44433</v>
      </c>
      <c r="O261" s="1" t="s">
        <v>983</v>
      </c>
      <c r="P261" s="8">
        <v>1</v>
      </c>
      <c r="Q261" s="26">
        <v>0</v>
      </c>
      <c r="R261" s="17">
        <v>0</v>
      </c>
      <c r="T261" t="str">
        <f t="shared" si="3"/>
        <v/>
      </c>
      <c r="U261" s="34" t="str">
        <f>+IF(T261="","Can be delete?",IF(T261&lt;=30,MASTER!$D$3,IF(AND(T261&lt;=31,T261&gt;=60),MASTER!$D$4,IF(AND(T261&lt;=61,T261&gt;=90),MASTER!$D$5,MASTER!$D$6))))</f>
        <v>Can be delete?</v>
      </c>
      <c r="V261" s="48" t="s">
        <v>45</v>
      </c>
      <c r="W261" s="49">
        <v>202108</v>
      </c>
      <c r="X261" s="47" t="s">
        <v>1099</v>
      </c>
    </row>
    <row r="262" spans="1:24">
      <c r="A262" s="1">
        <v>259</v>
      </c>
      <c r="B262" s="1" t="s">
        <v>48</v>
      </c>
      <c r="C262" s="1" t="s">
        <v>757</v>
      </c>
      <c r="D262" s="13">
        <v>60.334200000000003</v>
      </c>
      <c r="E262" s="22">
        <v>0</v>
      </c>
      <c r="F262" s="13">
        <v>0</v>
      </c>
      <c r="G262" s="1">
        <v>1</v>
      </c>
      <c r="H262" s="1">
        <v>60.334200000000003</v>
      </c>
      <c r="I262" s="46">
        <v>44433</v>
      </c>
      <c r="J262" s="1" t="s">
        <v>984</v>
      </c>
      <c r="K262" s="1">
        <v>1</v>
      </c>
      <c r="L262" s="1">
        <v>1</v>
      </c>
      <c r="M262" s="1">
        <v>60.334200000000003</v>
      </c>
      <c r="N262" s="1">
        <v>44433</v>
      </c>
      <c r="O262" s="1" t="s">
        <v>985</v>
      </c>
      <c r="P262" s="8">
        <v>1</v>
      </c>
      <c r="Q262" s="26">
        <v>0</v>
      </c>
      <c r="R262" s="17">
        <v>0</v>
      </c>
      <c r="T262" t="str">
        <f t="shared" ref="T262:T325" si="4">IF(AND(Q262=0,R262=0),"",IF(I262="","",($U$1-I262)+1))</f>
        <v/>
      </c>
      <c r="U262" s="34" t="str">
        <f>+IF(T262="","Can be delete?",IF(T262&lt;=30,MASTER!$D$3,IF(AND(T262&lt;=31,T262&gt;=60),MASTER!$D$4,IF(AND(T262&lt;=61,T262&gt;=90),MASTER!$D$5,MASTER!$D$6))))</f>
        <v>Can be delete?</v>
      </c>
      <c r="V262" s="48" t="s">
        <v>45</v>
      </c>
      <c r="W262" s="49">
        <v>202108</v>
      </c>
      <c r="X262" s="47" t="s">
        <v>1100</v>
      </c>
    </row>
    <row r="263" spans="1:24">
      <c r="A263" s="1">
        <v>260</v>
      </c>
      <c r="B263" s="1" t="s">
        <v>48</v>
      </c>
      <c r="C263" s="1" t="s">
        <v>758</v>
      </c>
      <c r="D263" s="13">
        <v>49.383899999999997</v>
      </c>
      <c r="E263" s="22">
        <v>0</v>
      </c>
      <c r="F263" s="13">
        <v>0</v>
      </c>
      <c r="G263" s="1">
        <v>1</v>
      </c>
      <c r="H263" s="1">
        <v>49.383899999999997</v>
      </c>
      <c r="I263" s="46">
        <v>44433</v>
      </c>
      <c r="J263" s="1" t="s">
        <v>986</v>
      </c>
      <c r="K263" s="1">
        <v>1</v>
      </c>
      <c r="L263" s="1">
        <v>1</v>
      </c>
      <c r="M263" s="1">
        <v>49.383899999999997</v>
      </c>
      <c r="N263" s="1">
        <v>44433</v>
      </c>
      <c r="O263" s="1" t="s">
        <v>987</v>
      </c>
      <c r="P263" s="8">
        <v>1</v>
      </c>
      <c r="Q263" s="26">
        <v>0</v>
      </c>
      <c r="R263" s="17">
        <v>0</v>
      </c>
      <c r="T263" t="str">
        <f t="shared" si="4"/>
        <v/>
      </c>
      <c r="U263" s="34" t="str">
        <f>+IF(T263="","Can be delete?",IF(T263&lt;=30,MASTER!$D$3,IF(AND(T263&lt;=31,T263&gt;=60),MASTER!$D$4,IF(AND(T263&lt;=61,T263&gt;=90),MASTER!$D$5,MASTER!$D$6))))</f>
        <v>Can be delete?</v>
      </c>
      <c r="V263" s="48" t="s">
        <v>45</v>
      </c>
      <c r="W263" s="49">
        <v>202108</v>
      </c>
      <c r="X263" s="47" t="s">
        <v>1101</v>
      </c>
    </row>
    <row r="264" spans="1:24">
      <c r="A264" s="1">
        <v>261</v>
      </c>
      <c r="B264" s="1" t="s">
        <v>48</v>
      </c>
      <c r="C264" s="1" t="s">
        <v>759</v>
      </c>
      <c r="D264" s="13">
        <v>56.842799999999997</v>
      </c>
      <c r="E264" s="22">
        <v>0</v>
      </c>
      <c r="F264" s="13">
        <v>0</v>
      </c>
      <c r="G264" s="1">
        <v>1</v>
      </c>
      <c r="H264" s="1">
        <v>56.842799999999997</v>
      </c>
      <c r="I264" s="46">
        <v>44433</v>
      </c>
      <c r="J264" s="1" t="s">
        <v>988</v>
      </c>
      <c r="K264" s="1">
        <v>1</v>
      </c>
      <c r="L264" s="1">
        <v>1</v>
      </c>
      <c r="M264" s="1">
        <v>56.842799999999997</v>
      </c>
      <c r="N264" s="1">
        <v>44433</v>
      </c>
      <c r="O264" s="1" t="s">
        <v>989</v>
      </c>
      <c r="P264" s="8">
        <v>1</v>
      </c>
      <c r="Q264" s="26">
        <v>0</v>
      </c>
      <c r="R264" s="17">
        <v>0</v>
      </c>
      <c r="T264" t="str">
        <f t="shared" si="4"/>
        <v/>
      </c>
      <c r="U264" s="34" t="str">
        <f>+IF(T264="","Can be delete?",IF(T264&lt;=30,MASTER!$D$3,IF(AND(T264&lt;=31,T264&gt;=60),MASTER!$D$4,IF(AND(T264&lt;=61,T264&gt;=90),MASTER!$D$5,MASTER!$D$6))))</f>
        <v>Can be delete?</v>
      </c>
      <c r="V264" s="48" t="s">
        <v>45</v>
      </c>
      <c r="W264" s="49">
        <v>202108</v>
      </c>
      <c r="X264" s="47" t="s">
        <v>1102</v>
      </c>
    </row>
    <row r="265" spans="1:24">
      <c r="A265" s="1">
        <v>262</v>
      </c>
      <c r="B265" s="1" t="s">
        <v>48</v>
      </c>
      <c r="C265" s="1" t="s">
        <v>419</v>
      </c>
      <c r="D265" s="13">
        <v>3184.0284999999999</v>
      </c>
      <c r="E265" s="22">
        <v>0</v>
      </c>
      <c r="F265" s="13">
        <v>0</v>
      </c>
      <c r="G265" s="1">
        <v>0</v>
      </c>
      <c r="H265" s="1">
        <v>0</v>
      </c>
      <c r="I265" s="46">
        <v>44404</v>
      </c>
      <c r="J265" s="1" t="s">
        <v>760</v>
      </c>
      <c r="K265" s="1">
        <v>1</v>
      </c>
      <c r="L265" s="1">
        <v>0</v>
      </c>
      <c r="M265" s="1">
        <v>0</v>
      </c>
      <c r="N265" s="1">
        <v>44406</v>
      </c>
      <c r="O265" s="1" t="s">
        <v>761</v>
      </c>
      <c r="P265" s="8">
        <v>1</v>
      </c>
      <c r="Q265" s="26">
        <v>0</v>
      </c>
      <c r="R265" s="17">
        <v>0</v>
      </c>
      <c r="T265" t="str">
        <f t="shared" si="4"/>
        <v/>
      </c>
      <c r="U265" s="34" t="str">
        <f>+IF(T265="","Can be delete?",IF(T265&lt;=30,MASTER!$D$3,IF(AND(T265&lt;=31,T265&gt;=60),MASTER!$D$4,IF(AND(T265&lt;=61,T265&gt;=90),MASTER!$D$5,MASTER!$D$6))))</f>
        <v>Can be delete?</v>
      </c>
      <c r="V265" s="48" t="s">
        <v>46</v>
      </c>
      <c r="W265" s="49">
        <v>202107</v>
      </c>
      <c r="X265" s="47" t="s">
        <v>869</v>
      </c>
    </row>
    <row r="266" spans="1:24">
      <c r="A266" s="1">
        <v>263</v>
      </c>
      <c r="B266" s="1" t="s">
        <v>48</v>
      </c>
      <c r="C266" s="1" t="s">
        <v>420</v>
      </c>
      <c r="D266" s="13">
        <v>2949.5203000000001</v>
      </c>
      <c r="E266" s="22">
        <v>0</v>
      </c>
      <c r="F266" s="13">
        <v>0</v>
      </c>
      <c r="G266" s="1">
        <v>0</v>
      </c>
      <c r="H266" s="1">
        <v>0</v>
      </c>
      <c r="I266" s="46">
        <v>44404</v>
      </c>
      <c r="J266" s="1" t="s">
        <v>762</v>
      </c>
      <c r="K266" s="1">
        <v>1</v>
      </c>
      <c r="L266" s="1">
        <v>0</v>
      </c>
      <c r="M266" s="1">
        <v>0</v>
      </c>
      <c r="N266" s="1">
        <v>44406</v>
      </c>
      <c r="O266" s="1" t="s">
        <v>763</v>
      </c>
      <c r="P266" s="8">
        <v>1</v>
      </c>
      <c r="Q266" s="26">
        <v>0</v>
      </c>
      <c r="R266" s="17">
        <v>0</v>
      </c>
      <c r="T266" t="str">
        <f t="shared" si="4"/>
        <v/>
      </c>
      <c r="U266" s="34" t="str">
        <f>+IF(T266="","Can be delete?",IF(T266&lt;=30,MASTER!$D$3,IF(AND(T266&lt;=31,T266&gt;=60),MASTER!$D$4,IF(AND(T266&lt;=61,T266&gt;=90),MASTER!$D$5,MASTER!$D$6))))</f>
        <v>Can be delete?</v>
      </c>
      <c r="V266" s="48" t="s">
        <v>46</v>
      </c>
      <c r="W266" s="49">
        <v>202107</v>
      </c>
      <c r="X266" s="47" t="s">
        <v>870</v>
      </c>
    </row>
    <row r="267" spans="1:24">
      <c r="A267" s="1">
        <v>264</v>
      </c>
      <c r="B267" s="1" t="s">
        <v>48</v>
      </c>
      <c r="C267" s="1" t="s">
        <v>421</v>
      </c>
      <c r="D267" s="13">
        <v>2294.2465999999999</v>
      </c>
      <c r="E267" s="22">
        <v>0</v>
      </c>
      <c r="F267" s="13">
        <v>0</v>
      </c>
      <c r="G267" s="1">
        <v>0</v>
      </c>
      <c r="H267" s="1">
        <v>0</v>
      </c>
      <c r="I267" s="46">
        <v>44404</v>
      </c>
      <c r="J267" s="1" t="s">
        <v>764</v>
      </c>
      <c r="K267" s="1">
        <v>1</v>
      </c>
      <c r="L267" s="1">
        <v>0</v>
      </c>
      <c r="M267" s="1">
        <v>0</v>
      </c>
      <c r="N267" s="1">
        <v>44406</v>
      </c>
      <c r="O267" s="1" t="s">
        <v>765</v>
      </c>
      <c r="P267" s="8">
        <v>1</v>
      </c>
      <c r="Q267" s="26">
        <v>0</v>
      </c>
      <c r="R267" s="17">
        <v>0</v>
      </c>
      <c r="T267" t="str">
        <f t="shared" si="4"/>
        <v/>
      </c>
      <c r="U267" s="34" t="str">
        <f>+IF(T267="","Can be delete?",IF(T267&lt;=30,MASTER!$D$3,IF(AND(T267&lt;=31,T267&gt;=60),MASTER!$D$4,IF(AND(T267&lt;=61,T267&gt;=90),MASTER!$D$5,MASTER!$D$6))))</f>
        <v>Can be delete?</v>
      </c>
      <c r="V267" s="48" t="s">
        <v>46</v>
      </c>
      <c r="W267" s="49">
        <v>202107</v>
      </c>
      <c r="X267" s="47" t="s">
        <v>871</v>
      </c>
    </row>
    <row r="268" spans="1:24">
      <c r="A268" s="1">
        <v>265</v>
      </c>
      <c r="B268" s="1" t="s">
        <v>48</v>
      </c>
      <c r="C268" s="1" t="s">
        <v>422</v>
      </c>
      <c r="D268" s="13">
        <v>3146.2226000000001</v>
      </c>
      <c r="E268" s="22">
        <v>0</v>
      </c>
      <c r="F268" s="13">
        <v>0</v>
      </c>
      <c r="G268" s="1">
        <v>0</v>
      </c>
      <c r="H268" s="1">
        <v>0</v>
      </c>
      <c r="I268" s="46">
        <v>44404</v>
      </c>
      <c r="J268" s="1" t="s">
        <v>766</v>
      </c>
      <c r="K268" s="1">
        <v>1</v>
      </c>
      <c r="L268" s="1">
        <v>0</v>
      </c>
      <c r="M268" s="1">
        <v>0</v>
      </c>
      <c r="N268" s="1">
        <v>44406</v>
      </c>
      <c r="O268" s="1" t="s">
        <v>767</v>
      </c>
      <c r="P268" s="8">
        <v>1</v>
      </c>
      <c r="Q268" s="26">
        <v>0</v>
      </c>
      <c r="R268" s="17">
        <v>0</v>
      </c>
      <c r="T268" t="str">
        <f t="shared" si="4"/>
        <v/>
      </c>
      <c r="U268" s="34" t="str">
        <f>+IF(T268="","Can be delete?",IF(T268&lt;=30,MASTER!$D$3,IF(AND(T268&lt;=31,T268&gt;=60),MASTER!$D$4,IF(AND(T268&lt;=61,T268&gt;=90),MASTER!$D$5,MASTER!$D$6))))</f>
        <v>Can be delete?</v>
      </c>
      <c r="V268" s="48" t="s">
        <v>46</v>
      </c>
      <c r="W268" s="49">
        <v>202107</v>
      </c>
      <c r="X268" s="47" t="s">
        <v>872</v>
      </c>
    </row>
    <row r="269" spans="1:24">
      <c r="A269" s="1">
        <v>266</v>
      </c>
      <c r="B269" s="1" t="s">
        <v>48</v>
      </c>
      <c r="C269" s="1" t="s">
        <v>768</v>
      </c>
      <c r="D269" s="13">
        <v>88.575800000000001</v>
      </c>
      <c r="E269" s="22">
        <v>0</v>
      </c>
      <c r="F269" s="13">
        <v>0</v>
      </c>
      <c r="G269" s="1">
        <v>1</v>
      </c>
      <c r="H269" s="1">
        <v>88.575800000000001</v>
      </c>
      <c r="I269" s="46">
        <v>44433</v>
      </c>
      <c r="J269" s="1" t="s">
        <v>990</v>
      </c>
      <c r="K269" s="1">
        <v>1</v>
      </c>
      <c r="L269" s="1">
        <v>1</v>
      </c>
      <c r="M269" s="1">
        <v>88.575800000000001</v>
      </c>
      <c r="N269" s="1">
        <v>44433</v>
      </c>
      <c r="O269" s="1" t="s">
        <v>991</v>
      </c>
      <c r="P269" s="8">
        <v>1</v>
      </c>
      <c r="Q269" s="26">
        <v>0</v>
      </c>
      <c r="R269" s="17">
        <v>0</v>
      </c>
      <c r="T269" t="str">
        <f t="shared" si="4"/>
        <v/>
      </c>
      <c r="U269" s="34" t="str">
        <f>+IF(T269="","Can be delete?",IF(T269&lt;=30,MASTER!$D$3,IF(AND(T269&lt;=31,T269&gt;=60),MASTER!$D$4,IF(AND(T269&lt;=61,T269&gt;=90),MASTER!$D$5,MASTER!$D$6))))</f>
        <v>Can be delete?</v>
      </c>
      <c r="V269" s="48" t="s">
        <v>45</v>
      </c>
      <c r="W269" s="49">
        <v>202108</v>
      </c>
      <c r="X269" s="47" t="s">
        <v>1103</v>
      </c>
    </row>
    <row r="270" spans="1:24">
      <c r="A270" s="1">
        <v>267</v>
      </c>
      <c r="B270" s="1" t="s">
        <v>48</v>
      </c>
      <c r="C270" s="1" t="s">
        <v>769</v>
      </c>
      <c r="D270" s="13">
        <v>73.975399999999993</v>
      </c>
      <c r="E270" s="22">
        <v>0</v>
      </c>
      <c r="F270" s="13">
        <v>0</v>
      </c>
      <c r="G270" s="1">
        <v>1</v>
      </c>
      <c r="H270" s="1">
        <v>73.975399999999993</v>
      </c>
      <c r="I270" s="46">
        <v>44433</v>
      </c>
      <c r="J270" s="1" t="s">
        <v>992</v>
      </c>
      <c r="K270" s="1">
        <v>1</v>
      </c>
      <c r="L270" s="1">
        <v>1</v>
      </c>
      <c r="M270" s="1">
        <v>73.975399999999993</v>
      </c>
      <c r="N270" s="1">
        <v>44433</v>
      </c>
      <c r="O270" s="1" t="s">
        <v>993</v>
      </c>
      <c r="P270" s="8">
        <v>1</v>
      </c>
      <c r="Q270" s="26">
        <v>0</v>
      </c>
      <c r="R270" s="17">
        <v>0</v>
      </c>
      <c r="T270" t="str">
        <f t="shared" si="4"/>
        <v/>
      </c>
      <c r="U270" s="34" t="str">
        <f>+IF(T270="","Can be delete?",IF(T270&lt;=30,MASTER!$D$3,IF(AND(T270&lt;=31,T270&gt;=60),MASTER!$D$4,IF(AND(T270&lt;=61,T270&gt;=90),MASTER!$D$5,MASTER!$D$6))))</f>
        <v>Can be delete?</v>
      </c>
      <c r="V270" s="48" t="s">
        <v>45</v>
      </c>
      <c r="W270" s="49">
        <v>202108</v>
      </c>
      <c r="X270" s="47" t="s">
        <v>1104</v>
      </c>
    </row>
    <row r="271" spans="1:24">
      <c r="A271" s="1">
        <v>268</v>
      </c>
      <c r="B271" s="1" t="s">
        <v>48</v>
      </c>
      <c r="C271" s="1" t="s">
        <v>495</v>
      </c>
      <c r="D271" s="13">
        <v>0</v>
      </c>
      <c r="E271" s="22">
        <v>0</v>
      </c>
      <c r="F271" s="13">
        <v>0</v>
      </c>
      <c r="G271" s="1">
        <v>0</v>
      </c>
      <c r="H271" s="1">
        <v>0</v>
      </c>
      <c r="I271" s="46"/>
      <c r="J271" s="1"/>
      <c r="K271" s="1">
        <v>0</v>
      </c>
      <c r="L271" s="1">
        <v>0</v>
      </c>
      <c r="M271" s="1">
        <v>0</v>
      </c>
      <c r="N271" s="1"/>
      <c r="O271" s="1"/>
      <c r="P271" s="8">
        <v>0</v>
      </c>
      <c r="Q271" s="26">
        <v>0</v>
      </c>
      <c r="R271" s="17">
        <v>0</v>
      </c>
      <c r="T271" t="str">
        <f t="shared" si="4"/>
        <v/>
      </c>
      <c r="U271" s="34" t="str">
        <f>+IF(T271="","Can be delete?",IF(T271&lt;=30,MASTER!$D$3,IF(AND(T271&lt;=31,T271&gt;=60),MASTER!$D$4,IF(AND(T271&lt;=61,T271&gt;=90),MASTER!$D$5,MASTER!$D$6))))</f>
        <v>Can be delete?</v>
      </c>
      <c r="V271" s="48" t="s">
        <v>45</v>
      </c>
      <c r="W271" s="49">
        <v>202109</v>
      </c>
      <c r="X271" s="47" t="s">
        <v>245</v>
      </c>
    </row>
    <row r="272" spans="1:24">
      <c r="A272" s="1">
        <v>269</v>
      </c>
      <c r="B272" s="1" t="s">
        <v>48</v>
      </c>
      <c r="C272" s="1" t="s">
        <v>496</v>
      </c>
      <c r="D272" s="13">
        <v>0</v>
      </c>
      <c r="E272" s="22">
        <v>0</v>
      </c>
      <c r="F272" s="13">
        <v>0</v>
      </c>
      <c r="G272" s="1">
        <v>0</v>
      </c>
      <c r="H272" s="1">
        <v>0</v>
      </c>
      <c r="I272" s="46"/>
      <c r="J272" s="1"/>
      <c r="K272" s="1">
        <v>0</v>
      </c>
      <c r="L272" s="1">
        <v>0</v>
      </c>
      <c r="M272" s="1">
        <v>0</v>
      </c>
      <c r="N272" s="1"/>
      <c r="O272" s="1"/>
      <c r="P272" s="8">
        <v>0</v>
      </c>
      <c r="Q272" s="26">
        <v>0</v>
      </c>
      <c r="R272" s="17">
        <v>0</v>
      </c>
      <c r="T272" t="str">
        <f t="shared" si="4"/>
        <v/>
      </c>
      <c r="U272" s="34" t="str">
        <f>+IF(T272="","Can be delete?",IF(T272&lt;=30,MASTER!$D$3,IF(AND(T272&lt;=31,T272&gt;=60),MASTER!$D$4,IF(AND(T272&lt;=61,T272&gt;=90),MASTER!$D$5,MASTER!$D$6))))</f>
        <v>Can be delete?</v>
      </c>
      <c r="V272" s="48" t="s">
        <v>45</v>
      </c>
      <c r="W272" s="49">
        <v>202109</v>
      </c>
      <c r="X272" s="47" t="s">
        <v>245</v>
      </c>
    </row>
    <row r="273" spans="1:24">
      <c r="A273" s="1">
        <v>270</v>
      </c>
      <c r="B273" s="1" t="s">
        <v>48</v>
      </c>
      <c r="C273" s="1" t="s">
        <v>497</v>
      </c>
      <c r="D273" s="13">
        <v>0</v>
      </c>
      <c r="E273" s="22">
        <v>0</v>
      </c>
      <c r="F273" s="13">
        <v>0</v>
      </c>
      <c r="G273" s="1">
        <v>0</v>
      </c>
      <c r="H273" s="1">
        <v>0</v>
      </c>
      <c r="I273" s="46"/>
      <c r="J273" s="1"/>
      <c r="K273" s="1">
        <v>0</v>
      </c>
      <c r="L273" s="1">
        <v>0</v>
      </c>
      <c r="M273" s="1">
        <v>0</v>
      </c>
      <c r="N273" s="1"/>
      <c r="O273" s="1"/>
      <c r="P273" s="8">
        <v>0</v>
      </c>
      <c r="Q273" s="26">
        <v>0</v>
      </c>
      <c r="R273" s="17">
        <v>0</v>
      </c>
      <c r="T273" t="str">
        <f t="shared" si="4"/>
        <v/>
      </c>
      <c r="U273" s="34" t="str">
        <f>+IF(T273="","Can be delete?",IF(T273&lt;=30,MASTER!$D$3,IF(AND(T273&lt;=31,T273&gt;=60),MASTER!$D$4,IF(AND(T273&lt;=61,T273&gt;=90),MASTER!$D$5,MASTER!$D$6))))</f>
        <v>Can be delete?</v>
      </c>
      <c r="V273" s="48" t="s">
        <v>45</v>
      </c>
      <c r="W273" s="49">
        <v>202109</v>
      </c>
      <c r="X273" s="47" t="s">
        <v>245</v>
      </c>
    </row>
    <row r="274" spans="1:24">
      <c r="A274" s="1">
        <v>271</v>
      </c>
      <c r="B274" s="1" t="s">
        <v>48</v>
      </c>
      <c r="C274" s="1" t="s">
        <v>994</v>
      </c>
      <c r="D274" s="13">
        <v>0</v>
      </c>
      <c r="E274" s="22">
        <v>0</v>
      </c>
      <c r="F274" s="13">
        <v>0</v>
      </c>
      <c r="G274" s="1">
        <v>0</v>
      </c>
      <c r="H274" s="1">
        <v>0</v>
      </c>
      <c r="I274" s="46"/>
      <c r="J274" s="1"/>
      <c r="K274" s="1">
        <v>0</v>
      </c>
      <c r="L274" s="1">
        <v>0</v>
      </c>
      <c r="M274" s="1">
        <v>0</v>
      </c>
      <c r="N274" s="1"/>
      <c r="O274" s="1"/>
      <c r="P274" s="8">
        <v>0</v>
      </c>
      <c r="Q274" s="26">
        <v>0</v>
      </c>
      <c r="R274" s="17">
        <v>0</v>
      </c>
      <c r="T274" t="str">
        <f t="shared" si="4"/>
        <v/>
      </c>
      <c r="U274" s="34" t="str">
        <f>+IF(T274="","Can be delete?",IF(T274&lt;=30,MASTER!$D$3,IF(AND(T274&lt;=31,T274&gt;=60),MASTER!$D$4,IF(AND(T274&lt;=61,T274&gt;=90),MASTER!$D$5,MASTER!$D$6))))</f>
        <v>Can be delete?</v>
      </c>
      <c r="V274" s="48" t="s">
        <v>45</v>
      </c>
      <c r="W274" s="49">
        <v>202109</v>
      </c>
      <c r="X274" s="47" t="s">
        <v>245</v>
      </c>
    </row>
    <row r="275" spans="1:24">
      <c r="A275" s="1">
        <v>272</v>
      </c>
      <c r="B275" s="1" t="s">
        <v>48</v>
      </c>
      <c r="C275" s="1" t="s">
        <v>498</v>
      </c>
      <c r="D275" s="13">
        <v>0</v>
      </c>
      <c r="E275" s="22">
        <v>0</v>
      </c>
      <c r="F275" s="13">
        <v>0</v>
      </c>
      <c r="G275" s="1">
        <v>0</v>
      </c>
      <c r="H275" s="1">
        <v>0</v>
      </c>
      <c r="I275" s="46"/>
      <c r="J275" s="1"/>
      <c r="K275" s="1">
        <v>0</v>
      </c>
      <c r="L275" s="1">
        <v>0</v>
      </c>
      <c r="M275" s="1">
        <v>0</v>
      </c>
      <c r="N275" s="1"/>
      <c r="O275" s="1"/>
      <c r="P275" s="8">
        <v>0</v>
      </c>
      <c r="Q275" s="26">
        <v>0</v>
      </c>
      <c r="R275" s="17">
        <v>0</v>
      </c>
      <c r="T275" t="str">
        <f t="shared" si="4"/>
        <v/>
      </c>
      <c r="U275" s="34" t="str">
        <f>+IF(T275="","Can be delete?",IF(T275&lt;=30,MASTER!$D$3,IF(AND(T275&lt;=31,T275&gt;=60),MASTER!$D$4,IF(AND(T275&lt;=61,T275&gt;=90),MASTER!$D$5,MASTER!$D$6))))</f>
        <v>Can be delete?</v>
      </c>
      <c r="V275" s="48" t="s">
        <v>45</v>
      </c>
      <c r="W275" s="49">
        <v>202109</v>
      </c>
      <c r="X275" s="47" t="s">
        <v>245</v>
      </c>
    </row>
    <row r="276" spans="1:24">
      <c r="A276" s="1">
        <v>273</v>
      </c>
      <c r="B276" s="1" t="s">
        <v>48</v>
      </c>
      <c r="C276" s="1" t="s">
        <v>770</v>
      </c>
      <c r="D276" s="13">
        <v>0</v>
      </c>
      <c r="E276" s="22">
        <v>0</v>
      </c>
      <c r="F276" s="13">
        <v>0</v>
      </c>
      <c r="G276" s="1">
        <v>0</v>
      </c>
      <c r="H276" s="1">
        <v>0</v>
      </c>
      <c r="I276" s="46"/>
      <c r="J276" s="1"/>
      <c r="K276" s="1">
        <v>0</v>
      </c>
      <c r="L276" s="1">
        <v>0</v>
      </c>
      <c r="M276" s="1">
        <v>0</v>
      </c>
      <c r="N276" s="1"/>
      <c r="O276" s="1"/>
      <c r="P276" s="8">
        <v>0</v>
      </c>
      <c r="Q276" s="26">
        <v>0</v>
      </c>
      <c r="R276" s="17">
        <v>0</v>
      </c>
      <c r="T276" t="str">
        <f t="shared" si="4"/>
        <v/>
      </c>
      <c r="U276" s="34" t="str">
        <f>+IF(T276="","Can be delete?",IF(T276&lt;=30,MASTER!$D$3,IF(AND(T276&lt;=31,T276&gt;=60),MASTER!$D$4,IF(AND(T276&lt;=61,T276&gt;=90),MASTER!$D$5,MASTER!$D$6))))</f>
        <v>Can be delete?</v>
      </c>
      <c r="V276" s="48" t="s">
        <v>45</v>
      </c>
      <c r="W276" s="49">
        <v>202109</v>
      </c>
      <c r="X276" s="47" t="s">
        <v>1105</v>
      </c>
    </row>
    <row r="277" spans="1:24">
      <c r="A277" s="1">
        <v>274</v>
      </c>
      <c r="B277" s="1" t="s">
        <v>48</v>
      </c>
      <c r="C277" s="1" t="s">
        <v>771</v>
      </c>
      <c r="D277" s="13">
        <v>0</v>
      </c>
      <c r="E277" s="22">
        <v>0</v>
      </c>
      <c r="F277" s="13">
        <v>0</v>
      </c>
      <c r="G277" s="1">
        <v>0</v>
      </c>
      <c r="H277" s="1">
        <v>0</v>
      </c>
      <c r="I277" s="46"/>
      <c r="J277" s="1"/>
      <c r="K277" s="1">
        <v>0</v>
      </c>
      <c r="L277" s="1">
        <v>0</v>
      </c>
      <c r="M277" s="1">
        <v>0</v>
      </c>
      <c r="N277" s="1"/>
      <c r="O277" s="1"/>
      <c r="P277" s="8">
        <v>0</v>
      </c>
      <c r="Q277" s="26">
        <v>0</v>
      </c>
      <c r="R277" s="17">
        <v>0</v>
      </c>
      <c r="T277" t="str">
        <f t="shared" si="4"/>
        <v/>
      </c>
      <c r="U277" s="34" t="str">
        <f>+IF(T277="","Can be delete?",IF(T277&lt;=30,MASTER!$D$3,IF(AND(T277&lt;=31,T277&gt;=60),MASTER!$D$4,IF(AND(T277&lt;=61,T277&gt;=90),MASTER!$D$5,MASTER!$D$6))))</f>
        <v>Can be delete?</v>
      </c>
      <c r="V277" s="48" t="s">
        <v>45</v>
      </c>
      <c r="W277" s="49">
        <v>202109</v>
      </c>
      <c r="X277" s="47" t="s">
        <v>1105</v>
      </c>
    </row>
    <row r="278" spans="1:24">
      <c r="A278" s="1">
        <v>275</v>
      </c>
      <c r="B278" s="1" t="s">
        <v>48</v>
      </c>
      <c r="C278" s="1" t="s">
        <v>772</v>
      </c>
      <c r="D278" s="13">
        <v>0</v>
      </c>
      <c r="E278" s="22">
        <v>0</v>
      </c>
      <c r="F278" s="13">
        <v>0</v>
      </c>
      <c r="G278" s="1">
        <v>0</v>
      </c>
      <c r="H278" s="1">
        <v>0</v>
      </c>
      <c r="I278" s="46"/>
      <c r="J278" s="1"/>
      <c r="K278" s="1">
        <v>0</v>
      </c>
      <c r="L278" s="1">
        <v>0</v>
      </c>
      <c r="M278" s="1">
        <v>0</v>
      </c>
      <c r="N278" s="1"/>
      <c r="O278" s="1"/>
      <c r="P278" s="8">
        <v>0</v>
      </c>
      <c r="Q278" s="26">
        <v>0</v>
      </c>
      <c r="R278" s="17">
        <v>0</v>
      </c>
      <c r="T278" t="str">
        <f t="shared" si="4"/>
        <v/>
      </c>
      <c r="U278" s="34" t="str">
        <f>+IF(T278="","Can be delete?",IF(T278&lt;=30,MASTER!$D$3,IF(AND(T278&lt;=31,T278&gt;=60),MASTER!$D$4,IF(AND(T278&lt;=61,T278&gt;=90),MASTER!$D$5,MASTER!$D$6))))</f>
        <v>Can be delete?</v>
      </c>
      <c r="V278" s="48" t="s">
        <v>45</v>
      </c>
      <c r="W278" s="49">
        <v>202109</v>
      </c>
      <c r="X278" s="47" t="s">
        <v>1105</v>
      </c>
    </row>
    <row r="279" spans="1:24">
      <c r="A279" s="1">
        <v>276</v>
      </c>
      <c r="B279" s="1" t="s">
        <v>48</v>
      </c>
      <c r="C279" s="1" t="s">
        <v>773</v>
      </c>
      <c r="D279" s="13">
        <v>0</v>
      </c>
      <c r="E279" s="22">
        <v>0</v>
      </c>
      <c r="F279" s="13">
        <v>0</v>
      </c>
      <c r="G279" s="1">
        <v>0</v>
      </c>
      <c r="H279" s="1">
        <v>0</v>
      </c>
      <c r="I279" s="46"/>
      <c r="J279" s="1"/>
      <c r="K279" s="1">
        <v>0</v>
      </c>
      <c r="L279" s="1">
        <v>0</v>
      </c>
      <c r="M279" s="1">
        <v>0</v>
      </c>
      <c r="N279" s="1"/>
      <c r="O279" s="1"/>
      <c r="P279" s="8">
        <v>0</v>
      </c>
      <c r="Q279" s="26">
        <v>0</v>
      </c>
      <c r="R279" s="17">
        <v>0</v>
      </c>
      <c r="T279" t="str">
        <f t="shared" si="4"/>
        <v/>
      </c>
      <c r="U279" s="34" t="str">
        <f>+IF(T279="","Can be delete?",IF(T279&lt;=30,MASTER!$D$3,IF(AND(T279&lt;=31,T279&gt;=60),MASTER!$D$4,IF(AND(T279&lt;=61,T279&gt;=90),MASTER!$D$5,MASTER!$D$6))))</f>
        <v>Can be delete?</v>
      </c>
      <c r="V279" s="48" t="s">
        <v>45</v>
      </c>
      <c r="W279" s="49">
        <v>202109</v>
      </c>
      <c r="X279" s="47" t="s">
        <v>1105</v>
      </c>
    </row>
    <row r="280" spans="1:24">
      <c r="A280" s="1">
        <v>277</v>
      </c>
      <c r="B280" s="1" t="s">
        <v>48</v>
      </c>
      <c r="C280" s="1" t="s">
        <v>774</v>
      </c>
      <c r="D280" s="13">
        <v>0</v>
      </c>
      <c r="E280" s="22">
        <v>0</v>
      </c>
      <c r="F280" s="13">
        <v>0</v>
      </c>
      <c r="G280" s="1">
        <v>0</v>
      </c>
      <c r="H280" s="1">
        <v>0</v>
      </c>
      <c r="I280" s="46"/>
      <c r="J280" s="1"/>
      <c r="K280" s="1">
        <v>0</v>
      </c>
      <c r="L280" s="1">
        <v>0</v>
      </c>
      <c r="M280" s="1">
        <v>0</v>
      </c>
      <c r="N280" s="1"/>
      <c r="O280" s="1"/>
      <c r="P280" s="8">
        <v>0</v>
      </c>
      <c r="Q280" s="26">
        <v>0</v>
      </c>
      <c r="R280" s="17">
        <v>0</v>
      </c>
      <c r="T280" t="str">
        <f t="shared" si="4"/>
        <v/>
      </c>
      <c r="U280" s="34" t="str">
        <f>+IF(T280="","Can be delete?",IF(T280&lt;=30,MASTER!$D$3,IF(AND(T280&lt;=31,T280&gt;=60),MASTER!$D$4,IF(AND(T280&lt;=61,T280&gt;=90),MASTER!$D$5,MASTER!$D$6))))</f>
        <v>Can be delete?</v>
      </c>
      <c r="V280" s="48" t="s">
        <v>45</v>
      </c>
      <c r="W280" s="49">
        <v>202111</v>
      </c>
      <c r="X280" s="47" t="s">
        <v>245</v>
      </c>
    </row>
    <row r="281" spans="1:24">
      <c r="A281" s="1">
        <v>278</v>
      </c>
      <c r="B281" s="1" t="s">
        <v>48</v>
      </c>
      <c r="C281" s="1" t="s">
        <v>775</v>
      </c>
      <c r="D281" s="13">
        <v>0</v>
      </c>
      <c r="E281" s="22">
        <v>0</v>
      </c>
      <c r="F281" s="13">
        <v>0</v>
      </c>
      <c r="G281" s="1">
        <v>0</v>
      </c>
      <c r="H281" s="1">
        <v>0</v>
      </c>
      <c r="I281" s="46"/>
      <c r="J281" s="1"/>
      <c r="K281" s="1">
        <v>0</v>
      </c>
      <c r="L281" s="1">
        <v>0</v>
      </c>
      <c r="M281" s="1">
        <v>0</v>
      </c>
      <c r="N281" s="1"/>
      <c r="O281" s="1"/>
      <c r="P281" s="8">
        <v>0</v>
      </c>
      <c r="Q281" s="26">
        <v>0</v>
      </c>
      <c r="R281" s="17">
        <v>0</v>
      </c>
      <c r="T281" t="str">
        <f t="shared" si="4"/>
        <v/>
      </c>
      <c r="U281" s="34" t="str">
        <f>+IF(T281="","Can be delete?",IF(T281&lt;=30,MASTER!$D$3,IF(AND(T281&lt;=31,T281&gt;=60),MASTER!$D$4,IF(AND(T281&lt;=61,T281&gt;=90),MASTER!$D$5,MASTER!$D$6))))</f>
        <v>Can be delete?</v>
      </c>
      <c r="V281" s="48" t="s">
        <v>45</v>
      </c>
      <c r="W281" s="49">
        <v>202111</v>
      </c>
      <c r="X281" s="47" t="s">
        <v>245</v>
      </c>
    </row>
    <row r="282" spans="1:24">
      <c r="A282" s="1">
        <v>279</v>
      </c>
      <c r="B282" s="1" t="s">
        <v>48</v>
      </c>
      <c r="C282" s="1" t="s">
        <v>776</v>
      </c>
      <c r="D282" s="13">
        <v>0</v>
      </c>
      <c r="E282" s="22">
        <v>0</v>
      </c>
      <c r="F282" s="13">
        <v>0</v>
      </c>
      <c r="G282" s="1">
        <v>0</v>
      </c>
      <c r="H282" s="1">
        <v>0</v>
      </c>
      <c r="I282" s="46"/>
      <c r="J282" s="1"/>
      <c r="K282" s="1">
        <v>0</v>
      </c>
      <c r="L282" s="1">
        <v>0</v>
      </c>
      <c r="M282" s="1">
        <v>0</v>
      </c>
      <c r="N282" s="1"/>
      <c r="O282" s="1"/>
      <c r="P282" s="8">
        <v>0</v>
      </c>
      <c r="Q282" s="26">
        <v>0</v>
      </c>
      <c r="R282" s="17">
        <v>0</v>
      </c>
      <c r="T282" t="str">
        <f t="shared" si="4"/>
        <v/>
      </c>
      <c r="U282" s="34" t="str">
        <f>+IF(T282="","Can be delete?",IF(T282&lt;=30,MASTER!$D$3,IF(AND(T282&lt;=31,T282&gt;=60),MASTER!$D$4,IF(AND(T282&lt;=61,T282&gt;=90),MASTER!$D$5,MASTER!$D$6))))</f>
        <v>Can be delete?</v>
      </c>
      <c r="V282" s="48" t="s">
        <v>45</v>
      </c>
      <c r="W282" s="49">
        <v>202109</v>
      </c>
      <c r="X282" s="47" t="s">
        <v>1105</v>
      </c>
    </row>
    <row r="283" spans="1:24">
      <c r="A283" s="1">
        <v>280</v>
      </c>
      <c r="B283" s="1" t="s">
        <v>48</v>
      </c>
      <c r="C283" s="1" t="s">
        <v>777</v>
      </c>
      <c r="D283" s="13">
        <v>0</v>
      </c>
      <c r="E283" s="22">
        <v>0</v>
      </c>
      <c r="F283" s="13">
        <v>0</v>
      </c>
      <c r="G283" s="1">
        <v>0</v>
      </c>
      <c r="H283" s="1">
        <v>0</v>
      </c>
      <c r="I283" s="46"/>
      <c r="J283" s="1"/>
      <c r="K283" s="1">
        <v>0</v>
      </c>
      <c r="L283" s="1">
        <v>0</v>
      </c>
      <c r="M283" s="1">
        <v>0</v>
      </c>
      <c r="N283" s="1"/>
      <c r="O283" s="1"/>
      <c r="P283" s="8">
        <v>0</v>
      </c>
      <c r="Q283" s="26">
        <v>0</v>
      </c>
      <c r="R283" s="17">
        <v>0</v>
      </c>
      <c r="T283" t="str">
        <f t="shared" si="4"/>
        <v/>
      </c>
      <c r="U283" s="34" t="str">
        <f>+IF(T283="","Can be delete?",IF(T283&lt;=30,MASTER!$D$3,IF(AND(T283&lt;=31,T283&gt;=60),MASTER!$D$4,IF(AND(T283&lt;=61,T283&gt;=90),MASTER!$D$5,MASTER!$D$6))))</f>
        <v>Can be delete?</v>
      </c>
      <c r="V283" s="48" t="s">
        <v>45</v>
      </c>
      <c r="W283" s="49">
        <v>202109</v>
      </c>
      <c r="X283" s="47" t="s">
        <v>1105</v>
      </c>
    </row>
    <row r="284" spans="1:24">
      <c r="A284" s="1">
        <v>281</v>
      </c>
      <c r="B284" s="1" t="s">
        <v>48</v>
      </c>
      <c r="C284" s="1" t="s">
        <v>778</v>
      </c>
      <c r="D284" s="13">
        <v>0</v>
      </c>
      <c r="E284" s="22">
        <v>0</v>
      </c>
      <c r="F284" s="13">
        <v>0</v>
      </c>
      <c r="G284" s="1">
        <v>0</v>
      </c>
      <c r="H284" s="1">
        <v>0</v>
      </c>
      <c r="I284" s="46"/>
      <c r="J284" s="1"/>
      <c r="K284" s="1">
        <v>0</v>
      </c>
      <c r="L284" s="1">
        <v>0</v>
      </c>
      <c r="M284" s="1">
        <v>0</v>
      </c>
      <c r="N284" s="1"/>
      <c r="O284" s="1"/>
      <c r="P284" s="8">
        <v>0</v>
      </c>
      <c r="Q284" s="26">
        <v>0</v>
      </c>
      <c r="R284" s="17">
        <v>0</v>
      </c>
      <c r="T284" t="str">
        <f t="shared" si="4"/>
        <v/>
      </c>
      <c r="U284" s="34" t="str">
        <f>+IF(T284="","Can be delete?",IF(T284&lt;=30,MASTER!$D$3,IF(AND(T284&lt;=31,T284&gt;=60),MASTER!$D$4,IF(AND(T284&lt;=61,T284&gt;=90),MASTER!$D$5,MASTER!$D$6))))</f>
        <v>Can be delete?</v>
      </c>
      <c r="V284" s="48" t="s">
        <v>45</v>
      </c>
      <c r="W284" s="49">
        <v>202109</v>
      </c>
      <c r="X284" s="47" t="s">
        <v>1105</v>
      </c>
    </row>
    <row r="285" spans="1:24">
      <c r="A285" s="1">
        <v>282</v>
      </c>
      <c r="B285" s="1" t="s">
        <v>48</v>
      </c>
      <c r="C285" s="1" t="s">
        <v>779</v>
      </c>
      <c r="D285" s="13">
        <v>0</v>
      </c>
      <c r="E285" s="22">
        <v>0</v>
      </c>
      <c r="F285" s="13">
        <v>0</v>
      </c>
      <c r="G285" s="1">
        <v>0</v>
      </c>
      <c r="H285" s="1">
        <v>0</v>
      </c>
      <c r="I285" s="46"/>
      <c r="J285" s="1"/>
      <c r="K285" s="1">
        <v>0</v>
      </c>
      <c r="L285" s="1">
        <v>0</v>
      </c>
      <c r="M285" s="1">
        <v>0</v>
      </c>
      <c r="N285" s="1"/>
      <c r="O285" s="1"/>
      <c r="P285" s="8">
        <v>0</v>
      </c>
      <c r="Q285" s="26">
        <v>0</v>
      </c>
      <c r="R285" s="17">
        <v>0</v>
      </c>
      <c r="T285" t="str">
        <f t="shared" si="4"/>
        <v/>
      </c>
      <c r="U285" s="34" t="str">
        <f>+IF(T285="","Can be delete?",IF(T285&lt;=30,MASTER!$D$3,IF(AND(T285&lt;=31,T285&gt;=60),MASTER!$D$4,IF(AND(T285&lt;=61,T285&gt;=90),MASTER!$D$5,MASTER!$D$6))))</f>
        <v>Can be delete?</v>
      </c>
      <c r="V285" s="48" t="s">
        <v>45</v>
      </c>
      <c r="W285" s="49">
        <v>202109</v>
      </c>
      <c r="X285" s="47" t="s">
        <v>1105</v>
      </c>
    </row>
    <row r="286" spans="1:24">
      <c r="A286" s="1">
        <v>283</v>
      </c>
      <c r="B286" s="1" t="s">
        <v>48</v>
      </c>
      <c r="C286" s="1" t="s">
        <v>780</v>
      </c>
      <c r="D286" s="13">
        <v>0</v>
      </c>
      <c r="E286" s="22">
        <v>0</v>
      </c>
      <c r="F286" s="13">
        <v>0</v>
      </c>
      <c r="G286" s="1">
        <v>0</v>
      </c>
      <c r="H286" s="1">
        <v>0</v>
      </c>
      <c r="I286" s="46"/>
      <c r="J286" s="1"/>
      <c r="K286" s="1">
        <v>0</v>
      </c>
      <c r="L286" s="1">
        <v>0</v>
      </c>
      <c r="M286" s="1">
        <v>0</v>
      </c>
      <c r="N286" s="1"/>
      <c r="O286" s="1"/>
      <c r="P286" s="8">
        <v>0</v>
      </c>
      <c r="Q286" s="26">
        <v>0</v>
      </c>
      <c r="R286" s="17">
        <v>0</v>
      </c>
      <c r="T286" t="str">
        <f t="shared" si="4"/>
        <v/>
      </c>
      <c r="U286" s="34" t="str">
        <f>+IF(T286="","Can be delete?",IF(T286&lt;=30,MASTER!$D$3,IF(AND(T286&lt;=31,T286&gt;=60),MASTER!$D$4,IF(AND(T286&lt;=61,T286&gt;=90),MASTER!$D$5,MASTER!$D$6))))</f>
        <v>Can be delete?</v>
      </c>
      <c r="V286" s="48" t="s">
        <v>45</v>
      </c>
      <c r="W286" s="49">
        <v>202111</v>
      </c>
      <c r="X286" s="47" t="s">
        <v>245</v>
      </c>
    </row>
    <row r="287" spans="1:24">
      <c r="A287" s="1">
        <v>284</v>
      </c>
      <c r="B287" s="1" t="s">
        <v>48</v>
      </c>
      <c r="C287" s="1" t="s">
        <v>781</v>
      </c>
      <c r="D287" s="13">
        <v>0</v>
      </c>
      <c r="E287" s="22">
        <v>0</v>
      </c>
      <c r="F287" s="13">
        <v>0</v>
      </c>
      <c r="G287" s="1">
        <v>0</v>
      </c>
      <c r="H287" s="1">
        <v>0</v>
      </c>
      <c r="I287" s="46"/>
      <c r="J287" s="1"/>
      <c r="K287" s="1">
        <v>0</v>
      </c>
      <c r="L287" s="1">
        <v>0</v>
      </c>
      <c r="M287" s="1">
        <v>0</v>
      </c>
      <c r="N287" s="1"/>
      <c r="O287" s="1"/>
      <c r="P287" s="8">
        <v>0</v>
      </c>
      <c r="Q287" s="26">
        <v>0</v>
      </c>
      <c r="R287" s="17">
        <v>0</v>
      </c>
      <c r="T287" t="str">
        <f t="shared" si="4"/>
        <v/>
      </c>
      <c r="U287" s="34" t="str">
        <f>+IF(T287="","Can be delete?",IF(T287&lt;=30,MASTER!$D$3,IF(AND(T287&lt;=31,T287&gt;=60),MASTER!$D$4,IF(AND(T287&lt;=61,T287&gt;=90),MASTER!$D$5,MASTER!$D$6))))</f>
        <v>Can be delete?</v>
      </c>
      <c r="V287" s="48" t="s">
        <v>45</v>
      </c>
      <c r="W287" s="49">
        <v>202111</v>
      </c>
      <c r="X287" s="47" t="s">
        <v>245</v>
      </c>
    </row>
    <row r="288" spans="1:24">
      <c r="A288" s="1">
        <v>285</v>
      </c>
      <c r="B288" s="1" t="s">
        <v>48</v>
      </c>
      <c r="C288" s="1" t="s">
        <v>782</v>
      </c>
      <c r="D288" s="13">
        <v>0</v>
      </c>
      <c r="E288" s="22">
        <v>0</v>
      </c>
      <c r="F288" s="13">
        <v>0</v>
      </c>
      <c r="G288" s="1">
        <v>0</v>
      </c>
      <c r="H288" s="1">
        <v>0</v>
      </c>
      <c r="I288" s="46"/>
      <c r="J288" s="1"/>
      <c r="K288" s="1">
        <v>0</v>
      </c>
      <c r="L288" s="1">
        <v>0</v>
      </c>
      <c r="M288" s="1">
        <v>0</v>
      </c>
      <c r="N288" s="1"/>
      <c r="O288" s="1"/>
      <c r="P288" s="8">
        <v>0</v>
      </c>
      <c r="Q288" s="26">
        <v>0</v>
      </c>
      <c r="R288" s="17">
        <v>0</v>
      </c>
      <c r="T288" t="str">
        <f t="shared" si="4"/>
        <v/>
      </c>
      <c r="U288" s="34" t="str">
        <f>+IF(T288="","Can be delete?",IF(T288&lt;=30,MASTER!$D$3,IF(AND(T288&lt;=31,T288&gt;=60),MASTER!$D$4,IF(AND(T288&lt;=61,T288&gt;=90),MASTER!$D$5,MASTER!$D$6))))</f>
        <v>Can be delete?</v>
      </c>
      <c r="V288" s="48" t="s">
        <v>45</v>
      </c>
      <c r="W288" s="49">
        <v>202111</v>
      </c>
      <c r="X288" s="47" t="s">
        <v>245</v>
      </c>
    </row>
    <row r="289" spans="1:24">
      <c r="A289" s="1">
        <v>286</v>
      </c>
      <c r="B289" s="1" t="s">
        <v>48</v>
      </c>
      <c r="C289" s="1" t="s">
        <v>783</v>
      </c>
      <c r="D289" s="13">
        <v>0</v>
      </c>
      <c r="E289" s="22">
        <v>0</v>
      </c>
      <c r="F289" s="13">
        <v>0</v>
      </c>
      <c r="G289" s="1">
        <v>0</v>
      </c>
      <c r="H289" s="1">
        <v>0</v>
      </c>
      <c r="I289" s="46"/>
      <c r="J289" s="1"/>
      <c r="K289" s="1">
        <v>0</v>
      </c>
      <c r="L289" s="1">
        <v>0</v>
      </c>
      <c r="M289" s="1">
        <v>0</v>
      </c>
      <c r="N289" s="1"/>
      <c r="O289" s="1"/>
      <c r="P289" s="8">
        <v>0</v>
      </c>
      <c r="Q289" s="26">
        <v>0</v>
      </c>
      <c r="R289" s="17">
        <v>0</v>
      </c>
      <c r="T289" t="str">
        <f t="shared" si="4"/>
        <v/>
      </c>
      <c r="U289" s="34" t="str">
        <f>+IF(T289="","Can be delete?",IF(T289&lt;=30,MASTER!$D$3,IF(AND(T289&lt;=31,T289&gt;=60),MASTER!$D$4,IF(AND(T289&lt;=61,T289&gt;=90),MASTER!$D$5,MASTER!$D$6))))</f>
        <v>Can be delete?</v>
      </c>
      <c r="V289" s="48" t="s">
        <v>45</v>
      </c>
      <c r="W289" s="49">
        <v>202111</v>
      </c>
      <c r="X289" s="47" t="s">
        <v>245</v>
      </c>
    </row>
    <row r="290" spans="1:24">
      <c r="A290" s="1">
        <v>287</v>
      </c>
      <c r="B290" s="1" t="s">
        <v>48</v>
      </c>
      <c r="C290" s="1" t="s">
        <v>504</v>
      </c>
      <c r="D290" s="13">
        <v>1475.2772</v>
      </c>
      <c r="E290" s="22">
        <v>0</v>
      </c>
      <c r="F290" s="13">
        <v>0</v>
      </c>
      <c r="G290" s="1">
        <v>1</v>
      </c>
      <c r="H290" s="1">
        <v>1475.2772</v>
      </c>
      <c r="I290" s="46">
        <v>44433</v>
      </c>
      <c r="J290" s="1" t="s">
        <v>995</v>
      </c>
      <c r="K290" s="1">
        <v>1</v>
      </c>
      <c r="L290" s="1">
        <v>1</v>
      </c>
      <c r="M290" s="1">
        <v>1475.2772</v>
      </c>
      <c r="N290" s="1">
        <v>44433</v>
      </c>
      <c r="O290" s="1" t="s">
        <v>996</v>
      </c>
      <c r="P290" s="8">
        <v>1</v>
      </c>
      <c r="Q290" s="26">
        <v>0</v>
      </c>
      <c r="R290" s="17">
        <v>0</v>
      </c>
      <c r="T290" t="str">
        <f t="shared" si="4"/>
        <v/>
      </c>
      <c r="U290" s="34" t="str">
        <f>+IF(T290="","Can be delete?",IF(T290&lt;=30,MASTER!$D$3,IF(AND(T290&lt;=31,T290&gt;=60),MASTER!$D$4,IF(AND(T290&lt;=61,T290&gt;=90),MASTER!$D$5,MASTER!$D$6))))</f>
        <v>Can be delete?</v>
      </c>
      <c r="V290" s="48" t="s">
        <v>45</v>
      </c>
      <c r="W290" s="49">
        <v>202108</v>
      </c>
      <c r="X290" s="47" t="s">
        <v>1106</v>
      </c>
    </row>
    <row r="291" spans="1:24">
      <c r="A291" s="1">
        <v>288</v>
      </c>
      <c r="B291" s="1" t="s">
        <v>48</v>
      </c>
      <c r="C291" s="1" t="s">
        <v>505</v>
      </c>
      <c r="D291" s="13">
        <v>1465.0606</v>
      </c>
      <c r="E291" s="22">
        <v>0</v>
      </c>
      <c r="F291" s="13">
        <v>0</v>
      </c>
      <c r="G291" s="1">
        <v>1</v>
      </c>
      <c r="H291" s="1">
        <v>1465.0606</v>
      </c>
      <c r="I291" s="46">
        <v>44433</v>
      </c>
      <c r="J291" s="1" t="s">
        <v>997</v>
      </c>
      <c r="K291" s="1">
        <v>1</v>
      </c>
      <c r="L291" s="1">
        <v>1</v>
      </c>
      <c r="M291" s="1">
        <v>1465.0606</v>
      </c>
      <c r="N291" s="1">
        <v>44433</v>
      </c>
      <c r="O291" s="1" t="s">
        <v>998</v>
      </c>
      <c r="P291" s="8">
        <v>1</v>
      </c>
      <c r="Q291" s="26">
        <v>0</v>
      </c>
      <c r="R291" s="17">
        <v>0</v>
      </c>
      <c r="T291" t="str">
        <f t="shared" si="4"/>
        <v/>
      </c>
      <c r="U291" s="34" t="str">
        <f>+IF(T291="","Can be delete?",IF(T291&lt;=30,MASTER!$D$3,IF(AND(T291&lt;=31,T291&gt;=60),MASTER!$D$4,IF(AND(T291&lt;=61,T291&gt;=90),MASTER!$D$5,MASTER!$D$6))))</f>
        <v>Can be delete?</v>
      </c>
      <c r="V291" s="48" t="s">
        <v>45</v>
      </c>
      <c r="W291" s="49">
        <v>202108</v>
      </c>
      <c r="X291" s="47" t="s">
        <v>1107</v>
      </c>
    </row>
    <row r="292" spans="1:24">
      <c r="A292" s="1">
        <v>289</v>
      </c>
      <c r="B292" s="1" t="s">
        <v>48</v>
      </c>
      <c r="C292" s="1" t="s">
        <v>506</v>
      </c>
      <c r="D292" s="13">
        <v>1632.5388</v>
      </c>
      <c r="E292" s="22">
        <v>0</v>
      </c>
      <c r="F292" s="13">
        <v>0</v>
      </c>
      <c r="G292" s="1">
        <v>1</v>
      </c>
      <c r="H292" s="1">
        <v>1632.5388</v>
      </c>
      <c r="I292" s="46">
        <v>44433</v>
      </c>
      <c r="J292" s="1" t="s">
        <v>999</v>
      </c>
      <c r="K292" s="1">
        <v>1</v>
      </c>
      <c r="L292" s="1">
        <v>1</v>
      </c>
      <c r="M292" s="1">
        <v>1632.5388</v>
      </c>
      <c r="N292" s="1">
        <v>44433</v>
      </c>
      <c r="O292" s="1" t="s">
        <v>1000</v>
      </c>
      <c r="P292" s="8">
        <v>1</v>
      </c>
      <c r="Q292" s="26">
        <v>0</v>
      </c>
      <c r="R292" s="17">
        <v>0</v>
      </c>
      <c r="T292" t="str">
        <f t="shared" si="4"/>
        <v/>
      </c>
      <c r="U292" s="34" t="str">
        <f>+IF(T292="","Can be delete?",IF(T292&lt;=30,MASTER!$D$3,IF(AND(T292&lt;=31,T292&gt;=60),MASTER!$D$4,IF(AND(T292&lt;=61,T292&gt;=90),MASTER!$D$5,MASTER!$D$6))))</f>
        <v>Can be delete?</v>
      </c>
      <c r="V292" s="48" t="s">
        <v>45</v>
      </c>
      <c r="W292" s="49">
        <v>202108</v>
      </c>
      <c r="X292" s="47" t="s">
        <v>1108</v>
      </c>
    </row>
    <row r="293" spans="1:24">
      <c r="A293" s="1">
        <v>290</v>
      </c>
      <c r="B293" s="1" t="s">
        <v>48</v>
      </c>
      <c r="C293" s="1" t="s">
        <v>507</v>
      </c>
      <c r="D293" s="13">
        <v>2343.8546999999999</v>
      </c>
      <c r="E293" s="22">
        <v>0</v>
      </c>
      <c r="F293" s="13">
        <v>0</v>
      </c>
      <c r="G293" s="1">
        <v>1</v>
      </c>
      <c r="H293" s="1">
        <v>2343.8546999999999</v>
      </c>
      <c r="I293" s="46">
        <v>44433</v>
      </c>
      <c r="J293" s="1" t="s">
        <v>1001</v>
      </c>
      <c r="K293" s="1">
        <v>1</v>
      </c>
      <c r="L293" s="1">
        <v>1</v>
      </c>
      <c r="M293" s="1">
        <v>2343.8546999999999</v>
      </c>
      <c r="N293" s="1">
        <v>44433</v>
      </c>
      <c r="O293" s="1" t="s">
        <v>1002</v>
      </c>
      <c r="P293" s="8">
        <v>1</v>
      </c>
      <c r="Q293" s="26">
        <v>0</v>
      </c>
      <c r="R293" s="17">
        <v>0</v>
      </c>
      <c r="T293" t="str">
        <f t="shared" si="4"/>
        <v/>
      </c>
      <c r="U293" s="34" t="str">
        <f>+IF(T293="","Can be delete?",IF(T293&lt;=30,MASTER!$D$3,IF(AND(T293&lt;=31,T293&gt;=60),MASTER!$D$4,IF(AND(T293&lt;=61,T293&gt;=90),MASTER!$D$5,MASTER!$D$6))))</f>
        <v>Can be delete?</v>
      </c>
      <c r="V293" s="48" t="s">
        <v>45</v>
      </c>
      <c r="W293" s="49">
        <v>202108</v>
      </c>
      <c r="X293" s="47" t="s">
        <v>1109</v>
      </c>
    </row>
    <row r="294" spans="1:24">
      <c r="A294" s="1">
        <v>291</v>
      </c>
      <c r="B294" s="1" t="s">
        <v>48</v>
      </c>
      <c r="C294" s="1" t="s">
        <v>508</v>
      </c>
      <c r="D294" s="13">
        <v>1534.9067</v>
      </c>
      <c r="E294" s="22">
        <v>0</v>
      </c>
      <c r="F294" s="13">
        <v>0</v>
      </c>
      <c r="G294" s="1">
        <v>0</v>
      </c>
      <c r="H294" s="1">
        <v>0</v>
      </c>
      <c r="I294" s="46">
        <v>44399</v>
      </c>
      <c r="J294" s="1" t="s">
        <v>784</v>
      </c>
      <c r="K294" s="1">
        <v>1</v>
      </c>
      <c r="L294" s="1">
        <v>0</v>
      </c>
      <c r="M294" s="1">
        <v>0</v>
      </c>
      <c r="N294" s="1">
        <v>44399</v>
      </c>
      <c r="O294" s="1" t="s">
        <v>785</v>
      </c>
      <c r="P294" s="8">
        <v>1</v>
      </c>
      <c r="Q294" s="26">
        <v>0</v>
      </c>
      <c r="R294" s="17">
        <v>0</v>
      </c>
      <c r="T294" t="str">
        <f t="shared" si="4"/>
        <v/>
      </c>
      <c r="U294" s="34" t="str">
        <f>+IF(T294="","Can be delete?",IF(T294&lt;=30,MASTER!$D$3,IF(AND(T294&lt;=31,T294&gt;=60),MASTER!$D$4,IF(AND(T294&lt;=61,T294&gt;=90),MASTER!$D$5,MASTER!$D$6))))</f>
        <v>Can be delete?</v>
      </c>
      <c r="V294" s="48" t="s">
        <v>46</v>
      </c>
      <c r="W294" s="49">
        <v>202107</v>
      </c>
      <c r="X294" s="47" t="s">
        <v>873</v>
      </c>
    </row>
    <row r="295" spans="1:24">
      <c r="A295" s="1">
        <v>292</v>
      </c>
      <c r="B295" s="1" t="s">
        <v>48</v>
      </c>
      <c r="C295" s="1" t="s">
        <v>509</v>
      </c>
      <c r="D295" s="13">
        <v>2147.2651999999998</v>
      </c>
      <c r="E295" s="22">
        <v>0</v>
      </c>
      <c r="F295" s="13">
        <v>0</v>
      </c>
      <c r="G295" s="1">
        <v>0</v>
      </c>
      <c r="H295" s="1">
        <v>0</v>
      </c>
      <c r="I295" s="46">
        <v>44399</v>
      </c>
      <c r="J295" s="1" t="s">
        <v>786</v>
      </c>
      <c r="K295" s="1">
        <v>1</v>
      </c>
      <c r="L295" s="1">
        <v>0</v>
      </c>
      <c r="M295" s="1">
        <v>0</v>
      </c>
      <c r="N295" s="1">
        <v>44399</v>
      </c>
      <c r="O295" s="1" t="s">
        <v>787</v>
      </c>
      <c r="P295" s="8">
        <v>1</v>
      </c>
      <c r="Q295" s="26">
        <v>0</v>
      </c>
      <c r="R295" s="17">
        <v>0</v>
      </c>
      <c r="T295" t="str">
        <f t="shared" si="4"/>
        <v/>
      </c>
      <c r="U295" s="34" t="str">
        <f>+IF(T295="","Can be delete?",IF(T295&lt;=30,MASTER!$D$3,IF(AND(T295&lt;=31,T295&gt;=60),MASTER!$D$4,IF(AND(T295&lt;=61,T295&gt;=90),MASTER!$D$5,MASTER!$D$6))))</f>
        <v>Can be delete?</v>
      </c>
      <c r="V295" s="48" t="s">
        <v>46</v>
      </c>
      <c r="W295" s="49">
        <v>202107</v>
      </c>
      <c r="X295" s="47" t="s">
        <v>874</v>
      </c>
    </row>
    <row r="296" spans="1:24">
      <c r="A296" s="1">
        <v>293</v>
      </c>
      <c r="B296" s="1" t="s">
        <v>48</v>
      </c>
      <c r="C296" s="1" t="s">
        <v>510</v>
      </c>
      <c r="D296" s="13">
        <v>1311.2757999999999</v>
      </c>
      <c r="E296" s="22">
        <v>0</v>
      </c>
      <c r="F296" s="13">
        <v>0</v>
      </c>
      <c r="G296" s="1">
        <v>0</v>
      </c>
      <c r="H296" s="1">
        <v>0</v>
      </c>
      <c r="I296" s="46">
        <v>44399</v>
      </c>
      <c r="J296" s="1" t="s">
        <v>788</v>
      </c>
      <c r="K296" s="1">
        <v>1</v>
      </c>
      <c r="L296" s="1">
        <v>0</v>
      </c>
      <c r="M296" s="1">
        <v>0</v>
      </c>
      <c r="N296" s="1">
        <v>44399</v>
      </c>
      <c r="O296" s="1" t="s">
        <v>789</v>
      </c>
      <c r="P296" s="8">
        <v>1</v>
      </c>
      <c r="Q296" s="26">
        <v>0</v>
      </c>
      <c r="R296" s="17">
        <v>0</v>
      </c>
      <c r="T296" t="str">
        <f t="shared" si="4"/>
        <v/>
      </c>
      <c r="U296" s="34" t="str">
        <f>+IF(T296="","Can be delete?",IF(T296&lt;=30,MASTER!$D$3,IF(AND(T296&lt;=31,T296&gt;=60),MASTER!$D$4,IF(AND(T296&lt;=61,T296&gt;=90),MASTER!$D$5,MASTER!$D$6))))</f>
        <v>Can be delete?</v>
      </c>
      <c r="V296" s="48" t="s">
        <v>46</v>
      </c>
      <c r="W296" s="49">
        <v>202107</v>
      </c>
      <c r="X296" s="47" t="s">
        <v>875</v>
      </c>
    </row>
    <row r="297" spans="1:24">
      <c r="A297" s="1">
        <v>294</v>
      </c>
      <c r="B297" s="1" t="s">
        <v>48</v>
      </c>
      <c r="C297" s="1" t="s">
        <v>511</v>
      </c>
      <c r="D297" s="13">
        <v>2855.4477000000002</v>
      </c>
      <c r="E297" s="22">
        <v>0</v>
      </c>
      <c r="F297" s="13">
        <v>0</v>
      </c>
      <c r="G297" s="1">
        <v>0</v>
      </c>
      <c r="H297" s="1">
        <v>0</v>
      </c>
      <c r="I297" s="46">
        <v>44404</v>
      </c>
      <c r="J297" s="1" t="s">
        <v>790</v>
      </c>
      <c r="K297" s="1">
        <v>1</v>
      </c>
      <c r="L297" s="1">
        <v>0</v>
      </c>
      <c r="M297" s="1">
        <v>0</v>
      </c>
      <c r="N297" s="1">
        <v>44406</v>
      </c>
      <c r="O297" s="1" t="s">
        <v>791</v>
      </c>
      <c r="P297" s="8">
        <v>1</v>
      </c>
      <c r="Q297" s="26">
        <v>0</v>
      </c>
      <c r="R297" s="17">
        <v>0</v>
      </c>
      <c r="T297" t="str">
        <f t="shared" si="4"/>
        <v/>
      </c>
      <c r="U297" s="34" t="str">
        <f>+IF(T297="","Can be delete?",IF(T297&lt;=30,MASTER!$D$3,IF(AND(T297&lt;=31,T297&gt;=60),MASTER!$D$4,IF(AND(T297&lt;=61,T297&gt;=90),MASTER!$D$5,MASTER!$D$6))))</f>
        <v>Can be delete?</v>
      </c>
      <c r="V297" s="48" t="s">
        <v>46</v>
      </c>
      <c r="W297" s="49">
        <v>202107</v>
      </c>
      <c r="X297" s="47" t="s">
        <v>876</v>
      </c>
    </row>
    <row r="298" spans="1:24">
      <c r="A298" s="1">
        <v>295</v>
      </c>
      <c r="B298" s="1" t="s">
        <v>48</v>
      </c>
      <c r="C298" s="1" t="s">
        <v>792</v>
      </c>
      <c r="D298" s="13">
        <v>79.529899999999998</v>
      </c>
      <c r="E298" s="22">
        <v>0</v>
      </c>
      <c r="F298" s="13">
        <v>0</v>
      </c>
      <c r="G298" s="1">
        <v>1</v>
      </c>
      <c r="H298" s="1">
        <v>79.529899999999998</v>
      </c>
      <c r="I298" s="46">
        <v>44433</v>
      </c>
      <c r="J298" s="1" t="s">
        <v>1003</v>
      </c>
      <c r="K298" s="1">
        <v>1</v>
      </c>
      <c r="L298" s="1">
        <v>1</v>
      </c>
      <c r="M298" s="1">
        <v>79.529899999999998</v>
      </c>
      <c r="N298" s="1">
        <v>44433</v>
      </c>
      <c r="O298" s="1" t="s">
        <v>1004</v>
      </c>
      <c r="P298" s="8">
        <v>1</v>
      </c>
      <c r="Q298" s="26">
        <v>0</v>
      </c>
      <c r="R298" s="17">
        <v>0</v>
      </c>
      <c r="T298" t="str">
        <f t="shared" si="4"/>
        <v/>
      </c>
      <c r="U298" s="34" t="str">
        <f>+IF(T298="","Can be delete?",IF(T298&lt;=30,MASTER!$D$3,IF(AND(T298&lt;=31,T298&gt;=60),MASTER!$D$4,IF(AND(T298&lt;=61,T298&gt;=90),MASTER!$D$5,MASTER!$D$6))))</f>
        <v>Can be delete?</v>
      </c>
      <c r="V298" s="48" t="s">
        <v>45</v>
      </c>
      <c r="W298" s="49">
        <v>202108</v>
      </c>
      <c r="X298" s="47" t="s">
        <v>1110</v>
      </c>
    </row>
    <row r="299" spans="1:24">
      <c r="A299" s="1">
        <v>296</v>
      </c>
      <c r="B299" s="1" t="s">
        <v>48</v>
      </c>
      <c r="C299" s="1" t="s">
        <v>512</v>
      </c>
      <c r="D299" s="13">
        <v>1756.0236</v>
      </c>
      <c r="E299" s="22">
        <v>0</v>
      </c>
      <c r="F299" s="13">
        <v>0</v>
      </c>
      <c r="G299" s="1">
        <v>0</v>
      </c>
      <c r="H299" s="1">
        <v>0</v>
      </c>
      <c r="I299" s="46">
        <v>44404</v>
      </c>
      <c r="J299" s="1" t="s">
        <v>793</v>
      </c>
      <c r="K299" s="1">
        <v>1</v>
      </c>
      <c r="L299" s="1">
        <v>0</v>
      </c>
      <c r="M299" s="1">
        <v>0</v>
      </c>
      <c r="N299" s="1">
        <v>44406</v>
      </c>
      <c r="O299" s="1" t="s">
        <v>794</v>
      </c>
      <c r="P299" s="8">
        <v>1</v>
      </c>
      <c r="Q299" s="26">
        <v>0</v>
      </c>
      <c r="R299" s="17">
        <v>0</v>
      </c>
      <c r="T299" t="str">
        <f t="shared" si="4"/>
        <v/>
      </c>
      <c r="U299" s="34" t="str">
        <f>+IF(T299="","Can be delete?",IF(T299&lt;=30,MASTER!$D$3,IF(AND(T299&lt;=31,T299&gt;=60),MASTER!$D$4,IF(AND(T299&lt;=61,T299&gt;=90),MASTER!$D$5,MASTER!$D$6))))</f>
        <v>Can be delete?</v>
      </c>
      <c r="V299" s="48" t="s">
        <v>46</v>
      </c>
      <c r="W299" s="49">
        <v>202107</v>
      </c>
      <c r="X299" s="47" t="s">
        <v>877</v>
      </c>
    </row>
    <row r="300" spans="1:24">
      <c r="A300" s="1">
        <v>297</v>
      </c>
      <c r="B300" s="1" t="s">
        <v>48</v>
      </c>
      <c r="C300" s="1" t="s">
        <v>795</v>
      </c>
      <c r="D300" s="13">
        <v>73.658000000000001</v>
      </c>
      <c r="E300" s="22">
        <v>0</v>
      </c>
      <c r="F300" s="13">
        <v>0</v>
      </c>
      <c r="G300" s="1">
        <v>1</v>
      </c>
      <c r="H300" s="1">
        <v>73.658000000000001</v>
      </c>
      <c r="I300" s="46">
        <v>44433</v>
      </c>
      <c r="J300" s="1" t="s">
        <v>1005</v>
      </c>
      <c r="K300" s="1">
        <v>1</v>
      </c>
      <c r="L300" s="1">
        <v>1</v>
      </c>
      <c r="M300" s="1">
        <v>73.658000000000001</v>
      </c>
      <c r="N300" s="1">
        <v>44433</v>
      </c>
      <c r="O300" s="1" t="s">
        <v>1006</v>
      </c>
      <c r="P300" s="8">
        <v>1</v>
      </c>
      <c r="Q300" s="26">
        <v>0</v>
      </c>
      <c r="R300" s="17">
        <v>0</v>
      </c>
      <c r="T300" t="str">
        <f t="shared" si="4"/>
        <v/>
      </c>
      <c r="U300" s="34" t="str">
        <f>+IF(T300="","Can be delete?",IF(T300&lt;=30,MASTER!$D$3,IF(AND(T300&lt;=31,T300&gt;=60),MASTER!$D$4,IF(AND(T300&lt;=61,T300&gt;=90),MASTER!$D$5,MASTER!$D$6))))</f>
        <v>Can be delete?</v>
      </c>
      <c r="V300" s="48" t="s">
        <v>45</v>
      </c>
      <c r="W300" s="49">
        <v>202108</v>
      </c>
      <c r="X300" s="47" t="s">
        <v>1111</v>
      </c>
    </row>
    <row r="301" spans="1:24">
      <c r="A301" s="1">
        <v>298</v>
      </c>
      <c r="B301" s="1" t="s">
        <v>48</v>
      </c>
      <c r="C301" s="1" t="s">
        <v>513</v>
      </c>
      <c r="D301" s="13">
        <v>1739.4214999999999</v>
      </c>
      <c r="E301" s="22">
        <v>0</v>
      </c>
      <c r="F301" s="13">
        <v>0</v>
      </c>
      <c r="G301" s="1">
        <v>0</v>
      </c>
      <c r="H301" s="1">
        <v>0</v>
      </c>
      <c r="I301" s="46">
        <v>44404</v>
      </c>
      <c r="J301" s="1" t="s">
        <v>796</v>
      </c>
      <c r="K301" s="1">
        <v>1</v>
      </c>
      <c r="L301" s="1">
        <v>0</v>
      </c>
      <c r="M301" s="1">
        <v>0</v>
      </c>
      <c r="N301" s="1">
        <v>44406</v>
      </c>
      <c r="O301" s="1" t="s">
        <v>797</v>
      </c>
      <c r="P301" s="8">
        <v>1</v>
      </c>
      <c r="Q301" s="26">
        <v>0</v>
      </c>
      <c r="R301" s="17">
        <v>0</v>
      </c>
      <c r="T301" t="str">
        <f t="shared" si="4"/>
        <v/>
      </c>
      <c r="U301" s="34" t="str">
        <f>+IF(T301="","Can be delete?",IF(T301&lt;=30,MASTER!$D$3,IF(AND(T301&lt;=31,T301&gt;=60),MASTER!$D$4,IF(AND(T301&lt;=61,T301&gt;=90),MASTER!$D$5,MASTER!$D$6))))</f>
        <v>Can be delete?</v>
      </c>
      <c r="V301" s="48" t="s">
        <v>46</v>
      </c>
      <c r="W301" s="49">
        <v>202107</v>
      </c>
      <c r="X301" s="47" t="s">
        <v>878</v>
      </c>
    </row>
    <row r="302" spans="1:24">
      <c r="A302" s="1">
        <v>299</v>
      </c>
      <c r="B302" s="1" t="s">
        <v>48</v>
      </c>
      <c r="C302" s="1" t="s">
        <v>514</v>
      </c>
      <c r="D302" s="13">
        <v>1761.0708</v>
      </c>
      <c r="E302" s="22">
        <v>0</v>
      </c>
      <c r="F302" s="13">
        <v>0</v>
      </c>
      <c r="G302" s="1">
        <v>0</v>
      </c>
      <c r="H302" s="1">
        <v>0</v>
      </c>
      <c r="I302" s="46">
        <v>44404</v>
      </c>
      <c r="J302" s="1" t="s">
        <v>798</v>
      </c>
      <c r="K302" s="1">
        <v>1</v>
      </c>
      <c r="L302" s="1">
        <v>0</v>
      </c>
      <c r="M302" s="1">
        <v>0</v>
      </c>
      <c r="N302" s="1">
        <v>44406</v>
      </c>
      <c r="O302" s="1" t="s">
        <v>799</v>
      </c>
      <c r="P302" s="8">
        <v>1</v>
      </c>
      <c r="Q302" s="26">
        <v>0</v>
      </c>
      <c r="R302" s="17">
        <v>0</v>
      </c>
      <c r="T302" t="str">
        <f t="shared" si="4"/>
        <v/>
      </c>
      <c r="U302" s="34" t="str">
        <f>+IF(T302="","Can be delete?",IF(T302&lt;=30,MASTER!$D$3,IF(AND(T302&lt;=31,T302&gt;=60),MASTER!$D$4,IF(AND(T302&lt;=61,T302&gt;=90),MASTER!$D$5,MASTER!$D$6))))</f>
        <v>Can be delete?</v>
      </c>
      <c r="V302" s="48" t="s">
        <v>46</v>
      </c>
      <c r="W302" s="49">
        <v>202107</v>
      </c>
      <c r="X302" s="47" t="s">
        <v>879</v>
      </c>
    </row>
    <row r="303" spans="1:24">
      <c r="A303" s="1">
        <v>300</v>
      </c>
      <c r="B303" s="1" t="s">
        <v>48</v>
      </c>
      <c r="C303" s="1" t="s">
        <v>515</v>
      </c>
      <c r="D303" s="13">
        <v>3145.8589000000002</v>
      </c>
      <c r="E303" s="22">
        <v>0</v>
      </c>
      <c r="F303" s="13">
        <v>0</v>
      </c>
      <c r="G303" s="1">
        <v>0</v>
      </c>
      <c r="H303" s="1">
        <v>0</v>
      </c>
      <c r="I303" s="46">
        <v>44404</v>
      </c>
      <c r="J303" s="1" t="s">
        <v>800</v>
      </c>
      <c r="K303" s="1">
        <v>1</v>
      </c>
      <c r="L303" s="1">
        <v>0</v>
      </c>
      <c r="M303" s="1">
        <v>0</v>
      </c>
      <c r="N303" s="1">
        <v>44406</v>
      </c>
      <c r="O303" s="1" t="s">
        <v>801</v>
      </c>
      <c r="P303" s="8">
        <v>1</v>
      </c>
      <c r="Q303" s="26">
        <v>0</v>
      </c>
      <c r="R303" s="17">
        <v>0</v>
      </c>
      <c r="T303" t="str">
        <f t="shared" si="4"/>
        <v/>
      </c>
      <c r="U303" s="34" t="str">
        <f>+IF(T303="","Can be delete?",IF(T303&lt;=30,MASTER!$D$3,IF(AND(T303&lt;=31,T303&gt;=60),MASTER!$D$4,IF(AND(T303&lt;=61,T303&gt;=90),MASTER!$D$5,MASTER!$D$6))))</f>
        <v>Can be delete?</v>
      </c>
      <c r="V303" s="48" t="s">
        <v>46</v>
      </c>
      <c r="W303" s="49">
        <v>202107</v>
      </c>
      <c r="X303" s="47" t="s">
        <v>880</v>
      </c>
    </row>
    <row r="304" spans="1:24">
      <c r="A304" s="1">
        <v>301</v>
      </c>
      <c r="B304" s="1" t="s">
        <v>48</v>
      </c>
      <c r="C304" s="1" t="s">
        <v>516</v>
      </c>
      <c r="D304" s="13">
        <v>2411.9371999999998</v>
      </c>
      <c r="E304" s="22">
        <v>0</v>
      </c>
      <c r="F304" s="13">
        <v>0</v>
      </c>
      <c r="G304" s="1">
        <v>0</v>
      </c>
      <c r="H304" s="1">
        <v>0</v>
      </c>
      <c r="I304" s="46">
        <v>44404</v>
      </c>
      <c r="J304" s="1" t="s">
        <v>802</v>
      </c>
      <c r="K304" s="1">
        <v>1</v>
      </c>
      <c r="L304" s="1">
        <v>0</v>
      </c>
      <c r="M304" s="1">
        <v>0</v>
      </c>
      <c r="N304" s="1">
        <v>44406</v>
      </c>
      <c r="O304" s="1" t="s">
        <v>803</v>
      </c>
      <c r="P304" s="8">
        <v>1</v>
      </c>
      <c r="Q304" s="26">
        <v>0</v>
      </c>
      <c r="R304" s="17">
        <v>0</v>
      </c>
      <c r="T304" t="str">
        <f t="shared" si="4"/>
        <v/>
      </c>
      <c r="U304" s="34" t="str">
        <f>+IF(T304="","Can be delete?",IF(T304&lt;=30,MASTER!$D$3,IF(AND(T304&lt;=31,T304&gt;=60),MASTER!$D$4,IF(AND(T304&lt;=61,T304&gt;=90),MASTER!$D$5,MASTER!$D$6))))</f>
        <v>Can be delete?</v>
      </c>
      <c r="V304" s="48" t="s">
        <v>46</v>
      </c>
      <c r="W304" s="49">
        <v>202107</v>
      </c>
      <c r="X304" s="47" t="s">
        <v>881</v>
      </c>
    </row>
    <row r="305" spans="1:24">
      <c r="A305" s="1">
        <v>302</v>
      </c>
      <c r="B305" s="1" t="s">
        <v>48</v>
      </c>
      <c r="C305" s="1" t="s">
        <v>517</v>
      </c>
      <c r="D305" s="13">
        <v>4387.5915999999997</v>
      </c>
      <c r="E305" s="22">
        <v>0</v>
      </c>
      <c r="F305" s="13">
        <v>0</v>
      </c>
      <c r="G305" s="1">
        <v>0</v>
      </c>
      <c r="H305" s="1">
        <v>0</v>
      </c>
      <c r="I305" s="46">
        <v>44404</v>
      </c>
      <c r="J305" s="1" t="s">
        <v>804</v>
      </c>
      <c r="K305" s="1">
        <v>1</v>
      </c>
      <c r="L305" s="1">
        <v>0</v>
      </c>
      <c r="M305" s="1">
        <v>0</v>
      </c>
      <c r="N305" s="1">
        <v>44406</v>
      </c>
      <c r="O305" s="1" t="s">
        <v>805</v>
      </c>
      <c r="P305" s="8">
        <v>1</v>
      </c>
      <c r="Q305" s="26">
        <v>0</v>
      </c>
      <c r="R305" s="17">
        <v>0</v>
      </c>
      <c r="T305" t="str">
        <f t="shared" si="4"/>
        <v/>
      </c>
      <c r="U305" s="34" t="str">
        <f>+IF(T305="","Can be delete?",IF(T305&lt;=30,MASTER!$D$3,IF(AND(T305&lt;=31,T305&gt;=60),MASTER!$D$4,IF(AND(T305&lt;=61,T305&gt;=90),MASTER!$D$5,MASTER!$D$6))))</f>
        <v>Can be delete?</v>
      </c>
      <c r="V305" s="48" t="s">
        <v>46</v>
      </c>
      <c r="W305" s="49">
        <v>202107</v>
      </c>
      <c r="X305" s="47" t="s">
        <v>882</v>
      </c>
    </row>
    <row r="306" spans="1:24">
      <c r="A306" s="1">
        <v>303</v>
      </c>
      <c r="B306" s="1" t="s">
        <v>48</v>
      </c>
      <c r="C306" s="1" t="s">
        <v>806</v>
      </c>
      <c r="D306" s="13">
        <v>30.4818</v>
      </c>
      <c r="E306" s="22">
        <v>0</v>
      </c>
      <c r="F306" s="13">
        <v>0</v>
      </c>
      <c r="G306" s="1">
        <v>1</v>
      </c>
      <c r="H306" s="1">
        <v>30.4818</v>
      </c>
      <c r="I306" s="46">
        <v>44433</v>
      </c>
      <c r="J306" s="1" t="s">
        <v>1007</v>
      </c>
      <c r="K306" s="1">
        <v>1</v>
      </c>
      <c r="L306" s="1">
        <v>1</v>
      </c>
      <c r="M306" s="1">
        <v>30.4818</v>
      </c>
      <c r="N306" s="1">
        <v>44433</v>
      </c>
      <c r="O306" s="1" t="s">
        <v>1008</v>
      </c>
      <c r="P306" s="8">
        <v>1</v>
      </c>
      <c r="Q306" s="26">
        <v>0</v>
      </c>
      <c r="R306" s="17">
        <v>0</v>
      </c>
      <c r="T306" t="str">
        <f t="shared" si="4"/>
        <v/>
      </c>
      <c r="U306" s="34" t="str">
        <f>+IF(T306="","Can be delete?",IF(T306&lt;=30,MASTER!$D$3,IF(AND(T306&lt;=31,T306&gt;=60),MASTER!$D$4,IF(AND(T306&lt;=61,T306&gt;=90),MASTER!$D$5,MASTER!$D$6))))</f>
        <v>Can be delete?</v>
      </c>
      <c r="V306" s="48" t="s">
        <v>45</v>
      </c>
      <c r="W306" s="49">
        <v>202108</v>
      </c>
      <c r="X306" s="47" t="s">
        <v>1112</v>
      </c>
    </row>
    <row r="307" spans="1:24">
      <c r="A307" s="1">
        <v>304</v>
      </c>
      <c r="B307" s="1" t="s">
        <v>48</v>
      </c>
      <c r="C307" s="1" t="s">
        <v>807</v>
      </c>
      <c r="D307" s="13">
        <v>29.0535</v>
      </c>
      <c r="E307" s="22">
        <v>0</v>
      </c>
      <c r="F307" s="13">
        <v>0</v>
      </c>
      <c r="G307" s="1">
        <v>1</v>
      </c>
      <c r="H307" s="1">
        <v>29.0535</v>
      </c>
      <c r="I307" s="46">
        <v>44433</v>
      </c>
      <c r="J307" s="1" t="s">
        <v>1009</v>
      </c>
      <c r="K307" s="1">
        <v>1</v>
      </c>
      <c r="L307" s="1">
        <v>1</v>
      </c>
      <c r="M307" s="1">
        <v>29.0535</v>
      </c>
      <c r="N307" s="1">
        <v>44433</v>
      </c>
      <c r="O307" s="1" t="s">
        <v>1010</v>
      </c>
      <c r="P307" s="8">
        <v>1</v>
      </c>
      <c r="Q307" s="26">
        <v>0</v>
      </c>
      <c r="R307" s="17">
        <v>0</v>
      </c>
      <c r="T307" t="str">
        <f t="shared" si="4"/>
        <v/>
      </c>
      <c r="U307" s="34" t="str">
        <f>+IF(T307="","Can be delete?",IF(T307&lt;=30,MASTER!$D$3,IF(AND(T307&lt;=31,T307&gt;=60),MASTER!$D$4,IF(AND(T307&lt;=61,T307&gt;=90),MASTER!$D$5,MASTER!$D$6))))</f>
        <v>Can be delete?</v>
      </c>
      <c r="V307" s="48" t="s">
        <v>45</v>
      </c>
      <c r="W307" s="49">
        <v>202108</v>
      </c>
      <c r="X307" s="47" t="s">
        <v>1113</v>
      </c>
    </row>
    <row r="308" spans="1:24">
      <c r="A308" s="1">
        <v>305</v>
      </c>
      <c r="B308" s="1" t="s">
        <v>48</v>
      </c>
      <c r="C308" s="1" t="s">
        <v>808</v>
      </c>
      <c r="D308" s="13">
        <v>28.7361</v>
      </c>
      <c r="E308" s="22">
        <v>0</v>
      </c>
      <c r="F308" s="13">
        <v>0</v>
      </c>
      <c r="G308" s="1">
        <v>1</v>
      </c>
      <c r="H308" s="1">
        <v>28.7361</v>
      </c>
      <c r="I308" s="46">
        <v>44433</v>
      </c>
      <c r="J308" s="1" t="s">
        <v>1011</v>
      </c>
      <c r="K308" s="1">
        <v>1</v>
      </c>
      <c r="L308" s="1">
        <v>1</v>
      </c>
      <c r="M308" s="1">
        <v>28.7361</v>
      </c>
      <c r="N308" s="1">
        <v>44433</v>
      </c>
      <c r="O308" s="1" t="s">
        <v>1012</v>
      </c>
      <c r="P308" s="8">
        <v>1</v>
      </c>
      <c r="Q308" s="26">
        <v>0</v>
      </c>
      <c r="R308" s="17">
        <v>0</v>
      </c>
      <c r="T308" t="str">
        <f t="shared" si="4"/>
        <v/>
      </c>
      <c r="U308" s="34" t="str">
        <f>+IF(T308="","Can be delete?",IF(T308&lt;=30,MASTER!$D$3,IF(AND(T308&lt;=31,T308&gt;=60),MASTER!$D$4,IF(AND(T308&lt;=61,T308&gt;=90),MASTER!$D$5,MASTER!$D$6))))</f>
        <v>Can be delete?</v>
      </c>
      <c r="V308" s="48" t="s">
        <v>45</v>
      </c>
      <c r="W308" s="49">
        <v>202108</v>
      </c>
      <c r="X308" s="47" t="s">
        <v>1114</v>
      </c>
    </row>
    <row r="309" spans="1:24">
      <c r="A309" s="1">
        <v>306</v>
      </c>
      <c r="B309" s="1" t="s">
        <v>48</v>
      </c>
      <c r="C309" s="1" t="s">
        <v>809</v>
      </c>
      <c r="D309" s="13">
        <v>27.6252</v>
      </c>
      <c r="E309" s="22">
        <v>0</v>
      </c>
      <c r="F309" s="13">
        <v>0</v>
      </c>
      <c r="G309" s="1">
        <v>1</v>
      </c>
      <c r="H309" s="1">
        <v>27.6252</v>
      </c>
      <c r="I309" s="46">
        <v>44433</v>
      </c>
      <c r="J309" s="1" t="s">
        <v>1013</v>
      </c>
      <c r="K309" s="1">
        <v>1</v>
      </c>
      <c r="L309" s="1">
        <v>1</v>
      </c>
      <c r="M309" s="1">
        <v>27.6252</v>
      </c>
      <c r="N309" s="1">
        <v>44433</v>
      </c>
      <c r="O309" s="1" t="s">
        <v>1014</v>
      </c>
      <c r="P309" s="8">
        <v>1</v>
      </c>
      <c r="Q309" s="26">
        <v>0</v>
      </c>
      <c r="R309" s="17">
        <v>0</v>
      </c>
      <c r="T309" t="str">
        <f t="shared" si="4"/>
        <v/>
      </c>
      <c r="U309" s="34" t="str">
        <f>+IF(T309="","Can be delete?",IF(T309&lt;=30,MASTER!$D$3,IF(AND(T309&lt;=31,T309&gt;=60),MASTER!$D$4,IF(AND(T309&lt;=61,T309&gt;=90),MASTER!$D$5,MASTER!$D$6))))</f>
        <v>Can be delete?</v>
      </c>
      <c r="V309" s="48" t="s">
        <v>45</v>
      </c>
      <c r="W309" s="49">
        <v>202108</v>
      </c>
      <c r="X309" s="47" t="s">
        <v>1115</v>
      </c>
    </row>
    <row r="310" spans="1:24">
      <c r="A310" s="1">
        <v>307</v>
      </c>
      <c r="B310" s="1" t="s">
        <v>48</v>
      </c>
      <c r="C310" s="1" t="s">
        <v>518</v>
      </c>
      <c r="D310" s="13">
        <v>0</v>
      </c>
      <c r="E310" s="22">
        <v>0</v>
      </c>
      <c r="F310" s="13">
        <v>0</v>
      </c>
      <c r="G310" s="1">
        <v>0</v>
      </c>
      <c r="H310" s="1">
        <v>0</v>
      </c>
      <c r="I310" s="46"/>
      <c r="J310" s="1"/>
      <c r="K310" s="1">
        <v>0</v>
      </c>
      <c r="L310" s="1">
        <v>0</v>
      </c>
      <c r="M310" s="1">
        <v>0</v>
      </c>
      <c r="N310" s="1"/>
      <c r="O310" s="1"/>
      <c r="P310" s="8">
        <v>0</v>
      </c>
      <c r="Q310" s="26">
        <v>0</v>
      </c>
      <c r="R310" s="17">
        <v>0</v>
      </c>
      <c r="T310" t="str">
        <f t="shared" si="4"/>
        <v/>
      </c>
      <c r="U310" s="34" t="str">
        <f>+IF(T310="","Can be delete?",IF(T310&lt;=30,MASTER!$D$3,IF(AND(T310&lt;=31,T310&gt;=60),MASTER!$D$4,IF(AND(T310&lt;=61,T310&gt;=90),MASTER!$D$5,MASTER!$D$6))))</f>
        <v>Can be delete?</v>
      </c>
      <c r="V310" s="48" t="s">
        <v>45</v>
      </c>
      <c r="W310" s="49">
        <v>202111</v>
      </c>
      <c r="X310" s="47" t="s">
        <v>245</v>
      </c>
    </row>
    <row r="311" spans="1:24">
      <c r="A311" s="1">
        <v>308</v>
      </c>
      <c r="B311" s="1" t="s">
        <v>48</v>
      </c>
      <c r="C311" s="1" t="s">
        <v>519</v>
      </c>
      <c r="D311" s="13">
        <v>0</v>
      </c>
      <c r="E311" s="22">
        <v>0</v>
      </c>
      <c r="F311" s="13">
        <v>0</v>
      </c>
      <c r="G311" s="1">
        <v>0</v>
      </c>
      <c r="H311" s="1">
        <v>0</v>
      </c>
      <c r="I311" s="46"/>
      <c r="J311" s="1"/>
      <c r="K311" s="1">
        <v>0</v>
      </c>
      <c r="L311" s="1">
        <v>0</v>
      </c>
      <c r="M311" s="1">
        <v>0</v>
      </c>
      <c r="N311" s="1"/>
      <c r="O311" s="1"/>
      <c r="P311" s="8">
        <v>0</v>
      </c>
      <c r="Q311" s="26">
        <v>0</v>
      </c>
      <c r="R311" s="17">
        <v>0</v>
      </c>
      <c r="T311" t="str">
        <f t="shared" si="4"/>
        <v/>
      </c>
      <c r="U311" s="34" t="str">
        <f>+IF(T311="","Can be delete?",IF(T311&lt;=30,MASTER!$D$3,IF(AND(T311&lt;=31,T311&gt;=60),MASTER!$D$4,IF(AND(T311&lt;=61,T311&gt;=90),MASTER!$D$5,MASTER!$D$6))))</f>
        <v>Can be delete?</v>
      </c>
      <c r="V311" s="48" t="s">
        <v>45</v>
      </c>
      <c r="W311" s="49">
        <v>202109</v>
      </c>
      <c r="X311" s="47" t="s">
        <v>245</v>
      </c>
    </row>
    <row r="312" spans="1:24">
      <c r="A312" s="1">
        <v>309</v>
      </c>
      <c r="B312" s="1" t="s">
        <v>48</v>
      </c>
      <c r="C312" s="1" t="s">
        <v>520</v>
      </c>
      <c r="D312" s="13">
        <v>0</v>
      </c>
      <c r="E312" s="22">
        <v>0</v>
      </c>
      <c r="F312" s="13">
        <v>0</v>
      </c>
      <c r="G312" s="1">
        <v>0</v>
      </c>
      <c r="H312" s="1">
        <v>0</v>
      </c>
      <c r="I312" s="46"/>
      <c r="J312" s="1"/>
      <c r="K312" s="1">
        <v>0</v>
      </c>
      <c r="L312" s="1">
        <v>0</v>
      </c>
      <c r="M312" s="1">
        <v>0</v>
      </c>
      <c r="N312" s="1"/>
      <c r="O312" s="1"/>
      <c r="P312" s="8">
        <v>0</v>
      </c>
      <c r="Q312" s="26">
        <v>0</v>
      </c>
      <c r="R312" s="17">
        <v>0</v>
      </c>
      <c r="T312" t="str">
        <f t="shared" si="4"/>
        <v/>
      </c>
      <c r="U312" s="34" t="str">
        <f>+IF(T312="","Can be delete?",IF(T312&lt;=30,MASTER!$D$3,IF(AND(T312&lt;=31,T312&gt;=60),MASTER!$D$4,IF(AND(T312&lt;=61,T312&gt;=90),MASTER!$D$5,MASTER!$D$6))))</f>
        <v>Can be delete?</v>
      </c>
      <c r="V312" s="48" t="s">
        <v>45</v>
      </c>
      <c r="W312" s="49">
        <v>202109</v>
      </c>
      <c r="X312" s="47" t="s">
        <v>245</v>
      </c>
    </row>
    <row r="313" spans="1:24">
      <c r="A313" s="1">
        <v>310</v>
      </c>
      <c r="B313" s="1" t="s">
        <v>48</v>
      </c>
      <c r="C313" s="1" t="s">
        <v>521</v>
      </c>
      <c r="D313" s="13">
        <v>0</v>
      </c>
      <c r="E313" s="22">
        <v>0</v>
      </c>
      <c r="F313" s="13">
        <v>0</v>
      </c>
      <c r="G313" s="1">
        <v>0</v>
      </c>
      <c r="H313" s="1">
        <v>0</v>
      </c>
      <c r="I313" s="46"/>
      <c r="J313" s="1"/>
      <c r="K313" s="1">
        <v>0</v>
      </c>
      <c r="L313" s="1">
        <v>0</v>
      </c>
      <c r="M313" s="1">
        <v>0</v>
      </c>
      <c r="N313" s="1"/>
      <c r="O313" s="1"/>
      <c r="P313" s="8">
        <v>0</v>
      </c>
      <c r="Q313" s="26">
        <v>0</v>
      </c>
      <c r="R313" s="17">
        <v>0</v>
      </c>
      <c r="T313" t="str">
        <f t="shared" si="4"/>
        <v/>
      </c>
      <c r="U313" s="34" t="str">
        <f>+IF(T313="","Can be delete?",IF(T313&lt;=30,MASTER!$D$3,IF(AND(T313&lt;=31,T313&gt;=60),MASTER!$D$4,IF(AND(T313&lt;=61,T313&gt;=90),MASTER!$D$5,MASTER!$D$6))))</f>
        <v>Can be delete?</v>
      </c>
      <c r="V313" s="48" t="s">
        <v>45</v>
      </c>
      <c r="W313" s="49">
        <v>202109</v>
      </c>
      <c r="X313" s="47" t="s">
        <v>245</v>
      </c>
    </row>
    <row r="314" spans="1:24">
      <c r="A314" s="1">
        <v>311</v>
      </c>
      <c r="B314" s="1" t="s">
        <v>48</v>
      </c>
      <c r="C314" s="1" t="s">
        <v>1015</v>
      </c>
      <c r="D314" s="13">
        <v>0</v>
      </c>
      <c r="E314" s="22">
        <v>0</v>
      </c>
      <c r="F314" s="13">
        <v>0</v>
      </c>
      <c r="G314" s="1">
        <v>0</v>
      </c>
      <c r="H314" s="1">
        <v>0</v>
      </c>
      <c r="I314" s="46"/>
      <c r="J314" s="1"/>
      <c r="K314" s="1">
        <v>0</v>
      </c>
      <c r="L314" s="1">
        <v>0</v>
      </c>
      <c r="M314" s="1">
        <v>0</v>
      </c>
      <c r="N314" s="1"/>
      <c r="O314" s="1"/>
      <c r="P314" s="8">
        <v>0</v>
      </c>
      <c r="Q314" s="26">
        <v>0</v>
      </c>
      <c r="R314" s="17">
        <v>0</v>
      </c>
      <c r="T314" t="str">
        <f t="shared" si="4"/>
        <v/>
      </c>
      <c r="U314" s="34" t="str">
        <f>+IF(T314="","Can be delete?",IF(T314&lt;=30,MASTER!$D$3,IF(AND(T314&lt;=31,T314&gt;=60),MASTER!$D$4,IF(AND(T314&lt;=61,T314&gt;=90),MASTER!$D$5,MASTER!$D$6))))</f>
        <v>Can be delete?</v>
      </c>
      <c r="V314" s="48" t="s">
        <v>45</v>
      </c>
      <c r="W314" s="49">
        <v>202109</v>
      </c>
      <c r="X314" s="47" t="s">
        <v>245</v>
      </c>
    </row>
    <row r="315" spans="1:24">
      <c r="A315" s="1">
        <v>312</v>
      </c>
      <c r="B315" s="1" t="s">
        <v>48</v>
      </c>
      <c r="C315" s="1" t="s">
        <v>228</v>
      </c>
      <c r="D315" s="13">
        <v>0</v>
      </c>
      <c r="E315" s="22">
        <v>0</v>
      </c>
      <c r="F315" s="13">
        <v>0</v>
      </c>
      <c r="G315" s="1">
        <v>0</v>
      </c>
      <c r="H315" s="1">
        <v>0</v>
      </c>
      <c r="I315" s="46"/>
      <c r="J315" s="1"/>
      <c r="K315" s="1">
        <v>0</v>
      </c>
      <c r="L315" s="1">
        <v>0</v>
      </c>
      <c r="M315" s="1">
        <v>0</v>
      </c>
      <c r="N315" s="1"/>
      <c r="O315" s="1"/>
      <c r="P315" s="8">
        <v>0</v>
      </c>
      <c r="Q315" s="26">
        <v>0</v>
      </c>
      <c r="R315" s="17">
        <v>0</v>
      </c>
      <c r="T315" t="str">
        <f t="shared" si="4"/>
        <v/>
      </c>
      <c r="U315" s="34" t="str">
        <f>+IF(T315="","Can be delete?",IF(T315&lt;=30,MASTER!$D$3,IF(AND(T315&lt;=31,T315&gt;=60),MASTER!$D$4,IF(AND(T315&lt;=61,T315&gt;=90),MASTER!$D$5,MASTER!$D$6))))</f>
        <v>Can be delete?</v>
      </c>
      <c r="V315" s="48" t="s">
        <v>574</v>
      </c>
      <c r="W315" s="49" t="s">
        <v>244</v>
      </c>
      <c r="X315" s="47" t="s">
        <v>266</v>
      </c>
    </row>
    <row r="316" spans="1:24">
      <c r="A316" s="1">
        <v>313</v>
      </c>
      <c r="B316" s="1" t="s">
        <v>48</v>
      </c>
      <c r="C316" s="1" t="s">
        <v>229</v>
      </c>
      <c r="D316" s="13">
        <v>0</v>
      </c>
      <c r="E316" s="22">
        <v>0</v>
      </c>
      <c r="F316" s="13">
        <v>0</v>
      </c>
      <c r="G316" s="1">
        <v>0</v>
      </c>
      <c r="H316" s="1">
        <v>0</v>
      </c>
      <c r="I316" s="46"/>
      <c r="J316" s="1"/>
      <c r="K316" s="1">
        <v>0</v>
      </c>
      <c r="L316" s="1">
        <v>0</v>
      </c>
      <c r="M316" s="1">
        <v>0</v>
      </c>
      <c r="N316" s="1"/>
      <c r="O316" s="1"/>
      <c r="P316" s="8">
        <v>0</v>
      </c>
      <c r="Q316" s="26">
        <v>0</v>
      </c>
      <c r="R316" s="17">
        <v>0</v>
      </c>
      <c r="T316" t="str">
        <f t="shared" si="4"/>
        <v/>
      </c>
      <c r="U316" s="34" t="str">
        <f>+IF(T316="","Can be delete?",IF(T316&lt;=30,MASTER!$D$3,IF(AND(T316&lt;=31,T316&gt;=60),MASTER!$D$4,IF(AND(T316&lt;=61,T316&gt;=90),MASTER!$D$5,MASTER!$D$6))))</f>
        <v>Can be delete?</v>
      </c>
      <c r="V316" s="48" t="s">
        <v>574</v>
      </c>
      <c r="W316" s="49" t="s">
        <v>244</v>
      </c>
      <c r="X316" s="47" t="s">
        <v>266</v>
      </c>
    </row>
    <row r="317" spans="1:24">
      <c r="A317" s="1">
        <v>314</v>
      </c>
      <c r="B317" s="1" t="s">
        <v>48</v>
      </c>
      <c r="C317" s="1" t="s">
        <v>368</v>
      </c>
      <c r="D317" s="13">
        <v>397.5865</v>
      </c>
      <c r="E317" s="22">
        <v>0</v>
      </c>
      <c r="F317" s="13">
        <v>0</v>
      </c>
      <c r="G317" s="1">
        <v>1</v>
      </c>
      <c r="H317" s="1">
        <v>397.5865</v>
      </c>
      <c r="I317" s="46">
        <v>44432</v>
      </c>
      <c r="J317" s="1" t="s">
        <v>1016</v>
      </c>
      <c r="K317" s="1">
        <v>1</v>
      </c>
      <c r="L317" s="1">
        <v>1</v>
      </c>
      <c r="M317" s="1">
        <v>397.5865</v>
      </c>
      <c r="N317" s="1">
        <v>44432</v>
      </c>
      <c r="O317" s="1" t="s">
        <v>1017</v>
      </c>
      <c r="P317" s="8">
        <v>1</v>
      </c>
      <c r="Q317" s="26">
        <v>0</v>
      </c>
      <c r="R317" s="17">
        <v>0</v>
      </c>
      <c r="T317" t="str">
        <f t="shared" si="4"/>
        <v/>
      </c>
      <c r="U317" s="34" t="str">
        <f>+IF(T317="","Can be delete?",IF(T317&lt;=30,MASTER!$D$3,IF(AND(T317&lt;=31,T317&gt;=60),MASTER!$D$4,IF(AND(T317&lt;=61,T317&gt;=90),MASTER!$D$5,MASTER!$D$6))))</f>
        <v>Can be delete?</v>
      </c>
      <c r="V317" s="48" t="s">
        <v>45</v>
      </c>
      <c r="W317" s="49">
        <v>202108</v>
      </c>
      <c r="X317" s="47" t="s">
        <v>1116</v>
      </c>
    </row>
    <row r="318" spans="1:24">
      <c r="A318" s="1">
        <v>315</v>
      </c>
      <c r="B318" s="1" t="s">
        <v>48</v>
      </c>
      <c r="C318" s="1" t="s">
        <v>369</v>
      </c>
      <c r="D318" s="13">
        <v>368.38569999999999</v>
      </c>
      <c r="E318" s="22">
        <v>0</v>
      </c>
      <c r="F318" s="13">
        <v>0</v>
      </c>
      <c r="G318" s="1">
        <v>1</v>
      </c>
      <c r="H318" s="1">
        <v>368.38569999999999</v>
      </c>
      <c r="I318" s="46">
        <v>44432</v>
      </c>
      <c r="J318" s="1" t="s">
        <v>1018</v>
      </c>
      <c r="K318" s="1">
        <v>1</v>
      </c>
      <c r="L318" s="1">
        <v>1</v>
      </c>
      <c r="M318" s="1">
        <v>368.38569999999999</v>
      </c>
      <c r="N318" s="1">
        <v>44432</v>
      </c>
      <c r="O318" s="1" t="s">
        <v>1019</v>
      </c>
      <c r="P318" s="8">
        <v>1</v>
      </c>
      <c r="Q318" s="26">
        <v>0</v>
      </c>
      <c r="R318" s="17">
        <v>0</v>
      </c>
      <c r="T318" t="str">
        <f t="shared" si="4"/>
        <v/>
      </c>
      <c r="U318" s="34" t="str">
        <f>+IF(T318="","Can be delete?",IF(T318&lt;=30,MASTER!$D$3,IF(AND(T318&lt;=31,T318&gt;=60),MASTER!$D$4,IF(AND(T318&lt;=61,T318&gt;=90),MASTER!$D$5,MASTER!$D$6))))</f>
        <v>Can be delete?</v>
      </c>
      <c r="V318" s="48" t="s">
        <v>45</v>
      </c>
      <c r="W318" s="49">
        <v>202108</v>
      </c>
      <c r="X318" s="47" t="s">
        <v>1117</v>
      </c>
    </row>
    <row r="319" spans="1:24">
      <c r="A319" s="1">
        <v>316</v>
      </c>
      <c r="B319" s="1" t="s">
        <v>48</v>
      </c>
      <c r="C319" s="1" t="s">
        <v>522</v>
      </c>
      <c r="D319" s="13">
        <v>0</v>
      </c>
      <c r="E319" s="22">
        <v>0</v>
      </c>
      <c r="F319" s="13">
        <v>0</v>
      </c>
      <c r="G319" s="1">
        <v>0</v>
      </c>
      <c r="H319" s="1">
        <v>0</v>
      </c>
      <c r="I319" s="46"/>
      <c r="J319" s="1"/>
      <c r="K319" s="1">
        <v>0</v>
      </c>
      <c r="L319" s="1">
        <v>0</v>
      </c>
      <c r="M319" s="1">
        <v>0</v>
      </c>
      <c r="N319" s="1"/>
      <c r="O319" s="1"/>
      <c r="P319" s="8">
        <v>0</v>
      </c>
      <c r="Q319" s="26">
        <v>0</v>
      </c>
      <c r="R319" s="17">
        <v>0</v>
      </c>
      <c r="T319" t="str">
        <f t="shared" si="4"/>
        <v/>
      </c>
      <c r="U319" s="34" t="str">
        <f>+IF(T319="","Can be delete?",IF(T319&lt;=30,MASTER!$D$3,IF(AND(T319&lt;=31,T319&gt;=60),MASTER!$D$4,IF(AND(T319&lt;=61,T319&gt;=90),MASTER!$D$5,MASTER!$D$6))))</f>
        <v>Can be delete?</v>
      </c>
      <c r="V319" s="48" t="s">
        <v>45</v>
      </c>
      <c r="W319" s="49">
        <v>202110</v>
      </c>
      <c r="X319" s="47" t="s">
        <v>245</v>
      </c>
    </row>
    <row r="320" spans="1:24">
      <c r="A320" s="1">
        <v>317</v>
      </c>
      <c r="B320" s="1" t="s">
        <v>48</v>
      </c>
      <c r="C320" s="1" t="s">
        <v>523</v>
      </c>
      <c r="D320" s="13">
        <v>1743.0181</v>
      </c>
      <c r="E320" s="22">
        <v>0</v>
      </c>
      <c r="F320" s="13">
        <v>0</v>
      </c>
      <c r="G320" s="1">
        <v>1</v>
      </c>
      <c r="H320" s="1">
        <v>1743.0181</v>
      </c>
      <c r="I320" s="46">
        <v>44432</v>
      </c>
      <c r="J320" s="1" t="s">
        <v>1020</v>
      </c>
      <c r="K320" s="1">
        <v>1</v>
      </c>
      <c r="L320" s="1">
        <v>1</v>
      </c>
      <c r="M320" s="1">
        <v>1743.0181</v>
      </c>
      <c r="N320" s="1">
        <v>44432</v>
      </c>
      <c r="O320" s="1" t="s">
        <v>1021</v>
      </c>
      <c r="P320" s="8">
        <v>1</v>
      </c>
      <c r="Q320" s="26">
        <v>0</v>
      </c>
      <c r="R320" s="17">
        <v>0</v>
      </c>
      <c r="T320" t="str">
        <f t="shared" si="4"/>
        <v/>
      </c>
      <c r="U320" s="34" t="str">
        <f>+IF(T320="","Can be delete?",IF(T320&lt;=30,MASTER!$D$3,IF(AND(T320&lt;=31,T320&gt;=60),MASTER!$D$4,IF(AND(T320&lt;=61,T320&gt;=90),MASTER!$D$5,MASTER!$D$6))))</f>
        <v>Can be delete?</v>
      </c>
      <c r="V320" s="48" t="s">
        <v>45</v>
      </c>
      <c r="W320" s="49">
        <v>202108</v>
      </c>
      <c r="X320" s="47" t="s">
        <v>1118</v>
      </c>
    </row>
    <row r="321" spans="1:24">
      <c r="A321" s="1">
        <v>318</v>
      </c>
      <c r="B321" s="1" t="s">
        <v>48</v>
      </c>
      <c r="C321" s="1" t="s">
        <v>524</v>
      </c>
      <c r="D321" s="13">
        <v>1450.5921000000001</v>
      </c>
      <c r="E321" s="22">
        <v>0</v>
      </c>
      <c r="F321" s="13">
        <v>0</v>
      </c>
      <c r="G321" s="1">
        <v>1</v>
      </c>
      <c r="H321" s="1">
        <v>1450.5921000000001</v>
      </c>
      <c r="I321" s="46">
        <v>44432</v>
      </c>
      <c r="J321" s="1" t="s">
        <v>1022</v>
      </c>
      <c r="K321" s="1">
        <v>1</v>
      </c>
      <c r="L321" s="1">
        <v>1</v>
      </c>
      <c r="M321" s="1">
        <v>1450.5921000000001</v>
      </c>
      <c r="N321" s="1">
        <v>44432</v>
      </c>
      <c r="O321" s="1" t="s">
        <v>1023</v>
      </c>
      <c r="P321" s="8">
        <v>1</v>
      </c>
      <c r="Q321" s="26">
        <v>0</v>
      </c>
      <c r="R321" s="17">
        <v>0</v>
      </c>
      <c r="T321" t="str">
        <f t="shared" si="4"/>
        <v/>
      </c>
      <c r="U321" s="34" t="str">
        <f>+IF(T321="","Can be delete?",IF(T321&lt;=30,MASTER!$D$3,IF(AND(T321&lt;=31,T321&gt;=60),MASTER!$D$4,IF(AND(T321&lt;=61,T321&gt;=90),MASTER!$D$5,MASTER!$D$6))))</f>
        <v>Can be delete?</v>
      </c>
      <c r="V321" s="48" t="s">
        <v>45</v>
      </c>
      <c r="W321" s="49">
        <v>202108</v>
      </c>
      <c r="X321" s="47" t="s">
        <v>1119</v>
      </c>
    </row>
    <row r="322" spans="1:24">
      <c r="A322" s="1">
        <v>319</v>
      </c>
      <c r="B322" s="1" t="s">
        <v>48</v>
      </c>
      <c r="C322" s="1" t="s">
        <v>525</v>
      </c>
      <c r="D322" s="13">
        <v>1665.7090000000001</v>
      </c>
      <c r="E322" s="22">
        <v>0</v>
      </c>
      <c r="F322" s="13">
        <v>0</v>
      </c>
      <c r="G322" s="1">
        <v>1</v>
      </c>
      <c r="H322" s="1">
        <v>1665.7090000000001</v>
      </c>
      <c r="I322" s="46">
        <v>44426</v>
      </c>
      <c r="J322" s="1" t="s">
        <v>1024</v>
      </c>
      <c r="K322" s="1">
        <v>1</v>
      </c>
      <c r="L322" s="1">
        <v>1</v>
      </c>
      <c r="M322" s="1">
        <v>1665.7090000000001</v>
      </c>
      <c r="N322" s="1">
        <v>44432</v>
      </c>
      <c r="O322" s="1" t="s">
        <v>1025</v>
      </c>
      <c r="P322" s="8">
        <v>1</v>
      </c>
      <c r="Q322" s="26">
        <v>0</v>
      </c>
      <c r="R322" s="17">
        <v>0</v>
      </c>
      <c r="T322" t="str">
        <f t="shared" si="4"/>
        <v/>
      </c>
      <c r="U322" s="34" t="str">
        <f>+IF(T322="","Can be delete?",IF(T322&lt;=30,MASTER!$D$3,IF(AND(T322&lt;=31,T322&gt;=60),MASTER!$D$4,IF(AND(T322&lt;=61,T322&gt;=90),MASTER!$D$5,MASTER!$D$6))))</f>
        <v>Can be delete?</v>
      </c>
      <c r="V322" s="48" t="s">
        <v>45</v>
      </c>
      <c r="W322" s="49">
        <v>202108</v>
      </c>
      <c r="X322" s="47" t="s">
        <v>1120</v>
      </c>
    </row>
    <row r="323" spans="1:24">
      <c r="A323" s="1">
        <v>320</v>
      </c>
      <c r="B323" s="1" t="s">
        <v>48</v>
      </c>
      <c r="C323" s="1" t="s">
        <v>526</v>
      </c>
      <c r="D323" s="13">
        <v>1895.6306</v>
      </c>
      <c r="E323" s="22">
        <v>0</v>
      </c>
      <c r="F323" s="13">
        <v>0</v>
      </c>
      <c r="G323" s="1">
        <v>1</v>
      </c>
      <c r="H323" s="1">
        <v>1895.6306</v>
      </c>
      <c r="I323" s="46">
        <v>44426</v>
      </c>
      <c r="J323" s="1" t="s">
        <v>1026</v>
      </c>
      <c r="K323" s="1">
        <v>1</v>
      </c>
      <c r="L323" s="1">
        <v>1</v>
      </c>
      <c r="M323" s="1">
        <v>1895.6306</v>
      </c>
      <c r="N323" s="1">
        <v>44432</v>
      </c>
      <c r="O323" s="1" t="s">
        <v>1027</v>
      </c>
      <c r="P323" s="8">
        <v>1</v>
      </c>
      <c r="Q323" s="26">
        <v>0</v>
      </c>
      <c r="R323" s="17">
        <v>0</v>
      </c>
      <c r="T323" t="str">
        <f t="shared" si="4"/>
        <v/>
      </c>
      <c r="U323" s="34" t="str">
        <f>+IF(T323="","Can be delete?",IF(T323&lt;=30,MASTER!$D$3,IF(AND(T323&lt;=31,T323&gt;=60),MASTER!$D$4,IF(AND(T323&lt;=61,T323&gt;=90),MASTER!$D$5,MASTER!$D$6))))</f>
        <v>Can be delete?</v>
      </c>
      <c r="V323" s="48" t="s">
        <v>45</v>
      </c>
      <c r="W323" s="49">
        <v>202108</v>
      </c>
      <c r="X323" s="47" t="s">
        <v>1121</v>
      </c>
    </row>
    <row r="324" spans="1:24">
      <c r="A324" s="1">
        <v>321</v>
      </c>
      <c r="B324" s="1" t="s">
        <v>48</v>
      </c>
      <c r="C324" s="1" t="s">
        <v>527</v>
      </c>
      <c r="D324" s="13">
        <v>1877.5344</v>
      </c>
      <c r="E324" s="22">
        <v>0</v>
      </c>
      <c r="F324" s="13">
        <v>0</v>
      </c>
      <c r="G324" s="1">
        <v>1</v>
      </c>
      <c r="H324" s="1">
        <v>1877.5344</v>
      </c>
      <c r="I324" s="46">
        <v>44426</v>
      </c>
      <c r="J324" s="1" t="s">
        <v>1028</v>
      </c>
      <c r="K324" s="1">
        <v>1</v>
      </c>
      <c r="L324" s="1">
        <v>1</v>
      </c>
      <c r="M324" s="1">
        <v>1877.5344</v>
      </c>
      <c r="N324" s="1">
        <v>44432</v>
      </c>
      <c r="O324" s="1" t="s">
        <v>1029</v>
      </c>
      <c r="P324" s="8">
        <v>1</v>
      </c>
      <c r="Q324" s="26">
        <v>0</v>
      </c>
      <c r="R324" s="17">
        <v>0</v>
      </c>
      <c r="T324" t="str">
        <f t="shared" si="4"/>
        <v/>
      </c>
      <c r="U324" s="34" t="str">
        <f>+IF(T324="","Can be delete?",IF(T324&lt;=30,MASTER!$D$3,IF(AND(T324&lt;=31,T324&gt;=60),MASTER!$D$4,IF(AND(T324&lt;=61,T324&gt;=90),MASTER!$D$5,MASTER!$D$6))))</f>
        <v>Can be delete?</v>
      </c>
      <c r="V324" s="48" t="s">
        <v>45</v>
      </c>
      <c r="W324" s="49">
        <v>202108</v>
      </c>
      <c r="X324" s="47" t="s">
        <v>1122</v>
      </c>
    </row>
    <row r="325" spans="1:24">
      <c r="A325" s="1">
        <v>322</v>
      </c>
      <c r="B325" s="1" t="s">
        <v>48</v>
      </c>
      <c r="C325" s="1" t="s">
        <v>528</v>
      </c>
      <c r="D325" s="13">
        <v>1932.9084</v>
      </c>
      <c r="E325" s="22">
        <v>0</v>
      </c>
      <c r="F325" s="13">
        <v>0</v>
      </c>
      <c r="G325" s="1">
        <v>1</v>
      </c>
      <c r="H325" s="1">
        <v>1932.9084</v>
      </c>
      <c r="I325" s="46">
        <v>44432</v>
      </c>
      <c r="J325" s="1" t="s">
        <v>1030</v>
      </c>
      <c r="K325" s="1">
        <v>1</v>
      </c>
      <c r="L325" s="1">
        <v>1</v>
      </c>
      <c r="M325" s="1">
        <v>1932.9084</v>
      </c>
      <c r="N325" s="1">
        <v>44432</v>
      </c>
      <c r="O325" s="1" t="s">
        <v>1031</v>
      </c>
      <c r="P325" s="8">
        <v>1</v>
      </c>
      <c r="Q325" s="26">
        <v>0</v>
      </c>
      <c r="R325" s="17">
        <v>0</v>
      </c>
      <c r="T325" t="str">
        <f t="shared" si="4"/>
        <v/>
      </c>
      <c r="U325" s="34" t="str">
        <f>+IF(T325="","Can be delete?",IF(T325&lt;=30,MASTER!$D$3,IF(AND(T325&lt;=31,T325&gt;=60),MASTER!$D$4,IF(AND(T325&lt;=61,T325&gt;=90),MASTER!$D$5,MASTER!$D$6))))</f>
        <v>Can be delete?</v>
      </c>
      <c r="V325" s="48" t="s">
        <v>45</v>
      </c>
      <c r="W325" s="49">
        <v>202108</v>
      </c>
      <c r="X325" s="47" t="s">
        <v>1123</v>
      </c>
    </row>
    <row r="326" spans="1:24">
      <c r="A326" s="1">
        <v>323</v>
      </c>
      <c r="B326" s="1" t="s">
        <v>48</v>
      </c>
      <c r="C326" s="1" t="s">
        <v>529</v>
      </c>
      <c r="D326" s="13">
        <v>1938.9012</v>
      </c>
      <c r="E326" s="22">
        <v>0</v>
      </c>
      <c r="F326" s="13">
        <v>0</v>
      </c>
      <c r="G326" s="1">
        <v>1</v>
      </c>
      <c r="H326" s="1">
        <v>1938.9012</v>
      </c>
      <c r="I326" s="46">
        <v>44432</v>
      </c>
      <c r="J326" s="1" t="s">
        <v>1032</v>
      </c>
      <c r="K326" s="1">
        <v>1</v>
      </c>
      <c r="L326" s="1">
        <v>1</v>
      </c>
      <c r="M326" s="1">
        <v>1938.9012</v>
      </c>
      <c r="N326" s="1">
        <v>44432</v>
      </c>
      <c r="O326" s="1" t="s">
        <v>1033</v>
      </c>
      <c r="P326" s="8">
        <v>1</v>
      </c>
      <c r="Q326" s="26">
        <v>0</v>
      </c>
      <c r="R326" s="17">
        <v>0</v>
      </c>
      <c r="T326" t="str">
        <f t="shared" ref="T326:T389" si="5">IF(AND(Q326=0,R326=0),"",IF(I326="","",($U$1-I326)+1))</f>
        <v/>
      </c>
      <c r="U326" s="34" t="str">
        <f>+IF(T326="","Can be delete?",IF(T326&lt;=30,MASTER!$D$3,IF(AND(T326&lt;=31,T326&gt;=60),MASTER!$D$4,IF(AND(T326&lt;=61,T326&gt;=90),MASTER!$D$5,MASTER!$D$6))))</f>
        <v>Can be delete?</v>
      </c>
      <c r="V326" s="48" t="s">
        <v>45</v>
      </c>
      <c r="W326" s="49">
        <v>202108</v>
      </c>
      <c r="X326" s="47" t="s">
        <v>1124</v>
      </c>
    </row>
    <row r="327" spans="1:24">
      <c r="A327" s="1">
        <v>324</v>
      </c>
      <c r="B327" s="1" t="s">
        <v>48</v>
      </c>
      <c r="C327" s="1" t="s">
        <v>530</v>
      </c>
      <c r="D327" s="13">
        <v>2040.3625</v>
      </c>
      <c r="E327" s="22">
        <v>0</v>
      </c>
      <c r="F327" s="13">
        <v>0</v>
      </c>
      <c r="G327" s="1">
        <v>1</v>
      </c>
      <c r="H327" s="1">
        <v>2040.3625</v>
      </c>
      <c r="I327" s="46">
        <v>44432</v>
      </c>
      <c r="J327" s="1" t="s">
        <v>1034</v>
      </c>
      <c r="K327" s="1">
        <v>1</v>
      </c>
      <c r="L327" s="1">
        <v>1</v>
      </c>
      <c r="M327" s="1">
        <v>2040.3625</v>
      </c>
      <c r="N327" s="1">
        <v>44432</v>
      </c>
      <c r="O327" s="1" t="s">
        <v>1035</v>
      </c>
      <c r="P327" s="8">
        <v>1</v>
      </c>
      <c r="Q327" s="26">
        <v>0</v>
      </c>
      <c r="R327" s="17">
        <v>0</v>
      </c>
      <c r="T327" t="str">
        <f t="shared" si="5"/>
        <v/>
      </c>
      <c r="U327" s="34" t="str">
        <f>+IF(T327="","Can be delete?",IF(T327&lt;=30,MASTER!$D$3,IF(AND(T327&lt;=31,T327&gt;=60),MASTER!$D$4,IF(AND(T327&lt;=61,T327&gt;=90),MASTER!$D$5,MASTER!$D$6))))</f>
        <v>Can be delete?</v>
      </c>
      <c r="V327" s="48" t="s">
        <v>45</v>
      </c>
      <c r="W327" s="49">
        <v>202108</v>
      </c>
      <c r="X327" s="47" t="s">
        <v>1125</v>
      </c>
    </row>
    <row r="328" spans="1:24">
      <c r="A328" s="1">
        <v>325</v>
      </c>
      <c r="B328" s="1" t="s">
        <v>48</v>
      </c>
      <c r="C328" s="1" t="s">
        <v>531</v>
      </c>
      <c r="D328" s="13">
        <v>2580.2912000000001</v>
      </c>
      <c r="E328" s="22">
        <v>0</v>
      </c>
      <c r="F328" s="13">
        <v>0</v>
      </c>
      <c r="G328" s="1">
        <v>1</v>
      </c>
      <c r="H328" s="1">
        <v>2580.2912000000001</v>
      </c>
      <c r="I328" s="46">
        <v>44438</v>
      </c>
      <c r="J328" s="1" t="s">
        <v>1036</v>
      </c>
      <c r="K328" s="1">
        <v>1</v>
      </c>
      <c r="L328" s="1">
        <v>1</v>
      </c>
      <c r="M328" s="1">
        <v>2580.2912000000001</v>
      </c>
      <c r="N328" s="1">
        <v>44438</v>
      </c>
      <c r="O328" s="1" t="s">
        <v>1037</v>
      </c>
      <c r="P328" s="8">
        <v>1</v>
      </c>
      <c r="Q328" s="26">
        <v>0</v>
      </c>
      <c r="R328" s="17">
        <v>0</v>
      </c>
      <c r="T328" t="str">
        <f t="shared" si="5"/>
        <v/>
      </c>
      <c r="U328" s="34" t="str">
        <f>+IF(T328="","Can be delete?",IF(T328&lt;=30,MASTER!$D$3,IF(AND(T328&lt;=31,T328&gt;=60),MASTER!$D$4,IF(AND(T328&lt;=61,T328&gt;=90),MASTER!$D$5,MASTER!$D$6))))</f>
        <v>Can be delete?</v>
      </c>
      <c r="V328" s="48" t="s">
        <v>45</v>
      </c>
      <c r="W328" s="49">
        <v>202108</v>
      </c>
      <c r="X328" s="47" t="s">
        <v>1126</v>
      </c>
    </row>
    <row r="329" spans="1:24">
      <c r="A329" s="1">
        <v>326</v>
      </c>
      <c r="B329" s="1" t="s">
        <v>48</v>
      </c>
      <c r="C329" s="1" t="s">
        <v>532</v>
      </c>
      <c r="D329" s="13">
        <v>3000.4511000000002</v>
      </c>
      <c r="E329" s="22">
        <v>0</v>
      </c>
      <c r="F329" s="13">
        <v>0</v>
      </c>
      <c r="G329" s="1">
        <v>1</v>
      </c>
      <c r="H329" s="1">
        <v>3000.4511000000002</v>
      </c>
      <c r="I329" s="46">
        <v>44438</v>
      </c>
      <c r="J329" s="1" t="s">
        <v>1038</v>
      </c>
      <c r="K329" s="1">
        <v>1</v>
      </c>
      <c r="L329" s="1">
        <v>1</v>
      </c>
      <c r="M329" s="1">
        <v>3000.4511000000002</v>
      </c>
      <c r="N329" s="1">
        <v>44438</v>
      </c>
      <c r="O329" s="1" t="s">
        <v>1039</v>
      </c>
      <c r="P329" s="8">
        <v>1</v>
      </c>
      <c r="Q329" s="26">
        <v>0</v>
      </c>
      <c r="R329" s="17">
        <v>0</v>
      </c>
      <c r="T329" t="str">
        <f t="shared" si="5"/>
        <v/>
      </c>
      <c r="U329" s="34" t="str">
        <f>+IF(T329="","Can be delete?",IF(T329&lt;=30,MASTER!$D$3,IF(AND(T329&lt;=31,T329&gt;=60),MASTER!$D$4,IF(AND(T329&lt;=61,T329&gt;=90),MASTER!$D$5,MASTER!$D$6))))</f>
        <v>Can be delete?</v>
      </c>
      <c r="V329" s="48" t="s">
        <v>45</v>
      </c>
      <c r="W329" s="49">
        <v>202108</v>
      </c>
      <c r="X329" s="47" t="s">
        <v>1127</v>
      </c>
    </row>
    <row r="330" spans="1:24">
      <c r="A330" s="1">
        <v>327</v>
      </c>
      <c r="B330" s="1" t="s">
        <v>48</v>
      </c>
      <c r="C330" s="1" t="s">
        <v>533</v>
      </c>
      <c r="D330" s="13">
        <v>2129.8117999999999</v>
      </c>
      <c r="E330" s="22">
        <v>0</v>
      </c>
      <c r="F330" s="13">
        <v>0</v>
      </c>
      <c r="G330" s="1">
        <v>1</v>
      </c>
      <c r="H330" s="1">
        <v>2129.8117999999999</v>
      </c>
      <c r="I330" s="46">
        <v>44438</v>
      </c>
      <c r="J330" s="1" t="s">
        <v>1040</v>
      </c>
      <c r="K330" s="1">
        <v>1</v>
      </c>
      <c r="L330" s="1">
        <v>1</v>
      </c>
      <c r="M330" s="1">
        <v>2129.8117999999999</v>
      </c>
      <c r="N330" s="1">
        <v>44438</v>
      </c>
      <c r="O330" s="1" t="s">
        <v>1041</v>
      </c>
      <c r="P330" s="8">
        <v>1</v>
      </c>
      <c r="Q330" s="26">
        <v>0</v>
      </c>
      <c r="R330" s="17">
        <v>0</v>
      </c>
      <c r="T330" t="str">
        <f t="shared" si="5"/>
        <v/>
      </c>
      <c r="U330" s="34" t="str">
        <f>+IF(T330="","Can be delete?",IF(T330&lt;=30,MASTER!$D$3,IF(AND(T330&lt;=31,T330&gt;=60),MASTER!$D$4,IF(AND(T330&lt;=61,T330&gt;=90),MASTER!$D$5,MASTER!$D$6))))</f>
        <v>Can be delete?</v>
      </c>
      <c r="V330" s="48" t="s">
        <v>45</v>
      </c>
      <c r="W330" s="49">
        <v>202108</v>
      </c>
      <c r="X330" s="47" t="s">
        <v>1128</v>
      </c>
    </row>
    <row r="331" spans="1:24">
      <c r="A331" s="1">
        <v>328</v>
      </c>
      <c r="B331" s="1" t="s">
        <v>48</v>
      </c>
      <c r="C331" s="1" t="s">
        <v>534</v>
      </c>
      <c r="D331" s="13">
        <v>2583.9416999999999</v>
      </c>
      <c r="E331" s="22">
        <v>0</v>
      </c>
      <c r="F331" s="13">
        <v>0</v>
      </c>
      <c r="G331" s="1">
        <v>1</v>
      </c>
      <c r="H331" s="1">
        <v>2583.9416999999999</v>
      </c>
      <c r="I331" s="46">
        <v>44438</v>
      </c>
      <c r="J331" s="1" t="s">
        <v>1042</v>
      </c>
      <c r="K331" s="1">
        <v>1</v>
      </c>
      <c r="L331" s="1">
        <v>1</v>
      </c>
      <c r="M331" s="1">
        <v>2583.9416999999999</v>
      </c>
      <c r="N331" s="1">
        <v>44438</v>
      </c>
      <c r="O331" s="1" t="s">
        <v>1043</v>
      </c>
      <c r="P331" s="8">
        <v>1</v>
      </c>
      <c r="Q331" s="26">
        <v>0</v>
      </c>
      <c r="R331" s="17">
        <v>0</v>
      </c>
      <c r="T331" t="str">
        <f t="shared" si="5"/>
        <v/>
      </c>
      <c r="U331" s="34" t="str">
        <f>+IF(T331="","Can be delete?",IF(T331&lt;=30,MASTER!$D$3,IF(AND(T331&lt;=31,T331&gt;=60),MASTER!$D$4,IF(AND(T331&lt;=61,T331&gt;=90),MASTER!$D$5,MASTER!$D$6))))</f>
        <v>Can be delete?</v>
      </c>
      <c r="V331" s="48" t="s">
        <v>45</v>
      </c>
      <c r="W331" s="49">
        <v>202108</v>
      </c>
      <c r="X331" s="47" t="s">
        <v>1129</v>
      </c>
    </row>
    <row r="332" spans="1:24">
      <c r="A332" s="1">
        <v>329</v>
      </c>
      <c r="B332" s="1" t="s">
        <v>48</v>
      </c>
      <c r="C332" s="1" t="s">
        <v>538</v>
      </c>
      <c r="D332" s="13">
        <v>1203.0367000000001</v>
      </c>
      <c r="E332" s="22">
        <v>0</v>
      </c>
      <c r="F332" s="13">
        <v>0</v>
      </c>
      <c r="G332" s="1">
        <v>1</v>
      </c>
      <c r="H332" s="1">
        <v>1203.0367000000001</v>
      </c>
      <c r="I332" s="46">
        <v>44425</v>
      </c>
      <c r="J332" s="1" t="s">
        <v>1044</v>
      </c>
      <c r="K332" s="1">
        <v>1</v>
      </c>
      <c r="L332" s="1">
        <v>1</v>
      </c>
      <c r="M332" s="1">
        <v>1203.0367000000001</v>
      </c>
      <c r="N332" s="1">
        <v>44432</v>
      </c>
      <c r="O332" s="1" t="s">
        <v>1045</v>
      </c>
      <c r="P332" s="8">
        <v>1</v>
      </c>
      <c r="Q332" s="26">
        <v>0</v>
      </c>
      <c r="R332" s="17">
        <v>0</v>
      </c>
      <c r="T332" t="str">
        <f t="shared" si="5"/>
        <v/>
      </c>
      <c r="U332" s="34" t="str">
        <f>+IF(T332="","Can be delete?",IF(T332&lt;=30,MASTER!$D$3,IF(AND(T332&lt;=31,T332&gt;=60),MASTER!$D$4,IF(AND(T332&lt;=61,T332&gt;=90),MASTER!$D$5,MASTER!$D$6))))</f>
        <v>Can be delete?</v>
      </c>
      <c r="V332" s="48" t="s">
        <v>45</v>
      </c>
      <c r="W332" s="49">
        <v>202108</v>
      </c>
      <c r="X332" s="47" t="s">
        <v>1130</v>
      </c>
    </row>
    <row r="333" spans="1:24">
      <c r="A333" s="1">
        <v>330</v>
      </c>
      <c r="B333" s="1" t="s">
        <v>48</v>
      </c>
      <c r="C333" s="1" t="s">
        <v>539</v>
      </c>
      <c r="D333" s="13">
        <v>652.34860000000003</v>
      </c>
      <c r="E333" s="22">
        <v>0</v>
      </c>
      <c r="F333" s="13">
        <v>0</v>
      </c>
      <c r="G333" s="1">
        <v>1</v>
      </c>
      <c r="H333" s="1">
        <v>652.34860000000003</v>
      </c>
      <c r="I333" s="46">
        <v>44425</v>
      </c>
      <c r="J333" s="1" t="s">
        <v>1046</v>
      </c>
      <c r="K333" s="1">
        <v>1</v>
      </c>
      <c r="L333" s="1">
        <v>1</v>
      </c>
      <c r="M333" s="1">
        <v>652.34860000000003</v>
      </c>
      <c r="N333" s="1">
        <v>44432</v>
      </c>
      <c r="O333" s="1" t="s">
        <v>1047</v>
      </c>
      <c r="P333" s="8">
        <v>1</v>
      </c>
      <c r="Q333" s="26">
        <v>0</v>
      </c>
      <c r="R333" s="17">
        <v>0</v>
      </c>
      <c r="T333" t="str">
        <f t="shared" si="5"/>
        <v/>
      </c>
      <c r="U333" s="34" t="str">
        <f>+IF(T333="","Can be delete?",IF(T333&lt;=30,MASTER!$D$3,IF(AND(T333&lt;=31,T333&gt;=60),MASTER!$D$4,IF(AND(T333&lt;=61,T333&gt;=90),MASTER!$D$5,MASTER!$D$6))))</f>
        <v>Can be delete?</v>
      </c>
      <c r="V333" s="48" t="s">
        <v>45</v>
      </c>
      <c r="W333" s="49">
        <v>202108</v>
      </c>
      <c r="X333" s="47" t="s">
        <v>1131</v>
      </c>
    </row>
    <row r="334" spans="1:24">
      <c r="A334" s="1">
        <v>331</v>
      </c>
      <c r="B334" s="1" t="s">
        <v>48</v>
      </c>
      <c r="C334" s="1" t="s">
        <v>540</v>
      </c>
      <c r="D334" s="13">
        <v>1843.6666</v>
      </c>
      <c r="E334" s="22">
        <v>0</v>
      </c>
      <c r="F334" s="13">
        <v>0</v>
      </c>
      <c r="G334" s="1">
        <v>1</v>
      </c>
      <c r="H334" s="1">
        <v>1843.6666</v>
      </c>
      <c r="I334" s="46">
        <v>44425</v>
      </c>
      <c r="J334" s="1" t="s">
        <v>1048</v>
      </c>
      <c r="K334" s="1">
        <v>1</v>
      </c>
      <c r="L334" s="1">
        <v>1</v>
      </c>
      <c r="M334" s="1">
        <v>1843.6666</v>
      </c>
      <c r="N334" s="1">
        <v>44432</v>
      </c>
      <c r="O334" s="1" t="s">
        <v>1049</v>
      </c>
      <c r="P334" s="8">
        <v>1</v>
      </c>
      <c r="Q334" s="26">
        <v>0</v>
      </c>
      <c r="R334" s="17">
        <v>0</v>
      </c>
      <c r="T334" t="str">
        <f t="shared" si="5"/>
        <v/>
      </c>
      <c r="U334" s="34" t="str">
        <f>+IF(T334="","Can be delete?",IF(T334&lt;=30,MASTER!$D$3,IF(AND(T334&lt;=31,T334&gt;=60),MASTER!$D$4,IF(AND(T334&lt;=61,T334&gt;=90),MASTER!$D$5,MASTER!$D$6))))</f>
        <v>Can be delete?</v>
      </c>
      <c r="V334" s="48" t="s">
        <v>45</v>
      </c>
      <c r="W334" s="49">
        <v>202108</v>
      </c>
      <c r="X334" s="47" t="s">
        <v>1132</v>
      </c>
    </row>
    <row r="335" spans="1:24">
      <c r="A335" s="1">
        <v>332</v>
      </c>
      <c r="B335" s="1" t="s">
        <v>48</v>
      </c>
      <c r="C335" s="1" t="s">
        <v>541</v>
      </c>
      <c r="D335" s="13">
        <v>854.20159999999998</v>
      </c>
      <c r="E335" s="22">
        <v>0</v>
      </c>
      <c r="F335" s="13">
        <v>0</v>
      </c>
      <c r="G335" s="1">
        <v>1</v>
      </c>
      <c r="H335" s="1">
        <v>854.20159999999998</v>
      </c>
      <c r="I335" s="46">
        <v>44433</v>
      </c>
      <c r="J335" s="1" t="s">
        <v>1050</v>
      </c>
      <c r="K335" s="1">
        <v>1</v>
      </c>
      <c r="L335" s="1">
        <v>1</v>
      </c>
      <c r="M335" s="1">
        <v>854.20159999999998</v>
      </c>
      <c r="N335" s="1">
        <v>44433</v>
      </c>
      <c r="O335" s="1" t="s">
        <v>1051</v>
      </c>
      <c r="P335" s="8">
        <v>1</v>
      </c>
      <c r="Q335" s="26">
        <v>0</v>
      </c>
      <c r="R335" s="17">
        <v>0</v>
      </c>
      <c r="T335" t="str">
        <f t="shared" si="5"/>
        <v/>
      </c>
      <c r="U335" s="34" t="str">
        <f>+IF(T335="","Can be delete?",IF(T335&lt;=30,MASTER!$D$3,IF(AND(T335&lt;=31,T335&gt;=60),MASTER!$D$4,IF(AND(T335&lt;=61,T335&gt;=90),MASTER!$D$5,MASTER!$D$6))))</f>
        <v>Can be delete?</v>
      </c>
      <c r="V335" s="48" t="s">
        <v>45</v>
      </c>
      <c r="W335" s="49">
        <v>202108</v>
      </c>
      <c r="X335" s="47" t="s">
        <v>1133</v>
      </c>
    </row>
    <row r="336" spans="1:24">
      <c r="A336" s="1">
        <v>333</v>
      </c>
      <c r="B336" s="1" t="s">
        <v>48</v>
      </c>
      <c r="C336" s="1" t="s">
        <v>542</v>
      </c>
      <c r="D336" s="13">
        <v>746.38679999999999</v>
      </c>
      <c r="E336" s="22">
        <v>0</v>
      </c>
      <c r="F336" s="13">
        <v>0</v>
      </c>
      <c r="G336" s="1">
        <v>1</v>
      </c>
      <c r="H336" s="1">
        <v>746.38679999999999</v>
      </c>
      <c r="I336" s="46">
        <v>44433</v>
      </c>
      <c r="J336" s="1" t="s">
        <v>1052</v>
      </c>
      <c r="K336" s="1">
        <v>1</v>
      </c>
      <c r="L336" s="1">
        <v>1</v>
      </c>
      <c r="M336" s="1">
        <v>746.38679999999999</v>
      </c>
      <c r="N336" s="1">
        <v>44433</v>
      </c>
      <c r="O336" s="1" t="s">
        <v>1053</v>
      </c>
      <c r="P336" s="8">
        <v>1</v>
      </c>
      <c r="Q336" s="26">
        <v>0</v>
      </c>
      <c r="R336" s="17">
        <v>0</v>
      </c>
      <c r="T336" t="str">
        <f t="shared" si="5"/>
        <v/>
      </c>
      <c r="U336" s="34" t="str">
        <f>+IF(T336="","Can be delete?",IF(T336&lt;=30,MASTER!$D$3,IF(AND(T336&lt;=31,T336&gt;=60),MASTER!$D$4,IF(AND(T336&lt;=61,T336&gt;=90),MASTER!$D$5,MASTER!$D$6))))</f>
        <v>Can be delete?</v>
      </c>
      <c r="V336" s="48" t="s">
        <v>45</v>
      </c>
      <c r="W336" s="49">
        <v>202108</v>
      </c>
      <c r="X336" s="47" t="s">
        <v>1134</v>
      </c>
    </row>
    <row r="337" spans="1:24">
      <c r="A337" s="1">
        <v>334</v>
      </c>
      <c r="B337" s="1" t="s">
        <v>48</v>
      </c>
      <c r="C337" s="1" t="s">
        <v>543</v>
      </c>
      <c r="D337" s="13">
        <v>1466.1125</v>
      </c>
      <c r="E337" s="22">
        <v>0</v>
      </c>
      <c r="F337" s="13">
        <v>0</v>
      </c>
      <c r="G337" s="1">
        <v>1</v>
      </c>
      <c r="H337" s="1">
        <v>1466.1125</v>
      </c>
      <c r="I337" s="46">
        <v>44433</v>
      </c>
      <c r="J337" s="1" t="s">
        <v>1054</v>
      </c>
      <c r="K337" s="1">
        <v>1</v>
      </c>
      <c r="L337" s="1">
        <v>1</v>
      </c>
      <c r="M337" s="1">
        <v>1466.1125</v>
      </c>
      <c r="N337" s="1">
        <v>44433</v>
      </c>
      <c r="O337" s="1" t="s">
        <v>1055</v>
      </c>
      <c r="P337" s="8">
        <v>1</v>
      </c>
      <c r="Q337" s="26">
        <v>0</v>
      </c>
      <c r="R337" s="17">
        <v>0</v>
      </c>
      <c r="T337" t="str">
        <f t="shared" si="5"/>
        <v/>
      </c>
      <c r="U337" s="34" t="str">
        <f>+IF(T337="","Can be delete?",IF(T337&lt;=30,MASTER!$D$3,IF(AND(T337&lt;=31,T337&gt;=60),MASTER!$D$4,IF(AND(T337&lt;=61,T337&gt;=90),MASTER!$D$5,MASTER!$D$6))))</f>
        <v>Can be delete?</v>
      </c>
      <c r="V337" s="48" t="s">
        <v>45</v>
      </c>
      <c r="W337" s="49">
        <v>202108</v>
      </c>
      <c r="X337" s="47" t="s">
        <v>1135</v>
      </c>
    </row>
    <row r="338" spans="1:24">
      <c r="A338" s="1">
        <v>335</v>
      </c>
      <c r="B338" s="1" t="s">
        <v>48</v>
      </c>
      <c r="C338" s="1" t="s">
        <v>544</v>
      </c>
      <c r="D338" s="13">
        <v>1060.1034</v>
      </c>
      <c r="E338" s="22">
        <v>0</v>
      </c>
      <c r="F338" s="13">
        <v>0</v>
      </c>
      <c r="G338" s="1">
        <v>0</v>
      </c>
      <c r="H338" s="1">
        <v>0</v>
      </c>
      <c r="I338" s="46">
        <v>44399</v>
      </c>
      <c r="J338" s="1" t="s">
        <v>810</v>
      </c>
      <c r="K338" s="1">
        <v>1</v>
      </c>
      <c r="L338" s="1">
        <v>0</v>
      </c>
      <c r="M338" s="1">
        <v>0</v>
      </c>
      <c r="N338" s="1">
        <v>44399</v>
      </c>
      <c r="O338" s="1" t="s">
        <v>811</v>
      </c>
      <c r="P338" s="8">
        <v>1</v>
      </c>
      <c r="Q338" s="26">
        <v>0</v>
      </c>
      <c r="R338" s="17">
        <v>0</v>
      </c>
      <c r="T338" t="str">
        <f t="shared" si="5"/>
        <v/>
      </c>
      <c r="U338" s="34" t="str">
        <f>+IF(T338="","Can be delete?",IF(T338&lt;=30,MASTER!$D$3,IF(AND(T338&lt;=31,T338&gt;=60),MASTER!$D$4,IF(AND(T338&lt;=61,T338&gt;=90),MASTER!$D$5,MASTER!$D$6))))</f>
        <v>Can be delete?</v>
      </c>
      <c r="V338" s="48" t="s">
        <v>46</v>
      </c>
      <c r="W338" s="49">
        <v>202107</v>
      </c>
      <c r="X338" s="47" t="s">
        <v>883</v>
      </c>
    </row>
    <row r="339" spans="1:24">
      <c r="A339" s="1">
        <v>336</v>
      </c>
      <c r="B339" s="1" t="s">
        <v>48</v>
      </c>
      <c r="C339" s="1" t="s">
        <v>545</v>
      </c>
      <c r="D339" s="13">
        <v>1669.0986</v>
      </c>
      <c r="E339" s="22">
        <v>0</v>
      </c>
      <c r="F339" s="13">
        <v>0</v>
      </c>
      <c r="G339" s="1">
        <v>0</v>
      </c>
      <c r="H339" s="1">
        <v>0</v>
      </c>
      <c r="I339" s="46">
        <v>44399</v>
      </c>
      <c r="J339" s="1" t="s">
        <v>812</v>
      </c>
      <c r="K339" s="1">
        <v>1</v>
      </c>
      <c r="L339" s="1">
        <v>0</v>
      </c>
      <c r="M339" s="1">
        <v>0</v>
      </c>
      <c r="N339" s="1">
        <v>44399</v>
      </c>
      <c r="O339" s="1" t="s">
        <v>813</v>
      </c>
      <c r="P339" s="8">
        <v>1</v>
      </c>
      <c r="Q339" s="26">
        <v>0</v>
      </c>
      <c r="R339" s="17">
        <v>0</v>
      </c>
      <c r="T339" t="str">
        <f t="shared" si="5"/>
        <v/>
      </c>
      <c r="U339" s="34" t="str">
        <f>+IF(T339="","Can be delete?",IF(T339&lt;=30,MASTER!$D$3,IF(AND(T339&lt;=31,T339&gt;=60),MASTER!$D$4,IF(AND(T339&lt;=61,T339&gt;=90),MASTER!$D$5,MASTER!$D$6))))</f>
        <v>Can be delete?</v>
      </c>
      <c r="V339" s="48" t="s">
        <v>46</v>
      </c>
      <c r="W339" s="49">
        <v>202107</v>
      </c>
      <c r="X339" s="47" t="s">
        <v>884</v>
      </c>
    </row>
    <row r="340" spans="1:24">
      <c r="A340" s="1">
        <v>337</v>
      </c>
      <c r="B340" s="1" t="s">
        <v>48</v>
      </c>
      <c r="C340" s="1" t="s">
        <v>546</v>
      </c>
      <c r="D340" s="13">
        <v>2031.9416000000001</v>
      </c>
      <c r="E340" s="22">
        <v>0</v>
      </c>
      <c r="F340" s="13">
        <v>0</v>
      </c>
      <c r="G340" s="1">
        <v>0</v>
      </c>
      <c r="H340" s="1">
        <v>0</v>
      </c>
      <c r="I340" s="46">
        <v>44399</v>
      </c>
      <c r="J340" s="1" t="s">
        <v>814</v>
      </c>
      <c r="K340" s="1">
        <v>1</v>
      </c>
      <c r="L340" s="1">
        <v>0</v>
      </c>
      <c r="M340" s="1">
        <v>0</v>
      </c>
      <c r="N340" s="1">
        <v>44399</v>
      </c>
      <c r="O340" s="1" t="s">
        <v>815</v>
      </c>
      <c r="P340" s="8">
        <v>1</v>
      </c>
      <c r="Q340" s="26">
        <v>0</v>
      </c>
      <c r="R340" s="17">
        <v>0</v>
      </c>
      <c r="T340" t="str">
        <f t="shared" si="5"/>
        <v/>
      </c>
      <c r="U340" s="34" t="str">
        <f>+IF(T340="","Can be delete?",IF(T340&lt;=30,MASTER!$D$3,IF(AND(T340&lt;=31,T340&gt;=60),MASTER!$D$4,IF(AND(T340&lt;=61,T340&gt;=90),MASTER!$D$5,MASTER!$D$6))))</f>
        <v>Can be delete?</v>
      </c>
      <c r="V340" s="48" t="s">
        <v>46</v>
      </c>
      <c r="W340" s="49">
        <v>202107</v>
      </c>
      <c r="X340" s="47" t="s">
        <v>885</v>
      </c>
    </row>
    <row r="341" spans="1:24">
      <c r="A341" s="1">
        <v>338</v>
      </c>
      <c r="B341" s="1" t="s">
        <v>48</v>
      </c>
      <c r="C341" s="1" t="s">
        <v>547</v>
      </c>
      <c r="D341" s="13">
        <v>1214.6223</v>
      </c>
      <c r="E341" s="22">
        <v>0</v>
      </c>
      <c r="F341" s="13">
        <v>0</v>
      </c>
      <c r="G341" s="1">
        <v>0</v>
      </c>
      <c r="H341" s="1">
        <v>0</v>
      </c>
      <c r="I341" s="46">
        <v>44404</v>
      </c>
      <c r="J341" s="1" t="s">
        <v>816</v>
      </c>
      <c r="K341" s="1">
        <v>1</v>
      </c>
      <c r="L341" s="1">
        <v>0</v>
      </c>
      <c r="M341" s="1">
        <v>0</v>
      </c>
      <c r="N341" s="1">
        <v>44406</v>
      </c>
      <c r="O341" s="1" t="s">
        <v>817</v>
      </c>
      <c r="P341" s="8">
        <v>1</v>
      </c>
      <c r="Q341" s="26">
        <v>0</v>
      </c>
      <c r="R341" s="17">
        <v>0</v>
      </c>
      <c r="T341" t="str">
        <f t="shared" si="5"/>
        <v/>
      </c>
      <c r="U341" s="34" t="str">
        <f>+IF(T341="","Can be delete?",IF(T341&lt;=30,MASTER!$D$3,IF(AND(T341&lt;=31,T341&gt;=60),MASTER!$D$4,IF(AND(T341&lt;=61,T341&gt;=90),MASTER!$D$5,MASTER!$D$6))))</f>
        <v>Can be delete?</v>
      </c>
      <c r="V341" s="48" t="s">
        <v>46</v>
      </c>
      <c r="W341" s="49">
        <v>202107</v>
      </c>
      <c r="X341" s="47" t="s">
        <v>886</v>
      </c>
    </row>
    <row r="342" spans="1:24">
      <c r="A342" s="1">
        <v>339</v>
      </c>
      <c r="B342" s="1" t="s">
        <v>48</v>
      </c>
      <c r="C342" s="1" t="s">
        <v>548</v>
      </c>
      <c r="D342" s="13">
        <v>2760.8386999999998</v>
      </c>
      <c r="E342" s="22">
        <v>0</v>
      </c>
      <c r="F342" s="13">
        <v>0</v>
      </c>
      <c r="G342" s="1">
        <v>0</v>
      </c>
      <c r="H342" s="1">
        <v>0</v>
      </c>
      <c r="I342" s="46">
        <v>44404</v>
      </c>
      <c r="J342" s="1" t="s">
        <v>818</v>
      </c>
      <c r="K342" s="1">
        <v>1</v>
      </c>
      <c r="L342" s="1">
        <v>0</v>
      </c>
      <c r="M342" s="1">
        <v>0</v>
      </c>
      <c r="N342" s="1">
        <v>44406</v>
      </c>
      <c r="O342" s="1" t="s">
        <v>819</v>
      </c>
      <c r="P342" s="8">
        <v>1</v>
      </c>
      <c r="Q342" s="26">
        <v>0</v>
      </c>
      <c r="R342" s="17">
        <v>0</v>
      </c>
      <c r="T342" t="str">
        <f t="shared" si="5"/>
        <v/>
      </c>
      <c r="U342" s="34" t="str">
        <f>+IF(T342="","Can be delete?",IF(T342&lt;=30,MASTER!$D$3,IF(AND(T342&lt;=31,T342&gt;=60),MASTER!$D$4,IF(AND(T342&lt;=61,T342&gt;=90),MASTER!$D$5,MASTER!$D$6))))</f>
        <v>Can be delete?</v>
      </c>
      <c r="V342" s="48" t="s">
        <v>46</v>
      </c>
      <c r="W342" s="49">
        <v>202107</v>
      </c>
      <c r="X342" s="47" t="s">
        <v>887</v>
      </c>
    </row>
    <row r="343" spans="1:24">
      <c r="A343" s="1">
        <v>340</v>
      </c>
      <c r="B343" s="1" t="s">
        <v>48</v>
      </c>
      <c r="C343" s="1" t="s">
        <v>549</v>
      </c>
      <c r="D343" s="13">
        <v>1942.5309</v>
      </c>
      <c r="E343" s="22">
        <v>0</v>
      </c>
      <c r="F343" s="13">
        <v>0</v>
      </c>
      <c r="G343" s="1">
        <v>0</v>
      </c>
      <c r="H343" s="1">
        <v>0</v>
      </c>
      <c r="I343" s="46">
        <v>44404</v>
      </c>
      <c r="J343" s="1" t="s">
        <v>820</v>
      </c>
      <c r="K343" s="1">
        <v>1</v>
      </c>
      <c r="L343" s="1">
        <v>0</v>
      </c>
      <c r="M343" s="1">
        <v>0</v>
      </c>
      <c r="N343" s="1">
        <v>44406</v>
      </c>
      <c r="O343" s="1" t="s">
        <v>821</v>
      </c>
      <c r="P343" s="8">
        <v>1</v>
      </c>
      <c r="Q343" s="26">
        <v>0</v>
      </c>
      <c r="R343" s="17">
        <v>0</v>
      </c>
      <c r="T343" t="str">
        <f t="shared" si="5"/>
        <v/>
      </c>
      <c r="U343" s="34" t="str">
        <f>+IF(T343="","Can be delete?",IF(T343&lt;=30,MASTER!$D$3,IF(AND(T343&lt;=31,T343&gt;=60),MASTER!$D$4,IF(AND(T343&lt;=61,T343&gt;=90),MASTER!$D$5,MASTER!$D$6))))</f>
        <v>Can be delete?</v>
      </c>
      <c r="V343" s="48" t="s">
        <v>46</v>
      </c>
      <c r="W343" s="49">
        <v>202107</v>
      </c>
      <c r="X343" s="47" t="s">
        <v>888</v>
      </c>
    </row>
    <row r="344" spans="1:24">
      <c r="A344" s="1">
        <v>341</v>
      </c>
      <c r="B344" s="1" t="s">
        <v>48</v>
      </c>
      <c r="C344" s="1" t="s">
        <v>372</v>
      </c>
      <c r="D344" s="13">
        <v>699.97339999999997</v>
      </c>
      <c r="E344" s="22">
        <v>0</v>
      </c>
      <c r="F344" s="13">
        <v>0</v>
      </c>
      <c r="G344" s="1">
        <v>0</v>
      </c>
      <c r="H344" s="1">
        <v>0</v>
      </c>
      <c r="I344" s="46">
        <v>44399</v>
      </c>
      <c r="J344" s="1" t="s">
        <v>822</v>
      </c>
      <c r="K344" s="1">
        <v>1</v>
      </c>
      <c r="L344" s="1">
        <v>0</v>
      </c>
      <c r="M344" s="1">
        <v>0</v>
      </c>
      <c r="N344" s="1">
        <v>44399</v>
      </c>
      <c r="O344" s="1" t="s">
        <v>823</v>
      </c>
      <c r="P344" s="8">
        <v>1</v>
      </c>
      <c r="Q344" s="26">
        <v>0</v>
      </c>
      <c r="R344" s="17">
        <v>0</v>
      </c>
      <c r="T344" t="str">
        <f t="shared" si="5"/>
        <v/>
      </c>
      <c r="U344" s="34" t="str">
        <f>+IF(T344="","Can be delete?",IF(T344&lt;=30,MASTER!$D$3,IF(AND(T344&lt;=31,T344&gt;=60),MASTER!$D$4,IF(AND(T344&lt;=61,T344&gt;=90),MASTER!$D$5,MASTER!$D$6))))</f>
        <v>Can be delete?</v>
      </c>
      <c r="V344" s="48" t="s">
        <v>46</v>
      </c>
      <c r="W344" s="49">
        <v>202107</v>
      </c>
      <c r="X344" s="47" t="s">
        <v>889</v>
      </c>
    </row>
    <row r="345" spans="1:24">
      <c r="A345" s="1">
        <v>342</v>
      </c>
      <c r="B345" s="1" t="s">
        <v>48</v>
      </c>
      <c r="C345" s="1" t="s">
        <v>373</v>
      </c>
      <c r="D345" s="13">
        <v>432.45830000000001</v>
      </c>
      <c r="E345" s="22">
        <v>0</v>
      </c>
      <c r="F345" s="13">
        <v>0</v>
      </c>
      <c r="G345" s="1">
        <v>0</v>
      </c>
      <c r="H345" s="1">
        <v>0</v>
      </c>
      <c r="I345" s="46">
        <v>44399</v>
      </c>
      <c r="J345" s="1" t="s">
        <v>824</v>
      </c>
      <c r="K345" s="1">
        <v>1</v>
      </c>
      <c r="L345" s="1">
        <v>0</v>
      </c>
      <c r="M345" s="1">
        <v>0</v>
      </c>
      <c r="N345" s="1">
        <v>44399</v>
      </c>
      <c r="O345" s="1" t="s">
        <v>825</v>
      </c>
      <c r="P345" s="8">
        <v>1</v>
      </c>
      <c r="Q345" s="26">
        <v>0</v>
      </c>
      <c r="R345" s="17">
        <v>0</v>
      </c>
      <c r="T345" t="str">
        <f t="shared" si="5"/>
        <v/>
      </c>
      <c r="U345" s="34" t="str">
        <f>+IF(T345="","Can be delete?",IF(T345&lt;=30,MASTER!$D$3,IF(AND(T345&lt;=31,T345&gt;=60),MASTER!$D$4,IF(AND(T345&lt;=61,T345&gt;=90),MASTER!$D$5,MASTER!$D$6))))</f>
        <v>Can be delete?</v>
      </c>
      <c r="V345" s="48" t="s">
        <v>46</v>
      </c>
      <c r="W345" s="49">
        <v>202107</v>
      </c>
      <c r="X345" s="47" t="s">
        <v>890</v>
      </c>
    </row>
    <row r="346" spans="1:24">
      <c r="A346" s="1">
        <v>343</v>
      </c>
      <c r="B346" s="1" t="s">
        <v>48</v>
      </c>
      <c r="C346" s="1" t="s">
        <v>550</v>
      </c>
      <c r="D346" s="13">
        <v>0</v>
      </c>
      <c r="E346" s="22">
        <v>0</v>
      </c>
      <c r="F346" s="13">
        <v>0</v>
      </c>
      <c r="G346" s="1">
        <v>0</v>
      </c>
      <c r="H346" s="1">
        <v>0</v>
      </c>
      <c r="I346" s="46"/>
      <c r="J346" s="1"/>
      <c r="K346" s="1">
        <v>0</v>
      </c>
      <c r="L346" s="1">
        <v>0</v>
      </c>
      <c r="M346" s="1">
        <v>0</v>
      </c>
      <c r="N346" s="1"/>
      <c r="O346" s="1"/>
      <c r="P346" s="8">
        <v>0</v>
      </c>
      <c r="Q346" s="26">
        <v>0</v>
      </c>
      <c r="R346" s="17">
        <v>0</v>
      </c>
      <c r="T346" t="str">
        <f t="shared" si="5"/>
        <v/>
      </c>
      <c r="U346" s="34" t="str">
        <f>+IF(T346="","Can be delete?",IF(T346&lt;=30,MASTER!$D$3,IF(AND(T346&lt;=31,T346&gt;=60),MASTER!$D$4,IF(AND(T346&lt;=61,T346&gt;=90),MASTER!$D$5,MASTER!$D$6))))</f>
        <v>Can be delete?</v>
      </c>
      <c r="V346" s="48" t="s">
        <v>45</v>
      </c>
      <c r="W346" s="49">
        <v>202109</v>
      </c>
      <c r="X346" s="47" t="s">
        <v>245</v>
      </c>
    </row>
    <row r="347" spans="1:24">
      <c r="A347" s="1">
        <v>344</v>
      </c>
      <c r="B347" s="1" t="s">
        <v>48</v>
      </c>
      <c r="C347" s="1" t="s">
        <v>551</v>
      </c>
      <c r="D347" s="13">
        <v>0</v>
      </c>
      <c r="E347" s="22">
        <v>0</v>
      </c>
      <c r="F347" s="13">
        <v>0</v>
      </c>
      <c r="G347" s="1">
        <v>0</v>
      </c>
      <c r="H347" s="1">
        <v>0</v>
      </c>
      <c r="I347" s="46"/>
      <c r="J347" s="1"/>
      <c r="K347" s="1">
        <v>0</v>
      </c>
      <c r="L347" s="1">
        <v>0</v>
      </c>
      <c r="M347" s="1">
        <v>0</v>
      </c>
      <c r="N347" s="1"/>
      <c r="O347" s="1"/>
      <c r="P347" s="8">
        <v>0</v>
      </c>
      <c r="Q347" s="26">
        <v>0</v>
      </c>
      <c r="R347" s="17">
        <v>0</v>
      </c>
      <c r="T347" t="str">
        <f t="shared" si="5"/>
        <v/>
      </c>
      <c r="U347" s="34" t="str">
        <f>+IF(T347="","Can be delete?",IF(T347&lt;=30,MASTER!$D$3,IF(AND(T347&lt;=31,T347&gt;=60),MASTER!$D$4,IF(AND(T347&lt;=61,T347&gt;=90),MASTER!$D$5,MASTER!$D$6))))</f>
        <v>Can be delete?</v>
      </c>
      <c r="V347" s="48" t="s">
        <v>45</v>
      </c>
      <c r="W347" s="49">
        <v>202109</v>
      </c>
      <c r="X347" s="47" t="s">
        <v>245</v>
      </c>
    </row>
    <row r="348" spans="1:24">
      <c r="A348" s="1">
        <v>345</v>
      </c>
      <c r="B348" s="1" t="s">
        <v>48</v>
      </c>
      <c r="C348" s="1" t="s">
        <v>552</v>
      </c>
      <c r="D348" s="13">
        <v>0</v>
      </c>
      <c r="E348" s="22">
        <v>0</v>
      </c>
      <c r="F348" s="13">
        <v>0</v>
      </c>
      <c r="G348" s="1">
        <v>0</v>
      </c>
      <c r="H348" s="1">
        <v>0</v>
      </c>
      <c r="I348" s="46"/>
      <c r="J348" s="1"/>
      <c r="K348" s="1">
        <v>0</v>
      </c>
      <c r="L348" s="1">
        <v>0</v>
      </c>
      <c r="M348" s="1">
        <v>0</v>
      </c>
      <c r="N348" s="1"/>
      <c r="O348" s="1"/>
      <c r="P348" s="8">
        <v>0</v>
      </c>
      <c r="Q348" s="26">
        <v>0</v>
      </c>
      <c r="R348" s="17">
        <v>0</v>
      </c>
      <c r="T348" t="str">
        <f t="shared" si="5"/>
        <v/>
      </c>
      <c r="U348" s="34" t="str">
        <f>+IF(T348="","Can be delete?",IF(T348&lt;=30,MASTER!$D$3,IF(AND(T348&lt;=31,T348&gt;=60),MASTER!$D$4,IF(AND(T348&lt;=61,T348&gt;=90),MASTER!$D$5,MASTER!$D$6))))</f>
        <v>Can be delete?</v>
      </c>
      <c r="V348" s="48" t="s">
        <v>45</v>
      </c>
      <c r="W348" s="49">
        <v>202109</v>
      </c>
      <c r="X348" s="47" t="s">
        <v>245</v>
      </c>
    </row>
    <row r="349" spans="1:24">
      <c r="A349" s="1">
        <v>346</v>
      </c>
      <c r="B349" s="1" t="s">
        <v>48</v>
      </c>
      <c r="C349" s="1" t="s">
        <v>553</v>
      </c>
      <c r="D349" s="13">
        <v>0</v>
      </c>
      <c r="E349" s="22">
        <v>0</v>
      </c>
      <c r="F349" s="13">
        <v>0</v>
      </c>
      <c r="G349" s="1">
        <v>0</v>
      </c>
      <c r="H349" s="1">
        <v>0</v>
      </c>
      <c r="I349" s="46"/>
      <c r="J349" s="1"/>
      <c r="K349" s="1">
        <v>0</v>
      </c>
      <c r="L349" s="1">
        <v>0</v>
      </c>
      <c r="M349" s="1">
        <v>0</v>
      </c>
      <c r="N349" s="1"/>
      <c r="O349" s="1"/>
      <c r="P349" s="8">
        <v>0</v>
      </c>
      <c r="Q349" s="26">
        <v>0</v>
      </c>
      <c r="R349" s="17">
        <v>0</v>
      </c>
      <c r="T349" t="str">
        <f t="shared" si="5"/>
        <v/>
      </c>
      <c r="U349" s="34" t="str">
        <f>+IF(T349="","Can be delete?",IF(T349&lt;=30,MASTER!$D$3,IF(AND(T349&lt;=31,T349&gt;=60),MASTER!$D$4,IF(AND(T349&lt;=61,T349&gt;=90),MASTER!$D$5,MASTER!$D$6))))</f>
        <v>Can be delete?</v>
      </c>
      <c r="V349" s="48" t="s">
        <v>45</v>
      </c>
      <c r="W349" s="49">
        <v>202109</v>
      </c>
      <c r="X349" s="47" t="s">
        <v>245</v>
      </c>
    </row>
    <row r="350" spans="1:24">
      <c r="A350" s="1">
        <v>347</v>
      </c>
      <c r="B350" s="1" t="s">
        <v>48</v>
      </c>
      <c r="C350" s="1" t="s">
        <v>554</v>
      </c>
      <c r="D350" s="13">
        <v>0</v>
      </c>
      <c r="E350" s="22">
        <v>0</v>
      </c>
      <c r="F350" s="13">
        <v>0</v>
      </c>
      <c r="G350" s="1">
        <v>0</v>
      </c>
      <c r="H350" s="1">
        <v>0</v>
      </c>
      <c r="I350" s="46"/>
      <c r="J350" s="1"/>
      <c r="K350" s="1">
        <v>0</v>
      </c>
      <c r="L350" s="1">
        <v>0</v>
      </c>
      <c r="M350" s="1">
        <v>0</v>
      </c>
      <c r="N350" s="1"/>
      <c r="O350" s="1"/>
      <c r="P350" s="8">
        <v>0</v>
      </c>
      <c r="Q350" s="26">
        <v>0</v>
      </c>
      <c r="R350" s="17">
        <v>0</v>
      </c>
      <c r="T350" t="str">
        <f t="shared" si="5"/>
        <v/>
      </c>
      <c r="U350" s="34" t="str">
        <f>+IF(T350="","Can be delete?",IF(T350&lt;=30,MASTER!$D$3,IF(AND(T350&lt;=31,T350&gt;=60),MASTER!$D$4,IF(AND(T350&lt;=61,T350&gt;=90),MASTER!$D$5,MASTER!$D$6))))</f>
        <v>Can be delete?</v>
      </c>
      <c r="V350" s="48" t="s">
        <v>45</v>
      </c>
      <c r="W350" s="49">
        <v>202109</v>
      </c>
      <c r="X350" s="47" t="s">
        <v>245</v>
      </c>
    </row>
    <row r="351" spans="1:24">
      <c r="A351" s="1">
        <v>348</v>
      </c>
      <c r="B351" s="1" t="s">
        <v>48</v>
      </c>
      <c r="C351" s="1" t="s">
        <v>555</v>
      </c>
      <c r="D351" s="13">
        <v>0</v>
      </c>
      <c r="E351" s="22">
        <v>0</v>
      </c>
      <c r="F351" s="13">
        <v>0</v>
      </c>
      <c r="G351" s="1">
        <v>0</v>
      </c>
      <c r="H351" s="1">
        <v>0</v>
      </c>
      <c r="I351" s="46"/>
      <c r="J351" s="1"/>
      <c r="K351" s="1">
        <v>0</v>
      </c>
      <c r="L351" s="1">
        <v>0</v>
      </c>
      <c r="M351" s="1">
        <v>0</v>
      </c>
      <c r="N351" s="1"/>
      <c r="O351" s="1"/>
      <c r="P351" s="8">
        <v>0</v>
      </c>
      <c r="Q351" s="26">
        <v>0</v>
      </c>
      <c r="R351" s="17">
        <v>0</v>
      </c>
      <c r="T351" t="str">
        <f t="shared" si="5"/>
        <v/>
      </c>
      <c r="U351" s="34" t="str">
        <f>+IF(T351="","Can be delete?",IF(T351&lt;=30,MASTER!$D$3,IF(AND(T351&lt;=31,T351&gt;=60),MASTER!$D$4,IF(AND(T351&lt;=61,T351&gt;=90),MASTER!$D$5,MASTER!$D$6))))</f>
        <v>Can be delete?</v>
      </c>
      <c r="V351" s="48" t="s">
        <v>45</v>
      </c>
      <c r="W351" s="49">
        <v>202109</v>
      </c>
      <c r="X351" s="47" t="s">
        <v>245</v>
      </c>
    </row>
    <row r="352" spans="1:24">
      <c r="A352" s="1">
        <v>349</v>
      </c>
      <c r="B352" s="1" t="s">
        <v>48</v>
      </c>
      <c r="C352" s="1" t="s">
        <v>556</v>
      </c>
      <c r="D352" s="13">
        <v>0</v>
      </c>
      <c r="E352" s="22">
        <v>0</v>
      </c>
      <c r="F352" s="13">
        <v>0</v>
      </c>
      <c r="G352" s="1">
        <v>0</v>
      </c>
      <c r="H352" s="1">
        <v>0</v>
      </c>
      <c r="I352" s="46"/>
      <c r="J352" s="1"/>
      <c r="K352" s="1">
        <v>0</v>
      </c>
      <c r="L352" s="1">
        <v>0</v>
      </c>
      <c r="M352" s="1">
        <v>0</v>
      </c>
      <c r="N352" s="1"/>
      <c r="O352" s="1"/>
      <c r="P352" s="8">
        <v>0</v>
      </c>
      <c r="Q352" s="26">
        <v>0</v>
      </c>
      <c r="R352" s="17">
        <v>0</v>
      </c>
      <c r="T352" t="str">
        <f t="shared" si="5"/>
        <v/>
      </c>
      <c r="U352" s="34" t="str">
        <f>+IF(T352="","Can be delete?",IF(T352&lt;=30,MASTER!$D$3,IF(AND(T352&lt;=31,T352&gt;=60),MASTER!$D$4,IF(AND(T352&lt;=61,T352&gt;=90),MASTER!$D$5,MASTER!$D$6))))</f>
        <v>Can be delete?</v>
      </c>
      <c r="V352" s="48" t="s">
        <v>45</v>
      </c>
      <c r="W352" s="49">
        <v>202109</v>
      </c>
      <c r="X352" s="47" t="s">
        <v>245</v>
      </c>
    </row>
    <row r="353" spans="1:24">
      <c r="A353" s="1">
        <v>350</v>
      </c>
      <c r="B353" s="1" t="s">
        <v>48</v>
      </c>
      <c r="C353" s="1" t="s">
        <v>557</v>
      </c>
      <c r="D353" s="13">
        <v>0</v>
      </c>
      <c r="E353" s="22">
        <v>0</v>
      </c>
      <c r="F353" s="13">
        <v>0</v>
      </c>
      <c r="G353" s="1">
        <v>0</v>
      </c>
      <c r="H353" s="1">
        <v>0</v>
      </c>
      <c r="I353" s="46"/>
      <c r="J353" s="1"/>
      <c r="K353" s="1">
        <v>0</v>
      </c>
      <c r="L353" s="1">
        <v>0</v>
      </c>
      <c r="M353" s="1">
        <v>0</v>
      </c>
      <c r="N353" s="1"/>
      <c r="O353" s="1"/>
      <c r="P353" s="8">
        <v>0</v>
      </c>
      <c r="Q353" s="26">
        <v>0</v>
      </c>
      <c r="R353" s="17">
        <v>0</v>
      </c>
      <c r="T353" t="str">
        <f t="shared" si="5"/>
        <v/>
      </c>
      <c r="U353" s="34" t="str">
        <f>+IF(T353="","Can be delete?",IF(T353&lt;=30,MASTER!$D$3,IF(AND(T353&lt;=31,T353&gt;=60),MASTER!$D$4,IF(AND(T353&lt;=61,T353&gt;=90),MASTER!$D$5,MASTER!$D$6))))</f>
        <v>Can be delete?</v>
      </c>
      <c r="V353" s="48" t="s">
        <v>45</v>
      </c>
      <c r="W353" s="49">
        <v>202109</v>
      </c>
      <c r="X353" s="47" t="s">
        <v>245</v>
      </c>
    </row>
    <row r="354" spans="1:24">
      <c r="A354" s="1">
        <v>351</v>
      </c>
      <c r="B354" s="1" t="s">
        <v>48</v>
      </c>
      <c r="C354" s="1" t="s">
        <v>558</v>
      </c>
      <c r="D354" s="13">
        <v>0</v>
      </c>
      <c r="E354" s="22">
        <v>0</v>
      </c>
      <c r="F354" s="13">
        <v>0</v>
      </c>
      <c r="G354" s="1">
        <v>0</v>
      </c>
      <c r="H354" s="1">
        <v>0</v>
      </c>
      <c r="I354" s="46"/>
      <c r="J354" s="1"/>
      <c r="K354" s="1">
        <v>0</v>
      </c>
      <c r="L354" s="1">
        <v>0</v>
      </c>
      <c r="M354" s="1">
        <v>0</v>
      </c>
      <c r="N354" s="1"/>
      <c r="O354" s="1"/>
      <c r="P354" s="8">
        <v>0</v>
      </c>
      <c r="Q354" s="26">
        <v>0</v>
      </c>
      <c r="R354" s="17">
        <v>0</v>
      </c>
      <c r="T354" t="str">
        <f t="shared" si="5"/>
        <v/>
      </c>
      <c r="U354" s="34" t="str">
        <f>+IF(T354="","Can be delete?",IF(T354&lt;=30,MASTER!$D$3,IF(AND(T354&lt;=31,T354&gt;=60),MASTER!$D$4,IF(AND(T354&lt;=61,T354&gt;=90),MASTER!$D$5,MASTER!$D$6))))</f>
        <v>Can be delete?</v>
      </c>
      <c r="V354" s="48" t="s">
        <v>45</v>
      </c>
      <c r="W354" s="49">
        <v>202109</v>
      </c>
      <c r="X354" s="47" t="s">
        <v>245</v>
      </c>
    </row>
    <row r="355" spans="1:24">
      <c r="A355" s="1">
        <v>352</v>
      </c>
      <c r="B355" s="1" t="s">
        <v>48</v>
      </c>
      <c r="C355" s="1" t="s">
        <v>559</v>
      </c>
      <c r="D355" s="13">
        <v>0</v>
      </c>
      <c r="E355" s="22">
        <v>0</v>
      </c>
      <c r="F355" s="13">
        <v>0</v>
      </c>
      <c r="G355" s="1">
        <v>0</v>
      </c>
      <c r="H355" s="1">
        <v>0</v>
      </c>
      <c r="I355" s="46"/>
      <c r="J355" s="1"/>
      <c r="K355" s="1">
        <v>0</v>
      </c>
      <c r="L355" s="1">
        <v>0</v>
      </c>
      <c r="M355" s="1">
        <v>0</v>
      </c>
      <c r="N355" s="1"/>
      <c r="O355" s="1"/>
      <c r="P355" s="8">
        <v>0</v>
      </c>
      <c r="Q355" s="26">
        <v>0</v>
      </c>
      <c r="R355" s="17">
        <v>0</v>
      </c>
      <c r="T355" t="str">
        <f t="shared" si="5"/>
        <v/>
      </c>
      <c r="U355" s="34" t="str">
        <f>+IF(T355="","Can be delete?",IF(T355&lt;=30,MASTER!$D$3,IF(AND(T355&lt;=31,T355&gt;=60),MASTER!$D$4,IF(AND(T355&lt;=61,T355&gt;=90),MASTER!$D$5,MASTER!$D$6))))</f>
        <v>Can be delete?</v>
      </c>
      <c r="V355" s="48" t="s">
        <v>45</v>
      </c>
      <c r="W355" s="49">
        <v>202109</v>
      </c>
      <c r="X355" s="47" t="s">
        <v>245</v>
      </c>
    </row>
    <row r="356" spans="1:24">
      <c r="A356" s="1">
        <v>353</v>
      </c>
      <c r="B356" s="1" t="s">
        <v>48</v>
      </c>
      <c r="C356" s="1" t="s">
        <v>560</v>
      </c>
      <c r="D356" s="13">
        <v>8037.0155000000004</v>
      </c>
      <c r="E356" s="22">
        <v>0</v>
      </c>
      <c r="F356" s="13">
        <v>0</v>
      </c>
      <c r="G356" s="1">
        <v>1</v>
      </c>
      <c r="H356" s="1">
        <v>8037.0155000000004</v>
      </c>
      <c r="I356" s="46">
        <v>44433</v>
      </c>
      <c r="J356" s="1" t="s">
        <v>1056</v>
      </c>
      <c r="K356" s="1">
        <v>1</v>
      </c>
      <c r="L356" s="1">
        <v>1</v>
      </c>
      <c r="M356" s="1">
        <v>8037.0155000000004</v>
      </c>
      <c r="N356" s="1">
        <v>44433</v>
      </c>
      <c r="O356" s="1" t="s">
        <v>1057</v>
      </c>
      <c r="P356" s="8">
        <v>1</v>
      </c>
      <c r="Q356" s="26">
        <v>0</v>
      </c>
      <c r="R356" s="17">
        <v>0</v>
      </c>
      <c r="T356" t="str">
        <f t="shared" si="5"/>
        <v/>
      </c>
      <c r="U356" s="34" t="str">
        <f>+IF(T356="","Can be delete?",IF(T356&lt;=30,MASTER!$D$3,IF(AND(T356&lt;=31,T356&gt;=60),MASTER!$D$4,IF(AND(T356&lt;=61,T356&gt;=90),MASTER!$D$5,MASTER!$D$6))))</f>
        <v>Can be delete?</v>
      </c>
      <c r="V356" s="48" t="s">
        <v>45</v>
      </c>
      <c r="W356" s="49">
        <v>202108</v>
      </c>
      <c r="X356" s="47" t="s">
        <v>1136</v>
      </c>
    </row>
    <row r="357" spans="1:24">
      <c r="A357" s="1">
        <v>354</v>
      </c>
      <c r="B357" s="1" t="s">
        <v>48</v>
      </c>
      <c r="C357" s="1" t="s">
        <v>431</v>
      </c>
      <c r="D357" s="13">
        <v>2831.2694999999999</v>
      </c>
      <c r="E357" s="22">
        <v>0</v>
      </c>
      <c r="F357" s="13">
        <v>0</v>
      </c>
      <c r="G357" s="1">
        <v>0</v>
      </c>
      <c r="H357" s="1">
        <v>0</v>
      </c>
      <c r="I357" s="46">
        <v>44387</v>
      </c>
      <c r="J357" s="1" t="s">
        <v>826</v>
      </c>
      <c r="K357" s="1">
        <v>1</v>
      </c>
      <c r="L357" s="1">
        <v>0</v>
      </c>
      <c r="M357" s="1">
        <v>0</v>
      </c>
      <c r="N357" s="1">
        <v>44387</v>
      </c>
      <c r="O357" s="1" t="s">
        <v>827</v>
      </c>
      <c r="P357" s="8">
        <v>1</v>
      </c>
      <c r="Q357" s="26">
        <v>0</v>
      </c>
      <c r="R357" s="17">
        <v>0</v>
      </c>
      <c r="T357" t="str">
        <f t="shared" si="5"/>
        <v/>
      </c>
      <c r="U357" s="34" t="str">
        <f>+IF(T357="","Can be delete?",IF(T357&lt;=30,MASTER!$D$3,IF(AND(T357&lt;=31,T357&gt;=60),MASTER!$D$4,IF(AND(T357&lt;=61,T357&gt;=90),MASTER!$D$5,MASTER!$D$6))))</f>
        <v>Can be delete?</v>
      </c>
      <c r="V357" s="48" t="s">
        <v>46</v>
      </c>
      <c r="W357" s="49">
        <v>202107</v>
      </c>
      <c r="X357" s="47" t="s">
        <v>697</v>
      </c>
    </row>
    <row r="358" spans="1:24">
      <c r="A358" s="1">
        <v>355</v>
      </c>
      <c r="B358" s="1" t="s">
        <v>48</v>
      </c>
      <c r="C358" s="1" t="s">
        <v>432</v>
      </c>
      <c r="D358" s="13">
        <v>2105.8182000000002</v>
      </c>
      <c r="E358" s="22">
        <v>0</v>
      </c>
      <c r="F358" s="13">
        <v>0</v>
      </c>
      <c r="G358" s="1">
        <v>0</v>
      </c>
      <c r="H358" s="1">
        <v>0</v>
      </c>
      <c r="I358" s="46">
        <v>44387</v>
      </c>
      <c r="J358" s="1" t="s">
        <v>828</v>
      </c>
      <c r="K358" s="1">
        <v>1</v>
      </c>
      <c r="L358" s="1">
        <v>0</v>
      </c>
      <c r="M358" s="1">
        <v>0</v>
      </c>
      <c r="N358" s="1">
        <v>44387</v>
      </c>
      <c r="O358" s="1" t="s">
        <v>829</v>
      </c>
      <c r="P358" s="8">
        <v>1</v>
      </c>
      <c r="Q358" s="26">
        <v>0</v>
      </c>
      <c r="R358" s="17">
        <v>0</v>
      </c>
      <c r="T358" t="str">
        <f t="shared" si="5"/>
        <v/>
      </c>
      <c r="U358" s="34" t="str">
        <f>+IF(T358="","Can be delete?",IF(T358&lt;=30,MASTER!$D$3,IF(AND(T358&lt;=31,T358&gt;=60),MASTER!$D$4,IF(AND(T358&lt;=61,T358&gt;=90),MASTER!$D$5,MASTER!$D$6))))</f>
        <v>Can be delete?</v>
      </c>
      <c r="V358" s="48" t="s">
        <v>46</v>
      </c>
      <c r="W358" s="49">
        <v>202107</v>
      </c>
      <c r="X358" s="47" t="s">
        <v>698</v>
      </c>
    </row>
    <row r="359" spans="1:24">
      <c r="A359" s="1">
        <v>356</v>
      </c>
      <c r="B359" s="1" t="s">
        <v>48</v>
      </c>
      <c r="C359" s="1" t="s">
        <v>433</v>
      </c>
      <c r="D359" s="13">
        <v>3301.3955000000001</v>
      </c>
      <c r="E359" s="22">
        <v>0</v>
      </c>
      <c r="F359" s="13">
        <v>0</v>
      </c>
      <c r="G359" s="1">
        <v>0</v>
      </c>
      <c r="H359" s="1">
        <v>0</v>
      </c>
      <c r="I359" s="46">
        <v>44387</v>
      </c>
      <c r="J359" s="1" t="s">
        <v>830</v>
      </c>
      <c r="K359" s="1">
        <v>1</v>
      </c>
      <c r="L359" s="1">
        <v>0</v>
      </c>
      <c r="M359" s="1">
        <v>0</v>
      </c>
      <c r="N359" s="1">
        <v>44387</v>
      </c>
      <c r="O359" s="1" t="s">
        <v>831</v>
      </c>
      <c r="P359" s="8">
        <v>1</v>
      </c>
      <c r="Q359" s="26">
        <v>0</v>
      </c>
      <c r="R359" s="17">
        <v>0</v>
      </c>
      <c r="T359" t="str">
        <f t="shared" si="5"/>
        <v/>
      </c>
      <c r="U359" s="34" t="str">
        <f>+IF(T359="","Can be delete?",IF(T359&lt;=30,MASTER!$D$3,IF(AND(T359&lt;=31,T359&gt;=60),MASTER!$D$4,IF(AND(T359&lt;=61,T359&gt;=90),MASTER!$D$5,MASTER!$D$6))))</f>
        <v>Can be delete?</v>
      </c>
      <c r="V359" s="48" t="s">
        <v>46</v>
      </c>
      <c r="W359" s="49">
        <v>202107</v>
      </c>
      <c r="X359" s="47" t="s">
        <v>699</v>
      </c>
    </row>
    <row r="360" spans="1:24">
      <c r="A360" s="1">
        <v>357</v>
      </c>
      <c r="B360" s="1" t="s">
        <v>48</v>
      </c>
      <c r="C360" s="1" t="s">
        <v>561</v>
      </c>
      <c r="D360" s="13">
        <v>1351.5605</v>
      </c>
      <c r="E360" s="22">
        <v>0</v>
      </c>
      <c r="F360" s="13">
        <v>0</v>
      </c>
      <c r="G360" s="1">
        <v>0</v>
      </c>
      <c r="H360" s="1">
        <v>0</v>
      </c>
      <c r="I360" s="46">
        <v>44387</v>
      </c>
      <c r="J360" s="1" t="s">
        <v>832</v>
      </c>
      <c r="K360" s="1">
        <v>1</v>
      </c>
      <c r="L360" s="1">
        <v>0</v>
      </c>
      <c r="M360" s="1">
        <v>0</v>
      </c>
      <c r="N360" s="1">
        <v>44387</v>
      </c>
      <c r="O360" s="1" t="s">
        <v>833</v>
      </c>
      <c r="P360" s="8">
        <v>1</v>
      </c>
      <c r="Q360" s="26">
        <v>0</v>
      </c>
      <c r="R360" s="17">
        <v>0</v>
      </c>
      <c r="T360" t="str">
        <f t="shared" si="5"/>
        <v/>
      </c>
      <c r="U360" s="34" t="str">
        <f>+IF(T360="","Can be delete?",IF(T360&lt;=30,MASTER!$D$3,IF(AND(T360&lt;=31,T360&gt;=60),MASTER!$D$4,IF(AND(T360&lt;=61,T360&gt;=90),MASTER!$D$5,MASTER!$D$6))))</f>
        <v>Can be delete?</v>
      </c>
      <c r="V360" s="48" t="s">
        <v>46</v>
      </c>
      <c r="W360" s="49">
        <v>202107</v>
      </c>
      <c r="X360" s="47" t="s">
        <v>700</v>
      </c>
    </row>
    <row r="361" spans="1:24">
      <c r="A361" s="1">
        <v>358</v>
      </c>
      <c r="B361" s="1" t="s">
        <v>48</v>
      </c>
      <c r="C361" s="1" t="s">
        <v>562</v>
      </c>
      <c r="D361" s="13">
        <v>2266.5057999999999</v>
      </c>
      <c r="E361" s="22">
        <v>0</v>
      </c>
      <c r="F361" s="13">
        <v>0</v>
      </c>
      <c r="G361" s="1">
        <v>0</v>
      </c>
      <c r="H361" s="1">
        <v>0</v>
      </c>
      <c r="I361" s="46">
        <v>44387</v>
      </c>
      <c r="J361" s="1" t="s">
        <v>834</v>
      </c>
      <c r="K361" s="1">
        <v>1</v>
      </c>
      <c r="L361" s="1">
        <v>0</v>
      </c>
      <c r="M361" s="1">
        <v>0</v>
      </c>
      <c r="N361" s="1">
        <v>44387</v>
      </c>
      <c r="O361" s="1" t="s">
        <v>835</v>
      </c>
      <c r="P361" s="8">
        <v>1</v>
      </c>
      <c r="Q361" s="26">
        <v>0</v>
      </c>
      <c r="R361" s="17">
        <v>0</v>
      </c>
      <c r="T361" t="str">
        <f t="shared" si="5"/>
        <v/>
      </c>
      <c r="U361" s="34" t="str">
        <f>+IF(T361="","Can be delete?",IF(T361&lt;=30,MASTER!$D$3,IF(AND(T361&lt;=31,T361&gt;=60),MASTER!$D$4,IF(AND(T361&lt;=61,T361&gt;=90),MASTER!$D$5,MASTER!$D$6))))</f>
        <v>Can be delete?</v>
      </c>
      <c r="V361" s="48" t="s">
        <v>46</v>
      </c>
      <c r="W361" s="49">
        <v>202107</v>
      </c>
      <c r="X361" s="47" t="s">
        <v>701</v>
      </c>
    </row>
    <row r="362" spans="1:24">
      <c r="A362" s="1">
        <v>359</v>
      </c>
      <c r="B362" s="1" t="s">
        <v>48</v>
      </c>
      <c r="C362" s="1" t="s">
        <v>230</v>
      </c>
      <c r="D362" s="13">
        <v>0</v>
      </c>
      <c r="E362" s="22">
        <v>0</v>
      </c>
      <c r="F362" s="13">
        <v>0</v>
      </c>
      <c r="G362" s="1">
        <v>0</v>
      </c>
      <c r="H362" s="1">
        <v>0</v>
      </c>
      <c r="I362" s="46"/>
      <c r="J362" s="1"/>
      <c r="K362" s="1">
        <v>0</v>
      </c>
      <c r="L362" s="1">
        <v>0</v>
      </c>
      <c r="M362" s="1">
        <v>0</v>
      </c>
      <c r="N362" s="1"/>
      <c r="O362" s="1"/>
      <c r="P362" s="8">
        <v>0</v>
      </c>
      <c r="Q362" s="26">
        <v>0</v>
      </c>
      <c r="R362" s="17">
        <v>0</v>
      </c>
      <c r="T362" t="str">
        <f t="shared" si="5"/>
        <v/>
      </c>
      <c r="U362" s="34" t="str">
        <f>+IF(T362="","Can be delete?",IF(T362&lt;=30,MASTER!$D$3,IF(AND(T362&lt;=31,T362&gt;=60),MASTER!$D$4,IF(AND(T362&lt;=61,T362&gt;=90),MASTER!$D$5,MASTER!$D$6))))</f>
        <v>Can be delete?</v>
      </c>
      <c r="V362" s="48" t="s">
        <v>574</v>
      </c>
      <c r="W362" s="49" t="s">
        <v>244</v>
      </c>
      <c r="X362" s="47" t="s">
        <v>266</v>
      </c>
    </row>
    <row r="363" spans="1:24">
      <c r="A363" s="1">
        <v>360</v>
      </c>
      <c r="B363" s="1" t="s">
        <v>48</v>
      </c>
      <c r="C363" s="1" t="s">
        <v>231</v>
      </c>
      <c r="D363" s="13">
        <v>0</v>
      </c>
      <c r="E363" s="22">
        <v>0</v>
      </c>
      <c r="F363" s="13">
        <v>0</v>
      </c>
      <c r="G363" s="1">
        <v>0</v>
      </c>
      <c r="H363" s="1">
        <v>0</v>
      </c>
      <c r="I363" s="46"/>
      <c r="J363" s="1"/>
      <c r="K363" s="1">
        <v>0</v>
      </c>
      <c r="L363" s="1">
        <v>0</v>
      </c>
      <c r="M363" s="1">
        <v>0</v>
      </c>
      <c r="N363" s="1"/>
      <c r="O363" s="1"/>
      <c r="P363" s="8">
        <v>0</v>
      </c>
      <c r="Q363" s="26">
        <v>0</v>
      </c>
      <c r="R363" s="17">
        <v>0</v>
      </c>
      <c r="T363" t="str">
        <f t="shared" si="5"/>
        <v/>
      </c>
      <c r="U363" s="34" t="str">
        <f>+IF(T363="","Can be delete?",IF(T363&lt;=30,MASTER!$D$3,IF(AND(T363&lt;=31,T363&gt;=60),MASTER!$D$4,IF(AND(T363&lt;=61,T363&gt;=90),MASTER!$D$5,MASTER!$D$6))))</f>
        <v>Can be delete?</v>
      </c>
      <c r="V363" s="48" t="s">
        <v>574</v>
      </c>
      <c r="W363" s="49" t="s">
        <v>244</v>
      </c>
      <c r="X363" s="47" t="s">
        <v>266</v>
      </c>
    </row>
    <row r="364" spans="1:24">
      <c r="A364" s="1">
        <v>361</v>
      </c>
      <c r="B364" s="1" t="s">
        <v>48</v>
      </c>
      <c r="C364" s="1" t="s">
        <v>836</v>
      </c>
      <c r="D364" s="13">
        <v>0</v>
      </c>
      <c r="E364" s="22">
        <v>0</v>
      </c>
      <c r="F364" s="13">
        <v>0</v>
      </c>
      <c r="G364" s="1">
        <v>0</v>
      </c>
      <c r="H364" s="1">
        <v>0</v>
      </c>
      <c r="I364" s="46"/>
      <c r="J364" s="1"/>
      <c r="K364" s="1">
        <v>0</v>
      </c>
      <c r="L364" s="1">
        <v>0</v>
      </c>
      <c r="M364" s="1">
        <v>0</v>
      </c>
      <c r="N364" s="1"/>
      <c r="O364" s="1"/>
      <c r="P364" s="8">
        <v>0</v>
      </c>
      <c r="Q364" s="26">
        <v>0</v>
      </c>
      <c r="R364" s="17">
        <v>0</v>
      </c>
      <c r="T364" t="str">
        <f t="shared" si="5"/>
        <v/>
      </c>
      <c r="U364" s="34" t="str">
        <f>+IF(T364="","Can be delete?",IF(T364&lt;=30,MASTER!$D$3,IF(AND(T364&lt;=31,T364&gt;=60),MASTER!$D$4,IF(AND(T364&lt;=61,T364&gt;=90),MASTER!$D$5,MASTER!$D$6))))</f>
        <v>Can be delete?</v>
      </c>
      <c r="V364" s="48" t="s">
        <v>45</v>
      </c>
      <c r="W364" s="49">
        <v>202111</v>
      </c>
      <c r="X364" s="47" t="s">
        <v>245</v>
      </c>
    </row>
    <row r="365" spans="1:24">
      <c r="A365" s="1">
        <v>362</v>
      </c>
      <c r="B365" s="1" t="s">
        <v>48</v>
      </c>
      <c r="C365" s="1" t="s">
        <v>837</v>
      </c>
      <c r="D365" s="13">
        <v>0</v>
      </c>
      <c r="E365" s="22">
        <v>0</v>
      </c>
      <c r="F365" s="13">
        <v>0</v>
      </c>
      <c r="G365" s="1">
        <v>0</v>
      </c>
      <c r="H365" s="1">
        <v>0</v>
      </c>
      <c r="I365" s="46"/>
      <c r="J365" s="1"/>
      <c r="K365" s="1">
        <v>0</v>
      </c>
      <c r="L365" s="1">
        <v>0</v>
      </c>
      <c r="M365" s="1">
        <v>0</v>
      </c>
      <c r="N365" s="1"/>
      <c r="O365" s="1"/>
      <c r="P365" s="8">
        <v>0</v>
      </c>
      <c r="Q365" s="26">
        <v>0</v>
      </c>
      <c r="R365" s="17">
        <v>0</v>
      </c>
      <c r="T365" t="str">
        <f t="shared" si="5"/>
        <v/>
      </c>
      <c r="U365" s="34" t="str">
        <f>+IF(T365="","Can be delete?",IF(T365&lt;=30,MASTER!$D$3,IF(AND(T365&lt;=31,T365&gt;=60),MASTER!$D$4,IF(AND(T365&lt;=61,T365&gt;=90),MASTER!$D$5,MASTER!$D$6))))</f>
        <v>Can be delete?</v>
      </c>
      <c r="V365" s="48" t="s">
        <v>45</v>
      </c>
      <c r="W365" s="49">
        <v>202111</v>
      </c>
      <c r="X365" s="47" t="s">
        <v>245</v>
      </c>
    </row>
    <row r="366" spans="1:24">
      <c r="A366" s="1">
        <v>363</v>
      </c>
      <c r="B366" s="1" t="s">
        <v>48</v>
      </c>
      <c r="C366" s="1" t="s">
        <v>838</v>
      </c>
      <c r="D366" s="13">
        <v>0</v>
      </c>
      <c r="E366" s="22">
        <v>0</v>
      </c>
      <c r="F366" s="13">
        <v>0</v>
      </c>
      <c r="G366" s="1">
        <v>0</v>
      </c>
      <c r="H366" s="1">
        <v>0</v>
      </c>
      <c r="I366" s="46"/>
      <c r="J366" s="1"/>
      <c r="K366" s="1">
        <v>0</v>
      </c>
      <c r="L366" s="1">
        <v>0</v>
      </c>
      <c r="M366" s="1">
        <v>0</v>
      </c>
      <c r="N366" s="1"/>
      <c r="O366" s="1"/>
      <c r="P366" s="8">
        <v>0</v>
      </c>
      <c r="Q366" s="26">
        <v>0</v>
      </c>
      <c r="R366" s="17">
        <v>0</v>
      </c>
      <c r="T366" t="str">
        <f t="shared" si="5"/>
        <v/>
      </c>
      <c r="U366" s="34" t="str">
        <f>+IF(T366="","Can be delete?",IF(T366&lt;=30,MASTER!$D$3,IF(AND(T366&lt;=31,T366&gt;=60),MASTER!$D$4,IF(AND(T366&lt;=61,T366&gt;=90),MASTER!$D$5,MASTER!$D$6))))</f>
        <v>Can be delete?</v>
      </c>
      <c r="V366" s="48" t="s">
        <v>45</v>
      </c>
      <c r="W366" s="49">
        <v>202111</v>
      </c>
      <c r="X366" s="47" t="s">
        <v>245</v>
      </c>
    </row>
    <row r="367" spans="1:24">
      <c r="A367" s="1">
        <v>364</v>
      </c>
      <c r="B367" s="1" t="s">
        <v>48</v>
      </c>
      <c r="C367" s="1" t="s">
        <v>839</v>
      </c>
      <c r="D367" s="13">
        <v>0</v>
      </c>
      <c r="E367" s="22">
        <v>0</v>
      </c>
      <c r="F367" s="13">
        <v>0</v>
      </c>
      <c r="G367" s="1">
        <v>0</v>
      </c>
      <c r="H367" s="1">
        <v>0</v>
      </c>
      <c r="I367" s="46"/>
      <c r="J367" s="1"/>
      <c r="K367" s="1">
        <v>0</v>
      </c>
      <c r="L367" s="1">
        <v>0</v>
      </c>
      <c r="M367" s="1">
        <v>0</v>
      </c>
      <c r="N367" s="1"/>
      <c r="O367" s="1"/>
      <c r="P367" s="8">
        <v>0</v>
      </c>
      <c r="Q367" s="26">
        <v>0</v>
      </c>
      <c r="R367" s="17">
        <v>0</v>
      </c>
      <c r="T367" t="str">
        <f t="shared" si="5"/>
        <v/>
      </c>
      <c r="U367" s="34" t="str">
        <f>+IF(T367="","Can be delete?",IF(T367&lt;=30,MASTER!$D$3,IF(AND(T367&lt;=31,T367&gt;=60),MASTER!$D$4,IF(AND(T367&lt;=61,T367&gt;=90),MASTER!$D$5,MASTER!$D$6))))</f>
        <v>Can be delete?</v>
      </c>
      <c r="V367" s="48" t="s">
        <v>45</v>
      </c>
      <c r="W367" s="49">
        <v>202110</v>
      </c>
      <c r="X367" s="47" t="s">
        <v>245</v>
      </c>
    </row>
    <row r="368" spans="1:24">
      <c r="A368" s="1">
        <v>365</v>
      </c>
      <c r="B368" s="1" t="s">
        <v>48</v>
      </c>
      <c r="C368" s="1" t="s">
        <v>563</v>
      </c>
      <c r="D368" s="13">
        <v>996.44439999999997</v>
      </c>
      <c r="E368" s="22">
        <v>0</v>
      </c>
      <c r="F368" s="13">
        <v>0</v>
      </c>
      <c r="G368" s="1">
        <v>0</v>
      </c>
      <c r="H368" s="1">
        <v>0</v>
      </c>
      <c r="I368" s="46">
        <v>44403</v>
      </c>
      <c r="J368" s="1" t="s">
        <v>840</v>
      </c>
      <c r="K368" s="1">
        <v>1</v>
      </c>
      <c r="L368" s="1">
        <v>0</v>
      </c>
      <c r="M368" s="1">
        <v>0</v>
      </c>
      <c r="N368" s="1">
        <v>44403</v>
      </c>
      <c r="O368" s="1" t="s">
        <v>841</v>
      </c>
      <c r="P368" s="8">
        <v>1</v>
      </c>
      <c r="Q368" s="26">
        <v>0</v>
      </c>
      <c r="R368" s="17">
        <v>0</v>
      </c>
      <c r="T368" t="str">
        <f t="shared" si="5"/>
        <v/>
      </c>
      <c r="U368" s="34" t="str">
        <f>+IF(T368="","Can be delete?",IF(T368&lt;=30,MASTER!$D$3,IF(AND(T368&lt;=31,T368&gt;=60),MASTER!$D$4,IF(AND(T368&lt;=61,T368&gt;=90),MASTER!$D$5,MASTER!$D$6))))</f>
        <v>Can be delete?</v>
      </c>
      <c r="V368" s="48" t="s">
        <v>46</v>
      </c>
      <c r="W368" s="49">
        <v>202107</v>
      </c>
      <c r="X368" s="47" t="s">
        <v>891</v>
      </c>
    </row>
    <row r="369" spans="1:24">
      <c r="A369" s="1">
        <v>366</v>
      </c>
      <c r="B369" s="1" t="s">
        <v>48</v>
      </c>
      <c r="C369" s="1" t="s">
        <v>564</v>
      </c>
      <c r="D369" s="13">
        <v>1878.4766</v>
      </c>
      <c r="E369" s="22">
        <v>0</v>
      </c>
      <c r="F369" s="13">
        <v>0</v>
      </c>
      <c r="G369" s="1">
        <v>0</v>
      </c>
      <c r="H369" s="1">
        <v>0</v>
      </c>
      <c r="I369" s="46">
        <v>44403</v>
      </c>
      <c r="J369" s="1" t="s">
        <v>842</v>
      </c>
      <c r="K369" s="1">
        <v>1</v>
      </c>
      <c r="L369" s="1">
        <v>0</v>
      </c>
      <c r="M369" s="1">
        <v>0</v>
      </c>
      <c r="N369" s="1">
        <v>44403</v>
      </c>
      <c r="O369" s="1" t="s">
        <v>843</v>
      </c>
      <c r="P369" s="8">
        <v>1</v>
      </c>
      <c r="Q369" s="26">
        <v>0</v>
      </c>
      <c r="R369" s="17">
        <v>0</v>
      </c>
      <c r="T369" t="str">
        <f t="shared" si="5"/>
        <v/>
      </c>
      <c r="U369" s="34" t="str">
        <f>+IF(T369="","Can be delete?",IF(T369&lt;=30,MASTER!$D$3,IF(AND(T369&lt;=31,T369&gt;=60),MASTER!$D$4,IF(AND(T369&lt;=61,T369&gt;=90),MASTER!$D$5,MASTER!$D$6))))</f>
        <v>Can be delete?</v>
      </c>
      <c r="V369" s="48" t="s">
        <v>46</v>
      </c>
      <c r="W369" s="49">
        <v>202107</v>
      </c>
      <c r="X369" s="47" t="s">
        <v>892</v>
      </c>
    </row>
    <row r="370" spans="1:24">
      <c r="A370" s="1">
        <v>367</v>
      </c>
      <c r="B370" s="1" t="s">
        <v>48</v>
      </c>
      <c r="C370" s="1" t="s">
        <v>565</v>
      </c>
      <c r="D370" s="13">
        <v>2170.6444000000001</v>
      </c>
      <c r="E370" s="22">
        <v>0</v>
      </c>
      <c r="F370" s="13">
        <v>0</v>
      </c>
      <c r="G370" s="1">
        <v>0</v>
      </c>
      <c r="H370" s="1">
        <v>0</v>
      </c>
      <c r="I370" s="46">
        <v>44403</v>
      </c>
      <c r="J370" s="1" t="s">
        <v>844</v>
      </c>
      <c r="K370" s="1">
        <v>1</v>
      </c>
      <c r="L370" s="1">
        <v>0</v>
      </c>
      <c r="M370" s="1">
        <v>0</v>
      </c>
      <c r="N370" s="1">
        <v>44403</v>
      </c>
      <c r="O370" s="1" t="s">
        <v>845</v>
      </c>
      <c r="P370" s="8">
        <v>1</v>
      </c>
      <c r="Q370" s="26">
        <v>0</v>
      </c>
      <c r="R370" s="17">
        <v>0</v>
      </c>
      <c r="T370" t="str">
        <f t="shared" si="5"/>
        <v/>
      </c>
      <c r="U370" s="34" t="str">
        <f>+IF(T370="","Can be delete?",IF(T370&lt;=30,MASTER!$D$3,IF(AND(T370&lt;=31,T370&gt;=60),MASTER!$D$4,IF(AND(T370&lt;=61,T370&gt;=90),MASTER!$D$5,MASTER!$D$6))))</f>
        <v>Can be delete?</v>
      </c>
      <c r="V370" s="48" t="s">
        <v>46</v>
      </c>
      <c r="W370" s="49">
        <v>202107</v>
      </c>
      <c r="X370" s="47" t="s">
        <v>893</v>
      </c>
    </row>
    <row r="371" spans="1:24">
      <c r="A371" s="1">
        <v>368</v>
      </c>
      <c r="B371" s="1" t="s">
        <v>48</v>
      </c>
      <c r="C371" s="1" t="s">
        <v>566</v>
      </c>
      <c r="D371" s="13">
        <v>1511.8611000000001</v>
      </c>
      <c r="E371" s="22">
        <v>0</v>
      </c>
      <c r="F371" s="13">
        <v>0</v>
      </c>
      <c r="G371" s="1">
        <v>0</v>
      </c>
      <c r="H371" s="1">
        <v>0</v>
      </c>
      <c r="I371" s="46">
        <v>44403</v>
      </c>
      <c r="J371" s="1" t="s">
        <v>846</v>
      </c>
      <c r="K371" s="1">
        <v>1</v>
      </c>
      <c r="L371" s="1">
        <v>0</v>
      </c>
      <c r="M371" s="1">
        <v>0</v>
      </c>
      <c r="N371" s="1">
        <v>44403</v>
      </c>
      <c r="O371" s="1" t="s">
        <v>847</v>
      </c>
      <c r="P371" s="8">
        <v>1</v>
      </c>
      <c r="Q371" s="26">
        <v>0</v>
      </c>
      <c r="R371" s="17">
        <v>0</v>
      </c>
      <c r="T371" t="str">
        <f t="shared" si="5"/>
        <v/>
      </c>
      <c r="U371" s="34" t="str">
        <f>+IF(T371="","Can be delete?",IF(T371&lt;=30,MASTER!$D$3,IF(AND(T371&lt;=31,T371&gt;=60),MASTER!$D$4,IF(AND(T371&lt;=61,T371&gt;=90),MASTER!$D$5,MASTER!$D$6))))</f>
        <v>Can be delete?</v>
      </c>
      <c r="V371" s="48" t="s">
        <v>46</v>
      </c>
      <c r="W371" s="49">
        <v>202107</v>
      </c>
      <c r="X371" s="47" t="s">
        <v>894</v>
      </c>
    </row>
    <row r="372" spans="1:24">
      <c r="A372" s="1">
        <v>369</v>
      </c>
      <c r="B372" s="1" t="s">
        <v>48</v>
      </c>
      <c r="C372" s="1" t="s">
        <v>848</v>
      </c>
      <c r="D372" s="13">
        <v>0</v>
      </c>
      <c r="E372" s="22">
        <v>0</v>
      </c>
      <c r="F372" s="13">
        <v>0</v>
      </c>
      <c r="G372" s="1">
        <v>0</v>
      </c>
      <c r="H372" s="1">
        <v>0</v>
      </c>
      <c r="I372" s="46"/>
      <c r="J372" s="1"/>
      <c r="K372" s="1">
        <v>0</v>
      </c>
      <c r="L372" s="1">
        <v>0</v>
      </c>
      <c r="M372" s="1">
        <v>0</v>
      </c>
      <c r="N372" s="1"/>
      <c r="O372" s="1"/>
      <c r="P372" s="8">
        <v>0</v>
      </c>
      <c r="Q372" s="26">
        <v>0</v>
      </c>
      <c r="R372" s="17">
        <v>0</v>
      </c>
      <c r="T372" t="str">
        <f t="shared" si="5"/>
        <v/>
      </c>
      <c r="U372" s="34" t="str">
        <f>+IF(T372="","Can be delete?",IF(T372&lt;=30,MASTER!$D$3,IF(AND(T372&lt;=31,T372&gt;=60),MASTER!$D$4,IF(AND(T372&lt;=61,T372&gt;=90),MASTER!$D$5,MASTER!$D$6))))</f>
        <v>Can be delete?</v>
      </c>
      <c r="V372" s="48" t="s">
        <v>45</v>
      </c>
      <c r="W372" s="49">
        <v>202110</v>
      </c>
      <c r="X372" s="47" t="s">
        <v>245</v>
      </c>
    </row>
    <row r="373" spans="1:24">
      <c r="A373" s="1">
        <v>370</v>
      </c>
      <c r="B373" s="1" t="s">
        <v>48</v>
      </c>
      <c r="C373" s="1" t="s">
        <v>849</v>
      </c>
      <c r="D373" s="13">
        <v>0</v>
      </c>
      <c r="E373" s="22">
        <v>0</v>
      </c>
      <c r="F373" s="13">
        <v>0</v>
      </c>
      <c r="G373" s="1">
        <v>0</v>
      </c>
      <c r="H373" s="1">
        <v>0</v>
      </c>
      <c r="I373" s="46"/>
      <c r="J373" s="1"/>
      <c r="K373" s="1">
        <v>0</v>
      </c>
      <c r="L373" s="1">
        <v>0</v>
      </c>
      <c r="M373" s="1">
        <v>0</v>
      </c>
      <c r="N373" s="1"/>
      <c r="O373" s="1"/>
      <c r="P373" s="8">
        <v>0</v>
      </c>
      <c r="Q373" s="26">
        <v>0</v>
      </c>
      <c r="R373" s="17">
        <v>0</v>
      </c>
      <c r="T373" t="str">
        <f t="shared" si="5"/>
        <v/>
      </c>
      <c r="U373" s="34" t="str">
        <f>+IF(T373="","Can be delete?",IF(T373&lt;=30,MASTER!$D$3,IF(AND(T373&lt;=31,T373&gt;=60),MASTER!$D$4,IF(AND(T373&lt;=61,T373&gt;=90),MASTER!$D$5,MASTER!$D$6))))</f>
        <v>Can be delete?</v>
      </c>
      <c r="V373" s="48" t="s">
        <v>45</v>
      </c>
      <c r="W373" s="49">
        <v>202110</v>
      </c>
      <c r="X373" s="47" t="s">
        <v>245</v>
      </c>
    </row>
    <row r="374" spans="1:24">
      <c r="A374" s="1">
        <v>371</v>
      </c>
      <c r="B374" s="1" t="s">
        <v>48</v>
      </c>
      <c r="C374" s="1" t="s">
        <v>386</v>
      </c>
      <c r="D374" s="13">
        <v>0</v>
      </c>
      <c r="E374" s="22">
        <v>0</v>
      </c>
      <c r="F374" s="13">
        <v>0</v>
      </c>
      <c r="G374" s="1">
        <v>0</v>
      </c>
      <c r="H374" s="1">
        <v>0</v>
      </c>
      <c r="I374" s="46"/>
      <c r="J374" s="1"/>
      <c r="K374" s="1">
        <v>0</v>
      </c>
      <c r="L374" s="1">
        <v>0</v>
      </c>
      <c r="M374" s="1">
        <v>0</v>
      </c>
      <c r="N374" s="1"/>
      <c r="O374" s="1"/>
      <c r="P374" s="8">
        <v>0</v>
      </c>
      <c r="Q374" s="26">
        <v>0</v>
      </c>
      <c r="R374" s="17">
        <v>0</v>
      </c>
      <c r="T374" t="str">
        <f t="shared" si="5"/>
        <v/>
      </c>
      <c r="U374" s="34" t="str">
        <f>+IF(T374="","Can be delete?",IF(T374&lt;=30,MASTER!$D$3,IF(AND(T374&lt;=31,T374&gt;=60),MASTER!$D$4,IF(AND(T374&lt;=61,T374&gt;=90),MASTER!$D$5,MASTER!$D$6))))</f>
        <v>Can be delete?</v>
      </c>
      <c r="V374" s="48" t="s">
        <v>574</v>
      </c>
      <c r="W374" s="49" t="s">
        <v>244</v>
      </c>
      <c r="X374" s="47" t="s">
        <v>255</v>
      </c>
    </row>
    <row r="375" spans="1:24">
      <c r="A375" s="1">
        <v>372</v>
      </c>
      <c r="B375" s="1" t="s">
        <v>48</v>
      </c>
      <c r="C375" s="1" t="s">
        <v>567</v>
      </c>
      <c r="D375" s="13">
        <v>1410.0063</v>
      </c>
      <c r="E375" s="22">
        <v>0</v>
      </c>
      <c r="F375" s="13">
        <v>0</v>
      </c>
      <c r="G375" s="1">
        <v>0</v>
      </c>
      <c r="H375" s="1">
        <v>0</v>
      </c>
      <c r="I375" s="46">
        <v>44404</v>
      </c>
      <c r="J375" s="1" t="s">
        <v>850</v>
      </c>
      <c r="K375" s="1">
        <v>1</v>
      </c>
      <c r="L375" s="1">
        <v>0</v>
      </c>
      <c r="M375" s="1">
        <v>0</v>
      </c>
      <c r="N375" s="1">
        <v>44406</v>
      </c>
      <c r="O375" s="1" t="s">
        <v>851</v>
      </c>
      <c r="P375" s="8">
        <v>1</v>
      </c>
      <c r="Q375" s="26">
        <v>0</v>
      </c>
      <c r="R375" s="17">
        <v>0</v>
      </c>
      <c r="T375" t="str">
        <f t="shared" si="5"/>
        <v/>
      </c>
      <c r="U375" s="34" t="str">
        <f>+IF(T375="","Can be delete?",IF(T375&lt;=30,MASTER!$D$3,IF(AND(T375&lt;=31,T375&gt;=60),MASTER!$D$4,IF(AND(T375&lt;=61,T375&gt;=90),MASTER!$D$5,MASTER!$D$6))))</f>
        <v>Can be delete?</v>
      </c>
      <c r="V375" s="48" t="s">
        <v>46</v>
      </c>
      <c r="W375" s="49">
        <v>202107</v>
      </c>
      <c r="X375" s="47" t="s">
        <v>895</v>
      </c>
    </row>
    <row r="376" spans="1:24">
      <c r="A376" s="1">
        <v>373</v>
      </c>
      <c r="B376" s="1" t="s">
        <v>48</v>
      </c>
      <c r="C376" s="1" t="s">
        <v>568</v>
      </c>
      <c r="D376" s="13">
        <v>1135.7876000000001</v>
      </c>
      <c r="E376" s="22">
        <v>0</v>
      </c>
      <c r="F376" s="13">
        <v>0</v>
      </c>
      <c r="G376" s="1">
        <v>0</v>
      </c>
      <c r="H376" s="1">
        <v>0</v>
      </c>
      <c r="I376" s="46">
        <v>44404</v>
      </c>
      <c r="J376" s="1" t="s">
        <v>852</v>
      </c>
      <c r="K376" s="1">
        <v>1</v>
      </c>
      <c r="L376" s="1">
        <v>0</v>
      </c>
      <c r="M376" s="1">
        <v>0</v>
      </c>
      <c r="N376" s="1">
        <v>44406</v>
      </c>
      <c r="O376" s="1" t="s">
        <v>853</v>
      </c>
      <c r="P376" s="8">
        <v>1</v>
      </c>
      <c r="Q376" s="26">
        <v>0</v>
      </c>
      <c r="R376" s="17">
        <v>0</v>
      </c>
      <c r="T376" t="str">
        <f t="shared" si="5"/>
        <v/>
      </c>
      <c r="U376" s="34" t="str">
        <f>+IF(T376="","Can be delete?",IF(T376&lt;=30,MASTER!$D$3,IF(AND(T376&lt;=31,T376&gt;=60),MASTER!$D$4,IF(AND(T376&lt;=61,T376&gt;=90),MASTER!$D$5,MASTER!$D$6))))</f>
        <v>Can be delete?</v>
      </c>
      <c r="V376" s="48" t="s">
        <v>46</v>
      </c>
      <c r="W376" s="49">
        <v>202107</v>
      </c>
      <c r="X376" s="47" t="s">
        <v>896</v>
      </c>
    </row>
    <row r="377" spans="1:24">
      <c r="A377" s="1">
        <v>374</v>
      </c>
      <c r="B377" s="1" t="s">
        <v>48</v>
      </c>
      <c r="C377" s="1" t="s">
        <v>569</v>
      </c>
      <c r="D377" s="13">
        <v>1360.5719999999999</v>
      </c>
      <c r="E377" s="22">
        <v>0</v>
      </c>
      <c r="F377" s="13">
        <v>0</v>
      </c>
      <c r="G377" s="1">
        <v>0</v>
      </c>
      <c r="H377" s="1">
        <v>0</v>
      </c>
      <c r="I377" s="46">
        <v>44404</v>
      </c>
      <c r="J377" s="1" t="s">
        <v>854</v>
      </c>
      <c r="K377" s="1">
        <v>1</v>
      </c>
      <c r="L377" s="1">
        <v>0</v>
      </c>
      <c r="M377" s="1">
        <v>0</v>
      </c>
      <c r="N377" s="1">
        <v>44406</v>
      </c>
      <c r="O377" s="1" t="s">
        <v>855</v>
      </c>
      <c r="P377" s="8">
        <v>1</v>
      </c>
      <c r="Q377" s="26">
        <v>0</v>
      </c>
      <c r="R377" s="17">
        <v>0</v>
      </c>
      <c r="T377" t="str">
        <f t="shared" si="5"/>
        <v/>
      </c>
      <c r="U377" s="34" t="str">
        <f>+IF(T377="","Can be delete?",IF(T377&lt;=30,MASTER!$D$3,IF(AND(T377&lt;=31,T377&gt;=60),MASTER!$D$4,IF(AND(T377&lt;=61,T377&gt;=90),MASTER!$D$5,MASTER!$D$6))))</f>
        <v>Can be delete?</v>
      </c>
      <c r="V377" s="48" t="s">
        <v>46</v>
      </c>
      <c r="W377" s="49">
        <v>202107</v>
      </c>
      <c r="X377" s="47" t="s">
        <v>897</v>
      </c>
    </row>
    <row r="378" spans="1:24">
      <c r="A378" s="1">
        <v>375</v>
      </c>
      <c r="B378" s="1" t="s">
        <v>48</v>
      </c>
      <c r="C378" s="1" t="s">
        <v>570</v>
      </c>
      <c r="D378" s="13">
        <v>1630.096</v>
      </c>
      <c r="E378" s="22">
        <v>0</v>
      </c>
      <c r="F378" s="13">
        <v>0</v>
      </c>
      <c r="G378" s="1">
        <v>0</v>
      </c>
      <c r="H378" s="1">
        <v>0</v>
      </c>
      <c r="I378" s="46">
        <v>44404</v>
      </c>
      <c r="J378" s="1" t="s">
        <v>856</v>
      </c>
      <c r="K378" s="1">
        <v>1</v>
      </c>
      <c r="L378" s="1">
        <v>0</v>
      </c>
      <c r="M378" s="1">
        <v>0</v>
      </c>
      <c r="N378" s="1">
        <v>44406</v>
      </c>
      <c r="O378" s="1" t="s">
        <v>857</v>
      </c>
      <c r="P378" s="8">
        <v>1</v>
      </c>
      <c r="Q378" s="26">
        <v>0</v>
      </c>
      <c r="R378" s="17">
        <v>0</v>
      </c>
      <c r="T378" t="str">
        <f t="shared" si="5"/>
        <v/>
      </c>
      <c r="U378" s="34" t="str">
        <f>+IF(T378="","Can be delete?",IF(T378&lt;=30,MASTER!$D$3,IF(AND(T378&lt;=31,T378&gt;=60),MASTER!$D$4,IF(AND(T378&lt;=61,T378&gt;=90),MASTER!$D$5,MASTER!$D$6))))</f>
        <v>Can be delete?</v>
      </c>
      <c r="V378" s="48" t="s">
        <v>46</v>
      </c>
      <c r="W378" s="49">
        <v>202107</v>
      </c>
      <c r="X378" s="47" t="s">
        <v>898</v>
      </c>
    </row>
    <row r="379" spans="1:24">
      <c r="A379" s="1">
        <v>376</v>
      </c>
      <c r="B379" s="1" t="s">
        <v>48</v>
      </c>
      <c r="C379" s="1" t="s">
        <v>274</v>
      </c>
      <c r="D379" s="13">
        <v>0</v>
      </c>
      <c r="E379" s="22">
        <v>0</v>
      </c>
      <c r="F379" s="13">
        <v>0</v>
      </c>
      <c r="G379" s="1">
        <v>0</v>
      </c>
      <c r="H379" s="1">
        <v>0</v>
      </c>
      <c r="I379" s="46"/>
      <c r="J379" s="1"/>
      <c r="K379" s="1">
        <v>0</v>
      </c>
      <c r="L379" s="1">
        <v>0</v>
      </c>
      <c r="M379" s="1">
        <v>0</v>
      </c>
      <c r="N379" s="1"/>
      <c r="O379" s="1"/>
      <c r="P379" s="8">
        <v>0</v>
      </c>
      <c r="Q379" s="26">
        <v>0</v>
      </c>
      <c r="R379" s="17">
        <v>0</v>
      </c>
      <c r="T379" t="str">
        <f t="shared" si="5"/>
        <v/>
      </c>
      <c r="U379" s="34" t="str">
        <f>+IF(T379="","Can be delete?",IF(T379&lt;=30,MASTER!$D$3,IF(AND(T379&lt;=31,T379&gt;=60),MASTER!$D$4,IF(AND(T379&lt;=61,T379&gt;=90),MASTER!$D$5,MASTER!$D$6))))</f>
        <v>Can be delete?</v>
      </c>
      <c r="V379" s="48" t="s">
        <v>574</v>
      </c>
      <c r="W379" s="49" t="s">
        <v>244</v>
      </c>
      <c r="X379" s="47" t="s">
        <v>266</v>
      </c>
    </row>
    <row r="380" spans="1:24">
      <c r="A380" s="1">
        <v>377</v>
      </c>
      <c r="B380" s="1" t="s">
        <v>48</v>
      </c>
      <c r="C380" s="1" t="s">
        <v>232</v>
      </c>
      <c r="D380" s="13">
        <v>0</v>
      </c>
      <c r="E380" s="22">
        <v>0</v>
      </c>
      <c r="F380" s="13">
        <v>0</v>
      </c>
      <c r="G380" s="1">
        <v>0</v>
      </c>
      <c r="H380" s="1">
        <v>0</v>
      </c>
      <c r="I380" s="46"/>
      <c r="J380" s="1"/>
      <c r="K380" s="1">
        <v>0</v>
      </c>
      <c r="L380" s="1">
        <v>0</v>
      </c>
      <c r="M380" s="1">
        <v>0</v>
      </c>
      <c r="N380" s="1"/>
      <c r="O380" s="1"/>
      <c r="P380" s="8">
        <v>0</v>
      </c>
      <c r="Q380" s="26">
        <v>0</v>
      </c>
      <c r="R380" s="17">
        <v>0</v>
      </c>
      <c r="T380" t="str">
        <f t="shared" si="5"/>
        <v/>
      </c>
      <c r="U380" s="34" t="str">
        <f>+IF(T380="","Can be delete?",IF(T380&lt;=30,MASTER!$D$3,IF(AND(T380&lt;=31,T380&gt;=60),MASTER!$D$4,IF(AND(T380&lt;=61,T380&gt;=90),MASTER!$D$5,MASTER!$D$6))))</f>
        <v>Can be delete?</v>
      </c>
      <c r="V380" s="48" t="s">
        <v>574</v>
      </c>
      <c r="W380" s="49" t="s">
        <v>244</v>
      </c>
      <c r="X380" s="47" t="s">
        <v>255</v>
      </c>
    </row>
    <row r="381" spans="1:24">
      <c r="A381" s="1">
        <v>378</v>
      </c>
      <c r="B381" s="1" t="s">
        <v>48</v>
      </c>
      <c r="C381" s="1" t="s">
        <v>1058</v>
      </c>
      <c r="D381" s="13">
        <v>0</v>
      </c>
      <c r="E381" s="22">
        <v>0</v>
      </c>
      <c r="F381" s="13">
        <v>0</v>
      </c>
      <c r="G381" s="1">
        <v>0</v>
      </c>
      <c r="H381" s="1">
        <v>0</v>
      </c>
      <c r="I381" s="46"/>
      <c r="J381" s="1"/>
      <c r="K381" s="1">
        <v>0</v>
      </c>
      <c r="L381" s="1">
        <v>0</v>
      </c>
      <c r="M381" s="1">
        <v>0</v>
      </c>
      <c r="N381" s="1"/>
      <c r="O381" s="1"/>
      <c r="P381" s="8">
        <v>0</v>
      </c>
      <c r="Q381" s="26">
        <v>0</v>
      </c>
      <c r="R381" s="17">
        <v>0</v>
      </c>
      <c r="T381" t="str">
        <f t="shared" si="5"/>
        <v/>
      </c>
      <c r="U381" s="34" t="str">
        <f>+IF(T381="","Can be delete?",IF(T381&lt;=30,MASTER!$D$3,IF(AND(T381&lt;=31,T381&gt;=60),MASTER!$D$4,IF(AND(T381&lt;=61,T381&gt;=90),MASTER!$D$5,MASTER!$D$6))))</f>
        <v>Can be delete?</v>
      </c>
      <c r="V381" s="48" t="s">
        <v>574</v>
      </c>
      <c r="W381" s="49" t="s">
        <v>244</v>
      </c>
      <c r="X381" s="47" t="s">
        <v>266</v>
      </c>
    </row>
    <row r="382" spans="1:24">
      <c r="A382" s="1">
        <v>379</v>
      </c>
      <c r="B382" s="1" t="s">
        <v>48</v>
      </c>
      <c r="C382" s="1" t="s">
        <v>858</v>
      </c>
      <c r="D382" s="13">
        <v>0</v>
      </c>
      <c r="E382" s="22">
        <v>0</v>
      </c>
      <c r="F382" s="13">
        <v>0</v>
      </c>
      <c r="G382" s="1">
        <v>0</v>
      </c>
      <c r="H382" s="1">
        <v>0</v>
      </c>
      <c r="I382" s="46"/>
      <c r="J382" s="1"/>
      <c r="K382" s="1">
        <v>0</v>
      </c>
      <c r="L382" s="1">
        <v>0</v>
      </c>
      <c r="M382" s="1">
        <v>0</v>
      </c>
      <c r="N382" s="1"/>
      <c r="O382" s="1"/>
      <c r="P382" s="8">
        <v>0</v>
      </c>
      <c r="Q382" s="26">
        <v>0</v>
      </c>
      <c r="R382" s="17">
        <v>0</v>
      </c>
      <c r="T382" t="str">
        <f t="shared" si="5"/>
        <v/>
      </c>
      <c r="U382" s="34" t="str">
        <f>+IF(T382="","Can be delete?",IF(T382&lt;=30,MASTER!$D$3,IF(AND(T382&lt;=31,T382&gt;=60),MASTER!$D$4,IF(AND(T382&lt;=61,T382&gt;=90),MASTER!$D$5,MASTER!$D$6))))</f>
        <v>Can be delete?</v>
      </c>
      <c r="V382" s="48" t="s">
        <v>45</v>
      </c>
      <c r="W382" s="49">
        <v>202109</v>
      </c>
      <c r="X382" s="47" t="s">
        <v>1137</v>
      </c>
    </row>
    <row r="383" spans="1:24">
      <c r="A383" s="1">
        <v>380</v>
      </c>
      <c r="B383" s="1" t="s">
        <v>48</v>
      </c>
      <c r="C383" s="1" t="s">
        <v>233</v>
      </c>
      <c r="D383" s="13">
        <v>0</v>
      </c>
      <c r="E383" s="22">
        <v>0</v>
      </c>
      <c r="F383" s="13">
        <v>0</v>
      </c>
      <c r="G383" s="1">
        <v>0</v>
      </c>
      <c r="H383" s="1">
        <v>0</v>
      </c>
      <c r="I383" s="46"/>
      <c r="J383" s="1"/>
      <c r="K383" s="1">
        <v>0</v>
      </c>
      <c r="L383" s="1">
        <v>0</v>
      </c>
      <c r="M383" s="1">
        <v>0</v>
      </c>
      <c r="N383" s="1"/>
      <c r="O383" s="1"/>
      <c r="P383" s="8">
        <v>0</v>
      </c>
      <c r="Q383" s="26">
        <v>0</v>
      </c>
      <c r="R383" s="17">
        <v>0</v>
      </c>
      <c r="T383" t="str">
        <f t="shared" si="5"/>
        <v/>
      </c>
      <c r="U383" s="34" t="str">
        <f>+IF(T383="","Can be delete?",IF(T383&lt;=30,MASTER!$D$3,IF(AND(T383&lt;=31,T383&gt;=60),MASTER!$D$4,IF(AND(T383&lt;=61,T383&gt;=90),MASTER!$D$5,MASTER!$D$6))))</f>
        <v>Can be delete?</v>
      </c>
      <c r="V383" s="48" t="s">
        <v>574</v>
      </c>
      <c r="W383" s="49" t="s">
        <v>244</v>
      </c>
      <c r="X383" s="47" t="s">
        <v>267</v>
      </c>
    </row>
    <row r="384" spans="1:24">
      <c r="A384" s="1">
        <v>381</v>
      </c>
      <c r="B384" s="1" t="s">
        <v>48</v>
      </c>
      <c r="C384" s="1" t="s">
        <v>444</v>
      </c>
      <c r="D384" s="13">
        <v>0</v>
      </c>
      <c r="E384" s="22">
        <v>0</v>
      </c>
      <c r="F384" s="13">
        <v>0</v>
      </c>
      <c r="G384" s="1">
        <v>0</v>
      </c>
      <c r="H384" s="1">
        <v>0</v>
      </c>
      <c r="I384" s="46"/>
      <c r="J384" s="1"/>
      <c r="K384" s="1">
        <v>0</v>
      </c>
      <c r="L384" s="1">
        <v>0</v>
      </c>
      <c r="M384" s="1">
        <v>0</v>
      </c>
      <c r="N384" s="1"/>
      <c r="O384" s="1"/>
      <c r="P384" s="8">
        <v>0</v>
      </c>
      <c r="Q384" s="26">
        <v>0</v>
      </c>
      <c r="R384" s="17">
        <v>0</v>
      </c>
      <c r="T384" t="str">
        <f t="shared" si="5"/>
        <v/>
      </c>
      <c r="U384" s="34" t="str">
        <f>+IF(T384="","Can be delete?",IF(T384&lt;=30,MASTER!$D$3,IF(AND(T384&lt;=31,T384&gt;=60),MASTER!$D$4,IF(AND(T384&lt;=61,T384&gt;=90),MASTER!$D$5,MASTER!$D$6))))</f>
        <v>Can be delete?</v>
      </c>
      <c r="V384" s="48" t="s">
        <v>574</v>
      </c>
      <c r="W384" s="49" t="s">
        <v>244</v>
      </c>
      <c r="X384" s="47" t="s">
        <v>266</v>
      </c>
    </row>
    <row r="385" spans="1:24">
      <c r="A385" s="1">
        <v>382</v>
      </c>
      <c r="B385" s="1" t="s">
        <v>48</v>
      </c>
      <c r="C385" s="1" t="s">
        <v>445</v>
      </c>
      <c r="D385" s="13">
        <v>0</v>
      </c>
      <c r="E385" s="22">
        <v>0</v>
      </c>
      <c r="F385" s="13">
        <v>0</v>
      </c>
      <c r="G385" s="1">
        <v>0</v>
      </c>
      <c r="H385" s="1">
        <v>0</v>
      </c>
      <c r="I385" s="46"/>
      <c r="J385" s="1"/>
      <c r="K385" s="1">
        <v>0</v>
      </c>
      <c r="L385" s="1">
        <v>0</v>
      </c>
      <c r="M385" s="1">
        <v>0</v>
      </c>
      <c r="N385" s="1"/>
      <c r="O385" s="1"/>
      <c r="P385" s="8">
        <v>0</v>
      </c>
      <c r="Q385" s="26">
        <v>0</v>
      </c>
      <c r="R385" s="17">
        <v>0</v>
      </c>
      <c r="T385" t="str">
        <f t="shared" si="5"/>
        <v/>
      </c>
      <c r="U385" s="34" t="str">
        <f>+IF(T385="","Can be delete?",IF(T385&lt;=30,MASTER!$D$3,IF(AND(T385&lt;=31,T385&gt;=60),MASTER!$D$4,IF(AND(T385&lt;=61,T385&gt;=90),MASTER!$D$5,MASTER!$D$6))))</f>
        <v>Can be delete?</v>
      </c>
      <c r="V385" s="48" t="s">
        <v>574</v>
      </c>
      <c r="W385" s="49" t="s">
        <v>244</v>
      </c>
      <c r="X385" s="47" t="s">
        <v>266</v>
      </c>
    </row>
    <row r="386" spans="1:24">
      <c r="A386" s="1">
        <v>383</v>
      </c>
      <c r="B386" s="1" t="s">
        <v>48</v>
      </c>
      <c r="C386" s="1" t="s">
        <v>446</v>
      </c>
      <c r="D386" s="13">
        <v>0</v>
      </c>
      <c r="E386" s="22">
        <v>0</v>
      </c>
      <c r="F386" s="13">
        <v>0</v>
      </c>
      <c r="G386" s="1">
        <v>0</v>
      </c>
      <c r="H386" s="1">
        <v>0</v>
      </c>
      <c r="I386" s="46"/>
      <c r="J386" s="1"/>
      <c r="K386" s="1">
        <v>0</v>
      </c>
      <c r="L386" s="1">
        <v>0</v>
      </c>
      <c r="M386" s="1">
        <v>0</v>
      </c>
      <c r="N386" s="1"/>
      <c r="O386" s="1"/>
      <c r="P386" s="8">
        <v>0</v>
      </c>
      <c r="Q386" s="26">
        <v>0</v>
      </c>
      <c r="R386" s="17">
        <v>0</v>
      </c>
      <c r="T386" t="str">
        <f t="shared" si="5"/>
        <v/>
      </c>
      <c r="U386" s="34" t="str">
        <f>+IF(T386="","Can be delete?",IF(T386&lt;=30,MASTER!$D$3,IF(AND(T386&lt;=31,T386&gt;=60),MASTER!$D$4,IF(AND(T386&lt;=61,T386&gt;=90),MASTER!$D$5,MASTER!$D$6))))</f>
        <v>Can be delete?</v>
      </c>
      <c r="V386" s="48" t="s">
        <v>574</v>
      </c>
      <c r="W386" s="49" t="s">
        <v>244</v>
      </c>
      <c r="X386" s="47" t="s">
        <v>266</v>
      </c>
    </row>
    <row r="387" spans="1:24">
      <c r="A387" s="1">
        <v>384</v>
      </c>
      <c r="B387" s="1" t="s">
        <v>48</v>
      </c>
      <c r="C387" s="1" t="s">
        <v>254</v>
      </c>
      <c r="D387" s="13">
        <v>0</v>
      </c>
      <c r="E387" s="22">
        <v>0</v>
      </c>
      <c r="F387" s="13">
        <v>0</v>
      </c>
      <c r="G387" s="1">
        <v>0</v>
      </c>
      <c r="H387" s="1">
        <v>0</v>
      </c>
      <c r="I387" s="46"/>
      <c r="J387" s="1"/>
      <c r="K387" s="1">
        <v>0</v>
      </c>
      <c r="L387" s="1">
        <v>0</v>
      </c>
      <c r="M387" s="1">
        <v>0</v>
      </c>
      <c r="N387" s="1"/>
      <c r="O387" s="1"/>
      <c r="P387" s="8">
        <v>0</v>
      </c>
      <c r="Q387" s="26">
        <v>0</v>
      </c>
      <c r="R387" s="17">
        <v>0</v>
      </c>
      <c r="T387" t="str">
        <f t="shared" si="5"/>
        <v/>
      </c>
      <c r="U387" s="34" t="str">
        <f>+IF(T387="","Can be delete?",IF(T387&lt;=30,MASTER!$D$3,IF(AND(T387&lt;=31,T387&gt;=60),MASTER!$D$4,IF(AND(T387&lt;=61,T387&gt;=90),MASTER!$D$5,MASTER!$D$6))))</f>
        <v>Can be delete?</v>
      </c>
      <c r="V387" s="48" t="s">
        <v>574</v>
      </c>
      <c r="W387" s="49" t="s">
        <v>244</v>
      </c>
      <c r="X387" s="47" t="s">
        <v>256</v>
      </c>
    </row>
    <row r="388" spans="1:24">
      <c r="A388" s="1">
        <v>385</v>
      </c>
      <c r="B388" s="1" t="s">
        <v>48</v>
      </c>
      <c r="C388" s="1" t="s">
        <v>234</v>
      </c>
      <c r="D388" s="13">
        <v>0</v>
      </c>
      <c r="E388" s="22">
        <v>0</v>
      </c>
      <c r="F388" s="13">
        <v>0</v>
      </c>
      <c r="G388" s="1">
        <v>0</v>
      </c>
      <c r="H388" s="1">
        <v>0</v>
      </c>
      <c r="I388" s="46"/>
      <c r="J388" s="1"/>
      <c r="K388" s="1">
        <v>0</v>
      </c>
      <c r="L388" s="1">
        <v>0</v>
      </c>
      <c r="M388" s="1">
        <v>0</v>
      </c>
      <c r="N388" s="1"/>
      <c r="O388" s="1"/>
      <c r="P388" s="8">
        <v>0</v>
      </c>
      <c r="Q388" s="26">
        <v>0</v>
      </c>
      <c r="R388" s="17">
        <v>0</v>
      </c>
      <c r="T388" t="str">
        <f t="shared" si="5"/>
        <v/>
      </c>
      <c r="U388" s="34" t="str">
        <f>+IF(T388="","Can be delete?",IF(T388&lt;=30,MASTER!$D$3,IF(AND(T388&lt;=31,T388&gt;=60),MASTER!$D$4,IF(AND(T388&lt;=61,T388&gt;=90),MASTER!$D$5,MASTER!$D$6))))</f>
        <v>Can be delete?</v>
      </c>
      <c r="V388" s="48" t="s">
        <v>574</v>
      </c>
      <c r="W388" s="49" t="s">
        <v>244</v>
      </c>
      <c r="X388" s="47" t="s">
        <v>266</v>
      </c>
    </row>
    <row r="389" spans="1:24">
      <c r="A389" s="1">
        <v>386</v>
      </c>
      <c r="B389" s="1" t="s">
        <v>48</v>
      </c>
      <c r="C389" s="1" t="s">
        <v>235</v>
      </c>
      <c r="D389" s="13">
        <v>0</v>
      </c>
      <c r="E389" s="22">
        <v>0</v>
      </c>
      <c r="F389" s="13">
        <v>0</v>
      </c>
      <c r="G389" s="1">
        <v>0</v>
      </c>
      <c r="H389" s="1">
        <v>0</v>
      </c>
      <c r="I389" s="46"/>
      <c r="J389" s="1"/>
      <c r="K389" s="1">
        <v>0</v>
      </c>
      <c r="L389" s="1">
        <v>0</v>
      </c>
      <c r="M389" s="1">
        <v>0</v>
      </c>
      <c r="N389" s="1"/>
      <c r="O389" s="1"/>
      <c r="P389" s="8">
        <v>0</v>
      </c>
      <c r="Q389" s="26">
        <v>0</v>
      </c>
      <c r="R389" s="17">
        <v>0</v>
      </c>
      <c r="T389" t="str">
        <f t="shared" si="5"/>
        <v/>
      </c>
      <c r="U389" s="34" t="str">
        <f>+IF(T389="","Can be delete?",IF(T389&lt;=30,MASTER!$D$3,IF(AND(T389&lt;=31,T389&gt;=60),MASTER!$D$4,IF(AND(T389&lt;=61,T389&gt;=90),MASTER!$D$5,MASTER!$D$6))))</f>
        <v>Can be delete?</v>
      </c>
      <c r="V389" s="48" t="s">
        <v>574</v>
      </c>
      <c r="W389" s="49" t="s">
        <v>244</v>
      </c>
      <c r="X389" s="47" t="s">
        <v>266</v>
      </c>
    </row>
    <row r="390" spans="1:24">
      <c r="A390" s="1">
        <v>387</v>
      </c>
      <c r="B390" s="1" t="s">
        <v>48</v>
      </c>
      <c r="C390" s="1" t="s">
        <v>1059</v>
      </c>
      <c r="D390" s="13">
        <v>0</v>
      </c>
      <c r="E390" s="22">
        <v>0</v>
      </c>
      <c r="F390" s="13">
        <v>0</v>
      </c>
      <c r="G390" s="1">
        <v>0</v>
      </c>
      <c r="H390" s="1">
        <v>0</v>
      </c>
      <c r="I390" s="46"/>
      <c r="J390" s="1"/>
      <c r="K390" s="1">
        <v>0</v>
      </c>
      <c r="L390" s="1">
        <v>0</v>
      </c>
      <c r="M390" s="1">
        <v>0</v>
      </c>
      <c r="N390" s="1"/>
      <c r="O390" s="1"/>
      <c r="P390" s="8">
        <v>0</v>
      </c>
      <c r="Q390" s="26">
        <v>0</v>
      </c>
      <c r="R390" s="17">
        <v>0</v>
      </c>
      <c r="T390" t="str">
        <f t="shared" ref="T390:T453" si="6">IF(AND(Q390=0,R390=0),"",IF(I390="","",($U$1-I390)+1))</f>
        <v/>
      </c>
      <c r="U390" s="34" t="str">
        <f>+IF(T390="","Can be delete?",IF(T390&lt;=30,MASTER!$D$3,IF(AND(T390&lt;=31,T390&gt;=60),MASTER!$D$4,IF(AND(T390&lt;=61,T390&gt;=90),MASTER!$D$5,MASTER!$D$6))))</f>
        <v>Can be delete?</v>
      </c>
      <c r="V390" s="48" t="s">
        <v>45</v>
      </c>
      <c r="W390" s="49">
        <v>202109</v>
      </c>
      <c r="X390" s="47" t="s">
        <v>245</v>
      </c>
    </row>
    <row r="391" spans="1:24">
      <c r="A391" s="1">
        <v>388</v>
      </c>
      <c r="B391" s="1" t="s">
        <v>48</v>
      </c>
      <c r="C391" s="1" t="s">
        <v>236</v>
      </c>
      <c r="D391" s="13">
        <v>0</v>
      </c>
      <c r="E391" s="22">
        <v>0</v>
      </c>
      <c r="F391" s="13">
        <v>0</v>
      </c>
      <c r="G391" s="1">
        <v>0</v>
      </c>
      <c r="H391" s="1">
        <v>0</v>
      </c>
      <c r="I391" s="46"/>
      <c r="J391" s="1"/>
      <c r="K391" s="1">
        <v>0</v>
      </c>
      <c r="L391" s="1">
        <v>0</v>
      </c>
      <c r="M391" s="1">
        <v>0</v>
      </c>
      <c r="N391" s="1"/>
      <c r="O391" s="1"/>
      <c r="P391" s="8">
        <v>0</v>
      </c>
      <c r="Q391" s="26">
        <v>0</v>
      </c>
      <c r="R391" s="17">
        <v>0</v>
      </c>
      <c r="T391" t="str">
        <f t="shared" si="6"/>
        <v/>
      </c>
      <c r="U391" s="34" t="str">
        <f>+IF(T391="","Can be delete?",IF(T391&lt;=30,MASTER!$D$3,IF(AND(T391&lt;=31,T391&gt;=60),MASTER!$D$4,IF(AND(T391&lt;=61,T391&gt;=90),MASTER!$D$5,MASTER!$D$6))))</f>
        <v>Can be delete?</v>
      </c>
      <c r="V391" s="48" t="s">
        <v>574</v>
      </c>
      <c r="W391" s="49" t="s">
        <v>244</v>
      </c>
      <c r="X391" s="47" t="s">
        <v>266</v>
      </c>
    </row>
    <row r="392" spans="1:24">
      <c r="A392" s="1">
        <v>389</v>
      </c>
      <c r="B392" s="1" t="s">
        <v>48</v>
      </c>
      <c r="C392" s="1" t="s">
        <v>237</v>
      </c>
      <c r="D392" s="13">
        <v>0</v>
      </c>
      <c r="E392" s="22">
        <v>0</v>
      </c>
      <c r="F392" s="13">
        <v>0</v>
      </c>
      <c r="G392" s="1">
        <v>0</v>
      </c>
      <c r="H392" s="1">
        <v>0</v>
      </c>
      <c r="I392" s="46"/>
      <c r="J392" s="1"/>
      <c r="K392" s="1">
        <v>0</v>
      </c>
      <c r="L392" s="1">
        <v>0</v>
      </c>
      <c r="M392" s="1">
        <v>0</v>
      </c>
      <c r="N392" s="1"/>
      <c r="O392" s="1"/>
      <c r="P392" s="8">
        <v>0</v>
      </c>
      <c r="Q392" s="26">
        <v>0</v>
      </c>
      <c r="R392" s="17">
        <v>0</v>
      </c>
      <c r="T392" t="str">
        <f t="shared" si="6"/>
        <v/>
      </c>
      <c r="U392" s="34" t="str">
        <f>+IF(T392="","Can be delete?",IF(T392&lt;=30,MASTER!$D$3,IF(AND(T392&lt;=31,T392&gt;=60),MASTER!$D$4,IF(AND(T392&lt;=61,T392&gt;=90),MASTER!$D$5,MASTER!$D$6))))</f>
        <v>Can be delete?</v>
      </c>
      <c r="V392" s="48" t="s">
        <v>574</v>
      </c>
      <c r="W392" s="49" t="s">
        <v>244</v>
      </c>
      <c r="X392" s="47" t="s">
        <v>266</v>
      </c>
    </row>
    <row r="393" spans="1:24">
      <c r="A393" s="1">
        <v>390</v>
      </c>
      <c r="B393" s="1" t="s">
        <v>48</v>
      </c>
      <c r="C393" s="1" t="s">
        <v>238</v>
      </c>
      <c r="D393" s="13">
        <v>0</v>
      </c>
      <c r="E393" s="22">
        <v>0</v>
      </c>
      <c r="F393" s="13">
        <v>0</v>
      </c>
      <c r="G393" s="1">
        <v>0</v>
      </c>
      <c r="H393" s="1">
        <v>0</v>
      </c>
      <c r="I393" s="46"/>
      <c r="J393" s="1"/>
      <c r="K393" s="1">
        <v>0</v>
      </c>
      <c r="L393" s="1">
        <v>0</v>
      </c>
      <c r="M393" s="1">
        <v>0</v>
      </c>
      <c r="N393" s="1"/>
      <c r="O393" s="1"/>
      <c r="P393" s="8">
        <v>0</v>
      </c>
      <c r="Q393" s="26">
        <v>0</v>
      </c>
      <c r="R393" s="17">
        <v>0</v>
      </c>
      <c r="T393" t="str">
        <f t="shared" si="6"/>
        <v/>
      </c>
      <c r="U393" s="34" t="str">
        <f>+IF(T393="","Can be delete?",IF(T393&lt;=30,MASTER!$D$3,IF(AND(T393&lt;=31,T393&gt;=60),MASTER!$D$4,IF(AND(T393&lt;=61,T393&gt;=90),MASTER!$D$5,MASTER!$D$6))))</f>
        <v>Can be delete?</v>
      </c>
      <c r="V393" s="48" t="s">
        <v>574</v>
      </c>
      <c r="W393" s="49" t="s">
        <v>244</v>
      </c>
      <c r="X393" s="47" t="s">
        <v>266</v>
      </c>
    </row>
    <row r="394" spans="1:24">
      <c r="A394" s="1">
        <v>391</v>
      </c>
      <c r="B394" s="1" t="s">
        <v>48</v>
      </c>
      <c r="C394" s="1" t="s">
        <v>239</v>
      </c>
      <c r="D394" s="13">
        <v>0</v>
      </c>
      <c r="E394" s="22">
        <v>0</v>
      </c>
      <c r="F394" s="13">
        <v>0</v>
      </c>
      <c r="G394" s="1">
        <v>0</v>
      </c>
      <c r="H394" s="1">
        <v>0</v>
      </c>
      <c r="I394" s="46"/>
      <c r="J394" s="1"/>
      <c r="K394" s="1">
        <v>0</v>
      </c>
      <c r="L394" s="1">
        <v>0</v>
      </c>
      <c r="M394" s="1">
        <v>0</v>
      </c>
      <c r="N394" s="1"/>
      <c r="O394" s="1"/>
      <c r="P394" s="8">
        <v>0</v>
      </c>
      <c r="Q394" s="26">
        <v>0</v>
      </c>
      <c r="R394" s="17">
        <v>0</v>
      </c>
      <c r="T394" t="str">
        <f t="shared" si="6"/>
        <v/>
      </c>
      <c r="U394" s="34" t="str">
        <f>+IF(T394="","Can be delete?",IF(T394&lt;=30,MASTER!$D$3,IF(AND(T394&lt;=31,T394&gt;=60),MASTER!$D$4,IF(AND(T394&lt;=61,T394&gt;=90),MASTER!$D$5,MASTER!$D$6))))</f>
        <v>Can be delete?</v>
      </c>
      <c r="V394" s="48" t="s">
        <v>574</v>
      </c>
      <c r="W394" s="49" t="s">
        <v>244</v>
      </c>
      <c r="X394" s="47" t="s">
        <v>266</v>
      </c>
    </row>
    <row r="395" spans="1:24">
      <c r="A395" s="1">
        <v>392</v>
      </c>
      <c r="B395" s="1" t="s">
        <v>48</v>
      </c>
      <c r="C395" s="1" t="s">
        <v>240</v>
      </c>
      <c r="D395" s="13">
        <v>0</v>
      </c>
      <c r="E395" s="22">
        <v>0</v>
      </c>
      <c r="F395" s="13">
        <v>0</v>
      </c>
      <c r="G395" s="1">
        <v>0</v>
      </c>
      <c r="H395" s="1">
        <v>0</v>
      </c>
      <c r="I395" s="46"/>
      <c r="J395" s="1"/>
      <c r="K395" s="1">
        <v>0</v>
      </c>
      <c r="L395" s="1">
        <v>0</v>
      </c>
      <c r="M395" s="1">
        <v>0</v>
      </c>
      <c r="N395" s="1"/>
      <c r="O395" s="1"/>
      <c r="P395" s="8">
        <v>0</v>
      </c>
      <c r="Q395" s="26">
        <v>0</v>
      </c>
      <c r="R395" s="17">
        <v>0</v>
      </c>
      <c r="T395" t="str">
        <f t="shared" si="6"/>
        <v/>
      </c>
      <c r="U395" s="34" t="str">
        <f>+IF(T395="","Can be delete?",IF(T395&lt;=30,MASTER!$D$3,IF(AND(T395&lt;=31,T395&gt;=60),MASTER!$D$4,IF(AND(T395&lt;=61,T395&gt;=90),MASTER!$D$5,MASTER!$D$6))))</f>
        <v>Can be delete?</v>
      </c>
      <c r="V395" s="48" t="s">
        <v>574</v>
      </c>
      <c r="W395" s="49" t="s">
        <v>244</v>
      </c>
      <c r="X395" s="47" t="s">
        <v>258</v>
      </c>
    </row>
    <row r="396" spans="1:24">
      <c r="A396" s="1">
        <v>393</v>
      </c>
      <c r="B396" s="1" t="s">
        <v>48</v>
      </c>
      <c r="C396" s="1" t="s">
        <v>241</v>
      </c>
      <c r="D396" s="13">
        <v>0</v>
      </c>
      <c r="E396" s="22">
        <v>0</v>
      </c>
      <c r="F396" s="13">
        <v>0</v>
      </c>
      <c r="G396" s="1">
        <v>0</v>
      </c>
      <c r="H396" s="1">
        <v>0</v>
      </c>
      <c r="I396" s="46"/>
      <c r="J396" s="1"/>
      <c r="K396" s="1">
        <v>0</v>
      </c>
      <c r="L396" s="1">
        <v>0</v>
      </c>
      <c r="M396" s="1">
        <v>0</v>
      </c>
      <c r="N396" s="1"/>
      <c r="O396" s="1"/>
      <c r="P396" s="8">
        <v>0</v>
      </c>
      <c r="Q396" s="26">
        <v>0</v>
      </c>
      <c r="R396" s="17">
        <v>0</v>
      </c>
      <c r="T396" t="str">
        <f t="shared" si="6"/>
        <v/>
      </c>
      <c r="U396" s="34" t="str">
        <f>+IF(T396="","Can be delete?",IF(T396&lt;=30,MASTER!$D$3,IF(AND(T396&lt;=31,T396&gt;=60),MASTER!$D$4,IF(AND(T396&lt;=61,T396&gt;=90),MASTER!$D$5,MASTER!$D$6))))</f>
        <v>Can be delete?</v>
      </c>
      <c r="V396" s="48" t="s">
        <v>574</v>
      </c>
      <c r="W396" s="49" t="s">
        <v>244</v>
      </c>
      <c r="X396" s="47" t="s">
        <v>266</v>
      </c>
    </row>
    <row r="397" spans="1:24">
      <c r="A397" s="1">
        <v>394</v>
      </c>
      <c r="B397" s="1" t="s">
        <v>48</v>
      </c>
      <c r="C397" s="1" t="s">
        <v>317</v>
      </c>
      <c r="D397" s="13">
        <v>0</v>
      </c>
      <c r="E397" s="22">
        <v>0</v>
      </c>
      <c r="F397" s="13">
        <v>0</v>
      </c>
      <c r="G397" s="1">
        <v>0</v>
      </c>
      <c r="H397" s="1">
        <v>0</v>
      </c>
      <c r="I397" s="46"/>
      <c r="J397" s="1"/>
      <c r="K397" s="1">
        <v>0</v>
      </c>
      <c r="L397" s="1">
        <v>0</v>
      </c>
      <c r="M397" s="1">
        <v>0</v>
      </c>
      <c r="N397" s="1"/>
      <c r="O397" s="1"/>
      <c r="P397" s="8">
        <v>0</v>
      </c>
      <c r="Q397" s="26">
        <v>0</v>
      </c>
      <c r="R397" s="17">
        <v>0</v>
      </c>
      <c r="T397" t="str">
        <f t="shared" si="6"/>
        <v/>
      </c>
      <c r="U397" s="34" t="str">
        <f>+IF(T397="","Can be delete?",IF(T397&lt;=30,MASTER!$D$3,IF(AND(T397&lt;=31,T397&gt;=60),MASTER!$D$4,IF(AND(T397&lt;=61,T397&gt;=90),MASTER!$D$5,MASTER!$D$6))))</f>
        <v>Can be delete?</v>
      </c>
      <c r="V397" s="48" t="s">
        <v>574</v>
      </c>
      <c r="W397" s="49" t="s">
        <v>244</v>
      </c>
      <c r="X397" s="47" t="s">
        <v>255</v>
      </c>
    </row>
    <row r="398" spans="1:24">
      <c r="A398" s="1">
        <v>395</v>
      </c>
      <c r="B398" s="1" t="s">
        <v>48</v>
      </c>
      <c r="C398" s="1" t="s">
        <v>447</v>
      </c>
      <c r="D398" s="13">
        <v>0</v>
      </c>
      <c r="E398" s="22">
        <v>0</v>
      </c>
      <c r="F398" s="13">
        <v>0</v>
      </c>
      <c r="G398" s="1">
        <v>0</v>
      </c>
      <c r="H398" s="1">
        <v>0</v>
      </c>
      <c r="I398" s="46"/>
      <c r="J398" s="1"/>
      <c r="K398" s="1">
        <v>0</v>
      </c>
      <c r="L398" s="1">
        <v>0</v>
      </c>
      <c r="M398" s="1">
        <v>0</v>
      </c>
      <c r="N398" s="1"/>
      <c r="O398" s="1"/>
      <c r="P398" s="8">
        <v>0</v>
      </c>
      <c r="Q398" s="26">
        <v>0</v>
      </c>
      <c r="R398" s="17">
        <v>0</v>
      </c>
      <c r="T398" t="str">
        <f t="shared" si="6"/>
        <v/>
      </c>
      <c r="U398" s="34" t="str">
        <f>+IF(T398="","Can be delete?",IF(T398&lt;=30,MASTER!$D$3,IF(AND(T398&lt;=31,T398&gt;=60),MASTER!$D$4,IF(AND(T398&lt;=61,T398&gt;=90),MASTER!$D$5,MASTER!$D$6))))</f>
        <v>Can be delete?</v>
      </c>
      <c r="V398" s="48" t="s">
        <v>574</v>
      </c>
      <c r="W398" s="49" t="s">
        <v>244</v>
      </c>
      <c r="X398" s="47" t="s">
        <v>256</v>
      </c>
    </row>
    <row r="399" spans="1:24">
      <c r="A399" s="1">
        <v>396</v>
      </c>
      <c r="B399" s="1" t="s">
        <v>48</v>
      </c>
      <c r="C399" s="1" t="s">
        <v>242</v>
      </c>
      <c r="D399" s="13">
        <v>0</v>
      </c>
      <c r="E399" s="22">
        <v>0</v>
      </c>
      <c r="F399" s="13">
        <v>0</v>
      </c>
      <c r="G399" s="1">
        <v>0</v>
      </c>
      <c r="H399" s="1">
        <v>0</v>
      </c>
      <c r="I399" s="46"/>
      <c r="J399" s="1"/>
      <c r="K399" s="1">
        <v>0</v>
      </c>
      <c r="L399" s="1">
        <v>0</v>
      </c>
      <c r="M399" s="1">
        <v>0</v>
      </c>
      <c r="N399" s="1"/>
      <c r="O399" s="1"/>
      <c r="P399" s="8">
        <v>0</v>
      </c>
      <c r="Q399" s="26">
        <v>0</v>
      </c>
      <c r="R399" s="17">
        <v>0</v>
      </c>
      <c r="T399" t="str">
        <f t="shared" si="6"/>
        <v/>
      </c>
      <c r="U399" s="34" t="str">
        <f>+IF(T399="","Can be delete?",IF(T399&lt;=30,MASTER!$D$3,IF(AND(T399&lt;=31,T399&gt;=60),MASTER!$D$4,IF(AND(T399&lt;=61,T399&gt;=90),MASTER!$D$5,MASTER!$D$6))))</f>
        <v>Can be delete?</v>
      </c>
      <c r="V399" s="48" t="s">
        <v>574</v>
      </c>
      <c r="W399" s="49" t="s">
        <v>244</v>
      </c>
      <c r="X399" s="47" t="s">
        <v>266</v>
      </c>
    </row>
    <row r="400" spans="1:24">
      <c r="A400" s="1">
        <v>397</v>
      </c>
      <c r="B400" s="1" t="s">
        <v>48</v>
      </c>
      <c r="C400" s="1" t="s">
        <v>243</v>
      </c>
      <c r="D400" s="13">
        <v>0</v>
      </c>
      <c r="E400" s="22">
        <v>0</v>
      </c>
      <c r="F400" s="13">
        <v>0</v>
      </c>
      <c r="G400" s="1">
        <v>0</v>
      </c>
      <c r="H400" s="1">
        <v>0</v>
      </c>
      <c r="I400" s="46"/>
      <c r="J400" s="1"/>
      <c r="K400" s="1">
        <v>0</v>
      </c>
      <c r="L400" s="1">
        <v>0</v>
      </c>
      <c r="M400" s="1">
        <v>0</v>
      </c>
      <c r="N400" s="1"/>
      <c r="O400" s="1"/>
      <c r="P400" s="8">
        <v>0</v>
      </c>
      <c r="Q400" s="26">
        <v>0</v>
      </c>
      <c r="R400" s="17">
        <v>0</v>
      </c>
      <c r="T400" t="str">
        <f t="shared" si="6"/>
        <v/>
      </c>
      <c r="U400" s="34" t="str">
        <f>+IF(T400="","Can be delete?",IF(T400&lt;=30,MASTER!$D$3,IF(AND(T400&lt;=31,T400&gt;=60),MASTER!$D$4,IF(AND(T400&lt;=61,T400&gt;=90),MASTER!$D$5,MASTER!$D$6))))</f>
        <v>Can be delete?</v>
      </c>
      <c r="V400" s="48" t="s">
        <v>574</v>
      </c>
      <c r="W400" s="49" t="s">
        <v>244</v>
      </c>
      <c r="X400" s="47" t="s">
        <v>266</v>
      </c>
    </row>
    <row r="401" spans="1:24">
      <c r="A401" s="1"/>
      <c r="B401" s="1"/>
      <c r="C401" s="1"/>
      <c r="D401" s="13"/>
      <c r="E401" s="22"/>
      <c r="F401" s="13"/>
      <c r="G401" s="1"/>
      <c r="H401" s="1"/>
      <c r="I401" s="46"/>
      <c r="J401" s="1"/>
      <c r="K401" s="1"/>
      <c r="L401" s="1"/>
      <c r="M401" s="1"/>
      <c r="N401" s="1"/>
      <c r="O401" s="1"/>
      <c r="P401" s="8"/>
      <c r="Q401" s="26"/>
      <c r="R401" s="17"/>
      <c r="U401" s="34"/>
      <c r="V401" s="48"/>
      <c r="W401" s="49"/>
      <c r="X401" s="47"/>
    </row>
    <row r="402" spans="1:24">
      <c r="A402" s="1"/>
      <c r="B402" s="1"/>
      <c r="C402" s="1"/>
      <c r="D402" s="13"/>
      <c r="E402" s="22"/>
      <c r="F402" s="13"/>
      <c r="G402" s="1"/>
      <c r="H402" s="1"/>
      <c r="I402" s="46"/>
      <c r="J402" s="1"/>
      <c r="K402" s="1"/>
      <c r="L402" s="1"/>
      <c r="M402" s="1"/>
      <c r="N402" s="1"/>
      <c r="O402" s="1"/>
      <c r="P402" s="8"/>
      <c r="Q402" s="26"/>
      <c r="R402" s="17"/>
      <c r="U402" s="34"/>
      <c r="V402" s="48"/>
      <c r="W402" s="49"/>
      <c r="X402" s="47"/>
    </row>
    <row r="403" spans="1:24">
      <c r="A403" s="1"/>
      <c r="B403" s="1"/>
      <c r="C403" s="1"/>
      <c r="D403" s="13"/>
      <c r="E403" s="22"/>
      <c r="F403" s="13"/>
      <c r="G403" s="1"/>
      <c r="H403" s="1"/>
      <c r="I403" s="46"/>
      <c r="J403" s="1"/>
      <c r="K403" s="1"/>
      <c r="L403" s="1"/>
      <c r="M403" s="1"/>
      <c r="N403" s="1"/>
      <c r="O403" s="1"/>
      <c r="P403" s="8"/>
      <c r="Q403" s="26"/>
      <c r="R403" s="17"/>
      <c r="U403" s="34"/>
      <c r="V403" s="48"/>
      <c r="W403" s="49"/>
      <c r="X403" s="47"/>
    </row>
    <row r="404" spans="1:24">
      <c r="A404" s="1"/>
      <c r="B404" s="1"/>
      <c r="C404" s="1"/>
      <c r="D404" s="13"/>
      <c r="E404" s="22"/>
      <c r="F404" s="13"/>
      <c r="G404" s="1"/>
      <c r="H404" s="1"/>
      <c r="I404" s="46"/>
      <c r="J404" s="1"/>
      <c r="K404" s="1"/>
      <c r="L404" s="1"/>
      <c r="M404" s="1"/>
      <c r="N404" s="1"/>
      <c r="O404" s="1"/>
      <c r="P404" s="8"/>
      <c r="Q404" s="26"/>
      <c r="R404" s="17"/>
      <c r="U404" s="34"/>
      <c r="V404" s="48"/>
      <c r="W404" s="49"/>
      <c r="X404" s="47"/>
    </row>
    <row r="405" spans="1:24">
      <c r="A405" s="1"/>
      <c r="B405" s="1"/>
      <c r="C405" s="1"/>
      <c r="D405" s="13"/>
      <c r="E405" s="22"/>
      <c r="F405" s="13"/>
      <c r="G405" s="1"/>
      <c r="H405" s="1"/>
      <c r="I405" s="46"/>
      <c r="J405" s="1"/>
      <c r="K405" s="1"/>
      <c r="L405" s="1"/>
      <c r="M405" s="1"/>
      <c r="N405" s="1"/>
      <c r="O405" s="1"/>
      <c r="P405" s="8"/>
      <c r="Q405" s="26"/>
      <c r="R405" s="17"/>
      <c r="U405" s="34"/>
      <c r="V405" s="48"/>
      <c r="W405" s="49"/>
      <c r="X405" s="47"/>
    </row>
    <row r="406" spans="1:24">
      <c r="A406" s="1"/>
      <c r="B406" s="1"/>
      <c r="C406" s="1"/>
      <c r="D406" s="13"/>
      <c r="E406" s="22"/>
      <c r="F406" s="13"/>
      <c r="G406" s="1"/>
      <c r="H406" s="1"/>
      <c r="I406" s="46"/>
      <c r="J406" s="1"/>
      <c r="K406" s="1"/>
      <c r="L406" s="1"/>
      <c r="M406" s="1"/>
      <c r="N406" s="1"/>
      <c r="O406" s="1"/>
      <c r="P406" s="8"/>
      <c r="Q406" s="26"/>
      <c r="R406" s="17"/>
      <c r="U406" s="34"/>
      <c r="V406" s="48"/>
      <c r="W406" s="49"/>
      <c r="X406" s="47"/>
    </row>
    <row r="407" spans="1:24">
      <c r="A407" s="1"/>
      <c r="B407" s="1"/>
      <c r="C407" s="1"/>
      <c r="D407" s="13"/>
      <c r="E407" s="22"/>
      <c r="F407" s="13"/>
      <c r="G407" s="1"/>
      <c r="H407" s="1"/>
      <c r="I407" s="46"/>
      <c r="J407" s="1"/>
      <c r="K407" s="1"/>
      <c r="L407" s="1"/>
      <c r="M407" s="1"/>
      <c r="N407" s="1"/>
      <c r="O407" s="1"/>
      <c r="P407" s="8"/>
      <c r="Q407" s="26"/>
      <c r="R407" s="17"/>
      <c r="U407" s="34"/>
      <c r="V407" s="48"/>
      <c r="W407" s="49"/>
      <c r="X407" s="47"/>
    </row>
    <row r="408" spans="1:24">
      <c r="A408" s="1"/>
      <c r="B408" s="1"/>
      <c r="C408" s="1"/>
      <c r="D408" s="13"/>
      <c r="E408" s="22"/>
      <c r="F408" s="13"/>
      <c r="G408" s="1"/>
      <c r="H408" s="1"/>
      <c r="I408" s="46"/>
      <c r="J408" s="1"/>
      <c r="K408" s="1"/>
      <c r="L408" s="1"/>
      <c r="M408" s="1"/>
      <c r="N408" s="1"/>
      <c r="O408" s="1"/>
      <c r="P408" s="8"/>
      <c r="Q408" s="26"/>
      <c r="R408" s="17"/>
      <c r="U408" s="34"/>
      <c r="V408" s="48"/>
      <c r="W408" s="49"/>
      <c r="X408" s="47"/>
    </row>
    <row r="409" spans="1:24">
      <c r="A409" s="1"/>
      <c r="B409" s="1"/>
      <c r="C409" s="1"/>
      <c r="D409" s="13"/>
      <c r="E409" s="22"/>
      <c r="F409" s="13"/>
      <c r="G409" s="1"/>
      <c r="H409" s="1"/>
      <c r="I409" s="46"/>
      <c r="J409" s="1"/>
      <c r="K409" s="1"/>
      <c r="L409" s="1"/>
      <c r="M409" s="1"/>
      <c r="N409" s="1"/>
      <c r="O409" s="1"/>
      <c r="P409" s="8"/>
      <c r="Q409" s="26"/>
      <c r="R409" s="17"/>
      <c r="U409" s="34"/>
      <c r="V409" s="48"/>
      <c r="W409" s="49"/>
      <c r="X409" s="47"/>
    </row>
    <row r="410" spans="1:24">
      <c r="A410" s="1"/>
      <c r="B410" s="1"/>
      <c r="C410" s="1"/>
      <c r="D410" s="13"/>
      <c r="E410" s="22"/>
      <c r="F410" s="13"/>
      <c r="G410" s="1"/>
      <c r="H410" s="1"/>
      <c r="I410" s="46"/>
      <c r="J410" s="1"/>
      <c r="K410" s="1"/>
      <c r="L410" s="1"/>
      <c r="M410" s="1"/>
      <c r="N410" s="1"/>
      <c r="O410" s="1"/>
      <c r="P410" s="8"/>
      <c r="Q410" s="26"/>
      <c r="R410" s="17"/>
      <c r="U410" s="34"/>
      <c r="V410" s="48"/>
      <c r="W410" s="49"/>
      <c r="X410" s="47"/>
    </row>
    <row r="411" spans="1:24">
      <c r="A411" s="1"/>
      <c r="B411" s="1"/>
      <c r="C411" s="1"/>
      <c r="D411" s="13"/>
      <c r="E411" s="22"/>
      <c r="F411" s="13"/>
      <c r="G411" s="1"/>
      <c r="H411" s="1"/>
      <c r="I411" s="46"/>
      <c r="J411" s="1"/>
      <c r="K411" s="1"/>
      <c r="L411" s="1"/>
      <c r="M411" s="1"/>
      <c r="N411" s="1"/>
      <c r="O411" s="1"/>
      <c r="P411" s="8"/>
      <c r="Q411" s="26"/>
      <c r="R411" s="17"/>
      <c r="U411" s="34"/>
      <c r="V411" s="48"/>
      <c r="W411" s="49"/>
      <c r="X411" s="47"/>
    </row>
    <row r="412" spans="1:24">
      <c r="A412" s="1"/>
      <c r="B412" s="1"/>
      <c r="C412" s="1"/>
      <c r="D412" s="13"/>
      <c r="E412" s="22"/>
      <c r="F412" s="13"/>
      <c r="G412" s="1"/>
      <c r="H412" s="1"/>
      <c r="I412" s="46"/>
      <c r="J412" s="1"/>
      <c r="K412" s="1"/>
      <c r="L412" s="1"/>
      <c r="M412" s="1"/>
      <c r="N412" s="1"/>
      <c r="O412" s="1"/>
      <c r="P412" s="8"/>
      <c r="Q412" s="26"/>
      <c r="R412" s="17"/>
      <c r="U412" s="34"/>
      <c r="V412" s="48"/>
      <c r="W412" s="49"/>
      <c r="X412" s="47"/>
    </row>
    <row r="413" spans="1:24">
      <c r="A413" s="1"/>
      <c r="B413" s="1"/>
      <c r="C413" s="1"/>
      <c r="D413" s="13"/>
      <c r="E413" s="22"/>
      <c r="F413" s="13"/>
      <c r="G413" s="1"/>
      <c r="H413" s="1"/>
      <c r="I413" s="46"/>
      <c r="J413" s="1"/>
      <c r="K413" s="1"/>
      <c r="L413" s="1"/>
      <c r="M413" s="1"/>
      <c r="N413" s="1"/>
      <c r="O413" s="1"/>
      <c r="P413" s="8"/>
      <c r="Q413" s="26"/>
      <c r="R413" s="17"/>
      <c r="U413" s="34"/>
      <c r="V413" s="48"/>
      <c r="W413" s="49"/>
      <c r="X413" s="47"/>
    </row>
    <row r="414" spans="1:24">
      <c r="A414" s="1"/>
      <c r="B414" s="1"/>
      <c r="C414" s="1"/>
      <c r="D414" s="13"/>
      <c r="E414" s="22"/>
      <c r="F414" s="13"/>
      <c r="G414" s="1"/>
      <c r="H414" s="1"/>
      <c r="I414" s="46"/>
      <c r="J414" s="1"/>
      <c r="K414" s="1"/>
      <c r="L414" s="1"/>
      <c r="M414" s="1"/>
      <c r="N414" s="1"/>
      <c r="O414" s="1"/>
      <c r="P414" s="8"/>
      <c r="Q414" s="26"/>
      <c r="R414" s="17"/>
      <c r="U414" s="34"/>
      <c r="V414" s="48"/>
      <c r="W414" s="49"/>
      <c r="X414" s="47"/>
    </row>
    <row r="415" spans="1:24">
      <c r="A415" s="1"/>
      <c r="B415" s="1"/>
      <c r="C415" s="1"/>
      <c r="D415" s="13"/>
      <c r="E415" s="22"/>
      <c r="F415" s="13"/>
      <c r="G415" s="1"/>
      <c r="H415" s="1"/>
      <c r="I415" s="46"/>
      <c r="J415" s="1"/>
      <c r="K415" s="1"/>
      <c r="L415" s="1"/>
      <c r="M415" s="1"/>
      <c r="N415" s="1"/>
      <c r="O415" s="1"/>
      <c r="P415" s="8"/>
      <c r="Q415" s="26"/>
      <c r="R415" s="17"/>
      <c r="U415" s="34"/>
      <c r="V415" s="48"/>
      <c r="W415" s="49"/>
      <c r="X415" s="47"/>
    </row>
    <row r="416" spans="1:24">
      <c r="A416" s="1"/>
      <c r="B416" s="1"/>
      <c r="C416" s="1"/>
      <c r="D416" s="13"/>
      <c r="E416" s="22"/>
      <c r="F416" s="13"/>
      <c r="G416" s="1"/>
      <c r="H416" s="1"/>
      <c r="I416" s="46"/>
      <c r="J416" s="1"/>
      <c r="K416" s="1"/>
      <c r="L416" s="1"/>
      <c r="M416" s="1"/>
      <c r="N416" s="1"/>
      <c r="O416" s="1"/>
      <c r="P416" s="8"/>
      <c r="Q416" s="26"/>
      <c r="R416" s="17"/>
      <c r="U416" s="34"/>
      <c r="V416" s="48"/>
      <c r="W416" s="49"/>
      <c r="X416" s="47"/>
    </row>
    <row r="417" spans="1:24">
      <c r="A417" s="1"/>
      <c r="B417" s="1"/>
      <c r="C417" s="1"/>
      <c r="D417" s="13"/>
      <c r="E417" s="22"/>
      <c r="F417" s="13"/>
      <c r="G417" s="1"/>
      <c r="H417" s="1"/>
      <c r="I417" s="46"/>
      <c r="J417" s="1"/>
      <c r="K417" s="1"/>
      <c r="L417" s="1"/>
      <c r="M417" s="1"/>
      <c r="N417" s="1"/>
      <c r="O417" s="1"/>
      <c r="P417" s="8"/>
      <c r="Q417" s="26"/>
      <c r="R417" s="17"/>
      <c r="U417" s="34"/>
      <c r="V417" s="48"/>
      <c r="W417" s="49"/>
      <c r="X417" s="47"/>
    </row>
    <row r="418" spans="1:24">
      <c r="A418" s="1"/>
      <c r="B418" s="1"/>
      <c r="C418" s="1"/>
      <c r="D418" s="13"/>
      <c r="E418" s="22"/>
      <c r="F418" s="13"/>
      <c r="G418" s="1"/>
      <c r="H418" s="1"/>
      <c r="I418" s="46"/>
      <c r="J418" s="1"/>
      <c r="K418" s="1"/>
      <c r="L418" s="1"/>
      <c r="M418" s="1"/>
      <c r="N418" s="1"/>
      <c r="O418" s="1"/>
      <c r="P418" s="8"/>
      <c r="Q418" s="26"/>
      <c r="R418" s="17"/>
      <c r="U418" s="34"/>
      <c r="V418" s="48"/>
      <c r="W418" s="49"/>
      <c r="X418" s="47"/>
    </row>
    <row r="419" spans="1:24">
      <c r="A419" s="1"/>
      <c r="B419" s="1"/>
      <c r="C419" s="1"/>
      <c r="D419" s="13"/>
      <c r="E419" s="22"/>
      <c r="F419" s="13"/>
      <c r="G419" s="1"/>
      <c r="H419" s="1"/>
      <c r="I419" s="46"/>
      <c r="J419" s="1"/>
      <c r="K419" s="1"/>
      <c r="L419" s="1"/>
      <c r="M419" s="1"/>
      <c r="N419" s="1"/>
      <c r="O419" s="1"/>
      <c r="P419" s="8"/>
      <c r="Q419" s="26"/>
      <c r="R419" s="17"/>
      <c r="U419" s="34"/>
      <c r="V419" s="48"/>
      <c r="W419" s="49"/>
      <c r="X419" s="47"/>
    </row>
    <row r="420" spans="1:24">
      <c r="A420" s="1"/>
      <c r="B420" s="1"/>
      <c r="C420" s="1"/>
      <c r="D420" s="13"/>
      <c r="E420" s="22"/>
      <c r="F420" s="13"/>
      <c r="G420" s="1"/>
      <c r="H420" s="1"/>
      <c r="I420" s="46"/>
      <c r="J420" s="1"/>
      <c r="K420" s="1"/>
      <c r="L420" s="1"/>
      <c r="M420" s="1"/>
      <c r="N420" s="1"/>
      <c r="O420" s="1"/>
      <c r="P420" s="8"/>
      <c r="Q420" s="26"/>
      <c r="R420" s="17"/>
      <c r="U420" s="34"/>
      <c r="V420" s="48"/>
      <c r="W420" s="49"/>
      <c r="X420" s="47"/>
    </row>
    <row r="421" spans="1:24">
      <c r="A421" s="1"/>
      <c r="B421" s="1"/>
      <c r="C421" s="1"/>
      <c r="D421" s="13"/>
      <c r="E421" s="22"/>
      <c r="F421" s="13"/>
      <c r="G421" s="1"/>
      <c r="H421" s="1"/>
      <c r="I421" s="46"/>
      <c r="J421" s="1"/>
      <c r="K421" s="1"/>
      <c r="L421" s="1"/>
      <c r="M421" s="1"/>
      <c r="N421" s="1"/>
      <c r="O421" s="1"/>
      <c r="P421" s="8"/>
      <c r="Q421" s="26"/>
      <c r="R421" s="17"/>
      <c r="U421" s="34"/>
      <c r="V421" s="48"/>
      <c r="W421" s="49"/>
      <c r="X421" s="47"/>
    </row>
    <row r="422" spans="1:24">
      <c r="A422" s="1"/>
      <c r="B422" s="1"/>
      <c r="C422" s="1"/>
      <c r="D422" s="13"/>
      <c r="E422" s="22"/>
      <c r="F422" s="13"/>
      <c r="G422" s="1"/>
      <c r="H422" s="1"/>
      <c r="I422" s="46"/>
      <c r="J422" s="1"/>
      <c r="K422" s="1"/>
      <c r="L422" s="1"/>
      <c r="M422" s="1"/>
      <c r="N422" s="1"/>
      <c r="O422" s="1"/>
      <c r="P422" s="8"/>
      <c r="Q422" s="26"/>
      <c r="R422" s="17"/>
      <c r="U422" s="34"/>
      <c r="V422" s="48"/>
      <c r="W422" s="49"/>
      <c r="X422" s="47"/>
    </row>
    <row r="423" spans="1:24">
      <c r="A423" s="1"/>
      <c r="B423" s="1"/>
      <c r="C423" s="1"/>
      <c r="D423" s="13"/>
      <c r="E423" s="22"/>
      <c r="F423" s="13"/>
      <c r="G423" s="1"/>
      <c r="H423" s="1"/>
      <c r="I423" s="46"/>
      <c r="J423" s="1"/>
      <c r="K423" s="1"/>
      <c r="L423" s="1"/>
      <c r="M423" s="1"/>
      <c r="N423" s="1"/>
      <c r="O423" s="1"/>
      <c r="P423" s="8"/>
      <c r="Q423" s="26"/>
      <c r="R423" s="17"/>
      <c r="U423" s="34"/>
      <c r="V423" s="48"/>
      <c r="W423" s="49"/>
      <c r="X423" s="47"/>
    </row>
    <row r="424" spans="1:24">
      <c r="A424" s="1"/>
      <c r="B424" s="1"/>
      <c r="C424" s="1"/>
      <c r="D424" s="13"/>
      <c r="E424" s="22"/>
      <c r="F424" s="13"/>
      <c r="G424" s="1"/>
      <c r="H424" s="1"/>
      <c r="I424" s="46"/>
      <c r="J424" s="1"/>
      <c r="K424" s="1"/>
      <c r="L424" s="1"/>
      <c r="M424" s="1"/>
      <c r="N424" s="1"/>
      <c r="O424" s="1"/>
      <c r="P424" s="8"/>
      <c r="Q424" s="26"/>
      <c r="R424" s="17"/>
      <c r="U424" s="34"/>
      <c r="V424" s="48"/>
      <c r="W424" s="49"/>
      <c r="X424" s="47"/>
    </row>
    <row r="425" spans="1:24">
      <c r="A425" s="1"/>
      <c r="B425" s="1"/>
      <c r="C425" s="1"/>
      <c r="D425" s="13"/>
      <c r="E425" s="22"/>
      <c r="F425" s="13"/>
      <c r="G425" s="1"/>
      <c r="H425" s="1"/>
      <c r="I425" s="46"/>
      <c r="J425" s="1"/>
      <c r="K425" s="1"/>
      <c r="L425" s="1"/>
      <c r="M425" s="1"/>
      <c r="N425" s="1"/>
      <c r="O425" s="1"/>
      <c r="P425" s="8"/>
      <c r="Q425" s="26"/>
      <c r="R425" s="17"/>
      <c r="U425" s="34"/>
      <c r="V425" s="48"/>
      <c r="W425" s="49"/>
      <c r="X425" s="47"/>
    </row>
    <row r="426" spans="1:24">
      <c r="A426" s="1"/>
      <c r="B426" s="1"/>
      <c r="C426" s="1"/>
      <c r="D426" s="13"/>
      <c r="E426" s="22"/>
      <c r="F426" s="13"/>
      <c r="G426" s="1"/>
      <c r="H426" s="1"/>
      <c r="I426" s="46"/>
      <c r="J426" s="1"/>
      <c r="K426" s="1"/>
      <c r="L426" s="1"/>
      <c r="M426" s="1"/>
      <c r="N426" s="1"/>
      <c r="O426" s="1"/>
      <c r="P426" s="8"/>
      <c r="Q426" s="26"/>
      <c r="R426" s="17"/>
      <c r="U426" s="34"/>
      <c r="V426" s="48"/>
      <c r="W426" s="49"/>
      <c r="X426" s="47"/>
    </row>
    <row r="427" spans="1:24">
      <c r="A427" s="1"/>
      <c r="B427" s="1"/>
      <c r="C427" s="1"/>
      <c r="D427" s="13"/>
      <c r="E427" s="22"/>
      <c r="F427" s="13"/>
      <c r="G427" s="1"/>
      <c r="H427" s="1"/>
      <c r="I427" s="46"/>
      <c r="J427" s="1"/>
      <c r="K427" s="1"/>
      <c r="L427" s="1"/>
      <c r="M427" s="1"/>
      <c r="N427" s="1"/>
      <c r="O427" s="1"/>
      <c r="P427" s="8"/>
      <c r="Q427" s="26"/>
      <c r="R427" s="17"/>
      <c r="U427" s="34"/>
      <c r="V427" s="48"/>
      <c r="W427" s="49"/>
      <c r="X427" s="47"/>
    </row>
    <row r="428" spans="1:24">
      <c r="A428" s="1"/>
      <c r="B428" s="1"/>
      <c r="C428" s="1"/>
      <c r="D428" s="13"/>
      <c r="E428" s="22"/>
      <c r="F428" s="13"/>
      <c r="G428" s="1"/>
      <c r="H428" s="1"/>
      <c r="I428" s="46"/>
      <c r="J428" s="1"/>
      <c r="K428" s="1"/>
      <c r="L428" s="1"/>
      <c r="M428" s="1"/>
      <c r="N428" s="1"/>
      <c r="O428" s="1"/>
      <c r="P428" s="8"/>
      <c r="Q428" s="26"/>
      <c r="R428" s="17"/>
      <c r="U428" s="34"/>
      <c r="V428" s="48"/>
      <c r="W428" s="49"/>
      <c r="X428" s="47"/>
    </row>
    <row r="429" spans="1:24">
      <c r="A429" s="1"/>
      <c r="B429" s="1"/>
      <c r="C429" s="1"/>
      <c r="D429" s="13"/>
      <c r="E429" s="22"/>
      <c r="F429" s="13"/>
      <c r="G429" s="1"/>
      <c r="H429" s="1"/>
      <c r="I429" s="46"/>
      <c r="J429" s="1"/>
      <c r="K429" s="1"/>
      <c r="L429" s="1"/>
      <c r="M429" s="1"/>
      <c r="N429" s="1"/>
      <c r="O429" s="1"/>
      <c r="P429" s="8"/>
      <c r="Q429" s="26"/>
      <c r="R429" s="17"/>
      <c r="U429" s="34"/>
      <c r="V429" s="48"/>
      <c r="W429" s="49"/>
      <c r="X429" s="47"/>
    </row>
    <row r="430" spans="1:24">
      <c r="A430" s="1"/>
      <c r="B430" s="1"/>
      <c r="C430" s="1"/>
      <c r="D430" s="13"/>
      <c r="E430" s="22"/>
      <c r="F430" s="13"/>
      <c r="G430" s="1"/>
      <c r="H430" s="1"/>
      <c r="I430" s="46"/>
      <c r="J430" s="1"/>
      <c r="K430" s="1"/>
      <c r="L430" s="1"/>
      <c r="M430" s="1"/>
      <c r="N430" s="1"/>
      <c r="O430" s="1"/>
      <c r="P430" s="8"/>
      <c r="Q430" s="26"/>
      <c r="R430" s="17"/>
      <c r="U430" s="34"/>
      <c r="V430" s="48"/>
      <c r="W430" s="49"/>
      <c r="X430" s="47"/>
    </row>
    <row r="431" spans="1:24">
      <c r="A431" s="1"/>
      <c r="B431" s="1"/>
      <c r="C431" s="1"/>
      <c r="D431" s="13"/>
      <c r="E431" s="22"/>
      <c r="F431" s="13"/>
      <c r="G431" s="1"/>
      <c r="H431" s="1"/>
      <c r="I431" s="46"/>
      <c r="J431" s="1"/>
      <c r="K431" s="1"/>
      <c r="L431" s="1"/>
      <c r="M431" s="1"/>
      <c r="N431" s="1"/>
      <c r="O431" s="1"/>
      <c r="P431" s="8"/>
      <c r="Q431" s="26"/>
      <c r="R431" s="17"/>
      <c r="U431" s="34"/>
      <c r="V431" s="48"/>
      <c r="W431" s="49"/>
      <c r="X431" s="47"/>
    </row>
    <row r="432" spans="1:24">
      <c r="A432" s="1"/>
      <c r="B432" s="1"/>
      <c r="C432" s="1"/>
      <c r="D432" s="13"/>
      <c r="E432" s="22"/>
      <c r="F432" s="13"/>
      <c r="G432" s="1"/>
      <c r="H432" s="1"/>
      <c r="I432" s="46"/>
      <c r="J432" s="1"/>
      <c r="K432" s="1"/>
      <c r="L432" s="1"/>
      <c r="M432" s="1"/>
      <c r="N432" s="1"/>
      <c r="O432" s="1"/>
      <c r="P432" s="8"/>
      <c r="Q432" s="26"/>
      <c r="R432" s="17"/>
      <c r="U432" s="34"/>
      <c r="V432" s="48"/>
      <c r="W432" s="49"/>
      <c r="X432" s="47"/>
    </row>
    <row r="433" spans="1:24">
      <c r="A433" s="1"/>
      <c r="B433" s="1"/>
      <c r="C433" s="1"/>
      <c r="D433" s="13"/>
      <c r="E433" s="22"/>
      <c r="F433" s="13"/>
      <c r="G433" s="1"/>
      <c r="H433" s="1"/>
      <c r="I433" s="46"/>
      <c r="J433" s="1"/>
      <c r="K433" s="1"/>
      <c r="L433" s="1"/>
      <c r="M433" s="1"/>
      <c r="N433" s="1"/>
      <c r="O433" s="1"/>
      <c r="P433" s="8"/>
      <c r="Q433" s="26"/>
      <c r="R433" s="17"/>
      <c r="U433" s="34"/>
      <c r="V433" s="48"/>
      <c r="W433" s="49"/>
      <c r="X433" s="47"/>
    </row>
    <row r="434" spans="1:24">
      <c r="A434" s="1"/>
      <c r="B434" s="1"/>
      <c r="C434" s="1"/>
      <c r="D434" s="13"/>
      <c r="E434" s="22"/>
      <c r="F434" s="13"/>
      <c r="G434" s="1"/>
      <c r="H434" s="1"/>
      <c r="I434" s="46"/>
      <c r="J434" s="1"/>
      <c r="K434" s="1"/>
      <c r="L434" s="1"/>
      <c r="M434" s="1"/>
      <c r="N434" s="1"/>
      <c r="O434" s="1"/>
      <c r="P434" s="8"/>
      <c r="Q434" s="26"/>
      <c r="R434" s="17"/>
      <c r="U434" s="34"/>
      <c r="V434" s="48"/>
      <c r="W434" s="49"/>
      <c r="X434" s="47"/>
    </row>
    <row r="435" spans="1:24">
      <c r="A435" s="1"/>
      <c r="B435" s="1"/>
      <c r="C435" s="1"/>
      <c r="D435" s="13"/>
      <c r="E435" s="22"/>
      <c r="F435" s="13"/>
      <c r="G435" s="1"/>
      <c r="H435" s="1"/>
      <c r="I435" s="46"/>
      <c r="J435" s="1"/>
      <c r="K435" s="1"/>
      <c r="L435" s="1"/>
      <c r="M435" s="1"/>
      <c r="N435" s="1"/>
      <c r="O435" s="1"/>
      <c r="P435" s="8"/>
      <c r="Q435" s="26"/>
      <c r="R435" s="17"/>
      <c r="U435" s="34"/>
      <c r="V435" s="48"/>
      <c r="W435" s="49"/>
      <c r="X435" s="47"/>
    </row>
    <row r="436" spans="1:24">
      <c r="A436" s="1"/>
      <c r="B436" s="1"/>
      <c r="C436" s="1"/>
      <c r="D436" s="13"/>
      <c r="E436" s="22"/>
      <c r="F436" s="13"/>
      <c r="G436" s="1"/>
      <c r="H436" s="1"/>
      <c r="I436" s="46"/>
      <c r="J436" s="1"/>
      <c r="K436" s="1"/>
      <c r="L436" s="1"/>
      <c r="M436" s="1"/>
      <c r="N436" s="1"/>
      <c r="O436" s="1"/>
      <c r="P436" s="8"/>
      <c r="Q436" s="26"/>
      <c r="R436" s="17"/>
      <c r="U436" s="34"/>
      <c r="V436" s="48"/>
      <c r="W436" s="49"/>
      <c r="X436" s="47"/>
    </row>
    <row r="437" spans="1:24">
      <c r="A437" s="1"/>
      <c r="B437" s="1"/>
      <c r="C437" s="1"/>
      <c r="D437" s="13"/>
      <c r="E437" s="22"/>
      <c r="F437" s="13"/>
      <c r="G437" s="1"/>
      <c r="H437" s="1"/>
      <c r="I437" s="46"/>
      <c r="J437" s="1"/>
      <c r="K437" s="1"/>
      <c r="L437" s="1"/>
      <c r="M437" s="1"/>
      <c r="N437" s="1"/>
      <c r="O437" s="1"/>
      <c r="P437" s="8"/>
      <c r="Q437" s="26"/>
      <c r="R437" s="17"/>
      <c r="U437" s="34"/>
      <c r="V437" s="48"/>
      <c r="W437" s="49"/>
      <c r="X437" s="47"/>
    </row>
    <row r="438" spans="1:24">
      <c r="A438" s="1"/>
      <c r="B438" s="1"/>
      <c r="C438" s="1"/>
      <c r="D438" s="13"/>
      <c r="E438" s="22"/>
      <c r="F438" s="13"/>
      <c r="G438" s="1"/>
      <c r="H438" s="1"/>
      <c r="I438" s="46"/>
      <c r="J438" s="1"/>
      <c r="K438" s="1"/>
      <c r="L438" s="1"/>
      <c r="M438" s="1"/>
      <c r="N438" s="1"/>
      <c r="O438" s="1"/>
      <c r="P438" s="8"/>
      <c r="Q438" s="26"/>
      <c r="R438" s="17"/>
      <c r="T438" t="str">
        <f t="shared" si="6"/>
        <v/>
      </c>
      <c r="U438" s="34"/>
      <c r="V438" s="48"/>
      <c r="W438" s="49"/>
      <c r="X438" s="47"/>
    </row>
    <row r="439" spans="1:24">
      <c r="A439" s="1"/>
      <c r="B439" s="1"/>
      <c r="C439" s="1"/>
      <c r="D439" s="13"/>
      <c r="E439" s="22"/>
      <c r="F439" s="13"/>
      <c r="G439" s="1"/>
      <c r="H439" s="1"/>
      <c r="I439" s="46"/>
      <c r="J439" s="1"/>
      <c r="K439" s="1"/>
      <c r="L439" s="1"/>
      <c r="M439" s="1"/>
      <c r="N439" s="1"/>
      <c r="O439" s="1"/>
      <c r="P439" s="8"/>
      <c r="Q439" s="26"/>
      <c r="R439" s="17"/>
      <c r="T439" t="str">
        <f t="shared" si="6"/>
        <v/>
      </c>
      <c r="U439" s="34"/>
      <c r="V439" s="48"/>
      <c r="W439" s="49"/>
      <c r="X439" s="47"/>
    </row>
    <row r="440" spans="1:24">
      <c r="A440" s="1"/>
      <c r="B440" s="1"/>
      <c r="C440" s="1"/>
      <c r="D440" s="13"/>
      <c r="E440" s="22"/>
      <c r="F440" s="13"/>
      <c r="G440" s="1"/>
      <c r="H440" s="1"/>
      <c r="I440" s="46"/>
      <c r="J440" s="1"/>
      <c r="K440" s="1"/>
      <c r="L440" s="1"/>
      <c r="M440" s="1"/>
      <c r="N440" s="1"/>
      <c r="O440" s="1"/>
      <c r="P440" s="8"/>
      <c r="Q440" s="26"/>
      <c r="R440" s="17"/>
      <c r="T440" t="str">
        <f t="shared" si="6"/>
        <v/>
      </c>
      <c r="U440" s="34"/>
      <c r="V440" s="48"/>
      <c r="W440" s="49"/>
      <c r="X440" s="47"/>
    </row>
    <row r="441" spans="1:24">
      <c r="A441" s="1"/>
      <c r="B441" s="1"/>
      <c r="C441" s="1"/>
      <c r="D441" s="13"/>
      <c r="E441" s="22"/>
      <c r="F441" s="13"/>
      <c r="G441" s="1"/>
      <c r="H441" s="1"/>
      <c r="I441" s="46"/>
      <c r="J441" s="1"/>
      <c r="K441" s="1"/>
      <c r="L441" s="1"/>
      <c r="M441" s="1"/>
      <c r="N441" s="1"/>
      <c r="O441" s="1"/>
      <c r="P441" s="8"/>
      <c r="Q441" s="26"/>
      <c r="R441" s="17"/>
      <c r="T441" t="str">
        <f t="shared" si="6"/>
        <v/>
      </c>
      <c r="U441" s="34"/>
      <c r="V441" s="48"/>
      <c r="W441" s="49"/>
      <c r="X441" s="47"/>
    </row>
    <row r="442" spans="1:24">
      <c r="A442" s="1"/>
      <c r="B442" s="1"/>
      <c r="C442" s="1"/>
      <c r="D442" s="13"/>
      <c r="E442" s="22"/>
      <c r="F442" s="13"/>
      <c r="G442" s="1"/>
      <c r="H442" s="1"/>
      <c r="I442" s="46"/>
      <c r="J442" s="1"/>
      <c r="K442" s="1"/>
      <c r="L442" s="1"/>
      <c r="M442" s="1"/>
      <c r="N442" s="1"/>
      <c r="O442" s="1"/>
      <c r="P442" s="8"/>
      <c r="Q442" s="26"/>
      <c r="R442" s="17"/>
      <c r="T442" t="str">
        <f t="shared" si="6"/>
        <v/>
      </c>
      <c r="U442" s="34"/>
      <c r="V442" s="48"/>
      <c r="W442" s="49"/>
      <c r="X442" s="47"/>
    </row>
    <row r="443" spans="1:24">
      <c r="A443" s="1"/>
      <c r="B443" s="1"/>
      <c r="C443" s="1"/>
      <c r="D443" s="13"/>
      <c r="E443" s="22"/>
      <c r="F443" s="13"/>
      <c r="G443" s="1"/>
      <c r="H443" s="1"/>
      <c r="I443" s="46"/>
      <c r="J443" s="1"/>
      <c r="K443" s="1"/>
      <c r="L443" s="1"/>
      <c r="M443" s="1"/>
      <c r="N443" s="1"/>
      <c r="O443" s="1"/>
      <c r="P443" s="8"/>
      <c r="Q443" s="26"/>
      <c r="R443" s="17"/>
      <c r="T443" t="str">
        <f t="shared" si="6"/>
        <v/>
      </c>
      <c r="U443" s="34"/>
      <c r="V443" s="48"/>
      <c r="W443" s="49"/>
      <c r="X443" s="47"/>
    </row>
    <row r="444" spans="1:24">
      <c r="A444" s="1"/>
      <c r="B444" s="1"/>
      <c r="C444" s="1"/>
      <c r="D444" s="13"/>
      <c r="E444" s="22"/>
      <c r="F444" s="13"/>
      <c r="G444" s="1"/>
      <c r="H444" s="1"/>
      <c r="I444" s="46"/>
      <c r="J444" s="1"/>
      <c r="K444" s="1"/>
      <c r="L444" s="1"/>
      <c r="M444" s="1"/>
      <c r="N444" s="1"/>
      <c r="O444" s="1"/>
      <c r="P444" s="8"/>
      <c r="Q444" s="26"/>
      <c r="R444" s="17"/>
      <c r="T444" t="str">
        <f t="shared" si="6"/>
        <v/>
      </c>
      <c r="U444" s="34"/>
      <c r="V444" s="48"/>
      <c r="W444" s="49"/>
      <c r="X444" s="47"/>
    </row>
    <row r="445" spans="1:24">
      <c r="A445" s="1"/>
      <c r="B445" s="1"/>
      <c r="C445" s="1"/>
      <c r="D445" s="13"/>
      <c r="E445" s="22"/>
      <c r="F445" s="13"/>
      <c r="G445" s="1"/>
      <c r="H445" s="1"/>
      <c r="I445" s="46"/>
      <c r="J445" s="1"/>
      <c r="K445" s="1"/>
      <c r="L445" s="1"/>
      <c r="M445" s="1"/>
      <c r="N445" s="1"/>
      <c r="O445" s="1"/>
      <c r="P445" s="8"/>
      <c r="Q445" s="26"/>
      <c r="R445" s="17"/>
      <c r="T445" t="str">
        <f t="shared" si="6"/>
        <v/>
      </c>
      <c r="U445" s="34"/>
      <c r="V445" s="48"/>
      <c r="W445" s="49"/>
      <c r="X445" s="47"/>
    </row>
    <row r="446" spans="1:24">
      <c r="A446" s="1"/>
      <c r="B446" s="1"/>
      <c r="C446" s="1"/>
      <c r="D446" s="13"/>
      <c r="E446" s="22"/>
      <c r="F446" s="13"/>
      <c r="G446" s="1"/>
      <c r="H446" s="1"/>
      <c r="I446" s="46"/>
      <c r="J446" s="1"/>
      <c r="K446" s="1"/>
      <c r="L446" s="1"/>
      <c r="M446" s="1"/>
      <c r="N446" s="1"/>
      <c r="O446" s="1"/>
      <c r="P446" s="8"/>
      <c r="Q446" s="26"/>
      <c r="R446" s="17"/>
      <c r="T446" t="str">
        <f t="shared" si="6"/>
        <v/>
      </c>
      <c r="U446" s="34"/>
      <c r="V446" s="48"/>
      <c r="W446" s="49"/>
      <c r="X446" s="47"/>
    </row>
    <row r="447" spans="1:24">
      <c r="A447" s="1"/>
      <c r="B447" s="1"/>
      <c r="C447" s="1"/>
      <c r="D447" s="13"/>
      <c r="E447" s="22"/>
      <c r="F447" s="13"/>
      <c r="G447" s="1"/>
      <c r="H447" s="1"/>
      <c r="I447" s="46"/>
      <c r="J447" s="1"/>
      <c r="K447" s="1"/>
      <c r="L447" s="1"/>
      <c r="M447" s="1"/>
      <c r="N447" s="1"/>
      <c r="O447" s="1"/>
      <c r="P447" s="8"/>
      <c r="Q447" s="26"/>
      <c r="R447" s="17"/>
      <c r="T447" t="str">
        <f t="shared" si="6"/>
        <v/>
      </c>
      <c r="U447" s="34"/>
      <c r="V447" s="48"/>
      <c r="W447" s="49"/>
      <c r="X447" s="47"/>
    </row>
    <row r="448" spans="1:24">
      <c r="A448" s="1"/>
      <c r="B448" s="1"/>
      <c r="C448" s="1"/>
      <c r="D448" s="13"/>
      <c r="E448" s="22"/>
      <c r="F448" s="13"/>
      <c r="G448" s="1"/>
      <c r="H448" s="1"/>
      <c r="I448" s="46"/>
      <c r="J448" s="1"/>
      <c r="K448" s="1"/>
      <c r="L448" s="1"/>
      <c r="M448" s="1"/>
      <c r="N448" s="1"/>
      <c r="O448" s="1"/>
      <c r="P448" s="8"/>
      <c r="Q448" s="26"/>
      <c r="R448" s="17"/>
      <c r="T448" t="str">
        <f t="shared" si="6"/>
        <v/>
      </c>
      <c r="U448" s="34"/>
      <c r="V448" s="48"/>
      <c r="W448" s="49"/>
      <c r="X448" s="47"/>
    </row>
    <row r="449" spans="1:24">
      <c r="A449" s="1"/>
      <c r="B449" s="1"/>
      <c r="C449" s="1"/>
      <c r="D449" s="13"/>
      <c r="E449" s="22"/>
      <c r="F449" s="13"/>
      <c r="G449" s="1"/>
      <c r="H449" s="1"/>
      <c r="I449" s="46"/>
      <c r="J449" s="1"/>
      <c r="K449" s="1"/>
      <c r="L449" s="1"/>
      <c r="M449" s="1"/>
      <c r="N449" s="1"/>
      <c r="O449" s="1"/>
      <c r="P449" s="8"/>
      <c r="Q449" s="26"/>
      <c r="R449" s="17"/>
      <c r="T449" t="str">
        <f t="shared" si="6"/>
        <v/>
      </c>
      <c r="U449" s="34"/>
      <c r="V449" s="48"/>
      <c r="W449" s="49"/>
      <c r="X449" s="47"/>
    </row>
    <row r="450" spans="1:24">
      <c r="A450" s="1"/>
      <c r="B450" s="1"/>
      <c r="C450" s="1"/>
      <c r="D450" s="13"/>
      <c r="E450" s="22"/>
      <c r="F450" s="13"/>
      <c r="G450" s="1"/>
      <c r="H450" s="1"/>
      <c r="I450" s="46"/>
      <c r="J450" s="1"/>
      <c r="K450" s="1"/>
      <c r="L450" s="1"/>
      <c r="M450" s="1"/>
      <c r="N450" s="1"/>
      <c r="O450" s="1"/>
      <c r="P450" s="8"/>
      <c r="Q450" s="26"/>
      <c r="R450" s="17"/>
      <c r="T450" t="str">
        <f t="shared" si="6"/>
        <v/>
      </c>
      <c r="U450" s="34"/>
      <c r="V450" s="48"/>
      <c r="W450" s="49"/>
      <c r="X450" s="47"/>
    </row>
    <row r="451" spans="1:24">
      <c r="A451" s="1"/>
      <c r="B451" s="1"/>
      <c r="C451" s="1"/>
      <c r="D451" s="13"/>
      <c r="E451" s="22"/>
      <c r="F451" s="13"/>
      <c r="G451" s="1"/>
      <c r="H451" s="1"/>
      <c r="I451" s="46"/>
      <c r="J451" s="1"/>
      <c r="K451" s="1"/>
      <c r="L451" s="1"/>
      <c r="M451" s="1"/>
      <c r="N451" s="1"/>
      <c r="O451" s="1"/>
      <c r="P451" s="8"/>
      <c r="Q451" s="26"/>
      <c r="R451" s="17"/>
      <c r="T451" t="str">
        <f t="shared" si="6"/>
        <v/>
      </c>
      <c r="U451" s="34"/>
      <c r="V451" s="48"/>
      <c r="W451" s="49"/>
      <c r="X451" s="47"/>
    </row>
    <row r="452" spans="1:24">
      <c r="A452" s="1"/>
      <c r="B452" s="1"/>
      <c r="C452" s="1"/>
      <c r="D452" s="13"/>
      <c r="E452" s="22"/>
      <c r="F452" s="13"/>
      <c r="G452" s="1"/>
      <c r="H452" s="1"/>
      <c r="I452" s="46"/>
      <c r="J452" s="1"/>
      <c r="K452" s="1"/>
      <c r="L452" s="1"/>
      <c r="M452" s="1"/>
      <c r="N452" s="1"/>
      <c r="O452" s="1"/>
      <c r="P452" s="8"/>
      <c r="Q452" s="26"/>
      <c r="R452" s="17"/>
      <c r="T452" t="str">
        <f t="shared" si="6"/>
        <v/>
      </c>
      <c r="U452" s="34"/>
      <c r="V452" s="48"/>
      <c r="W452" s="49"/>
      <c r="X452" s="47"/>
    </row>
    <row r="453" spans="1:24">
      <c r="A453" s="1"/>
      <c r="B453" s="1"/>
      <c r="C453" s="1"/>
      <c r="D453" s="13"/>
      <c r="E453" s="22"/>
      <c r="F453" s="13"/>
      <c r="G453" s="1"/>
      <c r="H453" s="1"/>
      <c r="I453" s="46"/>
      <c r="J453" s="1"/>
      <c r="K453" s="1"/>
      <c r="L453" s="1"/>
      <c r="M453" s="1"/>
      <c r="N453" s="1"/>
      <c r="O453" s="1"/>
      <c r="P453" s="8"/>
      <c r="Q453" s="26"/>
      <c r="R453" s="17"/>
      <c r="T453" t="str">
        <f t="shared" si="6"/>
        <v/>
      </c>
      <c r="U453" s="34"/>
      <c r="V453" s="48"/>
      <c r="W453" s="49"/>
      <c r="X453" s="47"/>
    </row>
    <row r="454" spans="1:24">
      <c r="A454" s="1"/>
      <c r="B454" s="1"/>
      <c r="C454" s="1"/>
      <c r="D454" s="13"/>
      <c r="E454" s="22"/>
      <c r="F454" s="13"/>
      <c r="G454" s="1"/>
      <c r="H454" s="1"/>
      <c r="I454" s="46"/>
      <c r="J454" s="1"/>
      <c r="K454" s="1"/>
      <c r="L454" s="1"/>
      <c r="M454" s="1"/>
      <c r="N454" s="1"/>
      <c r="O454" s="1"/>
      <c r="P454" s="8"/>
      <c r="Q454" s="26"/>
      <c r="R454" s="17"/>
      <c r="T454" t="str">
        <f t="shared" ref="T454:T517" si="7">IF(AND(Q454=0,R454=0),"",IF(I454="","",($U$1-I454)+1))</f>
        <v/>
      </c>
      <c r="U454" s="34"/>
      <c r="V454" s="48"/>
      <c r="W454" s="49"/>
      <c r="X454" s="47"/>
    </row>
    <row r="455" spans="1:24">
      <c r="A455" s="1"/>
      <c r="B455" s="1"/>
      <c r="C455" s="1"/>
      <c r="D455" s="13"/>
      <c r="E455" s="22"/>
      <c r="F455" s="13"/>
      <c r="G455" s="1"/>
      <c r="H455" s="1"/>
      <c r="I455" s="46"/>
      <c r="J455" s="1"/>
      <c r="K455" s="1"/>
      <c r="L455" s="1"/>
      <c r="M455" s="1"/>
      <c r="N455" s="1"/>
      <c r="O455" s="1"/>
      <c r="P455" s="8"/>
      <c r="Q455" s="26"/>
      <c r="R455" s="17"/>
      <c r="T455" t="str">
        <f t="shared" si="7"/>
        <v/>
      </c>
      <c r="U455" s="34"/>
      <c r="V455" s="48"/>
      <c r="W455" s="49"/>
      <c r="X455" s="47"/>
    </row>
    <row r="456" spans="1:24">
      <c r="A456" s="1"/>
      <c r="B456" s="1"/>
      <c r="C456" s="1"/>
      <c r="D456" s="13"/>
      <c r="E456" s="22"/>
      <c r="F456" s="13"/>
      <c r="G456" s="1"/>
      <c r="H456" s="1"/>
      <c r="I456" s="46"/>
      <c r="J456" s="1"/>
      <c r="K456" s="1"/>
      <c r="L456" s="1"/>
      <c r="M456" s="1"/>
      <c r="N456" s="1"/>
      <c r="O456" s="1"/>
      <c r="P456" s="8"/>
      <c r="Q456" s="26"/>
      <c r="R456" s="17"/>
      <c r="T456" t="str">
        <f t="shared" si="7"/>
        <v/>
      </c>
      <c r="U456" s="34"/>
      <c r="V456" s="48"/>
      <c r="W456" s="49"/>
      <c r="X456" s="47"/>
    </row>
    <row r="457" spans="1:24">
      <c r="A457" s="1"/>
      <c r="B457" s="1"/>
      <c r="C457" s="1"/>
      <c r="D457" s="13"/>
      <c r="E457" s="22"/>
      <c r="F457" s="13"/>
      <c r="G457" s="1"/>
      <c r="H457" s="1"/>
      <c r="I457" s="46"/>
      <c r="J457" s="1"/>
      <c r="K457" s="1"/>
      <c r="L457" s="1"/>
      <c r="M457" s="1"/>
      <c r="N457" s="1"/>
      <c r="O457" s="1"/>
      <c r="P457" s="8"/>
      <c r="Q457" s="26"/>
      <c r="R457" s="17"/>
      <c r="T457" t="str">
        <f t="shared" si="7"/>
        <v/>
      </c>
      <c r="U457" s="34"/>
      <c r="V457" s="48"/>
      <c r="W457" s="49"/>
      <c r="X457" s="47"/>
    </row>
    <row r="458" spans="1:24">
      <c r="A458" s="1"/>
      <c r="B458" s="1"/>
      <c r="C458" s="1"/>
      <c r="D458" s="13"/>
      <c r="E458" s="22"/>
      <c r="F458" s="13"/>
      <c r="G458" s="1"/>
      <c r="H458" s="1"/>
      <c r="I458" s="46"/>
      <c r="J458" s="1"/>
      <c r="K458" s="1"/>
      <c r="L458" s="1"/>
      <c r="M458" s="1"/>
      <c r="N458" s="1"/>
      <c r="O458" s="1"/>
      <c r="P458" s="8"/>
      <c r="Q458" s="26"/>
      <c r="R458" s="17"/>
      <c r="T458" t="str">
        <f t="shared" si="7"/>
        <v/>
      </c>
      <c r="U458" s="34"/>
      <c r="V458" s="48"/>
      <c r="W458" s="49"/>
      <c r="X458" s="47"/>
    </row>
    <row r="459" spans="1:24">
      <c r="A459" s="1"/>
      <c r="B459" s="1"/>
      <c r="C459" s="1"/>
      <c r="D459" s="13"/>
      <c r="E459" s="22"/>
      <c r="F459" s="13"/>
      <c r="G459" s="1"/>
      <c r="H459" s="1"/>
      <c r="I459" s="46"/>
      <c r="J459" s="1"/>
      <c r="K459" s="1"/>
      <c r="L459" s="1"/>
      <c r="M459" s="1"/>
      <c r="N459" s="1"/>
      <c r="O459" s="1"/>
      <c r="P459" s="8"/>
      <c r="Q459" s="26"/>
      <c r="R459" s="17"/>
      <c r="T459" t="str">
        <f t="shared" si="7"/>
        <v/>
      </c>
      <c r="U459" s="34"/>
      <c r="V459" s="48"/>
      <c r="W459" s="49"/>
      <c r="X459" s="47"/>
    </row>
    <row r="460" spans="1:24">
      <c r="A460" s="1"/>
      <c r="B460" s="1"/>
      <c r="C460" s="1"/>
      <c r="D460" s="13"/>
      <c r="E460" s="22"/>
      <c r="F460" s="13"/>
      <c r="G460" s="1"/>
      <c r="H460" s="1"/>
      <c r="I460" s="46"/>
      <c r="J460" s="1"/>
      <c r="K460" s="1"/>
      <c r="L460" s="1"/>
      <c r="M460" s="1"/>
      <c r="N460" s="1"/>
      <c r="O460" s="1"/>
      <c r="P460" s="8"/>
      <c r="Q460" s="26"/>
      <c r="R460" s="17"/>
      <c r="T460" t="str">
        <f t="shared" si="7"/>
        <v/>
      </c>
      <c r="U460" s="34"/>
      <c r="V460" s="48"/>
      <c r="W460" s="49"/>
      <c r="X460" s="47"/>
    </row>
    <row r="461" spans="1:24">
      <c r="A461" s="1"/>
      <c r="B461" s="1"/>
      <c r="C461" s="1"/>
      <c r="D461" s="13"/>
      <c r="E461" s="22"/>
      <c r="F461" s="13"/>
      <c r="G461" s="1"/>
      <c r="H461" s="1"/>
      <c r="I461" s="46"/>
      <c r="J461" s="1"/>
      <c r="K461" s="1"/>
      <c r="L461" s="1"/>
      <c r="M461" s="1"/>
      <c r="N461" s="1"/>
      <c r="O461" s="1"/>
      <c r="P461" s="8"/>
      <c r="Q461" s="26"/>
      <c r="R461" s="17"/>
      <c r="T461" t="str">
        <f t="shared" si="7"/>
        <v/>
      </c>
      <c r="U461" s="34"/>
      <c r="V461" s="48"/>
      <c r="W461" s="49"/>
      <c r="X461" s="47"/>
    </row>
    <row r="462" spans="1:24">
      <c r="A462" s="1"/>
      <c r="B462" s="1"/>
      <c r="C462" s="1"/>
      <c r="D462" s="13"/>
      <c r="E462" s="22"/>
      <c r="F462" s="13"/>
      <c r="G462" s="1"/>
      <c r="H462" s="1"/>
      <c r="I462" s="46"/>
      <c r="J462" s="1"/>
      <c r="K462" s="1"/>
      <c r="L462" s="1"/>
      <c r="M462" s="1"/>
      <c r="N462" s="1"/>
      <c r="O462" s="1"/>
      <c r="P462" s="8"/>
      <c r="Q462" s="26"/>
      <c r="R462" s="17"/>
      <c r="T462" t="str">
        <f t="shared" si="7"/>
        <v/>
      </c>
      <c r="U462" s="34"/>
      <c r="V462" s="48"/>
      <c r="W462" s="49"/>
      <c r="X462" s="47"/>
    </row>
    <row r="463" spans="1:24">
      <c r="A463" s="1"/>
      <c r="B463" s="1"/>
      <c r="C463" s="1"/>
      <c r="D463" s="13"/>
      <c r="E463" s="22"/>
      <c r="F463" s="13"/>
      <c r="G463" s="1"/>
      <c r="H463" s="1"/>
      <c r="I463" s="46"/>
      <c r="J463" s="1"/>
      <c r="K463" s="1"/>
      <c r="L463" s="1"/>
      <c r="M463" s="1"/>
      <c r="N463" s="1"/>
      <c r="O463" s="1"/>
      <c r="P463" s="8"/>
      <c r="Q463" s="26"/>
      <c r="R463" s="17"/>
      <c r="T463" t="str">
        <f t="shared" si="7"/>
        <v/>
      </c>
      <c r="U463" s="34"/>
      <c r="V463" s="48"/>
      <c r="W463" s="49"/>
      <c r="X463" s="47"/>
    </row>
    <row r="464" spans="1:24">
      <c r="A464" s="1"/>
      <c r="B464" s="1"/>
      <c r="C464" s="1"/>
      <c r="D464" s="13"/>
      <c r="E464" s="22"/>
      <c r="F464" s="13"/>
      <c r="G464" s="1"/>
      <c r="H464" s="1"/>
      <c r="I464" s="46"/>
      <c r="J464" s="1"/>
      <c r="K464" s="1"/>
      <c r="L464" s="1"/>
      <c r="M464" s="1"/>
      <c r="N464" s="1"/>
      <c r="O464" s="1"/>
      <c r="P464" s="8"/>
      <c r="Q464" s="26"/>
      <c r="R464" s="17"/>
      <c r="T464" t="str">
        <f t="shared" si="7"/>
        <v/>
      </c>
      <c r="U464" s="34"/>
      <c r="V464" s="48"/>
      <c r="W464" s="49"/>
      <c r="X464" s="47"/>
    </row>
    <row r="465" spans="1:24">
      <c r="A465" s="1"/>
      <c r="B465" s="1"/>
      <c r="C465" s="1"/>
      <c r="D465" s="13"/>
      <c r="E465" s="22"/>
      <c r="F465" s="13"/>
      <c r="G465" s="1"/>
      <c r="H465" s="1"/>
      <c r="I465" s="46"/>
      <c r="J465" s="1"/>
      <c r="K465" s="1"/>
      <c r="L465" s="1"/>
      <c r="M465" s="1"/>
      <c r="N465" s="1"/>
      <c r="O465" s="1"/>
      <c r="P465" s="8"/>
      <c r="Q465" s="26"/>
      <c r="R465" s="17"/>
      <c r="T465" t="str">
        <f t="shared" si="7"/>
        <v/>
      </c>
      <c r="U465" s="34"/>
      <c r="V465" s="48"/>
      <c r="W465" s="49"/>
      <c r="X465" s="47"/>
    </row>
    <row r="466" spans="1:24">
      <c r="A466" s="1"/>
      <c r="B466" s="1"/>
      <c r="C466" s="1"/>
      <c r="D466" s="13"/>
      <c r="E466" s="22"/>
      <c r="F466" s="13"/>
      <c r="G466" s="1"/>
      <c r="H466" s="1"/>
      <c r="I466" s="46"/>
      <c r="J466" s="1"/>
      <c r="K466" s="1"/>
      <c r="L466" s="1"/>
      <c r="M466" s="1"/>
      <c r="N466" s="1"/>
      <c r="O466" s="1"/>
      <c r="P466" s="8"/>
      <c r="Q466" s="26"/>
      <c r="R466" s="17"/>
      <c r="T466" t="str">
        <f t="shared" si="7"/>
        <v/>
      </c>
      <c r="U466" s="34"/>
      <c r="V466" s="48"/>
      <c r="W466" s="49"/>
      <c r="X466" s="47"/>
    </row>
    <row r="467" spans="1:24">
      <c r="A467" s="1"/>
      <c r="B467" s="1"/>
      <c r="C467" s="1"/>
      <c r="D467" s="13"/>
      <c r="E467" s="22"/>
      <c r="F467" s="13"/>
      <c r="G467" s="1"/>
      <c r="H467" s="1"/>
      <c r="I467" s="46"/>
      <c r="J467" s="1"/>
      <c r="K467" s="1"/>
      <c r="L467" s="1"/>
      <c r="M467" s="1"/>
      <c r="N467" s="1"/>
      <c r="O467" s="1"/>
      <c r="P467" s="8"/>
      <c r="Q467" s="26"/>
      <c r="R467" s="17"/>
      <c r="T467" t="str">
        <f t="shared" si="7"/>
        <v/>
      </c>
      <c r="U467" s="34"/>
      <c r="V467" s="48"/>
      <c r="W467" s="49"/>
      <c r="X467" s="47"/>
    </row>
    <row r="468" spans="1:24">
      <c r="A468" s="1"/>
      <c r="B468" s="1"/>
      <c r="C468" s="1"/>
      <c r="D468" s="13"/>
      <c r="E468" s="22"/>
      <c r="F468" s="13"/>
      <c r="G468" s="1"/>
      <c r="H468" s="1"/>
      <c r="I468" s="46"/>
      <c r="J468" s="1"/>
      <c r="K468" s="1"/>
      <c r="L468" s="1"/>
      <c r="M468" s="1"/>
      <c r="N468" s="1"/>
      <c r="O468" s="1"/>
      <c r="P468" s="8"/>
      <c r="Q468" s="26"/>
      <c r="R468" s="17"/>
      <c r="T468" t="str">
        <f t="shared" si="7"/>
        <v/>
      </c>
      <c r="U468" s="34"/>
      <c r="V468" s="48"/>
      <c r="W468" s="49"/>
      <c r="X468" s="47"/>
    </row>
    <row r="469" spans="1:24">
      <c r="A469" s="1"/>
      <c r="B469" s="1"/>
      <c r="C469" s="1"/>
      <c r="D469" s="13"/>
      <c r="E469" s="22"/>
      <c r="F469" s="13"/>
      <c r="G469" s="1"/>
      <c r="H469" s="1"/>
      <c r="I469" s="46"/>
      <c r="J469" s="1"/>
      <c r="K469" s="1"/>
      <c r="L469" s="1"/>
      <c r="M469" s="1"/>
      <c r="N469" s="1"/>
      <c r="O469" s="1"/>
      <c r="P469" s="8"/>
      <c r="Q469" s="26"/>
      <c r="R469" s="17"/>
      <c r="T469" t="str">
        <f t="shared" si="7"/>
        <v/>
      </c>
      <c r="U469" s="34"/>
      <c r="V469" s="48"/>
      <c r="W469" s="49"/>
      <c r="X469" s="47"/>
    </row>
    <row r="470" spans="1:24">
      <c r="A470" s="1"/>
      <c r="B470" s="1"/>
      <c r="C470" s="1"/>
      <c r="D470" s="13"/>
      <c r="E470" s="22"/>
      <c r="F470" s="13"/>
      <c r="G470" s="1"/>
      <c r="H470" s="1"/>
      <c r="I470" s="46"/>
      <c r="J470" s="1"/>
      <c r="K470" s="1"/>
      <c r="L470" s="1"/>
      <c r="M470" s="1"/>
      <c r="N470" s="1"/>
      <c r="O470" s="1"/>
      <c r="P470" s="8"/>
      <c r="Q470" s="26"/>
      <c r="R470" s="17"/>
      <c r="T470" t="str">
        <f t="shared" si="7"/>
        <v/>
      </c>
      <c r="U470" s="34"/>
      <c r="V470" s="48"/>
      <c r="W470" s="49"/>
      <c r="X470" s="47"/>
    </row>
    <row r="471" spans="1:24">
      <c r="A471" s="1"/>
      <c r="B471" s="1"/>
      <c r="C471" s="1"/>
      <c r="D471" s="13"/>
      <c r="E471" s="22"/>
      <c r="F471" s="13"/>
      <c r="G471" s="1"/>
      <c r="H471" s="1"/>
      <c r="I471" s="46"/>
      <c r="J471" s="1"/>
      <c r="K471" s="1"/>
      <c r="L471" s="1"/>
      <c r="M471" s="1"/>
      <c r="N471" s="1"/>
      <c r="O471" s="1"/>
      <c r="P471" s="8"/>
      <c r="Q471" s="26"/>
      <c r="R471" s="17"/>
      <c r="T471" t="str">
        <f t="shared" si="7"/>
        <v/>
      </c>
      <c r="U471" s="34"/>
      <c r="V471" s="48"/>
      <c r="W471" s="49"/>
      <c r="X471" s="47"/>
    </row>
    <row r="472" spans="1:24">
      <c r="A472" s="1"/>
      <c r="B472" s="1"/>
      <c r="C472" s="1"/>
      <c r="D472" s="13"/>
      <c r="E472" s="22"/>
      <c r="F472" s="13"/>
      <c r="G472" s="1"/>
      <c r="H472" s="1"/>
      <c r="I472" s="46"/>
      <c r="J472" s="1"/>
      <c r="K472" s="1"/>
      <c r="L472" s="1"/>
      <c r="M472" s="1"/>
      <c r="N472" s="1"/>
      <c r="O472" s="1"/>
      <c r="P472" s="8"/>
      <c r="Q472" s="26"/>
      <c r="R472" s="17"/>
      <c r="T472" t="str">
        <f t="shared" si="7"/>
        <v/>
      </c>
      <c r="U472" s="34"/>
      <c r="V472" s="48"/>
      <c r="W472" s="49"/>
      <c r="X472" s="47"/>
    </row>
    <row r="473" spans="1:24">
      <c r="A473" s="1"/>
      <c r="B473" s="1"/>
      <c r="C473" s="1"/>
      <c r="D473" s="13"/>
      <c r="E473" s="22"/>
      <c r="F473" s="13"/>
      <c r="G473" s="1"/>
      <c r="H473" s="1"/>
      <c r="I473" s="46"/>
      <c r="J473" s="1"/>
      <c r="K473" s="1"/>
      <c r="L473" s="1"/>
      <c r="M473" s="1"/>
      <c r="N473" s="1"/>
      <c r="O473" s="1"/>
      <c r="P473" s="8"/>
      <c r="Q473" s="26"/>
      <c r="R473" s="17"/>
      <c r="T473" t="str">
        <f t="shared" si="7"/>
        <v/>
      </c>
      <c r="U473" s="34"/>
      <c r="V473" s="48"/>
      <c r="W473" s="49"/>
      <c r="X473" s="47"/>
    </row>
    <row r="474" spans="1:24">
      <c r="A474" s="1"/>
      <c r="B474" s="1"/>
      <c r="C474" s="1"/>
      <c r="D474" s="13"/>
      <c r="E474" s="22"/>
      <c r="F474" s="13"/>
      <c r="G474" s="1"/>
      <c r="H474" s="1"/>
      <c r="I474" s="46"/>
      <c r="J474" s="1"/>
      <c r="K474" s="1"/>
      <c r="L474" s="1"/>
      <c r="M474" s="1"/>
      <c r="N474" s="1"/>
      <c r="O474" s="1"/>
      <c r="P474" s="8"/>
      <c r="Q474" s="26"/>
      <c r="R474" s="17"/>
      <c r="T474" t="str">
        <f t="shared" si="7"/>
        <v/>
      </c>
      <c r="U474" s="34"/>
      <c r="V474" s="48"/>
      <c r="W474" s="49"/>
      <c r="X474" s="47"/>
    </row>
    <row r="475" spans="1:24">
      <c r="A475" s="1"/>
      <c r="B475" s="1"/>
      <c r="C475" s="1"/>
      <c r="D475" s="13"/>
      <c r="E475" s="22"/>
      <c r="F475" s="13"/>
      <c r="G475" s="1"/>
      <c r="H475" s="1"/>
      <c r="I475" s="46"/>
      <c r="J475" s="1"/>
      <c r="K475" s="1"/>
      <c r="L475" s="1"/>
      <c r="M475" s="1"/>
      <c r="N475" s="1"/>
      <c r="O475" s="1"/>
      <c r="P475" s="8"/>
      <c r="Q475" s="26"/>
      <c r="R475" s="17"/>
      <c r="T475" t="str">
        <f t="shared" si="7"/>
        <v/>
      </c>
      <c r="U475" s="34"/>
      <c r="V475" s="48"/>
      <c r="W475" s="49"/>
      <c r="X475" s="47"/>
    </row>
    <row r="476" spans="1:24">
      <c r="A476" s="1"/>
      <c r="B476" s="1"/>
      <c r="C476" s="1"/>
      <c r="D476" s="13"/>
      <c r="E476" s="22"/>
      <c r="F476" s="13"/>
      <c r="G476" s="1"/>
      <c r="H476" s="1"/>
      <c r="I476" s="46"/>
      <c r="J476" s="1"/>
      <c r="K476" s="1"/>
      <c r="L476" s="1"/>
      <c r="M476" s="1"/>
      <c r="N476" s="1"/>
      <c r="O476" s="1"/>
      <c r="P476" s="8"/>
      <c r="Q476" s="26"/>
      <c r="R476" s="17"/>
      <c r="T476" t="str">
        <f t="shared" si="7"/>
        <v/>
      </c>
      <c r="U476" s="34"/>
      <c r="V476" s="48"/>
      <c r="W476" s="49"/>
      <c r="X476" s="47"/>
    </row>
    <row r="477" spans="1:24">
      <c r="A477" s="1"/>
      <c r="B477" s="1"/>
      <c r="C477" s="1"/>
      <c r="D477" s="13"/>
      <c r="E477" s="22"/>
      <c r="F477" s="13"/>
      <c r="G477" s="1"/>
      <c r="H477" s="1"/>
      <c r="I477" s="46"/>
      <c r="J477" s="1"/>
      <c r="K477" s="1"/>
      <c r="L477" s="1"/>
      <c r="M477" s="1"/>
      <c r="N477" s="1"/>
      <c r="O477" s="1"/>
      <c r="P477" s="8"/>
      <c r="Q477" s="26"/>
      <c r="R477" s="17"/>
      <c r="T477" t="str">
        <f t="shared" si="7"/>
        <v/>
      </c>
      <c r="U477" s="34"/>
      <c r="V477" s="48"/>
      <c r="W477" s="49"/>
      <c r="X477" s="47"/>
    </row>
    <row r="478" spans="1:24">
      <c r="A478" s="1"/>
      <c r="B478" s="1"/>
      <c r="C478" s="1"/>
      <c r="D478" s="13"/>
      <c r="E478" s="22"/>
      <c r="F478" s="13"/>
      <c r="G478" s="1"/>
      <c r="H478" s="1"/>
      <c r="I478" s="46"/>
      <c r="J478" s="1"/>
      <c r="K478" s="1"/>
      <c r="L478" s="1"/>
      <c r="M478" s="1"/>
      <c r="N478" s="1"/>
      <c r="O478" s="1"/>
      <c r="P478" s="8"/>
      <c r="Q478" s="26"/>
      <c r="R478" s="17"/>
      <c r="T478" t="str">
        <f t="shared" si="7"/>
        <v/>
      </c>
      <c r="U478" s="34"/>
      <c r="V478" s="48"/>
      <c r="W478" s="49"/>
      <c r="X478" s="47"/>
    </row>
    <row r="479" spans="1:24">
      <c r="A479" s="1"/>
      <c r="B479" s="1"/>
      <c r="C479" s="1"/>
      <c r="D479" s="13"/>
      <c r="E479" s="22"/>
      <c r="F479" s="13"/>
      <c r="G479" s="1"/>
      <c r="H479" s="1"/>
      <c r="I479" s="46"/>
      <c r="J479" s="1"/>
      <c r="K479" s="1"/>
      <c r="L479" s="1"/>
      <c r="M479" s="1"/>
      <c r="N479" s="1"/>
      <c r="O479" s="1"/>
      <c r="P479" s="8"/>
      <c r="Q479" s="26"/>
      <c r="R479" s="17"/>
      <c r="T479" t="str">
        <f t="shared" si="7"/>
        <v/>
      </c>
      <c r="U479" s="34"/>
      <c r="V479" s="48"/>
      <c r="W479" s="49"/>
      <c r="X479" s="47"/>
    </row>
    <row r="480" spans="1:24">
      <c r="A480" s="1"/>
      <c r="B480" s="1"/>
      <c r="C480" s="1"/>
      <c r="D480" s="13"/>
      <c r="E480" s="22"/>
      <c r="F480" s="13"/>
      <c r="G480" s="1"/>
      <c r="H480" s="1"/>
      <c r="I480" s="46"/>
      <c r="J480" s="1"/>
      <c r="K480" s="1"/>
      <c r="L480" s="1"/>
      <c r="M480" s="1"/>
      <c r="N480" s="1"/>
      <c r="O480" s="1"/>
      <c r="P480" s="8"/>
      <c r="Q480" s="26"/>
      <c r="R480" s="17"/>
      <c r="T480" t="str">
        <f t="shared" si="7"/>
        <v/>
      </c>
      <c r="U480" s="34"/>
      <c r="V480" s="48"/>
      <c r="W480" s="49"/>
      <c r="X480" s="47"/>
    </row>
    <row r="481" spans="1:24">
      <c r="A481" s="1"/>
      <c r="B481" s="1"/>
      <c r="C481" s="1"/>
      <c r="D481" s="13"/>
      <c r="E481" s="22"/>
      <c r="F481" s="13"/>
      <c r="G481" s="1"/>
      <c r="H481" s="1"/>
      <c r="I481" s="46"/>
      <c r="J481" s="1"/>
      <c r="K481" s="1"/>
      <c r="L481" s="1"/>
      <c r="M481" s="1"/>
      <c r="N481" s="1"/>
      <c r="O481" s="1"/>
      <c r="P481" s="8"/>
      <c r="Q481" s="26"/>
      <c r="R481" s="17"/>
      <c r="T481" t="str">
        <f t="shared" si="7"/>
        <v/>
      </c>
      <c r="U481" s="34"/>
      <c r="V481" s="48"/>
      <c r="W481" s="49"/>
      <c r="X481" s="47"/>
    </row>
    <row r="482" spans="1:24">
      <c r="A482" s="1"/>
      <c r="B482" s="1"/>
      <c r="C482" s="1"/>
      <c r="D482" s="13"/>
      <c r="E482" s="22"/>
      <c r="F482" s="13"/>
      <c r="G482" s="1"/>
      <c r="H482" s="1"/>
      <c r="I482" s="46"/>
      <c r="J482" s="1"/>
      <c r="K482" s="1"/>
      <c r="L482" s="1"/>
      <c r="M482" s="1"/>
      <c r="N482" s="1"/>
      <c r="O482" s="1"/>
      <c r="P482" s="8"/>
      <c r="Q482" s="26"/>
      <c r="R482" s="17"/>
      <c r="T482" t="str">
        <f t="shared" si="7"/>
        <v/>
      </c>
      <c r="U482" s="34"/>
      <c r="V482" s="48"/>
      <c r="W482" s="49"/>
      <c r="X482" s="47"/>
    </row>
    <row r="483" spans="1:24">
      <c r="A483" s="1"/>
      <c r="B483" s="1"/>
      <c r="C483" s="1"/>
      <c r="D483" s="13"/>
      <c r="E483" s="22"/>
      <c r="F483" s="13"/>
      <c r="G483" s="1"/>
      <c r="H483" s="1"/>
      <c r="I483" s="46"/>
      <c r="J483" s="1"/>
      <c r="K483" s="1"/>
      <c r="L483" s="1"/>
      <c r="M483" s="1"/>
      <c r="N483" s="1"/>
      <c r="O483" s="1"/>
      <c r="P483" s="8"/>
      <c r="Q483" s="26"/>
      <c r="R483" s="17"/>
      <c r="T483" t="str">
        <f t="shared" si="7"/>
        <v/>
      </c>
      <c r="U483" s="34"/>
      <c r="V483" s="48"/>
      <c r="W483" s="49"/>
      <c r="X483" s="47"/>
    </row>
    <row r="484" spans="1:24">
      <c r="A484" s="1"/>
      <c r="B484" s="1"/>
      <c r="C484" s="1"/>
      <c r="D484" s="13"/>
      <c r="E484" s="22"/>
      <c r="F484" s="13"/>
      <c r="G484" s="1"/>
      <c r="H484" s="1"/>
      <c r="I484" s="46"/>
      <c r="J484" s="1"/>
      <c r="K484" s="1"/>
      <c r="L484" s="1"/>
      <c r="M484" s="1"/>
      <c r="N484" s="1"/>
      <c r="O484" s="1"/>
      <c r="P484" s="8"/>
      <c r="Q484" s="26"/>
      <c r="R484" s="17"/>
      <c r="T484" t="str">
        <f t="shared" si="7"/>
        <v/>
      </c>
      <c r="U484" s="34"/>
      <c r="V484" s="48"/>
      <c r="W484" s="49"/>
      <c r="X484" s="47"/>
    </row>
    <row r="485" spans="1:24">
      <c r="A485" s="1"/>
      <c r="B485" s="1"/>
      <c r="C485" s="1"/>
      <c r="D485" s="13"/>
      <c r="E485" s="22"/>
      <c r="F485" s="13"/>
      <c r="G485" s="1"/>
      <c r="H485" s="1"/>
      <c r="I485" s="46"/>
      <c r="J485" s="1"/>
      <c r="K485" s="1"/>
      <c r="L485" s="1"/>
      <c r="M485" s="1"/>
      <c r="N485" s="1"/>
      <c r="O485" s="1"/>
      <c r="P485" s="8"/>
      <c r="Q485" s="26"/>
      <c r="R485" s="17"/>
      <c r="T485" t="str">
        <f t="shared" si="7"/>
        <v/>
      </c>
      <c r="U485" s="34"/>
      <c r="V485" s="48"/>
      <c r="W485" s="49"/>
      <c r="X485" s="47"/>
    </row>
    <row r="486" spans="1:24">
      <c r="A486" s="1"/>
      <c r="B486" s="1"/>
      <c r="C486" s="1"/>
      <c r="D486" s="13"/>
      <c r="E486" s="22"/>
      <c r="F486" s="13"/>
      <c r="G486" s="1"/>
      <c r="H486" s="1"/>
      <c r="I486" s="46"/>
      <c r="J486" s="1"/>
      <c r="K486" s="1"/>
      <c r="L486" s="1"/>
      <c r="M486" s="1"/>
      <c r="N486" s="1"/>
      <c r="O486" s="1"/>
      <c r="P486" s="8"/>
      <c r="Q486" s="26"/>
      <c r="R486" s="17"/>
      <c r="T486" t="str">
        <f t="shared" si="7"/>
        <v/>
      </c>
      <c r="U486" s="34"/>
      <c r="V486" s="48"/>
      <c r="W486" s="49"/>
      <c r="X486" s="47"/>
    </row>
    <row r="487" spans="1:24">
      <c r="A487" s="1"/>
      <c r="B487" s="1"/>
      <c r="C487" s="1"/>
      <c r="D487" s="13"/>
      <c r="E487" s="22"/>
      <c r="F487" s="13"/>
      <c r="G487" s="1"/>
      <c r="H487" s="1"/>
      <c r="I487" s="46"/>
      <c r="J487" s="1"/>
      <c r="K487" s="1"/>
      <c r="L487" s="1"/>
      <c r="M487" s="1"/>
      <c r="N487" s="1"/>
      <c r="O487" s="1"/>
      <c r="P487" s="8"/>
      <c r="Q487" s="26"/>
      <c r="R487" s="17"/>
      <c r="T487" t="str">
        <f t="shared" si="7"/>
        <v/>
      </c>
      <c r="U487" s="34"/>
      <c r="V487" s="48"/>
      <c r="W487" s="49"/>
      <c r="X487" s="47"/>
    </row>
    <row r="488" spans="1:24">
      <c r="A488" s="1"/>
      <c r="B488" s="1"/>
      <c r="C488" s="1"/>
      <c r="D488" s="13"/>
      <c r="E488" s="22"/>
      <c r="F488" s="13"/>
      <c r="G488" s="1"/>
      <c r="H488" s="1"/>
      <c r="I488" s="46"/>
      <c r="J488" s="1"/>
      <c r="K488" s="1"/>
      <c r="L488" s="1"/>
      <c r="M488" s="1"/>
      <c r="N488" s="1"/>
      <c r="O488" s="1"/>
      <c r="P488" s="8"/>
      <c r="Q488" s="26"/>
      <c r="R488" s="17"/>
      <c r="T488" t="str">
        <f t="shared" si="7"/>
        <v/>
      </c>
      <c r="U488" s="34"/>
      <c r="V488" s="48"/>
      <c r="W488" s="49"/>
      <c r="X488" s="47"/>
    </row>
    <row r="489" spans="1:24">
      <c r="A489" s="1"/>
      <c r="B489" s="1"/>
      <c r="C489" s="1"/>
      <c r="D489" s="13"/>
      <c r="E489" s="22"/>
      <c r="F489" s="13"/>
      <c r="G489" s="1"/>
      <c r="H489" s="1"/>
      <c r="I489" s="46"/>
      <c r="J489" s="1"/>
      <c r="K489" s="1"/>
      <c r="L489" s="1"/>
      <c r="M489" s="1"/>
      <c r="N489" s="1"/>
      <c r="O489" s="1"/>
      <c r="P489" s="8"/>
      <c r="Q489" s="26"/>
      <c r="R489" s="17"/>
      <c r="T489" t="str">
        <f t="shared" si="7"/>
        <v/>
      </c>
      <c r="U489" s="34"/>
      <c r="V489" s="48"/>
      <c r="W489" s="49"/>
      <c r="X489" s="47"/>
    </row>
    <row r="490" spans="1:24">
      <c r="A490" s="1"/>
      <c r="B490" s="1"/>
      <c r="C490" s="1"/>
      <c r="D490" s="13"/>
      <c r="E490" s="22"/>
      <c r="F490" s="13"/>
      <c r="G490" s="1"/>
      <c r="H490" s="1"/>
      <c r="I490" s="46"/>
      <c r="J490" s="1"/>
      <c r="K490" s="1"/>
      <c r="L490" s="1"/>
      <c r="M490" s="1"/>
      <c r="N490" s="1"/>
      <c r="O490" s="1"/>
      <c r="P490" s="8"/>
      <c r="Q490" s="26"/>
      <c r="R490" s="17"/>
      <c r="T490" t="str">
        <f t="shared" si="7"/>
        <v/>
      </c>
      <c r="U490" s="34"/>
      <c r="V490" s="48"/>
      <c r="W490" s="49"/>
      <c r="X490" s="47"/>
    </row>
    <row r="491" spans="1:24">
      <c r="A491" s="1"/>
      <c r="B491" s="1"/>
      <c r="C491" s="1"/>
      <c r="D491" s="13"/>
      <c r="E491" s="22"/>
      <c r="F491" s="13"/>
      <c r="G491" s="1"/>
      <c r="H491" s="1"/>
      <c r="I491" s="46"/>
      <c r="J491" s="1"/>
      <c r="K491" s="1"/>
      <c r="L491" s="1"/>
      <c r="M491" s="1"/>
      <c r="N491" s="1"/>
      <c r="O491" s="1"/>
      <c r="P491" s="8"/>
      <c r="Q491" s="26"/>
      <c r="R491" s="17"/>
      <c r="T491" t="str">
        <f t="shared" si="7"/>
        <v/>
      </c>
      <c r="U491" s="34"/>
      <c r="V491" s="48"/>
      <c r="W491" s="49"/>
      <c r="X491" s="47"/>
    </row>
    <row r="492" spans="1:24">
      <c r="A492" s="1"/>
      <c r="B492" s="1"/>
      <c r="C492" s="1"/>
      <c r="D492" s="13"/>
      <c r="E492" s="22"/>
      <c r="F492" s="13"/>
      <c r="G492" s="1"/>
      <c r="H492" s="1"/>
      <c r="I492" s="46"/>
      <c r="J492" s="1"/>
      <c r="K492" s="1"/>
      <c r="L492" s="1"/>
      <c r="M492" s="1"/>
      <c r="N492" s="1"/>
      <c r="O492" s="1"/>
      <c r="P492" s="8"/>
      <c r="Q492" s="26"/>
      <c r="R492" s="17"/>
      <c r="T492" t="str">
        <f t="shared" si="7"/>
        <v/>
      </c>
      <c r="U492" s="34"/>
      <c r="V492" s="48"/>
      <c r="W492" s="49"/>
      <c r="X492" s="47"/>
    </row>
    <row r="493" spans="1:24">
      <c r="A493" s="1"/>
      <c r="B493" s="1"/>
      <c r="C493" s="1"/>
      <c r="D493" s="13"/>
      <c r="E493" s="22"/>
      <c r="F493" s="13"/>
      <c r="G493" s="1"/>
      <c r="H493" s="1"/>
      <c r="I493" s="46"/>
      <c r="J493" s="1"/>
      <c r="K493" s="1"/>
      <c r="L493" s="1"/>
      <c r="M493" s="1"/>
      <c r="N493" s="1"/>
      <c r="O493" s="1"/>
      <c r="P493" s="8"/>
      <c r="Q493" s="26"/>
      <c r="R493" s="17"/>
      <c r="T493" t="str">
        <f t="shared" si="7"/>
        <v/>
      </c>
      <c r="U493" s="34"/>
      <c r="V493" s="48"/>
      <c r="W493" s="49"/>
      <c r="X493" s="47"/>
    </row>
    <row r="494" spans="1:24">
      <c r="A494" s="1"/>
      <c r="B494" s="1"/>
      <c r="C494" s="1"/>
      <c r="D494" s="13"/>
      <c r="E494" s="22"/>
      <c r="F494" s="13"/>
      <c r="G494" s="1"/>
      <c r="H494" s="1"/>
      <c r="I494" s="46"/>
      <c r="J494" s="1"/>
      <c r="K494" s="1"/>
      <c r="L494" s="1"/>
      <c r="M494" s="1"/>
      <c r="N494" s="1"/>
      <c r="O494" s="1"/>
      <c r="P494" s="8"/>
      <c r="Q494" s="26"/>
      <c r="R494" s="17"/>
      <c r="T494" t="str">
        <f t="shared" si="7"/>
        <v/>
      </c>
      <c r="U494" s="34"/>
      <c r="V494" s="48"/>
      <c r="W494" s="49"/>
      <c r="X494" s="47"/>
    </row>
    <row r="495" spans="1:24">
      <c r="A495" s="1"/>
      <c r="B495" s="1"/>
      <c r="C495" s="1"/>
      <c r="D495" s="13"/>
      <c r="E495" s="22"/>
      <c r="F495" s="13"/>
      <c r="G495" s="1"/>
      <c r="H495" s="1"/>
      <c r="I495" s="46"/>
      <c r="J495" s="1"/>
      <c r="K495" s="1"/>
      <c r="L495" s="1"/>
      <c r="M495" s="1"/>
      <c r="N495" s="1"/>
      <c r="O495" s="1"/>
      <c r="P495" s="8"/>
      <c r="Q495" s="26"/>
      <c r="R495" s="17"/>
      <c r="T495" t="str">
        <f t="shared" si="7"/>
        <v/>
      </c>
      <c r="U495" s="34"/>
      <c r="V495" s="48"/>
      <c r="W495" s="49"/>
      <c r="X495" s="47"/>
    </row>
    <row r="496" spans="1:24">
      <c r="A496" s="1"/>
      <c r="B496" s="1"/>
      <c r="C496" s="1"/>
      <c r="D496" s="13"/>
      <c r="E496" s="22"/>
      <c r="F496" s="13"/>
      <c r="G496" s="1"/>
      <c r="H496" s="1"/>
      <c r="I496" s="46"/>
      <c r="J496" s="1"/>
      <c r="K496" s="1"/>
      <c r="L496" s="1"/>
      <c r="M496" s="1"/>
      <c r="N496" s="1"/>
      <c r="O496" s="1"/>
      <c r="P496" s="8"/>
      <c r="Q496" s="26"/>
      <c r="R496" s="17"/>
      <c r="T496" t="str">
        <f t="shared" si="7"/>
        <v/>
      </c>
      <c r="U496" s="34"/>
      <c r="V496" s="48"/>
      <c r="W496" s="49"/>
      <c r="X496" s="47"/>
    </row>
    <row r="497" spans="1:24">
      <c r="A497" s="1"/>
      <c r="B497" s="1"/>
      <c r="C497" s="1"/>
      <c r="D497" s="13"/>
      <c r="E497" s="22"/>
      <c r="F497" s="13"/>
      <c r="G497" s="1"/>
      <c r="H497" s="1"/>
      <c r="I497" s="46"/>
      <c r="J497" s="1"/>
      <c r="K497" s="1"/>
      <c r="L497" s="1"/>
      <c r="M497" s="1"/>
      <c r="N497" s="1"/>
      <c r="O497" s="1"/>
      <c r="P497" s="8"/>
      <c r="Q497" s="26"/>
      <c r="R497" s="17"/>
      <c r="T497" t="str">
        <f t="shared" si="7"/>
        <v/>
      </c>
      <c r="U497" s="34"/>
      <c r="V497" s="48"/>
      <c r="W497" s="49"/>
      <c r="X497" s="47"/>
    </row>
    <row r="498" spans="1:24">
      <c r="A498" s="1"/>
      <c r="B498" s="1"/>
      <c r="C498" s="1"/>
      <c r="D498" s="13"/>
      <c r="E498" s="22"/>
      <c r="F498" s="13"/>
      <c r="G498" s="1"/>
      <c r="H498" s="1"/>
      <c r="I498" s="46"/>
      <c r="J498" s="1"/>
      <c r="K498" s="1"/>
      <c r="L498" s="1"/>
      <c r="M498" s="1"/>
      <c r="N498" s="1"/>
      <c r="O498" s="1"/>
      <c r="P498" s="8"/>
      <c r="Q498" s="26"/>
      <c r="R498" s="17"/>
      <c r="T498" t="str">
        <f t="shared" si="7"/>
        <v/>
      </c>
      <c r="U498" s="34"/>
      <c r="V498" s="48"/>
      <c r="W498" s="49"/>
      <c r="X498" s="47"/>
    </row>
    <row r="499" spans="1:24">
      <c r="A499" s="1"/>
      <c r="B499" s="1"/>
      <c r="C499" s="1"/>
      <c r="D499" s="13"/>
      <c r="E499" s="22"/>
      <c r="F499" s="13"/>
      <c r="G499" s="1"/>
      <c r="H499" s="1"/>
      <c r="I499" s="46"/>
      <c r="J499" s="1"/>
      <c r="K499" s="1"/>
      <c r="L499" s="1"/>
      <c r="M499" s="1"/>
      <c r="N499" s="1"/>
      <c r="O499" s="1"/>
      <c r="P499" s="8"/>
      <c r="Q499" s="26"/>
      <c r="R499" s="17"/>
      <c r="T499" t="str">
        <f t="shared" si="7"/>
        <v/>
      </c>
      <c r="U499" s="34"/>
      <c r="V499" s="48"/>
      <c r="W499" s="49"/>
      <c r="X499" s="47"/>
    </row>
    <row r="500" spans="1:24">
      <c r="A500" s="1"/>
      <c r="B500" s="1"/>
      <c r="C500" s="1"/>
      <c r="D500" s="13"/>
      <c r="E500" s="22"/>
      <c r="F500" s="13"/>
      <c r="G500" s="1"/>
      <c r="H500" s="1"/>
      <c r="I500" s="46"/>
      <c r="J500" s="1"/>
      <c r="K500" s="1"/>
      <c r="L500" s="1"/>
      <c r="M500" s="1"/>
      <c r="N500" s="1"/>
      <c r="O500" s="1"/>
      <c r="P500" s="8"/>
      <c r="Q500" s="26"/>
      <c r="R500" s="17"/>
      <c r="T500" t="str">
        <f t="shared" si="7"/>
        <v/>
      </c>
      <c r="U500" s="34"/>
      <c r="V500" s="48"/>
      <c r="W500" s="49"/>
      <c r="X500" s="47"/>
    </row>
    <row r="501" spans="1:24">
      <c r="A501" s="1"/>
      <c r="B501" s="1"/>
      <c r="C501" s="1"/>
      <c r="D501" s="13"/>
      <c r="E501" s="22"/>
      <c r="F501" s="13"/>
      <c r="G501" s="1"/>
      <c r="H501" s="1"/>
      <c r="I501" s="46"/>
      <c r="J501" s="1"/>
      <c r="K501" s="1"/>
      <c r="L501" s="1"/>
      <c r="M501" s="1"/>
      <c r="N501" s="1"/>
      <c r="O501" s="1"/>
      <c r="P501" s="8"/>
      <c r="Q501" s="26"/>
      <c r="R501" s="17"/>
      <c r="T501" t="str">
        <f t="shared" si="7"/>
        <v/>
      </c>
      <c r="U501" s="34"/>
      <c r="V501" s="48"/>
      <c r="W501" s="49"/>
      <c r="X501" s="47"/>
    </row>
    <row r="502" spans="1:24">
      <c r="A502" s="1"/>
      <c r="B502" s="1"/>
      <c r="C502" s="1"/>
      <c r="D502" s="13"/>
      <c r="E502" s="22"/>
      <c r="F502" s="13"/>
      <c r="G502" s="1"/>
      <c r="H502" s="1"/>
      <c r="I502" s="46"/>
      <c r="J502" s="1"/>
      <c r="K502" s="1"/>
      <c r="L502" s="1"/>
      <c r="M502" s="1"/>
      <c r="N502" s="1"/>
      <c r="O502" s="1"/>
      <c r="P502" s="8"/>
      <c r="Q502" s="26"/>
      <c r="R502" s="17"/>
      <c r="T502" t="str">
        <f t="shared" si="7"/>
        <v/>
      </c>
      <c r="U502" s="34"/>
      <c r="V502" s="48"/>
      <c r="W502" s="49"/>
      <c r="X502" s="47"/>
    </row>
    <row r="503" spans="1:24">
      <c r="A503" s="1"/>
      <c r="B503" s="1"/>
      <c r="C503" s="1"/>
      <c r="D503" s="13"/>
      <c r="E503" s="22"/>
      <c r="F503" s="13"/>
      <c r="G503" s="1"/>
      <c r="H503" s="1"/>
      <c r="I503" s="46"/>
      <c r="J503" s="1"/>
      <c r="K503" s="1"/>
      <c r="L503" s="1"/>
      <c r="M503" s="1"/>
      <c r="N503" s="1"/>
      <c r="O503" s="1"/>
      <c r="P503" s="8"/>
      <c r="Q503" s="26"/>
      <c r="R503" s="17"/>
      <c r="T503" t="str">
        <f t="shared" si="7"/>
        <v/>
      </c>
      <c r="U503" s="34"/>
      <c r="V503" s="48"/>
      <c r="W503" s="49"/>
      <c r="X503" s="47"/>
    </row>
    <row r="504" spans="1:24">
      <c r="A504" s="1"/>
      <c r="B504" s="1"/>
      <c r="C504" s="1"/>
      <c r="D504" s="13"/>
      <c r="E504" s="22"/>
      <c r="F504" s="13"/>
      <c r="G504" s="1"/>
      <c r="H504" s="1"/>
      <c r="I504" s="46"/>
      <c r="J504" s="1"/>
      <c r="K504" s="1"/>
      <c r="L504" s="1"/>
      <c r="M504" s="1"/>
      <c r="N504" s="1"/>
      <c r="O504" s="1"/>
      <c r="P504" s="8"/>
      <c r="Q504" s="26"/>
      <c r="R504" s="17"/>
      <c r="T504" t="str">
        <f t="shared" si="7"/>
        <v/>
      </c>
      <c r="U504" s="34"/>
      <c r="V504" s="48"/>
      <c r="W504" s="49"/>
      <c r="X504" s="47"/>
    </row>
    <row r="505" spans="1:24">
      <c r="A505" s="1"/>
      <c r="B505" s="1"/>
      <c r="C505" s="1"/>
      <c r="D505" s="13"/>
      <c r="E505" s="22"/>
      <c r="F505" s="13"/>
      <c r="G505" s="1"/>
      <c r="H505" s="1"/>
      <c r="I505" s="46"/>
      <c r="J505" s="1"/>
      <c r="K505" s="1"/>
      <c r="L505" s="1"/>
      <c r="M505" s="1"/>
      <c r="N505" s="1"/>
      <c r="O505" s="1"/>
      <c r="P505" s="8"/>
      <c r="Q505" s="26"/>
      <c r="R505" s="17"/>
      <c r="T505" t="str">
        <f t="shared" si="7"/>
        <v/>
      </c>
      <c r="U505" s="34"/>
      <c r="V505" s="48"/>
      <c r="W505" s="49"/>
      <c r="X505" s="47"/>
    </row>
    <row r="506" spans="1:24">
      <c r="A506" s="1"/>
      <c r="B506" s="1"/>
      <c r="C506" s="1"/>
      <c r="D506" s="13"/>
      <c r="E506" s="22"/>
      <c r="F506" s="13"/>
      <c r="G506" s="1"/>
      <c r="H506" s="1"/>
      <c r="I506" s="46"/>
      <c r="J506" s="1"/>
      <c r="K506" s="1"/>
      <c r="L506" s="1"/>
      <c r="M506" s="1"/>
      <c r="N506" s="1"/>
      <c r="O506" s="1"/>
      <c r="P506" s="8"/>
      <c r="Q506" s="26"/>
      <c r="R506" s="17"/>
      <c r="T506" t="str">
        <f t="shared" si="7"/>
        <v/>
      </c>
      <c r="U506" s="34"/>
      <c r="V506" s="48"/>
      <c r="W506" s="49"/>
      <c r="X506" s="47"/>
    </row>
    <row r="507" spans="1:24">
      <c r="A507" s="1"/>
      <c r="B507" s="1"/>
      <c r="C507" s="1"/>
      <c r="D507" s="13"/>
      <c r="E507" s="22"/>
      <c r="F507" s="13"/>
      <c r="G507" s="1"/>
      <c r="H507" s="1"/>
      <c r="I507" s="46"/>
      <c r="J507" s="1"/>
      <c r="K507" s="1"/>
      <c r="L507" s="1"/>
      <c r="M507" s="1"/>
      <c r="N507" s="1"/>
      <c r="O507" s="1"/>
      <c r="P507" s="8"/>
      <c r="Q507" s="26"/>
      <c r="R507" s="17"/>
      <c r="T507" t="str">
        <f t="shared" si="7"/>
        <v/>
      </c>
      <c r="U507" s="34"/>
      <c r="V507" s="48"/>
      <c r="W507" s="49"/>
      <c r="X507" s="47"/>
    </row>
    <row r="508" spans="1:24">
      <c r="A508" s="1"/>
      <c r="B508" s="1"/>
      <c r="C508" s="1"/>
      <c r="D508" s="13"/>
      <c r="E508" s="22"/>
      <c r="F508" s="13"/>
      <c r="G508" s="1"/>
      <c r="H508" s="1"/>
      <c r="I508" s="46"/>
      <c r="J508" s="1"/>
      <c r="K508" s="1"/>
      <c r="L508" s="1"/>
      <c r="M508" s="1"/>
      <c r="N508" s="1"/>
      <c r="O508" s="1"/>
      <c r="P508" s="8"/>
      <c r="Q508" s="26"/>
      <c r="R508" s="17"/>
      <c r="T508" t="str">
        <f t="shared" si="7"/>
        <v/>
      </c>
      <c r="U508" s="34"/>
      <c r="V508" s="48"/>
      <c r="W508" s="49"/>
      <c r="X508" s="47"/>
    </row>
    <row r="509" spans="1:24">
      <c r="A509" s="1"/>
      <c r="B509" s="1"/>
      <c r="C509" s="1"/>
      <c r="D509" s="13"/>
      <c r="E509" s="22"/>
      <c r="F509" s="13"/>
      <c r="G509" s="1"/>
      <c r="H509" s="1"/>
      <c r="I509" s="46"/>
      <c r="J509" s="1"/>
      <c r="K509" s="1"/>
      <c r="L509" s="1"/>
      <c r="M509" s="1"/>
      <c r="N509" s="1"/>
      <c r="O509" s="1"/>
      <c r="P509" s="8"/>
      <c r="Q509" s="26"/>
      <c r="R509" s="17"/>
      <c r="T509" t="str">
        <f t="shared" si="7"/>
        <v/>
      </c>
      <c r="U509" s="34"/>
      <c r="V509" s="48"/>
      <c r="W509" s="49"/>
      <c r="X509" s="47"/>
    </row>
    <row r="510" spans="1:24">
      <c r="A510" s="1"/>
      <c r="B510" s="1"/>
      <c r="C510" s="1"/>
      <c r="D510" s="13"/>
      <c r="E510" s="22"/>
      <c r="F510" s="13"/>
      <c r="G510" s="1"/>
      <c r="H510" s="1"/>
      <c r="I510" s="46"/>
      <c r="J510" s="1"/>
      <c r="K510" s="1"/>
      <c r="L510" s="1"/>
      <c r="M510" s="1"/>
      <c r="N510" s="1"/>
      <c r="O510" s="1"/>
      <c r="P510" s="8"/>
      <c r="Q510" s="26"/>
      <c r="R510" s="17"/>
      <c r="T510" t="str">
        <f t="shared" si="7"/>
        <v/>
      </c>
      <c r="U510" s="34"/>
      <c r="V510" s="48"/>
      <c r="W510" s="49"/>
      <c r="X510" s="47"/>
    </row>
    <row r="511" spans="1:24">
      <c r="A511" s="1"/>
      <c r="B511" s="1"/>
      <c r="C511" s="1"/>
      <c r="D511" s="13"/>
      <c r="E511" s="22"/>
      <c r="F511" s="13"/>
      <c r="G511" s="1"/>
      <c r="H511" s="1"/>
      <c r="I511" s="46"/>
      <c r="J511" s="1"/>
      <c r="K511" s="1"/>
      <c r="L511" s="1"/>
      <c r="M511" s="1"/>
      <c r="N511" s="1"/>
      <c r="O511" s="1"/>
      <c r="P511" s="8"/>
      <c r="Q511" s="26"/>
      <c r="R511" s="17"/>
      <c r="T511" t="str">
        <f t="shared" si="7"/>
        <v/>
      </c>
      <c r="U511" s="34"/>
      <c r="V511" s="48"/>
      <c r="W511" s="49"/>
      <c r="X511" s="47"/>
    </row>
    <row r="512" spans="1:24">
      <c r="A512" s="1"/>
      <c r="B512" s="1"/>
      <c r="C512" s="1"/>
      <c r="D512" s="13"/>
      <c r="E512" s="22"/>
      <c r="F512" s="13"/>
      <c r="G512" s="1"/>
      <c r="H512" s="1"/>
      <c r="I512" s="46"/>
      <c r="J512" s="1"/>
      <c r="K512" s="1"/>
      <c r="L512" s="1"/>
      <c r="M512" s="1"/>
      <c r="N512" s="1"/>
      <c r="O512" s="1"/>
      <c r="P512" s="8"/>
      <c r="Q512" s="26"/>
      <c r="R512" s="17"/>
      <c r="T512" t="str">
        <f t="shared" si="7"/>
        <v/>
      </c>
      <c r="U512" s="34"/>
      <c r="V512" s="48"/>
      <c r="W512" s="49"/>
      <c r="X512" s="47"/>
    </row>
    <row r="513" spans="1:24">
      <c r="A513" s="1"/>
      <c r="B513" s="1"/>
      <c r="C513" s="1"/>
      <c r="D513" s="13"/>
      <c r="E513" s="22"/>
      <c r="F513" s="13"/>
      <c r="G513" s="1"/>
      <c r="H513" s="1"/>
      <c r="I513" s="46"/>
      <c r="J513" s="1"/>
      <c r="K513" s="1"/>
      <c r="L513" s="1"/>
      <c r="M513" s="1"/>
      <c r="N513" s="1"/>
      <c r="O513" s="1"/>
      <c r="P513" s="8"/>
      <c r="Q513" s="26"/>
      <c r="R513" s="17"/>
      <c r="T513" t="str">
        <f t="shared" si="7"/>
        <v/>
      </c>
      <c r="U513" s="34"/>
      <c r="V513" s="48"/>
      <c r="W513" s="49"/>
      <c r="X513" s="47"/>
    </row>
    <row r="514" spans="1:24">
      <c r="A514" s="1"/>
      <c r="B514" s="1"/>
      <c r="C514" s="1"/>
      <c r="D514" s="13"/>
      <c r="E514" s="22"/>
      <c r="F514" s="13"/>
      <c r="G514" s="1"/>
      <c r="H514" s="1"/>
      <c r="I514" s="46"/>
      <c r="J514" s="1"/>
      <c r="K514" s="1"/>
      <c r="L514" s="1"/>
      <c r="M514" s="1"/>
      <c r="N514" s="1"/>
      <c r="O514" s="1"/>
      <c r="P514" s="8"/>
      <c r="Q514" s="26"/>
      <c r="R514" s="17"/>
      <c r="T514" t="str">
        <f t="shared" si="7"/>
        <v/>
      </c>
      <c r="U514" s="34"/>
      <c r="V514" s="48"/>
      <c r="W514" s="49"/>
      <c r="X514" s="47"/>
    </row>
    <row r="515" spans="1:24">
      <c r="A515" s="1"/>
      <c r="B515" s="1"/>
      <c r="C515" s="1"/>
      <c r="D515" s="13"/>
      <c r="E515" s="22"/>
      <c r="F515" s="13"/>
      <c r="G515" s="1"/>
      <c r="H515" s="1"/>
      <c r="I515" s="46"/>
      <c r="J515" s="1"/>
      <c r="K515" s="1"/>
      <c r="L515" s="1"/>
      <c r="M515" s="1"/>
      <c r="N515" s="1"/>
      <c r="O515" s="1"/>
      <c r="P515" s="8"/>
      <c r="Q515" s="26"/>
      <c r="R515" s="17"/>
      <c r="T515" t="str">
        <f t="shared" si="7"/>
        <v/>
      </c>
      <c r="U515" s="34"/>
      <c r="V515" s="48"/>
      <c r="W515" s="49"/>
      <c r="X515" s="47"/>
    </row>
    <row r="516" spans="1:24">
      <c r="A516" s="1"/>
      <c r="B516" s="1"/>
      <c r="C516" s="1"/>
      <c r="D516" s="13"/>
      <c r="E516" s="22"/>
      <c r="F516" s="13"/>
      <c r="G516" s="1"/>
      <c r="H516" s="1"/>
      <c r="I516" s="46"/>
      <c r="J516" s="1"/>
      <c r="K516" s="1"/>
      <c r="L516" s="1"/>
      <c r="M516" s="1"/>
      <c r="N516" s="1"/>
      <c r="O516" s="1"/>
      <c r="P516" s="8"/>
      <c r="Q516" s="26"/>
      <c r="R516" s="17"/>
      <c r="T516" t="str">
        <f t="shared" si="7"/>
        <v/>
      </c>
      <c r="U516" s="34"/>
      <c r="V516" s="48"/>
      <c r="W516" s="49"/>
      <c r="X516" s="47"/>
    </row>
    <row r="517" spans="1:24">
      <c r="A517" s="1"/>
      <c r="B517" s="1"/>
      <c r="C517" s="1"/>
      <c r="D517" s="13"/>
      <c r="E517" s="22"/>
      <c r="F517" s="13"/>
      <c r="G517" s="1"/>
      <c r="H517" s="1"/>
      <c r="I517" s="46"/>
      <c r="J517" s="1"/>
      <c r="K517" s="1"/>
      <c r="L517" s="1"/>
      <c r="M517" s="1"/>
      <c r="N517" s="1"/>
      <c r="O517" s="1"/>
      <c r="P517" s="8"/>
      <c r="Q517" s="26"/>
      <c r="R517" s="17"/>
      <c r="T517" t="str">
        <f t="shared" si="7"/>
        <v/>
      </c>
      <c r="U517" s="34"/>
      <c r="V517" s="48"/>
      <c r="W517" s="49"/>
      <c r="X517" s="47"/>
    </row>
    <row r="518" spans="1:24">
      <c r="A518" s="1"/>
      <c r="B518" s="1"/>
      <c r="C518" s="1"/>
      <c r="D518" s="13"/>
      <c r="E518" s="22"/>
      <c r="F518" s="13"/>
      <c r="G518" s="1"/>
      <c r="H518" s="1"/>
      <c r="I518" s="46"/>
      <c r="J518" s="1"/>
      <c r="K518" s="1"/>
      <c r="L518" s="1"/>
      <c r="M518" s="1"/>
      <c r="N518" s="1"/>
      <c r="O518" s="1"/>
      <c r="P518" s="8"/>
      <c r="Q518" s="26"/>
      <c r="R518" s="17"/>
      <c r="T518" t="str">
        <f t="shared" ref="T518:T581" si="8">IF(AND(Q518=0,R518=0),"",IF(I518="","",($U$1-I518)+1))</f>
        <v/>
      </c>
      <c r="U518" s="34"/>
      <c r="V518" s="48"/>
      <c r="W518" s="49"/>
      <c r="X518" s="47"/>
    </row>
    <row r="519" spans="1:24">
      <c r="A519" s="1"/>
      <c r="B519" s="1"/>
      <c r="C519" s="1"/>
      <c r="D519" s="13"/>
      <c r="E519" s="22"/>
      <c r="F519" s="13"/>
      <c r="G519" s="1"/>
      <c r="H519" s="1"/>
      <c r="I519" s="46"/>
      <c r="J519" s="1"/>
      <c r="K519" s="1"/>
      <c r="L519" s="1"/>
      <c r="M519" s="1"/>
      <c r="N519" s="1"/>
      <c r="O519" s="1"/>
      <c r="P519" s="8"/>
      <c r="Q519" s="26"/>
      <c r="R519" s="17"/>
      <c r="T519" t="str">
        <f t="shared" si="8"/>
        <v/>
      </c>
      <c r="U519" s="34"/>
      <c r="V519" s="48"/>
      <c r="W519" s="49"/>
      <c r="X519" s="47"/>
    </row>
    <row r="520" spans="1:24">
      <c r="A520" s="1"/>
      <c r="B520" s="1"/>
      <c r="C520" s="1"/>
      <c r="D520" s="13"/>
      <c r="E520" s="22"/>
      <c r="F520" s="13"/>
      <c r="G520" s="1"/>
      <c r="H520" s="1"/>
      <c r="I520" s="46"/>
      <c r="J520" s="1"/>
      <c r="K520" s="1"/>
      <c r="L520" s="1"/>
      <c r="M520" s="1"/>
      <c r="N520" s="1"/>
      <c r="O520" s="1"/>
      <c r="P520" s="8"/>
      <c r="Q520" s="26"/>
      <c r="R520" s="17"/>
      <c r="T520" t="str">
        <f t="shared" si="8"/>
        <v/>
      </c>
      <c r="U520" s="34"/>
      <c r="V520" s="48"/>
      <c r="W520" s="49"/>
      <c r="X520" s="47"/>
    </row>
    <row r="521" spans="1:24">
      <c r="A521" s="1"/>
      <c r="B521" s="1"/>
      <c r="C521" s="1"/>
      <c r="D521" s="13"/>
      <c r="E521" s="22"/>
      <c r="F521" s="13"/>
      <c r="G521" s="1"/>
      <c r="H521" s="1"/>
      <c r="I521" s="46"/>
      <c r="J521" s="1"/>
      <c r="K521" s="1"/>
      <c r="L521" s="1"/>
      <c r="M521" s="1"/>
      <c r="N521" s="1"/>
      <c r="O521" s="1"/>
      <c r="P521" s="8"/>
      <c r="Q521" s="26"/>
      <c r="R521" s="17"/>
      <c r="T521" t="str">
        <f t="shared" si="8"/>
        <v/>
      </c>
      <c r="U521" s="34"/>
      <c r="V521" s="48"/>
      <c r="W521" s="49"/>
      <c r="X521" s="47"/>
    </row>
    <row r="522" spans="1:24">
      <c r="A522" s="1"/>
      <c r="B522" s="1"/>
      <c r="C522" s="1"/>
      <c r="D522" s="13"/>
      <c r="E522" s="22"/>
      <c r="F522" s="13"/>
      <c r="G522" s="1"/>
      <c r="H522" s="1"/>
      <c r="I522" s="46"/>
      <c r="J522" s="1"/>
      <c r="K522" s="1"/>
      <c r="L522" s="1"/>
      <c r="M522" s="1"/>
      <c r="N522" s="1"/>
      <c r="O522" s="1"/>
      <c r="P522" s="8"/>
      <c r="Q522" s="26"/>
      <c r="R522" s="17"/>
      <c r="T522" t="str">
        <f t="shared" si="8"/>
        <v/>
      </c>
      <c r="U522" s="34"/>
      <c r="V522" s="48"/>
      <c r="W522" s="49"/>
      <c r="X522" s="47"/>
    </row>
    <row r="523" spans="1:24">
      <c r="A523" s="1"/>
      <c r="B523" s="1"/>
      <c r="C523" s="1"/>
      <c r="D523" s="13"/>
      <c r="E523" s="22"/>
      <c r="F523" s="13"/>
      <c r="G523" s="1"/>
      <c r="H523" s="1"/>
      <c r="I523" s="46"/>
      <c r="J523" s="1"/>
      <c r="K523" s="1"/>
      <c r="L523" s="1"/>
      <c r="M523" s="1"/>
      <c r="N523" s="1"/>
      <c r="O523" s="1"/>
      <c r="P523" s="8"/>
      <c r="Q523" s="26"/>
      <c r="R523" s="17"/>
      <c r="T523" t="str">
        <f t="shared" si="8"/>
        <v/>
      </c>
      <c r="U523" s="34"/>
      <c r="V523" s="48"/>
      <c r="W523" s="49"/>
      <c r="X523" s="47"/>
    </row>
    <row r="524" spans="1:24">
      <c r="A524" s="1"/>
      <c r="B524" s="1"/>
      <c r="C524" s="1"/>
      <c r="D524" s="13"/>
      <c r="E524" s="22"/>
      <c r="F524" s="13"/>
      <c r="G524" s="1"/>
      <c r="H524" s="1"/>
      <c r="I524" s="46"/>
      <c r="J524" s="1"/>
      <c r="K524" s="1"/>
      <c r="L524" s="1"/>
      <c r="M524" s="1"/>
      <c r="N524" s="1"/>
      <c r="O524" s="1"/>
      <c r="P524" s="8"/>
      <c r="Q524" s="26"/>
      <c r="R524" s="17"/>
      <c r="T524" t="str">
        <f t="shared" si="8"/>
        <v/>
      </c>
      <c r="U524" s="34"/>
      <c r="V524" s="48"/>
      <c r="W524" s="49"/>
      <c r="X524" s="47"/>
    </row>
    <row r="525" spans="1:24">
      <c r="A525" s="1"/>
      <c r="B525" s="1"/>
      <c r="C525" s="1"/>
      <c r="D525" s="13"/>
      <c r="E525" s="22"/>
      <c r="F525" s="13"/>
      <c r="G525" s="1"/>
      <c r="H525" s="1"/>
      <c r="I525" s="46"/>
      <c r="J525" s="1"/>
      <c r="K525" s="1"/>
      <c r="L525" s="1"/>
      <c r="M525" s="1"/>
      <c r="N525" s="1"/>
      <c r="O525" s="1"/>
      <c r="P525" s="8"/>
      <c r="Q525" s="26"/>
      <c r="R525" s="17"/>
      <c r="T525" t="str">
        <f t="shared" si="8"/>
        <v/>
      </c>
      <c r="U525" s="34"/>
      <c r="V525" s="48"/>
      <c r="W525" s="49"/>
      <c r="X525" s="47"/>
    </row>
    <row r="526" spans="1:24">
      <c r="A526" s="1"/>
      <c r="B526" s="1"/>
      <c r="C526" s="1"/>
      <c r="D526" s="13"/>
      <c r="E526" s="22"/>
      <c r="F526" s="13"/>
      <c r="G526" s="1"/>
      <c r="H526" s="1"/>
      <c r="I526" s="46"/>
      <c r="J526" s="1"/>
      <c r="K526" s="1"/>
      <c r="L526" s="1"/>
      <c r="M526" s="1"/>
      <c r="N526" s="1"/>
      <c r="O526" s="1"/>
      <c r="P526" s="8"/>
      <c r="Q526" s="26"/>
      <c r="R526" s="17"/>
      <c r="T526" t="str">
        <f t="shared" si="8"/>
        <v/>
      </c>
      <c r="U526" s="34"/>
      <c r="V526" s="48"/>
      <c r="W526" s="49"/>
      <c r="X526" s="47"/>
    </row>
    <row r="527" spans="1:24">
      <c r="A527" s="1"/>
      <c r="B527" s="1"/>
      <c r="C527" s="1"/>
      <c r="D527" s="13"/>
      <c r="E527" s="22"/>
      <c r="F527" s="13"/>
      <c r="G527" s="1"/>
      <c r="H527" s="1"/>
      <c r="I527" s="46"/>
      <c r="J527" s="1"/>
      <c r="K527" s="1"/>
      <c r="L527" s="1"/>
      <c r="M527" s="1"/>
      <c r="N527" s="1"/>
      <c r="O527" s="1"/>
      <c r="P527" s="8"/>
      <c r="Q527" s="26"/>
      <c r="R527" s="17"/>
      <c r="T527" t="str">
        <f t="shared" si="8"/>
        <v/>
      </c>
      <c r="U527" s="34"/>
      <c r="V527" s="48"/>
      <c r="W527" s="49"/>
      <c r="X527" s="47"/>
    </row>
    <row r="528" spans="1:24">
      <c r="A528" s="1"/>
      <c r="B528" s="1"/>
      <c r="C528" s="1"/>
      <c r="D528" s="13"/>
      <c r="E528" s="22"/>
      <c r="F528" s="13"/>
      <c r="G528" s="1"/>
      <c r="H528" s="1"/>
      <c r="I528" s="46"/>
      <c r="J528" s="1"/>
      <c r="K528" s="1"/>
      <c r="L528" s="1"/>
      <c r="M528" s="1"/>
      <c r="N528" s="1"/>
      <c r="O528" s="1"/>
      <c r="P528" s="8"/>
      <c r="Q528" s="26"/>
      <c r="R528" s="17"/>
      <c r="T528" t="str">
        <f t="shared" si="8"/>
        <v/>
      </c>
      <c r="U528" s="34"/>
      <c r="V528" s="48"/>
      <c r="W528" s="49"/>
      <c r="X528" s="47"/>
    </row>
    <row r="529" spans="1:24">
      <c r="A529" s="1"/>
      <c r="B529" s="1"/>
      <c r="C529" s="1"/>
      <c r="D529" s="13"/>
      <c r="E529" s="22"/>
      <c r="F529" s="13"/>
      <c r="G529" s="1"/>
      <c r="H529" s="1"/>
      <c r="I529" s="46"/>
      <c r="J529" s="1"/>
      <c r="K529" s="1"/>
      <c r="L529" s="1"/>
      <c r="M529" s="1"/>
      <c r="N529" s="1"/>
      <c r="O529" s="1"/>
      <c r="P529" s="8"/>
      <c r="Q529" s="26"/>
      <c r="R529" s="17"/>
      <c r="T529" t="str">
        <f t="shared" si="8"/>
        <v/>
      </c>
      <c r="U529" s="34"/>
      <c r="V529" s="48"/>
      <c r="W529" s="49"/>
      <c r="X529" s="47"/>
    </row>
    <row r="530" spans="1:24">
      <c r="A530" s="1"/>
      <c r="B530" s="1"/>
      <c r="C530" s="1"/>
      <c r="D530" s="13"/>
      <c r="E530" s="22"/>
      <c r="F530" s="13"/>
      <c r="G530" s="1"/>
      <c r="H530" s="1"/>
      <c r="I530" s="46"/>
      <c r="J530" s="1"/>
      <c r="K530" s="1"/>
      <c r="L530" s="1"/>
      <c r="M530" s="1"/>
      <c r="N530" s="1"/>
      <c r="O530" s="1"/>
      <c r="P530" s="8"/>
      <c r="Q530" s="26"/>
      <c r="R530" s="17"/>
      <c r="T530" t="str">
        <f t="shared" si="8"/>
        <v/>
      </c>
      <c r="U530" s="34"/>
      <c r="V530" s="48"/>
      <c r="W530" s="49"/>
      <c r="X530" s="47"/>
    </row>
    <row r="531" spans="1:24">
      <c r="A531" s="1"/>
      <c r="B531" s="1"/>
      <c r="C531" s="1"/>
      <c r="D531" s="13"/>
      <c r="E531" s="22"/>
      <c r="F531" s="13"/>
      <c r="G531" s="1"/>
      <c r="H531" s="1"/>
      <c r="I531" s="46"/>
      <c r="J531" s="1"/>
      <c r="K531" s="1"/>
      <c r="L531" s="1"/>
      <c r="M531" s="1"/>
      <c r="N531" s="1"/>
      <c r="O531" s="1"/>
      <c r="P531" s="8"/>
      <c r="Q531" s="26"/>
      <c r="R531" s="17"/>
      <c r="T531" t="str">
        <f t="shared" si="8"/>
        <v/>
      </c>
      <c r="U531" s="34"/>
      <c r="V531" s="48"/>
      <c r="W531" s="49"/>
      <c r="X531" s="47"/>
    </row>
    <row r="532" spans="1:24">
      <c r="A532" s="1"/>
      <c r="B532" s="1"/>
      <c r="C532" s="1"/>
      <c r="D532" s="13"/>
      <c r="E532" s="22"/>
      <c r="F532" s="13"/>
      <c r="G532" s="1"/>
      <c r="H532" s="1"/>
      <c r="I532" s="46"/>
      <c r="J532" s="1"/>
      <c r="K532" s="1"/>
      <c r="L532" s="1"/>
      <c r="M532" s="1"/>
      <c r="N532" s="1"/>
      <c r="O532" s="1"/>
      <c r="P532" s="8"/>
      <c r="Q532" s="26"/>
      <c r="R532" s="17"/>
      <c r="T532" t="str">
        <f t="shared" si="8"/>
        <v/>
      </c>
      <c r="U532" s="34"/>
      <c r="V532" s="48"/>
      <c r="W532" s="49"/>
      <c r="X532" s="47"/>
    </row>
    <row r="533" spans="1:24">
      <c r="A533" s="1"/>
      <c r="B533" s="1"/>
      <c r="C533" s="1"/>
      <c r="D533" s="13"/>
      <c r="E533" s="22"/>
      <c r="F533" s="13"/>
      <c r="G533" s="1"/>
      <c r="H533" s="1"/>
      <c r="I533" s="46"/>
      <c r="J533" s="1"/>
      <c r="K533" s="1"/>
      <c r="L533" s="1"/>
      <c r="M533" s="1"/>
      <c r="N533" s="1"/>
      <c r="O533" s="1"/>
      <c r="P533" s="8"/>
      <c r="Q533" s="26"/>
      <c r="R533" s="17"/>
      <c r="T533" t="str">
        <f t="shared" si="8"/>
        <v/>
      </c>
      <c r="U533" s="34"/>
      <c r="V533" s="48"/>
      <c r="W533" s="49"/>
      <c r="X533" s="47"/>
    </row>
    <row r="534" spans="1:24">
      <c r="A534" s="1"/>
      <c r="B534" s="1"/>
      <c r="C534" s="1"/>
      <c r="D534" s="13"/>
      <c r="E534" s="22"/>
      <c r="F534" s="13"/>
      <c r="G534" s="1"/>
      <c r="H534" s="1"/>
      <c r="I534" s="46"/>
      <c r="J534" s="1"/>
      <c r="K534" s="1"/>
      <c r="L534" s="1"/>
      <c r="M534" s="1"/>
      <c r="N534" s="1"/>
      <c r="O534" s="1"/>
      <c r="P534" s="8"/>
      <c r="Q534" s="26"/>
      <c r="R534" s="17"/>
      <c r="T534" t="str">
        <f t="shared" si="8"/>
        <v/>
      </c>
      <c r="U534" s="34"/>
      <c r="V534" s="48"/>
      <c r="W534" s="49"/>
      <c r="X534" s="47"/>
    </row>
    <row r="535" spans="1:24">
      <c r="A535" s="1"/>
      <c r="B535" s="1"/>
      <c r="C535" s="1"/>
      <c r="D535" s="13"/>
      <c r="E535" s="22"/>
      <c r="F535" s="13"/>
      <c r="G535" s="1"/>
      <c r="H535" s="1"/>
      <c r="I535" s="46"/>
      <c r="J535" s="1"/>
      <c r="K535" s="1"/>
      <c r="L535" s="1"/>
      <c r="M535" s="1"/>
      <c r="N535" s="1"/>
      <c r="O535" s="1"/>
      <c r="P535" s="8"/>
      <c r="Q535" s="26"/>
      <c r="R535" s="17"/>
      <c r="T535" t="str">
        <f t="shared" si="8"/>
        <v/>
      </c>
      <c r="U535" s="34"/>
      <c r="V535" s="48"/>
      <c r="W535" s="49"/>
      <c r="X535" s="47"/>
    </row>
    <row r="536" spans="1:24">
      <c r="A536" s="1"/>
      <c r="B536" s="1"/>
      <c r="C536" s="1"/>
      <c r="D536" s="13"/>
      <c r="E536" s="22"/>
      <c r="F536" s="13"/>
      <c r="G536" s="1"/>
      <c r="H536" s="1"/>
      <c r="I536" s="46"/>
      <c r="J536" s="1"/>
      <c r="K536" s="1"/>
      <c r="L536" s="1"/>
      <c r="M536" s="1"/>
      <c r="N536" s="1"/>
      <c r="O536" s="1"/>
      <c r="P536" s="8"/>
      <c r="Q536" s="26"/>
      <c r="R536" s="17"/>
      <c r="T536" t="str">
        <f t="shared" si="8"/>
        <v/>
      </c>
      <c r="U536" s="34"/>
      <c r="V536" s="48"/>
      <c r="W536" s="49"/>
      <c r="X536" s="47"/>
    </row>
    <row r="537" spans="1:24">
      <c r="A537" s="1"/>
      <c r="B537" s="1"/>
      <c r="C537" s="1"/>
      <c r="D537" s="13"/>
      <c r="E537" s="22"/>
      <c r="F537" s="13"/>
      <c r="G537" s="1"/>
      <c r="H537" s="1"/>
      <c r="I537" s="46"/>
      <c r="J537" s="1"/>
      <c r="K537" s="1"/>
      <c r="L537" s="1"/>
      <c r="M537" s="1"/>
      <c r="N537" s="1"/>
      <c r="O537" s="1"/>
      <c r="P537" s="8"/>
      <c r="Q537" s="26"/>
      <c r="R537" s="17"/>
      <c r="T537" t="str">
        <f t="shared" si="8"/>
        <v/>
      </c>
      <c r="U537" s="34"/>
      <c r="V537" s="48"/>
      <c r="W537" s="49"/>
      <c r="X537" s="47"/>
    </row>
    <row r="538" spans="1:24">
      <c r="A538" s="1"/>
      <c r="B538" s="1"/>
      <c r="C538" s="1"/>
      <c r="D538" s="13"/>
      <c r="E538" s="22"/>
      <c r="F538" s="13"/>
      <c r="G538" s="1"/>
      <c r="H538" s="1"/>
      <c r="I538" s="46"/>
      <c r="J538" s="1"/>
      <c r="K538" s="1"/>
      <c r="L538" s="1"/>
      <c r="M538" s="1"/>
      <c r="N538" s="1"/>
      <c r="O538" s="1"/>
      <c r="P538" s="8"/>
      <c r="Q538" s="26"/>
      <c r="R538" s="17"/>
      <c r="T538" t="str">
        <f t="shared" si="8"/>
        <v/>
      </c>
      <c r="U538" s="34"/>
      <c r="V538" s="48"/>
      <c r="W538" s="49"/>
      <c r="X538" s="47"/>
    </row>
    <row r="539" spans="1:24">
      <c r="A539" s="1"/>
      <c r="B539" s="1"/>
      <c r="C539" s="1"/>
      <c r="D539" s="13"/>
      <c r="E539" s="22"/>
      <c r="F539" s="13"/>
      <c r="G539" s="1"/>
      <c r="H539" s="1"/>
      <c r="I539" s="46"/>
      <c r="J539" s="1"/>
      <c r="K539" s="1"/>
      <c r="L539" s="1"/>
      <c r="M539" s="1"/>
      <c r="N539" s="1"/>
      <c r="O539" s="1"/>
      <c r="P539" s="8"/>
      <c r="Q539" s="26"/>
      <c r="R539" s="17"/>
      <c r="T539" t="str">
        <f t="shared" si="8"/>
        <v/>
      </c>
      <c r="U539" s="34"/>
      <c r="V539" s="48"/>
      <c r="W539" s="49"/>
      <c r="X539" s="47"/>
    </row>
    <row r="540" spans="1:24">
      <c r="A540" s="1"/>
      <c r="B540" s="1"/>
      <c r="C540" s="1"/>
      <c r="D540" s="13"/>
      <c r="E540" s="22"/>
      <c r="F540" s="13"/>
      <c r="G540" s="1"/>
      <c r="H540" s="1"/>
      <c r="I540" s="46"/>
      <c r="J540" s="1"/>
      <c r="K540" s="1"/>
      <c r="L540" s="1"/>
      <c r="M540" s="1"/>
      <c r="N540" s="1"/>
      <c r="O540" s="1"/>
      <c r="P540" s="8"/>
      <c r="Q540" s="26"/>
      <c r="R540" s="17"/>
      <c r="T540" t="str">
        <f t="shared" si="8"/>
        <v/>
      </c>
      <c r="U540" s="34"/>
      <c r="V540" s="48"/>
      <c r="W540" s="49"/>
      <c r="X540" s="47"/>
    </row>
    <row r="541" spans="1:24">
      <c r="A541" s="1"/>
      <c r="B541" s="1"/>
      <c r="C541" s="1"/>
      <c r="D541" s="13"/>
      <c r="E541" s="22"/>
      <c r="F541" s="13"/>
      <c r="G541" s="1"/>
      <c r="H541" s="1"/>
      <c r="I541" s="46"/>
      <c r="J541" s="1"/>
      <c r="K541" s="1"/>
      <c r="L541" s="1"/>
      <c r="M541" s="1"/>
      <c r="N541" s="1"/>
      <c r="O541" s="1"/>
      <c r="P541" s="8"/>
      <c r="Q541" s="26"/>
      <c r="R541" s="17"/>
      <c r="T541" t="str">
        <f t="shared" si="8"/>
        <v/>
      </c>
      <c r="U541" s="34"/>
      <c r="V541" s="48"/>
      <c r="W541" s="49"/>
      <c r="X541" s="47"/>
    </row>
    <row r="542" spans="1:24">
      <c r="A542" s="1"/>
      <c r="B542" s="1"/>
      <c r="C542" s="1"/>
      <c r="D542" s="13"/>
      <c r="E542" s="22"/>
      <c r="F542" s="13"/>
      <c r="G542" s="1"/>
      <c r="H542" s="1"/>
      <c r="I542" s="46"/>
      <c r="J542" s="1"/>
      <c r="K542" s="1"/>
      <c r="L542" s="1"/>
      <c r="M542" s="1"/>
      <c r="N542" s="1"/>
      <c r="O542" s="1"/>
      <c r="P542" s="8"/>
      <c r="Q542" s="26"/>
      <c r="R542" s="17"/>
      <c r="T542" t="str">
        <f t="shared" si="8"/>
        <v/>
      </c>
      <c r="U542" s="34"/>
      <c r="V542" s="48"/>
      <c r="W542" s="49"/>
      <c r="X542" s="47"/>
    </row>
    <row r="543" spans="1:24">
      <c r="A543" s="1"/>
      <c r="B543" s="1"/>
      <c r="C543" s="1"/>
      <c r="D543" s="13"/>
      <c r="E543" s="22"/>
      <c r="F543" s="13"/>
      <c r="G543" s="1"/>
      <c r="H543" s="1"/>
      <c r="I543" s="46"/>
      <c r="J543" s="1"/>
      <c r="K543" s="1"/>
      <c r="L543" s="1"/>
      <c r="M543" s="1"/>
      <c r="N543" s="1"/>
      <c r="O543" s="1"/>
      <c r="P543" s="8"/>
      <c r="Q543" s="26"/>
      <c r="R543" s="17"/>
      <c r="T543" t="str">
        <f t="shared" si="8"/>
        <v/>
      </c>
      <c r="U543" s="34"/>
      <c r="V543" s="48"/>
      <c r="W543" s="49"/>
      <c r="X543" s="47"/>
    </row>
    <row r="544" spans="1:24">
      <c r="A544" s="1"/>
      <c r="B544" s="1"/>
      <c r="C544" s="1"/>
      <c r="D544" s="13"/>
      <c r="E544" s="22"/>
      <c r="F544" s="13"/>
      <c r="G544" s="1"/>
      <c r="H544" s="1"/>
      <c r="I544" s="46"/>
      <c r="J544" s="1"/>
      <c r="K544" s="1"/>
      <c r="L544" s="1"/>
      <c r="M544" s="1"/>
      <c r="N544" s="1"/>
      <c r="O544" s="1"/>
      <c r="P544" s="8"/>
      <c r="Q544" s="26"/>
      <c r="R544" s="17"/>
      <c r="T544" t="str">
        <f t="shared" si="8"/>
        <v/>
      </c>
      <c r="U544" s="34"/>
      <c r="V544" s="48"/>
      <c r="W544" s="49"/>
      <c r="X544" s="47"/>
    </row>
    <row r="545" spans="1:24">
      <c r="A545" s="1"/>
      <c r="B545" s="1"/>
      <c r="C545" s="1"/>
      <c r="D545" s="13"/>
      <c r="E545" s="22"/>
      <c r="F545" s="13"/>
      <c r="G545" s="1"/>
      <c r="H545" s="1"/>
      <c r="I545" s="46"/>
      <c r="J545" s="1"/>
      <c r="K545" s="1"/>
      <c r="L545" s="1"/>
      <c r="M545" s="1"/>
      <c r="N545" s="1"/>
      <c r="O545" s="1"/>
      <c r="P545" s="8"/>
      <c r="Q545" s="26"/>
      <c r="R545" s="17"/>
      <c r="T545" t="str">
        <f t="shared" si="8"/>
        <v/>
      </c>
      <c r="U545" s="34"/>
      <c r="V545" s="48"/>
      <c r="W545" s="49"/>
      <c r="X545" s="47"/>
    </row>
    <row r="546" spans="1:24">
      <c r="A546" s="1"/>
      <c r="B546" s="1"/>
      <c r="C546" s="1"/>
      <c r="D546" s="13"/>
      <c r="E546" s="22"/>
      <c r="F546" s="13"/>
      <c r="G546" s="1"/>
      <c r="H546" s="1"/>
      <c r="I546" s="46"/>
      <c r="J546" s="1"/>
      <c r="K546" s="1"/>
      <c r="L546" s="1"/>
      <c r="M546" s="1"/>
      <c r="N546" s="1"/>
      <c r="O546" s="1"/>
      <c r="P546" s="8"/>
      <c r="Q546" s="26"/>
      <c r="R546" s="17"/>
      <c r="T546" t="str">
        <f t="shared" si="8"/>
        <v/>
      </c>
      <c r="U546" s="34"/>
      <c r="V546" s="48"/>
      <c r="W546" s="49"/>
      <c r="X546" s="47"/>
    </row>
    <row r="547" spans="1:24">
      <c r="A547" s="1"/>
      <c r="B547" s="1"/>
      <c r="C547" s="1"/>
      <c r="D547" s="13"/>
      <c r="E547" s="22"/>
      <c r="F547" s="13"/>
      <c r="G547" s="1"/>
      <c r="H547" s="1"/>
      <c r="I547" s="46"/>
      <c r="J547" s="1"/>
      <c r="K547" s="1"/>
      <c r="L547" s="1"/>
      <c r="M547" s="1"/>
      <c r="N547" s="1"/>
      <c r="O547" s="1"/>
      <c r="P547" s="8"/>
      <c r="Q547" s="26"/>
      <c r="R547" s="17"/>
      <c r="T547" t="str">
        <f t="shared" si="8"/>
        <v/>
      </c>
      <c r="U547" s="34"/>
      <c r="V547" s="48"/>
      <c r="W547" s="49"/>
      <c r="X547" s="47"/>
    </row>
    <row r="548" spans="1:24">
      <c r="A548" s="1"/>
      <c r="B548" s="1"/>
      <c r="C548" s="1"/>
      <c r="D548" s="13"/>
      <c r="E548" s="22"/>
      <c r="F548" s="13"/>
      <c r="G548" s="1"/>
      <c r="H548" s="1"/>
      <c r="I548" s="46"/>
      <c r="J548" s="1"/>
      <c r="K548" s="1"/>
      <c r="L548" s="1"/>
      <c r="M548" s="1"/>
      <c r="N548" s="1"/>
      <c r="O548" s="1"/>
      <c r="P548" s="8"/>
      <c r="Q548" s="26"/>
      <c r="R548" s="17"/>
      <c r="T548" t="str">
        <f t="shared" si="8"/>
        <v/>
      </c>
      <c r="U548" s="34"/>
      <c r="V548" s="48"/>
      <c r="W548" s="49"/>
      <c r="X548" s="47"/>
    </row>
    <row r="549" spans="1:24">
      <c r="A549" s="1"/>
      <c r="B549" s="1"/>
      <c r="C549" s="1"/>
      <c r="D549" s="13"/>
      <c r="E549" s="22"/>
      <c r="F549" s="13"/>
      <c r="G549" s="1"/>
      <c r="H549" s="1"/>
      <c r="I549" s="46"/>
      <c r="J549" s="1"/>
      <c r="K549" s="1"/>
      <c r="L549" s="1"/>
      <c r="M549" s="1"/>
      <c r="N549" s="1"/>
      <c r="O549" s="1"/>
      <c r="P549" s="8"/>
      <c r="Q549" s="26"/>
      <c r="R549" s="17"/>
      <c r="T549" t="str">
        <f t="shared" si="8"/>
        <v/>
      </c>
      <c r="U549" s="34"/>
      <c r="V549" s="48"/>
      <c r="W549" s="49"/>
      <c r="X549" s="47"/>
    </row>
    <row r="550" spans="1:24">
      <c r="A550" s="1"/>
      <c r="B550" s="1"/>
      <c r="C550" s="1"/>
      <c r="D550" s="13"/>
      <c r="E550" s="22"/>
      <c r="F550" s="13"/>
      <c r="G550" s="1"/>
      <c r="H550" s="1"/>
      <c r="I550" s="46"/>
      <c r="J550" s="1"/>
      <c r="K550" s="1"/>
      <c r="L550" s="1"/>
      <c r="M550" s="1"/>
      <c r="N550" s="1"/>
      <c r="O550" s="1"/>
      <c r="P550" s="8"/>
      <c r="Q550" s="26"/>
      <c r="R550" s="17"/>
      <c r="T550" t="str">
        <f t="shared" si="8"/>
        <v/>
      </c>
      <c r="U550" s="34"/>
      <c r="V550" s="48"/>
      <c r="W550" s="49"/>
      <c r="X550" s="47"/>
    </row>
    <row r="551" spans="1:24">
      <c r="A551" s="1"/>
      <c r="B551" s="1"/>
      <c r="C551" s="1"/>
      <c r="D551" s="13"/>
      <c r="E551" s="22"/>
      <c r="F551" s="13"/>
      <c r="G551" s="1"/>
      <c r="H551" s="1"/>
      <c r="I551" s="46"/>
      <c r="J551" s="1"/>
      <c r="K551" s="1"/>
      <c r="L551" s="1"/>
      <c r="M551" s="1"/>
      <c r="N551" s="1"/>
      <c r="O551" s="1"/>
      <c r="P551" s="8"/>
      <c r="Q551" s="26"/>
      <c r="R551" s="17"/>
      <c r="T551" t="str">
        <f t="shared" si="8"/>
        <v/>
      </c>
      <c r="U551" s="34"/>
      <c r="V551" s="48"/>
      <c r="W551" s="49"/>
      <c r="X551" s="47"/>
    </row>
    <row r="552" spans="1:24">
      <c r="A552" s="1"/>
      <c r="B552" s="1"/>
      <c r="C552" s="1"/>
      <c r="D552" s="13"/>
      <c r="E552" s="22"/>
      <c r="F552" s="13"/>
      <c r="G552" s="1"/>
      <c r="H552" s="1"/>
      <c r="I552" s="46"/>
      <c r="J552" s="1"/>
      <c r="K552" s="1"/>
      <c r="L552" s="1"/>
      <c r="M552" s="1"/>
      <c r="N552" s="1"/>
      <c r="O552" s="1"/>
      <c r="P552" s="8"/>
      <c r="Q552" s="26"/>
      <c r="R552" s="17"/>
      <c r="T552" t="str">
        <f t="shared" si="8"/>
        <v/>
      </c>
      <c r="U552" s="34"/>
      <c r="V552" s="48"/>
      <c r="W552" s="49"/>
      <c r="X552" s="47"/>
    </row>
    <row r="553" spans="1:24">
      <c r="A553" s="1"/>
      <c r="B553" s="1"/>
      <c r="C553" s="1"/>
      <c r="D553" s="13"/>
      <c r="E553" s="22"/>
      <c r="F553" s="13"/>
      <c r="G553" s="1"/>
      <c r="H553" s="1"/>
      <c r="I553" s="46"/>
      <c r="J553" s="1"/>
      <c r="K553" s="1"/>
      <c r="L553" s="1"/>
      <c r="M553" s="1"/>
      <c r="N553" s="1"/>
      <c r="O553" s="1"/>
      <c r="P553" s="8"/>
      <c r="Q553" s="26"/>
      <c r="R553" s="17"/>
      <c r="T553" t="str">
        <f t="shared" si="8"/>
        <v/>
      </c>
      <c r="U553" s="34"/>
      <c r="V553" s="48"/>
      <c r="W553" s="49"/>
      <c r="X553" s="47"/>
    </row>
    <row r="554" spans="1:24">
      <c r="A554" s="1"/>
      <c r="B554" s="1"/>
      <c r="C554" s="1"/>
      <c r="D554" s="13"/>
      <c r="E554" s="22"/>
      <c r="F554" s="13"/>
      <c r="G554" s="1"/>
      <c r="H554" s="1"/>
      <c r="I554" s="46"/>
      <c r="J554" s="1"/>
      <c r="K554" s="1"/>
      <c r="L554" s="1"/>
      <c r="M554" s="1"/>
      <c r="N554" s="1"/>
      <c r="O554" s="1"/>
      <c r="P554" s="8"/>
      <c r="Q554" s="26"/>
      <c r="R554" s="17"/>
      <c r="T554" t="str">
        <f t="shared" si="8"/>
        <v/>
      </c>
      <c r="U554" s="34"/>
      <c r="V554" s="48"/>
      <c r="W554" s="49"/>
      <c r="X554" s="47"/>
    </row>
    <row r="555" spans="1:24">
      <c r="A555" s="1"/>
      <c r="B555" s="1"/>
      <c r="C555" s="1"/>
      <c r="D555" s="13"/>
      <c r="E555" s="22"/>
      <c r="F555" s="13"/>
      <c r="G555" s="1"/>
      <c r="H555" s="1"/>
      <c r="I555" s="46"/>
      <c r="J555" s="1"/>
      <c r="K555" s="1"/>
      <c r="L555" s="1"/>
      <c r="M555" s="1"/>
      <c r="N555" s="1"/>
      <c r="O555" s="1"/>
      <c r="P555" s="8"/>
      <c r="Q555" s="26"/>
      <c r="R555" s="17"/>
      <c r="T555" t="str">
        <f t="shared" si="8"/>
        <v/>
      </c>
      <c r="U555" s="34"/>
      <c r="V555" s="48"/>
      <c r="W555" s="49"/>
      <c r="X555" s="47"/>
    </row>
    <row r="556" spans="1:24">
      <c r="A556" s="1"/>
      <c r="B556" s="1"/>
      <c r="C556" s="1"/>
      <c r="D556" s="13"/>
      <c r="E556" s="22"/>
      <c r="F556" s="13"/>
      <c r="G556" s="1"/>
      <c r="H556" s="1"/>
      <c r="I556" s="46"/>
      <c r="J556" s="1"/>
      <c r="K556" s="1"/>
      <c r="L556" s="1"/>
      <c r="M556" s="1"/>
      <c r="N556" s="1"/>
      <c r="O556" s="1"/>
      <c r="P556" s="8"/>
      <c r="Q556" s="26"/>
      <c r="R556" s="17"/>
      <c r="T556" t="str">
        <f t="shared" si="8"/>
        <v/>
      </c>
      <c r="U556" s="34"/>
      <c r="V556" s="48"/>
      <c r="W556" s="49"/>
      <c r="X556" s="47"/>
    </row>
    <row r="557" spans="1:24">
      <c r="A557" s="1"/>
      <c r="B557" s="1"/>
      <c r="C557" s="1"/>
      <c r="D557" s="13"/>
      <c r="E557" s="22"/>
      <c r="F557" s="13"/>
      <c r="G557" s="1"/>
      <c r="H557" s="1"/>
      <c r="I557" s="46"/>
      <c r="J557" s="1"/>
      <c r="K557" s="1"/>
      <c r="L557" s="1"/>
      <c r="M557" s="1"/>
      <c r="N557" s="1"/>
      <c r="O557" s="1"/>
      <c r="P557" s="8"/>
      <c r="Q557" s="26"/>
      <c r="R557" s="17"/>
      <c r="T557" t="str">
        <f t="shared" si="8"/>
        <v/>
      </c>
      <c r="U557" s="34"/>
      <c r="V557" s="48"/>
      <c r="W557" s="49"/>
      <c r="X557" s="47"/>
    </row>
    <row r="558" spans="1:24">
      <c r="A558" s="1"/>
      <c r="B558" s="1"/>
      <c r="C558" s="1"/>
      <c r="D558" s="13"/>
      <c r="E558" s="22"/>
      <c r="F558" s="13"/>
      <c r="G558" s="1"/>
      <c r="H558" s="1"/>
      <c r="I558" s="46"/>
      <c r="J558" s="1"/>
      <c r="K558" s="1"/>
      <c r="L558" s="1"/>
      <c r="M558" s="1"/>
      <c r="N558" s="1"/>
      <c r="O558" s="1"/>
      <c r="P558" s="8"/>
      <c r="Q558" s="26"/>
      <c r="R558" s="17"/>
      <c r="T558" t="str">
        <f t="shared" si="8"/>
        <v/>
      </c>
      <c r="U558" s="34"/>
      <c r="V558" s="48"/>
      <c r="W558" s="49"/>
      <c r="X558" s="47"/>
    </row>
    <row r="559" spans="1:24">
      <c r="A559" s="1"/>
      <c r="B559" s="1"/>
      <c r="C559" s="1"/>
      <c r="D559" s="13"/>
      <c r="E559" s="22"/>
      <c r="F559" s="13"/>
      <c r="G559" s="1"/>
      <c r="H559" s="1"/>
      <c r="I559" s="46"/>
      <c r="J559" s="1"/>
      <c r="K559" s="1"/>
      <c r="L559" s="1"/>
      <c r="M559" s="1"/>
      <c r="N559" s="1"/>
      <c r="O559" s="1"/>
      <c r="P559" s="8"/>
      <c r="Q559" s="26"/>
      <c r="R559" s="17"/>
      <c r="T559" t="str">
        <f t="shared" si="8"/>
        <v/>
      </c>
      <c r="U559" s="34"/>
      <c r="V559" s="48"/>
      <c r="W559" s="49"/>
      <c r="X559" s="47"/>
    </row>
    <row r="560" spans="1:24">
      <c r="A560" s="1"/>
      <c r="B560" s="1"/>
      <c r="C560" s="1"/>
      <c r="D560" s="13"/>
      <c r="E560" s="22"/>
      <c r="F560" s="13"/>
      <c r="G560" s="1"/>
      <c r="H560" s="1"/>
      <c r="I560" s="46"/>
      <c r="J560" s="1"/>
      <c r="K560" s="1"/>
      <c r="L560" s="1"/>
      <c r="M560" s="1"/>
      <c r="N560" s="1"/>
      <c r="O560" s="1"/>
      <c r="P560" s="8"/>
      <c r="Q560" s="26"/>
      <c r="R560" s="17"/>
      <c r="T560" t="str">
        <f t="shared" si="8"/>
        <v/>
      </c>
      <c r="U560" s="34"/>
      <c r="V560" s="48"/>
      <c r="W560" s="49"/>
      <c r="X560" s="47"/>
    </row>
    <row r="561" spans="1:24">
      <c r="A561" s="1"/>
      <c r="B561" s="1"/>
      <c r="C561" s="1"/>
      <c r="D561" s="13"/>
      <c r="E561" s="22"/>
      <c r="F561" s="13"/>
      <c r="G561" s="1"/>
      <c r="H561" s="1"/>
      <c r="I561" s="46"/>
      <c r="J561" s="1"/>
      <c r="K561" s="1"/>
      <c r="L561" s="1"/>
      <c r="M561" s="1"/>
      <c r="N561" s="1"/>
      <c r="O561" s="1"/>
      <c r="P561" s="8"/>
      <c r="Q561" s="26"/>
      <c r="R561" s="17"/>
      <c r="T561" t="str">
        <f t="shared" si="8"/>
        <v/>
      </c>
      <c r="U561" s="34"/>
      <c r="V561" s="48"/>
      <c r="W561" s="49"/>
      <c r="X561" s="47"/>
    </row>
    <row r="562" spans="1:24">
      <c r="A562" s="1"/>
      <c r="B562" s="1"/>
      <c r="C562" s="1"/>
      <c r="D562" s="13"/>
      <c r="E562" s="22"/>
      <c r="F562" s="13"/>
      <c r="G562" s="1"/>
      <c r="H562" s="1"/>
      <c r="I562" s="46"/>
      <c r="J562" s="1"/>
      <c r="K562" s="1"/>
      <c r="L562" s="1"/>
      <c r="M562" s="1"/>
      <c r="N562" s="1"/>
      <c r="O562" s="1"/>
      <c r="P562" s="8"/>
      <c r="Q562" s="26"/>
      <c r="R562" s="17"/>
      <c r="T562" t="str">
        <f t="shared" si="8"/>
        <v/>
      </c>
      <c r="U562" s="34"/>
      <c r="V562" s="48"/>
      <c r="W562" s="49"/>
      <c r="X562" s="47"/>
    </row>
    <row r="563" spans="1:24">
      <c r="A563" s="1"/>
      <c r="B563" s="1"/>
      <c r="C563" s="1"/>
      <c r="D563" s="13"/>
      <c r="E563" s="22"/>
      <c r="F563" s="13"/>
      <c r="G563" s="1"/>
      <c r="H563" s="1"/>
      <c r="I563" s="46"/>
      <c r="J563" s="1"/>
      <c r="K563" s="1"/>
      <c r="L563" s="1"/>
      <c r="M563" s="1"/>
      <c r="N563" s="1"/>
      <c r="O563" s="1"/>
      <c r="P563" s="8"/>
      <c r="Q563" s="26"/>
      <c r="R563" s="17"/>
      <c r="T563" t="str">
        <f t="shared" si="8"/>
        <v/>
      </c>
      <c r="U563" s="34"/>
      <c r="V563" s="48"/>
      <c r="W563" s="49"/>
      <c r="X563" s="47"/>
    </row>
    <row r="564" spans="1:24">
      <c r="A564" s="1"/>
      <c r="B564" s="1"/>
      <c r="C564" s="1"/>
      <c r="D564" s="13"/>
      <c r="E564" s="22"/>
      <c r="F564" s="13"/>
      <c r="G564" s="1"/>
      <c r="H564" s="1"/>
      <c r="I564" s="46"/>
      <c r="J564" s="1"/>
      <c r="K564" s="1"/>
      <c r="L564" s="1"/>
      <c r="M564" s="1"/>
      <c r="N564" s="1"/>
      <c r="O564" s="1"/>
      <c r="P564" s="8"/>
      <c r="Q564" s="26"/>
      <c r="R564" s="17"/>
      <c r="T564" t="str">
        <f t="shared" si="8"/>
        <v/>
      </c>
      <c r="U564" s="34"/>
      <c r="V564" s="48"/>
      <c r="W564" s="49"/>
      <c r="X564" s="47"/>
    </row>
    <row r="565" spans="1:24">
      <c r="A565" s="1"/>
      <c r="B565" s="1"/>
      <c r="C565" s="1"/>
      <c r="D565" s="13"/>
      <c r="E565" s="22"/>
      <c r="F565" s="13"/>
      <c r="G565" s="1"/>
      <c r="H565" s="1"/>
      <c r="I565" s="46"/>
      <c r="J565" s="1"/>
      <c r="K565" s="1"/>
      <c r="L565" s="1"/>
      <c r="M565" s="1"/>
      <c r="N565" s="1"/>
      <c r="O565" s="1"/>
      <c r="P565" s="8"/>
      <c r="Q565" s="26"/>
      <c r="R565" s="17"/>
      <c r="T565" t="str">
        <f t="shared" si="8"/>
        <v/>
      </c>
      <c r="U565" s="34"/>
      <c r="V565" s="48"/>
      <c r="W565" s="49"/>
      <c r="X565" s="47"/>
    </row>
    <row r="566" spans="1:24">
      <c r="A566" s="1"/>
      <c r="B566" s="1"/>
      <c r="C566" s="1"/>
      <c r="D566" s="13"/>
      <c r="E566" s="22"/>
      <c r="F566" s="13"/>
      <c r="G566" s="1"/>
      <c r="H566" s="1"/>
      <c r="I566" s="46"/>
      <c r="J566" s="1"/>
      <c r="K566" s="1"/>
      <c r="L566" s="1"/>
      <c r="M566" s="1"/>
      <c r="N566" s="1"/>
      <c r="O566" s="1"/>
      <c r="P566" s="8"/>
      <c r="Q566" s="26"/>
      <c r="R566" s="17"/>
      <c r="T566" t="str">
        <f t="shared" si="8"/>
        <v/>
      </c>
      <c r="U566" s="34"/>
      <c r="V566" s="48"/>
      <c r="W566" s="49"/>
      <c r="X566" s="47"/>
    </row>
    <row r="567" spans="1:24">
      <c r="A567" s="1"/>
      <c r="B567" s="1"/>
      <c r="C567" s="1"/>
      <c r="D567" s="13"/>
      <c r="E567" s="22"/>
      <c r="F567" s="13"/>
      <c r="G567" s="1"/>
      <c r="H567" s="1"/>
      <c r="I567" s="46"/>
      <c r="J567" s="1"/>
      <c r="K567" s="1"/>
      <c r="L567" s="1"/>
      <c r="M567" s="1"/>
      <c r="N567" s="1"/>
      <c r="O567" s="1"/>
      <c r="P567" s="8"/>
      <c r="Q567" s="26"/>
      <c r="R567" s="17"/>
      <c r="T567" t="str">
        <f t="shared" si="8"/>
        <v/>
      </c>
      <c r="U567" s="34"/>
      <c r="V567" s="48"/>
      <c r="W567" s="49"/>
      <c r="X567" s="47"/>
    </row>
    <row r="568" spans="1:24">
      <c r="A568" s="1"/>
      <c r="B568" s="1"/>
      <c r="C568" s="1"/>
      <c r="D568" s="13"/>
      <c r="E568" s="22"/>
      <c r="F568" s="13"/>
      <c r="G568" s="1"/>
      <c r="H568" s="1"/>
      <c r="I568" s="46"/>
      <c r="J568" s="1"/>
      <c r="K568" s="1"/>
      <c r="L568" s="1"/>
      <c r="M568" s="1"/>
      <c r="N568" s="1"/>
      <c r="O568" s="1"/>
      <c r="P568" s="8"/>
      <c r="Q568" s="26"/>
      <c r="R568" s="17"/>
      <c r="T568" t="str">
        <f t="shared" si="8"/>
        <v/>
      </c>
      <c r="U568" s="34"/>
      <c r="V568" s="48"/>
      <c r="W568" s="49"/>
      <c r="X568" s="47"/>
    </row>
    <row r="569" spans="1:24">
      <c r="A569" s="1"/>
      <c r="B569" s="1"/>
      <c r="C569" s="1"/>
      <c r="D569" s="13"/>
      <c r="E569" s="22"/>
      <c r="F569" s="13"/>
      <c r="G569" s="1"/>
      <c r="H569" s="1"/>
      <c r="I569" s="46"/>
      <c r="J569" s="1"/>
      <c r="K569" s="1"/>
      <c r="L569" s="1"/>
      <c r="M569" s="1"/>
      <c r="N569" s="1"/>
      <c r="O569" s="1"/>
      <c r="P569" s="8"/>
      <c r="Q569" s="26"/>
      <c r="R569" s="17"/>
      <c r="T569" t="str">
        <f t="shared" si="8"/>
        <v/>
      </c>
      <c r="U569" s="34"/>
      <c r="V569" s="48"/>
      <c r="W569" s="49"/>
      <c r="X569" s="47"/>
    </row>
    <row r="570" spans="1:24">
      <c r="A570" s="1"/>
      <c r="B570" s="1"/>
      <c r="C570" s="1"/>
      <c r="D570" s="13"/>
      <c r="E570" s="22"/>
      <c r="F570" s="13"/>
      <c r="G570" s="1"/>
      <c r="H570" s="1"/>
      <c r="I570" s="46"/>
      <c r="J570" s="1"/>
      <c r="K570" s="1"/>
      <c r="L570" s="1"/>
      <c r="M570" s="1"/>
      <c r="N570" s="1"/>
      <c r="O570" s="1"/>
      <c r="P570" s="8"/>
      <c r="Q570" s="26"/>
      <c r="R570" s="17"/>
      <c r="T570" t="str">
        <f t="shared" si="8"/>
        <v/>
      </c>
      <c r="U570" s="34"/>
      <c r="V570" s="48"/>
      <c r="W570" s="49"/>
      <c r="X570" s="47"/>
    </row>
    <row r="571" spans="1:24">
      <c r="A571" s="1"/>
      <c r="B571" s="1"/>
      <c r="C571" s="1"/>
      <c r="D571" s="13"/>
      <c r="E571" s="22"/>
      <c r="F571" s="13"/>
      <c r="G571" s="1"/>
      <c r="H571" s="1"/>
      <c r="I571" s="46"/>
      <c r="J571" s="1"/>
      <c r="K571" s="1"/>
      <c r="L571" s="1"/>
      <c r="M571" s="1"/>
      <c r="N571" s="1"/>
      <c r="O571" s="1"/>
      <c r="P571" s="8"/>
      <c r="Q571" s="26"/>
      <c r="R571" s="17"/>
      <c r="T571" t="str">
        <f t="shared" si="8"/>
        <v/>
      </c>
      <c r="U571" s="34"/>
      <c r="V571" s="28"/>
      <c r="W571" s="29"/>
      <c r="X571" s="30"/>
    </row>
    <row r="572" spans="1:24">
      <c r="A572" s="1"/>
      <c r="B572" s="1"/>
      <c r="C572" s="1"/>
      <c r="D572" s="13"/>
      <c r="E572" s="22"/>
      <c r="F572" s="13"/>
      <c r="G572" s="1"/>
      <c r="H572" s="1"/>
      <c r="I572" s="46"/>
      <c r="J572" s="1"/>
      <c r="K572" s="1"/>
      <c r="L572" s="1"/>
      <c r="M572" s="1"/>
      <c r="N572" s="1"/>
      <c r="O572" s="1"/>
      <c r="P572" s="8"/>
      <c r="Q572" s="26"/>
      <c r="R572" s="17"/>
      <c r="T572" t="str">
        <f t="shared" si="8"/>
        <v/>
      </c>
      <c r="U572" s="34"/>
      <c r="V572" s="28"/>
      <c r="W572" s="29"/>
      <c r="X572" s="30"/>
    </row>
    <row r="573" spans="1:24">
      <c r="A573" s="1"/>
      <c r="B573" s="1"/>
      <c r="C573" s="1"/>
      <c r="D573" s="13"/>
      <c r="E573" s="22"/>
      <c r="F573" s="13"/>
      <c r="G573" s="1"/>
      <c r="H573" s="1"/>
      <c r="I573" s="46"/>
      <c r="J573" s="1"/>
      <c r="K573" s="1"/>
      <c r="L573" s="1"/>
      <c r="M573" s="1"/>
      <c r="N573" s="1"/>
      <c r="O573" s="1"/>
      <c r="P573" s="8"/>
      <c r="Q573" s="26"/>
      <c r="R573" s="17"/>
      <c r="T573" t="str">
        <f t="shared" si="8"/>
        <v/>
      </c>
      <c r="U573" s="34"/>
      <c r="V573" s="28"/>
      <c r="W573" s="29"/>
      <c r="X573" s="30"/>
    </row>
    <row r="574" spans="1:24">
      <c r="A574" s="1"/>
      <c r="B574" s="1"/>
      <c r="C574" s="1"/>
      <c r="D574" s="13"/>
      <c r="E574" s="22"/>
      <c r="F574" s="13"/>
      <c r="G574" s="1"/>
      <c r="H574" s="1"/>
      <c r="I574" s="46"/>
      <c r="J574" s="1"/>
      <c r="K574" s="1"/>
      <c r="L574" s="1"/>
      <c r="M574" s="1"/>
      <c r="N574" s="1"/>
      <c r="O574" s="1"/>
      <c r="P574" s="8"/>
      <c r="Q574" s="26"/>
      <c r="R574" s="17"/>
      <c r="T574" t="str">
        <f t="shared" si="8"/>
        <v/>
      </c>
      <c r="U574" s="34"/>
      <c r="V574" s="28"/>
      <c r="W574" s="29"/>
      <c r="X574" s="30"/>
    </row>
    <row r="575" spans="1:24">
      <c r="A575" s="1"/>
      <c r="B575" s="1"/>
      <c r="C575" s="1"/>
      <c r="D575" s="13"/>
      <c r="E575" s="22"/>
      <c r="F575" s="13"/>
      <c r="G575" s="1"/>
      <c r="H575" s="1"/>
      <c r="I575" s="46"/>
      <c r="J575" s="1"/>
      <c r="K575" s="1"/>
      <c r="L575" s="1"/>
      <c r="M575" s="1"/>
      <c r="N575" s="1"/>
      <c r="O575" s="1"/>
      <c r="P575" s="8"/>
      <c r="Q575" s="26"/>
      <c r="R575" s="17"/>
      <c r="T575" t="str">
        <f t="shared" si="8"/>
        <v/>
      </c>
      <c r="U575" s="34"/>
      <c r="V575" s="28"/>
      <c r="W575" s="29"/>
      <c r="X575" s="30"/>
    </row>
    <row r="576" spans="1:24">
      <c r="A576" s="1"/>
      <c r="B576" s="1"/>
      <c r="C576" s="1"/>
      <c r="D576" s="13"/>
      <c r="E576" s="22"/>
      <c r="F576" s="13"/>
      <c r="G576" s="1"/>
      <c r="H576" s="1"/>
      <c r="I576" s="46"/>
      <c r="J576" s="1"/>
      <c r="K576" s="1"/>
      <c r="L576" s="1"/>
      <c r="M576" s="1"/>
      <c r="N576" s="1"/>
      <c r="O576" s="1"/>
      <c r="P576" s="8"/>
      <c r="Q576" s="26"/>
      <c r="R576" s="17"/>
      <c r="T576" t="str">
        <f t="shared" si="8"/>
        <v/>
      </c>
      <c r="U576" s="34"/>
      <c r="V576" s="28"/>
      <c r="W576" s="29"/>
      <c r="X576" s="30"/>
    </row>
    <row r="577" spans="1:24">
      <c r="A577" s="1"/>
      <c r="B577" s="1"/>
      <c r="C577" s="1"/>
      <c r="D577" s="13"/>
      <c r="E577" s="22"/>
      <c r="F577" s="13"/>
      <c r="G577" s="1"/>
      <c r="H577" s="1"/>
      <c r="I577" s="46"/>
      <c r="J577" s="1"/>
      <c r="K577" s="1"/>
      <c r="L577" s="1"/>
      <c r="M577" s="1"/>
      <c r="N577" s="1"/>
      <c r="O577" s="1"/>
      <c r="P577" s="8"/>
      <c r="Q577" s="26"/>
      <c r="R577" s="17"/>
      <c r="T577" t="str">
        <f t="shared" si="8"/>
        <v/>
      </c>
      <c r="U577" s="34"/>
      <c r="V577" s="28"/>
      <c r="W577" s="29"/>
      <c r="X577" s="30"/>
    </row>
    <row r="578" spans="1:24">
      <c r="A578" s="1"/>
      <c r="B578" s="1"/>
      <c r="C578" s="1"/>
      <c r="D578" s="13"/>
      <c r="E578" s="22"/>
      <c r="F578" s="13"/>
      <c r="G578" s="1"/>
      <c r="H578" s="1"/>
      <c r="I578" s="46"/>
      <c r="J578" s="1"/>
      <c r="K578" s="1"/>
      <c r="L578" s="1"/>
      <c r="M578" s="1"/>
      <c r="N578" s="1"/>
      <c r="O578" s="1"/>
      <c r="P578" s="8"/>
      <c r="Q578" s="26"/>
      <c r="R578" s="17"/>
      <c r="T578" t="str">
        <f t="shared" si="8"/>
        <v/>
      </c>
      <c r="U578" s="34"/>
      <c r="V578" s="28"/>
      <c r="W578" s="29"/>
      <c r="X578" s="30"/>
    </row>
    <row r="579" spans="1:24">
      <c r="A579" s="1"/>
      <c r="B579" s="1"/>
      <c r="C579" s="1"/>
      <c r="D579" s="13"/>
      <c r="E579" s="22"/>
      <c r="F579" s="13"/>
      <c r="G579" s="1"/>
      <c r="H579" s="1"/>
      <c r="I579" s="46"/>
      <c r="J579" s="1"/>
      <c r="K579" s="1"/>
      <c r="L579" s="1"/>
      <c r="M579" s="1"/>
      <c r="N579" s="1"/>
      <c r="O579" s="1"/>
      <c r="P579" s="8"/>
      <c r="Q579" s="26"/>
      <c r="R579" s="17"/>
      <c r="T579" t="str">
        <f t="shared" si="8"/>
        <v/>
      </c>
      <c r="U579" s="34"/>
      <c r="V579" s="28"/>
      <c r="W579" s="29"/>
      <c r="X579" s="30"/>
    </row>
    <row r="580" spans="1:24">
      <c r="A580" s="1"/>
      <c r="B580" s="1"/>
      <c r="C580" s="1"/>
      <c r="D580" s="13"/>
      <c r="E580" s="22"/>
      <c r="F580" s="13"/>
      <c r="G580" s="1"/>
      <c r="H580" s="1"/>
      <c r="I580" s="46"/>
      <c r="J580" s="1"/>
      <c r="K580" s="1"/>
      <c r="L580" s="1"/>
      <c r="M580" s="1"/>
      <c r="N580" s="1"/>
      <c r="O580" s="1"/>
      <c r="P580" s="8"/>
      <c r="Q580" s="26"/>
      <c r="R580" s="17"/>
      <c r="T580" t="str">
        <f t="shared" si="8"/>
        <v/>
      </c>
      <c r="U580" s="34"/>
      <c r="V580" s="28"/>
      <c r="W580" s="29"/>
      <c r="X580" s="30"/>
    </row>
    <row r="581" spans="1:24">
      <c r="A581" s="1"/>
      <c r="B581" s="1"/>
      <c r="C581" s="1"/>
      <c r="D581" s="13"/>
      <c r="E581" s="22"/>
      <c r="F581" s="13"/>
      <c r="G581" s="1"/>
      <c r="H581" s="1"/>
      <c r="I581" s="46"/>
      <c r="J581" s="1"/>
      <c r="K581" s="1"/>
      <c r="L581" s="1"/>
      <c r="M581" s="1"/>
      <c r="N581" s="1"/>
      <c r="O581" s="1"/>
      <c r="P581" s="8"/>
      <c r="Q581" s="26"/>
      <c r="R581" s="17"/>
      <c r="T581" t="str">
        <f t="shared" si="8"/>
        <v/>
      </c>
      <c r="U581" s="34"/>
      <c r="V581" s="28"/>
      <c r="W581" s="29"/>
      <c r="X581" s="30"/>
    </row>
    <row r="582" spans="1:24">
      <c r="A582" s="1"/>
      <c r="B582" s="1"/>
      <c r="C582" s="1"/>
      <c r="D582" s="13"/>
      <c r="E582" s="22"/>
      <c r="F582" s="13"/>
      <c r="G582" s="1"/>
      <c r="H582" s="1"/>
      <c r="I582" s="46"/>
      <c r="J582" s="1"/>
      <c r="K582" s="1"/>
      <c r="L582" s="1"/>
      <c r="M582" s="1"/>
      <c r="N582" s="1"/>
      <c r="O582" s="1"/>
      <c r="P582" s="8"/>
      <c r="Q582" s="26"/>
      <c r="R582" s="17"/>
      <c r="T582" t="str">
        <f t="shared" ref="T582:T645" si="9">IF(AND(Q582=0,R582=0),"",IF(I582="","",($U$1-I582)+1))</f>
        <v/>
      </c>
      <c r="U582" s="34"/>
      <c r="V582" s="28"/>
      <c r="W582" s="29"/>
      <c r="X582" s="30"/>
    </row>
    <row r="583" spans="1:24">
      <c r="A583" s="1"/>
      <c r="B583" s="1"/>
      <c r="C583" s="1"/>
      <c r="D583" s="13"/>
      <c r="E583" s="22"/>
      <c r="F583" s="13"/>
      <c r="G583" s="1"/>
      <c r="H583" s="1"/>
      <c r="I583" s="46"/>
      <c r="J583" s="1"/>
      <c r="K583" s="1"/>
      <c r="L583" s="1"/>
      <c r="M583" s="1"/>
      <c r="N583" s="1"/>
      <c r="O583" s="1"/>
      <c r="P583" s="8"/>
      <c r="Q583" s="26"/>
      <c r="R583" s="17"/>
      <c r="T583" t="str">
        <f t="shared" si="9"/>
        <v/>
      </c>
      <c r="U583" s="34"/>
      <c r="V583" s="28"/>
      <c r="W583" s="29"/>
      <c r="X583" s="30"/>
    </row>
    <row r="584" spans="1:24">
      <c r="A584" s="1"/>
      <c r="B584" s="1"/>
      <c r="C584" s="1"/>
      <c r="D584" s="13"/>
      <c r="E584" s="22"/>
      <c r="F584" s="13"/>
      <c r="G584" s="1"/>
      <c r="H584" s="1"/>
      <c r="I584" s="46"/>
      <c r="J584" s="1"/>
      <c r="K584" s="1"/>
      <c r="L584" s="1"/>
      <c r="M584" s="1"/>
      <c r="N584" s="1"/>
      <c r="O584" s="1"/>
      <c r="P584" s="8"/>
      <c r="Q584" s="26"/>
      <c r="R584" s="17"/>
      <c r="T584" t="str">
        <f t="shared" si="9"/>
        <v/>
      </c>
      <c r="U584" s="34"/>
      <c r="V584" s="28"/>
      <c r="W584" s="29"/>
      <c r="X584" s="30"/>
    </row>
    <row r="585" spans="1:24">
      <c r="A585" s="1"/>
      <c r="B585" s="1"/>
      <c r="C585" s="1"/>
      <c r="D585" s="13"/>
      <c r="E585" s="22"/>
      <c r="F585" s="13"/>
      <c r="G585" s="1"/>
      <c r="H585" s="1"/>
      <c r="I585" s="46"/>
      <c r="J585" s="1"/>
      <c r="K585" s="1"/>
      <c r="L585" s="1"/>
      <c r="M585" s="1"/>
      <c r="N585" s="1"/>
      <c r="O585" s="1"/>
      <c r="P585" s="8"/>
      <c r="Q585" s="26"/>
      <c r="R585" s="17"/>
      <c r="T585" t="str">
        <f t="shared" si="9"/>
        <v/>
      </c>
      <c r="U585" s="34"/>
      <c r="V585" s="28"/>
      <c r="W585" s="29"/>
      <c r="X585" s="30"/>
    </row>
    <row r="586" spans="1:24">
      <c r="A586" s="1"/>
      <c r="B586" s="1"/>
      <c r="C586" s="1"/>
      <c r="D586" s="13"/>
      <c r="E586" s="22"/>
      <c r="F586" s="13"/>
      <c r="G586" s="1"/>
      <c r="H586" s="1"/>
      <c r="I586" s="46"/>
      <c r="J586" s="1"/>
      <c r="K586" s="1"/>
      <c r="L586" s="1"/>
      <c r="M586" s="1"/>
      <c r="N586" s="1"/>
      <c r="O586" s="1"/>
      <c r="P586" s="8"/>
      <c r="Q586" s="26"/>
      <c r="R586" s="17"/>
      <c r="T586" t="str">
        <f t="shared" si="9"/>
        <v/>
      </c>
      <c r="U586" s="34"/>
      <c r="V586" s="28"/>
      <c r="W586" s="29"/>
      <c r="X586" s="30"/>
    </row>
    <row r="587" spans="1:24">
      <c r="A587" s="1"/>
      <c r="B587" s="1"/>
      <c r="C587" s="1"/>
      <c r="D587" s="13"/>
      <c r="E587" s="22"/>
      <c r="F587" s="13"/>
      <c r="G587" s="1"/>
      <c r="H587" s="1"/>
      <c r="I587" s="46"/>
      <c r="J587" s="1"/>
      <c r="K587" s="1"/>
      <c r="L587" s="1"/>
      <c r="M587" s="1"/>
      <c r="N587" s="1"/>
      <c r="O587" s="1"/>
      <c r="P587" s="8"/>
      <c r="Q587" s="26"/>
      <c r="R587" s="17"/>
      <c r="T587" t="str">
        <f t="shared" si="9"/>
        <v/>
      </c>
      <c r="U587" s="34"/>
      <c r="V587" s="28"/>
      <c r="W587" s="29"/>
      <c r="X587" s="30"/>
    </row>
    <row r="588" spans="1:24">
      <c r="A588" s="1"/>
      <c r="B588" s="1"/>
      <c r="C588" s="1"/>
      <c r="D588" s="13"/>
      <c r="E588" s="22"/>
      <c r="F588" s="13"/>
      <c r="G588" s="1"/>
      <c r="H588" s="1"/>
      <c r="I588" s="46"/>
      <c r="J588" s="1"/>
      <c r="K588" s="1"/>
      <c r="L588" s="1"/>
      <c r="M588" s="1"/>
      <c r="N588" s="1"/>
      <c r="O588" s="1"/>
      <c r="P588" s="8"/>
      <c r="Q588" s="26"/>
      <c r="R588" s="17"/>
      <c r="T588" t="str">
        <f t="shared" si="9"/>
        <v/>
      </c>
      <c r="U588" s="34"/>
      <c r="V588" s="28"/>
      <c r="W588" s="29"/>
      <c r="X588" s="30"/>
    </row>
    <row r="589" spans="1:24">
      <c r="A589" s="1"/>
      <c r="B589" s="1"/>
      <c r="C589" s="1"/>
      <c r="D589" s="13"/>
      <c r="E589" s="22"/>
      <c r="F589" s="13"/>
      <c r="G589" s="1"/>
      <c r="H589" s="1"/>
      <c r="I589" s="46"/>
      <c r="J589" s="1"/>
      <c r="K589" s="1"/>
      <c r="L589" s="1"/>
      <c r="M589" s="1"/>
      <c r="N589" s="1"/>
      <c r="O589" s="1"/>
      <c r="P589" s="8"/>
      <c r="Q589" s="26"/>
      <c r="R589" s="17"/>
      <c r="T589" t="str">
        <f t="shared" si="9"/>
        <v/>
      </c>
      <c r="U589" s="34"/>
      <c r="V589" s="28"/>
      <c r="W589" s="29"/>
      <c r="X589" s="30"/>
    </row>
    <row r="590" spans="1:24">
      <c r="A590" s="1"/>
      <c r="B590" s="1"/>
      <c r="C590" s="1"/>
      <c r="D590" s="13"/>
      <c r="E590" s="22"/>
      <c r="F590" s="13"/>
      <c r="G590" s="1"/>
      <c r="H590" s="1"/>
      <c r="I590" s="46"/>
      <c r="J590" s="1"/>
      <c r="K590" s="1"/>
      <c r="L590" s="1"/>
      <c r="M590" s="1"/>
      <c r="N590" s="1"/>
      <c r="O590" s="1"/>
      <c r="P590" s="8"/>
      <c r="Q590" s="26"/>
      <c r="R590" s="17"/>
      <c r="T590" t="str">
        <f t="shared" si="9"/>
        <v/>
      </c>
      <c r="U590" s="34"/>
      <c r="V590" s="28"/>
      <c r="W590" s="29"/>
      <c r="X590" s="30"/>
    </row>
    <row r="591" spans="1:24">
      <c r="A591" s="1"/>
      <c r="B591" s="1"/>
      <c r="C591" s="1"/>
      <c r="D591" s="13"/>
      <c r="E591" s="22"/>
      <c r="F591" s="13"/>
      <c r="G591" s="1"/>
      <c r="H591" s="1"/>
      <c r="I591" s="46"/>
      <c r="J591" s="1"/>
      <c r="K591" s="1"/>
      <c r="L591" s="1"/>
      <c r="M591" s="1"/>
      <c r="N591" s="1"/>
      <c r="O591" s="1"/>
      <c r="P591" s="8"/>
      <c r="Q591" s="26"/>
      <c r="R591" s="17"/>
      <c r="T591" t="str">
        <f t="shared" si="9"/>
        <v/>
      </c>
      <c r="U591" s="34"/>
      <c r="V591" s="28"/>
      <c r="W591" s="29"/>
      <c r="X591" s="30"/>
    </row>
    <row r="592" spans="1:24">
      <c r="A592" s="1"/>
      <c r="B592" s="1"/>
      <c r="C592" s="1"/>
      <c r="D592" s="13"/>
      <c r="E592" s="22"/>
      <c r="F592" s="13"/>
      <c r="G592" s="1"/>
      <c r="H592" s="1"/>
      <c r="I592" s="46"/>
      <c r="J592" s="1"/>
      <c r="K592" s="1"/>
      <c r="L592" s="1"/>
      <c r="M592" s="1"/>
      <c r="N592" s="1"/>
      <c r="O592" s="1"/>
      <c r="P592" s="8"/>
      <c r="Q592" s="26"/>
      <c r="R592" s="17"/>
      <c r="T592" t="str">
        <f t="shared" si="9"/>
        <v/>
      </c>
      <c r="U592" s="34"/>
      <c r="V592" s="28"/>
      <c r="W592" s="29"/>
      <c r="X592" s="30"/>
    </row>
    <row r="593" spans="1:24">
      <c r="A593" s="1"/>
      <c r="B593" s="1"/>
      <c r="C593" s="1"/>
      <c r="D593" s="13"/>
      <c r="E593" s="22"/>
      <c r="F593" s="13"/>
      <c r="G593" s="1"/>
      <c r="H593" s="1"/>
      <c r="I593" s="46"/>
      <c r="J593" s="1"/>
      <c r="K593" s="1"/>
      <c r="L593" s="1"/>
      <c r="M593" s="1"/>
      <c r="N593" s="1"/>
      <c r="O593" s="1"/>
      <c r="P593" s="8"/>
      <c r="Q593" s="26"/>
      <c r="R593" s="17"/>
      <c r="T593" t="str">
        <f t="shared" si="9"/>
        <v/>
      </c>
      <c r="U593" s="34"/>
      <c r="V593" s="28"/>
      <c r="W593" s="29"/>
      <c r="X593" s="30"/>
    </row>
    <row r="594" spans="1:24">
      <c r="A594" s="1"/>
      <c r="B594" s="1"/>
      <c r="C594" s="1"/>
      <c r="D594" s="13"/>
      <c r="E594" s="22"/>
      <c r="F594" s="13"/>
      <c r="G594" s="1"/>
      <c r="H594" s="1"/>
      <c r="I594" s="46"/>
      <c r="J594" s="1"/>
      <c r="K594" s="1"/>
      <c r="L594" s="1"/>
      <c r="M594" s="1"/>
      <c r="N594" s="1"/>
      <c r="O594" s="1"/>
      <c r="P594" s="8"/>
      <c r="Q594" s="26"/>
      <c r="R594" s="17"/>
      <c r="T594" t="str">
        <f t="shared" si="9"/>
        <v/>
      </c>
      <c r="U594" s="34"/>
      <c r="V594" s="28"/>
      <c r="W594" s="29"/>
      <c r="X594" s="30"/>
    </row>
    <row r="595" spans="1:24">
      <c r="A595" s="1"/>
      <c r="B595" s="1"/>
      <c r="C595" s="1"/>
      <c r="D595" s="13"/>
      <c r="E595" s="22"/>
      <c r="F595" s="13"/>
      <c r="G595" s="1"/>
      <c r="H595" s="1"/>
      <c r="I595" s="46"/>
      <c r="J595" s="1"/>
      <c r="K595" s="1"/>
      <c r="L595" s="1"/>
      <c r="M595" s="1"/>
      <c r="N595" s="1"/>
      <c r="O595" s="1"/>
      <c r="P595" s="8"/>
      <c r="Q595" s="26"/>
      <c r="R595" s="17"/>
      <c r="T595" t="str">
        <f t="shared" si="9"/>
        <v/>
      </c>
      <c r="U595" s="34"/>
      <c r="V595" s="28"/>
      <c r="W595" s="29"/>
      <c r="X595" s="30"/>
    </row>
    <row r="596" spans="1:24">
      <c r="A596" s="1"/>
      <c r="B596" s="1"/>
      <c r="C596" s="1"/>
      <c r="D596" s="13"/>
      <c r="E596" s="22"/>
      <c r="F596" s="13"/>
      <c r="G596" s="1"/>
      <c r="H596" s="1"/>
      <c r="I596" s="46"/>
      <c r="J596" s="1"/>
      <c r="K596" s="1"/>
      <c r="L596" s="1"/>
      <c r="M596" s="1"/>
      <c r="N596" s="1"/>
      <c r="O596" s="1"/>
      <c r="P596" s="8"/>
      <c r="Q596" s="26"/>
      <c r="R596" s="17"/>
      <c r="T596" t="str">
        <f t="shared" si="9"/>
        <v/>
      </c>
      <c r="U596" s="34"/>
      <c r="V596" s="28"/>
      <c r="W596" s="29"/>
      <c r="X596" s="30"/>
    </row>
    <row r="597" spans="1:24">
      <c r="A597" s="1"/>
      <c r="B597" s="1"/>
      <c r="C597" s="1"/>
      <c r="D597" s="13"/>
      <c r="E597" s="22"/>
      <c r="F597" s="13"/>
      <c r="G597" s="1"/>
      <c r="H597" s="1"/>
      <c r="I597" s="46"/>
      <c r="J597" s="1"/>
      <c r="K597" s="1"/>
      <c r="L597" s="1"/>
      <c r="M597" s="1"/>
      <c r="N597" s="1"/>
      <c r="O597" s="1"/>
      <c r="P597" s="8"/>
      <c r="Q597" s="26"/>
      <c r="R597" s="17"/>
      <c r="T597" t="str">
        <f t="shared" si="9"/>
        <v/>
      </c>
      <c r="U597" s="34"/>
      <c r="V597" s="28"/>
      <c r="W597" s="29"/>
      <c r="X597" s="30"/>
    </row>
    <row r="598" spans="1:24">
      <c r="A598" s="1"/>
      <c r="B598" s="1"/>
      <c r="C598" s="1"/>
      <c r="D598" s="13"/>
      <c r="E598" s="22"/>
      <c r="F598" s="13"/>
      <c r="G598" s="1"/>
      <c r="H598" s="1"/>
      <c r="I598" s="46"/>
      <c r="J598" s="1"/>
      <c r="K598" s="1"/>
      <c r="L598" s="1"/>
      <c r="M598" s="1"/>
      <c r="N598" s="1"/>
      <c r="O598" s="1"/>
      <c r="P598" s="8"/>
      <c r="Q598" s="26"/>
      <c r="R598" s="17"/>
      <c r="T598" t="str">
        <f t="shared" si="9"/>
        <v/>
      </c>
      <c r="U598" s="34"/>
      <c r="V598" s="28"/>
      <c r="W598" s="29"/>
      <c r="X598" s="30"/>
    </row>
    <row r="599" spans="1:24">
      <c r="A599" s="1"/>
      <c r="B599" s="1"/>
      <c r="C599" s="1"/>
      <c r="D599" s="13"/>
      <c r="E599" s="22"/>
      <c r="F599" s="13"/>
      <c r="G599" s="1"/>
      <c r="H599" s="1"/>
      <c r="I599" s="46"/>
      <c r="J599" s="1"/>
      <c r="K599" s="1"/>
      <c r="L599" s="1"/>
      <c r="M599" s="1"/>
      <c r="N599" s="1"/>
      <c r="O599" s="1"/>
      <c r="P599" s="8"/>
      <c r="Q599" s="26"/>
      <c r="R599" s="17"/>
      <c r="T599" t="str">
        <f t="shared" si="9"/>
        <v/>
      </c>
      <c r="U599" s="34"/>
      <c r="V599" s="28"/>
      <c r="W599" s="29"/>
      <c r="X599" s="30"/>
    </row>
    <row r="600" spans="1:24">
      <c r="A600" s="1"/>
      <c r="B600" s="1"/>
      <c r="C600" s="1"/>
      <c r="D600" s="13"/>
      <c r="E600" s="22"/>
      <c r="F600" s="13"/>
      <c r="G600" s="1"/>
      <c r="H600" s="1"/>
      <c r="I600" s="46"/>
      <c r="J600" s="1"/>
      <c r="K600" s="1"/>
      <c r="L600" s="1"/>
      <c r="M600" s="1"/>
      <c r="N600" s="1"/>
      <c r="O600" s="1"/>
      <c r="P600" s="8"/>
      <c r="Q600" s="26"/>
      <c r="R600" s="17"/>
      <c r="T600" t="str">
        <f t="shared" si="9"/>
        <v/>
      </c>
      <c r="U600" s="34"/>
      <c r="V600" s="28"/>
      <c r="W600" s="29"/>
      <c r="X600" s="30"/>
    </row>
    <row r="601" spans="1:24">
      <c r="A601" s="1"/>
      <c r="B601" s="1"/>
      <c r="C601" s="1"/>
      <c r="D601" s="13"/>
      <c r="E601" s="22"/>
      <c r="F601" s="13"/>
      <c r="G601" s="1"/>
      <c r="H601" s="1"/>
      <c r="I601" s="46"/>
      <c r="J601" s="1"/>
      <c r="K601" s="1"/>
      <c r="L601" s="1"/>
      <c r="M601" s="1"/>
      <c r="N601" s="1"/>
      <c r="O601" s="1"/>
      <c r="P601" s="8"/>
      <c r="Q601" s="26"/>
      <c r="R601" s="17"/>
      <c r="T601" t="str">
        <f t="shared" si="9"/>
        <v/>
      </c>
      <c r="U601" s="34"/>
      <c r="V601" s="28"/>
      <c r="W601" s="29"/>
      <c r="X601" s="30"/>
    </row>
    <row r="602" spans="1:24">
      <c r="A602" s="1"/>
      <c r="B602" s="1"/>
      <c r="C602" s="1"/>
      <c r="D602" s="13"/>
      <c r="E602" s="22"/>
      <c r="F602" s="13"/>
      <c r="G602" s="1"/>
      <c r="H602" s="1"/>
      <c r="I602" s="46"/>
      <c r="J602" s="1"/>
      <c r="K602" s="1"/>
      <c r="L602" s="1"/>
      <c r="M602" s="1"/>
      <c r="N602" s="1"/>
      <c r="O602" s="1"/>
      <c r="P602" s="8"/>
      <c r="Q602" s="26"/>
      <c r="R602" s="17"/>
      <c r="T602" t="str">
        <f t="shared" si="9"/>
        <v/>
      </c>
      <c r="U602" s="34"/>
      <c r="V602" s="28"/>
      <c r="W602" s="29"/>
      <c r="X602" s="30"/>
    </row>
    <row r="603" spans="1:24">
      <c r="A603" s="1"/>
      <c r="B603" s="1"/>
      <c r="C603" s="1"/>
      <c r="D603" s="13"/>
      <c r="E603" s="22"/>
      <c r="F603" s="13"/>
      <c r="G603" s="1"/>
      <c r="H603" s="1"/>
      <c r="I603" s="46"/>
      <c r="J603" s="1"/>
      <c r="K603" s="1"/>
      <c r="L603" s="1"/>
      <c r="M603" s="1"/>
      <c r="N603" s="1"/>
      <c r="O603" s="1"/>
      <c r="P603" s="8"/>
      <c r="Q603" s="26"/>
      <c r="R603" s="17"/>
      <c r="T603" t="str">
        <f t="shared" si="9"/>
        <v/>
      </c>
      <c r="U603" s="34"/>
      <c r="V603" s="28"/>
      <c r="W603" s="29"/>
      <c r="X603" s="30"/>
    </row>
    <row r="604" spans="1:24">
      <c r="A604" s="1"/>
      <c r="B604" s="1"/>
      <c r="C604" s="1"/>
      <c r="D604" s="13"/>
      <c r="E604" s="22"/>
      <c r="F604" s="13"/>
      <c r="G604" s="1"/>
      <c r="H604" s="1"/>
      <c r="I604" s="46"/>
      <c r="J604" s="1"/>
      <c r="K604" s="1"/>
      <c r="L604" s="1"/>
      <c r="M604" s="1"/>
      <c r="N604" s="1"/>
      <c r="O604" s="1"/>
      <c r="P604" s="8"/>
      <c r="Q604" s="26"/>
      <c r="R604" s="17"/>
      <c r="T604" t="str">
        <f t="shared" si="9"/>
        <v/>
      </c>
      <c r="U604" s="34"/>
      <c r="V604" s="28"/>
      <c r="W604" s="29"/>
      <c r="X604" s="30"/>
    </row>
    <row r="605" spans="1:24">
      <c r="A605" s="1"/>
      <c r="B605" s="1"/>
      <c r="C605" s="1"/>
      <c r="D605" s="13"/>
      <c r="E605" s="22"/>
      <c r="F605" s="13"/>
      <c r="G605" s="1"/>
      <c r="H605" s="1"/>
      <c r="I605" s="46"/>
      <c r="J605" s="1"/>
      <c r="K605" s="1"/>
      <c r="L605" s="1"/>
      <c r="M605" s="1"/>
      <c r="N605" s="1"/>
      <c r="O605" s="1"/>
      <c r="P605" s="8"/>
      <c r="Q605" s="26"/>
      <c r="R605" s="17"/>
      <c r="T605" t="str">
        <f t="shared" si="9"/>
        <v/>
      </c>
      <c r="U605" s="34"/>
      <c r="V605" s="28"/>
      <c r="W605" s="29"/>
      <c r="X605" s="30"/>
    </row>
    <row r="606" spans="1:24">
      <c r="A606" s="1"/>
      <c r="B606" s="1"/>
      <c r="C606" s="1"/>
      <c r="D606" s="13"/>
      <c r="E606" s="22"/>
      <c r="F606" s="13"/>
      <c r="G606" s="1"/>
      <c r="H606" s="1"/>
      <c r="I606" s="46"/>
      <c r="J606" s="1"/>
      <c r="K606" s="1"/>
      <c r="L606" s="1"/>
      <c r="M606" s="1"/>
      <c r="N606" s="1"/>
      <c r="O606" s="1"/>
      <c r="P606" s="8"/>
      <c r="Q606" s="26"/>
      <c r="R606" s="17"/>
      <c r="T606" t="str">
        <f t="shared" si="9"/>
        <v/>
      </c>
      <c r="U606" s="34"/>
      <c r="V606" s="28"/>
      <c r="W606" s="29"/>
      <c r="X606" s="30"/>
    </row>
    <row r="607" spans="1:24">
      <c r="A607" s="1"/>
      <c r="B607" s="1"/>
      <c r="C607" s="1"/>
      <c r="D607" s="13"/>
      <c r="E607" s="22"/>
      <c r="F607" s="13"/>
      <c r="G607" s="1"/>
      <c r="H607" s="1"/>
      <c r="I607" s="46"/>
      <c r="J607" s="1"/>
      <c r="K607" s="1"/>
      <c r="L607" s="1"/>
      <c r="M607" s="1"/>
      <c r="N607" s="1"/>
      <c r="O607" s="1"/>
      <c r="P607" s="8"/>
      <c r="Q607" s="26"/>
      <c r="R607" s="17"/>
      <c r="T607" t="str">
        <f t="shared" si="9"/>
        <v/>
      </c>
      <c r="U607" s="34"/>
      <c r="V607" s="28"/>
      <c r="W607" s="29"/>
      <c r="X607" s="30"/>
    </row>
    <row r="608" spans="1:24">
      <c r="A608" s="1"/>
      <c r="B608" s="1"/>
      <c r="C608" s="1"/>
      <c r="D608" s="13"/>
      <c r="E608" s="22"/>
      <c r="F608" s="13"/>
      <c r="G608" s="1"/>
      <c r="H608" s="1"/>
      <c r="I608" s="46"/>
      <c r="J608" s="1"/>
      <c r="K608" s="1"/>
      <c r="L608" s="1"/>
      <c r="M608" s="1"/>
      <c r="N608" s="1"/>
      <c r="O608" s="1"/>
      <c r="P608" s="8"/>
      <c r="Q608" s="26"/>
      <c r="R608" s="17"/>
      <c r="T608" t="str">
        <f t="shared" si="9"/>
        <v/>
      </c>
      <c r="U608" s="34"/>
      <c r="V608" s="28"/>
      <c r="W608" s="29"/>
      <c r="X608" s="30"/>
    </row>
    <row r="609" spans="1:24">
      <c r="A609" s="1"/>
      <c r="B609" s="1"/>
      <c r="C609" s="1"/>
      <c r="D609" s="13"/>
      <c r="E609" s="22"/>
      <c r="F609" s="13"/>
      <c r="G609" s="1"/>
      <c r="H609" s="1"/>
      <c r="I609" s="46"/>
      <c r="J609" s="1"/>
      <c r="K609" s="1"/>
      <c r="L609" s="1"/>
      <c r="M609" s="1"/>
      <c r="N609" s="1"/>
      <c r="O609" s="1"/>
      <c r="P609" s="8"/>
      <c r="Q609" s="26"/>
      <c r="R609" s="17"/>
      <c r="T609" t="str">
        <f t="shared" si="9"/>
        <v/>
      </c>
      <c r="U609" s="34"/>
      <c r="V609" s="28"/>
      <c r="W609" s="29"/>
      <c r="X609" s="30"/>
    </row>
    <row r="610" spans="1:24">
      <c r="A610" s="1"/>
      <c r="B610" s="1"/>
      <c r="C610" s="1"/>
      <c r="D610" s="13"/>
      <c r="E610" s="22"/>
      <c r="F610" s="13"/>
      <c r="G610" s="1"/>
      <c r="H610" s="1"/>
      <c r="I610" s="46"/>
      <c r="J610" s="1"/>
      <c r="K610" s="1"/>
      <c r="L610" s="1"/>
      <c r="M610" s="1"/>
      <c r="N610" s="1"/>
      <c r="O610" s="1"/>
      <c r="P610" s="8"/>
      <c r="Q610" s="26"/>
      <c r="R610" s="17"/>
      <c r="T610" t="str">
        <f t="shared" si="9"/>
        <v/>
      </c>
      <c r="U610" s="34"/>
      <c r="V610" s="28"/>
      <c r="W610" s="29"/>
      <c r="X610" s="30"/>
    </row>
    <row r="611" spans="1:24">
      <c r="A611" s="1"/>
      <c r="B611" s="1"/>
      <c r="C611" s="1"/>
      <c r="D611" s="13"/>
      <c r="E611" s="22"/>
      <c r="F611" s="13"/>
      <c r="G611" s="1"/>
      <c r="H611" s="1"/>
      <c r="I611" s="46"/>
      <c r="J611" s="1"/>
      <c r="K611" s="1"/>
      <c r="L611" s="1"/>
      <c r="M611" s="1"/>
      <c r="N611" s="1"/>
      <c r="O611" s="1"/>
      <c r="P611" s="8"/>
      <c r="Q611" s="26"/>
      <c r="R611" s="17"/>
      <c r="T611" t="str">
        <f t="shared" si="9"/>
        <v/>
      </c>
      <c r="U611" s="34"/>
      <c r="V611" s="28"/>
      <c r="W611" s="29"/>
      <c r="X611" s="30"/>
    </row>
    <row r="612" spans="1:24">
      <c r="A612" s="1"/>
      <c r="B612" s="1"/>
      <c r="C612" s="1"/>
      <c r="D612" s="13"/>
      <c r="E612" s="22"/>
      <c r="F612" s="13"/>
      <c r="G612" s="1"/>
      <c r="H612" s="1"/>
      <c r="I612" s="46"/>
      <c r="J612" s="1"/>
      <c r="K612" s="1"/>
      <c r="L612" s="1"/>
      <c r="M612" s="1"/>
      <c r="N612" s="1"/>
      <c r="O612" s="1"/>
      <c r="P612" s="8"/>
      <c r="Q612" s="26"/>
      <c r="R612" s="17"/>
      <c r="T612" t="str">
        <f t="shared" si="9"/>
        <v/>
      </c>
      <c r="U612" s="34"/>
      <c r="V612" s="28"/>
      <c r="W612" s="29"/>
      <c r="X612" s="30"/>
    </row>
    <row r="613" spans="1:24">
      <c r="A613" s="1"/>
      <c r="B613" s="1"/>
      <c r="C613" s="1"/>
      <c r="D613" s="13"/>
      <c r="E613" s="22"/>
      <c r="F613" s="13"/>
      <c r="G613" s="1"/>
      <c r="H613" s="1"/>
      <c r="I613" s="46"/>
      <c r="J613" s="1"/>
      <c r="K613" s="1"/>
      <c r="L613" s="1"/>
      <c r="M613" s="1"/>
      <c r="N613" s="1"/>
      <c r="O613" s="1"/>
      <c r="P613" s="8"/>
      <c r="Q613" s="26"/>
      <c r="R613" s="17"/>
      <c r="T613" t="str">
        <f t="shared" si="9"/>
        <v/>
      </c>
      <c r="U613" s="34"/>
      <c r="V613" s="28"/>
      <c r="W613" s="29"/>
      <c r="X613" s="30"/>
    </row>
    <row r="614" spans="1:24">
      <c r="A614" s="1"/>
      <c r="B614" s="1"/>
      <c r="C614" s="1"/>
      <c r="D614" s="13"/>
      <c r="E614" s="22"/>
      <c r="F614" s="13"/>
      <c r="G614" s="1"/>
      <c r="H614" s="1"/>
      <c r="I614" s="46"/>
      <c r="J614" s="1"/>
      <c r="K614" s="1"/>
      <c r="L614" s="1"/>
      <c r="M614" s="1"/>
      <c r="N614" s="1"/>
      <c r="O614" s="1"/>
      <c r="P614" s="8"/>
      <c r="Q614" s="26"/>
      <c r="R614" s="17"/>
      <c r="T614" t="str">
        <f t="shared" si="9"/>
        <v/>
      </c>
      <c r="U614" s="34"/>
      <c r="V614" s="28"/>
      <c r="W614" s="29"/>
      <c r="X614" s="30"/>
    </row>
    <row r="615" spans="1:24">
      <c r="A615" s="1"/>
      <c r="B615" s="1"/>
      <c r="C615" s="1"/>
      <c r="D615" s="13"/>
      <c r="E615" s="22"/>
      <c r="F615" s="13"/>
      <c r="G615" s="1"/>
      <c r="H615" s="1"/>
      <c r="I615" s="46"/>
      <c r="J615" s="1"/>
      <c r="K615" s="1"/>
      <c r="L615" s="1"/>
      <c r="M615" s="1"/>
      <c r="N615" s="1"/>
      <c r="O615" s="1"/>
      <c r="P615" s="8"/>
      <c r="Q615" s="26"/>
      <c r="R615" s="17"/>
      <c r="T615" t="str">
        <f t="shared" si="9"/>
        <v/>
      </c>
      <c r="U615" s="34"/>
      <c r="V615" s="28"/>
      <c r="W615" s="29"/>
      <c r="X615" s="30"/>
    </row>
    <row r="616" spans="1:24">
      <c r="A616" s="1"/>
      <c r="B616" s="1"/>
      <c r="C616" s="1"/>
      <c r="D616" s="13"/>
      <c r="E616" s="22"/>
      <c r="F616" s="13"/>
      <c r="G616" s="1"/>
      <c r="H616" s="1"/>
      <c r="I616" s="46"/>
      <c r="J616" s="1"/>
      <c r="K616" s="1"/>
      <c r="L616" s="1"/>
      <c r="M616" s="1"/>
      <c r="N616" s="1"/>
      <c r="O616" s="1"/>
      <c r="P616" s="8"/>
      <c r="Q616" s="26"/>
      <c r="R616" s="17"/>
      <c r="T616" t="str">
        <f t="shared" si="9"/>
        <v/>
      </c>
      <c r="U616" s="34"/>
      <c r="V616" s="28"/>
      <c r="W616" s="29"/>
      <c r="X616" s="30"/>
    </row>
    <row r="617" spans="1:24">
      <c r="A617" s="1"/>
      <c r="B617" s="1"/>
      <c r="C617" s="1"/>
      <c r="D617" s="13"/>
      <c r="E617" s="22"/>
      <c r="F617" s="13"/>
      <c r="G617" s="1"/>
      <c r="H617" s="1"/>
      <c r="I617" s="46"/>
      <c r="J617" s="1"/>
      <c r="K617" s="1"/>
      <c r="L617" s="1"/>
      <c r="M617" s="1"/>
      <c r="N617" s="1"/>
      <c r="O617" s="1"/>
      <c r="P617" s="8"/>
      <c r="Q617" s="26"/>
      <c r="R617" s="17"/>
      <c r="T617" t="str">
        <f t="shared" si="9"/>
        <v/>
      </c>
      <c r="U617" s="34"/>
      <c r="V617" s="28"/>
      <c r="W617" s="29"/>
      <c r="X617" s="30"/>
    </row>
    <row r="618" spans="1:24">
      <c r="A618" s="1"/>
      <c r="B618" s="1"/>
      <c r="C618" s="1"/>
      <c r="D618" s="13"/>
      <c r="E618" s="22"/>
      <c r="F618" s="13"/>
      <c r="G618" s="1"/>
      <c r="H618" s="1"/>
      <c r="I618" s="46"/>
      <c r="J618" s="1"/>
      <c r="K618" s="1"/>
      <c r="L618" s="1"/>
      <c r="M618" s="1"/>
      <c r="N618" s="1"/>
      <c r="O618" s="1"/>
      <c r="P618" s="8"/>
      <c r="Q618" s="26"/>
      <c r="R618" s="17"/>
      <c r="T618" t="str">
        <f t="shared" si="9"/>
        <v/>
      </c>
      <c r="U618" s="34"/>
      <c r="V618" s="28"/>
      <c r="W618" s="29"/>
      <c r="X618" s="30"/>
    </row>
    <row r="619" spans="1:24">
      <c r="A619" s="1"/>
      <c r="B619" s="1"/>
      <c r="C619" s="1"/>
      <c r="D619" s="13"/>
      <c r="E619" s="22"/>
      <c r="F619" s="13"/>
      <c r="G619" s="1"/>
      <c r="H619" s="1"/>
      <c r="I619" s="46"/>
      <c r="J619" s="1"/>
      <c r="K619" s="1"/>
      <c r="L619" s="1"/>
      <c r="M619" s="1"/>
      <c r="N619" s="1"/>
      <c r="O619" s="1"/>
      <c r="P619" s="8"/>
      <c r="Q619" s="26"/>
      <c r="R619" s="17"/>
      <c r="T619" t="str">
        <f t="shared" si="9"/>
        <v/>
      </c>
      <c r="U619" s="34"/>
      <c r="V619" s="28"/>
      <c r="W619" s="29"/>
      <c r="X619" s="30"/>
    </row>
    <row r="620" spans="1:24">
      <c r="A620" s="1"/>
      <c r="B620" s="1"/>
      <c r="C620" s="1"/>
      <c r="D620" s="13"/>
      <c r="E620" s="22"/>
      <c r="F620" s="13"/>
      <c r="G620" s="1"/>
      <c r="H620" s="1"/>
      <c r="I620" s="46"/>
      <c r="J620" s="1"/>
      <c r="K620" s="1"/>
      <c r="L620" s="1"/>
      <c r="M620" s="1"/>
      <c r="N620" s="1"/>
      <c r="O620" s="1"/>
      <c r="P620" s="8"/>
      <c r="Q620" s="26"/>
      <c r="R620" s="17"/>
      <c r="T620" t="str">
        <f t="shared" si="9"/>
        <v/>
      </c>
      <c r="U620" s="34"/>
      <c r="V620" s="28"/>
      <c r="W620" s="29"/>
      <c r="X620" s="30"/>
    </row>
    <row r="621" spans="1:24">
      <c r="A621" s="1"/>
      <c r="B621" s="1"/>
      <c r="C621" s="1"/>
      <c r="D621" s="13"/>
      <c r="E621" s="22"/>
      <c r="F621" s="13"/>
      <c r="G621" s="1"/>
      <c r="H621" s="1"/>
      <c r="I621" s="46"/>
      <c r="J621" s="1"/>
      <c r="K621" s="1"/>
      <c r="L621" s="1"/>
      <c r="M621" s="1"/>
      <c r="N621" s="1"/>
      <c r="O621" s="1"/>
      <c r="P621" s="8"/>
      <c r="Q621" s="26"/>
      <c r="R621" s="17"/>
      <c r="T621" t="str">
        <f t="shared" si="9"/>
        <v/>
      </c>
      <c r="U621" s="34"/>
      <c r="V621" s="28"/>
      <c r="W621" s="29"/>
      <c r="X621" s="30"/>
    </row>
    <row r="622" spans="1:24">
      <c r="A622" s="1"/>
      <c r="B622" s="1"/>
      <c r="C622" s="1"/>
      <c r="D622" s="13"/>
      <c r="E622" s="22"/>
      <c r="F622" s="13"/>
      <c r="G622" s="1"/>
      <c r="H622" s="1"/>
      <c r="I622" s="46"/>
      <c r="J622" s="1"/>
      <c r="K622" s="1"/>
      <c r="L622" s="1"/>
      <c r="M622" s="1"/>
      <c r="N622" s="1"/>
      <c r="O622" s="1"/>
      <c r="P622" s="8"/>
      <c r="Q622" s="26"/>
      <c r="R622" s="17"/>
      <c r="T622" t="str">
        <f t="shared" si="9"/>
        <v/>
      </c>
      <c r="U622" s="34"/>
      <c r="V622" s="28"/>
      <c r="W622" s="29"/>
      <c r="X622" s="30"/>
    </row>
    <row r="623" spans="1:24">
      <c r="A623" s="1"/>
      <c r="B623" s="1"/>
      <c r="C623" s="1"/>
      <c r="D623" s="13"/>
      <c r="E623" s="22"/>
      <c r="F623" s="13"/>
      <c r="G623" s="1"/>
      <c r="H623" s="1"/>
      <c r="I623" s="46"/>
      <c r="J623" s="1"/>
      <c r="K623" s="1"/>
      <c r="L623" s="1"/>
      <c r="M623" s="1"/>
      <c r="N623" s="1"/>
      <c r="O623" s="1"/>
      <c r="P623" s="8"/>
      <c r="Q623" s="26"/>
      <c r="R623" s="17"/>
      <c r="T623" t="str">
        <f t="shared" si="9"/>
        <v/>
      </c>
      <c r="U623" s="34"/>
      <c r="V623" s="28"/>
      <c r="W623" s="29"/>
      <c r="X623" s="30"/>
    </row>
    <row r="624" spans="1:24">
      <c r="A624" s="1"/>
      <c r="B624" s="1"/>
      <c r="C624" s="1"/>
      <c r="D624" s="13"/>
      <c r="E624" s="22"/>
      <c r="F624" s="13"/>
      <c r="G624" s="1"/>
      <c r="H624" s="1"/>
      <c r="I624" s="46"/>
      <c r="J624" s="1"/>
      <c r="K624" s="1"/>
      <c r="L624" s="1"/>
      <c r="M624" s="1"/>
      <c r="N624" s="1"/>
      <c r="O624" s="1"/>
      <c r="P624" s="8"/>
      <c r="Q624" s="26"/>
      <c r="R624" s="17"/>
      <c r="T624" t="str">
        <f t="shared" si="9"/>
        <v/>
      </c>
      <c r="U624" s="34"/>
      <c r="V624" s="28"/>
      <c r="W624" s="29"/>
      <c r="X624" s="30"/>
    </row>
    <row r="625" spans="1:24">
      <c r="A625" s="1"/>
      <c r="B625" s="1"/>
      <c r="C625" s="1"/>
      <c r="D625" s="13"/>
      <c r="E625" s="22"/>
      <c r="F625" s="13"/>
      <c r="G625" s="1"/>
      <c r="H625" s="1"/>
      <c r="I625" s="46"/>
      <c r="J625" s="1"/>
      <c r="K625" s="1"/>
      <c r="L625" s="1"/>
      <c r="M625" s="1"/>
      <c r="N625" s="1"/>
      <c r="O625" s="1"/>
      <c r="P625" s="8"/>
      <c r="Q625" s="26"/>
      <c r="R625" s="17"/>
      <c r="T625" t="str">
        <f t="shared" si="9"/>
        <v/>
      </c>
      <c r="U625" s="34"/>
      <c r="V625" s="28"/>
      <c r="W625" s="29"/>
      <c r="X625" s="30"/>
    </row>
    <row r="626" spans="1:24">
      <c r="A626" s="1"/>
      <c r="B626" s="1"/>
      <c r="C626" s="1"/>
      <c r="D626" s="13"/>
      <c r="E626" s="22"/>
      <c r="F626" s="13"/>
      <c r="G626" s="1"/>
      <c r="H626" s="1"/>
      <c r="I626" s="46"/>
      <c r="J626" s="1"/>
      <c r="K626" s="1"/>
      <c r="L626" s="1"/>
      <c r="M626" s="1"/>
      <c r="N626" s="1"/>
      <c r="O626" s="1"/>
      <c r="P626" s="8"/>
      <c r="Q626" s="26"/>
      <c r="R626" s="17"/>
      <c r="T626" t="str">
        <f t="shared" si="9"/>
        <v/>
      </c>
      <c r="U626" s="34"/>
      <c r="V626" s="28"/>
      <c r="W626" s="29"/>
      <c r="X626" s="30"/>
    </row>
    <row r="627" spans="1:24">
      <c r="A627" s="1"/>
      <c r="B627" s="1"/>
      <c r="C627" s="1"/>
      <c r="D627" s="13"/>
      <c r="E627" s="22"/>
      <c r="F627" s="13"/>
      <c r="G627" s="1"/>
      <c r="H627" s="1"/>
      <c r="I627" s="46"/>
      <c r="J627" s="1"/>
      <c r="K627" s="1"/>
      <c r="L627" s="1"/>
      <c r="M627" s="1"/>
      <c r="N627" s="1"/>
      <c r="O627" s="1"/>
      <c r="P627" s="8"/>
      <c r="Q627" s="26"/>
      <c r="R627" s="17"/>
      <c r="T627" t="str">
        <f t="shared" si="9"/>
        <v/>
      </c>
      <c r="U627" s="34"/>
      <c r="V627" s="28"/>
      <c r="W627" s="29"/>
      <c r="X627" s="30"/>
    </row>
    <row r="628" spans="1:24">
      <c r="A628" s="1"/>
      <c r="B628" s="1"/>
      <c r="C628" s="1"/>
      <c r="D628" s="13"/>
      <c r="E628" s="22"/>
      <c r="F628" s="13"/>
      <c r="G628" s="1"/>
      <c r="H628" s="1"/>
      <c r="I628" s="46"/>
      <c r="J628" s="1"/>
      <c r="K628" s="1"/>
      <c r="L628" s="1"/>
      <c r="M628" s="1"/>
      <c r="N628" s="1"/>
      <c r="O628" s="1"/>
      <c r="P628" s="8"/>
      <c r="Q628" s="26"/>
      <c r="R628" s="17"/>
      <c r="T628" t="str">
        <f t="shared" si="9"/>
        <v/>
      </c>
      <c r="U628" s="34"/>
      <c r="V628" s="28"/>
      <c r="W628" s="29"/>
      <c r="X628" s="30"/>
    </row>
    <row r="629" spans="1:24">
      <c r="A629" s="1"/>
      <c r="B629" s="1"/>
      <c r="C629" s="1"/>
      <c r="D629" s="13"/>
      <c r="E629" s="22"/>
      <c r="F629" s="13"/>
      <c r="G629" s="1"/>
      <c r="H629" s="1"/>
      <c r="I629" s="46"/>
      <c r="J629" s="1"/>
      <c r="K629" s="1"/>
      <c r="L629" s="1"/>
      <c r="M629" s="1"/>
      <c r="N629" s="1"/>
      <c r="O629" s="1"/>
      <c r="P629" s="8"/>
      <c r="Q629" s="26"/>
      <c r="R629" s="17"/>
      <c r="T629" t="str">
        <f t="shared" si="9"/>
        <v/>
      </c>
      <c r="U629" s="34"/>
      <c r="V629" s="28"/>
      <c r="W629" s="29"/>
      <c r="X629" s="30"/>
    </row>
    <row r="630" spans="1:24">
      <c r="A630" s="1"/>
      <c r="B630" s="1"/>
      <c r="C630" s="1"/>
      <c r="D630" s="13"/>
      <c r="E630" s="22"/>
      <c r="F630" s="13"/>
      <c r="G630" s="1"/>
      <c r="H630" s="1"/>
      <c r="I630" s="46"/>
      <c r="J630" s="1"/>
      <c r="K630" s="1"/>
      <c r="L630" s="1"/>
      <c r="M630" s="1"/>
      <c r="N630" s="1"/>
      <c r="O630" s="1"/>
      <c r="P630" s="8"/>
      <c r="Q630" s="26"/>
      <c r="R630" s="17"/>
      <c r="T630" t="str">
        <f t="shared" si="9"/>
        <v/>
      </c>
      <c r="U630" s="34"/>
      <c r="V630" s="28"/>
      <c r="W630" s="29"/>
      <c r="X630" s="30"/>
    </row>
    <row r="631" spans="1:24">
      <c r="A631" s="1"/>
      <c r="B631" s="1"/>
      <c r="C631" s="1"/>
      <c r="D631" s="13"/>
      <c r="E631" s="22"/>
      <c r="F631" s="13"/>
      <c r="G631" s="1"/>
      <c r="H631" s="1"/>
      <c r="I631" s="46"/>
      <c r="J631" s="1"/>
      <c r="K631" s="1"/>
      <c r="L631" s="1"/>
      <c r="M631" s="1"/>
      <c r="N631" s="1"/>
      <c r="O631" s="1"/>
      <c r="P631" s="8"/>
      <c r="Q631" s="26"/>
      <c r="R631" s="17"/>
      <c r="T631" t="str">
        <f t="shared" si="9"/>
        <v/>
      </c>
      <c r="U631" s="34"/>
      <c r="V631" s="28"/>
      <c r="W631" s="29"/>
      <c r="X631" s="30"/>
    </row>
    <row r="632" spans="1:24">
      <c r="A632" s="1"/>
      <c r="B632" s="1"/>
      <c r="C632" s="1"/>
      <c r="D632" s="13"/>
      <c r="E632" s="22"/>
      <c r="F632" s="13"/>
      <c r="G632" s="1"/>
      <c r="H632" s="1"/>
      <c r="I632" s="46"/>
      <c r="J632" s="1"/>
      <c r="K632" s="1"/>
      <c r="L632" s="1"/>
      <c r="M632" s="1"/>
      <c r="N632" s="1"/>
      <c r="O632" s="1"/>
      <c r="P632" s="8"/>
      <c r="Q632" s="26"/>
      <c r="R632" s="17"/>
      <c r="T632" t="str">
        <f t="shared" si="9"/>
        <v/>
      </c>
      <c r="U632" s="34"/>
      <c r="V632" s="28"/>
      <c r="W632" s="29"/>
      <c r="X632" s="30"/>
    </row>
    <row r="633" spans="1:24">
      <c r="A633" s="1"/>
      <c r="B633" s="1"/>
      <c r="C633" s="1"/>
      <c r="D633" s="13"/>
      <c r="E633" s="22"/>
      <c r="F633" s="13"/>
      <c r="G633" s="1"/>
      <c r="H633" s="1"/>
      <c r="I633" s="46"/>
      <c r="J633" s="1"/>
      <c r="K633" s="1"/>
      <c r="L633" s="1"/>
      <c r="M633" s="1"/>
      <c r="N633" s="1"/>
      <c r="O633" s="1"/>
      <c r="P633" s="8"/>
      <c r="Q633" s="26"/>
      <c r="R633" s="17"/>
      <c r="T633" t="str">
        <f t="shared" si="9"/>
        <v/>
      </c>
      <c r="U633" s="34"/>
      <c r="V633" s="28"/>
      <c r="W633" s="29"/>
      <c r="X633" s="30"/>
    </row>
    <row r="634" spans="1:24">
      <c r="A634" s="1"/>
      <c r="B634" s="1"/>
      <c r="C634" s="1"/>
      <c r="D634" s="13"/>
      <c r="E634" s="22"/>
      <c r="F634" s="13"/>
      <c r="G634" s="1"/>
      <c r="H634" s="1"/>
      <c r="I634" s="46"/>
      <c r="J634" s="1"/>
      <c r="K634" s="1"/>
      <c r="L634" s="1"/>
      <c r="M634" s="1"/>
      <c r="N634" s="1"/>
      <c r="O634" s="1"/>
      <c r="P634" s="8"/>
      <c r="Q634" s="26"/>
      <c r="R634" s="17"/>
      <c r="T634" t="str">
        <f t="shared" si="9"/>
        <v/>
      </c>
      <c r="U634" s="34"/>
      <c r="V634" s="28"/>
      <c r="W634" s="29"/>
      <c r="X634" s="30"/>
    </row>
    <row r="635" spans="1:24">
      <c r="A635" s="1"/>
      <c r="B635" s="1"/>
      <c r="C635" s="1"/>
      <c r="D635" s="13"/>
      <c r="E635" s="22"/>
      <c r="F635" s="13"/>
      <c r="G635" s="1"/>
      <c r="H635" s="1"/>
      <c r="I635" s="46"/>
      <c r="J635" s="1"/>
      <c r="K635" s="1"/>
      <c r="L635" s="1"/>
      <c r="M635" s="1"/>
      <c r="N635" s="1"/>
      <c r="O635" s="1"/>
      <c r="P635" s="8"/>
      <c r="Q635" s="26"/>
      <c r="R635" s="17"/>
      <c r="T635" t="str">
        <f t="shared" si="9"/>
        <v/>
      </c>
      <c r="U635" s="34"/>
      <c r="V635" s="28"/>
      <c r="W635" s="29"/>
      <c r="X635" s="30"/>
    </row>
    <row r="636" spans="1:24">
      <c r="A636" s="1"/>
      <c r="B636" s="1"/>
      <c r="C636" s="1"/>
      <c r="D636" s="13"/>
      <c r="E636" s="22"/>
      <c r="F636" s="13"/>
      <c r="G636" s="1"/>
      <c r="H636" s="1"/>
      <c r="I636" s="46"/>
      <c r="J636" s="1"/>
      <c r="K636" s="1"/>
      <c r="L636" s="1"/>
      <c r="M636" s="1"/>
      <c r="N636" s="1"/>
      <c r="O636" s="1"/>
      <c r="P636" s="8"/>
      <c r="Q636" s="26"/>
      <c r="R636" s="17"/>
      <c r="T636" t="str">
        <f t="shared" si="9"/>
        <v/>
      </c>
      <c r="U636" s="34"/>
      <c r="V636" s="28"/>
      <c r="W636" s="29"/>
      <c r="X636" s="30"/>
    </row>
    <row r="637" spans="1:24">
      <c r="A637" s="1"/>
      <c r="B637" s="1"/>
      <c r="C637" s="1"/>
      <c r="D637" s="13"/>
      <c r="E637" s="22"/>
      <c r="F637" s="13"/>
      <c r="G637" s="1"/>
      <c r="H637" s="1"/>
      <c r="I637" s="46"/>
      <c r="J637" s="1"/>
      <c r="K637" s="1"/>
      <c r="L637" s="1"/>
      <c r="M637" s="1"/>
      <c r="N637" s="1"/>
      <c r="O637" s="1"/>
      <c r="P637" s="8"/>
      <c r="Q637" s="26"/>
      <c r="R637" s="17"/>
      <c r="T637" t="str">
        <f t="shared" si="9"/>
        <v/>
      </c>
      <c r="U637" s="34"/>
      <c r="V637" s="28"/>
      <c r="W637" s="29"/>
      <c r="X637" s="30"/>
    </row>
    <row r="638" spans="1:24">
      <c r="A638" s="1"/>
      <c r="B638" s="1"/>
      <c r="C638" s="1"/>
      <c r="D638" s="13"/>
      <c r="E638" s="22"/>
      <c r="F638" s="13"/>
      <c r="G638" s="1"/>
      <c r="H638" s="1"/>
      <c r="I638" s="46"/>
      <c r="J638" s="1"/>
      <c r="K638" s="1"/>
      <c r="L638" s="1"/>
      <c r="M638" s="1"/>
      <c r="N638" s="1"/>
      <c r="O638" s="1"/>
      <c r="P638" s="8"/>
      <c r="Q638" s="26"/>
      <c r="R638" s="17"/>
      <c r="T638" t="str">
        <f t="shared" si="9"/>
        <v/>
      </c>
      <c r="U638" s="34"/>
      <c r="V638" s="28"/>
      <c r="W638" s="29"/>
      <c r="X638" s="30"/>
    </row>
    <row r="639" spans="1:24">
      <c r="A639" s="1"/>
      <c r="B639" s="1"/>
      <c r="C639" s="1"/>
      <c r="D639" s="13"/>
      <c r="E639" s="22"/>
      <c r="F639" s="13"/>
      <c r="G639" s="1"/>
      <c r="H639" s="1"/>
      <c r="I639" s="46"/>
      <c r="J639" s="1"/>
      <c r="K639" s="1"/>
      <c r="L639" s="1"/>
      <c r="M639" s="1"/>
      <c r="N639" s="1"/>
      <c r="O639" s="1"/>
      <c r="P639" s="8"/>
      <c r="Q639" s="26"/>
      <c r="R639" s="17"/>
      <c r="T639" t="str">
        <f t="shared" si="9"/>
        <v/>
      </c>
      <c r="U639" s="34"/>
      <c r="V639" s="28"/>
      <c r="W639" s="29"/>
      <c r="X639" s="30"/>
    </row>
    <row r="640" spans="1:24">
      <c r="A640" s="1"/>
      <c r="B640" s="1"/>
      <c r="C640" s="1"/>
      <c r="D640" s="13"/>
      <c r="E640" s="22"/>
      <c r="F640" s="13"/>
      <c r="G640" s="1"/>
      <c r="H640" s="1"/>
      <c r="I640" s="46"/>
      <c r="J640" s="1"/>
      <c r="K640" s="1"/>
      <c r="L640" s="1"/>
      <c r="M640" s="1"/>
      <c r="N640" s="1"/>
      <c r="O640" s="1"/>
      <c r="P640" s="8"/>
      <c r="Q640" s="26"/>
      <c r="R640" s="17"/>
      <c r="T640" t="str">
        <f t="shared" si="9"/>
        <v/>
      </c>
      <c r="U640" s="34"/>
      <c r="V640" s="28"/>
      <c r="W640" s="29"/>
      <c r="X640" s="30"/>
    </row>
    <row r="641" spans="1:24">
      <c r="A641" s="1"/>
      <c r="B641" s="1"/>
      <c r="C641" s="1"/>
      <c r="D641" s="13"/>
      <c r="E641" s="22"/>
      <c r="F641" s="13"/>
      <c r="G641" s="1"/>
      <c r="H641" s="1"/>
      <c r="I641" s="46"/>
      <c r="J641" s="1"/>
      <c r="K641" s="1"/>
      <c r="L641" s="1"/>
      <c r="M641" s="1"/>
      <c r="N641" s="1"/>
      <c r="O641" s="1"/>
      <c r="P641" s="8"/>
      <c r="Q641" s="26"/>
      <c r="R641" s="17"/>
      <c r="T641" t="str">
        <f t="shared" si="9"/>
        <v/>
      </c>
      <c r="U641" s="34"/>
      <c r="V641" s="28"/>
      <c r="W641" s="29"/>
      <c r="X641" s="30"/>
    </row>
    <row r="642" spans="1:24">
      <c r="A642" s="1"/>
      <c r="B642" s="1"/>
      <c r="C642" s="1"/>
      <c r="D642" s="13"/>
      <c r="E642" s="22"/>
      <c r="F642" s="13"/>
      <c r="G642" s="1"/>
      <c r="H642" s="1"/>
      <c r="I642" s="46"/>
      <c r="J642" s="1"/>
      <c r="K642" s="1"/>
      <c r="L642" s="1"/>
      <c r="M642" s="1"/>
      <c r="N642" s="1"/>
      <c r="O642" s="1"/>
      <c r="P642" s="8"/>
      <c r="Q642" s="26"/>
      <c r="R642" s="17"/>
      <c r="T642" t="str">
        <f t="shared" si="9"/>
        <v/>
      </c>
      <c r="U642" s="34"/>
      <c r="V642" s="28"/>
      <c r="W642" s="29"/>
      <c r="X642" s="30"/>
    </row>
    <row r="643" spans="1:24">
      <c r="A643" s="1"/>
      <c r="B643" s="1"/>
      <c r="C643" s="1"/>
      <c r="D643" s="13"/>
      <c r="E643" s="22"/>
      <c r="F643" s="13"/>
      <c r="G643" s="1"/>
      <c r="H643" s="1"/>
      <c r="I643" s="46"/>
      <c r="J643" s="1"/>
      <c r="K643" s="1"/>
      <c r="L643" s="1"/>
      <c r="M643" s="1"/>
      <c r="N643" s="1"/>
      <c r="O643" s="1"/>
      <c r="P643" s="8"/>
      <c r="Q643" s="26"/>
      <c r="R643" s="17"/>
      <c r="T643" t="str">
        <f t="shared" si="9"/>
        <v/>
      </c>
      <c r="U643" s="34"/>
      <c r="V643" s="28"/>
      <c r="W643" s="29"/>
      <c r="X643" s="30"/>
    </row>
    <row r="644" spans="1:24">
      <c r="A644" s="1"/>
      <c r="B644" s="1"/>
      <c r="C644" s="1"/>
      <c r="D644" s="13"/>
      <c r="E644" s="22"/>
      <c r="F644" s="13"/>
      <c r="G644" s="1"/>
      <c r="H644" s="1"/>
      <c r="I644" s="46"/>
      <c r="J644" s="1"/>
      <c r="K644" s="1"/>
      <c r="L644" s="1"/>
      <c r="M644" s="1"/>
      <c r="N644" s="1"/>
      <c r="O644" s="1"/>
      <c r="P644" s="8"/>
      <c r="Q644" s="26"/>
      <c r="R644" s="17"/>
      <c r="T644" t="str">
        <f t="shared" si="9"/>
        <v/>
      </c>
      <c r="U644" s="34"/>
      <c r="V644" s="28"/>
      <c r="W644" s="29"/>
      <c r="X644" s="30"/>
    </row>
    <row r="645" spans="1:24">
      <c r="A645" s="1"/>
      <c r="B645" s="1"/>
      <c r="C645" s="1"/>
      <c r="D645" s="13"/>
      <c r="E645" s="22"/>
      <c r="F645" s="13"/>
      <c r="G645" s="1"/>
      <c r="H645" s="1"/>
      <c r="I645" s="46"/>
      <c r="J645" s="1"/>
      <c r="K645" s="1"/>
      <c r="L645" s="1"/>
      <c r="M645" s="1"/>
      <c r="N645" s="1"/>
      <c r="O645" s="1"/>
      <c r="P645" s="8"/>
      <c r="Q645" s="26"/>
      <c r="R645" s="17"/>
      <c r="T645" t="str">
        <f t="shared" si="9"/>
        <v/>
      </c>
      <c r="U645" s="34"/>
      <c r="V645" s="28"/>
      <c r="W645" s="29"/>
      <c r="X645" s="30"/>
    </row>
    <row r="646" spans="1:24">
      <c r="A646" s="1"/>
      <c r="B646" s="1"/>
      <c r="C646" s="1"/>
      <c r="D646" s="13"/>
      <c r="E646" s="22"/>
      <c r="F646" s="13"/>
      <c r="G646" s="1"/>
      <c r="H646" s="1"/>
      <c r="I646" s="46"/>
      <c r="J646" s="1"/>
      <c r="K646" s="1"/>
      <c r="L646" s="1"/>
      <c r="M646" s="1"/>
      <c r="N646" s="1"/>
      <c r="O646" s="1"/>
      <c r="P646" s="8"/>
      <c r="Q646" s="26"/>
      <c r="R646" s="17"/>
      <c r="T646" t="str">
        <f t="shared" ref="T646:T709" si="10">IF(AND(Q646=0,R646=0),"",IF(I646="","",($U$1-I646)+1))</f>
        <v/>
      </c>
      <c r="U646" s="34"/>
      <c r="V646" s="28"/>
      <c r="W646" s="29"/>
      <c r="X646" s="30"/>
    </row>
    <row r="647" spans="1:24">
      <c r="A647" s="1"/>
      <c r="B647" s="1"/>
      <c r="C647" s="1"/>
      <c r="D647" s="13"/>
      <c r="E647" s="22"/>
      <c r="F647" s="13"/>
      <c r="G647" s="1"/>
      <c r="H647" s="1"/>
      <c r="I647" s="46"/>
      <c r="J647" s="1"/>
      <c r="K647" s="1"/>
      <c r="L647" s="1"/>
      <c r="M647" s="1"/>
      <c r="N647" s="1"/>
      <c r="O647" s="1"/>
      <c r="P647" s="8"/>
      <c r="Q647" s="26"/>
      <c r="R647" s="17"/>
      <c r="T647" t="str">
        <f t="shared" si="10"/>
        <v/>
      </c>
      <c r="U647" s="34"/>
      <c r="V647" s="28"/>
      <c r="W647" s="29"/>
      <c r="X647" s="30"/>
    </row>
    <row r="648" spans="1:24">
      <c r="A648" s="1"/>
      <c r="B648" s="1"/>
      <c r="C648" s="1"/>
      <c r="D648" s="13"/>
      <c r="E648" s="22"/>
      <c r="F648" s="13"/>
      <c r="G648" s="1"/>
      <c r="H648" s="1"/>
      <c r="I648" s="46"/>
      <c r="J648" s="1"/>
      <c r="K648" s="1"/>
      <c r="L648" s="1"/>
      <c r="M648" s="1"/>
      <c r="N648" s="1"/>
      <c r="O648" s="1"/>
      <c r="P648" s="8"/>
      <c r="Q648" s="26"/>
      <c r="R648" s="17"/>
      <c r="T648" t="str">
        <f t="shared" si="10"/>
        <v/>
      </c>
      <c r="U648" s="34"/>
      <c r="V648" s="28"/>
      <c r="W648" s="29"/>
      <c r="X648" s="30"/>
    </row>
    <row r="649" spans="1:24">
      <c r="A649" s="1"/>
      <c r="B649" s="1"/>
      <c r="C649" s="1"/>
      <c r="D649" s="13"/>
      <c r="E649" s="22"/>
      <c r="F649" s="13"/>
      <c r="G649" s="1"/>
      <c r="H649" s="1"/>
      <c r="I649" s="46"/>
      <c r="J649" s="1"/>
      <c r="K649" s="1"/>
      <c r="L649" s="1"/>
      <c r="M649" s="1"/>
      <c r="N649" s="1"/>
      <c r="O649" s="1"/>
      <c r="P649" s="8"/>
      <c r="Q649" s="26"/>
      <c r="R649" s="17"/>
      <c r="T649" t="str">
        <f t="shared" si="10"/>
        <v/>
      </c>
      <c r="U649" s="34"/>
      <c r="V649" s="28"/>
      <c r="W649" s="29"/>
      <c r="X649" s="30"/>
    </row>
    <row r="650" spans="1:24">
      <c r="A650" s="1"/>
      <c r="B650" s="1"/>
      <c r="C650" s="1"/>
      <c r="D650" s="13"/>
      <c r="E650" s="22"/>
      <c r="F650" s="13"/>
      <c r="G650" s="1"/>
      <c r="H650" s="1"/>
      <c r="I650" s="46"/>
      <c r="J650" s="1"/>
      <c r="K650" s="1"/>
      <c r="L650" s="1"/>
      <c r="M650" s="1"/>
      <c r="N650" s="1"/>
      <c r="O650" s="1"/>
      <c r="P650" s="8"/>
      <c r="Q650" s="26"/>
      <c r="R650" s="17"/>
      <c r="T650" t="str">
        <f t="shared" si="10"/>
        <v/>
      </c>
      <c r="U650" s="34"/>
      <c r="V650" s="28"/>
      <c r="W650" s="29"/>
      <c r="X650" s="30"/>
    </row>
    <row r="651" spans="1:24">
      <c r="A651" s="1"/>
      <c r="B651" s="1"/>
      <c r="C651" s="1"/>
      <c r="D651" s="13"/>
      <c r="E651" s="22"/>
      <c r="F651" s="13"/>
      <c r="G651" s="1"/>
      <c r="H651" s="1"/>
      <c r="I651" s="46"/>
      <c r="J651" s="1"/>
      <c r="K651" s="1"/>
      <c r="L651" s="1"/>
      <c r="M651" s="1"/>
      <c r="N651" s="1"/>
      <c r="O651" s="1"/>
      <c r="P651" s="8"/>
      <c r="Q651" s="26"/>
      <c r="R651" s="17"/>
      <c r="T651" t="str">
        <f t="shared" si="10"/>
        <v/>
      </c>
      <c r="U651" s="34"/>
      <c r="V651" s="28"/>
      <c r="W651" s="29"/>
      <c r="X651" s="30"/>
    </row>
    <row r="652" spans="1:24">
      <c r="A652" s="1"/>
      <c r="B652" s="1"/>
      <c r="C652" s="1"/>
      <c r="D652" s="13"/>
      <c r="E652" s="22"/>
      <c r="F652" s="13"/>
      <c r="G652" s="1"/>
      <c r="H652" s="1"/>
      <c r="I652" s="46"/>
      <c r="J652" s="1"/>
      <c r="K652" s="1"/>
      <c r="L652" s="1"/>
      <c r="M652" s="1"/>
      <c r="N652" s="1"/>
      <c r="O652" s="1"/>
      <c r="P652" s="8"/>
      <c r="Q652" s="26"/>
      <c r="R652" s="17"/>
      <c r="T652" t="str">
        <f t="shared" si="10"/>
        <v/>
      </c>
      <c r="U652" s="34"/>
      <c r="V652" s="28"/>
      <c r="W652" s="29"/>
      <c r="X652" s="30"/>
    </row>
    <row r="653" spans="1:24">
      <c r="A653" s="1"/>
      <c r="B653" s="1"/>
      <c r="C653" s="1"/>
      <c r="D653" s="13"/>
      <c r="E653" s="22"/>
      <c r="F653" s="13"/>
      <c r="G653" s="1"/>
      <c r="H653" s="1"/>
      <c r="I653" s="46"/>
      <c r="J653" s="1"/>
      <c r="K653" s="1"/>
      <c r="L653" s="1"/>
      <c r="M653" s="1"/>
      <c r="N653" s="1"/>
      <c r="O653" s="1"/>
      <c r="P653" s="8"/>
      <c r="Q653" s="26"/>
      <c r="R653" s="17"/>
      <c r="T653" t="str">
        <f t="shared" si="10"/>
        <v/>
      </c>
      <c r="U653" s="34"/>
      <c r="V653" s="28"/>
      <c r="W653" s="29"/>
      <c r="X653" s="30"/>
    </row>
    <row r="654" spans="1:24">
      <c r="A654" s="1"/>
      <c r="B654" s="1"/>
      <c r="C654" s="1"/>
      <c r="D654" s="13"/>
      <c r="E654" s="22"/>
      <c r="F654" s="13"/>
      <c r="G654" s="1"/>
      <c r="H654" s="1"/>
      <c r="I654" s="46"/>
      <c r="J654" s="1"/>
      <c r="K654" s="1"/>
      <c r="L654" s="1"/>
      <c r="M654" s="1"/>
      <c r="N654" s="1"/>
      <c r="O654" s="1"/>
      <c r="P654" s="8"/>
      <c r="Q654" s="26"/>
      <c r="R654" s="17"/>
      <c r="T654" t="str">
        <f t="shared" si="10"/>
        <v/>
      </c>
      <c r="U654" s="34"/>
      <c r="V654" s="28"/>
      <c r="W654" s="29"/>
      <c r="X654" s="30"/>
    </row>
    <row r="655" spans="1:24">
      <c r="A655" s="1"/>
      <c r="B655" s="1"/>
      <c r="C655" s="1"/>
      <c r="D655" s="13"/>
      <c r="E655" s="22"/>
      <c r="F655" s="13"/>
      <c r="G655" s="1"/>
      <c r="H655" s="1"/>
      <c r="I655" s="46"/>
      <c r="J655" s="1"/>
      <c r="K655" s="1"/>
      <c r="L655" s="1"/>
      <c r="M655" s="1"/>
      <c r="N655" s="1"/>
      <c r="O655" s="1"/>
      <c r="P655" s="8"/>
      <c r="Q655" s="26"/>
      <c r="R655" s="17"/>
      <c r="T655" t="str">
        <f t="shared" si="10"/>
        <v/>
      </c>
      <c r="U655" s="34"/>
      <c r="V655" s="28"/>
      <c r="W655" s="29"/>
      <c r="X655" s="30"/>
    </row>
    <row r="656" spans="1:24">
      <c r="A656" s="1"/>
      <c r="B656" s="1"/>
      <c r="C656" s="1"/>
      <c r="D656" s="13"/>
      <c r="E656" s="22"/>
      <c r="F656" s="13"/>
      <c r="G656" s="1"/>
      <c r="H656" s="1"/>
      <c r="I656" s="46"/>
      <c r="J656" s="1"/>
      <c r="K656" s="1"/>
      <c r="L656" s="1"/>
      <c r="M656" s="1"/>
      <c r="N656" s="1"/>
      <c r="O656" s="1"/>
      <c r="P656" s="8"/>
      <c r="Q656" s="26"/>
      <c r="R656" s="17"/>
      <c r="T656" t="str">
        <f t="shared" si="10"/>
        <v/>
      </c>
      <c r="U656" s="34"/>
      <c r="V656" s="28"/>
      <c r="W656" s="29"/>
      <c r="X656" s="30"/>
    </row>
    <row r="657" spans="1:24">
      <c r="A657" s="1"/>
      <c r="B657" s="1"/>
      <c r="C657" s="1"/>
      <c r="D657" s="13"/>
      <c r="E657" s="22"/>
      <c r="F657" s="13"/>
      <c r="G657" s="1"/>
      <c r="H657" s="1"/>
      <c r="I657" s="46"/>
      <c r="J657" s="1"/>
      <c r="K657" s="1"/>
      <c r="L657" s="1"/>
      <c r="M657" s="1"/>
      <c r="N657" s="1"/>
      <c r="O657" s="1"/>
      <c r="P657" s="8"/>
      <c r="Q657" s="26"/>
      <c r="R657" s="17"/>
      <c r="T657" t="str">
        <f t="shared" si="10"/>
        <v/>
      </c>
      <c r="U657" s="34"/>
      <c r="V657" s="28"/>
      <c r="W657" s="29"/>
      <c r="X657" s="30"/>
    </row>
    <row r="658" spans="1:24">
      <c r="A658" s="1"/>
      <c r="B658" s="1"/>
      <c r="C658" s="1"/>
      <c r="D658" s="13"/>
      <c r="E658" s="22"/>
      <c r="F658" s="13"/>
      <c r="G658" s="1"/>
      <c r="H658" s="1"/>
      <c r="I658" s="46"/>
      <c r="J658" s="1"/>
      <c r="K658" s="1"/>
      <c r="L658" s="1"/>
      <c r="M658" s="1"/>
      <c r="N658" s="1"/>
      <c r="O658" s="1"/>
      <c r="P658" s="8"/>
      <c r="Q658" s="26"/>
      <c r="R658" s="17"/>
      <c r="T658" t="str">
        <f t="shared" si="10"/>
        <v/>
      </c>
      <c r="U658" s="34"/>
      <c r="V658" s="28"/>
      <c r="W658" s="29"/>
      <c r="X658" s="30"/>
    </row>
    <row r="659" spans="1:24">
      <c r="A659" s="1"/>
      <c r="B659" s="1"/>
      <c r="C659" s="1"/>
      <c r="D659" s="13"/>
      <c r="E659" s="22"/>
      <c r="F659" s="13"/>
      <c r="G659" s="1"/>
      <c r="H659" s="1"/>
      <c r="I659" s="46"/>
      <c r="J659" s="1"/>
      <c r="K659" s="1"/>
      <c r="L659" s="1"/>
      <c r="M659" s="1"/>
      <c r="N659" s="1"/>
      <c r="O659" s="1"/>
      <c r="P659" s="8"/>
      <c r="Q659" s="26"/>
      <c r="R659" s="17"/>
      <c r="T659" t="str">
        <f t="shared" si="10"/>
        <v/>
      </c>
      <c r="U659" s="34"/>
      <c r="V659" s="28"/>
      <c r="W659" s="29"/>
      <c r="X659" s="30"/>
    </row>
    <row r="660" spans="1:24">
      <c r="A660" s="1"/>
      <c r="B660" s="1"/>
      <c r="C660" s="1"/>
      <c r="D660" s="13"/>
      <c r="E660" s="22"/>
      <c r="F660" s="13"/>
      <c r="G660" s="1"/>
      <c r="H660" s="1"/>
      <c r="I660" s="46"/>
      <c r="J660" s="1"/>
      <c r="K660" s="1"/>
      <c r="L660" s="1"/>
      <c r="M660" s="1"/>
      <c r="N660" s="1"/>
      <c r="O660" s="1"/>
      <c r="P660" s="8"/>
      <c r="Q660" s="26"/>
      <c r="R660" s="17"/>
      <c r="T660" t="str">
        <f t="shared" si="10"/>
        <v/>
      </c>
      <c r="U660" s="34"/>
      <c r="V660" s="28"/>
      <c r="W660" s="29"/>
      <c r="X660" s="30"/>
    </row>
    <row r="661" spans="1:24">
      <c r="A661" s="1"/>
      <c r="B661" s="1"/>
      <c r="C661" s="1"/>
      <c r="D661" s="13"/>
      <c r="E661" s="22"/>
      <c r="F661" s="13"/>
      <c r="G661" s="1"/>
      <c r="H661" s="1"/>
      <c r="I661" s="46"/>
      <c r="J661" s="1"/>
      <c r="K661" s="1"/>
      <c r="L661" s="1"/>
      <c r="M661" s="1"/>
      <c r="N661" s="1"/>
      <c r="O661" s="1"/>
      <c r="P661" s="8"/>
      <c r="Q661" s="26"/>
      <c r="R661" s="17"/>
      <c r="T661" t="str">
        <f t="shared" si="10"/>
        <v/>
      </c>
      <c r="U661" s="34"/>
      <c r="V661" s="28"/>
      <c r="W661" s="29"/>
      <c r="X661" s="30"/>
    </row>
    <row r="662" spans="1:24">
      <c r="A662" s="1"/>
      <c r="B662" s="1"/>
      <c r="C662" s="1"/>
      <c r="D662" s="13"/>
      <c r="E662" s="22"/>
      <c r="F662" s="13"/>
      <c r="G662" s="1"/>
      <c r="H662" s="1"/>
      <c r="I662" s="46"/>
      <c r="J662" s="1"/>
      <c r="K662" s="1"/>
      <c r="L662" s="1"/>
      <c r="M662" s="1"/>
      <c r="N662" s="1"/>
      <c r="O662" s="1"/>
      <c r="P662" s="8"/>
      <c r="Q662" s="26"/>
      <c r="R662" s="17"/>
      <c r="T662" t="str">
        <f t="shared" si="10"/>
        <v/>
      </c>
      <c r="U662" s="34"/>
      <c r="V662" s="28"/>
      <c r="W662" s="29"/>
      <c r="X662" s="30"/>
    </row>
    <row r="663" spans="1:24">
      <c r="A663" s="1"/>
      <c r="B663" s="1"/>
      <c r="C663" s="1"/>
      <c r="D663" s="13"/>
      <c r="E663" s="22"/>
      <c r="F663" s="13"/>
      <c r="G663" s="1"/>
      <c r="H663" s="1"/>
      <c r="I663" s="46"/>
      <c r="J663" s="1"/>
      <c r="K663" s="1"/>
      <c r="L663" s="1"/>
      <c r="M663" s="1"/>
      <c r="N663" s="1"/>
      <c r="O663" s="1"/>
      <c r="P663" s="8"/>
      <c r="Q663" s="26"/>
      <c r="R663" s="17"/>
      <c r="T663" t="str">
        <f t="shared" si="10"/>
        <v/>
      </c>
      <c r="U663" s="34"/>
      <c r="V663" s="28"/>
      <c r="W663" s="29"/>
      <c r="X663" s="30"/>
    </row>
    <row r="664" spans="1:24">
      <c r="A664" s="1"/>
      <c r="B664" s="1"/>
      <c r="C664" s="1"/>
      <c r="D664" s="13"/>
      <c r="E664" s="22"/>
      <c r="F664" s="13"/>
      <c r="G664" s="1"/>
      <c r="H664" s="1"/>
      <c r="I664" s="46"/>
      <c r="J664" s="1"/>
      <c r="K664" s="1"/>
      <c r="L664" s="1"/>
      <c r="M664" s="1"/>
      <c r="N664" s="1"/>
      <c r="O664" s="1"/>
      <c r="P664" s="8"/>
      <c r="Q664" s="26"/>
      <c r="R664" s="17"/>
      <c r="T664" t="str">
        <f t="shared" si="10"/>
        <v/>
      </c>
      <c r="U664" s="34"/>
      <c r="V664" s="28"/>
      <c r="W664" s="29"/>
      <c r="X664" s="30"/>
    </row>
    <row r="665" spans="1:24">
      <c r="A665" s="1"/>
      <c r="B665" s="1"/>
      <c r="C665" s="1"/>
      <c r="D665" s="13"/>
      <c r="E665" s="22"/>
      <c r="F665" s="13"/>
      <c r="G665" s="1"/>
      <c r="H665" s="1"/>
      <c r="I665" s="46"/>
      <c r="J665" s="1"/>
      <c r="K665" s="1"/>
      <c r="L665" s="1"/>
      <c r="M665" s="1"/>
      <c r="N665" s="1"/>
      <c r="O665" s="1"/>
      <c r="P665" s="8"/>
      <c r="Q665" s="26"/>
      <c r="R665" s="17"/>
      <c r="T665" t="str">
        <f t="shared" si="10"/>
        <v/>
      </c>
      <c r="U665" s="34"/>
      <c r="V665" s="28"/>
      <c r="W665" s="29"/>
      <c r="X665" s="30"/>
    </row>
    <row r="666" spans="1:24">
      <c r="A666" s="1"/>
      <c r="B666" s="1"/>
      <c r="C666" s="1"/>
      <c r="D666" s="13"/>
      <c r="E666" s="22"/>
      <c r="F666" s="13"/>
      <c r="G666" s="1"/>
      <c r="H666" s="1"/>
      <c r="I666" s="46"/>
      <c r="J666" s="1"/>
      <c r="K666" s="1"/>
      <c r="L666" s="1"/>
      <c r="M666" s="1"/>
      <c r="N666" s="1"/>
      <c r="O666" s="1"/>
      <c r="P666" s="8"/>
      <c r="Q666" s="26"/>
      <c r="R666" s="17"/>
      <c r="T666" t="str">
        <f t="shared" si="10"/>
        <v/>
      </c>
      <c r="U666" s="34"/>
      <c r="V666" s="28"/>
      <c r="W666" s="29"/>
      <c r="X666" s="30"/>
    </row>
    <row r="667" spans="1:24">
      <c r="A667" s="1"/>
      <c r="B667" s="1"/>
      <c r="C667" s="1"/>
      <c r="D667" s="13"/>
      <c r="E667" s="22"/>
      <c r="F667" s="13"/>
      <c r="G667" s="1"/>
      <c r="H667" s="1"/>
      <c r="I667" s="46"/>
      <c r="J667" s="1"/>
      <c r="K667" s="1"/>
      <c r="L667" s="1"/>
      <c r="M667" s="1"/>
      <c r="N667" s="1"/>
      <c r="O667" s="1"/>
      <c r="P667" s="8"/>
      <c r="Q667" s="26"/>
      <c r="R667" s="17"/>
      <c r="T667" t="str">
        <f t="shared" si="10"/>
        <v/>
      </c>
      <c r="U667" s="34"/>
      <c r="V667" s="28"/>
      <c r="W667" s="29"/>
      <c r="X667" s="30"/>
    </row>
    <row r="668" spans="1:24">
      <c r="A668" s="1"/>
      <c r="B668" s="1"/>
      <c r="C668" s="1"/>
      <c r="D668" s="13"/>
      <c r="E668" s="22"/>
      <c r="F668" s="13"/>
      <c r="G668" s="1"/>
      <c r="H668" s="1"/>
      <c r="I668" s="46"/>
      <c r="J668" s="1"/>
      <c r="K668" s="1"/>
      <c r="L668" s="1"/>
      <c r="M668" s="1"/>
      <c r="N668" s="1"/>
      <c r="O668" s="1"/>
      <c r="P668" s="8"/>
      <c r="Q668" s="26"/>
      <c r="R668" s="17"/>
      <c r="T668" t="str">
        <f t="shared" si="10"/>
        <v/>
      </c>
      <c r="U668" s="34"/>
      <c r="V668" s="28"/>
      <c r="W668" s="29"/>
      <c r="X668" s="30"/>
    </row>
    <row r="669" spans="1:24">
      <c r="A669" s="1"/>
      <c r="B669" s="1"/>
      <c r="C669" s="1"/>
      <c r="D669" s="13"/>
      <c r="E669" s="22"/>
      <c r="F669" s="13"/>
      <c r="G669" s="1"/>
      <c r="H669" s="1"/>
      <c r="I669" s="46"/>
      <c r="J669" s="1"/>
      <c r="K669" s="1"/>
      <c r="L669" s="1"/>
      <c r="M669" s="1"/>
      <c r="N669" s="1"/>
      <c r="O669" s="1"/>
      <c r="P669" s="8"/>
      <c r="Q669" s="26"/>
      <c r="R669" s="17"/>
      <c r="T669" t="str">
        <f t="shared" si="10"/>
        <v/>
      </c>
      <c r="U669" s="34"/>
      <c r="V669" s="28"/>
      <c r="W669" s="29"/>
      <c r="X669" s="30"/>
    </row>
    <row r="670" spans="1:24">
      <c r="A670" s="1"/>
      <c r="B670" s="1"/>
      <c r="C670" s="1"/>
      <c r="D670" s="13"/>
      <c r="E670" s="22"/>
      <c r="F670" s="13"/>
      <c r="G670" s="1"/>
      <c r="H670" s="1"/>
      <c r="I670" s="46"/>
      <c r="J670" s="1"/>
      <c r="K670" s="1"/>
      <c r="L670" s="1"/>
      <c r="M670" s="1"/>
      <c r="N670" s="1"/>
      <c r="O670" s="1"/>
      <c r="P670" s="8"/>
      <c r="Q670" s="26"/>
      <c r="R670" s="17"/>
      <c r="T670" t="str">
        <f t="shared" si="10"/>
        <v/>
      </c>
      <c r="U670" s="34"/>
      <c r="V670" s="28"/>
      <c r="W670" s="29"/>
      <c r="X670" s="30"/>
    </row>
    <row r="671" spans="1:24">
      <c r="A671" s="1"/>
      <c r="B671" s="1"/>
      <c r="C671" s="1"/>
      <c r="D671" s="13"/>
      <c r="E671" s="22"/>
      <c r="F671" s="13"/>
      <c r="G671" s="1"/>
      <c r="H671" s="1"/>
      <c r="I671" s="46"/>
      <c r="J671" s="1"/>
      <c r="K671" s="1"/>
      <c r="L671" s="1"/>
      <c r="M671" s="1"/>
      <c r="N671" s="1"/>
      <c r="O671" s="1"/>
      <c r="P671" s="8"/>
      <c r="Q671" s="26"/>
      <c r="R671" s="17"/>
      <c r="T671" t="str">
        <f t="shared" si="10"/>
        <v/>
      </c>
      <c r="U671" s="34"/>
      <c r="V671" s="28"/>
      <c r="W671" s="29"/>
      <c r="X671" s="30"/>
    </row>
    <row r="672" spans="1:24">
      <c r="A672" s="1"/>
      <c r="B672" s="1"/>
      <c r="C672" s="1"/>
      <c r="D672" s="13"/>
      <c r="E672" s="22"/>
      <c r="F672" s="13"/>
      <c r="G672" s="1"/>
      <c r="H672" s="1"/>
      <c r="I672" s="46"/>
      <c r="J672" s="1"/>
      <c r="K672" s="1"/>
      <c r="L672" s="1"/>
      <c r="M672" s="1"/>
      <c r="N672" s="1"/>
      <c r="O672" s="1"/>
      <c r="P672" s="8"/>
      <c r="Q672" s="26"/>
      <c r="R672" s="17"/>
      <c r="T672" t="str">
        <f t="shared" si="10"/>
        <v/>
      </c>
      <c r="U672" s="34"/>
      <c r="V672" s="28"/>
      <c r="W672" s="29"/>
      <c r="X672" s="30"/>
    </row>
    <row r="673" spans="1:24">
      <c r="A673" s="1"/>
      <c r="B673" s="1"/>
      <c r="C673" s="1"/>
      <c r="D673" s="13"/>
      <c r="E673" s="22"/>
      <c r="F673" s="13"/>
      <c r="G673" s="1"/>
      <c r="H673" s="1"/>
      <c r="I673" s="46"/>
      <c r="J673" s="1"/>
      <c r="K673" s="1"/>
      <c r="L673" s="1"/>
      <c r="M673" s="1"/>
      <c r="N673" s="1"/>
      <c r="O673" s="1"/>
      <c r="P673" s="8"/>
      <c r="Q673" s="26"/>
      <c r="R673" s="17"/>
      <c r="T673" t="str">
        <f t="shared" si="10"/>
        <v/>
      </c>
      <c r="U673" s="34"/>
      <c r="V673" s="28"/>
      <c r="W673" s="29"/>
      <c r="X673" s="30"/>
    </row>
    <row r="674" spans="1:24">
      <c r="A674" s="1"/>
      <c r="B674" s="1"/>
      <c r="C674" s="1"/>
      <c r="D674" s="13"/>
      <c r="E674" s="22"/>
      <c r="F674" s="13"/>
      <c r="G674" s="1"/>
      <c r="H674" s="1"/>
      <c r="I674" s="46"/>
      <c r="J674" s="1"/>
      <c r="K674" s="1"/>
      <c r="L674" s="1"/>
      <c r="M674" s="1"/>
      <c r="N674" s="1"/>
      <c r="O674" s="1"/>
      <c r="P674" s="8"/>
      <c r="Q674" s="26"/>
      <c r="R674" s="17"/>
      <c r="T674" t="str">
        <f t="shared" si="10"/>
        <v/>
      </c>
      <c r="U674" s="34"/>
      <c r="V674" s="28"/>
      <c r="W674" s="29"/>
      <c r="X674" s="30"/>
    </row>
    <row r="675" spans="1:24">
      <c r="A675" s="1"/>
      <c r="B675" s="1"/>
      <c r="C675" s="1"/>
      <c r="D675" s="13"/>
      <c r="E675" s="22"/>
      <c r="F675" s="13"/>
      <c r="G675" s="1"/>
      <c r="H675" s="1"/>
      <c r="I675" s="46"/>
      <c r="J675" s="1"/>
      <c r="K675" s="1"/>
      <c r="L675" s="1"/>
      <c r="M675" s="1"/>
      <c r="N675" s="1"/>
      <c r="O675" s="1"/>
      <c r="P675" s="8"/>
      <c r="Q675" s="26"/>
      <c r="R675" s="17"/>
      <c r="T675" t="str">
        <f t="shared" si="10"/>
        <v/>
      </c>
      <c r="U675" s="34"/>
      <c r="V675" s="28"/>
      <c r="W675" s="29"/>
      <c r="X675" s="30"/>
    </row>
    <row r="676" spans="1:24">
      <c r="A676" s="1"/>
      <c r="B676" s="1"/>
      <c r="C676" s="1"/>
      <c r="D676" s="13"/>
      <c r="E676" s="22"/>
      <c r="F676" s="13"/>
      <c r="G676" s="1"/>
      <c r="H676" s="1"/>
      <c r="I676" s="46"/>
      <c r="J676" s="1"/>
      <c r="K676" s="1"/>
      <c r="L676" s="1"/>
      <c r="M676" s="1"/>
      <c r="N676" s="1"/>
      <c r="O676" s="1"/>
      <c r="P676" s="8"/>
      <c r="Q676" s="26"/>
      <c r="R676" s="17"/>
      <c r="T676" t="str">
        <f t="shared" si="10"/>
        <v/>
      </c>
      <c r="U676" s="34"/>
      <c r="V676" s="28"/>
      <c r="W676" s="29"/>
      <c r="X676" s="30"/>
    </row>
    <row r="677" spans="1:24">
      <c r="A677" s="1"/>
      <c r="B677" s="1"/>
      <c r="C677" s="1"/>
      <c r="D677" s="13"/>
      <c r="E677" s="22"/>
      <c r="F677" s="13"/>
      <c r="G677" s="1"/>
      <c r="H677" s="1"/>
      <c r="I677" s="46"/>
      <c r="J677" s="1"/>
      <c r="K677" s="1"/>
      <c r="L677" s="1"/>
      <c r="M677" s="1"/>
      <c r="N677" s="1"/>
      <c r="O677" s="1"/>
      <c r="P677" s="8"/>
      <c r="Q677" s="26"/>
      <c r="R677" s="17"/>
      <c r="T677" t="str">
        <f t="shared" si="10"/>
        <v/>
      </c>
      <c r="U677" s="34"/>
      <c r="V677" s="28"/>
      <c r="W677" s="29"/>
      <c r="X677" s="30"/>
    </row>
    <row r="678" spans="1:24">
      <c r="A678" s="1"/>
      <c r="B678" s="1"/>
      <c r="C678" s="1"/>
      <c r="D678" s="13"/>
      <c r="E678" s="22"/>
      <c r="F678" s="13"/>
      <c r="G678" s="1"/>
      <c r="H678" s="1"/>
      <c r="I678" s="46"/>
      <c r="J678" s="1"/>
      <c r="K678" s="1"/>
      <c r="L678" s="1"/>
      <c r="M678" s="1"/>
      <c r="N678" s="1"/>
      <c r="O678" s="1"/>
      <c r="P678" s="8"/>
      <c r="Q678" s="26"/>
      <c r="R678" s="17"/>
      <c r="T678" t="str">
        <f t="shared" si="10"/>
        <v/>
      </c>
      <c r="U678" s="34"/>
      <c r="V678" s="28"/>
      <c r="W678" s="29"/>
      <c r="X678" s="30"/>
    </row>
    <row r="679" spans="1:24">
      <c r="A679" s="1"/>
      <c r="B679" s="1"/>
      <c r="C679" s="1"/>
      <c r="D679" s="13"/>
      <c r="E679" s="22"/>
      <c r="F679" s="13"/>
      <c r="G679" s="1"/>
      <c r="H679" s="1"/>
      <c r="I679" s="46"/>
      <c r="J679" s="1"/>
      <c r="K679" s="1"/>
      <c r="L679" s="1"/>
      <c r="M679" s="1"/>
      <c r="N679" s="1"/>
      <c r="O679" s="1"/>
      <c r="P679" s="8"/>
      <c r="Q679" s="26"/>
      <c r="R679" s="17"/>
      <c r="T679" t="str">
        <f t="shared" si="10"/>
        <v/>
      </c>
      <c r="U679" s="34"/>
      <c r="V679" s="28"/>
      <c r="W679" s="29"/>
      <c r="X679" s="30"/>
    </row>
    <row r="680" spans="1:24">
      <c r="A680" s="1"/>
      <c r="B680" s="1"/>
      <c r="C680" s="1"/>
      <c r="D680" s="13"/>
      <c r="E680" s="22"/>
      <c r="F680" s="13"/>
      <c r="G680" s="1"/>
      <c r="H680" s="1"/>
      <c r="I680" s="46"/>
      <c r="J680" s="1"/>
      <c r="K680" s="1"/>
      <c r="L680" s="1"/>
      <c r="M680" s="1"/>
      <c r="N680" s="1"/>
      <c r="O680" s="1"/>
      <c r="P680" s="8"/>
      <c r="Q680" s="26"/>
      <c r="R680" s="17"/>
      <c r="T680" t="str">
        <f t="shared" si="10"/>
        <v/>
      </c>
      <c r="U680" s="34"/>
      <c r="V680" s="28"/>
      <c r="W680" s="29"/>
      <c r="X680" s="30"/>
    </row>
    <row r="681" spans="1:24">
      <c r="A681" s="1"/>
      <c r="B681" s="1"/>
      <c r="C681" s="1"/>
      <c r="D681" s="13"/>
      <c r="E681" s="22"/>
      <c r="F681" s="13"/>
      <c r="G681" s="1"/>
      <c r="H681" s="1"/>
      <c r="I681" s="46"/>
      <c r="J681" s="1"/>
      <c r="K681" s="1"/>
      <c r="L681" s="1"/>
      <c r="M681" s="1"/>
      <c r="N681" s="1"/>
      <c r="O681" s="1"/>
      <c r="P681" s="8"/>
      <c r="Q681" s="26"/>
      <c r="R681" s="17"/>
      <c r="T681" t="str">
        <f t="shared" si="10"/>
        <v/>
      </c>
      <c r="U681" s="34"/>
      <c r="V681" s="28"/>
      <c r="W681" s="29"/>
      <c r="X681" s="30"/>
    </row>
    <row r="682" spans="1:24">
      <c r="A682" s="1"/>
      <c r="B682" s="1"/>
      <c r="C682" s="1"/>
      <c r="D682" s="13"/>
      <c r="E682" s="22"/>
      <c r="F682" s="13"/>
      <c r="G682" s="1"/>
      <c r="H682" s="1"/>
      <c r="I682" s="46"/>
      <c r="J682" s="1"/>
      <c r="K682" s="1"/>
      <c r="L682" s="1"/>
      <c r="M682" s="1"/>
      <c r="N682" s="1"/>
      <c r="O682" s="1"/>
      <c r="P682" s="8"/>
      <c r="Q682" s="26"/>
      <c r="R682" s="17"/>
      <c r="T682" t="str">
        <f t="shared" si="10"/>
        <v/>
      </c>
      <c r="U682" s="34"/>
      <c r="V682" s="28"/>
      <c r="W682" s="29"/>
      <c r="X682" s="30"/>
    </row>
    <row r="683" spans="1:24">
      <c r="A683" s="1"/>
      <c r="B683" s="1"/>
      <c r="C683" s="1"/>
      <c r="D683" s="13"/>
      <c r="E683" s="22"/>
      <c r="F683" s="13"/>
      <c r="G683" s="1"/>
      <c r="H683" s="1"/>
      <c r="I683" s="46"/>
      <c r="J683" s="1"/>
      <c r="K683" s="1"/>
      <c r="L683" s="1"/>
      <c r="M683" s="1"/>
      <c r="N683" s="1"/>
      <c r="O683" s="1"/>
      <c r="P683" s="8"/>
      <c r="Q683" s="26"/>
      <c r="R683" s="17"/>
      <c r="T683" t="str">
        <f t="shared" si="10"/>
        <v/>
      </c>
      <c r="U683" s="34"/>
      <c r="V683" s="28"/>
      <c r="W683" s="29"/>
      <c r="X683" s="30"/>
    </row>
    <row r="684" spans="1:24">
      <c r="A684" s="1"/>
      <c r="B684" s="1"/>
      <c r="C684" s="1"/>
      <c r="D684" s="13"/>
      <c r="E684" s="22"/>
      <c r="F684" s="13"/>
      <c r="G684" s="1"/>
      <c r="H684" s="1"/>
      <c r="I684" s="46"/>
      <c r="J684" s="1"/>
      <c r="K684" s="1"/>
      <c r="L684" s="1"/>
      <c r="M684" s="1"/>
      <c r="N684" s="1"/>
      <c r="O684" s="1"/>
      <c r="P684" s="8"/>
      <c r="Q684" s="26"/>
      <c r="R684" s="17"/>
      <c r="T684" t="str">
        <f t="shared" si="10"/>
        <v/>
      </c>
      <c r="U684" s="34"/>
      <c r="V684" s="28"/>
      <c r="W684" s="29"/>
      <c r="X684" s="30"/>
    </row>
    <row r="685" spans="1:24">
      <c r="A685" s="1"/>
      <c r="B685" s="1"/>
      <c r="C685" s="1"/>
      <c r="D685" s="13"/>
      <c r="E685" s="22"/>
      <c r="F685" s="13"/>
      <c r="G685" s="1"/>
      <c r="H685" s="1"/>
      <c r="I685" s="46"/>
      <c r="J685" s="1"/>
      <c r="K685" s="1"/>
      <c r="L685" s="1"/>
      <c r="M685" s="1"/>
      <c r="N685" s="1"/>
      <c r="O685" s="1"/>
      <c r="P685" s="8"/>
      <c r="Q685" s="26"/>
      <c r="R685" s="17"/>
      <c r="T685" t="str">
        <f t="shared" si="10"/>
        <v/>
      </c>
      <c r="U685" s="34"/>
      <c r="V685" s="28"/>
      <c r="W685" s="29"/>
      <c r="X685" s="30"/>
    </row>
    <row r="686" spans="1:24">
      <c r="A686" s="1"/>
      <c r="B686" s="1"/>
      <c r="C686" s="1"/>
      <c r="D686" s="13"/>
      <c r="E686" s="22"/>
      <c r="F686" s="13"/>
      <c r="G686" s="1"/>
      <c r="H686" s="1"/>
      <c r="I686" s="46"/>
      <c r="J686" s="1"/>
      <c r="K686" s="1"/>
      <c r="L686" s="1"/>
      <c r="M686" s="1"/>
      <c r="N686" s="1"/>
      <c r="O686" s="1"/>
      <c r="P686" s="8"/>
      <c r="Q686" s="26"/>
      <c r="R686" s="17"/>
      <c r="T686" t="str">
        <f t="shared" si="10"/>
        <v/>
      </c>
      <c r="U686" s="34"/>
      <c r="V686" s="28"/>
      <c r="W686" s="29"/>
      <c r="X686" s="30"/>
    </row>
    <row r="687" spans="1:24">
      <c r="A687" s="1"/>
      <c r="B687" s="1"/>
      <c r="C687" s="1"/>
      <c r="D687" s="13"/>
      <c r="E687" s="22"/>
      <c r="F687" s="13"/>
      <c r="G687" s="1"/>
      <c r="H687" s="1"/>
      <c r="I687" s="46"/>
      <c r="J687" s="1"/>
      <c r="K687" s="1"/>
      <c r="L687" s="1"/>
      <c r="M687" s="1"/>
      <c r="N687" s="1"/>
      <c r="O687" s="1"/>
      <c r="P687" s="8"/>
      <c r="Q687" s="26"/>
      <c r="R687" s="17"/>
      <c r="T687" t="str">
        <f t="shared" si="10"/>
        <v/>
      </c>
      <c r="U687" s="34"/>
      <c r="V687" s="28"/>
      <c r="W687" s="29"/>
      <c r="X687" s="30"/>
    </row>
    <row r="688" spans="1:24">
      <c r="A688" s="1"/>
      <c r="B688" s="1"/>
      <c r="C688" s="1"/>
      <c r="D688" s="13"/>
      <c r="E688" s="22"/>
      <c r="F688" s="13"/>
      <c r="G688" s="1"/>
      <c r="H688" s="1"/>
      <c r="I688" s="46"/>
      <c r="J688" s="1"/>
      <c r="K688" s="1"/>
      <c r="L688" s="1"/>
      <c r="M688" s="1"/>
      <c r="N688" s="1"/>
      <c r="O688" s="1"/>
      <c r="P688" s="8"/>
      <c r="Q688" s="26"/>
      <c r="R688" s="17"/>
      <c r="T688" t="str">
        <f t="shared" si="10"/>
        <v/>
      </c>
      <c r="U688" s="34"/>
      <c r="V688" s="28"/>
      <c r="W688" s="29"/>
      <c r="X688" s="30"/>
    </row>
    <row r="689" spans="1:24">
      <c r="A689" s="1"/>
      <c r="B689" s="1"/>
      <c r="C689" s="1"/>
      <c r="D689" s="13"/>
      <c r="E689" s="22"/>
      <c r="F689" s="13"/>
      <c r="G689" s="1"/>
      <c r="H689" s="1"/>
      <c r="I689" s="46"/>
      <c r="J689" s="1"/>
      <c r="K689" s="1"/>
      <c r="L689" s="1"/>
      <c r="M689" s="1"/>
      <c r="N689" s="1"/>
      <c r="O689" s="1"/>
      <c r="P689" s="8"/>
      <c r="Q689" s="26"/>
      <c r="R689" s="17"/>
      <c r="T689" t="str">
        <f t="shared" si="10"/>
        <v/>
      </c>
      <c r="U689" s="34"/>
      <c r="V689" s="28"/>
      <c r="W689" s="29"/>
      <c r="X689" s="30"/>
    </row>
    <row r="690" spans="1:24">
      <c r="A690" s="1"/>
      <c r="B690" s="1"/>
      <c r="C690" s="1"/>
      <c r="D690" s="13"/>
      <c r="E690" s="22"/>
      <c r="F690" s="13"/>
      <c r="G690" s="1"/>
      <c r="H690" s="1"/>
      <c r="I690" s="46"/>
      <c r="J690" s="1"/>
      <c r="K690" s="1"/>
      <c r="L690" s="1"/>
      <c r="M690" s="1"/>
      <c r="N690" s="1"/>
      <c r="O690" s="1"/>
      <c r="P690" s="8"/>
      <c r="Q690" s="26"/>
      <c r="R690" s="17"/>
      <c r="T690" t="str">
        <f t="shared" si="10"/>
        <v/>
      </c>
      <c r="U690" s="34"/>
      <c r="V690" s="28"/>
      <c r="W690" s="29"/>
      <c r="X690" s="30"/>
    </row>
    <row r="691" spans="1:24">
      <c r="A691" s="1"/>
      <c r="B691" s="1"/>
      <c r="C691" s="1"/>
      <c r="D691" s="13"/>
      <c r="E691" s="22"/>
      <c r="F691" s="13"/>
      <c r="G691" s="1"/>
      <c r="H691" s="1"/>
      <c r="I691" s="46"/>
      <c r="J691" s="1"/>
      <c r="K691" s="1"/>
      <c r="L691" s="1"/>
      <c r="M691" s="1"/>
      <c r="N691" s="1"/>
      <c r="O691" s="1"/>
      <c r="P691" s="8"/>
      <c r="Q691" s="26"/>
      <c r="R691" s="17"/>
      <c r="T691" t="str">
        <f t="shared" si="10"/>
        <v/>
      </c>
      <c r="U691" s="34"/>
      <c r="V691" s="28"/>
      <c r="W691" s="29"/>
      <c r="X691" s="30"/>
    </row>
    <row r="692" spans="1:24">
      <c r="A692" s="1"/>
      <c r="B692" s="1"/>
      <c r="C692" s="1"/>
      <c r="D692" s="13"/>
      <c r="E692" s="22"/>
      <c r="F692" s="13"/>
      <c r="G692" s="1"/>
      <c r="H692" s="1"/>
      <c r="I692" s="46"/>
      <c r="J692" s="1"/>
      <c r="K692" s="1"/>
      <c r="L692" s="1"/>
      <c r="M692" s="1"/>
      <c r="N692" s="1"/>
      <c r="O692" s="1"/>
      <c r="P692" s="8"/>
      <c r="Q692" s="26"/>
      <c r="R692" s="17"/>
      <c r="T692" t="str">
        <f t="shared" si="10"/>
        <v/>
      </c>
      <c r="U692" s="34"/>
      <c r="V692" s="28"/>
      <c r="W692" s="29"/>
      <c r="X692" s="30"/>
    </row>
    <row r="693" spans="1:24">
      <c r="A693" s="1"/>
      <c r="B693" s="1"/>
      <c r="C693" s="1"/>
      <c r="D693" s="13"/>
      <c r="E693" s="22"/>
      <c r="F693" s="13"/>
      <c r="G693" s="1"/>
      <c r="H693" s="1"/>
      <c r="I693" s="46"/>
      <c r="J693" s="1"/>
      <c r="K693" s="1"/>
      <c r="L693" s="1"/>
      <c r="M693" s="1"/>
      <c r="N693" s="1"/>
      <c r="O693" s="1"/>
      <c r="P693" s="8"/>
      <c r="Q693" s="26"/>
      <c r="R693" s="17"/>
      <c r="T693" t="str">
        <f t="shared" si="10"/>
        <v/>
      </c>
      <c r="U693" s="34"/>
      <c r="V693" s="28"/>
      <c r="W693" s="29"/>
      <c r="X693" s="30"/>
    </row>
    <row r="694" spans="1:24">
      <c r="A694" s="1"/>
      <c r="B694" s="1"/>
      <c r="C694" s="1"/>
      <c r="D694" s="13"/>
      <c r="E694" s="22"/>
      <c r="F694" s="13"/>
      <c r="G694" s="1"/>
      <c r="H694" s="1"/>
      <c r="I694" s="46"/>
      <c r="J694" s="1"/>
      <c r="K694" s="1"/>
      <c r="L694" s="1"/>
      <c r="M694" s="1"/>
      <c r="N694" s="1"/>
      <c r="O694" s="1"/>
      <c r="P694" s="8"/>
      <c r="Q694" s="26"/>
      <c r="R694" s="17"/>
      <c r="T694" t="str">
        <f t="shared" si="10"/>
        <v/>
      </c>
      <c r="U694" s="34"/>
      <c r="V694" s="28"/>
      <c r="W694" s="29"/>
      <c r="X694" s="30"/>
    </row>
    <row r="695" spans="1:24">
      <c r="A695" s="1"/>
      <c r="B695" s="1"/>
      <c r="C695" s="1"/>
      <c r="D695" s="13"/>
      <c r="E695" s="22"/>
      <c r="F695" s="13"/>
      <c r="G695" s="1"/>
      <c r="H695" s="1"/>
      <c r="I695" s="46"/>
      <c r="J695" s="1"/>
      <c r="K695" s="1"/>
      <c r="L695" s="1"/>
      <c r="M695" s="1"/>
      <c r="N695" s="1"/>
      <c r="O695" s="1"/>
      <c r="P695" s="8"/>
      <c r="Q695" s="26"/>
      <c r="R695" s="17"/>
      <c r="T695" t="str">
        <f t="shared" si="10"/>
        <v/>
      </c>
      <c r="U695" s="34"/>
      <c r="V695" s="28"/>
      <c r="W695" s="29"/>
      <c r="X695" s="30"/>
    </row>
    <row r="696" spans="1:24">
      <c r="A696" s="1"/>
      <c r="B696" s="1"/>
      <c r="C696" s="1"/>
      <c r="D696" s="13"/>
      <c r="E696" s="22"/>
      <c r="F696" s="13"/>
      <c r="G696" s="1"/>
      <c r="H696" s="1"/>
      <c r="I696" s="46"/>
      <c r="J696" s="1"/>
      <c r="K696" s="1"/>
      <c r="L696" s="1"/>
      <c r="M696" s="1"/>
      <c r="N696" s="1"/>
      <c r="O696" s="1"/>
      <c r="P696" s="8"/>
      <c r="Q696" s="26"/>
      <c r="R696" s="17"/>
      <c r="T696" t="str">
        <f t="shared" si="10"/>
        <v/>
      </c>
      <c r="U696" s="34"/>
      <c r="V696" s="28"/>
      <c r="W696" s="29"/>
      <c r="X696" s="30"/>
    </row>
    <row r="697" spans="1:24">
      <c r="A697" s="1"/>
      <c r="B697" s="1"/>
      <c r="C697" s="1"/>
      <c r="D697" s="13"/>
      <c r="E697" s="22"/>
      <c r="F697" s="13"/>
      <c r="G697" s="1"/>
      <c r="H697" s="1"/>
      <c r="I697" s="46"/>
      <c r="J697" s="1"/>
      <c r="K697" s="1"/>
      <c r="L697" s="1"/>
      <c r="M697" s="1"/>
      <c r="N697" s="1"/>
      <c r="O697" s="1"/>
      <c r="P697" s="8"/>
      <c r="Q697" s="26"/>
      <c r="R697" s="17"/>
      <c r="T697" t="str">
        <f t="shared" si="10"/>
        <v/>
      </c>
      <c r="U697" s="34"/>
      <c r="V697" s="28"/>
      <c r="W697" s="29"/>
      <c r="X697" s="30"/>
    </row>
    <row r="698" spans="1:24">
      <c r="A698" s="1"/>
      <c r="B698" s="1"/>
      <c r="C698" s="1"/>
      <c r="D698" s="13"/>
      <c r="E698" s="22"/>
      <c r="F698" s="13"/>
      <c r="G698" s="1"/>
      <c r="H698" s="1"/>
      <c r="I698" s="46"/>
      <c r="J698" s="1"/>
      <c r="K698" s="1"/>
      <c r="L698" s="1"/>
      <c r="M698" s="1"/>
      <c r="N698" s="1"/>
      <c r="O698" s="1"/>
      <c r="P698" s="8"/>
      <c r="Q698" s="26"/>
      <c r="R698" s="17"/>
      <c r="T698" t="str">
        <f t="shared" si="10"/>
        <v/>
      </c>
      <c r="U698" s="34"/>
      <c r="V698" s="28"/>
      <c r="W698" s="29"/>
      <c r="X698" s="30"/>
    </row>
    <row r="699" spans="1:24">
      <c r="A699" s="1"/>
      <c r="B699" s="1"/>
      <c r="C699" s="1"/>
      <c r="D699" s="13"/>
      <c r="E699" s="22"/>
      <c r="F699" s="13"/>
      <c r="G699" s="1"/>
      <c r="H699" s="1"/>
      <c r="I699" s="46"/>
      <c r="J699" s="1"/>
      <c r="K699" s="1"/>
      <c r="L699" s="1"/>
      <c r="M699" s="1"/>
      <c r="N699" s="1"/>
      <c r="O699" s="1"/>
      <c r="P699" s="8"/>
      <c r="Q699" s="26"/>
      <c r="R699" s="17"/>
      <c r="T699" t="str">
        <f t="shared" si="10"/>
        <v/>
      </c>
      <c r="U699" s="34"/>
      <c r="V699" s="28"/>
      <c r="W699" s="29"/>
      <c r="X699" s="30"/>
    </row>
    <row r="700" spans="1:24">
      <c r="A700" s="1"/>
      <c r="B700" s="1"/>
      <c r="C700" s="1"/>
      <c r="D700" s="13"/>
      <c r="E700" s="22"/>
      <c r="F700" s="13"/>
      <c r="G700" s="1"/>
      <c r="H700" s="1"/>
      <c r="I700" s="46"/>
      <c r="J700" s="1"/>
      <c r="K700" s="1"/>
      <c r="L700" s="1"/>
      <c r="M700" s="1"/>
      <c r="N700" s="1"/>
      <c r="O700" s="1"/>
      <c r="P700" s="8"/>
      <c r="Q700" s="26"/>
      <c r="R700" s="17"/>
      <c r="T700" t="str">
        <f t="shared" si="10"/>
        <v/>
      </c>
      <c r="U700" s="34"/>
      <c r="V700" s="28"/>
      <c r="W700" s="29"/>
      <c r="X700" s="30"/>
    </row>
    <row r="701" spans="1:24">
      <c r="A701" s="1"/>
      <c r="B701" s="1"/>
      <c r="C701" s="1"/>
      <c r="D701" s="13"/>
      <c r="E701" s="22"/>
      <c r="F701" s="13"/>
      <c r="G701" s="1"/>
      <c r="H701" s="1"/>
      <c r="I701" s="46"/>
      <c r="J701" s="1"/>
      <c r="K701" s="1"/>
      <c r="L701" s="1"/>
      <c r="M701" s="1"/>
      <c r="N701" s="1"/>
      <c r="O701" s="1"/>
      <c r="P701" s="8"/>
      <c r="Q701" s="26"/>
      <c r="R701" s="17"/>
      <c r="T701" t="str">
        <f t="shared" si="10"/>
        <v/>
      </c>
      <c r="U701" s="34"/>
      <c r="V701" s="28"/>
      <c r="W701" s="29"/>
      <c r="X701" s="30"/>
    </row>
    <row r="702" spans="1:24">
      <c r="A702" s="1"/>
      <c r="B702" s="1"/>
      <c r="C702" s="1"/>
      <c r="D702" s="13"/>
      <c r="E702" s="22"/>
      <c r="F702" s="13"/>
      <c r="G702" s="1"/>
      <c r="H702" s="1"/>
      <c r="I702" s="46"/>
      <c r="J702" s="1"/>
      <c r="K702" s="1"/>
      <c r="L702" s="1"/>
      <c r="M702" s="1"/>
      <c r="N702" s="1"/>
      <c r="O702" s="1"/>
      <c r="P702" s="8"/>
      <c r="Q702" s="26"/>
      <c r="R702" s="17"/>
      <c r="T702" t="str">
        <f t="shared" si="10"/>
        <v/>
      </c>
      <c r="U702" s="34"/>
      <c r="V702" s="28"/>
      <c r="W702" s="29"/>
      <c r="X702" s="30"/>
    </row>
    <row r="703" spans="1:24">
      <c r="A703" s="1"/>
      <c r="B703" s="1"/>
      <c r="C703" s="1"/>
      <c r="D703" s="13"/>
      <c r="E703" s="22"/>
      <c r="F703" s="13"/>
      <c r="G703" s="1"/>
      <c r="H703" s="1"/>
      <c r="I703" s="46"/>
      <c r="J703" s="1"/>
      <c r="K703" s="1"/>
      <c r="L703" s="1"/>
      <c r="M703" s="1"/>
      <c r="N703" s="1"/>
      <c r="O703" s="1"/>
      <c r="P703" s="8"/>
      <c r="Q703" s="26"/>
      <c r="R703" s="17"/>
      <c r="T703" t="str">
        <f t="shared" si="10"/>
        <v/>
      </c>
      <c r="U703" s="34"/>
      <c r="V703" s="28"/>
      <c r="W703" s="29"/>
      <c r="X703" s="30"/>
    </row>
    <row r="704" spans="1:24">
      <c r="A704" s="1"/>
      <c r="B704" s="1"/>
      <c r="C704" s="1"/>
      <c r="D704" s="13"/>
      <c r="E704" s="22"/>
      <c r="F704" s="13"/>
      <c r="G704" s="1"/>
      <c r="H704" s="1"/>
      <c r="I704" s="46"/>
      <c r="J704" s="1"/>
      <c r="K704" s="1"/>
      <c r="L704" s="1"/>
      <c r="M704" s="1"/>
      <c r="N704" s="1"/>
      <c r="O704" s="1"/>
      <c r="P704" s="8"/>
      <c r="Q704" s="26"/>
      <c r="R704" s="17"/>
      <c r="T704" t="str">
        <f t="shared" si="10"/>
        <v/>
      </c>
      <c r="U704" s="34"/>
      <c r="V704" s="28"/>
      <c r="W704" s="29"/>
      <c r="X704" s="30"/>
    </row>
    <row r="705" spans="1:24">
      <c r="A705" s="1"/>
      <c r="B705" s="1"/>
      <c r="C705" s="1"/>
      <c r="D705" s="13"/>
      <c r="E705" s="22"/>
      <c r="F705" s="13"/>
      <c r="G705" s="1"/>
      <c r="H705" s="1"/>
      <c r="I705" s="46"/>
      <c r="J705" s="1"/>
      <c r="K705" s="1"/>
      <c r="L705" s="1"/>
      <c r="M705" s="1"/>
      <c r="N705" s="1"/>
      <c r="O705" s="1"/>
      <c r="P705" s="8"/>
      <c r="Q705" s="26"/>
      <c r="R705" s="17"/>
      <c r="T705" t="str">
        <f t="shared" si="10"/>
        <v/>
      </c>
      <c r="U705" s="34"/>
      <c r="V705" s="28"/>
      <c r="W705" s="29"/>
      <c r="X705" s="30"/>
    </row>
    <row r="706" spans="1:24">
      <c r="A706" s="1"/>
      <c r="B706" s="1"/>
      <c r="C706" s="1"/>
      <c r="D706" s="13"/>
      <c r="E706" s="22"/>
      <c r="F706" s="13"/>
      <c r="G706" s="1"/>
      <c r="H706" s="1"/>
      <c r="I706" s="46"/>
      <c r="J706" s="1"/>
      <c r="K706" s="1"/>
      <c r="L706" s="1"/>
      <c r="M706" s="1"/>
      <c r="N706" s="1"/>
      <c r="O706" s="1"/>
      <c r="P706" s="8"/>
      <c r="Q706" s="26"/>
      <c r="R706" s="17"/>
      <c r="T706" t="str">
        <f t="shared" si="10"/>
        <v/>
      </c>
      <c r="U706" s="34"/>
      <c r="V706" s="28"/>
      <c r="W706" s="29"/>
      <c r="X706" s="30"/>
    </row>
    <row r="707" spans="1:24">
      <c r="A707" s="1"/>
      <c r="B707" s="1"/>
      <c r="C707" s="1"/>
      <c r="D707" s="13"/>
      <c r="E707" s="22"/>
      <c r="F707" s="13"/>
      <c r="G707" s="1"/>
      <c r="H707" s="1"/>
      <c r="I707" s="46"/>
      <c r="J707" s="1"/>
      <c r="K707" s="1"/>
      <c r="L707" s="1"/>
      <c r="M707" s="1"/>
      <c r="N707" s="1"/>
      <c r="O707" s="1"/>
      <c r="P707" s="8"/>
      <c r="Q707" s="26"/>
      <c r="R707" s="17"/>
      <c r="T707" t="str">
        <f t="shared" si="10"/>
        <v/>
      </c>
      <c r="U707" s="34"/>
      <c r="V707" s="28"/>
      <c r="W707" s="29"/>
      <c r="X707" s="30"/>
    </row>
    <row r="708" spans="1:24">
      <c r="A708" s="1"/>
      <c r="B708" s="1"/>
      <c r="C708" s="1"/>
      <c r="D708" s="13"/>
      <c r="E708" s="22"/>
      <c r="F708" s="13"/>
      <c r="G708" s="1"/>
      <c r="H708" s="1"/>
      <c r="I708" s="46"/>
      <c r="J708" s="1"/>
      <c r="K708" s="1"/>
      <c r="L708" s="1"/>
      <c r="M708" s="1"/>
      <c r="N708" s="1"/>
      <c r="O708" s="1"/>
      <c r="P708" s="8"/>
      <c r="Q708" s="26"/>
      <c r="R708" s="17"/>
      <c r="T708" t="str">
        <f t="shared" si="10"/>
        <v/>
      </c>
      <c r="U708" s="34"/>
      <c r="V708" s="28"/>
      <c r="W708" s="29"/>
      <c r="X708" s="30"/>
    </row>
    <row r="709" spans="1:24">
      <c r="A709" s="1"/>
      <c r="B709" s="1"/>
      <c r="C709" s="1"/>
      <c r="D709" s="13"/>
      <c r="E709" s="22"/>
      <c r="F709" s="13"/>
      <c r="G709" s="1"/>
      <c r="H709" s="1"/>
      <c r="I709" s="46"/>
      <c r="J709" s="1"/>
      <c r="K709" s="1"/>
      <c r="L709" s="1"/>
      <c r="M709" s="1"/>
      <c r="N709" s="1"/>
      <c r="O709" s="1"/>
      <c r="P709" s="8"/>
      <c r="Q709" s="26"/>
      <c r="R709" s="17"/>
      <c r="T709" t="str">
        <f t="shared" si="10"/>
        <v/>
      </c>
      <c r="U709" s="34"/>
      <c r="V709" s="28"/>
      <c r="W709" s="29"/>
      <c r="X709" s="30"/>
    </row>
    <row r="710" spans="1:24">
      <c r="A710" s="1"/>
      <c r="B710" s="1"/>
      <c r="C710" s="1"/>
      <c r="D710" s="13"/>
      <c r="E710" s="22"/>
      <c r="F710" s="13"/>
      <c r="G710" s="1"/>
      <c r="H710" s="1"/>
      <c r="I710" s="46"/>
      <c r="J710" s="1"/>
      <c r="K710" s="1"/>
      <c r="L710" s="1"/>
      <c r="M710" s="1"/>
      <c r="N710" s="1"/>
      <c r="O710" s="1"/>
      <c r="P710" s="8"/>
      <c r="Q710" s="26"/>
      <c r="R710" s="17"/>
      <c r="T710" t="str">
        <f t="shared" ref="T710:T773" si="11">IF(AND(Q710=0,R710=0),"",IF(I710="","",($U$1-I710)+1))</f>
        <v/>
      </c>
      <c r="U710" s="34"/>
      <c r="V710" s="28"/>
      <c r="W710" s="29"/>
      <c r="X710" s="30"/>
    </row>
    <row r="711" spans="1:24">
      <c r="A711" s="1"/>
      <c r="B711" s="1"/>
      <c r="C711" s="1"/>
      <c r="D711" s="13"/>
      <c r="E711" s="22"/>
      <c r="F711" s="13"/>
      <c r="G711" s="1"/>
      <c r="H711" s="1"/>
      <c r="I711" s="46"/>
      <c r="J711" s="1"/>
      <c r="K711" s="1"/>
      <c r="L711" s="1"/>
      <c r="M711" s="1"/>
      <c r="N711" s="1"/>
      <c r="O711" s="1"/>
      <c r="P711" s="8"/>
      <c r="Q711" s="26"/>
      <c r="R711" s="17"/>
      <c r="T711" t="str">
        <f t="shared" si="11"/>
        <v/>
      </c>
      <c r="U711" s="34"/>
      <c r="V711" s="28"/>
      <c r="W711" s="29"/>
      <c r="X711" s="30"/>
    </row>
    <row r="712" spans="1:24">
      <c r="A712" s="1"/>
      <c r="B712" s="1"/>
      <c r="C712" s="1"/>
      <c r="D712" s="13"/>
      <c r="E712" s="22"/>
      <c r="F712" s="13"/>
      <c r="G712" s="1"/>
      <c r="H712" s="1"/>
      <c r="I712" s="46"/>
      <c r="J712" s="1"/>
      <c r="K712" s="1"/>
      <c r="L712" s="1"/>
      <c r="M712" s="1"/>
      <c r="N712" s="1"/>
      <c r="O712" s="1"/>
      <c r="P712" s="8"/>
      <c r="Q712" s="26"/>
      <c r="R712" s="17"/>
      <c r="T712" t="str">
        <f t="shared" si="11"/>
        <v/>
      </c>
      <c r="U712" s="34"/>
      <c r="V712" s="28"/>
      <c r="W712" s="29"/>
      <c r="X712" s="30"/>
    </row>
    <row r="713" spans="1:24">
      <c r="A713" s="1"/>
      <c r="B713" s="1"/>
      <c r="C713" s="1"/>
      <c r="D713" s="13"/>
      <c r="E713" s="22"/>
      <c r="F713" s="13"/>
      <c r="G713" s="1"/>
      <c r="H713" s="1"/>
      <c r="I713" s="46"/>
      <c r="J713" s="1"/>
      <c r="K713" s="1"/>
      <c r="L713" s="1"/>
      <c r="M713" s="1"/>
      <c r="N713" s="1"/>
      <c r="O713" s="1"/>
      <c r="P713" s="8"/>
      <c r="Q713" s="26"/>
      <c r="R713" s="17"/>
      <c r="T713" t="str">
        <f t="shared" si="11"/>
        <v/>
      </c>
      <c r="U713" s="34"/>
      <c r="V713" s="28"/>
      <c r="W713" s="29"/>
      <c r="X713" s="30"/>
    </row>
    <row r="714" spans="1:24">
      <c r="A714" s="1"/>
      <c r="B714" s="1"/>
      <c r="C714" s="1"/>
      <c r="D714" s="13"/>
      <c r="E714" s="22"/>
      <c r="F714" s="13"/>
      <c r="G714" s="1"/>
      <c r="H714" s="1"/>
      <c r="I714" s="46"/>
      <c r="J714" s="1"/>
      <c r="K714" s="1"/>
      <c r="L714" s="1"/>
      <c r="M714" s="1"/>
      <c r="N714" s="1"/>
      <c r="O714" s="1"/>
      <c r="P714" s="8"/>
      <c r="Q714" s="26"/>
      <c r="R714" s="17"/>
      <c r="T714" t="str">
        <f t="shared" si="11"/>
        <v/>
      </c>
      <c r="U714" s="34"/>
      <c r="V714" s="28"/>
      <c r="W714" s="29"/>
      <c r="X714" s="30"/>
    </row>
    <row r="715" spans="1:24">
      <c r="A715" s="1"/>
      <c r="B715" s="1"/>
      <c r="C715" s="1"/>
      <c r="D715" s="13"/>
      <c r="E715" s="22"/>
      <c r="F715" s="13"/>
      <c r="G715" s="1"/>
      <c r="H715" s="1"/>
      <c r="I715" s="46"/>
      <c r="J715" s="1"/>
      <c r="K715" s="1"/>
      <c r="L715" s="1"/>
      <c r="M715" s="1"/>
      <c r="N715" s="1"/>
      <c r="O715" s="1"/>
      <c r="P715" s="8"/>
      <c r="Q715" s="26"/>
      <c r="R715" s="17"/>
      <c r="T715" t="str">
        <f t="shared" si="11"/>
        <v/>
      </c>
      <c r="U715" s="34"/>
      <c r="V715" s="28"/>
      <c r="W715" s="29"/>
      <c r="X715" s="30"/>
    </row>
    <row r="716" spans="1:24">
      <c r="A716" s="1"/>
      <c r="B716" s="1"/>
      <c r="C716" s="1"/>
      <c r="D716" s="13"/>
      <c r="E716" s="22"/>
      <c r="F716" s="13"/>
      <c r="G716" s="1"/>
      <c r="H716" s="1"/>
      <c r="I716" s="46"/>
      <c r="J716" s="1"/>
      <c r="K716" s="1"/>
      <c r="L716" s="1"/>
      <c r="M716" s="1"/>
      <c r="N716" s="1"/>
      <c r="O716" s="1"/>
      <c r="P716" s="8"/>
      <c r="Q716" s="26"/>
      <c r="R716" s="17"/>
      <c r="T716" t="str">
        <f t="shared" si="11"/>
        <v/>
      </c>
      <c r="U716" s="34"/>
      <c r="V716" s="28"/>
      <c r="W716" s="29"/>
      <c r="X716" s="30"/>
    </row>
    <row r="717" spans="1:24">
      <c r="A717" s="1"/>
      <c r="B717" s="1"/>
      <c r="C717" s="1"/>
      <c r="D717" s="13"/>
      <c r="E717" s="22"/>
      <c r="F717" s="13"/>
      <c r="G717" s="1"/>
      <c r="H717" s="1"/>
      <c r="I717" s="46"/>
      <c r="J717" s="1"/>
      <c r="K717" s="1"/>
      <c r="L717" s="1"/>
      <c r="M717" s="1"/>
      <c r="N717" s="1"/>
      <c r="O717" s="1"/>
      <c r="P717" s="8"/>
      <c r="Q717" s="26"/>
      <c r="R717" s="17"/>
      <c r="T717" t="str">
        <f t="shared" si="11"/>
        <v/>
      </c>
      <c r="U717" s="34"/>
      <c r="V717" s="28"/>
      <c r="W717" s="29"/>
      <c r="X717" s="30"/>
    </row>
    <row r="718" spans="1:24">
      <c r="A718" s="1"/>
      <c r="B718" s="1"/>
      <c r="C718" s="1"/>
      <c r="D718" s="13"/>
      <c r="E718" s="22"/>
      <c r="F718" s="13"/>
      <c r="G718" s="1"/>
      <c r="H718" s="1"/>
      <c r="I718" s="46"/>
      <c r="J718" s="1"/>
      <c r="K718" s="1"/>
      <c r="L718" s="1"/>
      <c r="M718" s="1"/>
      <c r="N718" s="1"/>
      <c r="O718" s="1"/>
      <c r="P718" s="8"/>
      <c r="Q718" s="26"/>
      <c r="R718" s="17"/>
      <c r="T718" t="str">
        <f t="shared" si="11"/>
        <v/>
      </c>
      <c r="U718" s="34"/>
      <c r="V718" s="28"/>
      <c r="W718" s="29"/>
      <c r="X718" s="30"/>
    </row>
    <row r="719" spans="1:24">
      <c r="A719" s="1"/>
      <c r="B719" s="1"/>
      <c r="C719" s="1"/>
      <c r="D719" s="13"/>
      <c r="E719" s="22"/>
      <c r="F719" s="13"/>
      <c r="G719" s="1"/>
      <c r="H719" s="1"/>
      <c r="I719" s="46"/>
      <c r="J719" s="1"/>
      <c r="K719" s="1"/>
      <c r="L719" s="1"/>
      <c r="M719" s="1"/>
      <c r="N719" s="1"/>
      <c r="O719" s="1"/>
      <c r="P719" s="8"/>
      <c r="Q719" s="26"/>
      <c r="R719" s="17"/>
      <c r="T719" t="str">
        <f t="shared" si="11"/>
        <v/>
      </c>
      <c r="U719" s="34"/>
      <c r="V719" s="28"/>
      <c r="W719" s="29"/>
      <c r="X719" s="30"/>
    </row>
    <row r="720" spans="1:24">
      <c r="A720" s="1"/>
      <c r="B720" s="1"/>
      <c r="C720" s="1"/>
      <c r="D720" s="13"/>
      <c r="E720" s="22"/>
      <c r="F720" s="13"/>
      <c r="G720" s="1"/>
      <c r="H720" s="1"/>
      <c r="I720" s="46"/>
      <c r="J720" s="1"/>
      <c r="K720" s="1"/>
      <c r="L720" s="1"/>
      <c r="M720" s="1"/>
      <c r="N720" s="1"/>
      <c r="O720" s="1"/>
      <c r="P720" s="8"/>
      <c r="Q720" s="26"/>
      <c r="R720" s="17"/>
      <c r="T720" t="str">
        <f t="shared" si="11"/>
        <v/>
      </c>
      <c r="U720" s="34"/>
      <c r="V720" s="28"/>
      <c r="W720" s="29"/>
      <c r="X720" s="30"/>
    </row>
    <row r="721" spans="1:24">
      <c r="A721" s="1"/>
      <c r="B721" s="1"/>
      <c r="C721" s="1"/>
      <c r="D721" s="13"/>
      <c r="E721" s="22"/>
      <c r="F721" s="13"/>
      <c r="G721" s="1"/>
      <c r="H721" s="1"/>
      <c r="I721" s="46"/>
      <c r="J721" s="1"/>
      <c r="K721" s="1"/>
      <c r="L721" s="1"/>
      <c r="M721" s="1"/>
      <c r="N721" s="1"/>
      <c r="O721" s="1"/>
      <c r="P721" s="8"/>
      <c r="Q721" s="26"/>
      <c r="R721" s="17"/>
      <c r="T721" t="str">
        <f t="shared" si="11"/>
        <v/>
      </c>
      <c r="U721" s="34"/>
      <c r="V721" s="28"/>
      <c r="W721" s="29"/>
      <c r="X721" s="30"/>
    </row>
    <row r="722" spans="1:24">
      <c r="A722" s="1"/>
      <c r="B722" s="1"/>
      <c r="C722" s="1"/>
      <c r="D722" s="13"/>
      <c r="E722" s="22"/>
      <c r="F722" s="13"/>
      <c r="G722" s="1"/>
      <c r="H722" s="1"/>
      <c r="I722" s="46"/>
      <c r="J722" s="1"/>
      <c r="K722" s="1"/>
      <c r="L722" s="1"/>
      <c r="M722" s="1"/>
      <c r="N722" s="1"/>
      <c r="O722" s="1"/>
      <c r="P722" s="8"/>
      <c r="Q722" s="26"/>
      <c r="R722" s="17"/>
      <c r="T722" t="str">
        <f t="shared" si="11"/>
        <v/>
      </c>
      <c r="U722" s="34"/>
      <c r="V722" s="28"/>
      <c r="W722" s="29"/>
      <c r="X722" s="30"/>
    </row>
    <row r="723" spans="1:24">
      <c r="A723" s="1"/>
      <c r="B723" s="1"/>
      <c r="C723" s="1"/>
      <c r="D723" s="13"/>
      <c r="E723" s="22"/>
      <c r="F723" s="13"/>
      <c r="G723" s="1"/>
      <c r="H723" s="1"/>
      <c r="I723" s="46"/>
      <c r="J723" s="1"/>
      <c r="K723" s="1"/>
      <c r="L723" s="1"/>
      <c r="M723" s="1"/>
      <c r="N723" s="1"/>
      <c r="O723" s="1"/>
      <c r="P723" s="8"/>
      <c r="Q723" s="26"/>
      <c r="R723" s="17"/>
      <c r="T723" t="str">
        <f t="shared" si="11"/>
        <v/>
      </c>
      <c r="U723" s="34"/>
      <c r="V723" s="28"/>
      <c r="W723" s="29"/>
      <c r="X723" s="30"/>
    </row>
    <row r="724" spans="1:24">
      <c r="A724" s="1"/>
      <c r="B724" s="1"/>
      <c r="C724" s="1"/>
      <c r="D724" s="13"/>
      <c r="E724" s="22"/>
      <c r="F724" s="13"/>
      <c r="G724" s="1"/>
      <c r="H724" s="1"/>
      <c r="I724" s="46"/>
      <c r="J724" s="1"/>
      <c r="K724" s="1"/>
      <c r="L724" s="1"/>
      <c r="M724" s="1"/>
      <c r="N724" s="1"/>
      <c r="O724" s="1"/>
      <c r="P724" s="8"/>
      <c r="Q724" s="26"/>
      <c r="R724" s="17"/>
      <c r="T724" t="str">
        <f t="shared" si="11"/>
        <v/>
      </c>
      <c r="U724" s="34"/>
      <c r="V724" s="28"/>
      <c r="W724" s="29"/>
      <c r="X724" s="30"/>
    </row>
    <row r="725" spans="1:24">
      <c r="A725" s="1"/>
      <c r="B725" s="1"/>
      <c r="C725" s="1"/>
      <c r="D725" s="13"/>
      <c r="E725" s="22"/>
      <c r="F725" s="13"/>
      <c r="G725" s="1"/>
      <c r="H725" s="1"/>
      <c r="I725" s="46"/>
      <c r="J725" s="1"/>
      <c r="K725" s="1"/>
      <c r="L725" s="1"/>
      <c r="M725" s="1"/>
      <c r="N725" s="1"/>
      <c r="O725" s="1"/>
      <c r="P725" s="8"/>
      <c r="Q725" s="26"/>
      <c r="R725" s="17"/>
      <c r="T725" t="str">
        <f t="shared" si="11"/>
        <v/>
      </c>
      <c r="U725" s="34"/>
      <c r="V725" s="28"/>
      <c r="W725" s="29"/>
      <c r="X725" s="30"/>
    </row>
    <row r="726" spans="1:24">
      <c r="A726" s="1"/>
      <c r="B726" s="1"/>
      <c r="C726" s="1"/>
      <c r="D726" s="13"/>
      <c r="E726" s="22"/>
      <c r="F726" s="13"/>
      <c r="G726" s="1"/>
      <c r="H726" s="1"/>
      <c r="I726" s="46"/>
      <c r="J726" s="1"/>
      <c r="K726" s="1"/>
      <c r="L726" s="1"/>
      <c r="M726" s="1"/>
      <c r="N726" s="1"/>
      <c r="O726" s="1"/>
      <c r="P726" s="8"/>
      <c r="Q726" s="26"/>
      <c r="R726" s="17"/>
      <c r="T726" t="str">
        <f t="shared" si="11"/>
        <v/>
      </c>
      <c r="U726" s="34"/>
      <c r="V726" s="28"/>
      <c r="W726" s="29"/>
      <c r="X726" s="30"/>
    </row>
    <row r="727" spans="1:24">
      <c r="A727" s="1"/>
      <c r="B727" s="1"/>
      <c r="C727" s="1"/>
      <c r="D727" s="13"/>
      <c r="E727" s="22"/>
      <c r="F727" s="13"/>
      <c r="G727" s="1"/>
      <c r="H727" s="1"/>
      <c r="I727" s="46"/>
      <c r="J727" s="1"/>
      <c r="K727" s="1"/>
      <c r="L727" s="1"/>
      <c r="M727" s="1"/>
      <c r="N727" s="1"/>
      <c r="O727" s="1"/>
      <c r="P727" s="8"/>
      <c r="Q727" s="26"/>
      <c r="R727" s="17"/>
      <c r="T727" t="str">
        <f t="shared" si="11"/>
        <v/>
      </c>
      <c r="U727" s="34"/>
      <c r="V727" s="28"/>
      <c r="W727" s="29"/>
      <c r="X727" s="30"/>
    </row>
    <row r="728" spans="1:24">
      <c r="A728" s="1"/>
      <c r="B728" s="1"/>
      <c r="C728" s="1"/>
      <c r="D728" s="13"/>
      <c r="E728" s="22"/>
      <c r="F728" s="13"/>
      <c r="G728" s="1"/>
      <c r="H728" s="1"/>
      <c r="I728" s="46"/>
      <c r="J728" s="1"/>
      <c r="K728" s="1"/>
      <c r="L728" s="1"/>
      <c r="M728" s="1"/>
      <c r="N728" s="1"/>
      <c r="O728" s="1"/>
      <c r="P728" s="8"/>
      <c r="Q728" s="26"/>
      <c r="R728" s="17"/>
      <c r="T728" t="str">
        <f t="shared" si="11"/>
        <v/>
      </c>
      <c r="U728" s="34"/>
      <c r="V728" s="28"/>
      <c r="W728" s="29"/>
      <c r="X728" s="30"/>
    </row>
    <row r="729" spans="1:24">
      <c r="A729" s="1"/>
      <c r="B729" s="1"/>
      <c r="C729" s="1"/>
      <c r="D729" s="13"/>
      <c r="E729" s="22"/>
      <c r="F729" s="13"/>
      <c r="G729" s="1"/>
      <c r="H729" s="1"/>
      <c r="I729" s="46"/>
      <c r="J729" s="1"/>
      <c r="K729" s="1"/>
      <c r="L729" s="1"/>
      <c r="M729" s="1"/>
      <c r="N729" s="1"/>
      <c r="O729" s="1"/>
      <c r="P729" s="8"/>
      <c r="Q729" s="26"/>
      <c r="R729" s="17"/>
      <c r="T729" t="str">
        <f t="shared" si="11"/>
        <v/>
      </c>
      <c r="U729" s="34"/>
      <c r="V729" s="28"/>
      <c r="W729" s="29"/>
      <c r="X729" s="30"/>
    </row>
    <row r="730" spans="1:24">
      <c r="A730" s="1"/>
      <c r="B730" s="1"/>
      <c r="C730" s="1"/>
      <c r="D730" s="13"/>
      <c r="E730" s="22"/>
      <c r="F730" s="13"/>
      <c r="G730" s="1"/>
      <c r="H730" s="1"/>
      <c r="I730" s="46"/>
      <c r="J730" s="1"/>
      <c r="K730" s="1"/>
      <c r="L730" s="1"/>
      <c r="M730" s="1"/>
      <c r="N730" s="1"/>
      <c r="O730" s="1"/>
      <c r="P730" s="8"/>
      <c r="Q730" s="26"/>
      <c r="R730" s="17"/>
      <c r="T730" t="str">
        <f t="shared" si="11"/>
        <v/>
      </c>
      <c r="U730" s="34"/>
      <c r="V730" s="28"/>
      <c r="W730" s="29"/>
      <c r="X730" s="30"/>
    </row>
    <row r="731" spans="1:24">
      <c r="A731" s="1"/>
      <c r="B731" s="1"/>
      <c r="C731" s="1"/>
      <c r="D731" s="13"/>
      <c r="E731" s="22"/>
      <c r="F731" s="13"/>
      <c r="G731" s="1"/>
      <c r="H731" s="1"/>
      <c r="I731" s="46"/>
      <c r="J731" s="1"/>
      <c r="K731" s="1"/>
      <c r="L731" s="1"/>
      <c r="M731" s="1"/>
      <c r="N731" s="1"/>
      <c r="O731" s="1"/>
      <c r="P731" s="8"/>
      <c r="Q731" s="26"/>
      <c r="R731" s="17"/>
      <c r="T731" t="str">
        <f t="shared" si="11"/>
        <v/>
      </c>
      <c r="U731" s="34"/>
      <c r="V731" s="28"/>
      <c r="W731" s="29"/>
      <c r="X731" s="30"/>
    </row>
    <row r="732" spans="1:24">
      <c r="A732" s="1"/>
      <c r="B732" s="1"/>
      <c r="C732" s="1"/>
      <c r="D732" s="13"/>
      <c r="E732" s="22"/>
      <c r="F732" s="13"/>
      <c r="G732" s="1"/>
      <c r="H732" s="1"/>
      <c r="I732" s="46"/>
      <c r="J732" s="1"/>
      <c r="K732" s="1"/>
      <c r="L732" s="1"/>
      <c r="M732" s="1"/>
      <c r="N732" s="1"/>
      <c r="O732" s="1"/>
      <c r="P732" s="8"/>
      <c r="Q732" s="26"/>
      <c r="R732" s="17"/>
      <c r="T732" t="str">
        <f t="shared" si="11"/>
        <v/>
      </c>
      <c r="U732" s="34"/>
      <c r="V732" s="28"/>
      <c r="W732" s="29"/>
      <c r="X732" s="30"/>
    </row>
    <row r="733" spans="1:24">
      <c r="A733" s="1"/>
      <c r="B733" s="1"/>
      <c r="C733" s="1"/>
      <c r="D733" s="13"/>
      <c r="E733" s="22"/>
      <c r="F733" s="13"/>
      <c r="G733" s="1"/>
      <c r="H733" s="1"/>
      <c r="I733" s="46"/>
      <c r="J733" s="1"/>
      <c r="K733" s="1"/>
      <c r="L733" s="1"/>
      <c r="M733" s="1"/>
      <c r="N733" s="1"/>
      <c r="O733" s="1"/>
      <c r="P733" s="8"/>
      <c r="Q733" s="26"/>
      <c r="R733" s="17"/>
      <c r="T733" t="str">
        <f t="shared" si="11"/>
        <v/>
      </c>
      <c r="U733" s="34"/>
      <c r="V733" s="28"/>
      <c r="W733" s="29"/>
      <c r="X733" s="30"/>
    </row>
    <row r="734" spans="1:24">
      <c r="A734" s="1"/>
      <c r="B734" s="1"/>
      <c r="C734" s="1"/>
      <c r="D734" s="13"/>
      <c r="E734" s="22"/>
      <c r="F734" s="13"/>
      <c r="G734" s="1"/>
      <c r="H734" s="1"/>
      <c r="I734" s="46"/>
      <c r="J734" s="1"/>
      <c r="K734" s="1"/>
      <c r="L734" s="1"/>
      <c r="M734" s="1"/>
      <c r="N734" s="1"/>
      <c r="O734" s="1"/>
      <c r="P734" s="8"/>
      <c r="Q734" s="26"/>
      <c r="R734" s="17"/>
      <c r="T734" t="str">
        <f t="shared" si="11"/>
        <v/>
      </c>
      <c r="U734" s="34"/>
      <c r="V734" s="28"/>
      <c r="W734" s="29"/>
      <c r="X734" s="30"/>
    </row>
    <row r="735" spans="1:24">
      <c r="A735" s="1"/>
      <c r="B735" s="1"/>
      <c r="C735" s="1"/>
      <c r="D735" s="13"/>
      <c r="E735" s="22"/>
      <c r="F735" s="13"/>
      <c r="G735" s="1"/>
      <c r="H735" s="1"/>
      <c r="I735" s="46"/>
      <c r="J735" s="1"/>
      <c r="K735" s="1"/>
      <c r="L735" s="1"/>
      <c r="M735" s="1"/>
      <c r="N735" s="1"/>
      <c r="O735" s="1"/>
      <c r="P735" s="8"/>
      <c r="Q735" s="26"/>
      <c r="R735" s="17"/>
      <c r="T735" t="str">
        <f t="shared" si="11"/>
        <v/>
      </c>
      <c r="U735" s="34"/>
      <c r="V735" s="28"/>
      <c r="W735" s="29"/>
      <c r="X735" s="30"/>
    </row>
    <row r="736" spans="1:24">
      <c r="A736" s="1"/>
      <c r="B736" s="1"/>
      <c r="C736" s="1"/>
      <c r="D736" s="13"/>
      <c r="E736" s="22"/>
      <c r="F736" s="13"/>
      <c r="G736" s="1"/>
      <c r="H736" s="1"/>
      <c r="I736" s="46"/>
      <c r="J736" s="1"/>
      <c r="K736" s="1"/>
      <c r="L736" s="1"/>
      <c r="M736" s="1"/>
      <c r="N736" s="1"/>
      <c r="O736" s="1"/>
      <c r="P736" s="8"/>
      <c r="Q736" s="26"/>
      <c r="R736" s="17"/>
      <c r="T736" t="str">
        <f t="shared" si="11"/>
        <v/>
      </c>
      <c r="U736" s="34"/>
      <c r="V736" s="28"/>
      <c r="W736" s="29"/>
      <c r="X736" s="30"/>
    </row>
    <row r="737" spans="1:24">
      <c r="A737" s="1"/>
      <c r="B737" s="1"/>
      <c r="C737" s="1"/>
      <c r="D737" s="13"/>
      <c r="E737" s="22"/>
      <c r="F737" s="13"/>
      <c r="G737" s="1"/>
      <c r="H737" s="1"/>
      <c r="I737" s="46"/>
      <c r="J737" s="1"/>
      <c r="K737" s="1"/>
      <c r="L737" s="1"/>
      <c r="M737" s="1"/>
      <c r="N737" s="1"/>
      <c r="O737" s="1"/>
      <c r="P737" s="8"/>
      <c r="Q737" s="26"/>
      <c r="R737" s="17"/>
      <c r="T737" t="str">
        <f t="shared" si="11"/>
        <v/>
      </c>
      <c r="U737" s="34"/>
      <c r="V737" s="28"/>
      <c r="W737" s="29"/>
      <c r="X737" s="30"/>
    </row>
    <row r="738" spans="1:24">
      <c r="A738" s="1"/>
      <c r="B738" s="1"/>
      <c r="C738" s="1"/>
      <c r="D738" s="13"/>
      <c r="E738" s="22"/>
      <c r="F738" s="13"/>
      <c r="G738" s="1"/>
      <c r="H738" s="1"/>
      <c r="I738" s="46"/>
      <c r="J738" s="1"/>
      <c r="K738" s="1"/>
      <c r="L738" s="1"/>
      <c r="M738" s="1"/>
      <c r="N738" s="1"/>
      <c r="O738" s="1"/>
      <c r="P738" s="8"/>
      <c r="Q738" s="26"/>
      <c r="R738" s="17"/>
      <c r="T738" t="str">
        <f t="shared" si="11"/>
        <v/>
      </c>
      <c r="U738" s="34"/>
      <c r="V738" s="28"/>
      <c r="W738" s="29"/>
      <c r="X738" s="30"/>
    </row>
    <row r="739" spans="1:24">
      <c r="A739" s="1"/>
      <c r="B739" s="1"/>
      <c r="C739" s="1"/>
      <c r="D739" s="13"/>
      <c r="E739" s="22"/>
      <c r="F739" s="13"/>
      <c r="G739" s="1"/>
      <c r="H739" s="1"/>
      <c r="I739" s="46"/>
      <c r="J739" s="1"/>
      <c r="K739" s="1"/>
      <c r="L739" s="1"/>
      <c r="M739" s="1"/>
      <c r="N739" s="1"/>
      <c r="O739" s="1"/>
      <c r="P739" s="8"/>
      <c r="Q739" s="26"/>
      <c r="R739" s="17"/>
      <c r="T739" t="str">
        <f t="shared" si="11"/>
        <v/>
      </c>
      <c r="U739" s="34"/>
      <c r="V739" s="28"/>
      <c r="W739" s="29"/>
      <c r="X739" s="30"/>
    </row>
    <row r="740" spans="1:24">
      <c r="A740" s="1"/>
      <c r="B740" s="1"/>
      <c r="C740" s="1"/>
      <c r="D740" s="13"/>
      <c r="E740" s="22"/>
      <c r="F740" s="13"/>
      <c r="G740" s="1"/>
      <c r="H740" s="1"/>
      <c r="I740" s="46"/>
      <c r="J740" s="1"/>
      <c r="K740" s="1"/>
      <c r="L740" s="1"/>
      <c r="M740" s="1"/>
      <c r="N740" s="1"/>
      <c r="O740" s="1"/>
      <c r="P740" s="8"/>
      <c r="Q740" s="26"/>
      <c r="R740" s="17"/>
      <c r="T740" t="str">
        <f t="shared" si="11"/>
        <v/>
      </c>
      <c r="U740" s="34"/>
      <c r="V740" s="28"/>
      <c r="W740" s="29"/>
      <c r="X740" s="30"/>
    </row>
    <row r="741" spans="1:24">
      <c r="A741" s="1"/>
      <c r="B741" s="1"/>
      <c r="C741" s="1"/>
      <c r="D741" s="13"/>
      <c r="E741" s="22"/>
      <c r="F741" s="13"/>
      <c r="G741" s="1"/>
      <c r="H741" s="1"/>
      <c r="I741" s="46"/>
      <c r="J741" s="1"/>
      <c r="K741" s="1"/>
      <c r="L741" s="1"/>
      <c r="M741" s="1"/>
      <c r="N741" s="1"/>
      <c r="O741" s="1"/>
      <c r="P741" s="8"/>
      <c r="Q741" s="26"/>
      <c r="R741" s="17"/>
      <c r="T741" t="str">
        <f t="shared" si="11"/>
        <v/>
      </c>
      <c r="U741" s="34"/>
      <c r="V741" s="28"/>
      <c r="W741" s="29"/>
      <c r="X741" s="30"/>
    </row>
    <row r="742" spans="1:24">
      <c r="A742" s="1"/>
      <c r="B742" s="1"/>
      <c r="C742" s="1"/>
      <c r="D742" s="13"/>
      <c r="E742" s="22"/>
      <c r="F742" s="13"/>
      <c r="G742" s="1"/>
      <c r="H742" s="1"/>
      <c r="I742" s="46"/>
      <c r="J742" s="1"/>
      <c r="K742" s="1"/>
      <c r="L742" s="1"/>
      <c r="M742" s="1"/>
      <c r="N742" s="1"/>
      <c r="O742" s="1"/>
      <c r="P742" s="8"/>
      <c r="Q742" s="26"/>
      <c r="R742" s="17"/>
      <c r="T742" t="str">
        <f t="shared" si="11"/>
        <v/>
      </c>
      <c r="U742" s="34"/>
      <c r="V742" s="28"/>
      <c r="W742" s="29"/>
      <c r="X742" s="30"/>
    </row>
    <row r="743" spans="1:24">
      <c r="A743" s="1"/>
      <c r="B743" s="1"/>
      <c r="C743" s="1"/>
      <c r="D743" s="13"/>
      <c r="E743" s="22"/>
      <c r="F743" s="13"/>
      <c r="G743" s="1"/>
      <c r="H743" s="1"/>
      <c r="I743" s="46"/>
      <c r="J743" s="1"/>
      <c r="K743" s="1"/>
      <c r="L743" s="1"/>
      <c r="M743" s="1"/>
      <c r="N743" s="1"/>
      <c r="O743" s="1"/>
      <c r="P743" s="8"/>
      <c r="Q743" s="26"/>
      <c r="R743" s="17"/>
      <c r="T743" t="str">
        <f t="shared" si="11"/>
        <v/>
      </c>
      <c r="U743" s="34"/>
      <c r="V743" s="28"/>
      <c r="W743" s="29"/>
      <c r="X743" s="30"/>
    </row>
    <row r="744" spans="1:24">
      <c r="A744" s="1"/>
      <c r="B744" s="1"/>
      <c r="C744" s="1"/>
      <c r="D744" s="13"/>
      <c r="E744" s="22"/>
      <c r="F744" s="13"/>
      <c r="G744" s="1"/>
      <c r="H744" s="1"/>
      <c r="I744" s="46"/>
      <c r="J744" s="1"/>
      <c r="K744" s="1"/>
      <c r="L744" s="1"/>
      <c r="M744" s="1"/>
      <c r="N744" s="1"/>
      <c r="O744" s="1"/>
      <c r="P744" s="8"/>
      <c r="Q744" s="26"/>
      <c r="R744" s="17"/>
      <c r="T744" t="str">
        <f t="shared" si="11"/>
        <v/>
      </c>
      <c r="U744" s="34"/>
      <c r="V744" s="28"/>
      <c r="W744" s="29"/>
      <c r="X744" s="30"/>
    </row>
    <row r="745" spans="1:24">
      <c r="A745" s="1"/>
      <c r="B745" s="1"/>
      <c r="C745" s="1"/>
      <c r="D745" s="13"/>
      <c r="E745" s="22"/>
      <c r="F745" s="13"/>
      <c r="G745" s="1"/>
      <c r="H745" s="1"/>
      <c r="I745" s="46"/>
      <c r="J745" s="1"/>
      <c r="K745" s="1"/>
      <c r="L745" s="1"/>
      <c r="M745" s="1"/>
      <c r="N745" s="1"/>
      <c r="O745" s="1"/>
      <c r="P745" s="8"/>
      <c r="Q745" s="26"/>
      <c r="R745" s="17"/>
      <c r="T745" t="str">
        <f t="shared" si="11"/>
        <v/>
      </c>
      <c r="U745" s="34"/>
      <c r="V745" s="28"/>
      <c r="W745" s="29"/>
      <c r="X745" s="30"/>
    </row>
    <row r="746" spans="1:24">
      <c r="A746" s="1"/>
      <c r="B746" s="1"/>
      <c r="C746" s="1"/>
      <c r="D746" s="13"/>
      <c r="E746" s="22"/>
      <c r="F746" s="13"/>
      <c r="G746" s="1"/>
      <c r="H746" s="1"/>
      <c r="I746" s="46"/>
      <c r="J746" s="1"/>
      <c r="K746" s="1"/>
      <c r="L746" s="1"/>
      <c r="M746" s="1"/>
      <c r="N746" s="1"/>
      <c r="O746" s="1"/>
      <c r="P746" s="8"/>
      <c r="Q746" s="26"/>
      <c r="R746" s="17"/>
      <c r="T746" t="str">
        <f t="shared" si="11"/>
        <v/>
      </c>
      <c r="U746" s="34"/>
      <c r="V746" s="28"/>
      <c r="W746" s="29"/>
      <c r="X746" s="30"/>
    </row>
    <row r="747" spans="1:24">
      <c r="A747" s="1"/>
      <c r="B747" s="1"/>
      <c r="C747" s="1"/>
      <c r="D747" s="13"/>
      <c r="E747" s="22"/>
      <c r="F747" s="13"/>
      <c r="G747" s="1"/>
      <c r="H747" s="1"/>
      <c r="I747" s="46"/>
      <c r="J747" s="1"/>
      <c r="K747" s="1"/>
      <c r="L747" s="1"/>
      <c r="M747" s="1"/>
      <c r="N747" s="1"/>
      <c r="O747" s="1"/>
      <c r="P747" s="8"/>
      <c r="Q747" s="26"/>
      <c r="R747" s="17"/>
      <c r="T747" t="str">
        <f t="shared" si="11"/>
        <v/>
      </c>
      <c r="U747" s="34"/>
      <c r="V747" s="28"/>
      <c r="W747" s="29"/>
      <c r="X747" s="30"/>
    </row>
    <row r="748" spans="1:24">
      <c r="A748" s="1"/>
      <c r="B748" s="1"/>
      <c r="C748" s="1"/>
      <c r="D748" s="13"/>
      <c r="E748" s="22"/>
      <c r="F748" s="13"/>
      <c r="G748" s="1"/>
      <c r="H748" s="1"/>
      <c r="I748" s="46"/>
      <c r="J748" s="1"/>
      <c r="K748" s="1"/>
      <c r="L748" s="1"/>
      <c r="M748" s="1"/>
      <c r="N748" s="1"/>
      <c r="O748" s="1"/>
      <c r="P748" s="8"/>
      <c r="Q748" s="26"/>
      <c r="R748" s="17"/>
      <c r="T748" t="str">
        <f t="shared" si="11"/>
        <v/>
      </c>
      <c r="U748" s="34"/>
      <c r="V748" s="28"/>
      <c r="W748" s="29"/>
      <c r="X748" s="30"/>
    </row>
    <row r="749" spans="1:24">
      <c r="A749" s="1"/>
      <c r="B749" s="1"/>
      <c r="C749" s="1"/>
      <c r="D749" s="13"/>
      <c r="E749" s="22"/>
      <c r="F749" s="13"/>
      <c r="G749" s="1"/>
      <c r="H749" s="1"/>
      <c r="I749" s="46"/>
      <c r="J749" s="1"/>
      <c r="K749" s="1"/>
      <c r="L749" s="1"/>
      <c r="M749" s="1"/>
      <c r="N749" s="1"/>
      <c r="O749" s="1"/>
      <c r="P749" s="8"/>
      <c r="Q749" s="26"/>
      <c r="R749" s="17"/>
      <c r="T749" t="str">
        <f t="shared" si="11"/>
        <v/>
      </c>
      <c r="U749" s="34"/>
      <c r="V749" s="28"/>
      <c r="W749" s="29"/>
      <c r="X749" s="30"/>
    </row>
    <row r="750" spans="1:24">
      <c r="A750" s="1"/>
      <c r="B750" s="1"/>
      <c r="C750" s="1"/>
      <c r="D750" s="13"/>
      <c r="E750" s="22"/>
      <c r="F750" s="13"/>
      <c r="G750" s="1"/>
      <c r="H750" s="1"/>
      <c r="I750" s="46"/>
      <c r="J750" s="1"/>
      <c r="K750" s="1"/>
      <c r="L750" s="1"/>
      <c r="M750" s="1"/>
      <c r="N750" s="1"/>
      <c r="O750" s="1"/>
      <c r="P750" s="8"/>
      <c r="Q750" s="26"/>
      <c r="R750" s="17"/>
      <c r="T750" t="str">
        <f t="shared" si="11"/>
        <v/>
      </c>
      <c r="U750" s="34"/>
      <c r="V750" s="28"/>
      <c r="W750" s="29"/>
      <c r="X750" s="30"/>
    </row>
    <row r="751" spans="1:24">
      <c r="A751" s="1"/>
      <c r="B751" s="1"/>
      <c r="C751" s="1"/>
      <c r="D751" s="13"/>
      <c r="E751" s="22"/>
      <c r="F751" s="13"/>
      <c r="G751" s="1"/>
      <c r="H751" s="1"/>
      <c r="I751" s="46"/>
      <c r="J751" s="1"/>
      <c r="K751" s="1"/>
      <c r="L751" s="1"/>
      <c r="M751" s="1"/>
      <c r="N751" s="1"/>
      <c r="O751" s="1"/>
      <c r="P751" s="8"/>
      <c r="Q751" s="26"/>
      <c r="R751" s="17"/>
      <c r="T751" t="str">
        <f t="shared" si="11"/>
        <v/>
      </c>
      <c r="U751" s="34"/>
      <c r="V751" s="28"/>
      <c r="W751" s="29"/>
      <c r="X751" s="30"/>
    </row>
    <row r="752" spans="1:24">
      <c r="A752" s="1"/>
      <c r="B752" s="1"/>
      <c r="C752" s="1"/>
      <c r="D752" s="13"/>
      <c r="E752" s="22"/>
      <c r="F752" s="13"/>
      <c r="G752" s="1"/>
      <c r="H752" s="1"/>
      <c r="I752" s="46"/>
      <c r="J752" s="1"/>
      <c r="K752" s="1"/>
      <c r="L752" s="1"/>
      <c r="M752" s="1"/>
      <c r="N752" s="1"/>
      <c r="O752" s="1"/>
      <c r="P752" s="8"/>
      <c r="Q752" s="26"/>
      <c r="R752" s="17"/>
      <c r="T752" t="str">
        <f t="shared" si="11"/>
        <v/>
      </c>
      <c r="U752" s="34"/>
      <c r="V752" s="28"/>
      <c r="W752" s="29"/>
      <c r="X752" s="30"/>
    </row>
    <row r="753" spans="1:24">
      <c r="A753" s="1"/>
      <c r="B753" s="1"/>
      <c r="C753" s="1"/>
      <c r="D753" s="13"/>
      <c r="E753" s="22"/>
      <c r="F753" s="13"/>
      <c r="G753" s="1"/>
      <c r="H753" s="1"/>
      <c r="I753" s="46"/>
      <c r="J753" s="1"/>
      <c r="K753" s="1"/>
      <c r="L753" s="1"/>
      <c r="M753" s="1"/>
      <c r="N753" s="1"/>
      <c r="O753" s="1"/>
      <c r="P753" s="8"/>
      <c r="Q753" s="26"/>
      <c r="R753" s="17"/>
      <c r="T753" t="str">
        <f t="shared" si="11"/>
        <v/>
      </c>
      <c r="U753" s="34"/>
      <c r="V753" s="28"/>
      <c r="W753" s="29"/>
      <c r="X753" s="30"/>
    </row>
    <row r="754" spans="1:24">
      <c r="A754" s="1"/>
      <c r="B754" s="1"/>
      <c r="C754" s="1"/>
      <c r="D754" s="13"/>
      <c r="E754" s="22"/>
      <c r="F754" s="13"/>
      <c r="G754" s="1"/>
      <c r="H754" s="1"/>
      <c r="I754" s="46"/>
      <c r="J754" s="1"/>
      <c r="K754" s="1"/>
      <c r="L754" s="1"/>
      <c r="M754" s="1"/>
      <c r="N754" s="1"/>
      <c r="O754" s="1"/>
      <c r="P754" s="8"/>
      <c r="Q754" s="26"/>
      <c r="R754" s="17"/>
      <c r="T754" t="str">
        <f t="shared" si="11"/>
        <v/>
      </c>
      <c r="U754" s="34"/>
      <c r="V754" s="28"/>
      <c r="W754" s="29"/>
      <c r="X754" s="30"/>
    </row>
    <row r="755" spans="1:24">
      <c r="A755" s="1"/>
      <c r="B755" s="1"/>
      <c r="C755" s="1"/>
      <c r="D755" s="13"/>
      <c r="E755" s="22"/>
      <c r="F755" s="13"/>
      <c r="G755" s="1"/>
      <c r="H755" s="1"/>
      <c r="I755" s="46"/>
      <c r="J755" s="1"/>
      <c r="K755" s="1"/>
      <c r="L755" s="1"/>
      <c r="M755" s="1"/>
      <c r="N755" s="1"/>
      <c r="O755" s="1"/>
      <c r="P755" s="8"/>
      <c r="Q755" s="26"/>
      <c r="R755" s="17"/>
      <c r="T755" t="str">
        <f t="shared" si="11"/>
        <v/>
      </c>
      <c r="U755" s="34"/>
      <c r="V755" s="28"/>
      <c r="W755" s="29"/>
      <c r="X755" s="30"/>
    </row>
    <row r="756" spans="1:24">
      <c r="A756" s="1"/>
      <c r="B756" s="1"/>
      <c r="C756" s="1"/>
      <c r="D756" s="13"/>
      <c r="E756" s="22"/>
      <c r="F756" s="13"/>
      <c r="G756" s="1"/>
      <c r="H756" s="1"/>
      <c r="I756" s="46"/>
      <c r="J756" s="1"/>
      <c r="K756" s="1"/>
      <c r="L756" s="1"/>
      <c r="M756" s="1"/>
      <c r="N756" s="1"/>
      <c r="O756" s="1"/>
      <c r="P756" s="8"/>
      <c r="Q756" s="26"/>
      <c r="R756" s="17"/>
      <c r="T756" t="str">
        <f t="shared" si="11"/>
        <v/>
      </c>
      <c r="U756" s="34"/>
      <c r="V756" s="28"/>
      <c r="W756" s="29"/>
      <c r="X756" s="30"/>
    </row>
    <row r="757" spans="1:24">
      <c r="A757" s="1"/>
      <c r="B757" s="1"/>
      <c r="C757" s="1"/>
      <c r="D757" s="13"/>
      <c r="E757" s="22"/>
      <c r="F757" s="13"/>
      <c r="G757" s="1"/>
      <c r="H757" s="1"/>
      <c r="I757" s="46"/>
      <c r="J757" s="1"/>
      <c r="K757" s="1"/>
      <c r="L757" s="1"/>
      <c r="M757" s="1"/>
      <c r="N757" s="1"/>
      <c r="O757" s="1"/>
      <c r="P757" s="8"/>
      <c r="Q757" s="26"/>
      <c r="R757" s="17"/>
      <c r="T757" t="str">
        <f t="shared" si="11"/>
        <v/>
      </c>
      <c r="U757" s="34"/>
      <c r="V757" s="28"/>
      <c r="W757" s="29"/>
      <c r="X757" s="30"/>
    </row>
    <row r="758" spans="1:24">
      <c r="A758" s="1"/>
      <c r="B758" s="1"/>
      <c r="C758" s="1"/>
      <c r="D758" s="13"/>
      <c r="E758" s="22"/>
      <c r="F758" s="13"/>
      <c r="G758" s="1"/>
      <c r="H758" s="1"/>
      <c r="I758" s="46"/>
      <c r="J758" s="1"/>
      <c r="K758" s="1"/>
      <c r="L758" s="1"/>
      <c r="M758" s="1"/>
      <c r="N758" s="1"/>
      <c r="O758" s="1"/>
      <c r="P758" s="8"/>
      <c r="Q758" s="26"/>
      <c r="R758" s="17"/>
      <c r="T758" t="str">
        <f t="shared" si="11"/>
        <v/>
      </c>
      <c r="U758" s="34"/>
      <c r="V758" s="28"/>
      <c r="W758" s="29"/>
      <c r="X758" s="30"/>
    </row>
    <row r="759" spans="1:24">
      <c r="A759" s="1"/>
      <c r="B759" s="1"/>
      <c r="C759" s="1"/>
      <c r="D759" s="13"/>
      <c r="E759" s="22"/>
      <c r="F759" s="13"/>
      <c r="G759" s="1"/>
      <c r="H759" s="1"/>
      <c r="I759" s="46"/>
      <c r="J759" s="1"/>
      <c r="K759" s="1"/>
      <c r="L759" s="1"/>
      <c r="M759" s="1"/>
      <c r="N759" s="1"/>
      <c r="O759" s="1"/>
      <c r="P759" s="8"/>
      <c r="Q759" s="26"/>
      <c r="R759" s="17"/>
      <c r="T759" t="str">
        <f t="shared" si="11"/>
        <v/>
      </c>
      <c r="U759" s="34"/>
      <c r="V759" s="28"/>
      <c r="W759" s="29"/>
      <c r="X759" s="30"/>
    </row>
    <row r="760" spans="1:24">
      <c r="A760" s="1"/>
      <c r="B760" s="1"/>
      <c r="C760" s="1"/>
      <c r="D760" s="13"/>
      <c r="E760" s="22"/>
      <c r="F760" s="13"/>
      <c r="G760" s="1"/>
      <c r="H760" s="1"/>
      <c r="I760" s="46"/>
      <c r="J760" s="1"/>
      <c r="K760" s="1"/>
      <c r="L760" s="1"/>
      <c r="M760" s="1"/>
      <c r="N760" s="1"/>
      <c r="O760" s="1"/>
      <c r="P760" s="8"/>
      <c r="Q760" s="26"/>
      <c r="R760" s="17"/>
      <c r="T760" t="str">
        <f t="shared" si="11"/>
        <v/>
      </c>
      <c r="U760" s="34"/>
      <c r="V760" s="28"/>
      <c r="W760" s="29"/>
      <c r="X760" s="30"/>
    </row>
    <row r="761" spans="1:24">
      <c r="A761" s="1"/>
      <c r="B761" s="1"/>
      <c r="C761" s="1"/>
      <c r="D761" s="13"/>
      <c r="E761" s="22"/>
      <c r="F761" s="13"/>
      <c r="G761" s="1"/>
      <c r="H761" s="1"/>
      <c r="I761" s="46"/>
      <c r="J761" s="1"/>
      <c r="K761" s="1"/>
      <c r="L761" s="1"/>
      <c r="M761" s="1"/>
      <c r="N761" s="1"/>
      <c r="O761" s="1"/>
      <c r="P761" s="8"/>
      <c r="Q761" s="26"/>
      <c r="R761" s="17"/>
      <c r="T761" t="str">
        <f t="shared" si="11"/>
        <v/>
      </c>
      <c r="U761" s="34"/>
      <c r="V761" s="28"/>
      <c r="W761" s="29"/>
      <c r="X761" s="30"/>
    </row>
    <row r="762" spans="1:24">
      <c r="A762" s="1"/>
      <c r="B762" s="1"/>
      <c r="C762" s="1"/>
      <c r="D762" s="13"/>
      <c r="E762" s="22"/>
      <c r="F762" s="13"/>
      <c r="G762" s="1"/>
      <c r="H762" s="1"/>
      <c r="I762" s="46"/>
      <c r="J762" s="1"/>
      <c r="K762" s="1"/>
      <c r="L762" s="1"/>
      <c r="M762" s="1"/>
      <c r="N762" s="1"/>
      <c r="O762" s="1"/>
      <c r="P762" s="8"/>
      <c r="Q762" s="26"/>
      <c r="R762" s="17"/>
      <c r="T762" t="str">
        <f t="shared" si="11"/>
        <v/>
      </c>
      <c r="U762" s="34"/>
      <c r="V762" s="28"/>
      <c r="W762" s="29"/>
      <c r="X762" s="30"/>
    </row>
    <row r="763" spans="1:24">
      <c r="A763" s="1"/>
      <c r="B763" s="1"/>
      <c r="C763" s="1"/>
      <c r="D763" s="13"/>
      <c r="E763" s="22"/>
      <c r="F763" s="13"/>
      <c r="G763" s="1"/>
      <c r="H763" s="1"/>
      <c r="I763" s="46"/>
      <c r="J763" s="1"/>
      <c r="K763" s="1"/>
      <c r="L763" s="1"/>
      <c r="M763" s="1"/>
      <c r="N763" s="1"/>
      <c r="O763" s="1"/>
      <c r="P763" s="8"/>
      <c r="Q763" s="26"/>
      <c r="R763" s="17"/>
      <c r="T763" t="str">
        <f t="shared" si="11"/>
        <v/>
      </c>
      <c r="U763" s="34"/>
      <c r="V763" s="28"/>
      <c r="W763" s="29"/>
      <c r="X763" s="30"/>
    </row>
    <row r="764" spans="1:24">
      <c r="A764" s="1"/>
      <c r="B764" s="1"/>
      <c r="C764" s="1"/>
      <c r="D764" s="13"/>
      <c r="E764" s="22"/>
      <c r="F764" s="13"/>
      <c r="G764" s="1"/>
      <c r="H764" s="1"/>
      <c r="I764" s="46"/>
      <c r="J764" s="1"/>
      <c r="K764" s="1"/>
      <c r="L764" s="1"/>
      <c r="M764" s="1"/>
      <c r="N764" s="1"/>
      <c r="O764" s="1"/>
      <c r="P764" s="8"/>
      <c r="Q764" s="26"/>
      <c r="R764" s="17"/>
      <c r="T764" t="str">
        <f t="shared" si="11"/>
        <v/>
      </c>
      <c r="U764" s="34"/>
      <c r="V764" s="28"/>
      <c r="W764" s="29"/>
      <c r="X764" s="30"/>
    </row>
    <row r="765" spans="1:24">
      <c r="A765" s="1"/>
      <c r="B765" s="1"/>
      <c r="C765" s="1"/>
      <c r="D765" s="13"/>
      <c r="E765" s="22"/>
      <c r="F765" s="13"/>
      <c r="G765" s="1"/>
      <c r="H765" s="1"/>
      <c r="I765" s="46"/>
      <c r="J765" s="1"/>
      <c r="K765" s="1"/>
      <c r="L765" s="1"/>
      <c r="M765" s="1"/>
      <c r="N765" s="1"/>
      <c r="O765" s="1"/>
      <c r="P765" s="8"/>
      <c r="Q765" s="26"/>
      <c r="R765" s="17"/>
      <c r="T765" t="str">
        <f t="shared" si="11"/>
        <v/>
      </c>
      <c r="U765" s="34"/>
      <c r="V765" s="28"/>
      <c r="W765" s="29"/>
      <c r="X765" s="30"/>
    </row>
    <row r="766" spans="1:24">
      <c r="A766" s="1"/>
      <c r="B766" s="1"/>
      <c r="C766" s="1"/>
      <c r="D766" s="13"/>
      <c r="E766" s="22"/>
      <c r="F766" s="13"/>
      <c r="G766" s="1"/>
      <c r="H766" s="1"/>
      <c r="I766" s="46"/>
      <c r="J766" s="1"/>
      <c r="K766" s="1"/>
      <c r="L766" s="1"/>
      <c r="M766" s="1"/>
      <c r="N766" s="1"/>
      <c r="O766" s="1"/>
      <c r="P766" s="8"/>
      <c r="Q766" s="26"/>
      <c r="R766" s="17"/>
      <c r="T766" t="str">
        <f t="shared" si="11"/>
        <v/>
      </c>
      <c r="U766" s="34"/>
      <c r="V766" s="28"/>
      <c r="W766" s="29"/>
      <c r="X766" s="30"/>
    </row>
    <row r="767" spans="1:24">
      <c r="A767" s="1"/>
      <c r="B767" s="1"/>
      <c r="C767" s="1"/>
      <c r="D767" s="13"/>
      <c r="E767" s="22"/>
      <c r="F767" s="13"/>
      <c r="G767" s="1"/>
      <c r="H767" s="1"/>
      <c r="I767" s="46"/>
      <c r="J767" s="1"/>
      <c r="K767" s="1"/>
      <c r="L767" s="1"/>
      <c r="M767" s="1"/>
      <c r="N767" s="1"/>
      <c r="O767" s="1"/>
      <c r="P767" s="8"/>
      <c r="Q767" s="26"/>
      <c r="R767" s="17"/>
      <c r="T767" t="str">
        <f t="shared" si="11"/>
        <v/>
      </c>
      <c r="U767" s="34"/>
      <c r="V767" s="28"/>
      <c r="W767" s="29"/>
      <c r="X767" s="30"/>
    </row>
    <row r="768" spans="1:24">
      <c r="A768" s="1"/>
      <c r="B768" s="1"/>
      <c r="C768" s="1"/>
      <c r="D768" s="13"/>
      <c r="E768" s="22"/>
      <c r="F768" s="13"/>
      <c r="G768" s="1"/>
      <c r="H768" s="1"/>
      <c r="I768" s="46"/>
      <c r="J768" s="1"/>
      <c r="K768" s="1"/>
      <c r="L768" s="1"/>
      <c r="M768" s="1"/>
      <c r="N768" s="1"/>
      <c r="O768" s="1"/>
      <c r="P768" s="8"/>
      <c r="Q768" s="26"/>
      <c r="R768" s="17"/>
      <c r="T768" t="str">
        <f t="shared" si="11"/>
        <v/>
      </c>
      <c r="U768" s="34"/>
      <c r="V768" s="28"/>
      <c r="W768" s="29"/>
      <c r="X768" s="30"/>
    </row>
    <row r="769" spans="1:24">
      <c r="A769" s="1"/>
      <c r="B769" s="1"/>
      <c r="C769" s="1"/>
      <c r="D769" s="13"/>
      <c r="E769" s="22"/>
      <c r="F769" s="13"/>
      <c r="G769" s="1"/>
      <c r="H769" s="1"/>
      <c r="I769" s="46"/>
      <c r="J769" s="1"/>
      <c r="K769" s="1"/>
      <c r="L769" s="1"/>
      <c r="M769" s="1"/>
      <c r="N769" s="1"/>
      <c r="O769" s="1"/>
      <c r="P769" s="8"/>
      <c r="Q769" s="26"/>
      <c r="R769" s="17"/>
      <c r="T769" t="str">
        <f t="shared" si="11"/>
        <v/>
      </c>
      <c r="U769" s="34"/>
      <c r="V769" s="28"/>
      <c r="W769" s="29"/>
      <c r="X769" s="30"/>
    </row>
    <row r="770" spans="1:24">
      <c r="A770" s="1"/>
      <c r="B770" s="1"/>
      <c r="C770" s="1"/>
      <c r="D770" s="13"/>
      <c r="E770" s="22"/>
      <c r="F770" s="13"/>
      <c r="G770" s="1"/>
      <c r="H770" s="1"/>
      <c r="I770" s="46"/>
      <c r="J770" s="1"/>
      <c r="K770" s="1"/>
      <c r="L770" s="1"/>
      <c r="M770" s="1"/>
      <c r="N770" s="1"/>
      <c r="O770" s="1"/>
      <c r="P770" s="8"/>
      <c r="Q770" s="26"/>
      <c r="R770" s="17"/>
      <c r="T770" t="str">
        <f t="shared" si="11"/>
        <v/>
      </c>
      <c r="U770" s="34"/>
      <c r="V770" s="28"/>
      <c r="W770" s="29"/>
      <c r="X770" s="30"/>
    </row>
    <row r="771" spans="1:24">
      <c r="A771" s="1"/>
      <c r="B771" s="1"/>
      <c r="C771" s="1"/>
      <c r="D771" s="13"/>
      <c r="E771" s="22"/>
      <c r="F771" s="13"/>
      <c r="G771" s="1"/>
      <c r="H771" s="1"/>
      <c r="I771" s="46"/>
      <c r="J771" s="1"/>
      <c r="K771" s="1"/>
      <c r="L771" s="1"/>
      <c r="M771" s="1"/>
      <c r="N771" s="1"/>
      <c r="O771" s="1"/>
      <c r="P771" s="8"/>
      <c r="Q771" s="26"/>
      <c r="R771" s="17"/>
      <c r="T771" t="str">
        <f t="shared" si="11"/>
        <v/>
      </c>
      <c r="U771" s="34"/>
      <c r="V771" s="28"/>
      <c r="W771" s="29"/>
      <c r="X771" s="30"/>
    </row>
    <row r="772" spans="1:24">
      <c r="A772" s="1"/>
      <c r="B772" s="1"/>
      <c r="C772" s="1"/>
      <c r="D772" s="13"/>
      <c r="E772" s="22"/>
      <c r="F772" s="13"/>
      <c r="G772" s="1"/>
      <c r="H772" s="1"/>
      <c r="I772" s="46"/>
      <c r="J772" s="1"/>
      <c r="K772" s="1"/>
      <c r="L772" s="1"/>
      <c r="M772" s="1"/>
      <c r="N772" s="1"/>
      <c r="O772" s="1"/>
      <c r="P772" s="8"/>
      <c r="Q772" s="26"/>
      <c r="R772" s="17"/>
      <c r="T772" t="str">
        <f t="shared" si="11"/>
        <v/>
      </c>
      <c r="U772" s="34"/>
      <c r="V772" s="28"/>
      <c r="W772" s="29"/>
      <c r="X772" s="30"/>
    </row>
    <row r="773" spans="1:24">
      <c r="A773" s="1"/>
      <c r="B773" s="1"/>
      <c r="C773" s="1"/>
      <c r="D773" s="13"/>
      <c r="E773" s="22"/>
      <c r="F773" s="13"/>
      <c r="G773" s="1"/>
      <c r="H773" s="1"/>
      <c r="I773" s="46"/>
      <c r="J773" s="1"/>
      <c r="K773" s="1"/>
      <c r="L773" s="1"/>
      <c r="M773" s="1"/>
      <c r="N773" s="1"/>
      <c r="O773" s="1"/>
      <c r="P773" s="8"/>
      <c r="Q773" s="26"/>
      <c r="R773" s="17"/>
      <c r="T773" t="str">
        <f t="shared" si="11"/>
        <v/>
      </c>
      <c r="U773" s="34"/>
      <c r="V773" s="28"/>
      <c r="W773" s="29"/>
      <c r="X773" s="30"/>
    </row>
    <row r="774" spans="1:24">
      <c r="A774" s="1"/>
      <c r="B774" s="1"/>
      <c r="C774" s="1"/>
      <c r="D774" s="13"/>
      <c r="E774" s="22"/>
      <c r="F774" s="13"/>
      <c r="G774" s="1"/>
      <c r="H774" s="1"/>
      <c r="I774" s="46"/>
      <c r="J774" s="1"/>
      <c r="K774" s="1"/>
      <c r="L774" s="1"/>
      <c r="M774" s="1"/>
      <c r="N774" s="1"/>
      <c r="O774" s="1"/>
      <c r="P774" s="8"/>
      <c r="Q774" s="26"/>
      <c r="R774" s="17"/>
      <c r="T774" t="str">
        <f t="shared" ref="T774:T837" si="12">IF(AND(Q774=0,R774=0),"",IF(I774="","",($U$1-I774)+1))</f>
        <v/>
      </c>
      <c r="U774" s="34"/>
      <c r="V774" s="28"/>
      <c r="W774" s="29"/>
      <c r="X774" s="30"/>
    </row>
    <row r="775" spans="1:24">
      <c r="A775" s="1"/>
      <c r="B775" s="1"/>
      <c r="C775" s="1"/>
      <c r="D775" s="13"/>
      <c r="E775" s="22"/>
      <c r="F775" s="13"/>
      <c r="G775" s="1"/>
      <c r="H775" s="1"/>
      <c r="I775" s="46"/>
      <c r="J775" s="1"/>
      <c r="K775" s="1"/>
      <c r="L775" s="1"/>
      <c r="M775" s="1"/>
      <c r="N775" s="1"/>
      <c r="O775" s="1"/>
      <c r="P775" s="8"/>
      <c r="Q775" s="26"/>
      <c r="R775" s="17"/>
      <c r="T775" t="str">
        <f t="shared" si="12"/>
        <v/>
      </c>
      <c r="U775" s="34"/>
      <c r="V775" s="28"/>
      <c r="W775" s="29"/>
      <c r="X775" s="30"/>
    </row>
    <row r="776" spans="1:24">
      <c r="A776" s="1"/>
      <c r="B776" s="1"/>
      <c r="C776" s="1"/>
      <c r="D776" s="13"/>
      <c r="E776" s="22"/>
      <c r="F776" s="13"/>
      <c r="G776" s="1"/>
      <c r="H776" s="1"/>
      <c r="I776" s="46"/>
      <c r="J776" s="1"/>
      <c r="K776" s="1"/>
      <c r="L776" s="1"/>
      <c r="M776" s="1"/>
      <c r="N776" s="1"/>
      <c r="O776" s="1"/>
      <c r="P776" s="8"/>
      <c r="Q776" s="26"/>
      <c r="R776" s="17"/>
      <c r="T776" t="str">
        <f t="shared" si="12"/>
        <v/>
      </c>
      <c r="U776" s="34"/>
      <c r="V776" s="28"/>
      <c r="W776" s="29"/>
      <c r="X776" s="30"/>
    </row>
    <row r="777" spans="1:24">
      <c r="A777" s="1"/>
      <c r="B777" s="1"/>
      <c r="C777" s="1"/>
      <c r="D777" s="13"/>
      <c r="E777" s="22"/>
      <c r="F777" s="13"/>
      <c r="G777" s="1"/>
      <c r="H777" s="1"/>
      <c r="I777" s="46"/>
      <c r="J777" s="1"/>
      <c r="K777" s="1"/>
      <c r="L777" s="1"/>
      <c r="M777" s="1"/>
      <c r="N777" s="1"/>
      <c r="O777" s="1"/>
      <c r="P777" s="8"/>
      <c r="Q777" s="26"/>
      <c r="R777" s="17"/>
      <c r="T777" t="str">
        <f t="shared" si="12"/>
        <v/>
      </c>
      <c r="U777" s="34"/>
      <c r="V777" s="28"/>
      <c r="W777" s="29"/>
      <c r="X777" s="30"/>
    </row>
    <row r="778" spans="1:24">
      <c r="A778" s="1"/>
      <c r="B778" s="1"/>
      <c r="C778" s="1"/>
      <c r="D778" s="13"/>
      <c r="E778" s="22"/>
      <c r="F778" s="13"/>
      <c r="G778" s="1"/>
      <c r="H778" s="1"/>
      <c r="I778" s="46"/>
      <c r="J778" s="1"/>
      <c r="K778" s="1"/>
      <c r="L778" s="1"/>
      <c r="M778" s="1"/>
      <c r="N778" s="1"/>
      <c r="O778" s="1"/>
      <c r="P778" s="8"/>
      <c r="Q778" s="26"/>
      <c r="R778" s="17"/>
      <c r="T778" t="str">
        <f t="shared" si="12"/>
        <v/>
      </c>
      <c r="U778" s="34"/>
      <c r="V778" s="28"/>
      <c r="W778" s="29"/>
      <c r="X778" s="30"/>
    </row>
    <row r="779" spans="1:24">
      <c r="A779" s="1"/>
      <c r="B779" s="1"/>
      <c r="C779" s="1"/>
      <c r="D779" s="13"/>
      <c r="E779" s="22"/>
      <c r="F779" s="13"/>
      <c r="G779" s="1"/>
      <c r="H779" s="1"/>
      <c r="I779" s="46"/>
      <c r="J779" s="1"/>
      <c r="K779" s="1"/>
      <c r="L779" s="1"/>
      <c r="M779" s="1"/>
      <c r="N779" s="1"/>
      <c r="O779" s="1"/>
      <c r="P779" s="8"/>
      <c r="Q779" s="26"/>
      <c r="R779" s="17"/>
      <c r="T779" t="str">
        <f t="shared" si="12"/>
        <v/>
      </c>
      <c r="U779" s="34"/>
      <c r="V779" s="28"/>
      <c r="W779" s="29"/>
      <c r="X779" s="30"/>
    </row>
    <row r="780" spans="1:24">
      <c r="A780" s="1"/>
      <c r="B780" s="1"/>
      <c r="C780" s="1"/>
      <c r="D780" s="13"/>
      <c r="E780" s="22"/>
      <c r="F780" s="13"/>
      <c r="G780" s="1"/>
      <c r="H780" s="1"/>
      <c r="I780" s="46"/>
      <c r="J780" s="1"/>
      <c r="K780" s="1"/>
      <c r="L780" s="1"/>
      <c r="M780" s="1"/>
      <c r="N780" s="1"/>
      <c r="O780" s="1"/>
      <c r="P780" s="8"/>
      <c r="Q780" s="26"/>
      <c r="R780" s="17"/>
      <c r="T780" t="str">
        <f t="shared" si="12"/>
        <v/>
      </c>
      <c r="U780" s="34"/>
      <c r="V780" s="28"/>
      <c r="W780" s="29"/>
      <c r="X780" s="30"/>
    </row>
    <row r="781" spans="1:24">
      <c r="A781" s="1"/>
      <c r="B781" s="1"/>
      <c r="C781" s="1"/>
      <c r="D781" s="13"/>
      <c r="E781" s="22"/>
      <c r="F781" s="13"/>
      <c r="G781" s="1"/>
      <c r="H781" s="1"/>
      <c r="I781" s="46"/>
      <c r="J781" s="1"/>
      <c r="K781" s="1"/>
      <c r="L781" s="1"/>
      <c r="M781" s="1"/>
      <c r="N781" s="1"/>
      <c r="O781" s="1"/>
      <c r="P781" s="8"/>
      <c r="Q781" s="26"/>
      <c r="R781" s="17"/>
      <c r="T781" t="str">
        <f t="shared" si="12"/>
        <v/>
      </c>
      <c r="U781" s="34"/>
      <c r="V781" s="28"/>
      <c r="W781" s="29"/>
      <c r="X781" s="30"/>
    </row>
    <row r="782" spans="1:24">
      <c r="A782" s="1"/>
      <c r="B782" s="1"/>
      <c r="C782" s="1"/>
      <c r="D782" s="13"/>
      <c r="E782" s="22"/>
      <c r="F782" s="13"/>
      <c r="G782" s="1"/>
      <c r="H782" s="1"/>
      <c r="I782" s="46"/>
      <c r="J782" s="1"/>
      <c r="K782" s="1"/>
      <c r="L782" s="1"/>
      <c r="M782" s="1"/>
      <c r="N782" s="1"/>
      <c r="O782" s="1"/>
      <c r="P782" s="8"/>
      <c r="Q782" s="26"/>
      <c r="R782" s="17"/>
      <c r="T782" t="str">
        <f t="shared" si="12"/>
        <v/>
      </c>
      <c r="U782" s="34"/>
      <c r="V782" s="28"/>
      <c r="W782" s="29"/>
      <c r="X782" s="30"/>
    </row>
    <row r="783" spans="1:24">
      <c r="A783" s="1"/>
      <c r="B783" s="1"/>
      <c r="C783" s="1"/>
      <c r="D783" s="13"/>
      <c r="E783" s="22"/>
      <c r="F783" s="13"/>
      <c r="G783" s="1"/>
      <c r="H783" s="1"/>
      <c r="I783" s="46"/>
      <c r="J783" s="1"/>
      <c r="K783" s="1"/>
      <c r="L783" s="1"/>
      <c r="M783" s="1"/>
      <c r="N783" s="1"/>
      <c r="O783" s="1"/>
      <c r="P783" s="8"/>
      <c r="Q783" s="26"/>
      <c r="R783" s="17"/>
      <c r="T783" t="str">
        <f t="shared" si="12"/>
        <v/>
      </c>
      <c r="U783" s="34"/>
      <c r="V783" s="28"/>
      <c r="W783" s="29"/>
      <c r="X783" s="30"/>
    </row>
    <row r="784" spans="1:24">
      <c r="A784" s="1"/>
      <c r="B784" s="1"/>
      <c r="C784" s="1"/>
      <c r="D784" s="13"/>
      <c r="E784" s="22"/>
      <c r="F784" s="13"/>
      <c r="G784" s="1"/>
      <c r="H784" s="1"/>
      <c r="I784" s="46"/>
      <c r="J784" s="1"/>
      <c r="K784" s="1"/>
      <c r="L784" s="1"/>
      <c r="M784" s="1"/>
      <c r="N784" s="1"/>
      <c r="O784" s="1"/>
      <c r="P784" s="8"/>
      <c r="Q784" s="26"/>
      <c r="R784" s="17"/>
      <c r="T784" t="str">
        <f t="shared" si="12"/>
        <v/>
      </c>
      <c r="U784" s="34"/>
      <c r="V784" s="28"/>
      <c r="W784" s="29"/>
      <c r="X784" s="30"/>
    </row>
    <row r="785" spans="1:24">
      <c r="A785" s="1"/>
      <c r="B785" s="1"/>
      <c r="C785" s="1"/>
      <c r="D785" s="13"/>
      <c r="E785" s="22"/>
      <c r="F785" s="13"/>
      <c r="G785" s="1"/>
      <c r="H785" s="1"/>
      <c r="I785" s="46"/>
      <c r="J785" s="1"/>
      <c r="K785" s="1"/>
      <c r="L785" s="1"/>
      <c r="M785" s="1"/>
      <c r="N785" s="1"/>
      <c r="O785" s="1"/>
      <c r="P785" s="8"/>
      <c r="Q785" s="26"/>
      <c r="R785" s="17"/>
      <c r="T785" t="str">
        <f t="shared" si="12"/>
        <v/>
      </c>
      <c r="U785" s="34"/>
      <c r="V785" s="28"/>
      <c r="W785" s="29"/>
      <c r="X785" s="30"/>
    </row>
    <row r="786" spans="1:24">
      <c r="A786" s="1"/>
      <c r="B786" s="1"/>
      <c r="C786" s="1"/>
      <c r="D786" s="13"/>
      <c r="E786" s="22"/>
      <c r="F786" s="13"/>
      <c r="G786" s="1"/>
      <c r="H786" s="1"/>
      <c r="I786" s="46"/>
      <c r="J786" s="1"/>
      <c r="K786" s="1"/>
      <c r="L786" s="1"/>
      <c r="M786" s="1"/>
      <c r="N786" s="1"/>
      <c r="O786" s="1"/>
      <c r="P786" s="8"/>
      <c r="Q786" s="26"/>
      <c r="R786" s="17"/>
      <c r="T786" t="str">
        <f t="shared" si="12"/>
        <v/>
      </c>
      <c r="U786" s="34"/>
      <c r="V786" s="28"/>
      <c r="W786" s="29"/>
      <c r="X786" s="30"/>
    </row>
    <row r="787" spans="1:24">
      <c r="A787" s="1"/>
      <c r="B787" s="1"/>
      <c r="C787" s="1"/>
      <c r="D787" s="13"/>
      <c r="E787" s="22"/>
      <c r="F787" s="13"/>
      <c r="G787" s="1"/>
      <c r="H787" s="1"/>
      <c r="I787" s="46"/>
      <c r="J787" s="1"/>
      <c r="K787" s="1"/>
      <c r="L787" s="1"/>
      <c r="M787" s="1"/>
      <c r="N787" s="1"/>
      <c r="O787" s="1"/>
      <c r="P787" s="8"/>
      <c r="Q787" s="26"/>
      <c r="R787" s="17"/>
      <c r="T787" t="str">
        <f t="shared" si="12"/>
        <v/>
      </c>
      <c r="U787" s="34"/>
      <c r="V787" s="28"/>
      <c r="W787" s="29"/>
      <c r="X787" s="30"/>
    </row>
    <row r="788" spans="1:24">
      <c r="A788" s="1"/>
      <c r="B788" s="1"/>
      <c r="C788" s="1"/>
      <c r="D788" s="13"/>
      <c r="E788" s="22"/>
      <c r="F788" s="13"/>
      <c r="G788" s="1"/>
      <c r="H788" s="1"/>
      <c r="I788" s="46"/>
      <c r="J788" s="1"/>
      <c r="K788" s="1"/>
      <c r="L788" s="1"/>
      <c r="M788" s="1"/>
      <c r="N788" s="1"/>
      <c r="O788" s="1"/>
      <c r="P788" s="8"/>
      <c r="Q788" s="26"/>
      <c r="R788" s="17"/>
      <c r="T788" t="str">
        <f t="shared" si="12"/>
        <v/>
      </c>
      <c r="U788" s="34"/>
      <c r="V788" s="28"/>
      <c r="W788" s="29"/>
      <c r="X788" s="30"/>
    </row>
    <row r="789" spans="1:24">
      <c r="A789" s="1"/>
      <c r="B789" s="1"/>
      <c r="C789" s="1"/>
      <c r="D789" s="13"/>
      <c r="E789" s="22"/>
      <c r="F789" s="13"/>
      <c r="G789" s="1"/>
      <c r="H789" s="1"/>
      <c r="I789" s="46"/>
      <c r="J789" s="1"/>
      <c r="K789" s="1"/>
      <c r="L789" s="1"/>
      <c r="M789" s="1"/>
      <c r="N789" s="1"/>
      <c r="O789" s="1"/>
      <c r="P789" s="8"/>
      <c r="Q789" s="26"/>
      <c r="R789" s="17"/>
      <c r="T789" t="str">
        <f t="shared" si="12"/>
        <v/>
      </c>
      <c r="U789" s="34"/>
      <c r="V789" s="28"/>
      <c r="W789" s="29"/>
      <c r="X789" s="30"/>
    </row>
    <row r="790" spans="1:24">
      <c r="A790" s="1"/>
      <c r="B790" s="1"/>
      <c r="C790" s="1"/>
      <c r="D790" s="13"/>
      <c r="E790" s="22"/>
      <c r="F790" s="13"/>
      <c r="G790" s="1"/>
      <c r="H790" s="1"/>
      <c r="I790" s="46"/>
      <c r="J790" s="1"/>
      <c r="K790" s="1"/>
      <c r="L790" s="1"/>
      <c r="M790" s="1"/>
      <c r="N790" s="1"/>
      <c r="O790" s="1"/>
      <c r="P790" s="8"/>
      <c r="Q790" s="26"/>
      <c r="R790" s="17"/>
      <c r="T790" t="str">
        <f t="shared" si="12"/>
        <v/>
      </c>
      <c r="U790" s="34"/>
      <c r="V790" s="28"/>
      <c r="W790" s="29"/>
      <c r="X790" s="30"/>
    </row>
    <row r="791" spans="1:24">
      <c r="A791" s="1"/>
      <c r="B791" s="1"/>
      <c r="C791" s="1"/>
      <c r="D791" s="13"/>
      <c r="E791" s="22"/>
      <c r="F791" s="13"/>
      <c r="G791" s="1"/>
      <c r="H791" s="1"/>
      <c r="I791" s="46"/>
      <c r="J791" s="1"/>
      <c r="K791" s="1"/>
      <c r="L791" s="1"/>
      <c r="M791" s="1"/>
      <c r="N791" s="1"/>
      <c r="O791" s="1"/>
      <c r="P791" s="8"/>
      <c r="Q791" s="26"/>
      <c r="R791" s="17"/>
      <c r="T791" t="str">
        <f t="shared" si="12"/>
        <v/>
      </c>
      <c r="U791" s="34"/>
      <c r="V791" s="28"/>
      <c r="W791" s="29"/>
      <c r="X791" s="30"/>
    </row>
    <row r="792" spans="1:24">
      <c r="A792" s="1"/>
      <c r="B792" s="1"/>
      <c r="C792" s="1"/>
      <c r="D792" s="13"/>
      <c r="E792" s="22"/>
      <c r="F792" s="13"/>
      <c r="G792" s="1"/>
      <c r="H792" s="1"/>
      <c r="I792" s="46"/>
      <c r="J792" s="1"/>
      <c r="K792" s="1"/>
      <c r="L792" s="1"/>
      <c r="M792" s="1"/>
      <c r="N792" s="1"/>
      <c r="O792" s="1"/>
      <c r="P792" s="8"/>
      <c r="Q792" s="26"/>
      <c r="R792" s="17"/>
      <c r="T792" t="str">
        <f t="shared" si="12"/>
        <v/>
      </c>
      <c r="U792" s="34"/>
      <c r="V792" s="28"/>
      <c r="W792" s="29"/>
      <c r="X792" s="30"/>
    </row>
    <row r="793" spans="1:24">
      <c r="A793" s="1"/>
      <c r="B793" s="1"/>
      <c r="C793" s="1"/>
      <c r="D793" s="13"/>
      <c r="E793" s="22"/>
      <c r="F793" s="13"/>
      <c r="G793" s="1"/>
      <c r="H793" s="1"/>
      <c r="I793" s="46"/>
      <c r="J793" s="1"/>
      <c r="K793" s="1"/>
      <c r="L793" s="1"/>
      <c r="M793" s="1"/>
      <c r="N793" s="1"/>
      <c r="O793" s="1"/>
      <c r="P793" s="8"/>
      <c r="Q793" s="26"/>
      <c r="R793" s="17"/>
      <c r="T793" t="str">
        <f t="shared" si="12"/>
        <v/>
      </c>
      <c r="U793" s="34"/>
      <c r="V793" s="28"/>
      <c r="W793" s="29"/>
      <c r="X793" s="30"/>
    </row>
    <row r="794" spans="1:24">
      <c r="A794" s="1"/>
      <c r="B794" s="1"/>
      <c r="C794" s="1"/>
      <c r="D794" s="13"/>
      <c r="E794" s="22"/>
      <c r="F794" s="13"/>
      <c r="G794" s="1"/>
      <c r="H794" s="1"/>
      <c r="I794" s="46"/>
      <c r="J794" s="1"/>
      <c r="K794" s="1"/>
      <c r="L794" s="1"/>
      <c r="M794" s="1"/>
      <c r="N794" s="1"/>
      <c r="O794" s="1"/>
      <c r="P794" s="8"/>
      <c r="Q794" s="26"/>
      <c r="R794" s="17"/>
      <c r="T794" t="str">
        <f t="shared" si="12"/>
        <v/>
      </c>
      <c r="U794" s="34"/>
      <c r="V794" s="28"/>
      <c r="W794" s="29"/>
      <c r="X794" s="30"/>
    </row>
    <row r="795" spans="1:24">
      <c r="A795" s="1"/>
      <c r="B795" s="1"/>
      <c r="C795" s="1"/>
      <c r="D795" s="13"/>
      <c r="E795" s="22"/>
      <c r="F795" s="13"/>
      <c r="G795" s="1"/>
      <c r="H795" s="1"/>
      <c r="I795" s="46"/>
      <c r="J795" s="1"/>
      <c r="K795" s="1"/>
      <c r="L795" s="1"/>
      <c r="M795" s="1"/>
      <c r="N795" s="1"/>
      <c r="O795" s="1"/>
      <c r="P795" s="8"/>
      <c r="Q795" s="26"/>
      <c r="R795" s="17"/>
      <c r="T795" t="str">
        <f t="shared" si="12"/>
        <v/>
      </c>
      <c r="U795" s="34"/>
      <c r="V795" s="28"/>
      <c r="W795" s="29"/>
      <c r="X795" s="30"/>
    </row>
    <row r="796" spans="1:24">
      <c r="A796" s="1"/>
      <c r="B796" s="1"/>
      <c r="C796" s="1"/>
      <c r="D796" s="13"/>
      <c r="E796" s="22"/>
      <c r="F796" s="13"/>
      <c r="G796" s="1"/>
      <c r="H796" s="1"/>
      <c r="I796" s="46"/>
      <c r="J796" s="1"/>
      <c r="K796" s="1"/>
      <c r="L796" s="1"/>
      <c r="M796" s="1"/>
      <c r="N796" s="1"/>
      <c r="O796" s="1"/>
      <c r="P796" s="8"/>
      <c r="Q796" s="26"/>
      <c r="R796" s="17"/>
      <c r="T796" t="str">
        <f t="shared" si="12"/>
        <v/>
      </c>
      <c r="U796" s="34"/>
      <c r="V796" s="28"/>
      <c r="W796" s="29"/>
      <c r="X796" s="30"/>
    </row>
    <row r="797" spans="1:24">
      <c r="A797" s="1"/>
      <c r="B797" s="1"/>
      <c r="C797" s="1"/>
      <c r="D797" s="13"/>
      <c r="E797" s="22"/>
      <c r="F797" s="13"/>
      <c r="G797" s="1"/>
      <c r="H797" s="1"/>
      <c r="I797" s="46"/>
      <c r="J797" s="1"/>
      <c r="K797" s="1"/>
      <c r="L797" s="1"/>
      <c r="M797" s="1"/>
      <c r="N797" s="1"/>
      <c r="O797" s="1"/>
      <c r="P797" s="8"/>
      <c r="Q797" s="26"/>
      <c r="R797" s="17"/>
      <c r="T797" t="str">
        <f t="shared" si="12"/>
        <v/>
      </c>
      <c r="U797" s="34"/>
      <c r="V797" s="28"/>
      <c r="W797" s="29"/>
      <c r="X797" s="30"/>
    </row>
    <row r="798" spans="1:24">
      <c r="A798" s="1"/>
      <c r="B798" s="1"/>
      <c r="C798" s="1"/>
      <c r="D798" s="13"/>
      <c r="E798" s="22"/>
      <c r="F798" s="13"/>
      <c r="G798" s="1"/>
      <c r="H798" s="1"/>
      <c r="I798" s="46"/>
      <c r="J798" s="1"/>
      <c r="K798" s="1"/>
      <c r="L798" s="1"/>
      <c r="M798" s="1"/>
      <c r="N798" s="1"/>
      <c r="O798" s="1"/>
      <c r="P798" s="8"/>
      <c r="Q798" s="26"/>
      <c r="R798" s="17"/>
      <c r="T798" t="str">
        <f t="shared" si="12"/>
        <v/>
      </c>
      <c r="U798" s="34"/>
      <c r="V798" s="28"/>
      <c r="W798" s="29"/>
      <c r="X798" s="30"/>
    </row>
    <row r="799" spans="1:24">
      <c r="A799" s="1"/>
      <c r="B799" s="1"/>
      <c r="C799" s="1"/>
      <c r="D799" s="13"/>
      <c r="E799" s="22"/>
      <c r="F799" s="13"/>
      <c r="G799" s="1"/>
      <c r="H799" s="1"/>
      <c r="I799" s="46"/>
      <c r="J799" s="1"/>
      <c r="K799" s="1"/>
      <c r="L799" s="1"/>
      <c r="M799" s="1"/>
      <c r="N799" s="1"/>
      <c r="O799" s="1"/>
      <c r="P799" s="8"/>
      <c r="Q799" s="26"/>
      <c r="R799" s="17"/>
      <c r="T799" t="str">
        <f t="shared" si="12"/>
        <v/>
      </c>
      <c r="U799" s="34"/>
      <c r="V799" s="28"/>
      <c r="W799" s="29"/>
      <c r="X799" s="30"/>
    </row>
    <row r="800" spans="1:24">
      <c r="A800" s="1"/>
      <c r="B800" s="1"/>
      <c r="C800" s="1"/>
      <c r="D800" s="13"/>
      <c r="E800" s="22"/>
      <c r="F800" s="13"/>
      <c r="G800" s="1"/>
      <c r="H800" s="1"/>
      <c r="I800" s="46"/>
      <c r="J800" s="1"/>
      <c r="K800" s="1"/>
      <c r="L800" s="1"/>
      <c r="M800" s="1"/>
      <c r="N800" s="1"/>
      <c r="O800" s="1"/>
      <c r="P800" s="8"/>
      <c r="Q800" s="26"/>
      <c r="R800" s="17"/>
      <c r="T800" t="str">
        <f t="shared" si="12"/>
        <v/>
      </c>
      <c r="U800" s="34"/>
      <c r="V800" s="28"/>
      <c r="W800" s="29"/>
      <c r="X800" s="30"/>
    </row>
    <row r="801" spans="1:24">
      <c r="A801" s="1"/>
      <c r="B801" s="1"/>
      <c r="C801" s="1"/>
      <c r="D801" s="13"/>
      <c r="E801" s="22"/>
      <c r="F801" s="13"/>
      <c r="G801" s="1"/>
      <c r="H801" s="1"/>
      <c r="I801" s="46"/>
      <c r="J801" s="1"/>
      <c r="K801" s="1"/>
      <c r="L801" s="1"/>
      <c r="M801" s="1"/>
      <c r="N801" s="1"/>
      <c r="O801" s="1"/>
      <c r="P801" s="8"/>
      <c r="Q801" s="26"/>
      <c r="R801" s="17"/>
      <c r="T801" t="str">
        <f t="shared" si="12"/>
        <v/>
      </c>
      <c r="U801" s="34"/>
      <c r="V801" s="28"/>
      <c r="W801" s="29"/>
      <c r="X801" s="30"/>
    </row>
    <row r="802" spans="1:24">
      <c r="A802" s="1"/>
      <c r="B802" s="1"/>
      <c r="C802" s="1"/>
      <c r="D802" s="13"/>
      <c r="E802" s="22"/>
      <c r="F802" s="13"/>
      <c r="G802" s="1"/>
      <c r="H802" s="1"/>
      <c r="I802" s="46"/>
      <c r="J802" s="1"/>
      <c r="K802" s="1"/>
      <c r="L802" s="1"/>
      <c r="M802" s="1"/>
      <c r="N802" s="1"/>
      <c r="O802" s="1"/>
      <c r="P802" s="8"/>
      <c r="Q802" s="26"/>
      <c r="R802" s="17"/>
      <c r="T802" t="str">
        <f t="shared" si="12"/>
        <v/>
      </c>
      <c r="U802" s="34"/>
      <c r="V802" s="28"/>
      <c r="W802" s="29"/>
      <c r="X802" s="30"/>
    </row>
    <row r="803" spans="1:24">
      <c r="A803" s="1"/>
      <c r="B803" s="1"/>
      <c r="C803" s="1"/>
      <c r="D803" s="13"/>
      <c r="E803" s="22"/>
      <c r="F803" s="13"/>
      <c r="G803" s="1"/>
      <c r="H803" s="1"/>
      <c r="I803" s="46"/>
      <c r="J803" s="1"/>
      <c r="K803" s="1"/>
      <c r="L803" s="1"/>
      <c r="M803" s="1"/>
      <c r="N803" s="1"/>
      <c r="O803" s="1"/>
      <c r="P803" s="8"/>
      <c r="Q803" s="26"/>
      <c r="R803" s="17"/>
      <c r="T803" t="str">
        <f t="shared" si="12"/>
        <v/>
      </c>
      <c r="U803" s="34"/>
      <c r="V803" s="28"/>
      <c r="W803" s="29"/>
      <c r="X803" s="30"/>
    </row>
    <row r="804" spans="1:24">
      <c r="A804" s="1"/>
      <c r="B804" s="1"/>
      <c r="C804" s="1"/>
      <c r="D804" s="13"/>
      <c r="E804" s="22"/>
      <c r="F804" s="13"/>
      <c r="G804" s="1"/>
      <c r="H804" s="1"/>
      <c r="I804" s="46"/>
      <c r="J804" s="1"/>
      <c r="K804" s="1"/>
      <c r="L804" s="1"/>
      <c r="M804" s="1"/>
      <c r="N804" s="1"/>
      <c r="O804" s="1"/>
      <c r="P804" s="8"/>
      <c r="Q804" s="26"/>
      <c r="R804" s="17"/>
      <c r="T804" t="str">
        <f t="shared" si="12"/>
        <v/>
      </c>
      <c r="U804" s="34"/>
      <c r="V804" s="28"/>
      <c r="W804" s="29"/>
      <c r="X804" s="30"/>
    </row>
    <row r="805" spans="1:24">
      <c r="A805" s="1"/>
      <c r="B805" s="1"/>
      <c r="C805" s="1"/>
      <c r="D805" s="13"/>
      <c r="E805" s="22"/>
      <c r="F805" s="13"/>
      <c r="G805" s="1"/>
      <c r="H805" s="1"/>
      <c r="I805" s="46"/>
      <c r="J805" s="1"/>
      <c r="K805" s="1"/>
      <c r="L805" s="1"/>
      <c r="M805" s="1"/>
      <c r="N805" s="1"/>
      <c r="O805" s="1"/>
      <c r="P805" s="8"/>
      <c r="Q805" s="26"/>
      <c r="R805" s="17"/>
      <c r="T805" t="str">
        <f t="shared" si="12"/>
        <v/>
      </c>
      <c r="U805" s="34"/>
      <c r="V805" s="28"/>
      <c r="W805" s="29"/>
      <c r="X805" s="30"/>
    </row>
    <row r="806" spans="1:24">
      <c r="A806" s="1"/>
      <c r="B806" s="1"/>
      <c r="C806" s="1"/>
      <c r="D806" s="13"/>
      <c r="E806" s="22"/>
      <c r="F806" s="13"/>
      <c r="G806" s="1"/>
      <c r="H806" s="1"/>
      <c r="I806" s="46"/>
      <c r="J806" s="1"/>
      <c r="K806" s="1"/>
      <c r="L806" s="1"/>
      <c r="M806" s="1"/>
      <c r="N806" s="1"/>
      <c r="O806" s="1"/>
      <c r="P806" s="8"/>
      <c r="Q806" s="26"/>
      <c r="R806" s="17"/>
      <c r="T806" t="str">
        <f t="shared" si="12"/>
        <v/>
      </c>
      <c r="U806" s="34"/>
      <c r="V806" s="28"/>
      <c r="W806" s="29"/>
      <c r="X806" s="30"/>
    </row>
    <row r="807" spans="1:24">
      <c r="A807" s="1"/>
      <c r="B807" s="1"/>
      <c r="C807" s="1"/>
      <c r="D807" s="13"/>
      <c r="E807" s="22"/>
      <c r="F807" s="13"/>
      <c r="G807" s="1"/>
      <c r="H807" s="1"/>
      <c r="I807" s="46"/>
      <c r="J807" s="1"/>
      <c r="K807" s="1"/>
      <c r="L807" s="1"/>
      <c r="M807" s="1"/>
      <c r="N807" s="1"/>
      <c r="O807" s="1"/>
      <c r="P807" s="8"/>
      <c r="Q807" s="26"/>
      <c r="R807" s="17"/>
      <c r="T807" t="str">
        <f t="shared" si="12"/>
        <v/>
      </c>
      <c r="U807" s="34"/>
      <c r="V807" s="28"/>
      <c r="W807" s="29"/>
      <c r="X807" s="30"/>
    </row>
    <row r="808" spans="1:24">
      <c r="A808" s="1"/>
      <c r="B808" s="1"/>
      <c r="C808" s="1"/>
      <c r="D808" s="13"/>
      <c r="E808" s="22"/>
      <c r="F808" s="13"/>
      <c r="G808" s="1"/>
      <c r="H808" s="1"/>
      <c r="I808" s="46"/>
      <c r="J808" s="1"/>
      <c r="K808" s="1"/>
      <c r="L808" s="1"/>
      <c r="M808" s="1"/>
      <c r="N808" s="1"/>
      <c r="O808" s="1"/>
      <c r="P808" s="8"/>
      <c r="Q808" s="26"/>
      <c r="R808" s="17"/>
      <c r="T808" t="str">
        <f t="shared" si="12"/>
        <v/>
      </c>
      <c r="U808" s="34"/>
      <c r="V808" s="28"/>
      <c r="W808" s="29"/>
      <c r="X808" s="30"/>
    </row>
    <row r="809" spans="1:24">
      <c r="A809" s="1"/>
      <c r="B809" s="1"/>
      <c r="C809" s="1"/>
      <c r="D809" s="13"/>
      <c r="E809" s="22"/>
      <c r="F809" s="13"/>
      <c r="G809" s="1"/>
      <c r="H809" s="1"/>
      <c r="I809" s="46"/>
      <c r="J809" s="1"/>
      <c r="K809" s="1"/>
      <c r="L809" s="1"/>
      <c r="M809" s="1"/>
      <c r="N809" s="1"/>
      <c r="O809" s="1"/>
      <c r="P809" s="8"/>
      <c r="Q809" s="26"/>
      <c r="R809" s="17"/>
      <c r="T809" t="str">
        <f t="shared" si="12"/>
        <v/>
      </c>
      <c r="U809" s="34"/>
      <c r="V809" s="28"/>
      <c r="W809" s="29"/>
      <c r="X809" s="30"/>
    </row>
    <row r="810" spans="1:24">
      <c r="A810" s="1"/>
      <c r="B810" s="1"/>
      <c r="C810" s="1"/>
      <c r="D810" s="13"/>
      <c r="E810" s="22"/>
      <c r="F810" s="13"/>
      <c r="G810" s="1"/>
      <c r="H810" s="1"/>
      <c r="I810" s="46"/>
      <c r="J810" s="1"/>
      <c r="K810" s="1"/>
      <c r="L810" s="1"/>
      <c r="M810" s="1"/>
      <c r="N810" s="1"/>
      <c r="O810" s="1"/>
      <c r="P810" s="8"/>
      <c r="Q810" s="26"/>
      <c r="R810" s="17"/>
      <c r="T810" t="str">
        <f t="shared" si="12"/>
        <v/>
      </c>
      <c r="U810" s="34"/>
      <c r="V810" s="28"/>
      <c r="W810" s="29"/>
      <c r="X810" s="30"/>
    </row>
    <row r="811" spans="1:24">
      <c r="A811" s="1"/>
      <c r="B811" s="1"/>
      <c r="C811" s="1"/>
      <c r="D811" s="13"/>
      <c r="E811" s="22"/>
      <c r="F811" s="13"/>
      <c r="G811" s="1"/>
      <c r="H811" s="1"/>
      <c r="I811" s="46"/>
      <c r="J811" s="1"/>
      <c r="K811" s="1"/>
      <c r="L811" s="1"/>
      <c r="M811" s="1"/>
      <c r="N811" s="1"/>
      <c r="O811" s="1"/>
      <c r="P811" s="8"/>
      <c r="Q811" s="26"/>
      <c r="R811" s="17"/>
      <c r="T811" t="str">
        <f t="shared" si="12"/>
        <v/>
      </c>
      <c r="U811" s="34"/>
      <c r="V811" s="28"/>
      <c r="W811" s="29"/>
      <c r="X811" s="30"/>
    </row>
    <row r="812" spans="1:24">
      <c r="A812" s="1"/>
      <c r="B812" s="1"/>
      <c r="C812" s="1"/>
      <c r="D812" s="13"/>
      <c r="E812" s="22"/>
      <c r="F812" s="13"/>
      <c r="G812" s="1"/>
      <c r="H812" s="1"/>
      <c r="I812" s="46"/>
      <c r="J812" s="1"/>
      <c r="K812" s="1"/>
      <c r="L812" s="1"/>
      <c r="M812" s="1"/>
      <c r="N812" s="1"/>
      <c r="O812" s="1"/>
      <c r="P812" s="8"/>
      <c r="Q812" s="26"/>
      <c r="R812" s="17"/>
      <c r="T812" t="str">
        <f t="shared" si="12"/>
        <v/>
      </c>
      <c r="U812" s="34"/>
      <c r="V812" s="28"/>
      <c r="W812" s="29"/>
      <c r="X812" s="30"/>
    </row>
    <row r="813" spans="1:24">
      <c r="A813" s="1"/>
      <c r="B813" s="1"/>
      <c r="C813" s="1"/>
      <c r="D813" s="13"/>
      <c r="E813" s="22"/>
      <c r="F813" s="13"/>
      <c r="G813" s="1"/>
      <c r="H813" s="1"/>
      <c r="I813" s="46"/>
      <c r="J813" s="1"/>
      <c r="K813" s="1"/>
      <c r="L813" s="1"/>
      <c r="M813" s="1"/>
      <c r="N813" s="1"/>
      <c r="O813" s="1"/>
      <c r="P813" s="8"/>
      <c r="Q813" s="26"/>
      <c r="R813" s="17"/>
      <c r="T813" t="str">
        <f t="shared" si="12"/>
        <v/>
      </c>
      <c r="U813" s="34"/>
      <c r="V813" s="28"/>
      <c r="W813" s="29"/>
      <c r="X813" s="30"/>
    </row>
    <row r="814" spans="1:24">
      <c r="A814" s="1"/>
      <c r="B814" s="1"/>
      <c r="C814" s="1"/>
      <c r="D814" s="13"/>
      <c r="E814" s="22"/>
      <c r="F814" s="13"/>
      <c r="G814" s="1"/>
      <c r="H814" s="1"/>
      <c r="I814" s="46"/>
      <c r="J814" s="1"/>
      <c r="K814" s="1"/>
      <c r="L814" s="1"/>
      <c r="M814" s="1"/>
      <c r="N814" s="1"/>
      <c r="O814" s="1"/>
      <c r="P814" s="8"/>
      <c r="Q814" s="26"/>
      <c r="R814" s="17"/>
      <c r="T814" t="str">
        <f t="shared" si="12"/>
        <v/>
      </c>
      <c r="U814" s="34"/>
      <c r="V814" s="28"/>
      <c r="W814" s="29"/>
      <c r="X814" s="30"/>
    </row>
    <row r="815" spans="1:24">
      <c r="A815" s="1"/>
      <c r="B815" s="1"/>
      <c r="C815" s="1"/>
      <c r="D815" s="13"/>
      <c r="E815" s="22"/>
      <c r="F815" s="13"/>
      <c r="G815" s="1"/>
      <c r="H815" s="1"/>
      <c r="I815" s="46"/>
      <c r="J815" s="1"/>
      <c r="K815" s="1"/>
      <c r="L815" s="1"/>
      <c r="M815" s="1"/>
      <c r="N815" s="1"/>
      <c r="O815" s="1"/>
      <c r="P815" s="8"/>
      <c r="Q815" s="26"/>
      <c r="R815" s="17"/>
      <c r="T815" t="str">
        <f t="shared" si="12"/>
        <v/>
      </c>
      <c r="U815" s="34"/>
      <c r="V815" s="28"/>
      <c r="W815" s="29"/>
      <c r="X815" s="30"/>
    </row>
    <row r="816" spans="1:24">
      <c r="A816" s="1"/>
      <c r="B816" s="1"/>
      <c r="C816" s="1"/>
      <c r="D816" s="13"/>
      <c r="E816" s="22"/>
      <c r="F816" s="13"/>
      <c r="G816" s="1"/>
      <c r="H816" s="1"/>
      <c r="I816" s="46"/>
      <c r="J816" s="1"/>
      <c r="K816" s="1"/>
      <c r="L816" s="1"/>
      <c r="M816" s="1"/>
      <c r="N816" s="1"/>
      <c r="O816" s="1"/>
      <c r="P816" s="8"/>
      <c r="Q816" s="26"/>
      <c r="R816" s="17"/>
      <c r="T816" t="str">
        <f t="shared" si="12"/>
        <v/>
      </c>
      <c r="U816" s="34"/>
      <c r="V816" s="28"/>
      <c r="W816" s="29"/>
      <c r="X816" s="30"/>
    </row>
    <row r="817" spans="1:24">
      <c r="A817" s="1"/>
      <c r="B817" s="1"/>
      <c r="C817" s="1"/>
      <c r="D817" s="13"/>
      <c r="E817" s="22"/>
      <c r="F817" s="13"/>
      <c r="G817" s="1"/>
      <c r="H817" s="1"/>
      <c r="I817" s="46"/>
      <c r="J817" s="1"/>
      <c r="K817" s="1"/>
      <c r="L817" s="1"/>
      <c r="M817" s="1"/>
      <c r="N817" s="1"/>
      <c r="O817" s="1"/>
      <c r="P817" s="8"/>
      <c r="Q817" s="26"/>
      <c r="R817" s="17"/>
      <c r="T817" t="str">
        <f t="shared" si="12"/>
        <v/>
      </c>
      <c r="U817" s="34"/>
      <c r="V817" s="28"/>
      <c r="W817" s="29"/>
      <c r="X817" s="30"/>
    </row>
    <row r="818" spans="1:24">
      <c r="A818" s="1"/>
      <c r="B818" s="1"/>
      <c r="C818" s="1"/>
      <c r="D818" s="13"/>
      <c r="E818" s="22"/>
      <c r="F818" s="13"/>
      <c r="G818" s="1"/>
      <c r="H818" s="1"/>
      <c r="I818" s="46"/>
      <c r="J818" s="1"/>
      <c r="K818" s="1"/>
      <c r="L818" s="1"/>
      <c r="M818" s="1"/>
      <c r="N818" s="1"/>
      <c r="O818" s="1"/>
      <c r="P818" s="8"/>
      <c r="Q818" s="26"/>
      <c r="R818" s="17"/>
      <c r="T818" t="str">
        <f t="shared" si="12"/>
        <v/>
      </c>
      <c r="U818" s="34"/>
      <c r="V818" s="28"/>
      <c r="W818" s="29"/>
      <c r="X818" s="30"/>
    </row>
    <row r="819" spans="1:24">
      <c r="A819" s="1"/>
      <c r="B819" s="1"/>
      <c r="C819" s="1"/>
      <c r="D819" s="13"/>
      <c r="E819" s="22"/>
      <c r="F819" s="13"/>
      <c r="G819" s="1"/>
      <c r="H819" s="1"/>
      <c r="I819" s="46"/>
      <c r="J819" s="1"/>
      <c r="K819" s="1"/>
      <c r="L819" s="1"/>
      <c r="M819" s="1"/>
      <c r="N819" s="1"/>
      <c r="O819" s="1"/>
      <c r="P819" s="8"/>
      <c r="Q819" s="26"/>
      <c r="R819" s="17"/>
      <c r="T819" t="str">
        <f t="shared" si="12"/>
        <v/>
      </c>
      <c r="U819" s="34"/>
      <c r="V819" s="28"/>
      <c r="W819" s="29"/>
      <c r="X819" s="30"/>
    </row>
    <row r="820" spans="1:24">
      <c r="A820" s="1"/>
      <c r="B820" s="1"/>
      <c r="C820" s="1"/>
      <c r="D820" s="13"/>
      <c r="E820" s="22"/>
      <c r="F820" s="13"/>
      <c r="G820" s="1"/>
      <c r="H820" s="1"/>
      <c r="I820" s="46"/>
      <c r="J820" s="1"/>
      <c r="K820" s="1"/>
      <c r="L820" s="1"/>
      <c r="M820" s="1"/>
      <c r="N820" s="1"/>
      <c r="O820" s="1"/>
      <c r="P820" s="8"/>
      <c r="Q820" s="26"/>
      <c r="R820" s="17"/>
      <c r="T820" t="str">
        <f t="shared" si="12"/>
        <v/>
      </c>
      <c r="U820" s="34"/>
      <c r="V820" s="28"/>
      <c r="W820" s="29"/>
      <c r="X820" s="30"/>
    </row>
    <row r="821" spans="1:24">
      <c r="A821" s="1"/>
      <c r="B821" s="1"/>
      <c r="C821" s="1"/>
      <c r="D821" s="13"/>
      <c r="E821" s="22"/>
      <c r="F821" s="13"/>
      <c r="G821" s="1"/>
      <c r="H821" s="1"/>
      <c r="I821" s="46"/>
      <c r="J821" s="1"/>
      <c r="K821" s="1"/>
      <c r="L821" s="1"/>
      <c r="M821" s="1"/>
      <c r="N821" s="1"/>
      <c r="O821" s="1"/>
      <c r="P821" s="8"/>
      <c r="Q821" s="26"/>
      <c r="R821" s="17"/>
      <c r="T821" t="str">
        <f t="shared" si="12"/>
        <v/>
      </c>
      <c r="U821" s="34"/>
      <c r="V821" s="28"/>
      <c r="W821" s="29"/>
      <c r="X821" s="30"/>
    </row>
    <row r="822" spans="1:24">
      <c r="A822" s="1"/>
      <c r="B822" s="1"/>
      <c r="C822" s="1"/>
      <c r="D822" s="13"/>
      <c r="E822" s="22"/>
      <c r="F822" s="13"/>
      <c r="G822" s="1"/>
      <c r="H822" s="1"/>
      <c r="I822" s="46"/>
      <c r="J822" s="1"/>
      <c r="K822" s="1"/>
      <c r="L822" s="1"/>
      <c r="M822" s="1"/>
      <c r="N822" s="1"/>
      <c r="O822" s="1"/>
      <c r="P822" s="8"/>
      <c r="Q822" s="26"/>
      <c r="R822" s="17"/>
      <c r="T822" t="str">
        <f t="shared" si="12"/>
        <v/>
      </c>
      <c r="U822" s="34"/>
      <c r="V822" s="28"/>
      <c r="W822" s="29"/>
      <c r="X822" s="30"/>
    </row>
    <row r="823" spans="1:24">
      <c r="A823" s="1"/>
      <c r="B823" s="1"/>
      <c r="C823" s="1"/>
      <c r="D823" s="13"/>
      <c r="E823" s="22"/>
      <c r="F823" s="13"/>
      <c r="G823" s="1"/>
      <c r="H823" s="1"/>
      <c r="I823" s="46"/>
      <c r="J823" s="1"/>
      <c r="K823" s="1"/>
      <c r="L823" s="1"/>
      <c r="M823" s="1"/>
      <c r="N823" s="1"/>
      <c r="O823" s="1"/>
      <c r="P823" s="8"/>
      <c r="Q823" s="26"/>
      <c r="R823" s="17"/>
      <c r="T823" t="str">
        <f t="shared" si="12"/>
        <v/>
      </c>
      <c r="U823" s="34"/>
      <c r="V823" s="28"/>
      <c r="W823" s="29"/>
      <c r="X823" s="30"/>
    </row>
    <row r="824" spans="1:24">
      <c r="A824" s="1"/>
      <c r="B824" s="1"/>
      <c r="C824" s="1"/>
      <c r="D824" s="13"/>
      <c r="E824" s="22"/>
      <c r="F824" s="13"/>
      <c r="G824" s="1"/>
      <c r="H824" s="1"/>
      <c r="I824" s="46"/>
      <c r="J824" s="1"/>
      <c r="K824" s="1"/>
      <c r="L824" s="1"/>
      <c r="M824" s="1"/>
      <c r="N824" s="1"/>
      <c r="O824" s="1"/>
      <c r="P824" s="8"/>
      <c r="Q824" s="26"/>
      <c r="R824" s="17"/>
      <c r="T824" t="str">
        <f t="shared" si="12"/>
        <v/>
      </c>
      <c r="U824" s="34"/>
      <c r="V824" s="28"/>
      <c r="W824" s="29"/>
      <c r="X824" s="30"/>
    </row>
    <row r="825" spans="1:24">
      <c r="A825" s="1"/>
      <c r="B825" s="1"/>
      <c r="C825" s="1"/>
      <c r="D825" s="13"/>
      <c r="E825" s="22"/>
      <c r="F825" s="13"/>
      <c r="G825" s="1"/>
      <c r="H825" s="1"/>
      <c r="I825" s="46"/>
      <c r="J825" s="1"/>
      <c r="K825" s="1"/>
      <c r="L825" s="1"/>
      <c r="M825" s="1"/>
      <c r="N825" s="1"/>
      <c r="O825" s="1"/>
      <c r="P825" s="8"/>
      <c r="Q825" s="26"/>
      <c r="R825" s="17"/>
      <c r="T825" t="str">
        <f t="shared" si="12"/>
        <v/>
      </c>
      <c r="U825" s="34"/>
      <c r="V825" s="28"/>
      <c r="W825" s="29"/>
      <c r="X825" s="30"/>
    </row>
    <row r="826" spans="1:24">
      <c r="A826" s="1"/>
      <c r="B826" s="1"/>
      <c r="C826" s="1"/>
      <c r="D826" s="13"/>
      <c r="E826" s="22"/>
      <c r="F826" s="13"/>
      <c r="G826" s="1"/>
      <c r="H826" s="1"/>
      <c r="I826" s="46"/>
      <c r="J826" s="1"/>
      <c r="K826" s="1"/>
      <c r="L826" s="1"/>
      <c r="M826" s="1"/>
      <c r="N826" s="1"/>
      <c r="O826" s="1"/>
      <c r="P826" s="8"/>
      <c r="Q826" s="26"/>
      <c r="R826" s="17"/>
      <c r="T826" t="str">
        <f t="shared" si="12"/>
        <v/>
      </c>
      <c r="U826" s="34"/>
      <c r="V826" s="28"/>
      <c r="W826" s="29"/>
      <c r="X826" s="30"/>
    </row>
    <row r="827" spans="1:24">
      <c r="A827" s="1"/>
      <c r="B827" s="1"/>
      <c r="C827" s="1"/>
      <c r="D827" s="13"/>
      <c r="E827" s="22"/>
      <c r="F827" s="13"/>
      <c r="G827" s="1"/>
      <c r="H827" s="1"/>
      <c r="I827" s="46"/>
      <c r="J827" s="1"/>
      <c r="K827" s="1"/>
      <c r="L827" s="1"/>
      <c r="M827" s="1"/>
      <c r="N827" s="1"/>
      <c r="O827" s="1"/>
      <c r="P827" s="8"/>
      <c r="Q827" s="26"/>
      <c r="R827" s="17"/>
      <c r="T827" t="str">
        <f t="shared" si="12"/>
        <v/>
      </c>
      <c r="U827" s="34"/>
      <c r="V827" s="28"/>
      <c r="W827" s="29"/>
      <c r="X827" s="30"/>
    </row>
    <row r="828" spans="1:24">
      <c r="A828" s="1"/>
      <c r="B828" s="1"/>
      <c r="C828" s="1"/>
      <c r="D828" s="13"/>
      <c r="E828" s="22"/>
      <c r="F828" s="13"/>
      <c r="G828" s="1"/>
      <c r="H828" s="1"/>
      <c r="I828" s="46"/>
      <c r="J828" s="1"/>
      <c r="K828" s="1"/>
      <c r="L828" s="1"/>
      <c r="M828" s="1"/>
      <c r="N828" s="1"/>
      <c r="O828" s="1"/>
      <c r="P828" s="8"/>
      <c r="Q828" s="26"/>
      <c r="R828" s="17"/>
      <c r="T828" t="str">
        <f t="shared" si="12"/>
        <v/>
      </c>
      <c r="U828" s="34"/>
      <c r="V828" s="28"/>
      <c r="W828" s="29"/>
      <c r="X828" s="30"/>
    </row>
    <row r="829" spans="1:24">
      <c r="A829" s="1"/>
      <c r="B829" s="1"/>
      <c r="C829" s="1"/>
      <c r="D829" s="13"/>
      <c r="E829" s="22"/>
      <c r="F829" s="13"/>
      <c r="G829" s="1"/>
      <c r="H829" s="1"/>
      <c r="I829" s="46"/>
      <c r="J829" s="1"/>
      <c r="K829" s="1"/>
      <c r="L829" s="1"/>
      <c r="M829" s="1"/>
      <c r="N829" s="1"/>
      <c r="O829" s="1"/>
      <c r="P829" s="8"/>
      <c r="Q829" s="26"/>
      <c r="R829" s="17"/>
      <c r="T829" t="str">
        <f t="shared" si="12"/>
        <v/>
      </c>
      <c r="U829" s="34"/>
      <c r="V829" s="28"/>
      <c r="W829" s="29"/>
      <c r="X829" s="30"/>
    </row>
    <row r="830" spans="1:24">
      <c r="A830" s="1"/>
      <c r="B830" s="1"/>
      <c r="C830" s="1"/>
      <c r="D830" s="13"/>
      <c r="E830" s="22"/>
      <c r="F830" s="13"/>
      <c r="G830" s="1"/>
      <c r="H830" s="1"/>
      <c r="I830" s="46"/>
      <c r="J830" s="1"/>
      <c r="K830" s="1"/>
      <c r="L830" s="1"/>
      <c r="M830" s="1"/>
      <c r="N830" s="1"/>
      <c r="O830" s="1"/>
      <c r="P830" s="8"/>
      <c r="Q830" s="26"/>
      <c r="R830" s="17"/>
      <c r="T830" t="str">
        <f t="shared" si="12"/>
        <v/>
      </c>
      <c r="U830" s="34"/>
      <c r="V830" s="28"/>
      <c r="W830" s="29"/>
      <c r="X830" s="30"/>
    </row>
    <row r="831" spans="1:24">
      <c r="A831" s="1"/>
      <c r="B831" s="1"/>
      <c r="C831" s="1"/>
      <c r="D831" s="13"/>
      <c r="E831" s="22"/>
      <c r="F831" s="13"/>
      <c r="G831" s="1"/>
      <c r="H831" s="1"/>
      <c r="I831" s="46"/>
      <c r="J831" s="1"/>
      <c r="K831" s="1"/>
      <c r="L831" s="1"/>
      <c r="M831" s="1"/>
      <c r="N831" s="1"/>
      <c r="O831" s="1"/>
      <c r="P831" s="8"/>
      <c r="Q831" s="26"/>
      <c r="R831" s="17"/>
      <c r="T831" t="str">
        <f t="shared" si="12"/>
        <v/>
      </c>
      <c r="U831" s="34"/>
      <c r="V831" s="28"/>
      <c r="W831" s="29"/>
      <c r="X831" s="30"/>
    </row>
    <row r="832" spans="1:24">
      <c r="A832" s="1"/>
      <c r="B832" s="1"/>
      <c r="C832" s="1"/>
      <c r="D832" s="13"/>
      <c r="E832" s="22"/>
      <c r="F832" s="13"/>
      <c r="G832" s="1"/>
      <c r="H832" s="1"/>
      <c r="I832" s="46"/>
      <c r="J832" s="1"/>
      <c r="K832" s="1"/>
      <c r="L832" s="1"/>
      <c r="M832" s="1"/>
      <c r="N832" s="1"/>
      <c r="O832" s="1"/>
      <c r="P832" s="8"/>
      <c r="Q832" s="26"/>
      <c r="R832" s="17"/>
      <c r="T832" t="str">
        <f t="shared" si="12"/>
        <v/>
      </c>
      <c r="U832" s="34"/>
      <c r="V832" s="28"/>
      <c r="W832" s="29"/>
      <c r="X832" s="30"/>
    </row>
    <row r="833" spans="1:24">
      <c r="A833" s="1"/>
      <c r="B833" s="1"/>
      <c r="C833" s="1"/>
      <c r="D833" s="13"/>
      <c r="E833" s="22"/>
      <c r="F833" s="13"/>
      <c r="G833" s="1"/>
      <c r="H833" s="1"/>
      <c r="I833" s="46"/>
      <c r="J833" s="1"/>
      <c r="K833" s="1"/>
      <c r="L833" s="1"/>
      <c r="M833" s="1"/>
      <c r="N833" s="1"/>
      <c r="O833" s="1"/>
      <c r="P833" s="8"/>
      <c r="Q833" s="26"/>
      <c r="R833" s="17"/>
      <c r="T833" t="str">
        <f t="shared" si="12"/>
        <v/>
      </c>
      <c r="U833" s="34"/>
      <c r="V833" s="28"/>
      <c r="W833" s="29"/>
      <c r="X833" s="30"/>
    </row>
    <row r="834" spans="1:24">
      <c r="A834" s="1"/>
      <c r="B834" s="1"/>
      <c r="C834" s="1"/>
      <c r="D834" s="13"/>
      <c r="E834" s="22"/>
      <c r="F834" s="13"/>
      <c r="G834" s="1"/>
      <c r="H834" s="1"/>
      <c r="I834" s="46"/>
      <c r="J834" s="1"/>
      <c r="K834" s="1"/>
      <c r="L834" s="1"/>
      <c r="M834" s="1"/>
      <c r="N834" s="1"/>
      <c r="O834" s="1"/>
      <c r="P834" s="8"/>
      <c r="Q834" s="26"/>
      <c r="R834" s="17"/>
      <c r="T834" t="str">
        <f t="shared" si="12"/>
        <v/>
      </c>
      <c r="U834" s="34"/>
      <c r="V834" s="28"/>
      <c r="W834" s="29"/>
      <c r="X834" s="30"/>
    </row>
    <row r="835" spans="1:24">
      <c r="A835" s="1"/>
      <c r="B835" s="1"/>
      <c r="C835" s="1"/>
      <c r="D835" s="13"/>
      <c r="E835" s="22"/>
      <c r="F835" s="13"/>
      <c r="G835" s="1"/>
      <c r="H835" s="1"/>
      <c r="I835" s="46"/>
      <c r="J835" s="1"/>
      <c r="K835" s="1"/>
      <c r="L835" s="1"/>
      <c r="M835" s="1"/>
      <c r="N835" s="1"/>
      <c r="O835" s="1"/>
      <c r="P835" s="8"/>
      <c r="Q835" s="26"/>
      <c r="R835" s="17"/>
      <c r="T835" t="str">
        <f t="shared" si="12"/>
        <v/>
      </c>
      <c r="U835" s="34"/>
      <c r="V835" s="28"/>
      <c r="W835" s="29"/>
      <c r="X835" s="30"/>
    </row>
    <row r="836" spans="1:24">
      <c r="A836" s="1"/>
      <c r="B836" s="1"/>
      <c r="C836" s="1"/>
      <c r="D836" s="13"/>
      <c r="E836" s="22"/>
      <c r="F836" s="13"/>
      <c r="G836" s="1"/>
      <c r="H836" s="1"/>
      <c r="I836" s="46"/>
      <c r="J836" s="1"/>
      <c r="K836" s="1"/>
      <c r="L836" s="1"/>
      <c r="M836" s="1"/>
      <c r="N836" s="1"/>
      <c r="O836" s="1"/>
      <c r="P836" s="8"/>
      <c r="Q836" s="26"/>
      <c r="R836" s="17"/>
      <c r="T836" t="str">
        <f t="shared" si="12"/>
        <v/>
      </c>
      <c r="U836" s="34"/>
      <c r="V836" s="28"/>
      <c r="W836" s="29"/>
      <c r="X836" s="30"/>
    </row>
    <row r="837" spans="1:24">
      <c r="A837" s="1"/>
      <c r="B837" s="1"/>
      <c r="C837" s="1"/>
      <c r="D837" s="13"/>
      <c r="E837" s="22"/>
      <c r="F837" s="13"/>
      <c r="G837" s="1"/>
      <c r="H837" s="1"/>
      <c r="I837" s="46"/>
      <c r="J837" s="1"/>
      <c r="K837" s="1"/>
      <c r="L837" s="1"/>
      <c r="M837" s="1"/>
      <c r="N837" s="1"/>
      <c r="O837" s="1"/>
      <c r="P837" s="8"/>
      <c r="Q837" s="26"/>
      <c r="R837" s="17"/>
      <c r="T837" t="str">
        <f t="shared" si="12"/>
        <v/>
      </c>
      <c r="U837" s="34"/>
      <c r="V837" s="28"/>
      <c r="W837" s="29"/>
      <c r="X837" s="30"/>
    </row>
    <row r="838" spans="1:24">
      <c r="A838" s="1"/>
      <c r="B838" s="1"/>
      <c r="C838" s="1"/>
      <c r="D838" s="13"/>
      <c r="E838" s="22"/>
      <c r="F838" s="13"/>
      <c r="G838" s="1"/>
      <c r="H838" s="1"/>
      <c r="I838" s="46"/>
      <c r="J838" s="1"/>
      <c r="K838" s="1"/>
      <c r="L838" s="1"/>
      <c r="M838" s="1"/>
      <c r="N838" s="1"/>
      <c r="O838" s="1"/>
      <c r="P838" s="8"/>
      <c r="Q838" s="26"/>
      <c r="R838" s="17"/>
      <c r="T838" t="str">
        <f t="shared" ref="T838:T901" si="13">IF(AND(Q838=0,R838=0),"",IF(I838="","",($U$1-I838)+1))</f>
        <v/>
      </c>
      <c r="U838" s="34"/>
      <c r="V838" s="28"/>
      <c r="W838" s="29"/>
      <c r="X838" s="30"/>
    </row>
    <row r="839" spans="1:24">
      <c r="A839" s="1"/>
      <c r="B839" s="1"/>
      <c r="C839" s="1"/>
      <c r="D839" s="13"/>
      <c r="E839" s="22"/>
      <c r="F839" s="13"/>
      <c r="G839" s="1"/>
      <c r="H839" s="1"/>
      <c r="I839" s="46"/>
      <c r="J839" s="1"/>
      <c r="K839" s="1"/>
      <c r="L839" s="1"/>
      <c r="M839" s="1"/>
      <c r="N839" s="1"/>
      <c r="O839" s="1"/>
      <c r="P839" s="8"/>
      <c r="Q839" s="26"/>
      <c r="R839" s="17"/>
      <c r="T839" t="str">
        <f t="shared" si="13"/>
        <v/>
      </c>
      <c r="U839" s="34"/>
      <c r="V839" s="28"/>
      <c r="W839" s="29"/>
      <c r="X839" s="30"/>
    </row>
    <row r="840" spans="1:24">
      <c r="A840" s="1"/>
      <c r="B840" s="1"/>
      <c r="C840" s="1"/>
      <c r="D840" s="13"/>
      <c r="E840" s="22"/>
      <c r="F840" s="13"/>
      <c r="G840" s="1"/>
      <c r="H840" s="1"/>
      <c r="I840" s="46"/>
      <c r="J840" s="1"/>
      <c r="K840" s="1"/>
      <c r="L840" s="1"/>
      <c r="M840" s="1"/>
      <c r="N840" s="1"/>
      <c r="O840" s="1"/>
      <c r="P840" s="8"/>
      <c r="Q840" s="26"/>
      <c r="R840" s="17"/>
      <c r="T840" t="str">
        <f t="shared" si="13"/>
        <v/>
      </c>
      <c r="U840" s="34"/>
      <c r="V840" s="28"/>
      <c r="W840" s="29"/>
      <c r="X840" s="30"/>
    </row>
    <row r="841" spans="1:24">
      <c r="A841" s="1"/>
      <c r="B841" s="1"/>
      <c r="C841" s="1"/>
      <c r="D841" s="13"/>
      <c r="E841" s="22"/>
      <c r="F841" s="13"/>
      <c r="G841" s="1"/>
      <c r="H841" s="1"/>
      <c r="I841" s="46"/>
      <c r="J841" s="1"/>
      <c r="K841" s="1"/>
      <c r="L841" s="1"/>
      <c r="M841" s="1"/>
      <c r="N841" s="1"/>
      <c r="O841" s="1"/>
      <c r="P841" s="8"/>
      <c r="Q841" s="26"/>
      <c r="R841" s="17"/>
      <c r="T841" t="str">
        <f t="shared" si="13"/>
        <v/>
      </c>
      <c r="U841" s="34"/>
      <c r="V841" s="28"/>
      <c r="W841" s="29"/>
      <c r="X841" s="30"/>
    </row>
    <row r="842" spans="1:24">
      <c r="A842" s="1"/>
      <c r="B842" s="1"/>
      <c r="C842" s="1"/>
      <c r="D842" s="13"/>
      <c r="E842" s="22"/>
      <c r="F842" s="13"/>
      <c r="G842" s="1"/>
      <c r="H842" s="1"/>
      <c r="I842" s="46"/>
      <c r="J842" s="1"/>
      <c r="K842" s="1"/>
      <c r="L842" s="1"/>
      <c r="M842" s="1"/>
      <c r="N842" s="1"/>
      <c r="O842" s="1"/>
      <c r="P842" s="8"/>
      <c r="Q842" s="26"/>
      <c r="R842" s="17"/>
      <c r="T842" t="str">
        <f t="shared" si="13"/>
        <v/>
      </c>
      <c r="U842" s="34"/>
      <c r="V842" s="28"/>
      <c r="W842" s="29"/>
      <c r="X842" s="30"/>
    </row>
    <row r="843" spans="1:24">
      <c r="A843" s="1"/>
      <c r="B843" s="1"/>
      <c r="C843" s="1"/>
      <c r="D843" s="13"/>
      <c r="E843" s="22"/>
      <c r="F843" s="13"/>
      <c r="G843" s="1"/>
      <c r="H843" s="1"/>
      <c r="I843" s="46"/>
      <c r="J843" s="1"/>
      <c r="K843" s="1"/>
      <c r="L843" s="1"/>
      <c r="M843" s="1"/>
      <c r="N843" s="1"/>
      <c r="O843" s="1"/>
      <c r="P843" s="8"/>
      <c r="Q843" s="26"/>
      <c r="R843" s="17"/>
      <c r="T843" t="str">
        <f t="shared" si="13"/>
        <v/>
      </c>
      <c r="U843" s="34"/>
      <c r="V843" s="28"/>
      <c r="W843" s="29"/>
      <c r="X843" s="30"/>
    </row>
    <row r="844" spans="1:24">
      <c r="A844" s="1"/>
      <c r="B844" s="1"/>
      <c r="C844" s="1"/>
      <c r="D844" s="13"/>
      <c r="E844" s="22"/>
      <c r="F844" s="13"/>
      <c r="G844" s="1"/>
      <c r="H844" s="1"/>
      <c r="I844" s="46"/>
      <c r="J844" s="1"/>
      <c r="K844" s="1"/>
      <c r="L844" s="1"/>
      <c r="M844" s="1"/>
      <c r="N844" s="1"/>
      <c r="O844" s="1"/>
      <c r="P844" s="8"/>
      <c r="Q844" s="26"/>
      <c r="R844" s="17"/>
      <c r="T844" t="str">
        <f t="shared" si="13"/>
        <v/>
      </c>
      <c r="U844" s="34"/>
      <c r="V844" s="28"/>
      <c r="W844" s="29"/>
      <c r="X844" s="30"/>
    </row>
    <row r="845" spans="1:24">
      <c r="A845" s="1"/>
      <c r="B845" s="1"/>
      <c r="C845" s="1"/>
      <c r="D845" s="13"/>
      <c r="E845" s="22"/>
      <c r="F845" s="13"/>
      <c r="G845" s="1"/>
      <c r="H845" s="1"/>
      <c r="I845" s="46"/>
      <c r="J845" s="1"/>
      <c r="K845" s="1"/>
      <c r="L845" s="1"/>
      <c r="M845" s="1"/>
      <c r="N845" s="1"/>
      <c r="O845" s="1"/>
      <c r="P845" s="8"/>
      <c r="Q845" s="26"/>
      <c r="R845" s="17"/>
      <c r="T845" t="str">
        <f t="shared" si="13"/>
        <v/>
      </c>
      <c r="U845" s="34"/>
      <c r="V845" s="28"/>
      <c r="W845" s="29"/>
      <c r="X845" s="30"/>
    </row>
    <row r="846" spans="1:24">
      <c r="A846" s="1"/>
      <c r="B846" s="1"/>
      <c r="C846" s="1"/>
      <c r="D846" s="13"/>
      <c r="E846" s="22"/>
      <c r="F846" s="13"/>
      <c r="G846" s="1"/>
      <c r="H846" s="1"/>
      <c r="I846" s="46"/>
      <c r="J846" s="1"/>
      <c r="K846" s="1"/>
      <c r="L846" s="1"/>
      <c r="M846" s="1"/>
      <c r="N846" s="1"/>
      <c r="O846" s="1"/>
      <c r="P846" s="8"/>
      <c r="Q846" s="26"/>
      <c r="R846" s="17"/>
      <c r="T846" t="str">
        <f t="shared" si="13"/>
        <v/>
      </c>
      <c r="U846" s="34"/>
      <c r="V846" s="28"/>
      <c r="W846" s="29"/>
      <c r="X846" s="30"/>
    </row>
    <row r="847" spans="1:24">
      <c r="A847" s="1"/>
      <c r="B847" s="1"/>
      <c r="C847" s="1"/>
      <c r="D847" s="13"/>
      <c r="E847" s="22"/>
      <c r="F847" s="13"/>
      <c r="G847" s="1"/>
      <c r="H847" s="1"/>
      <c r="I847" s="46"/>
      <c r="J847" s="1"/>
      <c r="K847" s="1"/>
      <c r="L847" s="1"/>
      <c r="M847" s="1"/>
      <c r="N847" s="1"/>
      <c r="O847" s="1"/>
      <c r="P847" s="8"/>
      <c r="Q847" s="26"/>
      <c r="R847" s="17"/>
      <c r="T847" t="str">
        <f t="shared" si="13"/>
        <v/>
      </c>
      <c r="U847" s="34"/>
      <c r="V847" s="28"/>
      <c r="W847" s="29"/>
      <c r="X847" s="30"/>
    </row>
    <row r="848" spans="1:24">
      <c r="A848" s="1"/>
      <c r="B848" s="1"/>
      <c r="C848" s="1"/>
      <c r="D848" s="13"/>
      <c r="E848" s="22"/>
      <c r="F848" s="13"/>
      <c r="G848" s="1"/>
      <c r="H848" s="1"/>
      <c r="I848" s="46"/>
      <c r="J848" s="1"/>
      <c r="K848" s="1"/>
      <c r="L848" s="1"/>
      <c r="M848" s="1"/>
      <c r="N848" s="1"/>
      <c r="O848" s="1"/>
      <c r="P848" s="8"/>
      <c r="Q848" s="26"/>
      <c r="R848" s="17"/>
      <c r="T848" t="str">
        <f t="shared" si="13"/>
        <v/>
      </c>
      <c r="U848" s="34"/>
      <c r="V848" s="28"/>
      <c r="W848" s="29"/>
      <c r="X848" s="30"/>
    </row>
    <row r="849" spans="1:24">
      <c r="A849" s="1"/>
      <c r="B849" s="1"/>
      <c r="C849" s="1"/>
      <c r="D849" s="13"/>
      <c r="E849" s="22"/>
      <c r="F849" s="13"/>
      <c r="G849" s="1"/>
      <c r="H849" s="1"/>
      <c r="I849" s="46"/>
      <c r="J849" s="1"/>
      <c r="K849" s="1"/>
      <c r="L849" s="1"/>
      <c r="M849" s="1"/>
      <c r="N849" s="1"/>
      <c r="O849" s="1"/>
      <c r="P849" s="8"/>
      <c r="Q849" s="26"/>
      <c r="R849" s="17"/>
      <c r="T849" t="str">
        <f t="shared" si="13"/>
        <v/>
      </c>
      <c r="U849" s="34"/>
      <c r="V849" s="28"/>
      <c r="W849" s="29"/>
      <c r="X849" s="30"/>
    </row>
    <row r="850" spans="1:24">
      <c r="A850" s="1"/>
      <c r="B850" s="1"/>
      <c r="C850" s="1"/>
      <c r="D850" s="13"/>
      <c r="E850" s="22"/>
      <c r="F850" s="13"/>
      <c r="G850" s="1"/>
      <c r="H850" s="1"/>
      <c r="I850" s="46"/>
      <c r="J850" s="1"/>
      <c r="K850" s="1"/>
      <c r="L850" s="1"/>
      <c r="M850" s="1"/>
      <c r="N850" s="1"/>
      <c r="O850" s="1"/>
      <c r="P850" s="8"/>
      <c r="Q850" s="26"/>
      <c r="R850" s="17"/>
      <c r="T850" t="str">
        <f t="shared" si="13"/>
        <v/>
      </c>
      <c r="U850" s="34"/>
      <c r="V850" s="28"/>
      <c r="W850" s="29"/>
      <c r="X850" s="30"/>
    </row>
    <row r="851" spans="1:24">
      <c r="A851" s="1"/>
      <c r="B851" s="1"/>
      <c r="C851" s="1"/>
      <c r="D851" s="13"/>
      <c r="E851" s="22"/>
      <c r="F851" s="13"/>
      <c r="G851" s="1"/>
      <c r="H851" s="1"/>
      <c r="I851" s="46"/>
      <c r="J851" s="1"/>
      <c r="K851" s="1"/>
      <c r="L851" s="1"/>
      <c r="M851" s="1"/>
      <c r="N851" s="1"/>
      <c r="O851" s="1"/>
      <c r="P851" s="8"/>
      <c r="Q851" s="26"/>
      <c r="R851" s="17"/>
      <c r="T851" t="str">
        <f t="shared" si="13"/>
        <v/>
      </c>
      <c r="U851" s="34"/>
      <c r="V851" s="28"/>
      <c r="W851" s="29"/>
      <c r="X851" s="30"/>
    </row>
    <row r="852" spans="1:24">
      <c r="A852" s="1"/>
      <c r="B852" s="1"/>
      <c r="C852" s="1"/>
      <c r="D852" s="13"/>
      <c r="E852" s="22"/>
      <c r="F852" s="13"/>
      <c r="G852" s="1"/>
      <c r="H852" s="1"/>
      <c r="I852" s="46"/>
      <c r="J852" s="1"/>
      <c r="K852" s="1"/>
      <c r="L852" s="1"/>
      <c r="M852" s="1"/>
      <c r="N852" s="1"/>
      <c r="O852" s="1"/>
      <c r="P852" s="8"/>
      <c r="Q852" s="26"/>
      <c r="R852" s="17"/>
      <c r="T852" t="str">
        <f t="shared" si="13"/>
        <v/>
      </c>
      <c r="U852" s="34"/>
      <c r="V852" s="28"/>
      <c r="W852" s="29"/>
      <c r="X852" s="30"/>
    </row>
    <row r="853" spans="1:24">
      <c r="A853" s="1"/>
      <c r="B853" s="1"/>
      <c r="C853" s="1"/>
      <c r="D853" s="13"/>
      <c r="E853" s="22"/>
      <c r="F853" s="13"/>
      <c r="G853" s="1"/>
      <c r="H853" s="1"/>
      <c r="I853" s="46"/>
      <c r="J853" s="1"/>
      <c r="K853" s="1"/>
      <c r="L853" s="1"/>
      <c r="M853" s="1"/>
      <c r="N853" s="1"/>
      <c r="O853" s="1"/>
      <c r="P853" s="8"/>
      <c r="Q853" s="26"/>
      <c r="R853" s="17"/>
      <c r="T853" t="str">
        <f t="shared" si="13"/>
        <v/>
      </c>
      <c r="U853" s="34"/>
      <c r="V853" s="28"/>
      <c r="W853" s="29"/>
      <c r="X853" s="30"/>
    </row>
    <row r="854" spans="1:24">
      <c r="A854" s="1"/>
      <c r="B854" s="1"/>
      <c r="C854" s="1"/>
      <c r="D854" s="13"/>
      <c r="E854" s="22"/>
      <c r="F854" s="13"/>
      <c r="G854" s="1"/>
      <c r="H854" s="1"/>
      <c r="I854" s="46"/>
      <c r="J854" s="1"/>
      <c r="K854" s="1"/>
      <c r="L854" s="1"/>
      <c r="M854" s="1"/>
      <c r="N854" s="1"/>
      <c r="O854" s="1"/>
      <c r="P854" s="8"/>
      <c r="Q854" s="26"/>
      <c r="R854" s="17"/>
      <c r="T854" t="str">
        <f t="shared" si="13"/>
        <v/>
      </c>
      <c r="U854" s="34"/>
      <c r="V854" s="28"/>
      <c r="W854" s="29"/>
      <c r="X854" s="30"/>
    </row>
    <row r="855" spans="1:24">
      <c r="A855" s="1"/>
      <c r="B855" s="1"/>
      <c r="C855" s="1"/>
      <c r="D855" s="13"/>
      <c r="E855" s="22"/>
      <c r="F855" s="13"/>
      <c r="G855" s="1"/>
      <c r="H855" s="1"/>
      <c r="I855" s="46"/>
      <c r="J855" s="1"/>
      <c r="K855" s="1"/>
      <c r="L855" s="1"/>
      <c r="M855" s="1"/>
      <c r="N855" s="1"/>
      <c r="O855" s="1"/>
      <c r="P855" s="8"/>
      <c r="Q855" s="26"/>
      <c r="R855" s="17"/>
      <c r="T855" t="str">
        <f t="shared" si="13"/>
        <v/>
      </c>
      <c r="U855" s="34"/>
      <c r="V855" s="28"/>
      <c r="W855" s="29"/>
      <c r="X855" s="30"/>
    </row>
    <row r="856" spans="1:24">
      <c r="A856" s="1"/>
      <c r="B856" s="1"/>
      <c r="C856" s="1"/>
      <c r="D856" s="13"/>
      <c r="E856" s="22"/>
      <c r="F856" s="13"/>
      <c r="G856" s="1"/>
      <c r="H856" s="1"/>
      <c r="I856" s="46"/>
      <c r="J856" s="1"/>
      <c r="K856" s="1"/>
      <c r="L856" s="1"/>
      <c r="M856" s="1"/>
      <c r="N856" s="1"/>
      <c r="O856" s="1"/>
      <c r="P856" s="8"/>
      <c r="Q856" s="26"/>
      <c r="R856" s="17"/>
      <c r="T856" t="str">
        <f t="shared" si="13"/>
        <v/>
      </c>
      <c r="U856" s="34"/>
      <c r="V856" s="28"/>
      <c r="W856" s="29"/>
      <c r="X856" s="30"/>
    </row>
    <row r="857" spans="1:24">
      <c r="A857" s="1"/>
      <c r="B857" s="1"/>
      <c r="C857" s="1"/>
      <c r="D857" s="13"/>
      <c r="E857" s="22"/>
      <c r="F857" s="13"/>
      <c r="G857" s="1"/>
      <c r="H857" s="1"/>
      <c r="I857" s="46"/>
      <c r="J857" s="1"/>
      <c r="K857" s="1"/>
      <c r="L857" s="1"/>
      <c r="M857" s="1"/>
      <c r="N857" s="1"/>
      <c r="O857" s="1"/>
      <c r="P857" s="8"/>
      <c r="Q857" s="26"/>
      <c r="R857" s="17"/>
      <c r="T857" t="str">
        <f t="shared" si="13"/>
        <v/>
      </c>
      <c r="U857" s="34"/>
      <c r="V857" s="28"/>
      <c r="W857" s="29"/>
      <c r="X857" s="30"/>
    </row>
    <row r="858" spans="1:24">
      <c r="A858" s="1"/>
      <c r="B858" s="1"/>
      <c r="C858" s="1"/>
      <c r="D858" s="13"/>
      <c r="E858" s="22"/>
      <c r="F858" s="13"/>
      <c r="G858" s="1"/>
      <c r="H858" s="1"/>
      <c r="I858" s="46"/>
      <c r="J858" s="1"/>
      <c r="K858" s="1"/>
      <c r="L858" s="1"/>
      <c r="M858" s="1"/>
      <c r="N858" s="1"/>
      <c r="O858" s="1"/>
      <c r="P858" s="8"/>
      <c r="Q858" s="26"/>
      <c r="R858" s="17"/>
      <c r="T858" t="str">
        <f t="shared" si="13"/>
        <v/>
      </c>
      <c r="U858" s="34"/>
      <c r="V858" s="28"/>
      <c r="W858" s="29"/>
      <c r="X858" s="30"/>
    </row>
    <row r="859" spans="1:24">
      <c r="A859" s="1"/>
      <c r="B859" s="1"/>
      <c r="C859" s="1"/>
      <c r="D859" s="13"/>
      <c r="E859" s="22"/>
      <c r="F859" s="13"/>
      <c r="G859" s="1"/>
      <c r="H859" s="1"/>
      <c r="I859" s="46"/>
      <c r="J859" s="1"/>
      <c r="K859" s="1"/>
      <c r="L859" s="1"/>
      <c r="M859" s="1"/>
      <c r="N859" s="1"/>
      <c r="O859" s="1"/>
      <c r="P859" s="8"/>
      <c r="Q859" s="26"/>
      <c r="R859" s="17"/>
      <c r="T859" t="str">
        <f t="shared" si="13"/>
        <v/>
      </c>
      <c r="U859" s="34"/>
      <c r="V859" s="28"/>
      <c r="W859" s="29"/>
      <c r="X859" s="30"/>
    </row>
    <row r="860" spans="1:24">
      <c r="A860" s="1"/>
      <c r="B860" s="1"/>
      <c r="C860" s="1"/>
      <c r="D860" s="13"/>
      <c r="E860" s="22"/>
      <c r="F860" s="13"/>
      <c r="G860" s="1"/>
      <c r="H860" s="1"/>
      <c r="I860" s="46"/>
      <c r="J860" s="1"/>
      <c r="K860" s="1"/>
      <c r="L860" s="1"/>
      <c r="M860" s="1"/>
      <c r="N860" s="1"/>
      <c r="O860" s="1"/>
      <c r="P860" s="8"/>
      <c r="Q860" s="26"/>
      <c r="R860" s="17"/>
      <c r="T860" t="str">
        <f t="shared" si="13"/>
        <v/>
      </c>
      <c r="U860" s="34"/>
      <c r="V860" s="28"/>
      <c r="W860" s="29"/>
      <c r="X860" s="30"/>
    </row>
    <row r="861" spans="1:24">
      <c r="A861" s="1"/>
      <c r="B861" s="1"/>
      <c r="C861" s="1"/>
      <c r="D861" s="13"/>
      <c r="E861" s="22"/>
      <c r="F861" s="13"/>
      <c r="G861" s="1"/>
      <c r="H861" s="1"/>
      <c r="I861" s="46"/>
      <c r="J861" s="1"/>
      <c r="K861" s="1"/>
      <c r="L861" s="1"/>
      <c r="M861" s="1"/>
      <c r="N861" s="1"/>
      <c r="O861" s="1"/>
      <c r="P861" s="8"/>
      <c r="Q861" s="26"/>
      <c r="R861" s="17"/>
      <c r="T861" t="str">
        <f t="shared" si="13"/>
        <v/>
      </c>
      <c r="U861" s="34"/>
      <c r="V861" s="28"/>
      <c r="W861" s="29"/>
      <c r="X861" s="30"/>
    </row>
    <row r="862" spans="1:24">
      <c r="A862" s="1"/>
      <c r="B862" s="1"/>
      <c r="C862" s="1"/>
      <c r="D862" s="13"/>
      <c r="E862" s="22"/>
      <c r="F862" s="13"/>
      <c r="G862" s="1"/>
      <c r="H862" s="1"/>
      <c r="I862" s="46"/>
      <c r="J862" s="1"/>
      <c r="K862" s="1"/>
      <c r="L862" s="1"/>
      <c r="M862" s="1"/>
      <c r="N862" s="1"/>
      <c r="O862" s="1"/>
      <c r="P862" s="8"/>
      <c r="Q862" s="26"/>
      <c r="R862" s="17"/>
      <c r="T862" t="str">
        <f t="shared" si="13"/>
        <v/>
      </c>
      <c r="U862" s="34"/>
      <c r="V862" s="28"/>
      <c r="W862" s="29"/>
      <c r="X862" s="30"/>
    </row>
    <row r="863" spans="1:24">
      <c r="A863" s="1"/>
      <c r="B863" s="1"/>
      <c r="C863" s="1"/>
      <c r="D863" s="13"/>
      <c r="E863" s="22"/>
      <c r="F863" s="13"/>
      <c r="G863" s="1"/>
      <c r="H863" s="1"/>
      <c r="I863" s="46"/>
      <c r="J863" s="1"/>
      <c r="K863" s="1"/>
      <c r="L863" s="1"/>
      <c r="M863" s="1"/>
      <c r="N863" s="1"/>
      <c r="O863" s="1"/>
      <c r="P863" s="8"/>
      <c r="Q863" s="26"/>
      <c r="R863" s="17"/>
      <c r="T863" t="str">
        <f t="shared" si="13"/>
        <v/>
      </c>
      <c r="U863" s="34"/>
      <c r="V863" s="28"/>
      <c r="W863" s="29"/>
      <c r="X863" s="30"/>
    </row>
    <row r="864" spans="1:24">
      <c r="A864" s="1"/>
      <c r="B864" s="1"/>
      <c r="C864" s="1"/>
      <c r="D864" s="13"/>
      <c r="E864" s="22"/>
      <c r="F864" s="13"/>
      <c r="G864" s="1"/>
      <c r="H864" s="1"/>
      <c r="I864" s="46"/>
      <c r="J864" s="1"/>
      <c r="K864" s="1"/>
      <c r="L864" s="1"/>
      <c r="M864" s="1"/>
      <c r="N864" s="1"/>
      <c r="O864" s="1"/>
      <c r="P864" s="8"/>
      <c r="Q864" s="26"/>
      <c r="R864" s="17"/>
      <c r="T864" t="str">
        <f t="shared" si="13"/>
        <v/>
      </c>
      <c r="U864" s="34"/>
      <c r="V864" s="28"/>
      <c r="W864" s="29"/>
      <c r="X864" s="30"/>
    </row>
    <row r="865" spans="1:24">
      <c r="A865" s="1"/>
      <c r="B865" s="1"/>
      <c r="C865" s="1"/>
      <c r="D865" s="13"/>
      <c r="E865" s="22"/>
      <c r="F865" s="13"/>
      <c r="G865" s="1"/>
      <c r="H865" s="1"/>
      <c r="I865" s="46"/>
      <c r="J865" s="1"/>
      <c r="K865" s="1"/>
      <c r="L865" s="1"/>
      <c r="M865" s="1"/>
      <c r="N865" s="1"/>
      <c r="O865" s="1"/>
      <c r="P865" s="8"/>
      <c r="Q865" s="26"/>
      <c r="R865" s="17"/>
      <c r="T865" t="str">
        <f t="shared" si="13"/>
        <v/>
      </c>
      <c r="U865" s="34"/>
      <c r="V865" s="28"/>
      <c r="W865" s="29"/>
      <c r="X865" s="30"/>
    </row>
    <row r="866" spans="1:24">
      <c r="A866" s="1"/>
      <c r="B866" s="1"/>
      <c r="C866" s="1"/>
      <c r="D866" s="13"/>
      <c r="E866" s="22"/>
      <c r="F866" s="13"/>
      <c r="G866" s="1"/>
      <c r="H866" s="1"/>
      <c r="I866" s="46"/>
      <c r="J866" s="1"/>
      <c r="K866" s="1"/>
      <c r="L866" s="1"/>
      <c r="M866" s="1"/>
      <c r="N866" s="1"/>
      <c r="O866" s="1"/>
      <c r="P866" s="8"/>
      <c r="Q866" s="26"/>
      <c r="R866" s="17"/>
      <c r="T866" t="str">
        <f t="shared" si="13"/>
        <v/>
      </c>
      <c r="U866" s="34"/>
      <c r="V866" s="28"/>
      <c r="W866" s="29"/>
      <c r="X866" s="30"/>
    </row>
    <row r="867" spans="1:24">
      <c r="A867" s="1"/>
      <c r="B867" s="1"/>
      <c r="C867" s="1"/>
      <c r="D867" s="13"/>
      <c r="E867" s="22"/>
      <c r="F867" s="13"/>
      <c r="G867" s="1"/>
      <c r="H867" s="1"/>
      <c r="I867" s="46"/>
      <c r="J867" s="1"/>
      <c r="K867" s="1"/>
      <c r="L867" s="1"/>
      <c r="M867" s="1"/>
      <c r="N867" s="1"/>
      <c r="O867" s="1"/>
      <c r="P867" s="8"/>
      <c r="Q867" s="26"/>
      <c r="R867" s="17"/>
      <c r="T867" t="str">
        <f t="shared" si="13"/>
        <v/>
      </c>
      <c r="U867" s="34"/>
      <c r="V867" s="28"/>
      <c r="W867" s="29"/>
      <c r="X867" s="30"/>
    </row>
    <row r="868" spans="1:24">
      <c r="A868" s="1"/>
      <c r="B868" s="1"/>
      <c r="C868" s="1"/>
      <c r="D868" s="13"/>
      <c r="E868" s="22"/>
      <c r="F868" s="13"/>
      <c r="G868" s="1"/>
      <c r="H868" s="1"/>
      <c r="I868" s="46"/>
      <c r="J868" s="1"/>
      <c r="K868" s="1"/>
      <c r="L868" s="1"/>
      <c r="M868" s="1"/>
      <c r="N868" s="1"/>
      <c r="O868" s="1"/>
      <c r="P868" s="8"/>
      <c r="Q868" s="26"/>
      <c r="R868" s="17"/>
      <c r="T868" t="str">
        <f t="shared" si="13"/>
        <v/>
      </c>
      <c r="U868" s="34"/>
      <c r="V868" s="28"/>
      <c r="W868" s="29"/>
      <c r="X868" s="30"/>
    </row>
    <row r="869" spans="1:24">
      <c r="A869" s="1"/>
      <c r="B869" s="1"/>
      <c r="C869" s="1"/>
      <c r="D869" s="13"/>
      <c r="E869" s="22"/>
      <c r="F869" s="13"/>
      <c r="G869" s="1"/>
      <c r="H869" s="1"/>
      <c r="I869" s="46"/>
      <c r="J869" s="1"/>
      <c r="K869" s="1"/>
      <c r="L869" s="1"/>
      <c r="M869" s="1"/>
      <c r="N869" s="1"/>
      <c r="O869" s="1"/>
      <c r="P869" s="8"/>
      <c r="Q869" s="26"/>
      <c r="R869" s="17"/>
      <c r="T869" t="str">
        <f t="shared" si="13"/>
        <v/>
      </c>
      <c r="U869" s="34"/>
      <c r="V869" s="28"/>
      <c r="W869" s="29"/>
      <c r="X869" s="30"/>
    </row>
    <row r="870" spans="1:24">
      <c r="A870" s="1"/>
      <c r="B870" s="1"/>
      <c r="C870" s="1"/>
      <c r="D870" s="13"/>
      <c r="E870" s="22"/>
      <c r="F870" s="13"/>
      <c r="G870" s="1"/>
      <c r="H870" s="1"/>
      <c r="I870" s="46"/>
      <c r="J870" s="1"/>
      <c r="K870" s="1"/>
      <c r="L870" s="1"/>
      <c r="M870" s="1"/>
      <c r="N870" s="1"/>
      <c r="O870" s="1"/>
      <c r="P870" s="8"/>
      <c r="Q870" s="26"/>
      <c r="R870" s="17"/>
      <c r="T870" t="str">
        <f t="shared" si="13"/>
        <v/>
      </c>
      <c r="U870" s="34"/>
      <c r="V870" s="28"/>
      <c r="W870" s="29"/>
      <c r="X870" s="30"/>
    </row>
    <row r="871" spans="1:24">
      <c r="A871" s="1"/>
      <c r="B871" s="1"/>
      <c r="C871" s="1"/>
      <c r="D871" s="13"/>
      <c r="E871" s="22"/>
      <c r="F871" s="13"/>
      <c r="G871" s="1"/>
      <c r="H871" s="1"/>
      <c r="I871" s="46"/>
      <c r="J871" s="1"/>
      <c r="K871" s="1"/>
      <c r="L871" s="1"/>
      <c r="M871" s="1"/>
      <c r="N871" s="1"/>
      <c r="O871" s="1"/>
      <c r="P871" s="8"/>
      <c r="Q871" s="26"/>
      <c r="R871" s="17"/>
      <c r="T871" t="str">
        <f t="shared" si="13"/>
        <v/>
      </c>
      <c r="U871" s="34"/>
      <c r="V871" s="28"/>
      <c r="W871" s="29"/>
      <c r="X871" s="30"/>
    </row>
    <row r="872" spans="1:24">
      <c r="A872" s="1"/>
      <c r="B872" s="1"/>
      <c r="C872" s="1"/>
      <c r="D872" s="13"/>
      <c r="E872" s="22"/>
      <c r="F872" s="13"/>
      <c r="G872" s="1"/>
      <c r="H872" s="1"/>
      <c r="I872" s="46"/>
      <c r="J872" s="1"/>
      <c r="K872" s="1"/>
      <c r="L872" s="1"/>
      <c r="M872" s="1"/>
      <c r="N872" s="1"/>
      <c r="O872" s="1"/>
      <c r="P872" s="8"/>
      <c r="Q872" s="26"/>
      <c r="R872" s="17"/>
      <c r="T872" t="str">
        <f t="shared" si="13"/>
        <v/>
      </c>
      <c r="U872" s="34"/>
      <c r="V872" s="28"/>
      <c r="W872" s="29"/>
      <c r="X872" s="30"/>
    </row>
    <row r="873" spans="1:24">
      <c r="A873" s="1"/>
      <c r="B873" s="1"/>
      <c r="C873" s="1"/>
      <c r="D873" s="13"/>
      <c r="E873" s="22"/>
      <c r="F873" s="13"/>
      <c r="G873" s="1"/>
      <c r="H873" s="1"/>
      <c r="I873" s="46"/>
      <c r="J873" s="1"/>
      <c r="K873" s="1"/>
      <c r="L873" s="1"/>
      <c r="M873" s="1"/>
      <c r="N873" s="1"/>
      <c r="O873" s="1"/>
      <c r="P873" s="8"/>
      <c r="Q873" s="26"/>
      <c r="R873" s="17"/>
      <c r="T873" t="str">
        <f t="shared" si="13"/>
        <v/>
      </c>
      <c r="U873" s="34"/>
      <c r="V873" s="28"/>
      <c r="W873" s="29"/>
      <c r="X873" s="30"/>
    </row>
    <row r="874" spans="1:24">
      <c r="A874" s="1"/>
      <c r="B874" s="1"/>
      <c r="C874" s="1"/>
      <c r="D874" s="13"/>
      <c r="E874" s="22"/>
      <c r="F874" s="13"/>
      <c r="G874" s="1"/>
      <c r="H874" s="1"/>
      <c r="I874" s="46"/>
      <c r="J874" s="1"/>
      <c r="K874" s="1"/>
      <c r="L874" s="1"/>
      <c r="M874" s="1"/>
      <c r="N874" s="1"/>
      <c r="O874" s="1"/>
      <c r="P874" s="8"/>
      <c r="Q874" s="26"/>
      <c r="R874" s="17"/>
      <c r="T874" t="str">
        <f t="shared" si="13"/>
        <v/>
      </c>
      <c r="U874" s="34"/>
      <c r="V874" s="28"/>
      <c r="W874" s="29"/>
      <c r="X874" s="30"/>
    </row>
    <row r="875" spans="1:24">
      <c r="A875" s="1"/>
      <c r="B875" s="1"/>
      <c r="C875" s="1"/>
      <c r="D875" s="13"/>
      <c r="E875" s="22"/>
      <c r="F875" s="13"/>
      <c r="G875" s="1"/>
      <c r="H875" s="1"/>
      <c r="I875" s="46"/>
      <c r="J875" s="1"/>
      <c r="K875" s="1"/>
      <c r="L875" s="1"/>
      <c r="M875" s="1"/>
      <c r="N875" s="1"/>
      <c r="O875" s="1"/>
      <c r="P875" s="8"/>
      <c r="Q875" s="26"/>
      <c r="R875" s="17"/>
      <c r="T875" t="str">
        <f t="shared" si="13"/>
        <v/>
      </c>
      <c r="U875" s="34"/>
      <c r="V875" s="28"/>
      <c r="W875" s="29"/>
      <c r="X875" s="30"/>
    </row>
    <row r="876" spans="1:24">
      <c r="A876" s="1"/>
      <c r="B876" s="1"/>
      <c r="C876" s="1"/>
      <c r="D876" s="13"/>
      <c r="E876" s="22"/>
      <c r="F876" s="13"/>
      <c r="G876" s="1"/>
      <c r="H876" s="1"/>
      <c r="I876" s="46"/>
      <c r="J876" s="1"/>
      <c r="K876" s="1"/>
      <c r="L876" s="1"/>
      <c r="M876" s="1"/>
      <c r="N876" s="1"/>
      <c r="O876" s="1"/>
      <c r="P876" s="8"/>
      <c r="Q876" s="26"/>
      <c r="R876" s="17"/>
      <c r="T876" t="str">
        <f t="shared" si="13"/>
        <v/>
      </c>
      <c r="U876" s="34"/>
      <c r="V876" s="28"/>
      <c r="W876" s="29"/>
      <c r="X876" s="30"/>
    </row>
    <row r="877" spans="1:24">
      <c r="A877" s="1"/>
      <c r="B877" s="1"/>
      <c r="C877" s="1"/>
      <c r="D877" s="13"/>
      <c r="E877" s="22"/>
      <c r="F877" s="13"/>
      <c r="G877" s="1"/>
      <c r="H877" s="1"/>
      <c r="I877" s="46"/>
      <c r="J877" s="1"/>
      <c r="K877" s="1"/>
      <c r="L877" s="1"/>
      <c r="M877" s="1"/>
      <c r="N877" s="1"/>
      <c r="O877" s="1"/>
      <c r="P877" s="8"/>
      <c r="Q877" s="26"/>
      <c r="R877" s="17"/>
      <c r="T877" t="str">
        <f t="shared" si="13"/>
        <v/>
      </c>
      <c r="U877" s="34"/>
      <c r="V877" s="28"/>
      <c r="W877" s="29"/>
      <c r="X877" s="30"/>
    </row>
    <row r="878" spans="1:24">
      <c r="A878" s="1"/>
      <c r="B878" s="1"/>
      <c r="C878" s="1"/>
      <c r="D878" s="13"/>
      <c r="E878" s="22"/>
      <c r="F878" s="13"/>
      <c r="G878" s="1"/>
      <c r="H878" s="1"/>
      <c r="I878" s="46"/>
      <c r="J878" s="1"/>
      <c r="K878" s="1"/>
      <c r="L878" s="1"/>
      <c r="M878" s="1"/>
      <c r="N878" s="1"/>
      <c r="O878" s="1"/>
      <c r="P878" s="8"/>
      <c r="Q878" s="26"/>
      <c r="R878" s="17"/>
      <c r="T878" t="str">
        <f t="shared" si="13"/>
        <v/>
      </c>
      <c r="U878" s="34"/>
      <c r="V878" s="28"/>
      <c r="W878" s="29"/>
      <c r="X878" s="30"/>
    </row>
    <row r="879" spans="1:24">
      <c r="A879" s="1"/>
      <c r="B879" s="1"/>
      <c r="C879" s="1"/>
      <c r="D879" s="13"/>
      <c r="E879" s="22"/>
      <c r="F879" s="13"/>
      <c r="G879" s="1"/>
      <c r="H879" s="1"/>
      <c r="I879" s="46"/>
      <c r="J879" s="1"/>
      <c r="K879" s="1"/>
      <c r="L879" s="1"/>
      <c r="M879" s="1"/>
      <c r="N879" s="1"/>
      <c r="O879" s="1"/>
      <c r="P879" s="8"/>
      <c r="Q879" s="26"/>
      <c r="R879" s="17"/>
      <c r="T879" t="str">
        <f t="shared" si="13"/>
        <v/>
      </c>
      <c r="U879" s="34"/>
      <c r="V879" s="28"/>
      <c r="W879" s="29"/>
      <c r="X879" s="30"/>
    </row>
    <row r="880" spans="1:24">
      <c r="A880" s="1"/>
      <c r="B880" s="1"/>
      <c r="C880" s="1"/>
      <c r="D880" s="13"/>
      <c r="E880" s="22"/>
      <c r="F880" s="13"/>
      <c r="G880" s="1"/>
      <c r="H880" s="1"/>
      <c r="I880" s="46"/>
      <c r="J880" s="1"/>
      <c r="K880" s="1"/>
      <c r="L880" s="1"/>
      <c r="M880" s="1"/>
      <c r="N880" s="1"/>
      <c r="O880" s="1"/>
      <c r="P880" s="8"/>
      <c r="Q880" s="26"/>
      <c r="R880" s="17"/>
      <c r="T880" t="str">
        <f t="shared" si="13"/>
        <v/>
      </c>
      <c r="U880" s="34"/>
      <c r="V880" s="28"/>
      <c r="W880" s="29"/>
      <c r="X880" s="30"/>
    </row>
    <row r="881" spans="1:24">
      <c r="A881" s="1"/>
      <c r="B881" s="1"/>
      <c r="C881" s="1"/>
      <c r="D881" s="13"/>
      <c r="E881" s="22"/>
      <c r="F881" s="13"/>
      <c r="G881" s="1"/>
      <c r="H881" s="1"/>
      <c r="I881" s="46"/>
      <c r="J881" s="1"/>
      <c r="K881" s="1"/>
      <c r="L881" s="1"/>
      <c r="M881" s="1"/>
      <c r="N881" s="1"/>
      <c r="O881" s="1"/>
      <c r="P881" s="8"/>
      <c r="Q881" s="26"/>
      <c r="R881" s="17"/>
      <c r="T881" t="str">
        <f t="shared" si="13"/>
        <v/>
      </c>
      <c r="U881" s="34"/>
      <c r="V881" s="28"/>
      <c r="W881" s="29"/>
      <c r="X881" s="30"/>
    </row>
    <row r="882" spans="1:24">
      <c r="A882" s="1"/>
      <c r="B882" s="1"/>
      <c r="C882" s="1"/>
      <c r="D882" s="13"/>
      <c r="E882" s="22"/>
      <c r="F882" s="13"/>
      <c r="G882" s="1"/>
      <c r="H882" s="1"/>
      <c r="I882" s="46"/>
      <c r="J882" s="1"/>
      <c r="K882" s="1"/>
      <c r="L882" s="1"/>
      <c r="M882" s="1"/>
      <c r="N882" s="1"/>
      <c r="O882" s="1"/>
      <c r="P882" s="8"/>
      <c r="Q882" s="26"/>
      <c r="R882" s="17"/>
      <c r="T882" t="str">
        <f t="shared" si="13"/>
        <v/>
      </c>
      <c r="U882" s="34"/>
      <c r="V882" s="28"/>
      <c r="W882" s="29"/>
      <c r="X882" s="30"/>
    </row>
    <row r="883" spans="1:24">
      <c r="A883" s="1"/>
      <c r="B883" s="1"/>
      <c r="C883" s="1"/>
      <c r="D883" s="13"/>
      <c r="E883" s="22"/>
      <c r="F883" s="13"/>
      <c r="G883" s="1"/>
      <c r="H883" s="1"/>
      <c r="I883" s="46"/>
      <c r="J883" s="1"/>
      <c r="K883" s="1"/>
      <c r="L883" s="1"/>
      <c r="M883" s="1"/>
      <c r="N883" s="1"/>
      <c r="O883" s="1"/>
      <c r="P883" s="8"/>
      <c r="Q883" s="26"/>
      <c r="R883" s="17"/>
      <c r="T883" t="str">
        <f t="shared" si="13"/>
        <v/>
      </c>
      <c r="U883" s="34"/>
      <c r="V883" s="28"/>
      <c r="W883" s="29"/>
      <c r="X883" s="30"/>
    </row>
    <row r="884" spans="1:24">
      <c r="A884" s="1"/>
      <c r="B884" s="1"/>
      <c r="C884" s="1"/>
      <c r="D884" s="13"/>
      <c r="E884" s="22"/>
      <c r="F884" s="13"/>
      <c r="G884" s="1"/>
      <c r="H884" s="1"/>
      <c r="I884" s="46"/>
      <c r="J884" s="1"/>
      <c r="K884" s="1"/>
      <c r="L884" s="1"/>
      <c r="M884" s="1"/>
      <c r="N884" s="1"/>
      <c r="O884" s="1"/>
      <c r="P884" s="8"/>
      <c r="Q884" s="26"/>
      <c r="R884" s="17"/>
      <c r="T884" t="str">
        <f t="shared" si="13"/>
        <v/>
      </c>
      <c r="U884" s="34"/>
      <c r="V884" s="28"/>
      <c r="W884" s="29"/>
      <c r="X884" s="30"/>
    </row>
    <row r="885" spans="1:24">
      <c r="A885" s="1"/>
      <c r="B885" s="1"/>
      <c r="C885" s="1"/>
      <c r="D885" s="13"/>
      <c r="E885" s="22"/>
      <c r="F885" s="13"/>
      <c r="G885" s="1"/>
      <c r="H885" s="1"/>
      <c r="I885" s="46"/>
      <c r="J885" s="1"/>
      <c r="K885" s="1"/>
      <c r="L885" s="1"/>
      <c r="M885" s="1"/>
      <c r="N885" s="1"/>
      <c r="O885" s="1"/>
      <c r="P885" s="8"/>
      <c r="Q885" s="26"/>
      <c r="R885" s="17"/>
      <c r="T885" t="str">
        <f t="shared" si="13"/>
        <v/>
      </c>
      <c r="U885" s="34"/>
      <c r="V885" s="28"/>
      <c r="W885" s="29"/>
      <c r="X885" s="30"/>
    </row>
    <row r="886" spans="1:24">
      <c r="A886" s="1"/>
      <c r="B886" s="1"/>
      <c r="C886" s="1"/>
      <c r="D886" s="13"/>
      <c r="E886" s="22"/>
      <c r="F886" s="13"/>
      <c r="G886" s="1"/>
      <c r="H886" s="1"/>
      <c r="I886" s="46"/>
      <c r="J886" s="1"/>
      <c r="K886" s="1"/>
      <c r="L886" s="1"/>
      <c r="M886" s="1"/>
      <c r="N886" s="1"/>
      <c r="O886" s="1"/>
      <c r="P886" s="8"/>
      <c r="Q886" s="26"/>
      <c r="R886" s="17"/>
      <c r="T886" t="str">
        <f t="shared" si="13"/>
        <v/>
      </c>
      <c r="U886" s="34"/>
      <c r="V886" s="28"/>
      <c r="W886" s="29"/>
      <c r="X886" s="30"/>
    </row>
    <row r="887" spans="1:24">
      <c r="A887" s="1"/>
      <c r="B887" s="1"/>
      <c r="C887" s="1"/>
      <c r="D887" s="13"/>
      <c r="E887" s="22"/>
      <c r="F887" s="13"/>
      <c r="G887" s="1"/>
      <c r="H887" s="1"/>
      <c r="I887" s="46"/>
      <c r="J887" s="1"/>
      <c r="K887" s="1"/>
      <c r="L887" s="1"/>
      <c r="M887" s="1"/>
      <c r="N887" s="1"/>
      <c r="O887" s="1"/>
      <c r="P887" s="8"/>
      <c r="Q887" s="26"/>
      <c r="R887" s="17"/>
      <c r="T887" t="str">
        <f t="shared" si="13"/>
        <v/>
      </c>
      <c r="U887" s="34"/>
      <c r="V887" s="28"/>
      <c r="W887" s="29"/>
      <c r="X887" s="30"/>
    </row>
    <row r="888" spans="1:24">
      <c r="A888" s="1"/>
      <c r="B888" s="1"/>
      <c r="C888" s="1"/>
      <c r="D888" s="13"/>
      <c r="E888" s="22"/>
      <c r="F888" s="13"/>
      <c r="G888" s="1"/>
      <c r="H888" s="1"/>
      <c r="I888" s="46"/>
      <c r="J888" s="1"/>
      <c r="K888" s="1"/>
      <c r="L888" s="1"/>
      <c r="M888" s="1"/>
      <c r="N888" s="1"/>
      <c r="O888" s="1"/>
      <c r="P888" s="8"/>
      <c r="Q888" s="26"/>
      <c r="R888" s="17"/>
      <c r="T888" t="str">
        <f t="shared" si="13"/>
        <v/>
      </c>
      <c r="U888" s="34"/>
      <c r="V888" s="28"/>
      <c r="W888" s="29"/>
      <c r="X888" s="30"/>
    </row>
    <row r="889" spans="1:24">
      <c r="A889" s="1"/>
      <c r="B889" s="1"/>
      <c r="C889" s="1"/>
      <c r="D889" s="13"/>
      <c r="E889" s="22"/>
      <c r="F889" s="13"/>
      <c r="G889" s="1"/>
      <c r="H889" s="1"/>
      <c r="I889" s="46"/>
      <c r="J889" s="1"/>
      <c r="K889" s="1"/>
      <c r="L889" s="1"/>
      <c r="M889" s="1"/>
      <c r="N889" s="1"/>
      <c r="O889" s="1"/>
      <c r="P889" s="8"/>
      <c r="Q889" s="26"/>
      <c r="R889" s="17"/>
      <c r="T889" t="str">
        <f t="shared" si="13"/>
        <v/>
      </c>
      <c r="U889" s="34"/>
      <c r="V889" s="28"/>
      <c r="W889" s="29"/>
      <c r="X889" s="30"/>
    </row>
    <row r="890" spans="1:24">
      <c r="A890" s="1"/>
      <c r="B890" s="1"/>
      <c r="C890" s="1"/>
      <c r="D890" s="13"/>
      <c r="E890" s="22"/>
      <c r="F890" s="13"/>
      <c r="G890" s="1"/>
      <c r="H890" s="1"/>
      <c r="I890" s="46"/>
      <c r="J890" s="1"/>
      <c r="K890" s="1"/>
      <c r="L890" s="1"/>
      <c r="M890" s="1"/>
      <c r="N890" s="1"/>
      <c r="O890" s="1"/>
      <c r="P890" s="8"/>
      <c r="Q890" s="26"/>
      <c r="R890" s="17"/>
      <c r="T890" t="str">
        <f t="shared" si="13"/>
        <v/>
      </c>
      <c r="U890" s="34"/>
      <c r="V890" s="28"/>
      <c r="W890" s="29"/>
      <c r="X890" s="30"/>
    </row>
    <row r="891" spans="1:24">
      <c r="A891" s="1"/>
      <c r="B891" s="1"/>
      <c r="C891" s="1"/>
      <c r="D891" s="13"/>
      <c r="E891" s="22"/>
      <c r="F891" s="13"/>
      <c r="G891" s="1"/>
      <c r="H891" s="1"/>
      <c r="I891" s="46"/>
      <c r="J891" s="1"/>
      <c r="K891" s="1"/>
      <c r="L891" s="1"/>
      <c r="M891" s="1"/>
      <c r="N891" s="1"/>
      <c r="O891" s="1"/>
      <c r="P891" s="8"/>
      <c r="Q891" s="26"/>
      <c r="R891" s="17"/>
      <c r="T891" t="str">
        <f t="shared" si="13"/>
        <v/>
      </c>
      <c r="U891" s="34"/>
      <c r="V891" s="28"/>
      <c r="W891" s="29"/>
      <c r="X891" s="30"/>
    </row>
    <row r="892" spans="1:24">
      <c r="A892" s="1"/>
      <c r="B892" s="1"/>
      <c r="C892" s="1"/>
      <c r="D892" s="13"/>
      <c r="E892" s="22"/>
      <c r="F892" s="13"/>
      <c r="G892" s="1"/>
      <c r="H892" s="1"/>
      <c r="I892" s="46"/>
      <c r="J892" s="1"/>
      <c r="K892" s="1"/>
      <c r="L892" s="1"/>
      <c r="M892" s="1"/>
      <c r="N892" s="1"/>
      <c r="O892" s="1"/>
      <c r="P892" s="8"/>
      <c r="Q892" s="26"/>
      <c r="R892" s="17"/>
      <c r="T892" t="str">
        <f t="shared" si="13"/>
        <v/>
      </c>
      <c r="U892" s="34"/>
      <c r="V892" s="28"/>
      <c r="W892" s="29"/>
      <c r="X892" s="30"/>
    </row>
    <row r="893" spans="1:24">
      <c r="A893" s="1"/>
      <c r="B893" s="1"/>
      <c r="C893" s="1"/>
      <c r="D893" s="13"/>
      <c r="E893" s="22"/>
      <c r="F893" s="13"/>
      <c r="G893" s="1"/>
      <c r="H893" s="1"/>
      <c r="I893" s="46"/>
      <c r="J893" s="1"/>
      <c r="K893" s="1"/>
      <c r="L893" s="1"/>
      <c r="M893" s="1"/>
      <c r="N893" s="1"/>
      <c r="O893" s="1"/>
      <c r="P893" s="8"/>
      <c r="Q893" s="26"/>
      <c r="R893" s="17"/>
      <c r="T893" t="str">
        <f t="shared" si="13"/>
        <v/>
      </c>
      <c r="U893" s="34"/>
      <c r="V893" s="28"/>
      <c r="W893" s="29"/>
      <c r="X893" s="30"/>
    </row>
    <row r="894" spans="1:24">
      <c r="A894" s="1"/>
      <c r="B894" s="1"/>
      <c r="C894" s="1"/>
      <c r="D894" s="13"/>
      <c r="E894" s="22"/>
      <c r="F894" s="13"/>
      <c r="G894" s="1"/>
      <c r="H894" s="1"/>
      <c r="I894" s="46"/>
      <c r="J894" s="1"/>
      <c r="K894" s="1"/>
      <c r="L894" s="1"/>
      <c r="M894" s="1"/>
      <c r="N894" s="1"/>
      <c r="O894" s="1"/>
      <c r="P894" s="8"/>
      <c r="Q894" s="26"/>
      <c r="R894" s="17"/>
      <c r="T894" t="str">
        <f t="shared" si="13"/>
        <v/>
      </c>
      <c r="U894" s="34"/>
      <c r="V894" s="28"/>
      <c r="W894" s="29"/>
      <c r="X894" s="30"/>
    </row>
    <row r="895" spans="1:24">
      <c r="A895" s="1"/>
      <c r="B895" s="1"/>
      <c r="C895" s="1"/>
      <c r="D895" s="13"/>
      <c r="E895" s="22"/>
      <c r="F895" s="13"/>
      <c r="G895" s="1"/>
      <c r="H895" s="1"/>
      <c r="I895" s="46"/>
      <c r="J895" s="1"/>
      <c r="K895" s="1"/>
      <c r="L895" s="1"/>
      <c r="M895" s="1"/>
      <c r="N895" s="1"/>
      <c r="O895" s="1"/>
      <c r="P895" s="8"/>
      <c r="Q895" s="26"/>
      <c r="R895" s="17"/>
      <c r="T895" t="str">
        <f t="shared" si="13"/>
        <v/>
      </c>
      <c r="U895" s="34"/>
      <c r="V895" s="28"/>
      <c r="W895" s="29"/>
      <c r="X895" s="30"/>
    </row>
    <row r="896" spans="1:24">
      <c r="A896" s="1"/>
      <c r="B896" s="1"/>
      <c r="C896" s="1"/>
      <c r="D896" s="13"/>
      <c r="E896" s="22"/>
      <c r="F896" s="13"/>
      <c r="G896" s="1"/>
      <c r="H896" s="1"/>
      <c r="I896" s="46"/>
      <c r="J896" s="1"/>
      <c r="K896" s="1"/>
      <c r="L896" s="1"/>
      <c r="M896" s="1"/>
      <c r="N896" s="1"/>
      <c r="O896" s="1"/>
      <c r="P896" s="8"/>
      <c r="Q896" s="26"/>
      <c r="R896" s="17"/>
      <c r="T896" t="str">
        <f t="shared" si="13"/>
        <v/>
      </c>
      <c r="U896" s="34"/>
      <c r="V896" s="28"/>
      <c r="W896" s="29"/>
      <c r="X896" s="30"/>
    </row>
    <row r="897" spans="1:24">
      <c r="A897" s="1"/>
      <c r="B897" s="1"/>
      <c r="C897" s="1"/>
      <c r="D897" s="13"/>
      <c r="E897" s="22"/>
      <c r="F897" s="13"/>
      <c r="G897" s="1"/>
      <c r="H897" s="1"/>
      <c r="I897" s="46"/>
      <c r="J897" s="1"/>
      <c r="K897" s="1"/>
      <c r="L897" s="1"/>
      <c r="M897" s="1"/>
      <c r="N897" s="1"/>
      <c r="O897" s="1"/>
      <c r="P897" s="8"/>
      <c r="Q897" s="26"/>
      <c r="R897" s="17"/>
      <c r="T897" t="str">
        <f t="shared" si="13"/>
        <v/>
      </c>
      <c r="U897" s="34"/>
      <c r="V897" s="28"/>
      <c r="W897" s="29"/>
      <c r="X897" s="30"/>
    </row>
    <row r="898" spans="1:24">
      <c r="A898" s="1"/>
      <c r="B898" s="1"/>
      <c r="C898" s="1"/>
      <c r="D898" s="13"/>
      <c r="E898" s="22"/>
      <c r="F898" s="13"/>
      <c r="G898" s="1"/>
      <c r="H898" s="1"/>
      <c r="I898" s="46"/>
      <c r="J898" s="1"/>
      <c r="K898" s="1"/>
      <c r="L898" s="1"/>
      <c r="M898" s="1"/>
      <c r="N898" s="1"/>
      <c r="O898" s="1"/>
      <c r="P898" s="8"/>
      <c r="Q898" s="26"/>
      <c r="R898" s="17"/>
      <c r="T898" t="str">
        <f t="shared" si="13"/>
        <v/>
      </c>
      <c r="U898" s="34"/>
      <c r="V898" s="28"/>
      <c r="W898" s="29"/>
      <c r="X898" s="30"/>
    </row>
    <row r="899" spans="1:24">
      <c r="A899" s="1"/>
      <c r="B899" s="1"/>
      <c r="C899" s="1"/>
      <c r="D899" s="13"/>
      <c r="E899" s="22"/>
      <c r="F899" s="13"/>
      <c r="G899" s="1"/>
      <c r="H899" s="1"/>
      <c r="I899" s="46"/>
      <c r="J899" s="1"/>
      <c r="K899" s="1"/>
      <c r="L899" s="1"/>
      <c r="M899" s="1"/>
      <c r="N899" s="1"/>
      <c r="O899" s="1"/>
      <c r="P899" s="8"/>
      <c r="Q899" s="26"/>
      <c r="R899" s="17"/>
      <c r="T899" t="str">
        <f t="shared" si="13"/>
        <v/>
      </c>
      <c r="U899" s="34"/>
      <c r="V899" s="28"/>
      <c r="W899" s="29"/>
      <c r="X899" s="30"/>
    </row>
    <row r="900" spans="1:24">
      <c r="A900" s="1"/>
      <c r="B900" s="1"/>
      <c r="C900" s="1"/>
      <c r="D900" s="13"/>
      <c r="E900" s="22"/>
      <c r="F900" s="13"/>
      <c r="G900" s="1"/>
      <c r="H900" s="1"/>
      <c r="I900" s="46"/>
      <c r="J900" s="1"/>
      <c r="K900" s="1"/>
      <c r="L900" s="1"/>
      <c r="M900" s="1"/>
      <c r="N900" s="1"/>
      <c r="O900" s="1"/>
      <c r="P900" s="8"/>
      <c r="Q900" s="26"/>
      <c r="R900" s="17"/>
      <c r="T900" t="str">
        <f t="shared" si="13"/>
        <v/>
      </c>
      <c r="U900" s="34"/>
      <c r="V900" s="28"/>
      <c r="W900" s="29"/>
      <c r="X900" s="30"/>
    </row>
    <row r="901" spans="1:24">
      <c r="A901" s="1"/>
      <c r="B901" s="1"/>
      <c r="C901" s="1"/>
      <c r="D901" s="13"/>
      <c r="E901" s="22"/>
      <c r="F901" s="13"/>
      <c r="G901" s="1"/>
      <c r="H901" s="1"/>
      <c r="I901" s="46"/>
      <c r="J901" s="1"/>
      <c r="K901" s="1"/>
      <c r="L901" s="1"/>
      <c r="M901" s="1"/>
      <c r="N901" s="1"/>
      <c r="O901" s="1"/>
      <c r="P901" s="8"/>
      <c r="Q901" s="26"/>
      <c r="R901" s="17"/>
      <c r="T901" t="str">
        <f t="shared" si="13"/>
        <v/>
      </c>
      <c r="U901" s="34"/>
      <c r="V901" s="28"/>
      <c r="W901" s="29"/>
      <c r="X901" s="30"/>
    </row>
    <row r="902" spans="1:24">
      <c r="A902" s="1"/>
      <c r="B902" s="1"/>
      <c r="C902" s="1"/>
      <c r="D902" s="13"/>
      <c r="E902" s="22"/>
      <c r="F902" s="13"/>
      <c r="G902" s="1"/>
      <c r="H902" s="1"/>
      <c r="I902" s="46"/>
      <c r="J902" s="1"/>
      <c r="K902" s="1"/>
      <c r="L902" s="1"/>
      <c r="M902" s="1"/>
      <c r="N902" s="1"/>
      <c r="O902" s="1"/>
      <c r="P902" s="8"/>
      <c r="Q902" s="26"/>
      <c r="R902" s="17"/>
      <c r="T902" t="str">
        <f t="shared" ref="T902:T965" si="14">IF(AND(Q902=0,R902=0),"",IF(I902="","",($U$1-I902)+1))</f>
        <v/>
      </c>
      <c r="U902" s="34"/>
      <c r="V902" s="28"/>
      <c r="W902" s="29"/>
      <c r="X902" s="30"/>
    </row>
    <row r="903" spans="1:24">
      <c r="A903" s="1"/>
      <c r="B903" s="1"/>
      <c r="C903" s="1"/>
      <c r="D903" s="13"/>
      <c r="E903" s="22"/>
      <c r="F903" s="13"/>
      <c r="G903" s="1"/>
      <c r="H903" s="1"/>
      <c r="I903" s="46"/>
      <c r="J903" s="1"/>
      <c r="K903" s="1"/>
      <c r="L903" s="1"/>
      <c r="M903" s="1"/>
      <c r="N903" s="1"/>
      <c r="O903" s="1"/>
      <c r="P903" s="8"/>
      <c r="Q903" s="26"/>
      <c r="R903" s="17"/>
      <c r="T903" t="str">
        <f t="shared" si="14"/>
        <v/>
      </c>
      <c r="U903" s="34"/>
      <c r="V903" s="28"/>
      <c r="W903" s="29"/>
      <c r="X903" s="30"/>
    </row>
    <row r="904" spans="1:24">
      <c r="A904" s="1"/>
      <c r="B904" s="1"/>
      <c r="C904" s="1"/>
      <c r="D904" s="13"/>
      <c r="E904" s="22"/>
      <c r="F904" s="13"/>
      <c r="G904" s="1"/>
      <c r="H904" s="1"/>
      <c r="I904" s="46"/>
      <c r="J904" s="1"/>
      <c r="K904" s="1"/>
      <c r="L904" s="1"/>
      <c r="M904" s="1"/>
      <c r="N904" s="1"/>
      <c r="O904" s="1"/>
      <c r="P904" s="8"/>
      <c r="Q904" s="26"/>
      <c r="R904" s="17"/>
      <c r="T904" t="str">
        <f t="shared" si="14"/>
        <v/>
      </c>
      <c r="U904" s="34"/>
      <c r="V904" s="28"/>
      <c r="W904" s="29"/>
      <c r="X904" s="30"/>
    </row>
    <row r="905" spans="1:24">
      <c r="A905" s="1"/>
      <c r="B905" s="1"/>
      <c r="C905" s="1"/>
      <c r="D905" s="13"/>
      <c r="E905" s="22"/>
      <c r="F905" s="13"/>
      <c r="G905" s="1"/>
      <c r="H905" s="1"/>
      <c r="I905" s="46"/>
      <c r="J905" s="1"/>
      <c r="K905" s="1"/>
      <c r="L905" s="1"/>
      <c r="M905" s="1"/>
      <c r="N905" s="1"/>
      <c r="O905" s="1"/>
      <c r="P905" s="8"/>
      <c r="Q905" s="26"/>
      <c r="R905" s="17"/>
      <c r="T905" t="str">
        <f t="shared" si="14"/>
        <v/>
      </c>
      <c r="U905" s="34"/>
      <c r="V905" s="28"/>
      <c r="W905" s="29"/>
      <c r="X905" s="30"/>
    </row>
    <row r="906" spans="1:24">
      <c r="A906" s="1"/>
      <c r="B906" s="1"/>
      <c r="C906" s="1"/>
      <c r="D906" s="13"/>
      <c r="E906" s="22"/>
      <c r="F906" s="13"/>
      <c r="G906" s="1"/>
      <c r="H906" s="1"/>
      <c r="I906" s="46"/>
      <c r="J906" s="1"/>
      <c r="K906" s="1"/>
      <c r="L906" s="1"/>
      <c r="M906" s="1"/>
      <c r="N906" s="1"/>
      <c r="O906" s="1"/>
      <c r="P906" s="8"/>
      <c r="Q906" s="26"/>
      <c r="R906" s="17"/>
      <c r="T906" t="str">
        <f t="shared" si="14"/>
        <v/>
      </c>
      <c r="U906" s="34"/>
      <c r="V906" s="28"/>
      <c r="W906" s="29"/>
      <c r="X906" s="30"/>
    </row>
    <row r="907" spans="1:24">
      <c r="A907" s="1"/>
      <c r="B907" s="1"/>
      <c r="C907" s="1"/>
      <c r="D907" s="13"/>
      <c r="E907" s="22"/>
      <c r="F907" s="13"/>
      <c r="G907" s="1"/>
      <c r="H907" s="1"/>
      <c r="I907" s="46"/>
      <c r="J907" s="1"/>
      <c r="K907" s="1"/>
      <c r="L907" s="1"/>
      <c r="M907" s="1"/>
      <c r="N907" s="1"/>
      <c r="O907" s="1"/>
      <c r="P907" s="8"/>
      <c r="Q907" s="26"/>
      <c r="R907" s="17"/>
      <c r="T907" t="str">
        <f t="shared" si="14"/>
        <v/>
      </c>
      <c r="U907" s="34"/>
      <c r="V907" s="28"/>
      <c r="W907" s="29"/>
      <c r="X907" s="30"/>
    </row>
    <row r="908" spans="1:24">
      <c r="A908" s="1"/>
      <c r="B908" s="1"/>
      <c r="C908" s="1"/>
      <c r="D908" s="13"/>
      <c r="E908" s="22"/>
      <c r="F908" s="13"/>
      <c r="G908" s="1"/>
      <c r="H908" s="1"/>
      <c r="I908" s="46"/>
      <c r="J908" s="1"/>
      <c r="K908" s="1"/>
      <c r="L908" s="1"/>
      <c r="M908" s="1"/>
      <c r="N908" s="1"/>
      <c r="O908" s="1"/>
      <c r="P908" s="8"/>
      <c r="Q908" s="26"/>
      <c r="R908" s="17"/>
      <c r="T908" t="str">
        <f t="shared" si="14"/>
        <v/>
      </c>
      <c r="U908" s="34"/>
      <c r="V908" s="28"/>
      <c r="W908" s="29"/>
      <c r="X908" s="30"/>
    </row>
    <row r="909" spans="1:24">
      <c r="A909" s="1"/>
      <c r="B909" s="1"/>
      <c r="C909" s="1"/>
      <c r="D909" s="13"/>
      <c r="E909" s="22"/>
      <c r="F909" s="13"/>
      <c r="G909" s="1"/>
      <c r="H909" s="1"/>
      <c r="I909" s="46"/>
      <c r="J909" s="1"/>
      <c r="K909" s="1"/>
      <c r="L909" s="1"/>
      <c r="M909" s="1"/>
      <c r="N909" s="1"/>
      <c r="O909" s="1"/>
      <c r="P909" s="8"/>
      <c r="Q909" s="26"/>
      <c r="R909" s="17"/>
      <c r="T909" t="str">
        <f t="shared" si="14"/>
        <v/>
      </c>
      <c r="U909" s="34"/>
      <c r="V909" s="28"/>
      <c r="W909" s="29"/>
      <c r="X909" s="30"/>
    </row>
    <row r="910" spans="1:24">
      <c r="A910" s="1"/>
      <c r="B910" s="1"/>
      <c r="C910" s="1"/>
      <c r="D910" s="13"/>
      <c r="E910" s="22"/>
      <c r="F910" s="13"/>
      <c r="G910" s="1"/>
      <c r="H910" s="1"/>
      <c r="I910" s="46"/>
      <c r="J910" s="1"/>
      <c r="K910" s="1"/>
      <c r="L910" s="1"/>
      <c r="M910" s="1"/>
      <c r="N910" s="1"/>
      <c r="O910" s="1"/>
      <c r="P910" s="8"/>
      <c r="Q910" s="26"/>
      <c r="R910" s="17"/>
      <c r="T910" t="str">
        <f t="shared" si="14"/>
        <v/>
      </c>
      <c r="U910" s="34"/>
      <c r="V910" s="28"/>
      <c r="W910" s="29"/>
      <c r="X910" s="30"/>
    </row>
    <row r="911" spans="1:24">
      <c r="A911" s="1"/>
      <c r="B911" s="1"/>
      <c r="C911" s="1"/>
      <c r="D911" s="13"/>
      <c r="E911" s="22"/>
      <c r="F911" s="13"/>
      <c r="G911" s="1"/>
      <c r="H911" s="1"/>
      <c r="I911" s="46"/>
      <c r="J911" s="1"/>
      <c r="K911" s="1"/>
      <c r="L911" s="1"/>
      <c r="M911" s="1"/>
      <c r="N911" s="1"/>
      <c r="O911" s="1"/>
      <c r="P911" s="8"/>
      <c r="Q911" s="26"/>
      <c r="R911" s="17"/>
      <c r="T911" t="str">
        <f t="shared" si="14"/>
        <v/>
      </c>
      <c r="U911" s="34"/>
      <c r="V911" s="28"/>
      <c r="W911" s="29"/>
      <c r="X911" s="30"/>
    </row>
    <row r="912" spans="1:24">
      <c r="A912" s="1"/>
      <c r="B912" s="1"/>
      <c r="C912" s="1"/>
      <c r="D912" s="13"/>
      <c r="E912" s="22"/>
      <c r="F912" s="13"/>
      <c r="G912" s="1"/>
      <c r="H912" s="1"/>
      <c r="I912" s="46"/>
      <c r="J912" s="1"/>
      <c r="K912" s="1"/>
      <c r="L912" s="1"/>
      <c r="M912" s="1"/>
      <c r="N912" s="1"/>
      <c r="O912" s="1"/>
      <c r="P912" s="8"/>
      <c r="Q912" s="26"/>
      <c r="R912" s="17"/>
      <c r="T912" t="str">
        <f t="shared" si="14"/>
        <v/>
      </c>
      <c r="U912" s="34"/>
      <c r="V912" s="28"/>
      <c r="W912" s="29"/>
      <c r="X912" s="30"/>
    </row>
    <row r="913" spans="1:24">
      <c r="A913" s="1"/>
      <c r="B913" s="1"/>
      <c r="C913" s="1"/>
      <c r="D913" s="13"/>
      <c r="E913" s="22"/>
      <c r="F913" s="13"/>
      <c r="G913" s="1"/>
      <c r="H913" s="1"/>
      <c r="I913" s="46"/>
      <c r="J913" s="1"/>
      <c r="K913" s="1"/>
      <c r="L913" s="1"/>
      <c r="M913" s="1"/>
      <c r="N913" s="1"/>
      <c r="O913" s="1"/>
      <c r="P913" s="8"/>
      <c r="Q913" s="26"/>
      <c r="R913" s="17"/>
      <c r="T913" t="str">
        <f t="shared" si="14"/>
        <v/>
      </c>
      <c r="U913" s="34"/>
      <c r="V913" s="28"/>
      <c r="W913" s="29"/>
      <c r="X913" s="30"/>
    </row>
    <row r="914" spans="1:24">
      <c r="A914" s="1"/>
      <c r="B914" s="1"/>
      <c r="C914" s="1"/>
      <c r="D914" s="13"/>
      <c r="E914" s="22"/>
      <c r="F914" s="13"/>
      <c r="G914" s="1"/>
      <c r="H914" s="1"/>
      <c r="I914" s="46"/>
      <c r="J914" s="1"/>
      <c r="K914" s="1"/>
      <c r="L914" s="1"/>
      <c r="M914" s="1"/>
      <c r="N914" s="1"/>
      <c r="O914" s="1"/>
      <c r="P914" s="8"/>
      <c r="Q914" s="26"/>
      <c r="R914" s="17"/>
      <c r="T914" t="str">
        <f t="shared" si="14"/>
        <v/>
      </c>
      <c r="U914" s="34"/>
      <c r="V914" s="28"/>
      <c r="W914" s="29"/>
      <c r="X914" s="30"/>
    </row>
    <row r="915" spans="1:24">
      <c r="A915" s="1"/>
      <c r="B915" s="1"/>
      <c r="C915" s="1"/>
      <c r="D915" s="13"/>
      <c r="E915" s="22"/>
      <c r="F915" s="13"/>
      <c r="G915" s="1"/>
      <c r="H915" s="1"/>
      <c r="I915" s="46"/>
      <c r="J915" s="1"/>
      <c r="K915" s="1"/>
      <c r="L915" s="1"/>
      <c r="M915" s="1"/>
      <c r="N915" s="1"/>
      <c r="O915" s="1"/>
      <c r="P915" s="8"/>
      <c r="Q915" s="26"/>
      <c r="R915" s="17"/>
      <c r="T915" t="str">
        <f t="shared" si="14"/>
        <v/>
      </c>
      <c r="U915" s="34"/>
      <c r="V915" s="28"/>
      <c r="W915" s="29"/>
      <c r="X915" s="30"/>
    </row>
    <row r="916" spans="1:24">
      <c r="A916" s="1"/>
      <c r="B916" s="1"/>
      <c r="C916" s="1"/>
      <c r="D916" s="13"/>
      <c r="E916" s="22"/>
      <c r="F916" s="13"/>
      <c r="G916" s="1"/>
      <c r="H916" s="1"/>
      <c r="I916" s="46"/>
      <c r="J916" s="1"/>
      <c r="K916" s="1"/>
      <c r="L916" s="1"/>
      <c r="M916" s="1"/>
      <c r="N916" s="1"/>
      <c r="O916" s="1"/>
      <c r="P916" s="8"/>
      <c r="Q916" s="26"/>
      <c r="R916" s="17"/>
      <c r="T916" t="str">
        <f t="shared" si="14"/>
        <v/>
      </c>
      <c r="U916" s="34"/>
      <c r="V916" s="28"/>
      <c r="W916" s="29"/>
      <c r="X916" s="30"/>
    </row>
    <row r="917" spans="1:24">
      <c r="A917" s="1"/>
      <c r="B917" s="1"/>
      <c r="C917" s="1"/>
      <c r="D917" s="13"/>
      <c r="E917" s="22"/>
      <c r="F917" s="13"/>
      <c r="G917" s="1"/>
      <c r="H917" s="1"/>
      <c r="I917" s="46"/>
      <c r="J917" s="1"/>
      <c r="K917" s="1"/>
      <c r="L917" s="1"/>
      <c r="M917" s="1"/>
      <c r="N917" s="1"/>
      <c r="O917" s="1"/>
      <c r="P917" s="8"/>
      <c r="Q917" s="26"/>
      <c r="R917" s="17"/>
      <c r="T917" t="str">
        <f t="shared" si="14"/>
        <v/>
      </c>
      <c r="U917" s="34"/>
      <c r="V917" s="28"/>
      <c r="W917" s="29"/>
      <c r="X917" s="30"/>
    </row>
    <row r="918" spans="1:24">
      <c r="A918" s="1"/>
      <c r="B918" s="1"/>
      <c r="C918" s="1"/>
      <c r="D918" s="13"/>
      <c r="E918" s="22"/>
      <c r="F918" s="13"/>
      <c r="G918" s="1"/>
      <c r="H918" s="1"/>
      <c r="I918" s="46"/>
      <c r="J918" s="1"/>
      <c r="K918" s="1"/>
      <c r="L918" s="1"/>
      <c r="M918" s="1"/>
      <c r="N918" s="1"/>
      <c r="O918" s="1"/>
      <c r="P918" s="8"/>
      <c r="Q918" s="26"/>
      <c r="R918" s="17"/>
      <c r="T918" t="str">
        <f t="shared" si="14"/>
        <v/>
      </c>
      <c r="U918" s="34"/>
      <c r="V918" s="28"/>
      <c r="W918" s="29"/>
      <c r="X918" s="30"/>
    </row>
    <row r="919" spans="1:24">
      <c r="A919" s="1"/>
      <c r="B919" s="1"/>
      <c r="C919" s="1"/>
      <c r="D919" s="13"/>
      <c r="E919" s="22"/>
      <c r="F919" s="13"/>
      <c r="G919" s="1"/>
      <c r="H919" s="1"/>
      <c r="I919" s="46"/>
      <c r="J919" s="1"/>
      <c r="K919" s="1"/>
      <c r="L919" s="1"/>
      <c r="M919" s="1"/>
      <c r="N919" s="1"/>
      <c r="O919" s="1"/>
      <c r="P919" s="8"/>
      <c r="Q919" s="26"/>
      <c r="R919" s="17"/>
      <c r="T919" t="str">
        <f t="shared" si="14"/>
        <v/>
      </c>
      <c r="U919" s="34"/>
      <c r="V919" s="28"/>
      <c r="W919" s="29"/>
      <c r="X919" s="30"/>
    </row>
    <row r="920" spans="1:24">
      <c r="A920" s="1"/>
      <c r="B920" s="1"/>
      <c r="C920" s="1"/>
      <c r="D920" s="13"/>
      <c r="E920" s="22"/>
      <c r="F920" s="13"/>
      <c r="G920" s="1"/>
      <c r="H920" s="1"/>
      <c r="I920" s="46"/>
      <c r="J920" s="1"/>
      <c r="K920" s="1"/>
      <c r="L920" s="1"/>
      <c r="M920" s="1"/>
      <c r="N920" s="1"/>
      <c r="O920" s="1"/>
      <c r="P920" s="8"/>
      <c r="Q920" s="26"/>
      <c r="R920" s="17"/>
      <c r="T920" t="str">
        <f t="shared" si="14"/>
        <v/>
      </c>
      <c r="U920" s="34"/>
      <c r="V920" s="28"/>
      <c r="W920" s="29"/>
      <c r="X920" s="30"/>
    </row>
    <row r="921" spans="1:24">
      <c r="A921" s="1"/>
      <c r="B921" s="1"/>
      <c r="C921" s="1"/>
      <c r="D921" s="13"/>
      <c r="E921" s="22"/>
      <c r="F921" s="13"/>
      <c r="G921" s="1"/>
      <c r="H921" s="1"/>
      <c r="I921" s="46"/>
      <c r="J921" s="1"/>
      <c r="K921" s="1"/>
      <c r="L921" s="1"/>
      <c r="M921" s="1"/>
      <c r="N921" s="1"/>
      <c r="O921" s="1"/>
      <c r="P921" s="8"/>
      <c r="Q921" s="26"/>
      <c r="R921" s="17"/>
      <c r="T921" t="str">
        <f t="shared" si="14"/>
        <v/>
      </c>
      <c r="U921" s="34"/>
      <c r="V921" s="28"/>
      <c r="W921" s="29"/>
      <c r="X921" s="30"/>
    </row>
    <row r="922" spans="1:24">
      <c r="A922" s="1"/>
      <c r="B922" s="1"/>
      <c r="C922" s="1"/>
      <c r="D922" s="13"/>
      <c r="E922" s="22"/>
      <c r="F922" s="13"/>
      <c r="G922" s="1"/>
      <c r="H922" s="1"/>
      <c r="I922" s="46"/>
      <c r="J922" s="1"/>
      <c r="K922" s="1"/>
      <c r="L922" s="1"/>
      <c r="M922" s="1"/>
      <c r="N922" s="1"/>
      <c r="O922" s="1"/>
      <c r="P922" s="8"/>
      <c r="Q922" s="26"/>
      <c r="R922" s="17"/>
      <c r="T922" t="str">
        <f t="shared" si="14"/>
        <v/>
      </c>
      <c r="U922" s="34"/>
      <c r="V922" s="28"/>
      <c r="W922" s="29"/>
      <c r="X922" s="30"/>
    </row>
    <row r="923" spans="1:24">
      <c r="A923" s="1"/>
      <c r="B923" s="1"/>
      <c r="C923" s="1"/>
      <c r="D923" s="13"/>
      <c r="E923" s="22"/>
      <c r="F923" s="13"/>
      <c r="G923" s="1"/>
      <c r="H923" s="1"/>
      <c r="I923" s="46"/>
      <c r="J923" s="1"/>
      <c r="K923" s="1"/>
      <c r="L923" s="1"/>
      <c r="M923" s="1"/>
      <c r="N923" s="1"/>
      <c r="O923" s="1"/>
      <c r="P923" s="8"/>
      <c r="Q923" s="26"/>
      <c r="R923" s="17"/>
      <c r="T923" t="str">
        <f t="shared" si="14"/>
        <v/>
      </c>
      <c r="U923" s="34"/>
      <c r="V923" s="28"/>
      <c r="W923" s="29"/>
      <c r="X923" s="30"/>
    </row>
    <row r="924" spans="1:24">
      <c r="A924" s="1"/>
      <c r="B924" s="1"/>
      <c r="C924" s="1"/>
      <c r="D924" s="13"/>
      <c r="E924" s="22"/>
      <c r="F924" s="13"/>
      <c r="G924" s="1"/>
      <c r="H924" s="1"/>
      <c r="I924" s="46"/>
      <c r="J924" s="1"/>
      <c r="K924" s="1"/>
      <c r="L924" s="1"/>
      <c r="M924" s="1"/>
      <c r="N924" s="1"/>
      <c r="O924" s="1"/>
      <c r="P924" s="8"/>
      <c r="Q924" s="26"/>
      <c r="R924" s="17"/>
      <c r="T924" t="str">
        <f t="shared" si="14"/>
        <v/>
      </c>
      <c r="U924" s="34"/>
      <c r="V924" s="28"/>
      <c r="W924" s="29"/>
      <c r="X924" s="30"/>
    </row>
    <row r="925" spans="1:24">
      <c r="A925" s="1"/>
      <c r="B925" s="1"/>
      <c r="C925" s="1"/>
      <c r="D925" s="13"/>
      <c r="E925" s="22"/>
      <c r="F925" s="13"/>
      <c r="G925" s="1"/>
      <c r="H925" s="1"/>
      <c r="I925" s="46"/>
      <c r="J925" s="1"/>
      <c r="K925" s="1"/>
      <c r="L925" s="1"/>
      <c r="M925" s="1"/>
      <c r="N925" s="1"/>
      <c r="O925" s="1"/>
      <c r="P925" s="8"/>
      <c r="Q925" s="26"/>
      <c r="R925" s="17"/>
      <c r="T925" t="str">
        <f t="shared" si="14"/>
        <v/>
      </c>
      <c r="U925" s="34"/>
      <c r="V925" s="28"/>
      <c r="W925" s="29"/>
      <c r="X925" s="30"/>
    </row>
    <row r="926" spans="1:24">
      <c r="A926" s="1"/>
      <c r="B926" s="1"/>
      <c r="C926" s="1"/>
      <c r="D926" s="13"/>
      <c r="E926" s="22"/>
      <c r="F926" s="13"/>
      <c r="G926" s="1"/>
      <c r="H926" s="1"/>
      <c r="I926" s="46"/>
      <c r="J926" s="1"/>
      <c r="K926" s="1"/>
      <c r="L926" s="1"/>
      <c r="M926" s="1"/>
      <c r="N926" s="1"/>
      <c r="O926" s="1"/>
      <c r="P926" s="8"/>
      <c r="Q926" s="26"/>
      <c r="R926" s="17"/>
      <c r="T926" t="str">
        <f t="shared" si="14"/>
        <v/>
      </c>
      <c r="U926" s="34"/>
      <c r="V926" s="28"/>
      <c r="W926" s="29"/>
      <c r="X926" s="30"/>
    </row>
    <row r="927" spans="1:24">
      <c r="A927" s="1"/>
      <c r="B927" s="1"/>
      <c r="C927" s="1"/>
      <c r="D927" s="13"/>
      <c r="E927" s="22"/>
      <c r="F927" s="13"/>
      <c r="G927" s="1"/>
      <c r="H927" s="1"/>
      <c r="I927" s="46"/>
      <c r="J927" s="1"/>
      <c r="K927" s="1"/>
      <c r="L927" s="1"/>
      <c r="M927" s="1"/>
      <c r="N927" s="1"/>
      <c r="O927" s="1"/>
      <c r="P927" s="8"/>
      <c r="Q927" s="26"/>
      <c r="R927" s="17"/>
      <c r="T927" t="str">
        <f t="shared" si="14"/>
        <v/>
      </c>
      <c r="U927" s="34"/>
      <c r="V927" s="28"/>
      <c r="W927" s="29"/>
      <c r="X927" s="30"/>
    </row>
    <row r="928" spans="1:24">
      <c r="A928" s="1"/>
      <c r="B928" s="1"/>
      <c r="C928" s="1"/>
      <c r="D928" s="13"/>
      <c r="E928" s="22"/>
      <c r="F928" s="13"/>
      <c r="G928" s="1"/>
      <c r="H928" s="1"/>
      <c r="I928" s="46"/>
      <c r="J928" s="1"/>
      <c r="K928" s="1"/>
      <c r="L928" s="1"/>
      <c r="M928" s="1"/>
      <c r="N928" s="1"/>
      <c r="O928" s="1"/>
      <c r="P928" s="8"/>
      <c r="Q928" s="26"/>
      <c r="R928" s="17"/>
      <c r="T928" t="str">
        <f t="shared" si="14"/>
        <v/>
      </c>
      <c r="U928" s="34"/>
      <c r="V928" s="28"/>
      <c r="W928" s="29"/>
      <c r="X928" s="30"/>
    </row>
    <row r="929" spans="1:24">
      <c r="A929" s="1"/>
      <c r="B929" s="1"/>
      <c r="C929" s="1"/>
      <c r="D929" s="13"/>
      <c r="E929" s="22"/>
      <c r="F929" s="13"/>
      <c r="G929" s="1"/>
      <c r="H929" s="1"/>
      <c r="I929" s="46"/>
      <c r="J929" s="1"/>
      <c r="K929" s="1"/>
      <c r="L929" s="1"/>
      <c r="M929" s="1"/>
      <c r="N929" s="1"/>
      <c r="O929" s="1"/>
      <c r="P929" s="8"/>
      <c r="Q929" s="26"/>
      <c r="R929" s="17"/>
      <c r="T929" t="str">
        <f t="shared" si="14"/>
        <v/>
      </c>
      <c r="U929" s="34"/>
      <c r="V929" s="28"/>
      <c r="W929" s="29"/>
      <c r="X929" s="30"/>
    </row>
    <row r="930" spans="1:24">
      <c r="A930" s="1"/>
      <c r="B930" s="1"/>
      <c r="C930" s="1"/>
      <c r="D930" s="13"/>
      <c r="E930" s="22"/>
      <c r="F930" s="13"/>
      <c r="G930" s="1"/>
      <c r="H930" s="1"/>
      <c r="I930" s="46"/>
      <c r="J930" s="1"/>
      <c r="K930" s="1"/>
      <c r="L930" s="1"/>
      <c r="M930" s="1"/>
      <c r="N930" s="1"/>
      <c r="O930" s="1"/>
      <c r="P930" s="8"/>
      <c r="Q930" s="26"/>
      <c r="R930" s="17"/>
      <c r="T930" t="str">
        <f t="shared" si="14"/>
        <v/>
      </c>
      <c r="U930" s="34"/>
      <c r="V930" s="28"/>
      <c r="W930" s="29"/>
      <c r="X930" s="30"/>
    </row>
    <row r="931" spans="1:24">
      <c r="A931" s="1"/>
      <c r="B931" s="1"/>
      <c r="C931" s="1"/>
      <c r="D931" s="13"/>
      <c r="E931" s="22"/>
      <c r="F931" s="13"/>
      <c r="G931" s="1"/>
      <c r="H931" s="1"/>
      <c r="I931" s="46"/>
      <c r="J931" s="1"/>
      <c r="K931" s="1"/>
      <c r="L931" s="1"/>
      <c r="M931" s="1"/>
      <c r="N931" s="1"/>
      <c r="O931" s="1"/>
      <c r="P931" s="8"/>
      <c r="Q931" s="26"/>
      <c r="R931" s="17"/>
      <c r="T931" t="str">
        <f t="shared" si="14"/>
        <v/>
      </c>
      <c r="U931" s="34"/>
      <c r="V931" s="28"/>
      <c r="W931" s="29"/>
      <c r="X931" s="30"/>
    </row>
    <row r="932" spans="1:24">
      <c r="A932" s="1"/>
      <c r="B932" s="1"/>
      <c r="C932" s="1"/>
      <c r="D932" s="13"/>
      <c r="E932" s="22"/>
      <c r="F932" s="13"/>
      <c r="G932" s="1"/>
      <c r="H932" s="1"/>
      <c r="I932" s="46"/>
      <c r="J932" s="1"/>
      <c r="K932" s="1"/>
      <c r="L932" s="1"/>
      <c r="M932" s="1"/>
      <c r="N932" s="1"/>
      <c r="O932" s="1"/>
      <c r="P932" s="8"/>
      <c r="Q932" s="26"/>
      <c r="R932" s="17"/>
      <c r="T932" t="str">
        <f t="shared" si="14"/>
        <v/>
      </c>
      <c r="U932" s="34"/>
      <c r="V932" s="28"/>
      <c r="W932" s="29"/>
      <c r="X932" s="30"/>
    </row>
    <row r="933" spans="1:24">
      <c r="A933" s="1"/>
      <c r="B933" s="1"/>
      <c r="C933" s="1"/>
      <c r="D933" s="13"/>
      <c r="E933" s="22"/>
      <c r="F933" s="13"/>
      <c r="G933" s="1"/>
      <c r="H933" s="1"/>
      <c r="I933" s="46"/>
      <c r="J933" s="1"/>
      <c r="K933" s="1"/>
      <c r="L933" s="1"/>
      <c r="M933" s="1"/>
      <c r="N933" s="1"/>
      <c r="O933" s="1"/>
      <c r="P933" s="8"/>
      <c r="Q933" s="26"/>
      <c r="R933" s="17"/>
      <c r="T933" t="str">
        <f t="shared" si="14"/>
        <v/>
      </c>
      <c r="U933" s="34"/>
      <c r="V933" s="28"/>
      <c r="W933" s="29"/>
      <c r="X933" s="30"/>
    </row>
    <row r="934" spans="1:24">
      <c r="A934" s="1"/>
      <c r="B934" s="1"/>
      <c r="C934" s="1"/>
      <c r="D934" s="13"/>
      <c r="E934" s="22"/>
      <c r="F934" s="13"/>
      <c r="G934" s="1"/>
      <c r="H934" s="1"/>
      <c r="I934" s="46"/>
      <c r="J934" s="1"/>
      <c r="K934" s="1"/>
      <c r="L934" s="1"/>
      <c r="M934" s="1"/>
      <c r="N934" s="1"/>
      <c r="O934" s="1"/>
      <c r="P934" s="8"/>
      <c r="Q934" s="26"/>
      <c r="R934" s="17"/>
      <c r="T934" t="str">
        <f t="shared" si="14"/>
        <v/>
      </c>
      <c r="U934" s="34"/>
      <c r="V934" s="28"/>
      <c r="W934" s="29"/>
      <c r="X934" s="30"/>
    </row>
    <row r="935" spans="1:24">
      <c r="A935" s="1"/>
      <c r="B935" s="1"/>
      <c r="C935" s="1"/>
      <c r="D935" s="13"/>
      <c r="E935" s="22"/>
      <c r="F935" s="13"/>
      <c r="G935" s="1"/>
      <c r="H935" s="1"/>
      <c r="I935" s="46"/>
      <c r="J935" s="1"/>
      <c r="K935" s="1"/>
      <c r="L935" s="1"/>
      <c r="M935" s="1"/>
      <c r="N935" s="1"/>
      <c r="O935" s="1"/>
      <c r="P935" s="8"/>
      <c r="Q935" s="26"/>
      <c r="R935" s="17"/>
      <c r="T935" t="str">
        <f t="shared" si="14"/>
        <v/>
      </c>
      <c r="U935" s="34"/>
      <c r="V935" s="28"/>
      <c r="W935" s="29"/>
      <c r="X935" s="30"/>
    </row>
    <row r="936" spans="1:24">
      <c r="A936" s="1"/>
      <c r="B936" s="1"/>
      <c r="C936" s="1"/>
      <c r="D936" s="13"/>
      <c r="E936" s="22"/>
      <c r="F936" s="13"/>
      <c r="G936" s="1"/>
      <c r="H936" s="1"/>
      <c r="I936" s="46"/>
      <c r="J936" s="1"/>
      <c r="K936" s="1"/>
      <c r="L936" s="1"/>
      <c r="M936" s="1"/>
      <c r="N936" s="1"/>
      <c r="O936" s="1"/>
      <c r="P936" s="8"/>
      <c r="Q936" s="26"/>
      <c r="R936" s="17"/>
      <c r="T936" t="str">
        <f t="shared" si="14"/>
        <v/>
      </c>
      <c r="U936" s="34"/>
      <c r="V936" s="28"/>
      <c r="W936" s="29"/>
      <c r="X936" s="30"/>
    </row>
    <row r="937" spans="1:24">
      <c r="A937" s="1"/>
      <c r="B937" s="1"/>
      <c r="C937" s="1"/>
      <c r="D937" s="13"/>
      <c r="E937" s="22"/>
      <c r="F937" s="13"/>
      <c r="G937" s="1"/>
      <c r="H937" s="1"/>
      <c r="I937" s="46"/>
      <c r="J937" s="1"/>
      <c r="K937" s="1"/>
      <c r="L937" s="1"/>
      <c r="M937" s="1"/>
      <c r="N937" s="1"/>
      <c r="O937" s="1"/>
      <c r="P937" s="8"/>
      <c r="Q937" s="26"/>
      <c r="R937" s="17"/>
      <c r="T937" t="str">
        <f t="shared" si="14"/>
        <v/>
      </c>
      <c r="U937" s="34"/>
      <c r="V937" s="28"/>
      <c r="W937" s="29"/>
      <c r="X937" s="30"/>
    </row>
    <row r="938" spans="1:24">
      <c r="A938" s="1"/>
      <c r="B938" s="1"/>
      <c r="C938" s="1"/>
      <c r="D938" s="13"/>
      <c r="E938" s="22"/>
      <c r="F938" s="13"/>
      <c r="G938" s="1"/>
      <c r="H938" s="1"/>
      <c r="I938" s="46"/>
      <c r="J938" s="1"/>
      <c r="K938" s="1"/>
      <c r="L938" s="1"/>
      <c r="M938" s="1"/>
      <c r="N938" s="1"/>
      <c r="O938" s="1"/>
      <c r="P938" s="8"/>
      <c r="Q938" s="26"/>
      <c r="R938" s="17"/>
      <c r="T938" t="str">
        <f t="shared" si="14"/>
        <v/>
      </c>
      <c r="U938" s="34"/>
      <c r="V938" s="28"/>
      <c r="W938" s="29"/>
      <c r="X938" s="30"/>
    </row>
    <row r="939" spans="1:24">
      <c r="A939" s="1"/>
      <c r="B939" s="1"/>
      <c r="C939" s="1"/>
      <c r="D939" s="13"/>
      <c r="E939" s="22"/>
      <c r="F939" s="13"/>
      <c r="G939" s="1"/>
      <c r="H939" s="1"/>
      <c r="I939" s="46"/>
      <c r="J939" s="1"/>
      <c r="K939" s="1"/>
      <c r="L939" s="1"/>
      <c r="M939" s="1"/>
      <c r="N939" s="1"/>
      <c r="O939" s="1"/>
      <c r="P939" s="8"/>
      <c r="Q939" s="26"/>
      <c r="R939" s="17"/>
      <c r="T939" t="str">
        <f t="shared" si="14"/>
        <v/>
      </c>
      <c r="U939" s="34"/>
      <c r="V939" s="28"/>
      <c r="W939" s="29"/>
      <c r="X939" s="30"/>
    </row>
    <row r="940" spans="1:24">
      <c r="A940" s="1"/>
      <c r="B940" s="1"/>
      <c r="C940" s="1"/>
      <c r="D940" s="13"/>
      <c r="E940" s="22"/>
      <c r="F940" s="13"/>
      <c r="G940" s="1"/>
      <c r="H940" s="1"/>
      <c r="I940" s="46"/>
      <c r="J940" s="1"/>
      <c r="K940" s="1"/>
      <c r="L940" s="1"/>
      <c r="M940" s="1"/>
      <c r="N940" s="1"/>
      <c r="O940" s="1"/>
      <c r="P940" s="8"/>
      <c r="Q940" s="26"/>
      <c r="R940" s="17"/>
      <c r="T940" t="str">
        <f t="shared" si="14"/>
        <v/>
      </c>
      <c r="U940" s="34"/>
      <c r="V940" s="28"/>
      <c r="W940" s="29"/>
      <c r="X940" s="30"/>
    </row>
    <row r="941" spans="1:24">
      <c r="A941" s="1"/>
      <c r="B941" s="1"/>
      <c r="C941" s="1"/>
      <c r="D941" s="13"/>
      <c r="E941" s="22"/>
      <c r="F941" s="13"/>
      <c r="G941" s="1"/>
      <c r="H941" s="1"/>
      <c r="I941" s="46"/>
      <c r="J941" s="1"/>
      <c r="K941" s="1"/>
      <c r="L941" s="1"/>
      <c r="M941" s="1"/>
      <c r="N941" s="1"/>
      <c r="O941" s="1"/>
      <c r="P941" s="8"/>
      <c r="Q941" s="26"/>
      <c r="R941" s="17"/>
      <c r="T941" t="str">
        <f t="shared" si="14"/>
        <v/>
      </c>
      <c r="U941" s="34"/>
      <c r="V941" s="28"/>
      <c r="W941" s="29"/>
      <c r="X941" s="30"/>
    </row>
    <row r="942" spans="1:24">
      <c r="A942" s="1"/>
      <c r="B942" s="1"/>
      <c r="C942" s="1"/>
      <c r="D942" s="13"/>
      <c r="E942" s="22"/>
      <c r="F942" s="13"/>
      <c r="G942" s="1"/>
      <c r="H942" s="1"/>
      <c r="I942" s="46"/>
      <c r="J942" s="1"/>
      <c r="K942" s="1"/>
      <c r="L942" s="1"/>
      <c r="M942" s="1"/>
      <c r="N942" s="1"/>
      <c r="O942" s="1"/>
      <c r="P942" s="8"/>
      <c r="Q942" s="26"/>
      <c r="R942" s="17"/>
      <c r="T942" t="str">
        <f t="shared" si="14"/>
        <v/>
      </c>
      <c r="U942" s="34"/>
      <c r="V942" s="28"/>
      <c r="W942" s="29"/>
      <c r="X942" s="30"/>
    </row>
    <row r="943" spans="1:24">
      <c r="A943" s="1"/>
      <c r="B943" s="1"/>
      <c r="C943" s="1"/>
      <c r="D943" s="13"/>
      <c r="E943" s="22"/>
      <c r="F943" s="13"/>
      <c r="G943" s="1"/>
      <c r="H943" s="1"/>
      <c r="I943" s="46"/>
      <c r="J943" s="1"/>
      <c r="K943" s="1"/>
      <c r="L943" s="1"/>
      <c r="M943" s="1"/>
      <c r="N943" s="1"/>
      <c r="O943" s="1"/>
      <c r="P943" s="8"/>
      <c r="Q943" s="26"/>
      <c r="R943" s="17"/>
      <c r="T943" t="str">
        <f t="shared" si="14"/>
        <v/>
      </c>
      <c r="U943" s="34"/>
      <c r="V943" s="28"/>
      <c r="W943" s="29"/>
      <c r="X943" s="30"/>
    </row>
    <row r="944" spans="1:24">
      <c r="A944" s="1"/>
      <c r="B944" s="1"/>
      <c r="C944" s="1"/>
      <c r="D944" s="13"/>
      <c r="E944" s="22"/>
      <c r="F944" s="13"/>
      <c r="G944" s="1"/>
      <c r="H944" s="1"/>
      <c r="I944" s="46"/>
      <c r="J944" s="1"/>
      <c r="K944" s="1"/>
      <c r="L944" s="1"/>
      <c r="M944" s="1"/>
      <c r="N944" s="1"/>
      <c r="O944" s="1"/>
      <c r="P944" s="8"/>
      <c r="Q944" s="26"/>
      <c r="R944" s="17"/>
      <c r="T944" t="str">
        <f t="shared" si="14"/>
        <v/>
      </c>
      <c r="U944" s="34"/>
      <c r="V944" s="28"/>
      <c r="W944" s="29"/>
      <c r="X944" s="30"/>
    </row>
    <row r="945" spans="1:24">
      <c r="A945" s="1"/>
      <c r="B945" s="1"/>
      <c r="C945" s="1"/>
      <c r="D945" s="13"/>
      <c r="E945" s="22"/>
      <c r="F945" s="13"/>
      <c r="G945" s="1"/>
      <c r="H945" s="1"/>
      <c r="I945" s="46"/>
      <c r="J945" s="1"/>
      <c r="K945" s="1"/>
      <c r="L945" s="1"/>
      <c r="M945" s="1"/>
      <c r="N945" s="1"/>
      <c r="O945" s="1"/>
      <c r="P945" s="8"/>
      <c r="Q945" s="26"/>
      <c r="R945" s="17"/>
      <c r="T945" t="str">
        <f t="shared" si="14"/>
        <v/>
      </c>
      <c r="U945" s="34"/>
      <c r="V945" s="28"/>
      <c r="W945" s="29"/>
      <c r="X945" s="30"/>
    </row>
    <row r="946" spans="1:24">
      <c r="A946" s="1"/>
      <c r="B946" s="1"/>
      <c r="C946" s="1"/>
      <c r="D946" s="13"/>
      <c r="E946" s="22"/>
      <c r="F946" s="13"/>
      <c r="G946" s="1"/>
      <c r="H946" s="1"/>
      <c r="I946" s="46"/>
      <c r="J946" s="1"/>
      <c r="K946" s="1"/>
      <c r="L946" s="1"/>
      <c r="M946" s="1"/>
      <c r="N946" s="1"/>
      <c r="O946" s="1"/>
      <c r="P946" s="8"/>
      <c r="Q946" s="26"/>
      <c r="R946" s="17"/>
      <c r="T946" t="str">
        <f t="shared" si="14"/>
        <v/>
      </c>
      <c r="U946" s="34"/>
      <c r="V946" s="28"/>
      <c r="W946" s="29"/>
      <c r="X946" s="30"/>
    </row>
    <row r="947" spans="1:24">
      <c r="A947" s="1"/>
      <c r="B947" s="1"/>
      <c r="C947" s="1"/>
      <c r="D947" s="13"/>
      <c r="E947" s="22"/>
      <c r="F947" s="13"/>
      <c r="G947" s="1"/>
      <c r="H947" s="1"/>
      <c r="I947" s="46"/>
      <c r="J947" s="1"/>
      <c r="K947" s="1"/>
      <c r="L947" s="1"/>
      <c r="M947" s="1"/>
      <c r="N947" s="1"/>
      <c r="O947" s="1"/>
      <c r="P947" s="8"/>
      <c r="Q947" s="26"/>
      <c r="R947" s="17"/>
      <c r="T947" t="str">
        <f t="shared" si="14"/>
        <v/>
      </c>
      <c r="U947" s="34"/>
      <c r="V947" s="28"/>
      <c r="W947" s="29"/>
      <c r="X947" s="30"/>
    </row>
    <row r="948" spans="1:24">
      <c r="A948" s="1"/>
      <c r="B948" s="1"/>
      <c r="C948" s="1"/>
      <c r="D948" s="13"/>
      <c r="E948" s="22"/>
      <c r="F948" s="13"/>
      <c r="G948" s="1"/>
      <c r="H948" s="1"/>
      <c r="I948" s="46"/>
      <c r="J948" s="1"/>
      <c r="K948" s="1"/>
      <c r="L948" s="1"/>
      <c r="M948" s="1"/>
      <c r="N948" s="1"/>
      <c r="O948" s="1"/>
      <c r="P948" s="8"/>
      <c r="Q948" s="26"/>
      <c r="R948" s="17"/>
      <c r="T948" t="str">
        <f t="shared" si="14"/>
        <v/>
      </c>
      <c r="U948" s="34"/>
      <c r="V948" s="28"/>
      <c r="W948" s="29"/>
      <c r="X948" s="30"/>
    </row>
    <row r="949" spans="1:24">
      <c r="A949" s="1"/>
      <c r="B949" s="1"/>
      <c r="C949" s="1"/>
      <c r="D949" s="13"/>
      <c r="E949" s="22"/>
      <c r="F949" s="13"/>
      <c r="G949" s="1"/>
      <c r="H949" s="1"/>
      <c r="I949" s="46"/>
      <c r="J949" s="1"/>
      <c r="K949" s="1"/>
      <c r="L949" s="1"/>
      <c r="M949" s="1"/>
      <c r="N949" s="1"/>
      <c r="O949" s="1"/>
      <c r="P949" s="8"/>
      <c r="Q949" s="26"/>
      <c r="R949" s="17"/>
      <c r="T949" t="str">
        <f t="shared" si="14"/>
        <v/>
      </c>
      <c r="U949" s="34"/>
      <c r="V949" s="28"/>
      <c r="W949" s="29"/>
      <c r="X949" s="30"/>
    </row>
    <row r="950" spans="1:24">
      <c r="A950" s="1"/>
      <c r="B950" s="1"/>
      <c r="C950" s="1"/>
      <c r="D950" s="13"/>
      <c r="E950" s="22"/>
      <c r="F950" s="13"/>
      <c r="G950" s="1"/>
      <c r="H950" s="1"/>
      <c r="I950" s="46"/>
      <c r="J950" s="1"/>
      <c r="K950" s="1"/>
      <c r="L950" s="1"/>
      <c r="M950" s="1"/>
      <c r="N950" s="1"/>
      <c r="O950" s="1"/>
      <c r="P950" s="8"/>
      <c r="Q950" s="26"/>
      <c r="R950" s="17"/>
      <c r="T950" t="str">
        <f t="shared" si="14"/>
        <v/>
      </c>
      <c r="U950" s="34"/>
      <c r="V950" s="28"/>
      <c r="W950" s="29"/>
      <c r="X950" s="30"/>
    </row>
    <row r="951" spans="1:24">
      <c r="A951" s="1"/>
      <c r="B951" s="1"/>
      <c r="C951" s="1"/>
      <c r="D951" s="13"/>
      <c r="E951" s="22"/>
      <c r="F951" s="13"/>
      <c r="G951" s="1"/>
      <c r="H951" s="1"/>
      <c r="I951" s="46"/>
      <c r="J951" s="1"/>
      <c r="K951" s="1"/>
      <c r="L951" s="1"/>
      <c r="M951" s="1"/>
      <c r="N951" s="1"/>
      <c r="O951" s="1"/>
      <c r="P951" s="8"/>
      <c r="Q951" s="26"/>
      <c r="R951" s="17"/>
      <c r="T951" t="str">
        <f t="shared" si="14"/>
        <v/>
      </c>
      <c r="U951" s="34"/>
      <c r="V951" s="28"/>
      <c r="W951" s="29"/>
      <c r="X951" s="30"/>
    </row>
    <row r="952" spans="1:24">
      <c r="A952" s="1"/>
      <c r="B952" s="1"/>
      <c r="C952" s="1"/>
      <c r="D952" s="13"/>
      <c r="E952" s="22"/>
      <c r="F952" s="13"/>
      <c r="G952" s="1"/>
      <c r="H952" s="1"/>
      <c r="I952" s="46"/>
      <c r="J952" s="1"/>
      <c r="K952" s="1"/>
      <c r="L952" s="1"/>
      <c r="M952" s="1"/>
      <c r="N952" s="1"/>
      <c r="O952" s="1"/>
      <c r="P952" s="8"/>
      <c r="Q952" s="26"/>
      <c r="R952" s="17"/>
      <c r="T952" t="str">
        <f t="shared" si="14"/>
        <v/>
      </c>
      <c r="U952" s="34"/>
      <c r="V952" s="28"/>
      <c r="W952" s="29"/>
      <c r="X952" s="30"/>
    </row>
    <row r="953" spans="1:24">
      <c r="A953" s="1"/>
      <c r="B953" s="1"/>
      <c r="C953" s="1"/>
      <c r="D953" s="13"/>
      <c r="E953" s="22"/>
      <c r="F953" s="13"/>
      <c r="G953" s="1"/>
      <c r="H953" s="1"/>
      <c r="I953" s="46"/>
      <c r="J953" s="1"/>
      <c r="K953" s="1"/>
      <c r="L953" s="1"/>
      <c r="M953" s="1"/>
      <c r="N953" s="1"/>
      <c r="O953" s="1"/>
      <c r="P953" s="8"/>
      <c r="Q953" s="26"/>
      <c r="R953" s="17"/>
      <c r="T953" t="str">
        <f t="shared" si="14"/>
        <v/>
      </c>
      <c r="U953" s="34"/>
      <c r="V953" s="28"/>
      <c r="W953" s="29"/>
      <c r="X953" s="30"/>
    </row>
    <row r="954" spans="1:24">
      <c r="A954" s="1"/>
      <c r="B954" s="1"/>
      <c r="C954" s="1"/>
      <c r="D954" s="13"/>
      <c r="E954" s="22"/>
      <c r="F954" s="13"/>
      <c r="G954" s="1"/>
      <c r="H954" s="1"/>
      <c r="I954" s="46"/>
      <c r="J954" s="1"/>
      <c r="K954" s="1"/>
      <c r="L954" s="1"/>
      <c r="M954" s="1"/>
      <c r="N954" s="1"/>
      <c r="O954" s="1"/>
      <c r="P954" s="8"/>
      <c r="Q954" s="26"/>
      <c r="R954" s="17"/>
      <c r="T954" t="str">
        <f t="shared" si="14"/>
        <v/>
      </c>
      <c r="U954" s="34"/>
      <c r="V954" s="28"/>
      <c r="W954" s="29"/>
      <c r="X954" s="30"/>
    </row>
    <row r="955" spans="1:24">
      <c r="A955" s="1"/>
      <c r="B955" s="1"/>
      <c r="C955" s="1"/>
      <c r="D955" s="13"/>
      <c r="E955" s="22"/>
      <c r="F955" s="13"/>
      <c r="G955" s="1"/>
      <c r="H955" s="1"/>
      <c r="I955" s="46"/>
      <c r="J955" s="1"/>
      <c r="K955" s="1"/>
      <c r="L955" s="1"/>
      <c r="M955" s="1"/>
      <c r="N955" s="1"/>
      <c r="O955" s="1"/>
      <c r="P955" s="8"/>
      <c r="Q955" s="26"/>
      <c r="R955" s="17"/>
      <c r="T955" t="str">
        <f t="shared" si="14"/>
        <v/>
      </c>
      <c r="U955" s="34"/>
      <c r="V955" s="28"/>
      <c r="W955" s="29"/>
      <c r="X955" s="30"/>
    </row>
    <row r="956" spans="1:24">
      <c r="A956" s="1"/>
      <c r="B956" s="1"/>
      <c r="C956" s="1"/>
      <c r="D956" s="13"/>
      <c r="E956" s="22"/>
      <c r="F956" s="13"/>
      <c r="G956" s="1"/>
      <c r="H956" s="1"/>
      <c r="I956" s="46"/>
      <c r="J956" s="1"/>
      <c r="K956" s="1"/>
      <c r="L956" s="1"/>
      <c r="M956" s="1"/>
      <c r="N956" s="1"/>
      <c r="O956" s="1"/>
      <c r="P956" s="8"/>
      <c r="Q956" s="26"/>
      <c r="R956" s="17"/>
      <c r="T956" t="str">
        <f t="shared" si="14"/>
        <v/>
      </c>
      <c r="U956" s="34"/>
      <c r="V956" s="28"/>
      <c r="W956" s="29"/>
      <c r="X956" s="30"/>
    </row>
    <row r="957" spans="1:24">
      <c r="A957" s="1"/>
      <c r="B957" s="1"/>
      <c r="C957" s="1"/>
      <c r="D957" s="13"/>
      <c r="E957" s="22"/>
      <c r="F957" s="13"/>
      <c r="G957" s="1"/>
      <c r="H957" s="1"/>
      <c r="I957" s="46"/>
      <c r="J957" s="1"/>
      <c r="K957" s="1"/>
      <c r="L957" s="1"/>
      <c r="M957" s="1"/>
      <c r="N957" s="1"/>
      <c r="O957" s="1"/>
      <c r="P957" s="8"/>
      <c r="Q957" s="26"/>
      <c r="R957" s="17"/>
      <c r="T957" t="str">
        <f t="shared" si="14"/>
        <v/>
      </c>
      <c r="U957" s="34"/>
      <c r="V957" s="28"/>
      <c r="W957" s="29"/>
      <c r="X957" s="30"/>
    </row>
    <row r="958" spans="1:24">
      <c r="A958" s="1"/>
      <c r="B958" s="1"/>
      <c r="C958" s="1"/>
      <c r="D958" s="13"/>
      <c r="E958" s="22"/>
      <c r="F958" s="13"/>
      <c r="G958" s="1"/>
      <c r="H958" s="1"/>
      <c r="I958" s="46"/>
      <c r="J958" s="1"/>
      <c r="K958" s="1"/>
      <c r="L958" s="1"/>
      <c r="M958" s="1"/>
      <c r="N958" s="1"/>
      <c r="O958" s="1"/>
      <c r="P958" s="8"/>
      <c r="Q958" s="26"/>
      <c r="R958" s="17"/>
      <c r="T958" t="str">
        <f t="shared" si="14"/>
        <v/>
      </c>
      <c r="U958" s="34"/>
      <c r="V958" s="28"/>
      <c r="W958" s="29"/>
      <c r="X958" s="30"/>
    </row>
    <row r="959" spans="1:24">
      <c r="A959" s="1"/>
      <c r="B959" s="1"/>
      <c r="C959" s="1"/>
      <c r="D959" s="13"/>
      <c r="E959" s="22"/>
      <c r="F959" s="13"/>
      <c r="G959" s="1"/>
      <c r="H959" s="1"/>
      <c r="I959" s="46"/>
      <c r="J959" s="1"/>
      <c r="K959" s="1"/>
      <c r="L959" s="1"/>
      <c r="M959" s="1"/>
      <c r="N959" s="1"/>
      <c r="O959" s="1"/>
      <c r="P959" s="8"/>
      <c r="Q959" s="26"/>
      <c r="R959" s="17"/>
      <c r="T959" t="str">
        <f t="shared" si="14"/>
        <v/>
      </c>
      <c r="U959" s="34"/>
      <c r="V959" s="28"/>
      <c r="W959" s="29"/>
      <c r="X959" s="30"/>
    </row>
    <row r="960" spans="1:24">
      <c r="A960" s="1"/>
      <c r="B960" s="1"/>
      <c r="C960" s="1"/>
      <c r="D960" s="13"/>
      <c r="E960" s="22"/>
      <c r="F960" s="13"/>
      <c r="G960" s="1"/>
      <c r="H960" s="1"/>
      <c r="I960" s="46"/>
      <c r="J960" s="1"/>
      <c r="K960" s="1"/>
      <c r="L960" s="1"/>
      <c r="M960" s="1"/>
      <c r="N960" s="1"/>
      <c r="O960" s="1"/>
      <c r="P960" s="8"/>
      <c r="Q960" s="26"/>
      <c r="R960" s="17"/>
      <c r="T960" t="str">
        <f t="shared" si="14"/>
        <v/>
      </c>
      <c r="U960" s="34"/>
      <c r="V960" s="28"/>
      <c r="W960" s="29"/>
      <c r="X960" s="30"/>
    </row>
    <row r="961" spans="1:24">
      <c r="A961" s="1"/>
      <c r="B961" s="1"/>
      <c r="C961" s="1"/>
      <c r="D961" s="13"/>
      <c r="E961" s="22"/>
      <c r="F961" s="13"/>
      <c r="G961" s="1"/>
      <c r="H961" s="1"/>
      <c r="I961" s="46"/>
      <c r="J961" s="1"/>
      <c r="K961" s="1"/>
      <c r="L961" s="1"/>
      <c r="M961" s="1"/>
      <c r="N961" s="1"/>
      <c r="O961" s="1"/>
      <c r="P961" s="8"/>
      <c r="Q961" s="26"/>
      <c r="R961" s="17"/>
      <c r="T961" t="str">
        <f t="shared" si="14"/>
        <v/>
      </c>
      <c r="U961" s="34"/>
      <c r="V961" s="28"/>
      <c r="W961" s="29"/>
      <c r="X961" s="30"/>
    </row>
    <row r="962" spans="1:24">
      <c r="A962" s="1"/>
      <c r="B962" s="1"/>
      <c r="C962" s="1"/>
      <c r="D962" s="13"/>
      <c r="E962" s="22"/>
      <c r="F962" s="13"/>
      <c r="G962" s="1"/>
      <c r="H962" s="1"/>
      <c r="I962" s="46"/>
      <c r="J962" s="1"/>
      <c r="K962" s="1"/>
      <c r="L962" s="1"/>
      <c r="M962" s="1"/>
      <c r="N962" s="1"/>
      <c r="O962" s="1"/>
      <c r="P962" s="8"/>
      <c r="Q962" s="26"/>
      <c r="R962" s="17"/>
      <c r="T962" t="str">
        <f t="shared" si="14"/>
        <v/>
      </c>
      <c r="U962" s="34"/>
      <c r="V962" s="28"/>
      <c r="W962" s="29"/>
      <c r="X962" s="30"/>
    </row>
    <row r="963" spans="1:24">
      <c r="A963" s="1"/>
      <c r="B963" s="1"/>
      <c r="C963" s="1"/>
      <c r="D963" s="13"/>
      <c r="E963" s="22"/>
      <c r="F963" s="13"/>
      <c r="G963" s="1"/>
      <c r="H963" s="1"/>
      <c r="I963" s="46"/>
      <c r="J963" s="1"/>
      <c r="K963" s="1"/>
      <c r="L963" s="1"/>
      <c r="M963" s="1"/>
      <c r="N963" s="1"/>
      <c r="O963" s="1"/>
      <c r="P963" s="8"/>
      <c r="Q963" s="26"/>
      <c r="R963" s="17"/>
      <c r="T963" t="str">
        <f t="shared" si="14"/>
        <v/>
      </c>
      <c r="U963" s="34"/>
      <c r="V963" s="28"/>
      <c r="W963" s="29"/>
      <c r="X963" s="30"/>
    </row>
    <row r="964" spans="1:24">
      <c r="A964" s="1"/>
      <c r="B964" s="1"/>
      <c r="C964" s="1"/>
      <c r="D964" s="13"/>
      <c r="E964" s="22"/>
      <c r="F964" s="13"/>
      <c r="G964" s="1"/>
      <c r="H964" s="1"/>
      <c r="I964" s="46"/>
      <c r="J964" s="1"/>
      <c r="K964" s="1"/>
      <c r="L964" s="1"/>
      <c r="M964" s="1"/>
      <c r="N964" s="1"/>
      <c r="O964" s="1"/>
      <c r="P964" s="8"/>
      <c r="Q964" s="26"/>
      <c r="R964" s="17"/>
      <c r="T964" t="str">
        <f t="shared" si="14"/>
        <v/>
      </c>
      <c r="U964" s="34"/>
      <c r="V964" s="28"/>
      <c r="W964" s="29"/>
      <c r="X964" s="30"/>
    </row>
    <row r="965" spans="1:24">
      <c r="A965" s="1"/>
      <c r="B965" s="1"/>
      <c r="C965" s="1"/>
      <c r="D965" s="13"/>
      <c r="E965" s="22"/>
      <c r="F965" s="13"/>
      <c r="G965" s="1"/>
      <c r="H965" s="1"/>
      <c r="I965" s="46"/>
      <c r="J965" s="1"/>
      <c r="K965" s="1"/>
      <c r="L965" s="1"/>
      <c r="M965" s="1"/>
      <c r="N965" s="1"/>
      <c r="O965" s="1"/>
      <c r="P965" s="8"/>
      <c r="Q965" s="26"/>
      <c r="R965" s="17"/>
      <c r="T965" t="str">
        <f t="shared" si="14"/>
        <v/>
      </c>
      <c r="U965" s="34"/>
      <c r="V965" s="28"/>
      <c r="W965" s="29"/>
      <c r="X965" s="30"/>
    </row>
    <row r="966" spans="1:24">
      <c r="A966" s="1"/>
      <c r="B966" s="1"/>
      <c r="C966" s="1"/>
      <c r="D966" s="13"/>
      <c r="E966" s="22"/>
      <c r="F966" s="13"/>
      <c r="G966" s="1"/>
      <c r="H966" s="1"/>
      <c r="I966" s="46"/>
      <c r="J966" s="1"/>
      <c r="K966" s="1"/>
      <c r="L966" s="1"/>
      <c r="M966" s="1"/>
      <c r="N966" s="1"/>
      <c r="O966" s="1"/>
      <c r="P966" s="8"/>
      <c r="Q966" s="26"/>
      <c r="R966" s="17"/>
      <c r="T966" t="str">
        <f t="shared" ref="T966:T1029" si="15">IF(AND(Q966=0,R966=0),"",IF(I966="","",($U$1-I966)+1))</f>
        <v/>
      </c>
      <c r="U966" s="34"/>
      <c r="V966" s="28"/>
      <c r="W966" s="29"/>
      <c r="X966" s="30"/>
    </row>
    <row r="967" spans="1:24">
      <c r="A967" s="1"/>
      <c r="B967" s="1"/>
      <c r="C967" s="1"/>
      <c r="D967" s="13"/>
      <c r="E967" s="22"/>
      <c r="F967" s="13"/>
      <c r="G967" s="1"/>
      <c r="H967" s="1"/>
      <c r="I967" s="46"/>
      <c r="J967" s="1"/>
      <c r="K967" s="1"/>
      <c r="L967" s="1"/>
      <c r="M967" s="1"/>
      <c r="N967" s="1"/>
      <c r="O967" s="1"/>
      <c r="P967" s="8"/>
      <c r="Q967" s="26"/>
      <c r="R967" s="17"/>
      <c r="T967" t="str">
        <f t="shared" si="15"/>
        <v/>
      </c>
      <c r="U967" s="34"/>
      <c r="V967" s="28"/>
      <c r="W967" s="29"/>
      <c r="X967" s="30"/>
    </row>
    <row r="968" spans="1:24">
      <c r="A968" s="1"/>
      <c r="B968" s="1"/>
      <c r="C968" s="1"/>
      <c r="D968" s="13"/>
      <c r="E968" s="22"/>
      <c r="F968" s="13"/>
      <c r="G968" s="1"/>
      <c r="H968" s="1"/>
      <c r="I968" s="46"/>
      <c r="J968" s="1"/>
      <c r="K968" s="1"/>
      <c r="L968" s="1"/>
      <c r="M968" s="1"/>
      <c r="N968" s="1"/>
      <c r="O968" s="1"/>
      <c r="P968" s="8"/>
      <c r="Q968" s="26"/>
      <c r="R968" s="17"/>
      <c r="T968" t="str">
        <f t="shared" si="15"/>
        <v/>
      </c>
      <c r="U968" s="34"/>
      <c r="V968" s="28"/>
      <c r="W968" s="29"/>
      <c r="X968" s="30"/>
    </row>
    <row r="969" spans="1:24">
      <c r="A969" s="1"/>
      <c r="B969" s="1"/>
      <c r="C969" s="1"/>
      <c r="D969" s="13"/>
      <c r="E969" s="22"/>
      <c r="F969" s="13"/>
      <c r="G969" s="1"/>
      <c r="H969" s="1"/>
      <c r="I969" s="46"/>
      <c r="J969" s="1"/>
      <c r="K969" s="1"/>
      <c r="L969" s="1"/>
      <c r="M969" s="1"/>
      <c r="N969" s="1"/>
      <c r="O969" s="1"/>
      <c r="P969" s="8"/>
      <c r="Q969" s="26"/>
      <c r="R969" s="17"/>
      <c r="T969" t="str">
        <f t="shared" si="15"/>
        <v/>
      </c>
      <c r="U969" s="34"/>
      <c r="V969" s="28"/>
      <c r="W969" s="29"/>
      <c r="X969" s="30"/>
    </row>
    <row r="970" spans="1:24">
      <c r="A970" s="1"/>
      <c r="B970" s="1"/>
      <c r="C970" s="1"/>
      <c r="D970" s="13"/>
      <c r="E970" s="22"/>
      <c r="F970" s="13"/>
      <c r="G970" s="1"/>
      <c r="H970" s="1"/>
      <c r="I970" s="46"/>
      <c r="J970" s="1"/>
      <c r="K970" s="1"/>
      <c r="L970" s="1"/>
      <c r="M970" s="1"/>
      <c r="N970" s="1"/>
      <c r="O970" s="1"/>
      <c r="P970" s="8"/>
      <c r="Q970" s="26"/>
      <c r="R970" s="17"/>
      <c r="T970" t="str">
        <f t="shared" si="15"/>
        <v/>
      </c>
      <c r="U970" s="34"/>
      <c r="V970" s="28"/>
      <c r="W970" s="29"/>
      <c r="X970" s="30"/>
    </row>
    <row r="971" spans="1:24">
      <c r="A971" s="1"/>
      <c r="B971" s="1"/>
      <c r="C971" s="1"/>
      <c r="D971" s="13"/>
      <c r="E971" s="22"/>
      <c r="F971" s="13"/>
      <c r="G971" s="1"/>
      <c r="H971" s="1"/>
      <c r="I971" s="46"/>
      <c r="J971" s="1"/>
      <c r="K971" s="1"/>
      <c r="L971" s="1"/>
      <c r="M971" s="1"/>
      <c r="N971" s="1"/>
      <c r="O971" s="1"/>
      <c r="P971" s="8"/>
      <c r="Q971" s="26"/>
      <c r="R971" s="17"/>
      <c r="T971" t="str">
        <f t="shared" si="15"/>
        <v/>
      </c>
      <c r="U971" s="34"/>
      <c r="V971" s="28"/>
      <c r="W971" s="29"/>
      <c r="X971" s="30"/>
    </row>
    <row r="972" spans="1:24">
      <c r="A972" s="1"/>
      <c r="B972" s="1"/>
      <c r="C972" s="1"/>
      <c r="D972" s="13"/>
      <c r="E972" s="22"/>
      <c r="F972" s="13"/>
      <c r="G972" s="1"/>
      <c r="H972" s="1"/>
      <c r="I972" s="46"/>
      <c r="J972" s="1"/>
      <c r="K972" s="1"/>
      <c r="L972" s="1"/>
      <c r="M972" s="1"/>
      <c r="N972" s="1"/>
      <c r="O972" s="1"/>
      <c r="P972" s="8"/>
      <c r="Q972" s="26"/>
      <c r="R972" s="17"/>
      <c r="T972" t="str">
        <f t="shared" si="15"/>
        <v/>
      </c>
      <c r="U972" s="34"/>
      <c r="V972" s="28"/>
      <c r="W972" s="29"/>
      <c r="X972" s="30"/>
    </row>
    <row r="973" spans="1:24">
      <c r="A973" s="1"/>
      <c r="B973" s="1"/>
      <c r="C973" s="1"/>
      <c r="D973" s="13"/>
      <c r="E973" s="22"/>
      <c r="F973" s="13"/>
      <c r="G973" s="1"/>
      <c r="H973" s="1"/>
      <c r="I973" s="46"/>
      <c r="J973" s="1"/>
      <c r="K973" s="1"/>
      <c r="L973" s="1"/>
      <c r="M973" s="1"/>
      <c r="N973" s="1"/>
      <c r="O973" s="1"/>
      <c r="P973" s="8"/>
      <c r="Q973" s="26"/>
      <c r="R973" s="17"/>
      <c r="T973" t="str">
        <f t="shared" si="15"/>
        <v/>
      </c>
      <c r="U973" s="34"/>
      <c r="V973" s="28"/>
      <c r="W973" s="29"/>
      <c r="X973" s="30"/>
    </row>
    <row r="974" spans="1:24">
      <c r="A974" s="1"/>
      <c r="B974" s="1"/>
      <c r="C974" s="1"/>
      <c r="D974" s="13"/>
      <c r="E974" s="22"/>
      <c r="F974" s="13"/>
      <c r="G974" s="1"/>
      <c r="H974" s="1"/>
      <c r="I974" s="46"/>
      <c r="J974" s="1"/>
      <c r="K974" s="1"/>
      <c r="L974" s="1"/>
      <c r="M974" s="1"/>
      <c r="N974" s="1"/>
      <c r="O974" s="1"/>
      <c r="P974" s="8"/>
      <c r="Q974" s="26"/>
      <c r="R974" s="17"/>
      <c r="T974" t="str">
        <f t="shared" si="15"/>
        <v/>
      </c>
      <c r="U974" s="34"/>
      <c r="V974" s="28"/>
      <c r="W974" s="29"/>
      <c r="X974" s="30"/>
    </row>
    <row r="975" spans="1:24">
      <c r="A975" s="1"/>
      <c r="B975" s="1"/>
      <c r="C975" s="1"/>
      <c r="D975" s="13"/>
      <c r="E975" s="22"/>
      <c r="F975" s="13"/>
      <c r="G975" s="1"/>
      <c r="H975" s="1"/>
      <c r="I975" s="46"/>
      <c r="J975" s="1"/>
      <c r="K975" s="1"/>
      <c r="L975" s="1"/>
      <c r="M975" s="1"/>
      <c r="N975" s="1"/>
      <c r="O975" s="1"/>
      <c r="P975" s="8"/>
      <c r="Q975" s="26"/>
      <c r="R975" s="17"/>
      <c r="T975" t="str">
        <f t="shared" si="15"/>
        <v/>
      </c>
      <c r="U975" s="34"/>
      <c r="V975" s="28"/>
      <c r="W975" s="29"/>
      <c r="X975" s="30"/>
    </row>
    <row r="976" spans="1:24">
      <c r="A976" s="1"/>
      <c r="B976" s="1"/>
      <c r="C976" s="1"/>
      <c r="D976" s="13"/>
      <c r="E976" s="22"/>
      <c r="F976" s="13"/>
      <c r="G976" s="1"/>
      <c r="H976" s="1"/>
      <c r="I976" s="46"/>
      <c r="J976" s="1"/>
      <c r="K976" s="1"/>
      <c r="L976" s="1"/>
      <c r="M976" s="1"/>
      <c r="N976" s="1"/>
      <c r="O976" s="1"/>
      <c r="P976" s="8"/>
      <c r="Q976" s="26"/>
      <c r="R976" s="17"/>
      <c r="T976" t="str">
        <f t="shared" si="15"/>
        <v/>
      </c>
      <c r="U976" s="34"/>
      <c r="V976" s="28"/>
      <c r="W976" s="29"/>
      <c r="X976" s="30"/>
    </row>
    <row r="977" spans="1:24">
      <c r="A977" s="1"/>
      <c r="B977" s="1"/>
      <c r="C977" s="1"/>
      <c r="D977" s="13"/>
      <c r="E977" s="22"/>
      <c r="F977" s="13"/>
      <c r="G977" s="1"/>
      <c r="H977" s="1"/>
      <c r="I977" s="46"/>
      <c r="J977" s="1"/>
      <c r="K977" s="1"/>
      <c r="L977" s="1"/>
      <c r="M977" s="1"/>
      <c r="N977" s="1"/>
      <c r="O977" s="1"/>
      <c r="P977" s="8"/>
      <c r="Q977" s="26"/>
      <c r="R977" s="17"/>
      <c r="T977" t="str">
        <f t="shared" si="15"/>
        <v/>
      </c>
      <c r="U977" s="34"/>
      <c r="V977" s="28"/>
      <c r="W977" s="29"/>
      <c r="X977" s="30"/>
    </row>
    <row r="978" spans="1:24">
      <c r="A978" s="1"/>
      <c r="B978" s="1"/>
      <c r="C978" s="1"/>
      <c r="D978" s="13"/>
      <c r="E978" s="22"/>
      <c r="F978" s="13"/>
      <c r="G978" s="1"/>
      <c r="H978" s="1"/>
      <c r="I978" s="46"/>
      <c r="J978" s="1"/>
      <c r="K978" s="1"/>
      <c r="L978" s="1"/>
      <c r="M978" s="1"/>
      <c r="N978" s="1"/>
      <c r="O978" s="1"/>
      <c r="P978" s="8"/>
      <c r="Q978" s="26"/>
      <c r="R978" s="17"/>
      <c r="T978" t="str">
        <f t="shared" si="15"/>
        <v/>
      </c>
      <c r="U978" s="34"/>
      <c r="V978" s="28"/>
      <c r="W978" s="29"/>
      <c r="X978" s="30"/>
    </row>
    <row r="979" spans="1:24">
      <c r="A979" s="1"/>
      <c r="B979" s="1"/>
      <c r="C979" s="1"/>
      <c r="D979" s="13"/>
      <c r="E979" s="22"/>
      <c r="F979" s="13"/>
      <c r="G979" s="1"/>
      <c r="H979" s="1"/>
      <c r="I979" s="46"/>
      <c r="J979" s="1"/>
      <c r="K979" s="1"/>
      <c r="L979" s="1"/>
      <c r="M979" s="1"/>
      <c r="N979" s="1"/>
      <c r="O979" s="1"/>
      <c r="P979" s="8"/>
      <c r="Q979" s="26"/>
      <c r="R979" s="17"/>
      <c r="T979" t="str">
        <f t="shared" si="15"/>
        <v/>
      </c>
      <c r="U979" s="34"/>
      <c r="V979" s="28"/>
      <c r="W979" s="29"/>
      <c r="X979" s="30"/>
    </row>
    <row r="980" spans="1:24">
      <c r="A980" s="1"/>
      <c r="B980" s="1"/>
      <c r="C980" s="1"/>
      <c r="D980" s="13"/>
      <c r="E980" s="22"/>
      <c r="F980" s="13"/>
      <c r="G980" s="1"/>
      <c r="H980" s="1"/>
      <c r="I980" s="46"/>
      <c r="J980" s="1"/>
      <c r="K980" s="1"/>
      <c r="L980" s="1"/>
      <c r="M980" s="1"/>
      <c r="N980" s="1"/>
      <c r="O980" s="1"/>
      <c r="P980" s="8"/>
      <c r="Q980" s="26"/>
      <c r="R980" s="17"/>
      <c r="T980" t="str">
        <f t="shared" si="15"/>
        <v/>
      </c>
      <c r="U980" s="34"/>
      <c r="V980" s="28"/>
      <c r="W980" s="29"/>
      <c r="X980" s="30"/>
    </row>
    <row r="981" spans="1:24">
      <c r="A981" s="1"/>
      <c r="B981" s="1"/>
      <c r="C981" s="1"/>
      <c r="D981" s="13"/>
      <c r="E981" s="22"/>
      <c r="F981" s="13"/>
      <c r="G981" s="1"/>
      <c r="H981" s="1"/>
      <c r="I981" s="46"/>
      <c r="J981" s="1"/>
      <c r="K981" s="1"/>
      <c r="L981" s="1"/>
      <c r="M981" s="1"/>
      <c r="N981" s="1"/>
      <c r="O981" s="1"/>
      <c r="P981" s="8"/>
      <c r="Q981" s="26"/>
      <c r="R981" s="17"/>
      <c r="T981" t="str">
        <f t="shared" si="15"/>
        <v/>
      </c>
      <c r="U981" s="34"/>
      <c r="V981" s="28"/>
      <c r="W981" s="29"/>
      <c r="X981" s="30"/>
    </row>
    <row r="982" spans="1:24">
      <c r="A982" s="1"/>
      <c r="B982" s="1"/>
      <c r="C982" s="1"/>
      <c r="D982" s="13"/>
      <c r="E982" s="22"/>
      <c r="F982" s="13"/>
      <c r="G982" s="1"/>
      <c r="H982" s="1"/>
      <c r="I982" s="46"/>
      <c r="J982" s="1"/>
      <c r="K982" s="1"/>
      <c r="L982" s="1"/>
      <c r="M982" s="1"/>
      <c r="N982" s="1"/>
      <c r="O982" s="1"/>
      <c r="P982" s="8"/>
      <c r="Q982" s="26"/>
      <c r="R982" s="17"/>
      <c r="T982" t="str">
        <f t="shared" si="15"/>
        <v/>
      </c>
      <c r="U982" s="34"/>
      <c r="V982" s="28"/>
      <c r="W982" s="29"/>
      <c r="X982" s="30"/>
    </row>
    <row r="983" spans="1:24">
      <c r="A983" s="1"/>
      <c r="B983" s="1"/>
      <c r="C983" s="1"/>
      <c r="D983" s="13"/>
      <c r="E983" s="22"/>
      <c r="F983" s="13"/>
      <c r="G983" s="1"/>
      <c r="H983" s="1"/>
      <c r="I983" s="46"/>
      <c r="J983" s="1"/>
      <c r="K983" s="1"/>
      <c r="L983" s="1"/>
      <c r="M983" s="1"/>
      <c r="N983" s="1"/>
      <c r="O983" s="1"/>
      <c r="P983" s="8"/>
      <c r="Q983" s="26"/>
      <c r="R983" s="17"/>
      <c r="T983" t="str">
        <f t="shared" si="15"/>
        <v/>
      </c>
      <c r="U983" s="34"/>
      <c r="V983" s="28"/>
      <c r="W983" s="29"/>
      <c r="X983" s="30"/>
    </row>
    <row r="984" spans="1:24">
      <c r="A984" s="1"/>
      <c r="B984" s="1"/>
      <c r="C984" s="1"/>
      <c r="D984" s="13"/>
      <c r="E984" s="22"/>
      <c r="F984" s="13"/>
      <c r="G984" s="1"/>
      <c r="H984" s="1"/>
      <c r="I984" s="46"/>
      <c r="J984" s="1"/>
      <c r="K984" s="1"/>
      <c r="L984" s="1"/>
      <c r="M984" s="1"/>
      <c r="N984" s="1"/>
      <c r="O984" s="1"/>
      <c r="P984" s="8"/>
      <c r="Q984" s="26"/>
      <c r="R984" s="17"/>
      <c r="T984" t="str">
        <f t="shared" si="15"/>
        <v/>
      </c>
      <c r="U984" s="34"/>
      <c r="V984" s="28"/>
      <c r="W984" s="29"/>
      <c r="X984" s="30"/>
    </row>
    <row r="985" spans="1:24">
      <c r="A985" s="1"/>
      <c r="B985" s="1"/>
      <c r="C985" s="1"/>
      <c r="D985" s="13"/>
      <c r="E985" s="22"/>
      <c r="F985" s="13"/>
      <c r="G985" s="1"/>
      <c r="H985" s="1"/>
      <c r="I985" s="46"/>
      <c r="J985" s="1"/>
      <c r="K985" s="1"/>
      <c r="L985" s="1"/>
      <c r="M985" s="1"/>
      <c r="N985" s="1"/>
      <c r="O985" s="1"/>
      <c r="P985" s="8"/>
      <c r="Q985" s="26"/>
      <c r="R985" s="17"/>
      <c r="T985" t="str">
        <f t="shared" si="15"/>
        <v/>
      </c>
      <c r="U985" s="34"/>
      <c r="V985" s="28"/>
      <c r="W985" s="29"/>
      <c r="X985" s="30"/>
    </row>
    <row r="986" spans="1:24">
      <c r="A986" s="1"/>
      <c r="B986" s="1"/>
      <c r="C986" s="1"/>
      <c r="D986" s="13"/>
      <c r="E986" s="22"/>
      <c r="F986" s="13"/>
      <c r="G986" s="1"/>
      <c r="H986" s="1"/>
      <c r="I986" s="46"/>
      <c r="J986" s="1"/>
      <c r="K986" s="1"/>
      <c r="L986" s="1"/>
      <c r="M986" s="1"/>
      <c r="N986" s="1"/>
      <c r="O986" s="1"/>
      <c r="P986" s="8"/>
      <c r="Q986" s="26"/>
      <c r="R986" s="17"/>
      <c r="T986" t="str">
        <f t="shared" si="15"/>
        <v/>
      </c>
      <c r="U986" s="34"/>
      <c r="V986" s="28"/>
      <c r="W986" s="29"/>
      <c r="X986" s="30"/>
    </row>
    <row r="987" spans="1:24">
      <c r="A987" s="1"/>
      <c r="B987" s="1"/>
      <c r="C987" s="1"/>
      <c r="D987" s="13"/>
      <c r="E987" s="22"/>
      <c r="F987" s="13"/>
      <c r="G987" s="1"/>
      <c r="H987" s="1"/>
      <c r="I987" s="46"/>
      <c r="J987" s="1"/>
      <c r="K987" s="1"/>
      <c r="L987" s="1"/>
      <c r="M987" s="1"/>
      <c r="N987" s="1"/>
      <c r="O987" s="1"/>
      <c r="P987" s="8"/>
      <c r="Q987" s="26"/>
      <c r="R987" s="17"/>
      <c r="T987" t="str">
        <f t="shared" si="15"/>
        <v/>
      </c>
      <c r="U987" s="34"/>
      <c r="V987" s="28"/>
      <c r="W987" s="29"/>
      <c r="X987" s="30"/>
    </row>
    <row r="988" spans="1:24">
      <c r="A988" s="1"/>
      <c r="B988" s="1"/>
      <c r="C988" s="1"/>
      <c r="D988" s="13"/>
      <c r="E988" s="22"/>
      <c r="F988" s="13"/>
      <c r="G988" s="1"/>
      <c r="H988" s="1"/>
      <c r="I988" s="46"/>
      <c r="J988" s="1"/>
      <c r="K988" s="1"/>
      <c r="L988" s="1"/>
      <c r="M988" s="1"/>
      <c r="N988" s="1"/>
      <c r="O988" s="1"/>
      <c r="P988" s="8"/>
      <c r="Q988" s="26"/>
      <c r="R988" s="17"/>
      <c r="T988" t="str">
        <f t="shared" si="15"/>
        <v/>
      </c>
      <c r="U988" s="34"/>
      <c r="V988" s="28"/>
      <c r="W988" s="29"/>
      <c r="X988" s="30"/>
    </row>
    <row r="989" spans="1:24">
      <c r="A989" s="1"/>
      <c r="B989" s="1"/>
      <c r="C989" s="1"/>
      <c r="D989" s="13"/>
      <c r="E989" s="22"/>
      <c r="F989" s="13"/>
      <c r="G989" s="1"/>
      <c r="H989" s="1"/>
      <c r="I989" s="46"/>
      <c r="J989" s="1"/>
      <c r="K989" s="1"/>
      <c r="L989" s="1"/>
      <c r="M989" s="1"/>
      <c r="N989" s="1"/>
      <c r="O989" s="1"/>
      <c r="P989" s="8"/>
      <c r="Q989" s="26"/>
      <c r="R989" s="17"/>
      <c r="T989" t="str">
        <f t="shared" si="15"/>
        <v/>
      </c>
      <c r="U989" s="34"/>
      <c r="V989" s="28"/>
      <c r="W989" s="29"/>
      <c r="X989" s="30"/>
    </row>
    <row r="990" spans="1:24">
      <c r="A990" s="1"/>
      <c r="B990" s="1"/>
      <c r="C990" s="1"/>
      <c r="D990" s="13"/>
      <c r="E990" s="22"/>
      <c r="F990" s="13"/>
      <c r="G990" s="1"/>
      <c r="H990" s="1"/>
      <c r="I990" s="46"/>
      <c r="J990" s="1"/>
      <c r="K990" s="1"/>
      <c r="L990" s="1"/>
      <c r="M990" s="1"/>
      <c r="N990" s="1"/>
      <c r="O990" s="1"/>
      <c r="P990" s="8"/>
      <c r="Q990" s="26"/>
      <c r="R990" s="17"/>
      <c r="T990" t="str">
        <f t="shared" si="15"/>
        <v/>
      </c>
      <c r="U990" s="34"/>
      <c r="V990" s="28"/>
      <c r="W990" s="29"/>
      <c r="X990" s="30"/>
    </row>
    <row r="991" spans="1:24">
      <c r="A991" s="1"/>
      <c r="B991" s="1"/>
      <c r="C991" s="1"/>
      <c r="D991" s="13"/>
      <c r="E991" s="22"/>
      <c r="F991" s="13"/>
      <c r="G991" s="1"/>
      <c r="H991" s="1"/>
      <c r="I991" s="46"/>
      <c r="J991" s="1"/>
      <c r="K991" s="1"/>
      <c r="L991" s="1"/>
      <c r="M991" s="1"/>
      <c r="N991" s="1"/>
      <c r="O991" s="1"/>
      <c r="P991" s="8"/>
      <c r="Q991" s="26"/>
      <c r="R991" s="17"/>
      <c r="T991" t="str">
        <f t="shared" si="15"/>
        <v/>
      </c>
      <c r="U991" s="34"/>
      <c r="V991" s="28"/>
      <c r="W991" s="29"/>
      <c r="X991" s="30"/>
    </row>
    <row r="992" spans="1:24">
      <c r="A992" s="1"/>
      <c r="B992" s="1"/>
      <c r="C992" s="1"/>
      <c r="D992" s="13"/>
      <c r="E992" s="22"/>
      <c r="F992" s="13"/>
      <c r="G992" s="1"/>
      <c r="H992" s="1"/>
      <c r="I992" s="46"/>
      <c r="J992" s="1"/>
      <c r="K992" s="1"/>
      <c r="L992" s="1"/>
      <c r="M992" s="1"/>
      <c r="N992" s="1"/>
      <c r="O992" s="1"/>
      <c r="P992" s="8"/>
      <c r="Q992" s="26"/>
      <c r="R992" s="17"/>
      <c r="T992" t="str">
        <f t="shared" si="15"/>
        <v/>
      </c>
      <c r="U992" s="34"/>
      <c r="V992" s="28"/>
      <c r="W992" s="29"/>
      <c r="X992" s="30"/>
    </row>
    <row r="993" spans="1:24">
      <c r="A993" s="1"/>
      <c r="B993" s="1"/>
      <c r="C993" s="1"/>
      <c r="D993" s="13"/>
      <c r="E993" s="22"/>
      <c r="F993" s="13"/>
      <c r="G993" s="1"/>
      <c r="H993" s="1"/>
      <c r="I993" s="46"/>
      <c r="J993" s="1"/>
      <c r="K993" s="1"/>
      <c r="L993" s="1"/>
      <c r="M993" s="1"/>
      <c r="N993" s="1"/>
      <c r="O993" s="1"/>
      <c r="P993" s="8"/>
      <c r="Q993" s="26"/>
      <c r="R993" s="17"/>
      <c r="T993" t="str">
        <f t="shared" si="15"/>
        <v/>
      </c>
      <c r="U993" s="34"/>
      <c r="V993" s="28"/>
      <c r="W993" s="29"/>
      <c r="X993" s="30"/>
    </row>
    <row r="994" spans="1:24">
      <c r="A994" s="1"/>
      <c r="B994" s="1"/>
      <c r="C994" s="1"/>
      <c r="D994" s="13"/>
      <c r="E994" s="22"/>
      <c r="F994" s="13"/>
      <c r="G994" s="1"/>
      <c r="H994" s="1"/>
      <c r="I994" s="46"/>
      <c r="J994" s="1"/>
      <c r="K994" s="1"/>
      <c r="L994" s="1"/>
      <c r="M994" s="1"/>
      <c r="N994" s="1"/>
      <c r="O994" s="1"/>
      <c r="P994" s="8"/>
      <c r="Q994" s="26"/>
      <c r="R994" s="17"/>
      <c r="T994" t="str">
        <f t="shared" si="15"/>
        <v/>
      </c>
      <c r="U994" s="34"/>
      <c r="V994" s="28"/>
      <c r="W994" s="29"/>
      <c r="X994" s="30"/>
    </row>
    <row r="995" spans="1:24">
      <c r="A995" s="1"/>
      <c r="B995" s="1"/>
      <c r="C995" s="1"/>
      <c r="D995" s="13"/>
      <c r="E995" s="22"/>
      <c r="F995" s="13"/>
      <c r="G995" s="1"/>
      <c r="H995" s="1"/>
      <c r="I995" s="46"/>
      <c r="J995" s="1"/>
      <c r="K995" s="1"/>
      <c r="L995" s="1"/>
      <c r="M995" s="1"/>
      <c r="N995" s="1"/>
      <c r="O995" s="1"/>
      <c r="P995" s="8"/>
      <c r="Q995" s="26"/>
      <c r="R995" s="17"/>
      <c r="T995" t="str">
        <f t="shared" si="15"/>
        <v/>
      </c>
      <c r="U995" s="34"/>
      <c r="V995" s="28"/>
      <c r="W995" s="29"/>
      <c r="X995" s="30"/>
    </row>
    <row r="996" spans="1:24">
      <c r="A996" s="1"/>
      <c r="B996" s="1"/>
      <c r="C996" s="1"/>
      <c r="D996" s="13"/>
      <c r="E996" s="22"/>
      <c r="F996" s="13"/>
      <c r="G996" s="1"/>
      <c r="H996" s="1"/>
      <c r="I996" s="46"/>
      <c r="J996" s="1"/>
      <c r="K996" s="1"/>
      <c r="L996" s="1"/>
      <c r="M996" s="1"/>
      <c r="N996" s="1"/>
      <c r="O996" s="1"/>
      <c r="P996" s="8"/>
      <c r="Q996" s="26"/>
      <c r="R996" s="17"/>
      <c r="T996" t="str">
        <f t="shared" si="15"/>
        <v/>
      </c>
      <c r="U996" s="34"/>
      <c r="V996" s="28"/>
      <c r="W996" s="29"/>
      <c r="X996" s="30"/>
    </row>
    <row r="997" spans="1:24">
      <c r="A997" s="1"/>
      <c r="B997" s="1"/>
      <c r="C997" s="1"/>
      <c r="D997" s="13"/>
      <c r="E997" s="22"/>
      <c r="F997" s="13"/>
      <c r="G997" s="1"/>
      <c r="H997" s="1"/>
      <c r="I997" s="46"/>
      <c r="J997" s="1"/>
      <c r="K997" s="1"/>
      <c r="L997" s="1"/>
      <c r="M997" s="1"/>
      <c r="N997" s="1"/>
      <c r="O997" s="1"/>
      <c r="P997" s="8"/>
      <c r="Q997" s="26"/>
      <c r="R997" s="17"/>
      <c r="T997" t="str">
        <f t="shared" si="15"/>
        <v/>
      </c>
      <c r="U997" s="34"/>
      <c r="V997" s="28"/>
      <c r="W997" s="29"/>
      <c r="X997" s="30"/>
    </row>
    <row r="998" spans="1:24">
      <c r="A998" s="1"/>
      <c r="B998" s="1"/>
      <c r="C998" s="1"/>
      <c r="D998" s="13"/>
      <c r="E998" s="22"/>
      <c r="F998" s="13"/>
      <c r="G998" s="1"/>
      <c r="H998" s="1"/>
      <c r="I998" s="46"/>
      <c r="J998" s="1"/>
      <c r="K998" s="1"/>
      <c r="L998" s="1"/>
      <c r="M998" s="1"/>
      <c r="N998" s="1"/>
      <c r="O998" s="1"/>
      <c r="P998" s="8"/>
      <c r="Q998" s="26"/>
      <c r="R998" s="17"/>
      <c r="T998" t="str">
        <f t="shared" si="15"/>
        <v/>
      </c>
      <c r="U998" s="34"/>
      <c r="V998" s="28"/>
      <c r="W998" s="29"/>
      <c r="X998" s="30"/>
    </row>
    <row r="999" spans="1:24">
      <c r="A999" s="1"/>
      <c r="B999" s="1"/>
      <c r="C999" s="1"/>
      <c r="D999" s="13"/>
      <c r="E999" s="22"/>
      <c r="F999" s="13"/>
      <c r="G999" s="1"/>
      <c r="H999" s="1"/>
      <c r="I999" s="46"/>
      <c r="J999" s="1"/>
      <c r="K999" s="1"/>
      <c r="L999" s="1"/>
      <c r="M999" s="1"/>
      <c r="N999" s="1"/>
      <c r="O999" s="1"/>
      <c r="P999" s="8"/>
      <c r="Q999" s="26"/>
      <c r="R999" s="17"/>
      <c r="T999" t="str">
        <f t="shared" si="15"/>
        <v/>
      </c>
      <c r="U999" s="34"/>
      <c r="V999" s="28"/>
      <c r="W999" s="29"/>
      <c r="X999" s="30"/>
    </row>
    <row r="1000" spans="1:24">
      <c r="A1000" s="1"/>
      <c r="B1000" s="1"/>
      <c r="C1000" s="1"/>
      <c r="D1000" s="13"/>
      <c r="E1000" s="22"/>
      <c r="F1000" s="13"/>
      <c r="G1000" s="1"/>
      <c r="H1000" s="1"/>
      <c r="I1000" s="46"/>
      <c r="J1000" s="1"/>
      <c r="K1000" s="1"/>
      <c r="L1000" s="1"/>
      <c r="M1000" s="1"/>
      <c r="N1000" s="1"/>
      <c r="O1000" s="1"/>
      <c r="P1000" s="8"/>
      <c r="Q1000" s="26"/>
      <c r="R1000" s="17"/>
      <c r="T1000" t="str">
        <f t="shared" si="15"/>
        <v/>
      </c>
      <c r="U1000" s="34"/>
      <c r="V1000" s="28"/>
      <c r="W1000" s="29"/>
      <c r="X1000" s="30"/>
    </row>
    <row r="1001" spans="1:24">
      <c r="A1001" s="1"/>
      <c r="B1001" s="1"/>
      <c r="C1001" s="1"/>
      <c r="D1001" s="13"/>
      <c r="E1001" s="22"/>
      <c r="F1001" s="13"/>
      <c r="G1001" s="1"/>
      <c r="H1001" s="1"/>
      <c r="I1001" s="46"/>
      <c r="J1001" s="1"/>
      <c r="K1001" s="1"/>
      <c r="L1001" s="1"/>
      <c r="M1001" s="1"/>
      <c r="N1001" s="1"/>
      <c r="O1001" s="1"/>
      <c r="P1001" s="8"/>
      <c r="Q1001" s="26"/>
      <c r="R1001" s="17"/>
      <c r="T1001" t="str">
        <f t="shared" si="15"/>
        <v/>
      </c>
      <c r="U1001" s="34"/>
      <c r="V1001" s="28"/>
      <c r="W1001" s="29"/>
      <c r="X1001" s="30"/>
    </row>
    <row r="1002" spans="1:24">
      <c r="A1002" s="1"/>
      <c r="B1002" s="1"/>
      <c r="C1002" s="1"/>
      <c r="D1002" s="13"/>
      <c r="E1002" s="22"/>
      <c r="F1002" s="13"/>
      <c r="G1002" s="1"/>
      <c r="H1002" s="1"/>
      <c r="I1002" s="46"/>
      <c r="J1002" s="1"/>
      <c r="K1002" s="1"/>
      <c r="L1002" s="1"/>
      <c r="M1002" s="1"/>
      <c r="N1002" s="1"/>
      <c r="O1002" s="1"/>
      <c r="P1002" s="8"/>
      <c r="Q1002" s="26"/>
      <c r="R1002" s="17"/>
      <c r="T1002" t="str">
        <f t="shared" si="15"/>
        <v/>
      </c>
      <c r="U1002" s="34"/>
      <c r="V1002" s="28"/>
      <c r="W1002" s="29"/>
      <c r="X1002" s="30"/>
    </row>
    <row r="1003" spans="1:24">
      <c r="A1003" s="1"/>
      <c r="B1003" s="1"/>
      <c r="C1003" s="1"/>
      <c r="D1003" s="13"/>
      <c r="E1003" s="22"/>
      <c r="F1003" s="13"/>
      <c r="G1003" s="1"/>
      <c r="H1003" s="1"/>
      <c r="I1003" s="46"/>
      <c r="J1003" s="1"/>
      <c r="K1003" s="1"/>
      <c r="L1003" s="1"/>
      <c r="M1003" s="1"/>
      <c r="N1003" s="1"/>
      <c r="O1003" s="1"/>
      <c r="P1003" s="8"/>
      <c r="Q1003" s="26"/>
      <c r="R1003" s="17"/>
      <c r="T1003" t="str">
        <f t="shared" si="15"/>
        <v/>
      </c>
      <c r="U1003" s="34"/>
      <c r="V1003" s="28"/>
      <c r="W1003" s="29"/>
      <c r="X1003" s="30"/>
    </row>
    <row r="1004" spans="1:24">
      <c r="A1004" s="1"/>
      <c r="B1004" s="1"/>
      <c r="C1004" s="1"/>
      <c r="D1004" s="13"/>
      <c r="E1004" s="22"/>
      <c r="F1004" s="13"/>
      <c r="G1004" s="1"/>
      <c r="H1004" s="1"/>
      <c r="I1004" s="46"/>
      <c r="J1004" s="1"/>
      <c r="K1004" s="1"/>
      <c r="L1004" s="1"/>
      <c r="M1004" s="1"/>
      <c r="N1004" s="1"/>
      <c r="O1004" s="1"/>
      <c r="P1004" s="8"/>
      <c r="Q1004" s="26"/>
      <c r="R1004" s="17"/>
      <c r="T1004" t="str">
        <f t="shared" si="15"/>
        <v/>
      </c>
      <c r="U1004" s="34"/>
      <c r="V1004" s="28"/>
      <c r="W1004" s="29"/>
      <c r="X1004" s="30"/>
    </row>
    <row r="1005" spans="1:24">
      <c r="A1005" s="1"/>
      <c r="B1005" s="1"/>
      <c r="C1005" s="1"/>
      <c r="D1005" s="13"/>
      <c r="E1005" s="22"/>
      <c r="F1005" s="13"/>
      <c r="G1005" s="1"/>
      <c r="H1005" s="1"/>
      <c r="I1005" s="46"/>
      <c r="J1005" s="1"/>
      <c r="K1005" s="1"/>
      <c r="L1005" s="1"/>
      <c r="M1005" s="1"/>
      <c r="N1005" s="1"/>
      <c r="O1005" s="1"/>
      <c r="P1005" s="8"/>
      <c r="Q1005" s="26"/>
      <c r="R1005" s="17"/>
      <c r="T1005" t="str">
        <f t="shared" si="15"/>
        <v/>
      </c>
      <c r="U1005" s="34"/>
      <c r="V1005" s="28"/>
      <c r="W1005" s="29"/>
      <c r="X1005" s="30"/>
    </row>
    <row r="1006" spans="1:24">
      <c r="A1006" s="1"/>
      <c r="B1006" s="1"/>
      <c r="C1006" s="1"/>
      <c r="D1006" s="13"/>
      <c r="E1006" s="22"/>
      <c r="F1006" s="13"/>
      <c r="G1006" s="1"/>
      <c r="H1006" s="1"/>
      <c r="I1006" s="46"/>
      <c r="J1006" s="1"/>
      <c r="K1006" s="1"/>
      <c r="L1006" s="1"/>
      <c r="M1006" s="1"/>
      <c r="N1006" s="1"/>
      <c r="O1006" s="1"/>
      <c r="P1006" s="8"/>
      <c r="Q1006" s="26"/>
      <c r="R1006" s="17"/>
      <c r="T1006" t="str">
        <f t="shared" si="15"/>
        <v/>
      </c>
      <c r="U1006" s="34"/>
      <c r="V1006" s="28"/>
      <c r="W1006" s="29"/>
      <c r="X1006" s="30"/>
    </row>
    <row r="1007" spans="1:24">
      <c r="A1007" s="1"/>
      <c r="B1007" s="1"/>
      <c r="C1007" s="1"/>
      <c r="D1007" s="13"/>
      <c r="E1007" s="22"/>
      <c r="F1007" s="13"/>
      <c r="G1007" s="1"/>
      <c r="H1007" s="1"/>
      <c r="I1007" s="46"/>
      <c r="J1007" s="1"/>
      <c r="K1007" s="1"/>
      <c r="L1007" s="1"/>
      <c r="M1007" s="1"/>
      <c r="N1007" s="1"/>
      <c r="O1007" s="1"/>
      <c r="P1007" s="8"/>
      <c r="Q1007" s="26"/>
      <c r="R1007" s="17"/>
      <c r="T1007" t="str">
        <f t="shared" si="15"/>
        <v/>
      </c>
      <c r="U1007" s="34"/>
      <c r="V1007" s="28"/>
      <c r="W1007" s="29"/>
      <c r="X1007" s="30"/>
    </row>
    <row r="1008" spans="1:24">
      <c r="A1008" s="1"/>
      <c r="B1008" s="1"/>
      <c r="C1008" s="1"/>
      <c r="D1008" s="13"/>
      <c r="E1008" s="22"/>
      <c r="F1008" s="13"/>
      <c r="G1008" s="1"/>
      <c r="H1008" s="1"/>
      <c r="I1008" s="46"/>
      <c r="J1008" s="1"/>
      <c r="K1008" s="1"/>
      <c r="L1008" s="1"/>
      <c r="M1008" s="1"/>
      <c r="N1008" s="1"/>
      <c r="O1008" s="1"/>
      <c r="P1008" s="8"/>
      <c r="Q1008" s="26"/>
      <c r="R1008" s="17"/>
      <c r="T1008" t="str">
        <f t="shared" si="15"/>
        <v/>
      </c>
      <c r="U1008" s="34"/>
      <c r="V1008" s="28"/>
      <c r="W1008" s="29"/>
      <c r="X1008" s="30"/>
    </row>
    <row r="1009" spans="1:24">
      <c r="A1009" s="1"/>
      <c r="B1009" s="1"/>
      <c r="C1009" s="1"/>
      <c r="D1009" s="13"/>
      <c r="E1009" s="22"/>
      <c r="F1009" s="13"/>
      <c r="G1009" s="1"/>
      <c r="H1009" s="1"/>
      <c r="I1009" s="46"/>
      <c r="J1009" s="1"/>
      <c r="K1009" s="1"/>
      <c r="L1009" s="1"/>
      <c r="M1009" s="1"/>
      <c r="N1009" s="1"/>
      <c r="O1009" s="1"/>
      <c r="P1009" s="8"/>
      <c r="Q1009" s="26"/>
      <c r="R1009" s="17"/>
      <c r="T1009" t="str">
        <f t="shared" si="15"/>
        <v/>
      </c>
      <c r="U1009" s="34"/>
      <c r="V1009" s="28"/>
      <c r="W1009" s="29"/>
      <c r="X1009" s="30"/>
    </row>
    <row r="1010" spans="1:24">
      <c r="A1010" s="1"/>
      <c r="B1010" s="1"/>
      <c r="C1010" s="1"/>
      <c r="D1010" s="13"/>
      <c r="E1010" s="22"/>
      <c r="F1010" s="13"/>
      <c r="G1010" s="1"/>
      <c r="H1010" s="1"/>
      <c r="I1010" s="46"/>
      <c r="J1010" s="1"/>
      <c r="K1010" s="1"/>
      <c r="L1010" s="1"/>
      <c r="M1010" s="1"/>
      <c r="N1010" s="1"/>
      <c r="O1010" s="1"/>
      <c r="P1010" s="8"/>
      <c r="Q1010" s="26"/>
      <c r="R1010" s="17"/>
      <c r="T1010" t="str">
        <f t="shared" si="15"/>
        <v/>
      </c>
      <c r="U1010" s="34"/>
      <c r="V1010" s="28"/>
      <c r="W1010" s="29"/>
      <c r="X1010" s="30"/>
    </row>
    <row r="1011" spans="1:24">
      <c r="A1011" s="1"/>
      <c r="B1011" s="1"/>
      <c r="C1011" s="1"/>
      <c r="D1011" s="13"/>
      <c r="E1011" s="22"/>
      <c r="F1011" s="13"/>
      <c r="G1011" s="1"/>
      <c r="H1011" s="1"/>
      <c r="I1011" s="46"/>
      <c r="J1011" s="1"/>
      <c r="K1011" s="1"/>
      <c r="L1011" s="1"/>
      <c r="M1011" s="1"/>
      <c r="N1011" s="1"/>
      <c r="O1011" s="1"/>
      <c r="P1011" s="8"/>
      <c r="Q1011" s="26"/>
      <c r="R1011" s="17"/>
      <c r="T1011" t="str">
        <f t="shared" si="15"/>
        <v/>
      </c>
      <c r="U1011" s="34"/>
      <c r="V1011" s="28"/>
      <c r="W1011" s="29"/>
      <c r="X1011" s="30"/>
    </row>
    <row r="1012" spans="1:24">
      <c r="A1012" s="1"/>
      <c r="B1012" s="1"/>
      <c r="C1012" s="1"/>
      <c r="D1012" s="13"/>
      <c r="E1012" s="22"/>
      <c r="F1012" s="13"/>
      <c r="G1012" s="1"/>
      <c r="H1012" s="1"/>
      <c r="I1012" s="46"/>
      <c r="J1012" s="1"/>
      <c r="K1012" s="1"/>
      <c r="L1012" s="1"/>
      <c r="M1012" s="1"/>
      <c r="N1012" s="1"/>
      <c r="O1012" s="1"/>
      <c r="P1012" s="8"/>
      <c r="Q1012" s="26"/>
      <c r="R1012" s="17"/>
      <c r="T1012" t="str">
        <f t="shared" si="15"/>
        <v/>
      </c>
      <c r="U1012" s="34"/>
      <c r="V1012" s="28"/>
      <c r="W1012" s="29"/>
      <c r="X1012" s="30"/>
    </row>
    <row r="1013" spans="1:24">
      <c r="A1013" s="1"/>
      <c r="B1013" s="1"/>
      <c r="C1013" s="1"/>
      <c r="D1013" s="13"/>
      <c r="E1013" s="22"/>
      <c r="F1013" s="13"/>
      <c r="G1013" s="1"/>
      <c r="H1013" s="1"/>
      <c r="I1013" s="46"/>
      <c r="J1013" s="1"/>
      <c r="K1013" s="1"/>
      <c r="L1013" s="1"/>
      <c r="M1013" s="1"/>
      <c r="N1013" s="1"/>
      <c r="O1013" s="1"/>
      <c r="P1013" s="8"/>
      <c r="Q1013" s="26"/>
      <c r="R1013" s="17"/>
      <c r="T1013" t="str">
        <f t="shared" si="15"/>
        <v/>
      </c>
      <c r="U1013" s="34"/>
      <c r="V1013" s="28"/>
      <c r="W1013" s="29"/>
      <c r="X1013" s="30"/>
    </row>
    <row r="1014" spans="1:24">
      <c r="A1014" s="1"/>
      <c r="B1014" s="1"/>
      <c r="C1014" s="1"/>
      <c r="D1014" s="13"/>
      <c r="E1014" s="22"/>
      <c r="F1014" s="13"/>
      <c r="G1014" s="1"/>
      <c r="H1014" s="1"/>
      <c r="I1014" s="46"/>
      <c r="J1014" s="1"/>
      <c r="K1014" s="1"/>
      <c r="L1014" s="1"/>
      <c r="M1014" s="1"/>
      <c r="N1014" s="1"/>
      <c r="O1014" s="1"/>
      <c r="P1014" s="8"/>
      <c r="Q1014" s="26"/>
      <c r="R1014" s="17"/>
      <c r="T1014" t="str">
        <f t="shared" si="15"/>
        <v/>
      </c>
      <c r="U1014" s="34"/>
      <c r="V1014" s="28"/>
      <c r="W1014" s="29"/>
      <c r="X1014" s="30"/>
    </row>
    <row r="1015" spans="1:24">
      <c r="A1015" s="1"/>
      <c r="B1015" s="1"/>
      <c r="C1015" s="1"/>
      <c r="D1015" s="13"/>
      <c r="E1015" s="22"/>
      <c r="F1015" s="13"/>
      <c r="G1015" s="1"/>
      <c r="H1015" s="1"/>
      <c r="I1015" s="46"/>
      <c r="J1015" s="1"/>
      <c r="K1015" s="1"/>
      <c r="L1015" s="1"/>
      <c r="M1015" s="1"/>
      <c r="N1015" s="1"/>
      <c r="O1015" s="1"/>
      <c r="P1015" s="8"/>
      <c r="Q1015" s="26"/>
      <c r="R1015" s="17"/>
      <c r="T1015" t="str">
        <f t="shared" si="15"/>
        <v/>
      </c>
      <c r="U1015" s="34"/>
      <c r="V1015" s="28"/>
      <c r="W1015" s="29"/>
      <c r="X1015" s="30"/>
    </row>
    <row r="1016" spans="1:24">
      <c r="A1016" s="1"/>
      <c r="B1016" s="1"/>
      <c r="C1016" s="1"/>
      <c r="D1016" s="13"/>
      <c r="E1016" s="22"/>
      <c r="F1016" s="13"/>
      <c r="G1016" s="1"/>
      <c r="H1016" s="1"/>
      <c r="I1016" s="46"/>
      <c r="J1016" s="1"/>
      <c r="K1016" s="1"/>
      <c r="L1016" s="1"/>
      <c r="M1016" s="1"/>
      <c r="N1016" s="1"/>
      <c r="O1016" s="1"/>
      <c r="P1016" s="8"/>
      <c r="Q1016" s="26"/>
      <c r="R1016" s="17"/>
      <c r="T1016" t="str">
        <f t="shared" si="15"/>
        <v/>
      </c>
      <c r="U1016" s="34"/>
      <c r="V1016" s="28"/>
      <c r="W1016" s="29"/>
      <c r="X1016" s="30"/>
    </row>
    <row r="1017" spans="1:24">
      <c r="A1017" s="1"/>
      <c r="B1017" s="1"/>
      <c r="C1017" s="1"/>
      <c r="D1017" s="13"/>
      <c r="E1017" s="22"/>
      <c r="F1017" s="13"/>
      <c r="G1017" s="1"/>
      <c r="H1017" s="1"/>
      <c r="I1017" s="46"/>
      <c r="J1017" s="1"/>
      <c r="K1017" s="1"/>
      <c r="L1017" s="1"/>
      <c r="M1017" s="1"/>
      <c r="N1017" s="1"/>
      <c r="O1017" s="1"/>
      <c r="P1017" s="8"/>
      <c r="Q1017" s="26"/>
      <c r="R1017" s="17"/>
      <c r="T1017" t="str">
        <f t="shared" si="15"/>
        <v/>
      </c>
      <c r="U1017" s="34"/>
      <c r="V1017" s="28"/>
      <c r="W1017" s="29"/>
      <c r="X1017" s="30"/>
    </row>
    <row r="1018" spans="1:24">
      <c r="A1018" s="1"/>
      <c r="B1018" s="1"/>
      <c r="C1018" s="1"/>
      <c r="D1018" s="13"/>
      <c r="E1018" s="22"/>
      <c r="F1018" s="13"/>
      <c r="G1018" s="1"/>
      <c r="H1018" s="1"/>
      <c r="I1018" s="46"/>
      <c r="J1018" s="1"/>
      <c r="K1018" s="1"/>
      <c r="L1018" s="1"/>
      <c r="M1018" s="1"/>
      <c r="N1018" s="1"/>
      <c r="O1018" s="1"/>
      <c r="P1018" s="8"/>
      <c r="Q1018" s="26"/>
      <c r="R1018" s="17"/>
      <c r="T1018" t="str">
        <f t="shared" si="15"/>
        <v/>
      </c>
      <c r="U1018" s="34"/>
      <c r="V1018" s="28"/>
      <c r="W1018" s="29"/>
      <c r="X1018" s="30"/>
    </row>
    <row r="1019" spans="1:24">
      <c r="A1019" s="1"/>
      <c r="B1019" s="1"/>
      <c r="C1019" s="1"/>
      <c r="D1019" s="13"/>
      <c r="E1019" s="22"/>
      <c r="F1019" s="13"/>
      <c r="G1019" s="1"/>
      <c r="H1019" s="1"/>
      <c r="I1019" s="46"/>
      <c r="J1019" s="1"/>
      <c r="K1019" s="1"/>
      <c r="L1019" s="1"/>
      <c r="M1019" s="1"/>
      <c r="N1019" s="1"/>
      <c r="O1019" s="1"/>
      <c r="P1019" s="8"/>
      <c r="Q1019" s="26"/>
      <c r="R1019" s="17"/>
      <c r="T1019" t="str">
        <f t="shared" si="15"/>
        <v/>
      </c>
      <c r="U1019" s="34"/>
      <c r="V1019" s="28"/>
      <c r="W1019" s="29"/>
      <c r="X1019" s="30"/>
    </row>
    <row r="1020" spans="1:24">
      <c r="A1020" s="1"/>
      <c r="B1020" s="1"/>
      <c r="C1020" s="1"/>
      <c r="D1020" s="13"/>
      <c r="E1020" s="22"/>
      <c r="F1020" s="13"/>
      <c r="G1020" s="1"/>
      <c r="H1020" s="1"/>
      <c r="I1020" s="46"/>
      <c r="J1020" s="1"/>
      <c r="K1020" s="1"/>
      <c r="L1020" s="1"/>
      <c r="M1020" s="1"/>
      <c r="N1020" s="1"/>
      <c r="O1020" s="1"/>
      <c r="P1020" s="8"/>
      <c r="Q1020" s="26"/>
      <c r="R1020" s="17"/>
      <c r="T1020" t="str">
        <f t="shared" si="15"/>
        <v/>
      </c>
      <c r="U1020" s="34"/>
      <c r="V1020" s="28"/>
      <c r="W1020" s="29"/>
      <c r="X1020" s="30"/>
    </row>
    <row r="1021" spans="1:24">
      <c r="A1021" s="1"/>
      <c r="B1021" s="1"/>
      <c r="C1021" s="1"/>
      <c r="D1021" s="13"/>
      <c r="E1021" s="22"/>
      <c r="F1021" s="13"/>
      <c r="G1021" s="1"/>
      <c r="H1021" s="1"/>
      <c r="I1021" s="46"/>
      <c r="J1021" s="1"/>
      <c r="K1021" s="1"/>
      <c r="L1021" s="1"/>
      <c r="M1021" s="1"/>
      <c r="N1021" s="1"/>
      <c r="O1021" s="1"/>
      <c r="P1021" s="8"/>
      <c r="Q1021" s="26"/>
      <c r="R1021" s="17"/>
      <c r="T1021" t="str">
        <f t="shared" si="15"/>
        <v/>
      </c>
      <c r="U1021" s="34"/>
      <c r="V1021" s="28"/>
      <c r="W1021" s="29"/>
      <c r="X1021" s="30"/>
    </row>
    <row r="1022" spans="1:24">
      <c r="A1022" s="1"/>
      <c r="B1022" s="1"/>
      <c r="C1022" s="1"/>
      <c r="D1022" s="13"/>
      <c r="E1022" s="22"/>
      <c r="F1022" s="13"/>
      <c r="G1022" s="1"/>
      <c r="H1022" s="1"/>
      <c r="I1022" s="46"/>
      <c r="J1022" s="1"/>
      <c r="K1022" s="1"/>
      <c r="L1022" s="1"/>
      <c r="M1022" s="1"/>
      <c r="N1022" s="1"/>
      <c r="O1022" s="1"/>
      <c r="P1022" s="8"/>
      <c r="Q1022" s="26"/>
      <c r="R1022" s="17"/>
      <c r="T1022" t="str">
        <f t="shared" si="15"/>
        <v/>
      </c>
      <c r="U1022" s="34"/>
      <c r="V1022" s="28"/>
      <c r="W1022" s="29"/>
      <c r="X1022" s="30"/>
    </row>
    <row r="1023" spans="1:24">
      <c r="A1023" s="1"/>
      <c r="B1023" s="1"/>
      <c r="C1023" s="1"/>
      <c r="D1023" s="13"/>
      <c r="E1023" s="22"/>
      <c r="F1023" s="13"/>
      <c r="G1023" s="1"/>
      <c r="H1023" s="1"/>
      <c r="I1023" s="46"/>
      <c r="J1023" s="1"/>
      <c r="K1023" s="1"/>
      <c r="L1023" s="1"/>
      <c r="M1023" s="1"/>
      <c r="N1023" s="1"/>
      <c r="O1023" s="1"/>
      <c r="P1023" s="8"/>
      <c r="Q1023" s="26"/>
      <c r="R1023" s="17"/>
      <c r="T1023" t="str">
        <f t="shared" si="15"/>
        <v/>
      </c>
      <c r="U1023" s="34"/>
      <c r="V1023" s="28"/>
      <c r="W1023" s="29"/>
      <c r="X1023" s="30"/>
    </row>
    <row r="1024" spans="1:24">
      <c r="A1024" s="1"/>
      <c r="B1024" s="1"/>
      <c r="C1024" s="1"/>
      <c r="D1024" s="13"/>
      <c r="E1024" s="22"/>
      <c r="F1024" s="13"/>
      <c r="G1024" s="1"/>
      <c r="H1024" s="1"/>
      <c r="I1024" s="46"/>
      <c r="J1024" s="1"/>
      <c r="K1024" s="1"/>
      <c r="L1024" s="1"/>
      <c r="M1024" s="1"/>
      <c r="N1024" s="1"/>
      <c r="O1024" s="1"/>
      <c r="P1024" s="8"/>
      <c r="Q1024" s="26"/>
      <c r="R1024" s="17"/>
      <c r="T1024" t="str">
        <f t="shared" si="15"/>
        <v/>
      </c>
      <c r="U1024" s="34"/>
      <c r="V1024" s="28"/>
      <c r="W1024" s="29"/>
      <c r="X1024" s="30"/>
    </row>
    <row r="1025" spans="1:24">
      <c r="A1025" s="1"/>
      <c r="B1025" s="1"/>
      <c r="C1025" s="1"/>
      <c r="D1025" s="13"/>
      <c r="E1025" s="22"/>
      <c r="F1025" s="13"/>
      <c r="G1025" s="1"/>
      <c r="H1025" s="1"/>
      <c r="I1025" s="46"/>
      <c r="J1025" s="1"/>
      <c r="K1025" s="1"/>
      <c r="L1025" s="1"/>
      <c r="M1025" s="1"/>
      <c r="N1025" s="1"/>
      <c r="O1025" s="1"/>
      <c r="P1025" s="8"/>
      <c r="Q1025" s="26"/>
      <c r="R1025" s="17"/>
      <c r="T1025" t="str">
        <f t="shared" si="15"/>
        <v/>
      </c>
      <c r="U1025" s="34"/>
      <c r="V1025" s="28"/>
      <c r="W1025" s="29"/>
      <c r="X1025" s="30"/>
    </row>
    <row r="1026" spans="1:24">
      <c r="A1026" s="1"/>
      <c r="B1026" s="1"/>
      <c r="C1026" s="1"/>
      <c r="D1026" s="13"/>
      <c r="E1026" s="22"/>
      <c r="F1026" s="13"/>
      <c r="G1026" s="1"/>
      <c r="H1026" s="1"/>
      <c r="I1026" s="46"/>
      <c r="J1026" s="1"/>
      <c r="K1026" s="1"/>
      <c r="L1026" s="1"/>
      <c r="M1026" s="1"/>
      <c r="N1026" s="1"/>
      <c r="O1026" s="1"/>
      <c r="P1026" s="8"/>
      <c r="Q1026" s="26"/>
      <c r="R1026" s="17"/>
      <c r="T1026" t="str">
        <f t="shared" si="15"/>
        <v/>
      </c>
      <c r="U1026" s="34"/>
      <c r="V1026" s="28"/>
      <c r="W1026" s="29"/>
      <c r="X1026" s="30"/>
    </row>
    <row r="1027" spans="1:24">
      <c r="A1027" s="1"/>
      <c r="B1027" s="1"/>
      <c r="C1027" s="1"/>
      <c r="D1027" s="13"/>
      <c r="E1027" s="22"/>
      <c r="F1027" s="13"/>
      <c r="G1027" s="1"/>
      <c r="H1027" s="1"/>
      <c r="I1027" s="46"/>
      <c r="J1027" s="1"/>
      <c r="K1027" s="1"/>
      <c r="L1027" s="1"/>
      <c r="M1027" s="1"/>
      <c r="N1027" s="1"/>
      <c r="O1027" s="1"/>
      <c r="P1027" s="8"/>
      <c r="Q1027" s="26"/>
      <c r="R1027" s="17"/>
      <c r="T1027" t="str">
        <f t="shared" si="15"/>
        <v/>
      </c>
      <c r="U1027" s="34"/>
      <c r="V1027" s="28"/>
      <c r="W1027" s="29"/>
      <c r="X1027" s="30"/>
    </row>
    <row r="1028" spans="1:24">
      <c r="A1028" s="1"/>
      <c r="B1028" s="1"/>
      <c r="C1028" s="1"/>
      <c r="D1028" s="13"/>
      <c r="E1028" s="22"/>
      <c r="F1028" s="13"/>
      <c r="G1028" s="1"/>
      <c r="H1028" s="1"/>
      <c r="I1028" s="46"/>
      <c r="J1028" s="1"/>
      <c r="K1028" s="1"/>
      <c r="L1028" s="1"/>
      <c r="M1028" s="1"/>
      <c r="N1028" s="1"/>
      <c r="O1028" s="1"/>
      <c r="P1028" s="8"/>
      <c r="Q1028" s="26"/>
      <c r="R1028" s="17"/>
      <c r="T1028" t="str">
        <f t="shared" si="15"/>
        <v/>
      </c>
      <c r="U1028" s="34"/>
      <c r="V1028" s="28"/>
      <c r="W1028" s="29"/>
      <c r="X1028" s="30"/>
    </row>
    <row r="1029" spans="1:24">
      <c r="A1029" s="1"/>
      <c r="B1029" s="1"/>
      <c r="C1029" s="1"/>
      <c r="D1029" s="13"/>
      <c r="E1029" s="22"/>
      <c r="F1029" s="13"/>
      <c r="G1029" s="1"/>
      <c r="H1029" s="1"/>
      <c r="I1029" s="46"/>
      <c r="J1029" s="1"/>
      <c r="K1029" s="1"/>
      <c r="L1029" s="1"/>
      <c r="M1029" s="1"/>
      <c r="N1029" s="1"/>
      <c r="O1029" s="1"/>
      <c r="P1029" s="8"/>
      <c r="Q1029" s="26"/>
      <c r="R1029" s="17"/>
      <c r="T1029" t="str">
        <f t="shared" si="15"/>
        <v/>
      </c>
      <c r="U1029" s="34"/>
      <c r="V1029" s="28"/>
      <c r="W1029" s="29"/>
      <c r="X1029" s="30"/>
    </row>
    <row r="1030" spans="1:24">
      <c r="A1030" s="1"/>
      <c r="B1030" s="1"/>
      <c r="C1030" s="1"/>
      <c r="D1030" s="13"/>
      <c r="E1030" s="22"/>
      <c r="F1030" s="13"/>
      <c r="G1030" s="1"/>
      <c r="H1030" s="1"/>
      <c r="I1030" s="46"/>
      <c r="J1030" s="1"/>
      <c r="K1030" s="1"/>
      <c r="L1030" s="1"/>
      <c r="M1030" s="1"/>
      <c r="N1030" s="1"/>
      <c r="O1030" s="1"/>
      <c r="P1030" s="8"/>
      <c r="Q1030" s="26"/>
      <c r="R1030" s="17"/>
      <c r="T1030" t="str">
        <f t="shared" ref="T1030:T1093" si="16">IF(AND(Q1030=0,R1030=0),"",IF(I1030="","",($U$1-I1030)+1))</f>
        <v/>
      </c>
      <c r="U1030" s="34"/>
      <c r="V1030" s="28"/>
      <c r="W1030" s="29"/>
      <c r="X1030" s="30"/>
    </row>
    <row r="1031" spans="1:24">
      <c r="A1031" s="1"/>
      <c r="B1031" s="1"/>
      <c r="C1031" s="1"/>
      <c r="D1031" s="13"/>
      <c r="E1031" s="22"/>
      <c r="F1031" s="13"/>
      <c r="G1031" s="1"/>
      <c r="H1031" s="1"/>
      <c r="I1031" s="46"/>
      <c r="J1031" s="1"/>
      <c r="K1031" s="1"/>
      <c r="L1031" s="1"/>
      <c r="M1031" s="1"/>
      <c r="N1031" s="1"/>
      <c r="O1031" s="1"/>
      <c r="P1031" s="8"/>
      <c r="Q1031" s="26"/>
      <c r="R1031" s="17"/>
      <c r="T1031" t="str">
        <f t="shared" si="16"/>
        <v/>
      </c>
      <c r="U1031" s="34"/>
      <c r="V1031" s="28"/>
      <c r="W1031" s="29"/>
      <c r="X1031" s="30"/>
    </row>
    <row r="1032" spans="1:24">
      <c r="A1032" s="1"/>
      <c r="B1032" s="1"/>
      <c r="C1032" s="1"/>
      <c r="D1032" s="13"/>
      <c r="E1032" s="22"/>
      <c r="F1032" s="13"/>
      <c r="G1032" s="1"/>
      <c r="H1032" s="1"/>
      <c r="I1032" s="46"/>
      <c r="J1032" s="1"/>
      <c r="K1032" s="1"/>
      <c r="L1032" s="1"/>
      <c r="M1032" s="1"/>
      <c r="N1032" s="1"/>
      <c r="O1032" s="1"/>
      <c r="P1032" s="8"/>
      <c r="Q1032" s="26"/>
      <c r="R1032" s="17"/>
      <c r="T1032" t="str">
        <f t="shared" si="16"/>
        <v/>
      </c>
      <c r="U1032" s="34"/>
      <c r="V1032" s="28"/>
      <c r="W1032" s="29"/>
      <c r="X1032" s="30"/>
    </row>
    <row r="1033" spans="1:24">
      <c r="A1033" s="1"/>
      <c r="B1033" s="1"/>
      <c r="C1033" s="1"/>
      <c r="D1033" s="13"/>
      <c r="E1033" s="22"/>
      <c r="F1033" s="13"/>
      <c r="G1033" s="1"/>
      <c r="H1033" s="1"/>
      <c r="I1033" s="46"/>
      <c r="J1033" s="1"/>
      <c r="K1033" s="1"/>
      <c r="L1033" s="1"/>
      <c r="M1033" s="1"/>
      <c r="N1033" s="1"/>
      <c r="O1033" s="1"/>
      <c r="P1033" s="8"/>
      <c r="Q1033" s="26"/>
      <c r="R1033" s="17"/>
      <c r="T1033" t="str">
        <f t="shared" si="16"/>
        <v/>
      </c>
      <c r="U1033" s="34"/>
      <c r="V1033" s="28"/>
      <c r="W1033" s="29"/>
      <c r="X1033" s="30"/>
    </row>
    <row r="1034" spans="1:24">
      <c r="A1034" s="1"/>
      <c r="B1034" s="1"/>
      <c r="C1034" s="1"/>
      <c r="D1034" s="13"/>
      <c r="E1034" s="22"/>
      <c r="F1034" s="13"/>
      <c r="G1034" s="1"/>
      <c r="H1034" s="1"/>
      <c r="I1034" s="46"/>
      <c r="J1034" s="1"/>
      <c r="K1034" s="1"/>
      <c r="L1034" s="1"/>
      <c r="M1034" s="1"/>
      <c r="N1034" s="1"/>
      <c r="O1034" s="1"/>
      <c r="P1034" s="8"/>
      <c r="Q1034" s="26"/>
      <c r="R1034" s="17"/>
      <c r="T1034" t="str">
        <f t="shared" si="16"/>
        <v/>
      </c>
      <c r="U1034" s="34"/>
      <c r="V1034" s="28"/>
      <c r="W1034" s="29"/>
      <c r="X1034" s="30"/>
    </row>
    <row r="1035" spans="1:24">
      <c r="A1035" s="1"/>
      <c r="B1035" s="1"/>
      <c r="C1035" s="1"/>
      <c r="D1035" s="13"/>
      <c r="E1035" s="22"/>
      <c r="F1035" s="13"/>
      <c r="G1035" s="1"/>
      <c r="H1035" s="1"/>
      <c r="I1035" s="46"/>
      <c r="J1035" s="1"/>
      <c r="K1035" s="1"/>
      <c r="L1035" s="1"/>
      <c r="M1035" s="1"/>
      <c r="N1035" s="1"/>
      <c r="O1035" s="1"/>
      <c r="P1035" s="8"/>
      <c r="Q1035" s="26"/>
      <c r="R1035" s="17"/>
      <c r="T1035" t="str">
        <f t="shared" si="16"/>
        <v/>
      </c>
      <c r="U1035" s="34"/>
      <c r="V1035" s="28"/>
      <c r="W1035" s="29"/>
      <c r="X1035" s="30"/>
    </row>
    <row r="1036" spans="1:24">
      <c r="A1036" s="1"/>
      <c r="B1036" s="1"/>
      <c r="C1036" s="1"/>
      <c r="D1036" s="13"/>
      <c r="E1036" s="22"/>
      <c r="F1036" s="13"/>
      <c r="G1036" s="1"/>
      <c r="H1036" s="1"/>
      <c r="I1036" s="46"/>
      <c r="J1036" s="1"/>
      <c r="K1036" s="1"/>
      <c r="L1036" s="1"/>
      <c r="M1036" s="1"/>
      <c r="N1036" s="1"/>
      <c r="O1036" s="1"/>
      <c r="P1036" s="8"/>
      <c r="Q1036" s="26"/>
      <c r="R1036" s="17"/>
      <c r="T1036" t="str">
        <f t="shared" si="16"/>
        <v/>
      </c>
      <c r="U1036" s="34"/>
      <c r="V1036" s="28"/>
      <c r="W1036" s="29"/>
      <c r="X1036" s="30"/>
    </row>
    <row r="1037" spans="1:24">
      <c r="A1037" s="1"/>
      <c r="B1037" s="1"/>
      <c r="C1037" s="1"/>
      <c r="D1037" s="13"/>
      <c r="E1037" s="22"/>
      <c r="F1037" s="13"/>
      <c r="G1037" s="1"/>
      <c r="H1037" s="1"/>
      <c r="I1037" s="46"/>
      <c r="J1037" s="1"/>
      <c r="K1037" s="1"/>
      <c r="L1037" s="1"/>
      <c r="M1037" s="1"/>
      <c r="N1037" s="1"/>
      <c r="O1037" s="1"/>
      <c r="P1037" s="8"/>
      <c r="Q1037" s="26"/>
      <c r="R1037" s="17"/>
      <c r="T1037" t="str">
        <f t="shared" si="16"/>
        <v/>
      </c>
      <c r="U1037" s="34"/>
      <c r="V1037" s="28"/>
      <c r="W1037" s="29"/>
      <c r="X1037" s="30"/>
    </row>
    <row r="1038" spans="1:24">
      <c r="A1038" s="1"/>
      <c r="B1038" s="1"/>
      <c r="C1038" s="1"/>
      <c r="D1038" s="13"/>
      <c r="E1038" s="22"/>
      <c r="F1038" s="13"/>
      <c r="G1038" s="1"/>
      <c r="H1038" s="1"/>
      <c r="I1038" s="46"/>
      <c r="J1038" s="1"/>
      <c r="K1038" s="1"/>
      <c r="L1038" s="1"/>
      <c r="M1038" s="1"/>
      <c r="N1038" s="1"/>
      <c r="O1038" s="1"/>
      <c r="P1038" s="8"/>
      <c r="Q1038" s="26"/>
      <c r="R1038" s="17"/>
      <c r="T1038" t="str">
        <f t="shared" si="16"/>
        <v/>
      </c>
      <c r="U1038" s="34"/>
      <c r="V1038" s="28"/>
      <c r="W1038" s="29"/>
      <c r="X1038" s="30"/>
    </row>
    <row r="1039" spans="1:24">
      <c r="A1039" s="1"/>
      <c r="B1039" s="1"/>
      <c r="C1039" s="1"/>
      <c r="D1039" s="13"/>
      <c r="E1039" s="22"/>
      <c r="F1039" s="13"/>
      <c r="G1039" s="1"/>
      <c r="H1039" s="1"/>
      <c r="I1039" s="46"/>
      <c r="J1039" s="1"/>
      <c r="K1039" s="1"/>
      <c r="L1039" s="1"/>
      <c r="M1039" s="1"/>
      <c r="N1039" s="1"/>
      <c r="O1039" s="1"/>
      <c r="P1039" s="8"/>
      <c r="Q1039" s="26"/>
      <c r="R1039" s="17"/>
      <c r="T1039" t="str">
        <f t="shared" si="16"/>
        <v/>
      </c>
      <c r="U1039" s="34"/>
      <c r="V1039" s="28"/>
      <c r="W1039" s="29"/>
      <c r="X1039" s="30"/>
    </row>
    <row r="1040" spans="1:24">
      <c r="A1040" s="1"/>
      <c r="B1040" s="1"/>
      <c r="C1040" s="1"/>
      <c r="D1040" s="13"/>
      <c r="E1040" s="22"/>
      <c r="F1040" s="13"/>
      <c r="G1040" s="1"/>
      <c r="H1040" s="1"/>
      <c r="I1040" s="46"/>
      <c r="J1040" s="1"/>
      <c r="K1040" s="1"/>
      <c r="L1040" s="1"/>
      <c r="M1040" s="1"/>
      <c r="N1040" s="1"/>
      <c r="O1040" s="1"/>
      <c r="P1040" s="8"/>
      <c r="Q1040" s="26"/>
      <c r="R1040" s="17"/>
      <c r="T1040" t="str">
        <f t="shared" si="16"/>
        <v/>
      </c>
      <c r="U1040" s="34"/>
      <c r="V1040" s="28"/>
      <c r="W1040" s="29"/>
      <c r="X1040" s="30"/>
    </row>
    <row r="1041" spans="1:24">
      <c r="A1041" s="1"/>
      <c r="B1041" s="1"/>
      <c r="C1041" s="1"/>
      <c r="D1041" s="13"/>
      <c r="E1041" s="22"/>
      <c r="F1041" s="13"/>
      <c r="G1041" s="1"/>
      <c r="H1041" s="1"/>
      <c r="I1041" s="46"/>
      <c r="J1041" s="1"/>
      <c r="K1041" s="1"/>
      <c r="L1041" s="1"/>
      <c r="M1041" s="1"/>
      <c r="N1041" s="1"/>
      <c r="O1041" s="1"/>
      <c r="P1041" s="8"/>
      <c r="Q1041" s="26"/>
      <c r="R1041" s="17"/>
      <c r="T1041" t="str">
        <f t="shared" si="16"/>
        <v/>
      </c>
      <c r="U1041" s="34"/>
      <c r="V1041" s="28"/>
      <c r="W1041" s="29"/>
      <c r="X1041" s="30"/>
    </row>
    <row r="1042" spans="1:24">
      <c r="A1042" s="1"/>
      <c r="B1042" s="1"/>
      <c r="C1042" s="1"/>
      <c r="D1042" s="13"/>
      <c r="E1042" s="22"/>
      <c r="F1042" s="13"/>
      <c r="G1042" s="1"/>
      <c r="H1042" s="1"/>
      <c r="I1042" s="46"/>
      <c r="J1042" s="1"/>
      <c r="K1042" s="1"/>
      <c r="L1042" s="1"/>
      <c r="M1042" s="1"/>
      <c r="N1042" s="1"/>
      <c r="O1042" s="1"/>
      <c r="P1042" s="8"/>
      <c r="Q1042" s="26"/>
      <c r="R1042" s="17"/>
      <c r="T1042" t="str">
        <f t="shared" si="16"/>
        <v/>
      </c>
      <c r="U1042" s="34"/>
      <c r="V1042" s="28"/>
      <c r="W1042" s="29"/>
      <c r="X1042" s="30"/>
    </row>
    <row r="1043" spans="1:24">
      <c r="A1043" s="1"/>
      <c r="B1043" s="1"/>
      <c r="C1043" s="1"/>
      <c r="D1043" s="13"/>
      <c r="E1043" s="22"/>
      <c r="F1043" s="13"/>
      <c r="G1043" s="1"/>
      <c r="H1043" s="1"/>
      <c r="I1043" s="46"/>
      <c r="J1043" s="1"/>
      <c r="K1043" s="1"/>
      <c r="L1043" s="1"/>
      <c r="M1043" s="1"/>
      <c r="N1043" s="1"/>
      <c r="O1043" s="1"/>
      <c r="P1043" s="8"/>
      <c r="Q1043" s="26"/>
      <c r="R1043" s="17"/>
      <c r="T1043" t="str">
        <f t="shared" si="16"/>
        <v/>
      </c>
      <c r="U1043" s="34"/>
      <c r="V1043" s="28"/>
      <c r="W1043" s="29"/>
      <c r="X1043" s="30"/>
    </row>
    <row r="1044" spans="1:24">
      <c r="A1044" s="1"/>
      <c r="B1044" s="1"/>
      <c r="C1044" s="1"/>
      <c r="D1044" s="13"/>
      <c r="E1044" s="22"/>
      <c r="F1044" s="13"/>
      <c r="G1044" s="1"/>
      <c r="H1044" s="1"/>
      <c r="I1044" s="46"/>
      <c r="J1044" s="1"/>
      <c r="K1044" s="1"/>
      <c r="L1044" s="1"/>
      <c r="M1044" s="1"/>
      <c r="N1044" s="1"/>
      <c r="O1044" s="1"/>
      <c r="P1044" s="8"/>
      <c r="Q1044" s="26"/>
      <c r="R1044" s="17"/>
      <c r="T1044" t="str">
        <f t="shared" si="16"/>
        <v/>
      </c>
      <c r="U1044" s="34"/>
      <c r="V1044" s="28"/>
      <c r="W1044" s="29"/>
      <c r="X1044" s="30"/>
    </row>
    <row r="1045" spans="1:24">
      <c r="A1045" s="1"/>
      <c r="B1045" s="1"/>
      <c r="C1045" s="1"/>
      <c r="D1045" s="13"/>
      <c r="E1045" s="22"/>
      <c r="F1045" s="13"/>
      <c r="G1045" s="1"/>
      <c r="H1045" s="1"/>
      <c r="I1045" s="46"/>
      <c r="J1045" s="1"/>
      <c r="K1045" s="1"/>
      <c r="L1045" s="1"/>
      <c r="M1045" s="1"/>
      <c r="N1045" s="1"/>
      <c r="O1045" s="1"/>
      <c r="P1045" s="8"/>
      <c r="Q1045" s="26"/>
      <c r="R1045" s="17"/>
      <c r="T1045" t="str">
        <f t="shared" si="16"/>
        <v/>
      </c>
      <c r="U1045" s="34"/>
      <c r="V1045" s="28"/>
      <c r="W1045" s="29"/>
      <c r="X1045" s="30"/>
    </row>
    <row r="1046" spans="1:24">
      <c r="A1046" s="1"/>
      <c r="B1046" s="1"/>
      <c r="C1046" s="1"/>
      <c r="D1046" s="13"/>
      <c r="E1046" s="22"/>
      <c r="F1046" s="13"/>
      <c r="G1046" s="1"/>
      <c r="H1046" s="1"/>
      <c r="I1046" s="46"/>
      <c r="J1046" s="1"/>
      <c r="K1046" s="1"/>
      <c r="L1046" s="1"/>
      <c r="M1046" s="1"/>
      <c r="N1046" s="1"/>
      <c r="O1046" s="1"/>
      <c r="P1046" s="8"/>
      <c r="Q1046" s="26"/>
      <c r="R1046" s="17"/>
      <c r="T1046" t="str">
        <f t="shared" si="16"/>
        <v/>
      </c>
      <c r="U1046" s="34"/>
      <c r="V1046" s="28"/>
      <c r="W1046" s="29"/>
      <c r="X1046" s="30"/>
    </row>
    <row r="1047" spans="1:24">
      <c r="A1047" s="1"/>
      <c r="B1047" s="1"/>
      <c r="C1047" s="1"/>
      <c r="D1047" s="13"/>
      <c r="E1047" s="22"/>
      <c r="F1047" s="13"/>
      <c r="G1047" s="1"/>
      <c r="H1047" s="1"/>
      <c r="I1047" s="46"/>
      <c r="J1047" s="1"/>
      <c r="K1047" s="1"/>
      <c r="L1047" s="1"/>
      <c r="M1047" s="1"/>
      <c r="N1047" s="1"/>
      <c r="O1047" s="1"/>
      <c r="P1047" s="8"/>
      <c r="Q1047" s="26"/>
      <c r="R1047" s="17"/>
      <c r="T1047" t="str">
        <f t="shared" si="16"/>
        <v/>
      </c>
      <c r="U1047" s="34"/>
      <c r="V1047" s="28"/>
      <c r="W1047" s="29"/>
      <c r="X1047" s="30"/>
    </row>
    <row r="1048" spans="1:24">
      <c r="A1048" s="1"/>
      <c r="B1048" s="1"/>
      <c r="C1048" s="1"/>
      <c r="D1048" s="13"/>
      <c r="E1048" s="22"/>
      <c r="F1048" s="13"/>
      <c r="G1048" s="1"/>
      <c r="H1048" s="1"/>
      <c r="I1048" s="46"/>
      <c r="J1048" s="1"/>
      <c r="K1048" s="1"/>
      <c r="L1048" s="1"/>
      <c r="M1048" s="1"/>
      <c r="N1048" s="1"/>
      <c r="O1048" s="1"/>
      <c r="P1048" s="8"/>
      <c r="Q1048" s="26"/>
      <c r="R1048" s="17"/>
      <c r="T1048" t="str">
        <f t="shared" si="16"/>
        <v/>
      </c>
      <c r="U1048" s="34"/>
      <c r="V1048" s="28"/>
      <c r="W1048" s="29"/>
      <c r="X1048" s="30"/>
    </row>
    <row r="1049" spans="1:24">
      <c r="A1049" s="1"/>
      <c r="B1049" s="1"/>
      <c r="C1049" s="1"/>
      <c r="D1049" s="13"/>
      <c r="E1049" s="22"/>
      <c r="F1049" s="13"/>
      <c r="G1049" s="1"/>
      <c r="H1049" s="1"/>
      <c r="I1049" s="46"/>
      <c r="J1049" s="1"/>
      <c r="K1049" s="1"/>
      <c r="L1049" s="1"/>
      <c r="M1049" s="1"/>
      <c r="N1049" s="1"/>
      <c r="O1049" s="1"/>
      <c r="P1049" s="8"/>
      <c r="Q1049" s="26"/>
      <c r="R1049" s="17"/>
      <c r="T1049" t="str">
        <f t="shared" si="16"/>
        <v/>
      </c>
      <c r="U1049" s="34"/>
      <c r="V1049" s="28"/>
      <c r="W1049" s="29"/>
      <c r="X1049" s="30"/>
    </row>
    <row r="1050" spans="1:24">
      <c r="A1050" s="1"/>
      <c r="B1050" s="1"/>
      <c r="C1050" s="1"/>
      <c r="D1050" s="13"/>
      <c r="E1050" s="22"/>
      <c r="F1050" s="13"/>
      <c r="G1050" s="1"/>
      <c r="H1050" s="1"/>
      <c r="I1050" s="46"/>
      <c r="J1050" s="1"/>
      <c r="K1050" s="1"/>
      <c r="L1050" s="1"/>
      <c r="M1050" s="1"/>
      <c r="N1050" s="1"/>
      <c r="O1050" s="1"/>
      <c r="P1050" s="8"/>
      <c r="Q1050" s="26"/>
      <c r="R1050" s="17"/>
      <c r="T1050" t="str">
        <f t="shared" si="16"/>
        <v/>
      </c>
      <c r="U1050" s="34"/>
      <c r="V1050" s="28"/>
      <c r="W1050" s="29"/>
      <c r="X1050" s="30"/>
    </row>
    <row r="1051" spans="1:24">
      <c r="A1051" s="1"/>
      <c r="B1051" s="1"/>
      <c r="C1051" s="1"/>
      <c r="D1051" s="13"/>
      <c r="E1051" s="22"/>
      <c r="F1051" s="13"/>
      <c r="G1051" s="1"/>
      <c r="H1051" s="1"/>
      <c r="I1051" s="46"/>
      <c r="J1051" s="1"/>
      <c r="K1051" s="1"/>
      <c r="L1051" s="1"/>
      <c r="M1051" s="1"/>
      <c r="N1051" s="1"/>
      <c r="O1051" s="1"/>
      <c r="P1051" s="8"/>
      <c r="Q1051" s="26"/>
      <c r="R1051" s="17"/>
      <c r="T1051" t="str">
        <f t="shared" si="16"/>
        <v/>
      </c>
      <c r="U1051" s="34"/>
      <c r="V1051" s="28"/>
      <c r="W1051" s="29"/>
      <c r="X1051" s="30"/>
    </row>
    <row r="1052" spans="1:24">
      <c r="A1052" s="1"/>
      <c r="B1052" s="1"/>
      <c r="C1052" s="1"/>
      <c r="D1052" s="13"/>
      <c r="E1052" s="22"/>
      <c r="F1052" s="13"/>
      <c r="G1052" s="1"/>
      <c r="H1052" s="1"/>
      <c r="I1052" s="46"/>
      <c r="J1052" s="1"/>
      <c r="K1052" s="1"/>
      <c r="L1052" s="1"/>
      <c r="M1052" s="1"/>
      <c r="N1052" s="1"/>
      <c r="O1052" s="1"/>
      <c r="P1052" s="8"/>
      <c r="Q1052" s="26"/>
      <c r="R1052" s="17"/>
      <c r="T1052" t="str">
        <f t="shared" si="16"/>
        <v/>
      </c>
      <c r="U1052" s="34"/>
      <c r="V1052" s="28"/>
      <c r="W1052" s="29"/>
      <c r="X1052" s="30"/>
    </row>
    <row r="1053" spans="1:24">
      <c r="A1053" s="1"/>
      <c r="B1053" s="1"/>
      <c r="C1053" s="1"/>
      <c r="D1053" s="13"/>
      <c r="E1053" s="22"/>
      <c r="F1053" s="13"/>
      <c r="G1053" s="1"/>
      <c r="H1053" s="1"/>
      <c r="I1053" s="46"/>
      <c r="J1053" s="1"/>
      <c r="K1053" s="1"/>
      <c r="L1053" s="1"/>
      <c r="M1053" s="1"/>
      <c r="N1053" s="1"/>
      <c r="O1053" s="1"/>
      <c r="P1053" s="8"/>
      <c r="Q1053" s="26"/>
      <c r="R1053" s="17"/>
      <c r="T1053" t="str">
        <f t="shared" si="16"/>
        <v/>
      </c>
      <c r="U1053" s="34"/>
      <c r="V1053" s="28"/>
      <c r="W1053" s="29"/>
      <c r="X1053" s="30"/>
    </row>
    <row r="1054" spans="1:24">
      <c r="A1054" s="1"/>
      <c r="B1054" s="1"/>
      <c r="C1054" s="1"/>
      <c r="D1054" s="13"/>
      <c r="E1054" s="22"/>
      <c r="F1054" s="13"/>
      <c r="G1054" s="1"/>
      <c r="H1054" s="1"/>
      <c r="I1054" s="46"/>
      <c r="J1054" s="1"/>
      <c r="K1054" s="1"/>
      <c r="L1054" s="1"/>
      <c r="M1054" s="1"/>
      <c r="N1054" s="1"/>
      <c r="O1054" s="1"/>
      <c r="P1054" s="8"/>
      <c r="Q1054" s="26"/>
      <c r="R1054" s="17"/>
      <c r="T1054" t="str">
        <f t="shared" si="16"/>
        <v/>
      </c>
      <c r="U1054" s="34"/>
      <c r="V1054" s="28"/>
      <c r="W1054" s="29"/>
      <c r="X1054" s="30"/>
    </row>
    <row r="1055" spans="1:24">
      <c r="A1055" s="1"/>
      <c r="B1055" s="1"/>
      <c r="C1055" s="1"/>
      <c r="D1055" s="13"/>
      <c r="E1055" s="22"/>
      <c r="F1055" s="13"/>
      <c r="G1055" s="1"/>
      <c r="H1055" s="1"/>
      <c r="I1055" s="46"/>
      <c r="J1055" s="1"/>
      <c r="K1055" s="1"/>
      <c r="L1055" s="1"/>
      <c r="M1055" s="1"/>
      <c r="N1055" s="1"/>
      <c r="O1055" s="1"/>
      <c r="P1055" s="8"/>
      <c r="Q1055" s="26"/>
      <c r="R1055" s="17"/>
      <c r="T1055" t="str">
        <f t="shared" si="16"/>
        <v/>
      </c>
      <c r="U1055" s="34"/>
      <c r="V1055" s="28"/>
      <c r="W1055" s="29"/>
      <c r="X1055" s="30"/>
    </row>
    <row r="1056" spans="1:24">
      <c r="A1056" s="1"/>
      <c r="B1056" s="1"/>
      <c r="C1056" s="1"/>
      <c r="D1056" s="13"/>
      <c r="E1056" s="22"/>
      <c r="F1056" s="13"/>
      <c r="G1056" s="1"/>
      <c r="H1056" s="1"/>
      <c r="I1056" s="46"/>
      <c r="J1056" s="1"/>
      <c r="K1056" s="1"/>
      <c r="L1056" s="1"/>
      <c r="M1056" s="1"/>
      <c r="N1056" s="1"/>
      <c r="O1056" s="1"/>
      <c r="P1056" s="8"/>
      <c r="Q1056" s="26"/>
      <c r="R1056" s="17"/>
      <c r="T1056" t="str">
        <f t="shared" si="16"/>
        <v/>
      </c>
      <c r="U1056" s="34"/>
      <c r="V1056" s="28"/>
      <c r="W1056" s="29"/>
      <c r="X1056" s="30"/>
    </row>
    <row r="1057" spans="1:24">
      <c r="A1057" s="1"/>
      <c r="B1057" s="1"/>
      <c r="C1057" s="1"/>
      <c r="D1057" s="13"/>
      <c r="E1057" s="22"/>
      <c r="F1057" s="13"/>
      <c r="G1057" s="1"/>
      <c r="H1057" s="1"/>
      <c r="I1057" s="46"/>
      <c r="J1057" s="1"/>
      <c r="K1057" s="1"/>
      <c r="L1057" s="1"/>
      <c r="M1057" s="1"/>
      <c r="N1057" s="1"/>
      <c r="O1057" s="1"/>
      <c r="P1057" s="8"/>
      <c r="Q1057" s="26"/>
      <c r="R1057" s="17"/>
      <c r="T1057" t="str">
        <f t="shared" si="16"/>
        <v/>
      </c>
      <c r="U1057" s="34"/>
      <c r="V1057" s="28"/>
      <c r="W1057" s="29"/>
      <c r="X1057" s="30"/>
    </row>
    <row r="1058" spans="1:24">
      <c r="A1058" s="1"/>
      <c r="B1058" s="1"/>
      <c r="C1058" s="1"/>
      <c r="D1058" s="13"/>
      <c r="E1058" s="22"/>
      <c r="F1058" s="13"/>
      <c r="G1058" s="1"/>
      <c r="H1058" s="1"/>
      <c r="I1058" s="46"/>
      <c r="J1058" s="1"/>
      <c r="K1058" s="1"/>
      <c r="L1058" s="1"/>
      <c r="M1058" s="1"/>
      <c r="N1058" s="1"/>
      <c r="O1058" s="1"/>
      <c r="P1058" s="8"/>
      <c r="Q1058" s="26"/>
      <c r="R1058" s="17"/>
      <c r="T1058" t="str">
        <f t="shared" si="16"/>
        <v/>
      </c>
      <c r="U1058" s="34"/>
      <c r="V1058" s="28"/>
      <c r="W1058" s="29"/>
      <c r="X1058" s="30"/>
    </row>
    <row r="1059" spans="1:24">
      <c r="A1059" s="1"/>
      <c r="B1059" s="1"/>
      <c r="C1059" s="1"/>
      <c r="D1059" s="13"/>
      <c r="E1059" s="22"/>
      <c r="F1059" s="13"/>
      <c r="G1059" s="1"/>
      <c r="H1059" s="1"/>
      <c r="I1059" s="46"/>
      <c r="J1059" s="1"/>
      <c r="K1059" s="1"/>
      <c r="L1059" s="1"/>
      <c r="M1059" s="1"/>
      <c r="N1059" s="1"/>
      <c r="O1059" s="1"/>
      <c r="P1059" s="8"/>
      <c r="Q1059" s="26"/>
      <c r="R1059" s="17"/>
      <c r="T1059" t="str">
        <f t="shared" si="16"/>
        <v/>
      </c>
      <c r="U1059" s="34"/>
      <c r="V1059" s="28"/>
      <c r="W1059" s="29"/>
      <c r="X1059" s="30"/>
    </row>
    <row r="1060" spans="1:24">
      <c r="A1060" s="1"/>
      <c r="B1060" s="1"/>
      <c r="C1060" s="1"/>
      <c r="D1060" s="13"/>
      <c r="E1060" s="22"/>
      <c r="F1060" s="13"/>
      <c r="G1060" s="1"/>
      <c r="H1060" s="1"/>
      <c r="I1060" s="46"/>
      <c r="J1060" s="1"/>
      <c r="K1060" s="1"/>
      <c r="L1060" s="1"/>
      <c r="M1060" s="1"/>
      <c r="N1060" s="1"/>
      <c r="O1060" s="1"/>
      <c r="P1060" s="8"/>
      <c r="Q1060" s="26"/>
      <c r="R1060" s="17"/>
      <c r="T1060" t="str">
        <f t="shared" si="16"/>
        <v/>
      </c>
      <c r="U1060" s="34"/>
      <c r="V1060" s="28"/>
      <c r="W1060" s="29"/>
      <c r="X1060" s="30"/>
    </row>
    <row r="1061" spans="1:24">
      <c r="A1061" s="1"/>
      <c r="B1061" s="1"/>
      <c r="C1061" s="1"/>
      <c r="D1061" s="13"/>
      <c r="E1061" s="22"/>
      <c r="F1061" s="13"/>
      <c r="G1061" s="1"/>
      <c r="H1061" s="1"/>
      <c r="I1061" s="46"/>
      <c r="J1061" s="1"/>
      <c r="K1061" s="1"/>
      <c r="L1061" s="1"/>
      <c r="M1061" s="1"/>
      <c r="N1061" s="1"/>
      <c r="O1061" s="1"/>
      <c r="P1061" s="8"/>
      <c r="Q1061" s="26"/>
      <c r="R1061" s="17"/>
      <c r="T1061" t="str">
        <f t="shared" si="16"/>
        <v/>
      </c>
      <c r="U1061" s="34"/>
      <c r="V1061" s="28"/>
      <c r="W1061" s="29"/>
      <c r="X1061" s="30"/>
    </row>
    <row r="1062" spans="1:24">
      <c r="A1062" s="1"/>
      <c r="B1062" s="1"/>
      <c r="C1062" s="1"/>
      <c r="D1062" s="13"/>
      <c r="E1062" s="22"/>
      <c r="F1062" s="13"/>
      <c r="G1062" s="1"/>
      <c r="H1062" s="1"/>
      <c r="I1062" s="46"/>
      <c r="J1062" s="1"/>
      <c r="K1062" s="1"/>
      <c r="L1062" s="1"/>
      <c r="M1062" s="1"/>
      <c r="N1062" s="1"/>
      <c r="O1062" s="1"/>
      <c r="P1062" s="8"/>
      <c r="Q1062" s="26"/>
      <c r="R1062" s="17"/>
      <c r="T1062" t="str">
        <f t="shared" si="16"/>
        <v/>
      </c>
      <c r="U1062" s="34"/>
      <c r="V1062" s="28"/>
      <c r="W1062" s="29"/>
      <c r="X1062" s="30"/>
    </row>
    <row r="1063" spans="1:24">
      <c r="A1063" s="1"/>
      <c r="B1063" s="1"/>
      <c r="C1063" s="1"/>
      <c r="D1063" s="13"/>
      <c r="E1063" s="22"/>
      <c r="F1063" s="13"/>
      <c r="G1063" s="1"/>
      <c r="H1063" s="1"/>
      <c r="I1063" s="46"/>
      <c r="J1063" s="1"/>
      <c r="K1063" s="1"/>
      <c r="L1063" s="1"/>
      <c r="M1063" s="1"/>
      <c r="N1063" s="1"/>
      <c r="O1063" s="1"/>
      <c r="P1063" s="8"/>
      <c r="Q1063" s="26"/>
      <c r="R1063" s="17"/>
      <c r="T1063" t="str">
        <f t="shared" si="16"/>
        <v/>
      </c>
      <c r="U1063" s="34"/>
      <c r="V1063" s="28"/>
      <c r="W1063" s="29"/>
      <c r="X1063" s="30"/>
    </row>
    <row r="1064" spans="1:24">
      <c r="A1064" s="1"/>
      <c r="B1064" s="1"/>
      <c r="C1064" s="1"/>
      <c r="D1064" s="13"/>
      <c r="E1064" s="22"/>
      <c r="F1064" s="13"/>
      <c r="G1064" s="1"/>
      <c r="H1064" s="1"/>
      <c r="I1064" s="46"/>
      <c r="J1064" s="1"/>
      <c r="K1064" s="1"/>
      <c r="L1064" s="1"/>
      <c r="M1064" s="1"/>
      <c r="N1064" s="1"/>
      <c r="O1064" s="1"/>
      <c r="P1064" s="8"/>
      <c r="Q1064" s="26"/>
      <c r="R1064" s="17"/>
      <c r="T1064" t="str">
        <f t="shared" si="16"/>
        <v/>
      </c>
      <c r="U1064" s="34"/>
      <c r="V1064" s="28"/>
      <c r="W1064" s="29"/>
      <c r="X1064" s="30"/>
    </row>
    <row r="1065" spans="1:24">
      <c r="A1065" s="1"/>
      <c r="B1065" s="1"/>
      <c r="C1065" s="1"/>
      <c r="D1065" s="13"/>
      <c r="E1065" s="22"/>
      <c r="F1065" s="13"/>
      <c r="G1065" s="1"/>
      <c r="H1065" s="1"/>
      <c r="I1065" s="46"/>
      <c r="J1065" s="1"/>
      <c r="K1065" s="1"/>
      <c r="L1065" s="1"/>
      <c r="M1065" s="1"/>
      <c r="N1065" s="1"/>
      <c r="O1065" s="1"/>
      <c r="P1065" s="8"/>
      <c r="Q1065" s="26"/>
      <c r="R1065" s="17"/>
      <c r="T1065" t="str">
        <f t="shared" si="16"/>
        <v/>
      </c>
      <c r="U1065" s="34"/>
      <c r="V1065" s="28"/>
      <c r="W1065" s="29"/>
      <c r="X1065" s="30"/>
    </row>
    <row r="1066" spans="1:24">
      <c r="A1066" s="1"/>
      <c r="B1066" s="1"/>
      <c r="C1066" s="1"/>
      <c r="D1066" s="13"/>
      <c r="E1066" s="22"/>
      <c r="F1066" s="13"/>
      <c r="G1066" s="1"/>
      <c r="H1066" s="1"/>
      <c r="I1066" s="46"/>
      <c r="J1066" s="1"/>
      <c r="K1066" s="1"/>
      <c r="L1066" s="1"/>
      <c r="M1066" s="1"/>
      <c r="N1066" s="1"/>
      <c r="O1066" s="1"/>
      <c r="P1066" s="8"/>
      <c r="Q1066" s="26"/>
      <c r="R1066" s="17"/>
      <c r="T1066" t="str">
        <f t="shared" si="16"/>
        <v/>
      </c>
      <c r="U1066" s="34"/>
      <c r="V1066" s="28"/>
      <c r="W1066" s="29"/>
      <c r="X1066" s="30"/>
    </row>
    <row r="1067" spans="1:24">
      <c r="A1067" s="1"/>
      <c r="B1067" s="1"/>
      <c r="C1067" s="1"/>
      <c r="D1067" s="13"/>
      <c r="E1067" s="22"/>
      <c r="F1067" s="13"/>
      <c r="G1067" s="1"/>
      <c r="H1067" s="1"/>
      <c r="I1067" s="46"/>
      <c r="J1067" s="1"/>
      <c r="K1067" s="1"/>
      <c r="L1067" s="1"/>
      <c r="M1067" s="1"/>
      <c r="N1067" s="1"/>
      <c r="O1067" s="1"/>
      <c r="P1067" s="8"/>
      <c r="Q1067" s="26"/>
      <c r="R1067" s="17"/>
      <c r="T1067" t="str">
        <f t="shared" si="16"/>
        <v/>
      </c>
      <c r="U1067" s="34"/>
      <c r="V1067" s="28"/>
      <c r="W1067" s="29"/>
      <c r="X1067" s="30"/>
    </row>
    <row r="1068" spans="1:24">
      <c r="A1068" s="1"/>
      <c r="B1068" s="1"/>
      <c r="C1068" s="1"/>
      <c r="D1068" s="13"/>
      <c r="E1068" s="22"/>
      <c r="F1068" s="13"/>
      <c r="G1068" s="1"/>
      <c r="H1068" s="1"/>
      <c r="I1068" s="46"/>
      <c r="J1068" s="1"/>
      <c r="K1068" s="1"/>
      <c r="L1068" s="1"/>
      <c r="M1068" s="1"/>
      <c r="N1068" s="1"/>
      <c r="O1068" s="1"/>
      <c r="P1068" s="8"/>
      <c r="Q1068" s="26"/>
      <c r="R1068" s="17"/>
      <c r="T1068" t="str">
        <f t="shared" si="16"/>
        <v/>
      </c>
      <c r="U1068" s="34"/>
      <c r="V1068" s="28"/>
      <c r="W1068" s="29"/>
      <c r="X1068" s="30"/>
    </row>
    <row r="1069" spans="1:24">
      <c r="A1069" s="1"/>
      <c r="B1069" s="1"/>
      <c r="C1069" s="1"/>
      <c r="D1069" s="13"/>
      <c r="E1069" s="22"/>
      <c r="F1069" s="13"/>
      <c r="G1069" s="1"/>
      <c r="H1069" s="1"/>
      <c r="I1069" s="46"/>
      <c r="J1069" s="1"/>
      <c r="K1069" s="1"/>
      <c r="L1069" s="1"/>
      <c r="M1069" s="1"/>
      <c r="N1069" s="1"/>
      <c r="O1069" s="1"/>
      <c r="P1069" s="8"/>
      <c r="Q1069" s="26"/>
      <c r="R1069" s="17"/>
      <c r="T1069" t="str">
        <f t="shared" si="16"/>
        <v/>
      </c>
      <c r="U1069" s="34"/>
      <c r="V1069" s="28"/>
      <c r="W1069" s="29"/>
      <c r="X1069" s="30"/>
    </row>
    <row r="1070" spans="1:24">
      <c r="A1070" s="1"/>
      <c r="B1070" s="1"/>
      <c r="C1070" s="1"/>
      <c r="D1070" s="13"/>
      <c r="E1070" s="22"/>
      <c r="F1070" s="13"/>
      <c r="G1070" s="1"/>
      <c r="H1070" s="1"/>
      <c r="I1070" s="46"/>
      <c r="J1070" s="1"/>
      <c r="K1070" s="1"/>
      <c r="L1070" s="1"/>
      <c r="M1070" s="1"/>
      <c r="N1070" s="1"/>
      <c r="O1070" s="1"/>
      <c r="P1070" s="8"/>
      <c r="Q1070" s="26"/>
      <c r="R1070" s="17"/>
      <c r="T1070" t="str">
        <f t="shared" si="16"/>
        <v/>
      </c>
      <c r="U1070" s="34"/>
      <c r="V1070" s="28"/>
      <c r="W1070" s="29"/>
      <c r="X1070" s="30"/>
    </row>
    <row r="1071" spans="1:24">
      <c r="A1071" s="1"/>
      <c r="B1071" s="1"/>
      <c r="C1071" s="1"/>
      <c r="D1071" s="13"/>
      <c r="E1071" s="22"/>
      <c r="F1071" s="13"/>
      <c r="G1071" s="1"/>
      <c r="H1071" s="1"/>
      <c r="I1071" s="46"/>
      <c r="J1071" s="1"/>
      <c r="K1071" s="1"/>
      <c r="L1071" s="1"/>
      <c r="M1071" s="1"/>
      <c r="N1071" s="1"/>
      <c r="O1071" s="1"/>
      <c r="P1071" s="8"/>
      <c r="Q1071" s="26"/>
      <c r="R1071" s="17"/>
      <c r="T1071" t="str">
        <f t="shared" si="16"/>
        <v/>
      </c>
      <c r="U1071" s="34"/>
      <c r="V1071" s="28"/>
      <c r="W1071" s="29"/>
      <c r="X1071" s="30"/>
    </row>
    <row r="1072" spans="1:24">
      <c r="A1072" s="1"/>
      <c r="B1072" s="1"/>
      <c r="C1072" s="1"/>
      <c r="D1072" s="13"/>
      <c r="E1072" s="22"/>
      <c r="F1072" s="13"/>
      <c r="G1072" s="1"/>
      <c r="H1072" s="1"/>
      <c r="I1072" s="46"/>
      <c r="J1072" s="1"/>
      <c r="K1072" s="1"/>
      <c r="L1072" s="1"/>
      <c r="M1072" s="1"/>
      <c r="N1072" s="1"/>
      <c r="O1072" s="1"/>
      <c r="P1072" s="8"/>
      <c r="Q1072" s="26"/>
      <c r="R1072" s="17"/>
      <c r="T1072" t="str">
        <f t="shared" si="16"/>
        <v/>
      </c>
      <c r="U1072" s="34"/>
      <c r="V1072" s="28"/>
      <c r="W1072" s="29"/>
      <c r="X1072" s="30"/>
    </row>
    <row r="1073" spans="1:24">
      <c r="A1073" s="1"/>
      <c r="B1073" s="1"/>
      <c r="C1073" s="1"/>
      <c r="D1073" s="13"/>
      <c r="E1073" s="22"/>
      <c r="F1073" s="13"/>
      <c r="G1073" s="1"/>
      <c r="H1073" s="1"/>
      <c r="I1073" s="46"/>
      <c r="J1073" s="1"/>
      <c r="K1073" s="1"/>
      <c r="L1073" s="1"/>
      <c r="M1073" s="1"/>
      <c r="N1073" s="1"/>
      <c r="O1073" s="1"/>
      <c r="P1073" s="8"/>
      <c r="Q1073" s="26"/>
      <c r="R1073" s="17"/>
      <c r="T1073" t="str">
        <f t="shared" si="16"/>
        <v/>
      </c>
      <c r="U1073" s="34"/>
      <c r="V1073" s="28"/>
      <c r="W1073" s="29"/>
      <c r="X1073" s="30"/>
    </row>
    <row r="1074" spans="1:24">
      <c r="A1074" s="1"/>
      <c r="B1074" s="1"/>
      <c r="C1074" s="1"/>
      <c r="D1074" s="13"/>
      <c r="E1074" s="22"/>
      <c r="F1074" s="13"/>
      <c r="G1074" s="1"/>
      <c r="H1074" s="1"/>
      <c r="I1074" s="46"/>
      <c r="J1074" s="1"/>
      <c r="K1074" s="1"/>
      <c r="L1074" s="1"/>
      <c r="M1074" s="1"/>
      <c r="N1074" s="1"/>
      <c r="O1074" s="1"/>
      <c r="P1074" s="8"/>
      <c r="Q1074" s="26"/>
      <c r="R1074" s="17"/>
      <c r="T1074" t="str">
        <f t="shared" si="16"/>
        <v/>
      </c>
      <c r="U1074" s="34"/>
      <c r="V1074" s="28"/>
      <c r="W1074" s="29"/>
      <c r="X1074" s="30"/>
    </row>
    <row r="1075" spans="1:24">
      <c r="A1075" s="1"/>
      <c r="B1075" s="1"/>
      <c r="C1075" s="1"/>
      <c r="D1075" s="13"/>
      <c r="E1075" s="22"/>
      <c r="F1075" s="13"/>
      <c r="G1075" s="1"/>
      <c r="H1075" s="1"/>
      <c r="I1075" s="46"/>
      <c r="J1075" s="1"/>
      <c r="K1075" s="1"/>
      <c r="L1075" s="1"/>
      <c r="M1075" s="1"/>
      <c r="N1075" s="1"/>
      <c r="O1075" s="1"/>
      <c r="P1075" s="8"/>
      <c r="Q1075" s="26"/>
      <c r="R1075" s="17"/>
      <c r="T1075" t="str">
        <f t="shared" si="16"/>
        <v/>
      </c>
      <c r="U1075" s="34"/>
      <c r="V1075" s="28"/>
      <c r="W1075" s="29"/>
      <c r="X1075" s="30"/>
    </row>
    <row r="1076" spans="1:24">
      <c r="A1076" s="1"/>
      <c r="B1076" s="1"/>
      <c r="C1076" s="1"/>
      <c r="D1076" s="13"/>
      <c r="E1076" s="22"/>
      <c r="F1076" s="13"/>
      <c r="G1076" s="1"/>
      <c r="H1076" s="1"/>
      <c r="I1076" s="46"/>
      <c r="J1076" s="1"/>
      <c r="K1076" s="1"/>
      <c r="L1076" s="1"/>
      <c r="M1076" s="1"/>
      <c r="N1076" s="1"/>
      <c r="O1076" s="1"/>
      <c r="P1076" s="8"/>
      <c r="Q1076" s="26"/>
      <c r="R1076" s="17"/>
      <c r="T1076" t="str">
        <f t="shared" si="16"/>
        <v/>
      </c>
      <c r="U1076" s="34"/>
      <c r="V1076" s="28"/>
      <c r="W1076" s="29"/>
      <c r="X1076" s="30"/>
    </row>
    <row r="1077" spans="1:24">
      <c r="A1077" s="1"/>
      <c r="B1077" s="1"/>
      <c r="C1077" s="1"/>
      <c r="D1077" s="13"/>
      <c r="E1077" s="22"/>
      <c r="F1077" s="13"/>
      <c r="G1077" s="1"/>
      <c r="H1077" s="1"/>
      <c r="I1077" s="46"/>
      <c r="J1077" s="1"/>
      <c r="K1077" s="1"/>
      <c r="L1077" s="1"/>
      <c r="M1077" s="1"/>
      <c r="N1077" s="1"/>
      <c r="O1077" s="1"/>
      <c r="P1077" s="8"/>
      <c r="Q1077" s="26"/>
      <c r="R1077" s="17"/>
      <c r="T1077" t="str">
        <f t="shared" si="16"/>
        <v/>
      </c>
      <c r="U1077" s="34"/>
      <c r="V1077" s="28"/>
      <c r="W1077" s="29"/>
      <c r="X1077" s="30"/>
    </row>
    <row r="1078" spans="1:24">
      <c r="A1078" s="1"/>
      <c r="B1078" s="1"/>
      <c r="C1078" s="1"/>
      <c r="D1078" s="13"/>
      <c r="E1078" s="22"/>
      <c r="F1078" s="13"/>
      <c r="G1078" s="1"/>
      <c r="H1078" s="1"/>
      <c r="I1078" s="46"/>
      <c r="J1078" s="1"/>
      <c r="K1078" s="1"/>
      <c r="L1078" s="1"/>
      <c r="M1078" s="1"/>
      <c r="N1078" s="1"/>
      <c r="O1078" s="1"/>
      <c r="P1078" s="8"/>
      <c r="Q1078" s="26"/>
      <c r="R1078" s="17"/>
      <c r="T1078" t="str">
        <f t="shared" si="16"/>
        <v/>
      </c>
      <c r="U1078" s="34"/>
      <c r="V1078" s="28"/>
      <c r="W1078" s="29"/>
      <c r="X1078" s="30"/>
    </row>
    <row r="1079" spans="1:24">
      <c r="A1079" s="1"/>
      <c r="B1079" s="1"/>
      <c r="C1079" s="1"/>
      <c r="D1079" s="13"/>
      <c r="E1079" s="22"/>
      <c r="F1079" s="13"/>
      <c r="G1079" s="1"/>
      <c r="H1079" s="1"/>
      <c r="I1079" s="46"/>
      <c r="J1079" s="1"/>
      <c r="K1079" s="1"/>
      <c r="L1079" s="1"/>
      <c r="M1079" s="1"/>
      <c r="N1079" s="1"/>
      <c r="O1079" s="1"/>
      <c r="P1079" s="8"/>
      <c r="Q1079" s="26"/>
      <c r="R1079" s="17"/>
      <c r="T1079" t="str">
        <f t="shared" si="16"/>
        <v/>
      </c>
      <c r="U1079" s="34"/>
      <c r="V1079" s="28"/>
      <c r="W1079" s="29"/>
      <c r="X1079" s="30"/>
    </row>
    <row r="1080" spans="1:24">
      <c r="A1080" s="1"/>
      <c r="B1080" s="1"/>
      <c r="C1080" s="1"/>
      <c r="D1080" s="13"/>
      <c r="E1080" s="22"/>
      <c r="F1080" s="13"/>
      <c r="G1080" s="1"/>
      <c r="H1080" s="1"/>
      <c r="I1080" s="46"/>
      <c r="J1080" s="1"/>
      <c r="K1080" s="1"/>
      <c r="L1080" s="1"/>
      <c r="M1080" s="1"/>
      <c r="N1080" s="1"/>
      <c r="O1080" s="1"/>
      <c r="P1080" s="8"/>
      <c r="Q1080" s="26"/>
      <c r="R1080" s="17"/>
      <c r="T1080" t="str">
        <f t="shared" si="16"/>
        <v/>
      </c>
      <c r="U1080" s="34"/>
      <c r="V1080" s="28"/>
      <c r="W1080" s="29"/>
      <c r="X1080" s="30"/>
    </row>
    <row r="1081" spans="1:24">
      <c r="A1081" s="1"/>
      <c r="B1081" s="1"/>
      <c r="C1081" s="1"/>
      <c r="D1081" s="13"/>
      <c r="E1081" s="22"/>
      <c r="F1081" s="13"/>
      <c r="G1081" s="1"/>
      <c r="H1081" s="1"/>
      <c r="I1081" s="46"/>
      <c r="J1081" s="1"/>
      <c r="K1081" s="1"/>
      <c r="L1081" s="1"/>
      <c r="M1081" s="1"/>
      <c r="N1081" s="1"/>
      <c r="O1081" s="1"/>
      <c r="P1081" s="8"/>
      <c r="Q1081" s="26"/>
      <c r="R1081" s="17"/>
      <c r="T1081" t="str">
        <f t="shared" si="16"/>
        <v/>
      </c>
      <c r="U1081" s="34"/>
      <c r="V1081" s="28"/>
      <c r="W1081" s="29"/>
      <c r="X1081" s="30"/>
    </row>
    <row r="1082" spans="1:24">
      <c r="A1082" s="1"/>
      <c r="B1082" s="1"/>
      <c r="C1082" s="1"/>
      <c r="D1082" s="13"/>
      <c r="E1082" s="22"/>
      <c r="F1082" s="13"/>
      <c r="G1082" s="1"/>
      <c r="H1082" s="1"/>
      <c r="I1082" s="46"/>
      <c r="J1082" s="1"/>
      <c r="K1082" s="1"/>
      <c r="L1082" s="1"/>
      <c r="M1082" s="1"/>
      <c r="N1082" s="1"/>
      <c r="O1082" s="1"/>
      <c r="P1082" s="8"/>
      <c r="Q1082" s="26"/>
      <c r="R1082" s="17"/>
      <c r="T1082" t="str">
        <f t="shared" si="16"/>
        <v/>
      </c>
      <c r="U1082" s="34"/>
      <c r="V1082" s="28"/>
      <c r="W1082" s="29"/>
      <c r="X1082" s="30"/>
    </row>
    <row r="1083" spans="1:24">
      <c r="A1083" s="1"/>
      <c r="B1083" s="1"/>
      <c r="C1083" s="1"/>
      <c r="D1083" s="13"/>
      <c r="E1083" s="22"/>
      <c r="F1083" s="13"/>
      <c r="G1083" s="1"/>
      <c r="H1083" s="1"/>
      <c r="I1083" s="46"/>
      <c r="J1083" s="1"/>
      <c r="K1083" s="1"/>
      <c r="L1083" s="1"/>
      <c r="M1083" s="1"/>
      <c r="N1083" s="1"/>
      <c r="O1083" s="1"/>
      <c r="P1083" s="8"/>
      <c r="Q1083" s="26"/>
      <c r="R1083" s="17"/>
      <c r="T1083" t="str">
        <f t="shared" si="16"/>
        <v/>
      </c>
      <c r="U1083" s="34"/>
      <c r="V1083" s="28"/>
      <c r="W1083" s="29"/>
      <c r="X1083" s="30"/>
    </row>
    <row r="1084" spans="1:24">
      <c r="A1084" s="1"/>
      <c r="B1084" s="1"/>
      <c r="C1084" s="1"/>
      <c r="D1084" s="13"/>
      <c r="E1084" s="22"/>
      <c r="F1084" s="13"/>
      <c r="G1084" s="1"/>
      <c r="H1084" s="1"/>
      <c r="I1084" s="46"/>
      <c r="J1084" s="1"/>
      <c r="K1084" s="1"/>
      <c r="L1084" s="1"/>
      <c r="M1084" s="1"/>
      <c r="N1084" s="1"/>
      <c r="O1084" s="1"/>
      <c r="P1084" s="8"/>
      <c r="Q1084" s="26"/>
      <c r="R1084" s="17"/>
      <c r="T1084" t="str">
        <f t="shared" si="16"/>
        <v/>
      </c>
      <c r="U1084" s="34"/>
      <c r="V1084" s="28"/>
      <c r="W1084" s="29"/>
      <c r="X1084" s="30"/>
    </row>
    <row r="1085" spans="1:24">
      <c r="A1085" s="1"/>
      <c r="B1085" s="1"/>
      <c r="C1085" s="1"/>
      <c r="D1085" s="13"/>
      <c r="E1085" s="22"/>
      <c r="F1085" s="13"/>
      <c r="G1085" s="1"/>
      <c r="H1085" s="1"/>
      <c r="I1085" s="46"/>
      <c r="J1085" s="1"/>
      <c r="K1085" s="1"/>
      <c r="L1085" s="1"/>
      <c r="M1085" s="1"/>
      <c r="N1085" s="1"/>
      <c r="O1085" s="1"/>
      <c r="P1085" s="8"/>
      <c r="Q1085" s="26"/>
      <c r="R1085" s="17"/>
      <c r="T1085" t="str">
        <f t="shared" si="16"/>
        <v/>
      </c>
      <c r="U1085" s="34"/>
      <c r="V1085" s="28"/>
      <c r="W1085" s="29"/>
      <c r="X1085" s="30"/>
    </row>
    <row r="1086" spans="1:24">
      <c r="A1086" s="1"/>
      <c r="B1086" s="1"/>
      <c r="C1086" s="1"/>
      <c r="D1086" s="13"/>
      <c r="E1086" s="22"/>
      <c r="F1086" s="13"/>
      <c r="G1086" s="1"/>
      <c r="H1086" s="1"/>
      <c r="I1086" s="46"/>
      <c r="J1086" s="1"/>
      <c r="K1086" s="1"/>
      <c r="L1086" s="1"/>
      <c r="M1086" s="1"/>
      <c r="N1086" s="1"/>
      <c r="O1086" s="1"/>
      <c r="P1086" s="8"/>
      <c r="Q1086" s="26"/>
      <c r="R1086" s="17"/>
      <c r="T1086" t="str">
        <f t="shared" si="16"/>
        <v/>
      </c>
      <c r="U1086" s="34"/>
      <c r="V1086" s="28"/>
      <c r="W1086" s="29"/>
      <c r="X1086" s="30"/>
    </row>
    <row r="1087" spans="1:24">
      <c r="A1087" s="1"/>
      <c r="B1087" s="1"/>
      <c r="C1087" s="1"/>
      <c r="D1087" s="13"/>
      <c r="E1087" s="22"/>
      <c r="F1087" s="13"/>
      <c r="G1087" s="1"/>
      <c r="H1087" s="1"/>
      <c r="I1087" s="46"/>
      <c r="J1087" s="1"/>
      <c r="K1087" s="1"/>
      <c r="L1087" s="1"/>
      <c r="M1087" s="1"/>
      <c r="N1087" s="1"/>
      <c r="O1087" s="1"/>
      <c r="P1087" s="8"/>
      <c r="Q1087" s="26"/>
      <c r="R1087" s="17"/>
      <c r="T1087" t="str">
        <f t="shared" si="16"/>
        <v/>
      </c>
      <c r="U1087" s="34"/>
      <c r="V1087" s="28"/>
      <c r="W1087" s="29"/>
      <c r="X1087" s="30"/>
    </row>
    <row r="1088" spans="1:24">
      <c r="A1088" s="1"/>
      <c r="B1088" s="1"/>
      <c r="C1088" s="1"/>
      <c r="D1088" s="13"/>
      <c r="E1088" s="22"/>
      <c r="F1088" s="13"/>
      <c r="G1088" s="1"/>
      <c r="H1088" s="1"/>
      <c r="I1088" s="46"/>
      <c r="J1088" s="1"/>
      <c r="K1088" s="1"/>
      <c r="L1088" s="1"/>
      <c r="M1088" s="1"/>
      <c r="N1088" s="1"/>
      <c r="O1088" s="1"/>
      <c r="P1088" s="8"/>
      <c r="Q1088" s="26"/>
      <c r="R1088" s="17"/>
      <c r="T1088" t="str">
        <f t="shared" si="16"/>
        <v/>
      </c>
      <c r="U1088" s="34"/>
      <c r="V1088" s="28"/>
      <c r="W1088" s="29"/>
      <c r="X1088" s="30"/>
    </row>
    <row r="1089" spans="1:24">
      <c r="A1089" s="1"/>
      <c r="B1089" s="1"/>
      <c r="C1089" s="1"/>
      <c r="D1089" s="13"/>
      <c r="E1089" s="22"/>
      <c r="F1089" s="13"/>
      <c r="G1089" s="1"/>
      <c r="H1089" s="1"/>
      <c r="I1089" s="46"/>
      <c r="J1089" s="1"/>
      <c r="K1089" s="1"/>
      <c r="L1089" s="1"/>
      <c r="M1089" s="1"/>
      <c r="N1089" s="1"/>
      <c r="O1089" s="1"/>
      <c r="P1089" s="8"/>
      <c r="Q1089" s="26"/>
      <c r="R1089" s="17"/>
      <c r="T1089" t="str">
        <f t="shared" si="16"/>
        <v/>
      </c>
      <c r="U1089" s="34"/>
      <c r="V1089" s="28"/>
      <c r="W1089" s="29"/>
      <c r="X1089" s="30"/>
    </row>
    <row r="1090" spans="1:24">
      <c r="A1090" s="1"/>
      <c r="B1090" s="1"/>
      <c r="C1090" s="1"/>
      <c r="D1090" s="13"/>
      <c r="E1090" s="22"/>
      <c r="F1090" s="13"/>
      <c r="G1090" s="1"/>
      <c r="H1090" s="1"/>
      <c r="I1090" s="46"/>
      <c r="J1090" s="1"/>
      <c r="K1090" s="1"/>
      <c r="L1090" s="1"/>
      <c r="M1090" s="1"/>
      <c r="N1090" s="1"/>
      <c r="O1090" s="1"/>
      <c r="P1090" s="8"/>
      <c r="Q1090" s="26"/>
      <c r="R1090" s="17"/>
      <c r="T1090" t="str">
        <f t="shared" si="16"/>
        <v/>
      </c>
      <c r="U1090" s="34"/>
      <c r="V1090" s="28"/>
      <c r="W1090" s="29"/>
      <c r="X1090" s="30"/>
    </row>
    <row r="1091" spans="1:24">
      <c r="A1091" s="1"/>
      <c r="B1091" s="1"/>
      <c r="C1091" s="1"/>
      <c r="D1091" s="13"/>
      <c r="E1091" s="22"/>
      <c r="F1091" s="13"/>
      <c r="G1091" s="1"/>
      <c r="H1091" s="1"/>
      <c r="I1091" s="46"/>
      <c r="J1091" s="1"/>
      <c r="K1091" s="1"/>
      <c r="L1091" s="1"/>
      <c r="M1091" s="1"/>
      <c r="N1091" s="1"/>
      <c r="O1091" s="1"/>
      <c r="P1091" s="8"/>
      <c r="Q1091" s="26"/>
      <c r="R1091" s="17"/>
      <c r="T1091" t="str">
        <f t="shared" si="16"/>
        <v/>
      </c>
      <c r="U1091" s="34"/>
      <c r="V1091" s="28"/>
      <c r="W1091" s="29"/>
      <c r="X1091" s="30"/>
    </row>
    <row r="1092" spans="1:24">
      <c r="A1092" s="1"/>
      <c r="B1092" s="1"/>
      <c r="C1092" s="1"/>
      <c r="D1092" s="13"/>
      <c r="E1092" s="22"/>
      <c r="F1092" s="13"/>
      <c r="G1092" s="1"/>
      <c r="H1092" s="1"/>
      <c r="I1092" s="46"/>
      <c r="J1092" s="1"/>
      <c r="K1092" s="1"/>
      <c r="L1092" s="1"/>
      <c r="M1092" s="1"/>
      <c r="N1092" s="1"/>
      <c r="O1092" s="1"/>
      <c r="P1092" s="8"/>
      <c r="Q1092" s="26"/>
      <c r="R1092" s="17"/>
      <c r="T1092" t="str">
        <f t="shared" si="16"/>
        <v/>
      </c>
      <c r="U1092" s="34"/>
      <c r="V1092" s="28"/>
      <c r="W1092" s="29"/>
      <c r="X1092" s="30"/>
    </row>
    <row r="1093" spans="1:24">
      <c r="A1093" s="1"/>
      <c r="B1093" s="1"/>
      <c r="C1093" s="1"/>
      <c r="D1093" s="13"/>
      <c r="E1093" s="22"/>
      <c r="F1093" s="13"/>
      <c r="G1093" s="1"/>
      <c r="H1093" s="1"/>
      <c r="I1093" s="46"/>
      <c r="J1093" s="1"/>
      <c r="K1093" s="1"/>
      <c r="L1093" s="1"/>
      <c r="M1093" s="1"/>
      <c r="N1093" s="1"/>
      <c r="O1093" s="1"/>
      <c r="P1093" s="8"/>
      <c r="Q1093" s="26"/>
      <c r="R1093" s="17"/>
      <c r="T1093" t="str">
        <f t="shared" si="16"/>
        <v/>
      </c>
      <c r="U1093" s="34"/>
      <c r="V1093" s="28"/>
      <c r="W1093" s="29"/>
      <c r="X1093" s="30"/>
    </row>
    <row r="1094" spans="1:24">
      <c r="A1094" s="1"/>
      <c r="B1094" s="1"/>
      <c r="C1094" s="1"/>
      <c r="D1094" s="13"/>
      <c r="E1094" s="22"/>
      <c r="F1094" s="13"/>
      <c r="G1094" s="1"/>
      <c r="H1094" s="1"/>
      <c r="I1094" s="46"/>
      <c r="J1094" s="1"/>
      <c r="K1094" s="1"/>
      <c r="L1094" s="1"/>
      <c r="M1094" s="1"/>
      <c r="N1094" s="1"/>
      <c r="O1094" s="1"/>
      <c r="P1094" s="8"/>
      <c r="Q1094" s="26"/>
      <c r="R1094" s="17"/>
      <c r="T1094" t="str">
        <f t="shared" ref="T1094:T1157" si="17">IF(AND(Q1094=0,R1094=0),"",IF(I1094="","",($U$1-I1094)+1))</f>
        <v/>
      </c>
      <c r="U1094" s="34"/>
      <c r="V1094" s="28"/>
      <c r="W1094" s="29"/>
      <c r="X1094" s="30"/>
    </row>
    <row r="1095" spans="1:24">
      <c r="A1095" s="1"/>
      <c r="B1095" s="1"/>
      <c r="C1095" s="1"/>
      <c r="D1095" s="13"/>
      <c r="E1095" s="22"/>
      <c r="F1095" s="13"/>
      <c r="G1095" s="1"/>
      <c r="H1095" s="1"/>
      <c r="I1095" s="46"/>
      <c r="J1095" s="1"/>
      <c r="K1095" s="1"/>
      <c r="L1095" s="1"/>
      <c r="M1095" s="1"/>
      <c r="N1095" s="1"/>
      <c r="O1095" s="1"/>
      <c r="P1095" s="8"/>
      <c r="Q1095" s="26"/>
      <c r="R1095" s="17"/>
      <c r="T1095" t="str">
        <f t="shared" si="17"/>
        <v/>
      </c>
      <c r="U1095" s="34"/>
      <c r="V1095" s="28"/>
      <c r="W1095" s="29"/>
      <c r="X1095" s="30"/>
    </row>
    <row r="1096" spans="1:24">
      <c r="A1096" s="1"/>
      <c r="B1096" s="1"/>
      <c r="C1096" s="1"/>
      <c r="D1096" s="13"/>
      <c r="E1096" s="22"/>
      <c r="F1096" s="13"/>
      <c r="G1096" s="1"/>
      <c r="H1096" s="1"/>
      <c r="I1096" s="46"/>
      <c r="J1096" s="1"/>
      <c r="K1096" s="1"/>
      <c r="L1096" s="1"/>
      <c r="M1096" s="1"/>
      <c r="N1096" s="1"/>
      <c r="O1096" s="1"/>
      <c r="P1096" s="8"/>
      <c r="Q1096" s="26"/>
      <c r="R1096" s="17"/>
      <c r="T1096" t="str">
        <f t="shared" si="17"/>
        <v/>
      </c>
      <c r="U1096" s="34"/>
      <c r="V1096" s="28"/>
      <c r="W1096" s="29"/>
      <c r="X1096" s="30"/>
    </row>
    <row r="1097" spans="1:24">
      <c r="A1097" s="1"/>
      <c r="B1097" s="1"/>
      <c r="C1097" s="1"/>
      <c r="D1097" s="13"/>
      <c r="E1097" s="22"/>
      <c r="F1097" s="13"/>
      <c r="G1097" s="1"/>
      <c r="H1097" s="1"/>
      <c r="I1097" s="46"/>
      <c r="J1097" s="1"/>
      <c r="K1097" s="1"/>
      <c r="L1097" s="1"/>
      <c r="M1097" s="1"/>
      <c r="N1097" s="1"/>
      <c r="O1097" s="1"/>
      <c r="P1097" s="8"/>
      <c r="Q1097" s="26"/>
      <c r="R1097" s="17"/>
      <c r="T1097" t="str">
        <f t="shared" si="17"/>
        <v/>
      </c>
      <c r="U1097" s="34"/>
      <c r="V1097" s="28"/>
      <c r="W1097" s="29"/>
      <c r="X1097" s="30"/>
    </row>
    <row r="1098" spans="1:24">
      <c r="A1098" s="1"/>
      <c r="B1098" s="1"/>
      <c r="C1098" s="1"/>
      <c r="D1098" s="13"/>
      <c r="E1098" s="22"/>
      <c r="F1098" s="13"/>
      <c r="G1098" s="1"/>
      <c r="H1098" s="1"/>
      <c r="I1098" s="46"/>
      <c r="J1098" s="1"/>
      <c r="K1098" s="1"/>
      <c r="L1098" s="1"/>
      <c r="M1098" s="1"/>
      <c r="N1098" s="1"/>
      <c r="O1098" s="1"/>
      <c r="P1098" s="8"/>
      <c r="Q1098" s="26"/>
      <c r="R1098" s="17"/>
      <c r="T1098" t="str">
        <f t="shared" si="17"/>
        <v/>
      </c>
      <c r="U1098" s="34"/>
      <c r="V1098" s="28"/>
      <c r="W1098" s="29"/>
      <c r="X1098" s="30"/>
    </row>
    <row r="1099" spans="1:24">
      <c r="A1099" s="1"/>
      <c r="B1099" s="1"/>
      <c r="C1099" s="1"/>
      <c r="D1099" s="13"/>
      <c r="E1099" s="22"/>
      <c r="F1099" s="13"/>
      <c r="G1099" s="1"/>
      <c r="H1099" s="1"/>
      <c r="I1099" s="46"/>
      <c r="J1099" s="1"/>
      <c r="K1099" s="1"/>
      <c r="L1099" s="1"/>
      <c r="M1099" s="1"/>
      <c r="N1099" s="1"/>
      <c r="O1099" s="1"/>
      <c r="P1099" s="8"/>
      <c r="Q1099" s="26"/>
      <c r="R1099" s="17"/>
      <c r="T1099" t="str">
        <f t="shared" si="17"/>
        <v/>
      </c>
      <c r="U1099" s="34"/>
      <c r="V1099" s="28"/>
      <c r="W1099" s="29"/>
      <c r="X1099" s="30"/>
    </row>
    <row r="1100" spans="1:24">
      <c r="A1100" s="1"/>
      <c r="B1100" s="1"/>
      <c r="C1100" s="1"/>
      <c r="D1100" s="13"/>
      <c r="E1100" s="22"/>
      <c r="F1100" s="13"/>
      <c r="G1100" s="1"/>
      <c r="H1100" s="1"/>
      <c r="I1100" s="46"/>
      <c r="J1100" s="1"/>
      <c r="K1100" s="1"/>
      <c r="L1100" s="1"/>
      <c r="M1100" s="1"/>
      <c r="N1100" s="1"/>
      <c r="O1100" s="1"/>
      <c r="P1100" s="8"/>
      <c r="Q1100" s="26"/>
      <c r="R1100" s="17"/>
      <c r="T1100" t="str">
        <f t="shared" si="17"/>
        <v/>
      </c>
      <c r="U1100" s="34"/>
      <c r="V1100" s="28"/>
      <c r="W1100" s="29"/>
      <c r="X1100" s="30"/>
    </row>
    <row r="1101" spans="1:24">
      <c r="A1101" s="1"/>
      <c r="B1101" s="1"/>
      <c r="C1101" s="1"/>
      <c r="D1101" s="13"/>
      <c r="E1101" s="22"/>
      <c r="F1101" s="13"/>
      <c r="G1101" s="1"/>
      <c r="H1101" s="1"/>
      <c r="I1101" s="46"/>
      <c r="J1101" s="1"/>
      <c r="K1101" s="1"/>
      <c r="L1101" s="1"/>
      <c r="M1101" s="1"/>
      <c r="N1101" s="1"/>
      <c r="O1101" s="1"/>
      <c r="P1101" s="8"/>
      <c r="Q1101" s="26"/>
      <c r="R1101" s="17"/>
      <c r="T1101" t="str">
        <f t="shared" si="17"/>
        <v/>
      </c>
      <c r="U1101" s="34"/>
      <c r="V1101" s="28"/>
      <c r="W1101" s="29"/>
      <c r="X1101" s="30"/>
    </row>
    <row r="1102" spans="1:24">
      <c r="A1102" s="1"/>
      <c r="B1102" s="1"/>
      <c r="C1102" s="1"/>
      <c r="D1102" s="13"/>
      <c r="E1102" s="22"/>
      <c r="F1102" s="13"/>
      <c r="G1102" s="1"/>
      <c r="H1102" s="1"/>
      <c r="I1102" s="46"/>
      <c r="J1102" s="1"/>
      <c r="K1102" s="1"/>
      <c r="L1102" s="1"/>
      <c r="M1102" s="1"/>
      <c r="N1102" s="1"/>
      <c r="O1102" s="1"/>
      <c r="P1102" s="8"/>
      <c r="Q1102" s="26"/>
      <c r="R1102" s="17"/>
      <c r="T1102" t="str">
        <f t="shared" si="17"/>
        <v/>
      </c>
      <c r="U1102" s="34"/>
      <c r="V1102" s="28"/>
      <c r="W1102" s="29"/>
      <c r="X1102" s="30"/>
    </row>
    <row r="1103" spans="1:24">
      <c r="A1103" s="1"/>
      <c r="B1103" s="1"/>
      <c r="C1103" s="1"/>
      <c r="D1103" s="13"/>
      <c r="E1103" s="22"/>
      <c r="F1103" s="13"/>
      <c r="G1103" s="1"/>
      <c r="H1103" s="1"/>
      <c r="I1103" s="46"/>
      <c r="J1103" s="1"/>
      <c r="K1103" s="1"/>
      <c r="L1103" s="1"/>
      <c r="M1103" s="1"/>
      <c r="N1103" s="1"/>
      <c r="O1103" s="1"/>
      <c r="P1103" s="8"/>
      <c r="Q1103" s="26"/>
      <c r="R1103" s="17"/>
      <c r="T1103" t="str">
        <f t="shared" si="17"/>
        <v/>
      </c>
      <c r="U1103" s="34"/>
      <c r="V1103" s="28"/>
      <c r="W1103" s="29"/>
      <c r="X1103" s="30"/>
    </row>
    <row r="1104" spans="1:24">
      <c r="A1104" s="1"/>
      <c r="B1104" s="1"/>
      <c r="C1104" s="1"/>
      <c r="D1104" s="13"/>
      <c r="E1104" s="22"/>
      <c r="F1104" s="13"/>
      <c r="G1104" s="1"/>
      <c r="H1104" s="1"/>
      <c r="I1104" s="46"/>
      <c r="J1104" s="1"/>
      <c r="K1104" s="1"/>
      <c r="L1104" s="1"/>
      <c r="M1104" s="1"/>
      <c r="N1104" s="1"/>
      <c r="O1104" s="1"/>
      <c r="P1104" s="8"/>
      <c r="Q1104" s="26"/>
      <c r="R1104" s="17"/>
      <c r="T1104" t="str">
        <f t="shared" si="17"/>
        <v/>
      </c>
      <c r="U1104" s="34"/>
      <c r="V1104" s="28"/>
      <c r="W1104" s="29"/>
      <c r="X1104" s="30"/>
    </row>
    <row r="1105" spans="1:24">
      <c r="A1105" s="1"/>
      <c r="B1105" s="1"/>
      <c r="C1105" s="1"/>
      <c r="D1105" s="13"/>
      <c r="E1105" s="22"/>
      <c r="F1105" s="13"/>
      <c r="G1105" s="1"/>
      <c r="H1105" s="1"/>
      <c r="I1105" s="46"/>
      <c r="J1105" s="1"/>
      <c r="K1105" s="1"/>
      <c r="L1105" s="1"/>
      <c r="M1105" s="1"/>
      <c r="N1105" s="1"/>
      <c r="O1105" s="1"/>
      <c r="P1105" s="8"/>
      <c r="Q1105" s="26"/>
      <c r="R1105" s="17"/>
      <c r="T1105" t="str">
        <f t="shared" si="17"/>
        <v/>
      </c>
      <c r="U1105" s="34"/>
      <c r="V1105" s="28"/>
      <c r="W1105" s="29"/>
      <c r="X1105" s="30"/>
    </row>
    <row r="1106" spans="1:24">
      <c r="A1106" s="1"/>
      <c r="B1106" s="1"/>
      <c r="C1106" s="1"/>
      <c r="D1106" s="13"/>
      <c r="E1106" s="22"/>
      <c r="F1106" s="13"/>
      <c r="G1106" s="1"/>
      <c r="H1106" s="1"/>
      <c r="I1106" s="46"/>
      <c r="J1106" s="1"/>
      <c r="K1106" s="1"/>
      <c r="L1106" s="1"/>
      <c r="M1106" s="1"/>
      <c r="N1106" s="1"/>
      <c r="O1106" s="1"/>
      <c r="P1106" s="8"/>
      <c r="Q1106" s="26"/>
      <c r="R1106" s="17"/>
      <c r="T1106" t="str">
        <f t="shared" si="17"/>
        <v/>
      </c>
      <c r="U1106" s="34"/>
      <c r="V1106" s="28"/>
      <c r="W1106" s="29"/>
      <c r="X1106" s="30"/>
    </row>
    <row r="1107" spans="1:24">
      <c r="A1107" s="1"/>
      <c r="B1107" s="1"/>
      <c r="C1107" s="1"/>
      <c r="D1107" s="13"/>
      <c r="E1107" s="22"/>
      <c r="F1107" s="13"/>
      <c r="G1107" s="1"/>
      <c r="H1107" s="1"/>
      <c r="I1107" s="46"/>
      <c r="J1107" s="1"/>
      <c r="K1107" s="1"/>
      <c r="L1107" s="1"/>
      <c r="M1107" s="1"/>
      <c r="N1107" s="1"/>
      <c r="O1107" s="1"/>
      <c r="P1107" s="8"/>
      <c r="Q1107" s="26"/>
      <c r="R1107" s="17"/>
      <c r="T1107" t="str">
        <f t="shared" si="17"/>
        <v/>
      </c>
      <c r="U1107" s="34"/>
      <c r="V1107" s="28"/>
      <c r="W1107" s="29"/>
      <c r="X1107" s="30"/>
    </row>
    <row r="1108" spans="1:24">
      <c r="A1108" s="1"/>
      <c r="B1108" s="1"/>
      <c r="C1108" s="1"/>
      <c r="D1108" s="13"/>
      <c r="E1108" s="22"/>
      <c r="F1108" s="13"/>
      <c r="G1108" s="1"/>
      <c r="H1108" s="1"/>
      <c r="I1108" s="46"/>
      <c r="J1108" s="1"/>
      <c r="K1108" s="1"/>
      <c r="L1108" s="1"/>
      <c r="M1108" s="1"/>
      <c r="N1108" s="1"/>
      <c r="O1108" s="1"/>
      <c r="P1108" s="8"/>
      <c r="Q1108" s="26"/>
      <c r="R1108" s="17"/>
      <c r="T1108" t="str">
        <f t="shared" si="17"/>
        <v/>
      </c>
      <c r="U1108" s="34"/>
      <c r="V1108" s="28"/>
      <c r="W1108" s="29"/>
      <c r="X1108" s="30"/>
    </row>
    <row r="1109" spans="1:24">
      <c r="A1109" s="1"/>
      <c r="B1109" s="1"/>
      <c r="C1109" s="1"/>
      <c r="D1109" s="13"/>
      <c r="E1109" s="22"/>
      <c r="F1109" s="13"/>
      <c r="G1109" s="1"/>
      <c r="H1109" s="1"/>
      <c r="I1109" s="46"/>
      <c r="J1109" s="1"/>
      <c r="K1109" s="1"/>
      <c r="L1109" s="1"/>
      <c r="M1109" s="1"/>
      <c r="N1109" s="1"/>
      <c r="O1109" s="1"/>
      <c r="P1109" s="8"/>
      <c r="Q1109" s="26"/>
      <c r="R1109" s="17"/>
      <c r="T1109" t="str">
        <f t="shared" si="17"/>
        <v/>
      </c>
      <c r="U1109" s="34"/>
      <c r="V1109" s="28"/>
      <c r="W1109" s="29"/>
      <c r="X1109" s="30"/>
    </row>
    <row r="1110" spans="1:24">
      <c r="A1110" s="1"/>
      <c r="B1110" s="1"/>
      <c r="C1110" s="1"/>
      <c r="D1110" s="13"/>
      <c r="E1110" s="22"/>
      <c r="F1110" s="13"/>
      <c r="G1110" s="1"/>
      <c r="H1110" s="1"/>
      <c r="I1110" s="46"/>
      <c r="J1110" s="1"/>
      <c r="K1110" s="1"/>
      <c r="L1110" s="1"/>
      <c r="M1110" s="1"/>
      <c r="N1110" s="1"/>
      <c r="O1110" s="1"/>
      <c r="P1110" s="8"/>
      <c r="Q1110" s="26"/>
      <c r="R1110" s="17"/>
      <c r="T1110" t="str">
        <f t="shared" si="17"/>
        <v/>
      </c>
      <c r="U1110" s="34"/>
      <c r="V1110" s="28"/>
      <c r="W1110" s="29"/>
      <c r="X1110" s="30"/>
    </row>
    <row r="1111" spans="1:24">
      <c r="A1111" s="1"/>
      <c r="B1111" s="1"/>
      <c r="C1111" s="1"/>
      <c r="D1111" s="13"/>
      <c r="E1111" s="22"/>
      <c r="F1111" s="13"/>
      <c r="G1111" s="1"/>
      <c r="H1111" s="1"/>
      <c r="I1111" s="46"/>
      <c r="J1111" s="1"/>
      <c r="K1111" s="1"/>
      <c r="L1111" s="1"/>
      <c r="M1111" s="1"/>
      <c r="N1111" s="1"/>
      <c r="O1111" s="1"/>
      <c r="P1111" s="8"/>
      <c r="Q1111" s="26"/>
      <c r="R1111" s="17"/>
      <c r="T1111" t="str">
        <f t="shared" si="17"/>
        <v/>
      </c>
      <c r="U1111" s="34"/>
      <c r="V1111" s="28"/>
      <c r="W1111" s="29"/>
      <c r="X1111" s="30"/>
    </row>
    <row r="1112" spans="1:24">
      <c r="A1112" s="1"/>
      <c r="B1112" s="1"/>
      <c r="C1112" s="1"/>
      <c r="D1112" s="13"/>
      <c r="E1112" s="22"/>
      <c r="F1112" s="13"/>
      <c r="G1112" s="1"/>
      <c r="H1112" s="1"/>
      <c r="I1112" s="46"/>
      <c r="J1112" s="1"/>
      <c r="K1112" s="1"/>
      <c r="L1112" s="1"/>
      <c r="M1112" s="1"/>
      <c r="N1112" s="1"/>
      <c r="O1112" s="1"/>
      <c r="P1112" s="8"/>
      <c r="Q1112" s="26"/>
      <c r="R1112" s="17"/>
      <c r="T1112" t="str">
        <f t="shared" si="17"/>
        <v/>
      </c>
      <c r="U1112" s="34"/>
      <c r="V1112" s="28"/>
      <c r="W1112" s="29"/>
      <c r="X1112" s="30"/>
    </row>
    <row r="1113" spans="1:24">
      <c r="A1113" s="1"/>
      <c r="B1113" s="1"/>
      <c r="C1113" s="1"/>
      <c r="D1113" s="13"/>
      <c r="E1113" s="22"/>
      <c r="F1113" s="13"/>
      <c r="G1113" s="1"/>
      <c r="H1113" s="1"/>
      <c r="I1113" s="46"/>
      <c r="J1113" s="1"/>
      <c r="K1113" s="1"/>
      <c r="L1113" s="1"/>
      <c r="M1113" s="1"/>
      <c r="N1113" s="1"/>
      <c r="O1113" s="1"/>
      <c r="P1113" s="8"/>
      <c r="Q1113" s="26"/>
      <c r="R1113" s="17"/>
      <c r="T1113" t="str">
        <f t="shared" si="17"/>
        <v/>
      </c>
      <c r="U1113" s="34"/>
      <c r="V1113" s="28"/>
      <c r="W1113" s="29"/>
      <c r="X1113" s="30"/>
    </row>
    <row r="1114" spans="1:24">
      <c r="A1114" s="1"/>
      <c r="B1114" s="1"/>
      <c r="C1114" s="1"/>
      <c r="D1114" s="13"/>
      <c r="E1114" s="22"/>
      <c r="F1114" s="13"/>
      <c r="G1114" s="1"/>
      <c r="H1114" s="1"/>
      <c r="I1114" s="46"/>
      <c r="J1114" s="1"/>
      <c r="K1114" s="1"/>
      <c r="L1114" s="1"/>
      <c r="M1114" s="1"/>
      <c r="N1114" s="1"/>
      <c r="O1114" s="1"/>
      <c r="P1114" s="8"/>
      <c r="Q1114" s="26"/>
      <c r="R1114" s="17"/>
      <c r="T1114" t="str">
        <f t="shared" si="17"/>
        <v/>
      </c>
      <c r="U1114" s="34"/>
      <c r="V1114" s="28"/>
      <c r="W1114" s="29"/>
      <c r="X1114" s="30"/>
    </row>
    <row r="1115" spans="1:24">
      <c r="A1115" s="1"/>
      <c r="B1115" s="1"/>
      <c r="C1115" s="1"/>
      <c r="D1115" s="13"/>
      <c r="E1115" s="22"/>
      <c r="F1115" s="13"/>
      <c r="G1115" s="1"/>
      <c r="H1115" s="1"/>
      <c r="I1115" s="46"/>
      <c r="J1115" s="1"/>
      <c r="K1115" s="1"/>
      <c r="L1115" s="1"/>
      <c r="M1115" s="1"/>
      <c r="N1115" s="1"/>
      <c r="O1115" s="1"/>
      <c r="P1115" s="8"/>
      <c r="Q1115" s="26"/>
      <c r="R1115" s="17"/>
      <c r="T1115" t="str">
        <f t="shared" si="17"/>
        <v/>
      </c>
      <c r="U1115" s="34"/>
      <c r="V1115" s="28"/>
      <c r="W1115" s="29"/>
      <c r="X1115" s="30"/>
    </row>
    <row r="1116" spans="1:24">
      <c r="A1116" s="1"/>
      <c r="B1116" s="1"/>
      <c r="C1116" s="1"/>
      <c r="D1116" s="13"/>
      <c r="E1116" s="22"/>
      <c r="F1116" s="13"/>
      <c r="G1116" s="1"/>
      <c r="H1116" s="1"/>
      <c r="I1116" s="46"/>
      <c r="J1116" s="1"/>
      <c r="K1116" s="1"/>
      <c r="L1116" s="1"/>
      <c r="M1116" s="1"/>
      <c r="N1116" s="1"/>
      <c r="O1116" s="1"/>
      <c r="P1116" s="8"/>
      <c r="Q1116" s="26"/>
      <c r="R1116" s="17"/>
      <c r="T1116" t="str">
        <f t="shared" si="17"/>
        <v/>
      </c>
      <c r="U1116" s="34"/>
      <c r="V1116" s="28"/>
      <c r="W1116" s="29"/>
      <c r="X1116" s="30"/>
    </row>
    <row r="1117" spans="1:24">
      <c r="A1117" s="1"/>
      <c r="B1117" s="1"/>
      <c r="C1117" s="1"/>
      <c r="D1117" s="13"/>
      <c r="E1117" s="22"/>
      <c r="F1117" s="13"/>
      <c r="G1117" s="1"/>
      <c r="H1117" s="1"/>
      <c r="I1117" s="46"/>
      <c r="J1117" s="1"/>
      <c r="K1117" s="1"/>
      <c r="L1117" s="1"/>
      <c r="M1117" s="1"/>
      <c r="N1117" s="1"/>
      <c r="O1117" s="1"/>
      <c r="P1117" s="8"/>
      <c r="Q1117" s="26"/>
      <c r="R1117" s="17"/>
      <c r="T1117" t="str">
        <f t="shared" si="17"/>
        <v/>
      </c>
      <c r="U1117" s="34"/>
      <c r="V1117" s="28"/>
      <c r="W1117" s="29"/>
      <c r="X1117" s="30"/>
    </row>
    <row r="1118" spans="1:24">
      <c r="A1118" s="1"/>
      <c r="B1118" s="1"/>
      <c r="C1118" s="1"/>
      <c r="D1118" s="13"/>
      <c r="E1118" s="22"/>
      <c r="F1118" s="13"/>
      <c r="G1118" s="1"/>
      <c r="H1118" s="1"/>
      <c r="I1118" s="46"/>
      <c r="J1118" s="1"/>
      <c r="K1118" s="1"/>
      <c r="L1118" s="1"/>
      <c r="M1118" s="1"/>
      <c r="N1118" s="1"/>
      <c r="O1118" s="1"/>
      <c r="P1118" s="8"/>
      <c r="Q1118" s="26"/>
      <c r="R1118" s="17"/>
      <c r="T1118" t="str">
        <f t="shared" si="17"/>
        <v/>
      </c>
      <c r="U1118" s="34"/>
      <c r="V1118" s="28"/>
      <c r="W1118" s="29"/>
      <c r="X1118" s="30"/>
    </row>
    <row r="1119" spans="1:24">
      <c r="A1119" s="1"/>
      <c r="B1119" s="1"/>
      <c r="C1119" s="1"/>
      <c r="D1119" s="13"/>
      <c r="E1119" s="22"/>
      <c r="F1119" s="13"/>
      <c r="G1119" s="1"/>
      <c r="H1119" s="1"/>
      <c r="I1119" s="46"/>
      <c r="J1119" s="1"/>
      <c r="K1119" s="1"/>
      <c r="L1119" s="1"/>
      <c r="M1119" s="1"/>
      <c r="N1119" s="1"/>
      <c r="O1119" s="1"/>
      <c r="P1119" s="8"/>
      <c r="Q1119" s="26"/>
      <c r="R1119" s="17"/>
      <c r="T1119" t="str">
        <f t="shared" si="17"/>
        <v/>
      </c>
      <c r="U1119" s="34"/>
      <c r="V1119" s="28"/>
      <c r="W1119" s="29"/>
      <c r="X1119" s="30"/>
    </row>
    <row r="1120" spans="1:24">
      <c r="A1120" s="1"/>
      <c r="B1120" s="1"/>
      <c r="C1120" s="1"/>
      <c r="D1120" s="13"/>
      <c r="E1120" s="22"/>
      <c r="F1120" s="13"/>
      <c r="G1120" s="1"/>
      <c r="H1120" s="1"/>
      <c r="I1120" s="46"/>
      <c r="J1120" s="1"/>
      <c r="K1120" s="1"/>
      <c r="L1120" s="1"/>
      <c r="M1120" s="1"/>
      <c r="N1120" s="1"/>
      <c r="O1120" s="1"/>
      <c r="P1120" s="8"/>
      <c r="Q1120" s="26"/>
      <c r="R1120" s="17"/>
      <c r="T1120" t="str">
        <f t="shared" si="17"/>
        <v/>
      </c>
      <c r="U1120" s="34"/>
      <c r="V1120" s="28"/>
      <c r="W1120" s="29"/>
      <c r="X1120" s="30"/>
    </row>
    <row r="1121" spans="1:24">
      <c r="A1121" s="1"/>
      <c r="B1121" s="1"/>
      <c r="C1121" s="1"/>
      <c r="D1121" s="13"/>
      <c r="E1121" s="22"/>
      <c r="F1121" s="13"/>
      <c r="G1121" s="1"/>
      <c r="H1121" s="1"/>
      <c r="I1121" s="46"/>
      <c r="J1121" s="1"/>
      <c r="K1121" s="1"/>
      <c r="L1121" s="1"/>
      <c r="M1121" s="1"/>
      <c r="N1121" s="1"/>
      <c r="O1121" s="1"/>
      <c r="P1121" s="8"/>
      <c r="Q1121" s="26"/>
      <c r="R1121" s="17"/>
      <c r="T1121" t="str">
        <f t="shared" si="17"/>
        <v/>
      </c>
      <c r="U1121" s="34"/>
      <c r="V1121" s="28"/>
      <c r="W1121" s="29"/>
      <c r="X1121" s="30"/>
    </row>
    <row r="1122" spans="1:24">
      <c r="A1122" s="1"/>
      <c r="B1122" s="1"/>
      <c r="C1122" s="1"/>
      <c r="D1122" s="13"/>
      <c r="E1122" s="22"/>
      <c r="F1122" s="13"/>
      <c r="G1122" s="1"/>
      <c r="H1122" s="1"/>
      <c r="I1122" s="46"/>
      <c r="J1122" s="1"/>
      <c r="K1122" s="1"/>
      <c r="L1122" s="1"/>
      <c r="M1122" s="1"/>
      <c r="N1122" s="1"/>
      <c r="O1122" s="1"/>
      <c r="P1122" s="8"/>
      <c r="Q1122" s="26"/>
      <c r="R1122" s="17"/>
      <c r="T1122" t="str">
        <f t="shared" si="17"/>
        <v/>
      </c>
      <c r="U1122" s="34"/>
      <c r="V1122" s="28"/>
      <c r="W1122" s="29"/>
      <c r="X1122" s="30"/>
    </row>
    <row r="1123" spans="1:24">
      <c r="A1123" s="1"/>
      <c r="B1123" s="1"/>
      <c r="C1123" s="1"/>
      <c r="D1123" s="13"/>
      <c r="E1123" s="22"/>
      <c r="F1123" s="13"/>
      <c r="G1123" s="1"/>
      <c r="H1123" s="1"/>
      <c r="I1123" s="46"/>
      <c r="J1123" s="1"/>
      <c r="K1123" s="1"/>
      <c r="L1123" s="1"/>
      <c r="M1123" s="1"/>
      <c r="N1123" s="1"/>
      <c r="O1123" s="1"/>
      <c r="P1123" s="8"/>
      <c r="Q1123" s="26"/>
      <c r="R1123" s="17"/>
      <c r="T1123" t="str">
        <f t="shared" si="17"/>
        <v/>
      </c>
      <c r="U1123" s="34"/>
      <c r="V1123" s="28"/>
      <c r="W1123" s="29"/>
      <c r="X1123" s="30"/>
    </row>
    <row r="1124" spans="1:24">
      <c r="A1124" s="1"/>
      <c r="B1124" s="1"/>
      <c r="C1124" s="1"/>
      <c r="D1124" s="13"/>
      <c r="E1124" s="22"/>
      <c r="F1124" s="13"/>
      <c r="G1124" s="1"/>
      <c r="H1124" s="1"/>
      <c r="I1124" s="46"/>
      <c r="J1124" s="1"/>
      <c r="K1124" s="1"/>
      <c r="L1124" s="1"/>
      <c r="M1124" s="1"/>
      <c r="N1124" s="1"/>
      <c r="O1124" s="1"/>
      <c r="P1124" s="8"/>
      <c r="Q1124" s="26"/>
      <c r="R1124" s="17"/>
      <c r="T1124" t="str">
        <f t="shared" si="17"/>
        <v/>
      </c>
      <c r="U1124" s="34"/>
      <c r="V1124" s="28"/>
      <c r="W1124" s="29"/>
      <c r="X1124" s="30"/>
    </row>
    <row r="1125" spans="1:24">
      <c r="A1125" s="1"/>
      <c r="B1125" s="1"/>
      <c r="C1125" s="1"/>
      <c r="D1125" s="13"/>
      <c r="E1125" s="22"/>
      <c r="F1125" s="13"/>
      <c r="G1125" s="1"/>
      <c r="H1125" s="1"/>
      <c r="I1125" s="46"/>
      <c r="J1125" s="1"/>
      <c r="K1125" s="1"/>
      <c r="L1125" s="1"/>
      <c r="M1125" s="1"/>
      <c r="N1125" s="1"/>
      <c r="O1125" s="1"/>
      <c r="P1125" s="8"/>
      <c r="Q1125" s="26"/>
      <c r="R1125" s="17"/>
      <c r="T1125" t="str">
        <f t="shared" si="17"/>
        <v/>
      </c>
      <c r="U1125" s="34"/>
      <c r="V1125" s="28"/>
      <c r="W1125" s="29"/>
      <c r="X1125" s="30"/>
    </row>
    <row r="1126" spans="1:24">
      <c r="A1126" s="1"/>
      <c r="B1126" s="1"/>
      <c r="C1126" s="1"/>
      <c r="D1126" s="13"/>
      <c r="E1126" s="22"/>
      <c r="F1126" s="13"/>
      <c r="G1126" s="1"/>
      <c r="H1126" s="1"/>
      <c r="I1126" s="46"/>
      <c r="J1126" s="1"/>
      <c r="K1126" s="1"/>
      <c r="L1126" s="1"/>
      <c r="M1126" s="1"/>
      <c r="N1126" s="1"/>
      <c r="O1126" s="1"/>
      <c r="P1126" s="8"/>
      <c r="Q1126" s="26"/>
      <c r="R1126" s="17"/>
      <c r="T1126" t="str">
        <f t="shared" si="17"/>
        <v/>
      </c>
      <c r="U1126" s="34"/>
      <c r="V1126" s="28"/>
      <c r="W1126" s="29"/>
      <c r="X1126" s="30"/>
    </row>
    <row r="1127" spans="1:24">
      <c r="A1127" s="1"/>
      <c r="B1127" s="1"/>
      <c r="C1127" s="1"/>
      <c r="D1127" s="13"/>
      <c r="E1127" s="22"/>
      <c r="F1127" s="13"/>
      <c r="G1127" s="1"/>
      <c r="H1127" s="1"/>
      <c r="I1127" s="46"/>
      <c r="J1127" s="1"/>
      <c r="K1127" s="1"/>
      <c r="L1127" s="1"/>
      <c r="M1127" s="1"/>
      <c r="N1127" s="1"/>
      <c r="O1127" s="1"/>
      <c r="P1127" s="8"/>
      <c r="Q1127" s="26"/>
      <c r="R1127" s="17"/>
      <c r="T1127" t="str">
        <f t="shared" si="17"/>
        <v/>
      </c>
      <c r="U1127" s="34"/>
      <c r="V1127" s="28"/>
      <c r="W1127" s="29"/>
      <c r="X1127" s="30"/>
    </row>
    <row r="1128" spans="1:24">
      <c r="A1128" s="1"/>
      <c r="B1128" s="1"/>
      <c r="C1128" s="1"/>
      <c r="D1128" s="13"/>
      <c r="E1128" s="22"/>
      <c r="F1128" s="13"/>
      <c r="G1128" s="1"/>
      <c r="H1128" s="1"/>
      <c r="I1128" s="46"/>
      <c r="J1128" s="1"/>
      <c r="K1128" s="1"/>
      <c r="L1128" s="1"/>
      <c r="M1128" s="1"/>
      <c r="N1128" s="1"/>
      <c r="O1128" s="1"/>
      <c r="P1128" s="8"/>
      <c r="Q1128" s="26"/>
      <c r="R1128" s="17"/>
      <c r="T1128" t="str">
        <f t="shared" si="17"/>
        <v/>
      </c>
      <c r="U1128" s="34"/>
      <c r="V1128" s="28"/>
      <c r="W1128" s="29"/>
      <c r="X1128" s="30"/>
    </row>
    <row r="1129" spans="1:24">
      <c r="A1129" s="1"/>
      <c r="B1129" s="1"/>
      <c r="C1129" s="1"/>
      <c r="D1129" s="13"/>
      <c r="E1129" s="22"/>
      <c r="F1129" s="13"/>
      <c r="G1129" s="1"/>
      <c r="H1129" s="1"/>
      <c r="I1129" s="46"/>
      <c r="J1129" s="1"/>
      <c r="K1129" s="1"/>
      <c r="L1129" s="1"/>
      <c r="M1129" s="1"/>
      <c r="N1129" s="1"/>
      <c r="O1129" s="1"/>
      <c r="P1129" s="8"/>
      <c r="Q1129" s="26"/>
      <c r="R1129" s="17"/>
      <c r="T1129" t="str">
        <f t="shared" si="17"/>
        <v/>
      </c>
      <c r="U1129" s="34"/>
      <c r="V1129" s="28"/>
      <c r="W1129" s="29"/>
      <c r="X1129" s="30"/>
    </row>
    <row r="1130" spans="1:24">
      <c r="A1130" s="1"/>
      <c r="B1130" s="1"/>
      <c r="C1130" s="1"/>
      <c r="D1130" s="13"/>
      <c r="E1130" s="22"/>
      <c r="F1130" s="13"/>
      <c r="G1130" s="1"/>
      <c r="H1130" s="1"/>
      <c r="I1130" s="46"/>
      <c r="J1130" s="1"/>
      <c r="K1130" s="1"/>
      <c r="L1130" s="1"/>
      <c r="M1130" s="1"/>
      <c r="N1130" s="1"/>
      <c r="O1130" s="1"/>
      <c r="P1130" s="8"/>
      <c r="Q1130" s="26"/>
      <c r="R1130" s="17"/>
      <c r="T1130" t="str">
        <f t="shared" si="17"/>
        <v/>
      </c>
      <c r="U1130" s="34"/>
      <c r="V1130" s="28"/>
      <c r="W1130" s="29"/>
      <c r="X1130" s="30"/>
    </row>
    <row r="1131" spans="1:24">
      <c r="A1131" s="1"/>
      <c r="B1131" s="1"/>
      <c r="C1131" s="1"/>
      <c r="D1131" s="13"/>
      <c r="E1131" s="22"/>
      <c r="F1131" s="13"/>
      <c r="G1131" s="1"/>
      <c r="H1131" s="1"/>
      <c r="I1131" s="46"/>
      <c r="J1131" s="1"/>
      <c r="K1131" s="1"/>
      <c r="L1131" s="1"/>
      <c r="M1131" s="1"/>
      <c r="N1131" s="1"/>
      <c r="O1131" s="1"/>
      <c r="P1131" s="8"/>
      <c r="Q1131" s="26"/>
      <c r="R1131" s="17"/>
      <c r="T1131" t="str">
        <f t="shared" si="17"/>
        <v/>
      </c>
      <c r="U1131" s="34"/>
      <c r="V1131" s="28"/>
      <c r="W1131" s="29"/>
      <c r="X1131" s="30"/>
    </row>
    <row r="1132" spans="1:24">
      <c r="A1132" s="1"/>
      <c r="B1132" s="1"/>
      <c r="C1132" s="1"/>
      <c r="D1132" s="13"/>
      <c r="E1132" s="22"/>
      <c r="F1132" s="13"/>
      <c r="G1132" s="1"/>
      <c r="H1132" s="1"/>
      <c r="I1132" s="46"/>
      <c r="J1132" s="1"/>
      <c r="K1132" s="1"/>
      <c r="L1132" s="1"/>
      <c r="M1132" s="1"/>
      <c r="N1132" s="1"/>
      <c r="O1132" s="1"/>
      <c r="P1132" s="8"/>
      <c r="Q1132" s="26"/>
      <c r="R1132" s="17"/>
      <c r="T1132" t="str">
        <f t="shared" si="17"/>
        <v/>
      </c>
      <c r="U1132" s="34"/>
      <c r="V1132" s="28"/>
      <c r="W1132" s="29"/>
      <c r="X1132" s="30"/>
    </row>
    <row r="1133" spans="1:24">
      <c r="A1133" s="1"/>
      <c r="B1133" s="1"/>
      <c r="C1133" s="1"/>
      <c r="D1133" s="13"/>
      <c r="E1133" s="22"/>
      <c r="F1133" s="13"/>
      <c r="G1133" s="1"/>
      <c r="H1133" s="1"/>
      <c r="I1133" s="46"/>
      <c r="J1133" s="1"/>
      <c r="K1133" s="1"/>
      <c r="L1133" s="1"/>
      <c r="M1133" s="1"/>
      <c r="N1133" s="1"/>
      <c r="O1133" s="1"/>
      <c r="P1133" s="8"/>
      <c r="Q1133" s="26"/>
      <c r="R1133" s="17"/>
      <c r="T1133" t="str">
        <f t="shared" si="17"/>
        <v/>
      </c>
      <c r="U1133" s="34"/>
      <c r="V1133" s="28"/>
      <c r="W1133" s="29"/>
      <c r="X1133" s="30"/>
    </row>
    <row r="1134" spans="1:24">
      <c r="A1134" s="1"/>
      <c r="B1134" s="1"/>
      <c r="C1134" s="1"/>
      <c r="D1134" s="13"/>
      <c r="E1134" s="22"/>
      <c r="F1134" s="13"/>
      <c r="G1134" s="1"/>
      <c r="H1134" s="1"/>
      <c r="I1134" s="46"/>
      <c r="J1134" s="1"/>
      <c r="K1134" s="1"/>
      <c r="L1134" s="1"/>
      <c r="M1134" s="1"/>
      <c r="N1134" s="1"/>
      <c r="O1134" s="1"/>
      <c r="P1134" s="8"/>
      <c r="Q1134" s="26"/>
      <c r="R1134" s="17"/>
      <c r="T1134" t="str">
        <f t="shared" si="17"/>
        <v/>
      </c>
      <c r="U1134" s="34"/>
      <c r="V1134" s="28"/>
      <c r="W1134" s="29"/>
      <c r="X1134" s="30"/>
    </row>
    <row r="1135" spans="1:24">
      <c r="A1135" s="1"/>
      <c r="B1135" s="1"/>
      <c r="C1135" s="1"/>
      <c r="D1135" s="13"/>
      <c r="E1135" s="22"/>
      <c r="F1135" s="13"/>
      <c r="G1135" s="1"/>
      <c r="H1135" s="1"/>
      <c r="I1135" s="46"/>
      <c r="J1135" s="1"/>
      <c r="K1135" s="1"/>
      <c r="L1135" s="1"/>
      <c r="M1135" s="1"/>
      <c r="N1135" s="1"/>
      <c r="O1135" s="1"/>
      <c r="P1135" s="8"/>
      <c r="Q1135" s="26"/>
      <c r="R1135" s="17"/>
      <c r="T1135" t="str">
        <f t="shared" si="17"/>
        <v/>
      </c>
      <c r="U1135" s="34"/>
      <c r="V1135" s="28"/>
      <c r="W1135" s="29"/>
      <c r="X1135" s="30"/>
    </row>
    <row r="1136" spans="1:24">
      <c r="A1136" s="1"/>
      <c r="B1136" s="1"/>
      <c r="C1136" s="1"/>
      <c r="D1136" s="13"/>
      <c r="E1136" s="22"/>
      <c r="F1136" s="13"/>
      <c r="G1136" s="1"/>
      <c r="H1136" s="1"/>
      <c r="I1136" s="46"/>
      <c r="J1136" s="1"/>
      <c r="K1136" s="1"/>
      <c r="L1136" s="1"/>
      <c r="M1136" s="1"/>
      <c r="N1136" s="1"/>
      <c r="O1136" s="1"/>
      <c r="P1136" s="8"/>
      <c r="Q1136" s="26"/>
      <c r="R1136" s="17"/>
      <c r="T1136" t="str">
        <f t="shared" si="17"/>
        <v/>
      </c>
      <c r="U1136" s="34"/>
      <c r="V1136" s="28"/>
      <c r="W1136" s="29"/>
      <c r="X1136" s="30"/>
    </row>
    <row r="1137" spans="1:24">
      <c r="A1137" s="1"/>
      <c r="B1137" s="1"/>
      <c r="C1137" s="1"/>
      <c r="D1137" s="13"/>
      <c r="E1137" s="22"/>
      <c r="F1137" s="13"/>
      <c r="G1137" s="1"/>
      <c r="H1137" s="1"/>
      <c r="I1137" s="46"/>
      <c r="J1137" s="1"/>
      <c r="K1137" s="1"/>
      <c r="L1137" s="1"/>
      <c r="M1137" s="1"/>
      <c r="N1137" s="1"/>
      <c r="O1137" s="1"/>
      <c r="P1137" s="8"/>
      <c r="Q1137" s="26"/>
      <c r="R1137" s="17"/>
      <c r="T1137" t="str">
        <f t="shared" si="17"/>
        <v/>
      </c>
      <c r="U1137" s="34"/>
      <c r="V1137" s="28"/>
      <c r="W1137" s="29"/>
      <c r="X1137" s="30"/>
    </row>
    <row r="1138" spans="1:24">
      <c r="A1138" s="1"/>
      <c r="B1138" s="1"/>
      <c r="C1138" s="1"/>
      <c r="D1138" s="13"/>
      <c r="E1138" s="22"/>
      <c r="F1138" s="13"/>
      <c r="G1138" s="1"/>
      <c r="H1138" s="1"/>
      <c r="I1138" s="46"/>
      <c r="J1138" s="1"/>
      <c r="K1138" s="1"/>
      <c r="L1138" s="1"/>
      <c r="M1138" s="1"/>
      <c r="N1138" s="1"/>
      <c r="O1138" s="1"/>
      <c r="P1138" s="8"/>
      <c r="Q1138" s="26"/>
      <c r="R1138" s="17"/>
      <c r="T1138" t="str">
        <f t="shared" si="17"/>
        <v/>
      </c>
      <c r="U1138" s="34"/>
      <c r="V1138" s="28"/>
      <c r="W1138" s="29"/>
      <c r="X1138" s="30"/>
    </row>
    <row r="1139" spans="1:24">
      <c r="A1139" s="1"/>
      <c r="B1139" s="1"/>
      <c r="C1139" s="1"/>
      <c r="D1139" s="13"/>
      <c r="E1139" s="22"/>
      <c r="F1139" s="13"/>
      <c r="G1139" s="1"/>
      <c r="H1139" s="1"/>
      <c r="I1139" s="46"/>
      <c r="J1139" s="1"/>
      <c r="K1139" s="1"/>
      <c r="L1139" s="1"/>
      <c r="M1139" s="1"/>
      <c r="N1139" s="1"/>
      <c r="O1139" s="1"/>
      <c r="P1139" s="8"/>
      <c r="Q1139" s="26"/>
      <c r="R1139" s="17"/>
      <c r="T1139" t="str">
        <f t="shared" si="17"/>
        <v/>
      </c>
      <c r="U1139" s="34"/>
      <c r="V1139" s="28"/>
      <c r="W1139" s="29"/>
      <c r="X1139" s="30"/>
    </row>
    <row r="1140" spans="1:24">
      <c r="A1140" s="1"/>
      <c r="B1140" s="1"/>
      <c r="C1140" s="1"/>
      <c r="D1140" s="13"/>
      <c r="E1140" s="22"/>
      <c r="F1140" s="13"/>
      <c r="G1140" s="1"/>
      <c r="H1140" s="1"/>
      <c r="I1140" s="46"/>
      <c r="J1140" s="1"/>
      <c r="K1140" s="1"/>
      <c r="L1140" s="1"/>
      <c r="M1140" s="1"/>
      <c r="N1140" s="1"/>
      <c r="O1140" s="1"/>
      <c r="P1140" s="8"/>
      <c r="Q1140" s="26"/>
      <c r="R1140" s="17"/>
      <c r="T1140" t="str">
        <f t="shared" si="17"/>
        <v/>
      </c>
      <c r="U1140" s="34"/>
      <c r="V1140" s="28"/>
      <c r="W1140" s="29"/>
      <c r="X1140" s="30"/>
    </row>
    <row r="1141" spans="1:24">
      <c r="A1141" s="1"/>
      <c r="B1141" s="1"/>
      <c r="C1141" s="1"/>
      <c r="D1141" s="13"/>
      <c r="E1141" s="22"/>
      <c r="F1141" s="13"/>
      <c r="G1141" s="1"/>
      <c r="H1141" s="1"/>
      <c r="I1141" s="46"/>
      <c r="J1141" s="1"/>
      <c r="K1141" s="1"/>
      <c r="L1141" s="1"/>
      <c r="M1141" s="1"/>
      <c r="N1141" s="1"/>
      <c r="O1141" s="1"/>
      <c r="P1141" s="8"/>
      <c r="Q1141" s="26"/>
      <c r="R1141" s="17"/>
      <c r="T1141" t="str">
        <f t="shared" si="17"/>
        <v/>
      </c>
      <c r="U1141" s="34"/>
      <c r="V1141" s="28"/>
      <c r="W1141" s="29"/>
      <c r="X1141" s="30"/>
    </row>
    <row r="1142" spans="1:24">
      <c r="A1142" s="1"/>
      <c r="B1142" s="1"/>
      <c r="C1142" s="1"/>
      <c r="D1142" s="13"/>
      <c r="E1142" s="22"/>
      <c r="F1142" s="13"/>
      <c r="G1142" s="1"/>
      <c r="H1142" s="1"/>
      <c r="I1142" s="46"/>
      <c r="J1142" s="1"/>
      <c r="K1142" s="1"/>
      <c r="L1142" s="1"/>
      <c r="M1142" s="1"/>
      <c r="N1142" s="1"/>
      <c r="O1142" s="1"/>
      <c r="P1142" s="8"/>
      <c r="Q1142" s="26"/>
      <c r="R1142" s="17"/>
      <c r="T1142" t="str">
        <f t="shared" si="17"/>
        <v/>
      </c>
      <c r="U1142" s="34"/>
      <c r="V1142" s="28"/>
      <c r="W1142" s="29"/>
      <c r="X1142" s="30"/>
    </row>
    <row r="1143" spans="1:24">
      <c r="A1143" s="1"/>
      <c r="B1143" s="1"/>
      <c r="C1143" s="1"/>
      <c r="D1143" s="13"/>
      <c r="E1143" s="22"/>
      <c r="F1143" s="13"/>
      <c r="G1143" s="1"/>
      <c r="H1143" s="1"/>
      <c r="I1143" s="46"/>
      <c r="J1143" s="1"/>
      <c r="K1143" s="1"/>
      <c r="L1143" s="1"/>
      <c r="M1143" s="1"/>
      <c r="N1143" s="1"/>
      <c r="O1143" s="1"/>
      <c r="P1143" s="8"/>
      <c r="Q1143" s="26"/>
      <c r="R1143" s="17"/>
      <c r="T1143" t="str">
        <f t="shared" si="17"/>
        <v/>
      </c>
      <c r="U1143" s="34"/>
      <c r="V1143" s="28"/>
      <c r="W1143" s="29"/>
      <c r="X1143" s="30"/>
    </row>
    <row r="1144" spans="1:24">
      <c r="A1144" s="1"/>
      <c r="B1144" s="1"/>
      <c r="C1144" s="1"/>
      <c r="D1144" s="13"/>
      <c r="E1144" s="22"/>
      <c r="F1144" s="13"/>
      <c r="G1144" s="1"/>
      <c r="H1144" s="1"/>
      <c r="I1144" s="46"/>
      <c r="J1144" s="1"/>
      <c r="K1144" s="1"/>
      <c r="L1144" s="1"/>
      <c r="M1144" s="1"/>
      <c r="N1144" s="1"/>
      <c r="O1144" s="1"/>
      <c r="P1144" s="8"/>
      <c r="Q1144" s="26"/>
      <c r="R1144" s="17"/>
      <c r="T1144" t="str">
        <f t="shared" si="17"/>
        <v/>
      </c>
      <c r="U1144" s="34"/>
      <c r="V1144" s="28"/>
      <c r="W1144" s="29"/>
      <c r="X1144" s="30"/>
    </row>
    <row r="1145" spans="1:24">
      <c r="A1145" s="1"/>
      <c r="B1145" s="1"/>
      <c r="C1145" s="1"/>
      <c r="D1145" s="13"/>
      <c r="E1145" s="22"/>
      <c r="F1145" s="13"/>
      <c r="G1145" s="1"/>
      <c r="H1145" s="1"/>
      <c r="I1145" s="46"/>
      <c r="J1145" s="1"/>
      <c r="K1145" s="1"/>
      <c r="L1145" s="1"/>
      <c r="M1145" s="1"/>
      <c r="N1145" s="1"/>
      <c r="O1145" s="1"/>
      <c r="P1145" s="8"/>
      <c r="Q1145" s="26"/>
      <c r="R1145" s="17"/>
      <c r="T1145" t="str">
        <f t="shared" si="17"/>
        <v/>
      </c>
      <c r="U1145" s="34"/>
      <c r="V1145" s="28"/>
      <c r="W1145" s="29"/>
      <c r="X1145" s="30"/>
    </row>
    <row r="1146" spans="1:24">
      <c r="A1146" s="1"/>
      <c r="B1146" s="1"/>
      <c r="C1146" s="1"/>
      <c r="D1146" s="13"/>
      <c r="E1146" s="22"/>
      <c r="F1146" s="13"/>
      <c r="G1146" s="1"/>
      <c r="H1146" s="1"/>
      <c r="I1146" s="46"/>
      <c r="J1146" s="1"/>
      <c r="K1146" s="1"/>
      <c r="L1146" s="1"/>
      <c r="M1146" s="1"/>
      <c r="N1146" s="1"/>
      <c r="O1146" s="1"/>
      <c r="P1146" s="8"/>
      <c r="Q1146" s="26"/>
      <c r="R1146" s="17"/>
      <c r="T1146" t="str">
        <f t="shared" si="17"/>
        <v/>
      </c>
      <c r="U1146" s="34"/>
      <c r="V1146" s="28"/>
      <c r="W1146" s="29"/>
      <c r="X1146" s="30"/>
    </row>
    <row r="1147" spans="1:24">
      <c r="A1147" s="1"/>
      <c r="B1147" s="1"/>
      <c r="C1147" s="1"/>
      <c r="D1147" s="13"/>
      <c r="E1147" s="22"/>
      <c r="F1147" s="13"/>
      <c r="G1147" s="1"/>
      <c r="H1147" s="1"/>
      <c r="I1147" s="46"/>
      <c r="J1147" s="1"/>
      <c r="K1147" s="1"/>
      <c r="L1147" s="1"/>
      <c r="M1147" s="1"/>
      <c r="N1147" s="1"/>
      <c r="O1147" s="1"/>
      <c r="P1147" s="8"/>
      <c r="Q1147" s="26"/>
      <c r="R1147" s="17"/>
      <c r="T1147" t="str">
        <f t="shared" si="17"/>
        <v/>
      </c>
      <c r="U1147" s="34"/>
      <c r="V1147" s="28"/>
      <c r="W1147" s="29"/>
      <c r="X1147" s="30"/>
    </row>
    <row r="1148" spans="1:24">
      <c r="A1148" s="1"/>
      <c r="B1148" s="1"/>
      <c r="C1148" s="1"/>
      <c r="D1148" s="13"/>
      <c r="E1148" s="22"/>
      <c r="F1148" s="13"/>
      <c r="G1148" s="1"/>
      <c r="H1148" s="1"/>
      <c r="I1148" s="46"/>
      <c r="J1148" s="1"/>
      <c r="K1148" s="1"/>
      <c r="L1148" s="1"/>
      <c r="M1148" s="1"/>
      <c r="N1148" s="1"/>
      <c r="O1148" s="1"/>
      <c r="P1148" s="8"/>
      <c r="Q1148" s="26"/>
      <c r="R1148" s="17"/>
      <c r="T1148" t="str">
        <f t="shared" si="17"/>
        <v/>
      </c>
      <c r="U1148" s="34"/>
      <c r="V1148" s="28"/>
      <c r="W1148" s="29"/>
      <c r="X1148" s="30"/>
    </row>
    <row r="1149" spans="1:24">
      <c r="A1149" s="1"/>
      <c r="B1149" s="1"/>
      <c r="C1149" s="1"/>
      <c r="D1149" s="13"/>
      <c r="E1149" s="22"/>
      <c r="F1149" s="13"/>
      <c r="G1149" s="1"/>
      <c r="H1149" s="1"/>
      <c r="I1149" s="46"/>
      <c r="J1149" s="1"/>
      <c r="K1149" s="1"/>
      <c r="L1149" s="1"/>
      <c r="M1149" s="1"/>
      <c r="N1149" s="1"/>
      <c r="O1149" s="1"/>
      <c r="P1149" s="8"/>
      <c r="Q1149" s="26"/>
      <c r="R1149" s="17"/>
      <c r="T1149" t="str">
        <f t="shared" si="17"/>
        <v/>
      </c>
      <c r="U1149" s="34"/>
      <c r="V1149" s="28"/>
      <c r="W1149" s="29"/>
      <c r="X1149" s="30"/>
    </row>
    <row r="1150" spans="1:24">
      <c r="A1150" s="1"/>
      <c r="B1150" s="1"/>
      <c r="C1150" s="1"/>
      <c r="D1150" s="13"/>
      <c r="E1150" s="22"/>
      <c r="F1150" s="13"/>
      <c r="G1150" s="1"/>
      <c r="H1150" s="1"/>
      <c r="I1150" s="46"/>
      <c r="J1150" s="1"/>
      <c r="K1150" s="1"/>
      <c r="L1150" s="1"/>
      <c r="M1150" s="1"/>
      <c r="N1150" s="1"/>
      <c r="O1150" s="1"/>
      <c r="P1150" s="8"/>
      <c r="Q1150" s="26"/>
      <c r="R1150" s="17"/>
      <c r="T1150" t="str">
        <f t="shared" si="17"/>
        <v/>
      </c>
      <c r="U1150" s="34"/>
      <c r="V1150" s="28"/>
      <c r="W1150" s="29"/>
      <c r="X1150" s="30"/>
    </row>
    <row r="1151" spans="1:24">
      <c r="A1151" s="1"/>
      <c r="B1151" s="1"/>
      <c r="C1151" s="1"/>
      <c r="D1151" s="13"/>
      <c r="E1151" s="22"/>
      <c r="F1151" s="13"/>
      <c r="G1151" s="1"/>
      <c r="H1151" s="1"/>
      <c r="I1151" s="46"/>
      <c r="J1151" s="1"/>
      <c r="K1151" s="1"/>
      <c r="L1151" s="1"/>
      <c r="M1151" s="1"/>
      <c r="N1151" s="1"/>
      <c r="O1151" s="1"/>
      <c r="P1151" s="8"/>
      <c r="Q1151" s="26"/>
      <c r="R1151" s="17"/>
      <c r="T1151" t="str">
        <f t="shared" si="17"/>
        <v/>
      </c>
      <c r="U1151" s="34"/>
      <c r="V1151" s="28"/>
      <c r="W1151" s="29"/>
      <c r="X1151" s="30"/>
    </row>
    <row r="1152" spans="1:24">
      <c r="A1152" s="1"/>
      <c r="B1152" s="1"/>
      <c r="C1152" s="1"/>
      <c r="D1152" s="13"/>
      <c r="E1152" s="22"/>
      <c r="F1152" s="13"/>
      <c r="G1152" s="1"/>
      <c r="H1152" s="1"/>
      <c r="I1152" s="46"/>
      <c r="J1152" s="1"/>
      <c r="K1152" s="1"/>
      <c r="L1152" s="1"/>
      <c r="M1152" s="1"/>
      <c r="N1152" s="1"/>
      <c r="O1152" s="1"/>
      <c r="P1152" s="8"/>
      <c r="Q1152" s="26"/>
      <c r="R1152" s="17"/>
      <c r="T1152" t="str">
        <f t="shared" si="17"/>
        <v/>
      </c>
      <c r="U1152" s="34"/>
      <c r="V1152" s="28"/>
      <c r="W1152" s="29"/>
      <c r="X1152" s="30"/>
    </row>
    <row r="1153" spans="1:24">
      <c r="A1153" s="1"/>
      <c r="B1153" s="1"/>
      <c r="C1153" s="1"/>
      <c r="D1153" s="13"/>
      <c r="E1153" s="22"/>
      <c r="F1153" s="13"/>
      <c r="G1153" s="1"/>
      <c r="H1153" s="1"/>
      <c r="I1153" s="46"/>
      <c r="J1153" s="1"/>
      <c r="K1153" s="1"/>
      <c r="L1153" s="1"/>
      <c r="M1153" s="1"/>
      <c r="N1153" s="1"/>
      <c r="O1153" s="1"/>
      <c r="P1153" s="8"/>
      <c r="Q1153" s="26"/>
      <c r="R1153" s="17"/>
      <c r="T1153" t="str">
        <f t="shared" si="17"/>
        <v/>
      </c>
      <c r="U1153" s="34"/>
      <c r="V1153" s="28"/>
      <c r="W1153" s="29"/>
      <c r="X1153" s="30"/>
    </row>
    <row r="1154" spans="1:24">
      <c r="A1154" s="1"/>
      <c r="B1154" s="1"/>
      <c r="C1154" s="1"/>
      <c r="D1154" s="13"/>
      <c r="E1154" s="22"/>
      <c r="F1154" s="13"/>
      <c r="G1154" s="1"/>
      <c r="H1154" s="1"/>
      <c r="I1154" s="46"/>
      <c r="J1154" s="1"/>
      <c r="K1154" s="1"/>
      <c r="L1154" s="1"/>
      <c r="M1154" s="1"/>
      <c r="N1154" s="1"/>
      <c r="O1154" s="1"/>
      <c r="P1154" s="8"/>
      <c r="Q1154" s="26"/>
      <c r="R1154" s="17"/>
      <c r="T1154" t="str">
        <f t="shared" si="17"/>
        <v/>
      </c>
      <c r="U1154" s="34"/>
      <c r="V1154" s="28"/>
      <c r="W1154" s="29"/>
      <c r="X1154" s="30"/>
    </row>
    <row r="1155" spans="1:24">
      <c r="A1155" s="1"/>
      <c r="B1155" s="1"/>
      <c r="C1155" s="1"/>
      <c r="D1155" s="13"/>
      <c r="E1155" s="22"/>
      <c r="F1155" s="13"/>
      <c r="G1155" s="1"/>
      <c r="H1155" s="1"/>
      <c r="I1155" s="46"/>
      <c r="J1155" s="1"/>
      <c r="K1155" s="1"/>
      <c r="L1155" s="1"/>
      <c r="M1155" s="1"/>
      <c r="N1155" s="1"/>
      <c r="O1155" s="1"/>
      <c r="P1155" s="8"/>
      <c r="Q1155" s="26"/>
      <c r="R1155" s="17"/>
      <c r="T1155" t="str">
        <f t="shared" si="17"/>
        <v/>
      </c>
      <c r="U1155" s="34"/>
      <c r="V1155" s="28"/>
      <c r="W1155" s="29"/>
      <c r="X1155" s="30"/>
    </row>
    <row r="1156" spans="1:24">
      <c r="A1156" s="1"/>
      <c r="B1156" s="1"/>
      <c r="C1156" s="1"/>
      <c r="D1156" s="13"/>
      <c r="E1156" s="22"/>
      <c r="F1156" s="13"/>
      <c r="G1156" s="1"/>
      <c r="H1156" s="1"/>
      <c r="I1156" s="46"/>
      <c r="J1156" s="1"/>
      <c r="K1156" s="1"/>
      <c r="L1156" s="1"/>
      <c r="M1156" s="1"/>
      <c r="N1156" s="1"/>
      <c r="O1156" s="1"/>
      <c r="P1156" s="8"/>
      <c r="Q1156" s="26"/>
      <c r="R1156" s="17"/>
      <c r="T1156" t="str">
        <f t="shared" si="17"/>
        <v/>
      </c>
      <c r="U1156" s="34"/>
      <c r="V1156" s="28"/>
      <c r="W1156" s="29"/>
      <c r="X1156" s="30"/>
    </row>
    <row r="1157" spans="1:24">
      <c r="A1157" s="1"/>
      <c r="B1157" s="1"/>
      <c r="C1157" s="1"/>
      <c r="D1157" s="13"/>
      <c r="E1157" s="22"/>
      <c r="F1157" s="13"/>
      <c r="G1157" s="1"/>
      <c r="H1157" s="1"/>
      <c r="I1157" s="46"/>
      <c r="J1157" s="1"/>
      <c r="K1157" s="1"/>
      <c r="L1157" s="1"/>
      <c r="M1157" s="1"/>
      <c r="N1157" s="1"/>
      <c r="O1157" s="1"/>
      <c r="P1157" s="8"/>
      <c r="Q1157" s="26"/>
      <c r="R1157" s="17"/>
      <c r="T1157" t="str">
        <f t="shared" si="17"/>
        <v/>
      </c>
      <c r="U1157" s="34"/>
      <c r="V1157" s="28"/>
      <c r="W1157" s="29"/>
      <c r="X1157" s="30"/>
    </row>
    <row r="1158" spans="1:24">
      <c r="A1158" s="1"/>
      <c r="B1158" s="1"/>
      <c r="C1158" s="1"/>
      <c r="D1158" s="13"/>
      <c r="E1158" s="22"/>
      <c r="F1158" s="13"/>
      <c r="G1158" s="1"/>
      <c r="H1158" s="1"/>
      <c r="I1158" s="46"/>
      <c r="J1158" s="1"/>
      <c r="K1158" s="1"/>
      <c r="L1158" s="1"/>
      <c r="M1158" s="1"/>
      <c r="N1158" s="1"/>
      <c r="O1158" s="1"/>
      <c r="P1158" s="8"/>
      <c r="Q1158" s="26"/>
      <c r="R1158" s="17"/>
      <c r="T1158" t="str">
        <f t="shared" ref="T1158:T1221" si="18">IF(AND(Q1158=0,R1158=0),"",IF(I1158="","",($U$1-I1158)+1))</f>
        <v/>
      </c>
      <c r="U1158" s="34"/>
      <c r="V1158" s="28"/>
      <c r="W1158" s="29"/>
      <c r="X1158" s="30"/>
    </row>
    <row r="1159" spans="1:24">
      <c r="A1159" s="1"/>
      <c r="B1159" s="1"/>
      <c r="C1159" s="1"/>
      <c r="D1159" s="13"/>
      <c r="E1159" s="22"/>
      <c r="F1159" s="13"/>
      <c r="G1159" s="1"/>
      <c r="H1159" s="1"/>
      <c r="I1159" s="46"/>
      <c r="J1159" s="1"/>
      <c r="K1159" s="1"/>
      <c r="L1159" s="1"/>
      <c r="M1159" s="1"/>
      <c r="N1159" s="1"/>
      <c r="O1159" s="1"/>
      <c r="P1159" s="8"/>
      <c r="Q1159" s="26"/>
      <c r="R1159" s="17"/>
      <c r="T1159" t="str">
        <f t="shared" si="18"/>
        <v/>
      </c>
      <c r="U1159" s="34"/>
      <c r="V1159" s="28"/>
      <c r="W1159" s="29"/>
      <c r="X1159" s="30"/>
    </row>
    <row r="1160" spans="1:24">
      <c r="A1160" s="1"/>
      <c r="B1160" s="1"/>
      <c r="C1160" s="1"/>
      <c r="D1160" s="13"/>
      <c r="E1160" s="22"/>
      <c r="F1160" s="13"/>
      <c r="G1160" s="1"/>
      <c r="H1160" s="1"/>
      <c r="I1160" s="46"/>
      <c r="J1160" s="1"/>
      <c r="K1160" s="1"/>
      <c r="L1160" s="1"/>
      <c r="M1160" s="1"/>
      <c r="N1160" s="1"/>
      <c r="O1160" s="1"/>
      <c r="P1160" s="8"/>
      <c r="Q1160" s="26"/>
      <c r="R1160" s="17"/>
      <c r="T1160" t="str">
        <f t="shared" si="18"/>
        <v/>
      </c>
      <c r="U1160" s="34"/>
      <c r="V1160" s="28"/>
      <c r="W1160" s="29"/>
      <c r="X1160" s="30"/>
    </row>
    <row r="1161" spans="1:24">
      <c r="A1161" s="1"/>
      <c r="B1161" s="1"/>
      <c r="C1161" s="1"/>
      <c r="D1161" s="13"/>
      <c r="E1161" s="22"/>
      <c r="F1161" s="13"/>
      <c r="G1161" s="1"/>
      <c r="H1161" s="1"/>
      <c r="I1161" s="46"/>
      <c r="J1161" s="1"/>
      <c r="K1161" s="1"/>
      <c r="L1161" s="1"/>
      <c r="M1161" s="1"/>
      <c r="N1161" s="1"/>
      <c r="O1161" s="1"/>
      <c r="P1161" s="8"/>
      <c r="Q1161" s="26"/>
      <c r="R1161" s="17"/>
      <c r="T1161" t="str">
        <f t="shared" si="18"/>
        <v/>
      </c>
      <c r="U1161" s="34"/>
      <c r="V1161" s="28"/>
      <c r="W1161" s="29"/>
      <c r="X1161" s="30"/>
    </row>
    <row r="1162" spans="1:24">
      <c r="A1162" s="1"/>
      <c r="B1162" s="1"/>
      <c r="C1162" s="1"/>
      <c r="D1162" s="13"/>
      <c r="E1162" s="22"/>
      <c r="F1162" s="13"/>
      <c r="G1162" s="1"/>
      <c r="H1162" s="1"/>
      <c r="I1162" s="46"/>
      <c r="J1162" s="1"/>
      <c r="K1162" s="1"/>
      <c r="L1162" s="1"/>
      <c r="M1162" s="1"/>
      <c r="N1162" s="1"/>
      <c r="O1162" s="1"/>
      <c r="P1162" s="8"/>
      <c r="Q1162" s="26"/>
      <c r="R1162" s="17"/>
      <c r="T1162" t="str">
        <f t="shared" si="18"/>
        <v/>
      </c>
      <c r="U1162" s="34"/>
      <c r="V1162" s="28"/>
      <c r="W1162" s="29"/>
      <c r="X1162" s="30"/>
    </row>
    <row r="1163" spans="1:24">
      <c r="A1163" s="1"/>
      <c r="B1163" s="1"/>
      <c r="C1163" s="1"/>
      <c r="D1163" s="13"/>
      <c r="E1163" s="22"/>
      <c r="F1163" s="13"/>
      <c r="G1163" s="1"/>
      <c r="H1163" s="1"/>
      <c r="I1163" s="46"/>
      <c r="J1163" s="1"/>
      <c r="K1163" s="1"/>
      <c r="L1163" s="1"/>
      <c r="M1163" s="1"/>
      <c r="N1163" s="1"/>
      <c r="O1163" s="1"/>
      <c r="P1163" s="8"/>
      <c r="Q1163" s="26"/>
      <c r="R1163" s="17"/>
      <c r="T1163" t="str">
        <f t="shared" si="18"/>
        <v/>
      </c>
      <c r="U1163" s="34"/>
      <c r="V1163" s="28"/>
      <c r="W1163" s="29"/>
      <c r="X1163" s="30"/>
    </row>
    <row r="1164" spans="1:24">
      <c r="A1164" s="1"/>
      <c r="B1164" s="1"/>
      <c r="C1164" s="1"/>
      <c r="D1164" s="13"/>
      <c r="E1164" s="22"/>
      <c r="F1164" s="13"/>
      <c r="G1164" s="1"/>
      <c r="H1164" s="1"/>
      <c r="I1164" s="46"/>
      <c r="J1164" s="1"/>
      <c r="K1164" s="1"/>
      <c r="L1164" s="1"/>
      <c r="M1164" s="1"/>
      <c r="N1164" s="1"/>
      <c r="O1164" s="1"/>
      <c r="P1164" s="8"/>
      <c r="Q1164" s="26"/>
      <c r="R1164" s="17"/>
      <c r="T1164" t="str">
        <f t="shared" si="18"/>
        <v/>
      </c>
      <c r="U1164" s="34"/>
      <c r="V1164" s="28"/>
      <c r="W1164" s="29"/>
      <c r="X1164" s="30"/>
    </row>
    <row r="1165" spans="1:24">
      <c r="A1165" s="1"/>
      <c r="B1165" s="1"/>
      <c r="C1165" s="1"/>
      <c r="D1165" s="13"/>
      <c r="E1165" s="22"/>
      <c r="F1165" s="13"/>
      <c r="G1165" s="1"/>
      <c r="H1165" s="1"/>
      <c r="I1165" s="46"/>
      <c r="J1165" s="1"/>
      <c r="K1165" s="1"/>
      <c r="L1165" s="1"/>
      <c r="M1165" s="1"/>
      <c r="N1165" s="1"/>
      <c r="O1165" s="1"/>
      <c r="P1165" s="8"/>
      <c r="Q1165" s="26"/>
      <c r="R1165" s="17"/>
      <c r="T1165" t="str">
        <f t="shared" si="18"/>
        <v/>
      </c>
      <c r="U1165" s="34"/>
      <c r="V1165" s="28"/>
      <c r="W1165" s="29"/>
      <c r="X1165" s="30"/>
    </row>
    <row r="1166" spans="1:24">
      <c r="A1166" s="1"/>
      <c r="B1166" s="1"/>
      <c r="C1166" s="1"/>
      <c r="D1166" s="13"/>
      <c r="E1166" s="22"/>
      <c r="F1166" s="13"/>
      <c r="G1166" s="1"/>
      <c r="H1166" s="1"/>
      <c r="I1166" s="46"/>
      <c r="J1166" s="1"/>
      <c r="K1166" s="1"/>
      <c r="L1166" s="1"/>
      <c r="M1166" s="1"/>
      <c r="N1166" s="1"/>
      <c r="O1166" s="1"/>
      <c r="P1166" s="8"/>
      <c r="Q1166" s="26"/>
      <c r="R1166" s="17"/>
      <c r="T1166" t="str">
        <f t="shared" si="18"/>
        <v/>
      </c>
      <c r="U1166" s="34"/>
      <c r="V1166" s="28"/>
      <c r="W1166" s="29"/>
      <c r="X1166" s="30"/>
    </row>
    <row r="1167" spans="1:24">
      <c r="A1167" s="1"/>
      <c r="B1167" s="1"/>
      <c r="C1167" s="1"/>
      <c r="D1167" s="13"/>
      <c r="E1167" s="22"/>
      <c r="F1167" s="13"/>
      <c r="G1167" s="1"/>
      <c r="H1167" s="1"/>
      <c r="I1167" s="46"/>
      <c r="J1167" s="1"/>
      <c r="K1167" s="1"/>
      <c r="L1167" s="1"/>
      <c r="M1167" s="1"/>
      <c r="N1167" s="1"/>
      <c r="O1167" s="1"/>
      <c r="P1167" s="8"/>
      <c r="Q1167" s="26"/>
      <c r="R1167" s="17"/>
      <c r="T1167" t="str">
        <f t="shared" si="18"/>
        <v/>
      </c>
      <c r="U1167" s="34"/>
      <c r="V1167" s="28"/>
      <c r="W1167" s="29"/>
      <c r="X1167" s="30"/>
    </row>
    <row r="1168" spans="1:24">
      <c r="A1168" s="1"/>
      <c r="B1168" s="1"/>
      <c r="C1168" s="1"/>
      <c r="D1168" s="13"/>
      <c r="E1168" s="22"/>
      <c r="F1168" s="13"/>
      <c r="G1168" s="1"/>
      <c r="H1168" s="1"/>
      <c r="I1168" s="46"/>
      <c r="J1168" s="1"/>
      <c r="K1168" s="1"/>
      <c r="L1168" s="1"/>
      <c r="M1168" s="1"/>
      <c r="N1168" s="1"/>
      <c r="O1168" s="1"/>
      <c r="P1168" s="8"/>
      <c r="Q1168" s="26"/>
      <c r="R1168" s="17"/>
      <c r="T1168" t="str">
        <f t="shared" si="18"/>
        <v/>
      </c>
      <c r="U1168" s="34"/>
      <c r="V1168" s="28"/>
      <c r="W1168" s="29"/>
      <c r="X1168" s="30"/>
    </row>
    <row r="1169" spans="1:24">
      <c r="A1169" s="1"/>
      <c r="B1169" s="1"/>
      <c r="C1169" s="1"/>
      <c r="D1169" s="13"/>
      <c r="E1169" s="22"/>
      <c r="F1169" s="13"/>
      <c r="G1169" s="1"/>
      <c r="H1169" s="1"/>
      <c r="I1169" s="46"/>
      <c r="J1169" s="1"/>
      <c r="K1169" s="1"/>
      <c r="L1169" s="1"/>
      <c r="M1169" s="1"/>
      <c r="N1169" s="1"/>
      <c r="O1169" s="1"/>
      <c r="P1169" s="8"/>
      <c r="Q1169" s="26"/>
      <c r="R1169" s="17"/>
      <c r="T1169" t="str">
        <f t="shared" si="18"/>
        <v/>
      </c>
      <c r="U1169" s="34"/>
      <c r="V1169" s="28"/>
      <c r="W1169" s="29"/>
      <c r="X1169" s="30"/>
    </row>
    <row r="1170" spans="1:24">
      <c r="A1170" s="1"/>
      <c r="B1170" s="1"/>
      <c r="C1170" s="1"/>
      <c r="D1170" s="13"/>
      <c r="E1170" s="22"/>
      <c r="F1170" s="13"/>
      <c r="G1170" s="1"/>
      <c r="H1170" s="1"/>
      <c r="I1170" s="46"/>
      <c r="J1170" s="1"/>
      <c r="K1170" s="1"/>
      <c r="L1170" s="1"/>
      <c r="M1170" s="1"/>
      <c r="N1170" s="1"/>
      <c r="O1170" s="1"/>
      <c r="P1170" s="8"/>
      <c r="Q1170" s="26"/>
      <c r="R1170" s="17"/>
      <c r="T1170" t="str">
        <f t="shared" si="18"/>
        <v/>
      </c>
      <c r="U1170" s="34"/>
      <c r="V1170" s="28"/>
      <c r="W1170" s="29"/>
      <c r="X1170" s="30"/>
    </row>
    <row r="1171" spans="1:24">
      <c r="A1171" s="1"/>
      <c r="B1171" s="1"/>
      <c r="C1171" s="1"/>
      <c r="D1171" s="13"/>
      <c r="E1171" s="22"/>
      <c r="F1171" s="13"/>
      <c r="G1171" s="1"/>
      <c r="H1171" s="1"/>
      <c r="I1171" s="46"/>
      <c r="J1171" s="1"/>
      <c r="K1171" s="1"/>
      <c r="L1171" s="1"/>
      <c r="M1171" s="1"/>
      <c r="N1171" s="1"/>
      <c r="O1171" s="1"/>
      <c r="P1171" s="8"/>
      <c r="Q1171" s="26"/>
      <c r="R1171" s="17"/>
      <c r="T1171" t="str">
        <f t="shared" si="18"/>
        <v/>
      </c>
      <c r="U1171" s="34"/>
      <c r="V1171" s="28"/>
      <c r="W1171" s="29"/>
      <c r="X1171" s="30"/>
    </row>
    <row r="1172" spans="1:24">
      <c r="A1172" s="1"/>
      <c r="B1172" s="1"/>
      <c r="C1172" s="1"/>
      <c r="D1172" s="13"/>
      <c r="E1172" s="22"/>
      <c r="F1172" s="13"/>
      <c r="G1172" s="1"/>
      <c r="H1172" s="1"/>
      <c r="I1172" s="46"/>
      <c r="J1172" s="1"/>
      <c r="K1172" s="1"/>
      <c r="L1172" s="1"/>
      <c r="M1172" s="1"/>
      <c r="N1172" s="1"/>
      <c r="O1172" s="1"/>
      <c r="P1172" s="8"/>
      <c r="Q1172" s="26"/>
      <c r="R1172" s="17"/>
      <c r="T1172" t="str">
        <f t="shared" si="18"/>
        <v/>
      </c>
      <c r="U1172" s="34"/>
      <c r="V1172" s="28"/>
      <c r="W1172" s="29"/>
      <c r="X1172" s="30"/>
    </row>
    <row r="1173" spans="1:24">
      <c r="A1173" s="1"/>
      <c r="B1173" s="1"/>
      <c r="C1173" s="1"/>
      <c r="D1173" s="13"/>
      <c r="E1173" s="22"/>
      <c r="F1173" s="13"/>
      <c r="G1173" s="1"/>
      <c r="H1173" s="1"/>
      <c r="I1173" s="46"/>
      <c r="J1173" s="1"/>
      <c r="K1173" s="1"/>
      <c r="L1173" s="1"/>
      <c r="M1173" s="1"/>
      <c r="N1173" s="1"/>
      <c r="O1173" s="1"/>
      <c r="P1173" s="8"/>
      <c r="Q1173" s="26"/>
      <c r="R1173" s="17"/>
      <c r="T1173" t="str">
        <f t="shared" si="18"/>
        <v/>
      </c>
      <c r="U1173" s="34"/>
      <c r="V1173" s="28"/>
      <c r="W1173" s="29"/>
      <c r="X1173" s="30"/>
    </row>
    <row r="1174" spans="1:24">
      <c r="A1174" s="1"/>
      <c r="B1174" s="1"/>
      <c r="C1174" s="1"/>
      <c r="D1174" s="13"/>
      <c r="E1174" s="22"/>
      <c r="F1174" s="13"/>
      <c r="G1174" s="1"/>
      <c r="H1174" s="1"/>
      <c r="I1174" s="46"/>
      <c r="J1174" s="1"/>
      <c r="K1174" s="1"/>
      <c r="L1174" s="1"/>
      <c r="M1174" s="1"/>
      <c r="N1174" s="1"/>
      <c r="O1174" s="1"/>
      <c r="P1174" s="8"/>
      <c r="Q1174" s="26"/>
      <c r="R1174" s="17"/>
      <c r="T1174" t="str">
        <f t="shared" si="18"/>
        <v/>
      </c>
      <c r="U1174" s="34"/>
      <c r="V1174" s="28"/>
      <c r="W1174" s="29"/>
      <c r="X1174" s="30"/>
    </row>
    <row r="1175" spans="1:24">
      <c r="A1175" s="1"/>
      <c r="B1175" s="1"/>
      <c r="C1175" s="1"/>
      <c r="D1175" s="13"/>
      <c r="E1175" s="22"/>
      <c r="F1175" s="13"/>
      <c r="G1175" s="1"/>
      <c r="H1175" s="1"/>
      <c r="I1175" s="46"/>
      <c r="J1175" s="1"/>
      <c r="K1175" s="1"/>
      <c r="L1175" s="1"/>
      <c r="M1175" s="1"/>
      <c r="N1175" s="1"/>
      <c r="O1175" s="1"/>
      <c r="P1175" s="8"/>
      <c r="Q1175" s="26"/>
      <c r="R1175" s="17"/>
      <c r="T1175" t="str">
        <f t="shared" si="18"/>
        <v/>
      </c>
      <c r="U1175" s="34"/>
      <c r="V1175" s="28"/>
      <c r="W1175" s="29"/>
      <c r="X1175" s="30"/>
    </row>
    <row r="1176" spans="1:24">
      <c r="A1176" s="1"/>
      <c r="B1176" s="1"/>
      <c r="C1176" s="1"/>
      <c r="D1176" s="13"/>
      <c r="E1176" s="22"/>
      <c r="F1176" s="13"/>
      <c r="G1176" s="1"/>
      <c r="H1176" s="1"/>
      <c r="I1176" s="46"/>
      <c r="J1176" s="1"/>
      <c r="K1176" s="1"/>
      <c r="L1176" s="1"/>
      <c r="M1176" s="1"/>
      <c r="N1176" s="1"/>
      <c r="O1176" s="1"/>
      <c r="P1176" s="8"/>
      <c r="Q1176" s="26"/>
      <c r="R1176" s="17"/>
      <c r="T1176" t="str">
        <f t="shared" si="18"/>
        <v/>
      </c>
      <c r="U1176" s="34"/>
      <c r="V1176" s="28"/>
      <c r="W1176" s="29"/>
      <c r="X1176" s="30"/>
    </row>
    <row r="1177" spans="1:24">
      <c r="A1177" s="1"/>
      <c r="B1177" s="1"/>
      <c r="C1177" s="1"/>
      <c r="D1177" s="13"/>
      <c r="E1177" s="22"/>
      <c r="F1177" s="13"/>
      <c r="G1177" s="1"/>
      <c r="H1177" s="1"/>
      <c r="I1177" s="46"/>
      <c r="J1177" s="1"/>
      <c r="K1177" s="1"/>
      <c r="L1177" s="1"/>
      <c r="M1177" s="1"/>
      <c r="N1177" s="1"/>
      <c r="O1177" s="1"/>
      <c r="P1177" s="8"/>
      <c r="Q1177" s="26"/>
      <c r="R1177" s="17"/>
      <c r="T1177" t="str">
        <f t="shared" si="18"/>
        <v/>
      </c>
      <c r="U1177" s="34"/>
      <c r="V1177" s="28"/>
      <c r="W1177" s="29"/>
      <c r="X1177" s="30"/>
    </row>
    <row r="1178" spans="1:24">
      <c r="A1178" s="1"/>
      <c r="B1178" s="1"/>
      <c r="C1178" s="1"/>
      <c r="D1178" s="13"/>
      <c r="E1178" s="22"/>
      <c r="F1178" s="13"/>
      <c r="G1178" s="1"/>
      <c r="H1178" s="1"/>
      <c r="I1178" s="46"/>
      <c r="J1178" s="1"/>
      <c r="K1178" s="1"/>
      <c r="L1178" s="1"/>
      <c r="M1178" s="1"/>
      <c r="N1178" s="1"/>
      <c r="O1178" s="1"/>
      <c r="P1178" s="8"/>
      <c r="Q1178" s="26"/>
      <c r="R1178" s="17"/>
      <c r="T1178" t="str">
        <f t="shared" si="18"/>
        <v/>
      </c>
      <c r="U1178" s="34"/>
      <c r="V1178" s="28"/>
      <c r="W1178" s="29"/>
      <c r="X1178" s="30"/>
    </row>
    <row r="1179" spans="1:24">
      <c r="A1179" s="1"/>
      <c r="B1179" s="1"/>
      <c r="C1179" s="1"/>
      <c r="D1179" s="13"/>
      <c r="E1179" s="22"/>
      <c r="F1179" s="13"/>
      <c r="G1179" s="1"/>
      <c r="H1179" s="1"/>
      <c r="I1179" s="46"/>
      <c r="J1179" s="1"/>
      <c r="K1179" s="1"/>
      <c r="L1179" s="1"/>
      <c r="M1179" s="1"/>
      <c r="N1179" s="1"/>
      <c r="O1179" s="1"/>
      <c r="P1179" s="8"/>
      <c r="Q1179" s="26"/>
      <c r="R1179" s="17"/>
      <c r="T1179" t="str">
        <f t="shared" si="18"/>
        <v/>
      </c>
      <c r="U1179" s="34"/>
      <c r="V1179" s="28"/>
      <c r="W1179" s="29"/>
      <c r="X1179" s="30"/>
    </row>
    <row r="1180" spans="1:24">
      <c r="A1180" s="1"/>
      <c r="B1180" s="1"/>
      <c r="C1180" s="1"/>
      <c r="D1180" s="13"/>
      <c r="E1180" s="22"/>
      <c r="F1180" s="13"/>
      <c r="G1180" s="1"/>
      <c r="H1180" s="1"/>
      <c r="I1180" s="46"/>
      <c r="J1180" s="1"/>
      <c r="K1180" s="1"/>
      <c r="L1180" s="1"/>
      <c r="M1180" s="1"/>
      <c r="N1180" s="1"/>
      <c r="O1180" s="1"/>
      <c r="P1180" s="8"/>
      <c r="Q1180" s="26"/>
      <c r="R1180" s="17"/>
      <c r="T1180" t="str">
        <f t="shared" si="18"/>
        <v/>
      </c>
      <c r="U1180" s="34"/>
      <c r="V1180" s="28"/>
      <c r="W1180" s="29"/>
      <c r="X1180" s="30"/>
    </row>
    <row r="1181" spans="1:24">
      <c r="A1181" s="1"/>
      <c r="B1181" s="1"/>
      <c r="C1181" s="1"/>
      <c r="D1181" s="13"/>
      <c r="E1181" s="22"/>
      <c r="F1181" s="13"/>
      <c r="G1181" s="1"/>
      <c r="H1181" s="1"/>
      <c r="I1181" s="46"/>
      <c r="J1181" s="1"/>
      <c r="K1181" s="1"/>
      <c r="L1181" s="1"/>
      <c r="M1181" s="1"/>
      <c r="N1181" s="1"/>
      <c r="O1181" s="1"/>
      <c r="P1181" s="8"/>
      <c r="Q1181" s="26"/>
      <c r="R1181" s="17"/>
      <c r="T1181" t="str">
        <f t="shared" si="18"/>
        <v/>
      </c>
      <c r="U1181" s="34"/>
      <c r="V1181" s="28"/>
      <c r="W1181" s="29"/>
      <c r="X1181" s="30"/>
    </row>
    <row r="1182" spans="1:24">
      <c r="A1182" s="1"/>
      <c r="B1182" s="1"/>
      <c r="C1182" s="1"/>
      <c r="D1182" s="13"/>
      <c r="E1182" s="22"/>
      <c r="F1182" s="13"/>
      <c r="G1182" s="1"/>
      <c r="H1182" s="1"/>
      <c r="I1182" s="46"/>
      <c r="J1182" s="1"/>
      <c r="K1182" s="1"/>
      <c r="L1182" s="1"/>
      <c r="M1182" s="1"/>
      <c r="N1182" s="1"/>
      <c r="O1182" s="1"/>
      <c r="P1182" s="8"/>
      <c r="Q1182" s="26"/>
      <c r="R1182" s="17"/>
      <c r="T1182" t="str">
        <f t="shared" si="18"/>
        <v/>
      </c>
      <c r="U1182" s="34"/>
      <c r="V1182" s="28"/>
      <c r="W1182" s="29"/>
      <c r="X1182" s="30"/>
    </row>
    <row r="1183" spans="1:24">
      <c r="A1183" s="1"/>
      <c r="B1183" s="1"/>
      <c r="C1183" s="1"/>
      <c r="D1183" s="13"/>
      <c r="E1183" s="22"/>
      <c r="F1183" s="13"/>
      <c r="G1183" s="1"/>
      <c r="H1183" s="1"/>
      <c r="I1183" s="46"/>
      <c r="J1183" s="1"/>
      <c r="K1183" s="1"/>
      <c r="L1183" s="1"/>
      <c r="M1183" s="1"/>
      <c r="N1183" s="1"/>
      <c r="O1183" s="1"/>
      <c r="P1183" s="8"/>
      <c r="Q1183" s="26"/>
      <c r="R1183" s="17"/>
      <c r="T1183" t="str">
        <f t="shared" si="18"/>
        <v/>
      </c>
      <c r="U1183" s="34"/>
      <c r="V1183" s="28"/>
      <c r="W1183" s="29"/>
      <c r="X1183" s="30"/>
    </row>
    <row r="1184" spans="1:24">
      <c r="A1184" s="1"/>
      <c r="B1184" s="1"/>
      <c r="C1184" s="1"/>
      <c r="D1184" s="13"/>
      <c r="E1184" s="22"/>
      <c r="F1184" s="13"/>
      <c r="G1184" s="1"/>
      <c r="H1184" s="1"/>
      <c r="I1184" s="46"/>
      <c r="J1184" s="1"/>
      <c r="K1184" s="1"/>
      <c r="L1184" s="1"/>
      <c r="M1184" s="1"/>
      <c r="N1184" s="1"/>
      <c r="O1184" s="1"/>
      <c r="P1184" s="8"/>
      <c r="Q1184" s="26"/>
      <c r="R1184" s="17"/>
      <c r="T1184" t="str">
        <f t="shared" si="18"/>
        <v/>
      </c>
      <c r="U1184" s="34"/>
      <c r="V1184" s="28"/>
      <c r="W1184" s="29"/>
      <c r="X1184" s="30"/>
    </row>
    <row r="1185" spans="1:24">
      <c r="A1185" s="1"/>
      <c r="B1185" s="1"/>
      <c r="C1185" s="1"/>
      <c r="D1185" s="13"/>
      <c r="E1185" s="22"/>
      <c r="F1185" s="13"/>
      <c r="G1185" s="1"/>
      <c r="H1185" s="1"/>
      <c r="I1185" s="46"/>
      <c r="J1185" s="1"/>
      <c r="K1185" s="1"/>
      <c r="L1185" s="1"/>
      <c r="M1185" s="1"/>
      <c r="N1185" s="1"/>
      <c r="O1185" s="1"/>
      <c r="P1185" s="8"/>
      <c r="Q1185" s="26"/>
      <c r="R1185" s="17"/>
      <c r="T1185" t="str">
        <f t="shared" si="18"/>
        <v/>
      </c>
      <c r="U1185" s="34"/>
      <c r="V1185" s="28"/>
      <c r="W1185" s="29"/>
      <c r="X1185" s="30"/>
    </row>
    <row r="1186" spans="1:24">
      <c r="A1186" s="1"/>
      <c r="B1186" s="1"/>
      <c r="C1186" s="1"/>
      <c r="D1186" s="13"/>
      <c r="E1186" s="22"/>
      <c r="F1186" s="13"/>
      <c r="G1186" s="1"/>
      <c r="H1186" s="1"/>
      <c r="I1186" s="46"/>
      <c r="J1186" s="1"/>
      <c r="K1186" s="1"/>
      <c r="L1186" s="1"/>
      <c r="M1186" s="1"/>
      <c r="N1186" s="1"/>
      <c r="O1186" s="1"/>
      <c r="P1186" s="8"/>
      <c r="Q1186" s="26"/>
      <c r="R1186" s="17"/>
      <c r="T1186" t="str">
        <f t="shared" si="18"/>
        <v/>
      </c>
      <c r="U1186" s="34"/>
      <c r="V1186" s="28"/>
      <c r="W1186" s="29"/>
      <c r="X1186" s="30"/>
    </row>
    <row r="1187" spans="1:24">
      <c r="A1187" s="1"/>
      <c r="B1187" s="1"/>
      <c r="C1187" s="1"/>
      <c r="D1187" s="13"/>
      <c r="E1187" s="22"/>
      <c r="F1187" s="13"/>
      <c r="G1187" s="1"/>
      <c r="H1187" s="1"/>
      <c r="I1187" s="46"/>
      <c r="J1187" s="1"/>
      <c r="K1187" s="1"/>
      <c r="L1187" s="1"/>
      <c r="M1187" s="1"/>
      <c r="N1187" s="1"/>
      <c r="O1187" s="1"/>
      <c r="P1187" s="8"/>
      <c r="Q1187" s="26"/>
      <c r="R1187" s="17"/>
      <c r="T1187" t="str">
        <f t="shared" si="18"/>
        <v/>
      </c>
      <c r="U1187" s="34"/>
      <c r="V1187" s="28"/>
      <c r="W1187" s="29"/>
      <c r="X1187" s="30"/>
    </row>
    <row r="1188" spans="1:24">
      <c r="A1188" s="1"/>
      <c r="B1188" s="1"/>
      <c r="C1188" s="1"/>
      <c r="D1188" s="13"/>
      <c r="E1188" s="22"/>
      <c r="F1188" s="13"/>
      <c r="G1188" s="1"/>
      <c r="H1188" s="1"/>
      <c r="I1188" s="46"/>
      <c r="J1188" s="1"/>
      <c r="K1188" s="1"/>
      <c r="L1188" s="1"/>
      <c r="M1188" s="1"/>
      <c r="N1188" s="1"/>
      <c r="O1188" s="1"/>
      <c r="P1188" s="8"/>
      <c r="Q1188" s="26"/>
      <c r="R1188" s="17"/>
      <c r="T1188" t="str">
        <f t="shared" si="18"/>
        <v/>
      </c>
      <c r="U1188" s="34"/>
      <c r="V1188" s="28"/>
      <c r="W1188" s="29"/>
      <c r="X1188" s="30"/>
    </row>
    <row r="1189" spans="1:24">
      <c r="A1189" s="1"/>
      <c r="B1189" s="1"/>
      <c r="C1189" s="1"/>
      <c r="D1189" s="13"/>
      <c r="E1189" s="22"/>
      <c r="F1189" s="13"/>
      <c r="G1189" s="1"/>
      <c r="H1189" s="1"/>
      <c r="I1189" s="46"/>
      <c r="J1189" s="1"/>
      <c r="K1189" s="1"/>
      <c r="L1189" s="1"/>
      <c r="M1189" s="1"/>
      <c r="N1189" s="1"/>
      <c r="O1189" s="1"/>
      <c r="P1189" s="8"/>
      <c r="Q1189" s="26"/>
      <c r="R1189" s="17"/>
      <c r="T1189" t="str">
        <f t="shared" si="18"/>
        <v/>
      </c>
      <c r="U1189" s="34"/>
      <c r="V1189" s="28"/>
      <c r="W1189" s="29"/>
      <c r="X1189" s="30"/>
    </row>
    <row r="1190" spans="1:24">
      <c r="A1190" s="1"/>
      <c r="B1190" s="1"/>
      <c r="C1190" s="1"/>
      <c r="D1190" s="13"/>
      <c r="E1190" s="22"/>
      <c r="F1190" s="13"/>
      <c r="G1190" s="1"/>
      <c r="H1190" s="1"/>
      <c r="I1190" s="46"/>
      <c r="J1190" s="1"/>
      <c r="K1190" s="1"/>
      <c r="L1190" s="1"/>
      <c r="M1190" s="1"/>
      <c r="N1190" s="1"/>
      <c r="O1190" s="1"/>
      <c r="P1190" s="8"/>
      <c r="Q1190" s="26"/>
      <c r="R1190" s="17"/>
      <c r="T1190" t="str">
        <f t="shared" si="18"/>
        <v/>
      </c>
      <c r="U1190" s="34"/>
      <c r="V1190" s="28"/>
      <c r="W1190" s="29"/>
      <c r="X1190" s="30"/>
    </row>
    <row r="1191" spans="1:24">
      <c r="A1191" s="1"/>
      <c r="B1191" s="1"/>
      <c r="C1191" s="1"/>
      <c r="D1191" s="13"/>
      <c r="E1191" s="22"/>
      <c r="F1191" s="13"/>
      <c r="G1191" s="1"/>
      <c r="H1191" s="1"/>
      <c r="I1191" s="46"/>
      <c r="J1191" s="1"/>
      <c r="K1191" s="1"/>
      <c r="L1191" s="1"/>
      <c r="M1191" s="1"/>
      <c r="N1191" s="1"/>
      <c r="O1191" s="1"/>
      <c r="P1191" s="8"/>
      <c r="Q1191" s="26"/>
      <c r="R1191" s="17"/>
      <c r="T1191" t="str">
        <f t="shared" si="18"/>
        <v/>
      </c>
      <c r="U1191" s="34"/>
      <c r="V1191" s="28"/>
      <c r="W1191" s="29"/>
      <c r="X1191" s="30"/>
    </row>
    <row r="1192" spans="1:24">
      <c r="A1192" s="1"/>
      <c r="B1192" s="1"/>
      <c r="C1192" s="1"/>
      <c r="D1192" s="13"/>
      <c r="E1192" s="22"/>
      <c r="F1192" s="13"/>
      <c r="G1192" s="1"/>
      <c r="H1192" s="1"/>
      <c r="I1192" s="46"/>
      <c r="J1192" s="1"/>
      <c r="K1192" s="1"/>
      <c r="L1192" s="1"/>
      <c r="M1192" s="1"/>
      <c r="N1192" s="1"/>
      <c r="O1192" s="1"/>
      <c r="P1192" s="8"/>
      <c r="Q1192" s="26"/>
      <c r="R1192" s="17"/>
      <c r="T1192" t="str">
        <f t="shared" si="18"/>
        <v/>
      </c>
      <c r="U1192" s="34"/>
      <c r="V1192" s="28"/>
      <c r="W1192" s="29"/>
      <c r="X1192" s="30"/>
    </row>
    <row r="1193" spans="1:24">
      <c r="A1193" s="1"/>
      <c r="B1193" s="1"/>
      <c r="C1193" s="1"/>
      <c r="D1193" s="13"/>
      <c r="E1193" s="22"/>
      <c r="F1193" s="13"/>
      <c r="G1193" s="1"/>
      <c r="H1193" s="1"/>
      <c r="I1193" s="46"/>
      <c r="J1193" s="1"/>
      <c r="K1193" s="1"/>
      <c r="L1193" s="1"/>
      <c r="M1193" s="1"/>
      <c r="N1193" s="1"/>
      <c r="O1193" s="1"/>
      <c r="P1193" s="8"/>
      <c r="Q1193" s="26"/>
      <c r="R1193" s="17"/>
      <c r="T1193" t="str">
        <f t="shared" si="18"/>
        <v/>
      </c>
      <c r="U1193" s="34"/>
      <c r="V1193" s="28"/>
      <c r="W1193" s="29"/>
      <c r="X1193" s="30"/>
    </row>
    <row r="1194" spans="1:24">
      <c r="A1194" s="1"/>
      <c r="B1194" s="1"/>
      <c r="C1194" s="1"/>
      <c r="D1194" s="13"/>
      <c r="E1194" s="22"/>
      <c r="F1194" s="13"/>
      <c r="G1194" s="1"/>
      <c r="H1194" s="1"/>
      <c r="I1194" s="46"/>
      <c r="J1194" s="1"/>
      <c r="K1194" s="1"/>
      <c r="L1194" s="1"/>
      <c r="M1194" s="1"/>
      <c r="N1194" s="1"/>
      <c r="O1194" s="1"/>
      <c r="P1194" s="8"/>
      <c r="Q1194" s="26"/>
      <c r="R1194" s="17"/>
      <c r="T1194" t="str">
        <f t="shared" si="18"/>
        <v/>
      </c>
      <c r="U1194" s="34"/>
      <c r="V1194" s="28"/>
      <c r="W1194" s="29"/>
      <c r="X1194" s="30"/>
    </row>
    <row r="1195" spans="1:24">
      <c r="A1195" s="1"/>
      <c r="B1195" s="1"/>
      <c r="C1195" s="1"/>
      <c r="D1195" s="13"/>
      <c r="E1195" s="22"/>
      <c r="F1195" s="13"/>
      <c r="G1195" s="1"/>
      <c r="H1195" s="1"/>
      <c r="I1195" s="46"/>
      <c r="J1195" s="1"/>
      <c r="K1195" s="1"/>
      <c r="L1195" s="1"/>
      <c r="M1195" s="1"/>
      <c r="N1195" s="1"/>
      <c r="O1195" s="1"/>
      <c r="P1195" s="8"/>
      <c r="Q1195" s="26"/>
      <c r="R1195" s="17"/>
      <c r="T1195" t="str">
        <f t="shared" si="18"/>
        <v/>
      </c>
      <c r="U1195" s="34"/>
      <c r="V1195" s="28"/>
      <c r="W1195" s="29"/>
      <c r="X1195" s="30"/>
    </row>
    <row r="1196" spans="1:24">
      <c r="A1196" s="1"/>
      <c r="B1196" s="1"/>
      <c r="C1196" s="1"/>
      <c r="D1196" s="13"/>
      <c r="E1196" s="22"/>
      <c r="F1196" s="13"/>
      <c r="G1196" s="1"/>
      <c r="H1196" s="1"/>
      <c r="I1196" s="46"/>
      <c r="J1196" s="1"/>
      <c r="K1196" s="1"/>
      <c r="L1196" s="1"/>
      <c r="M1196" s="1"/>
      <c r="N1196" s="1"/>
      <c r="O1196" s="1"/>
      <c r="P1196" s="8"/>
      <c r="Q1196" s="26"/>
      <c r="R1196" s="17"/>
      <c r="T1196" t="str">
        <f t="shared" si="18"/>
        <v/>
      </c>
      <c r="U1196" s="34"/>
      <c r="V1196" s="28"/>
      <c r="W1196" s="29"/>
      <c r="X1196" s="30"/>
    </row>
    <row r="1197" spans="1:24">
      <c r="A1197" s="1"/>
      <c r="B1197" s="1"/>
      <c r="C1197" s="1"/>
      <c r="D1197" s="13"/>
      <c r="E1197" s="22"/>
      <c r="F1197" s="13"/>
      <c r="G1197" s="1"/>
      <c r="H1197" s="1"/>
      <c r="I1197" s="46"/>
      <c r="J1197" s="1"/>
      <c r="K1197" s="1"/>
      <c r="L1197" s="1"/>
      <c r="M1197" s="1"/>
      <c r="N1197" s="1"/>
      <c r="O1197" s="1"/>
      <c r="P1197" s="8"/>
      <c r="Q1197" s="26"/>
      <c r="R1197" s="17"/>
      <c r="T1197" t="str">
        <f t="shared" si="18"/>
        <v/>
      </c>
      <c r="U1197" s="34"/>
      <c r="V1197" s="28"/>
      <c r="W1197" s="29"/>
      <c r="X1197" s="30"/>
    </row>
    <row r="1198" spans="1:24">
      <c r="A1198" s="1"/>
      <c r="B1198" s="1"/>
      <c r="C1198" s="1"/>
      <c r="D1198" s="13"/>
      <c r="E1198" s="22"/>
      <c r="F1198" s="13"/>
      <c r="G1198" s="1"/>
      <c r="H1198" s="1"/>
      <c r="I1198" s="46"/>
      <c r="J1198" s="1"/>
      <c r="K1198" s="1"/>
      <c r="L1198" s="1"/>
      <c r="M1198" s="1"/>
      <c r="N1198" s="1"/>
      <c r="O1198" s="1"/>
      <c r="P1198" s="8"/>
      <c r="Q1198" s="26"/>
      <c r="R1198" s="17"/>
      <c r="T1198" t="str">
        <f t="shared" si="18"/>
        <v/>
      </c>
      <c r="U1198" s="34"/>
      <c r="V1198" s="28"/>
      <c r="W1198" s="29"/>
      <c r="X1198" s="30"/>
    </row>
    <row r="1199" spans="1:24">
      <c r="A1199" s="1"/>
      <c r="B1199" s="1"/>
      <c r="C1199" s="1"/>
      <c r="D1199" s="13"/>
      <c r="E1199" s="22"/>
      <c r="F1199" s="13"/>
      <c r="G1199" s="1"/>
      <c r="H1199" s="1"/>
      <c r="I1199" s="46"/>
      <c r="J1199" s="1"/>
      <c r="K1199" s="1"/>
      <c r="L1199" s="1"/>
      <c r="M1199" s="1"/>
      <c r="N1199" s="1"/>
      <c r="O1199" s="1"/>
      <c r="P1199" s="8"/>
      <c r="Q1199" s="26"/>
      <c r="R1199" s="17"/>
      <c r="T1199" t="str">
        <f t="shared" si="18"/>
        <v/>
      </c>
      <c r="U1199" s="34"/>
      <c r="V1199" s="28"/>
      <c r="W1199" s="29"/>
      <c r="X1199" s="30"/>
    </row>
    <row r="1200" spans="1:24">
      <c r="A1200" s="1"/>
      <c r="B1200" s="1"/>
      <c r="C1200" s="1"/>
      <c r="D1200" s="13"/>
      <c r="E1200" s="22"/>
      <c r="F1200" s="13"/>
      <c r="G1200" s="1"/>
      <c r="H1200" s="1"/>
      <c r="I1200" s="46"/>
      <c r="J1200" s="1"/>
      <c r="K1200" s="1"/>
      <c r="L1200" s="1"/>
      <c r="M1200" s="1"/>
      <c r="N1200" s="1"/>
      <c r="O1200" s="1"/>
      <c r="P1200" s="8"/>
      <c r="Q1200" s="26"/>
      <c r="R1200" s="17"/>
      <c r="T1200" t="str">
        <f t="shared" si="18"/>
        <v/>
      </c>
      <c r="U1200" s="34"/>
      <c r="V1200" s="28"/>
      <c r="W1200" s="29"/>
      <c r="X1200" s="30"/>
    </row>
    <row r="1201" spans="1:24">
      <c r="A1201" s="1"/>
      <c r="B1201" s="1"/>
      <c r="C1201" s="1"/>
      <c r="D1201" s="13"/>
      <c r="E1201" s="22"/>
      <c r="F1201" s="13"/>
      <c r="G1201" s="1"/>
      <c r="H1201" s="1"/>
      <c r="I1201" s="46"/>
      <c r="J1201" s="1"/>
      <c r="K1201" s="1"/>
      <c r="L1201" s="1"/>
      <c r="M1201" s="1"/>
      <c r="N1201" s="1"/>
      <c r="O1201" s="1"/>
      <c r="P1201" s="8"/>
      <c r="Q1201" s="26"/>
      <c r="R1201" s="17"/>
      <c r="T1201" t="str">
        <f t="shared" si="18"/>
        <v/>
      </c>
      <c r="U1201" s="34"/>
      <c r="V1201" s="28"/>
      <c r="W1201" s="29"/>
      <c r="X1201" s="30"/>
    </row>
    <row r="1202" spans="1:24">
      <c r="A1202" s="1"/>
      <c r="B1202" s="1"/>
      <c r="C1202" s="1"/>
      <c r="D1202" s="13"/>
      <c r="E1202" s="22"/>
      <c r="F1202" s="13"/>
      <c r="G1202" s="1"/>
      <c r="H1202" s="1"/>
      <c r="I1202" s="46"/>
      <c r="J1202" s="1"/>
      <c r="K1202" s="1"/>
      <c r="L1202" s="1"/>
      <c r="M1202" s="1"/>
      <c r="N1202" s="1"/>
      <c r="O1202" s="1"/>
      <c r="P1202" s="8"/>
      <c r="Q1202" s="26"/>
      <c r="R1202" s="17"/>
      <c r="T1202" t="str">
        <f t="shared" si="18"/>
        <v/>
      </c>
      <c r="U1202" s="34"/>
      <c r="V1202" s="28"/>
      <c r="W1202" s="29"/>
      <c r="X1202" s="30"/>
    </row>
    <row r="1203" spans="1:24">
      <c r="A1203" s="1"/>
      <c r="B1203" s="1"/>
      <c r="C1203" s="1"/>
      <c r="D1203" s="13"/>
      <c r="E1203" s="22"/>
      <c r="F1203" s="13"/>
      <c r="G1203" s="1"/>
      <c r="H1203" s="1"/>
      <c r="I1203" s="46"/>
      <c r="J1203" s="1"/>
      <c r="K1203" s="1"/>
      <c r="L1203" s="1"/>
      <c r="M1203" s="1"/>
      <c r="N1203" s="1"/>
      <c r="O1203" s="1"/>
      <c r="P1203" s="8"/>
      <c r="Q1203" s="26"/>
      <c r="R1203" s="17"/>
      <c r="T1203" t="str">
        <f t="shared" si="18"/>
        <v/>
      </c>
      <c r="U1203" s="34"/>
      <c r="V1203" s="28"/>
      <c r="W1203" s="29"/>
      <c r="X1203" s="30"/>
    </row>
    <row r="1204" spans="1:24">
      <c r="A1204" s="1"/>
      <c r="B1204" s="1"/>
      <c r="C1204" s="1"/>
      <c r="D1204" s="13"/>
      <c r="E1204" s="22"/>
      <c r="F1204" s="13"/>
      <c r="G1204" s="1"/>
      <c r="H1204" s="1"/>
      <c r="I1204" s="46"/>
      <c r="J1204" s="1"/>
      <c r="K1204" s="1"/>
      <c r="L1204" s="1"/>
      <c r="M1204" s="1"/>
      <c r="N1204" s="1"/>
      <c r="O1204" s="1"/>
      <c r="P1204" s="8"/>
      <c r="Q1204" s="26"/>
      <c r="R1204" s="17"/>
      <c r="T1204" t="str">
        <f t="shared" si="18"/>
        <v/>
      </c>
      <c r="U1204" s="34"/>
      <c r="V1204" s="28"/>
      <c r="W1204" s="29"/>
      <c r="X1204" s="30"/>
    </row>
    <row r="1205" spans="1:24">
      <c r="A1205" s="1"/>
      <c r="B1205" s="1"/>
      <c r="C1205" s="1"/>
      <c r="D1205" s="13"/>
      <c r="E1205" s="22"/>
      <c r="F1205" s="13"/>
      <c r="G1205" s="1"/>
      <c r="H1205" s="1"/>
      <c r="I1205" s="46"/>
      <c r="J1205" s="1"/>
      <c r="K1205" s="1"/>
      <c r="L1205" s="1"/>
      <c r="M1205" s="1"/>
      <c r="N1205" s="1"/>
      <c r="O1205" s="1"/>
      <c r="P1205" s="8"/>
      <c r="Q1205" s="26"/>
      <c r="R1205" s="17"/>
      <c r="T1205" t="str">
        <f t="shared" si="18"/>
        <v/>
      </c>
      <c r="U1205" s="34"/>
      <c r="V1205" s="28"/>
      <c r="W1205" s="29"/>
      <c r="X1205" s="30"/>
    </row>
    <row r="1206" spans="1:24">
      <c r="A1206" s="1"/>
      <c r="B1206" s="1"/>
      <c r="C1206" s="1"/>
      <c r="D1206" s="13"/>
      <c r="E1206" s="22"/>
      <c r="F1206" s="13"/>
      <c r="G1206" s="1"/>
      <c r="H1206" s="1"/>
      <c r="I1206" s="46"/>
      <c r="J1206" s="1"/>
      <c r="K1206" s="1"/>
      <c r="L1206" s="1"/>
      <c r="M1206" s="1"/>
      <c r="N1206" s="1"/>
      <c r="O1206" s="1"/>
      <c r="P1206" s="8"/>
      <c r="Q1206" s="26"/>
      <c r="R1206" s="17"/>
      <c r="T1206" t="str">
        <f t="shared" si="18"/>
        <v/>
      </c>
      <c r="U1206" s="34"/>
      <c r="V1206" s="28"/>
      <c r="W1206" s="29"/>
      <c r="X1206" s="30"/>
    </row>
    <row r="1207" spans="1:24">
      <c r="A1207" s="1"/>
      <c r="B1207" s="1"/>
      <c r="C1207" s="1"/>
      <c r="D1207" s="13"/>
      <c r="E1207" s="22"/>
      <c r="F1207" s="13"/>
      <c r="G1207" s="1"/>
      <c r="H1207" s="1"/>
      <c r="I1207" s="46"/>
      <c r="J1207" s="1"/>
      <c r="K1207" s="1"/>
      <c r="L1207" s="1"/>
      <c r="M1207" s="1"/>
      <c r="N1207" s="1"/>
      <c r="O1207" s="1"/>
      <c r="P1207" s="8"/>
      <c r="Q1207" s="26"/>
      <c r="R1207" s="17"/>
      <c r="T1207" t="str">
        <f t="shared" si="18"/>
        <v/>
      </c>
      <c r="U1207" s="34"/>
      <c r="V1207" s="28"/>
      <c r="W1207" s="29"/>
      <c r="X1207" s="30"/>
    </row>
    <row r="1208" spans="1:24">
      <c r="A1208" s="1"/>
      <c r="B1208" s="1"/>
      <c r="C1208" s="1"/>
      <c r="D1208" s="13"/>
      <c r="E1208" s="22"/>
      <c r="F1208" s="13"/>
      <c r="G1208" s="1"/>
      <c r="H1208" s="1"/>
      <c r="I1208" s="46"/>
      <c r="J1208" s="1"/>
      <c r="K1208" s="1"/>
      <c r="L1208" s="1"/>
      <c r="M1208" s="1"/>
      <c r="N1208" s="1"/>
      <c r="O1208" s="1"/>
      <c r="P1208" s="8"/>
      <c r="Q1208" s="26"/>
      <c r="R1208" s="17"/>
      <c r="T1208" t="str">
        <f t="shared" si="18"/>
        <v/>
      </c>
      <c r="U1208" s="34"/>
      <c r="V1208" s="28"/>
      <c r="W1208" s="29"/>
      <c r="X1208" s="30"/>
    </row>
    <row r="1209" spans="1:24">
      <c r="A1209" s="1"/>
      <c r="B1209" s="1"/>
      <c r="C1209" s="1"/>
      <c r="D1209" s="13"/>
      <c r="E1209" s="22"/>
      <c r="F1209" s="13"/>
      <c r="G1209" s="1"/>
      <c r="H1209" s="1"/>
      <c r="I1209" s="46"/>
      <c r="J1209" s="1"/>
      <c r="K1209" s="1"/>
      <c r="L1209" s="1"/>
      <c r="M1209" s="1"/>
      <c r="N1209" s="1"/>
      <c r="O1209" s="1"/>
      <c r="P1209" s="8"/>
      <c r="Q1209" s="26"/>
      <c r="R1209" s="17"/>
      <c r="T1209" t="str">
        <f t="shared" si="18"/>
        <v/>
      </c>
      <c r="U1209" s="34"/>
      <c r="V1209" s="28"/>
      <c r="W1209" s="29"/>
      <c r="X1209" s="30"/>
    </row>
    <row r="1210" spans="1:24">
      <c r="A1210" s="1"/>
      <c r="B1210" s="1"/>
      <c r="C1210" s="1"/>
      <c r="D1210" s="13"/>
      <c r="E1210" s="22"/>
      <c r="F1210" s="13"/>
      <c r="G1210" s="1"/>
      <c r="H1210" s="1"/>
      <c r="I1210" s="46"/>
      <c r="J1210" s="1"/>
      <c r="K1210" s="1"/>
      <c r="L1210" s="1"/>
      <c r="M1210" s="1"/>
      <c r="N1210" s="1"/>
      <c r="O1210" s="1"/>
      <c r="P1210" s="8"/>
      <c r="Q1210" s="26"/>
      <c r="R1210" s="17"/>
      <c r="T1210" t="str">
        <f t="shared" si="18"/>
        <v/>
      </c>
      <c r="U1210" s="34"/>
      <c r="V1210" s="28"/>
      <c r="W1210" s="29"/>
      <c r="X1210" s="30"/>
    </row>
    <row r="1211" spans="1:24">
      <c r="A1211" s="1"/>
      <c r="B1211" s="1"/>
      <c r="C1211" s="1"/>
      <c r="D1211" s="13"/>
      <c r="E1211" s="22"/>
      <c r="F1211" s="13"/>
      <c r="G1211" s="1"/>
      <c r="H1211" s="1"/>
      <c r="I1211" s="46"/>
      <c r="J1211" s="1"/>
      <c r="K1211" s="1"/>
      <c r="L1211" s="1"/>
      <c r="M1211" s="1"/>
      <c r="N1211" s="1"/>
      <c r="O1211" s="1"/>
      <c r="P1211" s="8"/>
      <c r="Q1211" s="26"/>
      <c r="R1211" s="17"/>
      <c r="T1211" t="str">
        <f t="shared" si="18"/>
        <v/>
      </c>
      <c r="U1211" s="34"/>
      <c r="V1211" s="28"/>
      <c r="W1211" s="29"/>
      <c r="X1211" s="30"/>
    </row>
    <row r="1212" spans="1:24">
      <c r="A1212" s="1"/>
      <c r="B1212" s="1"/>
      <c r="C1212" s="1"/>
      <c r="D1212" s="13"/>
      <c r="E1212" s="22"/>
      <c r="F1212" s="13"/>
      <c r="G1212" s="1"/>
      <c r="H1212" s="1"/>
      <c r="I1212" s="46"/>
      <c r="J1212" s="1"/>
      <c r="K1212" s="1"/>
      <c r="L1212" s="1"/>
      <c r="M1212" s="1"/>
      <c r="N1212" s="1"/>
      <c r="O1212" s="1"/>
      <c r="P1212" s="8"/>
      <c r="Q1212" s="26"/>
      <c r="R1212" s="17"/>
      <c r="T1212" t="str">
        <f t="shared" si="18"/>
        <v/>
      </c>
      <c r="U1212" s="34"/>
      <c r="V1212" s="28"/>
      <c r="W1212" s="29"/>
      <c r="X1212" s="30"/>
    </row>
    <row r="1213" spans="1:24">
      <c r="A1213" s="1"/>
      <c r="B1213" s="1"/>
      <c r="C1213" s="1"/>
      <c r="D1213" s="13"/>
      <c r="E1213" s="22"/>
      <c r="F1213" s="13"/>
      <c r="G1213" s="1"/>
      <c r="H1213" s="1"/>
      <c r="I1213" s="46"/>
      <c r="J1213" s="1"/>
      <c r="K1213" s="1"/>
      <c r="L1213" s="1"/>
      <c r="M1213" s="1"/>
      <c r="N1213" s="1"/>
      <c r="O1213" s="1"/>
      <c r="P1213" s="8"/>
      <c r="Q1213" s="26"/>
      <c r="R1213" s="17"/>
      <c r="T1213" t="str">
        <f t="shared" si="18"/>
        <v/>
      </c>
      <c r="U1213" s="34"/>
      <c r="V1213" s="28"/>
      <c r="W1213" s="29"/>
      <c r="X1213" s="30"/>
    </row>
    <row r="1214" spans="1:24">
      <c r="A1214" s="1"/>
      <c r="B1214" s="1"/>
      <c r="C1214" s="1"/>
      <c r="D1214" s="13"/>
      <c r="E1214" s="22"/>
      <c r="F1214" s="13"/>
      <c r="G1214" s="1"/>
      <c r="H1214" s="1"/>
      <c r="I1214" s="46"/>
      <c r="J1214" s="1"/>
      <c r="K1214" s="1"/>
      <c r="L1214" s="1"/>
      <c r="M1214" s="1"/>
      <c r="N1214" s="1"/>
      <c r="O1214" s="1"/>
      <c r="P1214" s="8"/>
      <c r="Q1214" s="26"/>
      <c r="R1214" s="17"/>
      <c r="T1214" t="str">
        <f t="shared" si="18"/>
        <v/>
      </c>
      <c r="U1214" s="34"/>
      <c r="V1214" s="28"/>
      <c r="W1214" s="29"/>
      <c r="X1214" s="30"/>
    </row>
    <row r="1215" spans="1:24">
      <c r="A1215" s="1"/>
      <c r="B1215" s="1"/>
      <c r="C1215" s="1"/>
      <c r="D1215" s="13"/>
      <c r="E1215" s="22"/>
      <c r="F1215" s="13"/>
      <c r="G1215" s="1"/>
      <c r="H1215" s="1"/>
      <c r="I1215" s="46"/>
      <c r="J1215" s="1"/>
      <c r="K1215" s="1"/>
      <c r="L1215" s="1"/>
      <c r="M1215" s="1"/>
      <c r="N1215" s="1"/>
      <c r="O1215" s="1"/>
      <c r="P1215" s="8"/>
      <c r="Q1215" s="26"/>
      <c r="R1215" s="17"/>
      <c r="T1215" t="str">
        <f t="shared" si="18"/>
        <v/>
      </c>
      <c r="U1215" s="34"/>
      <c r="V1215" s="28"/>
      <c r="W1215" s="29"/>
      <c r="X1215" s="30"/>
    </row>
    <row r="1216" spans="1:24">
      <c r="A1216" s="1"/>
      <c r="B1216" s="1"/>
      <c r="C1216" s="1"/>
      <c r="D1216" s="13"/>
      <c r="E1216" s="22"/>
      <c r="F1216" s="13"/>
      <c r="G1216" s="1"/>
      <c r="H1216" s="1"/>
      <c r="I1216" s="46"/>
      <c r="J1216" s="1"/>
      <c r="K1216" s="1"/>
      <c r="L1216" s="1"/>
      <c r="M1216" s="1"/>
      <c r="N1216" s="1"/>
      <c r="O1216" s="1"/>
      <c r="P1216" s="8"/>
      <c r="Q1216" s="26"/>
      <c r="R1216" s="17"/>
      <c r="T1216" t="str">
        <f t="shared" si="18"/>
        <v/>
      </c>
      <c r="U1216" s="34"/>
      <c r="V1216" s="28"/>
      <c r="W1216" s="29"/>
      <c r="X1216" s="30"/>
    </row>
    <row r="1217" spans="1:24">
      <c r="A1217" s="1"/>
      <c r="B1217" s="1"/>
      <c r="C1217" s="1"/>
      <c r="D1217" s="13"/>
      <c r="E1217" s="22"/>
      <c r="F1217" s="13"/>
      <c r="G1217" s="1"/>
      <c r="H1217" s="1"/>
      <c r="I1217" s="46"/>
      <c r="J1217" s="1"/>
      <c r="K1217" s="1"/>
      <c r="L1217" s="1"/>
      <c r="M1217" s="1"/>
      <c r="N1217" s="1"/>
      <c r="O1217" s="1"/>
      <c r="P1217" s="8"/>
      <c r="Q1217" s="26"/>
      <c r="R1217" s="17"/>
      <c r="T1217" t="str">
        <f t="shared" si="18"/>
        <v/>
      </c>
      <c r="U1217" s="34"/>
      <c r="V1217" s="28"/>
      <c r="W1217" s="29"/>
      <c r="X1217" s="30"/>
    </row>
    <row r="1218" spans="1:24">
      <c r="A1218" s="1"/>
      <c r="B1218" s="1"/>
      <c r="C1218" s="1"/>
      <c r="D1218" s="13"/>
      <c r="E1218" s="22"/>
      <c r="F1218" s="13"/>
      <c r="G1218" s="1"/>
      <c r="H1218" s="1"/>
      <c r="I1218" s="46"/>
      <c r="J1218" s="1"/>
      <c r="K1218" s="1"/>
      <c r="L1218" s="1"/>
      <c r="M1218" s="1"/>
      <c r="N1218" s="1"/>
      <c r="O1218" s="1"/>
      <c r="P1218" s="8"/>
      <c r="Q1218" s="26"/>
      <c r="R1218" s="17"/>
      <c r="T1218" t="str">
        <f t="shared" si="18"/>
        <v/>
      </c>
      <c r="U1218" s="34"/>
      <c r="V1218" s="28"/>
      <c r="W1218" s="29"/>
      <c r="X1218" s="30"/>
    </row>
    <row r="1219" spans="1:24">
      <c r="A1219" s="1"/>
      <c r="B1219" s="1"/>
      <c r="C1219" s="1"/>
      <c r="D1219" s="13"/>
      <c r="E1219" s="22"/>
      <c r="F1219" s="13"/>
      <c r="G1219" s="1"/>
      <c r="H1219" s="1"/>
      <c r="I1219" s="46"/>
      <c r="J1219" s="1"/>
      <c r="K1219" s="1"/>
      <c r="L1219" s="1"/>
      <c r="M1219" s="1"/>
      <c r="N1219" s="1"/>
      <c r="O1219" s="1"/>
      <c r="P1219" s="8"/>
      <c r="Q1219" s="26"/>
      <c r="R1219" s="17"/>
      <c r="T1219" t="str">
        <f t="shared" si="18"/>
        <v/>
      </c>
      <c r="U1219" s="34"/>
      <c r="V1219" s="28"/>
      <c r="W1219" s="29"/>
      <c r="X1219" s="30"/>
    </row>
    <row r="1220" spans="1:24">
      <c r="A1220" s="1"/>
      <c r="B1220" s="1"/>
      <c r="C1220" s="1"/>
      <c r="D1220" s="13"/>
      <c r="E1220" s="22"/>
      <c r="F1220" s="13"/>
      <c r="G1220" s="1"/>
      <c r="H1220" s="1"/>
      <c r="I1220" s="46"/>
      <c r="J1220" s="1"/>
      <c r="K1220" s="1"/>
      <c r="L1220" s="1"/>
      <c r="M1220" s="1"/>
      <c r="N1220" s="1"/>
      <c r="O1220" s="1"/>
      <c r="P1220" s="8"/>
      <c r="Q1220" s="26"/>
      <c r="R1220" s="17"/>
      <c r="T1220" t="str">
        <f t="shared" si="18"/>
        <v/>
      </c>
      <c r="U1220" s="34"/>
      <c r="V1220" s="28"/>
      <c r="W1220" s="29"/>
      <c r="X1220" s="30"/>
    </row>
    <row r="1221" spans="1:24">
      <c r="A1221" s="1"/>
      <c r="B1221" s="1"/>
      <c r="C1221" s="1"/>
      <c r="D1221" s="13"/>
      <c r="E1221" s="22"/>
      <c r="F1221" s="13"/>
      <c r="G1221" s="1"/>
      <c r="H1221" s="1"/>
      <c r="I1221" s="46"/>
      <c r="J1221" s="1"/>
      <c r="K1221" s="1"/>
      <c r="L1221" s="1"/>
      <c r="M1221" s="1"/>
      <c r="N1221" s="1"/>
      <c r="O1221" s="1"/>
      <c r="P1221" s="8"/>
      <c r="Q1221" s="26"/>
      <c r="R1221" s="17"/>
      <c r="T1221" t="str">
        <f t="shared" si="18"/>
        <v/>
      </c>
      <c r="U1221" s="34"/>
      <c r="V1221" s="28"/>
      <c r="W1221" s="29"/>
      <c r="X1221" s="30"/>
    </row>
    <row r="1222" spans="1:24">
      <c r="A1222" s="1"/>
      <c r="B1222" s="1"/>
      <c r="C1222" s="1"/>
      <c r="D1222" s="13"/>
      <c r="E1222" s="22"/>
      <c r="F1222" s="13"/>
      <c r="G1222" s="1"/>
      <c r="H1222" s="1"/>
      <c r="I1222" s="46"/>
      <c r="J1222" s="1"/>
      <c r="K1222" s="1"/>
      <c r="L1222" s="1"/>
      <c r="M1222" s="1"/>
      <c r="N1222" s="1"/>
      <c r="O1222" s="1"/>
      <c r="P1222" s="8"/>
      <c r="Q1222" s="26"/>
      <c r="R1222" s="17"/>
      <c r="T1222" t="str">
        <f t="shared" ref="T1222:T1285" si="19">IF(AND(Q1222=0,R1222=0),"",IF(I1222="","",($U$1-I1222)+1))</f>
        <v/>
      </c>
      <c r="U1222" s="34"/>
      <c r="V1222" s="28"/>
      <c r="W1222" s="29"/>
      <c r="X1222" s="30"/>
    </row>
    <row r="1223" spans="1:24">
      <c r="A1223" s="1"/>
      <c r="B1223" s="1"/>
      <c r="C1223" s="1"/>
      <c r="D1223" s="13"/>
      <c r="E1223" s="22"/>
      <c r="F1223" s="13"/>
      <c r="G1223" s="1"/>
      <c r="H1223" s="1"/>
      <c r="I1223" s="46"/>
      <c r="J1223" s="1"/>
      <c r="K1223" s="1"/>
      <c r="L1223" s="1"/>
      <c r="M1223" s="1"/>
      <c r="N1223" s="1"/>
      <c r="O1223" s="1"/>
      <c r="P1223" s="8"/>
      <c r="Q1223" s="26"/>
      <c r="R1223" s="17"/>
      <c r="T1223" t="str">
        <f t="shared" si="19"/>
        <v/>
      </c>
      <c r="U1223" s="34"/>
      <c r="V1223" s="28"/>
      <c r="W1223" s="29"/>
      <c r="X1223" s="30"/>
    </row>
    <row r="1224" spans="1:24">
      <c r="A1224" s="1"/>
      <c r="B1224" s="1"/>
      <c r="C1224" s="1"/>
      <c r="D1224" s="13"/>
      <c r="E1224" s="22"/>
      <c r="F1224" s="13"/>
      <c r="G1224" s="1"/>
      <c r="H1224" s="1"/>
      <c r="I1224" s="46"/>
      <c r="J1224" s="1"/>
      <c r="K1224" s="1"/>
      <c r="L1224" s="1"/>
      <c r="M1224" s="1"/>
      <c r="N1224" s="1"/>
      <c r="O1224" s="1"/>
      <c r="P1224" s="8"/>
      <c r="Q1224" s="26"/>
      <c r="R1224" s="17"/>
      <c r="T1224" t="str">
        <f t="shared" si="19"/>
        <v/>
      </c>
      <c r="U1224" s="34"/>
      <c r="V1224" s="28"/>
      <c r="W1224" s="29"/>
      <c r="X1224" s="30"/>
    </row>
    <row r="1225" spans="1:24">
      <c r="A1225" s="1"/>
      <c r="B1225" s="1"/>
      <c r="C1225" s="1"/>
      <c r="D1225" s="13"/>
      <c r="E1225" s="22"/>
      <c r="F1225" s="13"/>
      <c r="G1225" s="1"/>
      <c r="H1225" s="1"/>
      <c r="I1225" s="46"/>
      <c r="J1225" s="1"/>
      <c r="K1225" s="1"/>
      <c r="L1225" s="1"/>
      <c r="M1225" s="1"/>
      <c r="N1225" s="1"/>
      <c r="O1225" s="1"/>
      <c r="P1225" s="8"/>
      <c r="Q1225" s="26"/>
      <c r="R1225" s="17"/>
      <c r="T1225" t="str">
        <f t="shared" si="19"/>
        <v/>
      </c>
      <c r="U1225" s="34"/>
      <c r="V1225" s="28"/>
      <c r="W1225" s="29"/>
      <c r="X1225" s="30"/>
    </row>
    <row r="1226" spans="1:24">
      <c r="A1226" s="1"/>
      <c r="B1226" s="1"/>
      <c r="C1226" s="1"/>
      <c r="D1226" s="13"/>
      <c r="E1226" s="22"/>
      <c r="F1226" s="13"/>
      <c r="G1226" s="1"/>
      <c r="H1226" s="1"/>
      <c r="I1226" s="46"/>
      <c r="J1226" s="1"/>
      <c r="K1226" s="1"/>
      <c r="L1226" s="1"/>
      <c r="M1226" s="1"/>
      <c r="N1226" s="1"/>
      <c r="O1226" s="1"/>
      <c r="P1226" s="8"/>
      <c r="Q1226" s="26"/>
      <c r="R1226" s="17"/>
      <c r="T1226" t="str">
        <f t="shared" si="19"/>
        <v/>
      </c>
      <c r="U1226" s="34"/>
      <c r="V1226" s="28"/>
      <c r="W1226" s="29"/>
      <c r="X1226" s="30"/>
    </row>
    <row r="1227" spans="1:24">
      <c r="A1227" s="1"/>
      <c r="B1227" s="1"/>
      <c r="C1227" s="1"/>
      <c r="D1227" s="13"/>
      <c r="E1227" s="22"/>
      <c r="F1227" s="13"/>
      <c r="G1227" s="1"/>
      <c r="H1227" s="1"/>
      <c r="I1227" s="46"/>
      <c r="J1227" s="1"/>
      <c r="K1227" s="1"/>
      <c r="L1227" s="1"/>
      <c r="M1227" s="1"/>
      <c r="N1227" s="1"/>
      <c r="O1227" s="1"/>
      <c r="P1227" s="8"/>
      <c r="Q1227" s="26"/>
      <c r="R1227" s="17"/>
      <c r="T1227" t="str">
        <f t="shared" si="19"/>
        <v/>
      </c>
      <c r="U1227" s="34"/>
      <c r="V1227" s="28"/>
      <c r="W1227" s="29"/>
      <c r="X1227" s="30"/>
    </row>
    <row r="1228" spans="1:24">
      <c r="A1228" s="1"/>
      <c r="B1228" s="1"/>
      <c r="C1228" s="1"/>
      <c r="D1228" s="13"/>
      <c r="E1228" s="22"/>
      <c r="F1228" s="13"/>
      <c r="G1228" s="1"/>
      <c r="H1228" s="1"/>
      <c r="I1228" s="46"/>
      <c r="J1228" s="1"/>
      <c r="K1228" s="1"/>
      <c r="L1228" s="1"/>
      <c r="M1228" s="1"/>
      <c r="N1228" s="1"/>
      <c r="O1228" s="1"/>
      <c r="P1228" s="8"/>
      <c r="Q1228" s="26"/>
      <c r="R1228" s="17"/>
      <c r="T1228" t="str">
        <f t="shared" si="19"/>
        <v/>
      </c>
      <c r="U1228" s="34"/>
      <c r="V1228" s="28"/>
      <c r="W1228" s="29"/>
      <c r="X1228" s="30"/>
    </row>
    <row r="1229" spans="1:24">
      <c r="A1229" s="1"/>
      <c r="B1229" s="1"/>
      <c r="C1229" s="1"/>
      <c r="D1229" s="13"/>
      <c r="E1229" s="22"/>
      <c r="F1229" s="13"/>
      <c r="G1229" s="1"/>
      <c r="H1229" s="1"/>
      <c r="I1229" s="46"/>
      <c r="J1229" s="1"/>
      <c r="K1229" s="1"/>
      <c r="L1229" s="1"/>
      <c r="M1229" s="1"/>
      <c r="N1229" s="1"/>
      <c r="O1229" s="1"/>
      <c r="P1229" s="8"/>
      <c r="Q1229" s="26"/>
      <c r="R1229" s="17"/>
      <c r="T1229" t="str">
        <f t="shared" si="19"/>
        <v/>
      </c>
      <c r="U1229" s="34"/>
      <c r="V1229" s="28"/>
      <c r="W1229" s="29"/>
      <c r="X1229" s="30"/>
    </row>
    <row r="1230" spans="1:24">
      <c r="A1230" s="1"/>
      <c r="B1230" s="1"/>
      <c r="C1230" s="1"/>
      <c r="D1230" s="13"/>
      <c r="E1230" s="22"/>
      <c r="F1230" s="13"/>
      <c r="G1230" s="1"/>
      <c r="H1230" s="1"/>
      <c r="I1230" s="46"/>
      <c r="J1230" s="1"/>
      <c r="K1230" s="1"/>
      <c r="L1230" s="1"/>
      <c r="M1230" s="1"/>
      <c r="N1230" s="1"/>
      <c r="O1230" s="1"/>
      <c r="P1230" s="8"/>
      <c r="Q1230" s="26"/>
      <c r="R1230" s="17"/>
      <c r="T1230" t="str">
        <f t="shared" si="19"/>
        <v/>
      </c>
      <c r="U1230" s="34"/>
      <c r="V1230" s="28"/>
      <c r="W1230" s="29"/>
      <c r="X1230" s="30"/>
    </row>
    <row r="1231" spans="1:24">
      <c r="A1231" s="1"/>
      <c r="B1231" s="1"/>
      <c r="C1231" s="1"/>
      <c r="D1231" s="13"/>
      <c r="E1231" s="22"/>
      <c r="F1231" s="13"/>
      <c r="G1231" s="1"/>
      <c r="H1231" s="1"/>
      <c r="I1231" s="46"/>
      <c r="J1231" s="1"/>
      <c r="K1231" s="1"/>
      <c r="L1231" s="1"/>
      <c r="M1231" s="1"/>
      <c r="N1231" s="1"/>
      <c r="O1231" s="1"/>
      <c r="P1231" s="8"/>
      <c r="Q1231" s="26"/>
      <c r="R1231" s="17"/>
      <c r="T1231" t="str">
        <f t="shared" si="19"/>
        <v/>
      </c>
      <c r="U1231" s="34"/>
      <c r="V1231" s="28"/>
      <c r="W1231" s="29"/>
      <c r="X1231" s="30"/>
    </row>
    <row r="1232" spans="1:24">
      <c r="A1232" s="1"/>
      <c r="B1232" s="1"/>
      <c r="C1232" s="1"/>
      <c r="D1232" s="13"/>
      <c r="E1232" s="22"/>
      <c r="F1232" s="13"/>
      <c r="G1232" s="1"/>
      <c r="H1232" s="1"/>
      <c r="I1232" s="46"/>
      <c r="J1232" s="1"/>
      <c r="K1232" s="1"/>
      <c r="L1232" s="1"/>
      <c r="M1232" s="1"/>
      <c r="N1232" s="1"/>
      <c r="O1232" s="1"/>
      <c r="P1232" s="8"/>
      <c r="Q1232" s="26"/>
      <c r="R1232" s="17"/>
      <c r="T1232" t="str">
        <f t="shared" si="19"/>
        <v/>
      </c>
      <c r="U1232" s="34"/>
      <c r="V1232" s="28"/>
      <c r="W1232" s="29"/>
      <c r="X1232" s="30"/>
    </row>
    <row r="1233" spans="1:24">
      <c r="A1233" s="1"/>
      <c r="B1233" s="1"/>
      <c r="C1233" s="1"/>
      <c r="D1233" s="13"/>
      <c r="E1233" s="22"/>
      <c r="F1233" s="13"/>
      <c r="G1233" s="1"/>
      <c r="H1233" s="1"/>
      <c r="I1233" s="46"/>
      <c r="J1233" s="1"/>
      <c r="K1233" s="1"/>
      <c r="L1233" s="1"/>
      <c r="M1233" s="1"/>
      <c r="N1233" s="1"/>
      <c r="O1233" s="1"/>
      <c r="P1233" s="8"/>
      <c r="Q1233" s="26"/>
      <c r="R1233" s="17"/>
      <c r="T1233" t="str">
        <f t="shared" si="19"/>
        <v/>
      </c>
      <c r="U1233" s="34"/>
      <c r="V1233" s="28"/>
      <c r="W1233" s="29"/>
      <c r="X1233" s="30"/>
    </row>
    <row r="1234" spans="1:24">
      <c r="A1234" s="1"/>
      <c r="B1234" s="1"/>
      <c r="C1234" s="1"/>
      <c r="D1234" s="13"/>
      <c r="E1234" s="22"/>
      <c r="F1234" s="13"/>
      <c r="G1234" s="1"/>
      <c r="H1234" s="1"/>
      <c r="I1234" s="46"/>
      <c r="J1234" s="1"/>
      <c r="K1234" s="1"/>
      <c r="L1234" s="1"/>
      <c r="M1234" s="1"/>
      <c r="N1234" s="1"/>
      <c r="O1234" s="1"/>
      <c r="P1234" s="8"/>
      <c r="Q1234" s="26"/>
      <c r="R1234" s="17"/>
      <c r="T1234" t="str">
        <f t="shared" si="19"/>
        <v/>
      </c>
      <c r="U1234" s="34"/>
      <c r="V1234" s="28"/>
      <c r="W1234" s="29"/>
      <c r="X1234" s="30"/>
    </row>
    <row r="1235" spans="1:24">
      <c r="A1235" s="1"/>
      <c r="B1235" s="1"/>
      <c r="C1235" s="1"/>
      <c r="D1235" s="13"/>
      <c r="E1235" s="22"/>
      <c r="F1235" s="13"/>
      <c r="G1235" s="1"/>
      <c r="H1235" s="1"/>
      <c r="I1235" s="46"/>
      <c r="J1235" s="1"/>
      <c r="K1235" s="1"/>
      <c r="L1235" s="1"/>
      <c r="M1235" s="1"/>
      <c r="N1235" s="1"/>
      <c r="O1235" s="1"/>
      <c r="P1235" s="8"/>
      <c r="Q1235" s="26"/>
      <c r="R1235" s="17"/>
      <c r="T1235" t="str">
        <f t="shared" si="19"/>
        <v/>
      </c>
      <c r="U1235" s="34"/>
      <c r="V1235" s="28"/>
      <c r="W1235" s="29"/>
      <c r="X1235" s="30"/>
    </row>
    <row r="1236" spans="1:24">
      <c r="A1236" s="1"/>
      <c r="B1236" s="1"/>
      <c r="C1236" s="1"/>
      <c r="D1236" s="13"/>
      <c r="E1236" s="22"/>
      <c r="F1236" s="13"/>
      <c r="G1236" s="1"/>
      <c r="H1236" s="1"/>
      <c r="I1236" s="46"/>
      <c r="J1236" s="1"/>
      <c r="K1236" s="1"/>
      <c r="L1236" s="1"/>
      <c r="M1236" s="1"/>
      <c r="N1236" s="1"/>
      <c r="O1236" s="1"/>
      <c r="P1236" s="8"/>
      <c r="Q1236" s="26"/>
      <c r="R1236" s="17"/>
      <c r="T1236" t="str">
        <f t="shared" si="19"/>
        <v/>
      </c>
      <c r="U1236" s="34"/>
      <c r="V1236" s="28"/>
      <c r="W1236" s="29"/>
      <c r="X1236" s="30"/>
    </row>
    <row r="1237" spans="1:24">
      <c r="A1237" s="1"/>
      <c r="B1237" s="1"/>
      <c r="C1237" s="1"/>
      <c r="D1237" s="13"/>
      <c r="E1237" s="22"/>
      <c r="F1237" s="13"/>
      <c r="G1237" s="1"/>
      <c r="H1237" s="1"/>
      <c r="I1237" s="46"/>
      <c r="J1237" s="1"/>
      <c r="K1237" s="1"/>
      <c r="L1237" s="1"/>
      <c r="M1237" s="1"/>
      <c r="N1237" s="1"/>
      <c r="O1237" s="1"/>
      <c r="P1237" s="8"/>
      <c r="Q1237" s="26"/>
      <c r="R1237" s="17"/>
      <c r="T1237" t="str">
        <f t="shared" si="19"/>
        <v/>
      </c>
      <c r="U1237" s="34"/>
      <c r="V1237" s="28"/>
      <c r="W1237" s="29"/>
      <c r="X1237" s="30"/>
    </row>
    <row r="1238" spans="1:24">
      <c r="A1238" s="1"/>
      <c r="B1238" s="1"/>
      <c r="C1238" s="1"/>
      <c r="D1238" s="13"/>
      <c r="E1238" s="22"/>
      <c r="F1238" s="13"/>
      <c r="G1238" s="1"/>
      <c r="H1238" s="1"/>
      <c r="I1238" s="46"/>
      <c r="J1238" s="1"/>
      <c r="K1238" s="1"/>
      <c r="L1238" s="1"/>
      <c r="M1238" s="1"/>
      <c r="N1238" s="1"/>
      <c r="O1238" s="1"/>
      <c r="P1238" s="8"/>
      <c r="Q1238" s="26"/>
      <c r="R1238" s="17"/>
      <c r="T1238" t="str">
        <f t="shared" si="19"/>
        <v/>
      </c>
      <c r="U1238" s="34"/>
      <c r="V1238" s="28"/>
      <c r="W1238" s="29"/>
      <c r="X1238" s="30"/>
    </row>
    <row r="1239" spans="1:24">
      <c r="A1239" s="1"/>
      <c r="B1239" s="1"/>
      <c r="C1239" s="1"/>
      <c r="D1239" s="13"/>
      <c r="E1239" s="22"/>
      <c r="F1239" s="13"/>
      <c r="G1239" s="1"/>
      <c r="H1239" s="1"/>
      <c r="I1239" s="46"/>
      <c r="J1239" s="1"/>
      <c r="K1239" s="1"/>
      <c r="L1239" s="1"/>
      <c r="M1239" s="1"/>
      <c r="N1239" s="1"/>
      <c r="O1239" s="1"/>
      <c r="P1239" s="8"/>
      <c r="Q1239" s="26"/>
      <c r="R1239" s="17"/>
      <c r="T1239" t="str">
        <f t="shared" si="19"/>
        <v/>
      </c>
      <c r="U1239" s="34"/>
      <c r="V1239" s="28"/>
      <c r="W1239" s="29"/>
      <c r="X1239" s="30"/>
    </row>
    <row r="1240" spans="1:24">
      <c r="A1240" s="1"/>
      <c r="B1240" s="1"/>
      <c r="C1240" s="1"/>
      <c r="D1240" s="13"/>
      <c r="E1240" s="22"/>
      <c r="F1240" s="13"/>
      <c r="G1240" s="1"/>
      <c r="H1240" s="1"/>
      <c r="I1240" s="46"/>
      <c r="J1240" s="1"/>
      <c r="K1240" s="1"/>
      <c r="L1240" s="1"/>
      <c r="M1240" s="1"/>
      <c r="N1240" s="1"/>
      <c r="O1240" s="1"/>
      <c r="P1240" s="8"/>
      <c r="Q1240" s="26"/>
      <c r="R1240" s="17"/>
      <c r="T1240" t="str">
        <f t="shared" si="19"/>
        <v/>
      </c>
      <c r="U1240" s="34"/>
      <c r="V1240" s="28"/>
      <c r="W1240" s="29"/>
      <c r="X1240" s="30"/>
    </row>
    <row r="1241" spans="1:24">
      <c r="A1241" s="1"/>
      <c r="B1241" s="1"/>
      <c r="C1241" s="1"/>
      <c r="D1241" s="13"/>
      <c r="E1241" s="22"/>
      <c r="F1241" s="13"/>
      <c r="G1241" s="1"/>
      <c r="H1241" s="1"/>
      <c r="I1241" s="46"/>
      <c r="J1241" s="1"/>
      <c r="K1241" s="1"/>
      <c r="L1241" s="1"/>
      <c r="M1241" s="1"/>
      <c r="N1241" s="1"/>
      <c r="O1241" s="1"/>
      <c r="P1241" s="8"/>
      <c r="Q1241" s="26"/>
      <c r="R1241" s="17"/>
      <c r="T1241" t="str">
        <f t="shared" si="19"/>
        <v/>
      </c>
      <c r="U1241" s="34"/>
      <c r="V1241" s="28"/>
      <c r="W1241" s="29"/>
      <c r="X1241" s="30"/>
    </row>
    <row r="1242" spans="1:24">
      <c r="A1242" s="1"/>
      <c r="B1242" s="1"/>
      <c r="C1242" s="1"/>
      <c r="D1242" s="13"/>
      <c r="E1242" s="22"/>
      <c r="F1242" s="13"/>
      <c r="G1242" s="1"/>
      <c r="H1242" s="1"/>
      <c r="I1242" s="46"/>
      <c r="J1242" s="1"/>
      <c r="K1242" s="1"/>
      <c r="L1242" s="1"/>
      <c r="M1242" s="1"/>
      <c r="N1242" s="1"/>
      <c r="O1242" s="1"/>
      <c r="P1242" s="8"/>
      <c r="Q1242" s="26"/>
      <c r="R1242" s="17"/>
      <c r="T1242" t="str">
        <f t="shared" si="19"/>
        <v/>
      </c>
      <c r="U1242" s="34"/>
      <c r="V1242" s="28"/>
      <c r="W1242" s="29"/>
      <c r="X1242" s="30"/>
    </row>
    <row r="1243" spans="1:24">
      <c r="A1243" s="1"/>
      <c r="B1243" s="1"/>
      <c r="C1243" s="1"/>
      <c r="D1243" s="13"/>
      <c r="E1243" s="22"/>
      <c r="F1243" s="13"/>
      <c r="G1243" s="1"/>
      <c r="H1243" s="1"/>
      <c r="I1243" s="46"/>
      <c r="J1243" s="1"/>
      <c r="K1243" s="1"/>
      <c r="L1243" s="1"/>
      <c r="M1243" s="1"/>
      <c r="N1243" s="1"/>
      <c r="O1243" s="1"/>
      <c r="P1243" s="8"/>
      <c r="Q1243" s="26"/>
      <c r="R1243" s="17"/>
      <c r="T1243" t="str">
        <f t="shared" si="19"/>
        <v/>
      </c>
      <c r="U1243" s="34"/>
      <c r="V1243" s="28"/>
      <c r="W1243" s="29"/>
      <c r="X1243" s="30"/>
    </row>
    <row r="1244" spans="1:24">
      <c r="A1244" s="1"/>
      <c r="B1244" s="1"/>
      <c r="C1244" s="1"/>
      <c r="D1244" s="13"/>
      <c r="E1244" s="22"/>
      <c r="F1244" s="13"/>
      <c r="G1244" s="1"/>
      <c r="H1244" s="1"/>
      <c r="I1244" s="46"/>
      <c r="J1244" s="1"/>
      <c r="K1244" s="1"/>
      <c r="L1244" s="1"/>
      <c r="M1244" s="1"/>
      <c r="N1244" s="1"/>
      <c r="O1244" s="1"/>
      <c r="P1244" s="8"/>
      <c r="Q1244" s="26"/>
      <c r="R1244" s="17"/>
      <c r="T1244" t="str">
        <f t="shared" si="19"/>
        <v/>
      </c>
      <c r="U1244" s="34"/>
      <c r="V1244" s="28"/>
      <c r="W1244" s="29"/>
      <c r="X1244" s="30"/>
    </row>
    <row r="1245" spans="1:24">
      <c r="A1245" s="1"/>
      <c r="B1245" s="1"/>
      <c r="C1245" s="1"/>
      <c r="D1245" s="13"/>
      <c r="E1245" s="22"/>
      <c r="F1245" s="13"/>
      <c r="G1245" s="1"/>
      <c r="H1245" s="1"/>
      <c r="I1245" s="46"/>
      <c r="J1245" s="1"/>
      <c r="K1245" s="1"/>
      <c r="L1245" s="1"/>
      <c r="M1245" s="1"/>
      <c r="N1245" s="1"/>
      <c r="O1245" s="1"/>
      <c r="P1245" s="8"/>
      <c r="Q1245" s="26"/>
      <c r="R1245" s="17"/>
      <c r="T1245" t="str">
        <f t="shared" si="19"/>
        <v/>
      </c>
      <c r="U1245" s="34"/>
      <c r="V1245" s="28"/>
      <c r="W1245" s="29"/>
      <c r="X1245" s="30"/>
    </row>
    <row r="1246" spans="1:24">
      <c r="A1246" s="1"/>
      <c r="B1246" s="1"/>
      <c r="C1246" s="1"/>
      <c r="D1246" s="13"/>
      <c r="E1246" s="22"/>
      <c r="F1246" s="13"/>
      <c r="G1246" s="1"/>
      <c r="H1246" s="1"/>
      <c r="I1246" s="46"/>
      <c r="J1246" s="1"/>
      <c r="K1246" s="1"/>
      <c r="L1246" s="1"/>
      <c r="M1246" s="1"/>
      <c r="N1246" s="1"/>
      <c r="O1246" s="1"/>
      <c r="P1246" s="8"/>
      <c r="Q1246" s="26"/>
      <c r="R1246" s="17"/>
      <c r="T1246" t="str">
        <f t="shared" si="19"/>
        <v/>
      </c>
      <c r="U1246" s="34"/>
      <c r="V1246" s="28"/>
      <c r="W1246" s="29"/>
      <c r="X1246" s="30"/>
    </row>
    <row r="1247" spans="1:24">
      <c r="A1247" s="1"/>
      <c r="B1247" s="1"/>
      <c r="C1247" s="1"/>
      <c r="D1247" s="13"/>
      <c r="E1247" s="22"/>
      <c r="F1247" s="13"/>
      <c r="G1247" s="1"/>
      <c r="H1247" s="1"/>
      <c r="I1247" s="46"/>
      <c r="J1247" s="1"/>
      <c r="K1247" s="1"/>
      <c r="L1247" s="1"/>
      <c r="M1247" s="1"/>
      <c r="N1247" s="1"/>
      <c r="O1247" s="1"/>
      <c r="P1247" s="8"/>
      <c r="Q1247" s="26"/>
      <c r="R1247" s="17"/>
      <c r="T1247" t="str">
        <f t="shared" si="19"/>
        <v/>
      </c>
      <c r="U1247" s="34"/>
      <c r="V1247" s="28"/>
      <c r="W1247" s="29"/>
      <c r="X1247" s="30"/>
    </row>
    <row r="1248" spans="1:24">
      <c r="A1248" s="1"/>
      <c r="B1248" s="1"/>
      <c r="C1248" s="1"/>
      <c r="D1248" s="13"/>
      <c r="E1248" s="22"/>
      <c r="F1248" s="13"/>
      <c r="G1248" s="1"/>
      <c r="H1248" s="1"/>
      <c r="I1248" s="46"/>
      <c r="J1248" s="1"/>
      <c r="K1248" s="1"/>
      <c r="L1248" s="1"/>
      <c r="M1248" s="1"/>
      <c r="N1248" s="1"/>
      <c r="O1248" s="1"/>
      <c r="P1248" s="8"/>
      <c r="Q1248" s="26"/>
      <c r="R1248" s="17"/>
      <c r="T1248" t="str">
        <f t="shared" si="19"/>
        <v/>
      </c>
      <c r="U1248" s="34"/>
      <c r="V1248" s="28"/>
      <c r="W1248" s="29"/>
      <c r="X1248" s="30"/>
    </row>
    <row r="1249" spans="1:24">
      <c r="A1249" s="1"/>
      <c r="B1249" s="1"/>
      <c r="C1249" s="1"/>
      <c r="D1249" s="13"/>
      <c r="E1249" s="22"/>
      <c r="F1249" s="13"/>
      <c r="G1249" s="1"/>
      <c r="H1249" s="1"/>
      <c r="I1249" s="46"/>
      <c r="J1249" s="1"/>
      <c r="K1249" s="1"/>
      <c r="L1249" s="1"/>
      <c r="M1249" s="1"/>
      <c r="N1249" s="1"/>
      <c r="O1249" s="1"/>
      <c r="P1249" s="8"/>
      <c r="Q1249" s="26"/>
      <c r="R1249" s="17"/>
      <c r="T1249" t="str">
        <f t="shared" si="19"/>
        <v/>
      </c>
      <c r="U1249" s="34"/>
      <c r="V1249" s="28"/>
      <c r="W1249" s="29"/>
      <c r="X1249" s="30"/>
    </row>
    <row r="1250" spans="1:24">
      <c r="A1250" s="1"/>
      <c r="B1250" s="1"/>
      <c r="C1250" s="1"/>
      <c r="D1250" s="13"/>
      <c r="E1250" s="22"/>
      <c r="F1250" s="13"/>
      <c r="G1250" s="1"/>
      <c r="H1250" s="1"/>
      <c r="I1250" s="46"/>
      <c r="J1250" s="1"/>
      <c r="K1250" s="1"/>
      <c r="L1250" s="1"/>
      <c r="M1250" s="1"/>
      <c r="N1250" s="1"/>
      <c r="O1250" s="1"/>
      <c r="P1250" s="8"/>
      <c r="Q1250" s="26"/>
      <c r="R1250" s="17"/>
      <c r="T1250" t="str">
        <f t="shared" si="19"/>
        <v/>
      </c>
      <c r="U1250" s="34"/>
      <c r="V1250" s="28"/>
      <c r="W1250" s="29"/>
      <c r="X1250" s="30"/>
    </row>
    <row r="1251" spans="1:24">
      <c r="A1251" s="1"/>
      <c r="B1251" s="1"/>
      <c r="C1251" s="1"/>
      <c r="D1251" s="13"/>
      <c r="E1251" s="22"/>
      <c r="F1251" s="13"/>
      <c r="G1251" s="1"/>
      <c r="H1251" s="1"/>
      <c r="I1251" s="46"/>
      <c r="J1251" s="1"/>
      <c r="K1251" s="1"/>
      <c r="L1251" s="1"/>
      <c r="M1251" s="1"/>
      <c r="N1251" s="1"/>
      <c r="O1251" s="1"/>
      <c r="P1251" s="8"/>
      <c r="Q1251" s="26"/>
      <c r="R1251" s="17"/>
      <c r="T1251" t="str">
        <f t="shared" si="19"/>
        <v/>
      </c>
      <c r="U1251" s="34"/>
      <c r="V1251" s="28"/>
      <c r="W1251" s="29"/>
      <c r="X1251" s="30"/>
    </row>
    <row r="1252" spans="1:24">
      <c r="A1252" s="1"/>
      <c r="B1252" s="1"/>
      <c r="C1252" s="1"/>
      <c r="D1252" s="13"/>
      <c r="E1252" s="22"/>
      <c r="F1252" s="13"/>
      <c r="G1252" s="1"/>
      <c r="H1252" s="1"/>
      <c r="I1252" s="46"/>
      <c r="J1252" s="1"/>
      <c r="K1252" s="1"/>
      <c r="L1252" s="1"/>
      <c r="M1252" s="1"/>
      <c r="N1252" s="1"/>
      <c r="O1252" s="1"/>
      <c r="P1252" s="8"/>
      <c r="Q1252" s="26"/>
      <c r="R1252" s="17"/>
      <c r="T1252" t="str">
        <f t="shared" si="19"/>
        <v/>
      </c>
      <c r="U1252" s="34"/>
      <c r="V1252" s="28"/>
      <c r="W1252" s="29"/>
      <c r="X1252" s="30"/>
    </row>
    <row r="1253" spans="1:24">
      <c r="A1253" s="1"/>
      <c r="B1253" s="1"/>
      <c r="C1253" s="1"/>
      <c r="D1253" s="13"/>
      <c r="E1253" s="22"/>
      <c r="F1253" s="13"/>
      <c r="G1253" s="1"/>
      <c r="H1253" s="1"/>
      <c r="I1253" s="46"/>
      <c r="J1253" s="1"/>
      <c r="K1253" s="1"/>
      <c r="L1253" s="1"/>
      <c r="M1253" s="1"/>
      <c r="N1253" s="1"/>
      <c r="O1253" s="1"/>
      <c r="P1253" s="8"/>
      <c r="Q1253" s="26"/>
      <c r="R1253" s="17"/>
      <c r="T1253" t="str">
        <f t="shared" si="19"/>
        <v/>
      </c>
      <c r="U1253" s="34"/>
      <c r="V1253" s="28"/>
      <c r="W1253" s="29"/>
      <c r="X1253" s="30"/>
    </row>
    <row r="1254" spans="1:24">
      <c r="A1254" s="1"/>
      <c r="B1254" s="1"/>
      <c r="C1254" s="1"/>
      <c r="D1254" s="13"/>
      <c r="E1254" s="22"/>
      <c r="F1254" s="13"/>
      <c r="G1254" s="1"/>
      <c r="H1254" s="1"/>
      <c r="I1254" s="46"/>
      <c r="J1254" s="1"/>
      <c r="K1254" s="1"/>
      <c r="L1254" s="1"/>
      <c r="M1254" s="1"/>
      <c r="N1254" s="1"/>
      <c r="O1254" s="1"/>
      <c r="P1254" s="8"/>
      <c r="Q1254" s="26"/>
      <c r="R1254" s="17"/>
      <c r="T1254" t="str">
        <f t="shared" si="19"/>
        <v/>
      </c>
      <c r="U1254" s="34"/>
      <c r="V1254" s="28"/>
      <c r="W1254" s="29"/>
      <c r="X1254" s="30"/>
    </row>
    <row r="1255" spans="1:24">
      <c r="A1255" s="1"/>
      <c r="B1255" s="1"/>
      <c r="C1255" s="1"/>
      <c r="D1255" s="13"/>
      <c r="E1255" s="22"/>
      <c r="F1255" s="13"/>
      <c r="G1255" s="1"/>
      <c r="H1255" s="1"/>
      <c r="I1255" s="46"/>
      <c r="J1255" s="1"/>
      <c r="K1255" s="1"/>
      <c r="L1255" s="1"/>
      <c r="M1255" s="1"/>
      <c r="N1255" s="1"/>
      <c r="O1255" s="1"/>
      <c r="P1255" s="8"/>
      <c r="Q1255" s="26"/>
      <c r="R1255" s="17"/>
      <c r="T1255" t="str">
        <f t="shared" si="19"/>
        <v/>
      </c>
      <c r="U1255" s="34"/>
      <c r="V1255" s="28"/>
      <c r="W1255" s="29"/>
      <c r="X1255" s="30"/>
    </row>
    <row r="1256" spans="1:24">
      <c r="A1256" s="1"/>
      <c r="B1256" s="1"/>
      <c r="C1256" s="1"/>
      <c r="D1256" s="13"/>
      <c r="E1256" s="22"/>
      <c r="F1256" s="13"/>
      <c r="G1256" s="1"/>
      <c r="H1256" s="1"/>
      <c r="I1256" s="46"/>
      <c r="J1256" s="1"/>
      <c r="K1256" s="1"/>
      <c r="L1256" s="1"/>
      <c r="M1256" s="1"/>
      <c r="N1256" s="1"/>
      <c r="O1256" s="1"/>
      <c r="P1256" s="8"/>
      <c r="Q1256" s="26"/>
      <c r="R1256" s="17"/>
      <c r="T1256" t="str">
        <f t="shared" si="19"/>
        <v/>
      </c>
      <c r="U1256" s="34"/>
      <c r="V1256" s="28"/>
      <c r="W1256" s="29"/>
      <c r="X1256" s="30"/>
    </row>
    <row r="1257" spans="1:24">
      <c r="A1257" s="1"/>
      <c r="B1257" s="1"/>
      <c r="C1257" s="1"/>
      <c r="D1257" s="13"/>
      <c r="E1257" s="22"/>
      <c r="F1257" s="13"/>
      <c r="G1257" s="1"/>
      <c r="H1257" s="1"/>
      <c r="I1257" s="46"/>
      <c r="J1257" s="1"/>
      <c r="K1257" s="1"/>
      <c r="L1257" s="1"/>
      <c r="M1257" s="1"/>
      <c r="N1257" s="1"/>
      <c r="O1257" s="1"/>
      <c r="P1257" s="8"/>
      <c r="Q1257" s="26"/>
      <c r="R1257" s="17"/>
      <c r="T1257" t="str">
        <f t="shared" si="19"/>
        <v/>
      </c>
      <c r="U1257" s="34"/>
      <c r="V1257" s="28"/>
      <c r="W1257" s="29"/>
      <c r="X1257" s="30"/>
    </row>
    <row r="1258" spans="1:24">
      <c r="A1258" s="1"/>
      <c r="B1258" s="1"/>
      <c r="C1258" s="1"/>
      <c r="D1258" s="13"/>
      <c r="E1258" s="22"/>
      <c r="F1258" s="13"/>
      <c r="G1258" s="1"/>
      <c r="H1258" s="1"/>
      <c r="I1258" s="46"/>
      <c r="J1258" s="1"/>
      <c r="K1258" s="1"/>
      <c r="L1258" s="1"/>
      <c r="M1258" s="1"/>
      <c r="N1258" s="1"/>
      <c r="O1258" s="1"/>
      <c r="P1258" s="8"/>
      <c r="Q1258" s="26"/>
      <c r="R1258" s="17"/>
      <c r="T1258" t="str">
        <f t="shared" si="19"/>
        <v/>
      </c>
      <c r="U1258" s="34"/>
      <c r="V1258" s="28"/>
      <c r="W1258" s="29"/>
      <c r="X1258" s="30"/>
    </row>
    <row r="1259" spans="1:24">
      <c r="A1259" s="1"/>
      <c r="B1259" s="1"/>
      <c r="C1259" s="1"/>
      <c r="D1259" s="13"/>
      <c r="E1259" s="22"/>
      <c r="F1259" s="13"/>
      <c r="G1259" s="1"/>
      <c r="H1259" s="1"/>
      <c r="I1259" s="46"/>
      <c r="J1259" s="1"/>
      <c r="K1259" s="1"/>
      <c r="L1259" s="1"/>
      <c r="M1259" s="1"/>
      <c r="N1259" s="1"/>
      <c r="O1259" s="1"/>
      <c r="P1259" s="8"/>
      <c r="Q1259" s="26"/>
      <c r="R1259" s="17"/>
      <c r="T1259" t="str">
        <f t="shared" si="19"/>
        <v/>
      </c>
      <c r="U1259" s="34"/>
      <c r="V1259" s="28"/>
      <c r="W1259" s="29"/>
      <c r="X1259" s="30"/>
    </row>
    <row r="1260" spans="1:24">
      <c r="A1260" s="1"/>
      <c r="B1260" s="1"/>
      <c r="C1260" s="1"/>
      <c r="D1260" s="13"/>
      <c r="E1260" s="22"/>
      <c r="F1260" s="13"/>
      <c r="G1260" s="1"/>
      <c r="H1260" s="1"/>
      <c r="I1260" s="46"/>
      <c r="J1260" s="1"/>
      <c r="K1260" s="1"/>
      <c r="L1260" s="1"/>
      <c r="M1260" s="1"/>
      <c r="N1260" s="1"/>
      <c r="O1260" s="1"/>
      <c r="P1260" s="8"/>
      <c r="Q1260" s="26"/>
      <c r="R1260" s="17"/>
      <c r="T1260" t="str">
        <f t="shared" si="19"/>
        <v/>
      </c>
      <c r="U1260" s="34"/>
      <c r="V1260" s="28"/>
      <c r="W1260" s="29"/>
      <c r="X1260" s="30"/>
    </row>
    <row r="1261" spans="1:24">
      <c r="A1261" s="1"/>
      <c r="B1261" s="1"/>
      <c r="C1261" s="1"/>
      <c r="D1261" s="13"/>
      <c r="E1261" s="22"/>
      <c r="F1261" s="13"/>
      <c r="G1261" s="1"/>
      <c r="H1261" s="1"/>
      <c r="I1261" s="46"/>
      <c r="J1261" s="1"/>
      <c r="K1261" s="1"/>
      <c r="L1261" s="1"/>
      <c r="M1261" s="1"/>
      <c r="N1261" s="1"/>
      <c r="O1261" s="1"/>
      <c r="P1261" s="8"/>
      <c r="Q1261" s="26"/>
      <c r="R1261" s="17"/>
      <c r="T1261" t="str">
        <f t="shared" si="19"/>
        <v/>
      </c>
      <c r="U1261" s="34"/>
      <c r="V1261" s="28"/>
      <c r="W1261" s="29"/>
      <c r="X1261" s="30"/>
    </row>
    <row r="1262" spans="1:24">
      <c r="A1262" s="1"/>
      <c r="B1262" s="1"/>
      <c r="C1262" s="1"/>
      <c r="D1262" s="13"/>
      <c r="E1262" s="22"/>
      <c r="F1262" s="13"/>
      <c r="G1262" s="1"/>
      <c r="H1262" s="1"/>
      <c r="I1262" s="46"/>
      <c r="J1262" s="1"/>
      <c r="K1262" s="1"/>
      <c r="L1262" s="1"/>
      <c r="M1262" s="1"/>
      <c r="N1262" s="1"/>
      <c r="O1262" s="1"/>
      <c r="P1262" s="8"/>
      <c r="Q1262" s="26"/>
      <c r="R1262" s="17"/>
      <c r="T1262" t="str">
        <f t="shared" si="19"/>
        <v/>
      </c>
      <c r="U1262" s="34"/>
      <c r="V1262" s="28"/>
      <c r="W1262" s="29"/>
      <c r="X1262" s="30"/>
    </row>
    <row r="1263" spans="1:24">
      <c r="A1263" s="1"/>
      <c r="B1263" s="1"/>
      <c r="C1263" s="1"/>
      <c r="D1263" s="13"/>
      <c r="E1263" s="22"/>
      <c r="F1263" s="13"/>
      <c r="G1263" s="1"/>
      <c r="H1263" s="1"/>
      <c r="I1263" s="46"/>
      <c r="J1263" s="1"/>
      <c r="K1263" s="1"/>
      <c r="L1263" s="1"/>
      <c r="M1263" s="1"/>
      <c r="N1263" s="1"/>
      <c r="O1263" s="1"/>
      <c r="P1263" s="8"/>
      <c r="Q1263" s="26"/>
      <c r="R1263" s="17"/>
      <c r="T1263" t="str">
        <f t="shared" si="19"/>
        <v/>
      </c>
      <c r="U1263" s="34"/>
      <c r="V1263" s="28"/>
      <c r="W1263" s="29"/>
      <c r="X1263" s="30"/>
    </row>
    <row r="1264" spans="1:24">
      <c r="A1264" s="1"/>
      <c r="B1264" s="1"/>
      <c r="C1264" s="1"/>
      <c r="D1264" s="13"/>
      <c r="E1264" s="22"/>
      <c r="F1264" s="13"/>
      <c r="G1264" s="1"/>
      <c r="H1264" s="1"/>
      <c r="I1264" s="46"/>
      <c r="J1264" s="1"/>
      <c r="K1264" s="1"/>
      <c r="L1264" s="1"/>
      <c r="M1264" s="1"/>
      <c r="N1264" s="1"/>
      <c r="O1264" s="1"/>
      <c r="P1264" s="8"/>
      <c r="Q1264" s="26"/>
      <c r="R1264" s="17"/>
      <c r="T1264" t="str">
        <f t="shared" si="19"/>
        <v/>
      </c>
      <c r="U1264" s="34"/>
      <c r="V1264" s="28"/>
      <c r="W1264" s="29"/>
      <c r="X1264" s="30"/>
    </row>
    <row r="1265" spans="1:24">
      <c r="A1265" s="1"/>
      <c r="B1265" s="1"/>
      <c r="C1265" s="1"/>
      <c r="D1265" s="13"/>
      <c r="E1265" s="22"/>
      <c r="F1265" s="13"/>
      <c r="G1265" s="1"/>
      <c r="H1265" s="1"/>
      <c r="I1265" s="46"/>
      <c r="J1265" s="1"/>
      <c r="K1265" s="1"/>
      <c r="L1265" s="1"/>
      <c r="M1265" s="1"/>
      <c r="N1265" s="1"/>
      <c r="O1265" s="1"/>
      <c r="P1265" s="8"/>
      <c r="Q1265" s="26"/>
      <c r="R1265" s="17"/>
      <c r="T1265" t="str">
        <f t="shared" si="19"/>
        <v/>
      </c>
      <c r="U1265" s="34"/>
      <c r="V1265" s="28"/>
      <c r="W1265" s="29"/>
      <c r="X1265" s="30"/>
    </row>
    <row r="1266" spans="1:24">
      <c r="A1266" s="1"/>
      <c r="B1266" s="1"/>
      <c r="C1266" s="1"/>
      <c r="D1266" s="13"/>
      <c r="E1266" s="22"/>
      <c r="F1266" s="13"/>
      <c r="G1266" s="1"/>
      <c r="H1266" s="1"/>
      <c r="I1266" s="46"/>
      <c r="J1266" s="1"/>
      <c r="K1266" s="1"/>
      <c r="L1266" s="1"/>
      <c r="M1266" s="1"/>
      <c r="N1266" s="1"/>
      <c r="O1266" s="1"/>
      <c r="P1266" s="8"/>
      <c r="Q1266" s="26"/>
      <c r="R1266" s="17"/>
      <c r="T1266" t="str">
        <f t="shared" si="19"/>
        <v/>
      </c>
      <c r="U1266" s="34"/>
      <c r="V1266" s="28"/>
      <c r="W1266" s="29"/>
      <c r="X1266" s="30"/>
    </row>
    <row r="1267" spans="1:24">
      <c r="A1267" s="1"/>
      <c r="B1267" s="1"/>
      <c r="C1267" s="1"/>
      <c r="D1267" s="13"/>
      <c r="E1267" s="22"/>
      <c r="F1267" s="13"/>
      <c r="G1267" s="1"/>
      <c r="H1267" s="1"/>
      <c r="I1267" s="46"/>
      <c r="J1267" s="1"/>
      <c r="K1267" s="1"/>
      <c r="L1267" s="1"/>
      <c r="M1267" s="1"/>
      <c r="N1267" s="1"/>
      <c r="O1267" s="1"/>
      <c r="P1267" s="8"/>
      <c r="Q1267" s="26"/>
      <c r="R1267" s="17"/>
      <c r="T1267" t="str">
        <f t="shared" si="19"/>
        <v/>
      </c>
      <c r="U1267" s="34"/>
      <c r="V1267" s="28"/>
      <c r="W1267" s="29"/>
      <c r="X1267" s="30"/>
    </row>
    <row r="1268" spans="1:24">
      <c r="A1268" s="1"/>
      <c r="B1268" s="1"/>
      <c r="C1268" s="1"/>
      <c r="D1268" s="13"/>
      <c r="E1268" s="22"/>
      <c r="F1268" s="13"/>
      <c r="G1268" s="1"/>
      <c r="H1268" s="1"/>
      <c r="I1268" s="46"/>
      <c r="J1268" s="1"/>
      <c r="K1268" s="1"/>
      <c r="L1268" s="1"/>
      <c r="M1268" s="1"/>
      <c r="N1268" s="1"/>
      <c r="O1268" s="1"/>
      <c r="P1268" s="8"/>
      <c r="Q1268" s="26"/>
      <c r="R1268" s="17"/>
      <c r="T1268" t="str">
        <f t="shared" si="19"/>
        <v/>
      </c>
      <c r="U1268" s="34"/>
      <c r="V1268" s="28"/>
      <c r="W1268" s="29"/>
      <c r="X1268" s="30"/>
    </row>
    <row r="1269" spans="1:24">
      <c r="A1269" s="1"/>
      <c r="B1269" s="1"/>
      <c r="C1269" s="1"/>
      <c r="D1269" s="13"/>
      <c r="E1269" s="22"/>
      <c r="F1269" s="13"/>
      <c r="G1269" s="1"/>
      <c r="H1269" s="1"/>
      <c r="I1269" s="46"/>
      <c r="J1269" s="1"/>
      <c r="K1269" s="1"/>
      <c r="L1269" s="1"/>
      <c r="M1269" s="1"/>
      <c r="N1269" s="1"/>
      <c r="O1269" s="1"/>
      <c r="P1269" s="8"/>
      <c r="Q1269" s="26"/>
      <c r="R1269" s="17"/>
      <c r="T1269" t="str">
        <f t="shared" si="19"/>
        <v/>
      </c>
      <c r="U1269" s="34"/>
      <c r="V1269" s="28"/>
      <c r="W1269" s="29"/>
      <c r="X1269" s="30"/>
    </row>
    <row r="1270" spans="1:24">
      <c r="A1270" s="1"/>
      <c r="B1270" s="1"/>
      <c r="C1270" s="1"/>
      <c r="D1270" s="13"/>
      <c r="E1270" s="22"/>
      <c r="F1270" s="13"/>
      <c r="G1270" s="1"/>
      <c r="H1270" s="1"/>
      <c r="I1270" s="46"/>
      <c r="J1270" s="1"/>
      <c r="K1270" s="1"/>
      <c r="L1270" s="1"/>
      <c r="M1270" s="1"/>
      <c r="N1270" s="1"/>
      <c r="O1270" s="1"/>
      <c r="P1270" s="8"/>
      <c r="Q1270" s="26"/>
      <c r="R1270" s="17"/>
      <c r="T1270" t="str">
        <f t="shared" si="19"/>
        <v/>
      </c>
      <c r="U1270" s="34"/>
      <c r="V1270" s="28"/>
      <c r="W1270" s="29"/>
      <c r="X1270" s="30"/>
    </row>
    <row r="1271" spans="1:24">
      <c r="A1271" s="1"/>
      <c r="B1271" s="1"/>
      <c r="C1271" s="1"/>
      <c r="D1271" s="13"/>
      <c r="E1271" s="22"/>
      <c r="F1271" s="13"/>
      <c r="G1271" s="1"/>
      <c r="H1271" s="1"/>
      <c r="I1271" s="46"/>
      <c r="J1271" s="1"/>
      <c r="K1271" s="1"/>
      <c r="L1271" s="1"/>
      <c r="M1271" s="1"/>
      <c r="N1271" s="1"/>
      <c r="O1271" s="1"/>
      <c r="P1271" s="8"/>
      <c r="Q1271" s="26"/>
      <c r="R1271" s="17"/>
      <c r="T1271" t="str">
        <f t="shared" si="19"/>
        <v/>
      </c>
      <c r="U1271" s="34"/>
      <c r="V1271" s="28"/>
      <c r="W1271" s="29"/>
      <c r="X1271" s="30"/>
    </row>
    <row r="1272" spans="1:24">
      <c r="A1272" s="1"/>
      <c r="B1272" s="1"/>
      <c r="C1272" s="1"/>
      <c r="D1272" s="13"/>
      <c r="E1272" s="22"/>
      <c r="F1272" s="13"/>
      <c r="G1272" s="1"/>
      <c r="H1272" s="1"/>
      <c r="I1272" s="46"/>
      <c r="J1272" s="1"/>
      <c r="K1272" s="1"/>
      <c r="L1272" s="1"/>
      <c r="M1272" s="1"/>
      <c r="N1272" s="1"/>
      <c r="O1272" s="1"/>
      <c r="P1272" s="8"/>
      <c r="Q1272" s="26"/>
      <c r="R1272" s="17"/>
      <c r="T1272" t="str">
        <f t="shared" si="19"/>
        <v/>
      </c>
      <c r="U1272" s="34"/>
      <c r="V1272" s="28"/>
      <c r="W1272" s="29"/>
      <c r="X1272" s="30"/>
    </row>
    <row r="1273" spans="1:24">
      <c r="A1273" s="1"/>
      <c r="B1273" s="1"/>
      <c r="C1273" s="1"/>
      <c r="D1273" s="13"/>
      <c r="E1273" s="22"/>
      <c r="F1273" s="13"/>
      <c r="G1273" s="1"/>
      <c r="H1273" s="1"/>
      <c r="I1273" s="46"/>
      <c r="J1273" s="1"/>
      <c r="K1273" s="1"/>
      <c r="L1273" s="1"/>
      <c r="M1273" s="1"/>
      <c r="N1273" s="1"/>
      <c r="O1273" s="1"/>
      <c r="P1273" s="8"/>
      <c r="Q1273" s="26"/>
      <c r="R1273" s="17"/>
      <c r="T1273" t="str">
        <f t="shared" si="19"/>
        <v/>
      </c>
      <c r="U1273" s="34"/>
      <c r="V1273" s="28"/>
      <c r="W1273" s="29"/>
      <c r="X1273" s="30"/>
    </row>
    <row r="1274" spans="1:24">
      <c r="A1274" s="1"/>
      <c r="B1274" s="1"/>
      <c r="C1274" s="1"/>
      <c r="D1274" s="13"/>
      <c r="E1274" s="22"/>
      <c r="F1274" s="13"/>
      <c r="G1274" s="1"/>
      <c r="H1274" s="1"/>
      <c r="I1274" s="46"/>
      <c r="J1274" s="1"/>
      <c r="K1274" s="1"/>
      <c r="L1274" s="1"/>
      <c r="M1274" s="1"/>
      <c r="N1274" s="1"/>
      <c r="O1274" s="1"/>
      <c r="P1274" s="8"/>
      <c r="Q1274" s="26"/>
      <c r="R1274" s="17"/>
      <c r="T1274" t="str">
        <f t="shared" si="19"/>
        <v/>
      </c>
      <c r="U1274" s="34"/>
      <c r="V1274" s="28"/>
      <c r="W1274" s="29"/>
      <c r="X1274" s="30"/>
    </row>
    <row r="1275" spans="1:24">
      <c r="A1275" s="1"/>
      <c r="B1275" s="1"/>
      <c r="C1275" s="1"/>
      <c r="D1275" s="13"/>
      <c r="E1275" s="22"/>
      <c r="F1275" s="13"/>
      <c r="G1275" s="1"/>
      <c r="H1275" s="1"/>
      <c r="I1275" s="46"/>
      <c r="J1275" s="1"/>
      <c r="K1275" s="1"/>
      <c r="L1275" s="1"/>
      <c r="M1275" s="1"/>
      <c r="N1275" s="1"/>
      <c r="O1275" s="1"/>
      <c r="P1275" s="8"/>
      <c r="Q1275" s="26"/>
      <c r="R1275" s="17"/>
      <c r="T1275" t="str">
        <f t="shared" si="19"/>
        <v/>
      </c>
      <c r="U1275" s="34"/>
      <c r="V1275" s="28"/>
      <c r="W1275" s="29"/>
      <c r="X1275" s="30"/>
    </row>
    <row r="1276" spans="1:24">
      <c r="A1276" s="1"/>
      <c r="B1276" s="1"/>
      <c r="C1276" s="1"/>
      <c r="D1276" s="13"/>
      <c r="E1276" s="22"/>
      <c r="F1276" s="13"/>
      <c r="G1276" s="1"/>
      <c r="H1276" s="1"/>
      <c r="I1276" s="46"/>
      <c r="J1276" s="1"/>
      <c r="K1276" s="1"/>
      <c r="L1276" s="1"/>
      <c r="M1276" s="1"/>
      <c r="N1276" s="1"/>
      <c r="O1276" s="1"/>
      <c r="P1276" s="8"/>
      <c r="Q1276" s="26"/>
      <c r="R1276" s="17"/>
      <c r="T1276" t="str">
        <f t="shared" si="19"/>
        <v/>
      </c>
      <c r="U1276" s="34"/>
      <c r="V1276" s="28"/>
      <c r="W1276" s="29"/>
      <c r="X1276" s="30"/>
    </row>
    <row r="1277" spans="1:24">
      <c r="A1277" s="1"/>
      <c r="B1277" s="1"/>
      <c r="C1277" s="1"/>
      <c r="D1277" s="13"/>
      <c r="E1277" s="22"/>
      <c r="F1277" s="13"/>
      <c r="G1277" s="1"/>
      <c r="H1277" s="1"/>
      <c r="I1277" s="46"/>
      <c r="J1277" s="1"/>
      <c r="K1277" s="1"/>
      <c r="L1277" s="1"/>
      <c r="M1277" s="1"/>
      <c r="N1277" s="1"/>
      <c r="O1277" s="1"/>
      <c r="P1277" s="8"/>
      <c r="Q1277" s="26"/>
      <c r="R1277" s="17"/>
      <c r="T1277" t="str">
        <f t="shared" si="19"/>
        <v/>
      </c>
      <c r="U1277" s="34"/>
      <c r="V1277" s="28"/>
      <c r="W1277" s="29"/>
      <c r="X1277" s="30"/>
    </row>
    <row r="1278" spans="1:24">
      <c r="A1278" s="1"/>
      <c r="B1278" s="1"/>
      <c r="C1278" s="1"/>
      <c r="D1278" s="13"/>
      <c r="E1278" s="22"/>
      <c r="F1278" s="13"/>
      <c r="G1278" s="1"/>
      <c r="H1278" s="1"/>
      <c r="I1278" s="46"/>
      <c r="J1278" s="1"/>
      <c r="K1278" s="1"/>
      <c r="L1278" s="1"/>
      <c r="M1278" s="1"/>
      <c r="N1278" s="1"/>
      <c r="O1278" s="1"/>
      <c r="P1278" s="8"/>
      <c r="Q1278" s="26"/>
      <c r="R1278" s="17"/>
      <c r="T1278" t="str">
        <f t="shared" si="19"/>
        <v/>
      </c>
      <c r="U1278" s="34"/>
      <c r="V1278" s="28"/>
      <c r="W1278" s="29"/>
      <c r="X1278" s="30"/>
    </row>
    <row r="1279" spans="1:24">
      <c r="A1279" s="1"/>
      <c r="B1279" s="1"/>
      <c r="C1279" s="1"/>
      <c r="D1279" s="13"/>
      <c r="E1279" s="22"/>
      <c r="F1279" s="13"/>
      <c r="G1279" s="1"/>
      <c r="H1279" s="1"/>
      <c r="I1279" s="46"/>
      <c r="J1279" s="1"/>
      <c r="K1279" s="1"/>
      <c r="L1279" s="1"/>
      <c r="M1279" s="1"/>
      <c r="N1279" s="1"/>
      <c r="O1279" s="1"/>
      <c r="P1279" s="8"/>
      <c r="Q1279" s="26"/>
      <c r="R1279" s="17"/>
      <c r="T1279" t="str">
        <f t="shared" si="19"/>
        <v/>
      </c>
      <c r="U1279" s="34"/>
      <c r="V1279" s="28"/>
      <c r="W1279" s="29"/>
      <c r="X1279" s="30"/>
    </row>
    <row r="1280" spans="1:24">
      <c r="A1280" s="1"/>
      <c r="B1280" s="1"/>
      <c r="C1280" s="1"/>
      <c r="D1280" s="13"/>
      <c r="E1280" s="22"/>
      <c r="F1280" s="13"/>
      <c r="G1280" s="1"/>
      <c r="H1280" s="1"/>
      <c r="I1280" s="46"/>
      <c r="J1280" s="1"/>
      <c r="K1280" s="1"/>
      <c r="L1280" s="1"/>
      <c r="M1280" s="1"/>
      <c r="N1280" s="1"/>
      <c r="O1280" s="1"/>
      <c r="P1280" s="8"/>
      <c r="Q1280" s="26"/>
      <c r="R1280" s="17"/>
      <c r="T1280" t="str">
        <f t="shared" si="19"/>
        <v/>
      </c>
      <c r="U1280" s="34"/>
      <c r="V1280" s="28"/>
      <c r="W1280" s="29"/>
      <c r="X1280" s="30"/>
    </row>
    <row r="1281" spans="1:24">
      <c r="A1281" s="1"/>
      <c r="B1281" s="1"/>
      <c r="C1281" s="1"/>
      <c r="D1281" s="13"/>
      <c r="E1281" s="22"/>
      <c r="F1281" s="13"/>
      <c r="G1281" s="1"/>
      <c r="H1281" s="1"/>
      <c r="I1281" s="46"/>
      <c r="J1281" s="1"/>
      <c r="K1281" s="1"/>
      <c r="L1281" s="1"/>
      <c r="M1281" s="1"/>
      <c r="N1281" s="1"/>
      <c r="O1281" s="1"/>
      <c r="P1281" s="8"/>
      <c r="Q1281" s="26"/>
      <c r="R1281" s="17"/>
      <c r="T1281" t="str">
        <f t="shared" si="19"/>
        <v/>
      </c>
      <c r="U1281" s="34"/>
      <c r="V1281" s="28"/>
      <c r="W1281" s="29"/>
      <c r="X1281" s="30"/>
    </row>
    <row r="1282" spans="1:24">
      <c r="A1282" s="1"/>
      <c r="B1282" s="1"/>
      <c r="C1282" s="1"/>
      <c r="D1282" s="13"/>
      <c r="E1282" s="22"/>
      <c r="F1282" s="13"/>
      <c r="G1282" s="1"/>
      <c r="H1282" s="1"/>
      <c r="I1282" s="46"/>
      <c r="J1282" s="1"/>
      <c r="K1282" s="1"/>
      <c r="L1282" s="1"/>
      <c r="M1282" s="1"/>
      <c r="N1282" s="1"/>
      <c r="O1282" s="1"/>
      <c r="P1282" s="8"/>
      <c r="Q1282" s="26"/>
      <c r="R1282" s="17"/>
      <c r="T1282" t="str">
        <f t="shared" si="19"/>
        <v/>
      </c>
      <c r="U1282" s="34"/>
      <c r="V1282" s="28"/>
      <c r="W1282" s="29"/>
      <c r="X1282" s="30"/>
    </row>
    <row r="1283" spans="1:24">
      <c r="A1283" s="1"/>
      <c r="B1283" s="1"/>
      <c r="C1283" s="1"/>
      <c r="D1283" s="13"/>
      <c r="E1283" s="22"/>
      <c r="F1283" s="13"/>
      <c r="G1283" s="1"/>
      <c r="H1283" s="1"/>
      <c r="I1283" s="46"/>
      <c r="J1283" s="1"/>
      <c r="K1283" s="1"/>
      <c r="L1283" s="1"/>
      <c r="M1283" s="1"/>
      <c r="N1283" s="1"/>
      <c r="O1283" s="1"/>
      <c r="P1283" s="8"/>
      <c r="Q1283" s="26"/>
      <c r="R1283" s="17"/>
      <c r="T1283" t="str">
        <f t="shared" si="19"/>
        <v/>
      </c>
      <c r="U1283" s="34"/>
      <c r="V1283" s="28"/>
      <c r="W1283" s="29"/>
      <c r="X1283" s="30"/>
    </row>
    <row r="1284" spans="1:24">
      <c r="A1284" s="1"/>
      <c r="B1284" s="1"/>
      <c r="C1284" s="1"/>
      <c r="D1284" s="13"/>
      <c r="E1284" s="22"/>
      <c r="F1284" s="13"/>
      <c r="G1284" s="1"/>
      <c r="H1284" s="1"/>
      <c r="I1284" s="46"/>
      <c r="J1284" s="1"/>
      <c r="K1284" s="1"/>
      <c r="L1284" s="1"/>
      <c r="M1284" s="1"/>
      <c r="N1284" s="1"/>
      <c r="O1284" s="1"/>
      <c r="P1284" s="8"/>
      <c r="Q1284" s="26"/>
      <c r="R1284" s="17"/>
      <c r="T1284" t="str">
        <f t="shared" si="19"/>
        <v/>
      </c>
      <c r="U1284" s="34"/>
      <c r="V1284" s="28"/>
      <c r="W1284" s="29"/>
      <c r="X1284" s="30"/>
    </row>
    <row r="1285" spans="1:24">
      <c r="A1285" s="1"/>
      <c r="B1285" s="1"/>
      <c r="C1285" s="1"/>
      <c r="D1285" s="13"/>
      <c r="E1285" s="22"/>
      <c r="F1285" s="13"/>
      <c r="G1285" s="1"/>
      <c r="H1285" s="1"/>
      <c r="I1285" s="46"/>
      <c r="J1285" s="1"/>
      <c r="K1285" s="1"/>
      <c r="L1285" s="1"/>
      <c r="M1285" s="1"/>
      <c r="N1285" s="1"/>
      <c r="O1285" s="1"/>
      <c r="P1285" s="8"/>
      <c r="Q1285" s="26"/>
      <c r="R1285" s="17"/>
      <c r="T1285" t="str">
        <f t="shared" si="19"/>
        <v/>
      </c>
      <c r="U1285" s="34"/>
      <c r="V1285" s="28"/>
      <c r="W1285" s="29"/>
      <c r="X1285" s="30"/>
    </row>
    <row r="1286" spans="1:24">
      <c r="A1286" s="1"/>
      <c r="B1286" s="1"/>
      <c r="C1286" s="1"/>
      <c r="D1286" s="13"/>
      <c r="E1286" s="22"/>
      <c r="F1286" s="13"/>
      <c r="G1286" s="1"/>
      <c r="H1286" s="1"/>
      <c r="I1286" s="46"/>
      <c r="J1286" s="1"/>
      <c r="K1286" s="1"/>
      <c r="L1286" s="1"/>
      <c r="M1286" s="1"/>
      <c r="N1286" s="1"/>
      <c r="O1286" s="1"/>
      <c r="P1286" s="8"/>
      <c r="Q1286" s="26"/>
      <c r="R1286" s="17"/>
      <c r="T1286" t="str">
        <f t="shared" ref="T1286:T1349" si="20">IF(AND(Q1286=0,R1286=0),"",IF(I1286="","",($U$1-I1286)+1))</f>
        <v/>
      </c>
      <c r="U1286" s="34"/>
      <c r="V1286" s="28"/>
      <c r="W1286" s="29"/>
      <c r="X1286" s="30"/>
    </row>
    <row r="1287" spans="1:24">
      <c r="A1287" s="1"/>
      <c r="B1287" s="1"/>
      <c r="C1287" s="1"/>
      <c r="D1287" s="13"/>
      <c r="E1287" s="22"/>
      <c r="F1287" s="13"/>
      <c r="G1287" s="1"/>
      <c r="H1287" s="1"/>
      <c r="I1287" s="46"/>
      <c r="J1287" s="1"/>
      <c r="K1287" s="1"/>
      <c r="L1287" s="1"/>
      <c r="M1287" s="1"/>
      <c r="N1287" s="1"/>
      <c r="O1287" s="1"/>
      <c r="P1287" s="8"/>
      <c r="Q1287" s="26"/>
      <c r="R1287" s="17"/>
      <c r="T1287" t="str">
        <f t="shared" si="20"/>
        <v/>
      </c>
      <c r="U1287" s="34"/>
      <c r="V1287" s="28"/>
      <c r="W1287" s="29"/>
      <c r="X1287" s="30"/>
    </row>
    <row r="1288" spans="1:24">
      <c r="A1288" s="1"/>
      <c r="B1288" s="1"/>
      <c r="C1288" s="1"/>
      <c r="D1288" s="13"/>
      <c r="E1288" s="22"/>
      <c r="F1288" s="13"/>
      <c r="G1288" s="1"/>
      <c r="H1288" s="1"/>
      <c r="I1288" s="46"/>
      <c r="J1288" s="1"/>
      <c r="K1288" s="1"/>
      <c r="L1288" s="1"/>
      <c r="M1288" s="1"/>
      <c r="N1288" s="1"/>
      <c r="O1288" s="1"/>
      <c r="P1288" s="8"/>
      <c r="Q1288" s="26"/>
      <c r="R1288" s="17"/>
      <c r="T1288" t="str">
        <f t="shared" si="20"/>
        <v/>
      </c>
      <c r="U1288" s="34"/>
      <c r="V1288" s="28"/>
      <c r="W1288" s="29"/>
      <c r="X1288" s="30"/>
    </row>
    <row r="1289" spans="1:24">
      <c r="A1289" s="1"/>
      <c r="B1289" s="1"/>
      <c r="C1289" s="1"/>
      <c r="D1289" s="13"/>
      <c r="E1289" s="22"/>
      <c r="F1289" s="13"/>
      <c r="G1289" s="1"/>
      <c r="H1289" s="1"/>
      <c r="I1289" s="46"/>
      <c r="J1289" s="1"/>
      <c r="K1289" s="1"/>
      <c r="L1289" s="1"/>
      <c r="M1289" s="1"/>
      <c r="N1289" s="1"/>
      <c r="O1289" s="1"/>
      <c r="P1289" s="8"/>
      <c r="Q1289" s="26"/>
      <c r="R1289" s="17"/>
      <c r="T1289" t="str">
        <f t="shared" si="20"/>
        <v/>
      </c>
      <c r="U1289" s="34"/>
      <c r="V1289" s="28"/>
      <c r="W1289" s="29"/>
      <c r="X1289" s="30"/>
    </row>
    <row r="1290" spans="1:24">
      <c r="A1290" s="1"/>
      <c r="B1290" s="1"/>
      <c r="C1290" s="1"/>
      <c r="D1290" s="13"/>
      <c r="E1290" s="22"/>
      <c r="F1290" s="13"/>
      <c r="G1290" s="1"/>
      <c r="H1290" s="1"/>
      <c r="I1290" s="46"/>
      <c r="J1290" s="1"/>
      <c r="K1290" s="1"/>
      <c r="L1290" s="1"/>
      <c r="M1290" s="1"/>
      <c r="N1290" s="1"/>
      <c r="O1290" s="1"/>
      <c r="P1290" s="8"/>
      <c r="Q1290" s="26"/>
      <c r="R1290" s="17"/>
      <c r="T1290" t="str">
        <f t="shared" si="20"/>
        <v/>
      </c>
      <c r="U1290" s="34"/>
      <c r="V1290" s="28"/>
      <c r="W1290" s="29"/>
      <c r="X1290" s="30"/>
    </row>
    <row r="1291" spans="1:24">
      <c r="A1291" s="1"/>
      <c r="B1291" s="1"/>
      <c r="C1291" s="1"/>
      <c r="D1291" s="13"/>
      <c r="E1291" s="22"/>
      <c r="F1291" s="13"/>
      <c r="G1291" s="1"/>
      <c r="H1291" s="1"/>
      <c r="I1291" s="46"/>
      <c r="J1291" s="1"/>
      <c r="K1291" s="1"/>
      <c r="L1291" s="1"/>
      <c r="M1291" s="1"/>
      <c r="N1291" s="1"/>
      <c r="O1291" s="1"/>
      <c r="P1291" s="8"/>
      <c r="Q1291" s="26"/>
      <c r="R1291" s="17"/>
      <c r="T1291" t="str">
        <f t="shared" si="20"/>
        <v/>
      </c>
      <c r="U1291" s="34"/>
      <c r="V1291" s="28"/>
      <c r="W1291" s="29"/>
      <c r="X1291" s="30"/>
    </row>
    <row r="1292" spans="1:24">
      <c r="A1292" s="1"/>
      <c r="B1292" s="1"/>
      <c r="C1292" s="1"/>
      <c r="D1292" s="13"/>
      <c r="E1292" s="22"/>
      <c r="F1292" s="13"/>
      <c r="G1292" s="1"/>
      <c r="H1292" s="1"/>
      <c r="I1292" s="46"/>
      <c r="J1292" s="1"/>
      <c r="K1292" s="1"/>
      <c r="L1292" s="1"/>
      <c r="M1292" s="1"/>
      <c r="N1292" s="1"/>
      <c r="O1292" s="1"/>
      <c r="P1292" s="8"/>
      <c r="Q1292" s="26"/>
      <c r="R1292" s="17"/>
      <c r="T1292" t="str">
        <f t="shared" si="20"/>
        <v/>
      </c>
      <c r="U1292" s="34"/>
      <c r="V1292" s="28"/>
      <c r="W1292" s="29"/>
      <c r="X1292" s="30"/>
    </row>
    <row r="1293" spans="1:24">
      <c r="A1293" s="1"/>
      <c r="B1293" s="1"/>
      <c r="C1293" s="1"/>
      <c r="D1293" s="13"/>
      <c r="E1293" s="22"/>
      <c r="F1293" s="13"/>
      <c r="G1293" s="1"/>
      <c r="H1293" s="1"/>
      <c r="I1293" s="46"/>
      <c r="J1293" s="1"/>
      <c r="K1293" s="1"/>
      <c r="L1293" s="1"/>
      <c r="M1293" s="1"/>
      <c r="N1293" s="1"/>
      <c r="O1293" s="1"/>
      <c r="P1293" s="8"/>
      <c r="Q1293" s="26"/>
      <c r="R1293" s="17"/>
      <c r="T1293" t="str">
        <f t="shared" si="20"/>
        <v/>
      </c>
      <c r="U1293" s="34"/>
      <c r="V1293" s="28"/>
      <c r="W1293" s="29"/>
      <c r="X1293" s="30"/>
    </row>
    <row r="1294" spans="1:24">
      <c r="A1294" s="1"/>
      <c r="B1294" s="1"/>
      <c r="C1294" s="1"/>
      <c r="D1294" s="13"/>
      <c r="E1294" s="22"/>
      <c r="F1294" s="13"/>
      <c r="G1294" s="1"/>
      <c r="H1294" s="1"/>
      <c r="I1294" s="46"/>
      <c r="J1294" s="1"/>
      <c r="K1294" s="1"/>
      <c r="L1294" s="1"/>
      <c r="M1294" s="1"/>
      <c r="N1294" s="1"/>
      <c r="O1294" s="1"/>
      <c r="P1294" s="8"/>
      <c r="Q1294" s="26"/>
      <c r="R1294" s="17"/>
      <c r="T1294" t="str">
        <f t="shared" si="20"/>
        <v/>
      </c>
      <c r="U1294" s="34"/>
      <c r="V1294" s="28"/>
      <c r="W1294" s="29"/>
      <c r="X1294" s="30"/>
    </row>
    <row r="1295" spans="1:24">
      <c r="A1295" s="1"/>
      <c r="B1295" s="1"/>
      <c r="C1295" s="1"/>
      <c r="D1295" s="13"/>
      <c r="E1295" s="22"/>
      <c r="F1295" s="13"/>
      <c r="G1295" s="1"/>
      <c r="H1295" s="1"/>
      <c r="I1295" s="46"/>
      <c r="J1295" s="1"/>
      <c r="K1295" s="1"/>
      <c r="L1295" s="1"/>
      <c r="M1295" s="1"/>
      <c r="N1295" s="1"/>
      <c r="O1295" s="1"/>
      <c r="P1295" s="8"/>
      <c r="Q1295" s="26"/>
      <c r="R1295" s="17"/>
      <c r="T1295" t="str">
        <f t="shared" si="20"/>
        <v/>
      </c>
      <c r="U1295" s="34"/>
      <c r="V1295" s="28"/>
      <c r="W1295" s="29"/>
      <c r="X1295" s="30"/>
    </row>
    <row r="1296" spans="1:24">
      <c r="A1296" s="1"/>
      <c r="B1296" s="1"/>
      <c r="C1296" s="1"/>
      <c r="D1296" s="13"/>
      <c r="E1296" s="22"/>
      <c r="F1296" s="13"/>
      <c r="G1296" s="1"/>
      <c r="H1296" s="1"/>
      <c r="I1296" s="46"/>
      <c r="J1296" s="1"/>
      <c r="K1296" s="1"/>
      <c r="L1296" s="1"/>
      <c r="M1296" s="1"/>
      <c r="N1296" s="1"/>
      <c r="O1296" s="1"/>
      <c r="P1296" s="8"/>
      <c r="Q1296" s="26"/>
      <c r="R1296" s="17"/>
      <c r="T1296" t="str">
        <f t="shared" si="20"/>
        <v/>
      </c>
      <c r="U1296" s="34"/>
      <c r="V1296" s="28"/>
      <c r="W1296" s="29"/>
      <c r="X1296" s="30"/>
    </row>
    <row r="1297" spans="1:24">
      <c r="A1297" s="1"/>
      <c r="B1297" s="1"/>
      <c r="C1297" s="1"/>
      <c r="D1297" s="13"/>
      <c r="E1297" s="22"/>
      <c r="F1297" s="13"/>
      <c r="G1297" s="1"/>
      <c r="H1297" s="1"/>
      <c r="I1297" s="46"/>
      <c r="J1297" s="1"/>
      <c r="K1297" s="1"/>
      <c r="L1297" s="1"/>
      <c r="M1297" s="1"/>
      <c r="N1297" s="1"/>
      <c r="O1297" s="1"/>
      <c r="P1297" s="8"/>
      <c r="Q1297" s="26"/>
      <c r="R1297" s="17"/>
      <c r="T1297" t="str">
        <f t="shared" si="20"/>
        <v/>
      </c>
      <c r="U1297" s="34"/>
      <c r="V1297" s="28"/>
      <c r="W1297" s="29"/>
      <c r="X1297" s="30"/>
    </row>
    <row r="1298" spans="1:24">
      <c r="A1298" s="1"/>
      <c r="B1298" s="1"/>
      <c r="C1298" s="1"/>
      <c r="D1298" s="13"/>
      <c r="E1298" s="22"/>
      <c r="F1298" s="13"/>
      <c r="G1298" s="1"/>
      <c r="H1298" s="1"/>
      <c r="I1298" s="46"/>
      <c r="J1298" s="1"/>
      <c r="K1298" s="1"/>
      <c r="L1298" s="1"/>
      <c r="M1298" s="1"/>
      <c r="N1298" s="1"/>
      <c r="O1298" s="1"/>
      <c r="P1298" s="8"/>
      <c r="Q1298" s="26"/>
      <c r="R1298" s="17"/>
      <c r="T1298" t="str">
        <f t="shared" si="20"/>
        <v/>
      </c>
      <c r="U1298" s="34"/>
      <c r="V1298" s="28"/>
      <c r="W1298" s="29"/>
      <c r="X1298" s="30"/>
    </row>
    <row r="1299" spans="1:24">
      <c r="A1299" s="1"/>
      <c r="B1299" s="1"/>
      <c r="C1299" s="1"/>
      <c r="D1299" s="13"/>
      <c r="E1299" s="22"/>
      <c r="F1299" s="13"/>
      <c r="G1299" s="1"/>
      <c r="H1299" s="1"/>
      <c r="I1299" s="46"/>
      <c r="J1299" s="1"/>
      <c r="K1299" s="1"/>
      <c r="L1299" s="1"/>
      <c r="M1299" s="1"/>
      <c r="N1299" s="1"/>
      <c r="O1299" s="1"/>
      <c r="P1299" s="8"/>
      <c r="Q1299" s="26"/>
      <c r="R1299" s="17"/>
      <c r="T1299" t="str">
        <f t="shared" si="20"/>
        <v/>
      </c>
      <c r="U1299" s="34"/>
      <c r="V1299" s="28"/>
      <c r="W1299" s="29"/>
      <c r="X1299" s="30"/>
    </row>
    <row r="1300" spans="1:24">
      <c r="A1300" s="1"/>
      <c r="B1300" s="1"/>
      <c r="C1300" s="1"/>
      <c r="D1300" s="13"/>
      <c r="E1300" s="22"/>
      <c r="F1300" s="13"/>
      <c r="G1300" s="1"/>
      <c r="H1300" s="1"/>
      <c r="I1300" s="46"/>
      <c r="J1300" s="1"/>
      <c r="K1300" s="1"/>
      <c r="L1300" s="1"/>
      <c r="M1300" s="1"/>
      <c r="N1300" s="1"/>
      <c r="O1300" s="1"/>
      <c r="P1300" s="8"/>
      <c r="Q1300" s="26"/>
      <c r="R1300" s="17"/>
      <c r="T1300" t="str">
        <f t="shared" si="20"/>
        <v/>
      </c>
      <c r="U1300" s="34"/>
      <c r="V1300" s="28"/>
      <c r="W1300" s="29"/>
      <c r="X1300" s="30"/>
    </row>
    <row r="1301" spans="1:24">
      <c r="A1301" s="1"/>
      <c r="B1301" s="1"/>
      <c r="C1301" s="1"/>
      <c r="D1301" s="13"/>
      <c r="E1301" s="22"/>
      <c r="F1301" s="13"/>
      <c r="G1301" s="1"/>
      <c r="H1301" s="1"/>
      <c r="I1301" s="46"/>
      <c r="J1301" s="1"/>
      <c r="K1301" s="1"/>
      <c r="L1301" s="1"/>
      <c r="M1301" s="1"/>
      <c r="N1301" s="1"/>
      <c r="O1301" s="1"/>
      <c r="P1301" s="8"/>
      <c r="Q1301" s="26"/>
      <c r="R1301" s="17"/>
      <c r="T1301" t="str">
        <f t="shared" si="20"/>
        <v/>
      </c>
      <c r="U1301" s="34"/>
      <c r="V1301" s="28"/>
      <c r="W1301" s="29"/>
      <c r="X1301" s="30"/>
    </row>
    <row r="1302" spans="1:24">
      <c r="A1302" s="1"/>
      <c r="B1302" s="1"/>
      <c r="C1302" s="1"/>
      <c r="D1302" s="13"/>
      <c r="E1302" s="22"/>
      <c r="F1302" s="13"/>
      <c r="G1302" s="1"/>
      <c r="H1302" s="1"/>
      <c r="I1302" s="46"/>
      <c r="J1302" s="1"/>
      <c r="K1302" s="1"/>
      <c r="L1302" s="1"/>
      <c r="M1302" s="1"/>
      <c r="N1302" s="1"/>
      <c r="O1302" s="1"/>
      <c r="P1302" s="8"/>
      <c r="Q1302" s="26"/>
      <c r="R1302" s="17"/>
      <c r="T1302" t="str">
        <f t="shared" si="20"/>
        <v/>
      </c>
      <c r="U1302" s="34"/>
      <c r="V1302" s="28"/>
      <c r="W1302" s="29"/>
      <c r="X1302" s="30"/>
    </row>
    <row r="1303" spans="1:24">
      <c r="A1303" s="1"/>
      <c r="B1303" s="1"/>
      <c r="C1303" s="1"/>
      <c r="D1303" s="13"/>
      <c r="E1303" s="22"/>
      <c r="F1303" s="13"/>
      <c r="G1303" s="1"/>
      <c r="H1303" s="1"/>
      <c r="I1303" s="46"/>
      <c r="J1303" s="1"/>
      <c r="K1303" s="1"/>
      <c r="L1303" s="1"/>
      <c r="M1303" s="1"/>
      <c r="N1303" s="1"/>
      <c r="O1303" s="1"/>
      <c r="P1303" s="8"/>
      <c r="Q1303" s="26"/>
      <c r="R1303" s="17"/>
      <c r="T1303" t="str">
        <f t="shared" si="20"/>
        <v/>
      </c>
      <c r="U1303" s="34"/>
      <c r="V1303" s="28"/>
      <c r="W1303" s="29"/>
      <c r="X1303" s="30"/>
    </row>
    <row r="1304" spans="1:24">
      <c r="A1304" s="1"/>
      <c r="B1304" s="1"/>
      <c r="C1304" s="1"/>
      <c r="D1304" s="13"/>
      <c r="E1304" s="22"/>
      <c r="F1304" s="13"/>
      <c r="G1304" s="1"/>
      <c r="H1304" s="1"/>
      <c r="I1304" s="46"/>
      <c r="J1304" s="1"/>
      <c r="K1304" s="1"/>
      <c r="L1304" s="1"/>
      <c r="M1304" s="1"/>
      <c r="N1304" s="1"/>
      <c r="O1304" s="1"/>
      <c r="P1304" s="8"/>
      <c r="Q1304" s="26"/>
      <c r="R1304" s="17"/>
      <c r="T1304" t="str">
        <f t="shared" si="20"/>
        <v/>
      </c>
      <c r="U1304" s="34"/>
      <c r="V1304" s="28"/>
      <c r="W1304" s="29"/>
      <c r="X1304" s="30"/>
    </row>
    <row r="1305" spans="1:24">
      <c r="A1305" s="1"/>
      <c r="B1305" s="1"/>
      <c r="C1305" s="1"/>
      <c r="D1305" s="13"/>
      <c r="E1305" s="22"/>
      <c r="F1305" s="13"/>
      <c r="G1305" s="1"/>
      <c r="H1305" s="1"/>
      <c r="I1305" s="46"/>
      <c r="J1305" s="1"/>
      <c r="K1305" s="1"/>
      <c r="L1305" s="1"/>
      <c r="M1305" s="1"/>
      <c r="N1305" s="1"/>
      <c r="O1305" s="1"/>
      <c r="P1305" s="8"/>
      <c r="Q1305" s="26"/>
      <c r="R1305" s="17"/>
      <c r="T1305" t="str">
        <f t="shared" si="20"/>
        <v/>
      </c>
      <c r="U1305" s="34"/>
      <c r="V1305" s="28"/>
      <c r="W1305" s="29"/>
      <c r="X1305" s="30"/>
    </row>
    <row r="1306" spans="1:24">
      <c r="A1306" s="1"/>
      <c r="B1306" s="1"/>
      <c r="C1306" s="1"/>
      <c r="D1306" s="13"/>
      <c r="E1306" s="22"/>
      <c r="F1306" s="13"/>
      <c r="G1306" s="1"/>
      <c r="H1306" s="1"/>
      <c r="I1306" s="46"/>
      <c r="J1306" s="1"/>
      <c r="K1306" s="1"/>
      <c r="L1306" s="1"/>
      <c r="M1306" s="1"/>
      <c r="N1306" s="1"/>
      <c r="O1306" s="1"/>
      <c r="P1306" s="8"/>
      <c r="Q1306" s="26"/>
      <c r="R1306" s="17"/>
      <c r="T1306" t="str">
        <f t="shared" si="20"/>
        <v/>
      </c>
      <c r="U1306" s="34"/>
      <c r="V1306" s="28"/>
      <c r="W1306" s="29"/>
      <c r="X1306" s="30"/>
    </row>
    <row r="1307" spans="1:24">
      <c r="A1307" s="1"/>
      <c r="B1307" s="1"/>
      <c r="C1307" s="1"/>
      <c r="D1307" s="13"/>
      <c r="E1307" s="22"/>
      <c r="F1307" s="13"/>
      <c r="G1307" s="1"/>
      <c r="H1307" s="1"/>
      <c r="I1307" s="46"/>
      <c r="J1307" s="1"/>
      <c r="K1307" s="1"/>
      <c r="L1307" s="1"/>
      <c r="M1307" s="1"/>
      <c r="N1307" s="1"/>
      <c r="O1307" s="1"/>
      <c r="P1307" s="8"/>
      <c r="Q1307" s="26"/>
      <c r="R1307" s="17"/>
      <c r="T1307" t="str">
        <f t="shared" si="20"/>
        <v/>
      </c>
      <c r="U1307" s="34"/>
      <c r="V1307" s="28"/>
      <c r="W1307" s="29"/>
      <c r="X1307" s="30"/>
    </row>
    <row r="1308" spans="1:24">
      <c r="A1308" s="1"/>
      <c r="B1308" s="1"/>
      <c r="C1308" s="1"/>
      <c r="D1308" s="13"/>
      <c r="E1308" s="22"/>
      <c r="F1308" s="13"/>
      <c r="G1308" s="1"/>
      <c r="H1308" s="1"/>
      <c r="I1308" s="46"/>
      <c r="J1308" s="1"/>
      <c r="K1308" s="1"/>
      <c r="L1308" s="1"/>
      <c r="M1308" s="1"/>
      <c r="N1308" s="1"/>
      <c r="O1308" s="1"/>
      <c r="P1308" s="8"/>
      <c r="Q1308" s="26"/>
      <c r="R1308" s="17"/>
      <c r="T1308" t="str">
        <f t="shared" si="20"/>
        <v/>
      </c>
      <c r="U1308" s="34"/>
      <c r="V1308" s="28"/>
      <c r="W1308" s="29"/>
      <c r="X1308" s="30"/>
    </row>
    <row r="1309" spans="1:24">
      <c r="A1309" s="1"/>
      <c r="B1309" s="1"/>
      <c r="C1309" s="1"/>
      <c r="D1309" s="13"/>
      <c r="E1309" s="22"/>
      <c r="F1309" s="13"/>
      <c r="G1309" s="1"/>
      <c r="H1309" s="1"/>
      <c r="I1309" s="46"/>
      <c r="J1309" s="1"/>
      <c r="K1309" s="1"/>
      <c r="L1309" s="1"/>
      <c r="M1309" s="1"/>
      <c r="N1309" s="1"/>
      <c r="O1309" s="1"/>
      <c r="P1309" s="8"/>
      <c r="Q1309" s="26"/>
      <c r="R1309" s="17"/>
      <c r="T1309" t="str">
        <f t="shared" si="20"/>
        <v/>
      </c>
      <c r="U1309" s="34"/>
      <c r="V1309" s="28"/>
      <c r="W1309" s="29"/>
      <c r="X1309" s="30"/>
    </row>
    <row r="1310" spans="1:24">
      <c r="A1310" s="1"/>
      <c r="B1310" s="1"/>
      <c r="C1310" s="1"/>
      <c r="D1310" s="13"/>
      <c r="E1310" s="22"/>
      <c r="F1310" s="13"/>
      <c r="G1310" s="1"/>
      <c r="H1310" s="1"/>
      <c r="I1310" s="46"/>
      <c r="J1310" s="1"/>
      <c r="K1310" s="1"/>
      <c r="L1310" s="1"/>
      <c r="M1310" s="1"/>
      <c r="N1310" s="1"/>
      <c r="O1310" s="1"/>
      <c r="P1310" s="8"/>
      <c r="Q1310" s="26"/>
      <c r="R1310" s="17"/>
      <c r="T1310" t="str">
        <f t="shared" si="20"/>
        <v/>
      </c>
      <c r="U1310" s="34"/>
      <c r="V1310" s="28"/>
      <c r="W1310" s="29"/>
      <c r="X1310" s="30"/>
    </row>
    <row r="1311" spans="1:24">
      <c r="A1311" s="1"/>
      <c r="B1311" s="1"/>
      <c r="C1311" s="1"/>
      <c r="D1311" s="13"/>
      <c r="E1311" s="22"/>
      <c r="F1311" s="13"/>
      <c r="G1311" s="1"/>
      <c r="H1311" s="1"/>
      <c r="I1311" s="46"/>
      <c r="J1311" s="1"/>
      <c r="K1311" s="1"/>
      <c r="L1311" s="1"/>
      <c r="M1311" s="1"/>
      <c r="N1311" s="1"/>
      <c r="O1311" s="1"/>
      <c r="P1311" s="8"/>
      <c r="Q1311" s="26"/>
      <c r="R1311" s="17"/>
      <c r="T1311" t="str">
        <f t="shared" si="20"/>
        <v/>
      </c>
      <c r="U1311" s="34"/>
      <c r="V1311" s="28"/>
      <c r="W1311" s="29"/>
      <c r="X1311" s="30"/>
    </row>
    <row r="1312" spans="1:24">
      <c r="A1312" s="1"/>
      <c r="B1312" s="1"/>
      <c r="C1312" s="1"/>
      <c r="D1312" s="13"/>
      <c r="E1312" s="22"/>
      <c r="F1312" s="13"/>
      <c r="G1312" s="1"/>
      <c r="H1312" s="1"/>
      <c r="I1312" s="46"/>
      <c r="J1312" s="1"/>
      <c r="K1312" s="1"/>
      <c r="L1312" s="1"/>
      <c r="M1312" s="1"/>
      <c r="N1312" s="1"/>
      <c r="O1312" s="1"/>
      <c r="P1312" s="8"/>
      <c r="Q1312" s="26"/>
      <c r="R1312" s="17"/>
      <c r="T1312" t="str">
        <f t="shared" si="20"/>
        <v/>
      </c>
      <c r="U1312" s="34"/>
      <c r="V1312" s="28"/>
      <c r="W1312" s="29"/>
      <c r="X1312" s="30"/>
    </row>
    <row r="1313" spans="1:24">
      <c r="A1313" s="1"/>
      <c r="B1313" s="1"/>
      <c r="C1313" s="1"/>
      <c r="D1313" s="13"/>
      <c r="E1313" s="22"/>
      <c r="F1313" s="13"/>
      <c r="G1313" s="1"/>
      <c r="H1313" s="1"/>
      <c r="I1313" s="46"/>
      <c r="J1313" s="1"/>
      <c r="K1313" s="1"/>
      <c r="L1313" s="1"/>
      <c r="M1313" s="1"/>
      <c r="N1313" s="1"/>
      <c r="O1313" s="1"/>
      <c r="P1313" s="8"/>
      <c r="Q1313" s="26"/>
      <c r="R1313" s="17"/>
      <c r="T1313" t="str">
        <f t="shared" si="20"/>
        <v/>
      </c>
      <c r="U1313" s="34"/>
      <c r="V1313" s="28"/>
      <c r="W1313" s="29"/>
      <c r="X1313" s="30"/>
    </row>
    <row r="1314" spans="1:24">
      <c r="A1314" s="1"/>
      <c r="B1314" s="1"/>
      <c r="C1314" s="1"/>
      <c r="D1314" s="13"/>
      <c r="E1314" s="22"/>
      <c r="F1314" s="13"/>
      <c r="G1314" s="1"/>
      <c r="H1314" s="1"/>
      <c r="I1314" s="46"/>
      <c r="J1314" s="1"/>
      <c r="K1314" s="1"/>
      <c r="L1314" s="1"/>
      <c r="M1314" s="1"/>
      <c r="N1314" s="1"/>
      <c r="O1314" s="1"/>
      <c r="P1314" s="8"/>
      <c r="Q1314" s="26"/>
      <c r="R1314" s="17"/>
      <c r="T1314" t="str">
        <f t="shared" si="20"/>
        <v/>
      </c>
      <c r="U1314" s="34"/>
      <c r="V1314" s="28"/>
      <c r="W1314" s="29"/>
      <c r="X1314" s="30"/>
    </row>
    <row r="1315" spans="1:24">
      <c r="A1315" s="1"/>
      <c r="B1315" s="1"/>
      <c r="C1315" s="1"/>
      <c r="D1315" s="13"/>
      <c r="E1315" s="22"/>
      <c r="F1315" s="13"/>
      <c r="G1315" s="1"/>
      <c r="H1315" s="1"/>
      <c r="I1315" s="46"/>
      <c r="J1315" s="1"/>
      <c r="K1315" s="1"/>
      <c r="L1315" s="1"/>
      <c r="M1315" s="1"/>
      <c r="N1315" s="1"/>
      <c r="O1315" s="1"/>
      <c r="P1315" s="8"/>
      <c r="Q1315" s="26"/>
      <c r="R1315" s="17"/>
      <c r="T1315" t="str">
        <f t="shared" si="20"/>
        <v/>
      </c>
      <c r="U1315" s="34"/>
      <c r="V1315" s="28"/>
      <c r="W1315" s="29"/>
      <c r="X1315" s="30"/>
    </row>
    <row r="1316" spans="1:24">
      <c r="A1316" s="1"/>
      <c r="B1316" s="1"/>
      <c r="C1316" s="1"/>
      <c r="D1316" s="13"/>
      <c r="E1316" s="22"/>
      <c r="F1316" s="13"/>
      <c r="G1316" s="1"/>
      <c r="H1316" s="1"/>
      <c r="I1316" s="46"/>
      <c r="J1316" s="1"/>
      <c r="K1316" s="1"/>
      <c r="L1316" s="1"/>
      <c r="M1316" s="1"/>
      <c r="N1316" s="1"/>
      <c r="O1316" s="1"/>
      <c r="P1316" s="8"/>
      <c r="Q1316" s="26"/>
      <c r="R1316" s="17"/>
      <c r="T1316" t="str">
        <f t="shared" si="20"/>
        <v/>
      </c>
      <c r="U1316" s="34"/>
      <c r="V1316" s="28"/>
      <c r="W1316" s="29"/>
      <c r="X1316" s="30"/>
    </row>
    <row r="1317" spans="1:24">
      <c r="A1317" s="1"/>
      <c r="B1317" s="1"/>
      <c r="C1317" s="1"/>
      <c r="D1317" s="13"/>
      <c r="E1317" s="22"/>
      <c r="F1317" s="13"/>
      <c r="G1317" s="1"/>
      <c r="H1317" s="1"/>
      <c r="I1317" s="46"/>
      <c r="J1317" s="1"/>
      <c r="K1317" s="1"/>
      <c r="L1317" s="1"/>
      <c r="M1317" s="1"/>
      <c r="N1317" s="1"/>
      <c r="O1317" s="1"/>
      <c r="P1317" s="8"/>
      <c r="Q1317" s="26"/>
      <c r="R1317" s="17"/>
      <c r="T1317" t="str">
        <f t="shared" si="20"/>
        <v/>
      </c>
      <c r="U1317" s="34"/>
      <c r="V1317" s="28"/>
      <c r="W1317" s="29"/>
      <c r="X1317" s="30"/>
    </row>
    <row r="1318" spans="1:24">
      <c r="A1318" s="1"/>
      <c r="B1318" s="1"/>
      <c r="C1318" s="1"/>
      <c r="D1318" s="13"/>
      <c r="E1318" s="22"/>
      <c r="F1318" s="13"/>
      <c r="G1318" s="1"/>
      <c r="H1318" s="1"/>
      <c r="I1318" s="46"/>
      <c r="J1318" s="1"/>
      <c r="K1318" s="1"/>
      <c r="L1318" s="1"/>
      <c r="M1318" s="1"/>
      <c r="N1318" s="1"/>
      <c r="O1318" s="1"/>
      <c r="P1318" s="8"/>
      <c r="Q1318" s="26"/>
      <c r="R1318" s="17"/>
      <c r="T1318" t="str">
        <f t="shared" si="20"/>
        <v/>
      </c>
      <c r="U1318" s="34"/>
      <c r="V1318" s="28"/>
      <c r="W1318" s="29"/>
      <c r="X1318" s="30"/>
    </row>
    <row r="1319" spans="1:24">
      <c r="A1319" s="1"/>
      <c r="B1319" s="1"/>
      <c r="C1319" s="1"/>
      <c r="D1319" s="13"/>
      <c r="E1319" s="22"/>
      <c r="F1319" s="13"/>
      <c r="G1319" s="1"/>
      <c r="H1319" s="1"/>
      <c r="I1319" s="46"/>
      <c r="J1319" s="1"/>
      <c r="K1319" s="1"/>
      <c r="L1319" s="1"/>
      <c r="M1319" s="1"/>
      <c r="N1319" s="1"/>
      <c r="O1319" s="1"/>
      <c r="P1319" s="8"/>
      <c r="Q1319" s="26"/>
      <c r="R1319" s="17"/>
      <c r="T1319" t="str">
        <f t="shared" si="20"/>
        <v/>
      </c>
      <c r="U1319" s="34"/>
      <c r="V1319" s="28"/>
      <c r="W1319" s="29"/>
      <c r="X1319" s="30"/>
    </row>
    <row r="1320" spans="1:24">
      <c r="A1320" s="1"/>
      <c r="B1320" s="1"/>
      <c r="C1320" s="1"/>
      <c r="D1320" s="13"/>
      <c r="E1320" s="22"/>
      <c r="F1320" s="13"/>
      <c r="G1320" s="1"/>
      <c r="H1320" s="1"/>
      <c r="I1320" s="46"/>
      <c r="J1320" s="1"/>
      <c r="K1320" s="1"/>
      <c r="L1320" s="1"/>
      <c r="M1320" s="1"/>
      <c r="N1320" s="1"/>
      <c r="O1320" s="1"/>
      <c r="P1320" s="8"/>
      <c r="Q1320" s="26"/>
      <c r="R1320" s="17"/>
      <c r="T1320" t="str">
        <f t="shared" si="20"/>
        <v/>
      </c>
      <c r="U1320" s="34"/>
      <c r="V1320" s="28"/>
      <c r="W1320" s="29"/>
      <c r="X1320" s="30"/>
    </row>
    <row r="1321" spans="1:24">
      <c r="A1321" s="1"/>
      <c r="B1321" s="1"/>
      <c r="C1321" s="1"/>
      <c r="D1321" s="13"/>
      <c r="E1321" s="22"/>
      <c r="F1321" s="13"/>
      <c r="G1321" s="1"/>
      <c r="H1321" s="1"/>
      <c r="I1321" s="46"/>
      <c r="J1321" s="1"/>
      <c r="K1321" s="1"/>
      <c r="L1321" s="1"/>
      <c r="M1321" s="1"/>
      <c r="N1321" s="1"/>
      <c r="O1321" s="1"/>
      <c r="P1321" s="8"/>
      <c r="Q1321" s="26"/>
      <c r="R1321" s="17"/>
      <c r="T1321" t="str">
        <f t="shared" si="20"/>
        <v/>
      </c>
      <c r="U1321" s="34"/>
      <c r="V1321" s="28"/>
      <c r="W1321" s="29"/>
      <c r="X1321" s="30"/>
    </row>
    <row r="1322" spans="1:24">
      <c r="A1322" s="1"/>
      <c r="B1322" s="1"/>
      <c r="C1322" s="1"/>
      <c r="D1322" s="13"/>
      <c r="E1322" s="22"/>
      <c r="F1322" s="13"/>
      <c r="G1322" s="1"/>
      <c r="H1322" s="1"/>
      <c r="I1322" s="46"/>
      <c r="J1322" s="1"/>
      <c r="K1322" s="1"/>
      <c r="L1322" s="1"/>
      <c r="M1322" s="1"/>
      <c r="N1322" s="1"/>
      <c r="O1322" s="1"/>
      <c r="P1322" s="8"/>
      <c r="Q1322" s="26"/>
      <c r="R1322" s="17"/>
      <c r="T1322" t="str">
        <f t="shared" si="20"/>
        <v/>
      </c>
      <c r="U1322" s="34"/>
      <c r="V1322" s="28"/>
      <c r="W1322" s="29"/>
      <c r="X1322" s="30"/>
    </row>
    <row r="1323" spans="1:24">
      <c r="A1323" s="1"/>
      <c r="B1323" s="1"/>
      <c r="C1323" s="1"/>
      <c r="D1323" s="13"/>
      <c r="E1323" s="22"/>
      <c r="F1323" s="13"/>
      <c r="G1323" s="1"/>
      <c r="H1323" s="1"/>
      <c r="I1323" s="46"/>
      <c r="J1323" s="1"/>
      <c r="K1323" s="1"/>
      <c r="L1323" s="1"/>
      <c r="M1323" s="1"/>
      <c r="N1323" s="1"/>
      <c r="O1323" s="1"/>
      <c r="P1323" s="8"/>
      <c r="Q1323" s="26"/>
      <c r="R1323" s="17"/>
      <c r="T1323" t="str">
        <f t="shared" si="20"/>
        <v/>
      </c>
      <c r="U1323" s="34"/>
      <c r="V1323" s="28"/>
      <c r="W1323" s="29"/>
      <c r="X1323" s="30"/>
    </row>
    <row r="1324" spans="1:24">
      <c r="A1324" s="1"/>
      <c r="B1324" s="1"/>
      <c r="C1324" s="1"/>
      <c r="D1324" s="13"/>
      <c r="E1324" s="22"/>
      <c r="F1324" s="13"/>
      <c r="G1324" s="1"/>
      <c r="H1324" s="1"/>
      <c r="I1324" s="46"/>
      <c r="J1324" s="1"/>
      <c r="K1324" s="1"/>
      <c r="L1324" s="1"/>
      <c r="M1324" s="1"/>
      <c r="N1324" s="1"/>
      <c r="O1324" s="1"/>
      <c r="P1324" s="8"/>
      <c r="Q1324" s="26"/>
      <c r="R1324" s="17"/>
      <c r="T1324" t="str">
        <f t="shared" si="20"/>
        <v/>
      </c>
      <c r="U1324" s="34"/>
      <c r="V1324" s="28"/>
      <c r="W1324" s="29"/>
      <c r="X1324" s="30"/>
    </row>
    <row r="1325" spans="1:24">
      <c r="A1325" s="1"/>
      <c r="B1325" s="1"/>
      <c r="C1325" s="1"/>
      <c r="D1325" s="13"/>
      <c r="E1325" s="22"/>
      <c r="F1325" s="13"/>
      <c r="G1325" s="1"/>
      <c r="H1325" s="1"/>
      <c r="I1325" s="46"/>
      <c r="J1325" s="1"/>
      <c r="K1325" s="1"/>
      <c r="L1325" s="1"/>
      <c r="M1325" s="1"/>
      <c r="N1325" s="1"/>
      <c r="O1325" s="1"/>
      <c r="P1325" s="8"/>
      <c r="Q1325" s="26"/>
      <c r="R1325" s="17"/>
      <c r="T1325" t="str">
        <f t="shared" si="20"/>
        <v/>
      </c>
      <c r="U1325" s="34"/>
      <c r="V1325" s="28"/>
      <c r="W1325" s="29"/>
      <c r="X1325" s="30"/>
    </row>
    <row r="1326" spans="1:24">
      <c r="A1326" s="1"/>
      <c r="B1326" s="1"/>
      <c r="C1326" s="1"/>
      <c r="D1326" s="13"/>
      <c r="E1326" s="22"/>
      <c r="F1326" s="13"/>
      <c r="G1326" s="1"/>
      <c r="H1326" s="1"/>
      <c r="I1326" s="46"/>
      <c r="J1326" s="1"/>
      <c r="K1326" s="1"/>
      <c r="L1326" s="1"/>
      <c r="M1326" s="1"/>
      <c r="N1326" s="1"/>
      <c r="O1326" s="1"/>
      <c r="P1326" s="8"/>
      <c r="Q1326" s="26"/>
      <c r="R1326" s="17"/>
      <c r="T1326" t="str">
        <f t="shared" si="20"/>
        <v/>
      </c>
      <c r="U1326" s="34"/>
      <c r="V1326" s="28"/>
      <c r="W1326" s="29"/>
      <c r="X1326" s="30"/>
    </row>
    <row r="1327" spans="1:24">
      <c r="A1327" s="1"/>
      <c r="B1327" s="1"/>
      <c r="C1327" s="1"/>
      <c r="D1327" s="13"/>
      <c r="E1327" s="22"/>
      <c r="F1327" s="13"/>
      <c r="G1327" s="1"/>
      <c r="H1327" s="1"/>
      <c r="I1327" s="46"/>
      <c r="J1327" s="1"/>
      <c r="K1327" s="1"/>
      <c r="L1327" s="1"/>
      <c r="M1327" s="1"/>
      <c r="N1327" s="1"/>
      <c r="O1327" s="1"/>
      <c r="P1327" s="8"/>
      <c r="Q1327" s="26"/>
      <c r="R1327" s="17"/>
      <c r="T1327" t="str">
        <f t="shared" si="20"/>
        <v/>
      </c>
      <c r="U1327" s="34"/>
      <c r="V1327" s="28"/>
      <c r="W1327" s="29"/>
      <c r="X1327" s="30"/>
    </row>
    <row r="1328" spans="1:24">
      <c r="A1328" s="1"/>
      <c r="B1328" s="1"/>
      <c r="C1328" s="1"/>
      <c r="D1328" s="13"/>
      <c r="E1328" s="22"/>
      <c r="F1328" s="13"/>
      <c r="G1328" s="1"/>
      <c r="H1328" s="1"/>
      <c r="I1328" s="46"/>
      <c r="J1328" s="1"/>
      <c r="K1328" s="1"/>
      <c r="L1328" s="1"/>
      <c r="M1328" s="1"/>
      <c r="N1328" s="1"/>
      <c r="O1328" s="1"/>
      <c r="P1328" s="8"/>
      <c r="Q1328" s="26"/>
      <c r="R1328" s="17"/>
      <c r="T1328" t="str">
        <f t="shared" si="20"/>
        <v/>
      </c>
      <c r="U1328" s="34"/>
      <c r="V1328" s="28"/>
      <c r="W1328" s="29"/>
      <c r="X1328" s="30"/>
    </row>
    <row r="1329" spans="1:24">
      <c r="A1329" s="1"/>
      <c r="B1329" s="1"/>
      <c r="C1329" s="1"/>
      <c r="D1329" s="13"/>
      <c r="E1329" s="22"/>
      <c r="F1329" s="13"/>
      <c r="G1329" s="1"/>
      <c r="H1329" s="1"/>
      <c r="I1329" s="46"/>
      <c r="J1329" s="1"/>
      <c r="K1329" s="1"/>
      <c r="L1329" s="1"/>
      <c r="M1329" s="1"/>
      <c r="N1329" s="1"/>
      <c r="O1329" s="1"/>
      <c r="P1329" s="8"/>
      <c r="Q1329" s="26"/>
      <c r="R1329" s="17"/>
      <c r="T1329" t="str">
        <f t="shared" si="20"/>
        <v/>
      </c>
      <c r="U1329" s="34"/>
      <c r="V1329" s="28"/>
      <c r="W1329" s="29"/>
      <c r="X1329" s="30"/>
    </row>
    <row r="1330" spans="1:24">
      <c r="A1330" s="1"/>
      <c r="B1330" s="1"/>
      <c r="C1330" s="1"/>
      <c r="D1330" s="13"/>
      <c r="E1330" s="22"/>
      <c r="F1330" s="13"/>
      <c r="G1330" s="1"/>
      <c r="H1330" s="1"/>
      <c r="I1330" s="46"/>
      <c r="J1330" s="1"/>
      <c r="K1330" s="1"/>
      <c r="L1330" s="1"/>
      <c r="M1330" s="1"/>
      <c r="N1330" s="1"/>
      <c r="O1330" s="1"/>
      <c r="P1330" s="8"/>
      <c r="Q1330" s="26"/>
      <c r="R1330" s="17"/>
      <c r="T1330" t="str">
        <f t="shared" si="20"/>
        <v/>
      </c>
      <c r="U1330" s="34"/>
      <c r="V1330" s="28"/>
      <c r="W1330" s="29"/>
      <c r="X1330" s="30"/>
    </row>
    <row r="1331" spans="1:24">
      <c r="A1331" s="1"/>
      <c r="B1331" s="1"/>
      <c r="C1331" s="1"/>
      <c r="D1331" s="13"/>
      <c r="E1331" s="22"/>
      <c r="F1331" s="13"/>
      <c r="G1331" s="1"/>
      <c r="H1331" s="1"/>
      <c r="I1331" s="46"/>
      <c r="J1331" s="1"/>
      <c r="K1331" s="1"/>
      <c r="L1331" s="1"/>
      <c r="M1331" s="1"/>
      <c r="N1331" s="1"/>
      <c r="O1331" s="1"/>
      <c r="P1331" s="8"/>
      <c r="Q1331" s="26"/>
      <c r="R1331" s="17"/>
      <c r="T1331" t="str">
        <f t="shared" si="20"/>
        <v/>
      </c>
      <c r="U1331" s="34"/>
      <c r="V1331" s="28"/>
      <c r="W1331" s="29"/>
      <c r="X1331" s="30"/>
    </row>
    <row r="1332" spans="1:24">
      <c r="A1332" s="1"/>
      <c r="B1332" s="1"/>
      <c r="C1332" s="1"/>
      <c r="D1332" s="13"/>
      <c r="E1332" s="22"/>
      <c r="F1332" s="13"/>
      <c r="G1332" s="1"/>
      <c r="H1332" s="1"/>
      <c r="I1332" s="46"/>
      <c r="J1332" s="1"/>
      <c r="K1332" s="1"/>
      <c r="L1332" s="1"/>
      <c r="M1332" s="1"/>
      <c r="N1332" s="1"/>
      <c r="O1332" s="1"/>
      <c r="P1332" s="8"/>
      <c r="Q1332" s="26"/>
      <c r="R1332" s="17"/>
      <c r="T1332" t="str">
        <f t="shared" si="20"/>
        <v/>
      </c>
      <c r="U1332" s="34"/>
      <c r="V1332" s="28"/>
      <c r="W1332" s="29"/>
      <c r="X1332" s="30"/>
    </row>
    <row r="1333" spans="1:24">
      <c r="A1333" s="1"/>
      <c r="B1333" s="1"/>
      <c r="C1333" s="1"/>
      <c r="D1333" s="13"/>
      <c r="E1333" s="22"/>
      <c r="F1333" s="13"/>
      <c r="G1333" s="1"/>
      <c r="H1333" s="1"/>
      <c r="I1333" s="46"/>
      <c r="J1333" s="1"/>
      <c r="K1333" s="1"/>
      <c r="L1333" s="1"/>
      <c r="M1333" s="1"/>
      <c r="N1333" s="1"/>
      <c r="O1333" s="1"/>
      <c r="P1333" s="8"/>
      <c r="Q1333" s="26"/>
      <c r="R1333" s="17"/>
      <c r="T1333" t="str">
        <f t="shared" si="20"/>
        <v/>
      </c>
      <c r="U1333" s="34"/>
      <c r="V1333" s="28"/>
      <c r="W1333" s="29"/>
      <c r="X1333" s="30"/>
    </row>
    <row r="1334" spans="1:24">
      <c r="A1334" s="1"/>
      <c r="B1334" s="1"/>
      <c r="C1334" s="1"/>
      <c r="D1334" s="13"/>
      <c r="E1334" s="22"/>
      <c r="F1334" s="13"/>
      <c r="G1334" s="1"/>
      <c r="H1334" s="1"/>
      <c r="I1334" s="46"/>
      <c r="J1334" s="1"/>
      <c r="K1334" s="1"/>
      <c r="L1334" s="1"/>
      <c r="M1334" s="1"/>
      <c r="N1334" s="1"/>
      <c r="O1334" s="1"/>
      <c r="P1334" s="8"/>
      <c r="Q1334" s="26"/>
      <c r="R1334" s="17"/>
      <c r="T1334" t="str">
        <f t="shared" si="20"/>
        <v/>
      </c>
      <c r="U1334" s="34"/>
      <c r="V1334" s="28"/>
      <c r="W1334" s="29"/>
      <c r="X1334" s="30"/>
    </row>
    <row r="1335" spans="1:24">
      <c r="A1335" s="1"/>
      <c r="B1335" s="1"/>
      <c r="C1335" s="1"/>
      <c r="D1335" s="13"/>
      <c r="E1335" s="22"/>
      <c r="F1335" s="13"/>
      <c r="G1335" s="1"/>
      <c r="H1335" s="1"/>
      <c r="I1335" s="46"/>
      <c r="J1335" s="1"/>
      <c r="K1335" s="1"/>
      <c r="L1335" s="1"/>
      <c r="M1335" s="1"/>
      <c r="N1335" s="1"/>
      <c r="O1335" s="1"/>
      <c r="P1335" s="8"/>
      <c r="Q1335" s="26"/>
      <c r="R1335" s="17"/>
      <c r="T1335" t="str">
        <f t="shared" si="20"/>
        <v/>
      </c>
      <c r="U1335" s="34"/>
      <c r="V1335" s="28"/>
      <c r="W1335" s="29"/>
      <c r="X1335" s="30"/>
    </row>
    <row r="1336" spans="1:24">
      <c r="A1336" s="1"/>
      <c r="B1336" s="1"/>
      <c r="C1336" s="1"/>
      <c r="D1336" s="13"/>
      <c r="E1336" s="22"/>
      <c r="F1336" s="13"/>
      <c r="G1336" s="1"/>
      <c r="H1336" s="1"/>
      <c r="I1336" s="46"/>
      <c r="J1336" s="1"/>
      <c r="K1336" s="1"/>
      <c r="L1336" s="1"/>
      <c r="M1336" s="1"/>
      <c r="N1336" s="1"/>
      <c r="O1336" s="1"/>
      <c r="P1336" s="8"/>
      <c r="Q1336" s="26"/>
      <c r="R1336" s="17"/>
      <c r="T1336" t="str">
        <f t="shared" si="20"/>
        <v/>
      </c>
      <c r="U1336" s="34"/>
      <c r="V1336" s="28"/>
      <c r="W1336" s="29"/>
      <c r="X1336" s="30"/>
    </row>
    <row r="1337" spans="1:24">
      <c r="A1337" s="1"/>
      <c r="B1337" s="1"/>
      <c r="C1337" s="1"/>
      <c r="D1337" s="13"/>
      <c r="E1337" s="22"/>
      <c r="F1337" s="13"/>
      <c r="G1337" s="1"/>
      <c r="H1337" s="1"/>
      <c r="I1337" s="46"/>
      <c r="J1337" s="1"/>
      <c r="K1337" s="1"/>
      <c r="L1337" s="1"/>
      <c r="M1337" s="1"/>
      <c r="N1337" s="1"/>
      <c r="O1337" s="1"/>
      <c r="P1337" s="8"/>
      <c r="Q1337" s="26"/>
      <c r="R1337" s="17"/>
      <c r="T1337" t="str">
        <f t="shared" si="20"/>
        <v/>
      </c>
      <c r="U1337" s="34"/>
      <c r="V1337" s="28"/>
      <c r="W1337" s="29"/>
      <c r="X1337" s="30"/>
    </row>
    <row r="1338" spans="1:24">
      <c r="A1338" s="1"/>
      <c r="B1338" s="1"/>
      <c r="C1338" s="1"/>
      <c r="D1338" s="13"/>
      <c r="E1338" s="22"/>
      <c r="F1338" s="13"/>
      <c r="G1338" s="1"/>
      <c r="H1338" s="1"/>
      <c r="I1338" s="46"/>
      <c r="J1338" s="1"/>
      <c r="K1338" s="1"/>
      <c r="L1338" s="1"/>
      <c r="M1338" s="1"/>
      <c r="N1338" s="1"/>
      <c r="O1338" s="1"/>
      <c r="P1338" s="8"/>
      <c r="Q1338" s="26"/>
      <c r="R1338" s="17"/>
      <c r="T1338" t="str">
        <f t="shared" si="20"/>
        <v/>
      </c>
      <c r="U1338" s="34"/>
      <c r="V1338" s="28"/>
      <c r="W1338" s="29"/>
      <c r="X1338" s="30"/>
    </row>
    <row r="1339" spans="1:24">
      <c r="A1339" s="1"/>
      <c r="B1339" s="1"/>
      <c r="C1339" s="1"/>
      <c r="D1339" s="13"/>
      <c r="E1339" s="22"/>
      <c r="F1339" s="13"/>
      <c r="G1339" s="1"/>
      <c r="H1339" s="1"/>
      <c r="I1339" s="46"/>
      <c r="J1339" s="1"/>
      <c r="K1339" s="1"/>
      <c r="L1339" s="1"/>
      <c r="M1339" s="1"/>
      <c r="N1339" s="1"/>
      <c r="O1339" s="1"/>
      <c r="P1339" s="8"/>
      <c r="Q1339" s="26"/>
      <c r="R1339" s="17"/>
      <c r="T1339" t="str">
        <f t="shared" si="20"/>
        <v/>
      </c>
      <c r="U1339" s="34"/>
      <c r="V1339" s="28"/>
      <c r="W1339" s="29"/>
      <c r="X1339" s="30"/>
    </row>
    <row r="1340" spans="1:24">
      <c r="A1340" s="1"/>
      <c r="B1340" s="1"/>
      <c r="C1340" s="1"/>
      <c r="D1340" s="13"/>
      <c r="E1340" s="22"/>
      <c r="F1340" s="13"/>
      <c r="G1340" s="1"/>
      <c r="H1340" s="1"/>
      <c r="I1340" s="46"/>
      <c r="J1340" s="1"/>
      <c r="K1340" s="1"/>
      <c r="L1340" s="1"/>
      <c r="M1340" s="1"/>
      <c r="N1340" s="1"/>
      <c r="O1340" s="1"/>
      <c r="P1340" s="8"/>
      <c r="Q1340" s="26"/>
      <c r="R1340" s="17"/>
      <c r="T1340" t="str">
        <f t="shared" si="20"/>
        <v/>
      </c>
      <c r="U1340" s="34"/>
      <c r="V1340" s="28"/>
      <c r="W1340" s="29"/>
      <c r="X1340" s="30"/>
    </row>
    <row r="1341" spans="1:24">
      <c r="A1341" s="1"/>
      <c r="B1341" s="1"/>
      <c r="C1341" s="1"/>
      <c r="D1341" s="13"/>
      <c r="E1341" s="22"/>
      <c r="F1341" s="13"/>
      <c r="G1341" s="1"/>
      <c r="H1341" s="1"/>
      <c r="I1341" s="46"/>
      <c r="J1341" s="1"/>
      <c r="K1341" s="1"/>
      <c r="L1341" s="1"/>
      <c r="M1341" s="1"/>
      <c r="N1341" s="1"/>
      <c r="O1341" s="1"/>
      <c r="P1341" s="8"/>
      <c r="Q1341" s="26"/>
      <c r="R1341" s="17"/>
      <c r="T1341" t="str">
        <f t="shared" si="20"/>
        <v/>
      </c>
      <c r="U1341" s="34"/>
      <c r="V1341" s="28"/>
      <c r="W1341" s="29"/>
      <c r="X1341" s="30"/>
    </row>
    <row r="1342" spans="1:24">
      <c r="A1342" s="1"/>
      <c r="B1342" s="1"/>
      <c r="C1342" s="1"/>
      <c r="D1342" s="13"/>
      <c r="E1342" s="22"/>
      <c r="F1342" s="13"/>
      <c r="G1342" s="1"/>
      <c r="H1342" s="1"/>
      <c r="I1342" s="46"/>
      <c r="J1342" s="1"/>
      <c r="K1342" s="1"/>
      <c r="L1342" s="1"/>
      <c r="M1342" s="1"/>
      <c r="N1342" s="1"/>
      <c r="O1342" s="1"/>
      <c r="P1342" s="8"/>
      <c r="Q1342" s="26"/>
      <c r="R1342" s="17"/>
      <c r="T1342" t="str">
        <f t="shared" si="20"/>
        <v/>
      </c>
      <c r="U1342" s="34"/>
      <c r="V1342" s="28"/>
      <c r="W1342" s="29"/>
      <c r="X1342" s="30"/>
    </row>
    <row r="1343" spans="1:24">
      <c r="A1343" s="1"/>
      <c r="B1343" s="1"/>
      <c r="C1343" s="1"/>
      <c r="D1343" s="13"/>
      <c r="E1343" s="22"/>
      <c r="F1343" s="13"/>
      <c r="G1343" s="1"/>
      <c r="H1343" s="1"/>
      <c r="I1343" s="46"/>
      <c r="J1343" s="1"/>
      <c r="K1343" s="1"/>
      <c r="L1343" s="1"/>
      <c r="M1343" s="1"/>
      <c r="N1343" s="1"/>
      <c r="O1343" s="1"/>
      <c r="P1343" s="8"/>
      <c r="Q1343" s="26"/>
      <c r="R1343" s="17"/>
      <c r="T1343" t="str">
        <f t="shared" si="20"/>
        <v/>
      </c>
      <c r="U1343" s="34"/>
      <c r="V1343" s="28"/>
      <c r="W1343" s="29"/>
      <c r="X1343" s="30"/>
    </row>
    <row r="1344" spans="1:24">
      <c r="A1344" s="1"/>
      <c r="B1344" s="1"/>
      <c r="C1344" s="1"/>
      <c r="D1344" s="13"/>
      <c r="E1344" s="22"/>
      <c r="F1344" s="13"/>
      <c r="G1344" s="1"/>
      <c r="H1344" s="1"/>
      <c r="I1344" s="46"/>
      <c r="J1344" s="1"/>
      <c r="K1344" s="1"/>
      <c r="L1344" s="1"/>
      <c r="M1344" s="1"/>
      <c r="N1344" s="1"/>
      <c r="O1344" s="1"/>
      <c r="P1344" s="8"/>
      <c r="Q1344" s="26"/>
      <c r="R1344" s="17"/>
      <c r="T1344" t="str">
        <f t="shared" si="20"/>
        <v/>
      </c>
      <c r="U1344" s="34"/>
      <c r="V1344" s="28"/>
      <c r="W1344" s="29"/>
      <c r="X1344" s="30"/>
    </row>
    <row r="1345" spans="1:24">
      <c r="A1345" s="1"/>
      <c r="B1345" s="1"/>
      <c r="C1345" s="1"/>
      <c r="D1345" s="13"/>
      <c r="E1345" s="22"/>
      <c r="F1345" s="13"/>
      <c r="G1345" s="1"/>
      <c r="H1345" s="1"/>
      <c r="I1345" s="46"/>
      <c r="J1345" s="1"/>
      <c r="K1345" s="1"/>
      <c r="L1345" s="1"/>
      <c r="M1345" s="1"/>
      <c r="N1345" s="1"/>
      <c r="O1345" s="1"/>
      <c r="P1345" s="8"/>
      <c r="Q1345" s="26"/>
      <c r="R1345" s="17"/>
      <c r="T1345" t="str">
        <f t="shared" si="20"/>
        <v/>
      </c>
      <c r="U1345" s="34"/>
      <c r="V1345" s="28"/>
      <c r="W1345" s="29"/>
      <c r="X1345" s="30"/>
    </row>
    <row r="1346" spans="1:24">
      <c r="A1346" s="1"/>
      <c r="B1346" s="1"/>
      <c r="C1346" s="1"/>
      <c r="D1346" s="13"/>
      <c r="E1346" s="22"/>
      <c r="F1346" s="13"/>
      <c r="G1346" s="1"/>
      <c r="H1346" s="1"/>
      <c r="I1346" s="46"/>
      <c r="J1346" s="1"/>
      <c r="K1346" s="1"/>
      <c r="L1346" s="1"/>
      <c r="M1346" s="1"/>
      <c r="N1346" s="1"/>
      <c r="O1346" s="1"/>
      <c r="P1346" s="8"/>
      <c r="Q1346" s="26"/>
      <c r="R1346" s="17"/>
      <c r="T1346" t="str">
        <f t="shared" si="20"/>
        <v/>
      </c>
      <c r="U1346" s="34"/>
      <c r="V1346" s="28"/>
      <c r="W1346" s="29"/>
      <c r="X1346" s="30"/>
    </row>
    <row r="1347" spans="1:24">
      <c r="A1347" s="1"/>
      <c r="B1347" s="1"/>
      <c r="C1347" s="1"/>
      <c r="D1347" s="13"/>
      <c r="E1347" s="22"/>
      <c r="F1347" s="13"/>
      <c r="G1347" s="1"/>
      <c r="H1347" s="1"/>
      <c r="I1347" s="46"/>
      <c r="J1347" s="1"/>
      <c r="K1347" s="1"/>
      <c r="L1347" s="1"/>
      <c r="M1347" s="1"/>
      <c r="N1347" s="1"/>
      <c r="O1347" s="1"/>
      <c r="P1347" s="8"/>
      <c r="Q1347" s="26"/>
      <c r="R1347" s="17"/>
      <c r="T1347" t="str">
        <f t="shared" si="20"/>
        <v/>
      </c>
      <c r="U1347" s="34"/>
      <c r="V1347" s="28"/>
      <c r="W1347" s="29"/>
      <c r="X1347" s="30"/>
    </row>
    <row r="1348" spans="1:24">
      <c r="A1348" s="1"/>
      <c r="B1348" s="1"/>
      <c r="C1348" s="1"/>
      <c r="D1348" s="13"/>
      <c r="E1348" s="22"/>
      <c r="F1348" s="13"/>
      <c r="G1348" s="1"/>
      <c r="H1348" s="1"/>
      <c r="I1348" s="46"/>
      <c r="J1348" s="1"/>
      <c r="K1348" s="1"/>
      <c r="L1348" s="1"/>
      <c r="M1348" s="1"/>
      <c r="N1348" s="1"/>
      <c r="O1348" s="1"/>
      <c r="P1348" s="8"/>
      <c r="Q1348" s="26"/>
      <c r="R1348" s="17"/>
      <c r="T1348" t="str">
        <f t="shared" si="20"/>
        <v/>
      </c>
      <c r="U1348" s="34"/>
      <c r="V1348" s="28"/>
      <c r="W1348" s="29"/>
      <c r="X1348" s="30"/>
    </row>
    <row r="1349" spans="1:24">
      <c r="A1349" s="1"/>
      <c r="B1349" s="1"/>
      <c r="C1349" s="1"/>
      <c r="D1349" s="13"/>
      <c r="E1349" s="22"/>
      <c r="F1349" s="13"/>
      <c r="G1349" s="1"/>
      <c r="H1349" s="1"/>
      <c r="I1349" s="46"/>
      <c r="J1349" s="1"/>
      <c r="K1349" s="1"/>
      <c r="L1349" s="1"/>
      <c r="M1349" s="1"/>
      <c r="N1349" s="1"/>
      <c r="O1349" s="1"/>
      <c r="P1349" s="8"/>
      <c r="Q1349" s="26"/>
      <c r="R1349" s="17"/>
      <c r="T1349" t="str">
        <f t="shared" si="20"/>
        <v/>
      </c>
      <c r="U1349" s="34"/>
      <c r="V1349" s="28"/>
      <c r="W1349" s="29"/>
      <c r="X1349" s="30"/>
    </row>
    <row r="1350" spans="1:24">
      <c r="A1350" s="1"/>
      <c r="B1350" s="1"/>
      <c r="C1350" s="1"/>
      <c r="D1350" s="13"/>
      <c r="E1350" s="22"/>
      <c r="F1350" s="13"/>
      <c r="G1350" s="1"/>
      <c r="H1350" s="1"/>
      <c r="I1350" s="46"/>
      <c r="J1350" s="1"/>
      <c r="K1350" s="1"/>
      <c r="L1350" s="1"/>
      <c r="M1350" s="1"/>
      <c r="N1350" s="1"/>
      <c r="O1350" s="1"/>
      <c r="P1350" s="8"/>
      <c r="Q1350" s="26"/>
      <c r="R1350" s="17"/>
      <c r="T1350" t="str">
        <f t="shared" ref="T1350:T1413" si="21">IF(AND(Q1350=0,R1350=0),"",IF(I1350="","",($U$1-I1350)+1))</f>
        <v/>
      </c>
      <c r="U1350" s="34"/>
      <c r="V1350" s="28"/>
      <c r="W1350" s="29"/>
      <c r="X1350" s="30"/>
    </row>
    <row r="1351" spans="1:24">
      <c r="A1351" s="1"/>
      <c r="B1351" s="1"/>
      <c r="C1351" s="1"/>
      <c r="D1351" s="13"/>
      <c r="E1351" s="22"/>
      <c r="F1351" s="13"/>
      <c r="G1351" s="1"/>
      <c r="H1351" s="1"/>
      <c r="I1351" s="46"/>
      <c r="J1351" s="1"/>
      <c r="K1351" s="1"/>
      <c r="L1351" s="1"/>
      <c r="M1351" s="1"/>
      <c r="N1351" s="1"/>
      <c r="O1351" s="1"/>
      <c r="P1351" s="8"/>
      <c r="Q1351" s="26"/>
      <c r="R1351" s="17"/>
      <c r="T1351" t="str">
        <f t="shared" si="21"/>
        <v/>
      </c>
      <c r="U1351" s="34"/>
      <c r="V1351" s="28"/>
      <c r="W1351" s="29"/>
      <c r="X1351" s="30"/>
    </row>
    <row r="1352" spans="1:24">
      <c r="A1352" s="1"/>
      <c r="B1352" s="1"/>
      <c r="C1352" s="1"/>
      <c r="D1352" s="13"/>
      <c r="E1352" s="22"/>
      <c r="F1352" s="13"/>
      <c r="G1352" s="1"/>
      <c r="H1352" s="1"/>
      <c r="I1352" s="46"/>
      <c r="J1352" s="1"/>
      <c r="K1352" s="1"/>
      <c r="L1352" s="1"/>
      <c r="M1352" s="1"/>
      <c r="N1352" s="1"/>
      <c r="O1352" s="1"/>
      <c r="P1352" s="8"/>
      <c r="Q1352" s="26"/>
      <c r="R1352" s="17"/>
      <c r="T1352" t="str">
        <f t="shared" si="21"/>
        <v/>
      </c>
      <c r="U1352" s="34"/>
      <c r="V1352" s="28"/>
      <c r="W1352" s="29"/>
      <c r="X1352" s="30"/>
    </row>
    <row r="1353" spans="1:24">
      <c r="A1353" s="1"/>
      <c r="B1353" s="1"/>
      <c r="C1353" s="1"/>
      <c r="D1353" s="13"/>
      <c r="E1353" s="22"/>
      <c r="F1353" s="13"/>
      <c r="G1353" s="1"/>
      <c r="H1353" s="1"/>
      <c r="I1353" s="46"/>
      <c r="J1353" s="1"/>
      <c r="K1353" s="1"/>
      <c r="L1353" s="1"/>
      <c r="M1353" s="1"/>
      <c r="N1353" s="1"/>
      <c r="O1353" s="1"/>
      <c r="P1353" s="8"/>
      <c r="Q1353" s="26"/>
      <c r="R1353" s="17"/>
      <c r="T1353" t="str">
        <f t="shared" si="21"/>
        <v/>
      </c>
      <c r="U1353" s="34"/>
      <c r="V1353" s="28"/>
      <c r="W1353" s="29"/>
      <c r="X1353" s="30"/>
    </row>
    <row r="1354" spans="1:24">
      <c r="A1354" s="1"/>
      <c r="B1354" s="1"/>
      <c r="C1354" s="1"/>
      <c r="D1354" s="13"/>
      <c r="E1354" s="22"/>
      <c r="F1354" s="13"/>
      <c r="G1354" s="1"/>
      <c r="H1354" s="1"/>
      <c r="I1354" s="46"/>
      <c r="J1354" s="1"/>
      <c r="K1354" s="1"/>
      <c r="L1354" s="1"/>
      <c r="M1354" s="1"/>
      <c r="N1354" s="1"/>
      <c r="O1354" s="1"/>
      <c r="P1354" s="8"/>
      <c r="Q1354" s="26"/>
      <c r="R1354" s="17"/>
      <c r="T1354" t="str">
        <f t="shared" si="21"/>
        <v/>
      </c>
      <c r="U1354" s="34"/>
      <c r="V1354" s="28"/>
      <c r="W1354" s="29"/>
      <c r="X1354" s="30"/>
    </row>
    <row r="1355" spans="1:24">
      <c r="A1355" s="1"/>
      <c r="B1355" s="1"/>
      <c r="C1355" s="1"/>
      <c r="D1355" s="13"/>
      <c r="E1355" s="22"/>
      <c r="F1355" s="13"/>
      <c r="G1355" s="1"/>
      <c r="H1355" s="1"/>
      <c r="I1355" s="46"/>
      <c r="J1355" s="1"/>
      <c r="K1355" s="1"/>
      <c r="L1355" s="1"/>
      <c r="M1355" s="1"/>
      <c r="N1355" s="1"/>
      <c r="O1355" s="1"/>
      <c r="P1355" s="8"/>
      <c r="Q1355" s="26"/>
      <c r="R1355" s="17"/>
      <c r="T1355" t="str">
        <f t="shared" si="21"/>
        <v/>
      </c>
      <c r="U1355" s="34"/>
      <c r="V1355" s="28"/>
      <c r="W1355" s="29"/>
      <c r="X1355" s="30"/>
    </row>
    <row r="1356" spans="1:24">
      <c r="A1356" s="1"/>
      <c r="B1356" s="1"/>
      <c r="C1356" s="1"/>
      <c r="D1356" s="13"/>
      <c r="E1356" s="22"/>
      <c r="F1356" s="13"/>
      <c r="G1356" s="1"/>
      <c r="H1356" s="1"/>
      <c r="I1356" s="46"/>
      <c r="J1356" s="1"/>
      <c r="K1356" s="1"/>
      <c r="L1356" s="1"/>
      <c r="M1356" s="1"/>
      <c r="N1356" s="1"/>
      <c r="O1356" s="1"/>
      <c r="P1356" s="8"/>
      <c r="Q1356" s="26"/>
      <c r="R1356" s="17"/>
      <c r="T1356" t="str">
        <f t="shared" si="21"/>
        <v/>
      </c>
      <c r="U1356" s="34"/>
      <c r="V1356" s="28"/>
      <c r="W1356" s="29"/>
      <c r="X1356" s="30"/>
    </row>
    <row r="1357" spans="1:24">
      <c r="A1357" s="1"/>
      <c r="B1357" s="1"/>
      <c r="C1357" s="1"/>
      <c r="D1357" s="13"/>
      <c r="E1357" s="22"/>
      <c r="F1357" s="13"/>
      <c r="G1357" s="1"/>
      <c r="H1357" s="1"/>
      <c r="I1357" s="46"/>
      <c r="J1357" s="1"/>
      <c r="K1357" s="1"/>
      <c r="L1357" s="1"/>
      <c r="M1357" s="1"/>
      <c r="N1357" s="1"/>
      <c r="O1357" s="1"/>
      <c r="P1357" s="8"/>
      <c r="Q1357" s="26"/>
      <c r="R1357" s="17"/>
      <c r="T1357" t="str">
        <f t="shared" si="21"/>
        <v/>
      </c>
      <c r="U1357" s="34"/>
      <c r="V1357" s="28"/>
      <c r="W1357" s="29"/>
      <c r="X1357" s="30"/>
    </row>
    <row r="1358" spans="1:24">
      <c r="A1358" s="1"/>
      <c r="B1358" s="1"/>
      <c r="C1358" s="1"/>
      <c r="D1358" s="13"/>
      <c r="E1358" s="22"/>
      <c r="F1358" s="13"/>
      <c r="G1358" s="1"/>
      <c r="H1358" s="1"/>
      <c r="I1358" s="46"/>
      <c r="J1358" s="1"/>
      <c r="K1358" s="1"/>
      <c r="L1358" s="1"/>
      <c r="M1358" s="1"/>
      <c r="N1358" s="1"/>
      <c r="O1358" s="1"/>
      <c r="P1358" s="8"/>
      <c r="Q1358" s="26"/>
      <c r="R1358" s="17"/>
      <c r="T1358" t="str">
        <f t="shared" si="21"/>
        <v/>
      </c>
      <c r="U1358" s="34"/>
      <c r="V1358" s="28"/>
      <c r="W1358" s="29"/>
      <c r="X1358" s="30"/>
    </row>
    <row r="1359" spans="1:24">
      <c r="A1359" s="1"/>
      <c r="B1359" s="1"/>
      <c r="C1359" s="1"/>
      <c r="D1359" s="13"/>
      <c r="E1359" s="22"/>
      <c r="F1359" s="13"/>
      <c r="G1359" s="1"/>
      <c r="H1359" s="1"/>
      <c r="I1359" s="46"/>
      <c r="J1359" s="1"/>
      <c r="K1359" s="1"/>
      <c r="L1359" s="1"/>
      <c r="M1359" s="1"/>
      <c r="N1359" s="1"/>
      <c r="O1359" s="1"/>
      <c r="P1359" s="8"/>
      <c r="Q1359" s="26"/>
      <c r="R1359" s="17"/>
      <c r="T1359" t="str">
        <f t="shared" si="21"/>
        <v/>
      </c>
      <c r="U1359" s="34"/>
      <c r="V1359" s="28"/>
      <c r="W1359" s="29"/>
      <c r="X1359" s="30"/>
    </row>
    <row r="1360" spans="1:24">
      <c r="A1360" s="1"/>
      <c r="B1360" s="1"/>
      <c r="C1360" s="1"/>
      <c r="D1360" s="13"/>
      <c r="E1360" s="22"/>
      <c r="F1360" s="13"/>
      <c r="G1360" s="1"/>
      <c r="H1360" s="1"/>
      <c r="I1360" s="46"/>
      <c r="J1360" s="1"/>
      <c r="K1360" s="1"/>
      <c r="L1360" s="1"/>
      <c r="M1360" s="1"/>
      <c r="N1360" s="1"/>
      <c r="O1360" s="1"/>
      <c r="P1360" s="8"/>
      <c r="Q1360" s="26"/>
      <c r="R1360" s="17"/>
      <c r="T1360" t="str">
        <f t="shared" si="21"/>
        <v/>
      </c>
      <c r="U1360" s="34"/>
      <c r="V1360" s="28"/>
      <c r="W1360" s="29"/>
      <c r="X1360" s="30"/>
    </row>
    <row r="1361" spans="1:24">
      <c r="A1361" s="1"/>
      <c r="B1361" s="1"/>
      <c r="C1361" s="1"/>
      <c r="D1361" s="13"/>
      <c r="E1361" s="22"/>
      <c r="F1361" s="13"/>
      <c r="G1361" s="1"/>
      <c r="H1361" s="1"/>
      <c r="I1361" s="46"/>
      <c r="J1361" s="1"/>
      <c r="K1361" s="1"/>
      <c r="L1361" s="1"/>
      <c r="M1361" s="1"/>
      <c r="N1361" s="1"/>
      <c r="O1361" s="1"/>
      <c r="P1361" s="8"/>
      <c r="Q1361" s="26"/>
      <c r="R1361" s="17"/>
      <c r="T1361" t="str">
        <f t="shared" si="21"/>
        <v/>
      </c>
      <c r="U1361" s="34"/>
      <c r="V1361" s="28"/>
      <c r="W1361" s="29"/>
      <c r="X1361" s="30"/>
    </row>
    <row r="1362" spans="1:24">
      <c r="A1362" s="1"/>
      <c r="B1362" s="1"/>
      <c r="C1362" s="1"/>
      <c r="D1362" s="13"/>
      <c r="E1362" s="22"/>
      <c r="F1362" s="13"/>
      <c r="G1362" s="1"/>
      <c r="H1362" s="1"/>
      <c r="I1362" s="46"/>
      <c r="J1362" s="1"/>
      <c r="K1362" s="1"/>
      <c r="L1362" s="1"/>
      <c r="M1362" s="1"/>
      <c r="N1362" s="1"/>
      <c r="O1362" s="1"/>
      <c r="P1362" s="8"/>
      <c r="Q1362" s="26"/>
      <c r="R1362" s="17"/>
      <c r="T1362" t="str">
        <f t="shared" si="21"/>
        <v/>
      </c>
      <c r="U1362" s="34"/>
      <c r="V1362" s="28"/>
      <c r="W1362" s="29"/>
      <c r="X1362" s="30"/>
    </row>
    <row r="1363" spans="1:24">
      <c r="A1363" s="1"/>
      <c r="B1363" s="1"/>
      <c r="C1363" s="1"/>
      <c r="D1363" s="13"/>
      <c r="E1363" s="22"/>
      <c r="F1363" s="13"/>
      <c r="G1363" s="1"/>
      <c r="H1363" s="1"/>
      <c r="I1363" s="46"/>
      <c r="J1363" s="1"/>
      <c r="K1363" s="1"/>
      <c r="L1363" s="1"/>
      <c r="M1363" s="1"/>
      <c r="N1363" s="1"/>
      <c r="O1363" s="1"/>
      <c r="P1363" s="8"/>
      <c r="Q1363" s="26"/>
      <c r="R1363" s="17"/>
      <c r="T1363" t="str">
        <f t="shared" si="21"/>
        <v/>
      </c>
      <c r="U1363" s="34"/>
      <c r="V1363" s="28"/>
      <c r="W1363" s="29"/>
      <c r="X1363" s="30"/>
    </row>
    <row r="1364" spans="1:24">
      <c r="A1364" s="1"/>
      <c r="B1364" s="1"/>
      <c r="C1364" s="1"/>
      <c r="D1364" s="13"/>
      <c r="E1364" s="22"/>
      <c r="F1364" s="13"/>
      <c r="G1364" s="1"/>
      <c r="H1364" s="1"/>
      <c r="I1364" s="46"/>
      <c r="J1364" s="1"/>
      <c r="K1364" s="1"/>
      <c r="L1364" s="1"/>
      <c r="M1364" s="1"/>
      <c r="N1364" s="1"/>
      <c r="O1364" s="1"/>
      <c r="P1364" s="8"/>
      <c r="Q1364" s="26"/>
      <c r="R1364" s="17"/>
      <c r="T1364" t="str">
        <f t="shared" si="21"/>
        <v/>
      </c>
      <c r="U1364" s="34"/>
      <c r="V1364" s="28"/>
      <c r="W1364" s="29"/>
      <c r="X1364" s="30"/>
    </row>
    <row r="1365" spans="1:24">
      <c r="A1365" s="1"/>
      <c r="B1365" s="1"/>
      <c r="C1365" s="1"/>
      <c r="D1365" s="13"/>
      <c r="E1365" s="22"/>
      <c r="F1365" s="13"/>
      <c r="G1365" s="1"/>
      <c r="H1365" s="1"/>
      <c r="I1365" s="46"/>
      <c r="J1365" s="1"/>
      <c r="K1365" s="1"/>
      <c r="L1365" s="1"/>
      <c r="M1365" s="1"/>
      <c r="N1365" s="1"/>
      <c r="O1365" s="1"/>
      <c r="P1365" s="8"/>
      <c r="Q1365" s="26"/>
      <c r="R1365" s="17"/>
      <c r="T1365" t="str">
        <f t="shared" si="21"/>
        <v/>
      </c>
      <c r="U1365" s="34"/>
      <c r="V1365" s="28"/>
      <c r="W1365" s="29"/>
      <c r="X1365" s="30"/>
    </row>
    <row r="1366" spans="1:24">
      <c r="A1366" s="1"/>
      <c r="B1366" s="1"/>
      <c r="C1366" s="1"/>
      <c r="D1366" s="13"/>
      <c r="E1366" s="22"/>
      <c r="F1366" s="13"/>
      <c r="G1366" s="1"/>
      <c r="H1366" s="1"/>
      <c r="I1366" s="46"/>
      <c r="J1366" s="1"/>
      <c r="K1366" s="1"/>
      <c r="L1366" s="1"/>
      <c r="M1366" s="1"/>
      <c r="N1366" s="1"/>
      <c r="O1366" s="1"/>
      <c r="P1366" s="8"/>
      <c r="Q1366" s="26"/>
      <c r="R1366" s="17"/>
      <c r="T1366" t="str">
        <f t="shared" si="21"/>
        <v/>
      </c>
      <c r="U1366" s="34"/>
      <c r="V1366" s="28"/>
      <c r="W1366" s="29"/>
      <c r="X1366" s="30"/>
    </row>
    <row r="1367" spans="1:24">
      <c r="A1367" s="1"/>
      <c r="B1367" s="1"/>
      <c r="C1367" s="1"/>
      <c r="D1367" s="13"/>
      <c r="E1367" s="22"/>
      <c r="F1367" s="13"/>
      <c r="G1367" s="1"/>
      <c r="H1367" s="1"/>
      <c r="I1367" s="46"/>
      <c r="J1367" s="1"/>
      <c r="K1367" s="1"/>
      <c r="L1367" s="1"/>
      <c r="M1367" s="1"/>
      <c r="N1367" s="1"/>
      <c r="O1367" s="1"/>
      <c r="P1367" s="8"/>
      <c r="Q1367" s="26"/>
      <c r="R1367" s="17"/>
      <c r="T1367" t="str">
        <f t="shared" si="21"/>
        <v/>
      </c>
      <c r="U1367" s="34"/>
      <c r="V1367" s="28"/>
      <c r="W1367" s="29"/>
      <c r="X1367" s="30"/>
    </row>
    <row r="1368" spans="1:24">
      <c r="A1368" s="1"/>
      <c r="B1368" s="1"/>
      <c r="C1368" s="1"/>
      <c r="D1368" s="13"/>
      <c r="E1368" s="22"/>
      <c r="F1368" s="13"/>
      <c r="G1368" s="1"/>
      <c r="H1368" s="1"/>
      <c r="I1368" s="46"/>
      <c r="J1368" s="1"/>
      <c r="K1368" s="1"/>
      <c r="L1368" s="1"/>
      <c r="M1368" s="1"/>
      <c r="N1368" s="1"/>
      <c r="O1368" s="1"/>
      <c r="P1368" s="8"/>
      <c r="Q1368" s="26"/>
      <c r="R1368" s="17"/>
      <c r="T1368" t="str">
        <f t="shared" si="21"/>
        <v/>
      </c>
      <c r="U1368" s="34"/>
      <c r="V1368" s="28"/>
      <c r="W1368" s="29"/>
      <c r="X1368" s="30"/>
    </row>
    <row r="1369" spans="1:24">
      <c r="A1369" s="1"/>
      <c r="B1369" s="1"/>
      <c r="C1369" s="1"/>
      <c r="D1369" s="13"/>
      <c r="E1369" s="22"/>
      <c r="F1369" s="13"/>
      <c r="G1369" s="1"/>
      <c r="H1369" s="1"/>
      <c r="I1369" s="46"/>
      <c r="J1369" s="1"/>
      <c r="K1369" s="1"/>
      <c r="L1369" s="1"/>
      <c r="M1369" s="1"/>
      <c r="N1369" s="1"/>
      <c r="O1369" s="1"/>
      <c r="P1369" s="8"/>
      <c r="Q1369" s="26"/>
      <c r="R1369" s="17"/>
      <c r="T1369" t="str">
        <f t="shared" si="21"/>
        <v/>
      </c>
      <c r="U1369" s="34"/>
      <c r="V1369" s="28"/>
      <c r="W1369" s="29"/>
      <c r="X1369" s="30"/>
    </row>
    <row r="1370" spans="1:24">
      <c r="A1370" s="1"/>
      <c r="B1370" s="1"/>
      <c r="C1370" s="1"/>
      <c r="D1370" s="13"/>
      <c r="E1370" s="22"/>
      <c r="F1370" s="13"/>
      <c r="G1370" s="1"/>
      <c r="H1370" s="1"/>
      <c r="I1370" s="46"/>
      <c r="J1370" s="1"/>
      <c r="K1370" s="1"/>
      <c r="L1370" s="1"/>
      <c r="M1370" s="1"/>
      <c r="N1370" s="1"/>
      <c r="O1370" s="1"/>
      <c r="P1370" s="8"/>
      <c r="Q1370" s="26"/>
      <c r="R1370" s="17"/>
      <c r="T1370" t="str">
        <f t="shared" si="21"/>
        <v/>
      </c>
      <c r="U1370" s="34"/>
      <c r="V1370" s="28"/>
      <c r="W1370" s="29"/>
      <c r="X1370" s="30"/>
    </row>
    <row r="1371" spans="1:24">
      <c r="A1371" s="1"/>
      <c r="B1371" s="1"/>
      <c r="C1371" s="1"/>
      <c r="D1371" s="13"/>
      <c r="E1371" s="22"/>
      <c r="F1371" s="13"/>
      <c r="G1371" s="1"/>
      <c r="H1371" s="1"/>
      <c r="I1371" s="46"/>
      <c r="J1371" s="1"/>
      <c r="K1371" s="1"/>
      <c r="L1371" s="1"/>
      <c r="M1371" s="1"/>
      <c r="N1371" s="1"/>
      <c r="O1371" s="1"/>
      <c r="P1371" s="8"/>
      <c r="Q1371" s="26"/>
      <c r="R1371" s="17"/>
      <c r="T1371" t="str">
        <f t="shared" si="21"/>
        <v/>
      </c>
      <c r="U1371" s="34"/>
      <c r="V1371" s="28"/>
      <c r="W1371" s="29"/>
      <c r="X1371" s="30"/>
    </row>
    <row r="1372" spans="1:24">
      <c r="A1372" s="1"/>
      <c r="B1372" s="1"/>
      <c r="C1372" s="1"/>
      <c r="D1372" s="13"/>
      <c r="E1372" s="22"/>
      <c r="F1372" s="13"/>
      <c r="G1372" s="1"/>
      <c r="H1372" s="1"/>
      <c r="I1372" s="46"/>
      <c r="J1372" s="1"/>
      <c r="K1372" s="1"/>
      <c r="L1372" s="1"/>
      <c r="M1372" s="1"/>
      <c r="N1372" s="1"/>
      <c r="O1372" s="1"/>
      <c r="P1372" s="8"/>
      <c r="Q1372" s="26"/>
      <c r="R1372" s="17"/>
      <c r="T1372" t="str">
        <f t="shared" si="21"/>
        <v/>
      </c>
      <c r="U1372" s="34"/>
      <c r="V1372" s="28"/>
      <c r="W1372" s="29"/>
      <c r="X1372" s="30"/>
    </row>
    <row r="1373" spans="1:24">
      <c r="A1373" s="1"/>
      <c r="B1373" s="1"/>
      <c r="C1373" s="1"/>
      <c r="D1373" s="13"/>
      <c r="E1373" s="22"/>
      <c r="F1373" s="13"/>
      <c r="G1373" s="1"/>
      <c r="H1373" s="1"/>
      <c r="I1373" s="46"/>
      <c r="J1373" s="1"/>
      <c r="K1373" s="1"/>
      <c r="L1373" s="1"/>
      <c r="M1373" s="1"/>
      <c r="N1373" s="1"/>
      <c r="O1373" s="1"/>
      <c r="P1373" s="8"/>
      <c r="Q1373" s="26"/>
      <c r="R1373" s="17"/>
      <c r="T1373" t="str">
        <f t="shared" si="21"/>
        <v/>
      </c>
      <c r="U1373" s="34"/>
      <c r="V1373" s="28"/>
      <c r="W1373" s="29"/>
      <c r="X1373" s="30"/>
    </row>
    <row r="1374" spans="1:24">
      <c r="A1374" s="1"/>
      <c r="B1374" s="1"/>
      <c r="C1374" s="1"/>
      <c r="D1374" s="13"/>
      <c r="E1374" s="22"/>
      <c r="F1374" s="13"/>
      <c r="G1374" s="1"/>
      <c r="H1374" s="1"/>
      <c r="I1374" s="46"/>
      <c r="J1374" s="1"/>
      <c r="K1374" s="1"/>
      <c r="L1374" s="1"/>
      <c r="M1374" s="1"/>
      <c r="N1374" s="1"/>
      <c r="O1374" s="1"/>
      <c r="P1374" s="8"/>
      <c r="Q1374" s="26"/>
      <c r="R1374" s="17"/>
      <c r="T1374" t="str">
        <f t="shared" si="21"/>
        <v/>
      </c>
      <c r="U1374" s="34"/>
      <c r="V1374" s="28"/>
      <c r="W1374" s="29"/>
      <c r="X1374" s="30"/>
    </row>
    <row r="1375" spans="1:24">
      <c r="A1375" s="1"/>
      <c r="B1375" s="1"/>
      <c r="C1375" s="1"/>
      <c r="D1375" s="13"/>
      <c r="E1375" s="22"/>
      <c r="F1375" s="13"/>
      <c r="G1375" s="1"/>
      <c r="H1375" s="1"/>
      <c r="I1375" s="46"/>
      <c r="J1375" s="1"/>
      <c r="K1375" s="1"/>
      <c r="L1375" s="1"/>
      <c r="M1375" s="1"/>
      <c r="N1375" s="1"/>
      <c r="O1375" s="1"/>
      <c r="P1375" s="8"/>
      <c r="Q1375" s="26"/>
      <c r="R1375" s="17"/>
      <c r="T1375" t="str">
        <f t="shared" si="21"/>
        <v/>
      </c>
      <c r="U1375" s="34"/>
      <c r="V1375" s="28"/>
      <c r="W1375" s="29"/>
      <c r="X1375" s="30"/>
    </row>
    <row r="1376" spans="1:24">
      <c r="A1376" s="1"/>
      <c r="B1376" s="1"/>
      <c r="C1376" s="1"/>
      <c r="D1376" s="13"/>
      <c r="E1376" s="22"/>
      <c r="F1376" s="13"/>
      <c r="G1376" s="1"/>
      <c r="H1376" s="1"/>
      <c r="I1376" s="46"/>
      <c r="J1376" s="1"/>
      <c r="K1376" s="1"/>
      <c r="L1376" s="1"/>
      <c r="M1376" s="1"/>
      <c r="N1376" s="1"/>
      <c r="O1376" s="1"/>
      <c r="P1376" s="8"/>
      <c r="Q1376" s="26"/>
      <c r="R1376" s="17"/>
      <c r="T1376" t="str">
        <f t="shared" si="21"/>
        <v/>
      </c>
      <c r="U1376" s="34"/>
      <c r="V1376" s="28"/>
      <c r="W1376" s="29"/>
      <c r="X1376" s="30"/>
    </row>
    <row r="1377" spans="1:24">
      <c r="A1377" s="1"/>
      <c r="B1377" s="1"/>
      <c r="C1377" s="1"/>
      <c r="D1377" s="13"/>
      <c r="E1377" s="22"/>
      <c r="F1377" s="13"/>
      <c r="G1377" s="1"/>
      <c r="H1377" s="1"/>
      <c r="I1377" s="46"/>
      <c r="J1377" s="1"/>
      <c r="K1377" s="1"/>
      <c r="L1377" s="1"/>
      <c r="M1377" s="1"/>
      <c r="N1377" s="1"/>
      <c r="O1377" s="1"/>
      <c r="P1377" s="8"/>
      <c r="Q1377" s="26"/>
      <c r="R1377" s="17"/>
      <c r="T1377" t="str">
        <f t="shared" si="21"/>
        <v/>
      </c>
      <c r="U1377" s="34"/>
      <c r="V1377" s="28"/>
      <c r="W1377" s="29"/>
      <c r="X1377" s="30"/>
    </row>
    <row r="1378" spans="1:24">
      <c r="A1378" s="1"/>
      <c r="B1378" s="1"/>
      <c r="C1378" s="1"/>
      <c r="D1378" s="13"/>
      <c r="E1378" s="22"/>
      <c r="F1378" s="13"/>
      <c r="G1378" s="1"/>
      <c r="H1378" s="1"/>
      <c r="I1378" s="46"/>
      <c r="J1378" s="1"/>
      <c r="K1378" s="1"/>
      <c r="L1378" s="1"/>
      <c r="M1378" s="1"/>
      <c r="N1378" s="1"/>
      <c r="O1378" s="1"/>
      <c r="P1378" s="8"/>
      <c r="Q1378" s="26"/>
      <c r="R1378" s="17"/>
      <c r="T1378" t="str">
        <f t="shared" si="21"/>
        <v/>
      </c>
      <c r="U1378" s="34"/>
      <c r="V1378" s="28"/>
      <c r="W1378" s="29"/>
      <c r="X1378" s="30"/>
    </row>
    <row r="1379" spans="1:24">
      <c r="A1379" s="1"/>
      <c r="B1379" s="1"/>
      <c r="C1379" s="1"/>
      <c r="D1379" s="13"/>
      <c r="E1379" s="22"/>
      <c r="F1379" s="13"/>
      <c r="G1379" s="1"/>
      <c r="H1379" s="1"/>
      <c r="I1379" s="46"/>
      <c r="J1379" s="1"/>
      <c r="K1379" s="1"/>
      <c r="L1379" s="1"/>
      <c r="M1379" s="1"/>
      <c r="N1379" s="1"/>
      <c r="O1379" s="1"/>
      <c r="P1379" s="8"/>
      <c r="Q1379" s="26"/>
      <c r="R1379" s="17"/>
      <c r="T1379" t="str">
        <f t="shared" si="21"/>
        <v/>
      </c>
      <c r="U1379" s="34"/>
      <c r="V1379" s="28"/>
      <c r="W1379" s="29"/>
      <c r="X1379" s="30"/>
    </row>
    <row r="1380" spans="1:24">
      <c r="A1380" s="1"/>
      <c r="B1380" s="1"/>
      <c r="C1380" s="1"/>
      <c r="D1380" s="13"/>
      <c r="E1380" s="22"/>
      <c r="F1380" s="13"/>
      <c r="G1380" s="1"/>
      <c r="H1380" s="1"/>
      <c r="I1380" s="46"/>
      <c r="J1380" s="1"/>
      <c r="K1380" s="1"/>
      <c r="L1380" s="1"/>
      <c r="M1380" s="1"/>
      <c r="N1380" s="1"/>
      <c r="O1380" s="1"/>
      <c r="P1380" s="8"/>
      <c r="Q1380" s="26"/>
      <c r="R1380" s="17"/>
      <c r="T1380" t="str">
        <f t="shared" si="21"/>
        <v/>
      </c>
      <c r="U1380" s="34"/>
      <c r="V1380" s="28"/>
      <c r="W1380" s="29"/>
      <c r="X1380" s="30"/>
    </row>
    <row r="1381" spans="1:24">
      <c r="A1381" s="1"/>
      <c r="B1381" s="1"/>
      <c r="C1381" s="1"/>
      <c r="D1381" s="13"/>
      <c r="E1381" s="22"/>
      <c r="F1381" s="13"/>
      <c r="G1381" s="1"/>
      <c r="H1381" s="1"/>
      <c r="I1381" s="46"/>
      <c r="J1381" s="1"/>
      <c r="K1381" s="1"/>
      <c r="L1381" s="1"/>
      <c r="M1381" s="1"/>
      <c r="N1381" s="1"/>
      <c r="O1381" s="1"/>
      <c r="P1381" s="8"/>
      <c r="Q1381" s="26"/>
      <c r="R1381" s="17"/>
      <c r="T1381" t="str">
        <f t="shared" si="21"/>
        <v/>
      </c>
      <c r="U1381" s="34"/>
      <c r="V1381" s="28"/>
      <c r="W1381" s="29"/>
      <c r="X1381" s="30"/>
    </row>
    <row r="1382" spans="1:24">
      <c r="A1382" s="1"/>
      <c r="B1382" s="1"/>
      <c r="C1382" s="1"/>
      <c r="D1382" s="13"/>
      <c r="E1382" s="22"/>
      <c r="F1382" s="13"/>
      <c r="G1382" s="1"/>
      <c r="H1382" s="1"/>
      <c r="I1382" s="46"/>
      <c r="J1382" s="1"/>
      <c r="K1382" s="1"/>
      <c r="L1382" s="1"/>
      <c r="M1382" s="1"/>
      <c r="N1382" s="1"/>
      <c r="O1382" s="1"/>
      <c r="P1382" s="8"/>
      <c r="Q1382" s="26"/>
      <c r="R1382" s="17"/>
      <c r="T1382" t="str">
        <f t="shared" si="21"/>
        <v/>
      </c>
      <c r="U1382" s="34"/>
      <c r="V1382" s="28"/>
      <c r="W1382" s="29"/>
      <c r="X1382" s="30"/>
    </row>
    <row r="1383" spans="1:24">
      <c r="A1383" s="1"/>
      <c r="B1383" s="1"/>
      <c r="C1383" s="1"/>
      <c r="D1383" s="13"/>
      <c r="E1383" s="22"/>
      <c r="F1383" s="13"/>
      <c r="G1383" s="1"/>
      <c r="H1383" s="1"/>
      <c r="I1383" s="46"/>
      <c r="J1383" s="1"/>
      <c r="K1383" s="1"/>
      <c r="L1383" s="1"/>
      <c r="M1383" s="1"/>
      <c r="N1383" s="1"/>
      <c r="O1383" s="1"/>
      <c r="P1383" s="8"/>
      <c r="Q1383" s="26"/>
      <c r="R1383" s="17"/>
      <c r="T1383" t="str">
        <f t="shared" si="21"/>
        <v/>
      </c>
      <c r="U1383" s="34"/>
      <c r="V1383" s="28"/>
      <c r="W1383" s="29"/>
      <c r="X1383" s="30"/>
    </row>
    <row r="1384" spans="1:24">
      <c r="A1384" s="1"/>
      <c r="B1384" s="1"/>
      <c r="C1384" s="1"/>
      <c r="D1384" s="13"/>
      <c r="E1384" s="22"/>
      <c r="F1384" s="13"/>
      <c r="G1384" s="1"/>
      <c r="H1384" s="1"/>
      <c r="I1384" s="46"/>
      <c r="J1384" s="1"/>
      <c r="K1384" s="1"/>
      <c r="L1384" s="1"/>
      <c r="M1384" s="1"/>
      <c r="N1384" s="1"/>
      <c r="O1384" s="1"/>
      <c r="P1384" s="8"/>
      <c r="Q1384" s="26"/>
      <c r="R1384" s="17"/>
      <c r="T1384" t="str">
        <f t="shared" si="21"/>
        <v/>
      </c>
      <c r="U1384" s="34"/>
      <c r="V1384" s="28"/>
      <c r="W1384" s="29"/>
      <c r="X1384" s="30"/>
    </row>
    <row r="1385" spans="1:24">
      <c r="A1385" s="1"/>
      <c r="B1385" s="1"/>
      <c r="C1385" s="1"/>
      <c r="D1385" s="13"/>
      <c r="E1385" s="22"/>
      <c r="F1385" s="13"/>
      <c r="G1385" s="1"/>
      <c r="H1385" s="1"/>
      <c r="I1385" s="46"/>
      <c r="J1385" s="1"/>
      <c r="K1385" s="1"/>
      <c r="L1385" s="1"/>
      <c r="M1385" s="1"/>
      <c r="N1385" s="1"/>
      <c r="O1385" s="1"/>
      <c r="P1385" s="8"/>
      <c r="Q1385" s="26"/>
      <c r="R1385" s="17"/>
      <c r="T1385" t="str">
        <f t="shared" si="21"/>
        <v/>
      </c>
      <c r="U1385" s="34"/>
      <c r="V1385" s="28"/>
      <c r="W1385" s="29"/>
      <c r="X1385" s="30"/>
    </row>
    <row r="1386" spans="1:24">
      <c r="A1386" s="1"/>
      <c r="B1386" s="1"/>
      <c r="C1386" s="1"/>
      <c r="D1386" s="13"/>
      <c r="E1386" s="22"/>
      <c r="F1386" s="13"/>
      <c r="G1386" s="1"/>
      <c r="H1386" s="1"/>
      <c r="I1386" s="46"/>
      <c r="J1386" s="1"/>
      <c r="K1386" s="1"/>
      <c r="L1386" s="1"/>
      <c r="M1386" s="1"/>
      <c r="N1386" s="1"/>
      <c r="O1386" s="1"/>
      <c r="P1386" s="8"/>
      <c r="Q1386" s="26"/>
      <c r="R1386" s="17"/>
      <c r="T1386" t="str">
        <f t="shared" si="21"/>
        <v/>
      </c>
      <c r="U1386" s="34"/>
      <c r="V1386" s="28"/>
      <c r="W1386" s="29"/>
      <c r="X1386" s="30"/>
    </row>
    <row r="1387" spans="1:24">
      <c r="A1387" s="1"/>
      <c r="B1387" s="1"/>
      <c r="C1387" s="1"/>
      <c r="D1387" s="13"/>
      <c r="E1387" s="22"/>
      <c r="F1387" s="13"/>
      <c r="G1387" s="1"/>
      <c r="H1387" s="1"/>
      <c r="I1387" s="46"/>
      <c r="J1387" s="1"/>
      <c r="K1387" s="1"/>
      <c r="L1387" s="1"/>
      <c r="M1387" s="1"/>
      <c r="N1387" s="1"/>
      <c r="O1387" s="1"/>
      <c r="P1387" s="8"/>
      <c r="Q1387" s="26"/>
      <c r="R1387" s="17"/>
      <c r="T1387" t="str">
        <f t="shared" si="21"/>
        <v/>
      </c>
      <c r="U1387" s="34"/>
      <c r="V1387" s="28"/>
      <c r="W1387" s="29"/>
      <c r="X1387" s="30"/>
    </row>
    <row r="1388" spans="1:24">
      <c r="A1388" s="1"/>
      <c r="B1388" s="1"/>
      <c r="C1388" s="1"/>
      <c r="D1388" s="13"/>
      <c r="E1388" s="22"/>
      <c r="F1388" s="13"/>
      <c r="G1388" s="1"/>
      <c r="H1388" s="1"/>
      <c r="I1388" s="46"/>
      <c r="J1388" s="1"/>
      <c r="K1388" s="1"/>
      <c r="L1388" s="1"/>
      <c r="M1388" s="1"/>
      <c r="N1388" s="1"/>
      <c r="O1388" s="1"/>
      <c r="P1388" s="8"/>
      <c r="Q1388" s="26"/>
      <c r="R1388" s="17"/>
      <c r="T1388" t="str">
        <f t="shared" si="21"/>
        <v/>
      </c>
      <c r="U1388" s="34"/>
      <c r="V1388" s="28"/>
      <c r="W1388" s="29"/>
      <c r="X1388" s="30"/>
    </row>
    <row r="1389" spans="1:24">
      <c r="A1389" s="1"/>
      <c r="B1389" s="1"/>
      <c r="C1389" s="1"/>
      <c r="D1389" s="13"/>
      <c r="E1389" s="22"/>
      <c r="F1389" s="13"/>
      <c r="G1389" s="1"/>
      <c r="H1389" s="1"/>
      <c r="I1389" s="46"/>
      <c r="J1389" s="1"/>
      <c r="K1389" s="1"/>
      <c r="L1389" s="1"/>
      <c r="M1389" s="1"/>
      <c r="N1389" s="1"/>
      <c r="O1389" s="1"/>
      <c r="P1389" s="8"/>
      <c r="Q1389" s="26"/>
      <c r="R1389" s="17"/>
      <c r="T1389" t="str">
        <f t="shared" si="21"/>
        <v/>
      </c>
      <c r="U1389" s="34"/>
      <c r="V1389" s="28"/>
      <c r="W1389" s="29"/>
      <c r="X1389" s="30"/>
    </row>
    <row r="1390" spans="1:24">
      <c r="A1390" s="1"/>
      <c r="B1390" s="1"/>
      <c r="C1390" s="1"/>
      <c r="D1390" s="13"/>
      <c r="E1390" s="22"/>
      <c r="F1390" s="13"/>
      <c r="G1390" s="1"/>
      <c r="H1390" s="1"/>
      <c r="I1390" s="46"/>
      <c r="J1390" s="1"/>
      <c r="K1390" s="1"/>
      <c r="L1390" s="1"/>
      <c r="M1390" s="1"/>
      <c r="N1390" s="1"/>
      <c r="O1390" s="1"/>
      <c r="P1390" s="8"/>
      <c r="Q1390" s="26"/>
      <c r="R1390" s="17"/>
      <c r="T1390" t="str">
        <f t="shared" si="21"/>
        <v/>
      </c>
      <c r="U1390" s="34"/>
      <c r="V1390" s="28"/>
      <c r="W1390" s="29"/>
      <c r="X1390" s="30"/>
    </row>
    <row r="1391" spans="1:24">
      <c r="A1391" s="1"/>
      <c r="B1391" s="1"/>
      <c r="C1391" s="1"/>
      <c r="D1391" s="13"/>
      <c r="E1391" s="22"/>
      <c r="F1391" s="13"/>
      <c r="G1391" s="1"/>
      <c r="H1391" s="1"/>
      <c r="I1391" s="46"/>
      <c r="J1391" s="1"/>
      <c r="K1391" s="1"/>
      <c r="L1391" s="1"/>
      <c r="M1391" s="1"/>
      <c r="N1391" s="1"/>
      <c r="O1391" s="1"/>
      <c r="P1391" s="8"/>
      <c r="Q1391" s="26"/>
      <c r="R1391" s="17"/>
      <c r="T1391" t="str">
        <f t="shared" si="21"/>
        <v/>
      </c>
      <c r="U1391" s="34"/>
      <c r="V1391" s="28"/>
      <c r="W1391" s="29"/>
      <c r="X1391" s="30"/>
    </row>
    <row r="1392" spans="1:24">
      <c r="A1392" s="1"/>
      <c r="B1392" s="1"/>
      <c r="C1392" s="1"/>
      <c r="D1392" s="13"/>
      <c r="E1392" s="22"/>
      <c r="F1392" s="13"/>
      <c r="G1392" s="1"/>
      <c r="H1392" s="1"/>
      <c r="I1392" s="46"/>
      <c r="J1392" s="1"/>
      <c r="K1392" s="1"/>
      <c r="L1392" s="1"/>
      <c r="M1392" s="1"/>
      <c r="N1392" s="1"/>
      <c r="O1392" s="1"/>
      <c r="P1392" s="8"/>
      <c r="Q1392" s="26"/>
      <c r="R1392" s="17"/>
      <c r="T1392" t="str">
        <f t="shared" si="21"/>
        <v/>
      </c>
      <c r="U1392" s="34"/>
      <c r="V1392" s="28"/>
      <c r="W1392" s="29"/>
      <c r="X1392" s="30"/>
    </row>
    <row r="1393" spans="1:24">
      <c r="A1393" s="1"/>
      <c r="B1393" s="1"/>
      <c r="C1393" s="1"/>
      <c r="D1393" s="13"/>
      <c r="E1393" s="22"/>
      <c r="F1393" s="13"/>
      <c r="G1393" s="1"/>
      <c r="H1393" s="1"/>
      <c r="I1393" s="46"/>
      <c r="J1393" s="1"/>
      <c r="K1393" s="1"/>
      <c r="L1393" s="1"/>
      <c r="M1393" s="1"/>
      <c r="N1393" s="1"/>
      <c r="O1393" s="1"/>
      <c r="P1393" s="8"/>
      <c r="Q1393" s="26"/>
      <c r="R1393" s="17"/>
      <c r="T1393" t="str">
        <f t="shared" si="21"/>
        <v/>
      </c>
      <c r="U1393" s="34"/>
      <c r="V1393" s="28"/>
      <c r="W1393" s="29"/>
      <c r="X1393" s="30"/>
    </row>
    <row r="1394" spans="1:24">
      <c r="A1394" s="1"/>
      <c r="B1394" s="1"/>
      <c r="C1394" s="1"/>
      <c r="D1394" s="13"/>
      <c r="E1394" s="22"/>
      <c r="F1394" s="13"/>
      <c r="G1394" s="1"/>
      <c r="H1394" s="1"/>
      <c r="I1394" s="46"/>
      <c r="J1394" s="1"/>
      <c r="K1394" s="1"/>
      <c r="L1394" s="1"/>
      <c r="M1394" s="1"/>
      <c r="N1394" s="1"/>
      <c r="O1394" s="1"/>
      <c r="P1394" s="8"/>
      <c r="Q1394" s="26"/>
      <c r="R1394" s="17"/>
      <c r="T1394" t="str">
        <f t="shared" si="21"/>
        <v/>
      </c>
      <c r="U1394" s="34"/>
      <c r="V1394" s="28"/>
      <c r="W1394" s="29"/>
      <c r="X1394" s="30"/>
    </row>
    <row r="1395" spans="1:24">
      <c r="A1395" s="1"/>
      <c r="B1395" s="1"/>
      <c r="C1395" s="1"/>
      <c r="D1395" s="13"/>
      <c r="E1395" s="22"/>
      <c r="F1395" s="13"/>
      <c r="G1395" s="1"/>
      <c r="H1395" s="1"/>
      <c r="I1395" s="46"/>
      <c r="J1395" s="1"/>
      <c r="K1395" s="1"/>
      <c r="L1395" s="1"/>
      <c r="M1395" s="1"/>
      <c r="N1395" s="1"/>
      <c r="O1395" s="1"/>
      <c r="P1395" s="8"/>
      <c r="Q1395" s="26"/>
      <c r="R1395" s="17"/>
      <c r="T1395" t="str">
        <f t="shared" si="21"/>
        <v/>
      </c>
      <c r="U1395" s="34"/>
      <c r="V1395" s="28"/>
      <c r="W1395" s="29"/>
      <c r="X1395" s="30"/>
    </row>
    <row r="1396" spans="1:24">
      <c r="A1396" s="1"/>
      <c r="B1396" s="1"/>
      <c r="C1396" s="1"/>
      <c r="D1396" s="13"/>
      <c r="E1396" s="22"/>
      <c r="F1396" s="13"/>
      <c r="G1396" s="1"/>
      <c r="H1396" s="1"/>
      <c r="I1396" s="46"/>
      <c r="J1396" s="1"/>
      <c r="K1396" s="1"/>
      <c r="L1396" s="1"/>
      <c r="M1396" s="1"/>
      <c r="N1396" s="1"/>
      <c r="O1396" s="1"/>
      <c r="P1396" s="8"/>
      <c r="Q1396" s="26"/>
      <c r="R1396" s="17"/>
      <c r="T1396" t="str">
        <f t="shared" si="21"/>
        <v/>
      </c>
      <c r="U1396" s="34"/>
      <c r="V1396" s="28"/>
      <c r="W1396" s="29"/>
      <c r="X1396" s="30"/>
    </row>
    <row r="1397" spans="1:24">
      <c r="A1397" s="1"/>
      <c r="B1397" s="1"/>
      <c r="C1397" s="1"/>
      <c r="D1397" s="13"/>
      <c r="E1397" s="22"/>
      <c r="F1397" s="13"/>
      <c r="G1397" s="1"/>
      <c r="H1397" s="1"/>
      <c r="I1397" s="46"/>
      <c r="J1397" s="1"/>
      <c r="K1397" s="1"/>
      <c r="L1397" s="1"/>
      <c r="M1397" s="1"/>
      <c r="N1397" s="1"/>
      <c r="O1397" s="1"/>
      <c r="P1397" s="8"/>
      <c r="Q1397" s="26"/>
      <c r="R1397" s="17"/>
      <c r="T1397" t="str">
        <f t="shared" si="21"/>
        <v/>
      </c>
      <c r="U1397" s="34"/>
      <c r="V1397" s="28"/>
      <c r="W1397" s="29"/>
      <c r="X1397" s="30"/>
    </row>
    <row r="1398" spans="1:24">
      <c r="A1398" s="1"/>
      <c r="B1398" s="1"/>
      <c r="C1398" s="1"/>
      <c r="D1398" s="13"/>
      <c r="E1398" s="22"/>
      <c r="F1398" s="13"/>
      <c r="G1398" s="1"/>
      <c r="H1398" s="1"/>
      <c r="I1398" s="46"/>
      <c r="J1398" s="1"/>
      <c r="K1398" s="1"/>
      <c r="L1398" s="1"/>
      <c r="M1398" s="1"/>
      <c r="N1398" s="1"/>
      <c r="O1398" s="1"/>
      <c r="P1398" s="8"/>
      <c r="Q1398" s="26"/>
      <c r="R1398" s="17"/>
      <c r="T1398" t="str">
        <f t="shared" si="21"/>
        <v/>
      </c>
      <c r="U1398" s="34"/>
      <c r="V1398" s="28"/>
      <c r="W1398" s="29"/>
      <c r="X1398" s="30"/>
    </row>
    <row r="1399" spans="1:24">
      <c r="A1399" s="1"/>
      <c r="B1399" s="1"/>
      <c r="C1399" s="1"/>
      <c r="D1399" s="13"/>
      <c r="E1399" s="22"/>
      <c r="F1399" s="13"/>
      <c r="G1399" s="1"/>
      <c r="H1399" s="1"/>
      <c r="I1399" s="46"/>
      <c r="J1399" s="1"/>
      <c r="K1399" s="1"/>
      <c r="L1399" s="1"/>
      <c r="M1399" s="1"/>
      <c r="N1399" s="1"/>
      <c r="O1399" s="1"/>
      <c r="P1399" s="8"/>
      <c r="Q1399" s="26"/>
      <c r="R1399" s="17"/>
      <c r="T1399" t="str">
        <f t="shared" si="21"/>
        <v/>
      </c>
      <c r="U1399" s="34"/>
      <c r="V1399" s="28"/>
      <c r="W1399" s="29"/>
      <c r="X1399" s="30"/>
    </row>
    <row r="1400" spans="1:24">
      <c r="A1400" s="1"/>
      <c r="B1400" s="1"/>
      <c r="C1400" s="1"/>
      <c r="D1400" s="13"/>
      <c r="E1400" s="22"/>
      <c r="F1400" s="13"/>
      <c r="G1400" s="1"/>
      <c r="H1400" s="1"/>
      <c r="I1400" s="46"/>
      <c r="J1400" s="1"/>
      <c r="K1400" s="1"/>
      <c r="L1400" s="1"/>
      <c r="M1400" s="1"/>
      <c r="N1400" s="1"/>
      <c r="O1400" s="1"/>
      <c r="P1400" s="8"/>
      <c r="Q1400" s="26"/>
      <c r="R1400" s="17"/>
      <c r="T1400" t="str">
        <f t="shared" si="21"/>
        <v/>
      </c>
      <c r="U1400" s="34"/>
      <c r="V1400" s="28"/>
      <c r="W1400" s="29"/>
      <c r="X1400" s="30"/>
    </row>
    <row r="1401" spans="1:24">
      <c r="A1401" s="1"/>
      <c r="B1401" s="1"/>
      <c r="C1401" s="1"/>
      <c r="D1401" s="13"/>
      <c r="E1401" s="22"/>
      <c r="F1401" s="13"/>
      <c r="G1401" s="1"/>
      <c r="H1401" s="1"/>
      <c r="I1401" s="46"/>
      <c r="J1401" s="1"/>
      <c r="K1401" s="1"/>
      <c r="L1401" s="1"/>
      <c r="M1401" s="1"/>
      <c r="N1401" s="1"/>
      <c r="O1401" s="1"/>
      <c r="P1401" s="8"/>
      <c r="Q1401" s="26"/>
      <c r="R1401" s="17"/>
      <c r="T1401" t="str">
        <f t="shared" si="21"/>
        <v/>
      </c>
      <c r="U1401" s="34"/>
      <c r="V1401" s="28"/>
      <c r="W1401" s="29"/>
      <c r="X1401" s="30"/>
    </row>
    <row r="1402" spans="1:24">
      <c r="A1402" s="1"/>
      <c r="B1402" s="1"/>
      <c r="C1402" s="1"/>
      <c r="D1402" s="13"/>
      <c r="E1402" s="22"/>
      <c r="F1402" s="13"/>
      <c r="G1402" s="1"/>
      <c r="H1402" s="1"/>
      <c r="I1402" s="46"/>
      <c r="J1402" s="1"/>
      <c r="K1402" s="1"/>
      <c r="L1402" s="1"/>
      <c r="M1402" s="1"/>
      <c r="N1402" s="1"/>
      <c r="O1402" s="1"/>
      <c r="P1402" s="8"/>
      <c r="Q1402" s="26"/>
      <c r="R1402" s="17"/>
      <c r="T1402" t="str">
        <f t="shared" si="21"/>
        <v/>
      </c>
      <c r="U1402" s="34"/>
      <c r="V1402" s="28"/>
      <c r="W1402" s="29"/>
      <c r="X1402" s="30"/>
    </row>
    <row r="1403" spans="1:24">
      <c r="A1403" s="1"/>
      <c r="B1403" s="1"/>
      <c r="C1403" s="1"/>
      <c r="D1403" s="13"/>
      <c r="E1403" s="22"/>
      <c r="F1403" s="13"/>
      <c r="G1403" s="1"/>
      <c r="H1403" s="1"/>
      <c r="I1403" s="46"/>
      <c r="J1403" s="1"/>
      <c r="K1403" s="1"/>
      <c r="L1403" s="1"/>
      <c r="M1403" s="1"/>
      <c r="N1403" s="1"/>
      <c r="O1403" s="1"/>
      <c r="P1403" s="8"/>
      <c r="Q1403" s="26"/>
      <c r="R1403" s="17"/>
      <c r="T1403" t="str">
        <f t="shared" si="21"/>
        <v/>
      </c>
      <c r="U1403" s="34"/>
      <c r="V1403" s="28"/>
      <c r="W1403" s="29"/>
      <c r="X1403" s="30"/>
    </row>
    <row r="1404" spans="1:24">
      <c r="A1404" s="1"/>
      <c r="B1404" s="1"/>
      <c r="C1404" s="1"/>
      <c r="D1404" s="13"/>
      <c r="E1404" s="22"/>
      <c r="F1404" s="13"/>
      <c r="G1404" s="1"/>
      <c r="H1404" s="1"/>
      <c r="I1404" s="46"/>
      <c r="J1404" s="1"/>
      <c r="K1404" s="1"/>
      <c r="L1404" s="1"/>
      <c r="M1404" s="1"/>
      <c r="N1404" s="1"/>
      <c r="O1404" s="1"/>
      <c r="P1404" s="8"/>
      <c r="Q1404" s="26"/>
      <c r="R1404" s="17"/>
      <c r="T1404" t="str">
        <f t="shared" si="21"/>
        <v/>
      </c>
      <c r="U1404" s="34"/>
      <c r="V1404" s="28"/>
      <c r="W1404" s="29"/>
      <c r="X1404" s="30"/>
    </row>
    <row r="1405" spans="1:24">
      <c r="A1405" s="1"/>
      <c r="B1405" s="1"/>
      <c r="C1405" s="1"/>
      <c r="D1405" s="13"/>
      <c r="E1405" s="22"/>
      <c r="F1405" s="13"/>
      <c r="G1405" s="1"/>
      <c r="H1405" s="1"/>
      <c r="I1405" s="46"/>
      <c r="J1405" s="1"/>
      <c r="K1405" s="1"/>
      <c r="L1405" s="1"/>
      <c r="M1405" s="1"/>
      <c r="N1405" s="1"/>
      <c r="O1405" s="1"/>
      <c r="P1405" s="8"/>
      <c r="Q1405" s="26"/>
      <c r="R1405" s="17"/>
      <c r="T1405" t="str">
        <f t="shared" si="21"/>
        <v/>
      </c>
      <c r="U1405" s="34"/>
      <c r="V1405" s="28"/>
      <c r="W1405" s="29"/>
      <c r="X1405" s="30"/>
    </row>
    <row r="1406" spans="1:24">
      <c r="A1406" s="1"/>
      <c r="B1406" s="1"/>
      <c r="C1406" s="1"/>
      <c r="D1406" s="13"/>
      <c r="E1406" s="22"/>
      <c r="F1406" s="13"/>
      <c r="G1406" s="1"/>
      <c r="H1406" s="1"/>
      <c r="I1406" s="46"/>
      <c r="J1406" s="1"/>
      <c r="K1406" s="1"/>
      <c r="L1406" s="1"/>
      <c r="M1406" s="1"/>
      <c r="N1406" s="1"/>
      <c r="O1406" s="1"/>
      <c r="P1406" s="8"/>
      <c r="Q1406" s="26"/>
      <c r="R1406" s="17"/>
      <c r="T1406" t="str">
        <f t="shared" si="21"/>
        <v/>
      </c>
      <c r="U1406" s="34"/>
      <c r="V1406" s="28"/>
      <c r="W1406" s="29"/>
      <c r="X1406" s="30"/>
    </row>
    <row r="1407" spans="1:24">
      <c r="A1407" s="1"/>
      <c r="B1407" s="1"/>
      <c r="C1407" s="1"/>
      <c r="D1407" s="13"/>
      <c r="E1407" s="22"/>
      <c r="F1407" s="13"/>
      <c r="G1407" s="1"/>
      <c r="H1407" s="1"/>
      <c r="I1407" s="46"/>
      <c r="J1407" s="1"/>
      <c r="K1407" s="1"/>
      <c r="L1407" s="1"/>
      <c r="M1407" s="1"/>
      <c r="N1407" s="1"/>
      <c r="O1407" s="1"/>
      <c r="P1407" s="8"/>
      <c r="Q1407" s="26"/>
      <c r="R1407" s="17"/>
      <c r="T1407" t="str">
        <f t="shared" si="21"/>
        <v/>
      </c>
      <c r="U1407" s="34"/>
      <c r="V1407" s="28"/>
      <c r="W1407" s="29"/>
      <c r="X1407" s="30"/>
    </row>
    <row r="1408" spans="1:24">
      <c r="A1408" s="1"/>
      <c r="B1408" s="1"/>
      <c r="C1408" s="1"/>
      <c r="D1408" s="13"/>
      <c r="E1408" s="22"/>
      <c r="F1408" s="13"/>
      <c r="G1408" s="1"/>
      <c r="H1408" s="1"/>
      <c r="I1408" s="46"/>
      <c r="J1408" s="1"/>
      <c r="K1408" s="1"/>
      <c r="L1408" s="1"/>
      <c r="M1408" s="1"/>
      <c r="N1408" s="1"/>
      <c r="O1408" s="1"/>
      <c r="P1408" s="8"/>
      <c r="Q1408" s="26"/>
      <c r="R1408" s="17"/>
      <c r="T1408" t="str">
        <f t="shared" si="21"/>
        <v/>
      </c>
      <c r="U1408" s="34"/>
      <c r="V1408" s="28"/>
      <c r="W1408" s="29"/>
      <c r="X1408" s="30"/>
    </row>
    <row r="1409" spans="1:24">
      <c r="A1409" s="1"/>
      <c r="B1409" s="1"/>
      <c r="C1409" s="1"/>
      <c r="D1409" s="13"/>
      <c r="E1409" s="22"/>
      <c r="F1409" s="13"/>
      <c r="G1409" s="1"/>
      <c r="H1409" s="1"/>
      <c r="I1409" s="46"/>
      <c r="J1409" s="1"/>
      <c r="K1409" s="1"/>
      <c r="L1409" s="1"/>
      <c r="M1409" s="1"/>
      <c r="N1409" s="1"/>
      <c r="O1409" s="1"/>
      <c r="P1409" s="8"/>
      <c r="Q1409" s="26"/>
      <c r="R1409" s="17"/>
      <c r="T1409" t="str">
        <f t="shared" si="21"/>
        <v/>
      </c>
      <c r="U1409" s="34"/>
      <c r="V1409" s="28"/>
      <c r="W1409" s="29"/>
      <c r="X1409" s="30"/>
    </row>
    <row r="1410" spans="1:24">
      <c r="A1410" s="1"/>
      <c r="B1410" s="1"/>
      <c r="C1410" s="1"/>
      <c r="D1410" s="13"/>
      <c r="E1410" s="22"/>
      <c r="F1410" s="13"/>
      <c r="G1410" s="1"/>
      <c r="H1410" s="1"/>
      <c r="I1410" s="46"/>
      <c r="J1410" s="1"/>
      <c r="K1410" s="1"/>
      <c r="L1410" s="1"/>
      <c r="M1410" s="1"/>
      <c r="N1410" s="1"/>
      <c r="O1410" s="1"/>
      <c r="P1410" s="8"/>
      <c r="Q1410" s="26"/>
      <c r="R1410" s="17"/>
      <c r="T1410" t="str">
        <f t="shared" si="21"/>
        <v/>
      </c>
      <c r="U1410" s="34"/>
      <c r="V1410" s="28"/>
      <c r="W1410" s="29"/>
      <c r="X1410" s="30"/>
    </row>
    <row r="1411" spans="1:24">
      <c r="A1411" s="1"/>
      <c r="B1411" s="1"/>
      <c r="C1411" s="1"/>
      <c r="D1411" s="13"/>
      <c r="E1411" s="22"/>
      <c r="F1411" s="13"/>
      <c r="G1411" s="1"/>
      <c r="H1411" s="1"/>
      <c r="I1411" s="46"/>
      <c r="J1411" s="1"/>
      <c r="K1411" s="1"/>
      <c r="L1411" s="1"/>
      <c r="M1411" s="1"/>
      <c r="N1411" s="1"/>
      <c r="O1411" s="1"/>
      <c r="P1411" s="8"/>
      <c r="Q1411" s="26"/>
      <c r="R1411" s="17"/>
      <c r="T1411" t="str">
        <f t="shared" si="21"/>
        <v/>
      </c>
      <c r="U1411" s="34"/>
      <c r="V1411" s="28"/>
      <c r="W1411" s="29"/>
      <c r="X1411" s="30"/>
    </row>
    <row r="1412" spans="1:24">
      <c r="A1412" s="1"/>
      <c r="B1412" s="1"/>
      <c r="C1412" s="1"/>
      <c r="D1412" s="13"/>
      <c r="E1412" s="22"/>
      <c r="F1412" s="13"/>
      <c r="G1412" s="1"/>
      <c r="H1412" s="1"/>
      <c r="I1412" s="46"/>
      <c r="J1412" s="1"/>
      <c r="K1412" s="1"/>
      <c r="L1412" s="1"/>
      <c r="M1412" s="1"/>
      <c r="N1412" s="1"/>
      <c r="O1412" s="1"/>
      <c r="P1412" s="8"/>
      <c r="Q1412" s="26"/>
      <c r="R1412" s="17"/>
      <c r="T1412" t="str">
        <f t="shared" si="21"/>
        <v/>
      </c>
      <c r="U1412" s="34"/>
      <c r="V1412" s="28"/>
      <c r="W1412" s="29"/>
      <c r="X1412" s="30"/>
    </row>
    <row r="1413" spans="1:24">
      <c r="A1413" s="1"/>
      <c r="B1413" s="1"/>
      <c r="C1413" s="1"/>
      <c r="D1413" s="13"/>
      <c r="E1413" s="22"/>
      <c r="F1413" s="13"/>
      <c r="G1413" s="1"/>
      <c r="H1413" s="1"/>
      <c r="I1413" s="46"/>
      <c r="J1413" s="1"/>
      <c r="K1413" s="1"/>
      <c r="L1413" s="1"/>
      <c r="M1413" s="1"/>
      <c r="N1413" s="1"/>
      <c r="O1413" s="1"/>
      <c r="P1413" s="8"/>
      <c r="Q1413" s="26"/>
      <c r="R1413" s="17"/>
      <c r="T1413" t="str">
        <f t="shared" si="21"/>
        <v/>
      </c>
      <c r="U1413" s="34"/>
      <c r="V1413" s="28"/>
      <c r="W1413" s="29"/>
      <c r="X1413" s="30"/>
    </row>
    <row r="1414" spans="1:24">
      <c r="A1414" s="1"/>
      <c r="B1414" s="1"/>
      <c r="C1414" s="1"/>
      <c r="D1414" s="13"/>
      <c r="E1414" s="22"/>
      <c r="F1414" s="13"/>
      <c r="G1414" s="1"/>
      <c r="H1414" s="1"/>
      <c r="I1414" s="46"/>
      <c r="J1414" s="1"/>
      <c r="K1414" s="1"/>
      <c r="L1414" s="1"/>
      <c r="M1414" s="1"/>
      <c r="N1414" s="1"/>
      <c r="O1414" s="1"/>
      <c r="P1414" s="8"/>
      <c r="Q1414" s="26"/>
      <c r="R1414" s="17"/>
      <c r="T1414" t="str">
        <f t="shared" ref="T1414:T1477" si="22">IF(AND(Q1414=0,R1414=0),"",IF(I1414="","",($U$1-I1414)+1))</f>
        <v/>
      </c>
      <c r="U1414" s="34"/>
      <c r="V1414" s="28"/>
      <c r="W1414" s="29"/>
      <c r="X1414" s="30"/>
    </row>
    <row r="1415" spans="1:24">
      <c r="A1415" s="1"/>
      <c r="B1415" s="1"/>
      <c r="C1415" s="1"/>
      <c r="D1415" s="13"/>
      <c r="E1415" s="22"/>
      <c r="F1415" s="13"/>
      <c r="G1415" s="1"/>
      <c r="H1415" s="1"/>
      <c r="I1415" s="46"/>
      <c r="J1415" s="1"/>
      <c r="K1415" s="1"/>
      <c r="L1415" s="1"/>
      <c r="M1415" s="1"/>
      <c r="N1415" s="1"/>
      <c r="O1415" s="1"/>
      <c r="P1415" s="8"/>
      <c r="Q1415" s="26"/>
      <c r="R1415" s="17"/>
      <c r="T1415" t="str">
        <f t="shared" si="22"/>
        <v/>
      </c>
      <c r="U1415" s="34"/>
      <c r="V1415" s="28"/>
      <c r="W1415" s="29"/>
      <c r="X1415" s="30"/>
    </row>
    <row r="1416" spans="1:24">
      <c r="A1416" s="1"/>
      <c r="B1416" s="1"/>
      <c r="C1416" s="1"/>
      <c r="D1416" s="13"/>
      <c r="E1416" s="22"/>
      <c r="F1416" s="13"/>
      <c r="G1416" s="1"/>
      <c r="H1416" s="1"/>
      <c r="I1416" s="46"/>
      <c r="J1416" s="1"/>
      <c r="K1416" s="1"/>
      <c r="L1416" s="1"/>
      <c r="M1416" s="1"/>
      <c r="N1416" s="1"/>
      <c r="O1416" s="1"/>
      <c r="P1416" s="8"/>
      <c r="Q1416" s="26"/>
      <c r="R1416" s="17"/>
      <c r="T1416" t="str">
        <f t="shared" si="22"/>
        <v/>
      </c>
      <c r="U1416" s="34"/>
      <c r="V1416" s="28"/>
      <c r="W1416" s="29"/>
      <c r="X1416" s="30"/>
    </row>
    <row r="1417" spans="1:24">
      <c r="A1417" s="1"/>
      <c r="B1417" s="1"/>
      <c r="C1417" s="1"/>
      <c r="D1417" s="13"/>
      <c r="E1417" s="22"/>
      <c r="F1417" s="13"/>
      <c r="G1417" s="1"/>
      <c r="H1417" s="1"/>
      <c r="I1417" s="46"/>
      <c r="J1417" s="1"/>
      <c r="K1417" s="1"/>
      <c r="L1417" s="1"/>
      <c r="M1417" s="1"/>
      <c r="N1417" s="1"/>
      <c r="O1417" s="1"/>
      <c r="P1417" s="8"/>
      <c r="Q1417" s="26"/>
      <c r="R1417" s="17"/>
      <c r="T1417" t="str">
        <f t="shared" si="22"/>
        <v/>
      </c>
      <c r="U1417" s="34"/>
      <c r="V1417" s="28"/>
      <c r="W1417" s="29"/>
      <c r="X1417" s="30"/>
    </row>
    <row r="1418" spans="1:24">
      <c r="A1418" s="1"/>
      <c r="B1418" s="1"/>
      <c r="C1418" s="1"/>
      <c r="D1418" s="13"/>
      <c r="E1418" s="22"/>
      <c r="F1418" s="13"/>
      <c r="G1418" s="1"/>
      <c r="H1418" s="1"/>
      <c r="I1418" s="46"/>
      <c r="J1418" s="1"/>
      <c r="K1418" s="1"/>
      <c r="L1418" s="1"/>
      <c r="M1418" s="1"/>
      <c r="N1418" s="1"/>
      <c r="O1418" s="1"/>
      <c r="P1418" s="8"/>
      <c r="Q1418" s="26"/>
      <c r="R1418" s="17"/>
      <c r="T1418" t="str">
        <f t="shared" si="22"/>
        <v/>
      </c>
      <c r="U1418" s="34"/>
      <c r="V1418" s="28"/>
      <c r="W1418" s="29"/>
      <c r="X1418" s="30"/>
    </row>
    <row r="1419" spans="1:24">
      <c r="A1419" s="1"/>
      <c r="B1419" s="1"/>
      <c r="C1419" s="1"/>
      <c r="D1419" s="13"/>
      <c r="E1419" s="22"/>
      <c r="F1419" s="13"/>
      <c r="G1419" s="1"/>
      <c r="H1419" s="1"/>
      <c r="I1419" s="46"/>
      <c r="J1419" s="1"/>
      <c r="K1419" s="1"/>
      <c r="L1419" s="1"/>
      <c r="M1419" s="1"/>
      <c r="N1419" s="1"/>
      <c r="O1419" s="1"/>
      <c r="P1419" s="8"/>
      <c r="Q1419" s="26"/>
      <c r="R1419" s="17"/>
      <c r="T1419" t="str">
        <f t="shared" si="22"/>
        <v/>
      </c>
      <c r="U1419" s="34"/>
      <c r="V1419" s="28"/>
      <c r="W1419" s="29"/>
      <c r="X1419" s="30"/>
    </row>
    <row r="1420" spans="1:24">
      <c r="A1420" s="1"/>
      <c r="B1420" s="1"/>
      <c r="C1420" s="1"/>
      <c r="D1420" s="13"/>
      <c r="E1420" s="22"/>
      <c r="F1420" s="13"/>
      <c r="G1420" s="1"/>
      <c r="H1420" s="1"/>
      <c r="I1420" s="46"/>
      <c r="J1420" s="1"/>
      <c r="K1420" s="1"/>
      <c r="L1420" s="1"/>
      <c r="M1420" s="1"/>
      <c r="N1420" s="1"/>
      <c r="O1420" s="1"/>
      <c r="P1420" s="8"/>
      <c r="Q1420" s="26"/>
      <c r="R1420" s="17"/>
      <c r="T1420" t="str">
        <f t="shared" si="22"/>
        <v/>
      </c>
      <c r="U1420" s="34"/>
      <c r="V1420" s="28"/>
      <c r="W1420" s="29"/>
      <c r="X1420" s="30"/>
    </row>
    <row r="1421" spans="1:24">
      <c r="A1421" s="1"/>
      <c r="B1421" s="1"/>
      <c r="C1421" s="1"/>
      <c r="D1421" s="13"/>
      <c r="E1421" s="22"/>
      <c r="F1421" s="13"/>
      <c r="G1421" s="1"/>
      <c r="H1421" s="1"/>
      <c r="I1421" s="46"/>
      <c r="J1421" s="1"/>
      <c r="K1421" s="1"/>
      <c r="L1421" s="1"/>
      <c r="M1421" s="1"/>
      <c r="N1421" s="1"/>
      <c r="O1421" s="1"/>
      <c r="P1421" s="8"/>
      <c r="Q1421" s="26"/>
      <c r="R1421" s="17"/>
      <c r="T1421" t="str">
        <f t="shared" si="22"/>
        <v/>
      </c>
      <c r="U1421" s="34"/>
      <c r="V1421" s="28"/>
      <c r="W1421" s="29"/>
      <c r="X1421" s="30"/>
    </row>
    <row r="1422" spans="1:24">
      <c r="A1422" s="1"/>
      <c r="B1422" s="1"/>
      <c r="C1422" s="1"/>
      <c r="D1422" s="13"/>
      <c r="E1422" s="22"/>
      <c r="F1422" s="13"/>
      <c r="G1422" s="1"/>
      <c r="H1422" s="1"/>
      <c r="I1422" s="46"/>
      <c r="J1422" s="1"/>
      <c r="K1422" s="1"/>
      <c r="L1422" s="1"/>
      <c r="M1422" s="1"/>
      <c r="N1422" s="1"/>
      <c r="O1422" s="1"/>
      <c r="P1422" s="8"/>
      <c r="Q1422" s="26"/>
      <c r="R1422" s="17"/>
      <c r="T1422" t="str">
        <f t="shared" si="22"/>
        <v/>
      </c>
      <c r="U1422" s="34"/>
      <c r="V1422" s="28"/>
      <c r="W1422" s="29"/>
      <c r="X1422" s="30"/>
    </row>
    <row r="1423" spans="1:24">
      <c r="A1423" s="1"/>
      <c r="B1423" s="1"/>
      <c r="C1423" s="1"/>
      <c r="D1423" s="13"/>
      <c r="E1423" s="22"/>
      <c r="F1423" s="13"/>
      <c r="G1423" s="1"/>
      <c r="H1423" s="1"/>
      <c r="I1423" s="46"/>
      <c r="J1423" s="1"/>
      <c r="K1423" s="1"/>
      <c r="L1423" s="1"/>
      <c r="M1423" s="1"/>
      <c r="N1423" s="1"/>
      <c r="O1423" s="1"/>
      <c r="P1423" s="8"/>
      <c r="Q1423" s="26"/>
      <c r="R1423" s="17"/>
      <c r="T1423" t="str">
        <f t="shared" si="22"/>
        <v/>
      </c>
      <c r="U1423" s="34"/>
      <c r="V1423" s="28"/>
      <c r="W1423" s="29"/>
      <c r="X1423" s="30"/>
    </row>
    <row r="1424" spans="1:24">
      <c r="A1424" s="1"/>
      <c r="B1424" s="1"/>
      <c r="C1424" s="1"/>
      <c r="D1424" s="13"/>
      <c r="E1424" s="22"/>
      <c r="F1424" s="13"/>
      <c r="G1424" s="1"/>
      <c r="H1424" s="1"/>
      <c r="I1424" s="46"/>
      <c r="J1424" s="1"/>
      <c r="K1424" s="1"/>
      <c r="L1424" s="1"/>
      <c r="M1424" s="1"/>
      <c r="N1424" s="1"/>
      <c r="O1424" s="1"/>
      <c r="P1424" s="8"/>
      <c r="Q1424" s="26"/>
      <c r="R1424" s="17"/>
      <c r="T1424" t="str">
        <f t="shared" si="22"/>
        <v/>
      </c>
      <c r="U1424" s="34"/>
      <c r="V1424" s="28"/>
      <c r="W1424" s="29"/>
      <c r="X1424" s="30"/>
    </row>
    <row r="1425" spans="1:24">
      <c r="A1425" s="1"/>
      <c r="B1425" s="1"/>
      <c r="C1425" s="1"/>
      <c r="D1425" s="13"/>
      <c r="E1425" s="22"/>
      <c r="F1425" s="13"/>
      <c r="G1425" s="1"/>
      <c r="H1425" s="1"/>
      <c r="I1425" s="46"/>
      <c r="J1425" s="1"/>
      <c r="K1425" s="1"/>
      <c r="L1425" s="1"/>
      <c r="M1425" s="1"/>
      <c r="N1425" s="1"/>
      <c r="O1425" s="1"/>
      <c r="P1425" s="8"/>
      <c r="Q1425" s="26"/>
      <c r="R1425" s="17"/>
      <c r="T1425" t="str">
        <f t="shared" si="22"/>
        <v/>
      </c>
      <c r="U1425" s="34"/>
      <c r="V1425" s="28"/>
      <c r="W1425" s="29"/>
      <c r="X1425" s="30"/>
    </row>
    <row r="1426" spans="1:24">
      <c r="A1426" s="1"/>
      <c r="B1426" s="1"/>
      <c r="C1426" s="1"/>
      <c r="D1426" s="13"/>
      <c r="E1426" s="22"/>
      <c r="F1426" s="13"/>
      <c r="G1426" s="1"/>
      <c r="H1426" s="1"/>
      <c r="I1426" s="46"/>
      <c r="J1426" s="1"/>
      <c r="K1426" s="1"/>
      <c r="L1426" s="1"/>
      <c r="M1426" s="1"/>
      <c r="N1426" s="1"/>
      <c r="O1426" s="1"/>
      <c r="P1426" s="8"/>
      <c r="Q1426" s="26"/>
      <c r="R1426" s="17"/>
      <c r="T1426" t="str">
        <f t="shared" si="22"/>
        <v/>
      </c>
      <c r="U1426" s="34"/>
      <c r="V1426" s="28"/>
      <c r="W1426" s="29"/>
      <c r="X1426" s="30"/>
    </row>
    <row r="1427" spans="1:24">
      <c r="A1427" s="1"/>
      <c r="B1427" s="1"/>
      <c r="C1427" s="1"/>
      <c r="D1427" s="13"/>
      <c r="E1427" s="22"/>
      <c r="F1427" s="13"/>
      <c r="G1427" s="1"/>
      <c r="H1427" s="1"/>
      <c r="I1427" s="46"/>
      <c r="J1427" s="1"/>
      <c r="K1427" s="1"/>
      <c r="L1427" s="1"/>
      <c r="M1427" s="1"/>
      <c r="N1427" s="1"/>
      <c r="O1427" s="1"/>
      <c r="P1427" s="8"/>
      <c r="Q1427" s="26"/>
      <c r="R1427" s="17"/>
      <c r="T1427" t="str">
        <f t="shared" si="22"/>
        <v/>
      </c>
      <c r="U1427" s="34"/>
      <c r="V1427" s="28"/>
      <c r="W1427" s="29"/>
      <c r="X1427" s="30"/>
    </row>
    <row r="1428" spans="1:24">
      <c r="A1428" s="1"/>
      <c r="B1428" s="1"/>
      <c r="C1428" s="1"/>
      <c r="D1428" s="13"/>
      <c r="E1428" s="22"/>
      <c r="F1428" s="13"/>
      <c r="G1428" s="1"/>
      <c r="H1428" s="1"/>
      <c r="I1428" s="46"/>
      <c r="J1428" s="1"/>
      <c r="K1428" s="1"/>
      <c r="L1428" s="1"/>
      <c r="M1428" s="1"/>
      <c r="N1428" s="1"/>
      <c r="O1428" s="1"/>
      <c r="P1428" s="8"/>
      <c r="Q1428" s="26"/>
      <c r="R1428" s="17"/>
      <c r="T1428" t="str">
        <f t="shared" si="22"/>
        <v/>
      </c>
      <c r="U1428" s="34"/>
      <c r="V1428" s="28"/>
      <c r="W1428" s="29"/>
      <c r="X1428" s="30"/>
    </row>
    <row r="1429" spans="1:24">
      <c r="A1429" s="1"/>
      <c r="B1429" s="1"/>
      <c r="C1429" s="1"/>
      <c r="D1429" s="13"/>
      <c r="E1429" s="22"/>
      <c r="F1429" s="13"/>
      <c r="G1429" s="1"/>
      <c r="H1429" s="1"/>
      <c r="I1429" s="46"/>
      <c r="J1429" s="1"/>
      <c r="K1429" s="1"/>
      <c r="L1429" s="1"/>
      <c r="M1429" s="1"/>
      <c r="N1429" s="1"/>
      <c r="O1429" s="1"/>
      <c r="P1429" s="8"/>
      <c r="Q1429" s="26"/>
      <c r="R1429" s="17"/>
      <c r="T1429" t="str">
        <f t="shared" si="22"/>
        <v/>
      </c>
      <c r="U1429" s="34"/>
      <c r="V1429" s="28"/>
      <c r="W1429" s="29"/>
      <c r="X1429" s="30"/>
    </row>
    <row r="1430" spans="1:24">
      <c r="A1430" s="1"/>
      <c r="B1430" s="1"/>
      <c r="C1430" s="1"/>
      <c r="D1430" s="13"/>
      <c r="E1430" s="22"/>
      <c r="F1430" s="13"/>
      <c r="G1430" s="1"/>
      <c r="H1430" s="1"/>
      <c r="I1430" s="46"/>
      <c r="J1430" s="1"/>
      <c r="K1430" s="1"/>
      <c r="L1430" s="1"/>
      <c r="M1430" s="1"/>
      <c r="N1430" s="1"/>
      <c r="O1430" s="1"/>
      <c r="P1430" s="8"/>
      <c r="Q1430" s="26"/>
      <c r="R1430" s="17"/>
      <c r="T1430" t="str">
        <f t="shared" si="22"/>
        <v/>
      </c>
      <c r="U1430" s="34"/>
      <c r="V1430" s="28"/>
      <c r="W1430" s="29"/>
      <c r="X1430" s="30"/>
    </row>
    <row r="1431" spans="1:24">
      <c r="A1431" s="1"/>
      <c r="B1431" s="1"/>
      <c r="C1431" s="1"/>
      <c r="D1431" s="13"/>
      <c r="E1431" s="22"/>
      <c r="F1431" s="13"/>
      <c r="G1431" s="1"/>
      <c r="H1431" s="1"/>
      <c r="I1431" s="46"/>
      <c r="J1431" s="1"/>
      <c r="K1431" s="1"/>
      <c r="L1431" s="1"/>
      <c r="M1431" s="1"/>
      <c r="N1431" s="1"/>
      <c r="O1431" s="1"/>
      <c r="P1431" s="8"/>
      <c r="Q1431" s="26"/>
      <c r="R1431" s="17"/>
      <c r="T1431" t="str">
        <f t="shared" si="22"/>
        <v/>
      </c>
      <c r="U1431" s="34"/>
      <c r="V1431" s="28"/>
      <c r="W1431" s="29"/>
      <c r="X1431" s="30"/>
    </row>
    <row r="1432" spans="1:24">
      <c r="A1432" s="1"/>
      <c r="B1432" s="1"/>
      <c r="C1432" s="1"/>
      <c r="D1432" s="13"/>
      <c r="E1432" s="22"/>
      <c r="F1432" s="13"/>
      <c r="G1432" s="1"/>
      <c r="H1432" s="1"/>
      <c r="I1432" s="46"/>
      <c r="J1432" s="1"/>
      <c r="K1432" s="1"/>
      <c r="L1432" s="1"/>
      <c r="M1432" s="1"/>
      <c r="N1432" s="1"/>
      <c r="O1432" s="1"/>
      <c r="P1432" s="8"/>
      <c r="Q1432" s="26"/>
      <c r="R1432" s="17"/>
      <c r="T1432" t="str">
        <f t="shared" si="22"/>
        <v/>
      </c>
      <c r="U1432" s="34"/>
      <c r="V1432" s="28"/>
      <c r="W1432" s="29"/>
      <c r="X1432" s="30"/>
    </row>
    <row r="1433" spans="1:24">
      <c r="A1433" s="1"/>
      <c r="B1433" s="1"/>
      <c r="C1433" s="1"/>
      <c r="D1433" s="13"/>
      <c r="E1433" s="22"/>
      <c r="F1433" s="13"/>
      <c r="G1433" s="1"/>
      <c r="H1433" s="1"/>
      <c r="I1433" s="46"/>
      <c r="J1433" s="1"/>
      <c r="K1433" s="1"/>
      <c r="L1433" s="1"/>
      <c r="M1433" s="1"/>
      <c r="N1433" s="1"/>
      <c r="O1433" s="1"/>
      <c r="P1433" s="8"/>
      <c r="Q1433" s="26"/>
      <c r="R1433" s="17"/>
      <c r="T1433" t="str">
        <f t="shared" si="22"/>
        <v/>
      </c>
      <c r="U1433" s="34"/>
      <c r="V1433" s="28"/>
      <c r="W1433" s="29"/>
      <c r="X1433" s="30"/>
    </row>
    <row r="1434" spans="1:24">
      <c r="A1434" s="1"/>
      <c r="B1434" s="1"/>
      <c r="C1434" s="1"/>
      <c r="D1434" s="13"/>
      <c r="E1434" s="22"/>
      <c r="F1434" s="13"/>
      <c r="G1434" s="1"/>
      <c r="H1434" s="1"/>
      <c r="I1434" s="46"/>
      <c r="J1434" s="1"/>
      <c r="K1434" s="1"/>
      <c r="L1434" s="1"/>
      <c r="M1434" s="1"/>
      <c r="N1434" s="1"/>
      <c r="O1434" s="1"/>
      <c r="P1434" s="8"/>
      <c r="Q1434" s="26"/>
      <c r="R1434" s="17"/>
      <c r="T1434" t="str">
        <f t="shared" si="22"/>
        <v/>
      </c>
      <c r="U1434" s="34"/>
      <c r="V1434" s="28"/>
      <c r="W1434" s="29"/>
      <c r="X1434" s="30"/>
    </row>
    <row r="1435" spans="1:24">
      <c r="A1435" s="1"/>
      <c r="B1435" s="1"/>
      <c r="C1435" s="1"/>
      <c r="D1435" s="13"/>
      <c r="E1435" s="22"/>
      <c r="F1435" s="13"/>
      <c r="G1435" s="1"/>
      <c r="H1435" s="1"/>
      <c r="I1435" s="46"/>
      <c r="J1435" s="1"/>
      <c r="K1435" s="1"/>
      <c r="L1435" s="1"/>
      <c r="M1435" s="1"/>
      <c r="N1435" s="1"/>
      <c r="O1435" s="1"/>
      <c r="P1435" s="8"/>
      <c r="Q1435" s="26"/>
      <c r="R1435" s="17"/>
      <c r="T1435" t="str">
        <f t="shared" si="22"/>
        <v/>
      </c>
      <c r="U1435" s="34"/>
      <c r="V1435" s="28"/>
      <c r="W1435" s="29"/>
      <c r="X1435" s="30"/>
    </row>
    <row r="1436" spans="1:24">
      <c r="A1436" s="1"/>
      <c r="B1436" s="1"/>
      <c r="C1436" s="1"/>
      <c r="D1436" s="13"/>
      <c r="E1436" s="22"/>
      <c r="F1436" s="13"/>
      <c r="G1436" s="1"/>
      <c r="H1436" s="1"/>
      <c r="I1436" s="46"/>
      <c r="J1436" s="1"/>
      <c r="K1436" s="1"/>
      <c r="L1436" s="1"/>
      <c r="M1436" s="1"/>
      <c r="N1436" s="1"/>
      <c r="O1436" s="1"/>
      <c r="P1436" s="8"/>
      <c r="Q1436" s="26"/>
      <c r="R1436" s="17"/>
      <c r="T1436" t="str">
        <f t="shared" si="22"/>
        <v/>
      </c>
      <c r="U1436" s="34"/>
      <c r="V1436" s="28"/>
      <c r="W1436" s="29"/>
      <c r="X1436" s="30"/>
    </row>
    <row r="1437" spans="1:24">
      <c r="A1437" s="1"/>
      <c r="B1437" s="1"/>
      <c r="C1437" s="1"/>
      <c r="D1437" s="13"/>
      <c r="E1437" s="22"/>
      <c r="F1437" s="13"/>
      <c r="G1437" s="1"/>
      <c r="H1437" s="1"/>
      <c r="I1437" s="46"/>
      <c r="J1437" s="1"/>
      <c r="K1437" s="1"/>
      <c r="L1437" s="1"/>
      <c r="M1437" s="1"/>
      <c r="N1437" s="1"/>
      <c r="O1437" s="1"/>
      <c r="P1437" s="8"/>
      <c r="Q1437" s="26"/>
      <c r="R1437" s="17"/>
      <c r="T1437" t="str">
        <f t="shared" si="22"/>
        <v/>
      </c>
      <c r="U1437" s="34"/>
      <c r="V1437" s="28"/>
      <c r="W1437" s="29"/>
      <c r="X1437" s="30"/>
    </row>
    <row r="1438" spans="1:24">
      <c r="A1438" s="1"/>
      <c r="B1438" s="1"/>
      <c r="C1438" s="1"/>
      <c r="D1438" s="13"/>
      <c r="E1438" s="22"/>
      <c r="F1438" s="13"/>
      <c r="G1438" s="1"/>
      <c r="H1438" s="1"/>
      <c r="I1438" s="46"/>
      <c r="J1438" s="1"/>
      <c r="K1438" s="1"/>
      <c r="L1438" s="1"/>
      <c r="M1438" s="1"/>
      <c r="N1438" s="1"/>
      <c r="O1438" s="1"/>
      <c r="P1438" s="8"/>
      <c r="Q1438" s="26"/>
      <c r="R1438" s="17"/>
      <c r="T1438" t="str">
        <f t="shared" si="22"/>
        <v/>
      </c>
      <c r="U1438" s="34"/>
      <c r="V1438" s="28"/>
      <c r="W1438" s="29"/>
      <c r="X1438" s="30"/>
    </row>
    <row r="1439" spans="1:24">
      <c r="A1439" s="1"/>
      <c r="B1439" s="1"/>
      <c r="C1439" s="1"/>
      <c r="D1439" s="13"/>
      <c r="E1439" s="22"/>
      <c r="F1439" s="13"/>
      <c r="G1439" s="1"/>
      <c r="H1439" s="1"/>
      <c r="I1439" s="46"/>
      <c r="J1439" s="1"/>
      <c r="K1439" s="1"/>
      <c r="L1439" s="1"/>
      <c r="M1439" s="1"/>
      <c r="N1439" s="1"/>
      <c r="O1439" s="1"/>
      <c r="P1439" s="8"/>
      <c r="Q1439" s="26"/>
      <c r="R1439" s="17"/>
      <c r="T1439" t="str">
        <f t="shared" si="22"/>
        <v/>
      </c>
      <c r="U1439" s="34"/>
      <c r="V1439" s="28"/>
      <c r="W1439" s="29"/>
      <c r="X1439" s="30"/>
    </row>
    <row r="1440" spans="1:24">
      <c r="A1440" s="1"/>
      <c r="B1440" s="1"/>
      <c r="C1440" s="1"/>
      <c r="D1440" s="13"/>
      <c r="E1440" s="22"/>
      <c r="F1440" s="13"/>
      <c r="G1440" s="1"/>
      <c r="H1440" s="1"/>
      <c r="I1440" s="46"/>
      <c r="J1440" s="1"/>
      <c r="K1440" s="1"/>
      <c r="L1440" s="1"/>
      <c r="M1440" s="1"/>
      <c r="N1440" s="1"/>
      <c r="O1440" s="1"/>
      <c r="P1440" s="8"/>
      <c r="Q1440" s="26"/>
      <c r="R1440" s="17"/>
      <c r="T1440" t="str">
        <f t="shared" si="22"/>
        <v/>
      </c>
      <c r="U1440" s="34"/>
      <c r="V1440" s="28"/>
      <c r="W1440" s="29"/>
      <c r="X1440" s="30"/>
    </row>
    <row r="1441" spans="1:24">
      <c r="A1441" s="1"/>
      <c r="B1441" s="1"/>
      <c r="C1441" s="1"/>
      <c r="D1441" s="13"/>
      <c r="E1441" s="22"/>
      <c r="F1441" s="13"/>
      <c r="G1441" s="1"/>
      <c r="H1441" s="1"/>
      <c r="I1441" s="46"/>
      <c r="J1441" s="1"/>
      <c r="K1441" s="1"/>
      <c r="L1441" s="1"/>
      <c r="M1441" s="1"/>
      <c r="N1441" s="1"/>
      <c r="O1441" s="1"/>
      <c r="P1441" s="8"/>
      <c r="Q1441" s="26"/>
      <c r="R1441" s="17"/>
      <c r="T1441" t="str">
        <f t="shared" si="22"/>
        <v/>
      </c>
      <c r="U1441" s="34"/>
      <c r="V1441" s="28"/>
      <c r="W1441" s="29"/>
      <c r="X1441" s="30"/>
    </row>
    <row r="1442" spans="1:24">
      <c r="A1442" s="1"/>
      <c r="B1442" s="1"/>
      <c r="C1442" s="1"/>
      <c r="D1442" s="13"/>
      <c r="E1442" s="22"/>
      <c r="F1442" s="13"/>
      <c r="G1442" s="1"/>
      <c r="H1442" s="1"/>
      <c r="I1442" s="46"/>
      <c r="J1442" s="1"/>
      <c r="K1442" s="1"/>
      <c r="L1442" s="1"/>
      <c r="M1442" s="1"/>
      <c r="N1442" s="1"/>
      <c r="O1442" s="1"/>
      <c r="P1442" s="8"/>
      <c r="Q1442" s="26"/>
      <c r="R1442" s="17"/>
      <c r="T1442" t="str">
        <f t="shared" si="22"/>
        <v/>
      </c>
      <c r="U1442" s="34"/>
      <c r="V1442" s="28"/>
      <c r="W1442" s="29"/>
      <c r="X1442" s="30"/>
    </row>
    <row r="1443" spans="1:24">
      <c r="A1443" s="1"/>
      <c r="B1443" s="1"/>
      <c r="C1443" s="1"/>
      <c r="D1443" s="13"/>
      <c r="E1443" s="22"/>
      <c r="F1443" s="13"/>
      <c r="G1443" s="1"/>
      <c r="H1443" s="1"/>
      <c r="I1443" s="46"/>
      <c r="J1443" s="1"/>
      <c r="K1443" s="1"/>
      <c r="L1443" s="1"/>
      <c r="M1443" s="1"/>
      <c r="N1443" s="1"/>
      <c r="O1443" s="1"/>
      <c r="P1443" s="8"/>
      <c r="Q1443" s="26"/>
      <c r="R1443" s="17"/>
      <c r="T1443" t="str">
        <f t="shared" si="22"/>
        <v/>
      </c>
      <c r="U1443" s="34"/>
      <c r="V1443" s="28"/>
      <c r="W1443" s="29"/>
      <c r="X1443" s="30"/>
    </row>
    <row r="1444" spans="1:24">
      <c r="A1444" s="1"/>
      <c r="B1444" s="1"/>
      <c r="C1444" s="1"/>
      <c r="D1444" s="13"/>
      <c r="E1444" s="22"/>
      <c r="F1444" s="13"/>
      <c r="G1444" s="1"/>
      <c r="H1444" s="1"/>
      <c r="I1444" s="46"/>
      <c r="J1444" s="1"/>
      <c r="K1444" s="1"/>
      <c r="L1444" s="1"/>
      <c r="M1444" s="1"/>
      <c r="N1444" s="1"/>
      <c r="O1444" s="1"/>
      <c r="P1444" s="8"/>
      <c r="Q1444" s="26"/>
      <c r="R1444" s="17"/>
      <c r="T1444" t="str">
        <f t="shared" si="22"/>
        <v/>
      </c>
      <c r="U1444" s="34"/>
      <c r="V1444" s="28"/>
      <c r="W1444" s="29"/>
      <c r="X1444" s="30"/>
    </row>
    <row r="1445" spans="1:24">
      <c r="A1445" s="1"/>
      <c r="B1445" s="1"/>
      <c r="C1445" s="1"/>
      <c r="D1445" s="13"/>
      <c r="E1445" s="22"/>
      <c r="F1445" s="13"/>
      <c r="G1445" s="1"/>
      <c r="H1445" s="1"/>
      <c r="I1445" s="46"/>
      <c r="J1445" s="1"/>
      <c r="K1445" s="1"/>
      <c r="L1445" s="1"/>
      <c r="M1445" s="1"/>
      <c r="N1445" s="1"/>
      <c r="O1445" s="1"/>
      <c r="P1445" s="8"/>
      <c r="Q1445" s="26"/>
      <c r="R1445" s="17"/>
      <c r="T1445" t="str">
        <f t="shared" si="22"/>
        <v/>
      </c>
      <c r="U1445" s="34"/>
      <c r="V1445" s="28"/>
      <c r="W1445" s="29"/>
      <c r="X1445" s="30"/>
    </row>
    <row r="1446" spans="1:24">
      <c r="A1446" s="1"/>
      <c r="B1446" s="1"/>
      <c r="C1446" s="1"/>
      <c r="D1446" s="13"/>
      <c r="E1446" s="22"/>
      <c r="F1446" s="13"/>
      <c r="G1446" s="1"/>
      <c r="H1446" s="1"/>
      <c r="I1446" s="46"/>
      <c r="J1446" s="1"/>
      <c r="K1446" s="1"/>
      <c r="L1446" s="1"/>
      <c r="M1446" s="1"/>
      <c r="N1446" s="1"/>
      <c r="O1446" s="1"/>
      <c r="P1446" s="8"/>
      <c r="Q1446" s="26"/>
      <c r="R1446" s="17"/>
      <c r="T1446" t="str">
        <f t="shared" si="22"/>
        <v/>
      </c>
      <c r="U1446" s="34"/>
      <c r="V1446" s="28"/>
      <c r="W1446" s="29"/>
      <c r="X1446" s="30"/>
    </row>
    <row r="1447" spans="1:24">
      <c r="A1447" s="1"/>
      <c r="B1447" s="1"/>
      <c r="C1447" s="1"/>
      <c r="D1447" s="13"/>
      <c r="E1447" s="22"/>
      <c r="F1447" s="13"/>
      <c r="G1447" s="1"/>
      <c r="H1447" s="1"/>
      <c r="I1447" s="46"/>
      <c r="J1447" s="1"/>
      <c r="K1447" s="1"/>
      <c r="L1447" s="1"/>
      <c r="M1447" s="1"/>
      <c r="N1447" s="1"/>
      <c r="O1447" s="1"/>
      <c r="P1447" s="8"/>
      <c r="Q1447" s="26"/>
      <c r="R1447" s="17"/>
      <c r="T1447" t="str">
        <f t="shared" si="22"/>
        <v/>
      </c>
      <c r="U1447" s="34"/>
      <c r="V1447" s="28"/>
      <c r="W1447" s="29"/>
      <c r="X1447" s="30"/>
    </row>
    <row r="1448" spans="1:24">
      <c r="A1448" s="1"/>
      <c r="B1448" s="1"/>
      <c r="C1448" s="1"/>
      <c r="D1448" s="13"/>
      <c r="E1448" s="22"/>
      <c r="F1448" s="13"/>
      <c r="G1448" s="1"/>
      <c r="H1448" s="1"/>
      <c r="I1448" s="46"/>
      <c r="J1448" s="1"/>
      <c r="K1448" s="1"/>
      <c r="L1448" s="1"/>
      <c r="M1448" s="1"/>
      <c r="N1448" s="1"/>
      <c r="O1448" s="1"/>
      <c r="P1448" s="8"/>
      <c r="Q1448" s="26"/>
      <c r="R1448" s="17"/>
      <c r="T1448" t="str">
        <f t="shared" si="22"/>
        <v/>
      </c>
      <c r="U1448" s="34"/>
      <c r="V1448" s="28"/>
      <c r="W1448" s="29"/>
      <c r="X1448" s="30"/>
    </row>
    <row r="1449" spans="1:24">
      <c r="A1449" s="1"/>
      <c r="B1449" s="1"/>
      <c r="C1449" s="1"/>
      <c r="D1449" s="13"/>
      <c r="E1449" s="22"/>
      <c r="F1449" s="13"/>
      <c r="G1449" s="1"/>
      <c r="H1449" s="1"/>
      <c r="I1449" s="46"/>
      <c r="J1449" s="1"/>
      <c r="K1449" s="1"/>
      <c r="L1449" s="1"/>
      <c r="M1449" s="1"/>
      <c r="N1449" s="1"/>
      <c r="O1449" s="1"/>
      <c r="P1449" s="8"/>
      <c r="Q1449" s="26"/>
      <c r="R1449" s="17"/>
      <c r="T1449" t="str">
        <f t="shared" si="22"/>
        <v/>
      </c>
      <c r="U1449" s="34"/>
      <c r="V1449" s="28"/>
      <c r="W1449" s="29"/>
      <c r="X1449" s="30"/>
    </row>
    <row r="1450" spans="1:24">
      <c r="A1450" s="1"/>
      <c r="B1450" s="1"/>
      <c r="C1450" s="1"/>
      <c r="D1450" s="13"/>
      <c r="E1450" s="22"/>
      <c r="F1450" s="13"/>
      <c r="G1450" s="1"/>
      <c r="H1450" s="1"/>
      <c r="I1450" s="46"/>
      <c r="J1450" s="1"/>
      <c r="K1450" s="1"/>
      <c r="L1450" s="1"/>
      <c r="M1450" s="1"/>
      <c r="N1450" s="1"/>
      <c r="O1450" s="1"/>
      <c r="P1450" s="8"/>
      <c r="Q1450" s="26"/>
      <c r="R1450" s="17"/>
      <c r="T1450" t="str">
        <f t="shared" si="22"/>
        <v/>
      </c>
      <c r="U1450" s="34"/>
      <c r="V1450" s="28"/>
      <c r="W1450" s="29"/>
      <c r="X1450" s="30"/>
    </row>
    <row r="1451" spans="1:24">
      <c r="A1451" s="1"/>
      <c r="B1451" s="1"/>
      <c r="C1451" s="1"/>
      <c r="D1451" s="13"/>
      <c r="E1451" s="22"/>
      <c r="F1451" s="13"/>
      <c r="G1451" s="1"/>
      <c r="H1451" s="1"/>
      <c r="I1451" s="46"/>
      <c r="J1451" s="1"/>
      <c r="K1451" s="1"/>
      <c r="L1451" s="1"/>
      <c r="M1451" s="1"/>
      <c r="N1451" s="1"/>
      <c r="O1451" s="1"/>
      <c r="P1451" s="8"/>
      <c r="Q1451" s="26"/>
      <c r="R1451" s="17"/>
      <c r="T1451" t="str">
        <f t="shared" si="22"/>
        <v/>
      </c>
      <c r="U1451" s="34"/>
      <c r="V1451" s="28"/>
      <c r="W1451" s="29"/>
      <c r="X1451" s="30"/>
    </row>
    <row r="1452" spans="1:24">
      <c r="A1452" s="1"/>
      <c r="B1452" s="1"/>
      <c r="C1452" s="1"/>
      <c r="D1452" s="13"/>
      <c r="E1452" s="22"/>
      <c r="F1452" s="13"/>
      <c r="G1452" s="1"/>
      <c r="H1452" s="1"/>
      <c r="I1452" s="46"/>
      <c r="J1452" s="1"/>
      <c r="K1452" s="1"/>
      <c r="L1452" s="1"/>
      <c r="M1452" s="1"/>
      <c r="N1452" s="1"/>
      <c r="O1452" s="1"/>
      <c r="P1452" s="8"/>
      <c r="Q1452" s="26"/>
      <c r="R1452" s="17"/>
      <c r="T1452" t="str">
        <f t="shared" si="22"/>
        <v/>
      </c>
      <c r="U1452" s="34"/>
      <c r="V1452" s="28"/>
      <c r="W1452" s="29"/>
      <c r="X1452" s="30"/>
    </row>
    <row r="1453" spans="1:24">
      <c r="A1453" s="1"/>
      <c r="B1453" s="1"/>
      <c r="C1453" s="1"/>
      <c r="D1453" s="13"/>
      <c r="E1453" s="22"/>
      <c r="F1453" s="13"/>
      <c r="G1453" s="1"/>
      <c r="H1453" s="1"/>
      <c r="I1453" s="46"/>
      <c r="J1453" s="1"/>
      <c r="K1453" s="1"/>
      <c r="L1453" s="1"/>
      <c r="M1453" s="1"/>
      <c r="N1453" s="1"/>
      <c r="O1453" s="1"/>
      <c r="P1453" s="8"/>
      <c r="Q1453" s="26"/>
      <c r="R1453" s="17"/>
      <c r="T1453" t="str">
        <f t="shared" si="22"/>
        <v/>
      </c>
      <c r="U1453" s="34"/>
      <c r="V1453" s="28"/>
      <c r="W1453" s="29"/>
      <c r="X1453" s="30"/>
    </row>
    <row r="1454" spans="1:24">
      <c r="A1454" s="1"/>
      <c r="B1454" s="1"/>
      <c r="C1454" s="1"/>
      <c r="D1454" s="13"/>
      <c r="E1454" s="22"/>
      <c r="F1454" s="13"/>
      <c r="G1454" s="1"/>
      <c r="H1454" s="1"/>
      <c r="I1454" s="46"/>
      <c r="J1454" s="1"/>
      <c r="K1454" s="1"/>
      <c r="L1454" s="1"/>
      <c r="M1454" s="1"/>
      <c r="N1454" s="1"/>
      <c r="O1454" s="1"/>
      <c r="P1454" s="8"/>
      <c r="Q1454" s="26"/>
      <c r="R1454" s="17"/>
      <c r="T1454" t="str">
        <f t="shared" si="22"/>
        <v/>
      </c>
      <c r="U1454" s="34"/>
      <c r="V1454" s="28"/>
      <c r="W1454" s="29"/>
      <c r="X1454" s="30"/>
    </row>
    <row r="1455" spans="1:24">
      <c r="A1455" s="1"/>
      <c r="B1455" s="1"/>
      <c r="C1455" s="1"/>
      <c r="D1455" s="13"/>
      <c r="E1455" s="22"/>
      <c r="F1455" s="13"/>
      <c r="G1455" s="1"/>
      <c r="H1455" s="1"/>
      <c r="I1455" s="46"/>
      <c r="J1455" s="1"/>
      <c r="K1455" s="1"/>
      <c r="L1455" s="1"/>
      <c r="M1455" s="1"/>
      <c r="N1455" s="1"/>
      <c r="O1455" s="1"/>
      <c r="P1455" s="8"/>
      <c r="Q1455" s="26"/>
      <c r="R1455" s="17"/>
      <c r="T1455" t="str">
        <f t="shared" si="22"/>
        <v/>
      </c>
      <c r="U1455" s="34"/>
      <c r="V1455" s="28"/>
      <c r="W1455" s="29"/>
      <c r="X1455" s="30"/>
    </row>
    <row r="1456" spans="1:24">
      <c r="A1456" s="1"/>
      <c r="B1456" s="1"/>
      <c r="C1456" s="1"/>
      <c r="D1456" s="13"/>
      <c r="E1456" s="22"/>
      <c r="F1456" s="13"/>
      <c r="G1456" s="1"/>
      <c r="H1456" s="1"/>
      <c r="I1456" s="46"/>
      <c r="J1456" s="1"/>
      <c r="K1456" s="1"/>
      <c r="L1456" s="1"/>
      <c r="M1456" s="1"/>
      <c r="N1456" s="1"/>
      <c r="O1456" s="1"/>
      <c r="P1456" s="8"/>
      <c r="Q1456" s="26"/>
      <c r="R1456" s="17"/>
      <c r="T1456" t="str">
        <f t="shared" si="22"/>
        <v/>
      </c>
      <c r="U1456" s="34"/>
      <c r="V1456" s="28"/>
      <c r="W1456" s="29"/>
      <c r="X1456" s="30"/>
    </row>
    <row r="1457" spans="1:24">
      <c r="A1457" s="1"/>
      <c r="B1457" s="1"/>
      <c r="C1457" s="1"/>
      <c r="D1457" s="13"/>
      <c r="E1457" s="22"/>
      <c r="F1457" s="13"/>
      <c r="G1457" s="1"/>
      <c r="H1457" s="1"/>
      <c r="I1457" s="46"/>
      <c r="J1457" s="1"/>
      <c r="K1457" s="1"/>
      <c r="L1457" s="1"/>
      <c r="M1457" s="1"/>
      <c r="N1457" s="1"/>
      <c r="O1457" s="1"/>
      <c r="P1457" s="8"/>
      <c r="Q1457" s="26"/>
      <c r="R1457" s="17"/>
      <c r="T1457" t="str">
        <f t="shared" si="22"/>
        <v/>
      </c>
      <c r="U1457" s="34"/>
      <c r="V1457" s="28"/>
      <c r="W1457" s="29"/>
      <c r="X1457" s="30"/>
    </row>
    <row r="1458" spans="1:24">
      <c r="A1458" s="1"/>
      <c r="B1458" s="1"/>
      <c r="C1458" s="1"/>
      <c r="D1458" s="13"/>
      <c r="E1458" s="22"/>
      <c r="F1458" s="13"/>
      <c r="G1458" s="1"/>
      <c r="H1458" s="1"/>
      <c r="I1458" s="46"/>
      <c r="J1458" s="1"/>
      <c r="K1458" s="1"/>
      <c r="L1458" s="1"/>
      <c r="M1458" s="1"/>
      <c r="N1458" s="1"/>
      <c r="O1458" s="1"/>
      <c r="P1458" s="8"/>
      <c r="Q1458" s="26"/>
      <c r="R1458" s="17"/>
      <c r="T1458" t="str">
        <f t="shared" si="22"/>
        <v/>
      </c>
      <c r="U1458" s="34"/>
      <c r="V1458" s="28"/>
      <c r="W1458" s="29"/>
      <c r="X1458" s="30"/>
    </row>
    <row r="1459" spans="1:24">
      <c r="A1459" s="1"/>
      <c r="B1459" s="1"/>
      <c r="C1459" s="1"/>
      <c r="D1459" s="13"/>
      <c r="E1459" s="22"/>
      <c r="F1459" s="13"/>
      <c r="G1459" s="1"/>
      <c r="H1459" s="1"/>
      <c r="I1459" s="46"/>
      <c r="J1459" s="1"/>
      <c r="K1459" s="1"/>
      <c r="L1459" s="1"/>
      <c r="M1459" s="1"/>
      <c r="N1459" s="1"/>
      <c r="O1459" s="1"/>
      <c r="P1459" s="8"/>
      <c r="Q1459" s="26"/>
      <c r="R1459" s="17"/>
      <c r="T1459" t="str">
        <f t="shared" si="22"/>
        <v/>
      </c>
      <c r="U1459" s="34"/>
      <c r="V1459" s="28"/>
      <c r="W1459" s="29"/>
      <c r="X1459" s="30"/>
    </row>
    <row r="1460" spans="1:24">
      <c r="A1460" s="1"/>
      <c r="B1460" s="1"/>
      <c r="C1460" s="1"/>
      <c r="D1460" s="13"/>
      <c r="E1460" s="22"/>
      <c r="F1460" s="13"/>
      <c r="G1460" s="1"/>
      <c r="H1460" s="1"/>
      <c r="I1460" s="46"/>
      <c r="J1460" s="1"/>
      <c r="K1460" s="1"/>
      <c r="L1460" s="1"/>
      <c r="M1460" s="1"/>
      <c r="N1460" s="1"/>
      <c r="O1460" s="1"/>
      <c r="P1460" s="8"/>
      <c r="Q1460" s="26"/>
      <c r="R1460" s="17"/>
      <c r="T1460" t="str">
        <f t="shared" si="22"/>
        <v/>
      </c>
      <c r="U1460" s="34"/>
      <c r="V1460" s="28"/>
      <c r="W1460" s="29"/>
      <c r="X1460" s="30"/>
    </row>
    <row r="1461" spans="1:24">
      <c r="A1461" s="1"/>
      <c r="B1461" s="1"/>
      <c r="C1461" s="1"/>
      <c r="D1461" s="13"/>
      <c r="E1461" s="22"/>
      <c r="F1461" s="13"/>
      <c r="G1461" s="1"/>
      <c r="H1461" s="1"/>
      <c r="I1461" s="46"/>
      <c r="J1461" s="1"/>
      <c r="K1461" s="1"/>
      <c r="L1461" s="1"/>
      <c r="M1461" s="1"/>
      <c r="N1461" s="1"/>
      <c r="O1461" s="1"/>
      <c r="P1461" s="8"/>
      <c r="Q1461" s="26"/>
      <c r="R1461" s="17"/>
      <c r="T1461" t="str">
        <f t="shared" si="22"/>
        <v/>
      </c>
      <c r="U1461" s="34"/>
      <c r="V1461" s="28"/>
      <c r="W1461" s="29"/>
      <c r="X1461" s="30"/>
    </row>
    <row r="1462" spans="1:24">
      <c r="A1462" s="1"/>
      <c r="B1462" s="1"/>
      <c r="C1462" s="1"/>
      <c r="D1462" s="13"/>
      <c r="E1462" s="22"/>
      <c r="F1462" s="13"/>
      <c r="G1462" s="1"/>
      <c r="H1462" s="1"/>
      <c r="I1462" s="46"/>
      <c r="J1462" s="1"/>
      <c r="K1462" s="1"/>
      <c r="L1462" s="1"/>
      <c r="M1462" s="1"/>
      <c r="N1462" s="1"/>
      <c r="O1462" s="1"/>
      <c r="P1462" s="8"/>
      <c r="Q1462" s="26"/>
      <c r="R1462" s="17"/>
      <c r="T1462" t="str">
        <f t="shared" si="22"/>
        <v/>
      </c>
      <c r="U1462" s="34"/>
      <c r="V1462" s="28"/>
      <c r="W1462" s="29"/>
      <c r="X1462" s="30"/>
    </row>
    <row r="1463" spans="1:24">
      <c r="A1463" s="1"/>
      <c r="B1463" s="1"/>
      <c r="C1463" s="1"/>
      <c r="D1463" s="13"/>
      <c r="E1463" s="22"/>
      <c r="F1463" s="13"/>
      <c r="G1463" s="1"/>
      <c r="H1463" s="1"/>
      <c r="I1463" s="46"/>
      <c r="J1463" s="1"/>
      <c r="K1463" s="1"/>
      <c r="L1463" s="1"/>
      <c r="M1463" s="1"/>
      <c r="N1463" s="1"/>
      <c r="O1463" s="1"/>
      <c r="P1463" s="8"/>
      <c r="Q1463" s="26"/>
      <c r="R1463" s="17"/>
      <c r="T1463" t="str">
        <f t="shared" si="22"/>
        <v/>
      </c>
      <c r="U1463" s="34"/>
      <c r="V1463" s="28"/>
      <c r="W1463" s="29"/>
      <c r="X1463" s="30"/>
    </row>
    <row r="1464" spans="1:24">
      <c r="A1464" s="1"/>
      <c r="B1464" s="1"/>
      <c r="C1464" s="1"/>
      <c r="D1464" s="13"/>
      <c r="E1464" s="22"/>
      <c r="F1464" s="13"/>
      <c r="G1464" s="1"/>
      <c r="H1464" s="1"/>
      <c r="I1464" s="46"/>
      <c r="J1464" s="1"/>
      <c r="K1464" s="1"/>
      <c r="L1464" s="1"/>
      <c r="M1464" s="1"/>
      <c r="N1464" s="1"/>
      <c r="O1464" s="1"/>
      <c r="P1464" s="8"/>
      <c r="Q1464" s="26"/>
      <c r="R1464" s="17"/>
      <c r="T1464" t="str">
        <f t="shared" si="22"/>
        <v/>
      </c>
      <c r="U1464" s="34"/>
      <c r="V1464" s="28"/>
      <c r="W1464" s="29"/>
      <c r="X1464" s="30"/>
    </row>
    <row r="1465" spans="1:24">
      <c r="A1465" s="1"/>
      <c r="B1465" s="1"/>
      <c r="C1465" s="1"/>
      <c r="D1465" s="13"/>
      <c r="E1465" s="22"/>
      <c r="F1465" s="13"/>
      <c r="G1465" s="1"/>
      <c r="H1465" s="1"/>
      <c r="I1465" s="46"/>
      <c r="J1465" s="1"/>
      <c r="K1465" s="1"/>
      <c r="L1465" s="1"/>
      <c r="M1465" s="1"/>
      <c r="N1465" s="1"/>
      <c r="O1465" s="1"/>
      <c r="P1465" s="8"/>
      <c r="Q1465" s="26"/>
      <c r="R1465" s="17"/>
      <c r="T1465" t="str">
        <f t="shared" si="22"/>
        <v/>
      </c>
      <c r="U1465" s="34"/>
      <c r="V1465" s="28"/>
      <c r="W1465" s="29"/>
      <c r="X1465" s="30"/>
    </row>
    <row r="1466" spans="1:24">
      <c r="A1466" s="1"/>
      <c r="B1466" s="1"/>
      <c r="C1466" s="1"/>
      <c r="D1466" s="13"/>
      <c r="E1466" s="22"/>
      <c r="F1466" s="13"/>
      <c r="G1466" s="1"/>
      <c r="H1466" s="1"/>
      <c r="I1466" s="46"/>
      <c r="J1466" s="1"/>
      <c r="K1466" s="1"/>
      <c r="L1466" s="1"/>
      <c r="M1466" s="1"/>
      <c r="N1466" s="1"/>
      <c r="O1466" s="1"/>
      <c r="P1466" s="8"/>
      <c r="Q1466" s="26"/>
      <c r="R1466" s="17"/>
      <c r="T1466" t="str">
        <f t="shared" si="22"/>
        <v/>
      </c>
      <c r="U1466" s="34"/>
      <c r="V1466" s="28"/>
      <c r="W1466" s="29"/>
      <c r="X1466" s="30"/>
    </row>
    <row r="1467" spans="1:24">
      <c r="A1467" s="1"/>
      <c r="B1467" s="1"/>
      <c r="C1467" s="1"/>
      <c r="D1467" s="13"/>
      <c r="E1467" s="22"/>
      <c r="F1467" s="13"/>
      <c r="G1467" s="1"/>
      <c r="H1467" s="1"/>
      <c r="I1467" s="46"/>
      <c r="J1467" s="1"/>
      <c r="K1467" s="1"/>
      <c r="L1467" s="1"/>
      <c r="M1467" s="1"/>
      <c r="N1467" s="1"/>
      <c r="O1467" s="1"/>
      <c r="P1467" s="8"/>
      <c r="Q1467" s="26"/>
      <c r="R1467" s="17"/>
      <c r="T1467" t="str">
        <f t="shared" si="22"/>
        <v/>
      </c>
      <c r="U1467" s="34"/>
      <c r="V1467" s="28"/>
      <c r="W1467" s="29"/>
      <c r="X1467" s="30"/>
    </row>
    <row r="1468" spans="1:24">
      <c r="A1468" s="1"/>
      <c r="B1468" s="1"/>
      <c r="C1468" s="1"/>
      <c r="D1468" s="13"/>
      <c r="E1468" s="22"/>
      <c r="F1468" s="13"/>
      <c r="G1468" s="1"/>
      <c r="H1468" s="1"/>
      <c r="I1468" s="46"/>
      <c r="J1468" s="1"/>
      <c r="K1468" s="1"/>
      <c r="L1468" s="1"/>
      <c r="M1468" s="1"/>
      <c r="N1468" s="1"/>
      <c r="O1468" s="1"/>
      <c r="P1468" s="8"/>
      <c r="Q1468" s="26"/>
      <c r="R1468" s="17"/>
      <c r="T1468" t="str">
        <f t="shared" si="22"/>
        <v/>
      </c>
      <c r="U1468" s="34"/>
      <c r="V1468" s="28"/>
      <c r="W1468" s="29"/>
      <c r="X1468" s="30"/>
    </row>
    <row r="1469" spans="1:24">
      <c r="A1469" s="1"/>
      <c r="B1469" s="1"/>
      <c r="C1469" s="1"/>
      <c r="D1469" s="13"/>
      <c r="E1469" s="22"/>
      <c r="F1469" s="13"/>
      <c r="G1469" s="1"/>
      <c r="H1469" s="1"/>
      <c r="I1469" s="46"/>
      <c r="J1469" s="1"/>
      <c r="K1469" s="1"/>
      <c r="L1469" s="1"/>
      <c r="M1469" s="1"/>
      <c r="N1469" s="1"/>
      <c r="O1469" s="1"/>
      <c r="P1469" s="8"/>
      <c r="Q1469" s="26"/>
      <c r="R1469" s="17"/>
      <c r="T1469" t="str">
        <f t="shared" si="22"/>
        <v/>
      </c>
      <c r="U1469" s="34"/>
      <c r="V1469" s="28"/>
      <c r="W1469" s="29"/>
      <c r="X1469" s="30"/>
    </row>
    <row r="1470" spans="1:24">
      <c r="A1470" s="1"/>
      <c r="B1470" s="1"/>
      <c r="C1470" s="1"/>
      <c r="D1470" s="13"/>
      <c r="E1470" s="22"/>
      <c r="F1470" s="13"/>
      <c r="G1470" s="1"/>
      <c r="H1470" s="1"/>
      <c r="I1470" s="46"/>
      <c r="J1470" s="1"/>
      <c r="K1470" s="1"/>
      <c r="L1470" s="1"/>
      <c r="M1470" s="1"/>
      <c r="N1470" s="1"/>
      <c r="O1470" s="1"/>
      <c r="P1470" s="8"/>
      <c r="Q1470" s="26"/>
      <c r="R1470" s="17"/>
      <c r="T1470" t="str">
        <f t="shared" si="22"/>
        <v/>
      </c>
      <c r="U1470" s="34"/>
      <c r="V1470" s="28"/>
      <c r="W1470" s="29"/>
      <c r="X1470" s="30"/>
    </row>
    <row r="1471" spans="1:24">
      <c r="A1471" s="1"/>
      <c r="B1471" s="1"/>
      <c r="C1471" s="1"/>
      <c r="D1471" s="13"/>
      <c r="E1471" s="22"/>
      <c r="F1471" s="13"/>
      <c r="G1471" s="1"/>
      <c r="H1471" s="1"/>
      <c r="I1471" s="46"/>
      <c r="J1471" s="1"/>
      <c r="K1471" s="1"/>
      <c r="L1471" s="1"/>
      <c r="M1471" s="1"/>
      <c r="N1471" s="1"/>
      <c r="O1471" s="1"/>
      <c r="P1471" s="8"/>
      <c r="Q1471" s="26"/>
      <c r="R1471" s="17"/>
      <c r="T1471" t="str">
        <f t="shared" si="22"/>
        <v/>
      </c>
      <c r="U1471" s="34"/>
      <c r="V1471" s="28"/>
      <c r="W1471" s="29"/>
      <c r="X1471" s="30"/>
    </row>
    <row r="1472" spans="1:24">
      <c r="A1472" s="1"/>
      <c r="B1472" s="1"/>
      <c r="C1472" s="1"/>
      <c r="D1472" s="13"/>
      <c r="E1472" s="22"/>
      <c r="F1472" s="13"/>
      <c r="G1472" s="1"/>
      <c r="H1472" s="1"/>
      <c r="I1472" s="46"/>
      <c r="J1472" s="1"/>
      <c r="K1472" s="1"/>
      <c r="L1472" s="1"/>
      <c r="M1472" s="1"/>
      <c r="N1472" s="1"/>
      <c r="O1472" s="1"/>
      <c r="P1472" s="8"/>
      <c r="Q1472" s="26"/>
      <c r="R1472" s="17"/>
      <c r="T1472" t="str">
        <f t="shared" si="22"/>
        <v/>
      </c>
      <c r="U1472" s="34"/>
      <c r="V1472" s="28"/>
      <c r="W1472" s="29"/>
      <c r="X1472" s="30"/>
    </row>
    <row r="1473" spans="1:24">
      <c r="A1473" s="1"/>
      <c r="B1473" s="1"/>
      <c r="C1473" s="1"/>
      <c r="D1473" s="13"/>
      <c r="E1473" s="22"/>
      <c r="F1473" s="13"/>
      <c r="G1473" s="1"/>
      <c r="H1473" s="1"/>
      <c r="I1473" s="46"/>
      <c r="J1473" s="1"/>
      <c r="K1473" s="1"/>
      <c r="L1473" s="1"/>
      <c r="M1473" s="1"/>
      <c r="N1473" s="1"/>
      <c r="O1473" s="1"/>
      <c r="P1473" s="8"/>
      <c r="Q1473" s="26"/>
      <c r="R1473" s="17"/>
      <c r="T1473" t="str">
        <f t="shared" si="22"/>
        <v/>
      </c>
      <c r="U1473" s="34"/>
      <c r="V1473" s="28"/>
      <c r="W1473" s="29"/>
      <c r="X1473" s="30"/>
    </row>
    <row r="1474" spans="1:24">
      <c r="A1474" s="1"/>
      <c r="B1474" s="1"/>
      <c r="C1474" s="1"/>
      <c r="D1474" s="13"/>
      <c r="E1474" s="22"/>
      <c r="F1474" s="13"/>
      <c r="G1474" s="1"/>
      <c r="H1474" s="1"/>
      <c r="I1474" s="46"/>
      <c r="J1474" s="1"/>
      <c r="K1474" s="1"/>
      <c r="L1474" s="1"/>
      <c r="M1474" s="1"/>
      <c r="N1474" s="1"/>
      <c r="O1474" s="1"/>
      <c r="P1474" s="8"/>
      <c r="Q1474" s="26"/>
      <c r="R1474" s="17"/>
      <c r="T1474" t="str">
        <f t="shared" si="22"/>
        <v/>
      </c>
      <c r="U1474" s="34"/>
      <c r="V1474" s="28"/>
      <c r="W1474" s="29"/>
      <c r="X1474" s="30"/>
    </row>
    <row r="1475" spans="1:24">
      <c r="A1475" s="1"/>
      <c r="B1475" s="1"/>
      <c r="C1475" s="1"/>
      <c r="D1475" s="13"/>
      <c r="E1475" s="22"/>
      <c r="F1475" s="13"/>
      <c r="G1475" s="1"/>
      <c r="H1475" s="1"/>
      <c r="I1475" s="46"/>
      <c r="J1475" s="1"/>
      <c r="K1475" s="1"/>
      <c r="L1475" s="1"/>
      <c r="M1475" s="1"/>
      <c r="N1475" s="1"/>
      <c r="O1475" s="1"/>
      <c r="P1475" s="8"/>
      <c r="Q1475" s="26"/>
      <c r="R1475" s="17"/>
      <c r="T1475" t="str">
        <f t="shared" si="22"/>
        <v/>
      </c>
      <c r="U1475" s="34"/>
      <c r="V1475" s="28"/>
      <c r="W1475" s="29"/>
      <c r="X1475" s="30"/>
    </row>
    <row r="1476" spans="1:24">
      <c r="A1476" s="1"/>
      <c r="B1476" s="1"/>
      <c r="C1476" s="1"/>
      <c r="D1476" s="13"/>
      <c r="E1476" s="22"/>
      <c r="F1476" s="13"/>
      <c r="G1476" s="1"/>
      <c r="H1476" s="1"/>
      <c r="I1476" s="46"/>
      <c r="J1476" s="1"/>
      <c r="K1476" s="1"/>
      <c r="L1476" s="1"/>
      <c r="M1476" s="1"/>
      <c r="N1476" s="1"/>
      <c r="O1476" s="1"/>
      <c r="P1476" s="8"/>
      <c r="Q1476" s="26"/>
      <c r="R1476" s="17"/>
      <c r="T1476" t="str">
        <f t="shared" si="22"/>
        <v/>
      </c>
      <c r="U1476" s="34"/>
      <c r="V1476" s="28"/>
      <c r="W1476" s="29"/>
      <c r="X1476" s="30"/>
    </row>
    <row r="1477" spans="1:24">
      <c r="A1477" s="1"/>
      <c r="B1477" s="1"/>
      <c r="C1477" s="1"/>
      <c r="D1477" s="13"/>
      <c r="E1477" s="22"/>
      <c r="F1477" s="13"/>
      <c r="G1477" s="1"/>
      <c r="H1477" s="1"/>
      <c r="I1477" s="46"/>
      <c r="J1477" s="1"/>
      <c r="K1477" s="1"/>
      <c r="L1477" s="1"/>
      <c r="M1477" s="1"/>
      <c r="N1477" s="1"/>
      <c r="O1477" s="1"/>
      <c r="P1477" s="8"/>
      <c r="Q1477" s="26"/>
      <c r="R1477" s="17"/>
      <c r="T1477" t="str">
        <f t="shared" si="22"/>
        <v/>
      </c>
      <c r="U1477" s="34"/>
      <c r="V1477" s="28"/>
      <c r="W1477" s="29"/>
      <c r="X1477" s="30"/>
    </row>
    <row r="1478" spans="1:24">
      <c r="A1478" s="1"/>
      <c r="B1478" s="1"/>
      <c r="C1478" s="1"/>
      <c r="D1478" s="13"/>
      <c r="E1478" s="22"/>
      <c r="F1478" s="13"/>
      <c r="G1478" s="1"/>
      <c r="H1478" s="1"/>
      <c r="I1478" s="46"/>
      <c r="J1478" s="1"/>
      <c r="K1478" s="1"/>
      <c r="L1478" s="1"/>
      <c r="M1478" s="1"/>
      <c r="N1478" s="1"/>
      <c r="O1478" s="1"/>
      <c r="P1478" s="8"/>
      <c r="Q1478" s="26"/>
      <c r="R1478" s="17"/>
      <c r="T1478" t="str">
        <f t="shared" ref="T1478:T1541" si="23">IF(AND(Q1478=0,R1478=0),"",IF(I1478="","",($U$1-I1478)+1))</f>
        <v/>
      </c>
      <c r="U1478" s="34"/>
      <c r="V1478" s="28"/>
      <c r="W1478" s="29"/>
      <c r="X1478" s="30"/>
    </row>
    <row r="1479" spans="1:24">
      <c r="A1479" s="1"/>
      <c r="B1479" s="1"/>
      <c r="C1479" s="1"/>
      <c r="D1479" s="13"/>
      <c r="E1479" s="22"/>
      <c r="F1479" s="13"/>
      <c r="G1479" s="1"/>
      <c r="H1479" s="1"/>
      <c r="I1479" s="46"/>
      <c r="J1479" s="1"/>
      <c r="K1479" s="1"/>
      <c r="L1479" s="1"/>
      <c r="M1479" s="1"/>
      <c r="N1479" s="1"/>
      <c r="O1479" s="1"/>
      <c r="P1479" s="8"/>
      <c r="Q1479" s="26"/>
      <c r="R1479" s="17"/>
      <c r="T1479" t="str">
        <f t="shared" si="23"/>
        <v/>
      </c>
      <c r="U1479" s="34"/>
      <c r="V1479" s="28"/>
      <c r="W1479" s="29"/>
      <c r="X1479" s="30"/>
    </row>
    <row r="1480" spans="1:24">
      <c r="A1480" s="1"/>
      <c r="B1480" s="1"/>
      <c r="C1480" s="1"/>
      <c r="D1480" s="13"/>
      <c r="E1480" s="22"/>
      <c r="F1480" s="13"/>
      <c r="G1480" s="1"/>
      <c r="H1480" s="1"/>
      <c r="I1480" s="46"/>
      <c r="J1480" s="1"/>
      <c r="K1480" s="1"/>
      <c r="L1480" s="1"/>
      <c r="M1480" s="1"/>
      <c r="N1480" s="1"/>
      <c r="O1480" s="1"/>
      <c r="P1480" s="8"/>
      <c r="Q1480" s="26"/>
      <c r="R1480" s="17"/>
      <c r="T1480" t="str">
        <f t="shared" si="23"/>
        <v/>
      </c>
      <c r="U1480" s="34"/>
      <c r="V1480" s="28"/>
      <c r="W1480" s="29"/>
      <c r="X1480" s="30"/>
    </row>
    <row r="1481" spans="1:24">
      <c r="A1481" s="1"/>
      <c r="B1481" s="1"/>
      <c r="C1481" s="1"/>
      <c r="D1481" s="13"/>
      <c r="E1481" s="22"/>
      <c r="F1481" s="13"/>
      <c r="G1481" s="1"/>
      <c r="H1481" s="1"/>
      <c r="I1481" s="46"/>
      <c r="J1481" s="1"/>
      <c r="K1481" s="1"/>
      <c r="L1481" s="1"/>
      <c r="M1481" s="1"/>
      <c r="N1481" s="1"/>
      <c r="O1481" s="1"/>
      <c r="P1481" s="8"/>
      <c r="Q1481" s="26"/>
      <c r="R1481" s="17"/>
      <c r="T1481" t="str">
        <f t="shared" si="23"/>
        <v/>
      </c>
      <c r="U1481" s="34"/>
      <c r="V1481" s="28"/>
      <c r="W1481" s="29"/>
      <c r="X1481" s="30"/>
    </row>
    <row r="1482" spans="1:24">
      <c r="A1482" s="1"/>
      <c r="B1482" s="1"/>
      <c r="C1482" s="1"/>
      <c r="D1482" s="13"/>
      <c r="E1482" s="22"/>
      <c r="F1482" s="13"/>
      <c r="G1482" s="1"/>
      <c r="H1482" s="1"/>
      <c r="I1482" s="46"/>
      <c r="J1482" s="1"/>
      <c r="K1482" s="1"/>
      <c r="L1482" s="1"/>
      <c r="M1482" s="1"/>
      <c r="N1482" s="1"/>
      <c r="O1482" s="1"/>
      <c r="P1482" s="8"/>
      <c r="Q1482" s="26"/>
      <c r="R1482" s="17"/>
      <c r="T1482" t="str">
        <f t="shared" si="23"/>
        <v/>
      </c>
      <c r="U1482" s="34"/>
      <c r="V1482" s="28"/>
      <c r="W1482" s="29"/>
      <c r="X1482" s="30"/>
    </row>
    <row r="1483" spans="1:24">
      <c r="A1483" s="1"/>
      <c r="B1483" s="1"/>
      <c r="C1483" s="1"/>
      <c r="D1483" s="13"/>
      <c r="E1483" s="22"/>
      <c r="F1483" s="13"/>
      <c r="G1483" s="1"/>
      <c r="H1483" s="1"/>
      <c r="I1483" s="46"/>
      <c r="J1483" s="1"/>
      <c r="K1483" s="1"/>
      <c r="L1483" s="1"/>
      <c r="M1483" s="1"/>
      <c r="N1483" s="1"/>
      <c r="O1483" s="1"/>
      <c r="P1483" s="8"/>
      <c r="Q1483" s="26"/>
      <c r="R1483" s="17"/>
      <c r="T1483" t="str">
        <f t="shared" si="23"/>
        <v/>
      </c>
      <c r="U1483" s="34"/>
      <c r="V1483" s="28"/>
      <c r="W1483" s="29"/>
      <c r="X1483" s="30"/>
    </row>
    <row r="1484" spans="1:24">
      <c r="A1484" s="1"/>
      <c r="B1484" s="1"/>
      <c r="C1484" s="1"/>
      <c r="D1484" s="13"/>
      <c r="E1484" s="22"/>
      <c r="F1484" s="13"/>
      <c r="G1484" s="1"/>
      <c r="H1484" s="1"/>
      <c r="I1484" s="46"/>
      <c r="J1484" s="1"/>
      <c r="K1484" s="1"/>
      <c r="L1484" s="1"/>
      <c r="M1484" s="1"/>
      <c r="N1484" s="1"/>
      <c r="O1484" s="1"/>
      <c r="P1484" s="8"/>
      <c r="Q1484" s="26"/>
      <c r="R1484" s="17"/>
      <c r="T1484" t="str">
        <f t="shared" si="23"/>
        <v/>
      </c>
      <c r="U1484" s="34"/>
      <c r="V1484" s="28"/>
      <c r="W1484" s="29"/>
      <c r="X1484" s="30"/>
    </row>
    <row r="1485" spans="1:24">
      <c r="A1485" s="1"/>
      <c r="B1485" s="1"/>
      <c r="C1485" s="1"/>
      <c r="D1485" s="13"/>
      <c r="E1485" s="22"/>
      <c r="F1485" s="13"/>
      <c r="G1485" s="1"/>
      <c r="H1485" s="1"/>
      <c r="I1485" s="46"/>
      <c r="J1485" s="1"/>
      <c r="K1485" s="1"/>
      <c r="L1485" s="1"/>
      <c r="M1485" s="1"/>
      <c r="N1485" s="1"/>
      <c r="O1485" s="1"/>
      <c r="P1485" s="8"/>
      <c r="Q1485" s="26"/>
      <c r="R1485" s="17"/>
      <c r="T1485" t="str">
        <f t="shared" si="23"/>
        <v/>
      </c>
      <c r="U1485" s="34"/>
      <c r="V1485" s="28"/>
      <c r="W1485" s="29"/>
      <c r="X1485" s="30"/>
    </row>
    <row r="1486" spans="1:24">
      <c r="A1486" s="1"/>
      <c r="B1486" s="1"/>
      <c r="C1486" s="1"/>
      <c r="D1486" s="13"/>
      <c r="E1486" s="22"/>
      <c r="F1486" s="13"/>
      <c r="G1486" s="1"/>
      <c r="H1486" s="1"/>
      <c r="I1486" s="46"/>
      <c r="J1486" s="1"/>
      <c r="K1486" s="1"/>
      <c r="L1486" s="1"/>
      <c r="M1486" s="1"/>
      <c r="N1486" s="1"/>
      <c r="O1486" s="1"/>
      <c r="P1486" s="8"/>
      <c r="Q1486" s="26"/>
      <c r="R1486" s="17"/>
      <c r="T1486" t="str">
        <f t="shared" si="23"/>
        <v/>
      </c>
      <c r="U1486" s="34"/>
      <c r="V1486" s="28"/>
      <c r="W1486" s="29"/>
      <c r="X1486" s="30"/>
    </row>
    <row r="1487" spans="1:24">
      <c r="A1487" s="1"/>
      <c r="B1487" s="1"/>
      <c r="C1487" s="1"/>
      <c r="D1487" s="13"/>
      <c r="E1487" s="22"/>
      <c r="F1487" s="13"/>
      <c r="G1487" s="1"/>
      <c r="H1487" s="1"/>
      <c r="I1487" s="46"/>
      <c r="J1487" s="1"/>
      <c r="K1487" s="1"/>
      <c r="L1487" s="1"/>
      <c r="M1487" s="1"/>
      <c r="N1487" s="1"/>
      <c r="O1487" s="1"/>
      <c r="P1487" s="8"/>
      <c r="Q1487" s="26"/>
      <c r="R1487" s="17"/>
      <c r="T1487" t="str">
        <f t="shared" si="23"/>
        <v/>
      </c>
      <c r="U1487" s="34"/>
      <c r="V1487" s="28"/>
      <c r="W1487" s="29"/>
      <c r="X1487" s="30"/>
    </row>
    <row r="1488" spans="1:24">
      <c r="A1488" s="1"/>
      <c r="B1488" s="1"/>
      <c r="C1488" s="1"/>
      <c r="D1488" s="13"/>
      <c r="E1488" s="22"/>
      <c r="F1488" s="13"/>
      <c r="G1488" s="1"/>
      <c r="H1488" s="1"/>
      <c r="I1488" s="46"/>
      <c r="J1488" s="1"/>
      <c r="K1488" s="1"/>
      <c r="L1488" s="1"/>
      <c r="M1488" s="1"/>
      <c r="N1488" s="1"/>
      <c r="O1488" s="1"/>
      <c r="P1488" s="8"/>
      <c r="Q1488" s="26"/>
      <c r="R1488" s="17"/>
      <c r="T1488" t="str">
        <f t="shared" si="23"/>
        <v/>
      </c>
      <c r="U1488" s="34"/>
      <c r="V1488" s="28"/>
      <c r="W1488" s="29"/>
      <c r="X1488" s="30"/>
    </row>
    <row r="1489" spans="1:24">
      <c r="A1489" s="1"/>
      <c r="B1489" s="1"/>
      <c r="C1489" s="1"/>
      <c r="D1489" s="13"/>
      <c r="E1489" s="22"/>
      <c r="F1489" s="13"/>
      <c r="G1489" s="1"/>
      <c r="H1489" s="1"/>
      <c r="I1489" s="46"/>
      <c r="J1489" s="1"/>
      <c r="K1489" s="1"/>
      <c r="L1489" s="1"/>
      <c r="M1489" s="1"/>
      <c r="N1489" s="1"/>
      <c r="O1489" s="1"/>
      <c r="P1489" s="8"/>
      <c r="Q1489" s="26"/>
      <c r="R1489" s="17"/>
      <c r="T1489" t="str">
        <f t="shared" si="23"/>
        <v/>
      </c>
      <c r="U1489" s="34"/>
      <c r="V1489" s="28"/>
      <c r="W1489" s="29"/>
      <c r="X1489" s="30"/>
    </row>
    <row r="1490" spans="1:24">
      <c r="A1490" s="1"/>
      <c r="B1490" s="1"/>
      <c r="C1490" s="1"/>
      <c r="D1490" s="13"/>
      <c r="E1490" s="22"/>
      <c r="F1490" s="13"/>
      <c r="G1490" s="1"/>
      <c r="H1490" s="1"/>
      <c r="I1490" s="46"/>
      <c r="J1490" s="1"/>
      <c r="K1490" s="1"/>
      <c r="L1490" s="1"/>
      <c r="M1490" s="1"/>
      <c r="N1490" s="1"/>
      <c r="O1490" s="1"/>
      <c r="P1490" s="8"/>
      <c r="Q1490" s="26"/>
      <c r="R1490" s="17"/>
      <c r="T1490" t="str">
        <f t="shared" si="23"/>
        <v/>
      </c>
      <c r="U1490" s="34"/>
      <c r="V1490" s="28"/>
      <c r="W1490" s="29"/>
      <c r="X1490" s="30"/>
    </row>
    <row r="1491" spans="1:24">
      <c r="A1491" s="1"/>
      <c r="B1491" s="1"/>
      <c r="C1491" s="1"/>
      <c r="D1491" s="13"/>
      <c r="E1491" s="22"/>
      <c r="F1491" s="13"/>
      <c r="G1491" s="1"/>
      <c r="H1491" s="1"/>
      <c r="I1491" s="46"/>
      <c r="J1491" s="1"/>
      <c r="K1491" s="1"/>
      <c r="L1491" s="1"/>
      <c r="M1491" s="1"/>
      <c r="N1491" s="1"/>
      <c r="O1491" s="1"/>
      <c r="P1491" s="8"/>
      <c r="Q1491" s="26"/>
      <c r="R1491" s="17"/>
      <c r="T1491" t="str">
        <f t="shared" si="23"/>
        <v/>
      </c>
      <c r="U1491" s="34"/>
      <c r="V1491" s="28"/>
      <c r="W1491" s="29"/>
      <c r="X1491" s="30"/>
    </row>
    <row r="1492" spans="1:24">
      <c r="A1492" s="1"/>
      <c r="B1492" s="1"/>
      <c r="C1492" s="1"/>
      <c r="D1492" s="13"/>
      <c r="E1492" s="22"/>
      <c r="F1492" s="13"/>
      <c r="G1492" s="1"/>
      <c r="H1492" s="1"/>
      <c r="I1492" s="46"/>
      <c r="J1492" s="1"/>
      <c r="K1492" s="1"/>
      <c r="L1492" s="1"/>
      <c r="M1492" s="1"/>
      <c r="N1492" s="1"/>
      <c r="O1492" s="1"/>
      <c r="P1492" s="8"/>
      <c r="Q1492" s="26"/>
      <c r="R1492" s="17"/>
      <c r="T1492" t="str">
        <f t="shared" si="23"/>
        <v/>
      </c>
      <c r="U1492" s="34"/>
      <c r="V1492" s="28"/>
      <c r="W1492" s="29"/>
      <c r="X1492" s="30"/>
    </row>
    <row r="1493" spans="1:24">
      <c r="A1493" s="1"/>
      <c r="B1493" s="1"/>
      <c r="C1493" s="1"/>
      <c r="D1493" s="13"/>
      <c r="E1493" s="22"/>
      <c r="F1493" s="13"/>
      <c r="G1493" s="1"/>
      <c r="H1493" s="1"/>
      <c r="I1493" s="46"/>
      <c r="J1493" s="1"/>
      <c r="K1493" s="1"/>
      <c r="L1493" s="1"/>
      <c r="M1493" s="1"/>
      <c r="N1493" s="1"/>
      <c r="O1493" s="1"/>
      <c r="P1493" s="8"/>
      <c r="Q1493" s="26"/>
      <c r="R1493" s="17"/>
      <c r="T1493" t="str">
        <f t="shared" si="23"/>
        <v/>
      </c>
      <c r="U1493" s="34"/>
      <c r="V1493" s="28"/>
      <c r="W1493" s="29"/>
      <c r="X1493" s="30"/>
    </row>
    <row r="1494" spans="1:24">
      <c r="A1494" s="1"/>
      <c r="B1494" s="1"/>
      <c r="C1494" s="1"/>
      <c r="D1494" s="13"/>
      <c r="E1494" s="22"/>
      <c r="F1494" s="13"/>
      <c r="G1494" s="1"/>
      <c r="H1494" s="1"/>
      <c r="I1494" s="46"/>
      <c r="J1494" s="1"/>
      <c r="K1494" s="1"/>
      <c r="L1494" s="1"/>
      <c r="M1494" s="1"/>
      <c r="N1494" s="1"/>
      <c r="O1494" s="1"/>
      <c r="P1494" s="8"/>
      <c r="Q1494" s="26"/>
      <c r="R1494" s="17"/>
      <c r="T1494" t="str">
        <f t="shared" si="23"/>
        <v/>
      </c>
      <c r="U1494" s="34"/>
      <c r="V1494" s="28"/>
      <c r="W1494" s="29"/>
      <c r="X1494" s="30"/>
    </row>
    <row r="1495" spans="1:24">
      <c r="A1495" s="1"/>
      <c r="B1495" s="1"/>
      <c r="C1495" s="1"/>
      <c r="D1495" s="13"/>
      <c r="E1495" s="22"/>
      <c r="F1495" s="13"/>
      <c r="G1495" s="1"/>
      <c r="H1495" s="1"/>
      <c r="I1495" s="46"/>
      <c r="J1495" s="1"/>
      <c r="K1495" s="1"/>
      <c r="L1495" s="1"/>
      <c r="M1495" s="1"/>
      <c r="N1495" s="1"/>
      <c r="O1495" s="1"/>
      <c r="P1495" s="8"/>
      <c r="Q1495" s="26"/>
      <c r="R1495" s="17"/>
      <c r="T1495" t="str">
        <f t="shared" si="23"/>
        <v/>
      </c>
      <c r="U1495" s="34"/>
      <c r="V1495" s="28"/>
      <c r="W1495" s="29"/>
      <c r="X1495" s="30"/>
    </row>
    <row r="1496" spans="1:24">
      <c r="A1496" s="1"/>
      <c r="B1496" s="1"/>
      <c r="C1496" s="1"/>
      <c r="D1496" s="13"/>
      <c r="E1496" s="22"/>
      <c r="F1496" s="13"/>
      <c r="G1496" s="1"/>
      <c r="H1496" s="1"/>
      <c r="I1496" s="46"/>
      <c r="J1496" s="1"/>
      <c r="K1496" s="1"/>
      <c r="L1496" s="1"/>
      <c r="M1496" s="1"/>
      <c r="N1496" s="1"/>
      <c r="O1496" s="1"/>
      <c r="P1496" s="8"/>
      <c r="Q1496" s="26"/>
      <c r="R1496" s="17"/>
      <c r="T1496" t="str">
        <f t="shared" si="23"/>
        <v/>
      </c>
      <c r="U1496" s="34"/>
      <c r="V1496" s="28"/>
      <c r="W1496" s="29"/>
      <c r="X1496" s="30"/>
    </row>
    <row r="1497" spans="1:24">
      <c r="A1497" s="1"/>
      <c r="B1497" s="1"/>
      <c r="C1497" s="1"/>
      <c r="D1497" s="13"/>
      <c r="E1497" s="22"/>
      <c r="F1497" s="13"/>
      <c r="G1497" s="1"/>
      <c r="H1497" s="1"/>
      <c r="I1497" s="46"/>
      <c r="J1497" s="1"/>
      <c r="K1497" s="1"/>
      <c r="L1497" s="1"/>
      <c r="M1497" s="1"/>
      <c r="N1497" s="1"/>
      <c r="O1497" s="1"/>
      <c r="P1497" s="8"/>
      <c r="Q1497" s="26"/>
      <c r="R1497" s="17"/>
      <c r="T1497" t="str">
        <f t="shared" si="23"/>
        <v/>
      </c>
      <c r="U1497" s="34"/>
      <c r="V1497" s="28"/>
      <c r="W1497" s="29"/>
      <c r="X1497" s="30"/>
    </row>
    <row r="1498" spans="1:24">
      <c r="A1498" s="1"/>
      <c r="B1498" s="1"/>
      <c r="C1498" s="1"/>
      <c r="D1498" s="13"/>
      <c r="E1498" s="22"/>
      <c r="F1498" s="13"/>
      <c r="G1498" s="1"/>
      <c r="H1498" s="1"/>
      <c r="I1498" s="46"/>
      <c r="J1498" s="1"/>
      <c r="K1498" s="1"/>
      <c r="L1498" s="1"/>
      <c r="M1498" s="1"/>
      <c r="N1498" s="1"/>
      <c r="O1498" s="1"/>
      <c r="P1498" s="8"/>
      <c r="Q1498" s="26"/>
      <c r="R1498" s="17"/>
      <c r="T1498" t="str">
        <f t="shared" si="23"/>
        <v/>
      </c>
      <c r="U1498" s="34"/>
      <c r="V1498" s="28"/>
      <c r="W1498" s="29"/>
      <c r="X1498" s="30"/>
    </row>
    <row r="1499" spans="1:24">
      <c r="A1499" s="1"/>
      <c r="B1499" s="1"/>
      <c r="C1499" s="1"/>
      <c r="D1499" s="13"/>
      <c r="E1499" s="22"/>
      <c r="F1499" s="13"/>
      <c r="G1499" s="1"/>
      <c r="H1499" s="1"/>
      <c r="I1499" s="46"/>
      <c r="J1499" s="1"/>
      <c r="K1499" s="1"/>
      <c r="L1499" s="1"/>
      <c r="M1499" s="1"/>
      <c r="N1499" s="1"/>
      <c r="O1499" s="1"/>
      <c r="P1499" s="8"/>
      <c r="Q1499" s="26"/>
      <c r="R1499" s="17"/>
      <c r="T1499" t="str">
        <f t="shared" si="23"/>
        <v/>
      </c>
      <c r="U1499" s="34"/>
      <c r="V1499" s="28"/>
      <c r="W1499" s="29"/>
      <c r="X1499" s="30"/>
    </row>
    <row r="1500" spans="1:24">
      <c r="A1500" s="1"/>
      <c r="B1500" s="1"/>
      <c r="C1500" s="1"/>
      <c r="D1500" s="13"/>
      <c r="E1500" s="22"/>
      <c r="F1500" s="13"/>
      <c r="G1500" s="1"/>
      <c r="H1500" s="1"/>
      <c r="I1500" s="46"/>
      <c r="J1500" s="1"/>
      <c r="K1500" s="1"/>
      <c r="L1500" s="1"/>
      <c r="M1500" s="1"/>
      <c r="N1500" s="1"/>
      <c r="O1500" s="1"/>
      <c r="P1500" s="8"/>
      <c r="Q1500" s="26"/>
      <c r="R1500" s="17"/>
      <c r="T1500" t="str">
        <f t="shared" si="23"/>
        <v/>
      </c>
      <c r="U1500" s="34"/>
      <c r="V1500" s="28"/>
      <c r="W1500" s="29"/>
      <c r="X1500" s="30"/>
    </row>
    <row r="1501" spans="1:24">
      <c r="A1501" s="1"/>
      <c r="B1501" s="1"/>
      <c r="C1501" s="1"/>
      <c r="D1501" s="13"/>
      <c r="E1501" s="22"/>
      <c r="F1501" s="13"/>
      <c r="G1501" s="1"/>
      <c r="H1501" s="1"/>
      <c r="I1501" s="46"/>
      <c r="J1501" s="1"/>
      <c r="K1501" s="1"/>
      <c r="L1501" s="1"/>
      <c r="M1501" s="1"/>
      <c r="N1501" s="1"/>
      <c r="O1501" s="1"/>
      <c r="P1501" s="8"/>
      <c r="Q1501" s="26"/>
      <c r="R1501" s="17"/>
      <c r="T1501" t="str">
        <f t="shared" si="23"/>
        <v/>
      </c>
      <c r="U1501" s="34"/>
      <c r="V1501" s="28"/>
      <c r="W1501" s="29"/>
      <c r="X1501" s="30"/>
    </row>
    <row r="1502" spans="1:24">
      <c r="A1502" s="1"/>
      <c r="B1502" s="1"/>
      <c r="C1502" s="1"/>
      <c r="D1502" s="13"/>
      <c r="E1502" s="22"/>
      <c r="F1502" s="13"/>
      <c r="G1502" s="1"/>
      <c r="H1502" s="1"/>
      <c r="I1502" s="46"/>
      <c r="J1502" s="1"/>
      <c r="K1502" s="1"/>
      <c r="L1502" s="1"/>
      <c r="M1502" s="1"/>
      <c r="N1502" s="1"/>
      <c r="O1502" s="1"/>
      <c r="P1502" s="8"/>
      <c r="Q1502" s="26"/>
      <c r="R1502" s="17"/>
      <c r="T1502" t="str">
        <f t="shared" si="23"/>
        <v/>
      </c>
      <c r="U1502" s="34"/>
      <c r="V1502" s="28"/>
      <c r="W1502" s="29"/>
      <c r="X1502" s="30"/>
    </row>
    <row r="1503" spans="1:24">
      <c r="A1503" s="1"/>
      <c r="B1503" s="1"/>
      <c r="C1503" s="1"/>
      <c r="D1503" s="13"/>
      <c r="E1503" s="22"/>
      <c r="F1503" s="13"/>
      <c r="G1503" s="1"/>
      <c r="H1503" s="1"/>
      <c r="I1503" s="46"/>
      <c r="J1503" s="1"/>
      <c r="K1503" s="1"/>
      <c r="L1503" s="1"/>
      <c r="M1503" s="1"/>
      <c r="N1503" s="1"/>
      <c r="O1503" s="1"/>
      <c r="P1503" s="8"/>
      <c r="Q1503" s="26"/>
      <c r="R1503" s="17"/>
      <c r="T1503" t="str">
        <f t="shared" si="23"/>
        <v/>
      </c>
      <c r="U1503" s="34"/>
      <c r="V1503" s="28"/>
      <c r="W1503" s="29"/>
      <c r="X1503" s="30"/>
    </row>
    <row r="1504" spans="1:24">
      <c r="A1504" s="1"/>
      <c r="B1504" s="1"/>
      <c r="C1504" s="1"/>
      <c r="D1504" s="13"/>
      <c r="E1504" s="22"/>
      <c r="F1504" s="13"/>
      <c r="G1504" s="1"/>
      <c r="H1504" s="1"/>
      <c r="I1504" s="46"/>
      <c r="J1504" s="1"/>
      <c r="K1504" s="1"/>
      <c r="L1504" s="1"/>
      <c r="M1504" s="1"/>
      <c r="N1504" s="1"/>
      <c r="O1504" s="1"/>
      <c r="P1504" s="8"/>
      <c r="Q1504" s="26"/>
      <c r="R1504" s="17"/>
      <c r="T1504" t="str">
        <f t="shared" si="23"/>
        <v/>
      </c>
      <c r="U1504" s="34"/>
      <c r="V1504" s="28"/>
      <c r="W1504" s="29"/>
      <c r="X1504" s="30"/>
    </row>
    <row r="1505" spans="1:24">
      <c r="A1505" s="1"/>
      <c r="B1505" s="1"/>
      <c r="C1505" s="1"/>
      <c r="D1505" s="13"/>
      <c r="E1505" s="22"/>
      <c r="F1505" s="13"/>
      <c r="G1505" s="1"/>
      <c r="H1505" s="1"/>
      <c r="I1505" s="46"/>
      <c r="J1505" s="1"/>
      <c r="K1505" s="1"/>
      <c r="L1505" s="1"/>
      <c r="M1505" s="1"/>
      <c r="N1505" s="1"/>
      <c r="O1505" s="1"/>
      <c r="P1505" s="8"/>
      <c r="Q1505" s="26"/>
      <c r="R1505" s="17"/>
      <c r="T1505" t="str">
        <f t="shared" si="23"/>
        <v/>
      </c>
      <c r="U1505" s="34"/>
      <c r="V1505" s="28"/>
      <c r="W1505" s="29"/>
      <c r="X1505" s="30"/>
    </row>
    <row r="1506" spans="1:24">
      <c r="A1506" s="1"/>
      <c r="B1506" s="1"/>
      <c r="C1506" s="1"/>
      <c r="D1506" s="13"/>
      <c r="E1506" s="22"/>
      <c r="F1506" s="13"/>
      <c r="G1506" s="1"/>
      <c r="H1506" s="1"/>
      <c r="I1506" s="46"/>
      <c r="J1506" s="1"/>
      <c r="K1506" s="1"/>
      <c r="L1506" s="1"/>
      <c r="M1506" s="1"/>
      <c r="N1506" s="1"/>
      <c r="O1506" s="1"/>
      <c r="P1506" s="8"/>
      <c r="Q1506" s="26"/>
      <c r="R1506" s="17"/>
      <c r="T1506" t="str">
        <f t="shared" si="23"/>
        <v/>
      </c>
      <c r="U1506" s="34"/>
      <c r="V1506" s="28"/>
      <c r="W1506" s="29"/>
      <c r="X1506" s="30"/>
    </row>
    <row r="1507" spans="1:24">
      <c r="A1507" s="1"/>
      <c r="B1507" s="1"/>
      <c r="C1507" s="1"/>
      <c r="D1507" s="13"/>
      <c r="E1507" s="22"/>
      <c r="F1507" s="13"/>
      <c r="G1507" s="1"/>
      <c r="H1507" s="1"/>
      <c r="I1507" s="46"/>
      <c r="J1507" s="1"/>
      <c r="K1507" s="1"/>
      <c r="L1507" s="1"/>
      <c r="M1507" s="1"/>
      <c r="N1507" s="1"/>
      <c r="O1507" s="1"/>
      <c r="P1507" s="8"/>
      <c r="Q1507" s="26"/>
      <c r="R1507" s="17"/>
      <c r="T1507" t="str">
        <f t="shared" si="23"/>
        <v/>
      </c>
      <c r="U1507" s="34"/>
      <c r="V1507" s="28"/>
      <c r="W1507" s="29"/>
      <c r="X1507" s="30"/>
    </row>
    <row r="1508" spans="1:24">
      <c r="A1508" s="1"/>
      <c r="B1508" s="1"/>
      <c r="C1508" s="1"/>
      <c r="D1508" s="13"/>
      <c r="E1508" s="22"/>
      <c r="F1508" s="13"/>
      <c r="G1508" s="1"/>
      <c r="H1508" s="1"/>
      <c r="I1508" s="46"/>
      <c r="J1508" s="1"/>
      <c r="K1508" s="1"/>
      <c r="L1508" s="1"/>
      <c r="M1508" s="1"/>
      <c r="N1508" s="1"/>
      <c r="O1508" s="1"/>
      <c r="P1508" s="8"/>
      <c r="Q1508" s="26"/>
      <c r="R1508" s="17"/>
      <c r="T1508" t="str">
        <f t="shared" si="23"/>
        <v/>
      </c>
      <c r="U1508" s="34"/>
      <c r="V1508" s="28"/>
      <c r="W1508" s="29"/>
      <c r="X1508" s="30"/>
    </row>
    <row r="1509" spans="1:24">
      <c r="A1509" s="1"/>
      <c r="B1509" s="1"/>
      <c r="C1509" s="1"/>
      <c r="D1509" s="13"/>
      <c r="E1509" s="22"/>
      <c r="F1509" s="13"/>
      <c r="G1509" s="1"/>
      <c r="H1509" s="1"/>
      <c r="I1509" s="46"/>
      <c r="J1509" s="1"/>
      <c r="K1509" s="1"/>
      <c r="L1509" s="1"/>
      <c r="M1509" s="1"/>
      <c r="N1509" s="1"/>
      <c r="O1509" s="1"/>
      <c r="P1509" s="8"/>
      <c r="Q1509" s="26"/>
      <c r="R1509" s="17"/>
      <c r="T1509" t="str">
        <f t="shared" si="23"/>
        <v/>
      </c>
      <c r="U1509" s="34"/>
      <c r="V1509" s="28"/>
      <c r="W1509" s="29"/>
      <c r="X1509" s="30"/>
    </row>
    <row r="1510" spans="1:24">
      <c r="A1510" s="1"/>
      <c r="B1510" s="1"/>
      <c r="C1510" s="1"/>
      <c r="D1510" s="13"/>
      <c r="E1510" s="22"/>
      <c r="F1510" s="13"/>
      <c r="G1510" s="1"/>
      <c r="H1510" s="1"/>
      <c r="I1510" s="46"/>
      <c r="J1510" s="1"/>
      <c r="K1510" s="1"/>
      <c r="L1510" s="1"/>
      <c r="M1510" s="1"/>
      <c r="N1510" s="1"/>
      <c r="O1510" s="1"/>
      <c r="P1510" s="8"/>
      <c r="Q1510" s="26"/>
      <c r="R1510" s="17"/>
      <c r="T1510" t="str">
        <f t="shared" si="23"/>
        <v/>
      </c>
      <c r="U1510" s="34"/>
      <c r="V1510" s="28"/>
      <c r="W1510" s="29"/>
      <c r="X1510" s="30"/>
    </row>
    <row r="1511" spans="1:24">
      <c r="A1511" s="1"/>
      <c r="B1511" s="1"/>
      <c r="C1511" s="1"/>
      <c r="D1511" s="13"/>
      <c r="E1511" s="22"/>
      <c r="F1511" s="13"/>
      <c r="G1511" s="1"/>
      <c r="H1511" s="1"/>
      <c r="I1511" s="46"/>
      <c r="J1511" s="1"/>
      <c r="K1511" s="1"/>
      <c r="L1511" s="1"/>
      <c r="M1511" s="1"/>
      <c r="N1511" s="1"/>
      <c r="O1511" s="1"/>
      <c r="P1511" s="8"/>
      <c r="Q1511" s="26"/>
      <c r="R1511" s="17"/>
      <c r="T1511" t="str">
        <f t="shared" si="23"/>
        <v/>
      </c>
      <c r="U1511" s="34"/>
      <c r="V1511" s="28"/>
      <c r="W1511" s="29"/>
      <c r="X1511" s="30"/>
    </row>
    <row r="1512" spans="1:24">
      <c r="A1512" s="1"/>
      <c r="B1512" s="1"/>
      <c r="C1512" s="1"/>
      <c r="D1512" s="13"/>
      <c r="E1512" s="22"/>
      <c r="F1512" s="13"/>
      <c r="G1512" s="1"/>
      <c r="H1512" s="1"/>
      <c r="I1512" s="46"/>
      <c r="J1512" s="1"/>
      <c r="K1512" s="1"/>
      <c r="L1512" s="1"/>
      <c r="M1512" s="1"/>
      <c r="N1512" s="1"/>
      <c r="O1512" s="1"/>
      <c r="P1512" s="8"/>
      <c r="Q1512" s="26"/>
      <c r="R1512" s="17"/>
      <c r="T1512" t="str">
        <f t="shared" si="23"/>
        <v/>
      </c>
      <c r="U1512" s="34"/>
      <c r="V1512" s="28"/>
      <c r="W1512" s="29"/>
      <c r="X1512" s="30"/>
    </row>
    <row r="1513" spans="1:24">
      <c r="A1513" s="1"/>
      <c r="B1513" s="1"/>
      <c r="C1513" s="1"/>
      <c r="D1513" s="13"/>
      <c r="E1513" s="22"/>
      <c r="F1513" s="13"/>
      <c r="G1513" s="1"/>
      <c r="H1513" s="1"/>
      <c r="I1513" s="46"/>
      <c r="J1513" s="1"/>
      <c r="K1513" s="1"/>
      <c r="L1513" s="1"/>
      <c r="M1513" s="1"/>
      <c r="N1513" s="1"/>
      <c r="O1513" s="1"/>
      <c r="P1513" s="8"/>
      <c r="Q1513" s="26"/>
      <c r="R1513" s="17"/>
      <c r="T1513" t="str">
        <f t="shared" si="23"/>
        <v/>
      </c>
      <c r="U1513" s="34"/>
      <c r="V1513" s="28"/>
      <c r="W1513" s="29"/>
      <c r="X1513" s="30"/>
    </row>
    <row r="1514" spans="1:24">
      <c r="A1514" s="1"/>
      <c r="B1514" s="1"/>
      <c r="C1514" s="1"/>
      <c r="D1514" s="13"/>
      <c r="E1514" s="22"/>
      <c r="F1514" s="13"/>
      <c r="G1514" s="1"/>
      <c r="H1514" s="1"/>
      <c r="I1514" s="46"/>
      <c r="J1514" s="1"/>
      <c r="K1514" s="1"/>
      <c r="L1514" s="1"/>
      <c r="M1514" s="1"/>
      <c r="N1514" s="1"/>
      <c r="O1514" s="1"/>
      <c r="P1514" s="8"/>
      <c r="Q1514" s="26"/>
      <c r="R1514" s="17"/>
      <c r="T1514" t="str">
        <f t="shared" si="23"/>
        <v/>
      </c>
      <c r="U1514" s="34"/>
      <c r="V1514" s="28"/>
      <c r="W1514" s="29"/>
      <c r="X1514" s="30"/>
    </row>
    <row r="1515" spans="1:24">
      <c r="A1515" s="1"/>
      <c r="B1515" s="1"/>
      <c r="C1515" s="1"/>
      <c r="D1515" s="13"/>
      <c r="E1515" s="22"/>
      <c r="F1515" s="13"/>
      <c r="G1515" s="1"/>
      <c r="H1515" s="1"/>
      <c r="I1515" s="46"/>
      <c r="J1515" s="1"/>
      <c r="K1515" s="1"/>
      <c r="L1515" s="1"/>
      <c r="M1515" s="1"/>
      <c r="N1515" s="1"/>
      <c r="O1515" s="1"/>
      <c r="P1515" s="8"/>
      <c r="Q1515" s="26"/>
      <c r="R1515" s="17"/>
      <c r="T1515" t="str">
        <f t="shared" si="23"/>
        <v/>
      </c>
      <c r="U1515" s="34"/>
      <c r="V1515" s="28"/>
      <c r="W1515" s="29"/>
      <c r="X1515" s="30"/>
    </row>
    <row r="1516" spans="1:24">
      <c r="A1516" s="1"/>
      <c r="B1516" s="1"/>
      <c r="C1516" s="1"/>
      <c r="D1516" s="13"/>
      <c r="E1516" s="22"/>
      <c r="F1516" s="13"/>
      <c r="G1516" s="1"/>
      <c r="H1516" s="1"/>
      <c r="I1516" s="46"/>
      <c r="J1516" s="1"/>
      <c r="K1516" s="1"/>
      <c r="L1516" s="1"/>
      <c r="M1516" s="1"/>
      <c r="N1516" s="1"/>
      <c r="O1516" s="1"/>
      <c r="P1516" s="8"/>
      <c r="Q1516" s="26"/>
      <c r="R1516" s="17"/>
      <c r="T1516" t="str">
        <f t="shared" si="23"/>
        <v/>
      </c>
      <c r="U1516" s="34"/>
      <c r="V1516" s="28"/>
      <c r="W1516" s="29"/>
      <c r="X1516" s="30"/>
    </row>
    <row r="1517" spans="1:24">
      <c r="A1517" s="1"/>
      <c r="B1517" s="1"/>
      <c r="C1517" s="1"/>
      <c r="D1517" s="13"/>
      <c r="E1517" s="22"/>
      <c r="F1517" s="13"/>
      <c r="G1517" s="1"/>
      <c r="H1517" s="1"/>
      <c r="I1517" s="46"/>
      <c r="J1517" s="1"/>
      <c r="K1517" s="1"/>
      <c r="L1517" s="1"/>
      <c r="M1517" s="1"/>
      <c r="N1517" s="1"/>
      <c r="O1517" s="1"/>
      <c r="P1517" s="8"/>
      <c r="Q1517" s="26"/>
      <c r="R1517" s="17"/>
      <c r="T1517" t="str">
        <f t="shared" si="23"/>
        <v/>
      </c>
      <c r="U1517" s="34"/>
      <c r="V1517" s="28"/>
      <c r="W1517" s="29"/>
      <c r="X1517" s="30"/>
    </row>
    <row r="1518" spans="1:24">
      <c r="A1518" s="1"/>
      <c r="B1518" s="1"/>
      <c r="C1518" s="1"/>
      <c r="D1518" s="13"/>
      <c r="E1518" s="22"/>
      <c r="F1518" s="13"/>
      <c r="G1518" s="1"/>
      <c r="H1518" s="1"/>
      <c r="I1518" s="46"/>
      <c r="J1518" s="1"/>
      <c r="K1518" s="1"/>
      <c r="L1518" s="1"/>
      <c r="M1518" s="1"/>
      <c r="N1518" s="1"/>
      <c r="O1518" s="1"/>
      <c r="P1518" s="8"/>
      <c r="Q1518" s="26"/>
      <c r="R1518" s="17"/>
      <c r="T1518" t="str">
        <f t="shared" si="23"/>
        <v/>
      </c>
      <c r="U1518" s="34"/>
      <c r="V1518" s="28"/>
      <c r="W1518" s="29"/>
      <c r="X1518" s="30"/>
    </row>
    <row r="1519" spans="1:24">
      <c r="A1519" s="1"/>
      <c r="B1519" s="1"/>
      <c r="C1519" s="1"/>
      <c r="D1519" s="13"/>
      <c r="E1519" s="22"/>
      <c r="F1519" s="13"/>
      <c r="G1519" s="1"/>
      <c r="H1519" s="1"/>
      <c r="I1519" s="46"/>
      <c r="J1519" s="1"/>
      <c r="K1519" s="1"/>
      <c r="L1519" s="1"/>
      <c r="M1519" s="1"/>
      <c r="N1519" s="1"/>
      <c r="O1519" s="1"/>
      <c r="P1519" s="8"/>
      <c r="Q1519" s="26"/>
      <c r="R1519" s="17"/>
      <c r="T1519" t="str">
        <f t="shared" si="23"/>
        <v/>
      </c>
      <c r="U1519" s="34"/>
      <c r="V1519" s="28"/>
      <c r="W1519" s="29"/>
      <c r="X1519" s="30"/>
    </row>
    <row r="1520" spans="1:24">
      <c r="A1520" s="1"/>
      <c r="B1520" s="1"/>
      <c r="C1520" s="1"/>
      <c r="D1520" s="13"/>
      <c r="E1520" s="22"/>
      <c r="F1520" s="13"/>
      <c r="G1520" s="1"/>
      <c r="H1520" s="1"/>
      <c r="I1520" s="46"/>
      <c r="J1520" s="1"/>
      <c r="K1520" s="1"/>
      <c r="L1520" s="1"/>
      <c r="M1520" s="1"/>
      <c r="N1520" s="1"/>
      <c r="O1520" s="1"/>
      <c r="P1520" s="8"/>
      <c r="Q1520" s="26"/>
      <c r="R1520" s="17"/>
      <c r="T1520" t="str">
        <f t="shared" si="23"/>
        <v/>
      </c>
      <c r="U1520" s="34"/>
      <c r="V1520" s="28"/>
      <c r="W1520" s="29"/>
      <c r="X1520" s="30"/>
    </row>
    <row r="1521" spans="1:24">
      <c r="A1521" s="1"/>
      <c r="B1521" s="1"/>
      <c r="C1521" s="1"/>
      <c r="D1521" s="13"/>
      <c r="E1521" s="22"/>
      <c r="F1521" s="13"/>
      <c r="G1521" s="1"/>
      <c r="H1521" s="1"/>
      <c r="I1521" s="46"/>
      <c r="J1521" s="1"/>
      <c r="K1521" s="1"/>
      <c r="L1521" s="1"/>
      <c r="M1521" s="1"/>
      <c r="N1521" s="1"/>
      <c r="O1521" s="1"/>
      <c r="P1521" s="8"/>
      <c r="Q1521" s="26"/>
      <c r="R1521" s="17"/>
      <c r="T1521" t="str">
        <f t="shared" si="23"/>
        <v/>
      </c>
      <c r="U1521" s="34"/>
      <c r="V1521" s="28"/>
      <c r="W1521" s="29"/>
      <c r="X1521" s="30"/>
    </row>
    <row r="1522" spans="1:24">
      <c r="A1522" s="1"/>
      <c r="B1522" s="1"/>
      <c r="C1522" s="1"/>
      <c r="D1522" s="13"/>
      <c r="E1522" s="22"/>
      <c r="F1522" s="13"/>
      <c r="G1522" s="1"/>
      <c r="H1522" s="1"/>
      <c r="I1522" s="46"/>
      <c r="J1522" s="1"/>
      <c r="K1522" s="1"/>
      <c r="L1522" s="1"/>
      <c r="M1522" s="1"/>
      <c r="N1522" s="1"/>
      <c r="O1522" s="1"/>
      <c r="P1522" s="8"/>
      <c r="Q1522" s="26"/>
      <c r="R1522" s="17"/>
      <c r="T1522" t="str">
        <f t="shared" si="23"/>
        <v/>
      </c>
      <c r="U1522" s="34"/>
      <c r="V1522" s="28"/>
      <c r="W1522" s="29"/>
      <c r="X1522" s="30"/>
    </row>
    <row r="1523" spans="1:24">
      <c r="A1523" s="1"/>
      <c r="B1523" s="1"/>
      <c r="C1523" s="1"/>
      <c r="D1523" s="13"/>
      <c r="E1523" s="22"/>
      <c r="F1523" s="13"/>
      <c r="G1523" s="1"/>
      <c r="H1523" s="1"/>
      <c r="I1523" s="46"/>
      <c r="J1523" s="1"/>
      <c r="K1523" s="1"/>
      <c r="L1523" s="1"/>
      <c r="M1523" s="1"/>
      <c r="N1523" s="1"/>
      <c r="O1523" s="1"/>
      <c r="P1523" s="8"/>
      <c r="Q1523" s="26"/>
      <c r="R1523" s="17"/>
      <c r="T1523" t="str">
        <f t="shared" si="23"/>
        <v/>
      </c>
      <c r="U1523" s="34"/>
      <c r="V1523" s="28"/>
      <c r="W1523" s="29"/>
      <c r="X1523" s="30"/>
    </row>
    <row r="1524" spans="1:24">
      <c r="A1524" s="1"/>
      <c r="B1524" s="1"/>
      <c r="C1524" s="1"/>
      <c r="D1524" s="13"/>
      <c r="E1524" s="22"/>
      <c r="F1524" s="13"/>
      <c r="G1524" s="1"/>
      <c r="H1524" s="1"/>
      <c r="I1524" s="46"/>
      <c r="J1524" s="1"/>
      <c r="K1524" s="1"/>
      <c r="L1524" s="1"/>
      <c r="M1524" s="1"/>
      <c r="N1524" s="1"/>
      <c r="O1524" s="1"/>
      <c r="P1524" s="8"/>
      <c r="Q1524" s="26"/>
      <c r="R1524" s="17"/>
      <c r="T1524" t="str">
        <f t="shared" si="23"/>
        <v/>
      </c>
      <c r="U1524" s="34"/>
      <c r="V1524" s="28"/>
      <c r="W1524" s="29"/>
      <c r="X1524" s="30"/>
    </row>
    <row r="1525" spans="1:24">
      <c r="A1525" s="1"/>
      <c r="B1525" s="1"/>
      <c r="C1525" s="1"/>
      <c r="D1525" s="13"/>
      <c r="E1525" s="22"/>
      <c r="F1525" s="13"/>
      <c r="G1525" s="1"/>
      <c r="H1525" s="1"/>
      <c r="I1525" s="46"/>
      <c r="J1525" s="1"/>
      <c r="K1525" s="1"/>
      <c r="L1525" s="1"/>
      <c r="M1525" s="1"/>
      <c r="N1525" s="1"/>
      <c r="O1525" s="1"/>
      <c r="P1525" s="8"/>
      <c r="Q1525" s="26"/>
      <c r="R1525" s="17"/>
      <c r="T1525" t="str">
        <f t="shared" si="23"/>
        <v/>
      </c>
      <c r="U1525" s="34"/>
      <c r="V1525" s="28"/>
      <c r="W1525" s="29"/>
      <c r="X1525" s="30"/>
    </row>
    <row r="1526" spans="1:24">
      <c r="A1526" s="1"/>
      <c r="B1526" s="1"/>
      <c r="C1526" s="1"/>
      <c r="D1526" s="13"/>
      <c r="E1526" s="22"/>
      <c r="F1526" s="13"/>
      <c r="G1526" s="1"/>
      <c r="H1526" s="1"/>
      <c r="I1526" s="46"/>
      <c r="J1526" s="1"/>
      <c r="K1526" s="1"/>
      <c r="L1526" s="1"/>
      <c r="M1526" s="1"/>
      <c r="N1526" s="1"/>
      <c r="O1526" s="1"/>
      <c r="P1526" s="8"/>
      <c r="Q1526" s="26"/>
      <c r="R1526" s="17"/>
      <c r="T1526" t="str">
        <f t="shared" si="23"/>
        <v/>
      </c>
      <c r="U1526" s="34"/>
      <c r="V1526" s="28"/>
      <c r="W1526" s="29"/>
      <c r="X1526" s="30"/>
    </row>
    <row r="1527" spans="1:24">
      <c r="A1527" s="1"/>
      <c r="B1527" s="1"/>
      <c r="C1527" s="1"/>
      <c r="D1527" s="13"/>
      <c r="E1527" s="22"/>
      <c r="F1527" s="13"/>
      <c r="G1527" s="1"/>
      <c r="H1527" s="1"/>
      <c r="I1527" s="46"/>
      <c r="J1527" s="1"/>
      <c r="K1527" s="1"/>
      <c r="L1527" s="1"/>
      <c r="M1527" s="1"/>
      <c r="N1527" s="1"/>
      <c r="O1527" s="1"/>
      <c r="P1527" s="8"/>
      <c r="Q1527" s="26"/>
      <c r="R1527" s="17"/>
      <c r="T1527" t="str">
        <f t="shared" si="23"/>
        <v/>
      </c>
      <c r="U1527" s="34"/>
      <c r="V1527" s="28"/>
      <c r="W1527" s="29"/>
      <c r="X1527" s="30"/>
    </row>
    <row r="1528" spans="1:24">
      <c r="A1528" s="1"/>
      <c r="B1528" s="1"/>
      <c r="C1528" s="1"/>
      <c r="D1528" s="13"/>
      <c r="E1528" s="22"/>
      <c r="F1528" s="13"/>
      <c r="G1528" s="1"/>
      <c r="H1528" s="1"/>
      <c r="I1528" s="46"/>
      <c r="J1528" s="1"/>
      <c r="K1528" s="1"/>
      <c r="L1528" s="1"/>
      <c r="M1528" s="1"/>
      <c r="N1528" s="1"/>
      <c r="O1528" s="1"/>
      <c r="P1528" s="8"/>
      <c r="Q1528" s="26"/>
      <c r="R1528" s="17"/>
      <c r="T1528" t="str">
        <f t="shared" si="23"/>
        <v/>
      </c>
      <c r="U1528" s="34"/>
      <c r="V1528" s="28"/>
      <c r="W1528" s="29"/>
      <c r="X1528" s="30"/>
    </row>
    <row r="1529" spans="1:24">
      <c r="A1529" s="1"/>
      <c r="B1529" s="1"/>
      <c r="C1529" s="1"/>
      <c r="D1529" s="13"/>
      <c r="E1529" s="22"/>
      <c r="F1529" s="13"/>
      <c r="G1529" s="1"/>
      <c r="H1529" s="1"/>
      <c r="I1529" s="46"/>
      <c r="J1529" s="1"/>
      <c r="K1529" s="1"/>
      <c r="L1529" s="1"/>
      <c r="M1529" s="1"/>
      <c r="N1529" s="1"/>
      <c r="O1529" s="1"/>
      <c r="P1529" s="8"/>
      <c r="Q1529" s="26"/>
      <c r="R1529" s="17"/>
      <c r="T1529" t="str">
        <f t="shared" si="23"/>
        <v/>
      </c>
      <c r="U1529" s="34"/>
      <c r="V1529" s="28"/>
      <c r="W1529" s="29"/>
      <c r="X1529" s="30"/>
    </row>
    <row r="1530" spans="1:24">
      <c r="A1530" s="1"/>
      <c r="B1530" s="1"/>
      <c r="C1530" s="1"/>
      <c r="D1530" s="13"/>
      <c r="E1530" s="22"/>
      <c r="F1530" s="13"/>
      <c r="G1530" s="1"/>
      <c r="H1530" s="1"/>
      <c r="I1530" s="46"/>
      <c r="J1530" s="1"/>
      <c r="K1530" s="1"/>
      <c r="L1530" s="1"/>
      <c r="M1530" s="1"/>
      <c r="N1530" s="1"/>
      <c r="O1530" s="1"/>
      <c r="P1530" s="8"/>
      <c r="Q1530" s="26"/>
      <c r="R1530" s="17"/>
      <c r="T1530" t="str">
        <f t="shared" si="23"/>
        <v/>
      </c>
      <c r="U1530" s="34"/>
      <c r="V1530" s="28"/>
      <c r="W1530" s="29"/>
      <c r="X1530" s="30"/>
    </row>
    <row r="1531" spans="1:24">
      <c r="A1531" s="1"/>
      <c r="B1531" s="1"/>
      <c r="C1531" s="1"/>
      <c r="D1531" s="13"/>
      <c r="E1531" s="22"/>
      <c r="F1531" s="13"/>
      <c r="G1531" s="1"/>
      <c r="H1531" s="1"/>
      <c r="I1531" s="46"/>
      <c r="J1531" s="1"/>
      <c r="K1531" s="1"/>
      <c r="L1531" s="1"/>
      <c r="M1531" s="1"/>
      <c r="N1531" s="1"/>
      <c r="O1531" s="1"/>
      <c r="P1531" s="8"/>
      <c r="Q1531" s="26"/>
      <c r="R1531" s="17"/>
      <c r="T1531" t="str">
        <f t="shared" si="23"/>
        <v/>
      </c>
      <c r="U1531" s="34"/>
      <c r="V1531" s="28"/>
      <c r="W1531" s="29"/>
      <c r="X1531" s="30"/>
    </row>
    <row r="1532" spans="1:24">
      <c r="A1532" s="1"/>
      <c r="B1532" s="1"/>
      <c r="C1532" s="1"/>
      <c r="D1532" s="13"/>
      <c r="E1532" s="22"/>
      <c r="F1532" s="13"/>
      <c r="G1532" s="1"/>
      <c r="H1532" s="1"/>
      <c r="I1532" s="46"/>
      <c r="J1532" s="1"/>
      <c r="K1532" s="1"/>
      <c r="L1532" s="1"/>
      <c r="M1532" s="1"/>
      <c r="N1532" s="1"/>
      <c r="O1532" s="1"/>
      <c r="P1532" s="8"/>
      <c r="Q1532" s="26"/>
      <c r="R1532" s="17"/>
      <c r="T1532" t="str">
        <f t="shared" si="23"/>
        <v/>
      </c>
      <c r="U1532" s="34"/>
      <c r="V1532" s="28"/>
      <c r="W1532" s="29"/>
      <c r="X1532" s="30"/>
    </row>
    <row r="1533" spans="1:24">
      <c r="A1533" s="1"/>
      <c r="B1533" s="1"/>
      <c r="C1533" s="1"/>
      <c r="D1533" s="13"/>
      <c r="E1533" s="22"/>
      <c r="F1533" s="13"/>
      <c r="G1533" s="1"/>
      <c r="H1533" s="1"/>
      <c r="I1533" s="46"/>
      <c r="J1533" s="1"/>
      <c r="K1533" s="1"/>
      <c r="L1533" s="1"/>
      <c r="M1533" s="1"/>
      <c r="N1533" s="1"/>
      <c r="O1533" s="1"/>
      <c r="P1533" s="8"/>
      <c r="Q1533" s="26"/>
      <c r="R1533" s="17"/>
      <c r="T1533" t="str">
        <f t="shared" si="23"/>
        <v/>
      </c>
      <c r="U1533" s="34"/>
      <c r="V1533" s="28"/>
      <c r="W1533" s="29"/>
      <c r="X1533" s="30"/>
    </row>
    <row r="1534" spans="1:24">
      <c r="A1534" s="1"/>
      <c r="B1534" s="1"/>
      <c r="C1534" s="1"/>
      <c r="D1534" s="13"/>
      <c r="E1534" s="22"/>
      <c r="F1534" s="13"/>
      <c r="G1534" s="1"/>
      <c r="H1534" s="1"/>
      <c r="I1534" s="46"/>
      <c r="J1534" s="1"/>
      <c r="K1534" s="1"/>
      <c r="L1534" s="1"/>
      <c r="M1534" s="1"/>
      <c r="N1534" s="1"/>
      <c r="O1534" s="1"/>
      <c r="P1534" s="8"/>
      <c r="Q1534" s="26"/>
      <c r="R1534" s="17"/>
      <c r="T1534" t="str">
        <f t="shared" si="23"/>
        <v/>
      </c>
      <c r="U1534" s="34"/>
      <c r="V1534" s="28"/>
      <c r="W1534" s="29"/>
      <c r="X1534" s="30"/>
    </row>
    <row r="1535" spans="1:24">
      <c r="A1535" s="1"/>
      <c r="B1535" s="1"/>
      <c r="C1535" s="1"/>
      <c r="D1535" s="13"/>
      <c r="E1535" s="22"/>
      <c r="F1535" s="13"/>
      <c r="G1535" s="1"/>
      <c r="H1535" s="1"/>
      <c r="I1535" s="46"/>
      <c r="J1535" s="1"/>
      <c r="K1535" s="1"/>
      <c r="L1535" s="1"/>
      <c r="M1535" s="1"/>
      <c r="N1535" s="1"/>
      <c r="O1535" s="1"/>
      <c r="P1535" s="8"/>
      <c r="Q1535" s="26"/>
      <c r="R1535" s="17"/>
      <c r="T1535" t="str">
        <f t="shared" si="23"/>
        <v/>
      </c>
      <c r="U1535" s="34"/>
      <c r="V1535" s="28"/>
      <c r="W1535" s="29"/>
      <c r="X1535" s="30"/>
    </row>
    <row r="1536" spans="1:24">
      <c r="A1536" s="1"/>
      <c r="B1536" s="1"/>
      <c r="C1536" s="1"/>
      <c r="D1536" s="13"/>
      <c r="E1536" s="22"/>
      <c r="F1536" s="13"/>
      <c r="G1536" s="1"/>
      <c r="H1536" s="1"/>
      <c r="I1536" s="46"/>
      <c r="J1536" s="1"/>
      <c r="K1536" s="1"/>
      <c r="L1536" s="1"/>
      <c r="M1536" s="1"/>
      <c r="N1536" s="1"/>
      <c r="O1536" s="1"/>
      <c r="P1536" s="8"/>
      <c r="Q1536" s="26"/>
      <c r="R1536" s="17"/>
      <c r="T1536" t="str">
        <f t="shared" si="23"/>
        <v/>
      </c>
      <c r="U1536" s="34"/>
      <c r="V1536" s="28"/>
      <c r="W1536" s="29"/>
      <c r="X1536" s="30"/>
    </row>
    <row r="1537" spans="1:24">
      <c r="A1537" s="1"/>
      <c r="B1537" s="1"/>
      <c r="C1537" s="1"/>
      <c r="D1537" s="13"/>
      <c r="E1537" s="22"/>
      <c r="F1537" s="13"/>
      <c r="G1537" s="1"/>
      <c r="H1537" s="1"/>
      <c r="I1537" s="46"/>
      <c r="J1537" s="1"/>
      <c r="K1537" s="1"/>
      <c r="L1537" s="1"/>
      <c r="M1537" s="1"/>
      <c r="N1537" s="1"/>
      <c r="O1537" s="1"/>
      <c r="P1537" s="8"/>
      <c r="Q1537" s="26"/>
      <c r="R1537" s="17"/>
      <c r="T1537" t="str">
        <f t="shared" si="23"/>
        <v/>
      </c>
      <c r="U1537" s="34"/>
      <c r="V1537" s="28"/>
      <c r="W1537" s="29"/>
      <c r="X1537" s="30"/>
    </row>
    <row r="1538" spans="1:24">
      <c r="A1538" s="1"/>
      <c r="B1538" s="1"/>
      <c r="C1538" s="1"/>
      <c r="D1538" s="13"/>
      <c r="E1538" s="22"/>
      <c r="F1538" s="13"/>
      <c r="G1538" s="1"/>
      <c r="H1538" s="1"/>
      <c r="I1538" s="46"/>
      <c r="J1538" s="1"/>
      <c r="K1538" s="1"/>
      <c r="L1538" s="1"/>
      <c r="M1538" s="1"/>
      <c r="N1538" s="1"/>
      <c r="O1538" s="1"/>
      <c r="P1538" s="8"/>
      <c r="Q1538" s="26"/>
      <c r="R1538" s="17"/>
      <c r="T1538" t="str">
        <f t="shared" si="23"/>
        <v/>
      </c>
      <c r="U1538" s="34"/>
      <c r="V1538" s="28"/>
      <c r="W1538" s="29"/>
      <c r="X1538" s="30"/>
    </row>
    <row r="1539" spans="1:24">
      <c r="A1539" s="1"/>
      <c r="B1539" s="1"/>
      <c r="C1539" s="1"/>
      <c r="D1539" s="13"/>
      <c r="E1539" s="22"/>
      <c r="F1539" s="13"/>
      <c r="G1539" s="1"/>
      <c r="H1539" s="1"/>
      <c r="I1539" s="46"/>
      <c r="J1539" s="1"/>
      <c r="K1539" s="1"/>
      <c r="L1539" s="1"/>
      <c r="M1539" s="1"/>
      <c r="N1539" s="1"/>
      <c r="O1539" s="1"/>
      <c r="P1539" s="8"/>
      <c r="Q1539" s="26"/>
      <c r="R1539" s="17"/>
      <c r="T1539" t="str">
        <f t="shared" si="23"/>
        <v/>
      </c>
      <c r="U1539" s="34"/>
      <c r="V1539" s="28"/>
      <c r="W1539" s="29"/>
      <c r="X1539" s="30"/>
    </row>
    <row r="1540" spans="1:24">
      <c r="A1540" s="1"/>
      <c r="B1540" s="1"/>
      <c r="C1540" s="1"/>
      <c r="D1540" s="13"/>
      <c r="E1540" s="22"/>
      <c r="F1540" s="13"/>
      <c r="G1540" s="1"/>
      <c r="H1540" s="1"/>
      <c r="I1540" s="46"/>
      <c r="J1540" s="1"/>
      <c r="K1540" s="1"/>
      <c r="L1540" s="1"/>
      <c r="M1540" s="1"/>
      <c r="N1540" s="1"/>
      <c r="O1540" s="1"/>
      <c r="P1540" s="8"/>
      <c r="Q1540" s="26"/>
      <c r="R1540" s="17"/>
      <c r="T1540" t="str">
        <f t="shared" si="23"/>
        <v/>
      </c>
      <c r="U1540" s="34"/>
      <c r="V1540" s="28"/>
      <c r="W1540" s="29"/>
      <c r="X1540" s="30"/>
    </row>
    <row r="1541" spans="1:24">
      <c r="A1541" s="1"/>
      <c r="B1541" s="1"/>
      <c r="C1541" s="1"/>
      <c r="D1541" s="13"/>
      <c r="E1541" s="22"/>
      <c r="F1541" s="13"/>
      <c r="G1541" s="1"/>
      <c r="H1541" s="1"/>
      <c r="I1541" s="46"/>
      <c r="J1541" s="1"/>
      <c r="K1541" s="1"/>
      <c r="L1541" s="1"/>
      <c r="M1541" s="1"/>
      <c r="N1541" s="1"/>
      <c r="O1541" s="1"/>
      <c r="P1541" s="8"/>
      <c r="Q1541" s="26"/>
      <c r="R1541" s="17"/>
      <c r="T1541" t="str">
        <f t="shared" si="23"/>
        <v/>
      </c>
      <c r="U1541" s="34"/>
      <c r="V1541" s="28"/>
      <c r="W1541" s="29"/>
      <c r="X1541" s="30"/>
    </row>
    <row r="1542" spans="1:24">
      <c r="A1542" s="1"/>
      <c r="B1542" s="1"/>
      <c r="C1542" s="1"/>
      <c r="D1542" s="13"/>
      <c r="E1542" s="22"/>
      <c r="F1542" s="13"/>
      <c r="G1542" s="1"/>
      <c r="H1542" s="1"/>
      <c r="I1542" s="46"/>
      <c r="J1542" s="1"/>
      <c r="K1542" s="1"/>
      <c r="L1542" s="1"/>
      <c r="M1542" s="1"/>
      <c r="N1542" s="1"/>
      <c r="O1542" s="1"/>
      <c r="P1542" s="8"/>
      <c r="Q1542" s="26"/>
      <c r="R1542" s="17"/>
      <c r="T1542" t="str">
        <f t="shared" ref="T1542:T1605" si="24">IF(AND(Q1542=0,R1542=0),"",IF(I1542="","",($U$1-I1542)+1))</f>
        <v/>
      </c>
      <c r="U1542" s="34"/>
      <c r="V1542" s="28"/>
      <c r="W1542" s="29"/>
      <c r="X1542" s="30"/>
    </row>
    <row r="1543" spans="1:24">
      <c r="A1543" s="1"/>
      <c r="B1543" s="1"/>
      <c r="C1543" s="1"/>
      <c r="D1543" s="13"/>
      <c r="E1543" s="22"/>
      <c r="F1543" s="13"/>
      <c r="G1543" s="1"/>
      <c r="H1543" s="1"/>
      <c r="I1543" s="46"/>
      <c r="J1543" s="1"/>
      <c r="K1543" s="1"/>
      <c r="L1543" s="1"/>
      <c r="M1543" s="1"/>
      <c r="N1543" s="1"/>
      <c r="O1543" s="1"/>
      <c r="P1543" s="8"/>
      <c r="Q1543" s="26"/>
      <c r="R1543" s="17"/>
      <c r="T1543" t="str">
        <f t="shared" si="24"/>
        <v/>
      </c>
      <c r="U1543" s="34"/>
      <c r="V1543" s="28"/>
      <c r="W1543" s="29"/>
      <c r="X1543" s="30"/>
    </row>
    <row r="1544" spans="1:24">
      <c r="A1544" s="1"/>
      <c r="B1544" s="1"/>
      <c r="C1544" s="1"/>
      <c r="D1544" s="13"/>
      <c r="E1544" s="22"/>
      <c r="F1544" s="13"/>
      <c r="G1544" s="1"/>
      <c r="H1544" s="1"/>
      <c r="I1544" s="46"/>
      <c r="J1544" s="1"/>
      <c r="K1544" s="1"/>
      <c r="L1544" s="1"/>
      <c r="M1544" s="1"/>
      <c r="N1544" s="1"/>
      <c r="O1544" s="1"/>
      <c r="P1544" s="8"/>
      <c r="Q1544" s="26"/>
      <c r="R1544" s="17"/>
      <c r="T1544" t="str">
        <f t="shared" si="24"/>
        <v/>
      </c>
      <c r="U1544" s="34"/>
      <c r="V1544" s="28"/>
      <c r="W1544" s="29"/>
      <c r="X1544" s="30"/>
    </row>
    <row r="1545" spans="1:24">
      <c r="A1545" s="1"/>
      <c r="B1545" s="1"/>
      <c r="C1545" s="1"/>
      <c r="D1545" s="13"/>
      <c r="E1545" s="22"/>
      <c r="F1545" s="13"/>
      <c r="G1545" s="1"/>
      <c r="H1545" s="1"/>
      <c r="I1545" s="46"/>
      <c r="J1545" s="1"/>
      <c r="K1545" s="1"/>
      <c r="L1545" s="1"/>
      <c r="M1545" s="1"/>
      <c r="N1545" s="1"/>
      <c r="O1545" s="1"/>
      <c r="P1545" s="8"/>
      <c r="Q1545" s="26"/>
      <c r="R1545" s="17"/>
      <c r="T1545" t="str">
        <f t="shared" si="24"/>
        <v/>
      </c>
      <c r="U1545" s="34"/>
      <c r="V1545" s="28"/>
      <c r="W1545" s="29"/>
      <c r="X1545" s="30"/>
    </row>
    <row r="1546" spans="1:24">
      <c r="A1546" s="1"/>
      <c r="B1546" s="1"/>
      <c r="C1546" s="1"/>
      <c r="D1546" s="13"/>
      <c r="E1546" s="22"/>
      <c r="F1546" s="13"/>
      <c r="G1546" s="1"/>
      <c r="H1546" s="1"/>
      <c r="I1546" s="46"/>
      <c r="J1546" s="1"/>
      <c r="K1546" s="1"/>
      <c r="L1546" s="1"/>
      <c r="M1546" s="1"/>
      <c r="N1546" s="1"/>
      <c r="O1546" s="1"/>
      <c r="P1546" s="8"/>
      <c r="Q1546" s="26"/>
      <c r="R1546" s="17"/>
      <c r="T1546" t="str">
        <f t="shared" si="24"/>
        <v/>
      </c>
      <c r="U1546" s="34"/>
      <c r="V1546" s="28"/>
      <c r="W1546" s="29"/>
      <c r="X1546" s="30"/>
    </row>
    <row r="1547" spans="1:24">
      <c r="A1547" s="1"/>
      <c r="B1547" s="1"/>
      <c r="C1547" s="1"/>
      <c r="D1547" s="13"/>
      <c r="E1547" s="22"/>
      <c r="F1547" s="13"/>
      <c r="G1547" s="1"/>
      <c r="H1547" s="1"/>
      <c r="I1547" s="46"/>
      <c r="J1547" s="1"/>
      <c r="K1547" s="1"/>
      <c r="L1547" s="1"/>
      <c r="M1547" s="1"/>
      <c r="N1547" s="1"/>
      <c r="O1547" s="1"/>
      <c r="P1547" s="8"/>
      <c r="Q1547" s="26"/>
      <c r="R1547" s="17"/>
      <c r="T1547" t="str">
        <f t="shared" si="24"/>
        <v/>
      </c>
      <c r="U1547" s="34"/>
      <c r="V1547" s="28"/>
      <c r="W1547" s="29"/>
      <c r="X1547" s="30"/>
    </row>
    <row r="1548" spans="1:24">
      <c r="A1548" s="1"/>
      <c r="B1548" s="1"/>
      <c r="C1548" s="1"/>
      <c r="D1548" s="13"/>
      <c r="E1548" s="22"/>
      <c r="F1548" s="13"/>
      <c r="G1548" s="1"/>
      <c r="H1548" s="1"/>
      <c r="I1548" s="46"/>
      <c r="J1548" s="1"/>
      <c r="K1548" s="1"/>
      <c r="L1548" s="1"/>
      <c r="M1548" s="1"/>
      <c r="N1548" s="1"/>
      <c r="O1548" s="1"/>
      <c r="P1548" s="8"/>
      <c r="Q1548" s="26"/>
      <c r="R1548" s="17"/>
      <c r="T1548" t="str">
        <f t="shared" si="24"/>
        <v/>
      </c>
      <c r="U1548" s="34"/>
      <c r="V1548" s="28"/>
      <c r="W1548" s="29"/>
      <c r="X1548" s="30"/>
    </row>
    <row r="1549" spans="1:24">
      <c r="A1549" s="1"/>
      <c r="B1549" s="1"/>
      <c r="C1549" s="1"/>
      <c r="D1549" s="13"/>
      <c r="E1549" s="22"/>
      <c r="F1549" s="13"/>
      <c r="G1549" s="1"/>
      <c r="H1549" s="1"/>
      <c r="I1549" s="46"/>
      <c r="J1549" s="1"/>
      <c r="K1549" s="1"/>
      <c r="L1549" s="1"/>
      <c r="M1549" s="1"/>
      <c r="N1549" s="1"/>
      <c r="O1549" s="1"/>
      <c r="P1549" s="8"/>
      <c r="Q1549" s="26"/>
      <c r="R1549" s="17"/>
      <c r="T1549" t="str">
        <f t="shared" si="24"/>
        <v/>
      </c>
      <c r="U1549" s="34"/>
      <c r="V1549" s="28"/>
      <c r="W1549" s="29"/>
      <c r="X1549" s="30"/>
    </row>
    <row r="1550" spans="1:24">
      <c r="A1550" s="1"/>
      <c r="B1550" s="1"/>
      <c r="C1550" s="1"/>
      <c r="D1550" s="13"/>
      <c r="E1550" s="22"/>
      <c r="F1550" s="13"/>
      <c r="G1550" s="1"/>
      <c r="H1550" s="1"/>
      <c r="I1550" s="46"/>
      <c r="J1550" s="1"/>
      <c r="K1550" s="1"/>
      <c r="L1550" s="1"/>
      <c r="M1550" s="1"/>
      <c r="N1550" s="1"/>
      <c r="O1550" s="1"/>
      <c r="P1550" s="8"/>
      <c r="Q1550" s="26"/>
      <c r="R1550" s="17"/>
      <c r="T1550" t="str">
        <f t="shared" si="24"/>
        <v/>
      </c>
      <c r="U1550" s="34"/>
      <c r="V1550" s="28"/>
      <c r="W1550" s="29"/>
      <c r="X1550" s="30"/>
    </row>
    <row r="1551" spans="1:24">
      <c r="A1551" s="1"/>
      <c r="B1551" s="1"/>
      <c r="C1551" s="1"/>
      <c r="D1551" s="13"/>
      <c r="E1551" s="22"/>
      <c r="F1551" s="13"/>
      <c r="G1551" s="1"/>
      <c r="H1551" s="1"/>
      <c r="I1551" s="46"/>
      <c r="J1551" s="1"/>
      <c r="K1551" s="1"/>
      <c r="L1551" s="1"/>
      <c r="M1551" s="1"/>
      <c r="N1551" s="1"/>
      <c r="O1551" s="1"/>
      <c r="P1551" s="8"/>
      <c r="Q1551" s="26"/>
      <c r="R1551" s="17"/>
      <c r="T1551" t="str">
        <f t="shared" si="24"/>
        <v/>
      </c>
      <c r="U1551" s="34"/>
      <c r="V1551" s="28"/>
      <c r="W1551" s="29"/>
      <c r="X1551" s="30"/>
    </row>
    <row r="1552" spans="1:24">
      <c r="A1552" s="1"/>
      <c r="B1552" s="1"/>
      <c r="C1552" s="1"/>
      <c r="D1552" s="13"/>
      <c r="E1552" s="22"/>
      <c r="F1552" s="13"/>
      <c r="G1552" s="1"/>
      <c r="H1552" s="1"/>
      <c r="I1552" s="46"/>
      <c r="J1552" s="1"/>
      <c r="K1552" s="1"/>
      <c r="L1552" s="1"/>
      <c r="M1552" s="1"/>
      <c r="N1552" s="1"/>
      <c r="O1552" s="1"/>
      <c r="P1552" s="8"/>
      <c r="Q1552" s="26"/>
      <c r="R1552" s="17"/>
      <c r="T1552" t="str">
        <f t="shared" si="24"/>
        <v/>
      </c>
      <c r="U1552" s="34"/>
      <c r="V1552" s="28"/>
      <c r="W1552" s="29"/>
      <c r="X1552" s="30"/>
    </row>
    <row r="1553" spans="1:24">
      <c r="A1553" s="1"/>
      <c r="B1553" s="1"/>
      <c r="C1553" s="1"/>
      <c r="D1553" s="13"/>
      <c r="E1553" s="22"/>
      <c r="F1553" s="13"/>
      <c r="G1553" s="1"/>
      <c r="H1553" s="1"/>
      <c r="I1553" s="46"/>
      <c r="J1553" s="1"/>
      <c r="K1553" s="1"/>
      <c r="L1553" s="1"/>
      <c r="M1553" s="1"/>
      <c r="N1553" s="1"/>
      <c r="O1553" s="1"/>
      <c r="P1553" s="8"/>
      <c r="Q1553" s="26"/>
      <c r="R1553" s="17"/>
      <c r="T1553" t="str">
        <f t="shared" si="24"/>
        <v/>
      </c>
      <c r="U1553" s="34"/>
      <c r="V1553" s="28"/>
      <c r="W1553" s="29"/>
      <c r="X1553" s="30"/>
    </row>
    <row r="1554" spans="1:24">
      <c r="A1554" s="1"/>
      <c r="B1554" s="1"/>
      <c r="C1554" s="1"/>
      <c r="D1554" s="13"/>
      <c r="E1554" s="22"/>
      <c r="F1554" s="13"/>
      <c r="G1554" s="1"/>
      <c r="H1554" s="1"/>
      <c r="I1554" s="46"/>
      <c r="J1554" s="1"/>
      <c r="K1554" s="1"/>
      <c r="L1554" s="1"/>
      <c r="M1554" s="1"/>
      <c r="N1554" s="1"/>
      <c r="O1554" s="1"/>
      <c r="P1554" s="8"/>
      <c r="Q1554" s="26"/>
      <c r="R1554" s="17"/>
      <c r="T1554" t="str">
        <f t="shared" si="24"/>
        <v/>
      </c>
      <c r="U1554" s="34"/>
      <c r="V1554" s="28"/>
      <c r="W1554" s="29"/>
      <c r="X1554" s="30"/>
    </row>
    <row r="1555" spans="1:24">
      <c r="A1555" s="1"/>
      <c r="B1555" s="1"/>
      <c r="C1555" s="1"/>
      <c r="D1555" s="13"/>
      <c r="E1555" s="22"/>
      <c r="F1555" s="13"/>
      <c r="G1555" s="1"/>
      <c r="H1555" s="1"/>
      <c r="I1555" s="46"/>
      <c r="J1555" s="1"/>
      <c r="K1555" s="1"/>
      <c r="L1555" s="1"/>
      <c r="M1555" s="1"/>
      <c r="N1555" s="1"/>
      <c r="O1555" s="1"/>
      <c r="P1555" s="8"/>
      <c r="Q1555" s="26"/>
      <c r="R1555" s="17"/>
      <c r="T1555" t="str">
        <f t="shared" si="24"/>
        <v/>
      </c>
      <c r="U1555" s="34"/>
      <c r="V1555" s="28"/>
      <c r="W1555" s="29"/>
      <c r="X1555" s="30"/>
    </row>
    <row r="1556" spans="1:24">
      <c r="A1556" s="1"/>
      <c r="B1556" s="1"/>
      <c r="C1556" s="1"/>
      <c r="D1556" s="13"/>
      <c r="E1556" s="22"/>
      <c r="F1556" s="13"/>
      <c r="G1556" s="1"/>
      <c r="H1556" s="1"/>
      <c r="I1556" s="46"/>
      <c r="J1556" s="1"/>
      <c r="K1556" s="1"/>
      <c r="L1556" s="1"/>
      <c r="M1556" s="1"/>
      <c r="N1556" s="1"/>
      <c r="O1556" s="1"/>
      <c r="P1556" s="8"/>
      <c r="Q1556" s="26"/>
      <c r="R1556" s="17"/>
      <c r="T1556" t="str">
        <f t="shared" si="24"/>
        <v/>
      </c>
      <c r="U1556" s="34"/>
      <c r="V1556" s="28"/>
      <c r="W1556" s="29"/>
      <c r="X1556" s="30"/>
    </row>
    <row r="1557" spans="1:24">
      <c r="A1557" s="1"/>
      <c r="B1557" s="1"/>
      <c r="C1557" s="1"/>
      <c r="D1557" s="13"/>
      <c r="E1557" s="22"/>
      <c r="F1557" s="13"/>
      <c r="G1557" s="1"/>
      <c r="H1557" s="1"/>
      <c r="I1557" s="46"/>
      <c r="J1557" s="1"/>
      <c r="K1557" s="1"/>
      <c r="L1557" s="1"/>
      <c r="M1557" s="1"/>
      <c r="N1557" s="1"/>
      <c r="O1557" s="1"/>
      <c r="P1557" s="8"/>
      <c r="Q1557" s="26"/>
      <c r="R1557" s="17"/>
      <c r="T1557" t="str">
        <f t="shared" si="24"/>
        <v/>
      </c>
      <c r="U1557" s="34"/>
      <c r="V1557" s="28"/>
      <c r="W1557" s="29"/>
      <c r="X1557" s="30"/>
    </row>
    <row r="1558" spans="1:24">
      <c r="A1558" s="1"/>
      <c r="B1558" s="1"/>
      <c r="C1558" s="1"/>
      <c r="D1558" s="13"/>
      <c r="E1558" s="22"/>
      <c r="F1558" s="13"/>
      <c r="G1558" s="1"/>
      <c r="H1558" s="1"/>
      <c r="I1558" s="46"/>
      <c r="J1558" s="1"/>
      <c r="K1558" s="1"/>
      <c r="L1558" s="1"/>
      <c r="M1558" s="1"/>
      <c r="N1558" s="1"/>
      <c r="O1558" s="1"/>
      <c r="P1558" s="8"/>
      <c r="Q1558" s="26"/>
      <c r="R1558" s="17"/>
      <c r="T1558" t="str">
        <f t="shared" si="24"/>
        <v/>
      </c>
      <c r="U1558" s="34"/>
      <c r="V1558" s="28"/>
      <c r="W1558" s="29"/>
      <c r="X1558" s="30"/>
    </row>
    <row r="1559" spans="1:24">
      <c r="A1559" s="1"/>
      <c r="B1559" s="1"/>
      <c r="C1559" s="1"/>
      <c r="D1559" s="13"/>
      <c r="E1559" s="22"/>
      <c r="F1559" s="13"/>
      <c r="G1559" s="1"/>
      <c r="H1559" s="1"/>
      <c r="I1559" s="46"/>
      <c r="J1559" s="1"/>
      <c r="K1559" s="1"/>
      <c r="L1559" s="1"/>
      <c r="M1559" s="1"/>
      <c r="N1559" s="1"/>
      <c r="O1559" s="1"/>
      <c r="P1559" s="8"/>
      <c r="Q1559" s="26"/>
      <c r="R1559" s="17"/>
      <c r="T1559" t="str">
        <f t="shared" si="24"/>
        <v/>
      </c>
      <c r="U1559" s="34"/>
      <c r="V1559" s="28"/>
      <c r="W1559" s="29"/>
      <c r="X1559" s="30"/>
    </row>
    <row r="1560" spans="1:24">
      <c r="A1560" s="1"/>
      <c r="B1560" s="1"/>
      <c r="C1560" s="1"/>
      <c r="D1560" s="13"/>
      <c r="E1560" s="22"/>
      <c r="F1560" s="13"/>
      <c r="G1560" s="1"/>
      <c r="H1560" s="1"/>
      <c r="I1560" s="46"/>
      <c r="J1560" s="1"/>
      <c r="K1560" s="1"/>
      <c r="L1560" s="1"/>
      <c r="M1560" s="1"/>
      <c r="N1560" s="1"/>
      <c r="O1560" s="1"/>
      <c r="P1560" s="8"/>
      <c r="Q1560" s="26"/>
      <c r="R1560" s="17"/>
      <c r="T1560" t="str">
        <f t="shared" si="24"/>
        <v/>
      </c>
      <c r="U1560" s="34"/>
      <c r="V1560" s="28"/>
      <c r="W1560" s="29"/>
      <c r="X1560" s="30"/>
    </row>
    <row r="1561" spans="1:24">
      <c r="A1561" s="1"/>
      <c r="B1561" s="1"/>
      <c r="C1561" s="1"/>
      <c r="D1561" s="13"/>
      <c r="E1561" s="22"/>
      <c r="F1561" s="13"/>
      <c r="G1561" s="1"/>
      <c r="H1561" s="1"/>
      <c r="I1561" s="46"/>
      <c r="J1561" s="1"/>
      <c r="K1561" s="1"/>
      <c r="L1561" s="1"/>
      <c r="M1561" s="1"/>
      <c r="N1561" s="1"/>
      <c r="O1561" s="1"/>
      <c r="P1561" s="8"/>
      <c r="Q1561" s="26"/>
      <c r="R1561" s="17"/>
      <c r="T1561" t="str">
        <f t="shared" si="24"/>
        <v/>
      </c>
      <c r="U1561" s="34"/>
      <c r="V1561" s="28"/>
      <c r="W1561" s="29"/>
      <c r="X1561" s="30"/>
    </row>
    <row r="1562" spans="1:24">
      <c r="A1562" s="1"/>
      <c r="B1562" s="1"/>
      <c r="C1562" s="1"/>
      <c r="D1562" s="13"/>
      <c r="E1562" s="22"/>
      <c r="F1562" s="13"/>
      <c r="G1562" s="1"/>
      <c r="H1562" s="1"/>
      <c r="I1562" s="46"/>
      <c r="J1562" s="1"/>
      <c r="K1562" s="1"/>
      <c r="L1562" s="1"/>
      <c r="M1562" s="1"/>
      <c r="N1562" s="1"/>
      <c r="O1562" s="1"/>
      <c r="P1562" s="8"/>
      <c r="Q1562" s="26"/>
      <c r="R1562" s="17"/>
      <c r="T1562" t="str">
        <f t="shared" si="24"/>
        <v/>
      </c>
      <c r="U1562" s="34"/>
      <c r="V1562" s="28"/>
      <c r="W1562" s="29"/>
      <c r="X1562" s="30"/>
    </row>
    <row r="1563" spans="1:24">
      <c r="A1563" s="1"/>
      <c r="B1563" s="1"/>
      <c r="C1563" s="1"/>
      <c r="D1563" s="13"/>
      <c r="E1563" s="22"/>
      <c r="F1563" s="13"/>
      <c r="G1563" s="1"/>
      <c r="H1563" s="1"/>
      <c r="I1563" s="46"/>
      <c r="J1563" s="1"/>
      <c r="K1563" s="1"/>
      <c r="L1563" s="1"/>
      <c r="M1563" s="1"/>
      <c r="N1563" s="1"/>
      <c r="O1563" s="1"/>
      <c r="P1563" s="8"/>
      <c r="Q1563" s="26"/>
      <c r="R1563" s="17"/>
      <c r="T1563" t="str">
        <f t="shared" si="24"/>
        <v/>
      </c>
      <c r="U1563" s="34"/>
      <c r="V1563" s="28"/>
      <c r="W1563" s="29"/>
      <c r="X1563" s="30"/>
    </row>
    <row r="1564" spans="1:24">
      <c r="A1564" s="1"/>
      <c r="B1564" s="1"/>
      <c r="C1564" s="1"/>
      <c r="D1564" s="13"/>
      <c r="E1564" s="22"/>
      <c r="F1564" s="13"/>
      <c r="G1564" s="1"/>
      <c r="H1564" s="1"/>
      <c r="I1564" s="46"/>
      <c r="J1564" s="1"/>
      <c r="K1564" s="1"/>
      <c r="L1564" s="1"/>
      <c r="M1564" s="1"/>
      <c r="N1564" s="1"/>
      <c r="O1564" s="1"/>
      <c r="P1564" s="8"/>
      <c r="Q1564" s="26"/>
      <c r="R1564" s="17"/>
      <c r="T1564" t="str">
        <f t="shared" si="24"/>
        <v/>
      </c>
      <c r="U1564" s="34"/>
      <c r="V1564" s="28"/>
      <c r="W1564" s="29"/>
      <c r="X1564" s="30"/>
    </row>
    <row r="1565" spans="1:24">
      <c r="A1565" s="1"/>
      <c r="B1565" s="1"/>
      <c r="C1565" s="1"/>
      <c r="D1565" s="13"/>
      <c r="E1565" s="22"/>
      <c r="F1565" s="13"/>
      <c r="G1565" s="1"/>
      <c r="H1565" s="1"/>
      <c r="I1565" s="46"/>
      <c r="J1565" s="1"/>
      <c r="K1565" s="1"/>
      <c r="L1565" s="1"/>
      <c r="M1565" s="1"/>
      <c r="N1565" s="1"/>
      <c r="O1565" s="1"/>
      <c r="P1565" s="8"/>
      <c r="Q1565" s="26"/>
      <c r="R1565" s="17"/>
      <c r="T1565" t="str">
        <f t="shared" si="24"/>
        <v/>
      </c>
      <c r="U1565" s="34"/>
      <c r="V1565" s="28"/>
      <c r="W1565" s="29"/>
      <c r="X1565" s="30"/>
    </row>
    <row r="1566" spans="1:24">
      <c r="A1566" s="1"/>
      <c r="B1566" s="1"/>
      <c r="C1566" s="1"/>
      <c r="D1566" s="13"/>
      <c r="E1566" s="22"/>
      <c r="F1566" s="13"/>
      <c r="G1566" s="1"/>
      <c r="H1566" s="1"/>
      <c r="I1566" s="46"/>
      <c r="J1566" s="1"/>
      <c r="K1566" s="1"/>
      <c r="L1566" s="1"/>
      <c r="M1566" s="1"/>
      <c r="N1566" s="1"/>
      <c r="O1566" s="1"/>
      <c r="P1566" s="8"/>
      <c r="Q1566" s="26"/>
      <c r="R1566" s="17"/>
      <c r="T1566" t="str">
        <f t="shared" si="24"/>
        <v/>
      </c>
      <c r="U1566" s="34"/>
      <c r="V1566" s="28"/>
      <c r="W1566" s="29"/>
      <c r="X1566" s="30"/>
    </row>
    <row r="1567" spans="1:24">
      <c r="A1567" s="1"/>
      <c r="B1567" s="1"/>
      <c r="C1567" s="1"/>
      <c r="D1567" s="13"/>
      <c r="E1567" s="22"/>
      <c r="F1567" s="13"/>
      <c r="G1567" s="1"/>
      <c r="H1567" s="1"/>
      <c r="I1567" s="46"/>
      <c r="J1567" s="1"/>
      <c r="K1567" s="1"/>
      <c r="L1567" s="1"/>
      <c r="M1567" s="1"/>
      <c r="N1567" s="1"/>
      <c r="O1567" s="1"/>
      <c r="P1567" s="8"/>
      <c r="Q1567" s="26"/>
      <c r="R1567" s="17"/>
      <c r="T1567" t="str">
        <f t="shared" si="24"/>
        <v/>
      </c>
      <c r="U1567" s="34"/>
      <c r="V1567" s="28"/>
      <c r="W1567" s="29"/>
      <c r="X1567" s="30"/>
    </row>
    <row r="1568" spans="1:24">
      <c r="A1568" s="1"/>
      <c r="B1568" s="1"/>
      <c r="C1568" s="1"/>
      <c r="D1568" s="13"/>
      <c r="E1568" s="22"/>
      <c r="F1568" s="13"/>
      <c r="G1568" s="1"/>
      <c r="H1568" s="1"/>
      <c r="I1568" s="46"/>
      <c r="J1568" s="1"/>
      <c r="K1568" s="1"/>
      <c r="L1568" s="1"/>
      <c r="M1568" s="1"/>
      <c r="N1568" s="1"/>
      <c r="O1568" s="1"/>
      <c r="P1568" s="8"/>
      <c r="Q1568" s="26"/>
      <c r="R1568" s="17"/>
      <c r="T1568" t="str">
        <f t="shared" si="24"/>
        <v/>
      </c>
      <c r="U1568" s="34"/>
      <c r="V1568" s="28"/>
      <c r="W1568" s="29"/>
      <c r="X1568" s="30"/>
    </row>
    <row r="1569" spans="1:24">
      <c r="A1569" s="1"/>
      <c r="B1569" s="1"/>
      <c r="C1569" s="1"/>
      <c r="D1569" s="13"/>
      <c r="E1569" s="22"/>
      <c r="F1569" s="13"/>
      <c r="G1569" s="1"/>
      <c r="H1569" s="1"/>
      <c r="I1569" s="46"/>
      <c r="J1569" s="1"/>
      <c r="K1569" s="1"/>
      <c r="L1569" s="1"/>
      <c r="M1569" s="1"/>
      <c r="N1569" s="1"/>
      <c r="O1569" s="1"/>
      <c r="P1569" s="8"/>
      <c r="Q1569" s="26"/>
      <c r="R1569" s="17"/>
      <c r="T1569" t="str">
        <f t="shared" si="24"/>
        <v/>
      </c>
      <c r="U1569" s="34"/>
      <c r="V1569" s="28"/>
      <c r="W1569" s="29"/>
      <c r="X1569" s="30"/>
    </row>
    <row r="1570" spans="1:24">
      <c r="A1570" s="1"/>
      <c r="B1570" s="1"/>
      <c r="C1570" s="1"/>
      <c r="D1570" s="13"/>
      <c r="E1570" s="22"/>
      <c r="F1570" s="13"/>
      <c r="G1570" s="1"/>
      <c r="H1570" s="1"/>
      <c r="I1570" s="46"/>
      <c r="J1570" s="1"/>
      <c r="K1570" s="1"/>
      <c r="L1570" s="1"/>
      <c r="M1570" s="1"/>
      <c r="N1570" s="1"/>
      <c r="O1570" s="1"/>
      <c r="P1570" s="8"/>
      <c r="Q1570" s="26"/>
      <c r="R1570" s="17"/>
      <c r="T1570" t="str">
        <f t="shared" si="24"/>
        <v/>
      </c>
      <c r="U1570" s="34"/>
      <c r="V1570" s="28"/>
      <c r="W1570" s="29"/>
      <c r="X1570" s="30"/>
    </row>
    <row r="1571" spans="1:24">
      <c r="A1571" s="1"/>
      <c r="B1571" s="1"/>
      <c r="C1571" s="1"/>
      <c r="D1571" s="13"/>
      <c r="E1571" s="22"/>
      <c r="F1571" s="13"/>
      <c r="G1571" s="1"/>
      <c r="H1571" s="1"/>
      <c r="I1571" s="46"/>
      <c r="J1571" s="1"/>
      <c r="K1571" s="1"/>
      <c r="L1571" s="1"/>
      <c r="M1571" s="1"/>
      <c r="N1571" s="1"/>
      <c r="O1571" s="1"/>
      <c r="P1571" s="8"/>
      <c r="Q1571" s="26"/>
      <c r="R1571" s="17"/>
      <c r="T1571" t="str">
        <f t="shared" si="24"/>
        <v/>
      </c>
      <c r="U1571" s="34"/>
      <c r="V1571" s="28"/>
      <c r="W1571" s="29"/>
      <c r="X1571" s="30"/>
    </row>
    <row r="1572" spans="1:24">
      <c r="A1572" s="1"/>
      <c r="B1572" s="1"/>
      <c r="C1572" s="1"/>
      <c r="D1572" s="13"/>
      <c r="E1572" s="22"/>
      <c r="F1572" s="13"/>
      <c r="G1572" s="1"/>
      <c r="H1572" s="1"/>
      <c r="I1572" s="46"/>
      <c r="J1572" s="1"/>
      <c r="K1572" s="1"/>
      <c r="L1572" s="1"/>
      <c r="M1572" s="1"/>
      <c r="N1572" s="1"/>
      <c r="O1572" s="1"/>
      <c r="P1572" s="8"/>
      <c r="Q1572" s="26"/>
      <c r="R1572" s="17"/>
      <c r="T1572" t="str">
        <f t="shared" si="24"/>
        <v/>
      </c>
      <c r="U1572" s="34"/>
      <c r="V1572" s="28"/>
      <c r="W1572" s="29"/>
      <c r="X1572" s="30"/>
    </row>
    <row r="1573" spans="1:24">
      <c r="A1573" s="1"/>
      <c r="B1573" s="1"/>
      <c r="C1573" s="1"/>
      <c r="D1573" s="13"/>
      <c r="E1573" s="22"/>
      <c r="F1573" s="13"/>
      <c r="G1573" s="1"/>
      <c r="H1573" s="1"/>
      <c r="I1573" s="46"/>
      <c r="J1573" s="1"/>
      <c r="K1573" s="1"/>
      <c r="L1573" s="1"/>
      <c r="M1573" s="1"/>
      <c r="N1573" s="1"/>
      <c r="O1573" s="1"/>
      <c r="P1573" s="8"/>
      <c r="Q1573" s="26"/>
      <c r="R1573" s="17"/>
      <c r="T1573" t="str">
        <f t="shared" si="24"/>
        <v/>
      </c>
      <c r="U1573" s="34"/>
      <c r="V1573" s="28"/>
      <c r="W1573" s="29"/>
      <c r="X1573" s="30"/>
    </row>
    <row r="1574" spans="1:24">
      <c r="A1574" s="1"/>
      <c r="B1574" s="1"/>
      <c r="C1574" s="1"/>
      <c r="D1574" s="13"/>
      <c r="E1574" s="22"/>
      <c r="F1574" s="13"/>
      <c r="G1574" s="1"/>
      <c r="H1574" s="1"/>
      <c r="I1574" s="46"/>
      <c r="J1574" s="1"/>
      <c r="K1574" s="1"/>
      <c r="L1574" s="1"/>
      <c r="M1574" s="1"/>
      <c r="N1574" s="1"/>
      <c r="O1574" s="1"/>
      <c r="P1574" s="8"/>
      <c r="Q1574" s="26"/>
      <c r="R1574" s="17"/>
      <c r="T1574" t="str">
        <f t="shared" si="24"/>
        <v/>
      </c>
      <c r="U1574" s="34"/>
      <c r="V1574" s="28"/>
      <c r="W1574" s="29"/>
      <c r="X1574" s="30"/>
    </row>
    <row r="1575" spans="1:24">
      <c r="A1575" s="1"/>
      <c r="B1575" s="1"/>
      <c r="C1575" s="1"/>
      <c r="D1575" s="13"/>
      <c r="E1575" s="22"/>
      <c r="F1575" s="13"/>
      <c r="G1575" s="1"/>
      <c r="H1575" s="1"/>
      <c r="I1575" s="46"/>
      <c r="J1575" s="1"/>
      <c r="K1575" s="1"/>
      <c r="L1575" s="1"/>
      <c r="M1575" s="1"/>
      <c r="N1575" s="1"/>
      <c r="O1575" s="1"/>
      <c r="P1575" s="8"/>
      <c r="Q1575" s="26"/>
      <c r="R1575" s="17"/>
      <c r="T1575" t="str">
        <f t="shared" si="24"/>
        <v/>
      </c>
      <c r="U1575" s="34"/>
      <c r="V1575" s="28"/>
      <c r="W1575" s="29"/>
      <c r="X1575" s="30"/>
    </row>
    <row r="1576" spans="1:24">
      <c r="A1576" s="1"/>
      <c r="B1576" s="1"/>
      <c r="C1576" s="1"/>
      <c r="D1576" s="13"/>
      <c r="E1576" s="22"/>
      <c r="F1576" s="13"/>
      <c r="G1576" s="1"/>
      <c r="H1576" s="1"/>
      <c r="I1576" s="46"/>
      <c r="J1576" s="1"/>
      <c r="K1576" s="1"/>
      <c r="L1576" s="1"/>
      <c r="M1576" s="1"/>
      <c r="N1576" s="1"/>
      <c r="O1576" s="1"/>
      <c r="P1576" s="8"/>
      <c r="Q1576" s="26"/>
      <c r="R1576" s="17"/>
      <c r="T1576" t="str">
        <f t="shared" si="24"/>
        <v/>
      </c>
      <c r="U1576" s="34"/>
      <c r="V1576" s="28"/>
      <c r="W1576" s="29"/>
      <c r="X1576" s="30"/>
    </row>
    <row r="1577" spans="1:24">
      <c r="A1577" s="1"/>
      <c r="B1577" s="1"/>
      <c r="C1577" s="1"/>
      <c r="D1577" s="13"/>
      <c r="E1577" s="22"/>
      <c r="F1577" s="13"/>
      <c r="G1577" s="1"/>
      <c r="H1577" s="1"/>
      <c r="I1577" s="46"/>
      <c r="J1577" s="1"/>
      <c r="K1577" s="1"/>
      <c r="L1577" s="1"/>
      <c r="M1577" s="1"/>
      <c r="N1577" s="1"/>
      <c r="O1577" s="1"/>
      <c r="P1577" s="8"/>
      <c r="Q1577" s="26"/>
      <c r="R1577" s="17"/>
      <c r="T1577" t="str">
        <f t="shared" si="24"/>
        <v/>
      </c>
      <c r="U1577" s="34"/>
      <c r="V1577" s="28"/>
      <c r="W1577" s="29"/>
      <c r="X1577" s="30"/>
    </row>
    <row r="1578" spans="1:24">
      <c r="A1578" s="1"/>
      <c r="B1578" s="1"/>
      <c r="C1578" s="1"/>
      <c r="D1578" s="13"/>
      <c r="E1578" s="22"/>
      <c r="F1578" s="13"/>
      <c r="G1578" s="1"/>
      <c r="H1578" s="1"/>
      <c r="I1578" s="46"/>
      <c r="J1578" s="1"/>
      <c r="K1578" s="1"/>
      <c r="L1578" s="1"/>
      <c r="M1578" s="1"/>
      <c r="N1578" s="1"/>
      <c r="O1578" s="1"/>
      <c r="P1578" s="8"/>
      <c r="Q1578" s="26"/>
      <c r="R1578" s="17"/>
      <c r="T1578" t="str">
        <f t="shared" si="24"/>
        <v/>
      </c>
      <c r="U1578" s="34"/>
      <c r="V1578" s="28"/>
      <c r="W1578" s="29"/>
      <c r="X1578" s="30"/>
    </row>
    <row r="1579" spans="1:24">
      <c r="A1579" s="1"/>
      <c r="B1579" s="1"/>
      <c r="C1579" s="1"/>
      <c r="D1579" s="13"/>
      <c r="E1579" s="22"/>
      <c r="F1579" s="13"/>
      <c r="G1579" s="1"/>
      <c r="H1579" s="1"/>
      <c r="I1579" s="46"/>
      <c r="J1579" s="1"/>
      <c r="K1579" s="1"/>
      <c r="L1579" s="1"/>
      <c r="M1579" s="1"/>
      <c r="N1579" s="1"/>
      <c r="O1579" s="1"/>
      <c r="P1579" s="8"/>
      <c r="Q1579" s="26"/>
      <c r="R1579" s="17"/>
      <c r="T1579" t="str">
        <f t="shared" si="24"/>
        <v/>
      </c>
      <c r="U1579" s="34"/>
      <c r="V1579" s="28"/>
      <c r="W1579" s="29"/>
      <c r="X1579" s="30"/>
    </row>
    <row r="1580" spans="1:24">
      <c r="A1580" s="1"/>
      <c r="B1580" s="1"/>
      <c r="C1580" s="1"/>
      <c r="D1580" s="13"/>
      <c r="E1580" s="22"/>
      <c r="F1580" s="13"/>
      <c r="G1580" s="1"/>
      <c r="H1580" s="1"/>
      <c r="I1580" s="46"/>
      <c r="J1580" s="1"/>
      <c r="K1580" s="1"/>
      <c r="L1580" s="1"/>
      <c r="M1580" s="1"/>
      <c r="N1580" s="1"/>
      <c r="O1580" s="1"/>
      <c r="P1580" s="8"/>
      <c r="Q1580" s="26"/>
      <c r="R1580" s="17"/>
      <c r="T1580" t="str">
        <f t="shared" si="24"/>
        <v/>
      </c>
      <c r="U1580" s="34"/>
      <c r="V1580" s="28"/>
      <c r="W1580" s="29"/>
      <c r="X1580" s="30"/>
    </row>
    <row r="1581" spans="1:24">
      <c r="A1581" s="1"/>
      <c r="B1581" s="1"/>
      <c r="C1581" s="1"/>
      <c r="D1581" s="13"/>
      <c r="E1581" s="22"/>
      <c r="F1581" s="13"/>
      <c r="G1581" s="1"/>
      <c r="H1581" s="1"/>
      <c r="I1581" s="46"/>
      <c r="J1581" s="1"/>
      <c r="K1581" s="1"/>
      <c r="L1581" s="1"/>
      <c r="M1581" s="1"/>
      <c r="N1581" s="1"/>
      <c r="O1581" s="1"/>
      <c r="P1581" s="8"/>
      <c r="Q1581" s="26"/>
      <c r="R1581" s="17"/>
      <c r="T1581" t="str">
        <f t="shared" si="24"/>
        <v/>
      </c>
      <c r="U1581" s="34"/>
      <c r="V1581" s="28"/>
      <c r="W1581" s="29"/>
      <c r="X1581" s="30"/>
    </row>
    <row r="1582" spans="1:24">
      <c r="A1582" s="1"/>
      <c r="B1582" s="1"/>
      <c r="C1582" s="1"/>
      <c r="D1582" s="13"/>
      <c r="E1582" s="22"/>
      <c r="F1582" s="13"/>
      <c r="G1582" s="1"/>
      <c r="H1582" s="1"/>
      <c r="I1582" s="46"/>
      <c r="J1582" s="1"/>
      <c r="K1582" s="1"/>
      <c r="L1582" s="1"/>
      <c r="M1582" s="1"/>
      <c r="N1582" s="1"/>
      <c r="O1582" s="1"/>
      <c r="P1582" s="8"/>
      <c r="Q1582" s="26"/>
      <c r="R1582" s="17"/>
      <c r="T1582" t="str">
        <f t="shared" si="24"/>
        <v/>
      </c>
      <c r="U1582" s="34"/>
      <c r="V1582" s="28"/>
      <c r="W1582" s="29"/>
      <c r="X1582" s="30"/>
    </row>
    <row r="1583" spans="1:24">
      <c r="A1583" s="1"/>
      <c r="B1583" s="1"/>
      <c r="C1583" s="1"/>
      <c r="D1583" s="13"/>
      <c r="E1583" s="22"/>
      <c r="F1583" s="13"/>
      <c r="G1583" s="1"/>
      <c r="H1583" s="1"/>
      <c r="I1583" s="46"/>
      <c r="J1583" s="1"/>
      <c r="K1583" s="1"/>
      <c r="L1583" s="1"/>
      <c r="M1583" s="1"/>
      <c r="N1583" s="1"/>
      <c r="O1583" s="1"/>
      <c r="P1583" s="8"/>
      <c r="Q1583" s="26"/>
      <c r="R1583" s="17"/>
      <c r="T1583" t="str">
        <f t="shared" si="24"/>
        <v/>
      </c>
      <c r="U1583" s="34"/>
      <c r="V1583" s="28"/>
      <c r="W1583" s="29"/>
      <c r="X1583" s="30"/>
    </row>
    <row r="1584" spans="1:24">
      <c r="A1584" s="1"/>
      <c r="B1584" s="1"/>
      <c r="C1584" s="1"/>
      <c r="D1584" s="13"/>
      <c r="E1584" s="22"/>
      <c r="F1584" s="13"/>
      <c r="G1584" s="1"/>
      <c r="H1584" s="1"/>
      <c r="I1584" s="46"/>
      <c r="J1584" s="1"/>
      <c r="K1584" s="1"/>
      <c r="L1584" s="1"/>
      <c r="M1584" s="1"/>
      <c r="N1584" s="1"/>
      <c r="O1584" s="1"/>
      <c r="P1584" s="8"/>
      <c r="Q1584" s="26"/>
      <c r="R1584" s="17"/>
      <c r="T1584" t="str">
        <f t="shared" si="24"/>
        <v/>
      </c>
      <c r="U1584" s="34"/>
      <c r="V1584" s="28"/>
      <c r="W1584" s="29"/>
      <c r="X1584" s="30"/>
    </row>
    <row r="1585" spans="1:24">
      <c r="A1585" s="1"/>
      <c r="B1585" s="1"/>
      <c r="C1585" s="1"/>
      <c r="D1585" s="13"/>
      <c r="E1585" s="22"/>
      <c r="F1585" s="13"/>
      <c r="G1585" s="1"/>
      <c r="H1585" s="1"/>
      <c r="I1585" s="46"/>
      <c r="J1585" s="1"/>
      <c r="K1585" s="1"/>
      <c r="L1585" s="1"/>
      <c r="M1585" s="1"/>
      <c r="N1585" s="1"/>
      <c r="O1585" s="1"/>
      <c r="P1585" s="8"/>
      <c r="Q1585" s="26"/>
      <c r="R1585" s="17"/>
      <c r="T1585" t="str">
        <f t="shared" si="24"/>
        <v/>
      </c>
      <c r="U1585" s="34"/>
      <c r="V1585" s="28"/>
      <c r="W1585" s="29"/>
      <c r="X1585" s="30"/>
    </row>
    <row r="1586" spans="1:24">
      <c r="A1586" s="1"/>
      <c r="B1586" s="1"/>
      <c r="C1586" s="1"/>
      <c r="D1586" s="13"/>
      <c r="E1586" s="22"/>
      <c r="F1586" s="13"/>
      <c r="G1586" s="1"/>
      <c r="H1586" s="1"/>
      <c r="I1586" s="46"/>
      <c r="J1586" s="1"/>
      <c r="K1586" s="1"/>
      <c r="L1586" s="1"/>
      <c r="M1586" s="1"/>
      <c r="N1586" s="1"/>
      <c r="O1586" s="1"/>
      <c r="P1586" s="8"/>
      <c r="Q1586" s="26"/>
      <c r="R1586" s="17"/>
      <c r="T1586" t="str">
        <f t="shared" si="24"/>
        <v/>
      </c>
      <c r="U1586" s="34"/>
      <c r="V1586" s="28"/>
      <c r="W1586" s="29"/>
      <c r="X1586" s="30"/>
    </row>
    <row r="1587" spans="1:24">
      <c r="A1587" s="1"/>
      <c r="B1587" s="1"/>
      <c r="C1587" s="1"/>
      <c r="D1587" s="13"/>
      <c r="E1587" s="22"/>
      <c r="F1587" s="13"/>
      <c r="G1587" s="1"/>
      <c r="H1587" s="1"/>
      <c r="I1587" s="46"/>
      <c r="J1587" s="1"/>
      <c r="K1587" s="1"/>
      <c r="L1587" s="1"/>
      <c r="M1587" s="1"/>
      <c r="N1587" s="1"/>
      <c r="O1587" s="1"/>
      <c r="P1587" s="8"/>
      <c r="Q1587" s="26"/>
      <c r="R1587" s="17"/>
      <c r="T1587" t="str">
        <f t="shared" si="24"/>
        <v/>
      </c>
      <c r="U1587" s="34"/>
      <c r="V1587" s="28"/>
      <c r="W1587" s="29"/>
      <c r="X1587" s="30"/>
    </row>
    <row r="1588" spans="1:24">
      <c r="A1588" s="1"/>
      <c r="B1588" s="1"/>
      <c r="C1588" s="1"/>
      <c r="D1588" s="13"/>
      <c r="E1588" s="22"/>
      <c r="F1588" s="13"/>
      <c r="G1588" s="1"/>
      <c r="H1588" s="1"/>
      <c r="I1588" s="46"/>
      <c r="J1588" s="1"/>
      <c r="K1588" s="1"/>
      <c r="L1588" s="1"/>
      <c r="M1588" s="1"/>
      <c r="N1588" s="1"/>
      <c r="O1588" s="1"/>
      <c r="P1588" s="8"/>
      <c r="Q1588" s="26"/>
      <c r="R1588" s="17"/>
      <c r="T1588" t="str">
        <f t="shared" si="24"/>
        <v/>
      </c>
      <c r="U1588" s="34"/>
      <c r="V1588" s="28"/>
      <c r="W1588" s="29"/>
      <c r="X1588" s="30"/>
    </row>
    <row r="1589" spans="1:24">
      <c r="A1589" s="1"/>
      <c r="B1589" s="1"/>
      <c r="C1589" s="1"/>
      <c r="D1589" s="13"/>
      <c r="E1589" s="22"/>
      <c r="F1589" s="13"/>
      <c r="G1589" s="1"/>
      <c r="H1589" s="1"/>
      <c r="I1589" s="46"/>
      <c r="J1589" s="1"/>
      <c r="K1589" s="1"/>
      <c r="L1589" s="1"/>
      <c r="M1589" s="1"/>
      <c r="N1589" s="1"/>
      <c r="O1589" s="1"/>
      <c r="P1589" s="8"/>
      <c r="Q1589" s="26"/>
      <c r="R1589" s="17"/>
      <c r="T1589" t="str">
        <f t="shared" si="24"/>
        <v/>
      </c>
      <c r="U1589" s="34"/>
      <c r="V1589" s="28"/>
      <c r="W1589" s="29"/>
      <c r="X1589" s="30"/>
    </row>
    <row r="1590" spans="1:24">
      <c r="A1590" s="1"/>
      <c r="B1590" s="1"/>
      <c r="C1590" s="1"/>
      <c r="D1590" s="13"/>
      <c r="E1590" s="22"/>
      <c r="F1590" s="13"/>
      <c r="G1590" s="1"/>
      <c r="H1590" s="1"/>
      <c r="I1590" s="46"/>
      <c r="J1590" s="1"/>
      <c r="K1590" s="1"/>
      <c r="L1590" s="1"/>
      <c r="M1590" s="1"/>
      <c r="N1590" s="1"/>
      <c r="O1590" s="1"/>
      <c r="P1590" s="8"/>
      <c r="Q1590" s="26"/>
      <c r="R1590" s="17"/>
      <c r="T1590" t="str">
        <f t="shared" si="24"/>
        <v/>
      </c>
      <c r="U1590" s="34"/>
      <c r="V1590" s="28"/>
      <c r="W1590" s="29"/>
      <c r="X1590" s="30"/>
    </row>
    <row r="1591" spans="1:24">
      <c r="A1591" s="1"/>
      <c r="B1591" s="1"/>
      <c r="C1591" s="1"/>
      <c r="D1591" s="13"/>
      <c r="E1591" s="22"/>
      <c r="F1591" s="13"/>
      <c r="G1591" s="1"/>
      <c r="H1591" s="1"/>
      <c r="I1591" s="46"/>
      <c r="J1591" s="1"/>
      <c r="K1591" s="1"/>
      <c r="L1591" s="1"/>
      <c r="M1591" s="1"/>
      <c r="N1591" s="1"/>
      <c r="O1591" s="1"/>
      <c r="P1591" s="8"/>
      <c r="Q1591" s="26"/>
      <c r="R1591" s="17"/>
      <c r="T1591" t="str">
        <f t="shared" si="24"/>
        <v/>
      </c>
      <c r="U1591" s="34"/>
      <c r="V1591" s="28"/>
      <c r="W1591" s="29"/>
      <c r="X1591" s="30"/>
    </row>
    <row r="1592" spans="1:24">
      <c r="A1592" s="1"/>
      <c r="B1592" s="1"/>
      <c r="C1592" s="1"/>
      <c r="D1592" s="13"/>
      <c r="E1592" s="22"/>
      <c r="F1592" s="13"/>
      <c r="G1592" s="1"/>
      <c r="H1592" s="1"/>
      <c r="I1592" s="46"/>
      <c r="J1592" s="1"/>
      <c r="K1592" s="1"/>
      <c r="L1592" s="1"/>
      <c r="M1592" s="1"/>
      <c r="N1592" s="1"/>
      <c r="O1592" s="1"/>
      <c r="P1592" s="8"/>
      <c r="Q1592" s="26"/>
      <c r="R1592" s="17"/>
      <c r="T1592" t="str">
        <f t="shared" si="24"/>
        <v/>
      </c>
      <c r="U1592" s="34"/>
      <c r="V1592" s="28"/>
      <c r="W1592" s="29"/>
      <c r="X1592" s="30"/>
    </row>
    <row r="1593" spans="1:24">
      <c r="A1593" s="1"/>
      <c r="B1593" s="1"/>
      <c r="C1593" s="1"/>
      <c r="D1593" s="13"/>
      <c r="E1593" s="22"/>
      <c r="F1593" s="13"/>
      <c r="G1593" s="1"/>
      <c r="H1593" s="1"/>
      <c r="I1593" s="46"/>
      <c r="J1593" s="1"/>
      <c r="K1593" s="1"/>
      <c r="L1593" s="1"/>
      <c r="M1593" s="1"/>
      <c r="N1593" s="1"/>
      <c r="O1593" s="1"/>
      <c r="P1593" s="8"/>
      <c r="Q1593" s="26"/>
      <c r="R1593" s="17"/>
      <c r="T1593" t="str">
        <f t="shared" si="24"/>
        <v/>
      </c>
      <c r="U1593" s="34"/>
      <c r="V1593" s="28"/>
      <c r="W1593" s="29"/>
      <c r="X1593" s="30"/>
    </row>
    <row r="1594" spans="1:24">
      <c r="A1594" s="1"/>
      <c r="B1594" s="1"/>
      <c r="C1594" s="1"/>
      <c r="D1594" s="13"/>
      <c r="E1594" s="22"/>
      <c r="F1594" s="13"/>
      <c r="G1594" s="1"/>
      <c r="H1594" s="1"/>
      <c r="I1594" s="46"/>
      <c r="J1594" s="1"/>
      <c r="K1594" s="1"/>
      <c r="L1594" s="1"/>
      <c r="M1594" s="1"/>
      <c r="N1594" s="1"/>
      <c r="O1594" s="1"/>
      <c r="P1594" s="8"/>
      <c r="Q1594" s="26"/>
      <c r="R1594" s="17"/>
      <c r="T1594" t="str">
        <f t="shared" si="24"/>
        <v/>
      </c>
      <c r="U1594" s="34"/>
      <c r="V1594" s="28"/>
      <c r="W1594" s="29"/>
      <c r="X1594" s="30"/>
    </row>
    <row r="1595" spans="1:24">
      <c r="A1595" s="1"/>
      <c r="B1595" s="1"/>
      <c r="C1595" s="1"/>
      <c r="D1595" s="13"/>
      <c r="E1595" s="22"/>
      <c r="F1595" s="13"/>
      <c r="G1595" s="1"/>
      <c r="H1595" s="1"/>
      <c r="I1595" s="46"/>
      <c r="J1595" s="1"/>
      <c r="K1595" s="1"/>
      <c r="L1595" s="1"/>
      <c r="M1595" s="1"/>
      <c r="N1595" s="1"/>
      <c r="O1595" s="1"/>
      <c r="P1595" s="8"/>
      <c r="Q1595" s="26"/>
      <c r="R1595" s="17"/>
      <c r="T1595" t="str">
        <f t="shared" si="24"/>
        <v/>
      </c>
      <c r="U1595" s="34"/>
      <c r="V1595" s="28"/>
      <c r="W1595" s="29"/>
      <c r="X1595" s="30"/>
    </row>
    <row r="1596" spans="1:24">
      <c r="A1596" s="1"/>
      <c r="B1596" s="1"/>
      <c r="C1596" s="1"/>
      <c r="D1596" s="13"/>
      <c r="E1596" s="22"/>
      <c r="F1596" s="13"/>
      <c r="G1596" s="1"/>
      <c r="H1596" s="1"/>
      <c r="I1596" s="46"/>
      <c r="J1596" s="1"/>
      <c r="K1596" s="1"/>
      <c r="L1596" s="1"/>
      <c r="M1596" s="1"/>
      <c r="N1596" s="1"/>
      <c r="O1596" s="1"/>
      <c r="P1596" s="8"/>
      <c r="Q1596" s="26"/>
      <c r="R1596" s="17"/>
      <c r="T1596" t="str">
        <f t="shared" si="24"/>
        <v/>
      </c>
      <c r="U1596" s="34"/>
      <c r="V1596" s="28"/>
      <c r="W1596" s="29"/>
      <c r="X1596" s="30"/>
    </row>
    <row r="1597" spans="1:24">
      <c r="A1597" s="1"/>
      <c r="B1597" s="1"/>
      <c r="C1597" s="1"/>
      <c r="D1597" s="13"/>
      <c r="E1597" s="22"/>
      <c r="F1597" s="13"/>
      <c r="G1597" s="1"/>
      <c r="H1597" s="1"/>
      <c r="I1597" s="46"/>
      <c r="J1597" s="1"/>
      <c r="K1597" s="1"/>
      <c r="L1597" s="1"/>
      <c r="M1597" s="1"/>
      <c r="N1597" s="1"/>
      <c r="O1597" s="1"/>
      <c r="P1597" s="8"/>
      <c r="Q1597" s="26"/>
      <c r="R1597" s="17"/>
      <c r="T1597" t="str">
        <f t="shared" si="24"/>
        <v/>
      </c>
      <c r="U1597" s="34"/>
      <c r="V1597" s="28"/>
      <c r="W1597" s="29"/>
      <c r="X1597" s="30"/>
    </row>
    <row r="1598" spans="1:24">
      <c r="A1598" s="1"/>
      <c r="B1598" s="1"/>
      <c r="C1598" s="1"/>
      <c r="D1598" s="13"/>
      <c r="E1598" s="22"/>
      <c r="F1598" s="13"/>
      <c r="G1598" s="1"/>
      <c r="H1598" s="1"/>
      <c r="I1598" s="46"/>
      <c r="J1598" s="1"/>
      <c r="K1598" s="1"/>
      <c r="L1598" s="1"/>
      <c r="M1598" s="1"/>
      <c r="N1598" s="1"/>
      <c r="O1598" s="1"/>
      <c r="P1598" s="8"/>
      <c r="Q1598" s="26"/>
      <c r="R1598" s="17"/>
      <c r="T1598" t="str">
        <f t="shared" si="24"/>
        <v/>
      </c>
      <c r="U1598" s="34"/>
      <c r="V1598" s="28"/>
      <c r="W1598" s="29"/>
      <c r="X1598" s="30"/>
    </row>
    <row r="1599" spans="1:24">
      <c r="A1599" s="1"/>
      <c r="B1599" s="1"/>
      <c r="C1599" s="1"/>
      <c r="D1599" s="13"/>
      <c r="E1599" s="22"/>
      <c r="F1599" s="13"/>
      <c r="G1599" s="1"/>
      <c r="H1599" s="1"/>
      <c r="I1599" s="46"/>
      <c r="J1599" s="1"/>
      <c r="K1599" s="1"/>
      <c r="L1599" s="1"/>
      <c r="M1599" s="1"/>
      <c r="N1599" s="1"/>
      <c r="O1599" s="1"/>
      <c r="P1599" s="8"/>
      <c r="Q1599" s="26"/>
      <c r="R1599" s="17"/>
      <c r="T1599" t="str">
        <f t="shared" si="24"/>
        <v/>
      </c>
      <c r="U1599" s="34"/>
      <c r="V1599" s="28"/>
      <c r="W1599" s="29"/>
      <c r="X1599" s="30"/>
    </row>
    <row r="1600" spans="1:24">
      <c r="A1600" s="1"/>
      <c r="B1600" s="1"/>
      <c r="C1600" s="1"/>
      <c r="D1600" s="13"/>
      <c r="E1600" s="22"/>
      <c r="F1600" s="13"/>
      <c r="G1600" s="1"/>
      <c r="H1600" s="1"/>
      <c r="I1600" s="46"/>
      <c r="J1600" s="1"/>
      <c r="K1600" s="1"/>
      <c r="L1600" s="1"/>
      <c r="M1600" s="1"/>
      <c r="N1600" s="1"/>
      <c r="O1600" s="1"/>
      <c r="P1600" s="8"/>
      <c r="Q1600" s="26"/>
      <c r="R1600" s="17"/>
      <c r="T1600" t="str">
        <f t="shared" si="24"/>
        <v/>
      </c>
      <c r="U1600" s="34"/>
      <c r="V1600" s="28"/>
      <c r="W1600" s="29"/>
      <c r="X1600" s="30"/>
    </row>
    <row r="1601" spans="1:24">
      <c r="A1601" s="1"/>
      <c r="B1601" s="1"/>
      <c r="C1601" s="1"/>
      <c r="D1601" s="13"/>
      <c r="E1601" s="22"/>
      <c r="F1601" s="13"/>
      <c r="G1601" s="1"/>
      <c r="H1601" s="1"/>
      <c r="I1601" s="46"/>
      <c r="J1601" s="1"/>
      <c r="K1601" s="1"/>
      <c r="L1601" s="1"/>
      <c r="M1601" s="1"/>
      <c r="N1601" s="1"/>
      <c r="O1601" s="1"/>
      <c r="P1601" s="8"/>
      <c r="Q1601" s="26"/>
      <c r="R1601" s="17"/>
      <c r="T1601" t="str">
        <f t="shared" si="24"/>
        <v/>
      </c>
      <c r="U1601" s="34"/>
      <c r="V1601" s="28"/>
      <c r="W1601" s="29"/>
      <c r="X1601" s="30"/>
    </row>
    <row r="1602" spans="1:24">
      <c r="A1602" s="1"/>
      <c r="B1602" s="1"/>
      <c r="C1602" s="1"/>
      <c r="D1602" s="13"/>
      <c r="E1602" s="22"/>
      <c r="F1602" s="13"/>
      <c r="G1602" s="1"/>
      <c r="H1602" s="1"/>
      <c r="I1602" s="46"/>
      <c r="J1602" s="1"/>
      <c r="K1602" s="1"/>
      <c r="L1602" s="1"/>
      <c r="M1602" s="1"/>
      <c r="N1602" s="1"/>
      <c r="O1602" s="1"/>
      <c r="P1602" s="8"/>
      <c r="Q1602" s="26"/>
      <c r="R1602" s="17"/>
      <c r="T1602" t="str">
        <f t="shared" si="24"/>
        <v/>
      </c>
      <c r="U1602" s="34"/>
      <c r="V1602" s="28"/>
      <c r="W1602" s="29"/>
      <c r="X1602" s="30"/>
    </row>
    <row r="1603" spans="1:24">
      <c r="A1603" s="1"/>
      <c r="B1603" s="1"/>
      <c r="C1603" s="1"/>
      <c r="D1603" s="13"/>
      <c r="E1603" s="22"/>
      <c r="F1603" s="13"/>
      <c r="G1603" s="1"/>
      <c r="H1603" s="1"/>
      <c r="I1603" s="46"/>
      <c r="J1603" s="1"/>
      <c r="K1603" s="1"/>
      <c r="L1603" s="1"/>
      <c r="M1603" s="1"/>
      <c r="N1603" s="1"/>
      <c r="O1603" s="1"/>
      <c r="P1603" s="8"/>
      <c r="Q1603" s="26"/>
      <c r="R1603" s="17"/>
      <c r="T1603" t="str">
        <f t="shared" si="24"/>
        <v/>
      </c>
      <c r="U1603" s="34"/>
      <c r="V1603" s="28"/>
      <c r="W1603" s="29"/>
      <c r="X1603" s="30"/>
    </row>
    <row r="1604" spans="1:24">
      <c r="A1604" s="1"/>
      <c r="B1604" s="1"/>
      <c r="C1604" s="1"/>
      <c r="D1604" s="13"/>
      <c r="E1604" s="22"/>
      <c r="F1604" s="13"/>
      <c r="G1604" s="1"/>
      <c r="H1604" s="1"/>
      <c r="I1604" s="46"/>
      <c r="J1604" s="1"/>
      <c r="K1604" s="1"/>
      <c r="L1604" s="1"/>
      <c r="M1604" s="1"/>
      <c r="N1604" s="1"/>
      <c r="O1604" s="1"/>
      <c r="P1604" s="8"/>
      <c r="Q1604" s="26"/>
      <c r="R1604" s="17"/>
      <c r="T1604" t="str">
        <f t="shared" si="24"/>
        <v/>
      </c>
      <c r="U1604" s="34"/>
      <c r="V1604" s="28"/>
      <c r="W1604" s="29"/>
      <c r="X1604" s="30"/>
    </row>
    <row r="1605" spans="1:24">
      <c r="A1605" s="1"/>
      <c r="B1605" s="1"/>
      <c r="C1605" s="1"/>
      <c r="D1605" s="13"/>
      <c r="E1605" s="22"/>
      <c r="F1605" s="13"/>
      <c r="G1605" s="1"/>
      <c r="H1605" s="1"/>
      <c r="I1605" s="46"/>
      <c r="J1605" s="1"/>
      <c r="K1605" s="1"/>
      <c r="L1605" s="1"/>
      <c r="M1605" s="1"/>
      <c r="N1605" s="1"/>
      <c r="O1605" s="1"/>
      <c r="P1605" s="8"/>
      <c r="Q1605" s="26"/>
      <c r="R1605" s="17"/>
      <c r="T1605" t="str">
        <f t="shared" si="24"/>
        <v/>
      </c>
      <c r="U1605" s="34"/>
      <c r="V1605" s="28"/>
      <c r="W1605" s="29"/>
      <c r="X1605" s="30"/>
    </row>
    <row r="1606" spans="1:24">
      <c r="A1606" s="1"/>
      <c r="B1606" s="1"/>
      <c r="C1606" s="1"/>
      <c r="D1606" s="13"/>
      <c r="E1606" s="22"/>
      <c r="F1606" s="13"/>
      <c r="G1606" s="1"/>
      <c r="H1606" s="1"/>
      <c r="I1606" s="46"/>
      <c r="J1606" s="1"/>
      <c r="K1606" s="1"/>
      <c r="L1606" s="1"/>
      <c r="M1606" s="1"/>
      <c r="N1606" s="1"/>
      <c r="O1606" s="1"/>
      <c r="P1606" s="8"/>
      <c r="Q1606" s="26"/>
      <c r="R1606" s="17"/>
      <c r="T1606" t="str">
        <f t="shared" ref="T1606:T1669" si="25">IF(AND(Q1606=0,R1606=0),"",IF(I1606="","",($U$1-I1606)+1))</f>
        <v/>
      </c>
      <c r="U1606" s="34"/>
      <c r="V1606" s="28"/>
      <c r="W1606" s="29"/>
      <c r="X1606" s="30"/>
    </row>
    <row r="1607" spans="1:24">
      <c r="A1607" s="1"/>
      <c r="B1607" s="1"/>
      <c r="C1607" s="1"/>
      <c r="D1607" s="13"/>
      <c r="E1607" s="22"/>
      <c r="F1607" s="13"/>
      <c r="G1607" s="1"/>
      <c r="H1607" s="1"/>
      <c r="I1607" s="46"/>
      <c r="J1607" s="1"/>
      <c r="K1607" s="1"/>
      <c r="L1607" s="1"/>
      <c r="M1607" s="1"/>
      <c r="N1607" s="1"/>
      <c r="O1607" s="1"/>
      <c r="P1607" s="8"/>
      <c r="Q1607" s="26"/>
      <c r="R1607" s="17"/>
      <c r="T1607" t="str">
        <f t="shared" si="25"/>
        <v/>
      </c>
      <c r="U1607" s="34"/>
      <c r="V1607" s="28"/>
      <c r="W1607" s="29"/>
      <c r="X1607" s="30"/>
    </row>
    <row r="1608" spans="1:24">
      <c r="A1608" s="1"/>
      <c r="B1608" s="1"/>
      <c r="C1608" s="1"/>
      <c r="D1608" s="13"/>
      <c r="E1608" s="22"/>
      <c r="F1608" s="13"/>
      <c r="G1608" s="1"/>
      <c r="H1608" s="1"/>
      <c r="I1608" s="46"/>
      <c r="J1608" s="1"/>
      <c r="K1608" s="1"/>
      <c r="L1608" s="1"/>
      <c r="M1608" s="1"/>
      <c r="N1608" s="1"/>
      <c r="O1608" s="1"/>
      <c r="P1608" s="8"/>
      <c r="Q1608" s="26"/>
      <c r="R1608" s="17"/>
      <c r="T1608" t="str">
        <f t="shared" si="25"/>
        <v/>
      </c>
      <c r="U1608" s="34"/>
      <c r="V1608" s="28"/>
      <c r="W1608" s="29"/>
      <c r="X1608" s="30"/>
    </row>
    <row r="1609" spans="1:24">
      <c r="A1609" s="1"/>
      <c r="B1609" s="1"/>
      <c r="C1609" s="1"/>
      <c r="D1609" s="13"/>
      <c r="E1609" s="22"/>
      <c r="F1609" s="13"/>
      <c r="G1609" s="1"/>
      <c r="H1609" s="1"/>
      <c r="I1609" s="46"/>
      <c r="J1609" s="1"/>
      <c r="K1609" s="1"/>
      <c r="L1609" s="1"/>
      <c r="M1609" s="1"/>
      <c r="N1609" s="1"/>
      <c r="O1609" s="1"/>
      <c r="P1609" s="8"/>
      <c r="Q1609" s="26"/>
      <c r="R1609" s="17"/>
      <c r="T1609" t="str">
        <f t="shared" si="25"/>
        <v/>
      </c>
      <c r="U1609" s="34"/>
      <c r="V1609" s="28"/>
      <c r="W1609" s="29"/>
      <c r="X1609" s="30"/>
    </row>
    <row r="1610" spans="1:24">
      <c r="A1610" s="1"/>
      <c r="B1610" s="1"/>
      <c r="C1610" s="1"/>
      <c r="D1610" s="13"/>
      <c r="E1610" s="22"/>
      <c r="F1610" s="13"/>
      <c r="G1610" s="1"/>
      <c r="H1610" s="1"/>
      <c r="I1610" s="46"/>
      <c r="J1610" s="1"/>
      <c r="K1610" s="1"/>
      <c r="L1610" s="1"/>
      <c r="M1610" s="1"/>
      <c r="N1610" s="1"/>
      <c r="O1610" s="1"/>
      <c r="P1610" s="8"/>
      <c r="Q1610" s="26"/>
      <c r="R1610" s="17"/>
      <c r="T1610" t="str">
        <f t="shared" si="25"/>
        <v/>
      </c>
      <c r="U1610" s="34"/>
      <c r="V1610" s="28"/>
      <c r="W1610" s="29"/>
      <c r="X1610" s="30"/>
    </row>
    <row r="1611" spans="1:24">
      <c r="A1611" s="1"/>
      <c r="B1611" s="1"/>
      <c r="C1611" s="1"/>
      <c r="D1611" s="13"/>
      <c r="E1611" s="22"/>
      <c r="F1611" s="13"/>
      <c r="G1611" s="1"/>
      <c r="H1611" s="1"/>
      <c r="I1611" s="46"/>
      <c r="J1611" s="1"/>
      <c r="K1611" s="1"/>
      <c r="L1611" s="1"/>
      <c r="M1611" s="1"/>
      <c r="N1611" s="1"/>
      <c r="O1611" s="1"/>
      <c r="P1611" s="8"/>
      <c r="Q1611" s="26"/>
      <c r="R1611" s="17"/>
      <c r="T1611" t="str">
        <f t="shared" si="25"/>
        <v/>
      </c>
      <c r="U1611" s="34"/>
      <c r="V1611" s="28"/>
      <c r="W1611" s="29"/>
      <c r="X1611" s="30"/>
    </row>
    <row r="1612" spans="1:24">
      <c r="A1612" s="1"/>
      <c r="B1612" s="1"/>
      <c r="C1612" s="1"/>
      <c r="D1612" s="13"/>
      <c r="E1612" s="22"/>
      <c r="F1612" s="13"/>
      <c r="G1612" s="1"/>
      <c r="H1612" s="1"/>
      <c r="I1612" s="46"/>
      <c r="J1612" s="1"/>
      <c r="K1612" s="1"/>
      <c r="L1612" s="1"/>
      <c r="M1612" s="1"/>
      <c r="N1612" s="1"/>
      <c r="O1612" s="1"/>
      <c r="P1612" s="8"/>
      <c r="Q1612" s="26"/>
      <c r="R1612" s="17"/>
      <c r="T1612" t="str">
        <f t="shared" si="25"/>
        <v/>
      </c>
      <c r="U1612" s="34"/>
      <c r="V1612" s="28"/>
      <c r="W1612" s="29"/>
      <c r="X1612" s="30"/>
    </row>
    <row r="1613" spans="1:24">
      <c r="A1613" s="1"/>
      <c r="B1613" s="1"/>
      <c r="C1613" s="1"/>
      <c r="D1613" s="13"/>
      <c r="E1613" s="22"/>
      <c r="F1613" s="13"/>
      <c r="G1613" s="1"/>
      <c r="H1613" s="1"/>
      <c r="I1613" s="46"/>
      <c r="J1613" s="1"/>
      <c r="K1613" s="1"/>
      <c r="L1613" s="1"/>
      <c r="M1613" s="1"/>
      <c r="N1613" s="1"/>
      <c r="O1613" s="1"/>
      <c r="P1613" s="8"/>
      <c r="Q1613" s="26"/>
      <c r="R1613" s="17"/>
      <c r="T1613" t="str">
        <f t="shared" si="25"/>
        <v/>
      </c>
      <c r="U1613" s="34"/>
      <c r="V1613" s="28"/>
      <c r="W1613" s="29"/>
      <c r="X1613" s="30"/>
    </row>
    <row r="1614" spans="1:24">
      <c r="A1614" s="1"/>
      <c r="B1614" s="1"/>
      <c r="C1614" s="1"/>
      <c r="D1614" s="13"/>
      <c r="E1614" s="22"/>
      <c r="F1614" s="13"/>
      <c r="G1614" s="1"/>
      <c r="H1614" s="1"/>
      <c r="I1614" s="46"/>
      <c r="J1614" s="1"/>
      <c r="K1614" s="1"/>
      <c r="L1614" s="1"/>
      <c r="M1614" s="1"/>
      <c r="N1614" s="1"/>
      <c r="O1614" s="1"/>
      <c r="P1614" s="8"/>
      <c r="Q1614" s="26"/>
      <c r="R1614" s="17"/>
      <c r="T1614" t="str">
        <f t="shared" si="25"/>
        <v/>
      </c>
      <c r="U1614" s="34"/>
      <c r="V1614" s="28"/>
      <c r="W1614" s="29"/>
      <c r="X1614" s="30"/>
    </row>
    <row r="1615" spans="1:24">
      <c r="A1615" s="1"/>
      <c r="B1615" s="1"/>
      <c r="C1615" s="1"/>
      <c r="D1615" s="13"/>
      <c r="E1615" s="22"/>
      <c r="F1615" s="13"/>
      <c r="G1615" s="1"/>
      <c r="H1615" s="1"/>
      <c r="I1615" s="46"/>
      <c r="J1615" s="1"/>
      <c r="K1615" s="1"/>
      <c r="L1615" s="1"/>
      <c r="M1615" s="1"/>
      <c r="N1615" s="1"/>
      <c r="O1615" s="1"/>
      <c r="P1615" s="8"/>
      <c r="Q1615" s="26"/>
      <c r="R1615" s="17"/>
      <c r="T1615" t="str">
        <f t="shared" si="25"/>
        <v/>
      </c>
      <c r="U1615" s="34"/>
      <c r="V1615" s="28"/>
      <c r="W1615" s="29"/>
      <c r="X1615" s="30"/>
    </row>
    <row r="1616" spans="1:24">
      <c r="A1616" s="1"/>
      <c r="B1616" s="1"/>
      <c r="C1616" s="1"/>
      <c r="D1616" s="13"/>
      <c r="E1616" s="22"/>
      <c r="F1616" s="13"/>
      <c r="G1616" s="1"/>
      <c r="H1616" s="1"/>
      <c r="I1616" s="46"/>
      <c r="J1616" s="1"/>
      <c r="K1616" s="1"/>
      <c r="L1616" s="1"/>
      <c r="M1616" s="1"/>
      <c r="N1616" s="1"/>
      <c r="O1616" s="1"/>
      <c r="P1616" s="8"/>
      <c r="Q1616" s="26"/>
      <c r="R1616" s="17"/>
      <c r="T1616" t="str">
        <f t="shared" si="25"/>
        <v/>
      </c>
      <c r="U1616" s="34"/>
      <c r="V1616" s="28"/>
      <c r="W1616" s="29"/>
      <c r="X1616" s="30"/>
    </row>
    <row r="1617" spans="1:24">
      <c r="A1617" s="1"/>
      <c r="B1617" s="1"/>
      <c r="C1617" s="1"/>
      <c r="D1617" s="13"/>
      <c r="E1617" s="22"/>
      <c r="F1617" s="13"/>
      <c r="G1617" s="1"/>
      <c r="H1617" s="1"/>
      <c r="I1617" s="46"/>
      <c r="J1617" s="1"/>
      <c r="K1617" s="1"/>
      <c r="L1617" s="1"/>
      <c r="M1617" s="1"/>
      <c r="N1617" s="1"/>
      <c r="O1617" s="1"/>
      <c r="P1617" s="8"/>
      <c r="Q1617" s="26"/>
      <c r="R1617" s="17"/>
      <c r="T1617" t="str">
        <f t="shared" si="25"/>
        <v/>
      </c>
      <c r="U1617" s="34"/>
      <c r="V1617" s="28"/>
      <c r="W1617" s="29"/>
      <c r="X1617" s="30"/>
    </row>
    <row r="1618" spans="1:24">
      <c r="A1618" s="1"/>
      <c r="B1618" s="1"/>
      <c r="C1618" s="1"/>
      <c r="D1618" s="13"/>
      <c r="E1618" s="22"/>
      <c r="F1618" s="13"/>
      <c r="G1618" s="1"/>
      <c r="H1618" s="1"/>
      <c r="I1618" s="46"/>
      <c r="J1618" s="1"/>
      <c r="K1618" s="1"/>
      <c r="L1618" s="1"/>
      <c r="M1618" s="1"/>
      <c r="N1618" s="1"/>
      <c r="O1618" s="1"/>
      <c r="P1618" s="8"/>
      <c r="Q1618" s="26"/>
      <c r="R1618" s="17"/>
      <c r="T1618" t="str">
        <f t="shared" si="25"/>
        <v/>
      </c>
      <c r="U1618" s="34"/>
      <c r="V1618" s="28"/>
      <c r="W1618" s="29"/>
      <c r="X1618" s="30"/>
    </row>
    <row r="1619" spans="1:24">
      <c r="A1619" s="1"/>
      <c r="B1619" s="1"/>
      <c r="C1619" s="1"/>
      <c r="D1619" s="13"/>
      <c r="E1619" s="22"/>
      <c r="F1619" s="13"/>
      <c r="G1619" s="1"/>
      <c r="H1619" s="1"/>
      <c r="I1619" s="46"/>
      <c r="J1619" s="1"/>
      <c r="K1619" s="1"/>
      <c r="L1619" s="1"/>
      <c r="M1619" s="1"/>
      <c r="N1619" s="1"/>
      <c r="O1619" s="1"/>
      <c r="P1619" s="8"/>
      <c r="Q1619" s="26"/>
      <c r="R1619" s="17"/>
      <c r="T1619" t="str">
        <f t="shared" si="25"/>
        <v/>
      </c>
      <c r="U1619" s="34"/>
      <c r="V1619" s="28"/>
      <c r="W1619" s="29"/>
      <c r="X1619" s="30"/>
    </row>
    <row r="1620" spans="1:24">
      <c r="A1620" s="1"/>
      <c r="B1620" s="1"/>
      <c r="C1620" s="1"/>
      <c r="D1620" s="13"/>
      <c r="E1620" s="22"/>
      <c r="F1620" s="13"/>
      <c r="G1620" s="1"/>
      <c r="H1620" s="1"/>
      <c r="I1620" s="46"/>
      <c r="J1620" s="1"/>
      <c r="K1620" s="1"/>
      <c r="L1620" s="1"/>
      <c r="M1620" s="1"/>
      <c r="N1620" s="1"/>
      <c r="O1620" s="1"/>
      <c r="P1620" s="8"/>
      <c r="Q1620" s="26"/>
      <c r="R1620" s="17"/>
      <c r="T1620" t="str">
        <f t="shared" si="25"/>
        <v/>
      </c>
      <c r="U1620" s="34"/>
      <c r="V1620" s="28"/>
      <c r="W1620" s="29"/>
      <c r="X1620" s="30"/>
    </row>
    <row r="1621" spans="1:24">
      <c r="A1621" s="1"/>
      <c r="B1621" s="1"/>
      <c r="C1621" s="1"/>
      <c r="D1621" s="13"/>
      <c r="E1621" s="22"/>
      <c r="F1621" s="13"/>
      <c r="G1621" s="1"/>
      <c r="H1621" s="1"/>
      <c r="I1621" s="46"/>
      <c r="J1621" s="1"/>
      <c r="K1621" s="1"/>
      <c r="L1621" s="1"/>
      <c r="M1621" s="1"/>
      <c r="N1621" s="1"/>
      <c r="O1621" s="1"/>
      <c r="P1621" s="8"/>
      <c r="Q1621" s="26"/>
      <c r="R1621" s="17"/>
      <c r="T1621" t="str">
        <f t="shared" si="25"/>
        <v/>
      </c>
      <c r="U1621" s="34"/>
      <c r="V1621" s="28"/>
      <c r="W1621" s="29"/>
      <c r="X1621" s="30"/>
    </row>
    <row r="1622" spans="1:24">
      <c r="A1622" s="1"/>
      <c r="B1622" s="1"/>
      <c r="C1622" s="1"/>
      <c r="D1622" s="13"/>
      <c r="E1622" s="22"/>
      <c r="F1622" s="13"/>
      <c r="G1622" s="1"/>
      <c r="H1622" s="1"/>
      <c r="I1622" s="46"/>
      <c r="J1622" s="1"/>
      <c r="K1622" s="1"/>
      <c r="L1622" s="1"/>
      <c r="M1622" s="1"/>
      <c r="N1622" s="1"/>
      <c r="O1622" s="1"/>
      <c r="P1622" s="8"/>
      <c r="Q1622" s="26"/>
      <c r="R1622" s="17"/>
      <c r="T1622" t="str">
        <f t="shared" si="25"/>
        <v/>
      </c>
      <c r="U1622" s="34"/>
      <c r="V1622" s="28"/>
      <c r="W1622" s="29"/>
      <c r="X1622" s="30"/>
    </row>
    <row r="1623" spans="1:24">
      <c r="A1623" s="1"/>
      <c r="B1623" s="1"/>
      <c r="C1623" s="1"/>
      <c r="D1623" s="13"/>
      <c r="E1623" s="22"/>
      <c r="F1623" s="13"/>
      <c r="G1623" s="1"/>
      <c r="H1623" s="1"/>
      <c r="I1623" s="46"/>
      <c r="J1623" s="1"/>
      <c r="K1623" s="1"/>
      <c r="L1623" s="1"/>
      <c r="M1623" s="1"/>
      <c r="N1623" s="1"/>
      <c r="O1623" s="1"/>
      <c r="P1623" s="8"/>
      <c r="Q1623" s="26"/>
      <c r="R1623" s="17"/>
      <c r="T1623" t="str">
        <f t="shared" si="25"/>
        <v/>
      </c>
      <c r="U1623" s="34"/>
      <c r="V1623" s="28"/>
      <c r="W1623" s="29"/>
      <c r="X1623" s="30"/>
    </row>
    <row r="1624" spans="1:24">
      <c r="A1624" s="1"/>
      <c r="B1624" s="1"/>
      <c r="C1624" s="1"/>
      <c r="D1624" s="13"/>
      <c r="E1624" s="22"/>
      <c r="F1624" s="13"/>
      <c r="G1624" s="1"/>
      <c r="H1624" s="1"/>
      <c r="I1624" s="46"/>
      <c r="J1624" s="1"/>
      <c r="K1624" s="1"/>
      <c r="L1624" s="1"/>
      <c r="M1624" s="1"/>
      <c r="N1624" s="1"/>
      <c r="O1624" s="1"/>
      <c r="P1624" s="8"/>
      <c r="Q1624" s="26"/>
      <c r="R1624" s="17"/>
      <c r="T1624" t="str">
        <f t="shared" si="25"/>
        <v/>
      </c>
      <c r="U1624" s="34"/>
      <c r="V1624" s="28"/>
      <c r="W1624" s="29"/>
      <c r="X1624" s="30"/>
    </row>
    <row r="1625" spans="1:24">
      <c r="A1625" s="1"/>
      <c r="B1625" s="1"/>
      <c r="C1625" s="1"/>
      <c r="D1625" s="13"/>
      <c r="E1625" s="22"/>
      <c r="F1625" s="13"/>
      <c r="G1625" s="1"/>
      <c r="H1625" s="1"/>
      <c r="I1625" s="46"/>
      <c r="J1625" s="1"/>
      <c r="K1625" s="1"/>
      <c r="L1625" s="1"/>
      <c r="M1625" s="1"/>
      <c r="N1625" s="1"/>
      <c r="O1625" s="1"/>
      <c r="P1625" s="8"/>
      <c r="Q1625" s="26"/>
      <c r="R1625" s="17"/>
      <c r="T1625" t="str">
        <f t="shared" si="25"/>
        <v/>
      </c>
      <c r="U1625" s="34"/>
      <c r="V1625" s="28"/>
      <c r="W1625" s="29"/>
      <c r="X1625" s="30"/>
    </row>
    <row r="1626" spans="1:24">
      <c r="A1626" s="1"/>
      <c r="B1626" s="1"/>
      <c r="C1626" s="1"/>
      <c r="D1626" s="13"/>
      <c r="E1626" s="22"/>
      <c r="F1626" s="13"/>
      <c r="G1626" s="1"/>
      <c r="H1626" s="1"/>
      <c r="I1626" s="46"/>
      <c r="J1626" s="1"/>
      <c r="K1626" s="1"/>
      <c r="L1626" s="1"/>
      <c r="M1626" s="1"/>
      <c r="N1626" s="1"/>
      <c r="O1626" s="1"/>
      <c r="P1626" s="8"/>
      <c r="Q1626" s="26"/>
      <c r="R1626" s="17"/>
      <c r="T1626" t="str">
        <f t="shared" si="25"/>
        <v/>
      </c>
      <c r="U1626" s="34"/>
      <c r="V1626" s="28"/>
      <c r="W1626" s="29"/>
      <c r="X1626" s="30"/>
    </row>
    <row r="1627" spans="1:24">
      <c r="A1627" s="1"/>
      <c r="B1627" s="1"/>
      <c r="C1627" s="1"/>
      <c r="D1627" s="13"/>
      <c r="E1627" s="22"/>
      <c r="F1627" s="13"/>
      <c r="G1627" s="1"/>
      <c r="H1627" s="1"/>
      <c r="I1627" s="46"/>
      <c r="J1627" s="1"/>
      <c r="K1627" s="1"/>
      <c r="L1627" s="1"/>
      <c r="M1627" s="1"/>
      <c r="N1627" s="1"/>
      <c r="O1627" s="1"/>
      <c r="P1627" s="8"/>
      <c r="Q1627" s="26"/>
      <c r="R1627" s="17"/>
      <c r="T1627" t="str">
        <f t="shared" si="25"/>
        <v/>
      </c>
      <c r="U1627" s="34"/>
      <c r="V1627" s="28"/>
      <c r="W1627" s="29"/>
      <c r="X1627" s="30"/>
    </row>
    <row r="1628" spans="1:24">
      <c r="A1628" s="1"/>
      <c r="B1628" s="1"/>
      <c r="C1628" s="1"/>
      <c r="D1628" s="13"/>
      <c r="E1628" s="22"/>
      <c r="F1628" s="13"/>
      <c r="G1628" s="1"/>
      <c r="H1628" s="1"/>
      <c r="I1628" s="46"/>
      <c r="J1628" s="1"/>
      <c r="K1628" s="1"/>
      <c r="L1628" s="1"/>
      <c r="M1628" s="1"/>
      <c r="N1628" s="1"/>
      <c r="O1628" s="1"/>
      <c r="P1628" s="8"/>
      <c r="Q1628" s="26"/>
      <c r="R1628" s="17"/>
      <c r="T1628" t="str">
        <f t="shared" si="25"/>
        <v/>
      </c>
      <c r="U1628" s="34"/>
      <c r="V1628" s="28"/>
      <c r="W1628" s="29"/>
      <c r="X1628" s="30"/>
    </row>
    <row r="1629" spans="1:24">
      <c r="A1629" s="1"/>
      <c r="B1629" s="1"/>
      <c r="C1629" s="1"/>
      <c r="D1629" s="13"/>
      <c r="E1629" s="22"/>
      <c r="F1629" s="13"/>
      <c r="G1629" s="1"/>
      <c r="H1629" s="1"/>
      <c r="I1629" s="46"/>
      <c r="J1629" s="1"/>
      <c r="K1629" s="1"/>
      <c r="L1629" s="1"/>
      <c r="M1629" s="1"/>
      <c r="N1629" s="1"/>
      <c r="O1629" s="1"/>
      <c r="P1629" s="8"/>
      <c r="Q1629" s="26"/>
      <c r="R1629" s="17"/>
      <c r="T1629" t="str">
        <f t="shared" si="25"/>
        <v/>
      </c>
      <c r="U1629" s="34"/>
      <c r="V1629" s="28"/>
      <c r="W1629" s="29"/>
      <c r="X1629" s="30"/>
    </row>
    <row r="1630" spans="1:24">
      <c r="A1630" s="1"/>
      <c r="B1630" s="1"/>
      <c r="C1630" s="1"/>
      <c r="D1630" s="13"/>
      <c r="E1630" s="22"/>
      <c r="F1630" s="13"/>
      <c r="G1630" s="1"/>
      <c r="H1630" s="1"/>
      <c r="I1630" s="46"/>
      <c r="J1630" s="1"/>
      <c r="K1630" s="1"/>
      <c r="L1630" s="1"/>
      <c r="M1630" s="1"/>
      <c r="N1630" s="1"/>
      <c r="O1630" s="1"/>
      <c r="P1630" s="8"/>
      <c r="Q1630" s="26"/>
      <c r="R1630" s="17"/>
      <c r="T1630" t="str">
        <f t="shared" si="25"/>
        <v/>
      </c>
      <c r="U1630" s="34"/>
      <c r="V1630" s="28"/>
      <c r="W1630" s="29"/>
      <c r="X1630" s="30"/>
    </row>
    <row r="1631" spans="1:24">
      <c r="A1631" s="1"/>
      <c r="B1631" s="1"/>
      <c r="C1631" s="1"/>
      <c r="D1631" s="13"/>
      <c r="E1631" s="22"/>
      <c r="F1631" s="13"/>
      <c r="G1631" s="1"/>
      <c r="H1631" s="1"/>
      <c r="I1631" s="46"/>
      <c r="J1631" s="1"/>
      <c r="K1631" s="1"/>
      <c r="L1631" s="1"/>
      <c r="M1631" s="1"/>
      <c r="N1631" s="1"/>
      <c r="O1631" s="1"/>
      <c r="P1631" s="8"/>
      <c r="Q1631" s="26"/>
      <c r="R1631" s="17"/>
      <c r="T1631" t="str">
        <f t="shared" si="25"/>
        <v/>
      </c>
      <c r="U1631" s="34"/>
      <c r="V1631" s="28"/>
      <c r="W1631" s="29"/>
      <c r="X1631" s="30"/>
    </row>
    <row r="1632" spans="1:24">
      <c r="A1632" s="1"/>
      <c r="B1632" s="1"/>
      <c r="C1632" s="1"/>
      <c r="D1632" s="13"/>
      <c r="E1632" s="22"/>
      <c r="F1632" s="13"/>
      <c r="G1632" s="1"/>
      <c r="H1632" s="1"/>
      <c r="I1632" s="46"/>
      <c r="J1632" s="1"/>
      <c r="K1632" s="1"/>
      <c r="L1632" s="1"/>
      <c r="M1632" s="1"/>
      <c r="N1632" s="1"/>
      <c r="O1632" s="1"/>
      <c r="P1632" s="8"/>
      <c r="Q1632" s="26"/>
      <c r="R1632" s="17"/>
      <c r="T1632" t="str">
        <f t="shared" si="25"/>
        <v/>
      </c>
      <c r="U1632" s="34"/>
      <c r="V1632" s="28"/>
      <c r="W1632" s="29"/>
      <c r="X1632" s="30"/>
    </row>
    <row r="1633" spans="1:24">
      <c r="A1633" s="1"/>
      <c r="B1633" s="1"/>
      <c r="C1633" s="1"/>
      <c r="D1633" s="13"/>
      <c r="E1633" s="22"/>
      <c r="F1633" s="13"/>
      <c r="G1633" s="1"/>
      <c r="H1633" s="1"/>
      <c r="I1633" s="46"/>
      <c r="J1633" s="1"/>
      <c r="K1633" s="1"/>
      <c r="L1633" s="1"/>
      <c r="M1633" s="1"/>
      <c r="N1633" s="1"/>
      <c r="O1633" s="1"/>
      <c r="P1633" s="8"/>
      <c r="Q1633" s="26"/>
      <c r="R1633" s="17"/>
      <c r="T1633" t="str">
        <f t="shared" si="25"/>
        <v/>
      </c>
      <c r="U1633" s="34"/>
      <c r="V1633" s="28"/>
      <c r="W1633" s="29"/>
      <c r="X1633" s="30"/>
    </row>
    <row r="1634" spans="1:24">
      <c r="A1634" s="1"/>
      <c r="B1634" s="1"/>
      <c r="C1634" s="1"/>
      <c r="D1634" s="13"/>
      <c r="E1634" s="22"/>
      <c r="F1634" s="13"/>
      <c r="G1634" s="1"/>
      <c r="H1634" s="1"/>
      <c r="I1634" s="46"/>
      <c r="J1634" s="1"/>
      <c r="K1634" s="1"/>
      <c r="L1634" s="1"/>
      <c r="M1634" s="1"/>
      <c r="N1634" s="1"/>
      <c r="O1634" s="1"/>
      <c r="P1634" s="8"/>
      <c r="Q1634" s="26"/>
      <c r="R1634" s="17"/>
      <c r="T1634" t="str">
        <f t="shared" si="25"/>
        <v/>
      </c>
      <c r="U1634" s="34"/>
      <c r="V1634" s="28"/>
      <c r="W1634" s="29"/>
      <c r="X1634" s="30"/>
    </row>
    <row r="1635" spans="1:24">
      <c r="A1635" s="1"/>
      <c r="B1635" s="1"/>
      <c r="C1635" s="1"/>
      <c r="D1635" s="13"/>
      <c r="E1635" s="22"/>
      <c r="F1635" s="13"/>
      <c r="G1635" s="1"/>
      <c r="H1635" s="1"/>
      <c r="I1635" s="46"/>
      <c r="J1635" s="1"/>
      <c r="K1635" s="1"/>
      <c r="L1635" s="1"/>
      <c r="M1635" s="1"/>
      <c r="N1635" s="1"/>
      <c r="O1635" s="1"/>
      <c r="P1635" s="8"/>
      <c r="Q1635" s="26"/>
      <c r="R1635" s="17"/>
      <c r="T1635" t="str">
        <f t="shared" si="25"/>
        <v/>
      </c>
      <c r="U1635" s="34"/>
      <c r="V1635" s="28"/>
      <c r="W1635" s="29"/>
      <c r="X1635" s="30"/>
    </row>
    <row r="1636" spans="1:24">
      <c r="A1636" s="1"/>
      <c r="B1636" s="1"/>
      <c r="C1636" s="1"/>
      <c r="D1636" s="13"/>
      <c r="E1636" s="22"/>
      <c r="F1636" s="13"/>
      <c r="G1636" s="1"/>
      <c r="H1636" s="1"/>
      <c r="I1636" s="46"/>
      <c r="J1636" s="1"/>
      <c r="K1636" s="1"/>
      <c r="L1636" s="1"/>
      <c r="M1636" s="1"/>
      <c r="N1636" s="1"/>
      <c r="O1636" s="1"/>
      <c r="P1636" s="8"/>
      <c r="Q1636" s="26"/>
      <c r="R1636" s="17"/>
      <c r="T1636" t="str">
        <f t="shared" si="25"/>
        <v/>
      </c>
      <c r="U1636" s="34"/>
      <c r="V1636" s="28"/>
      <c r="W1636" s="29"/>
      <c r="X1636" s="30"/>
    </row>
    <row r="1637" spans="1:24">
      <c r="A1637" s="1"/>
      <c r="B1637" s="1"/>
      <c r="C1637" s="1"/>
      <c r="D1637" s="13"/>
      <c r="E1637" s="22"/>
      <c r="F1637" s="13"/>
      <c r="G1637" s="1"/>
      <c r="H1637" s="1"/>
      <c r="I1637" s="46"/>
      <c r="J1637" s="1"/>
      <c r="K1637" s="1"/>
      <c r="L1637" s="1"/>
      <c r="M1637" s="1"/>
      <c r="N1637" s="1"/>
      <c r="O1637" s="1"/>
      <c r="P1637" s="8"/>
      <c r="Q1637" s="26"/>
      <c r="R1637" s="17"/>
      <c r="T1637" t="str">
        <f t="shared" si="25"/>
        <v/>
      </c>
      <c r="U1637" s="34"/>
      <c r="V1637" s="28"/>
      <c r="W1637" s="29"/>
      <c r="X1637" s="30"/>
    </row>
    <row r="1638" spans="1:24">
      <c r="A1638" s="1"/>
      <c r="B1638" s="1"/>
      <c r="C1638" s="1"/>
      <c r="D1638" s="13"/>
      <c r="E1638" s="22"/>
      <c r="F1638" s="13"/>
      <c r="G1638" s="1"/>
      <c r="H1638" s="1"/>
      <c r="I1638" s="46"/>
      <c r="J1638" s="1"/>
      <c r="K1638" s="1"/>
      <c r="L1638" s="1"/>
      <c r="M1638" s="1"/>
      <c r="N1638" s="1"/>
      <c r="O1638" s="1"/>
      <c r="P1638" s="8"/>
      <c r="Q1638" s="26"/>
      <c r="R1638" s="17"/>
      <c r="T1638" t="str">
        <f t="shared" si="25"/>
        <v/>
      </c>
      <c r="U1638" s="34"/>
      <c r="V1638" s="28"/>
      <c r="W1638" s="29"/>
      <c r="X1638" s="30"/>
    </row>
    <row r="1639" spans="1:24">
      <c r="A1639" s="1"/>
      <c r="B1639" s="1"/>
      <c r="C1639" s="1"/>
      <c r="D1639" s="13"/>
      <c r="E1639" s="22"/>
      <c r="F1639" s="13"/>
      <c r="G1639" s="1"/>
      <c r="H1639" s="1"/>
      <c r="I1639" s="46"/>
      <c r="J1639" s="1"/>
      <c r="K1639" s="1"/>
      <c r="L1639" s="1"/>
      <c r="M1639" s="1"/>
      <c r="N1639" s="1"/>
      <c r="O1639" s="1"/>
      <c r="P1639" s="8"/>
      <c r="Q1639" s="26"/>
      <c r="R1639" s="17"/>
      <c r="T1639" t="str">
        <f t="shared" si="25"/>
        <v/>
      </c>
      <c r="U1639" s="34"/>
      <c r="V1639" s="28"/>
      <c r="W1639" s="29"/>
      <c r="X1639" s="30"/>
    </row>
    <row r="1640" spans="1:24">
      <c r="A1640" s="1"/>
      <c r="B1640" s="1"/>
      <c r="C1640" s="1"/>
      <c r="D1640" s="13"/>
      <c r="E1640" s="22"/>
      <c r="F1640" s="13"/>
      <c r="G1640" s="1"/>
      <c r="H1640" s="1"/>
      <c r="I1640" s="46"/>
      <c r="J1640" s="1"/>
      <c r="K1640" s="1"/>
      <c r="L1640" s="1"/>
      <c r="M1640" s="1"/>
      <c r="N1640" s="1"/>
      <c r="O1640" s="1"/>
      <c r="P1640" s="8"/>
      <c r="Q1640" s="26"/>
      <c r="R1640" s="17"/>
      <c r="T1640" t="str">
        <f t="shared" si="25"/>
        <v/>
      </c>
      <c r="U1640" s="34"/>
      <c r="V1640" s="28"/>
      <c r="W1640" s="29"/>
      <c r="X1640" s="30"/>
    </row>
    <row r="1641" spans="1:24">
      <c r="A1641" s="1"/>
      <c r="B1641" s="1"/>
      <c r="C1641" s="1"/>
      <c r="D1641" s="13"/>
      <c r="E1641" s="22"/>
      <c r="F1641" s="13"/>
      <c r="G1641" s="1"/>
      <c r="H1641" s="1"/>
      <c r="I1641" s="46"/>
      <c r="J1641" s="1"/>
      <c r="K1641" s="1"/>
      <c r="L1641" s="1"/>
      <c r="M1641" s="1"/>
      <c r="N1641" s="1"/>
      <c r="O1641" s="1"/>
      <c r="P1641" s="8"/>
      <c r="Q1641" s="26"/>
      <c r="R1641" s="17"/>
      <c r="T1641" t="str">
        <f t="shared" si="25"/>
        <v/>
      </c>
      <c r="U1641" s="34"/>
      <c r="V1641" s="28"/>
      <c r="W1641" s="29"/>
      <c r="X1641" s="30"/>
    </row>
    <row r="1642" spans="1:24">
      <c r="A1642" s="1"/>
      <c r="B1642" s="1"/>
      <c r="C1642" s="1"/>
      <c r="D1642" s="13"/>
      <c r="E1642" s="22"/>
      <c r="F1642" s="13"/>
      <c r="G1642" s="1"/>
      <c r="H1642" s="1"/>
      <c r="I1642" s="46"/>
      <c r="J1642" s="1"/>
      <c r="K1642" s="1"/>
      <c r="L1642" s="1"/>
      <c r="M1642" s="1"/>
      <c r="N1642" s="1"/>
      <c r="O1642" s="1"/>
      <c r="P1642" s="8"/>
      <c r="Q1642" s="26"/>
      <c r="R1642" s="17"/>
      <c r="T1642" t="str">
        <f t="shared" si="25"/>
        <v/>
      </c>
      <c r="U1642" s="34"/>
      <c r="V1642" s="28"/>
      <c r="W1642" s="29"/>
      <c r="X1642" s="30"/>
    </row>
    <row r="1643" spans="1:24">
      <c r="A1643" s="1"/>
      <c r="B1643" s="1"/>
      <c r="C1643" s="1"/>
      <c r="D1643" s="13"/>
      <c r="E1643" s="22"/>
      <c r="F1643" s="13"/>
      <c r="G1643" s="1"/>
      <c r="H1643" s="1"/>
      <c r="I1643" s="46"/>
      <c r="J1643" s="1"/>
      <c r="K1643" s="1"/>
      <c r="L1643" s="1"/>
      <c r="M1643" s="1"/>
      <c r="N1643" s="1"/>
      <c r="O1643" s="1"/>
      <c r="P1643" s="8"/>
      <c r="Q1643" s="26"/>
      <c r="R1643" s="17"/>
      <c r="T1643" t="str">
        <f t="shared" si="25"/>
        <v/>
      </c>
      <c r="U1643" s="34"/>
      <c r="V1643" s="28"/>
      <c r="W1643" s="29"/>
      <c r="X1643" s="30"/>
    </row>
    <row r="1644" spans="1:24">
      <c r="A1644" s="1"/>
      <c r="B1644" s="1"/>
      <c r="C1644" s="1"/>
      <c r="D1644" s="13"/>
      <c r="E1644" s="22"/>
      <c r="F1644" s="13"/>
      <c r="G1644" s="1"/>
      <c r="H1644" s="1"/>
      <c r="I1644" s="46"/>
      <c r="J1644" s="1"/>
      <c r="K1644" s="1"/>
      <c r="L1644" s="1"/>
      <c r="M1644" s="1"/>
      <c r="N1644" s="1"/>
      <c r="O1644" s="1"/>
      <c r="P1644" s="8"/>
      <c r="Q1644" s="26"/>
      <c r="R1644" s="17"/>
      <c r="T1644" t="str">
        <f t="shared" si="25"/>
        <v/>
      </c>
      <c r="U1644" s="34"/>
      <c r="V1644" s="28"/>
      <c r="W1644" s="29"/>
      <c r="X1644" s="30"/>
    </row>
    <row r="1645" spans="1:24">
      <c r="A1645" s="1"/>
      <c r="B1645" s="1"/>
      <c r="C1645" s="1"/>
      <c r="D1645" s="13"/>
      <c r="E1645" s="22"/>
      <c r="F1645" s="13"/>
      <c r="G1645" s="1"/>
      <c r="H1645" s="1"/>
      <c r="I1645" s="46"/>
      <c r="J1645" s="1"/>
      <c r="K1645" s="1"/>
      <c r="L1645" s="1"/>
      <c r="M1645" s="1"/>
      <c r="N1645" s="1"/>
      <c r="O1645" s="1"/>
      <c r="P1645" s="8"/>
      <c r="Q1645" s="26"/>
      <c r="R1645" s="17"/>
      <c r="T1645" t="str">
        <f t="shared" si="25"/>
        <v/>
      </c>
      <c r="U1645" s="34"/>
      <c r="V1645" s="28"/>
      <c r="W1645" s="29"/>
      <c r="X1645" s="30"/>
    </row>
    <row r="1646" spans="1:24">
      <c r="A1646" s="1"/>
      <c r="B1646" s="1"/>
      <c r="C1646" s="1"/>
      <c r="D1646" s="13"/>
      <c r="E1646" s="22"/>
      <c r="F1646" s="13"/>
      <c r="G1646" s="1"/>
      <c r="H1646" s="1"/>
      <c r="I1646" s="46"/>
      <c r="J1646" s="1"/>
      <c r="K1646" s="1"/>
      <c r="L1646" s="1"/>
      <c r="M1646" s="1"/>
      <c r="N1646" s="1"/>
      <c r="O1646" s="1"/>
      <c r="P1646" s="8"/>
      <c r="Q1646" s="26"/>
      <c r="R1646" s="17"/>
      <c r="T1646" t="str">
        <f t="shared" si="25"/>
        <v/>
      </c>
      <c r="U1646" s="34"/>
      <c r="V1646" s="28"/>
      <c r="W1646" s="29"/>
      <c r="X1646" s="30"/>
    </row>
    <row r="1647" spans="1:24">
      <c r="A1647" s="1"/>
      <c r="B1647" s="1"/>
      <c r="C1647" s="1"/>
      <c r="D1647" s="13"/>
      <c r="E1647" s="22"/>
      <c r="F1647" s="13"/>
      <c r="G1647" s="1"/>
      <c r="H1647" s="1"/>
      <c r="I1647" s="46"/>
      <c r="J1647" s="1"/>
      <c r="K1647" s="1"/>
      <c r="L1647" s="1"/>
      <c r="M1647" s="1"/>
      <c r="N1647" s="1"/>
      <c r="O1647" s="1"/>
      <c r="P1647" s="8"/>
      <c r="Q1647" s="26"/>
      <c r="R1647" s="17"/>
      <c r="T1647" t="str">
        <f t="shared" si="25"/>
        <v/>
      </c>
      <c r="U1647" s="34"/>
      <c r="V1647" s="28"/>
      <c r="W1647" s="29"/>
      <c r="X1647" s="30"/>
    </row>
    <row r="1648" spans="1:24">
      <c r="A1648" s="1"/>
      <c r="B1648" s="1"/>
      <c r="C1648" s="1"/>
      <c r="D1648" s="13"/>
      <c r="E1648" s="22"/>
      <c r="F1648" s="13"/>
      <c r="G1648" s="1"/>
      <c r="H1648" s="1"/>
      <c r="I1648" s="46"/>
      <c r="J1648" s="1"/>
      <c r="K1648" s="1"/>
      <c r="L1648" s="1"/>
      <c r="M1648" s="1"/>
      <c r="N1648" s="1"/>
      <c r="O1648" s="1"/>
      <c r="P1648" s="8"/>
      <c r="Q1648" s="26"/>
      <c r="R1648" s="17"/>
      <c r="T1648" t="str">
        <f t="shared" si="25"/>
        <v/>
      </c>
      <c r="U1648" s="34"/>
      <c r="V1648" s="28"/>
      <c r="W1648" s="29"/>
      <c r="X1648" s="30"/>
    </row>
    <row r="1649" spans="1:24">
      <c r="A1649" s="1"/>
      <c r="B1649" s="1"/>
      <c r="C1649" s="1"/>
      <c r="D1649" s="13"/>
      <c r="E1649" s="22"/>
      <c r="F1649" s="13"/>
      <c r="G1649" s="1"/>
      <c r="H1649" s="1"/>
      <c r="I1649" s="46"/>
      <c r="J1649" s="1"/>
      <c r="K1649" s="1"/>
      <c r="L1649" s="1"/>
      <c r="M1649" s="1"/>
      <c r="N1649" s="1"/>
      <c r="O1649" s="1"/>
      <c r="P1649" s="8"/>
      <c r="Q1649" s="26"/>
      <c r="R1649" s="17"/>
      <c r="T1649" t="str">
        <f t="shared" si="25"/>
        <v/>
      </c>
      <c r="U1649" s="34"/>
      <c r="V1649" s="28"/>
      <c r="W1649" s="29"/>
      <c r="X1649" s="30"/>
    </row>
    <row r="1650" spans="1:24">
      <c r="A1650" s="1"/>
      <c r="B1650" s="1"/>
      <c r="C1650" s="1"/>
      <c r="D1650" s="13"/>
      <c r="E1650" s="22"/>
      <c r="F1650" s="13"/>
      <c r="G1650" s="1"/>
      <c r="H1650" s="1"/>
      <c r="I1650" s="46"/>
      <c r="J1650" s="1"/>
      <c r="K1650" s="1"/>
      <c r="L1650" s="1"/>
      <c r="M1650" s="1"/>
      <c r="N1650" s="1"/>
      <c r="O1650" s="1"/>
      <c r="P1650" s="8"/>
      <c r="Q1650" s="26"/>
      <c r="R1650" s="17"/>
      <c r="T1650" t="str">
        <f t="shared" si="25"/>
        <v/>
      </c>
      <c r="U1650" s="34"/>
      <c r="V1650" s="28"/>
      <c r="W1650" s="29"/>
      <c r="X1650" s="30"/>
    </row>
    <row r="1651" spans="1:24">
      <c r="A1651" s="1"/>
      <c r="B1651" s="1"/>
      <c r="C1651" s="1"/>
      <c r="D1651" s="13"/>
      <c r="E1651" s="22"/>
      <c r="F1651" s="13"/>
      <c r="G1651" s="1"/>
      <c r="H1651" s="1"/>
      <c r="I1651" s="46"/>
      <c r="J1651" s="1"/>
      <c r="K1651" s="1"/>
      <c r="L1651" s="1"/>
      <c r="M1651" s="1"/>
      <c r="N1651" s="1"/>
      <c r="O1651" s="1"/>
      <c r="P1651" s="8"/>
      <c r="Q1651" s="26"/>
      <c r="R1651" s="17"/>
      <c r="T1651" t="str">
        <f t="shared" si="25"/>
        <v/>
      </c>
      <c r="U1651" s="34"/>
      <c r="V1651" s="28"/>
      <c r="W1651" s="29"/>
      <c r="X1651" s="30"/>
    </row>
    <row r="1652" spans="1:24">
      <c r="A1652" s="1"/>
      <c r="B1652" s="1"/>
      <c r="C1652" s="1"/>
      <c r="D1652" s="13"/>
      <c r="E1652" s="22"/>
      <c r="F1652" s="13"/>
      <c r="G1652" s="1"/>
      <c r="H1652" s="1"/>
      <c r="I1652" s="46"/>
      <c r="J1652" s="1"/>
      <c r="K1652" s="1"/>
      <c r="L1652" s="1"/>
      <c r="M1652" s="1"/>
      <c r="N1652" s="1"/>
      <c r="O1652" s="1"/>
      <c r="P1652" s="8"/>
      <c r="Q1652" s="26"/>
      <c r="R1652" s="17"/>
      <c r="T1652" t="str">
        <f t="shared" si="25"/>
        <v/>
      </c>
      <c r="U1652" s="34"/>
      <c r="V1652" s="28"/>
      <c r="W1652" s="29"/>
      <c r="X1652" s="30"/>
    </row>
    <row r="1653" spans="1:24">
      <c r="A1653" s="1"/>
      <c r="B1653" s="1"/>
      <c r="C1653" s="1"/>
      <c r="D1653" s="13"/>
      <c r="E1653" s="22"/>
      <c r="F1653" s="13"/>
      <c r="G1653" s="1"/>
      <c r="H1653" s="1"/>
      <c r="I1653" s="46"/>
      <c r="J1653" s="1"/>
      <c r="K1653" s="1"/>
      <c r="L1653" s="1"/>
      <c r="M1653" s="1"/>
      <c r="N1653" s="1"/>
      <c r="O1653" s="1"/>
      <c r="P1653" s="8"/>
      <c r="Q1653" s="26"/>
      <c r="R1653" s="17"/>
      <c r="T1653" t="str">
        <f t="shared" si="25"/>
        <v/>
      </c>
      <c r="U1653" s="34"/>
      <c r="V1653" s="28"/>
      <c r="W1653" s="29"/>
      <c r="X1653" s="30"/>
    </row>
    <row r="1654" spans="1:24">
      <c r="A1654" s="1"/>
      <c r="B1654" s="1"/>
      <c r="C1654" s="1"/>
      <c r="D1654" s="13"/>
      <c r="E1654" s="22"/>
      <c r="F1654" s="13"/>
      <c r="G1654" s="1"/>
      <c r="H1654" s="1"/>
      <c r="I1654" s="46"/>
      <c r="J1654" s="1"/>
      <c r="K1654" s="1"/>
      <c r="L1654" s="1"/>
      <c r="M1654" s="1"/>
      <c r="N1654" s="1"/>
      <c r="O1654" s="1"/>
      <c r="P1654" s="8"/>
      <c r="Q1654" s="26"/>
      <c r="R1654" s="17"/>
      <c r="T1654" t="str">
        <f t="shared" si="25"/>
        <v/>
      </c>
      <c r="U1654" s="34"/>
      <c r="V1654" s="28"/>
      <c r="W1654" s="29"/>
      <c r="X1654" s="30"/>
    </row>
    <row r="1655" spans="1:24">
      <c r="A1655" s="1"/>
      <c r="B1655" s="1"/>
      <c r="C1655" s="1"/>
      <c r="D1655" s="13"/>
      <c r="E1655" s="22"/>
      <c r="F1655" s="13"/>
      <c r="G1655" s="1"/>
      <c r="H1655" s="1"/>
      <c r="I1655" s="46"/>
      <c r="J1655" s="1"/>
      <c r="K1655" s="1"/>
      <c r="L1655" s="1"/>
      <c r="M1655" s="1"/>
      <c r="N1655" s="1"/>
      <c r="O1655" s="1"/>
      <c r="P1655" s="8"/>
      <c r="Q1655" s="26"/>
      <c r="R1655" s="17"/>
      <c r="T1655" t="str">
        <f t="shared" si="25"/>
        <v/>
      </c>
      <c r="U1655" s="34"/>
      <c r="V1655" s="28"/>
      <c r="W1655" s="29"/>
      <c r="X1655" s="30"/>
    </row>
    <row r="1656" spans="1:24">
      <c r="A1656" s="1"/>
      <c r="B1656" s="1"/>
      <c r="C1656" s="1"/>
      <c r="D1656" s="13"/>
      <c r="E1656" s="22"/>
      <c r="F1656" s="13"/>
      <c r="G1656" s="1"/>
      <c r="H1656" s="1"/>
      <c r="I1656" s="46"/>
      <c r="J1656" s="1"/>
      <c r="K1656" s="1"/>
      <c r="L1656" s="1"/>
      <c r="M1656" s="1"/>
      <c r="N1656" s="1"/>
      <c r="O1656" s="1"/>
      <c r="P1656" s="8"/>
      <c r="Q1656" s="26"/>
      <c r="R1656" s="17"/>
      <c r="T1656" t="str">
        <f t="shared" si="25"/>
        <v/>
      </c>
      <c r="U1656" s="34"/>
      <c r="V1656" s="28"/>
      <c r="W1656" s="29"/>
      <c r="X1656" s="30"/>
    </row>
    <row r="1657" spans="1:24">
      <c r="A1657" s="1"/>
      <c r="B1657" s="1"/>
      <c r="C1657" s="1"/>
      <c r="D1657" s="13"/>
      <c r="E1657" s="22"/>
      <c r="F1657" s="13"/>
      <c r="G1657" s="1"/>
      <c r="H1657" s="1"/>
      <c r="I1657" s="46"/>
      <c r="J1657" s="1"/>
      <c r="K1657" s="1"/>
      <c r="L1657" s="1"/>
      <c r="M1657" s="1"/>
      <c r="N1657" s="1"/>
      <c r="O1657" s="1"/>
      <c r="P1657" s="8"/>
      <c r="Q1657" s="26"/>
      <c r="R1657" s="17"/>
      <c r="T1657" t="str">
        <f t="shared" si="25"/>
        <v/>
      </c>
      <c r="U1657" s="34"/>
      <c r="V1657" s="28"/>
      <c r="W1657" s="29"/>
      <c r="X1657" s="30"/>
    </row>
    <row r="1658" spans="1:24">
      <c r="A1658" s="1"/>
      <c r="B1658" s="1"/>
      <c r="C1658" s="1"/>
      <c r="D1658" s="13"/>
      <c r="E1658" s="22"/>
      <c r="F1658" s="13"/>
      <c r="G1658" s="1"/>
      <c r="H1658" s="1"/>
      <c r="I1658" s="46"/>
      <c r="J1658" s="1"/>
      <c r="K1658" s="1"/>
      <c r="L1658" s="1"/>
      <c r="M1658" s="1"/>
      <c r="N1658" s="1"/>
      <c r="O1658" s="1"/>
      <c r="P1658" s="8"/>
      <c r="Q1658" s="26"/>
      <c r="R1658" s="17"/>
      <c r="T1658" t="str">
        <f t="shared" si="25"/>
        <v/>
      </c>
      <c r="U1658" s="34"/>
      <c r="V1658" s="28"/>
      <c r="W1658" s="29"/>
      <c r="X1658" s="30"/>
    </row>
    <row r="1659" spans="1:24">
      <c r="A1659" s="1"/>
      <c r="B1659" s="1"/>
      <c r="C1659" s="1"/>
      <c r="D1659" s="13"/>
      <c r="E1659" s="22"/>
      <c r="F1659" s="13"/>
      <c r="G1659" s="1"/>
      <c r="H1659" s="1"/>
      <c r="I1659" s="46"/>
      <c r="J1659" s="1"/>
      <c r="K1659" s="1"/>
      <c r="L1659" s="1"/>
      <c r="M1659" s="1"/>
      <c r="N1659" s="1"/>
      <c r="O1659" s="1"/>
      <c r="P1659" s="8"/>
      <c r="Q1659" s="26"/>
      <c r="R1659" s="17"/>
      <c r="T1659" t="str">
        <f t="shared" si="25"/>
        <v/>
      </c>
      <c r="U1659" s="34"/>
      <c r="V1659" s="28"/>
      <c r="W1659" s="29"/>
      <c r="X1659" s="30"/>
    </row>
    <row r="1660" spans="1:24">
      <c r="A1660" s="1"/>
      <c r="B1660" s="1"/>
      <c r="C1660" s="1"/>
      <c r="D1660" s="13"/>
      <c r="E1660" s="22"/>
      <c r="F1660" s="13"/>
      <c r="G1660" s="1"/>
      <c r="H1660" s="1"/>
      <c r="I1660" s="46"/>
      <c r="J1660" s="1"/>
      <c r="K1660" s="1"/>
      <c r="L1660" s="1"/>
      <c r="M1660" s="1"/>
      <c r="N1660" s="1"/>
      <c r="O1660" s="1"/>
      <c r="P1660" s="8"/>
      <c r="Q1660" s="26"/>
      <c r="R1660" s="17"/>
      <c r="T1660" t="str">
        <f t="shared" si="25"/>
        <v/>
      </c>
      <c r="U1660" s="34"/>
      <c r="V1660" s="28"/>
      <c r="W1660" s="29"/>
      <c r="X1660" s="30"/>
    </row>
    <row r="1661" spans="1:24">
      <c r="A1661" s="1"/>
      <c r="B1661" s="1"/>
      <c r="C1661" s="1"/>
      <c r="D1661" s="13"/>
      <c r="E1661" s="22"/>
      <c r="F1661" s="13"/>
      <c r="G1661" s="1"/>
      <c r="H1661" s="1"/>
      <c r="I1661" s="46"/>
      <c r="J1661" s="1"/>
      <c r="K1661" s="1"/>
      <c r="L1661" s="1"/>
      <c r="M1661" s="1"/>
      <c r="N1661" s="1"/>
      <c r="O1661" s="1"/>
      <c r="P1661" s="8"/>
      <c r="Q1661" s="26"/>
      <c r="R1661" s="17"/>
      <c r="T1661" t="str">
        <f t="shared" si="25"/>
        <v/>
      </c>
      <c r="U1661" s="34"/>
      <c r="V1661" s="28"/>
      <c r="W1661" s="29"/>
      <c r="X1661" s="30"/>
    </row>
    <row r="1662" spans="1:24">
      <c r="A1662" s="1"/>
      <c r="B1662" s="1"/>
      <c r="C1662" s="1"/>
      <c r="D1662" s="13"/>
      <c r="E1662" s="22"/>
      <c r="F1662" s="13"/>
      <c r="G1662" s="1"/>
      <c r="H1662" s="1"/>
      <c r="I1662" s="46"/>
      <c r="J1662" s="1"/>
      <c r="K1662" s="1"/>
      <c r="L1662" s="1"/>
      <c r="M1662" s="1"/>
      <c r="N1662" s="1"/>
      <c r="O1662" s="1"/>
      <c r="P1662" s="8"/>
      <c r="Q1662" s="26"/>
      <c r="R1662" s="17"/>
      <c r="T1662" t="str">
        <f t="shared" si="25"/>
        <v/>
      </c>
      <c r="U1662" s="34"/>
      <c r="V1662" s="28"/>
      <c r="W1662" s="29"/>
      <c r="X1662" s="30"/>
    </row>
    <row r="1663" spans="1:24">
      <c r="A1663" s="1"/>
      <c r="B1663" s="1"/>
      <c r="C1663" s="1"/>
      <c r="D1663" s="13"/>
      <c r="E1663" s="22"/>
      <c r="F1663" s="13"/>
      <c r="G1663" s="1"/>
      <c r="H1663" s="1"/>
      <c r="I1663" s="46"/>
      <c r="J1663" s="1"/>
      <c r="K1663" s="1"/>
      <c r="L1663" s="1"/>
      <c r="M1663" s="1"/>
      <c r="N1663" s="1"/>
      <c r="O1663" s="1"/>
      <c r="P1663" s="8"/>
      <c r="Q1663" s="26"/>
      <c r="R1663" s="17"/>
      <c r="T1663" t="str">
        <f t="shared" si="25"/>
        <v/>
      </c>
      <c r="U1663" s="34"/>
      <c r="V1663" s="28"/>
      <c r="W1663" s="29"/>
      <c r="X1663" s="30"/>
    </row>
    <row r="1664" spans="1:24">
      <c r="A1664" s="1"/>
      <c r="B1664" s="1"/>
      <c r="C1664" s="1"/>
      <c r="D1664" s="13"/>
      <c r="E1664" s="22"/>
      <c r="F1664" s="13"/>
      <c r="G1664" s="1"/>
      <c r="H1664" s="1"/>
      <c r="I1664" s="46"/>
      <c r="J1664" s="1"/>
      <c r="K1664" s="1"/>
      <c r="L1664" s="1"/>
      <c r="M1664" s="1"/>
      <c r="N1664" s="1"/>
      <c r="O1664" s="1"/>
      <c r="P1664" s="8"/>
      <c r="Q1664" s="26"/>
      <c r="R1664" s="17"/>
      <c r="T1664" t="str">
        <f t="shared" si="25"/>
        <v/>
      </c>
      <c r="U1664" s="34"/>
      <c r="V1664" s="28"/>
      <c r="W1664" s="29"/>
      <c r="X1664" s="30"/>
    </row>
    <row r="1665" spans="1:24">
      <c r="A1665" s="1"/>
      <c r="B1665" s="1"/>
      <c r="C1665" s="1"/>
      <c r="D1665" s="13"/>
      <c r="E1665" s="22"/>
      <c r="F1665" s="13"/>
      <c r="G1665" s="1"/>
      <c r="H1665" s="1"/>
      <c r="I1665" s="46"/>
      <c r="J1665" s="1"/>
      <c r="K1665" s="1"/>
      <c r="L1665" s="1"/>
      <c r="M1665" s="1"/>
      <c r="N1665" s="1"/>
      <c r="O1665" s="1"/>
      <c r="P1665" s="8"/>
      <c r="Q1665" s="26"/>
      <c r="R1665" s="17"/>
      <c r="T1665" t="str">
        <f t="shared" si="25"/>
        <v/>
      </c>
      <c r="U1665" s="34"/>
      <c r="V1665" s="28"/>
      <c r="W1665" s="29"/>
      <c r="X1665" s="30"/>
    </row>
    <row r="1666" spans="1:24">
      <c r="A1666" s="1"/>
      <c r="B1666" s="1"/>
      <c r="C1666" s="1"/>
      <c r="D1666" s="13"/>
      <c r="E1666" s="22"/>
      <c r="F1666" s="13"/>
      <c r="G1666" s="1"/>
      <c r="H1666" s="1"/>
      <c r="I1666" s="46"/>
      <c r="J1666" s="1"/>
      <c r="K1666" s="1"/>
      <c r="L1666" s="1"/>
      <c r="M1666" s="1"/>
      <c r="N1666" s="1"/>
      <c r="O1666" s="1"/>
      <c r="P1666" s="8"/>
      <c r="Q1666" s="26"/>
      <c r="R1666" s="17"/>
      <c r="T1666" t="str">
        <f t="shared" si="25"/>
        <v/>
      </c>
      <c r="U1666" s="34"/>
      <c r="V1666" s="28"/>
      <c r="W1666" s="29"/>
      <c r="X1666" s="30"/>
    </row>
    <row r="1667" spans="1:24">
      <c r="A1667" s="1"/>
      <c r="B1667" s="1"/>
      <c r="C1667" s="1"/>
      <c r="D1667" s="13"/>
      <c r="E1667" s="22"/>
      <c r="F1667" s="13"/>
      <c r="G1667" s="1"/>
      <c r="H1667" s="1"/>
      <c r="I1667" s="46"/>
      <c r="J1667" s="1"/>
      <c r="K1667" s="1"/>
      <c r="L1667" s="1"/>
      <c r="M1667" s="1"/>
      <c r="N1667" s="1"/>
      <c r="O1667" s="1"/>
      <c r="P1667" s="8"/>
      <c r="Q1667" s="26"/>
      <c r="R1667" s="17"/>
      <c r="T1667" t="str">
        <f t="shared" si="25"/>
        <v/>
      </c>
      <c r="U1667" s="34"/>
      <c r="V1667" s="28"/>
      <c r="W1667" s="29"/>
      <c r="X1667" s="30"/>
    </row>
    <row r="1668" spans="1:24">
      <c r="A1668" s="1"/>
      <c r="B1668" s="1"/>
      <c r="C1668" s="1"/>
      <c r="D1668" s="13"/>
      <c r="E1668" s="22"/>
      <c r="F1668" s="13"/>
      <c r="G1668" s="1"/>
      <c r="H1668" s="1"/>
      <c r="I1668" s="46"/>
      <c r="J1668" s="1"/>
      <c r="K1668" s="1"/>
      <c r="L1668" s="1"/>
      <c r="M1668" s="1"/>
      <c r="N1668" s="1"/>
      <c r="O1668" s="1"/>
      <c r="P1668" s="8"/>
      <c r="Q1668" s="26"/>
      <c r="R1668" s="17"/>
      <c r="T1668" t="str">
        <f t="shared" si="25"/>
        <v/>
      </c>
      <c r="U1668" s="34"/>
      <c r="V1668" s="28"/>
      <c r="W1668" s="29"/>
      <c r="X1668" s="30"/>
    </row>
    <row r="1669" spans="1:24">
      <c r="A1669" s="1"/>
      <c r="B1669" s="1"/>
      <c r="C1669" s="1"/>
      <c r="D1669" s="13"/>
      <c r="E1669" s="22"/>
      <c r="F1669" s="13"/>
      <c r="G1669" s="1"/>
      <c r="H1669" s="1"/>
      <c r="I1669" s="46"/>
      <c r="J1669" s="1"/>
      <c r="K1669" s="1"/>
      <c r="L1669" s="1"/>
      <c r="M1669" s="1"/>
      <c r="N1669" s="1"/>
      <c r="O1669" s="1"/>
      <c r="P1669" s="8"/>
      <c r="Q1669" s="26"/>
      <c r="R1669" s="17"/>
      <c r="T1669" t="str">
        <f t="shared" si="25"/>
        <v/>
      </c>
      <c r="U1669" s="34"/>
      <c r="V1669" s="28"/>
      <c r="W1669" s="29"/>
      <c r="X1669" s="30"/>
    </row>
    <row r="1670" spans="1:24">
      <c r="A1670" s="1"/>
      <c r="B1670" s="1"/>
      <c r="C1670" s="1"/>
      <c r="D1670" s="13"/>
      <c r="E1670" s="22"/>
      <c r="F1670" s="13"/>
      <c r="G1670" s="1"/>
      <c r="H1670" s="1"/>
      <c r="I1670" s="46"/>
      <c r="J1670" s="1"/>
      <c r="K1670" s="1"/>
      <c r="L1670" s="1"/>
      <c r="M1670" s="1"/>
      <c r="N1670" s="1"/>
      <c r="O1670" s="1"/>
      <c r="P1670" s="8"/>
      <c r="Q1670" s="26"/>
      <c r="R1670" s="17"/>
      <c r="T1670" t="str">
        <f t="shared" ref="T1670:T1733" si="26">IF(AND(Q1670=0,R1670=0),"",IF(I1670="","",($U$1-I1670)+1))</f>
        <v/>
      </c>
      <c r="U1670" s="34"/>
      <c r="V1670" s="28"/>
      <c r="W1670" s="29"/>
      <c r="X1670" s="30"/>
    </row>
    <row r="1671" spans="1:24">
      <c r="A1671" s="1"/>
      <c r="B1671" s="1"/>
      <c r="C1671" s="1"/>
      <c r="D1671" s="13"/>
      <c r="E1671" s="22"/>
      <c r="F1671" s="13"/>
      <c r="G1671" s="1"/>
      <c r="H1671" s="1"/>
      <c r="I1671" s="46"/>
      <c r="J1671" s="1"/>
      <c r="K1671" s="1"/>
      <c r="L1671" s="1"/>
      <c r="M1671" s="1"/>
      <c r="N1671" s="1"/>
      <c r="O1671" s="1"/>
      <c r="P1671" s="8"/>
      <c r="Q1671" s="26"/>
      <c r="R1671" s="17"/>
      <c r="T1671" t="str">
        <f t="shared" si="26"/>
        <v/>
      </c>
      <c r="U1671" s="34"/>
      <c r="V1671" s="28"/>
      <c r="W1671" s="29"/>
      <c r="X1671" s="30"/>
    </row>
    <row r="1672" spans="1:24">
      <c r="A1672" s="1"/>
      <c r="B1672" s="1"/>
      <c r="C1672" s="1"/>
      <c r="D1672" s="13"/>
      <c r="E1672" s="22"/>
      <c r="F1672" s="13"/>
      <c r="G1672" s="1"/>
      <c r="H1672" s="1"/>
      <c r="I1672" s="46"/>
      <c r="J1672" s="1"/>
      <c r="K1672" s="1"/>
      <c r="L1672" s="1"/>
      <c r="M1672" s="1"/>
      <c r="N1672" s="1"/>
      <c r="O1672" s="1"/>
      <c r="P1672" s="8"/>
      <c r="Q1672" s="26"/>
      <c r="R1672" s="17"/>
      <c r="T1672" t="str">
        <f t="shared" si="26"/>
        <v/>
      </c>
      <c r="U1672" s="34"/>
      <c r="V1672" s="28"/>
      <c r="W1672" s="29"/>
      <c r="X1672" s="30"/>
    </row>
    <row r="1673" spans="1:24">
      <c r="A1673" s="1"/>
      <c r="B1673" s="1"/>
      <c r="C1673" s="1"/>
      <c r="D1673" s="13"/>
      <c r="E1673" s="22"/>
      <c r="F1673" s="13"/>
      <c r="G1673" s="1"/>
      <c r="H1673" s="1"/>
      <c r="I1673" s="46"/>
      <c r="J1673" s="1"/>
      <c r="K1673" s="1"/>
      <c r="L1673" s="1"/>
      <c r="M1673" s="1"/>
      <c r="N1673" s="1"/>
      <c r="O1673" s="1"/>
      <c r="P1673" s="8"/>
      <c r="Q1673" s="26"/>
      <c r="R1673" s="17"/>
      <c r="T1673" t="str">
        <f t="shared" si="26"/>
        <v/>
      </c>
      <c r="U1673" s="34"/>
      <c r="V1673" s="28"/>
      <c r="W1673" s="29"/>
      <c r="X1673" s="30"/>
    </row>
    <row r="1674" spans="1:24">
      <c r="A1674" s="1"/>
      <c r="B1674" s="1"/>
      <c r="C1674" s="1"/>
      <c r="D1674" s="13"/>
      <c r="E1674" s="22"/>
      <c r="F1674" s="13"/>
      <c r="G1674" s="1"/>
      <c r="H1674" s="1"/>
      <c r="I1674" s="46"/>
      <c r="J1674" s="1"/>
      <c r="K1674" s="1"/>
      <c r="L1674" s="1"/>
      <c r="M1674" s="1"/>
      <c r="N1674" s="1"/>
      <c r="O1674" s="1"/>
      <c r="P1674" s="8"/>
      <c r="Q1674" s="26"/>
      <c r="R1674" s="17"/>
      <c r="T1674" t="str">
        <f t="shared" si="26"/>
        <v/>
      </c>
      <c r="U1674" s="34"/>
      <c r="V1674" s="28"/>
      <c r="W1674" s="29"/>
      <c r="X1674" s="30"/>
    </row>
    <row r="1675" spans="1:24">
      <c r="A1675" s="1"/>
      <c r="B1675" s="1"/>
      <c r="C1675" s="1"/>
      <c r="D1675" s="13"/>
      <c r="E1675" s="22"/>
      <c r="F1675" s="13"/>
      <c r="G1675" s="1"/>
      <c r="H1675" s="1"/>
      <c r="I1675" s="46"/>
      <c r="J1675" s="1"/>
      <c r="K1675" s="1"/>
      <c r="L1675" s="1"/>
      <c r="M1675" s="1"/>
      <c r="N1675" s="1"/>
      <c r="O1675" s="1"/>
      <c r="P1675" s="8"/>
      <c r="Q1675" s="26"/>
      <c r="R1675" s="17"/>
      <c r="T1675" t="str">
        <f t="shared" si="26"/>
        <v/>
      </c>
      <c r="U1675" s="34"/>
      <c r="V1675" s="28"/>
      <c r="W1675" s="29"/>
      <c r="X1675" s="30"/>
    </row>
    <row r="1676" spans="1:24">
      <c r="A1676" s="1"/>
      <c r="B1676" s="1"/>
      <c r="C1676" s="1"/>
      <c r="D1676" s="13"/>
      <c r="E1676" s="22"/>
      <c r="F1676" s="13"/>
      <c r="G1676" s="1"/>
      <c r="H1676" s="1"/>
      <c r="I1676" s="46"/>
      <c r="J1676" s="1"/>
      <c r="K1676" s="1"/>
      <c r="L1676" s="1"/>
      <c r="M1676" s="1"/>
      <c r="N1676" s="1"/>
      <c r="O1676" s="1"/>
      <c r="P1676" s="8"/>
      <c r="Q1676" s="26"/>
      <c r="R1676" s="17"/>
      <c r="T1676" t="str">
        <f t="shared" si="26"/>
        <v/>
      </c>
      <c r="U1676" s="34"/>
      <c r="V1676" s="28"/>
      <c r="W1676" s="29"/>
      <c r="X1676" s="30"/>
    </row>
    <row r="1677" spans="1:24">
      <c r="A1677" s="1"/>
      <c r="B1677" s="1"/>
      <c r="C1677" s="1"/>
      <c r="D1677" s="13"/>
      <c r="E1677" s="22"/>
      <c r="F1677" s="13"/>
      <c r="G1677" s="1"/>
      <c r="H1677" s="1"/>
      <c r="I1677" s="46"/>
      <c r="J1677" s="1"/>
      <c r="K1677" s="1"/>
      <c r="L1677" s="1"/>
      <c r="M1677" s="1"/>
      <c r="N1677" s="1"/>
      <c r="O1677" s="1"/>
      <c r="P1677" s="8"/>
      <c r="Q1677" s="26"/>
      <c r="R1677" s="17"/>
      <c r="T1677" t="str">
        <f t="shared" si="26"/>
        <v/>
      </c>
      <c r="U1677" s="34"/>
      <c r="V1677" s="28"/>
      <c r="W1677" s="29"/>
      <c r="X1677" s="30"/>
    </row>
    <row r="1678" spans="1:24">
      <c r="A1678" s="1"/>
      <c r="B1678" s="1"/>
      <c r="C1678" s="1"/>
      <c r="D1678" s="13"/>
      <c r="E1678" s="22"/>
      <c r="F1678" s="13"/>
      <c r="G1678" s="1"/>
      <c r="H1678" s="1"/>
      <c r="I1678" s="46"/>
      <c r="J1678" s="1"/>
      <c r="K1678" s="1"/>
      <c r="L1678" s="1"/>
      <c r="M1678" s="1"/>
      <c r="N1678" s="1"/>
      <c r="O1678" s="1"/>
      <c r="P1678" s="8"/>
      <c r="Q1678" s="26"/>
      <c r="R1678" s="17"/>
      <c r="T1678" t="str">
        <f t="shared" si="26"/>
        <v/>
      </c>
      <c r="U1678" s="34"/>
      <c r="V1678" s="28"/>
      <c r="W1678" s="29"/>
      <c r="X1678" s="30"/>
    </row>
    <row r="1679" spans="1:24">
      <c r="A1679" s="1"/>
      <c r="B1679" s="1"/>
      <c r="C1679" s="1"/>
      <c r="D1679" s="13"/>
      <c r="E1679" s="22"/>
      <c r="F1679" s="13"/>
      <c r="G1679" s="1"/>
      <c r="H1679" s="1"/>
      <c r="I1679" s="46"/>
      <c r="J1679" s="1"/>
      <c r="K1679" s="1"/>
      <c r="L1679" s="1"/>
      <c r="M1679" s="1"/>
      <c r="N1679" s="1"/>
      <c r="O1679" s="1"/>
      <c r="P1679" s="8"/>
      <c r="Q1679" s="26"/>
      <c r="R1679" s="17"/>
      <c r="T1679" t="str">
        <f t="shared" si="26"/>
        <v/>
      </c>
      <c r="U1679" s="34"/>
      <c r="V1679" s="28"/>
      <c r="W1679" s="29"/>
      <c r="X1679" s="30"/>
    </row>
    <row r="1680" spans="1:24">
      <c r="A1680" s="1"/>
      <c r="B1680" s="1"/>
      <c r="C1680" s="1"/>
      <c r="D1680" s="13"/>
      <c r="E1680" s="22"/>
      <c r="F1680" s="13"/>
      <c r="G1680" s="1"/>
      <c r="H1680" s="1"/>
      <c r="I1680" s="46"/>
      <c r="J1680" s="1"/>
      <c r="K1680" s="1"/>
      <c r="L1680" s="1"/>
      <c r="M1680" s="1"/>
      <c r="N1680" s="1"/>
      <c r="O1680" s="1"/>
      <c r="P1680" s="8"/>
      <c r="Q1680" s="26"/>
      <c r="R1680" s="17"/>
      <c r="T1680" t="str">
        <f t="shared" si="26"/>
        <v/>
      </c>
      <c r="U1680" s="34"/>
      <c r="V1680" s="28"/>
      <c r="W1680" s="29"/>
      <c r="X1680" s="30"/>
    </row>
    <row r="1681" spans="1:24">
      <c r="A1681" s="1"/>
      <c r="B1681" s="1"/>
      <c r="C1681" s="1"/>
      <c r="D1681" s="13"/>
      <c r="E1681" s="22"/>
      <c r="F1681" s="13"/>
      <c r="G1681" s="1"/>
      <c r="H1681" s="1"/>
      <c r="I1681" s="46"/>
      <c r="J1681" s="1"/>
      <c r="K1681" s="1"/>
      <c r="L1681" s="1"/>
      <c r="M1681" s="1"/>
      <c r="N1681" s="1"/>
      <c r="O1681" s="1"/>
      <c r="P1681" s="8"/>
      <c r="Q1681" s="26"/>
      <c r="R1681" s="17"/>
      <c r="T1681" t="str">
        <f t="shared" si="26"/>
        <v/>
      </c>
      <c r="U1681" s="34"/>
      <c r="V1681" s="28"/>
      <c r="W1681" s="29"/>
      <c r="X1681" s="30"/>
    </row>
    <row r="1682" spans="1:24">
      <c r="A1682" s="1"/>
      <c r="B1682" s="1"/>
      <c r="C1682" s="1"/>
      <c r="D1682" s="13"/>
      <c r="E1682" s="22"/>
      <c r="F1682" s="13"/>
      <c r="G1682" s="1"/>
      <c r="H1682" s="1"/>
      <c r="I1682" s="46"/>
      <c r="J1682" s="1"/>
      <c r="K1682" s="1"/>
      <c r="L1682" s="1"/>
      <c r="M1682" s="1"/>
      <c r="N1682" s="1"/>
      <c r="O1682" s="1"/>
      <c r="P1682" s="8"/>
      <c r="Q1682" s="26"/>
      <c r="R1682" s="17"/>
      <c r="T1682" t="str">
        <f t="shared" si="26"/>
        <v/>
      </c>
      <c r="U1682" s="34"/>
      <c r="V1682" s="28"/>
      <c r="W1682" s="29"/>
      <c r="X1682" s="30"/>
    </row>
    <row r="1683" spans="1:24">
      <c r="A1683" s="1"/>
      <c r="B1683" s="1"/>
      <c r="C1683" s="1"/>
      <c r="D1683" s="13"/>
      <c r="E1683" s="22"/>
      <c r="F1683" s="13"/>
      <c r="G1683" s="1"/>
      <c r="H1683" s="1"/>
      <c r="I1683" s="46"/>
      <c r="J1683" s="1"/>
      <c r="K1683" s="1"/>
      <c r="L1683" s="1"/>
      <c r="M1683" s="1"/>
      <c r="N1683" s="1"/>
      <c r="O1683" s="1"/>
      <c r="P1683" s="8"/>
      <c r="Q1683" s="26"/>
      <c r="R1683" s="17"/>
      <c r="T1683" t="str">
        <f t="shared" si="26"/>
        <v/>
      </c>
      <c r="U1683" s="34"/>
      <c r="V1683" s="28"/>
      <c r="W1683" s="29"/>
      <c r="X1683" s="30"/>
    </row>
    <row r="1684" spans="1:24">
      <c r="A1684" s="1"/>
      <c r="B1684" s="1"/>
      <c r="C1684" s="1"/>
      <c r="D1684" s="13"/>
      <c r="E1684" s="22"/>
      <c r="F1684" s="13"/>
      <c r="G1684" s="1"/>
      <c r="H1684" s="1"/>
      <c r="I1684" s="46"/>
      <c r="J1684" s="1"/>
      <c r="K1684" s="1"/>
      <c r="L1684" s="1"/>
      <c r="M1684" s="1"/>
      <c r="N1684" s="1"/>
      <c r="O1684" s="1"/>
      <c r="P1684" s="8"/>
      <c r="Q1684" s="26"/>
      <c r="R1684" s="17"/>
      <c r="T1684" t="str">
        <f t="shared" si="26"/>
        <v/>
      </c>
      <c r="U1684" s="34"/>
      <c r="V1684" s="28"/>
      <c r="W1684" s="29"/>
      <c r="X1684" s="30"/>
    </row>
    <row r="1685" spans="1:24">
      <c r="A1685" s="1"/>
      <c r="B1685" s="1"/>
      <c r="C1685" s="1"/>
      <c r="D1685" s="13"/>
      <c r="E1685" s="22"/>
      <c r="F1685" s="13"/>
      <c r="G1685" s="1"/>
      <c r="H1685" s="1"/>
      <c r="I1685" s="46"/>
      <c r="J1685" s="1"/>
      <c r="K1685" s="1"/>
      <c r="L1685" s="1"/>
      <c r="M1685" s="1"/>
      <c r="N1685" s="1"/>
      <c r="O1685" s="1"/>
      <c r="P1685" s="8"/>
      <c r="Q1685" s="26"/>
      <c r="R1685" s="17"/>
      <c r="T1685" t="str">
        <f t="shared" si="26"/>
        <v/>
      </c>
      <c r="U1685" s="34"/>
      <c r="V1685" s="28"/>
      <c r="W1685" s="29"/>
      <c r="X1685" s="30"/>
    </row>
    <row r="1686" spans="1:24">
      <c r="A1686" s="1"/>
      <c r="B1686" s="1"/>
      <c r="C1686" s="1"/>
      <c r="D1686" s="13"/>
      <c r="E1686" s="22"/>
      <c r="F1686" s="13"/>
      <c r="G1686" s="1"/>
      <c r="H1686" s="1"/>
      <c r="I1686" s="46"/>
      <c r="J1686" s="1"/>
      <c r="K1686" s="1"/>
      <c r="L1686" s="1"/>
      <c r="M1686" s="1"/>
      <c r="N1686" s="1"/>
      <c r="O1686" s="1"/>
      <c r="P1686" s="8"/>
      <c r="Q1686" s="26"/>
      <c r="R1686" s="17"/>
      <c r="T1686" t="str">
        <f t="shared" si="26"/>
        <v/>
      </c>
      <c r="U1686" s="34"/>
      <c r="V1686" s="28"/>
      <c r="W1686" s="29"/>
      <c r="X1686" s="30"/>
    </row>
    <row r="1687" spans="1:24">
      <c r="A1687" s="1"/>
      <c r="B1687" s="1"/>
      <c r="C1687" s="1"/>
      <c r="D1687" s="13"/>
      <c r="E1687" s="22"/>
      <c r="F1687" s="13"/>
      <c r="G1687" s="1"/>
      <c r="H1687" s="1"/>
      <c r="I1687" s="46"/>
      <c r="J1687" s="1"/>
      <c r="K1687" s="1"/>
      <c r="L1687" s="1"/>
      <c r="M1687" s="1"/>
      <c r="N1687" s="1"/>
      <c r="O1687" s="1"/>
      <c r="P1687" s="8"/>
      <c r="Q1687" s="26"/>
      <c r="R1687" s="17"/>
      <c r="T1687" t="str">
        <f t="shared" si="26"/>
        <v/>
      </c>
      <c r="U1687" s="34"/>
      <c r="V1687" s="28"/>
      <c r="W1687" s="29"/>
      <c r="X1687" s="30"/>
    </row>
    <row r="1688" spans="1:24">
      <c r="A1688" s="1"/>
      <c r="B1688" s="1"/>
      <c r="C1688" s="1"/>
      <c r="D1688" s="13"/>
      <c r="E1688" s="22"/>
      <c r="F1688" s="13"/>
      <c r="G1688" s="1"/>
      <c r="H1688" s="1"/>
      <c r="I1688" s="46"/>
      <c r="J1688" s="1"/>
      <c r="K1688" s="1"/>
      <c r="L1688" s="1"/>
      <c r="M1688" s="1"/>
      <c r="N1688" s="1"/>
      <c r="O1688" s="1"/>
      <c r="P1688" s="8"/>
      <c r="Q1688" s="26"/>
      <c r="R1688" s="17"/>
      <c r="T1688" t="str">
        <f t="shared" si="26"/>
        <v/>
      </c>
      <c r="U1688" s="34"/>
      <c r="V1688" s="28"/>
      <c r="W1688" s="29"/>
      <c r="X1688" s="30"/>
    </row>
    <row r="1689" spans="1:24">
      <c r="A1689" s="1"/>
      <c r="B1689" s="1"/>
      <c r="C1689" s="1"/>
      <c r="D1689" s="13"/>
      <c r="E1689" s="22"/>
      <c r="F1689" s="13"/>
      <c r="G1689" s="1"/>
      <c r="H1689" s="1"/>
      <c r="I1689" s="46"/>
      <c r="J1689" s="1"/>
      <c r="K1689" s="1"/>
      <c r="L1689" s="1"/>
      <c r="M1689" s="1"/>
      <c r="N1689" s="1"/>
      <c r="O1689" s="1"/>
      <c r="P1689" s="8"/>
      <c r="Q1689" s="26"/>
      <c r="R1689" s="17"/>
      <c r="T1689" t="str">
        <f t="shared" si="26"/>
        <v/>
      </c>
      <c r="U1689" s="34"/>
      <c r="V1689" s="28"/>
      <c r="W1689" s="29"/>
      <c r="X1689" s="30"/>
    </row>
    <row r="1690" spans="1:24">
      <c r="A1690" s="1"/>
      <c r="B1690" s="1"/>
      <c r="C1690" s="1"/>
      <c r="D1690" s="13"/>
      <c r="E1690" s="22"/>
      <c r="F1690" s="13"/>
      <c r="G1690" s="1"/>
      <c r="H1690" s="1"/>
      <c r="I1690" s="46"/>
      <c r="J1690" s="1"/>
      <c r="K1690" s="1"/>
      <c r="L1690" s="1"/>
      <c r="M1690" s="1"/>
      <c r="N1690" s="1"/>
      <c r="O1690" s="1"/>
      <c r="P1690" s="8"/>
      <c r="Q1690" s="26"/>
      <c r="R1690" s="17"/>
      <c r="T1690" t="str">
        <f t="shared" si="26"/>
        <v/>
      </c>
      <c r="U1690" s="34"/>
      <c r="V1690" s="28"/>
      <c r="W1690" s="29"/>
      <c r="X1690" s="30"/>
    </row>
    <row r="1691" spans="1:24">
      <c r="A1691" s="1"/>
      <c r="B1691" s="1"/>
      <c r="C1691" s="1"/>
      <c r="D1691" s="13"/>
      <c r="E1691" s="22"/>
      <c r="F1691" s="13"/>
      <c r="G1691" s="1"/>
      <c r="H1691" s="1"/>
      <c r="I1691" s="46"/>
      <c r="J1691" s="1"/>
      <c r="K1691" s="1"/>
      <c r="L1691" s="1"/>
      <c r="M1691" s="1"/>
      <c r="N1691" s="1"/>
      <c r="O1691" s="1"/>
      <c r="P1691" s="8"/>
      <c r="Q1691" s="26"/>
      <c r="R1691" s="17"/>
      <c r="T1691" t="str">
        <f t="shared" si="26"/>
        <v/>
      </c>
      <c r="U1691" s="34"/>
      <c r="V1691" s="28"/>
      <c r="W1691" s="29"/>
      <c r="X1691" s="30"/>
    </row>
    <row r="1692" spans="1:24">
      <c r="A1692" s="1"/>
      <c r="B1692" s="1"/>
      <c r="C1692" s="1"/>
      <c r="D1692" s="13"/>
      <c r="E1692" s="22"/>
      <c r="F1692" s="13"/>
      <c r="G1692" s="1"/>
      <c r="H1692" s="1"/>
      <c r="I1692" s="46"/>
      <c r="J1692" s="1"/>
      <c r="K1692" s="1"/>
      <c r="L1692" s="1"/>
      <c r="M1692" s="1"/>
      <c r="N1692" s="1"/>
      <c r="O1692" s="1"/>
      <c r="P1692" s="8"/>
      <c r="Q1692" s="26"/>
      <c r="R1692" s="17"/>
      <c r="T1692" t="str">
        <f t="shared" si="26"/>
        <v/>
      </c>
      <c r="U1692" s="34"/>
      <c r="V1692" s="28"/>
      <c r="W1692" s="29"/>
      <c r="X1692" s="30"/>
    </row>
    <row r="1693" spans="1:24">
      <c r="A1693" s="1"/>
      <c r="B1693" s="1"/>
      <c r="C1693" s="1"/>
      <c r="D1693" s="13"/>
      <c r="E1693" s="22"/>
      <c r="F1693" s="13"/>
      <c r="G1693" s="1"/>
      <c r="H1693" s="1"/>
      <c r="I1693" s="46"/>
      <c r="J1693" s="1"/>
      <c r="K1693" s="1"/>
      <c r="L1693" s="1"/>
      <c r="M1693" s="1"/>
      <c r="N1693" s="1"/>
      <c r="O1693" s="1"/>
      <c r="P1693" s="8"/>
      <c r="Q1693" s="26"/>
      <c r="R1693" s="17"/>
      <c r="T1693" t="str">
        <f t="shared" si="26"/>
        <v/>
      </c>
      <c r="U1693" s="34"/>
      <c r="V1693" s="28"/>
      <c r="W1693" s="29"/>
      <c r="X1693" s="30"/>
    </row>
    <row r="1694" spans="1:24">
      <c r="A1694" s="1"/>
      <c r="B1694" s="1"/>
      <c r="C1694" s="1"/>
      <c r="D1694" s="13"/>
      <c r="E1694" s="22"/>
      <c r="F1694" s="13"/>
      <c r="G1694" s="1"/>
      <c r="H1694" s="1"/>
      <c r="I1694" s="46"/>
      <c r="J1694" s="1"/>
      <c r="K1694" s="1"/>
      <c r="L1694" s="1"/>
      <c r="M1694" s="1"/>
      <c r="N1694" s="1"/>
      <c r="O1694" s="1"/>
      <c r="P1694" s="8"/>
      <c r="Q1694" s="26"/>
      <c r="R1694" s="17"/>
      <c r="T1694" t="str">
        <f t="shared" si="26"/>
        <v/>
      </c>
      <c r="U1694" s="34"/>
      <c r="V1694" s="28"/>
      <c r="W1694" s="29"/>
      <c r="X1694" s="30"/>
    </row>
    <row r="1695" spans="1:24">
      <c r="A1695" s="1"/>
      <c r="B1695" s="1"/>
      <c r="C1695" s="1"/>
      <c r="D1695" s="13"/>
      <c r="E1695" s="22"/>
      <c r="F1695" s="13"/>
      <c r="G1695" s="1"/>
      <c r="H1695" s="1"/>
      <c r="I1695" s="46"/>
      <c r="J1695" s="1"/>
      <c r="K1695" s="1"/>
      <c r="L1695" s="1"/>
      <c r="M1695" s="1"/>
      <c r="N1695" s="1"/>
      <c r="O1695" s="1"/>
      <c r="P1695" s="8"/>
      <c r="Q1695" s="26"/>
      <c r="R1695" s="17"/>
      <c r="T1695" t="str">
        <f t="shared" si="26"/>
        <v/>
      </c>
      <c r="U1695" s="34"/>
      <c r="V1695" s="28"/>
      <c r="W1695" s="29"/>
      <c r="X1695" s="30"/>
    </row>
    <row r="1696" spans="1:24">
      <c r="A1696" s="1"/>
      <c r="B1696" s="1"/>
      <c r="C1696" s="1"/>
      <c r="D1696" s="13"/>
      <c r="E1696" s="22"/>
      <c r="F1696" s="13"/>
      <c r="G1696" s="1"/>
      <c r="H1696" s="1"/>
      <c r="I1696" s="46"/>
      <c r="J1696" s="1"/>
      <c r="K1696" s="1"/>
      <c r="L1696" s="1"/>
      <c r="M1696" s="1"/>
      <c r="N1696" s="1"/>
      <c r="O1696" s="1"/>
      <c r="P1696" s="8"/>
      <c r="Q1696" s="26"/>
      <c r="R1696" s="17"/>
      <c r="T1696" t="str">
        <f t="shared" si="26"/>
        <v/>
      </c>
      <c r="U1696" s="34"/>
      <c r="V1696" s="28"/>
      <c r="W1696" s="29"/>
      <c r="X1696" s="30"/>
    </row>
    <row r="1697" spans="1:24">
      <c r="A1697" s="1"/>
      <c r="B1697" s="1"/>
      <c r="C1697" s="1"/>
      <c r="D1697" s="13"/>
      <c r="E1697" s="22"/>
      <c r="F1697" s="13"/>
      <c r="G1697" s="1"/>
      <c r="H1697" s="1"/>
      <c r="I1697" s="46"/>
      <c r="J1697" s="1"/>
      <c r="K1697" s="1"/>
      <c r="L1697" s="1"/>
      <c r="M1697" s="1"/>
      <c r="N1697" s="1"/>
      <c r="O1697" s="1"/>
      <c r="P1697" s="8"/>
      <c r="Q1697" s="26"/>
      <c r="R1697" s="17"/>
      <c r="T1697" t="str">
        <f t="shared" si="26"/>
        <v/>
      </c>
      <c r="U1697" s="34"/>
      <c r="V1697" s="28"/>
      <c r="W1697" s="29"/>
      <c r="X1697" s="30"/>
    </row>
    <row r="1698" spans="1:24">
      <c r="A1698" s="1"/>
      <c r="B1698" s="1"/>
      <c r="C1698" s="1"/>
      <c r="D1698" s="13"/>
      <c r="E1698" s="22"/>
      <c r="F1698" s="13"/>
      <c r="G1698" s="1"/>
      <c r="H1698" s="1"/>
      <c r="I1698" s="46"/>
      <c r="J1698" s="1"/>
      <c r="K1698" s="1"/>
      <c r="L1698" s="1"/>
      <c r="M1698" s="1"/>
      <c r="N1698" s="1"/>
      <c r="O1698" s="1"/>
      <c r="P1698" s="8"/>
      <c r="Q1698" s="26"/>
      <c r="R1698" s="17"/>
      <c r="T1698" t="str">
        <f t="shared" si="26"/>
        <v/>
      </c>
      <c r="U1698" s="34"/>
      <c r="V1698" s="28"/>
      <c r="W1698" s="29"/>
      <c r="X1698" s="30"/>
    </row>
    <row r="1699" spans="1:24">
      <c r="A1699" s="1"/>
      <c r="B1699" s="1"/>
      <c r="C1699" s="1"/>
      <c r="D1699" s="13"/>
      <c r="E1699" s="22"/>
      <c r="F1699" s="13"/>
      <c r="G1699" s="1"/>
      <c r="H1699" s="1"/>
      <c r="I1699" s="46"/>
      <c r="J1699" s="1"/>
      <c r="K1699" s="1"/>
      <c r="L1699" s="1"/>
      <c r="M1699" s="1"/>
      <c r="N1699" s="1"/>
      <c r="O1699" s="1"/>
      <c r="P1699" s="8"/>
      <c r="Q1699" s="26"/>
      <c r="R1699" s="17"/>
      <c r="T1699" t="str">
        <f t="shared" si="26"/>
        <v/>
      </c>
      <c r="U1699" s="34"/>
      <c r="V1699" s="28"/>
      <c r="W1699" s="29"/>
      <c r="X1699" s="30"/>
    </row>
    <row r="1700" spans="1:24">
      <c r="A1700" s="1"/>
      <c r="B1700" s="1"/>
      <c r="C1700" s="1"/>
      <c r="D1700" s="13"/>
      <c r="E1700" s="22"/>
      <c r="F1700" s="13"/>
      <c r="G1700" s="1"/>
      <c r="H1700" s="1"/>
      <c r="I1700" s="46"/>
      <c r="J1700" s="1"/>
      <c r="K1700" s="1"/>
      <c r="L1700" s="1"/>
      <c r="M1700" s="1"/>
      <c r="N1700" s="1"/>
      <c r="O1700" s="1"/>
      <c r="P1700" s="8"/>
      <c r="Q1700" s="26"/>
      <c r="R1700" s="17"/>
      <c r="T1700" t="str">
        <f t="shared" si="26"/>
        <v/>
      </c>
      <c r="U1700" s="34"/>
      <c r="V1700" s="28"/>
      <c r="W1700" s="29"/>
      <c r="X1700" s="30"/>
    </row>
    <row r="1701" spans="1:24">
      <c r="A1701" s="1"/>
      <c r="B1701" s="1"/>
      <c r="C1701" s="1"/>
      <c r="D1701" s="13"/>
      <c r="E1701" s="22"/>
      <c r="F1701" s="13"/>
      <c r="G1701" s="1"/>
      <c r="H1701" s="1"/>
      <c r="I1701" s="46"/>
      <c r="J1701" s="1"/>
      <c r="K1701" s="1"/>
      <c r="L1701" s="1"/>
      <c r="M1701" s="1"/>
      <c r="N1701" s="1"/>
      <c r="O1701" s="1"/>
      <c r="P1701" s="8"/>
      <c r="Q1701" s="26"/>
      <c r="R1701" s="17"/>
      <c r="T1701" t="str">
        <f t="shared" si="26"/>
        <v/>
      </c>
      <c r="U1701" s="34"/>
      <c r="V1701" s="28"/>
      <c r="W1701" s="29"/>
      <c r="X1701" s="30"/>
    </row>
    <row r="1702" spans="1:24">
      <c r="A1702" s="1"/>
      <c r="B1702" s="1"/>
      <c r="C1702" s="1"/>
      <c r="D1702" s="13"/>
      <c r="E1702" s="22"/>
      <c r="F1702" s="13"/>
      <c r="G1702" s="1"/>
      <c r="H1702" s="1"/>
      <c r="I1702" s="46"/>
      <c r="J1702" s="1"/>
      <c r="K1702" s="1"/>
      <c r="L1702" s="1"/>
      <c r="M1702" s="1"/>
      <c r="N1702" s="1"/>
      <c r="O1702" s="1"/>
      <c r="P1702" s="8"/>
      <c r="Q1702" s="26"/>
      <c r="R1702" s="17"/>
      <c r="T1702" t="str">
        <f t="shared" si="26"/>
        <v/>
      </c>
      <c r="U1702" s="34"/>
      <c r="V1702" s="28"/>
      <c r="W1702" s="29"/>
      <c r="X1702" s="30"/>
    </row>
    <row r="1703" spans="1:24">
      <c r="A1703" s="1"/>
      <c r="B1703" s="1"/>
      <c r="C1703" s="1"/>
      <c r="D1703" s="13"/>
      <c r="E1703" s="22"/>
      <c r="F1703" s="13"/>
      <c r="G1703" s="1"/>
      <c r="H1703" s="1"/>
      <c r="I1703" s="46"/>
      <c r="J1703" s="1"/>
      <c r="K1703" s="1"/>
      <c r="L1703" s="1"/>
      <c r="M1703" s="1"/>
      <c r="N1703" s="1"/>
      <c r="O1703" s="1"/>
      <c r="P1703" s="8"/>
      <c r="Q1703" s="26"/>
      <c r="R1703" s="17"/>
      <c r="T1703" t="str">
        <f t="shared" si="26"/>
        <v/>
      </c>
      <c r="U1703" s="34"/>
      <c r="V1703" s="28"/>
      <c r="W1703" s="29"/>
      <c r="X1703" s="30"/>
    </row>
    <row r="1704" spans="1:24">
      <c r="A1704" s="1"/>
      <c r="B1704" s="1"/>
      <c r="C1704" s="1"/>
      <c r="D1704" s="13"/>
      <c r="E1704" s="22"/>
      <c r="F1704" s="13"/>
      <c r="G1704" s="1"/>
      <c r="H1704" s="1"/>
      <c r="I1704" s="46"/>
      <c r="J1704" s="1"/>
      <c r="K1704" s="1"/>
      <c r="L1704" s="1"/>
      <c r="M1704" s="1"/>
      <c r="N1704" s="1"/>
      <c r="O1704" s="1"/>
      <c r="P1704" s="8"/>
      <c r="Q1704" s="26"/>
      <c r="R1704" s="17"/>
      <c r="T1704" t="str">
        <f t="shared" si="26"/>
        <v/>
      </c>
      <c r="U1704" s="34"/>
      <c r="V1704" s="28"/>
      <c r="W1704" s="29"/>
      <c r="X1704" s="30"/>
    </row>
    <row r="1705" spans="1:24">
      <c r="A1705" s="1"/>
      <c r="B1705" s="1"/>
      <c r="C1705" s="1"/>
      <c r="D1705" s="13"/>
      <c r="E1705" s="22"/>
      <c r="F1705" s="13"/>
      <c r="G1705" s="1"/>
      <c r="H1705" s="1"/>
      <c r="I1705" s="46"/>
      <c r="J1705" s="1"/>
      <c r="K1705" s="1"/>
      <c r="L1705" s="1"/>
      <c r="M1705" s="1"/>
      <c r="N1705" s="1"/>
      <c r="O1705" s="1"/>
      <c r="P1705" s="8"/>
      <c r="Q1705" s="26"/>
      <c r="R1705" s="17"/>
      <c r="T1705" t="str">
        <f t="shared" si="26"/>
        <v/>
      </c>
      <c r="U1705" s="34"/>
      <c r="V1705" s="28"/>
      <c r="W1705" s="29"/>
      <c r="X1705" s="30"/>
    </row>
    <row r="1706" spans="1:24">
      <c r="A1706" s="1"/>
      <c r="B1706" s="1"/>
      <c r="C1706" s="1"/>
      <c r="D1706" s="13"/>
      <c r="E1706" s="22"/>
      <c r="F1706" s="13"/>
      <c r="G1706" s="1"/>
      <c r="H1706" s="1"/>
      <c r="I1706" s="46"/>
      <c r="J1706" s="1"/>
      <c r="K1706" s="1"/>
      <c r="L1706" s="1"/>
      <c r="M1706" s="1"/>
      <c r="N1706" s="1"/>
      <c r="O1706" s="1"/>
      <c r="P1706" s="8"/>
      <c r="Q1706" s="26"/>
      <c r="R1706" s="17"/>
      <c r="T1706" t="str">
        <f t="shared" si="26"/>
        <v/>
      </c>
      <c r="U1706" s="34"/>
      <c r="V1706" s="28"/>
      <c r="W1706" s="29"/>
      <c r="X1706" s="30"/>
    </row>
    <row r="1707" spans="1:24">
      <c r="A1707" s="1"/>
      <c r="B1707" s="1"/>
      <c r="C1707" s="1"/>
      <c r="D1707" s="13"/>
      <c r="E1707" s="22"/>
      <c r="F1707" s="13"/>
      <c r="G1707" s="1"/>
      <c r="H1707" s="1"/>
      <c r="I1707" s="46"/>
      <c r="J1707" s="1"/>
      <c r="K1707" s="1"/>
      <c r="L1707" s="1"/>
      <c r="M1707" s="1"/>
      <c r="N1707" s="1"/>
      <c r="O1707" s="1"/>
      <c r="P1707" s="8"/>
      <c r="Q1707" s="26"/>
      <c r="R1707" s="17"/>
      <c r="T1707" t="str">
        <f t="shared" si="26"/>
        <v/>
      </c>
      <c r="U1707" s="34"/>
      <c r="V1707" s="28"/>
      <c r="W1707" s="29"/>
      <c r="X1707" s="30"/>
    </row>
    <row r="1708" spans="1:24">
      <c r="A1708" s="1"/>
      <c r="B1708" s="1"/>
      <c r="C1708" s="1"/>
      <c r="D1708" s="13"/>
      <c r="E1708" s="22"/>
      <c r="F1708" s="13"/>
      <c r="G1708" s="1"/>
      <c r="H1708" s="1"/>
      <c r="I1708" s="46"/>
      <c r="J1708" s="1"/>
      <c r="K1708" s="1"/>
      <c r="L1708" s="1"/>
      <c r="M1708" s="1"/>
      <c r="N1708" s="1"/>
      <c r="O1708" s="1"/>
      <c r="P1708" s="8"/>
      <c r="Q1708" s="26"/>
      <c r="R1708" s="17"/>
      <c r="T1708" t="str">
        <f t="shared" si="26"/>
        <v/>
      </c>
      <c r="U1708" s="34"/>
      <c r="V1708" s="28"/>
      <c r="W1708" s="29"/>
      <c r="X1708" s="30"/>
    </row>
    <row r="1709" spans="1:24">
      <c r="A1709" s="1"/>
      <c r="B1709" s="1"/>
      <c r="C1709" s="1"/>
      <c r="D1709" s="13"/>
      <c r="E1709" s="22"/>
      <c r="F1709" s="13"/>
      <c r="G1709" s="1"/>
      <c r="H1709" s="1"/>
      <c r="I1709" s="46"/>
      <c r="J1709" s="1"/>
      <c r="K1709" s="1"/>
      <c r="L1709" s="1"/>
      <c r="M1709" s="1"/>
      <c r="N1709" s="1"/>
      <c r="O1709" s="1"/>
      <c r="P1709" s="8"/>
      <c r="Q1709" s="26"/>
      <c r="R1709" s="17"/>
      <c r="T1709" t="str">
        <f t="shared" si="26"/>
        <v/>
      </c>
      <c r="U1709" s="34"/>
      <c r="V1709" s="28"/>
      <c r="W1709" s="29"/>
      <c r="X1709" s="30"/>
    </row>
    <row r="1710" spans="1:24">
      <c r="A1710" s="1"/>
      <c r="B1710" s="1"/>
      <c r="C1710" s="1"/>
      <c r="D1710" s="13"/>
      <c r="E1710" s="22"/>
      <c r="F1710" s="13"/>
      <c r="G1710" s="1"/>
      <c r="H1710" s="1"/>
      <c r="I1710" s="46"/>
      <c r="J1710" s="1"/>
      <c r="K1710" s="1"/>
      <c r="L1710" s="1"/>
      <c r="M1710" s="1"/>
      <c r="N1710" s="1"/>
      <c r="O1710" s="1"/>
      <c r="P1710" s="8"/>
      <c r="Q1710" s="26"/>
      <c r="R1710" s="17"/>
      <c r="T1710" t="str">
        <f t="shared" si="26"/>
        <v/>
      </c>
      <c r="U1710" s="34"/>
      <c r="V1710" s="28"/>
      <c r="W1710" s="29"/>
      <c r="X1710" s="30"/>
    </row>
    <row r="1711" spans="1:24">
      <c r="A1711" s="1"/>
      <c r="B1711" s="1"/>
      <c r="C1711" s="1"/>
      <c r="D1711" s="13"/>
      <c r="E1711" s="22"/>
      <c r="F1711" s="13"/>
      <c r="G1711" s="1"/>
      <c r="H1711" s="1"/>
      <c r="I1711" s="46"/>
      <c r="J1711" s="1"/>
      <c r="K1711" s="1"/>
      <c r="L1711" s="1"/>
      <c r="M1711" s="1"/>
      <c r="N1711" s="1"/>
      <c r="O1711" s="1"/>
      <c r="P1711" s="8"/>
      <c r="Q1711" s="26"/>
      <c r="R1711" s="17"/>
      <c r="T1711" t="str">
        <f t="shared" si="26"/>
        <v/>
      </c>
      <c r="U1711" s="34"/>
      <c r="V1711" s="28"/>
      <c r="W1711" s="29"/>
      <c r="X1711" s="30"/>
    </row>
    <row r="1712" spans="1:24">
      <c r="A1712" s="1"/>
      <c r="B1712" s="1"/>
      <c r="C1712" s="1"/>
      <c r="D1712" s="13"/>
      <c r="E1712" s="22"/>
      <c r="F1712" s="13"/>
      <c r="G1712" s="1"/>
      <c r="H1712" s="1"/>
      <c r="I1712" s="46"/>
      <c r="J1712" s="1"/>
      <c r="K1712" s="1"/>
      <c r="L1712" s="1"/>
      <c r="M1712" s="1"/>
      <c r="N1712" s="1"/>
      <c r="O1712" s="1"/>
      <c r="P1712" s="8"/>
      <c r="Q1712" s="26"/>
      <c r="R1712" s="17"/>
      <c r="T1712" t="str">
        <f t="shared" si="26"/>
        <v/>
      </c>
      <c r="U1712" s="34"/>
      <c r="V1712" s="28"/>
      <c r="W1712" s="29"/>
      <c r="X1712" s="30"/>
    </row>
    <row r="1713" spans="1:24">
      <c r="A1713" s="1"/>
      <c r="B1713" s="1"/>
      <c r="C1713" s="1"/>
      <c r="D1713" s="13"/>
      <c r="E1713" s="22"/>
      <c r="F1713" s="13"/>
      <c r="G1713" s="1"/>
      <c r="H1713" s="1"/>
      <c r="I1713" s="46"/>
      <c r="J1713" s="1"/>
      <c r="K1713" s="1"/>
      <c r="L1713" s="1"/>
      <c r="M1713" s="1"/>
      <c r="N1713" s="1"/>
      <c r="O1713" s="1"/>
      <c r="P1713" s="8"/>
      <c r="Q1713" s="26"/>
      <c r="R1713" s="17"/>
      <c r="T1713" t="str">
        <f t="shared" si="26"/>
        <v/>
      </c>
      <c r="U1713" s="34"/>
      <c r="V1713" s="28"/>
      <c r="W1713" s="29"/>
      <c r="X1713" s="30"/>
    </row>
    <row r="1714" spans="1:24">
      <c r="A1714" s="1"/>
      <c r="B1714" s="1"/>
      <c r="C1714" s="1"/>
      <c r="D1714" s="13"/>
      <c r="E1714" s="22"/>
      <c r="F1714" s="13"/>
      <c r="G1714" s="1"/>
      <c r="H1714" s="1"/>
      <c r="I1714" s="46"/>
      <c r="J1714" s="1"/>
      <c r="K1714" s="1"/>
      <c r="L1714" s="1"/>
      <c r="M1714" s="1"/>
      <c r="N1714" s="1"/>
      <c r="O1714" s="1"/>
      <c r="P1714" s="8"/>
      <c r="Q1714" s="26"/>
      <c r="R1714" s="17"/>
      <c r="T1714" t="str">
        <f t="shared" si="26"/>
        <v/>
      </c>
      <c r="U1714" s="34"/>
      <c r="V1714" s="28"/>
      <c r="W1714" s="29"/>
      <c r="X1714" s="30"/>
    </row>
    <row r="1715" spans="1:24">
      <c r="A1715" s="1"/>
      <c r="B1715" s="1"/>
      <c r="C1715" s="1"/>
      <c r="D1715" s="13"/>
      <c r="E1715" s="22"/>
      <c r="F1715" s="13"/>
      <c r="G1715" s="1"/>
      <c r="H1715" s="1"/>
      <c r="I1715" s="46"/>
      <c r="J1715" s="1"/>
      <c r="K1715" s="1"/>
      <c r="L1715" s="1"/>
      <c r="M1715" s="1"/>
      <c r="N1715" s="1"/>
      <c r="O1715" s="1"/>
      <c r="P1715" s="8"/>
      <c r="Q1715" s="26"/>
      <c r="R1715" s="17"/>
      <c r="T1715" t="str">
        <f t="shared" si="26"/>
        <v/>
      </c>
      <c r="U1715" s="34"/>
      <c r="V1715" s="28"/>
      <c r="W1715" s="29"/>
      <c r="X1715" s="30"/>
    </row>
    <row r="1716" spans="1:24">
      <c r="A1716" s="1"/>
      <c r="B1716" s="1"/>
      <c r="C1716" s="1"/>
      <c r="D1716" s="13"/>
      <c r="E1716" s="22"/>
      <c r="F1716" s="13"/>
      <c r="G1716" s="1"/>
      <c r="H1716" s="1"/>
      <c r="I1716" s="46"/>
      <c r="J1716" s="1"/>
      <c r="K1716" s="1"/>
      <c r="L1716" s="1"/>
      <c r="M1716" s="1"/>
      <c r="N1716" s="1"/>
      <c r="O1716" s="1"/>
      <c r="P1716" s="8"/>
      <c r="Q1716" s="26"/>
      <c r="R1716" s="17"/>
      <c r="T1716" t="str">
        <f t="shared" si="26"/>
        <v/>
      </c>
      <c r="U1716" s="34"/>
      <c r="V1716" s="28"/>
      <c r="W1716" s="29"/>
      <c r="X1716" s="30"/>
    </row>
    <row r="1717" spans="1:24">
      <c r="A1717" s="1"/>
      <c r="B1717" s="1"/>
      <c r="C1717" s="1"/>
      <c r="D1717" s="13"/>
      <c r="E1717" s="22"/>
      <c r="F1717" s="13"/>
      <c r="G1717" s="1"/>
      <c r="H1717" s="1"/>
      <c r="I1717" s="46"/>
      <c r="J1717" s="1"/>
      <c r="K1717" s="1"/>
      <c r="L1717" s="1"/>
      <c r="M1717" s="1"/>
      <c r="N1717" s="1"/>
      <c r="O1717" s="1"/>
      <c r="P1717" s="8"/>
      <c r="Q1717" s="26"/>
      <c r="R1717" s="17"/>
      <c r="T1717" t="str">
        <f t="shared" si="26"/>
        <v/>
      </c>
      <c r="U1717" s="34"/>
      <c r="V1717" s="28"/>
      <c r="W1717" s="29"/>
      <c r="X1717" s="30"/>
    </row>
    <row r="1718" spans="1:24">
      <c r="A1718" s="1"/>
      <c r="B1718" s="1"/>
      <c r="C1718" s="1"/>
      <c r="D1718" s="13"/>
      <c r="E1718" s="22"/>
      <c r="F1718" s="13"/>
      <c r="G1718" s="1"/>
      <c r="H1718" s="1"/>
      <c r="I1718" s="46"/>
      <c r="J1718" s="1"/>
      <c r="K1718" s="1"/>
      <c r="L1718" s="1"/>
      <c r="M1718" s="1"/>
      <c r="N1718" s="1"/>
      <c r="O1718" s="1"/>
      <c r="P1718" s="8"/>
      <c r="Q1718" s="26"/>
      <c r="R1718" s="17"/>
      <c r="T1718" t="str">
        <f t="shared" si="26"/>
        <v/>
      </c>
      <c r="U1718" s="34"/>
      <c r="V1718" s="28"/>
      <c r="W1718" s="29"/>
      <c r="X1718" s="30"/>
    </row>
    <row r="1719" spans="1:24">
      <c r="A1719" s="1"/>
      <c r="B1719" s="1"/>
      <c r="C1719" s="1"/>
      <c r="D1719" s="13"/>
      <c r="E1719" s="22"/>
      <c r="F1719" s="13"/>
      <c r="G1719" s="1"/>
      <c r="H1719" s="1"/>
      <c r="I1719" s="46"/>
      <c r="J1719" s="1"/>
      <c r="K1719" s="1"/>
      <c r="L1719" s="1"/>
      <c r="M1719" s="1"/>
      <c r="N1719" s="1"/>
      <c r="O1719" s="1"/>
      <c r="P1719" s="8"/>
      <c r="Q1719" s="26"/>
      <c r="R1719" s="17"/>
      <c r="T1719" t="str">
        <f t="shared" si="26"/>
        <v/>
      </c>
      <c r="U1719" s="34"/>
      <c r="V1719" s="28"/>
      <c r="W1719" s="29"/>
      <c r="X1719" s="30"/>
    </row>
    <row r="1720" spans="1:24">
      <c r="A1720" s="1"/>
      <c r="B1720" s="1"/>
      <c r="C1720" s="1"/>
      <c r="D1720" s="13"/>
      <c r="E1720" s="22"/>
      <c r="F1720" s="13"/>
      <c r="G1720" s="1"/>
      <c r="H1720" s="1"/>
      <c r="I1720" s="46"/>
      <c r="J1720" s="1"/>
      <c r="K1720" s="1"/>
      <c r="L1720" s="1"/>
      <c r="M1720" s="1"/>
      <c r="N1720" s="1"/>
      <c r="O1720" s="1"/>
      <c r="P1720" s="8"/>
      <c r="Q1720" s="26"/>
      <c r="R1720" s="17"/>
      <c r="T1720" t="str">
        <f t="shared" si="26"/>
        <v/>
      </c>
      <c r="U1720" s="34"/>
      <c r="V1720" s="28"/>
      <c r="W1720" s="29"/>
      <c r="X1720" s="30"/>
    </row>
    <row r="1721" spans="1:24">
      <c r="A1721" s="1"/>
      <c r="B1721" s="1"/>
      <c r="C1721" s="1"/>
      <c r="D1721" s="13"/>
      <c r="E1721" s="22"/>
      <c r="F1721" s="13"/>
      <c r="G1721" s="1"/>
      <c r="H1721" s="1"/>
      <c r="I1721" s="46"/>
      <c r="J1721" s="1"/>
      <c r="K1721" s="1"/>
      <c r="L1721" s="1"/>
      <c r="M1721" s="1"/>
      <c r="N1721" s="1"/>
      <c r="O1721" s="1"/>
      <c r="P1721" s="8"/>
      <c r="Q1721" s="26"/>
      <c r="R1721" s="17"/>
      <c r="T1721" t="str">
        <f t="shared" si="26"/>
        <v/>
      </c>
      <c r="U1721" s="34"/>
      <c r="V1721" s="28"/>
      <c r="W1721" s="29"/>
      <c r="X1721" s="30"/>
    </row>
    <row r="1722" spans="1:24">
      <c r="A1722" s="1"/>
      <c r="B1722" s="1"/>
      <c r="C1722" s="1"/>
      <c r="D1722" s="13"/>
      <c r="E1722" s="22"/>
      <c r="F1722" s="13"/>
      <c r="G1722" s="1"/>
      <c r="H1722" s="1"/>
      <c r="I1722" s="46"/>
      <c r="J1722" s="1"/>
      <c r="K1722" s="1"/>
      <c r="L1722" s="1"/>
      <c r="M1722" s="1"/>
      <c r="N1722" s="1"/>
      <c r="O1722" s="1"/>
      <c r="P1722" s="8"/>
      <c r="Q1722" s="26"/>
      <c r="R1722" s="17"/>
      <c r="T1722" t="str">
        <f t="shared" si="26"/>
        <v/>
      </c>
      <c r="U1722" s="34"/>
      <c r="V1722" s="28"/>
      <c r="W1722" s="29"/>
      <c r="X1722" s="30"/>
    </row>
    <row r="1723" spans="1:24">
      <c r="A1723" s="1"/>
      <c r="B1723" s="1"/>
      <c r="C1723" s="1"/>
      <c r="D1723" s="13"/>
      <c r="E1723" s="22"/>
      <c r="F1723" s="13"/>
      <c r="G1723" s="1"/>
      <c r="H1723" s="1"/>
      <c r="I1723" s="46"/>
      <c r="J1723" s="1"/>
      <c r="K1723" s="1"/>
      <c r="L1723" s="1"/>
      <c r="M1723" s="1"/>
      <c r="N1723" s="1"/>
      <c r="O1723" s="1"/>
      <c r="P1723" s="8"/>
      <c r="Q1723" s="26"/>
      <c r="R1723" s="17"/>
      <c r="T1723" t="str">
        <f t="shared" si="26"/>
        <v/>
      </c>
      <c r="U1723" s="34"/>
      <c r="V1723" s="28"/>
      <c r="W1723" s="29"/>
      <c r="X1723" s="30"/>
    </row>
    <row r="1724" spans="1:24">
      <c r="A1724" s="1"/>
      <c r="B1724" s="1"/>
      <c r="C1724" s="1"/>
      <c r="D1724" s="13"/>
      <c r="E1724" s="22"/>
      <c r="F1724" s="13"/>
      <c r="G1724" s="1"/>
      <c r="H1724" s="1"/>
      <c r="I1724" s="46"/>
      <c r="J1724" s="1"/>
      <c r="K1724" s="1"/>
      <c r="L1724" s="1"/>
      <c r="M1724" s="1"/>
      <c r="N1724" s="1"/>
      <c r="O1724" s="1"/>
      <c r="P1724" s="8"/>
      <c r="Q1724" s="26"/>
      <c r="R1724" s="17"/>
      <c r="T1724" t="str">
        <f t="shared" si="26"/>
        <v/>
      </c>
      <c r="U1724" s="34"/>
      <c r="V1724" s="28"/>
      <c r="W1724" s="29"/>
      <c r="X1724" s="30"/>
    </row>
    <row r="1725" spans="1:24">
      <c r="A1725" s="1"/>
      <c r="B1725" s="1"/>
      <c r="C1725" s="1"/>
      <c r="D1725" s="13"/>
      <c r="E1725" s="22"/>
      <c r="F1725" s="13"/>
      <c r="G1725" s="1"/>
      <c r="H1725" s="1"/>
      <c r="I1725" s="46"/>
      <c r="J1725" s="1"/>
      <c r="K1725" s="1"/>
      <c r="L1725" s="1"/>
      <c r="M1725" s="1"/>
      <c r="N1725" s="1"/>
      <c r="O1725" s="1"/>
      <c r="P1725" s="8"/>
      <c r="Q1725" s="26"/>
      <c r="R1725" s="17"/>
      <c r="T1725" t="str">
        <f t="shared" si="26"/>
        <v/>
      </c>
      <c r="U1725" s="34"/>
      <c r="V1725" s="28"/>
      <c r="W1725" s="29"/>
      <c r="X1725" s="30"/>
    </row>
    <row r="1726" spans="1:24">
      <c r="A1726" s="1"/>
      <c r="B1726" s="1"/>
      <c r="C1726" s="1"/>
      <c r="D1726" s="13"/>
      <c r="E1726" s="22"/>
      <c r="F1726" s="13"/>
      <c r="G1726" s="1"/>
      <c r="H1726" s="1"/>
      <c r="I1726" s="46"/>
      <c r="J1726" s="1"/>
      <c r="K1726" s="1"/>
      <c r="L1726" s="1"/>
      <c r="M1726" s="1"/>
      <c r="N1726" s="1"/>
      <c r="O1726" s="1"/>
      <c r="P1726" s="8"/>
      <c r="Q1726" s="26"/>
      <c r="R1726" s="17"/>
      <c r="T1726" t="str">
        <f t="shared" si="26"/>
        <v/>
      </c>
      <c r="U1726" s="34"/>
      <c r="V1726" s="28"/>
      <c r="W1726" s="29"/>
      <c r="X1726" s="30"/>
    </row>
    <row r="1727" spans="1:24">
      <c r="A1727" s="1"/>
      <c r="B1727" s="1"/>
      <c r="C1727" s="1"/>
      <c r="D1727" s="13"/>
      <c r="E1727" s="22"/>
      <c r="F1727" s="13"/>
      <c r="G1727" s="1"/>
      <c r="H1727" s="1"/>
      <c r="I1727" s="46"/>
      <c r="J1727" s="1"/>
      <c r="K1727" s="1"/>
      <c r="L1727" s="1"/>
      <c r="M1727" s="1"/>
      <c r="N1727" s="1"/>
      <c r="O1727" s="1"/>
      <c r="P1727" s="8"/>
      <c r="Q1727" s="26"/>
      <c r="R1727" s="17"/>
      <c r="T1727" t="str">
        <f t="shared" si="26"/>
        <v/>
      </c>
      <c r="U1727" s="34"/>
      <c r="V1727" s="28"/>
      <c r="W1727" s="29"/>
      <c r="X1727" s="30"/>
    </row>
    <row r="1728" spans="1:24">
      <c r="A1728" s="1"/>
      <c r="B1728" s="1"/>
      <c r="C1728" s="1"/>
      <c r="D1728" s="13"/>
      <c r="E1728" s="22"/>
      <c r="F1728" s="13"/>
      <c r="G1728" s="1"/>
      <c r="H1728" s="1"/>
      <c r="I1728" s="46"/>
      <c r="J1728" s="1"/>
      <c r="K1728" s="1"/>
      <c r="L1728" s="1"/>
      <c r="M1728" s="1"/>
      <c r="N1728" s="1"/>
      <c r="O1728" s="1"/>
      <c r="P1728" s="8"/>
      <c r="Q1728" s="26"/>
      <c r="R1728" s="17"/>
      <c r="T1728" t="str">
        <f t="shared" si="26"/>
        <v/>
      </c>
      <c r="U1728" s="34"/>
      <c r="V1728" s="28"/>
      <c r="W1728" s="29"/>
      <c r="X1728" s="30"/>
    </row>
    <row r="1729" spans="1:24">
      <c r="A1729" s="1"/>
      <c r="B1729" s="1"/>
      <c r="C1729" s="1"/>
      <c r="D1729" s="13"/>
      <c r="E1729" s="22"/>
      <c r="F1729" s="13"/>
      <c r="G1729" s="1"/>
      <c r="H1729" s="1"/>
      <c r="I1729" s="46"/>
      <c r="J1729" s="1"/>
      <c r="K1729" s="1"/>
      <c r="L1729" s="1"/>
      <c r="M1729" s="1"/>
      <c r="N1729" s="1"/>
      <c r="O1729" s="1"/>
      <c r="P1729" s="8"/>
      <c r="Q1729" s="26"/>
      <c r="R1729" s="17"/>
      <c r="T1729" t="str">
        <f t="shared" si="26"/>
        <v/>
      </c>
      <c r="U1729" s="34"/>
      <c r="V1729" s="28"/>
      <c r="W1729" s="29"/>
      <c r="X1729" s="30"/>
    </row>
    <row r="1730" spans="1:24">
      <c r="A1730" s="1"/>
      <c r="B1730" s="1"/>
      <c r="C1730" s="1"/>
      <c r="D1730" s="13"/>
      <c r="E1730" s="22"/>
      <c r="F1730" s="13"/>
      <c r="G1730" s="1"/>
      <c r="H1730" s="1"/>
      <c r="I1730" s="46"/>
      <c r="J1730" s="1"/>
      <c r="K1730" s="1"/>
      <c r="L1730" s="1"/>
      <c r="M1730" s="1"/>
      <c r="N1730" s="1"/>
      <c r="O1730" s="1"/>
      <c r="P1730" s="8"/>
      <c r="Q1730" s="26"/>
      <c r="R1730" s="17"/>
      <c r="T1730" t="str">
        <f t="shared" si="26"/>
        <v/>
      </c>
      <c r="U1730" s="34"/>
      <c r="V1730" s="28"/>
      <c r="W1730" s="29"/>
      <c r="X1730" s="30"/>
    </row>
    <row r="1731" spans="1:24">
      <c r="A1731" s="1"/>
      <c r="B1731" s="1"/>
      <c r="C1731" s="1"/>
      <c r="D1731" s="13"/>
      <c r="E1731" s="22"/>
      <c r="F1731" s="13"/>
      <c r="G1731" s="1"/>
      <c r="H1731" s="1"/>
      <c r="I1731" s="46"/>
      <c r="J1731" s="1"/>
      <c r="K1731" s="1"/>
      <c r="L1731" s="1"/>
      <c r="M1731" s="1"/>
      <c r="N1731" s="1"/>
      <c r="O1731" s="1"/>
      <c r="P1731" s="8"/>
      <c r="Q1731" s="26"/>
      <c r="R1731" s="17"/>
      <c r="T1731" t="str">
        <f t="shared" si="26"/>
        <v/>
      </c>
      <c r="U1731" s="34"/>
      <c r="V1731" s="28"/>
      <c r="W1731" s="29"/>
      <c r="X1731" s="30"/>
    </row>
    <row r="1732" spans="1:24">
      <c r="A1732" s="1"/>
      <c r="B1732" s="1"/>
      <c r="C1732" s="1"/>
      <c r="D1732" s="13"/>
      <c r="E1732" s="22"/>
      <c r="F1732" s="13"/>
      <c r="G1732" s="1"/>
      <c r="H1732" s="1"/>
      <c r="I1732" s="46"/>
      <c r="J1732" s="1"/>
      <c r="K1732" s="1"/>
      <c r="L1732" s="1"/>
      <c r="M1732" s="1"/>
      <c r="N1732" s="1"/>
      <c r="O1732" s="1"/>
      <c r="P1732" s="8"/>
      <c r="Q1732" s="26"/>
      <c r="R1732" s="17"/>
      <c r="T1732" t="str">
        <f t="shared" si="26"/>
        <v/>
      </c>
      <c r="U1732" s="34"/>
      <c r="V1732" s="28"/>
      <c r="W1732" s="29"/>
      <c r="X1732" s="30"/>
    </row>
    <row r="1733" spans="1:24">
      <c r="A1733" s="1"/>
      <c r="B1733" s="1"/>
      <c r="C1733" s="1"/>
      <c r="D1733" s="13"/>
      <c r="E1733" s="22"/>
      <c r="F1733" s="13"/>
      <c r="G1733" s="1"/>
      <c r="H1733" s="1"/>
      <c r="I1733" s="46"/>
      <c r="J1733" s="1"/>
      <c r="K1733" s="1"/>
      <c r="L1733" s="1"/>
      <c r="M1733" s="1"/>
      <c r="N1733" s="1"/>
      <c r="O1733" s="1"/>
      <c r="P1733" s="8"/>
      <c r="Q1733" s="26"/>
      <c r="R1733" s="17"/>
      <c r="T1733" t="str">
        <f t="shared" si="26"/>
        <v/>
      </c>
      <c r="U1733" s="34"/>
      <c r="V1733" s="28"/>
      <c r="W1733" s="29"/>
      <c r="X1733" s="30"/>
    </row>
    <row r="1734" spans="1:24">
      <c r="A1734" s="1"/>
      <c r="B1734" s="1"/>
      <c r="C1734" s="1"/>
      <c r="D1734" s="13"/>
      <c r="E1734" s="22"/>
      <c r="F1734" s="13"/>
      <c r="G1734" s="1"/>
      <c r="H1734" s="1"/>
      <c r="I1734" s="46"/>
      <c r="J1734" s="1"/>
      <c r="K1734" s="1"/>
      <c r="L1734" s="1"/>
      <c r="M1734" s="1"/>
      <c r="N1734" s="1"/>
      <c r="O1734" s="1"/>
      <c r="P1734" s="8"/>
      <c r="Q1734" s="26"/>
      <c r="R1734" s="17"/>
      <c r="T1734" t="str">
        <f t="shared" ref="T1734:T1797" si="27">IF(AND(Q1734=0,R1734=0),"",IF(I1734="","",($U$1-I1734)+1))</f>
        <v/>
      </c>
      <c r="U1734" s="34"/>
      <c r="V1734" s="28"/>
      <c r="W1734" s="29"/>
      <c r="X1734" s="30"/>
    </row>
    <row r="1735" spans="1:24">
      <c r="A1735" s="1"/>
      <c r="B1735" s="1"/>
      <c r="C1735" s="1"/>
      <c r="D1735" s="13"/>
      <c r="E1735" s="22"/>
      <c r="F1735" s="13"/>
      <c r="G1735" s="1"/>
      <c r="H1735" s="1"/>
      <c r="I1735" s="46"/>
      <c r="J1735" s="1"/>
      <c r="K1735" s="1"/>
      <c r="L1735" s="1"/>
      <c r="M1735" s="1"/>
      <c r="N1735" s="1"/>
      <c r="O1735" s="1"/>
      <c r="P1735" s="8"/>
      <c r="Q1735" s="26"/>
      <c r="R1735" s="17"/>
      <c r="T1735" t="str">
        <f t="shared" si="27"/>
        <v/>
      </c>
      <c r="U1735" s="34"/>
      <c r="V1735" s="28"/>
      <c r="W1735" s="29"/>
      <c r="X1735" s="30"/>
    </row>
    <row r="1736" spans="1:24">
      <c r="A1736" s="1"/>
      <c r="B1736" s="1"/>
      <c r="C1736" s="1"/>
      <c r="D1736" s="13"/>
      <c r="E1736" s="22"/>
      <c r="F1736" s="13"/>
      <c r="G1736" s="1"/>
      <c r="H1736" s="1"/>
      <c r="I1736" s="46"/>
      <c r="J1736" s="1"/>
      <c r="K1736" s="1"/>
      <c r="L1736" s="1"/>
      <c r="M1736" s="1"/>
      <c r="N1736" s="1"/>
      <c r="O1736" s="1"/>
      <c r="P1736" s="8"/>
      <c r="Q1736" s="26"/>
      <c r="R1736" s="17"/>
      <c r="T1736" t="str">
        <f t="shared" si="27"/>
        <v/>
      </c>
      <c r="U1736" s="34"/>
      <c r="V1736" s="28"/>
      <c r="W1736" s="29"/>
      <c r="X1736" s="30"/>
    </row>
    <row r="1737" spans="1:24">
      <c r="A1737" s="1"/>
      <c r="B1737" s="1"/>
      <c r="C1737" s="1"/>
      <c r="D1737" s="13"/>
      <c r="E1737" s="22"/>
      <c r="F1737" s="13"/>
      <c r="G1737" s="1"/>
      <c r="H1737" s="1"/>
      <c r="I1737" s="46"/>
      <c r="J1737" s="1"/>
      <c r="K1737" s="1"/>
      <c r="L1737" s="1"/>
      <c r="M1737" s="1"/>
      <c r="N1737" s="1"/>
      <c r="O1737" s="1"/>
      <c r="P1737" s="8"/>
      <c r="Q1737" s="26"/>
      <c r="R1737" s="17"/>
      <c r="T1737" t="str">
        <f t="shared" si="27"/>
        <v/>
      </c>
      <c r="U1737" s="34"/>
      <c r="V1737" s="28"/>
      <c r="W1737" s="29"/>
      <c r="X1737" s="30"/>
    </row>
    <row r="1738" spans="1:24">
      <c r="A1738" s="1"/>
      <c r="B1738" s="1"/>
      <c r="C1738" s="1"/>
      <c r="D1738" s="13"/>
      <c r="E1738" s="22"/>
      <c r="F1738" s="13"/>
      <c r="G1738" s="1"/>
      <c r="H1738" s="1"/>
      <c r="I1738" s="46"/>
      <c r="J1738" s="1"/>
      <c r="K1738" s="1"/>
      <c r="L1738" s="1"/>
      <c r="M1738" s="1"/>
      <c r="N1738" s="1"/>
      <c r="O1738" s="1"/>
      <c r="P1738" s="8"/>
      <c r="Q1738" s="26"/>
      <c r="R1738" s="17"/>
      <c r="T1738" t="str">
        <f t="shared" si="27"/>
        <v/>
      </c>
      <c r="U1738" s="34"/>
      <c r="V1738" s="28"/>
      <c r="W1738" s="29"/>
      <c r="X1738" s="30"/>
    </row>
    <row r="1739" spans="1:24">
      <c r="A1739" s="1"/>
      <c r="B1739" s="1"/>
      <c r="C1739" s="1"/>
      <c r="D1739" s="13"/>
      <c r="E1739" s="22"/>
      <c r="F1739" s="13"/>
      <c r="G1739" s="1"/>
      <c r="H1739" s="1"/>
      <c r="I1739" s="46"/>
      <c r="J1739" s="1"/>
      <c r="K1739" s="1"/>
      <c r="L1739" s="1"/>
      <c r="M1739" s="1"/>
      <c r="N1739" s="1"/>
      <c r="O1739" s="1"/>
      <c r="P1739" s="8"/>
      <c r="Q1739" s="26"/>
      <c r="R1739" s="17"/>
      <c r="T1739" t="str">
        <f t="shared" si="27"/>
        <v/>
      </c>
      <c r="U1739" s="34"/>
      <c r="V1739" s="28"/>
      <c r="W1739" s="29"/>
      <c r="X1739" s="30"/>
    </row>
    <row r="1740" spans="1:24">
      <c r="A1740" s="1"/>
      <c r="B1740" s="1"/>
      <c r="C1740" s="1"/>
      <c r="D1740" s="13"/>
      <c r="E1740" s="22"/>
      <c r="F1740" s="13"/>
      <c r="G1740" s="1"/>
      <c r="H1740" s="1"/>
      <c r="I1740" s="46"/>
      <c r="J1740" s="1"/>
      <c r="K1740" s="1"/>
      <c r="L1740" s="1"/>
      <c r="M1740" s="1"/>
      <c r="N1740" s="1"/>
      <c r="O1740" s="1"/>
      <c r="P1740" s="8"/>
      <c r="Q1740" s="26"/>
      <c r="R1740" s="17"/>
      <c r="T1740" t="str">
        <f t="shared" si="27"/>
        <v/>
      </c>
      <c r="U1740" s="34"/>
      <c r="V1740" s="28"/>
      <c r="W1740" s="29"/>
      <c r="X1740" s="30"/>
    </row>
    <row r="1741" spans="1:24">
      <c r="A1741" s="1"/>
      <c r="B1741" s="1"/>
      <c r="C1741" s="1"/>
      <c r="D1741" s="13"/>
      <c r="E1741" s="22"/>
      <c r="F1741" s="13"/>
      <c r="G1741" s="1"/>
      <c r="H1741" s="1"/>
      <c r="I1741" s="46"/>
      <c r="J1741" s="1"/>
      <c r="K1741" s="1"/>
      <c r="L1741" s="1"/>
      <c r="M1741" s="1"/>
      <c r="N1741" s="1"/>
      <c r="O1741" s="1"/>
      <c r="P1741" s="8"/>
      <c r="Q1741" s="26"/>
      <c r="R1741" s="17"/>
      <c r="T1741" t="str">
        <f t="shared" si="27"/>
        <v/>
      </c>
      <c r="U1741" s="34"/>
      <c r="V1741" s="28"/>
      <c r="W1741" s="29"/>
      <c r="X1741" s="30"/>
    </row>
    <row r="1742" spans="1:24">
      <c r="A1742" s="1"/>
      <c r="B1742" s="1"/>
      <c r="C1742" s="1"/>
      <c r="D1742" s="13"/>
      <c r="E1742" s="22"/>
      <c r="F1742" s="13"/>
      <c r="G1742" s="1"/>
      <c r="H1742" s="1"/>
      <c r="I1742" s="46"/>
      <c r="J1742" s="1"/>
      <c r="K1742" s="1"/>
      <c r="L1742" s="1"/>
      <c r="M1742" s="1"/>
      <c r="N1742" s="1"/>
      <c r="O1742" s="1"/>
      <c r="P1742" s="8"/>
      <c r="Q1742" s="26"/>
      <c r="R1742" s="17"/>
      <c r="T1742" t="str">
        <f t="shared" si="27"/>
        <v/>
      </c>
      <c r="U1742" s="34"/>
      <c r="V1742" s="28"/>
      <c r="W1742" s="29"/>
      <c r="X1742" s="30"/>
    </row>
    <row r="1743" spans="1:24">
      <c r="A1743" s="1"/>
      <c r="B1743" s="1"/>
      <c r="C1743" s="1"/>
      <c r="D1743" s="13"/>
      <c r="E1743" s="22"/>
      <c r="F1743" s="13"/>
      <c r="G1743" s="1"/>
      <c r="H1743" s="1"/>
      <c r="I1743" s="46"/>
      <c r="J1743" s="1"/>
      <c r="K1743" s="1"/>
      <c r="L1743" s="1"/>
      <c r="M1743" s="1"/>
      <c r="N1743" s="1"/>
      <c r="O1743" s="1"/>
      <c r="P1743" s="8"/>
      <c r="Q1743" s="26"/>
      <c r="R1743" s="17"/>
      <c r="T1743" t="str">
        <f t="shared" si="27"/>
        <v/>
      </c>
      <c r="U1743" s="34"/>
      <c r="V1743" s="28"/>
      <c r="W1743" s="29"/>
      <c r="X1743" s="30"/>
    </row>
    <row r="1744" spans="1:24">
      <c r="A1744" s="1"/>
      <c r="B1744" s="1"/>
      <c r="C1744" s="1"/>
      <c r="D1744" s="13"/>
      <c r="E1744" s="22"/>
      <c r="F1744" s="13"/>
      <c r="G1744" s="1"/>
      <c r="H1744" s="1"/>
      <c r="I1744" s="46"/>
      <c r="J1744" s="1"/>
      <c r="K1744" s="1"/>
      <c r="L1744" s="1"/>
      <c r="M1744" s="1"/>
      <c r="N1744" s="1"/>
      <c r="O1744" s="1"/>
      <c r="P1744" s="8"/>
      <c r="Q1744" s="26"/>
      <c r="R1744" s="17"/>
      <c r="T1744" t="str">
        <f t="shared" si="27"/>
        <v/>
      </c>
      <c r="U1744" s="34"/>
      <c r="V1744" s="28"/>
      <c r="W1744" s="29"/>
      <c r="X1744" s="30"/>
    </row>
    <row r="1745" spans="1:24">
      <c r="A1745" s="1"/>
      <c r="B1745" s="1"/>
      <c r="C1745" s="1"/>
      <c r="D1745" s="13"/>
      <c r="E1745" s="22"/>
      <c r="F1745" s="13"/>
      <c r="G1745" s="1"/>
      <c r="H1745" s="1"/>
      <c r="I1745" s="46"/>
      <c r="J1745" s="1"/>
      <c r="K1745" s="1"/>
      <c r="L1745" s="1"/>
      <c r="M1745" s="1"/>
      <c r="N1745" s="1"/>
      <c r="O1745" s="1"/>
      <c r="P1745" s="8"/>
      <c r="Q1745" s="26"/>
      <c r="R1745" s="17"/>
      <c r="T1745" t="str">
        <f t="shared" si="27"/>
        <v/>
      </c>
      <c r="U1745" s="34"/>
      <c r="V1745" s="28"/>
      <c r="W1745" s="29"/>
      <c r="X1745" s="30"/>
    </row>
    <row r="1746" spans="1:24">
      <c r="A1746" s="1"/>
      <c r="B1746" s="1"/>
      <c r="C1746" s="1"/>
      <c r="D1746" s="13"/>
      <c r="E1746" s="22"/>
      <c r="F1746" s="13"/>
      <c r="G1746" s="1"/>
      <c r="H1746" s="1"/>
      <c r="I1746" s="46"/>
      <c r="J1746" s="1"/>
      <c r="K1746" s="1"/>
      <c r="L1746" s="1"/>
      <c r="M1746" s="1"/>
      <c r="N1746" s="1"/>
      <c r="O1746" s="1"/>
      <c r="P1746" s="8"/>
      <c r="Q1746" s="26"/>
      <c r="R1746" s="17"/>
      <c r="T1746" t="str">
        <f t="shared" si="27"/>
        <v/>
      </c>
      <c r="U1746" s="34"/>
      <c r="V1746" s="28"/>
      <c r="W1746" s="29"/>
      <c r="X1746" s="30"/>
    </row>
    <row r="1747" spans="1:24">
      <c r="A1747" s="1"/>
      <c r="B1747" s="1"/>
      <c r="C1747" s="1"/>
      <c r="D1747" s="13"/>
      <c r="E1747" s="22"/>
      <c r="F1747" s="13"/>
      <c r="G1747" s="1"/>
      <c r="H1747" s="1"/>
      <c r="I1747" s="46"/>
      <c r="J1747" s="1"/>
      <c r="K1747" s="1"/>
      <c r="L1747" s="1"/>
      <c r="M1747" s="1"/>
      <c r="N1747" s="1"/>
      <c r="O1747" s="1"/>
      <c r="P1747" s="8"/>
      <c r="Q1747" s="26"/>
      <c r="R1747" s="17"/>
      <c r="T1747" t="str">
        <f t="shared" si="27"/>
        <v/>
      </c>
      <c r="U1747" s="34"/>
      <c r="V1747" s="28"/>
      <c r="W1747" s="29"/>
      <c r="X1747" s="30"/>
    </row>
    <row r="1748" spans="1:24">
      <c r="A1748" s="1"/>
      <c r="B1748" s="1"/>
      <c r="C1748" s="1"/>
      <c r="D1748" s="13"/>
      <c r="E1748" s="22"/>
      <c r="F1748" s="13"/>
      <c r="G1748" s="1"/>
      <c r="H1748" s="1"/>
      <c r="I1748" s="46"/>
      <c r="J1748" s="1"/>
      <c r="K1748" s="1"/>
      <c r="L1748" s="1"/>
      <c r="M1748" s="1"/>
      <c r="N1748" s="1"/>
      <c r="O1748" s="1"/>
      <c r="P1748" s="8"/>
      <c r="Q1748" s="26"/>
      <c r="R1748" s="17"/>
      <c r="T1748" t="str">
        <f t="shared" si="27"/>
        <v/>
      </c>
      <c r="U1748" s="34"/>
      <c r="V1748" s="28"/>
      <c r="W1748" s="29"/>
      <c r="X1748" s="30"/>
    </row>
    <row r="1749" spans="1:24">
      <c r="A1749" s="1"/>
      <c r="B1749" s="1"/>
      <c r="C1749" s="1"/>
      <c r="D1749" s="13"/>
      <c r="E1749" s="22"/>
      <c r="F1749" s="13"/>
      <c r="G1749" s="1"/>
      <c r="H1749" s="1"/>
      <c r="I1749" s="46"/>
      <c r="J1749" s="1"/>
      <c r="K1749" s="1"/>
      <c r="L1749" s="1"/>
      <c r="M1749" s="1"/>
      <c r="N1749" s="1"/>
      <c r="O1749" s="1"/>
      <c r="P1749" s="8"/>
      <c r="Q1749" s="26"/>
      <c r="R1749" s="17"/>
      <c r="T1749" t="str">
        <f t="shared" si="27"/>
        <v/>
      </c>
      <c r="U1749" s="34"/>
      <c r="V1749" s="28"/>
      <c r="W1749" s="29"/>
      <c r="X1749" s="30"/>
    </row>
    <row r="1750" spans="1:24">
      <c r="A1750" s="1"/>
      <c r="B1750" s="1"/>
      <c r="C1750" s="1"/>
      <c r="D1750" s="13"/>
      <c r="E1750" s="22"/>
      <c r="F1750" s="13"/>
      <c r="G1750" s="1"/>
      <c r="H1750" s="1"/>
      <c r="I1750" s="46"/>
      <c r="J1750" s="1"/>
      <c r="K1750" s="1"/>
      <c r="L1750" s="1"/>
      <c r="M1750" s="1"/>
      <c r="N1750" s="1"/>
      <c r="O1750" s="1"/>
      <c r="P1750" s="8"/>
      <c r="Q1750" s="26"/>
      <c r="R1750" s="17"/>
      <c r="T1750" t="str">
        <f t="shared" si="27"/>
        <v/>
      </c>
      <c r="U1750" s="34"/>
      <c r="V1750" s="28"/>
      <c r="W1750" s="29"/>
      <c r="X1750" s="30"/>
    </row>
    <row r="1751" spans="1:24">
      <c r="A1751" s="1"/>
      <c r="B1751" s="1"/>
      <c r="C1751" s="1"/>
      <c r="D1751" s="13"/>
      <c r="E1751" s="22"/>
      <c r="F1751" s="13"/>
      <c r="G1751" s="1"/>
      <c r="H1751" s="1"/>
      <c r="I1751" s="46"/>
      <c r="J1751" s="1"/>
      <c r="K1751" s="1"/>
      <c r="L1751" s="1"/>
      <c r="M1751" s="1"/>
      <c r="N1751" s="1"/>
      <c r="O1751" s="1"/>
      <c r="P1751" s="8"/>
      <c r="Q1751" s="26"/>
      <c r="R1751" s="17"/>
      <c r="T1751" t="str">
        <f t="shared" si="27"/>
        <v/>
      </c>
      <c r="U1751" s="34"/>
      <c r="V1751" s="28"/>
      <c r="W1751" s="29"/>
      <c r="X1751" s="30"/>
    </row>
    <row r="1752" spans="1:24">
      <c r="A1752" s="1"/>
      <c r="B1752" s="1"/>
      <c r="C1752" s="1"/>
      <c r="D1752" s="13"/>
      <c r="E1752" s="22"/>
      <c r="F1752" s="13"/>
      <c r="G1752" s="1"/>
      <c r="H1752" s="1"/>
      <c r="I1752" s="46"/>
      <c r="J1752" s="1"/>
      <c r="K1752" s="1"/>
      <c r="L1752" s="1"/>
      <c r="M1752" s="1"/>
      <c r="N1752" s="1"/>
      <c r="O1752" s="1"/>
      <c r="P1752" s="8"/>
      <c r="Q1752" s="26"/>
      <c r="R1752" s="17"/>
      <c r="T1752" t="str">
        <f t="shared" si="27"/>
        <v/>
      </c>
      <c r="U1752" s="34"/>
      <c r="V1752" s="28"/>
      <c r="W1752" s="29"/>
      <c r="X1752" s="30"/>
    </row>
    <row r="1753" spans="1:24">
      <c r="A1753" s="1"/>
      <c r="B1753" s="1"/>
      <c r="C1753" s="1"/>
      <c r="D1753" s="13"/>
      <c r="E1753" s="22"/>
      <c r="F1753" s="13"/>
      <c r="G1753" s="1"/>
      <c r="H1753" s="1"/>
      <c r="I1753" s="46"/>
      <c r="J1753" s="1"/>
      <c r="K1753" s="1"/>
      <c r="L1753" s="1"/>
      <c r="M1753" s="1"/>
      <c r="N1753" s="1"/>
      <c r="O1753" s="1"/>
      <c r="P1753" s="8"/>
      <c r="Q1753" s="26"/>
      <c r="R1753" s="17"/>
      <c r="T1753" t="str">
        <f t="shared" si="27"/>
        <v/>
      </c>
      <c r="U1753" s="34"/>
      <c r="V1753" s="28"/>
      <c r="W1753" s="29"/>
      <c r="X1753" s="30"/>
    </row>
    <row r="1754" spans="1:24">
      <c r="A1754" s="1"/>
      <c r="B1754" s="1"/>
      <c r="C1754" s="1"/>
      <c r="D1754" s="13"/>
      <c r="E1754" s="22"/>
      <c r="F1754" s="13"/>
      <c r="G1754" s="1"/>
      <c r="H1754" s="1"/>
      <c r="I1754" s="46"/>
      <c r="J1754" s="1"/>
      <c r="K1754" s="1"/>
      <c r="L1754" s="1"/>
      <c r="M1754" s="1"/>
      <c r="N1754" s="1"/>
      <c r="O1754" s="1"/>
      <c r="P1754" s="8"/>
      <c r="Q1754" s="26"/>
      <c r="R1754" s="17"/>
      <c r="T1754" t="str">
        <f t="shared" si="27"/>
        <v/>
      </c>
      <c r="U1754" s="34"/>
      <c r="V1754" s="28"/>
      <c r="W1754" s="29"/>
      <c r="X1754" s="30"/>
    </row>
    <row r="1755" spans="1:24">
      <c r="A1755" s="1"/>
      <c r="B1755" s="1"/>
      <c r="C1755" s="1"/>
      <c r="D1755" s="13"/>
      <c r="E1755" s="22"/>
      <c r="F1755" s="13"/>
      <c r="G1755" s="1"/>
      <c r="H1755" s="1"/>
      <c r="I1755" s="46"/>
      <c r="J1755" s="1"/>
      <c r="K1755" s="1"/>
      <c r="L1755" s="1"/>
      <c r="M1755" s="1"/>
      <c r="N1755" s="1"/>
      <c r="O1755" s="1"/>
      <c r="P1755" s="8"/>
      <c r="Q1755" s="26"/>
      <c r="R1755" s="17"/>
      <c r="T1755" t="str">
        <f t="shared" si="27"/>
        <v/>
      </c>
      <c r="U1755" s="34"/>
      <c r="V1755" s="28"/>
      <c r="W1755" s="29"/>
      <c r="X1755" s="30"/>
    </row>
    <row r="1756" spans="1:24">
      <c r="A1756" s="1"/>
      <c r="B1756" s="1"/>
      <c r="C1756" s="1"/>
      <c r="D1756" s="13"/>
      <c r="E1756" s="22"/>
      <c r="F1756" s="13"/>
      <c r="G1756" s="1"/>
      <c r="H1756" s="1"/>
      <c r="I1756" s="46"/>
      <c r="J1756" s="1"/>
      <c r="K1756" s="1"/>
      <c r="L1756" s="1"/>
      <c r="M1756" s="1"/>
      <c r="N1756" s="1"/>
      <c r="O1756" s="1"/>
      <c r="P1756" s="8"/>
      <c r="Q1756" s="26"/>
      <c r="R1756" s="17"/>
      <c r="T1756" t="str">
        <f t="shared" si="27"/>
        <v/>
      </c>
      <c r="U1756" s="34"/>
      <c r="V1756" s="28"/>
      <c r="W1756" s="29"/>
      <c r="X1756" s="30"/>
    </row>
    <row r="1757" spans="1:24">
      <c r="A1757" s="1"/>
      <c r="B1757" s="1"/>
      <c r="C1757" s="1"/>
      <c r="D1757" s="13"/>
      <c r="E1757" s="22"/>
      <c r="F1757" s="13"/>
      <c r="G1757" s="1"/>
      <c r="H1757" s="1"/>
      <c r="I1757" s="46"/>
      <c r="J1757" s="1"/>
      <c r="K1757" s="1"/>
      <c r="L1757" s="1"/>
      <c r="M1757" s="1"/>
      <c r="N1757" s="1"/>
      <c r="O1757" s="1"/>
      <c r="P1757" s="8"/>
      <c r="Q1757" s="26"/>
      <c r="R1757" s="17"/>
      <c r="T1757" t="str">
        <f t="shared" si="27"/>
        <v/>
      </c>
      <c r="U1757" s="34"/>
      <c r="V1757" s="28"/>
      <c r="W1757" s="29"/>
      <c r="X1757" s="30"/>
    </row>
    <row r="1758" spans="1:24">
      <c r="A1758" s="1"/>
      <c r="B1758" s="1"/>
      <c r="C1758" s="1"/>
      <c r="D1758" s="13"/>
      <c r="E1758" s="22"/>
      <c r="F1758" s="13"/>
      <c r="G1758" s="1"/>
      <c r="H1758" s="1"/>
      <c r="I1758" s="46"/>
      <c r="J1758" s="1"/>
      <c r="K1758" s="1"/>
      <c r="L1758" s="1"/>
      <c r="M1758" s="1"/>
      <c r="N1758" s="1"/>
      <c r="O1758" s="1"/>
      <c r="P1758" s="8"/>
      <c r="Q1758" s="26"/>
      <c r="R1758" s="17"/>
      <c r="T1758" t="str">
        <f t="shared" si="27"/>
        <v/>
      </c>
      <c r="U1758" s="34"/>
      <c r="V1758" s="28"/>
      <c r="W1758" s="29"/>
      <c r="X1758" s="30"/>
    </row>
    <row r="1759" spans="1:24">
      <c r="A1759" s="1"/>
      <c r="B1759" s="1"/>
      <c r="C1759" s="1"/>
      <c r="D1759" s="13"/>
      <c r="E1759" s="22"/>
      <c r="F1759" s="13"/>
      <c r="G1759" s="1"/>
      <c r="H1759" s="1"/>
      <c r="I1759" s="46"/>
      <c r="J1759" s="1"/>
      <c r="K1759" s="1"/>
      <c r="L1759" s="1"/>
      <c r="M1759" s="1"/>
      <c r="N1759" s="1"/>
      <c r="O1759" s="1"/>
      <c r="P1759" s="8"/>
      <c r="Q1759" s="26"/>
      <c r="R1759" s="17"/>
      <c r="T1759" t="str">
        <f t="shared" si="27"/>
        <v/>
      </c>
      <c r="U1759" s="34"/>
      <c r="V1759" s="28"/>
      <c r="W1759" s="29"/>
      <c r="X1759" s="30"/>
    </row>
    <row r="1760" spans="1:24">
      <c r="A1760" s="1"/>
      <c r="B1760" s="1"/>
      <c r="C1760" s="1"/>
      <c r="D1760" s="13"/>
      <c r="E1760" s="22"/>
      <c r="F1760" s="13"/>
      <c r="G1760" s="1"/>
      <c r="H1760" s="1"/>
      <c r="I1760" s="46"/>
      <c r="J1760" s="1"/>
      <c r="K1760" s="1"/>
      <c r="L1760" s="1"/>
      <c r="M1760" s="1"/>
      <c r="N1760" s="1"/>
      <c r="O1760" s="1"/>
      <c r="P1760" s="8"/>
      <c r="Q1760" s="26"/>
      <c r="R1760" s="17"/>
      <c r="T1760" t="str">
        <f t="shared" si="27"/>
        <v/>
      </c>
      <c r="U1760" s="34"/>
      <c r="V1760" s="28"/>
      <c r="W1760" s="29"/>
      <c r="X1760" s="30"/>
    </row>
    <row r="1761" spans="1:24">
      <c r="A1761" s="1"/>
      <c r="B1761" s="1"/>
      <c r="C1761" s="1"/>
      <c r="D1761" s="13"/>
      <c r="E1761" s="22"/>
      <c r="F1761" s="13"/>
      <c r="G1761" s="1"/>
      <c r="H1761" s="1"/>
      <c r="I1761" s="46"/>
      <c r="J1761" s="1"/>
      <c r="K1761" s="1"/>
      <c r="L1761" s="1"/>
      <c r="M1761" s="1"/>
      <c r="N1761" s="1"/>
      <c r="O1761" s="1"/>
      <c r="P1761" s="8"/>
      <c r="Q1761" s="26"/>
      <c r="R1761" s="17"/>
      <c r="T1761" t="str">
        <f t="shared" si="27"/>
        <v/>
      </c>
      <c r="U1761" s="34"/>
      <c r="V1761" s="28"/>
      <c r="W1761" s="29"/>
      <c r="X1761" s="30"/>
    </row>
    <row r="1762" spans="1:24">
      <c r="A1762" s="1"/>
      <c r="B1762" s="1"/>
      <c r="C1762" s="1"/>
      <c r="D1762" s="13"/>
      <c r="E1762" s="22"/>
      <c r="F1762" s="13"/>
      <c r="G1762" s="1"/>
      <c r="H1762" s="1"/>
      <c r="I1762" s="46"/>
      <c r="J1762" s="1"/>
      <c r="K1762" s="1"/>
      <c r="L1762" s="1"/>
      <c r="M1762" s="1"/>
      <c r="N1762" s="1"/>
      <c r="O1762" s="1"/>
      <c r="P1762" s="8"/>
      <c r="Q1762" s="26"/>
      <c r="R1762" s="17"/>
      <c r="T1762" t="str">
        <f t="shared" si="27"/>
        <v/>
      </c>
      <c r="U1762" s="34"/>
      <c r="V1762" s="28"/>
      <c r="W1762" s="29"/>
      <c r="X1762" s="30"/>
    </row>
    <row r="1763" spans="1:24">
      <c r="A1763" s="1"/>
      <c r="B1763" s="1"/>
      <c r="C1763" s="1"/>
      <c r="D1763" s="13"/>
      <c r="E1763" s="22"/>
      <c r="F1763" s="13"/>
      <c r="G1763" s="1"/>
      <c r="H1763" s="1"/>
      <c r="I1763" s="46"/>
      <c r="J1763" s="1"/>
      <c r="K1763" s="1"/>
      <c r="L1763" s="1"/>
      <c r="M1763" s="1"/>
      <c r="N1763" s="1"/>
      <c r="O1763" s="1"/>
      <c r="P1763" s="8"/>
      <c r="Q1763" s="26"/>
      <c r="R1763" s="17"/>
      <c r="T1763" t="str">
        <f t="shared" si="27"/>
        <v/>
      </c>
      <c r="U1763" s="34"/>
      <c r="V1763" s="28"/>
      <c r="W1763" s="29"/>
      <c r="X1763" s="30"/>
    </row>
    <row r="1764" spans="1:24">
      <c r="A1764" s="1"/>
      <c r="B1764" s="1"/>
      <c r="C1764" s="1"/>
      <c r="D1764" s="13"/>
      <c r="E1764" s="22"/>
      <c r="F1764" s="13"/>
      <c r="G1764" s="1"/>
      <c r="H1764" s="1"/>
      <c r="I1764" s="46"/>
      <c r="J1764" s="1"/>
      <c r="K1764" s="1"/>
      <c r="L1764" s="1"/>
      <c r="M1764" s="1"/>
      <c r="N1764" s="1"/>
      <c r="O1764" s="1"/>
      <c r="P1764" s="8"/>
      <c r="Q1764" s="26"/>
      <c r="R1764" s="17"/>
      <c r="T1764" t="str">
        <f t="shared" si="27"/>
        <v/>
      </c>
      <c r="U1764" s="34"/>
      <c r="V1764" s="28"/>
      <c r="W1764" s="29"/>
      <c r="X1764" s="30"/>
    </row>
    <row r="1765" spans="1:24">
      <c r="A1765" s="1"/>
      <c r="B1765" s="1"/>
      <c r="C1765" s="1"/>
      <c r="D1765" s="13"/>
      <c r="E1765" s="22"/>
      <c r="F1765" s="13"/>
      <c r="G1765" s="1"/>
      <c r="H1765" s="1"/>
      <c r="I1765" s="46"/>
      <c r="J1765" s="1"/>
      <c r="K1765" s="1"/>
      <c r="L1765" s="1"/>
      <c r="M1765" s="1"/>
      <c r="N1765" s="1"/>
      <c r="O1765" s="1"/>
      <c r="P1765" s="8"/>
      <c r="Q1765" s="26"/>
      <c r="R1765" s="17"/>
      <c r="T1765" t="str">
        <f t="shared" si="27"/>
        <v/>
      </c>
      <c r="U1765" s="34"/>
      <c r="V1765" s="28"/>
      <c r="W1765" s="29"/>
      <c r="X1765" s="30"/>
    </row>
    <row r="1766" spans="1:24">
      <c r="A1766" s="1"/>
      <c r="B1766" s="1"/>
      <c r="C1766" s="1"/>
      <c r="D1766" s="13"/>
      <c r="E1766" s="22"/>
      <c r="F1766" s="13"/>
      <c r="G1766" s="1"/>
      <c r="H1766" s="1"/>
      <c r="I1766" s="46"/>
      <c r="J1766" s="1"/>
      <c r="K1766" s="1"/>
      <c r="L1766" s="1"/>
      <c r="M1766" s="1"/>
      <c r="N1766" s="1"/>
      <c r="O1766" s="1"/>
      <c r="P1766" s="8"/>
      <c r="Q1766" s="26"/>
      <c r="R1766" s="17"/>
      <c r="T1766" t="str">
        <f t="shared" si="27"/>
        <v/>
      </c>
      <c r="U1766" s="34"/>
      <c r="V1766" s="28"/>
      <c r="W1766" s="29"/>
      <c r="X1766" s="30"/>
    </row>
    <row r="1767" spans="1:24">
      <c r="A1767" s="1"/>
      <c r="B1767" s="1"/>
      <c r="C1767" s="1"/>
      <c r="D1767" s="13"/>
      <c r="E1767" s="22"/>
      <c r="F1767" s="13"/>
      <c r="G1767" s="1"/>
      <c r="H1767" s="1"/>
      <c r="I1767" s="46"/>
      <c r="J1767" s="1"/>
      <c r="K1767" s="1"/>
      <c r="L1767" s="1"/>
      <c r="M1767" s="1"/>
      <c r="N1767" s="1"/>
      <c r="O1767" s="1"/>
      <c r="P1767" s="8"/>
      <c r="Q1767" s="26"/>
      <c r="R1767" s="17"/>
      <c r="T1767" t="str">
        <f t="shared" si="27"/>
        <v/>
      </c>
      <c r="U1767" s="34"/>
      <c r="V1767" s="28"/>
      <c r="W1767" s="29"/>
      <c r="X1767" s="30"/>
    </row>
    <row r="1768" spans="1:24">
      <c r="A1768" s="1"/>
      <c r="B1768" s="1"/>
      <c r="C1768" s="1"/>
      <c r="D1768" s="13"/>
      <c r="E1768" s="22"/>
      <c r="F1768" s="13"/>
      <c r="G1768" s="1"/>
      <c r="H1768" s="1"/>
      <c r="I1768" s="46"/>
      <c r="J1768" s="1"/>
      <c r="K1768" s="1"/>
      <c r="L1768" s="1"/>
      <c r="M1768" s="1"/>
      <c r="N1768" s="1"/>
      <c r="O1768" s="1"/>
      <c r="P1768" s="8"/>
      <c r="Q1768" s="26"/>
      <c r="R1768" s="17"/>
      <c r="T1768" t="str">
        <f t="shared" si="27"/>
        <v/>
      </c>
      <c r="U1768" s="34"/>
      <c r="V1768" s="28"/>
      <c r="W1768" s="29"/>
      <c r="X1768" s="30"/>
    </row>
    <row r="1769" spans="1:24">
      <c r="A1769" s="1"/>
      <c r="B1769" s="1"/>
      <c r="C1769" s="1"/>
      <c r="D1769" s="13"/>
      <c r="E1769" s="22"/>
      <c r="F1769" s="13"/>
      <c r="G1769" s="1"/>
      <c r="H1769" s="1"/>
      <c r="I1769" s="46"/>
      <c r="J1769" s="1"/>
      <c r="K1769" s="1"/>
      <c r="L1769" s="1"/>
      <c r="M1769" s="1"/>
      <c r="N1769" s="1"/>
      <c r="O1769" s="1"/>
      <c r="P1769" s="8"/>
      <c r="Q1769" s="26"/>
      <c r="R1769" s="17"/>
      <c r="T1769" t="str">
        <f t="shared" si="27"/>
        <v/>
      </c>
      <c r="U1769" s="34"/>
      <c r="V1769" s="28"/>
      <c r="W1769" s="29"/>
      <c r="X1769" s="30"/>
    </row>
    <row r="1770" spans="1:24">
      <c r="A1770" s="1"/>
      <c r="B1770" s="1"/>
      <c r="C1770" s="1"/>
      <c r="D1770" s="13"/>
      <c r="E1770" s="22"/>
      <c r="F1770" s="13"/>
      <c r="G1770" s="1"/>
      <c r="H1770" s="1"/>
      <c r="I1770" s="46"/>
      <c r="J1770" s="1"/>
      <c r="K1770" s="1"/>
      <c r="L1770" s="1"/>
      <c r="M1770" s="1"/>
      <c r="N1770" s="1"/>
      <c r="O1770" s="1"/>
      <c r="P1770" s="8"/>
      <c r="Q1770" s="26"/>
      <c r="R1770" s="17"/>
      <c r="T1770" t="str">
        <f t="shared" si="27"/>
        <v/>
      </c>
      <c r="U1770" s="34"/>
      <c r="V1770" s="28"/>
      <c r="W1770" s="29"/>
      <c r="X1770" s="30"/>
    </row>
    <row r="1771" spans="1:24">
      <c r="A1771" s="1"/>
      <c r="B1771" s="1"/>
      <c r="C1771" s="1"/>
      <c r="D1771" s="13"/>
      <c r="E1771" s="22"/>
      <c r="F1771" s="13"/>
      <c r="G1771" s="1"/>
      <c r="H1771" s="1"/>
      <c r="I1771" s="46"/>
      <c r="J1771" s="1"/>
      <c r="K1771" s="1"/>
      <c r="L1771" s="1"/>
      <c r="M1771" s="1"/>
      <c r="N1771" s="1"/>
      <c r="O1771" s="1"/>
      <c r="P1771" s="8"/>
      <c r="Q1771" s="26"/>
      <c r="R1771" s="17"/>
      <c r="T1771" t="str">
        <f t="shared" si="27"/>
        <v/>
      </c>
      <c r="U1771" s="34"/>
      <c r="V1771" s="28"/>
      <c r="W1771" s="29"/>
      <c r="X1771" s="30"/>
    </row>
    <row r="1772" spans="1:24">
      <c r="A1772" s="1"/>
      <c r="B1772" s="1"/>
      <c r="C1772" s="1"/>
      <c r="D1772" s="13"/>
      <c r="E1772" s="22"/>
      <c r="F1772" s="13"/>
      <c r="G1772" s="1"/>
      <c r="H1772" s="1"/>
      <c r="I1772" s="46"/>
      <c r="J1772" s="1"/>
      <c r="K1772" s="1"/>
      <c r="L1772" s="1"/>
      <c r="M1772" s="1"/>
      <c r="N1772" s="1"/>
      <c r="O1772" s="1"/>
      <c r="P1772" s="8"/>
      <c r="Q1772" s="26"/>
      <c r="R1772" s="17"/>
      <c r="T1772" t="str">
        <f t="shared" si="27"/>
        <v/>
      </c>
      <c r="U1772" s="34"/>
      <c r="V1772" s="28"/>
      <c r="W1772" s="29"/>
      <c r="X1772" s="30"/>
    </row>
    <row r="1773" spans="1:24">
      <c r="A1773" s="1"/>
      <c r="B1773" s="1"/>
      <c r="C1773" s="1"/>
      <c r="D1773" s="13"/>
      <c r="E1773" s="22"/>
      <c r="F1773" s="13"/>
      <c r="G1773" s="1"/>
      <c r="H1773" s="1"/>
      <c r="I1773" s="46"/>
      <c r="J1773" s="1"/>
      <c r="K1773" s="1"/>
      <c r="L1773" s="1"/>
      <c r="M1773" s="1"/>
      <c r="N1773" s="1"/>
      <c r="O1773" s="1"/>
      <c r="P1773" s="8"/>
      <c r="Q1773" s="26"/>
      <c r="R1773" s="17"/>
      <c r="T1773" t="str">
        <f t="shared" si="27"/>
        <v/>
      </c>
      <c r="U1773" s="34"/>
      <c r="V1773" s="28"/>
      <c r="W1773" s="29"/>
      <c r="X1773" s="30"/>
    </row>
    <row r="1774" spans="1:24">
      <c r="A1774" s="1"/>
      <c r="B1774" s="1"/>
      <c r="C1774" s="1"/>
      <c r="D1774" s="13"/>
      <c r="E1774" s="22"/>
      <c r="F1774" s="13"/>
      <c r="G1774" s="1"/>
      <c r="H1774" s="1"/>
      <c r="I1774" s="46"/>
      <c r="J1774" s="1"/>
      <c r="K1774" s="1"/>
      <c r="L1774" s="1"/>
      <c r="M1774" s="1"/>
      <c r="N1774" s="1"/>
      <c r="O1774" s="1"/>
      <c r="P1774" s="8"/>
      <c r="Q1774" s="26"/>
      <c r="R1774" s="17"/>
      <c r="T1774" t="str">
        <f t="shared" si="27"/>
        <v/>
      </c>
      <c r="U1774" s="34"/>
      <c r="V1774" s="28"/>
      <c r="W1774" s="29"/>
      <c r="X1774" s="30"/>
    </row>
    <row r="1775" spans="1:24">
      <c r="A1775" s="1"/>
      <c r="B1775" s="1"/>
      <c r="C1775" s="1"/>
      <c r="D1775" s="13"/>
      <c r="E1775" s="22"/>
      <c r="F1775" s="13"/>
      <c r="G1775" s="1"/>
      <c r="H1775" s="1"/>
      <c r="I1775" s="46"/>
      <c r="J1775" s="1"/>
      <c r="K1775" s="1"/>
      <c r="L1775" s="1"/>
      <c r="M1775" s="1"/>
      <c r="N1775" s="1"/>
      <c r="O1775" s="1"/>
      <c r="P1775" s="8"/>
      <c r="Q1775" s="26"/>
      <c r="R1775" s="17"/>
      <c r="T1775" t="str">
        <f t="shared" si="27"/>
        <v/>
      </c>
      <c r="U1775" s="34"/>
      <c r="V1775" s="28"/>
      <c r="W1775" s="29"/>
      <c r="X1775" s="30"/>
    </row>
    <row r="1776" spans="1:24">
      <c r="A1776" s="1"/>
      <c r="B1776" s="1"/>
      <c r="C1776" s="1"/>
      <c r="D1776" s="13"/>
      <c r="E1776" s="22"/>
      <c r="F1776" s="13"/>
      <c r="G1776" s="1"/>
      <c r="H1776" s="1"/>
      <c r="I1776" s="46"/>
      <c r="J1776" s="1"/>
      <c r="K1776" s="1"/>
      <c r="L1776" s="1"/>
      <c r="M1776" s="1"/>
      <c r="N1776" s="1"/>
      <c r="O1776" s="1"/>
      <c r="P1776" s="8"/>
      <c r="Q1776" s="26"/>
      <c r="R1776" s="17"/>
      <c r="T1776" t="str">
        <f t="shared" si="27"/>
        <v/>
      </c>
      <c r="U1776" s="34"/>
      <c r="V1776" s="28"/>
      <c r="W1776" s="29"/>
      <c r="X1776" s="30"/>
    </row>
    <row r="1777" spans="1:24">
      <c r="A1777" s="1"/>
      <c r="B1777" s="1"/>
      <c r="C1777" s="1"/>
      <c r="D1777" s="13"/>
      <c r="E1777" s="22"/>
      <c r="F1777" s="13"/>
      <c r="G1777" s="1"/>
      <c r="H1777" s="1"/>
      <c r="I1777" s="46"/>
      <c r="J1777" s="1"/>
      <c r="K1777" s="1"/>
      <c r="L1777" s="1"/>
      <c r="M1777" s="1"/>
      <c r="N1777" s="1"/>
      <c r="O1777" s="1"/>
      <c r="P1777" s="8"/>
      <c r="Q1777" s="26"/>
      <c r="R1777" s="17"/>
      <c r="T1777" t="str">
        <f t="shared" si="27"/>
        <v/>
      </c>
      <c r="U1777" s="34"/>
      <c r="V1777" s="28"/>
      <c r="W1777" s="29"/>
      <c r="X1777" s="30"/>
    </row>
    <row r="1778" spans="1:24">
      <c r="A1778" s="1"/>
      <c r="B1778" s="1"/>
      <c r="C1778" s="1"/>
      <c r="D1778" s="13"/>
      <c r="E1778" s="22"/>
      <c r="F1778" s="13"/>
      <c r="G1778" s="1"/>
      <c r="H1778" s="1"/>
      <c r="I1778" s="46"/>
      <c r="J1778" s="1"/>
      <c r="K1778" s="1"/>
      <c r="L1778" s="1"/>
      <c r="M1778" s="1"/>
      <c r="N1778" s="1"/>
      <c r="O1778" s="1"/>
      <c r="P1778" s="8"/>
      <c r="Q1778" s="26"/>
      <c r="R1778" s="17"/>
      <c r="T1778" t="str">
        <f t="shared" si="27"/>
        <v/>
      </c>
      <c r="U1778" s="34"/>
      <c r="V1778" s="28"/>
      <c r="W1778" s="29"/>
      <c r="X1778" s="30"/>
    </row>
    <row r="1779" spans="1:24">
      <c r="A1779" s="1"/>
      <c r="B1779" s="1"/>
      <c r="C1779" s="1"/>
      <c r="D1779" s="13"/>
      <c r="E1779" s="22"/>
      <c r="F1779" s="13"/>
      <c r="G1779" s="1"/>
      <c r="H1779" s="1"/>
      <c r="I1779" s="46"/>
      <c r="J1779" s="1"/>
      <c r="K1779" s="1"/>
      <c r="L1779" s="1"/>
      <c r="M1779" s="1"/>
      <c r="N1779" s="1"/>
      <c r="O1779" s="1"/>
      <c r="P1779" s="8"/>
      <c r="Q1779" s="26"/>
      <c r="R1779" s="17"/>
      <c r="T1779" t="str">
        <f t="shared" si="27"/>
        <v/>
      </c>
      <c r="U1779" s="34"/>
      <c r="V1779" s="28"/>
      <c r="W1779" s="29"/>
      <c r="X1779" s="30"/>
    </row>
    <row r="1780" spans="1:24">
      <c r="A1780" s="1"/>
      <c r="B1780" s="1"/>
      <c r="C1780" s="1"/>
      <c r="D1780" s="13"/>
      <c r="E1780" s="22"/>
      <c r="F1780" s="13"/>
      <c r="G1780" s="1"/>
      <c r="H1780" s="1"/>
      <c r="I1780" s="46"/>
      <c r="J1780" s="1"/>
      <c r="K1780" s="1"/>
      <c r="L1780" s="1"/>
      <c r="M1780" s="1"/>
      <c r="N1780" s="1"/>
      <c r="O1780" s="1"/>
      <c r="P1780" s="8"/>
      <c r="Q1780" s="26"/>
      <c r="R1780" s="17"/>
      <c r="T1780" t="str">
        <f t="shared" si="27"/>
        <v/>
      </c>
      <c r="U1780" s="34"/>
      <c r="V1780" s="28"/>
      <c r="W1780" s="29"/>
      <c r="X1780" s="30"/>
    </row>
    <row r="1781" spans="1:24">
      <c r="A1781" s="1"/>
      <c r="B1781" s="1"/>
      <c r="C1781" s="1"/>
      <c r="D1781" s="13"/>
      <c r="E1781" s="22"/>
      <c r="F1781" s="13"/>
      <c r="G1781" s="1"/>
      <c r="H1781" s="1"/>
      <c r="I1781" s="46"/>
      <c r="J1781" s="1"/>
      <c r="K1781" s="1"/>
      <c r="L1781" s="1"/>
      <c r="M1781" s="1"/>
      <c r="N1781" s="1"/>
      <c r="O1781" s="1"/>
      <c r="P1781" s="8"/>
      <c r="Q1781" s="26"/>
      <c r="R1781" s="17"/>
      <c r="T1781" t="str">
        <f t="shared" si="27"/>
        <v/>
      </c>
      <c r="U1781" s="34"/>
      <c r="V1781" s="28"/>
      <c r="W1781" s="29"/>
      <c r="X1781" s="30"/>
    </row>
    <row r="1782" spans="1:24">
      <c r="A1782" s="1"/>
      <c r="B1782" s="1"/>
      <c r="C1782" s="1"/>
      <c r="D1782" s="13"/>
      <c r="E1782" s="22"/>
      <c r="F1782" s="13"/>
      <c r="G1782" s="1"/>
      <c r="H1782" s="1"/>
      <c r="I1782" s="46"/>
      <c r="J1782" s="1"/>
      <c r="K1782" s="1"/>
      <c r="L1782" s="1"/>
      <c r="M1782" s="1"/>
      <c r="N1782" s="1"/>
      <c r="O1782" s="1"/>
      <c r="P1782" s="8"/>
      <c r="Q1782" s="26"/>
      <c r="R1782" s="17"/>
      <c r="T1782" t="str">
        <f t="shared" si="27"/>
        <v/>
      </c>
      <c r="U1782" s="34"/>
      <c r="V1782" s="28"/>
      <c r="W1782" s="29"/>
      <c r="X1782" s="30"/>
    </row>
    <row r="1783" spans="1:24">
      <c r="A1783" s="1"/>
      <c r="B1783" s="1"/>
      <c r="C1783" s="1"/>
      <c r="D1783" s="13"/>
      <c r="E1783" s="22"/>
      <c r="F1783" s="13"/>
      <c r="G1783" s="1"/>
      <c r="H1783" s="1"/>
      <c r="I1783" s="46"/>
      <c r="J1783" s="1"/>
      <c r="K1783" s="1"/>
      <c r="L1783" s="1"/>
      <c r="M1783" s="1"/>
      <c r="N1783" s="1"/>
      <c r="O1783" s="1"/>
      <c r="P1783" s="8"/>
      <c r="Q1783" s="26"/>
      <c r="R1783" s="17"/>
      <c r="T1783" t="str">
        <f t="shared" si="27"/>
        <v/>
      </c>
      <c r="U1783" s="34"/>
      <c r="V1783" s="28"/>
      <c r="W1783" s="29"/>
      <c r="X1783" s="30"/>
    </row>
    <row r="1784" spans="1:24">
      <c r="A1784" s="1"/>
      <c r="B1784" s="1"/>
      <c r="C1784" s="1"/>
      <c r="D1784" s="13"/>
      <c r="E1784" s="22"/>
      <c r="F1784" s="13"/>
      <c r="G1784" s="1"/>
      <c r="H1784" s="1"/>
      <c r="I1784" s="46"/>
      <c r="J1784" s="1"/>
      <c r="K1784" s="1"/>
      <c r="L1784" s="1"/>
      <c r="M1784" s="1"/>
      <c r="N1784" s="1"/>
      <c r="O1784" s="1"/>
      <c r="P1784" s="8"/>
      <c r="Q1784" s="26"/>
      <c r="R1784" s="17"/>
      <c r="T1784" t="str">
        <f t="shared" si="27"/>
        <v/>
      </c>
      <c r="U1784" s="34"/>
      <c r="V1784" s="28"/>
      <c r="W1784" s="29"/>
      <c r="X1784" s="30"/>
    </row>
    <row r="1785" spans="1:24">
      <c r="A1785" s="1"/>
      <c r="B1785" s="1"/>
      <c r="C1785" s="1"/>
      <c r="D1785" s="13"/>
      <c r="E1785" s="22"/>
      <c r="F1785" s="13"/>
      <c r="G1785" s="1"/>
      <c r="H1785" s="1"/>
      <c r="I1785" s="46"/>
      <c r="J1785" s="1"/>
      <c r="K1785" s="1"/>
      <c r="L1785" s="1"/>
      <c r="M1785" s="1"/>
      <c r="N1785" s="1"/>
      <c r="O1785" s="1"/>
      <c r="P1785" s="8"/>
      <c r="Q1785" s="26"/>
      <c r="R1785" s="17"/>
      <c r="T1785" t="str">
        <f t="shared" si="27"/>
        <v/>
      </c>
      <c r="U1785" s="34"/>
      <c r="V1785" s="28"/>
      <c r="W1785" s="29"/>
      <c r="X1785" s="30"/>
    </row>
    <row r="1786" spans="1:24">
      <c r="A1786" s="1"/>
      <c r="B1786" s="1"/>
      <c r="C1786" s="1"/>
      <c r="D1786" s="13"/>
      <c r="E1786" s="22"/>
      <c r="F1786" s="13"/>
      <c r="G1786" s="1"/>
      <c r="H1786" s="1"/>
      <c r="I1786" s="46"/>
      <c r="J1786" s="1"/>
      <c r="K1786" s="1"/>
      <c r="L1786" s="1"/>
      <c r="M1786" s="1"/>
      <c r="N1786" s="1"/>
      <c r="O1786" s="1"/>
      <c r="P1786" s="8"/>
      <c r="Q1786" s="26"/>
      <c r="R1786" s="17"/>
      <c r="T1786" t="str">
        <f t="shared" si="27"/>
        <v/>
      </c>
      <c r="U1786" s="34"/>
      <c r="V1786" s="28"/>
      <c r="W1786" s="29"/>
      <c r="X1786" s="30"/>
    </row>
    <row r="1787" spans="1:24">
      <c r="A1787" s="1"/>
      <c r="B1787" s="1"/>
      <c r="C1787" s="1"/>
      <c r="D1787" s="13"/>
      <c r="E1787" s="22"/>
      <c r="F1787" s="13"/>
      <c r="G1787" s="1"/>
      <c r="H1787" s="1"/>
      <c r="I1787" s="46"/>
      <c r="J1787" s="1"/>
      <c r="K1787" s="1"/>
      <c r="L1787" s="1"/>
      <c r="M1787" s="1"/>
      <c r="N1787" s="1"/>
      <c r="O1787" s="1"/>
      <c r="P1787" s="8"/>
      <c r="Q1787" s="26"/>
      <c r="R1787" s="17"/>
      <c r="T1787" t="str">
        <f t="shared" si="27"/>
        <v/>
      </c>
      <c r="U1787" s="34"/>
      <c r="V1787" s="28"/>
      <c r="W1787" s="29"/>
      <c r="X1787" s="30"/>
    </row>
    <row r="1788" spans="1:24">
      <c r="A1788" s="1"/>
      <c r="B1788" s="1"/>
      <c r="C1788" s="1"/>
      <c r="D1788" s="13"/>
      <c r="E1788" s="22"/>
      <c r="F1788" s="13"/>
      <c r="G1788" s="1"/>
      <c r="H1788" s="1"/>
      <c r="I1788" s="46"/>
      <c r="J1788" s="1"/>
      <c r="K1788" s="1"/>
      <c r="L1788" s="1"/>
      <c r="M1788" s="1"/>
      <c r="N1788" s="1"/>
      <c r="O1788" s="1"/>
      <c r="P1788" s="8"/>
      <c r="Q1788" s="26"/>
      <c r="R1788" s="17"/>
      <c r="T1788" t="str">
        <f t="shared" si="27"/>
        <v/>
      </c>
      <c r="U1788" s="34"/>
      <c r="V1788" s="28"/>
      <c r="W1788" s="29"/>
      <c r="X1788" s="30"/>
    </row>
    <row r="1789" spans="1:24">
      <c r="A1789" s="1"/>
      <c r="B1789" s="1"/>
      <c r="C1789" s="1"/>
      <c r="D1789" s="13"/>
      <c r="E1789" s="22"/>
      <c r="F1789" s="13"/>
      <c r="G1789" s="1"/>
      <c r="H1789" s="1"/>
      <c r="I1789" s="46"/>
      <c r="J1789" s="1"/>
      <c r="K1789" s="1"/>
      <c r="L1789" s="1"/>
      <c r="M1789" s="1"/>
      <c r="N1789" s="1"/>
      <c r="O1789" s="1"/>
      <c r="P1789" s="8"/>
      <c r="Q1789" s="26"/>
      <c r="R1789" s="17"/>
      <c r="T1789" t="str">
        <f t="shared" si="27"/>
        <v/>
      </c>
      <c r="U1789" s="34"/>
      <c r="V1789" s="28"/>
      <c r="W1789" s="29"/>
      <c r="X1789" s="30"/>
    </row>
    <row r="1790" spans="1:24">
      <c r="A1790" s="1"/>
      <c r="B1790" s="1"/>
      <c r="C1790" s="1"/>
      <c r="D1790" s="13"/>
      <c r="E1790" s="22"/>
      <c r="F1790" s="13"/>
      <c r="G1790" s="1"/>
      <c r="H1790" s="1"/>
      <c r="I1790" s="46"/>
      <c r="J1790" s="1"/>
      <c r="K1790" s="1"/>
      <c r="L1790" s="1"/>
      <c r="M1790" s="1"/>
      <c r="N1790" s="1"/>
      <c r="O1790" s="1"/>
      <c r="P1790" s="8"/>
      <c r="Q1790" s="26"/>
      <c r="R1790" s="17"/>
      <c r="T1790" t="str">
        <f t="shared" si="27"/>
        <v/>
      </c>
      <c r="U1790" s="34"/>
      <c r="V1790" s="28"/>
      <c r="W1790" s="29"/>
      <c r="X1790" s="30"/>
    </row>
    <row r="1791" spans="1:24">
      <c r="A1791" s="1"/>
      <c r="B1791" s="1"/>
      <c r="C1791" s="1"/>
      <c r="D1791" s="13"/>
      <c r="E1791" s="22"/>
      <c r="F1791" s="13"/>
      <c r="G1791" s="1"/>
      <c r="H1791" s="1"/>
      <c r="I1791" s="46"/>
      <c r="J1791" s="1"/>
      <c r="K1791" s="1"/>
      <c r="L1791" s="1"/>
      <c r="M1791" s="1"/>
      <c r="N1791" s="1"/>
      <c r="O1791" s="1"/>
      <c r="P1791" s="8"/>
      <c r="Q1791" s="26"/>
      <c r="R1791" s="17"/>
      <c r="T1791" t="str">
        <f t="shared" si="27"/>
        <v/>
      </c>
      <c r="U1791" s="34"/>
      <c r="V1791" s="28"/>
      <c r="W1791" s="29"/>
      <c r="X1791" s="30"/>
    </row>
    <row r="1792" spans="1:24">
      <c r="A1792" s="1"/>
      <c r="B1792" s="1"/>
      <c r="C1792" s="1"/>
      <c r="D1792" s="13"/>
      <c r="E1792" s="22"/>
      <c r="F1792" s="13"/>
      <c r="G1792" s="1"/>
      <c r="H1792" s="1"/>
      <c r="I1792" s="46"/>
      <c r="J1792" s="1"/>
      <c r="K1792" s="1"/>
      <c r="L1792" s="1"/>
      <c r="M1792" s="1"/>
      <c r="N1792" s="1"/>
      <c r="O1792" s="1"/>
      <c r="P1792" s="8"/>
      <c r="Q1792" s="26"/>
      <c r="R1792" s="17"/>
      <c r="T1792" t="str">
        <f t="shared" si="27"/>
        <v/>
      </c>
      <c r="U1792" s="34"/>
      <c r="V1792" s="28"/>
      <c r="W1792" s="29"/>
      <c r="X1792" s="30"/>
    </row>
    <row r="1793" spans="1:24">
      <c r="A1793" s="1"/>
      <c r="B1793" s="1"/>
      <c r="C1793" s="1"/>
      <c r="D1793" s="13"/>
      <c r="E1793" s="22"/>
      <c r="F1793" s="13"/>
      <c r="G1793" s="1"/>
      <c r="H1793" s="1"/>
      <c r="I1793" s="46"/>
      <c r="J1793" s="1"/>
      <c r="K1793" s="1"/>
      <c r="L1793" s="1"/>
      <c r="M1793" s="1"/>
      <c r="N1793" s="1"/>
      <c r="O1793" s="1"/>
      <c r="P1793" s="8"/>
      <c r="Q1793" s="26"/>
      <c r="R1793" s="17"/>
      <c r="T1793" t="str">
        <f t="shared" si="27"/>
        <v/>
      </c>
      <c r="U1793" s="34"/>
      <c r="V1793" s="28"/>
      <c r="W1793" s="29"/>
      <c r="X1793" s="30"/>
    </row>
    <row r="1794" spans="1:24">
      <c r="A1794" s="1"/>
      <c r="B1794" s="1"/>
      <c r="C1794" s="1"/>
      <c r="D1794" s="13"/>
      <c r="E1794" s="22"/>
      <c r="F1794" s="13"/>
      <c r="G1794" s="1"/>
      <c r="H1794" s="1"/>
      <c r="I1794" s="46"/>
      <c r="J1794" s="1"/>
      <c r="K1794" s="1"/>
      <c r="L1794" s="1"/>
      <c r="M1794" s="1"/>
      <c r="N1794" s="1"/>
      <c r="O1794" s="1"/>
      <c r="P1794" s="8"/>
      <c r="Q1794" s="26"/>
      <c r="R1794" s="17"/>
      <c r="T1794" t="str">
        <f t="shared" si="27"/>
        <v/>
      </c>
      <c r="U1794" s="34"/>
      <c r="V1794" s="28"/>
      <c r="W1794" s="29"/>
      <c r="X1794" s="30"/>
    </row>
    <row r="1795" spans="1:24">
      <c r="A1795" s="1"/>
      <c r="B1795" s="1"/>
      <c r="C1795" s="1"/>
      <c r="D1795" s="13"/>
      <c r="E1795" s="22"/>
      <c r="F1795" s="13"/>
      <c r="G1795" s="1"/>
      <c r="H1795" s="1"/>
      <c r="I1795" s="46"/>
      <c r="J1795" s="1"/>
      <c r="K1795" s="1"/>
      <c r="L1795" s="1"/>
      <c r="M1795" s="1"/>
      <c r="N1795" s="1"/>
      <c r="O1795" s="1"/>
      <c r="P1795" s="8"/>
      <c r="Q1795" s="26"/>
      <c r="R1795" s="17"/>
      <c r="T1795" t="str">
        <f t="shared" si="27"/>
        <v/>
      </c>
      <c r="U1795" s="34"/>
      <c r="V1795" s="28"/>
      <c r="W1795" s="29"/>
      <c r="X1795" s="30"/>
    </row>
    <row r="1796" spans="1:24">
      <c r="A1796" s="1"/>
      <c r="B1796" s="1"/>
      <c r="C1796" s="1"/>
      <c r="D1796" s="13"/>
      <c r="E1796" s="22"/>
      <c r="F1796" s="13"/>
      <c r="G1796" s="1"/>
      <c r="H1796" s="1"/>
      <c r="I1796" s="46"/>
      <c r="J1796" s="1"/>
      <c r="K1796" s="1"/>
      <c r="L1796" s="1"/>
      <c r="M1796" s="1"/>
      <c r="N1796" s="1"/>
      <c r="O1796" s="1"/>
      <c r="P1796" s="8"/>
      <c r="Q1796" s="26"/>
      <c r="R1796" s="17"/>
      <c r="T1796" t="str">
        <f t="shared" si="27"/>
        <v/>
      </c>
      <c r="U1796" s="34"/>
      <c r="V1796" s="28"/>
      <c r="W1796" s="29"/>
      <c r="X1796" s="30"/>
    </row>
    <row r="1797" spans="1:24">
      <c r="A1797" s="1"/>
      <c r="B1797" s="1"/>
      <c r="C1797" s="1"/>
      <c r="D1797" s="13"/>
      <c r="E1797" s="22"/>
      <c r="F1797" s="13"/>
      <c r="G1797" s="1"/>
      <c r="H1797" s="1"/>
      <c r="I1797" s="46"/>
      <c r="J1797" s="1"/>
      <c r="K1797" s="1"/>
      <c r="L1797" s="1"/>
      <c r="M1797" s="1"/>
      <c r="N1797" s="1"/>
      <c r="O1797" s="1"/>
      <c r="P1797" s="8"/>
      <c r="Q1797" s="26"/>
      <c r="R1797" s="17"/>
      <c r="T1797" t="str">
        <f t="shared" si="27"/>
        <v/>
      </c>
      <c r="U1797" s="34"/>
      <c r="V1797" s="28"/>
      <c r="W1797" s="29"/>
      <c r="X1797" s="30"/>
    </row>
    <row r="1798" spans="1:24">
      <c r="A1798" s="1"/>
      <c r="B1798" s="1"/>
      <c r="C1798" s="1"/>
      <c r="D1798" s="13"/>
      <c r="E1798" s="22"/>
      <c r="F1798" s="13"/>
      <c r="G1798" s="1"/>
      <c r="H1798" s="1"/>
      <c r="I1798" s="46"/>
      <c r="J1798" s="1"/>
      <c r="K1798" s="1"/>
      <c r="L1798" s="1"/>
      <c r="M1798" s="1"/>
      <c r="N1798" s="1"/>
      <c r="O1798" s="1"/>
      <c r="P1798" s="8"/>
      <c r="Q1798" s="26"/>
      <c r="R1798" s="17"/>
      <c r="T1798" t="str">
        <f t="shared" ref="T1798:T1861" si="28">IF(AND(Q1798=0,R1798=0),"",IF(I1798="","",($U$1-I1798)+1))</f>
        <v/>
      </c>
      <c r="U1798" s="34"/>
      <c r="V1798" s="28"/>
      <c r="W1798" s="29"/>
      <c r="X1798" s="30"/>
    </row>
    <row r="1799" spans="1:24">
      <c r="A1799" s="1"/>
      <c r="B1799" s="1"/>
      <c r="C1799" s="1"/>
      <c r="D1799" s="13"/>
      <c r="E1799" s="22"/>
      <c r="F1799" s="13"/>
      <c r="G1799" s="1"/>
      <c r="H1799" s="1"/>
      <c r="I1799" s="46"/>
      <c r="J1799" s="1"/>
      <c r="K1799" s="1"/>
      <c r="L1799" s="1"/>
      <c r="M1799" s="1"/>
      <c r="N1799" s="1"/>
      <c r="O1799" s="1"/>
      <c r="P1799" s="8"/>
      <c r="Q1799" s="26"/>
      <c r="R1799" s="17"/>
      <c r="T1799" t="str">
        <f t="shared" si="28"/>
        <v/>
      </c>
      <c r="U1799" s="34"/>
      <c r="V1799" s="28"/>
      <c r="W1799" s="29"/>
      <c r="X1799" s="30"/>
    </row>
    <row r="1800" spans="1:24">
      <c r="A1800" s="1"/>
      <c r="B1800" s="1"/>
      <c r="C1800" s="1"/>
      <c r="D1800" s="13"/>
      <c r="E1800" s="22"/>
      <c r="F1800" s="13"/>
      <c r="G1800" s="1"/>
      <c r="H1800" s="1"/>
      <c r="I1800" s="46"/>
      <c r="J1800" s="1"/>
      <c r="K1800" s="1"/>
      <c r="L1800" s="1"/>
      <c r="M1800" s="1"/>
      <c r="N1800" s="1"/>
      <c r="O1800" s="1"/>
      <c r="P1800" s="8"/>
      <c r="Q1800" s="26"/>
      <c r="R1800" s="17"/>
      <c r="T1800" t="str">
        <f t="shared" si="28"/>
        <v/>
      </c>
      <c r="U1800" s="34"/>
      <c r="V1800" s="28"/>
      <c r="W1800" s="29"/>
      <c r="X1800" s="30"/>
    </row>
    <row r="1801" spans="1:24">
      <c r="A1801" s="1"/>
      <c r="B1801" s="1"/>
      <c r="C1801" s="1"/>
      <c r="D1801" s="13"/>
      <c r="E1801" s="22"/>
      <c r="F1801" s="13"/>
      <c r="G1801" s="1"/>
      <c r="H1801" s="1"/>
      <c r="I1801" s="46"/>
      <c r="J1801" s="1"/>
      <c r="K1801" s="1"/>
      <c r="L1801" s="1"/>
      <c r="M1801" s="1"/>
      <c r="N1801" s="1"/>
      <c r="O1801" s="1"/>
      <c r="P1801" s="8"/>
      <c r="Q1801" s="26"/>
      <c r="R1801" s="17"/>
      <c r="T1801" t="str">
        <f t="shared" si="28"/>
        <v/>
      </c>
      <c r="U1801" s="34"/>
      <c r="V1801" s="28"/>
      <c r="W1801" s="29"/>
      <c r="X1801" s="30"/>
    </row>
    <row r="1802" spans="1:24">
      <c r="A1802" s="1"/>
      <c r="B1802" s="1"/>
      <c r="C1802" s="1"/>
      <c r="D1802" s="13"/>
      <c r="E1802" s="22"/>
      <c r="F1802" s="13"/>
      <c r="G1802" s="1"/>
      <c r="H1802" s="1"/>
      <c r="I1802" s="46"/>
      <c r="J1802" s="1"/>
      <c r="K1802" s="1"/>
      <c r="L1802" s="1"/>
      <c r="M1802" s="1"/>
      <c r="N1802" s="1"/>
      <c r="O1802" s="1"/>
      <c r="P1802" s="8"/>
      <c r="Q1802" s="26"/>
      <c r="R1802" s="17"/>
      <c r="T1802" t="str">
        <f t="shared" si="28"/>
        <v/>
      </c>
      <c r="U1802" s="34"/>
      <c r="V1802" s="28"/>
      <c r="W1802" s="29"/>
      <c r="X1802" s="30"/>
    </row>
    <row r="1803" spans="1:24">
      <c r="A1803" s="1"/>
      <c r="B1803" s="1"/>
      <c r="C1803" s="1"/>
      <c r="D1803" s="13"/>
      <c r="E1803" s="22"/>
      <c r="F1803" s="13"/>
      <c r="G1803" s="1"/>
      <c r="H1803" s="1"/>
      <c r="I1803" s="46"/>
      <c r="J1803" s="1"/>
      <c r="K1803" s="1"/>
      <c r="L1803" s="1"/>
      <c r="M1803" s="1"/>
      <c r="N1803" s="1"/>
      <c r="O1803" s="1"/>
      <c r="P1803" s="8"/>
      <c r="Q1803" s="26"/>
      <c r="R1803" s="17"/>
      <c r="T1803" t="str">
        <f t="shared" si="28"/>
        <v/>
      </c>
      <c r="U1803" s="34"/>
      <c r="V1803" s="28"/>
      <c r="W1803" s="29"/>
      <c r="X1803" s="30"/>
    </row>
    <row r="1804" spans="1:24">
      <c r="A1804" s="1"/>
      <c r="B1804" s="1"/>
      <c r="C1804" s="1"/>
      <c r="D1804" s="13"/>
      <c r="E1804" s="22"/>
      <c r="F1804" s="13"/>
      <c r="G1804" s="1"/>
      <c r="H1804" s="1"/>
      <c r="I1804" s="46"/>
      <c r="J1804" s="1"/>
      <c r="K1804" s="1"/>
      <c r="L1804" s="1"/>
      <c r="M1804" s="1"/>
      <c r="N1804" s="1"/>
      <c r="O1804" s="1"/>
      <c r="P1804" s="8"/>
      <c r="Q1804" s="26"/>
      <c r="R1804" s="17"/>
      <c r="T1804" t="str">
        <f t="shared" si="28"/>
        <v/>
      </c>
      <c r="U1804" s="34"/>
      <c r="V1804" s="28"/>
      <c r="W1804" s="29"/>
      <c r="X1804" s="30"/>
    </row>
    <row r="1805" spans="1:24">
      <c r="A1805" s="1"/>
      <c r="B1805" s="1"/>
      <c r="C1805" s="1"/>
      <c r="D1805" s="13"/>
      <c r="E1805" s="22"/>
      <c r="F1805" s="13"/>
      <c r="G1805" s="1"/>
      <c r="H1805" s="1"/>
      <c r="I1805" s="46"/>
      <c r="J1805" s="1"/>
      <c r="K1805" s="1"/>
      <c r="L1805" s="1"/>
      <c r="M1805" s="1"/>
      <c r="N1805" s="1"/>
      <c r="O1805" s="1"/>
      <c r="P1805" s="8"/>
      <c r="Q1805" s="26"/>
      <c r="R1805" s="17"/>
      <c r="T1805" t="str">
        <f t="shared" si="28"/>
        <v/>
      </c>
      <c r="U1805" s="34"/>
      <c r="V1805" s="28"/>
      <c r="W1805" s="29"/>
      <c r="X1805" s="30"/>
    </row>
    <row r="1806" spans="1:24">
      <c r="A1806" s="1"/>
      <c r="B1806" s="1"/>
      <c r="C1806" s="1"/>
      <c r="D1806" s="13"/>
      <c r="E1806" s="22"/>
      <c r="F1806" s="13"/>
      <c r="G1806" s="1"/>
      <c r="H1806" s="1"/>
      <c r="I1806" s="46"/>
      <c r="J1806" s="1"/>
      <c r="K1806" s="1"/>
      <c r="L1806" s="1"/>
      <c r="M1806" s="1"/>
      <c r="N1806" s="1"/>
      <c r="O1806" s="1"/>
      <c r="P1806" s="8"/>
      <c r="Q1806" s="26"/>
      <c r="R1806" s="17"/>
      <c r="T1806" t="str">
        <f t="shared" si="28"/>
        <v/>
      </c>
      <c r="U1806" s="34"/>
      <c r="V1806" s="28"/>
      <c r="W1806" s="29"/>
      <c r="X1806" s="30"/>
    </row>
    <row r="1807" spans="1:24">
      <c r="A1807" s="1"/>
      <c r="B1807" s="1"/>
      <c r="C1807" s="1"/>
      <c r="D1807" s="13"/>
      <c r="E1807" s="22"/>
      <c r="F1807" s="13"/>
      <c r="G1807" s="1"/>
      <c r="H1807" s="1"/>
      <c r="I1807" s="46"/>
      <c r="J1807" s="1"/>
      <c r="K1807" s="1"/>
      <c r="L1807" s="1"/>
      <c r="M1807" s="1"/>
      <c r="N1807" s="1"/>
      <c r="O1807" s="1"/>
      <c r="P1807" s="8"/>
      <c r="Q1807" s="26"/>
      <c r="R1807" s="17"/>
      <c r="T1807" t="str">
        <f t="shared" si="28"/>
        <v/>
      </c>
      <c r="U1807" s="34"/>
      <c r="V1807" s="28"/>
      <c r="W1807" s="29"/>
      <c r="X1807" s="30"/>
    </row>
    <row r="1808" spans="1:24">
      <c r="A1808" s="1"/>
      <c r="B1808" s="1"/>
      <c r="C1808" s="1"/>
      <c r="D1808" s="13"/>
      <c r="E1808" s="22"/>
      <c r="F1808" s="13"/>
      <c r="G1808" s="1"/>
      <c r="H1808" s="1"/>
      <c r="I1808" s="46"/>
      <c r="J1808" s="1"/>
      <c r="K1808" s="1"/>
      <c r="L1808" s="1"/>
      <c r="M1808" s="1"/>
      <c r="N1808" s="1"/>
      <c r="O1808" s="1"/>
      <c r="P1808" s="8"/>
      <c r="Q1808" s="26"/>
      <c r="R1808" s="17"/>
      <c r="T1808" t="str">
        <f t="shared" si="28"/>
        <v/>
      </c>
      <c r="U1808" s="34"/>
      <c r="V1808" s="28"/>
      <c r="W1808" s="29"/>
      <c r="X1808" s="30"/>
    </row>
    <row r="1809" spans="1:24">
      <c r="A1809" s="1"/>
      <c r="B1809" s="1"/>
      <c r="C1809" s="1"/>
      <c r="D1809" s="13"/>
      <c r="E1809" s="22"/>
      <c r="F1809" s="13"/>
      <c r="G1809" s="1"/>
      <c r="H1809" s="1"/>
      <c r="I1809" s="46"/>
      <c r="J1809" s="1"/>
      <c r="K1809" s="1"/>
      <c r="L1809" s="1"/>
      <c r="M1809" s="1"/>
      <c r="N1809" s="1"/>
      <c r="O1809" s="1"/>
      <c r="P1809" s="8"/>
      <c r="Q1809" s="26"/>
      <c r="R1809" s="17"/>
      <c r="T1809" t="str">
        <f t="shared" si="28"/>
        <v/>
      </c>
      <c r="U1809" s="34"/>
      <c r="V1809" s="28"/>
      <c r="W1809" s="29"/>
      <c r="X1809" s="30"/>
    </row>
    <row r="1810" spans="1:24">
      <c r="A1810" s="1"/>
      <c r="B1810" s="1"/>
      <c r="C1810" s="1"/>
      <c r="D1810" s="13"/>
      <c r="E1810" s="22"/>
      <c r="F1810" s="13"/>
      <c r="G1810" s="1"/>
      <c r="H1810" s="1"/>
      <c r="I1810" s="46"/>
      <c r="J1810" s="1"/>
      <c r="K1810" s="1"/>
      <c r="L1810" s="1"/>
      <c r="M1810" s="1"/>
      <c r="N1810" s="1"/>
      <c r="O1810" s="1"/>
      <c r="P1810" s="8"/>
      <c r="Q1810" s="26"/>
      <c r="R1810" s="17"/>
      <c r="T1810" t="str">
        <f t="shared" si="28"/>
        <v/>
      </c>
      <c r="U1810" s="34"/>
      <c r="V1810" s="28"/>
      <c r="W1810" s="29"/>
      <c r="X1810" s="30"/>
    </row>
    <row r="1811" spans="1:24">
      <c r="A1811" s="1"/>
      <c r="B1811" s="1"/>
      <c r="C1811" s="1"/>
      <c r="D1811" s="13"/>
      <c r="E1811" s="22"/>
      <c r="F1811" s="13"/>
      <c r="G1811" s="1"/>
      <c r="H1811" s="1"/>
      <c r="I1811" s="46"/>
      <c r="J1811" s="1"/>
      <c r="K1811" s="1"/>
      <c r="L1811" s="1"/>
      <c r="M1811" s="1"/>
      <c r="N1811" s="1"/>
      <c r="O1811" s="1"/>
      <c r="P1811" s="8"/>
      <c r="Q1811" s="26"/>
      <c r="R1811" s="17"/>
      <c r="T1811" t="str">
        <f t="shared" si="28"/>
        <v/>
      </c>
      <c r="U1811" s="34"/>
      <c r="V1811" s="28"/>
      <c r="W1811" s="29"/>
      <c r="X1811" s="30"/>
    </row>
    <row r="1812" spans="1:24">
      <c r="A1812" s="1"/>
      <c r="B1812" s="1"/>
      <c r="C1812" s="1"/>
      <c r="D1812" s="13"/>
      <c r="E1812" s="22"/>
      <c r="F1812" s="13"/>
      <c r="G1812" s="1"/>
      <c r="H1812" s="1"/>
      <c r="I1812" s="46"/>
      <c r="J1812" s="1"/>
      <c r="K1812" s="1"/>
      <c r="L1812" s="1"/>
      <c r="M1812" s="1"/>
      <c r="N1812" s="1"/>
      <c r="O1812" s="1"/>
      <c r="P1812" s="8"/>
      <c r="Q1812" s="26"/>
      <c r="R1812" s="17"/>
      <c r="T1812" t="str">
        <f t="shared" si="28"/>
        <v/>
      </c>
      <c r="U1812" s="34"/>
      <c r="V1812" s="28"/>
      <c r="W1812" s="29"/>
      <c r="X1812" s="30"/>
    </row>
    <row r="1813" spans="1:24">
      <c r="A1813" s="1"/>
      <c r="B1813" s="1"/>
      <c r="C1813" s="1"/>
      <c r="D1813" s="13"/>
      <c r="E1813" s="22"/>
      <c r="F1813" s="13"/>
      <c r="G1813" s="1"/>
      <c r="H1813" s="1"/>
      <c r="I1813" s="46"/>
      <c r="J1813" s="1"/>
      <c r="K1813" s="1"/>
      <c r="L1813" s="1"/>
      <c r="M1813" s="1"/>
      <c r="N1813" s="1"/>
      <c r="O1813" s="1"/>
      <c r="P1813" s="8"/>
      <c r="Q1813" s="26"/>
      <c r="R1813" s="17"/>
      <c r="T1813" t="str">
        <f t="shared" si="28"/>
        <v/>
      </c>
      <c r="U1813" s="34"/>
      <c r="V1813" s="28"/>
      <c r="W1813" s="29"/>
      <c r="X1813" s="30"/>
    </row>
    <row r="1814" spans="1:24">
      <c r="A1814" s="1"/>
      <c r="B1814" s="1"/>
      <c r="C1814" s="1"/>
      <c r="D1814" s="13"/>
      <c r="E1814" s="22"/>
      <c r="F1814" s="13"/>
      <c r="G1814" s="1"/>
      <c r="H1814" s="1"/>
      <c r="I1814" s="46"/>
      <c r="J1814" s="1"/>
      <c r="K1814" s="1"/>
      <c r="L1814" s="1"/>
      <c r="M1814" s="1"/>
      <c r="N1814" s="1"/>
      <c r="O1814" s="1"/>
      <c r="P1814" s="8"/>
      <c r="Q1814" s="26"/>
      <c r="R1814" s="17"/>
      <c r="T1814" t="str">
        <f t="shared" si="28"/>
        <v/>
      </c>
      <c r="U1814" s="34"/>
      <c r="V1814" s="28"/>
      <c r="W1814" s="29"/>
      <c r="X1814" s="30"/>
    </row>
    <row r="1815" spans="1:24">
      <c r="A1815" s="1"/>
      <c r="B1815" s="1"/>
      <c r="C1815" s="1"/>
      <c r="D1815" s="13"/>
      <c r="E1815" s="22"/>
      <c r="F1815" s="13"/>
      <c r="G1815" s="1"/>
      <c r="H1815" s="1"/>
      <c r="I1815" s="46"/>
      <c r="J1815" s="1"/>
      <c r="K1815" s="1"/>
      <c r="L1815" s="1"/>
      <c r="M1815" s="1"/>
      <c r="N1815" s="1"/>
      <c r="O1815" s="1"/>
      <c r="P1815" s="8"/>
      <c r="Q1815" s="26"/>
      <c r="R1815" s="17"/>
      <c r="T1815" t="str">
        <f t="shared" si="28"/>
        <v/>
      </c>
      <c r="U1815" s="34"/>
      <c r="V1815" s="28"/>
      <c r="W1815" s="29"/>
      <c r="X1815" s="30"/>
    </row>
    <row r="1816" spans="1:24">
      <c r="A1816" s="1"/>
      <c r="B1816" s="1"/>
      <c r="C1816" s="1"/>
      <c r="D1816" s="13"/>
      <c r="E1816" s="22"/>
      <c r="F1816" s="13"/>
      <c r="G1816" s="1"/>
      <c r="H1816" s="1"/>
      <c r="I1816" s="46"/>
      <c r="J1816" s="1"/>
      <c r="K1816" s="1"/>
      <c r="L1816" s="1"/>
      <c r="M1816" s="1"/>
      <c r="N1816" s="1"/>
      <c r="O1816" s="1"/>
      <c r="P1816" s="8"/>
      <c r="Q1816" s="26"/>
      <c r="R1816" s="17"/>
      <c r="T1816" t="str">
        <f t="shared" si="28"/>
        <v/>
      </c>
      <c r="U1816" s="34"/>
      <c r="V1816" s="28"/>
      <c r="W1816" s="29"/>
      <c r="X1816" s="30"/>
    </row>
    <row r="1817" spans="1:24">
      <c r="A1817" s="1"/>
      <c r="B1817" s="1"/>
      <c r="C1817" s="1"/>
      <c r="D1817" s="13"/>
      <c r="E1817" s="22"/>
      <c r="F1817" s="13"/>
      <c r="G1817" s="1"/>
      <c r="H1817" s="1"/>
      <c r="I1817" s="46"/>
      <c r="J1817" s="1"/>
      <c r="K1817" s="1"/>
      <c r="L1817" s="1"/>
      <c r="M1817" s="1"/>
      <c r="N1817" s="1"/>
      <c r="O1817" s="1"/>
      <c r="P1817" s="8"/>
      <c r="Q1817" s="26"/>
      <c r="R1817" s="17"/>
      <c r="T1817" t="str">
        <f t="shared" si="28"/>
        <v/>
      </c>
      <c r="U1817" s="34"/>
      <c r="V1817" s="28"/>
      <c r="W1817" s="29"/>
      <c r="X1817" s="30"/>
    </row>
    <row r="1818" spans="1:24">
      <c r="A1818" s="1"/>
      <c r="B1818" s="1"/>
      <c r="C1818" s="1"/>
      <c r="D1818" s="13"/>
      <c r="E1818" s="22"/>
      <c r="F1818" s="13"/>
      <c r="G1818" s="1"/>
      <c r="H1818" s="1"/>
      <c r="I1818" s="46"/>
      <c r="J1818" s="1"/>
      <c r="K1818" s="1"/>
      <c r="L1818" s="1"/>
      <c r="M1818" s="1"/>
      <c r="N1818" s="1"/>
      <c r="O1818" s="1"/>
      <c r="P1818" s="8"/>
      <c r="Q1818" s="26"/>
      <c r="R1818" s="17"/>
      <c r="T1818" t="str">
        <f t="shared" si="28"/>
        <v/>
      </c>
      <c r="U1818" s="34"/>
      <c r="V1818" s="28"/>
      <c r="W1818" s="29"/>
      <c r="X1818" s="30"/>
    </row>
    <row r="1819" spans="1:24">
      <c r="A1819" s="1"/>
      <c r="B1819" s="1"/>
      <c r="C1819" s="1"/>
      <c r="D1819" s="13"/>
      <c r="E1819" s="22"/>
      <c r="F1819" s="13"/>
      <c r="G1819" s="1"/>
      <c r="H1819" s="1"/>
      <c r="I1819" s="46"/>
      <c r="J1819" s="1"/>
      <c r="K1819" s="1"/>
      <c r="L1819" s="1"/>
      <c r="M1819" s="1"/>
      <c r="N1819" s="1"/>
      <c r="O1819" s="1"/>
      <c r="P1819" s="8"/>
      <c r="Q1819" s="26"/>
      <c r="R1819" s="17"/>
      <c r="T1819" t="str">
        <f t="shared" si="28"/>
        <v/>
      </c>
      <c r="U1819" s="34"/>
      <c r="V1819" s="28"/>
      <c r="W1819" s="29"/>
      <c r="X1819" s="30"/>
    </row>
    <row r="1820" spans="1:24">
      <c r="A1820" s="1"/>
      <c r="B1820" s="1"/>
      <c r="C1820" s="1"/>
      <c r="D1820" s="13"/>
      <c r="E1820" s="22"/>
      <c r="F1820" s="13"/>
      <c r="G1820" s="1"/>
      <c r="H1820" s="1"/>
      <c r="I1820" s="46"/>
      <c r="J1820" s="1"/>
      <c r="K1820" s="1"/>
      <c r="L1820" s="1"/>
      <c r="M1820" s="1"/>
      <c r="N1820" s="1"/>
      <c r="O1820" s="1"/>
      <c r="P1820" s="8"/>
      <c r="Q1820" s="26"/>
      <c r="R1820" s="17"/>
      <c r="T1820" t="str">
        <f t="shared" si="28"/>
        <v/>
      </c>
      <c r="U1820" s="34"/>
      <c r="V1820" s="28"/>
      <c r="W1820" s="29"/>
      <c r="X1820" s="30"/>
    </row>
    <row r="1821" spans="1:24">
      <c r="A1821" s="1"/>
      <c r="B1821" s="1"/>
      <c r="C1821" s="1"/>
      <c r="D1821" s="13"/>
      <c r="E1821" s="22"/>
      <c r="F1821" s="13"/>
      <c r="G1821" s="1"/>
      <c r="H1821" s="1"/>
      <c r="I1821" s="46"/>
      <c r="J1821" s="1"/>
      <c r="K1821" s="1"/>
      <c r="L1821" s="1"/>
      <c r="M1821" s="1"/>
      <c r="N1821" s="1"/>
      <c r="O1821" s="1"/>
      <c r="P1821" s="8"/>
      <c r="Q1821" s="26"/>
      <c r="R1821" s="17"/>
      <c r="T1821" t="str">
        <f t="shared" si="28"/>
        <v/>
      </c>
      <c r="U1821" s="34"/>
      <c r="V1821" s="28"/>
      <c r="W1821" s="29"/>
      <c r="X1821" s="30"/>
    </row>
    <row r="1822" spans="1:24">
      <c r="A1822" s="1"/>
      <c r="B1822" s="1"/>
      <c r="C1822" s="1"/>
      <c r="D1822" s="13"/>
      <c r="E1822" s="22"/>
      <c r="F1822" s="13"/>
      <c r="G1822" s="1"/>
      <c r="H1822" s="1"/>
      <c r="I1822" s="46"/>
      <c r="J1822" s="1"/>
      <c r="K1822" s="1"/>
      <c r="L1822" s="1"/>
      <c r="M1822" s="1"/>
      <c r="N1822" s="1"/>
      <c r="O1822" s="1"/>
      <c r="P1822" s="8"/>
      <c r="Q1822" s="26"/>
      <c r="R1822" s="17"/>
      <c r="T1822" t="str">
        <f t="shared" si="28"/>
        <v/>
      </c>
      <c r="U1822" s="34"/>
      <c r="V1822" s="28"/>
      <c r="W1822" s="29"/>
      <c r="X1822" s="30"/>
    </row>
    <row r="1823" spans="1:24">
      <c r="A1823" s="1"/>
      <c r="B1823" s="1"/>
      <c r="C1823" s="1"/>
      <c r="D1823" s="13"/>
      <c r="E1823" s="22"/>
      <c r="F1823" s="13"/>
      <c r="G1823" s="1"/>
      <c r="H1823" s="1"/>
      <c r="I1823" s="46"/>
      <c r="J1823" s="1"/>
      <c r="K1823" s="1"/>
      <c r="L1823" s="1"/>
      <c r="M1823" s="1"/>
      <c r="N1823" s="1"/>
      <c r="O1823" s="1"/>
      <c r="P1823" s="8"/>
      <c r="Q1823" s="26"/>
      <c r="R1823" s="17"/>
      <c r="T1823" t="str">
        <f t="shared" si="28"/>
        <v/>
      </c>
      <c r="U1823" s="34"/>
      <c r="V1823" s="28"/>
      <c r="W1823" s="29"/>
      <c r="X1823" s="30"/>
    </row>
    <row r="1824" spans="1:24">
      <c r="A1824" s="1"/>
      <c r="B1824" s="1"/>
      <c r="C1824" s="1"/>
      <c r="D1824" s="13"/>
      <c r="E1824" s="22"/>
      <c r="F1824" s="13"/>
      <c r="G1824" s="1"/>
      <c r="H1824" s="1"/>
      <c r="I1824" s="46"/>
      <c r="J1824" s="1"/>
      <c r="K1824" s="1"/>
      <c r="L1824" s="1"/>
      <c r="M1824" s="1"/>
      <c r="N1824" s="1"/>
      <c r="O1824" s="1"/>
      <c r="P1824" s="8"/>
      <c r="Q1824" s="26"/>
      <c r="R1824" s="17"/>
      <c r="T1824" t="str">
        <f t="shared" si="28"/>
        <v/>
      </c>
      <c r="U1824" s="34"/>
      <c r="V1824" s="28"/>
      <c r="W1824" s="29"/>
      <c r="X1824" s="30"/>
    </row>
    <row r="1825" spans="1:24">
      <c r="A1825" s="1"/>
      <c r="B1825" s="1"/>
      <c r="C1825" s="1"/>
      <c r="D1825" s="13"/>
      <c r="E1825" s="22"/>
      <c r="F1825" s="13"/>
      <c r="G1825" s="1"/>
      <c r="H1825" s="1"/>
      <c r="I1825" s="46"/>
      <c r="J1825" s="1"/>
      <c r="K1825" s="1"/>
      <c r="L1825" s="1"/>
      <c r="M1825" s="1"/>
      <c r="N1825" s="1"/>
      <c r="O1825" s="1"/>
      <c r="P1825" s="8"/>
      <c r="Q1825" s="26"/>
      <c r="R1825" s="17"/>
      <c r="T1825" t="str">
        <f t="shared" si="28"/>
        <v/>
      </c>
      <c r="U1825" s="34"/>
      <c r="V1825" s="28"/>
      <c r="W1825" s="29"/>
      <c r="X1825" s="30"/>
    </row>
    <row r="1826" spans="1:24">
      <c r="A1826" s="1"/>
      <c r="B1826" s="1"/>
      <c r="C1826" s="1"/>
      <c r="D1826" s="13"/>
      <c r="E1826" s="22"/>
      <c r="F1826" s="13"/>
      <c r="G1826" s="1"/>
      <c r="H1826" s="1"/>
      <c r="I1826" s="46"/>
      <c r="J1826" s="1"/>
      <c r="K1826" s="1"/>
      <c r="L1826" s="1"/>
      <c r="M1826" s="1"/>
      <c r="N1826" s="1"/>
      <c r="O1826" s="1"/>
      <c r="P1826" s="8"/>
      <c r="Q1826" s="26"/>
      <c r="R1826" s="17"/>
      <c r="T1826" t="str">
        <f t="shared" si="28"/>
        <v/>
      </c>
      <c r="U1826" s="34"/>
      <c r="V1826" s="28"/>
      <c r="W1826" s="29"/>
      <c r="X1826" s="30"/>
    </row>
    <row r="1827" spans="1:24">
      <c r="A1827" s="1"/>
      <c r="B1827" s="1"/>
      <c r="C1827" s="1"/>
      <c r="D1827" s="13"/>
      <c r="E1827" s="22"/>
      <c r="F1827" s="13"/>
      <c r="G1827" s="1"/>
      <c r="H1827" s="1"/>
      <c r="I1827" s="46"/>
      <c r="J1827" s="1"/>
      <c r="K1827" s="1"/>
      <c r="L1827" s="1"/>
      <c r="M1827" s="1"/>
      <c r="N1827" s="1"/>
      <c r="O1827" s="1"/>
      <c r="P1827" s="8"/>
      <c r="Q1827" s="26"/>
      <c r="R1827" s="17"/>
      <c r="T1827" t="str">
        <f t="shared" si="28"/>
        <v/>
      </c>
      <c r="U1827" s="34"/>
      <c r="V1827" s="28"/>
      <c r="W1827" s="29"/>
      <c r="X1827" s="30"/>
    </row>
    <row r="1828" spans="1:24">
      <c r="A1828" s="1"/>
      <c r="B1828" s="1"/>
      <c r="C1828" s="1"/>
      <c r="D1828" s="13"/>
      <c r="E1828" s="22"/>
      <c r="F1828" s="13"/>
      <c r="G1828" s="1"/>
      <c r="H1828" s="1"/>
      <c r="I1828" s="46"/>
      <c r="J1828" s="1"/>
      <c r="K1828" s="1"/>
      <c r="L1828" s="1"/>
      <c r="M1828" s="1"/>
      <c r="N1828" s="1"/>
      <c r="O1828" s="1"/>
      <c r="P1828" s="8"/>
      <c r="Q1828" s="26"/>
      <c r="R1828" s="17"/>
      <c r="T1828" t="str">
        <f t="shared" si="28"/>
        <v/>
      </c>
      <c r="U1828" s="34"/>
      <c r="V1828" s="28"/>
      <c r="W1828" s="29"/>
      <c r="X1828" s="30"/>
    </row>
    <row r="1829" spans="1:24">
      <c r="A1829" s="1"/>
      <c r="B1829" s="1"/>
      <c r="C1829" s="1"/>
      <c r="D1829" s="13"/>
      <c r="E1829" s="22"/>
      <c r="F1829" s="13"/>
      <c r="G1829" s="1"/>
      <c r="H1829" s="1"/>
      <c r="I1829" s="46"/>
      <c r="J1829" s="1"/>
      <c r="K1829" s="1"/>
      <c r="L1829" s="1"/>
      <c r="M1829" s="1"/>
      <c r="N1829" s="1"/>
      <c r="O1829" s="1"/>
      <c r="P1829" s="8"/>
      <c r="Q1829" s="26"/>
      <c r="R1829" s="17"/>
      <c r="T1829" t="str">
        <f t="shared" si="28"/>
        <v/>
      </c>
      <c r="U1829" s="34"/>
      <c r="V1829" s="28"/>
      <c r="W1829" s="29"/>
      <c r="X1829" s="30"/>
    </row>
    <row r="1830" spans="1:24">
      <c r="A1830" s="1"/>
      <c r="B1830" s="1"/>
      <c r="C1830" s="1"/>
      <c r="D1830" s="13"/>
      <c r="E1830" s="22"/>
      <c r="F1830" s="13"/>
      <c r="G1830" s="1"/>
      <c r="H1830" s="1"/>
      <c r="I1830" s="46"/>
      <c r="J1830" s="1"/>
      <c r="K1830" s="1"/>
      <c r="L1830" s="1"/>
      <c r="M1830" s="1"/>
      <c r="N1830" s="1"/>
      <c r="O1830" s="1"/>
      <c r="P1830" s="8"/>
      <c r="Q1830" s="26"/>
      <c r="R1830" s="17"/>
      <c r="T1830" t="str">
        <f t="shared" si="28"/>
        <v/>
      </c>
      <c r="U1830" s="34"/>
      <c r="V1830" s="28"/>
      <c r="W1830" s="29"/>
      <c r="X1830" s="30"/>
    </row>
    <row r="1831" spans="1:24">
      <c r="A1831" s="1"/>
      <c r="B1831" s="1"/>
      <c r="C1831" s="1"/>
      <c r="D1831" s="13"/>
      <c r="E1831" s="22"/>
      <c r="F1831" s="13"/>
      <c r="G1831" s="1"/>
      <c r="H1831" s="1"/>
      <c r="I1831" s="46"/>
      <c r="J1831" s="1"/>
      <c r="K1831" s="1"/>
      <c r="L1831" s="1"/>
      <c r="M1831" s="1"/>
      <c r="N1831" s="1"/>
      <c r="O1831" s="1"/>
      <c r="P1831" s="8"/>
      <c r="Q1831" s="26"/>
      <c r="R1831" s="17"/>
      <c r="T1831" t="str">
        <f t="shared" si="28"/>
        <v/>
      </c>
      <c r="U1831" s="34"/>
      <c r="V1831" s="28"/>
      <c r="W1831" s="29"/>
      <c r="X1831" s="30"/>
    </row>
    <row r="1832" spans="1:24">
      <c r="A1832" s="1"/>
      <c r="B1832" s="1"/>
      <c r="C1832" s="1"/>
      <c r="D1832" s="13"/>
      <c r="E1832" s="22"/>
      <c r="F1832" s="13"/>
      <c r="G1832" s="1"/>
      <c r="H1832" s="1"/>
      <c r="I1832" s="46"/>
      <c r="J1832" s="1"/>
      <c r="K1832" s="1"/>
      <c r="L1832" s="1"/>
      <c r="M1832" s="1"/>
      <c r="N1832" s="1"/>
      <c r="O1832" s="1"/>
      <c r="P1832" s="8"/>
      <c r="Q1832" s="26"/>
      <c r="R1832" s="17"/>
      <c r="T1832" t="str">
        <f t="shared" si="28"/>
        <v/>
      </c>
      <c r="U1832" s="34"/>
      <c r="V1832" s="28"/>
      <c r="W1832" s="29"/>
      <c r="X1832" s="30"/>
    </row>
    <row r="1833" spans="1:24">
      <c r="A1833" s="1"/>
      <c r="B1833" s="1"/>
      <c r="C1833" s="1"/>
      <c r="D1833" s="13"/>
      <c r="E1833" s="22"/>
      <c r="F1833" s="13"/>
      <c r="G1833" s="1"/>
      <c r="H1833" s="1"/>
      <c r="I1833" s="46"/>
      <c r="J1833" s="1"/>
      <c r="K1833" s="1"/>
      <c r="L1833" s="1"/>
      <c r="M1833" s="1"/>
      <c r="N1833" s="1"/>
      <c r="O1833" s="1"/>
      <c r="P1833" s="8"/>
      <c r="Q1833" s="26"/>
      <c r="R1833" s="17"/>
      <c r="T1833" t="str">
        <f t="shared" si="28"/>
        <v/>
      </c>
      <c r="U1833" s="34"/>
      <c r="V1833" s="28"/>
      <c r="W1833" s="29"/>
      <c r="X1833" s="30"/>
    </row>
    <row r="1834" spans="1:24">
      <c r="A1834" s="1"/>
      <c r="B1834" s="1"/>
      <c r="C1834" s="1"/>
      <c r="D1834" s="13"/>
      <c r="E1834" s="22"/>
      <c r="F1834" s="13"/>
      <c r="G1834" s="1"/>
      <c r="H1834" s="1"/>
      <c r="I1834" s="46"/>
      <c r="J1834" s="1"/>
      <c r="K1834" s="1"/>
      <c r="L1834" s="1"/>
      <c r="M1834" s="1"/>
      <c r="N1834" s="1"/>
      <c r="O1834" s="1"/>
      <c r="P1834" s="8"/>
      <c r="Q1834" s="26"/>
      <c r="R1834" s="17"/>
      <c r="T1834" t="str">
        <f t="shared" si="28"/>
        <v/>
      </c>
      <c r="U1834" s="34"/>
      <c r="V1834" s="28"/>
      <c r="W1834" s="29"/>
      <c r="X1834" s="30"/>
    </row>
    <row r="1835" spans="1:24">
      <c r="A1835" s="1"/>
      <c r="B1835" s="1"/>
      <c r="C1835" s="1"/>
      <c r="D1835" s="13"/>
      <c r="E1835" s="22"/>
      <c r="F1835" s="13"/>
      <c r="G1835" s="1"/>
      <c r="H1835" s="1"/>
      <c r="I1835" s="46"/>
      <c r="J1835" s="1"/>
      <c r="K1835" s="1"/>
      <c r="L1835" s="1"/>
      <c r="M1835" s="1"/>
      <c r="N1835" s="1"/>
      <c r="O1835" s="1"/>
      <c r="P1835" s="8"/>
      <c r="Q1835" s="26"/>
      <c r="R1835" s="17"/>
      <c r="T1835" t="str">
        <f t="shared" si="28"/>
        <v/>
      </c>
      <c r="U1835" s="34"/>
      <c r="V1835" s="28"/>
      <c r="W1835" s="29"/>
      <c r="X1835" s="30"/>
    </row>
    <row r="1836" spans="1:24">
      <c r="A1836" s="1"/>
      <c r="B1836" s="1"/>
      <c r="C1836" s="1"/>
      <c r="D1836" s="13"/>
      <c r="E1836" s="22"/>
      <c r="F1836" s="13"/>
      <c r="G1836" s="1"/>
      <c r="H1836" s="1"/>
      <c r="I1836" s="46"/>
      <c r="J1836" s="1"/>
      <c r="K1836" s="1"/>
      <c r="L1836" s="1"/>
      <c r="M1836" s="1"/>
      <c r="N1836" s="1"/>
      <c r="O1836" s="1"/>
      <c r="P1836" s="8"/>
      <c r="Q1836" s="26"/>
      <c r="R1836" s="17"/>
      <c r="T1836" t="str">
        <f t="shared" si="28"/>
        <v/>
      </c>
      <c r="U1836" s="34"/>
      <c r="V1836" s="28"/>
      <c r="W1836" s="29"/>
      <c r="X1836" s="30"/>
    </row>
    <row r="1837" spans="1:24">
      <c r="A1837" s="1"/>
      <c r="B1837" s="1"/>
      <c r="C1837" s="1"/>
      <c r="D1837" s="13"/>
      <c r="E1837" s="22"/>
      <c r="F1837" s="13"/>
      <c r="G1837" s="1"/>
      <c r="H1837" s="1"/>
      <c r="I1837" s="46"/>
      <c r="J1837" s="1"/>
      <c r="K1837" s="1"/>
      <c r="L1837" s="1"/>
      <c r="M1837" s="1"/>
      <c r="N1837" s="1"/>
      <c r="O1837" s="1"/>
      <c r="P1837" s="8"/>
      <c r="Q1837" s="26"/>
      <c r="R1837" s="17"/>
      <c r="T1837" t="str">
        <f t="shared" si="28"/>
        <v/>
      </c>
      <c r="U1837" s="34"/>
      <c r="V1837" s="28"/>
      <c r="W1837" s="29"/>
      <c r="X1837" s="30"/>
    </row>
    <row r="1838" spans="1:24">
      <c r="A1838" s="1"/>
      <c r="B1838" s="1"/>
      <c r="C1838" s="1"/>
      <c r="D1838" s="13"/>
      <c r="E1838" s="22"/>
      <c r="F1838" s="13"/>
      <c r="G1838" s="1"/>
      <c r="H1838" s="1"/>
      <c r="I1838" s="46"/>
      <c r="J1838" s="1"/>
      <c r="K1838" s="1"/>
      <c r="L1838" s="1"/>
      <c r="M1838" s="1"/>
      <c r="N1838" s="1"/>
      <c r="O1838" s="1"/>
      <c r="P1838" s="8"/>
      <c r="Q1838" s="26"/>
      <c r="R1838" s="17"/>
      <c r="T1838" t="str">
        <f t="shared" si="28"/>
        <v/>
      </c>
      <c r="U1838" s="34"/>
      <c r="V1838" s="28"/>
      <c r="W1838" s="29"/>
      <c r="X1838" s="30"/>
    </row>
    <row r="1839" spans="1:24">
      <c r="A1839" s="1"/>
      <c r="B1839" s="1"/>
      <c r="C1839" s="1"/>
      <c r="D1839" s="13"/>
      <c r="E1839" s="22"/>
      <c r="F1839" s="13"/>
      <c r="G1839" s="1"/>
      <c r="H1839" s="1"/>
      <c r="I1839" s="46"/>
      <c r="J1839" s="1"/>
      <c r="K1839" s="1"/>
      <c r="L1839" s="1"/>
      <c r="M1839" s="1"/>
      <c r="N1839" s="1"/>
      <c r="O1839" s="1"/>
      <c r="P1839" s="8"/>
      <c r="Q1839" s="26"/>
      <c r="R1839" s="17"/>
      <c r="T1839" t="str">
        <f t="shared" si="28"/>
        <v/>
      </c>
      <c r="U1839" s="34"/>
      <c r="V1839" s="28"/>
      <c r="W1839" s="29"/>
      <c r="X1839" s="30"/>
    </row>
    <row r="1840" spans="1:24">
      <c r="A1840" s="1"/>
      <c r="B1840" s="1"/>
      <c r="C1840" s="1"/>
      <c r="D1840" s="13"/>
      <c r="E1840" s="22"/>
      <c r="F1840" s="13"/>
      <c r="G1840" s="1"/>
      <c r="H1840" s="1"/>
      <c r="I1840" s="46"/>
      <c r="J1840" s="1"/>
      <c r="K1840" s="1"/>
      <c r="L1840" s="1"/>
      <c r="M1840" s="1"/>
      <c r="N1840" s="1"/>
      <c r="O1840" s="1"/>
      <c r="P1840" s="8"/>
      <c r="Q1840" s="26"/>
      <c r="R1840" s="17"/>
      <c r="T1840" t="str">
        <f t="shared" si="28"/>
        <v/>
      </c>
      <c r="U1840" s="34"/>
      <c r="V1840" s="28"/>
      <c r="W1840" s="29"/>
      <c r="X1840" s="30"/>
    </row>
    <row r="1841" spans="1:24">
      <c r="A1841" s="1"/>
      <c r="B1841" s="1"/>
      <c r="C1841" s="1"/>
      <c r="D1841" s="13"/>
      <c r="E1841" s="22"/>
      <c r="F1841" s="13"/>
      <c r="G1841" s="1"/>
      <c r="H1841" s="1"/>
      <c r="I1841" s="46"/>
      <c r="J1841" s="1"/>
      <c r="K1841" s="1"/>
      <c r="L1841" s="1"/>
      <c r="M1841" s="1"/>
      <c r="N1841" s="1"/>
      <c r="O1841" s="1"/>
      <c r="P1841" s="8"/>
      <c r="Q1841" s="26"/>
      <c r="R1841" s="17"/>
      <c r="T1841" t="str">
        <f t="shared" si="28"/>
        <v/>
      </c>
      <c r="U1841" s="34"/>
      <c r="V1841" s="28"/>
      <c r="W1841" s="29"/>
      <c r="X1841" s="30"/>
    </row>
    <row r="1842" spans="1:24">
      <c r="A1842" s="1"/>
      <c r="B1842" s="1"/>
      <c r="C1842" s="1"/>
      <c r="D1842" s="13"/>
      <c r="E1842" s="22"/>
      <c r="F1842" s="13"/>
      <c r="G1842" s="1"/>
      <c r="H1842" s="1"/>
      <c r="I1842" s="46"/>
      <c r="J1842" s="1"/>
      <c r="K1842" s="1"/>
      <c r="L1842" s="1"/>
      <c r="M1842" s="1"/>
      <c r="N1842" s="1"/>
      <c r="O1842" s="1"/>
      <c r="P1842" s="8"/>
      <c r="Q1842" s="26"/>
      <c r="R1842" s="17"/>
      <c r="T1842" t="str">
        <f t="shared" si="28"/>
        <v/>
      </c>
      <c r="U1842" s="34"/>
      <c r="V1842" s="28"/>
      <c r="W1842" s="29"/>
      <c r="X1842" s="30"/>
    </row>
    <row r="1843" spans="1:24">
      <c r="A1843" s="1"/>
      <c r="B1843" s="1"/>
      <c r="C1843" s="1"/>
      <c r="D1843" s="13"/>
      <c r="E1843" s="22"/>
      <c r="F1843" s="13"/>
      <c r="G1843" s="1"/>
      <c r="H1843" s="1"/>
      <c r="I1843" s="46"/>
      <c r="J1843" s="1"/>
      <c r="K1843" s="1"/>
      <c r="L1843" s="1"/>
      <c r="M1843" s="1"/>
      <c r="N1843" s="1"/>
      <c r="O1843" s="1"/>
      <c r="P1843" s="8"/>
      <c r="Q1843" s="26"/>
      <c r="R1843" s="17"/>
      <c r="T1843" t="str">
        <f t="shared" si="28"/>
        <v/>
      </c>
      <c r="U1843" s="34"/>
      <c r="V1843" s="28"/>
      <c r="W1843" s="29"/>
      <c r="X1843" s="30"/>
    </row>
    <row r="1844" spans="1:24">
      <c r="A1844" s="1"/>
      <c r="B1844" s="1"/>
      <c r="C1844" s="1"/>
      <c r="D1844" s="13"/>
      <c r="E1844" s="22"/>
      <c r="F1844" s="13"/>
      <c r="G1844" s="1"/>
      <c r="H1844" s="1"/>
      <c r="I1844" s="46"/>
      <c r="J1844" s="1"/>
      <c r="K1844" s="1"/>
      <c r="L1844" s="1"/>
      <c r="M1844" s="1"/>
      <c r="N1844" s="1"/>
      <c r="O1844" s="1"/>
      <c r="P1844" s="8"/>
      <c r="Q1844" s="26"/>
      <c r="R1844" s="17"/>
      <c r="T1844" t="str">
        <f t="shared" si="28"/>
        <v/>
      </c>
      <c r="U1844" s="34"/>
      <c r="V1844" s="28"/>
      <c r="W1844" s="29"/>
      <c r="X1844" s="30"/>
    </row>
    <row r="1845" spans="1:24">
      <c r="A1845" s="1"/>
      <c r="B1845" s="1"/>
      <c r="C1845" s="1"/>
      <c r="D1845" s="13"/>
      <c r="E1845" s="22"/>
      <c r="F1845" s="13"/>
      <c r="G1845" s="1"/>
      <c r="H1845" s="1"/>
      <c r="I1845" s="46"/>
      <c r="J1845" s="1"/>
      <c r="K1845" s="1"/>
      <c r="L1845" s="1"/>
      <c r="M1845" s="1"/>
      <c r="N1845" s="1"/>
      <c r="O1845" s="1"/>
      <c r="P1845" s="8"/>
      <c r="Q1845" s="26"/>
      <c r="R1845" s="17"/>
      <c r="T1845" t="str">
        <f t="shared" si="28"/>
        <v/>
      </c>
      <c r="U1845" s="34"/>
      <c r="V1845" s="28"/>
      <c r="W1845" s="29"/>
      <c r="X1845" s="30"/>
    </row>
    <row r="1846" spans="1:24">
      <c r="A1846" s="1"/>
      <c r="B1846" s="1"/>
      <c r="C1846" s="1"/>
      <c r="D1846" s="13"/>
      <c r="E1846" s="22"/>
      <c r="F1846" s="13"/>
      <c r="G1846" s="1"/>
      <c r="H1846" s="1"/>
      <c r="I1846" s="46"/>
      <c r="J1846" s="1"/>
      <c r="K1846" s="1"/>
      <c r="L1846" s="1"/>
      <c r="M1846" s="1"/>
      <c r="N1846" s="1"/>
      <c r="O1846" s="1"/>
      <c r="P1846" s="8"/>
      <c r="Q1846" s="26"/>
      <c r="R1846" s="17"/>
      <c r="T1846" t="str">
        <f t="shared" si="28"/>
        <v/>
      </c>
      <c r="U1846" s="34"/>
      <c r="V1846" s="28"/>
      <c r="W1846" s="29"/>
      <c r="X1846" s="30"/>
    </row>
    <row r="1847" spans="1:24">
      <c r="A1847" s="1"/>
      <c r="B1847" s="1"/>
      <c r="C1847" s="1"/>
      <c r="D1847" s="13"/>
      <c r="E1847" s="22"/>
      <c r="F1847" s="13"/>
      <c r="G1847" s="1"/>
      <c r="H1847" s="1"/>
      <c r="I1847" s="46"/>
      <c r="J1847" s="1"/>
      <c r="K1847" s="1"/>
      <c r="L1847" s="1"/>
      <c r="M1847" s="1"/>
      <c r="N1847" s="1"/>
      <c r="O1847" s="1"/>
      <c r="P1847" s="8"/>
      <c r="Q1847" s="26"/>
      <c r="R1847" s="17"/>
      <c r="T1847" t="str">
        <f t="shared" si="28"/>
        <v/>
      </c>
      <c r="U1847" s="34"/>
      <c r="V1847" s="28"/>
      <c r="W1847" s="29"/>
      <c r="X1847" s="30"/>
    </row>
    <row r="1848" spans="1:24">
      <c r="A1848" s="1"/>
      <c r="B1848" s="1"/>
      <c r="C1848" s="1"/>
      <c r="D1848" s="13"/>
      <c r="E1848" s="22"/>
      <c r="F1848" s="13"/>
      <c r="G1848" s="1"/>
      <c r="H1848" s="1"/>
      <c r="I1848" s="46"/>
      <c r="J1848" s="1"/>
      <c r="K1848" s="1"/>
      <c r="L1848" s="1"/>
      <c r="M1848" s="1"/>
      <c r="N1848" s="1"/>
      <c r="O1848" s="1"/>
      <c r="P1848" s="8"/>
      <c r="Q1848" s="26"/>
      <c r="R1848" s="17"/>
      <c r="T1848" t="str">
        <f t="shared" si="28"/>
        <v/>
      </c>
      <c r="U1848" s="34"/>
      <c r="V1848" s="28"/>
      <c r="W1848" s="29"/>
      <c r="X1848" s="30"/>
    </row>
    <row r="1849" spans="1:24">
      <c r="A1849" s="1"/>
      <c r="B1849" s="1"/>
      <c r="C1849" s="1"/>
      <c r="D1849" s="13"/>
      <c r="E1849" s="22"/>
      <c r="F1849" s="13"/>
      <c r="G1849" s="1"/>
      <c r="H1849" s="1"/>
      <c r="I1849" s="46"/>
      <c r="J1849" s="1"/>
      <c r="K1849" s="1"/>
      <c r="L1849" s="1"/>
      <c r="M1849" s="1"/>
      <c r="N1849" s="1"/>
      <c r="O1849" s="1"/>
      <c r="P1849" s="8"/>
      <c r="Q1849" s="26"/>
      <c r="R1849" s="17"/>
      <c r="T1849" t="str">
        <f t="shared" si="28"/>
        <v/>
      </c>
      <c r="U1849" s="34"/>
      <c r="V1849" s="28"/>
      <c r="W1849" s="29"/>
      <c r="X1849" s="30"/>
    </row>
    <row r="1850" spans="1:24">
      <c r="A1850" s="1"/>
      <c r="B1850" s="1"/>
      <c r="C1850" s="1"/>
      <c r="D1850" s="13"/>
      <c r="E1850" s="22"/>
      <c r="F1850" s="13"/>
      <c r="G1850" s="1"/>
      <c r="H1850" s="1"/>
      <c r="I1850" s="46"/>
      <c r="J1850" s="1"/>
      <c r="K1850" s="1"/>
      <c r="L1850" s="1"/>
      <c r="M1850" s="1"/>
      <c r="N1850" s="1"/>
      <c r="O1850" s="1"/>
      <c r="P1850" s="8"/>
      <c r="Q1850" s="26"/>
      <c r="R1850" s="17"/>
      <c r="T1850" t="str">
        <f t="shared" si="28"/>
        <v/>
      </c>
      <c r="U1850" s="34"/>
      <c r="V1850" s="28"/>
      <c r="W1850" s="29"/>
      <c r="X1850" s="30"/>
    </row>
    <row r="1851" spans="1:24">
      <c r="A1851" s="1"/>
      <c r="B1851" s="1"/>
      <c r="C1851" s="1"/>
      <c r="D1851" s="13"/>
      <c r="E1851" s="22"/>
      <c r="F1851" s="13"/>
      <c r="G1851" s="1"/>
      <c r="H1851" s="1"/>
      <c r="I1851" s="46"/>
      <c r="J1851" s="1"/>
      <c r="K1851" s="1"/>
      <c r="L1851" s="1"/>
      <c r="M1851" s="1"/>
      <c r="N1851" s="1"/>
      <c r="O1851" s="1"/>
      <c r="P1851" s="8"/>
      <c r="Q1851" s="26"/>
      <c r="R1851" s="17"/>
      <c r="T1851" t="str">
        <f t="shared" si="28"/>
        <v/>
      </c>
      <c r="U1851" s="34"/>
      <c r="V1851" s="28"/>
      <c r="W1851" s="29"/>
      <c r="X1851" s="30"/>
    </row>
    <row r="1852" spans="1:24">
      <c r="A1852" s="1"/>
      <c r="B1852" s="1"/>
      <c r="C1852" s="1"/>
      <c r="D1852" s="13"/>
      <c r="E1852" s="22"/>
      <c r="F1852" s="13"/>
      <c r="G1852" s="1"/>
      <c r="H1852" s="1"/>
      <c r="I1852" s="46"/>
      <c r="J1852" s="1"/>
      <c r="K1852" s="1"/>
      <c r="L1852" s="1"/>
      <c r="M1852" s="1"/>
      <c r="N1852" s="1"/>
      <c r="O1852" s="1"/>
      <c r="P1852" s="8"/>
      <c r="Q1852" s="26"/>
      <c r="R1852" s="17"/>
      <c r="T1852" t="str">
        <f t="shared" si="28"/>
        <v/>
      </c>
      <c r="U1852" s="34"/>
      <c r="V1852" s="28"/>
      <c r="W1852" s="29"/>
      <c r="X1852" s="30"/>
    </row>
    <row r="1853" spans="1:24">
      <c r="A1853" s="1"/>
      <c r="B1853" s="1"/>
      <c r="C1853" s="1"/>
      <c r="D1853" s="13"/>
      <c r="E1853" s="22"/>
      <c r="F1853" s="13"/>
      <c r="G1853" s="1"/>
      <c r="H1853" s="1"/>
      <c r="I1853" s="46"/>
      <c r="J1853" s="1"/>
      <c r="K1853" s="1"/>
      <c r="L1853" s="1"/>
      <c r="M1853" s="1"/>
      <c r="N1853" s="1"/>
      <c r="O1853" s="1"/>
      <c r="P1853" s="8"/>
      <c r="Q1853" s="26"/>
      <c r="R1853" s="17"/>
      <c r="T1853" t="str">
        <f t="shared" si="28"/>
        <v/>
      </c>
      <c r="U1853" s="34"/>
      <c r="V1853" s="28"/>
      <c r="W1853" s="29"/>
      <c r="X1853" s="30"/>
    </row>
    <row r="1854" spans="1:24">
      <c r="A1854" s="1"/>
      <c r="B1854" s="1"/>
      <c r="C1854" s="1"/>
      <c r="D1854" s="13"/>
      <c r="E1854" s="22"/>
      <c r="F1854" s="13"/>
      <c r="G1854" s="1"/>
      <c r="H1854" s="1"/>
      <c r="I1854" s="46"/>
      <c r="J1854" s="1"/>
      <c r="K1854" s="1"/>
      <c r="L1854" s="1"/>
      <c r="M1854" s="1"/>
      <c r="N1854" s="1"/>
      <c r="O1854" s="1"/>
      <c r="P1854" s="8"/>
      <c r="Q1854" s="26"/>
      <c r="R1854" s="17"/>
      <c r="T1854" t="str">
        <f t="shared" si="28"/>
        <v/>
      </c>
      <c r="U1854" s="34"/>
      <c r="V1854" s="28"/>
      <c r="W1854" s="29"/>
      <c r="X1854" s="30"/>
    </row>
    <row r="1855" spans="1:24">
      <c r="A1855" s="1"/>
      <c r="B1855" s="1"/>
      <c r="C1855" s="1"/>
      <c r="D1855" s="13"/>
      <c r="E1855" s="22"/>
      <c r="F1855" s="13"/>
      <c r="G1855" s="1"/>
      <c r="H1855" s="1"/>
      <c r="I1855" s="46"/>
      <c r="J1855" s="1"/>
      <c r="K1855" s="1"/>
      <c r="L1855" s="1"/>
      <c r="M1855" s="1"/>
      <c r="N1855" s="1"/>
      <c r="O1855" s="1"/>
      <c r="P1855" s="8"/>
      <c r="Q1855" s="26"/>
      <c r="R1855" s="17"/>
      <c r="T1855" t="str">
        <f t="shared" si="28"/>
        <v/>
      </c>
      <c r="U1855" s="34"/>
      <c r="V1855" s="28"/>
      <c r="W1855" s="29"/>
      <c r="X1855" s="30"/>
    </row>
    <row r="1856" spans="1:24">
      <c r="A1856" s="1"/>
      <c r="B1856" s="1"/>
      <c r="C1856" s="1"/>
      <c r="D1856" s="13"/>
      <c r="E1856" s="22"/>
      <c r="F1856" s="13"/>
      <c r="G1856" s="1"/>
      <c r="H1856" s="1"/>
      <c r="I1856" s="46"/>
      <c r="J1856" s="1"/>
      <c r="K1856" s="1"/>
      <c r="L1856" s="1"/>
      <c r="M1856" s="1"/>
      <c r="N1856" s="1"/>
      <c r="O1856" s="1"/>
      <c r="P1856" s="8"/>
      <c r="Q1856" s="26"/>
      <c r="R1856" s="17"/>
      <c r="T1856" t="str">
        <f t="shared" si="28"/>
        <v/>
      </c>
      <c r="U1856" s="34"/>
      <c r="V1856" s="28"/>
      <c r="W1856" s="29"/>
      <c r="X1856" s="30"/>
    </row>
    <row r="1857" spans="1:24">
      <c r="A1857" s="1"/>
      <c r="B1857" s="1"/>
      <c r="C1857" s="1"/>
      <c r="D1857" s="13"/>
      <c r="E1857" s="22"/>
      <c r="F1857" s="13"/>
      <c r="G1857" s="1"/>
      <c r="H1857" s="1"/>
      <c r="I1857" s="46"/>
      <c r="J1857" s="1"/>
      <c r="K1857" s="1"/>
      <c r="L1857" s="1"/>
      <c r="M1857" s="1"/>
      <c r="N1857" s="1"/>
      <c r="O1857" s="1"/>
      <c r="P1857" s="8"/>
      <c r="Q1857" s="26"/>
      <c r="R1857" s="17"/>
      <c r="T1857" t="str">
        <f t="shared" si="28"/>
        <v/>
      </c>
      <c r="U1857" s="34"/>
      <c r="V1857" s="28"/>
      <c r="W1857" s="29"/>
      <c r="X1857" s="30"/>
    </row>
    <row r="1858" spans="1:24">
      <c r="A1858" s="1"/>
      <c r="B1858" s="1"/>
      <c r="C1858" s="1"/>
      <c r="D1858" s="13"/>
      <c r="E1858" s="22"/>
      <c r="F1858" s="13"/>
      <c r="G1858" s="1"/>
      <c r="H1858" s="1"/>
      <c r="I1858" s="46"/>
      <c r="J1858" s="1"/>
      <c r="K1858" s="1"/>
      <c r="L1858" s="1"/>
      <c r="M1858" s="1"/>
      <c r="N1858" s="1"/>
      <c r="O1858" s="1"/>
      <c r="P1858" s="8"/>
      <c r="Q1858" s="26"/>
      <c r="R1858" s="17"/>
      <c r="T1858" t="str">
        <f t="shared" si="28"/>
        <v/>
      </c>
      <c r="U1858" s="34"/>
      <c r="V1858" s="28"/>
      <c r="W1858" s="29"/>
      <c r="X1858" s="30"/>
    </row>
    <row r="1859" spans="1:24">
      <c r="A1859" s="1"/>
      <c r="B1859" s="1"/>
      <c r="C1859" s="1"/>
      <c r="D1859" s="13"/>
      <c r="E1859" s="22"/>
      <c r="F1859" s="13"/>
      <c r="G1859" s="1"/>
      <c r="H1859" s="1"/>
      <c r="I1859" s="46"/>
      <c r="J1859" s="1"/>
      <c r="K1859" s="1"/>
      <c r="L1859" s="1"/>
      <c r="M1859" s="1"/>
      <c r="N1859" s="1"/>
      <c r="O1859" s="1"/>
      <c r="P1859" s="8"/>
      <c r="Q1859" s="26"/>
      <c r="R1859" s="17"/>
      <c r="T1859" t="str">
        <f t="shared" si="28"/>
        <v/>
      </c>
      <c r="U1859" s="34"/>
      <c r="V1859" s="28"/>
      <c r="W1859" s="29"/>
      <c r="X1859" s="30"/>
    </row>
    <row r="1860" spans="1:24">
      <c r="A1860" s="1"/>
      <c r="B1860" s="1"/>
      <c r="C1860" s="1"/>
      <c r="D1860" s="13"/>
      <c r="E1860" s="22"/>
      <c r="F1860" s="13"/>
      <c r="G1860" s="1"/>
      <c r="H1860" s="1"/>
      <c r="I1860" s="46"/>
      <c r="J1860" s="1"/>
      <c r="K1860" s="1"/>
      <c r="L1860" s="1"/>
      <c r="M1860" s="1"/>
      <c r="N1860" s="1"/>
      <c r="O1860" s="1"/>
      <c r="P1860" s="8"/>
      <c r="Q1860" s="26"/>
      <c r="R1860" s="17"/>
      <c r="T1860" t="str">
        <f t="shared" si="28"/>
        <v/>
      </c>
      <c r="U1860" s="34"/>
      <c r="V1860" s="28"/>
      <c r="W1860" s="29"/>
      <c r="X1860" s="30"/>
    </row>
    <row r="1861" spans="1:24">
      <c r="A1861" s="1"/>
      <c r="B1861" s="1"/>
      <c r="C1861" s="1"/>
      <c r="D1861" s="13"/>
      <c r="E1861" s="22"/>
      <c r="F1861" s="13"/>
      <c r="G1861" s="1"/>
      <c r="H1861" s="1"/>
      <c r="I1861" s="46"/>
      <c r="J1861" s="1"/>
      <c r="K1861" s="1"/>
      <c r="L1861" s="1"/>
      <c r="M1861" s="1"/>
      <c r="N1861" s="1"/>
      <c r="O1861" s="1"/>
      <c r="P1861" s="8"/>
      <c r="Q1861" s="26"/>
      <c r="R1861" s="17"/>
      <c r="T1861" t="str">
        <f t="shared" si="28"/>
        <v/>
      </c>
      <c r="U1861" s="34"/>
      <c r="V1861" s="28"/>
      <c r="W1861" s="29"/>
      <c r="X1861" s="30"/>
    </row>
    <row r="1862" spans="1:24">
      <c r="A1862" s="1"/>
      <c r="B1862" s="1"/>
      <c r="C1862" s="1"/>
      <c r="D1862" s="13"/>
      <c r="E1862" s="22"/>
      <c r="F1862" s="13"/>
      <c r="G1862" s="1"/>
      <c r="H1862" s="1"/>
      <c r="I1862" s="46"/>
      <c r="J1862" s="1"/>
      <c r="K1862" s="1"/>
      <c r="L1862" s="1"/>
      <c r="M1862" s="1"/>
      <c r="N1862" s="1"/>
      <c r="O1862" s="1"/>
      <c r="P1862" s="8"/>
      <c r="Q1862" s="26"/>
      <c r="R1862" s="17"/>
      <c r="T1862" t="str">
        <f t="shared" ref="T1862:T1925" si="29">IF(AND(Q1862=0,R1862=0),"",IF(I1862="","",($U$1-I1862)+1))</f>
        <v/>
      </c>
      <c r="U1862" s="34"/>
      <c r="V1862" s="28"/>
      <c r="W1862" s="29"/>
      <c r="X1862" s="30"/>
    </row>
    <row r="1863" spans="1:24">
      <c r="A1863" s="1"/>
      <c r="B1863" s="1"/>
      <c r="C1863" s="1"/>
      <c r="D1863" s="13"/>
      <c r="E1863" s="22"/>
      <c r="F1863" s="13"/>
      <c r="G1863" s="1"/>
      <c r="H1863" s="1"/>
      <c r="I1863" s="46"/>
      <c r="J1863" s="1"/>
      <c r="K1863" s="1"/>
      <c r="L1863" s="1"/>
      <c r="M1863" s="1"/>
      <c r="N1863" s="1"/>
      <c r="O1863" s="1"/>
      <c r="P1863" s="8"/>
      <c r="Q1863" s="26"/>
      <c r="R1863" s="17"/>
      <c r="T1863" t="str">
        <f t="shared" si="29"/>
        <v/>
      </c>
      <c r="U1863" s="34"/>
      <c r="V1863" s="28"/>
      <c r="W1863" s="29"/>
      <c r="X1863" s="30"/>
    </row>
    <row r="1864" spans="1:24">
      <c r="A1864" s="1"/>
      <c r="B1864" s="1"/>
      <c r="C1864" s="1"/>
      <c r="D1864" s="13"/>
      <c r="E1864" s="22"/>
      <c r="F1864" s="13"/>
      <c r="G1864" s="1"/>
      <c r="H1864" s="1"/>
      <c r="I1864" s="46"/>
      <c r="J1864" s="1"/>
      <c r="K1864" s="1"/>
      <c r="L1864" s="1"/>
      <c r="M1864" s="1"/>
      <c r="N1864" s="1"/>
      <c r="O1864" s="1"/>
      <c r="P1864" s="8"/>
      <c r="Q1864" s="26"/>
      <c r="R1864" s="17"/>
      <c r="T1864" t="str">
        <f t="shared" si="29"/>
        <v/>
      </c>
      <c r="U1864" s="34"/>
      <c r="V1864" s="28"/>
      <c r="W1864" s="29"/>
      <c r="X1864" s="30"/>
    </row>
    <row r="1865" spans="1:24">
      <c r="A1865" s="1"/>
      <c r="B1865" s="1"/>
      <c r="C1865" s="1"/>
      <c r="D1865" s="13"/>
      <c r="E1865" s="22"/>
      <c r="F1865" s="13"/>
      <c r="G1865" s="1"/>
      <c r="H1865" s="1"/>
      <c r="I1865" s="46"/>
      <c r="J1865" s="1"/>
      <c r="K1865" s="1"/>
      <c r="L1865" s="1"/>
      <c r="M1865" s="1"/>
      <c r="N1865" s="1"/>
      <c r="O1865" s="1"/>
      <c r="P1865" s="8"/>
      <c r="Q1865" s="26"/>
      <c r="R1865" s="17"/>
      <c r="T1865" t="str">
        <f t="shared" si="29"/>
        <v/>
      </c>
      <c r="U1865" s="34"/>
      <c r="V1865" s="28"/>
      <c r="W1865" s="29"/>
      <c r="X1865" s="30"/>
    </row>
    <row r="1866" spans="1:24">
      <c r="A1866" s="1"/>
      <c r="B1866" s="1"/>
      <c r="C1866" s="1"/>
      <c r="D1866" s="13"/>
      <c r="E1866" s="22"/>
      <c r="F1866" s="13"/>
      <c r="G1866" s="1"/>
      <c r="H1866" s="1"/>
      <c r="I1866" s="46"/>
      <c r="J1866" s="1"/>
      <c r="K1866" s="1"/>
      <c r="L1866" s="1"/>
      <c r="M1866" s="1"/>
      <c r="N1866" s="1"/>
      <c r="O1866" s="1"/>
      <c r="P1866" s="8"/>
      <c r="Q1866" s="26"/>
      <c r="R1866" s="17"/>
      <c r="T1866" t="str">
        <f t="shared" si="29"/>
        <v/>
      </c>
      <c r="U1866" s="34"/>
      <c r="V1866" s="28"/>
      <c r="W1866" s="29"/>
      <c r="X1866" s="30"/>
    </row>
    <row r="1867" spans="1:24">
      <c r="A1867" s="1"/>
      <c r="B1867" s="1"/>
      <c r="C1867" s="1"/>
      <c r="D1867" s="13"/>
      <c r="E1867" s="22"/>
      <c r="F1867" s="13"/>
      <c r="G1867" s="1"/>
      <c r="H1867" s="1"/>
      <c r="I1867" s="46"/>
      <c r="J1867" s="1"/>
      <c r="K1867" s="1"/>
      <c r="L1867" s="1"/>
      <c r="M1867" s="1"/>
      <c r="N1867" s="1"/>
      <c r="O1867" s="1"/>
      <c r="P1867" s="8"/>
      <c r="Q1867" s="26"/>
      <c r="R1867" s="17"/>
      <c r="T1867" t="str">
        <f t="shared" si="29"/>
        <v/>
      </c>
      <c r="U1867" s="34"/>
      <c r="V1867" s="28"/>
      <c r="W1867" s="29"/>
      <c r="X1867" s="30"/>
    </row>
    <row r="1868" spans="1:24">
      <c r="A1868" s="1"/>
      <c r="B1868" s="1"/>
      <c r="C1868" s="1"/>
      <c r="D1868" s="13"/>
      <c r="E1868" s="22"/>
      <c r="F1868" s="13"/>
      <c r="G1868" s="1"/>
      <c r="H1868" s="1"/>
      <c r="I1868" s="46"/>
      <c r="J1868" s="1"/>
      <c r="K1868" s="1"/>
      <c r="L1868" s="1"/>
      <c r="M1868" s="1"/>
      <c r="N1868" s="1"/>
      <c r="O1868" s="1"/>
      <c r="P1868" s="8"/>
      <c r="Q1868" s="26"/>
      <c r="R1868" s="17"/>
      <c r="T1868" t="str">
        <f t="shared" si="29"/>
        <v/>
      </c>
      <c r="U1868" s="34"/>
      <c r="V1868" s="28"/>
      <c r="W1868" s="29"/>
      <c r="X1868" s="30"/>
    </row>
    <row r="1869" spans="1:24">
      <c r="A1869" s="1"/>
      <c r="B1869" s="1"/>
      <c r="C1869" s="1"/>
      <c r="D1869" s="13"/>
      <c r="E1869" s="22"/>
      <c r="F1869" s="13"/>
      <c r="G1869" s="1"/>
      <c r="H1869" s="1"/>
      <c r="I1869" s="46"/>
      <c r="J1869" s="1"/>
      <c r="K1869" s="1"/>
      <c r="L1869" s="1"/>
      <c r="M1869" s="1"/>
      <c r="N1869" s="1"/>
      <c r="O1869" s="1"/>
      <c r="P1869" s="8"/>
      <c r="Q1869" s="26"/>
      <c r="R1869" s="17"/>
      <c r="T1869" t="str">
        <f t="shared" si="29"/>
        <v/>
      </c>
      <c r="U1869" s="34"/>
      <c r="V1869" s="28"/>
      <c r="W1869" s="29"/>
      <c r="X1869" s="30"/>
    </row>
    <row r="1870" spans="1:24">
      <c r="A1870" s="1"/>
      <c r="B1870" s="1"/>
      <c r="C1870" s="1"/>
      <c r="D1870" s="13"/>
      <c r="E1870" s="22"/>
      <c r="F1870" s="13"/>
      <c r="G1870" s="1"/>
      <c r="H1870" s="1"/>
      <c r="I1870" s="46"/>
      <c r="J1870" s="1"/>
      <c r="K1870" s="1"/>
      <c r="L1870" s="1"/>
      <c r="M1870" s="1"/>
      <c r="N1870" s="1"/>
      <c r="O1870" s="1"/>
      <c r="P1870" s="8"/>
      <c r="Q1870" s="26"/>
      <c r="R1870" s="17"/>
      <c r="T1870" t="str">
        <f t="shared" si="29"/>
        <v/>
      </c>
      <c r="U1870" s="34"/>
      <c r="V1870" s="28"/>
      <c r="W1870" s="29"/>
      <c r="X1870" s="30"/>
    </row>
    <row r="1871" spans="1:24">
      <c r="A1871" s="1"/>
      <c r="B1871" s="1"/>
      <c r="C1871" s="1"/>
      <c r="D1871" s="13"/>
      <c r="E1871" s="22"/>
      <c r="F1871" s="13"/>
      <c r="G1871" s="1"/>
      <c r="H1871" s="1"/>
      <c r="I1871" s="46"/>
      <c r="J1871" s="1"/>
      <c r="K1871" s="1"/>
      <c r="L1871" s="1"/>
      <c r="M1871" s="1"/>
      <c r="N1871" s="1"/>
      <c r="O1871" s="1"/>
      <c r="P1871" s="8"/>
      <c r="Q1871" s="26"/>
      <c r="R1871" s="17"/>
      <c r="T1871" t="str">
        <f t="shared" si="29"/>
        <v/>
      </c>
      <c r="U1871" s="34"/>
      <c r="V1871" s="28"/>
      <c r="W1871" s="29"/>
      <c r="X1871" s="30"/>
    </row>
    <row r="1872" spans="1:24">
      <c r="A1872" s="1"/>
      <c r="B1872" s="1"/>
      <c r="C1872" s="1"/>
      <c r="D1872" s="13"/>
      <c r="E1872" s="22"/>
      <c r="F1872" s="13"/>
      <c r="G1872" s="1"/>
      <c r="H1872" s="1"/>
      <c r="I1872" s="46"/>
      <c r="J1872" s="1"/>
      <c r="K1872" s="1"/>
      <c r="L1872" s="1"/>
      <c r="M1872" s="1"/>
      <c r="N1872" s="1"/>
      <c r="O1872" s="1"/>
      <c r="P1872" s="8"/>
      <c r="Q1872" s="26"/>
      <c r="R1872" s="17"/>
      <c r="T1872" t="str">
        <f t="shared" si="29"/>
        <v/>
      </c>
      <c r="U1872" s="34"/>
      <c r="V1872" s="28"/>
      <c r="W1872" s="29"/>
      <c r="X1872" s="30"/>
    </row>
    <row r="1873" spans="1:24">
      <c r="A1873" s="1"/>
      <c r="B1873" s="1"/>
      <c r="C1873" s="1"/>
      <c r="D1873" s="13"/>
      <c r="E1873" s="22"/>
      <c r="F1873" s="13"/>
      <c r="G1873" s="1"/>
      <c r="H1873" s="1"/>
      <c r="I1873" s="46"/>
      <c r="J1873" s="1"/>
      <c r="K1873" s="1"/>
      <c r="L1873" s="1"/>
      <c r="M1873" s="1"/>
      <c r="N1873" s="1"/>
      <c r="O1873" s="1"/>
      <c r="P1873" s="8"/>
      <c r="Q1873" s="26"/>
      <c r="R1873" s="17"/>
      <c r="T1873" t="str">
        <f t="shared" si="29"/>
        <v/>
      </c>
      <c r="U1873" s="34"/>
      <c r="V1873" s="28"/>
      <c r="W1873" s="29"/>
      <c r="X1873" s="30"/>
    </row>
    <row r="1874" spans="1:24">
      <c r="A1874" s="1"/>
      <c r="B1874" s="1"/>
      <c r="C1874" s="1"/>
      <c r="D1874" s="13"/>
      <c r="E1874" s="22"/>
      <c r="F1874" s="13"/>
      <c r="G1874" s="1"/>
      <c r="H1874" s="1"/>
      <c r="I1874" s="46"/>
      <c r="J1874" s="1"/>
      <c r="K1874" s="1"/>
      <c r="L1874" s="1"/>
      <c r="M1874" s="1"/>
      <c r="N1874" s="1"/>
      <c r="O1874" s="1"/>
      <c r="P1874" s="8"/>
      <c r="Q1874" s="26"/>
      <c r="R1874" s="17"/>
      <c r="T1874" t="str">
        <f t="shared" si="29"/>
        <v/>
      </c>
      <c r="U1874" s="34"/>
      <c r="V1874" s="28"/>
      <c r="W1874" s="29"/>
      <c r="X1874" s="30"/>
    </row>
    <row r="1875" spans="1:24">
      <c r="A1875" s="1"/>
      <c r="B1875" s="1"/>
      <c r="C1875" s="1"/>
      <c r="D1875" s="13"/>
      <c r="E1875" s="22"/>
      <c r="F1875" s="13"/>
      <c r="G1875" s="1"/>
      <c r="H1875" s="1"/>
      <c r="I1875" s="46"/>
      <c r="J1875" s="1"/>
      <c r="K1875" s="1"/>
      <c r="L1875" s="1"/>
      <c r="M1875" s="1"/>
      <c r="N1875" s="1"/>
      <c r="O1875" s="1"/>
      <c r="P1875" s="8"/>
      <c r="Q1875" s="26"/>
      <c r="R1875" s="17"/>
      <c r="T1875" t="str">
        <f t="shared" si="29"/>
        <v/>
      </c>
      <c r="U1875" s="34"/>
      <c r="V1875" s="28"/>
      <c r="W1875" s="29"/>
      <c r="X1875" s="30"/>
    </row>
    <row r="1876" spans="1:24">
      <c r="A1876" s="1"/>
      <c r="B1876" s="1"/>
      <c r="C1876" s="1"/>
      <c r="D1876" s="13"/>
      <c r="E1876" s="22"/>
      <c r="F1876" s="13"/>
      <c r="G1876" s="1"/>
      <c r="H1876" s="1"/>
      <c r="I1876" s="46"/>
      <c r="J1876" s="1"/>
      <c r="K1876" s="1"/>
      <c r="L1876" s="1"/>
      <c r="M1876" s="1"/>
      <c r="N1876" s="1"/>
      <c r="O1876" s="1"/>
      <c r="P1876" s="8"/>
      <c r="Q1876" s="26"/>
      <c r="R1876" s="17"/>
      <c r="T1876" t="str">
        <f t="shared" si="29"/>
        <v/>
      </c>
      <c r="U1876" s="34"/>
      <c r="V1876" s="28"/>
      <c r="W1876" s="29"/>
      <c r="X1876" s="30"/>
    </row>
    <row r="1877" spans="1:24">
      <c r="A1877" s="1"/>
      <c r="B1877" s="1"/>
      <c r="C1877" s="1"/>
      <c r="D1877" s="13"/>
      <c r="E1877" s="22"/>
      <c r="F1877" s="13"/>
      <c r="G1877" s="1"/>
      <c r="H1877" s="1"/>
      <c r="I1877" s="46"/>
      <c r="J1877" s="1"/>
      <c r="K1877" s="1"/>
      <c r="L1877" s="1"/>
      <c r="M1877" s="1"/>
      <c r="N1877" s="1"/>
      <c r="O1877" s="1"/>
      <c r="P1877" s="8"/>
      <c r="Q1877" s="26"/>
      <c r="R1877" s="17"/>
      <c r="T1877" t="str">
        <f t="shared" si="29"/>
        <v/>
      </c>
      <c r="U1877" s="34"/>
      <c r="V1877" s="28"/>
      <c r="W1877" s="29"/>
      <c r="X1877" s="30"/>
    </row>
    <row r="1878" spans="1:24">
      <c r="A1878" s="1"/>
      <c r="B1878" s="1"/>
      <c r="C1878" s="1"/>
      <c r="D1878" s="13"/>
      <c r="E1878" s="22"/>
      <c r="F1878" s="13"/>
      <c r="G1878" s="1"/>
      <c r="H1878" s="1"/>
      <c r="I1878" s="46"/>
      <c r="J1878" s="1"/>
      <c r="K1878" s="1"/>
      <c r="L1878" s="1"/>
      <c r="M1878" s="1"/>
      <c r="N1878" s="1"/>
      <c r="O1878" s="1"/>
      <c r="P1878" s="8"/>
      <c r="Q1878" s="26"/>
      <c r="R1878" s="17"/>
      <c r="T1878" t="str">
        <f t="shared" si="29"/>
        <v/>
      </c>
      <c r="U1878" s="34"/>
      <c r="V1878" s="28"/>
      <c r="W1878" s="29"/>
      <c r="X1878" s="30"/>
    </row>
    <row r="1879" spans="1:24">
      <c r="A1879" s="1"/>
      <c r="B1879" s="1"/>
      <c r="C1879" s="1"/>
      <c r="D1879" s="13"/>
      <c r="E1879" s="22"/>
      <c r="F1879" s="13"/>
      <c r="G1879" s="1"/>
      <c r="H1879" s="1"/>
      <c r="I1879" s="46"/>
      <c r="J1879" s="1"/>
      <c r="K1879" s="1"/>
      <c r="L1879" s="1"/>
      <c r="M1879" s="1"/>
      <c r="N1879" s="1"/>
      <c r="O1879" s="1"/>
      <c r="P1879" s="8"/>
      <c r="Q1879" s="26"/>
      <c r="R1879" s="17"/>
      <c r="T1879" t="str">
        <f t="shared" si="29"/>
        <v/>
      </c>
      <c r="U1879" s="34"/>
      <c r="V1879" s="28"/>
      <c r="W1879" s="29"/>
      <c r="X1879" s="30"/>
    </row>
    <row r="1880" spans="1:24">
      <c r="A1880" s="1"/>
      <c r="B1880" s="1"/>
      <c r="C1880" s="1"/>
      <c r="D1880" s="13"/>
      <c r="E1880" s="22"/>
      <c r="F1880" s="13"/>
      <c r="G1880" s="1"/>
      <c r="H1880" s="1"/>
      <c r="I1880" s="46"/>
      <c r="J1880" s="1"/>
      <c r="K1880" s="1"/>
      <c r="L1880" s="1"/>
      <c r="M1880" s="1"/>
      <c r="N1880" s="1"/>
      <c r="O1880" s="1"/>
      <c r="P1880" s="8"/>
      <c r="Q1880" s="26"/>
      <c r="R1880" s="17"/>
      <c r="T1880" t="str">
        <f t="shared" si="29"/>
        <v/>
      </c>
      <c r="U1880" s="34"/>
      <c r="V1880" s="28"/>
      <c r="W1880" s="29"/>
      <c r="X1880" s="30"/>
    </row>
    <row r="1881" spans="1:24">
      <c r="A1881" s="1"/>
      <c r="B1881" s="1"/>
      <c r="C1881" s="1"/>
      <c r="D1881" s="13"/>
      <c r="E1881" s="22"/>
      <c r="F1881" s="13"/>
      <c r="G1881" s="1"/>
      <c r="H1881" s="1"/>
      <c r="I1881" s="46"/>
      <c r="J1881" s="1"/>
      <c r="K1881" s="1"/>
      <c r="L1881" s="1"/>
      <c r="M1881" s="1"/>
      <c r="N1881" s="1"/>
      <c r="O1881" s="1"/>
      <c r="P1881" s="8"/>
      <c r="Q1881" s="26"/>
      <c r="R1881" s="17"/>
      <c r="T1881" t="str">
        <f t="shared" si="29"/>
        <v/>
      </c>
      <c r="U1881" s="34"/>
      <c r="V1881" s="28"/>
      <c r="W1881" s="29"/>
      <c r="X1881" s="30"/>
    </row>
    <row r="1882" spans="1:24">
      <c r="A1882" s="1"/>
      <c r="B1882" s="1"/>
      <c r="C1882" s="1"/>
      <c r="D1882" s="13"/>
      <c r="E1882" s="22"/>
      <c r="F1882" s="13"/>
      <c r="G1882" s="1"/>
      <c r="H1882" s="1"/>
      <c r="I1882" s="46"/>
      <c r="J1882" s="1"/>
      <c r="K1882" s="1"/>
      <c r="L1882" s="1"/>
      <c r="M1882" s="1"/>
      <c r="N1882" s="1"/>
      <c r="O1882" s="1"/>
      <c r="P1882" s="8"/>
      <c r="Q1882" s="26"/>
      <c r="R1882" s="17"/>
      <c r="T1882" t="str">
        <f t="shared" si="29"/>
        <v/>
      </c>
      <c r="U1882" s="34"/>
      <c r="V1882" s="28"/>
      <c r="W1882" s="29"/>
      <c r="X1882" s="30"/>
    </row>
    <row r="1883" spans="1:24">
      <c r="A1883" s="1"/>
      <c r="B1883" s="1"/>
      <c r="C1883" s="1"/>
      <c r="D1883" s="13"/>
      <c r="E1883" s="22"/>
      <c r="F1883" s="13"/>
      <c r="G1883" s="1"/>
      <c r="H1883" s="1"/>
      <c r="I1883" s="46"/>
      <c r="J1883" s="1"/>
      <c r="K1883" s="1"/>
      <c r="L1883" s="1"/>
      <c r="M1883" s="1"/>
      <c r="N1883" s="1"/>
      <c r="O1883" s="1"/>
      <c r="P1883" s="8"/>
      <c r="Q1883" s="26"/>
      <c r="R1883" s="17"/>
      <c r="T1883" t="str">
        <f t="shared" si="29"/>
        <v/>
      </c>
      <c r="U1883" s="34"/>
      <c r="V1883" s="28"/>
      <c r="W1883" s="29"/>
      <c r="X1883" s="30"/>
    </row>
    <row r="1884" spans="1:24">
      <c r="A1884" s="1"/>
      <c r="B1884" s="1"/>
      <c r="C1884" s="1"/>
      <c r="D1884" s="13"/>
      <c r="E1884" s="22"/>
      <c r="F1884" s="13"/>
      <c r="G1884" s="1"/>
      <c r="H1884" s="1"/>
      <c r="I1884" s="46"/>
      <c r="J1884" s="1"/>
      <c r="K1884" s="1"/>
      <c r="L1884" s="1"/>
      <c r="M1884" s="1"/>
      <c r="N1884" s="1"/>
      <c r="O1884" s="1"/>
      <c r="P1884" s="8"/>
      <c r="Q1884" s="26"/>
      <c r="R1884" s="17"/>
      <c r="T1884" t="str">
        <f t="shared" si="29"/>
        <v/>
      </c>
      <c r="U1884" s="34"/>
      <c r="V1884" s="28"/>
      <c r="W1884" s="29"/>
      <c r="X1884" s="30"/>
    </row>
    <row r="1885" spans="1:24">
      <c r="A1885" s="1"/>
      <c r="B1885" s="1"/>
      <c r="C1885" s="1"/>
      <c r="D1885" s="13"/>
      <c r="E1885" s="22"/>
      <c r="F1885" s="13"/>
      <c r="G1885" s="1"/>
      <c r="H1885" s="1"/>
      <c r="I1885" s="46"/>
      <c r="J1885" s="1"/>
      <c r="K1885" s="1"/>
      <c r="L1885" s="1"/>
      <c r="M1885" s="1"/>
      <c r="N1885" s="1"/>
      <c r="O1885" s="1"/>
      <c r="P1885" s="8"/>
      <c r="Q1885" s="26"/>
      <c r="R1885" s="17"/>
      <c r="T1885" t="str">
        <f t="shared" si="29"/>
        <v/>
      </c>
      <c r="U1885" s="34"/>
      <c r="V1885" s="28"/>
      <c r="W1885" s="29"/>
      <c r="X1885" s="30"/>
    </row>
    <row r="1886" spans="1:24">
      <c r="A1886" s="1"/>
      <c r="B1886" s="1"/>
      <c r="C1886" s="1"/>
      <c r="D1886" s="13"/>
      <c r="E1886" s="22"/>
      <c r="F1886" s="13"/>
      <c r="G1886" s="1"/>
      <c r="H1886" s="1"/>
      <c r="I1886" s="46"/>
      <c r="J1886" s="1"/>
      <c r="K1886" s="1"/>
      <c r="L1886" s="1"/>
      <c r="M1886" s="1"/>
      <c r="N1886" s="1"/>
      <c r="O1886" s="1"/>
      <c r="P1886" s="8"/>
      <c r="Q1886" s="26"/>
      <c r="R1886" s="17"/>
      <c r="T1886" t="str">
        <f t="shared" si="29"/>
        <v/>
      </c>
      <c r="U1886" s="34"/>
      <c r="V1886" s="28"/>
      <c r="W1886" s="29"/>
      <c r="X1886" s="30"/>
    </row>
    <row r="1887" spans="1:24">
      <c r="A1887" s="1"/>
      <c r="B1887" s="1"/>
      <c r="C1887" s="1"/>
      <c r="D1887" s="13"/>
      <c r="E1887" s="22"/>
      <c r="F1887" s="13"/>
      <c r="G1887" s="1"/>
      <c r="H1887" s="1"/>
      <c r="I1887" s="46"/>
      <c r="J1887" s="1"/>
      <c r="K1887" s="1"/>
      <c r="L1887" s="1"/>
      <c r="M1887" s="1"/>
      <c r="N1887" s="1"/>
      <c r="O1887" s="1"/>
      <c r="P1887" s="8"/>
      <c r="Q1887" s="26"/>
      <c r="R1887" s="17"/>
      <c r="T1887" t="str">
        <f t="shared" si="29"/>
        <v/>
      </c>
      <c r="U1887" s="34"/>
      <c r="V1887" s="28"/>
      <c r="W1887" s="29"/>
      <c r="X1887" s="30"/>
    </row>
    <row r="1888" spans="1:24">
      <c r="A1888" s="1"/>
      <c r="B1888" s="1"/>
      <c r="C1888" s="1"/>
      <c r="D1888" s="13"/>
      <c r="E1888" s="22"/>
      <c r="F1888" s="13"/>
      <c r="G1888" s="1"/>
      <c r="H1888" s="1"/>
      <c r="I1888" s="46"/>
      <c r="J1888" s="1"/>
      <c r="K1888" s="1"/>
      <c r="L1888" s="1"/>
      <c r="M1888" s="1"/>
      <c r="N1888" s="1"/>
      <c r="O1888" s="1"/>
      <c r="P1888" s="8"/>
      <c r="Q1888" s="26"/>
      <c r="R1888" s="17"/>
      <c r="T1888" t="str">
        <f t="shared" si="29"/>
        <v/>
      </c>
      <c r="U1888" s="34"/>
      <c r="V1888" s="28"/>
      <c r="W1888" s="29"/>
      <c r="X1888" s="30"/>
    </row>
    <row r="1889" spans="1:24">
      <c r="A1889" s="1"/>
      <c r="B1889" s="1"/>
      <c r="C1889" s="1"/>
      <c r="D1889" s="13"/>
      <c r="E1889" s="22"/>
      <c r="F1889" s="13"/>
      <c r="G1889" s="1"/>
      <c r="H1889" s="1"/>
      <c r="I1889" s="46"/>
      <c r="J1889" s="1"/>
      <c r="K1889" s="1"/>
      <c r="L1889" s="1"/>
      <c r="M1889" s="1"/>
      <c r="N1889" s="1"/>
      <c r="O1889" s="1"/>
      <c r="P1889" s="8"/>
      <c r="Q1889" s="26"/>
      <c r="R1889" s="17"/>
      <c r="T1889" t="str">
        <f t="shared" si="29"/>
        <v/>
      </c>
      <c r="U1889" s="34"/>
      <c r="V1889" s="28"/>
      <c r="W1889" s="29"/>
      <c r="X1889" s="30"/>
    </row>
    <row r="1890" spans="1:24">
      <c r="A1890" s="1"/>
      <c r="B1890" s="1"/>
      <c r="C1890" s="1"/>
      <c r="D1890" s="13"/>
      <c r="E1890" s="22"/>
      <c r="F1890" s="13"/>
      <c r="G1890" s="1"/>
      <c r="H1890" s="1"/>
      <c r="I1890" s="46"/>
      <c r="J1890" s="1"/>
      <c r="K1890" s="1"/>
      <c r="L1890" s="1"/>
      <c r="M1890" s="1"/>
      <c r="N1890" s="1"/>
      <c r="O1890" s="1"/>
      <c r="P1890" s="8"/>
      <c r="Q1890" s="26"/>
      <c r="R1890" s="17"/>
      <c r="T1890" t="str">
        <f t="shared" si="29"/>
        <v/>
      </c>
      <c r="U1890" s="34"/>
      <c r="V1890" s="28"/>
      <c r="W1890" s="29"/>
      <c r="X1890" s="30"/>
    </row>
    <row r="1891" spans="1:24">
      <c r="A1891" s="1"/>
      <c r="B1891" s="1"/>
      <c r="C1891" s="1"/>
      <c r="D1891" s="13"/>
      <c r="E1891" s="22"/>
      <c r="F1891" s="13"/>
      <c r="G1891" s="1"/>
      <c r="H1891" s="1"/>
      <c r="I1891" s="46"/>
      <c r="J1891" s="1"/>
      <c r="K1891" s="1"/>
      <c r="L1891" s="1"/>
      <c r="M1891" s="1"/>
      <c r="N1891" s="1"/>
      <c r="O1891" s="1"/>
      <c r="P1891" s="8"/>
      <c r="Q1891" s="26"/>
      <c r="R1891" s="17"/>
      <c r="T1891" t="str">
        <f t="shared" si="29"/>
        <v/>
      </c>
      <c r="U1891" s="34"/>
      <c r="V1891" s="28"/>
      <c r="W1891" s="29"/>
      <c r="X1891" s="30"/>
    </row>
    <row r="1892" spans="1:24">
      <c r="A1892" s="1"/>
      <c r="B1892" s="1"/>
      <c r="C1892" s="1"/>
      <c r="D1892" s="13"/>
      <c r="E1892" s="22"/>
      <c r="F1892" s="13"/>
      <c r="G1892" s="1"/>
      <c r="H1892" s="1"/>
      <c r="I1892" s="46"/>
      <c r="J1892" s="1"/>
      <c r="K1892" s="1"/>
      <c r="L1892" s="1"/>
      <c r="M1892" s="1"/>
      <c r="N1892" s="1"/>
      <c r="O1892" s="1"/>
      <c r="P1892" s="8"/>
      <c r="Q1892" s="26"/>
      <c r="R1892" s="17"/>
      <c r="T1892" t="str">
        <f t="shared" si="29"/>
        <v/>
      </c>
      <c r="U1892" s="34"/>
      <c r="V1892" s="28"/>
      <c r="W1892" s="29"/>
      <c r="X1892" s="30"/>
    </row>
    <row r="1893" spans="1:24">
      <c r="A1893" s="1"/>
      <c r="B1893" s="1"/>
      <c r="C1893" s="1"/>
      <c r="D1893" s="13"/>
      <c r="E1893" s="22"/>
      <c r="F1893" s="13"/>
      <c r="G1893" s="1"/>
      <c r="H1893" s="1"/>
      <c r="I1893" s="46"/>
      <c r="J1893" s="1"/>
      <c r="K1893" s="1"/>
      <c r="L1893" s="1"/>
      <c r="M1893" s="1"/>
      <c r="N1893" s="1"/>
      <c r="O1893" s="1"/>
      <c r="P1893" s="8"/>
      <c r="Q1893" s="26"/>
      <c r="R1893" s="17"/>
      <c r="T1893" t="str">
        <f t="shared" si="29"/>
        <v/>
      </c>
      <c r="U1893" s="34"/>
      <c r="V1893" s="28"/>
      <c r="W1893" s="29"/>
      <c r="X1893" s="30"/>
    </row>
    <row r="1894" spans="1:24">
      <c r="A1894" s="1"/>
      <c r="B1894" s="1"/>
      <c r="C1894" s="1"/>
      <c r="D1894" s="13"/>
      <c r="E1894" s="22"/>
      <c r="F1894" s="13"/>
      <c r="G1894" s="1"/>
      <c r="H1894" s="1"/>
      <c r="I1894" s="46"/>
      <c r="J1894" s="1"/>
      <c r="K1894" s="1"/>
      <c r="L1894" s="1"/>
      <c r="M1894" s="1"/>
      <c r="N1894" s="1"/>
      <c r="O1894" s="1"/>
      <c r="P1894" s="8"/>
      <c r="Q1894" s="26"/>
      <c r="R1894" s="17"/>
      <c r="T1894" t="str">
        <f t="shared" si="29"/>
        <v/>
      </c>
      <c r="U1894" s="34"/>
      <c r="V1894" s="28"/>
      <c r="W1894" s="29"/>
      <c r="X1894" s="30"/>
    </row>
    <row r="1895" spans="1:24">
      <c r="A1895" s="1"/>
      <c r="B1895" s="1"/>
      <c r="C1895" s="1"/>
      <c r="D1895" s="13"/>
      <c r="E1895" s="22"/>
      <c r="F1895" s="13"/>
      <c r="G1895" s="1"/>
      <c r="H1895" s="1"/>
      <c r="I1895" s="46"/>
      <c r="J1895" s="1"/>
      <c r="K1895" s="1"/>
      <c r="L1895" s="1"/>
      <c r="M1895" s="1"/>
      <c r="N1895" s="1"/>
      <c r="O1895" s="1"/>
      <c r="P1895" s="8"/>
      <c r="Q1895" s="26"/>
      <c r="R1895" s="17"/>
      <c r="T1895" t="str">
        <f t="shared" si="29"/>
        <v/>
      </c>
      <c r="U1895" s="34"/>
      <c r="V1895" s="28"/>
      <c r="W1895" s="29"/>
      <c r="X1895" s="30"/>
    </row>
    <row r="1896" spans="1:24">
      <c r="A1896" s="1"/>
      <c r="B1896" s="1"/>
      <c r="C1896" s="1"/>
      <c r="D1896" s="13"/>
      <c r="E1896" s="22"/>
      <c r="F1896" s="13"/>
      <c r="G1896" s="1"/>
      <c r="H1896" s="1"/>
      <c r="I1896" s="46"/>
      <c r="J1896" s="1"/>
      <c r="K1896" s="1"/>
      <c r="L1896" s="1"/>
      <c r="M1896" s="1"/>
      <c r="N1896" s="1"/>
      <c r="O1896" s="1"/>
      <c r="P1896" s="8"/>
      <c r="Q1896" s="26"/>
      <c r="R1896" s="17"/>
      <c r="T1896" t="str">
        <f t="shared" si="29"/>
        <v/>
      </c>
      <c r="U1896" s="34"/>
      <c r="V1896" s="28"/>
      <c r="W1896" s="29"/>
      <c r="X1896" s="30"/>
    </row>
    <row r="1897" spans="1:24">
      <c r="A1897" s="1"/>
      <c r="B1897" s="1"/>
      <c r="C1897" s="1"/>
      <c r="D1897" s="13"/>
      <c r="E1897" s="22"/>
      <c r="F1897" s="13"/>
      <c r="G1897" s="1"/>
      <c r="H1897" s="1"/>
      <c r="I1897" s="46"/>
      <c r="J1897" s="1"/>
      <c r="K1897" s="1"/>
      <c r="L1897" s="1"/>
      <c r="M1897" s="1"/>
      <c r="N1897" s="1"/>
      <c r="O1897" s="1"/>
      <c r="P1897" s="8"/>
      <c r="Q1897" s="26"/>
      <c r="R1897" s="17"/>
      <c r="T1897" t="str">
        <f t="shared" si="29"/>
        <v/>
      </c>
      <c r="U1897" s="34"/>
      <c r="V1897" s="28"/>
      <c r="W1897" s="29"/>
      <c r="X1897" s="30"/>
    </row>
    <row r="1898" spans="1:24">
      <c r="A1898" s="1"/>
      <c r="B1898" s="1"/>
      <c r="C1898" s="1"/>
      <c r="D1898" s="13"/>
      <c r="E1898" s="22"/>
      <c r="F1898" s="13"/>
      <c r="G1898" s="1"/>
      <c r="H1898" s="1"/>
      <c r="I1898" s="46"/>
      <c r="J1898" s="1"/>
      <c r="K1898" s="1"/>
      <c r="L1898" s="1"/>
      <c r="M1898" s="1"/>
      <c r="N1898" s="1"/>
      <c r="O1898" s="1"/>
      <c r="P1898" s="8"/>
      <c r="Q1898" s="26"/>
      <c r="R1898" s="17"/>
      <c r="T1898" t="str">
        <f t="shared" si="29"/>
        <v/>
      </c>
      <c r="U1898" s="34"/>
      <c r="V1898" s="28"/>
      <c r="W1898" s="29"/>
      <c r="X1898" s="30"/>
    </row>
    <row r="1899" spans="1:24">
      <c r="A1899" s="1"/>
      <c r="B1899" s="1"/>
      <c r="C1899" s="1"/>
      <c r="D1899" s="13"/>
      <c r="E1899" s="22"/>
      <c r="F1899" s="13"/>
      <c r="G1899" s="1"/>
      <c r="H1899" s="1"/>
      <c r="I1899" s="46"/>
      <c r="J1899" s="1"/>
      <c r="K1899" s="1"/>
      <c r="L1899" s="1"/>
      <c r="M1899" s="1"/>
      <c r="N1899" s="1"/>
      <c r="O1899" s="1"/>
      <c r="P1899" s="8"/>
      <c r="Q1899" s="26"/>
      <c r="R1899" s="17"/>
      <c r="T1899" t="str">
        <f t="shared" si="29"/>
        <v/>
      </c>
      <c r="U1899" s="34"/>
      <c r="V1899" s="28"/>
      <c r="W1899" s="29"/>
      <c r="X1899" s="30"/>
    </row>
    <row r="1900" spans="1:24">
      <c r="A1900" s="1"/>
      <c r="B1900" s="1"/>
      <c r="C1900" s="1"/>
      <c r="D1900" s="13"/>
      <c r="E1900" s="22"/>
      <c r="F1900" s="13"/>
      <c r="G1900" s="1"/>
      <c r="H1900" s="1"/>
      <c r="I1900" s="46"/>
      <c r="J1900" s="1"/>
      <c r="K1900" s="1"/>
      <c r="L1900" s="1"/>
      <c r="M1900" s="1"/>
      <c r="N1900" s="1"/>
      <c r="O1900" s="1"/>
      <c r="P1900" s="8"/>
      <c r="Q1900" s="26"/>
      <c r="R1900" s="17"/>
      <c r="T1900" t="str">
        <f t="shared" si="29"/>
        <v/>
      </c>
      <c r="U1900" s="34"/>
      <c r="V1900" s="28"/>
      <c r="W1900" s="29"/>
      <c r="X1900" s="30"/>
    </row>
    <row r="1901" spans="1:24">
      <c r="A1901" s="1"/>
      <c r="B1901" s="1"/>
      <c r="C1901" s="1"/>
      <c r="D1901" s="13"/>
      <c r="E1901" s="22"/>
      <c r="F1901" s="13"/>
      <c r="G1901" s="1"/>
      <c r="H1901" s="1"/>
      <c r="I1901" s="46"/>
      <c r="J1901" s="1"/>
      <c r="K1901" s="1"/>
      <c r="L1901" s="1"/>
      <c r="M1901" s="1"/>
      <c r="N1901" s="1"/>
      <c r="O1901" s="1"/>
      <c r="P1901" s="8"/>
      <c r="Q1901" s="26"/>
      <c r="R1901" s="17"/>
      <c r="T1901" t="str">
        <f t="shared" si="29"/>
        <v/>
      </c>
      <c r="U1901" s="34"/>
      <c r="V1901" s="28"/>
      <c r="W1901" s="29"/>
      <c r="X1901" s="30"/>
    </row>
    <row r="1902" spans="1:24">
      <c r="A1902" s="1"/>
      <c r="B1902" s="1"/>
      <c r="C1902" s="1"/>
      <c r="D1902" s="13"/>
      <c r="E1902" s="22"/>
      <c r="F1902" s="13"/>
      <c r="G1902" s="1"/>
      <c r="H1902" s="1"/>
      <c r="I1902" s="46"/>
      <c r="J1902" s="1"/>
      <c r="K1902" s="1"/>
      <c r="L1902" s="1"/>
      <c r="M1902" s="1"/>
      <c r="N1902" s="1"/>
      <c r="O1902" s="1"/>
      <c r="P1902" s="8"/>
      <c r="Q1902" s="26"/>
      <c r="R1902" s="17"/>
      <c r="T1902" t="str">
        <f t="shared" si="29"/>
        <v/>
      </c>
      <c r="U1902" s="34"/>
      <c r="V1902" s="28"/>
      <c r="W1902" s="29"/>
      <c r="X1902" s="30"/>
    </row>
    <row r="1903" spans="1:24">
      <c r="A1903" s="1"/>
      <c r="B1903" s="1"/>
      <c r="C1903" s="1"/>
      <c r="D1903" s="13"/>
      <c r="E1903" s="22"/>
      <c r="F1903" s="13"/>
      <c r="G1903" s="1"/>
      <c r="H1903" s="1"/>
      <c r="I1903" s="46"/>
      <c r="J1903" s="1"/>
      <c r="K1903" s="1"/>
      <c r="L1903" s="1"/>
      <c r="M1903" s="1"/>
      <c r="N1903" s="1"/>
      <c r="O1903" s="1"/>
      <c r="P1903" s="8"/>
      <c r="Q1903" s="26"/>
      <c r="R1903" s="17"/>
      <c r="T1903" t="str">
        <f t="shared" si="29"/>
        <v/>
      </c>
      <c r="U1903" s="34"/>
      <c r="V1903" s="28"/>
      <c r="W1903" s="29"/>
      <c r="X1903" s="30"/>
    </row>
    <row r="1904" spans="1:24">
      <c r="A1904" s="1"/>
      <c r="B1904" s="1"/>
      <c r="C1904" s="1"/>
      <c r="D1904" s="13"/>
      <c r="E1904" s="22"/>
      <c r="F1904" s="13"/>
      <c r="G1904" s="1"/>
      <c r="H1904" s="1"/>
      <c r="I1904" s="46"/>
      <c r="J1904" s="1"/>
      <c r="K1904" s="1"/>
      <c r="L1904" s="1"/>
      <c r="M1904" s="1"/>
      <c r="N1904" s="1"/>
      <c r="O1904" s="1"/>
      <c r="P1904" s="8"/>
      <c r="Q1904" s="26"/>
      <c r="R1904" s="17"/>
      <c r="T1904" t="str">
        <f t="shared" si="29"/>
        <v/>
      </c>
      <c r="U1904" s="34"/>
      <c r="V1904" s="28"/>
      <c r="W1904" s="29"/>
      <c r="X1904" s="30"/>
    </row>
    <row r="1905" spans="1:24">
      <c r="A1905" s="1"/>
      <c r="B1905" s="1"/>
      <c r="C1905" s="1"/>
      <c r="D1905" s="13"/>
      <c r="E1905" s="22"/>
      <c r="F1905" s="13"/>
      <c r="G1905" s="1"/>
      <c r="H1905" s="1"/>
      <c r="I1905" s="46"/>
      <c r="J1905" s="1"/>
      <c r="K1905" s="1"/>
      <c r="L1905" s="1"/>
      <c r="M1905" s="1"/>
      <c r="N1905" s="1"/>
      <c r="O1905" s="1"/>
      <c r="P1905" s="8"/>
      <c r="Q1905" s="26"/>
      <c r="R1905" s="17"/>
      <c r="T1905" t="str">
        <f t="shared" si="29"/>
        <v/>
      </c>
      <c r="U1905" s="34"/>
      <c r="V1905" s="28"/>
      <c r="W1905" s="29"/>
      <c r="X1905" s="30"/>
    </row>
    <row r="1906" spans="1:24">
      <c r="A1906" s="1"/>
      <c r="B1906" s="1"/>
      <c r="C1906" s="1"/>
      <c r="D1906" s="13"/>
      <c r="E1906" s="22"/>
      <c r="F1906" s="13"/>
      <c r="G1906" s="1"/>
      <c r="H1906" s="1"/>
      <c r="I1906" s="46"/>
      <c r="J1906" s="1"/>
      <c r="K1906" s="1"/>
      <c r="L1906" s="1"/>
      <c r="M1906" s="1"/>
      <c r="N1906" s="1"/>
      <c r="O1906" s="1"/>
      <c r="P1906" s="8"/>
      <c r="Q1906" s="26"/>
      <c r="R1906" s="17"/>
      <c r="T1906" t="str">
        <f t="shared" si="29"/>
        <v/>
      </c>
      <c r="U1906" s="34"/>
      <c r="V1906" s="28"/>
      <c r="W1906" s="29"/>
      <c r="X1906" s="30"/>
    </row>
    <row r="1907" spans="1:24">
      <c r="A1907" s="1"/>
      <c r="B1907" s="1"/>
      <c r="C1907" s="1"/>
      <c r="D1907" s="13"/>
      <c r="E1907" s="22"/>
      <c r="F1907" s="13"/>
      <c r="G1907" s="1"/>
      <c r="H1907" s="1"/>
      <c r="I1907" s="46"/>
      <c r="J1907" s="1"/>
      <c r="K1907" s="1"/>
      <c r="L1907" s="1"/>
      <c r="M1907" s="1"/>
      <c r="N1907" s="1"/>
      <c r="O1907" s="1"/>
      <c r="P1907" s="8"/>
      <c r="Q1907" s="26"/>
      <c r="R1907" s="17"/>
      <c r="T1907" t="str">
        <f t="shared" si="29"/>
        <v/>
      </c>
      <c r="U1907" s="34"/>
      <c r="V1907" s="28"/>
      <c r="W1907" s="29"/>
      <c r="X1907" s="30"/>
    </row>
    <row r="1908" spans="1:24">
      <c r="A1908" s="1"/>
      <c r="B1908" s="1"/>
      <c r="C1908" s="1"/>
      <c r="D1908" s="13"/>
      <c r="E1908" s="22"/>
      <c r="F1908" s="13"/>
      <c r="G1908" s="1"/>
      <c r="H1908" s="1"/>
      <c r="I1908" s="46"/>
      <c r="J1908" s="1"/>
      <c r="K1908" s="1"/>
      <c r="L1908" s="1"/>
      <c r="M1908" s="1"/>
      <c r="N1908" s="1"/>
      <c r="O1908" s="1"/>
      <c r="P1908" s="8"/>
      <c r="Q1908" s="26"/>
      <c r="R1908" s="17"/>
      <c r="T1908" t="str">
        <f t="shared" si="29"/>
        <v/>
      </c>
      <c r="U1908" s="34"/>
      <c r="V1908" s="28"/>
      <c r="W1908" s="29"/>
      <c r="X1908" s="30"/>
    </row>
    <row r="1909" spans="1:24">
      <c r="A1909" s="1"/>
      <c r="B1909" s="1"/>
      <c r="C1909" s="1"/>
      <c r="D1909" s="13"/>
      <c r="E1909" s="22"/>
      <c r="F1909" s="13"/>
      <c r="G1909" s="1"/>
      <c r="H1909" s="1"/>
      <c r="I1909" s="46"/>
      <c r="J1909" s="1"/>
      <c r="K1909" s="1"/>
      <c r="L1909" s="1"/>
      <c r="M1909" s="1"/>
      <c r="N1909" s="1"/>
      <c r="O1909" s="1"/>
      <c r="P1909" s="8"/>
      <c r="Q1909" s="26"/>
      <c r="R1909" s="17"/>
      <c r="T1909" t="str">
        <f t="shared" si="29"/>
        <v/>
      </c>
      <c r="U1909" s="34"/>
      <c r="V1909" s="28"/>
      <c r="W1909" s="29"/>
      <c r="X1909" s="30"/>
    </row>
    <row r="1910" spans="1:24">
      <c r="A1910" s="1"/>
      <c r="B1910" s="1"/>
      <c r="C1910" s="1"/>
      <c r="D1910" s="13"/>
      <c r="E1910" s="22"/>
      <c r="F1910" s="13"/>
      <c r="G1910" s="1"/>
      <c r="H1910" s="1"/>
      <c r="I1910" s="46"/>
      <c r="J1910" s="1"/>
      <c r="K1910" s="1"/>
      <c r="L1910" s="1"/>
      <c r="M1910" s="1"/>
      <c r="N1910" s="1"/>
      <c r="O1910" s="1"/>
      <c r="P1910" s="8"/>
      <c r="Q1910" s="26"/>
      <c r="R1910" s="17"/>
      <c r="T1910" t="str">
        <f t="shared" si="29"/>
        <v/>
      </c>
      <c r="U1910" s="34"/>
      <c r="V1910" s="28"/>
      <c r="W1910" s="29"/>
      <c r="X1910" s="30"/>
    </row>
    <row r="1911" spans="1:24">
      <c r="A1911" s="1"/>
      <c r="B1911" s="1"/>
      <c r="C1911" s="1"/>
      <c r="D1911" s="13"/>
      <c r="E1911" s="22"/>
      <c r="F1911" s="13"/>
      <c r="G1911" s="1"/>
      <c r="H1911" s="1"/>
      <c r="I1911" s="46"/>
      <c r="J1911" s="1"/>
      <c r="K1911" s="1"/>
      <c r="L1911" s="1"/>
      <c r="M1911" s="1"/>
      <c r="N1911" s="1"/>
      <c r="O1911" s="1"/>
      <c r="P1911" s="8"/>
      <c r="Q1911" s="26"/>
      <c r="R1911" s="17"/>
      <c r="T1911" t="str">
        <f t="shared" si="29"/>
        <v/>
      </c>
      <c r="U1911" s="34"/>
      <c r="V1911" s="28"/>
      <c r="W1911" s="29"/>
      <c r="X1911" s="30"/>
    </row>
    <row r="1912" spans="1:24">
      <c r="A1912" s="1"/>
      <c r="B1912" s="1"/>
      <c r="C1912" s="1"/>
      <c r="D1912" s="13"/>
      <c r="E1912" s="22"/>
      <c r="F1912" s="13"/>
      <c r="G1912" s="1"/>
      <c r="H1912" s="1"/>
      <c r="I1912" s="46"/>
      <c r="J1912" s="1"/>
      <c r="K1912" s="1"/>
      <c r="L1912" s="1"/>
      <c r="M1912" s="1"/>
      <c r="N1912" s="1"/>
      <c r="O1912" s="1"/>
      <c r="P1912" s="8"/>
      <c r="Q1912" s="26"/>
      <c r="R1912" s="17"/>
      <c r="T1912" t="str">
        <f t="shared" si="29"/>
        <v/>
      </c>
      <c r="U1912" s="34"/>
      <c r="V1912" s="28"/>
      <c r="W1912" s="29"/>
      <c r="X1912" s="30"/>
    </row>
    <row r="1913" spans="1:24">
      <c r="A1913" s="1"/>
      <c r="B1913" s="1"/>
      <c r="C1913" s="1"/>
      <c r="D1913" s="13"/>
      <c r="E1913" s="22"/>
      <c r="F1913" s="13"/>
      <c r="G1913" s="1"/>
      <c r="H1913" s="1"/>
      <c r="I1913" s="46"/>
      <c r="J1913" s="1"/>
      <c r="K1913" s="1"/>
      <c r="L1913" s="1"/>
      <c r="M1913" s="1"/>
      <c r="N1913" s="1"/>
      <c r="O1913" s="1"/>
      <c r="P1913" s="8"/>
      <c r="Q1913" s="26"/>
      <c r="R1913" s="17"/>
      <c r="T1913" t="str">
        <f t="shared" si="29"/>
        <v/>
      </c>
      <c r="U1913" s="34"/>
      <c r="V1913" s="28"/>
      <c r="W1913" s="29"/>
      <c r="X1913" s="30"/>
    </row>
    <row r="1914" spans="1:24">
      <c r="A1914" s="1"/>
      <c r="B1914" s="1"/>
      <c r="C1914" s="1"/>
      <c r="D1914" s="13"/>
      <c r="E1914" s="22"/>
      <c r="F1914" s="13"/>
      <c r="G1914" s="1"/>
      <c r="H1914" s="1"/>
      <c r="I1914" s="46"/>
      <c r="J1914" s="1"/>
      <c r="K1914" s="1"/>
      <c r="L1914" s="1"/>
      <c r="M1914" s="1"/>
      <c r="N1914" s="1"/>
      <c r="O1914" s="1"/>
      <c r="P1914" s="8"/>
      <c r="Q1914" s="26"/>
      <c r="R1914" s="17"/>
      <c r="T1914" t="str">
        <f t="shared" si="29"/>
        <v/>
      </c>
      <c r="U1914" s="34"/>
      <c r="V1914" s="28"/>
      <c r="W1914" s="29"/>
      <c r="X1914" s="30"/>
    </row>
    <row r="1915" spans="1:24">
      <c r="A1915" s="1"/>
      <c r="B1915" s="1"/>
      <c r="C1915" s="1"/>
      <c r="D1915" s="13"/>
      <c r="E1915" s="22"/>
      <c r="F1915" s="13"/>
      <c r="G1915" s="1"/>
      <c r="H1915" s="1"/>
      <c r="I1915" s="46"/>
      <c r="J1915" s="1"/>
      <c r="K1915" s="1"/>
      <c r="L1915" s="1"/>
      <c r="M1915" s="1"/>
      <c r="N1915" s="1"/>
      <c r="O1915" s="1"/>
      <c r="P1915" s="8"/>
      <c r="Q1915" s="26"/>
      <c r="R1915" s="17"/>
      <c r="T1915" t="str">
        <f t="shared" si="29"/>
        <v/>
      </c>
      <c r="U1915" s="34"/>
      <c r="V1915" s="28"/>
      <c r="W1915" s="29"/>
      <c r="X1915" s="30"/>
    </row>
    <row r="1916" spans="1:24">
      <c r="A1916" s="1"/>
      <c r="B1916" s="1"/>
      <c r="C1916" s="1"/>
      <c r="D1916" s="13"/>
      <c r="E1916" s="22"/>
      <c r="F1916" s="13"/>
      <c r="G1916" s="1"/>
      <c r="H1916" s="1"/>
      <c r="I1916" s="46"/>
      <c r="J1916" s="1"/>
      <c r="K1916" s="1"/>
      <c r="L1916" s="1"/>
      <c r="M1916" s="1"/>
      <c r="N1916" s="1"/>
      <c r="O1916" s="1"/>
      <c r="P1916" s="8"/>
      <c r="Q1916" s="26"/>
      <c r="R1916" s="17"/>
      <c r="T1916" t="str">
        <f t="shared" si="29"/>
        <v/>
      </c>
      <c r="U1916" s="34"/>
      <c r="V1916" s="28"/>
      <c r="W1916" s="29"/>
      <c r="X1916" s="30"/>
    </row>
    <row r="1917" spans="1:24">
      <c r="A1917" s="1"/>
      <c r="B1917" s="1"/>
      <c r="C1917" s="1"/>
      <c r="D1917" s="13"/>
      <c r="E1917" s="22"/>
      <c r="F1917" s="13"/>
      <c r="G1917" s="1"/>
      <c r="H1917" s="1"/>
      <c r="I1917" s="46"/>
      <c r="J1917" s="1"/>
      <c r="K1917" s="1"/>
      <c r="L1917" s="1"/>
      <c r="M1917" s="1"/>
      <c r="N1917" s="1"/>
      <c r="O1917" s="1"/>
      <c r="P1917" s="8"/>
      <c r="Q1917" s="26"/>
      <c r="R1917" s="17"/>
      <c r="T1917" t="str">
        <f t="shared" si="29"/>
        <v/>
      </c>
      <c r="U1917" s="34"/>
      <c r="V1917" s="28"/>
      <c r="W1917" s="29"/>
      <c r="X1917" s="30"/>
    </row>
    <row r="1918" spans="1:24">
      <c r="A1918" s="1"/>
      <c r="B1918" s="1"/>
      <c r="C1918" s="1"/>
      <c r="D1918" s="13"/>
      <c r="E1918" s="22"/>
      <c r="F1918" s="13"/>
      <c r="G1918" s="1"/>
      <c r="H1918" s="1"/>
      <c r="I1918" s="46"/>
      <c r="J1918" s="1"/>
      <c r="K1918" s="1"/>
      <c r="L1918" s="1"/>
      <c r="M1918" s="1"/>
      <c r="N1918" s="1"/>
      <c r="O1918" s="1"/>
      <c r="P1918" s="8"/>
      <c r="Q1918" s="26"/>
      <c r="R1918" s="17"/>
      <c r="T1918" t="str">
        <f t="shared" si="29"/>
        <v/>
      </c>
      <c r="U1918" s="34"/>
      <c r="V1918" s="28"/>
      <c r="W1918" s="29"/>
      <c r="X1918" s="30"/>
    </row>
    <row r="1919" spans="1:24">
      <c r="A1919" s="1"/>
      <c r="B1919" s="1"/>
      <c r="C1919" s="1"/>
      <c r="D1919" s="13"/>
      <c r="E1919" s="22"/>
      <c r="F1919" s="13"/>
      <c r="G1919" s="1"/>
      <c r="H1919" s="1"/>
      <c r="I1919" s="46"/>
      <c r="J1919" s="1"/>
      <c r="K1919" s="1"/>
      <c r="L1919" s="1"/>
      <c r="M1919" s="1"/>
      <c r="N1919" s="1"/>
      <c r="O1919" s="1"/>
      <c r="P1919" s="8"/>
      <c r="Q1919" s="26"/>
      <c r="R1919" s="17"/>
      <c r="T1919" t="str">
        <f t="shared" si="29"/>
        <v/>
      </c>
      <c r="U1919" s="34"/>
      <c r="V1919" s="28"/>
      <c r="W1919" s="29"/>
      <c r="X1919" s="30"/>
    </row>
    <row r="1920" spans="1:24">
      <c r="A1920" s="1"/>
      <c r="B1920" s="1"/>
      <c r="C1920" s="1"/>
      <c r="D1920" s="13"/>
      <c r="E1920" s="22"/>
      <c r="F1920" s="13"/>
      <c r="G1920" s="1"/>
      <c r="H1920" s="1"/>
      <c r="I1920" s="46"/>
      <c r="J1920" s="1"/>
      <c r="K1920" s="1"/>
      <c r="L1920" s="1"/>
      <c r="M1920" s="1"/>
      <c r="N1920" s="1"/>
      <c r="O1920" s="1"/>
      <c r="P1920" s="8"/>
      <c r="Q1920" s="26"/>
      <c r="R1920" s="17"/>
      <c r="T1920" t="str">
        <f t="shared" si="29"/>
        <v/>
      </c>
      <c r="U1920" s="34"/>
      <c r="V1920" s="28"/>
      <c r="W1920" s="29"/>
      <c r="X1920" s="30"/>
    </row>
    <row r="1921" spans="1:24">
      <c r="A1921" s="1"/>
      <c r="B1921" s="1"/>
      <c r="C1921" s="1"/>
      <c r="D1921" s="13"/>
      <c r="E1921" s="22"/>
      <c r="F1921" s="13"/>
      <c r="G1921" s="1"/>
      <c r="H1921" s="1"/>
      <c r="I1921" s="46"/>
      <c r="J1921" s="1"/>
      <c r="K1921" s="1"/>
      <c r="L1921" s="1"/>
      <c r="M1921" s="1"/>
      <c r="N1921" s="1"/>
      <c r="O1921" s="1"/>
      <c r="P1921" s="8"/>
      <c r="Q1921" s="26"/>
      <c r="R1921" s="17"/>
      <c r="T1921" t="str">
        <f t="shared" si="29"/>
        <v/>
      </c>
      <c r="U1921" s="34"/>
      <c r="V1921" s="28"/>
      <c r="W1921" s="29"/>
      <c r="X1921" s="30"/>
    </row>
    <row r="1922" spans="1:24">
      <c r="A1922" s="1"/>
      <c r="B1922" s="1"/>
      <c r="C1922" s="1"/>
      <c r="D1922" s="13"/>
      <c r="E1922" s="22"/>
      <c r="F1922" s="13"/>
      <c r="G1922" s="1"/>
      <c r="H1922" s="1"/>
      <c r="I1922" s="46"/>
      <c r="J1922" s="1"/>
      <c r="K1922" s="1"/>
      <c r="L1922" s="1"/>
      <c r="M1922" s="1"/>
      <c r="N1922" s="1"/>
      <c r="O1922" s="1"/>
      <c r="P1922" s="8"/>
      <c r="Q1922" s="26"/>
      <c r="R1922" s="17"/>
      <c r="T1922" t="str">
        <f t="shared" si="29"/>
        <v/>
      </c>
      <c r="U1922" s="34"/>
      <c r="V1922" s="28"/>
      <c r="W1922" s="29"/>
      <c r="X1922" s="30"/>
    </row>
    <row r="1923" spans="1:24">
      <c r="A1923" s="1"/>
      <c r="B1923" s="1"/>
      <c r="C1923" s="1"/>
      <c r="D1923" s="13"/>
      <c r="E1923" s="22"/>
      <c r="F1923" s="13"/>
      <c r="G1923" s="1"/>
      <c r="H1923" s="1"/>
      <c r="I1923" s="46"/>
      <c r="J1923" s="1"/>
      <c r="K1923" s="1"/>
      <c r="L1923" s="1"/>
      <c r="M1923" s="1"/>
      <c r="N1923" s="1"/>
      <c r="O1923" s="1"/>
      <c r="P1923" s="8"/>
      <c r="Q1923" s="26"/>
      <c r="R1923" s="17"/>
      <c r="T1923" t="str">
        <f t="shared" si="29"/>
        <v/>
      </c>
      <c r="U1923" s="34"/>
      <c r="V1923" s="28"/>
      <c r="W1923" s="29"/>
      <c r="X1923" s="30"/>
    </row>
    <row r="1924" spans="1:24">
      <c r="A1924" s="1"/>
      <c r="B1924" s="1"/>
      <c r="C1924" s="1"/>
      <c r="D1924" s="13"/>
      <c r="E1924" s="22"/>
      <c r="F1924" s="13"/>
      <c r="G1924" s="1"/>
      <c r="H1924" s="1"/>
      <c r="I1924" s="46"/>
      <c r="J1924" s="1"/>
      <c r="K1924" s="1"/>
      <c r="L1924" s="1"/>
      <c r="M1924" s="1"/>
      <c r="N1924" s="1"/>
      <c r="O1924" s="1"/>
      <c r="P1924" s="8"/>
      <c r="Q1924" s="26"/>
      <c r="R1924" s="17"/>
      <c r="T1924" t="str">
        <f t="shared" si="29"/>
        <v/>
      </c>
      <c r="U1924" s="34"/>
      <c r="V1924" s="28"/>
      <c r="W1924" s="29"/>
      <c r="X1924" s="30"/>
    </row>
    <row r="1925" spans="1:24">
      <c r="A1925" s="1"/>
      <c r="B1925" s="1"/>
      <c r="C1925" s="1"/>
      <c r="D1925" s="13"/>
      <c r="E1925" s="22"/>
      <c r="F1925" s="13"/>
      <c r="G1925" s="1"/>
      <c r="H1925" s="1"/>
      <c r="I1925" s="46"/>
      <c r="J1925" s="1"/>
      <c r="K1925" s="1"/>
      <c r="L1925" s="1"/>
      <c r="M1925" s="1"/>
      <c r="N1925" s="1"/>
      <c r="O1925" s="1"/>
      <c r="P1925" s="8"/>
      <c r="Q1925" s="26"/>
      <c r="R1925" s="17"/>
      <c r="T1925" t="str">
        <f t="shared" si="29"/>
        <v/>
      </c>
      <c r="U1925" s="34"/>
      <c r="V1925" s="28"/>
      <c r="W1925" s="29"/>
      <c r="X1925" s="30"/>
    </row>
    <row r="1926" spans="1:24">
      <c r="A1926" s="1"/>
      <c r="B1926" s="1"/>
      <c r="C1926" s="1"/>
      <c r="D1926" s="13"/>
      <c r="E1926" s="22"/>
      <c r="F1926" s="13"/>
      <c r="G1926" s="1"/>
      <c r="H1926" s="1"/>
      <c r="I1926" s="46"/>
      <c r="J1926" s="1"/>
      <c r="K1926" s="1"/>
      <c r="L1926" s="1"/>
      <c r="M1926" s="1"/>
      <c r="N1926" s="1"/>
      <c r="O1926" s="1"/>
      <c r="P1926" s="8"/>
      <c r="Q1926" s="26"/>
      <c r="R1926" s="17"/>
      <c r="T1926" t="str">
        <f t="shared" ref="T1926:T1989" si="30">IF(AND(Q1926=0,R1926=0),"",IF(I1926="","",($U$1-I1926)+1))</f>
        <v/>
      </c>
      <c r="U1926" s="34"/>
      <c r="V1926" s="28"/>
      <c r="W1926" s="29"/>
      <c r="X1926" s="30"/>
    </row>
    <row r="1927" spans="1:24">
      <c r="A1927" s="1"/>
      <c r="B1927" s="1"/>
      <c r="C1927" s="1"/>
      <c r="D1927" s="13"/>
      <c r="E1927" s="22"/>
      <c r="F1927" s="13"/>
      <c r="G1927" s="1"/>
      <c r="H1927" s="1"/>
      <c r="I1927" s="46"/>
      <c r="J1927" s="1"/>
      <c r="K1927" s="1"/>
      <c r="L1927" s="1"/>
      <c r="M1927" s="1"/>
      <c r="N1927" s="1"/>
      <c r="O1927" s="1"/>
      <c r="P1927" s="8"/>
      <c r="Q1927" s="26"/>
      <c r="R1927" s="17"/>
      <c r="T1927" t="str">
        <f t="shared" si="30"/>
        <v/>
      </c>
      <c r="U1927" s="34"/>
      <c r="V1927" s="28"/>
      <c r="W1927" s="29"/>
      <c r="X1927" s="30"/>
    </row>
    <row r="1928" spans="1:24">
      <c r="A1928" s="1"/>
      <c r="B1928" s="1"/>
      <c r="C1928" s="1"/>
      <c r="D1928" s="13"/>
      <c r="E1928" s="22"/>
      <c r="F1928" s="13"/>
      <c r="G1928" s="1"/>
      <c r="H1928" s="1"/>
      <c r="I1928" s="46"/>
      <c r="J1928" s="1"/>
      <c r="K1928" s="1"/>
      <c r="L1928" s="1"/>
      <c r="M1928" s="1"/>
      <c r="N1928" s="1"/>
      <c r="O1928" s="1"/>
      <c r="P1928" s="8"/>
      <c r="Q1928" s="26"/>
      <c r="R1928" s="17"/>
      <c r="T1928" t="str">
        <f t="shared" si="30"/>
        <v/>
      </c>
      <c r="U1928" s="34"/>
      <c r="V1928" s="28"/>
      <c r="W1928" s="29"/>
      <c r="X1928" s="30"/>
    </row>
    <row r="1929" spans="1:24">
      <c r="A1929" s="1"/>
      <c r="B1929" s="1"/>
      <c r="C1929" s="1"/>
      <c r="D1929" s="13"/>
      <c r="E1929" s="22"/>
      <c r="F1929" s="13"/>
      <c r="G1929" s="1"/>
      <c r="H1929" s="1"/>
      <c r="I1929" s="46"/>
      <c r="J1929" s="1"/>
      <c r="K1929" s="1"/>
      <c r="L1929" s="1"/>
      <c r="M1929" s="1"/>
      <c r="N1929" s="1"/>
      <c r="O1929" s="1"/>
      <c r="P1929" s="8"/>
      <c r="Q1929" s="26"/>
      <c r="R1929" s="17"/>
      <c r="T1929" t="str">
        <f t="shared" si="30"/>
        <v/>
      </c>
      <c r="U1929" s="34"/>
      <c r="V1929" s="28"/>
      <c r="W1929" s="29"/>
      <c r="X1929" s="30"/>
    </row>
    <row r="1930" spans="1:24">
      <c r="A1930" s="1"/>
      <c r="B1930" s="1"/>
      <c r="C1930" s="1"/>
      <c r="D1930" s="13"/>
      <c r="E1930" s="22"/>
      <c r="F1930" s="13"/>
      <c r="G1930" s="1"/>
      <c r="H1930" s="1"/>
      <c r="I1930" s="46"/>
      <c r="J1930" s="1"/>
      <c r="K1930" s="1"/>
      <c r="L1930" s="1"/>
      <c r="M1930" s="1"/>
      <c r="N1930" s="1"/>
      <c r="O1930" s="1"/>
      <c r="P1930" s="8"/>
      <c r="Q1930" s="26"/>
      <c r="R1930" s="17"/>
      <c r="T1930" t="str">
        <f t="shared" si="30"/>
        <v/>
      </c>
      <c r="U1930" s="34"/>
      <c r="V1930" s="28"/>
      <c r="W1930" s="29"/>
      <c r="X1930" s="30"/>
    </row>
    <row r="1931" spans="1:24">
      <c r="A1931" s="1"/>
      <c r="B1931" s="1"/>
      <c r="C1931" s="1"/>
      <c r="D1931" s="13"/>
      <c r="E1931" s="22"/>
      <c r="F1931" s="13"/>
      <c r="G1931" s="1"/>
      <c r="H1931" s="1"/>
      <c r="I1931" s="46"/>
      <c r="J1931" s="1"/>
      <c r="K1931" s="1"/>
      <c r="L1931" s="1"/>
      <c r="M1931" s="1"/>
      <c r="N1931" s="1"/>
      <c r="O1931" s="1"/>
      <c r="P1931" s="8"/>
      <c r="Q1931" s="26"/>
      <c r="R1931" s="17"/>
      <c r="T1931" t="str">
        <f t="shared" si="30"/>
        <v/>
      </c>
      <c r="U1931" s="34"/>
      <c r="V1931" s="28"/>
      <c r="W1931" s="29"/>
      <c r="X1931" s="30"/>
    </row>
    <row r="1932" spans="1:24">
      <c r="A1932" s="1"/>
      <c r="B1932" s="1"/>
      <c r="C1932" s="1"/>
      <c r="D1932" s="13"/>
      <c r="E1932" s="22"/>
      <c r="F1932" s="13"/>
      <c r="G1932" s="1"/>
      <c r="H1932" s="1"/>
      <c r="I1932" s="46"/>
      <c r="J1932" s="1"/>
      <c r="K1932" s="1"/>
      <c r="L1932" s="1"/>
      <c r="M1932" s="1"/>
      <c r="N1932" s="1"/>
      <c r="O1932" s="1"/>
      <c r="P1932" s="8"/>
      <c r="Q1932" s="26"/>
      <c r="R1932" s="17"/>
      <c r="T1932" t="str">
        <f t="shared" si="30"/>
        <v/>
      </c>
      <c r="U1932" s="34"/>
      <c r="V1932" s="28"/>
      <c r="W1932" s="29"/>
      <c r="X1932" s="30"/>
    </row>
    <row r="1933" spans="1:24">
      <c r="A1933" s="1"/>
      <c r="B1933" s="1"/>
      <c r="C1933" s="1"/>
      <c r="D1933" s="13"/>
      <c r="E1933" s="22"/>
      <c r="F1933" s="13"/>
      <c r="G1933" s="1"/>
      <c r="H1933" s="1"/>
      <c r="I1933" s="46"/>
      <c r="J1933" s="1"/>
      <c r="K1933" s="1"/>
      <c r="L1933" s="1"/>
      <c r="M1933" s="1"/>
      <c r="N1933" s="1"/>
      <c r="O1933" s="1"/>
      <c r="P1933" s="8"/>
      <c r="Q1933" s="26"/>
      <c r="R1933" s="17"/>
      <c r="T1933" t="str">
        <f t="shared" si="30"/>
        <v/>
      </c>
      <c r="U1933" s="34"/>
      <c r="V1933" s="28"/>
      <c r="W1933" s="29"/>
      <c r="X1933" s="30"/>
    </row>
    <row r="1934" spans="1:24">
      <c r="A1934" s="1"/>
      <c r="B1934" s="1"/>
      <c r="C1934" s="1"/>
      <c r="D1934" s="13"/>
      <c r="E1934" s="22"/>
      <c r="F1934" s="13"/>
      <c r="G1934" s="1"/>
      <c r="H1934" s="1"/>
      <c r="I1934" s="46"/>
      <c r="J1934" s="1"/>
      <c r="K1934" s="1"/>
      <c r="L1934" s="1"/>
      <c r="M1934" s="1"/>
      <c r="N1934" s="1"/>
      <c r="O1934" s="1"/>
      <c r="P1934" s="8"/>
      <c r="Q1934" s="26"/>
      <c r="R1934" s="17"/>
      <c r="T1934" t="str">
        <f t="shared" si="30"/>
        <v/>
      </c>
      <c r="U1934" s="34"/>
      <c r="V1934" s="28"/>
      <c r="W1934" s="29"/>
      <c r="X1934" s="30"/>
    </row>
    <row r="1935" spans="1:24">
      <c r="A1935" s="1"/>
      <c r="B1935" s="1"/>
      <c r="C1935" s="1"/>
      <c r="D1935" s="13"/>
      <c r="E1935" s="22"/>
      <c r="F1935" s="13"/>
      <c r="G1935" s="1"/>
      <c r="H1935" s="1"/>
      <c r="I1935" s="46"/>
      <c r="J1935" s="1"/>
      <c r="K1935" s="1"/>
      <c r="L1935" s="1"/>
      <c r="M1935" s="1"/>
      <c r="N1935" s="1"/>
      <c r="O1935" s="1"/>
      <c r="P1935" s="8"/>
      <c r="Q1935" s="26"/>
      <c r="R1935" s="17"/>
      <c r="T1935" t="str">
        <f t="shared" si="30"/>
        <v/>
      </c>
      <c r="U1935" s="34"/>
      <c r="V1935" s="28"/>
      <c r="W1935" s="29"/>
      <c r="X1935" s="30"/>
    </row>
    <row r="1936" spans="1:24">
      <c r="A1936" s="1"/>
      <c r="B1936" s="1"/>
      <c r="C1936" s="1"/>
      <c r="D1936" s="13"/>
      <c r="E1936" s="22"/>
      <c r="F1936" s="13"/>
      <c r="G1936" s="1"/>
      <c r="H1936" s="1"/>
      <c r="I1936" s="46"/>
      <c r="J1936" s="1"/>
      <c r="K1936" s="1"/>
      <c r="L1936" s="1"/>
      <c r="M1936" s="1"/>
      <c r="N1936" s="1"/>
      <c r="O1936" s="1"/>
      <c r="P1936" s="8"/>
      <c r="Q1936" s="26"/>
      <c r="R1936" s="17"/>
      <c r="T1936" t="str">
        <f t="shared" si="30"/>
        <v/>
      </c>
      <c r="U1936" s="34"/>
      <c r="V1936" s="28"/>
      <c r="W1936" s="29"/>
      <c r="X1936" s="30"/>
    </row>
    <row r="1937" spans="1:24">
      <c r="A1937" s="1"/>
      <c r="B1937" s="1"/>
      <c r="C1937" s="1"/>
      <c r="D1937" s="13"/>
      <c r="E1937" s="22"/>
      <c r="F1937" s="13"/>
      <c r="G1937" s="1"/>
      <c r="H1937" s="1"/>
      <c r="I1937" s="46"/>
      <c r="J1937" s="1"/>
      <c r="K1937" s="1"/>
      <c r="L1937" s="1"/>
      <c r="M1937" s="1"/>
      <c r="N1937" s="1"/>
      <c r="O1937" s="1"/>
      <c r="P1937" s="8"/>
      <c r="Q1937" s="26"/>
      <c r="R1937" s="17"/>
      <c r="T1937" t="str">
        <f t="shared" si="30"/>
        <v/>
      </c>
      <c r="U1937" s="34"/>
      <c r="V1937" s="28"/>
      <c r="W1937" s="29"/>
      <c r="X1937" s="30"/>
    </row>
    <row r="1938" spans="1:24">
      <c r="A1938" s="1"/>
      <c r="B1938" s="1"/>
      <c r="C1938" s="1"/>
      <c r="D1938" s="13"/>
      <c r="E1938" s="22"/>
      <c r="F1938" s="13"/>
      <c r="G1938" s="1"/>
      <c r="H1938" s="1"/>
      <c r="I1938" s="46"/>
      <c r="J1938" s="1"/>
      <c r="K1938" s="1"/>
      <c r="L1938" s="1"/>
      <c r="M1938" s="1"/>
      <c r="N1938" s="1"/>
      <c r="O1938" s="1"/>
      <c r="P1938" s="8"/>
      <c r="Q1938" s="26"/>
      <c r="R1938" s="17"/>
      <c r="T1938" t="str">
        <f t="shared" si="30"/>
        <v/>
      </c>
      <c r="U1938" s="34"/>
      <c r="V1938" s="28"/>
      <c r="W1938" s="29"/>
      <c r="X1938" s="30"/>
    </row>
    <row r="1939" spans="1:24">
      <c r="A1939" s="1"/>
      <c r="B1939" s="1"/>
      <c r="C1939" s="1"/>
      <c r="D1939" s="13"/>
      <c r="E1939" s="22"/>
      <c r="F1939" s="13"/>
      <c r="G1939" s="1"/>
      <c r="H1939" s="1"/>
      <c r="I1939" s="46"/>
      <c r="J1939" s="1"/>
      <c r="K1939" s="1"/>
      <c r="L1939" s="1"/>
      <c r="M1939" s="1"/>
      <c r="N1939" s="1"/>
      <c r="O1939" s="1"/>
      <c r="P1939" s="8"/>
      <c r="Q1939" s="26"/>
      <c r="R1939" s="17"/>
      <c r="T1939" t="str">
        <f t="shared" si="30"/>
        <v/>
      </c>
      <c r="U1939" s="34"/>
      <c r="V1939" s="28"/>
      <c r="W1939" s="29"/>
      <c r="X1939" s="30"/>
    </row>
    <row r="1940" spans="1:24">
      <c r="A1940" s="1"/>
      <c r="B1940" s="1"/>
      <c r="C1940" s="1"/>
      <c r="D1940" s="13"/>
      <c r="E1940" s="22"/>
      <c r="F1940" s="13"/>
      <c r="G1940" s="1"/>
      <c r="H1940" s="1"/>
      <c r="I1940" s="46"/>
      <c r="J1940" s="1"/>
      <c r="K1940" s="1"/>
      <c r="L1940" s="1"/>
      <c r="M1940" s="1"/>
      <c r="N1940" s="1"/>
      <c r="O1940" s="1"/>
      <c r="P1940" s="8"/>
      <c r="Q1940" s="26"/>
      <c r="R1940" s="17"/>
      <c r="T1940" t="str">
        <f t="shared" si="30"/>
        <v/>
      </c>
      <c r="U1940" s="34"/>
      <c r="V1940" s="28"/>
      <c r="W1940" s="29"/>
      <c r="X1940" s="30"/>
    </row>
    <row r="1941" spans="1:24">
      <c r="A1941" s="1"/>
      <c r="B1941" s="1"/>
      <c r="C1941" s="1"/>
      <c r="D1941" s="13"/>
      <c r="E1941" s="22"/>
      <c r="F1941" s="13"/>
      <c r="G1941" s="1"/>
      <c r="H1941" s="1"/>
      <c r="I1941" s="46"/>
      <c r="J1941" s="1"/>
      <c r="K1941" s="1"/>
      <c r="L1941" s="1"/>
      <c r="M1941" s="1"/>
      <c r="N1941" s="1"/>
      <c r="O1941" s="1"/>
      <c r="P1941" s="8"/>
      <c r="Q1941" s="26"/>
      <c r="R1941" s="17"/>
      <c r="T1941" t="str">
        <f t="shared" si="30"/>
        <v/>
      </c>
      <c r="U1941" s="34"/>
      <c r="V1941" s="28"/>
      <c r="W1941" s="29"/>
      <c r="X1941" s="30"/>
    </row>
    <row r="1942" spans="1:24">
      <c r="A1942" s="1"/>
      <c r="B1942" s="1"/>
      <c r="C1942" s="1"/>
      <c r="D1942" s="13"/>
      <c r="E1942" s="22"/>
      <c r="F1942" s="13"/>
      <c r="G1942" s="1"/>
      <c r="H1942" s="1"/>
      <c r="I1942" s="46"/>
      <c r="J1942" s="1"/>
      <c r="K1942" s="1"/>
      <c r="L1942" s="1"/>
      <c r="M1942" s="1"/>
      <c r="N1942" s="1"/>
      <c r="O1942" s="1"/>
      <c r="P1942" s="8"/>
      <c r="Q1942" s="26"/>
      <c r="R1942" s="17"/>
      <c r="T1942" t="str">
        <f t="shared" si="30"/>
        <v/>
      </c>
      <c r="U1942" s="34"/>
      <c r="V1942" s="28"/>
      <c r="W1942" s="29"/>
      <c r="X1942" s="30"/>
    </row>
    <row r="1943" spans="1:24">
      <c r="A1943" s="1"/>
      <c r="B1943" s="1"/>
      <c r="C1943" s="1"/>
      <c r="D1943" s="13"/>
      <c r="E1943" s="22"/>
      <c r="F1943" s="13"/>
      <c r="G1943" s="1"/>
      <c r="H1943" s="1"/>
      <c r="I1943" s="46"/>
      <c r="J1943" s="1"/>
      <c r="K1943" s="1"/>
      <c r="L1943" s="1"/>
      <c r="M1943" s="1"/>
      <c r="N1943" s="1"/>
      <c r="O1943" s="1"/>
      <c r="P1943" s="8"/>
      <c r="Q1943" s="26"/>
      <c r="R1943" s="17"/>
      <c r="T1943" t="str">
        <f t="shared" si="30"/>
        <v/>
      </c>
      <c r="U1943" s="34"/>
      <c r="V1943" s="28"/>
      <c r="W1943" s="29"/>
      <c r="X1943" s="30"/>
    </row>
    <row r="1944" spans="1:24">
      <c r="A1944" s="1"/>
      <c r="B1944" s="1"/>
      <c r="C1944" s="1"/>
      <c r="D1944" s="13"/>
      <c r="E1944" s="22"/>
      <c r="F1944" s="13"/>
      <c r="G1944" s="1"/>
      <c r="H1944" s="1"/>
      <c r="I1944" s="46"/>
      <c r="J1944" s="1"/>
      <c r="K1944" s="1"/>
      <c r="L1944" s="1"/>
      <c r="M1944" s="1"/>
      <c r="N1944" s="1"/>
      <c r="O1944" s="1"/>
      <c r="P1944" s="8"/>
      <c r="Q1944" s="26"/>
      <c r="R1944" s="17"/>
      <c r="T1944" t="str">
        <f t="shared" si="30"/>
        <v/>
      </c>
      <c r="U1944" s="34"/>
      <c r="V1944" s="28"/>
      <c r="W1944" s="29"/>
      <c r="X1944" s="30"/>
    </row>
    <row r="1945" spans="1:24">
      <c r="A1945" s="1"/>
      <c r="B1945" s="1"/>
      <c r="C1945" s="1"/>
      <c r="D1945" s="13"/>
      <c r="E1945" s="22"/>
      <c r="F1945" s="13"/>
      <c r="G1945" s="1"/>
      <c r="H1945" s="1"/>
      <c r="I1945" s="46"/>
      <c r="J1945" s="1"/>
      <c r="K1945" s="1"/>
      <c r="L1945" s="1"/>
      <c r="M1945" s="1"/>
      <c r="N1945" s="1"/>
      <c r="O1945" s="1"/>
      <c r="P1945" s="8"/>
      <c r="Q1945" s="26"/>
      <c r="R1945" s="17"/>
      <c r="T1945" t="str">
        <f t="shared" si="30"/>
        <v/>
      </c>
      <c r="U1945" s="34"/>
      <c r="V1945" s="28"/>
      <c r="W1945" s="29"/>
      <c r="X1945" s="30"/>
    </row>
    <row r="1946" spans="1:24">
      <c r="A1946" s="1"/>
      <c r="B1946" s="1"/>
      <c r="C1946" s="1"/>
      <c r="D1946" s="13"/>
      <c r="E1946" s="22"/>
      <c r="F1946" s="13"/>
      <c r="G1946" s="1"/>
      <c r="H1946" s="1"/>
      <c r="I1946" s="46"/>
      <c r="J1946" s="1"/>
      <c r="K1946" s="1"/>
      <c r="L1946" s="1"/>
      <c r="M1946" s="1"/>
      <c r="N1946" s="1"/>
      <c r="O1946" s="1"/>
      <c r="P1946" s="8"/>
      <c r="Q1946" s="26"/>
      <c r="R1946" s="17"/>
      <c r="T1946" t="str">
        <f t="shared" si="30"/>
        <v/>
      </c>
      <c r="U1946" s="34"/>
      <c r="V1946" s="28"/>
      <c r="W1946" s="29"/>
      <c r="X1946" s="30"/>
    </row>
    <row r="1947" spans="1:24">
      <c r="A1947" s="1"/>
      <c r="B1947" s="1"/>
      <c r="C1947" s="1"/>
      <c r="D1947" s="13"/>
      <c r="E1947" s="22"/>
      <c r="F1947" s="13"/>
      <c r="G1947" s="1"/>
      <c r="H1947" s="1"/>
      <c r="I1947" s="46"/>
      <c r="J1947" s="1"/>
      <c r="K1947" s="1"/>
      <c r="L1947" s="1"/>
      <c r="M1947" s="1"/>
      <c r="N1947" s="1"/>
      <c r="O1947" s="1"/>
      <c r="P1947" s="8"/>
      <c r="Q1947" s="26"/>
      <c r="R1947" s="17"/>
      <c r="T1947" t="str">
        <f t="shared" si="30"/>
        <v/>
      </c>
      <c r="U1947" s="34"/>
      <c r="V1947" s="28"/>
      <c r="W1947" s="29"/>
      <c r="X1947" s="30"/>
    </row>
    <row r="1948" spans="1:24">
      <c r="A1948" s="1"/>
      <c r="B1948" s="1"/>
      <c r="C1948" s="1"/>
      <c r="D1948" s="13"/>
      <c r="E1948" s="22"/>
      <c r="F1948" s="13"/>
      <c r="G1948" s="1"/>
      <c r="H1948" s="1"/>
      <c r="I1948" s="46"/>
      <c r="J1948" s="1"/>
      <c r="K1948" s="1"/>
      <c r="L1948" s="1"/>
      <c r="M1948" s="1"/>
      <c r="N1948" s="1"/>
      <c r="O1948" s="1"/>
      <c r="P1948" s="8"/>
      <c r="Q1948" s="26"/>
      <c r="R1948" s="17"/>
      <c r="T1948" t="str">
        <f t="shared" si="30"/>
        <v/>
      </c>
      <c r="U1948" s="34"/>
      <c r="V1948" s="28"/>
      <c r="W1948" s="29"/>
      <c r="X1948" s="30"/>
    </row>
    <row r="1949" spans="1:24">
      <c r="A1949" s="1"/>
      <c r="B1949" s="1"/>
      <c r="C1949" s="1"/>
      <c r="D1949" s="13"/>
      <c r="E1949" s="22"/>
      <c r="F1949" s="13"/>
      <c r="G1949" s="1"/>
      <c r="H1949" s="1"/>
      <c r="I1949" s="46"/>
      <c r="J1949" s="1"/>
      <c r="K1949" s="1"/>
      <c r="L1949" s="1"/>
      <c r="M1949" s="1"/>
      <c r="N1949" s="1"/>
      <c r="O1949" s="1"/>
      <c r="P1949" s="8"/>
      <c r="Q1949" s="26"/>
      <c r="R1949" s="17"/>
      <c r="T1949" t="str">
        <f t="shared" si="30"/>
        <v/>
      </c>
      <c r="U1949" s="34"/>
      <c r="V1949" s="28"/>
      <c r="W1949" s="29"/>
      <c r="X1949" s="30"/>
    </row>
    <row r="1950" spans="1:24">
      <c r="A1950" s="1"/>
      <c r="B1950" s="1"/>
      <c r="C1950" s="1"/>
      <c r="D1950" s="13"/>
      <c r="E1950" s="22"/>
      <c r="F1950" s="13"/>
      <c r="G1950" s="1"/>
      <c r="H1950" s="1"/>
      <c r="I1950" s="46"/>
      <c r="J1950" s="1"/>
      <c r="K1950" s="1"/>
      <c r="L1950" s="1"/>
      <c r="M1950" s="1"/>
      <c r="N1950" s="1"/>
      <c r="O1950" s="1"/>
      <c r="P1950" s="8"/>
      <c r="Q1950" s="26"/>
      <c r="R1950" s="17"/>
      <c r="T1950" t="str">
        <f t="shared" si="30"/>
        <v/>
      </c>
      <c r="U1950" s="34"/>
      <c r="V1950" s="28"/>
      <c r="W1950" s="29"/>
      <c r="X1950" s="30"/>
    </row>
    <row r="1951" spans="1:24">
      <c r="A1951" s="1"/>
      <c r="B1951" s="1"/>
      <c r="C1951" s="1"/>
      <c r="D1951" s="13"/>
      <c r="E1951" s="22"/>
      <c r="F1951" s="13"/>
      <c r="G1951" s="1"/>
      <c r="H1951" s="1"/>
      <c r="I1951" s="46"/>
      <c r="J1951" s="1"/>
      <c r="K1951" s="1"/>
      <c r="L1951" s="1"/>
      <c r="M1951" s="1"/>
      <c r="N1951" s="1"/>
      <c r="O1951" s="1"/>
      <c r="P1951" s="8"/>
      <c r="Q1951" s="26"/>
      <c r="R1951" s="17"/>
      <c r="T1951" t="str">
        <f t="shared" si="30"/>
        <v/>
      </c>
      <c r="U1951" s="34"/>
      <c r="V1951" s="28"/>
      <c r="W1951" s="29"/>
      <c r="X1951" s="30"/>
    </row>
    <row r="1952" spans="1:24">
      <c r="A1952" s="1"/>
      <c r="B1952" s="1"/>
      <c r="C1952" s="1"/>
      <c r="D1952" s="13"/>
      <c r="E1952" s="22"/>
      <c r="F1952" s="13"/>
      <c r="G1952" s="1"/>
      <c r="H1952" s="1"/>
      <c r="I1952" s="46"/>
      <c r="J1952" s="1"/>
      <c r="K1952" s="1"/>
      <c r="L1952" s="1"/>
      <c r="M1952" s="1"/>
      <c r="N1952" s="1"/>
      <c r="O1952" s="1"/>
      <c r="P1952" s="8"/>
      <c r="Q1952" s="26"/>
      <c r="R1952" s="17"/>
      <c r="T1952" t="str">
        <f t="shared" si="30"/>
        <v/>
      </c>
      <c r="U1952" s="34"/>
      <c r="V1952" s="28"/>
      <c r="W1952" s="29"/>
      <c r="X1952" s="30"/>
    </row>
    <row r="1953" spans="1:24">
      <c r="A1953" s="1"/>
      <c r="B1953" s="1"/>
      <c r="C1953" s="1"/>
      <c r="D1953" s="13"/>
      <c r="E1953" s="22"/>
      <c r="F1953" s="13"/>
      <c r="G1953" s="1"/>
      <c r="H1953" s="1"/>
      <c r="I1953" s="46"/>
      <c r="J1953" s="1"/>
      <c r="K1953" s="1"/>
      <c r="L1953" s="1"/>
      <c r="M1953" s="1"/>
      <c r="N1953" s="1"/>
      <c r="O1953" s="1"/>
      <c r="P1953" s="8"/>
      <c r="Q1953" s="26"/>
      <c r="R1953" s="17"/>
      <c r="T1953" t="str">
        <f t="shared" si="30"/>
        <v/>
      </c>
      <c r="U1953" s="34"/>
      <c r="V1953" s="28"/>
      <c r="W1953" s="29"/>
      <c r="X1953" s="30"/>
    </row>
    <row r="1954" spans="1:24">
      <c r="A1954" s="1"/>
      <c r="B1954" s="1"/>
      <c r="C1954" s="1"/>
      <c r="D1954" s="13"/>
      <c r="E1954" s="22"/>
      <c r="F1954" s="13"/>
      <c r="G1954" s="1"/>
      <c r="H1954" s="1"/>
      <c r="I1954" s="46"/>
      <c r="J1954" s="1"/>
      <c r="K1954" s="1"/>
      <c r="L1954" s="1"/>
      <c r="M1954" s="1"/>
      <c r="N1954" s="1"/>
      <c r="O1954" s="1"/>
      <c r="P1954" s="8"/>
      <c r="Q1954" s="26"/>
      <c r="R1954" s="17"/>
      <c r="T1954" t="str">
        <f t="shared" si="30"/>
        <v/>
      </c>
      <c r="U1954" s="34"/>
      <c r="V1954" s="28"/>
      <c r="W1954" s="29"/>
      <c r="X1954" s="30"/>
    </row>
    <row r="1955" spans="1:24">
      <c r="A1955" s="1"/>
      <c r="B1955" s="1"/>
      <c r="C1955" s="1"/>
      <c r="D1955" s="13"/>
      <c r="E1955" s="22"/>
      <c r="F1955" s="13"/>
      <c r="G1955" s="1"/>
      <c r="H1955" s="1"/>
      <c r="I1955" s="46"/>
      <c r="J1955" s="1"/>
      <c r="K1955" s="1"/>
      <c r="L1955" s="1"/>
      <c r="M1955" s="1"/>
      <c r="N1955" s="1"/>
      <c r="O1955" s="1"/>
      <c r="P1955" s="8"/>
      <c r="Q1955" s="26"/>
      <c r="R1955" s="17"/>
      <c r="T1955" t="str">
        <f t="shared" si="30"/>
        <v/>
      </c>
      <c r="U1955" s="34"/>
      <c r="V1955" s="28"/>
      <c r="W1955" s="29"/>
      <c r="X1955" s="30"/>
    </row>
    <row r="1956" spans="1:24">
      <c r="A1956" s="1"/>
      <c r="B1956" s="1"/>
      <c r="C1956" s="1"/>
      <c r="D1956" s="13"/>
      <c r="E1956" s="22"/>
      <c r="F1956" s="13"/>
      <c r="G1956" s="1"/>
      <c r="H1956" s="1"/>
      <c r="I1956" s="46"/>
      <c r="J1956" s="1"/>
      <c r="K1956" s="1"/>
      <c r="L1956" s="1"/>
      <c r="M1956" s="1"/>
      <c r="N1956" s="1"/>
      <c r="O1956" s="1"/>
      <c r="P1956" s="8"/>
      <c r="Q1956" s="26"/>
      <c r="R1956" s="17"/>
      <c r="T1956" t="str">
        <f t="shared" si="30"/>
        <v/>
      </c>
      <c r="U1956" s="34"/>
      <c r="V1956" s="28"/>
      <c r="W1956" s="29"/>
      <c r="X1956" s="30"/>
    </row>
    <row r="1957" spans="1:24">
      <c r="A1957" s="1"/>
      <c r="B1957" s="1"/>
      <c r="C1957" s="1"/>
      <c r="D1957" s="13"/>
      <c r="E1957" s="22"/>
      <c r="F1957" s="13"/>
      <c r="G1957" s="1"/>
      <c r="H1957" s="1"/>
      <c r="I1957" s="46"/>
      <c r="J1957" s="1"/>
      <c r="K1957" s="1"/>
      <c r="L1957" s="1"/>
      <c r="M1957" s="1"/>
      <c r="N1957" s="1"/>
      <c r="O1957" s="1"/>
      <c r="P1957" s="8"/>
      <c r="Q1957" s="26"/>
      <c r="R1957" s="17"/>
      <c r="T1957" t="str">
        <f t="shared" si="30"/>
        <v/>
      </c>
      <c r="U1957" s="34"/>
      <c r="V1957" s="28"/>
      <c r="W1957" s="29"/>
      <c r="X1957" s="30"/>
    </row>
    <row r="1958" spans="1:24">
      <c r="A1958" s="1"/>
      <c r="B1958" s="1"/>
      <c r="C1958" s="1"/>
      <c r="D1958" s="13"/>
      <c r="E1958" s="22"/>
      <c r="F1958" s="13"/>
      <c r="G1958" s="1"/>
      <c r="H1958" s="1"/>
      <c r="I1958" s="46"/>
      <c r="J1958" s="1"/>
      <c r="K1958" s="1"/>
      <c r="L1958" s="1"/>
      <c r="M1958" s="1"/>
      <c r="N1958" s="1"/>
      <c r="O1958" s="1"/>
      <c r="P1958" s="8"/>
      <c r="Q1958" s="26"/>
      <c r="R1958" s="17"/>
      <c r="T1958" t="str">
        <f t="shared" si="30"/>
        <v/>
      </c>
      <c r="U1958" s="34"/>
      <c r="V1958" s="28"/>
      <c r="W1958" s="29"/>
      <c r="X1958" s="30"/>
    </row>
    <row r="1959" spans="1:24">
      <c r="A1959" s="1"/>
      <c r="B1959" s="1"/>
      <c r="C1959" s="1"/>
      <c r="D1959" s="13"/>
      <c r="E1959" s="22"/>
      <c r="F1959" s="13"/>
      <c r="G1959" s="1"/>
      <c r="H1959" s="1"/>
      <c r="I1959" s="46"/>
      <c r="J1959" s="1"/>
      <c r="K1959" s="1"/>
      <c r="L1959" s="1"/>
      <c r="M1959" s="1"/>
      <c r="N1959" s="1"/>
      <c r="O1959" s="1"/>
      <c r="P1959" s="8"/>
      <c r="Q1959" s="26"/>
      <c r="R1959" s="17"/>
      <c r="T1959" t="str">
        <f t="shared" si="30"/>
        <v/>
      </c>
      <c r="U1959" s="34"/>
      <c r="V1959" s="28"/>
      <c r="W1959" s="29"/>
      <c r="X1959" s="30"/>
    </row>
    <row r="1960" spans="1:24">
      <c r="A1960" s="1"/>
      <c r="B1960" s="1"/>
      <c r="C1960" s="1"/>
      <c r="D1960" s="13"/>
      <c r="E1960" s="22"/>
      <c r="F1960" s="13"/>
      <c r="G1960" s="1"/>
      <c r="H1960" s="1"/>
      <c r="I1960" s="46"/>
      <c r="J1960" s="1"/>
      <c r="K1960" s="1"/>
      <c r="L1960" s="1"/>
      <c r="M1960" s="1"/>
      <c r="N1960" s="1"/>
      <c r="O1960" s="1"/>
      <c r="P1960" s="8"/>
      <c r="Q1960" s="26"/>
      <c r="R1960" s="17"/>
      <c r="T1960" t="str">
        <f t="shared" si="30"/>
        <v/>
      </c>
      <c r="U1960" s="34"/>
      <c r="V1960" s="28"/>
      <c r="W1960" s="29"/>
      <c r="X1960" s="30"/>
    </row>
    <row r="1961" spans="1:24">
      <c r="A1961" s="1"/>
      <c r="B1961" s="1"/>
      <c r="C1961" s="1"/>
      <c r="D1961" s="13"/>
      <c r="E1961" s="22"/>
      <c r="F1961" s="13"/>
      <c r="G1961" s="1"/>
      <c r="H1961" s="1"/>
      <c r="I1961" s="46"/>
      <c r="J1961" s="1"/>
      <c r="K1961" s="1"/>
      <c r="L1961" s="1"/>
      <c r="M1961" s="1"/>
      <c r="N1961" s="1"/>
      <c r="O1961" s="1"/>
      <c r="P1961" s="8"/>
      <c r="Q1961" s="26"/>
      <c r="R1961" s="17"/>
      <c r="T1961" t="str">
        <f t="shared" si="30"/>
        <v/>
      </c>
      <c r="U1961" s="34"/>
      <c r="V1961" s="28"/>
      <c r="W1961" s="29"/>
      <c r="X1961" s="30"/>
    </row>
    <row r="1962" spans="1:24">
      <c r="A1962" s="1"/>
      <c r="B1962" s="1"/>
      <c r="C1962" s="1"/>
      <c r="D1962" s="13"/>
      <c r="E1962" s="22"/>
      <c r="F1962" s="13"/>
      <c r="G1962" s="1"/>
      <c r="H1962" s="1"/>
      <c r="I1962" s="46"/>
      <c r="J1962" s="1"/>
      <c r="K1962" s="1"/>
      <c r="L1962" s="1"/>
      <c r="M1962" s="1"/>
      <c r="N1962" s="1"/>
      <c r="O1962" s="1"/>
      <c r="P1962" s="8"/>
      <c r="Q1962" s="26"/>
      <c r="R1962" s="17"/>
      <c r="T1962" t="str">
        <f t="shared" si="30"/>
        <v/>
      </c>
      <c r="U1962" s="34"/>
      <c r="V1962" s="28"/>
      <c r="W1962" s="29"/>
      <c r="X1962" s="30"/>
    </row>
    <row r="1963" spans="1:24">
      <c r="A1963" s="1"/>
      <c r="B1963" s="1"/>
      <c r="C1963" s="1"/>
      <c r="D1963" s="13"/>
      <c r="E1963" s="22"/>
      <c r="F1963" s="13"/>
      <c r="G1963" s="1"/>
      <c r="H1963" s="1"/>
      <c r="I1963" s="46"/>
      <c r="J1963" s="1"/>
      <c r="K1963" s="1"/>
      <c r="L1963" s="1"/>
      <c r="M1963" s="1"/>
      <c r="N1963" s="1"/>
      <c r="O1963" s="1"/>
      <c r="P1963" s="8"/>
      <c r="Q1963" s="26"/>
      <c r="R1963" s="17"/>
      <c r="T1963" t="str">
        <f t="shared" si="30"/>
        <v/>
      </c>
      <c r="U1963" s="34"/>
      <c r="V1963" s="28"/>
      <c r="W1963" s="29"/>
      <c r="X1963" s="30"/>
    </row>
    <row r="1964" spans="1:24">
      <c r="A1964" s="1"/>
      <c r="B1964" s="1"/>
      <c r="C1964" s="1"/>
      <c r="D1964" s="13"/>
      <c r="E1964" s="22"/>
      <c r="F1964" s="13"/>
      <c r="G1964" s="1"/>
      <c r="H1964" s="1"/>
      <c r="I1964" s="46"/>
      <c r="J1964" s="1"/>
      <c r="K1964" s="1"/>
      <c r="L1964" s="1"/>
      <c r="M1964" s="1"/>
      <c r="N1964" s="1"/>
      <c r="O1964" s="1"/>
      <c r="P1964" s="8"/>
      <c r="Q1964" s="26"/>
      <c r="R1964" s="17"/>
      <c r="T1964" t="str">
        <f t="shared" si="30"/>
        <v/>
      </c>
      <c r="U1964" s="34"/>
      <c r="V1964" s="28"/>
      <c r="W1964" s="29"/>
      <c r="X1964" s="30"/>
    </row>
    <row r="1965" spans="1:24">
      <c r="A1965" s="1"/>
      <c r="B1965" s="1"/>
      <c r="C1965" s="1"/>
      <c r="D1965" s="13"/>
      <c r="E1965" s="22"/>
      <c r="F1965" s="13"/>
      <c r="G1965" s="1"/>
      <c r="H1965" s="1"/>
      <c r="I1965" s="46"/>
      <c r="J1965" s="1"/>
      <c r="K1965" s="1"/>
      <c r="L1965" s="1"/>
      <c r="M1965" s="1"/>
      <c r="N1965" s="1"/>
      <c r="O1965" s="1"/>
      <c r="P1965" s="8"/>
      <c r="Q1965" s="26"/>
      <c r="R1965" s="17"/>
      <c r="T1965" t="str">
        <f t="shared" si="30"/>
        <v/>
      </c>
      <c r="U1965" s="34"/>
      <c r="V1965" s="28"/>
      <c r="W1965" s="29"/>
      <c r="X1965" s="30"/>
    </row>
    <row r="1966" spans="1:24">
      <c r="A1966" s="1"/>
      <c r="B1966" s="1"/>
      <c r="C1966" s="1"/>
      <c r="D1966" s="13"/>
      <c r="E1966" s="22"/>
      <c r="F1966" s="13"/>
      <c r="G1966" s="1"/>
      <c r="H1966" s="1"/>
      <c r="I1966" s="46"/>
      <c r="J1966" s="1"/>
      <c r="K1966" s="1"/>
      <c r="L1966" s="1"/>
      <c r="M1966" s="1"/>
      <c r="N1966" s="1"/>
      <c r="O1966" s="1"/>
      <c r="P1966" s="8"/>
      <c r="Q1966" s="26"/>
      <c r="R1966" s="17"/>
      <c r="T1966" t="str">
        <f t="shared" si="30"/>
        <v/>
      </c>
      <c r="U1966" s="34"/>
      <c r="V1966" s="28"/>
      <c r="W1966" s="29"/>
      <c r="X1966" s="30"/>
    </row>
    <row r="1967" spans="1:24">
      <c r="A1967" s="1"/>
      <c r="B1967" s="1"/>
      <c r="C1967" s="1"/>
      <c r="D1967" s="13"/>
      <c r="E1967" s="22"/>
      <c r="F1967" s="13"/>
      <c r="G1967" s="1"/>
      <c r="H1967" s="1"/>
      <c r="I1967" s="46"/>
      <c r="J1967" s="1"/>
      <c r="K1967" s="1"/>
      <c r="L1967" s="1"/>
      <c r="M1967" s="1"/>
      <c r="N1967" s="1"/>
      <c r="O1967" s="1"/>
      <c r="P1967" s="8"/>
      <c r="Q1967" s="26"/>
      <c r="R1967" s="17"/>
      <c r="T1967" t="str">
        <f t="shared" si="30"/>
        <v/>
      </c>
      <c r="U1967" s="34"/>
      <c r="V1967" s="28"/>
      <c r="W1967" s="29"/>
      <c r="X1967" s="30"/>
    </row>
    <row r="1968" spans="1:24">
      <c r="A1968" s="1"/>
      <c r="B1968" s="1"/>
      <c r="C1968" s="1"/>
      <c r="D1968" s="13"/>
      <c r="E1968" s="22"/>
      <c r="F1968" s="13"/>
      <c r="G1968" s="1"/>
      <c r="H1968" s="1"/>
      <c r="I1968" s="46"/>
      <c r="J1968" s="1"/>
      <c r="K1968" s="1"/>
      <c r="L1968" s="1"/>
      <c r="M1968" s="1"/>
      <c r="N1968" s="1"/>
      <c r="O1968" s="1"/>
      <c r="P1968" s="8"/>
      <c r="Q1968" s="26"/>
      <c r="R1968" s="17"/>
      <c r="T1968" t="str">
        <f t="shared" si="30"/>
        <v/>
      </c>
      <c r="U1968" s="34"/>
      <c r="V1968" s="28"/>
      <c r="W1968" s="29"/>
      <c r="X1968" s="30"/>
    </row>
    <row r="1969" spans="1:24">
      <c r="A1969" s="1"/>
      <c r="B1969" s="1"/>
      <c r="C1969" s="1"/>
      <c r="D1969" s="13"/>
      <c r="E1969" s="22"/>
      <c r="F1969" s="13"/>
      <c r="G1969" s="1"/>
      <c r="H1969" s="1"/>
      <c r="I1969" s="46"/>
      <c r="J1969" s="1"/>
      <c r="K1969" s="1"/>
      <c r="L1969" s="1"/>
      <c r="M1969" s="1"/>
      <c r="N1969" s="1"/>
      <c r="O1969" s="1"/>
      <c r="P1969" s="8"/>
      <c r="Q1969" s="26"/>
      <c r="R1969" s="17"/>
      <c r="T1969" t="str">
        <f t="shared" si="30"/>
        <v/>
      </c>
      <c r="U1969" s="34"/>
      <c r="V1969" s="28"/>
      <c r="W1969" s="29"/>
      <c r="X1969" s="30"/>
    </row>
    <row r="1970" spans="1:24">
      <c r="A1970" s="1"/>
      <c r="B1970" s="1"/>
      <c r="C1970" s="1"/>
      <c r="D1970" s="13"/>
      <c r="E1970" s="22"/>
      <c r="F1970" s="13"/>
      <c r="G1970" s="1"/>
      <c r="H1970" s="1"/>
      <c r="I1970" s="46"/>
      <c r="J1970" s="1"/>
      <c r="K1970" s="1"/>
      <c r="L1970" s="1"/>
      <c r="M1970" s="1"/>
      <c r="N1970" s="1"/>
      <c r="O1970" s="1"/>
      <c r="P1970" s="8"/>
      <c r="Q1970" s="26"/>
      <c r="R1970" s="17"/>
      <c r="T1970" t="str">
        <f t="shared" si="30"/>
        <v/>
      </c>
      <c r="U1970" s="34"/>
      <c r="V1970" s="28"/>
      <c r="W1970" s="29"/>
      <c r="X1970" s="30"/>
    </row>
    <row r="1971" spans="1:24">
      <c r="A1971" s="1"/>
      <c r="B1971" s="1"/>
      <c r="C1971" s="1"/>
      <c r="D1971" s="13"/>
      <c r="E1971" s="22"/>
      <c r="F1971" s="13"/>
      <c r="G1971" s="1"/>
      <c r="H1971" s="1"/>
      <c r="I1971" s="46"/>
      <c r="J1971" s="1"/>
      <c r="K1971" s="1"/>
      <c r="L1971" s="1"/>
      <c r="M1971" s="1"/>
      <c r="N1971" s="1"/>
      <c r="O1971" s="1"/>
      <c r="P1971" s="8"/>
      <c r="Q1971" s="26"/>
      <c r="R1971" s="17"/>
      <c r="T1971" t="str">
        <f t="shared" si="30"/>
        <v/>
      </c>
      <c r="U1971" s="34"/>
      <c r="V1971" s="28"/>
      <c r="W1971" s="29"/>
      <c r="X1971" s="30"/>
    </row>
    <row r="1972" spans="1:24">
      <c r="A1972" s="1"/>
      <c r="B1972" s="1"/>
      <c r="C1972" s="1"/>
      <c r="D1972" s="13"/>
      <c r="E1972" s="22"/>
      <c r="F1972" s="13"/>
      <c r="G1972" s="1"/>
      <c r="H1972" s="1"/>
      <c r="I1972" s="46"/>
      <c r="J1972" s="1"/>
      <c r="K1972" s="1"/>
      <c r="L1972" s="1"/>
      <c r="M1972" s="1"/>
      <c r="N1972" s="1"/>
      <c r="O1972" s="1"/>
      <c r="P1972" s="8"/>
      <c r="Q1972" s="26"/>
      <c r="R1972" s="17"/>
      <c r="T1972" t="str">
        <f t="shared" si="30"/>
        <v/>
      </c>
      <c r="U1972" s="34"/>
      <c r="V1972" s="28"/>
      <c r="W1972" s="29"/>
      <c r="X1972" s="30"/>
    </row>
    <row r="1973" spans="1:24">
      <c r="A1973" s="1"/>
      <c r="B1973" s="1"/>
      <c r="C1973" s="1"/>
      <c r="D1973" s="13"/>
      <c r="E1973" s="22"/>
      <c r="F1973" s="13"/>
      <c r="G1973" s="1"/>
      <c r="H1973" s="1"/>
      <c r="I1973" s="46"/>
      <c r="J1973" s="1"/>
      <c r="K1973" s="1"/>
      <c r="L1973" s="1"/>
      <c r="M1973" s="1"/>
      <c r="N1973" s="1"/>
      <c r="O1973" s="1"/>
      <c r="P1973" s="8"/>
      <c r="Q1973" s="26"/>
      <c r="R1973" s="17"/>
      <c r="T1973" t="str">
        <f t="shared" si="30"/>
        <v/>
      </c>
      <c r="U1973" s="34"/>
      <c r="V1973" s="28"/>
      <c r="W1973" s="29"/>
      <c r="X1973" s="30"/>
    </row>
    <row r="1974" spans="1:24">
      <c r="A1974" s="1"/>
      <c r="B1974" s="1"/>
      <c r="C1974" s="1"/>
      <c r="D1974" s="13"/>
      <c r="E1974" s="22"/>
      <c r="F1974" s="13"/>
      <c r="G1974" s="1"/>
      <c r="H1974" s="1"/>
      <c r="I1974" s="46"/>
      <c r="J1974" s="1"/>
      <c r="K1974" s="1"/>
      <c r="L1974" s="1"/>
      <c r="M1974" s="1"/>
      <c r="N1974" s="1"/>
      <c r="O1974" s="1"/>
      <c r="P1974" s="8"/>
      <c r="Q1974" s="26"/>
      <c r="R1974" s="17"/>
      <c r="T1974" t="str">
        <f t="shared" si="30"/>
        <v/>
      </c>
      <c r="U1974" s="34"/>
      <c r="V1974" s="28"/>
      <c r="W1974" s="29"/>
      <c r="X1974" s="30"/>
    </row>
    <row r="1975" spans="1:24">
      <c r="A1975" s="1"/>
      <c r="B1975" s="1"/>
      <c r="C1975" s="1"/>
      <c r="D1975" s="13"/>
      <c r="E1975" s="22"/>
      <c r="F1975" s="13"/>
      <c r="G1975" s="1"/>
      <c r="H1975" s="1"/>
      <c r="I1975" s="46"/>
      <c r="J1975" s="1"/>
      <c r="K1975" s="1"/>
      <c r="L1975" s="1"/>
      <c r="M1975" s="1"/>
      <c r="N1975" s="1"/>
      <c r="O1975" s="1"/>
      <c r="P1975" s="8"/>
      <c r="Q1975" s="26"/>
      <c r="R1975" s="17"/>
      <c r="T1975" t="str">
        <f t="shared" si="30"/>
        <v/>
      </c>
      <c r="U1975" s="34"/>
      <c r="V1975" s="28"/>
      <c r="W1975" s="29"/>
      <c r="X1975" s="30"/>
    </row>
    <row r="1976" spans="1:24">
      <c r="A1976" s="1"/>
      <c r="B1976" s="1"/>
      <c r="C1976" s="1"/>
      <c r="D1976" s="13"/>
      <c r="E1976" s="22"/>
      <c r="F1976" s="13"/>
      <c r="G1976" s="1"/>
      <c r="H1976" s="1"/>
      <c r="I1976" s="46"/>
      <c r="J1976" s="1"/>
      <c r="K1976" s="1"/>
      <c r="L1976" s="1"/>
      <c r="M1976" s="1"/>
      <c r="N1976" s="1"/>
      <c r="O1976" s="1"/>
      <c r="P1976" s="8"/>
      <c r="Q1976" s="26"/>
      <c r="R1976" s="17"/>
      <c r="T1976" t="str">
        <f t="shared" si="30"/>
        <v/>
      </c>
      <c r="U1976" s="34"/>
      <c r="V1976" s="28"/>
      <c r="W1976" s="29"/>
      <c r="X1976" s="30"/>
    </row>
    <row r="1977" spans="1:24">
      <c r="A1977" s="1"/>
      <c r="B1977" s="1"/>
      <c r="C1977" s="1"/>
      <c r="D1977" s="13"/>
      <c r="E1977" s="22"/>
      <c r="F1977" s="13"/>
      <c r="G1977" s="1"/>
      <c r="H1977" s="1"/>
      <c r="I1977" s="46"/>
      <c r="J1977" s="1"/>
      <c r="K1977" s="1"/>
      <c r="L1977" s="1"/>
      <c r="M1977" s="1"/>
      <c r="N1977" s="1"/>
      <c r="O1977" s="1"/>
      <c r="P1977" s="8"/>
      <c r="Q1977" s="26"/>
      <c r="R1977" s="17"/>
      <c r="T1977" t="str">
        <f t="shared" si="30"/>
        <v/>
      </c>
      <c r="U1977" s="34"/>
      <c r="V1977" s="28"/>
      <c r="W1977" s="29"/>
      <c r="X1977" s="30"/>
    </row>
    <row r="1978" spans="1:24">
      <c r="A1978" s="1"/>
      <c r="B1978" s="1"/>
      <c r="C1978" s="1"/>
      <c r="D1978" s="13"/>
      <c r="E1978" s="22"/>
      <c r="F1978" s="13"/>
      <c r="G1978" s="1"/>
      <c r="H1978" s="1"/>
      <c r="I1978" s="46"/>
      <c r="J1978" s="1"/>
      <c r="K1978" s="1"/>
      <c r="L1978" s="1"/>
      <c r="M1978" s="1"/>
      <c r="N1978" s="1"/>
      <c r="O1978" s="1"/>
      <c r="P1978" s="8"/>
      <c r="Q1978" s="26"/>
      <c r="R1978" s="17"/>
      <c r="T1978" t="str">
        <f t="shared" si="30"/>
        <v/>
      </c>
      <c r="U1978" s="34"/>
      <c r="V1978" s="28"/>
      <c r="W1978" s="29"/>
      <c r="X1978" s="30"/>
    </row>
    <row r="1979" spans="1:24">
      <c r="A1979" s="1"/>
      <c r="B1979" s="1"/>
      <c r="C1979" s="1"/>
      <c r="D1979" s="13"/>
      <c r="E1979" s="22"/>
      <c r="F1979" s="13"/>
      <c r="G1979" s="1"/>
      <c r="H1979" s="1"/>
      <c r="I1979" s="46"/>
      <c r="J1979" s="1"/>
      <c r="K1979" s="1"/>
      <c r="L1979" s="1"/>
      <c r="M1979" s="1"/>
      <c r="N1979" s="1"/>
      <c r="O1979" s="1"/>
      <c r="P1979" s="8"/>
      <c r="Q1979" s="26"/>
      <c r="R1979" s="17"/>
      <c r="T1979" t="str">
        <f t="shared" si="30"/>
        <v/>
      </c>
      <c r="U1979" s="34"/>
      <c r="V1979" s="28"/>
      <c r="W1979" s="29"/>
      <c r="X1979" s="30"/>
    </row>
    <row r="1980" spans="1:24">
      <c r="A1980" s="1"/>
      <c r="B1980" s="1"/>
      <c r="C1980" s="1"/>
      <c r="D1980" s="13"/>
      <c r="E1980" s="22"/>
      <c r="F1980" s="13"/>
      <c r="G1980" s="1"/>
      <c r="H1980" s="1"/>
      <c r="I1980" s="46"/>
      <c r="J1980" s="1"/>
      <c r="K1980" s="1"/>
      <c r="L1980" s="1"/>
      <c r="M1980" s="1"/>
      <c r="N1980" s="1"/>
      <c r="O1980" s="1"/>
      <c r="P1980" s="8"/>
      <c r="Q1980" s="26"/>
      <c r="R1980" s="17"/>
      <c r="T1980" t="str">
        <f t="shared" si="30"/>
        <v/>
      </c>
      <c r="U1980" s="34"/>
      <c r="V1980" s="28"/>
      <c r="W1980" s="29"/>
      <c r="X1980" s="30"/>
    </row>
    <row r="1981" spans="1:24">
      <c r="A1981" s="1"/>
      <c r="B1981" s="1"/>
      <c r="C1981" s="1"/>
      <c r="D1981" s="13"/>
      <c r="E1981" s="22"/>
      <c r="F1981" s="13"/>
      <c r="G1981" s="1"/>
      <c r="H1981" s="1"/>
      <c r="I1981" s="46"/>
      <c r="J1981" s="1"/>
      <c r="K1981" s="1"/>
      <c r="L1981" s="1"/>
      <c r="M1981" s="1"/>
      <c r="N1981" s="1"/>
      <c r="O1981" s="1"/>
      <c r="P1981" s="8"/>
      <c r="Q1981" s="26"/>
      <c r="R1981" s="17"/>
      <c r="T1981" t="str">
        <f t="shared" si="30"/>
        <v/>
      </c>
      <c r="U1981" s="34"/>
      <c r="V1981" s="28"/>
      <c r="W1981" s="29"/>
      <c r="X1981" s="30"/>
    </row>
    <row r="1982" spans="1:24">
      <c r="A1982" s="1"/>
      <c r="B1982" s="1"/>
      <c r="C1982" s="1"/>
      <c r="D1982" s="13"/>
      <c r="E1982" s="22"/>
      <c r="F1982" s="13"/>
      <c r="G1982" s="1"/>
      <c r="H1982" s="1"/>
      <c r="I1982" s="46"/>
      <c r="J1982" s="1"/>
      <c r="K1982" s="1"/>
      <c r="L1982" s="1"/>
      <c r="M1982" s="1"/>
      <c r="N1982" s="1"/>
      <c r="O1982" s="1"/>
      <c r="P1982" s="8"/>
      <c r="Q1982" s="26"/>
      <c r="R1982" s="17"/>
      <c r="T1982" t="str">
        <f t="shared" si="30"/>
        <v/>
      </c>
      <c r="U1982" s="34"/>
      <c r="V1982" s="28"/>
      <c r="W1982" s="29"/>
      <c r="X1982" s="30"/>
    </row>
    <row r="1983" spans="1:24">
      <c r="A1983" s="1"/>
      <c r="B1983" s="1"/>
      <c r="C1983" s="1"/>
      <c r="D1983" s="13"/>
      <c r="E1983" s="22"/>
      <c r="F1983" s="13"/>
      <c r="G1983" s="1"/>
      <c r="H1983" s="1"/>
      <c r="I1983" s="46"/>
      <c r="J1983" s="1"/>
      <c r="K1983" s="1"/>
      <c r="L1983" s="1"/>
      <c r="M1983" s="1"/>
      <c r="N1983" s="1"/>
      <c r="O1983" s="1"/>
      <c r="P1983" s="8"/>
      <c r="Q1983" s="26"/>
      <c r="R1983" s="17"/>
      <c r="T1983" t="str">
        <f t="shared" si="30"/>
        <v/>
      </c>
      <c r="U1983" s="34"/>
      <c r="V1983" s="28"/>
      <c r="W1983" s="29"/>
      <c r="X1983" s="30"/>
    </row>
    <row r="1984" spans="1:24">
      <c r="A1984" s="1"/>
      <c r="B1984" s="1"/>
      <c r="C1984" s="1"/>
      <c r="D1984" s="13"/>
      <c r="E1984" s="22"/>
      <c r="F1984" s="13"/>
      <c r="G1984" s="1"/>
      <c r="H1984" s="1"/>
      <c r="I1984" s="46"/>
      <c r="J1984" s="1"/>
      <c r="K1984" s="1"/>
      <c r="L1984" s="1"/>
      <c r="M1984" s="1"/>
      <c r="N1984" s="1"/>
      <c r="O1984" s="1"/>
      <c r="P1984" s="8"/>
      <c r="Q1984" s="26"/>
      <c r="R1984" s="17"/>
      <c r="T1984" t="str">
        <f t="shared" si="30"/>
        <v/>
      </c>
      <c r="U1984" s="34"/>
      <c r="V1984" s="28"/>
      <c r="W1984" s="29"/>
      <c r="X1984" s="30"/>
    </row>
    <row r="1985" spans="1:24">
      <c r="A1985" s="1"/>
      <c r="B1985" s="1"/>
      <c r="C1985" s="1"/>
      <c r="D1985" s="13"/>
      <c r="E1985" s="22"/>
      <c r="F1985" s="13"/>
      <c r="G1985" s="1"/>
      <c r="H1985" s="1"/>
      <c r="I1985" s="46"/>
      <c r="J1985" s="1"/>
      <c r="K1985" s="1"/>
      <c r="L1985" s="1"/>
      <c r="M1985" s="1"/>
      <c r="N1985" s="1"/>
      <c r="O1985" s="1"/>
      <c r="P1985" s="8"/>
      <c r="Q1985" s="26"/>
      <c r="R1985" s="17"/>
      <c r="T1985" t="str">
        <f t="shared" si="30"/>
        <v/>
      </c>
      <c r="U1985" s="34"/>
      <c r="V1985" s="28"/>
      <c r="W1985" s="29"/>
      <c r="X1985" s="30"/>
    </row>
    <row r="1986" spans="1:24">
      <c r="A1986" s="1"/>
      <c r="B1986" s="1"/>
      <c r="C1986" s="1"/>
      <c r="D1986" s="13"/>
      <c r="E1986" s="22"/>
      <c r="F1986" s="13"/>
      <c r="G1986" s="1"/>
      <c r="H1986" s="1"/>
      <c r="I1986" s="46"/>
      <c r="J1986" s="1"/>
      <c r="K1986" s="1"/>
      <c r="L1986" s="1"/>
      <c r="M1986" s="1"/>
      <c r="N1986" s="1"/>
      <c r="O1986" s="1"/>
      <c r="P1986" s="8"/>
      <c r="Q1986" s="26"/>
      <c r="R1986" s="17"/>
      <c r="T1986" t="str">
        <f t="shared" si="30"/>
        <v/>
      </c>
      <c r="U1986" s="34"/>
      <c r="V1986" s="28"/>
      <c r="W1986" s="29"/>
      <c r="X1986" s="30"/>
    </row>
    <row r="1987" spans="1:24">
      <c r="A1987" s="1"/>
      <c r="B1987" s="1"/>
      <c r="C1987" s="1"/>
      <c r="D1987" s="13"/>
      <c r="E1987" s="22"/>
      <c r="F1987" s="13"/>
      <c r="G1987" s="1"/>
      <c r="H1987" s="1"/>
      <c r="I1987" s="46"/>
      <c r="J1987" s="1"/>
      <c r="K1987" s="1"/>
      <c r="L1987" s="1"/>
      <c r="M1987" s="1"/>
      <c r="N1987" s="1"/>
      <c r="O1987" s="1"/>
      <c r="P1987" s="8"/>
      <c r="Q1987" s="26"/>
      <c r="R1987" s="17"/>
      <c r="T1987" t="str">
        <f t="shared" si="30"/>
        <v/>
      </c>
      <c r="U1987" s="34"/>
      <c r="V1987" s="28"/>
      <c r="W1987" s="29"/>
      <c r="X1987" s="30"/>
    </row>
    <row r="1988" spans="1:24">
      <c r="A1988" s="1"/>
      <c r="B1988" s="1"/>
      <c r="C1988" s="1"/>
      <c r="D1988" s="13"/>
      <c r="E1988" s="22"/>
      <c r="F1988" s="13"/>
      <c r="G1988" s="1"/>
      <c r="H1988" s="1"/>
      <c r="I1988" s="46"/>
      <c r="J1988" s="1"/>
      <c r="K1988" s="1"/>
      <c r="L1988" s="1"/>
      <c r="M1988" s="1"/>
      <c r="N1988" s="1"/>
      <c r="O1988" s="1"/>
      <c r="P1988" s="8"/>
      <c r="Q1988" s="26"/>
      <c r="R1988" s="17"/>
      <c r="T1988" t="str">
        <f t="shared" si="30"/>
        <v/>
      </c>
      <c r="U1988" s="34"/>
      <c r="V1988" s="28"/>
      <c r="W1988" s="29"/>
      <c r="X1988" s="30"/>
    </row>
    <row r="1989" spans="1:24">
      <c r="A1989" s="1"/>
      <c r="B1989" s="1"/>
      <c r="C1989" s="1"/>
      <c r="D1989" s="13"/>
      <c r="E1989" s="22"/>
      <c r="F1989" s="13"/>
      <c r="G1989" s="1"/>
      <c r="H1989" s="1"/>
      <c r="I1989" s="46"/>
      <c r="J1989" s="1"/>
      <c r="K1989" s="1"/>
      <c r="L1989" s="1"/>
      <c r="M1989" s="1"/>
      <c r="N1989" s="1"/>
      <c r="O1989" s="1"/>
      <c r="P1989" s="8"/>
      <c r="Q1989" s="26"/>
      <c r="R1989" s="17"/>
      <c r="T1989" t="str">
        <f t="shared" si="30"/>
        <v/>
      </c>
      <c r="U1989" s="34"/>
      <c r="V1989" s="28"/>
      <c r="W1989" s="29"/>
      <c r="X1989" s="30"/>
    </row>
    <row r="1990" spans="1:24">
      <c r="A1990" s="1"/>
      <c r="B1990" s="1"/>
      <c r="C1990" s="1"/>
      <c r="D1990" s="13"/>
      <c r="E1990" s="22"/>
      <c r="F1990" s="13"/>
      <c r="G1990" s="1"/>
      <c r="H1990" s="1"/>
      <c r="I1990" s="46"/>
      <c r="J1990" s="1"/>
      <c r="K1990" s="1"/>
      <c r="L1990" s="1"/>
      <c r="M1990" s="1"/>
      <c r="N1990" s="1"/>
      <c r="O1990" s="1"/>
      <c r="P1990" s="8"/>
      <c r="Q1990" s="26"/>
      <c r="R1990" s="17"/>
      <c r="T1990" t="str">
        <f t="shared" ref="T1990:T2053" si="31">IF(AND(Q1990=0,R1990=0),"",IF(I1990="","",($U$1-I1990)+1))</f>
        <v/>
      </c>
      <c r="U1990" s="34"/>
      <c r="V1990" s="28"/>
      <c r="W1990" s="29"/>
      <c r="X1990" s="30"/>
    </row>
    <row r="1991" spans="1:24">
      <c r="A1991" s="1"/>
      <c r="B1991" s="1"/>
      <c r="C1991" s="1"/>
      <c r="D1991" s="13"/>
      <c r="E1991" s="22"/>
      <c r="F1991" s="13"/>
      <c r="G1991" s="1"/>
      <c r="H1991" s="1"/>
      <c r="I1991" s="46"/>
      <c r="J1991" s="1"/>
      <c r="K1991" s="1"/>
      <c r="L1991" s="1"/>
      <c r="M1991" s="1"/>
      <c r="N1991" s="1"/>
      <c r="O1991" s="1"/>
      <c r="P1991" s="8"/>
      <c r="Q1991" s="26"/>
      <c r="R1991" s="17"/>
      <c r="T1991" t="str">
        <f t="shared" si="31"/>
        <v/>
      </c>
      <c r="U1991" s="34"/>
      <c r="V1991" s="28"/>
      <c r="W1991" s="29"/>
      <c r="X1991" s="30"/>
    </row>
    <row r="1992" spans="1:24">
      <c r="A1992" s="1"/>
      <c r="B1992" s="1"/>
      <c r="C1992" s="1"/>
      <c r="D1992" s="13"/>
      <c r="E1992" s="22"/>
      <c r="F1992" s="13"/>
      <c r="G1992" s="1"/>
      <c r="H1992" s="1"/>
      <c r="I1992" s="46"/>
      <c r="J1992" s="1"/>
      <c r="K1992" s="1"/>
      <c r="L1992" s="1"/>
      <c r="M1992" s="1"/>
      <c r="N1992" s="1"/>
      <c r="O1992" s="1"/>
      <c r="P1992" s="8"/>
      <c r="Q1992" s="26"/>
      <c r="R1992" s="17"/>
      <c r="T1992" t="str">
        <f t="shared" si="31"/>
        <v/>
      </c>
      <c r="U1992" s="34"/>
      <c r="V1992" s="28"/>
      <c r="W1992" s="29"/>
      <c r="X1992" s="30"/>
    </row>
    <row r="1993" spans="1:24">
      <c r="A1993" s="1"/>
      <c r="B1993" s="1"/>
      <c r="C1993" s="1"/>
      <c r="D1993" s="13"/>
      <c r="E1993" s="22"/>
      <c r="F1993" s="13"/>
      <c r="G1993" s="1"/>
      <c r="H1993" s="1"/>
      <c r="I1993" s="46"/>
      <c r="J1993" s="1"/>
      <c r="K1993" s="1"/>
      <c r="L1993" s="1"/>
      <c r="M1993" s="1"/>
      <c r="N1993" s="1"/>
      <c r="O1993" s="1"/>
      <c r="P1993" s="8"/>
      <c r="Q1993" s="26"/>
      <c r="R1993" s="17"/>
      <c r="T1993" t="str">
        <f t="shared" si="31"/>
        <v/>
      </c>
      <c r="U1993" s="34"/>
      <c r="V1993" s="28"/>
      <c r="W1993" s="29"/>
      <c r="X1993" s="30"/>
    </row>
    <row r="1994" spans="1:24">
      <c r="A1994" s="1"/>
      <c r="B1994" s="1"/>
      <c r="C1994" s="1"/>
      <c r="D1994" s="13"/>
      <c r="E1994" s="22"/>
      <c r="F1994" s="13"/>
      <c r="G1994" s="1"/>
      <c r="H1994" s="1"/>
      <c r="I1994" s="46"/>
      <c r="J1994" s="1"/>
      <c r="K1994" s="1"/>
      <c r="L1994" s="1"/>
      <c r="M1994" s="1"/>
      <c r="N1994" s="1"/>
      <c r="O1994" s="1"/>
      <c r="P1994" s="8"/>
      <c r="Q1994" s="26"/>
      <c r="R1994" s="17"/>
      <c r="T1994" t="str">
        <f t="shared" si="31"/>
        <v/>
      </c>
      <c r="U1994" s="34"/>
      <c r="V1994" s="28"/>
      <c r="W1994" s="29"/>
      <c r="X1994" s="30"/>
    </row>
    <row r="1995" spans="1:24">
      <c r="A1995" s="1"/>
      <c r="B1995" s="1"/>
      <c r="C1995" s="1"/>
      <c r="D1995" s="13"/>
      <c r="E1995" s="22"/>
      <c r="F1995" s="13"/>
      <c r="G1995" s="1"/>
      <c r="H1995" s="1"/>
      <c r="I1995" s="46"/>
      <c r="J1995" s="1"/>
      <c r="K1995" s="1"/>
      <c r="L1995" s="1"/>
      <c r="M1995" s="1"/>
      <c r="N1995" s="1"/>
      <c r="O1995" s="1"/>
      <c r="P1995" s="8"/>
      <c r="Q1995" s="26"/>
      <c r="R1995" s="17"/>
      <c r="T1995" t="str">
        <f t="shared" si="31"/>
        <v/>
      </c>
      <c r="U1995" s="34"/>
      <c r="V1995" s="28"/>
      <c r="W1995" s="29"/>
      <c r="X1995" s="30"/>
    </row>
    <row r="1996" spans="1:24">
      <c r="A1996" s="1"/>
      <c r="B1996" s="1"/>
      <c r="C1996" s="1"/>
      <c r="D1996" s="13"/>
      <c r="E1996" s="22"/>
      <c r="F1996" s="13"/>
      <c r="G1996" s="1"/>
      <c r="H1996" s="1"/>
      <c r="I1996" s="46"/>
      <c r="J1996" s="1"/>
      <c r="K1996" s="1"/>
      <c r="L1996" s="1"/>
      <c r="M1996" s="1"/>
      <c r="N1996" s="1"/>
      <c r="O1996" s="1"/>
      <c r="P1996" s="8"/>
      <c r="Q1996" s="26"/>
      <c r="R1996" s="17"/>
      <c r="T1996" t="str">
        <f t="shared" si="31"/>
        <v/>
      </c>
      <c r="U1996" s="34"/>
      <c r="V1996" s="28"/>
      <c r="W1996" s="29"/>
      <c r="X1996" s="30"/>
    </row>
    <row r="1997" spans="1:24">
      <c r="A1997" s="1"/>
      <c r="B1997" s="1"/>
      <c r="C1997" s="1"/>
      <c r="D1997" s="13"/>
      <c r="E1997" s="22"/>
      <c r="F1997" s="13"/>
      <c r="G1997" s="1"/>
      <c r="H1997" s="1"/>
      <c r="I1997" s="46"/>
      <c r="J1997" s="1"/>
      <c r="K1997" s="1"/>
      <c r="L1997" s="1"/>
      <c r="M1997" s="1"/>
      <c r="N1997" s="1"/>
      <c r="O1997" s="1"/>
      <c r="P1997" s="8"/>
      <c r="Q1997" s="26"/>
      <c r="R1997" s="17"/>
      <c r="T1997" t="str">
        <f t="shared" si="31"/>
        <v/>
      </c>
      <c r="U1997" s="34"/>
      <c r="V1997" s="28"/>
      <c r="W1997" s="29"/>
      <c r="X1997" s="30"/>
    </row>
    <row r="1998" spans="1:24">
      <c r="A1998" s="1"/>
      <c r="B1998" s="1"/>
      <c r="C1998" s="1"/>
      <c r="D1998" s="13"/>
      <c r="E1998" s="22"/>
      <c r="F1998" s="13"/>
      <c r="G1998" s="1"/>
      <c r="H1998" s="1"/>
      <c r="I1998" s="46"/>
      <c r="J1998" s="1"/>
      <c r="K1998" s="1"/>
      <c r="L1998" s="1"/>
      <c r="M1998" s="1"/>
      <c r="N1998" s="1"/>
      <c r="O1998" s="1"/>
      <c r="P1998" s="8"/>
      <c r="Q1998" s="26"/>
      <c r="R1998" s="17"/>
      <c r="T1998" t="str">
        <f t="shared" si="31"/>
        <v/>
      </c>
      <c r="U1998" s="34"/>
      <c r="V1998" s="28"/>
      <c r="W1998" s="29"/>
      <c r="X1998" s="30"/>
    </row>
    <row r="1999" spans="1:24">
      <c r="A1999" s="1"/>
      <c r="B1999" s="1"/>
      <c r="C1999" s="1"/>
      <c r="D1999" s="13"/>
      <c r="E1999" s="22"/>
      <c r="F1999" s="13"/>
      <c r="G1999" s="1"/>
      <c r="H1999" s="1"/>
      <c r="I1999" s="46"/>
      <c r="J1999" s="1"/>
      <c r="K1999" s="1"/>
      <c r="L1999" s="1"/>
      <c r="M1999" s="1"/>
      <c r="N1999" s="1"/>
      <c r="O1999" s="1"/>
      <c r="P1999" s="8"/>
      <c r="Q1999" s="26"/>
      <c r="R1999" s="17"/>
      <c r="T1999" t="str">
        <f t="shared" si="31"/>
        <v/>
      </c>
      <c r="U1999" s="34"/>
      <c r="V1999" s="28"/>
      <c r="W1999" s="29"/>
      <c r="X1999" s="30"/>
    </row>
    <row r="2000" spans="1:24">
      <c r="A2000" s="1"/>
      <c r="B2000" s="1"/>
      <c r="C2000" s="1"/>
      <c r="D2000" s="13"/>
      <c r="E2000" s="22"/>
      <c r="F2000" s="13"/>
      <c r="G2000" s="1"/>
      <c r="H2000" s="1"/>
      <c r="I2000" s="46"/>
      <c r="J2000" s="1"/>
      <c r="K2000" s="1"/>
      <c r="L2000" s="1"/>
      <c r="M2000" s="1"/>
      <c r="N2000" s="1"/>
      <c r="O2000" s="1"/>
      <c r="P2000" s="8"/>
      <c r="Q2000" s="26"/>
      <c r="R2000" s="17"/>
      <c r="T2000" t="str">
        <f t="shared" si="31"/>
        <v/>
      </c>
      <c r="U2000" s="34"/>
      <c r="V2000" s="28"/>
      <c r="W2000" s="29"/>
      <c r="X2000" s="30"/>
    </row>
    <row r="2001" spans="1:24">
      <c r="A2001" s="1"/>
      <c r="B2001" s="1"/>
      <c r="C2001" s="1"/>
      <c r="D2001" s="13"/>
      <c r="E2001" s="22"/>
      <c r="F2001" s="13"/>
      <c r="G2001" s="1"/>
      <c r="H2001" s="1"/>
      <c r="I2001" s="46"/>
      <c r="J2001" s="1"/>
      <c r="K2001" s="1"/>
      <c r="L2001" s="1"/>
      <c r="M2001" s="1"/>
      <c r="N2001" s="1"/>
      <c r="O2001" s="1"/>
      <c r="P2001" s="8"/>
      <c r="Q2001" s="26"/>
      <c r="R2001" s="17"/>
      <c r="T2001" t="str">
        <f t="shared" si="31"/>
        <v/>
      </c>
      <c r="U2001" s="34"/>
      <c r="V2001" s="28"/>
      <c r="W2001" s="29"/>
      <c r="X2001" s="30"/>
    </row>
    <row r="2002" spans="1:24">
      <c r="A2002" s="1"/>
      <c r="B2002" s="1"/>
      <c r="C2002" s="1"/>
      <c r="D2002" s="13"/>
      <c r="E2002" s="22"/>
      <c r="F2002" s="13"/>
      <c r="G2002" s="1"/>
      <c r="H2002" s="1"/>
      <c r="I2002" s="46"/>
      <c r="J2002" s="1"/>
      <c r="K2002" s="1"/>
      <c r="L2002" s="1"/>
      <c r="M2002" s="1"/>
      <c r="N2002" s="1"/>
      <c r="O2002" s="1"/>
      <c r="P2002" s="8"/>
      <c r="Q2002" s="26"/>
      <c r="R2002" s="17"/>
      <c r="T2002" t="str">
        <f t="shared" si="31"/>
        <v/>
      </c>
      <c r="U2002" s="34"/>
      <c r="V2002" s="28"/>
      <c r="W2002" s="29"/>
      <c r="X2002" s="30"/>
    </row>
    <row r="2003" spans="1:24">
      <c r="A2003" s="1"/>
      <c r="B2003" s="1"/>
      <c r="C2003" s="1"/>
      <c r="D2003" s="13"/>
      <c r="E2003" s="22"/>
      <c r="F2003" s="13"/>
      <c r="G2003" s="1"/>
      <c r="H2003" s="1"/>
      <c r="I2003" s="46"/>
      <c r="J2003" s="1"/>
      <c r="K2003" s="1"/>
      <c r="L2003" s="1"/>
      <c r="M2003" s="1"/>
      <c r="N2003" s="1"/>
      <c r="O2003" s="1"/>
      <c r="P2003" s="8"/>
      <c r="Q2003" s="26"/>
      <c r="R2003" s="17"/>
      <c r="T2003" t="str">
        <f t="shared" si="31"/>
        <v/>
      </c>
      <c r="U2003" s="34"/>
      <c r="V2003" s="28"/>
      <c r="W2003" s="29"/>
      <c r="X2003" s="30"/>
    </row>
    <row r="2004" spans="1:24">
      <c r="A2004" s="1"/>
      <c r="B2004" s="1"/>
      <c r="C2004" s="1"/>
      <c r="D2004" s="13"/>
      <c r="E2004" s="22"/>
      <c r="F2004" s="13"/>
      <c r="G2004" s="1"/>
      <c r="H2004" s="1"/>
      <c r="I2004" s="46"/>
      <c r="J2004" s="1"/>
      <c r="K2004" s="1"/>
      <c r="L2004" s="1"/>
      <c r="M2004" s="1"/>
      <c r="N2004" s="1"/>
      <c r="O2004" s="1"/>
      <c r="P2004" s="8"/>
      <c r="Q2004" s="26"/>
      <c r="R2004" s="17"/>
      <c r="T2004" t="str">
        <f t="shared" si="31"/>
        <v/>
      </c>
      <c r="U2004" s="34"/>
      <c r="V2004" s="28"/>
      <c r="W2004" s="29"/>
      <c r="X2004" s="30"/>
    </row>
    <row r="2005" spans="1:24">
      <c r="A2005" s="1"/>
      <c r="B2005" s="1"/>
      <c r="C2005" s="1"/>
      <c r="D2005" s="13"/>
      <c r="E2005" s="22"/>
      <c r="F2005" s="13"/>
      <c r="G2005" s="1"/>
      <c r="H2005" s="1"/>
      <c r="I2005" s="46"/>
      <c r="J2005" s="1"/>
      <c r="K2005" s="1"/>
      <c r="L2005" s="1"/>
      <c r="M2005" s="1"/>
      <c r="N2005" s="1"/>
      <c r="O2005" s="1"/>
      <c r="P2005" s="8"/>
      <c r="Q2005" s="26"/>
      <c r="R2005" s="17"/>
      <c r="T2005" t="str">
        <f t="shared" si="31"/>
        <v/>
      </c>
      <c r="U2005" s="34"/>
      <c r="V2005" s="28"/>
      <c r="W2005" s="29"/>
      <c r="X2005" s="30"/>
    </row>
    <row r="2006" spans="1:24">
      <c r="A2006" s="1"/>
      <c r="B2006" s="1"/>
      <c r="C2006" s="1"/>
      <c r="D2006" s="13"/>
      <c r="E2006" s="22"/>
      <c r="F2006" s="13"/>
      <c r="G2006" s="1"/>
      <c r="H2006" s="1"/>
      <c r="I2006" s="46"/>
      <c r="J2006" s="1"/>
      <c r="K2006" s="1"/>
      <c r="L2006" s="1"/>
      <c r="M2006" s="1"/>
      <c r="N2006" s="1"/>
      <c r="O2006" s="1"/>
      <c r="P2006" s="8"/>
      <c r="Q2006" s="26"/>
      <c r="R2006" s="17"/>
      <c r="T2006" t="str">
        <f t="shared" si="31"/>
        <v/>
      </c>
      <c r="U2006" s="34"/>
      <c r="V2006" s="28"/>
      <c r="W2006" s="29"/>
      <c r="X2006" s="30"/>
    </row>
    <row r="2007" spans="1:24">
      <c r="A2007" s="1"/>
      <c r="B2007" s="1"/>
      <c r="C2007" s="1"/>
      <c r="D2007" s="13"/>
      <c r="E2007" s="22"/>
      <c r="F2007" s="13"/>
      <c r="G2007" s="1"/>
      <c r="H2007" s="1"/>
      <c r="I2007" s="46"/>
      <c r="J2007" s="1"/>
      <c r="K2007" s="1"/>
      <c r="L2007" s="1"/>
      <c r="M2007" s="1"/>
      <c r="N2007" s="1"/>
      <c r="O2007" s="1"/>
      <c r="P2007" s="8"/>
      <c r="Q2007" s="26"/>
      <c r="R2007" s="17"/>
      <c r="T2007" t="str">
        <f t="shared" si="31"/>
        <v/>
      </c>
      <c r="U2007" s="34"/>
      <c r="V2007" s="28"/>
      <c r="W2007" s="29"/>
      <c r="X2007" s="30"/>
    </row>
    <row r="2008" spans="1:24">
      <c r="A2008" s="1"/>
      <c r="B2008" s="1"/>
      <c r="C2008" s="1"/>
      <c r="D2008" s="13"/>
      <c r="E2008" s="22"/>
      <c r="F2008" s="13"/>
      <c r="G2008" s="1"/>
      <c r="H2008" s="1"/>
      <c r="I2008" s="46"/>
      <c r="J2008" s="1"/>
      <c r="K2008" s="1"/>
      <c r="L2008" s="1"/>
      <c r="M2008" s="1"/>
      <c r="N2008" s="1"/>
      <c r="O2008" s="1"/>
      <c r="P2008" s="8"/>
      <c r="Q2008" s="26"/>
      <c r="R2008" s="17"/>
      <c r="T2008" t="str">
        <f t="shared" si="31"/>
        <v/>
      </c>
      <c r="U2008" s="34"/>
      <c r="V2008" s="28"/>
      <c r="W2008" s="29"/>
      <c r="X2008" s="30"/>
    </row>
    <row r="2009" spans="1:24">
      <c r="A2009" s="1"/>
      <c r="B2009" s="1"/>
      <c r="C2009" s="1"/>
      <c r="D2009" s="13"/>
      <c r="E2009" s="22"/>
      <c r="F2009" s="13"/>
      <c r="G2009" s="1"/>
      <c r="H2009" s="1"/>
      <c r="I2009" s="46"/>
      <c r="J2009" s="1"/>
      <c r="K2009" s="1"/>
      <c r="L2009" s="1"/>
      <c r="M2009" s="1"/>
      <c r="N2009" s="1"/>
      <c r="O2009" s="1"/>
      <c r="P2009" s="8"/>
      <c r="Q2009" s="26"/>
      <c r="R2009" s="17"/>
      <c r="T2009" t="str">
        <f t="shared" si="31"/>
        <v/>
      </c>
      <c r="U2009" s="34"/>
      <c r="V2009" s="28"/>
      <c r="W2009" s="29"/>
      <c r="X2009" s="30"/>
    </row>
    <row r="2010" spans="1:24">
      <c r="A2010" s="1"/>
      <c r="B2010" s="1"/>
      <c r="C2010" s="1"/>
      <c r="D2010" s="13"/>
      <c r="E2010" s="22"/>
      <c r="F2010" s="13"/>
      <c r="G2010" s="1"/>
      <c r="H2010" s="1"/>
      <c r="I2010" s="46"/>
      <c r="J2010" s="1"/>
      <c r="K2010" s="1"/>
      <c r="L2010" s="1"/>
      <c r="M2010" s="1"/>
      <c r="N2010" s="1"/>
      <c r="O2010" s="1"/>
      <c r="P2010" s="8"/>
      <c r="Q2010" s="26"/>
      <c r="R2010" s="17"/>
      <c r="T2010" t="str">
        <f t="shared" si="31"/>
        <v/>
      </c>
      <c r="U2010" s="34"/>
      <c r="V2010" s="28"/>
      <c r="W2010" s="29"/>
      <c r="X2010" s="30"/>
    </row>
    <row r="2011" spans="1:24">
      <c r="A2011" s="1"/>
      <c r="B2011" s="1"/>
      <c r="C2011" s="1"/>
      <c r="D2011" s="13"/>
      <c r="E2011" s="22"/>
      <c r="F2011" s="13"/>
      <c r="G2011" s="1"/>
      <c r="H2011" s="1"/>
      <c r="I2011" s="46"/>
      <c r="J2011" s="1"/>
      <c r="K2011" s="1"/>
      <c r="L2011" s="1"/>
      <c r="M2011" s="1"/>
      <c r="N2011" s="1"/>
      <c r="O2011" s="1"/>
      <c r="P2011" s="8"/>
      <c r="Q2011" s="26"/>
      <c r="R2011" s="17"/>
      <c r="T2011" t="str">
        <f t="shared" si="31"/>
        <v/>
      </c>
      <c r="U2011" s="34"/>
      <c r="V2011" s="28"/>
      <c r="W2011" s="29"/>
      <c r="X2011" s="30"/>
    </row>
    <row r="2012" spans="1:24">
      <c r="A2012" s="1"/>
      <c r="B2012" s="1"/>
      <c r="C2012" s="1"/>
      <c r="D2012" s="13"/>
      <c r="E2012" s="22"/>
      <c r="F2012" s="13"/>
      <c r="G2012" s="1"/>
      <c r="H2012" s="1"/>
      <c r="I2012" s="46"/>
      <c r="J2012" s="1"/>
      <c r="K2012" s="1"/>
      <c r="L2012" s="1"/>
      <c r="M2012" s="1"/>
      <c r="N2012" s="1"/>
      <c r="O2012" s="1"/>
      <c r="P2012" s="8"/>
      <c r="Q2012" s="26"/>
      <c r="R2012" s="17"/>
      <c r="T2012" t="str">
        <f t="shared" si="31"/>
        <v/>
      </c>
      <c r="U2012" s="34"/>
      <c r="V2012" s="28"/>
      <c r="W2012" s="29"/>
      <c r="X2012" s="30"/>
    </row>
    <row r="2013" spans="1:24">
      <c r="A2013" s="1"/>
      <c r="B2013" s="1"/>
      <c r="C2013" s="1"/>
      <c r="D2013" s="13"/>
      <c r="E2013" s="22"/>
      <c r="F2013" s="13"/>
      <c r="G2013" s="1"/>
      <c r="H2013" s="1"/>
      <c r="I2013" s="46"/>
      <c r="J2013" s="1"/>
      <c r="K2013" s="1"/>
      <c r="L2013" s="1"/>
      <c r="M2013" s="1"/>
      <c r="N2013" s="1"/>
      <c r="O2013" s="1"/>
      <c r="P2013" s="8"/>
      <c r="Q2013" s="26"/>
      <c r="R2013" s="17"/>
      <c r="T2013" t="str">
        <f t="shared" si="31"/>
        <v/>
      </c>
      <c r="U2013" s="34"/>
      <c r="V2013" s="28"/>
      <c r="W2013" s="29"/>
      <c r="X2013" s="30"/>
    </row>
    <row r="2014" spans="1:24">
      <c r="A2014" s="1"/>
      <c r="B2014" s="1"/>
      <c r="C2014" s="1"/>
      <c r="D2014" s="13"/>
      <c r="E2014" s="22"/>
      <c r="F2014" s="13"/>
      <c r="G2014" s="1"/>
      <c r="H2014" s="1"/>
      <c r="I2014" s="46"/>
      <c r="J2014" s="1"/>
      <c r="K2014" s="1"/>
      <c r="L2014" s="1"/>
      <c r="M2014" s="1"/>
      <c r="N2014" s="1"/>
      <c r="O2014" s="1"/>
      <c r="P2014" s="8"/>
      <c r="Q2014" s="26"/>
      <c r="R2014" s="17"/>
      <c r="T2014" t="str">
        <f t="shared" si="31"/>
        <v/>
      </c>
      <c r="U2014" s="34"/>
      <c r="V2014" s="28"/>
      <c r="W2014" s="29"/>
      <c r="X2014" s="30"/>
    </row>
    <row r="2015" spans="1:24">
      <c r="A2015" s="1"/>
      <c r="B2015" s="1"/>
      <c r="C2015" s="1"/>
      <c r="D2015" s="13"/>
      <c r="E2015" s="22"/>
      <c r="F2015" s="13"/>
      <c r="G2015" s="1"/>
      <c r="H2015" s="1"/>
      <c r="I2015" s="46"/>
      <c r="J2015" s="1"/>
      <c r="K2015" s="1"/>
      <c r="L2015" s="1"/>
      <c r="M2015" s="1"/>
      <c r="N2015" s="1"/>
      <c r="O2015" s="1"/>
      <c r="P2015" s="8"/>
      <c r="Q2015" s="26"/>
      <c r="R2015" s="17"/>
      <c r="T2015" t="str">
        <f t="shared" si="31"/>
        <v/>
      </c>
      <c r="U2015" s="34"/>
      <c r="V2015" s="28"/>
      <c r="W2015" s="29"/>
      <c r="X2015" s="30"/>
    </row>
    <row r="2016" spans="1:24">
      <c r="A2016" s="1"/>
      <c r="B2016" s="1"/>
      <c r="C2016" s="1"/>
      <c r="D2016" s="13"/>
      <c r="E2016" s="22"/>
      <c r="F2016" s="13"/>
      <c r="G2016" s="1"/>
      <c r="H2016" s="1"/>
      <c r="I2016" s="46"/>
      <c r="J2016" s="1"/>
      <c r="K2016" s="1"/>
      <c r="L2016" s="1"/>
      <c r="M2016" s="1"/>
      <c r="N2016" s="1"/>
      <c r="O2016" s="1"/>
      <c r="P2016" s="8"/>
      <c r="Q2016" s="26"/>
      <c r="R2016" s="17"/>
      <c r="T2016" t="str">
        <f t="shared" si="31"/>
        <v/>
      </c>
      <c r="U2016" s="34"/>
      <c r="V2016" s="28"/>
      <c r="W2016" s="29"/>
      <c r="X2016" s="30"/>
    </row>
    <row r="2017" spans="1:24">
      <c r="A2017" s="1"/>
      <c r="B2017" s="1"/>
      <c r="C2017" s="1"/>
      <c r="D2017" s="13"/>
      <c r="E2017" s="22"/>
      <c r="F2017" s="13"/>
      <c r="G2017" s="1"/>
      <c r="H2017" s="1"/>
      <c r="I2017" s="46"/>
      <c r="J2017" s="1"/>
      <c r="K2017" s="1"/>
      <c r="L2017" s="1"/>
      <c r="M2017" s="1"/>
      <c r="N2017" s="1"/>
      <c r="O2017" s="1"/>
      <c r="P2017" s="8"/>
      <c r="Q2017" s="26"/>
      <c r="R2017" s="17"/>
      <c r="T2017" t="str">
        <f t="shared" si="31"/>
        <v/>
      </c>
      <c r="U2017" s="34"/>
      <c r="V2017" s="28"/>
      <c r="W2017" s="29"/>
      <c r="X2017" s="30"/>
    </row>
    <row r="2018" spans="1:24">
      <c r="A2018" s="1"/>
      <c r="B2018" s="1"/>
      <c r="C2018" s="1"/>
      <c r="D2018" s="13"/>
      <c r="E2018" s="22"/>
      <c r="F2018" s="13"/>
      <c r="G2018" s="1"/>
      <c r="H2018" s="1"/>
      <c r="I2018" s="46"/>
      <c r="J2018" s="1"/>
      <c r="K2018" s="1"/>
      <c r="L2018" s="1"/>
      <c r="M2018" s="1"/>
      <c r="N2018" s="1"/>
      <c r="O2018" s="1"/>
      <c r="P2018" s="8"/>
      <c r="Q2018" s="26"/>
      <c r="R2018" s="17"/>
      <c r="T2018" t="str">
        <f t="shared" si="31"/>
        <v/>
      </c>
      <c r="U2018" s="34"/>
      <c r="V2018" s="28"/>
      <c r="W2018" s="29"/>
      <c r="X2018" s="30"/>
    </row>
    <row r="2019" spans="1:24">
      <c r="A2019" s="1"/>
      <c r="B2019" s="1"/>
      <c r="C2019" s="1"/>
      <c r="D2019" s="13"/>
      <c r="E2019" s="22"/>
      <c r="F2019" s="13"/>
      <c r="G2019" s="1"/>
      <c r="H2019" s="1"/>
      <c r="I2019" s="46"/>
      <c r="J2019" s="1"/>
      <c r="K2019" s="1"/>
      <c r="L2019" s="1"/>
      <c r="M2019" s="1"/>
      <c r="N2019" s="1"/>
      <c r="O2019" s="1"/>
      <c r="P2019" s="8"/>
      <c r="Q2019" s="26"/>
      <c r="R2019" s="17"/>
      <c r="T2019" t="str">
        <f t="shared" si="31"/>
        <v/>
      </c>
      <c r="U2019" s="34"/>
      <c r="V2019" s="28"/>
      <c r="W2019" s="29"/>
      <c r="X2019" s="30"/>
    </row>
    <row r="2020" spans="1:24">
      <c r="A2020" s="1"/>
      <c r="B2020" s="1"/>
      <c r="C2020" s="1"/>
      <c r="D2020" s="13"/>
      <c r="E2020" s="22"/>
      <c r="F2020" s="13"/>
      <c r="G2020" s="1"/>
      <c r="H2020" s="1"/>
      <c r="I2020" s="46"/>
      <c r="J2020" s="1"/>
      <c r="K2020" s="1"/>
      <c r="L2020" s="1"/>
      <c r="M2020" s="1"/>
      <c r="N2020" s="1"/>
      <c r="O2020" s="1"/>
      <c r="P2020" s="8"/>
      <c r="Q2020" s="26"/>
      <c r="R2020" s="17"/>
      <c r="T2020" t="str">
        <f t="shared" si="31"/>
        <v/>
      </c>
      <c r="U2020" s="34"/>
      <c r="V2020" s="28"/>
      <c r="W2020" s="29"/>
      <c r="X2020" s="30"/>
    </row>
    <row r="2021" spans="1:24">
      <c r="A2021" s="1"/>
      <c r="B2021" s="1"/>
      <c r="C2021" s="1"/>
      <c r="D2021" s="13"/>
      <c r="E2021" s="22"/>
      <c r="F2021" s="13"/>
      <c r="G2021" s="1"/>
      <c r="H2021" s="1"/>
      <c r="I2021" s="46"/>
      <c r="J2021" s="1"/>
      <c r="K2021" s="1"/>
      <c r="L2021" s="1"/>
      <c r="M2021" s="1"/>
      <c r="N2021" s="1"/>
      <c r="O2021" s="1"/>
      <c r="P2021" s="8"/>
      <c r="Q2021" s="26"/>
      <c r="R2021" s="17"/>
      <c r="T2021" t="str">
        <f t="shared" si="31"/>
        <v/>
      </c>
      <c r="U2021" s="34"/>
      <c r="V2021" s="28"/>
      <c r="W2021" s="29"/>
      <c r="X2021" s="30"/>
    </row>
    <row r="2022" spans="1:24">
      <c r="A2022" s="1"/>
      <c r="B2022" s="1"/>
      <c r="C2022" s="1"/>
      <c r="D2022" s="13"/>
      <c r="E2022" s="22"/>
      <c r="F2022" s="13"/>
      <c r="G2022" s="1"/>
      <c r="H2022" s="1"/>
      <c r="I2022" s="46"/>
      <c r="J2022" s="1"/>
      <c r="K2022" s="1"/>
      <c r="L2022" s="1"/>
      <c r="M2022" s="1"/>
      <c r="N2022" s="1"/>
      <c r="O2022" s="1"/>
      <c r="P2022" s="8"/>
      <c r="Q2022" s="26"/>
      <c r="R2022" s="17"/>
      <c r="T2022" t="str">
        <f t="shared" si="31"/>
        <v/>
      </c>
      <c r="U2022" s="34"/>
      <c r="V2022" s="28"/>
      <c r="W2022" s="29"/>
      <c r="X2022" s="30"/>
    </row>
    <row r="2023" spans="1:24">
      <c r="A2023" s="1"/>
      <c r="B2023" s="1"/>
      <c r="C2023" s="1"/>
      <c r="D2023" s="13"/>
      <c r="E2023" s="22"/>
      <c r="F2023" s="13"/>
      <c r="G2023" s="1"/>
      <c r="H2023" s="1"/>
      <c r="I2023" s="46"/>
      <c r="J2023" s="1"/>
      <c r="K2023" s="1"/>
      <c r="L2023" s="1"/>
      <c r="M2023" s="1"/>
      <c r="N2023" s="1"/>
      <c r="O2023" s="1"/>
      <c r="P2023" s="8"/>
      <c r="Q2023" s="26"/>
      <c r="R2023" s="17"/>
      <c r="T2023" t="str">
        <f t="shared" si="31"/>
        <v/>
      </c>
      <c r="U2023" s="34"/>
      <c r="V2023" s="28"/>
      <c r="W2023" s="29"/>
      <c r="X2023" s="30"/>
    </row>
    <row r="2024" spans="1:24">
      <c r="A2024" s="1"/>
      <c r="B2024" s="1"/>
      <c r="C2024" s="1"/>
      <c r="D2024" s="13"/>
      <c r="E2024" s="22"/>
      <c r="F2024" s="13"/>
      <c r="G2024" s="1"/>
      <c r="H2024" s="1"/>
      <c r="I2024" s="46"/>
      <c r="J2024" s="1"/>
      <c r="K2024" s="1"/>
      <c r="L2024" s="1"/>
      <c r="M2024" s="1"/>
      <c r="N2024" s="1"/>
      <c r="O2024" s="1"/>
      <c r="P2024" s="8"/>
      <c r="Q2024" s="26"/>
      <c r="R2024" s="17"/>
      <c r="T2024" t="str">
        <f t="shared" si="31"/>
        <v/>
      </c>
      <c r="U2024" s="34"/>
      <c r="V2024" s="28"/>
      <c r="W2024" s="29"/>
      <c r="X2024" s="30"/>
    </row>
    <row r="2025" spans="1:24">
      <c r="A2025" s="1"/>
      <c r="B2025" s="1"/>
      <c r="C2025" s="1"/>
      <c r="D2025" s="13"/>
      <c r="E2025" s="22"/>
      <c r="F2025" s="13"/>
      <c r="G2025" s="1"/>
      <c r="H2025" s="1"/>
      <c r="I2025" s="46"/>
      <c r="J2025" s="1"/>
      <c r="K2025" s="1"/>
      <c r="L2025" s="1"/>
      <c r="M2025" s="1"/>
      <c r="N2025" s="1"/>
      <c r="O2025" s="1"/>
      <c r="P2025" s="8"/>
      <c r="Q2025" s="26"/>
      <c r="R2025" s="17"/>
      <c r="T2025" t="str">
        <f t="shared" si="31"/>
        <v/>
      </c>
      <c r="U2025" s="34"/>
      <c r="V2025" s="28"/>
      <c r="W2025" s="29"/>
      <c r="X2025" s="30"/>
    </row>
    <row r="2026" spans="1:24">
      <c r="A2026" s="1"/>
      <c r="B2026" s="1"/>
      <c r="C2026" s="1"/>
      <c r="D2026" s="13"/>
      <c r="E2026" s="22"/>
      <c r="F2026" s="13"/>
      <c r="G2026" s="1"/>
      <c r="H2026" s="1"/>
      <c r="I2026" s="46"/>
      <c r="J2026" s="1"/>
      <c r="K2026" s="1"/>
      <c r="L2026" s="1"/>
      <c r="M2026" s="1"/>
      <c r="N2026" s="1"/>
      <c r="O2026" s="1"/>
      <c r="P2026" s="8"/>
      <c r="Q2026" s="26"/>
      <c r="R2026" s="17"/>
      <c r="T2026" t="str">
        <f t="shared" si="31"/>
        <v/>
      </c>
      <c r="U2026" s="34"/>
      <c r="V2026" s="28"/>
      <c r="W2026" s="29"/>
      <c r="X2026" s="30"/>
    </row>
    <row r="2027" spans="1:24">
      <c r="A2027" s="1"/>
      <c r="B2027" s="1"/>
      <c r="C2027" s="1"/>
      <c r="D2027" s="13"/>
      <c r="E2027" s="22"/>
      <c r="F2027" s="13"/>
      <c r="G2027" s="1"/>
      <c r="H2027" s="1"/>
      <c r="I2027" s="46"/>
      <c r="J2027" s="1"/>
      <c r="K2027" s="1"/>
      <c r="L2027" s="1"/>
      <c r="M2027" s="1"/>
      <c r="N2027" s="1"/>
      <c r="O2027" s="1"/>
      <c r="P2027" s="8"/>
      <c r="Q2027" s="26"/>
      <c r="R2027" s="17"/>
      <c r="T2027" t="str">
        <f t="shared" si="31"/>
        <v/>
      </c>
      <c r="U2027" s="34"/>
      <c r="V2027" s="28"/>
      <c r="W2027" s="29"/>
      <c r="X2027" s="30"/>
    </row>
    <row r="2028" spans="1:24">
      <c r="A2028" s="1"/>
      <c r="B2028" s="1"/>
      <c r="C2028" s="1"/>
      <c r="D2028" s="13"/>
      <c r="E2028" s="22"/>
      <c r="F2028" s="13"/>
      <c r="G2028" s="1"/>
      <c r="H2028" s="1"/>
      <c r="I2028" s="46"/>
      <c r="J2028" s="1"/>
      <c r="K2028" s="1"/>
      <c r="L2028" s="1"/>
      <c r="M2028" s="1"/>
      <c r="N2028" s="1"/>
      <c r="O2028" s="1"/>
      <c r="P2028" s="8"/>
      <c r="Q2028" s="26"/>
      <c r="R2028" s="17"/>
      <c r="T2028" t="str">
        <f t="shared" si="31"/>
        <v/>
      </c>
      <c r="U2028" s="34"/>
      <c r="V2028" s="28"/>
      <c r="W2028" s="29"/>
      <c r="X2028" s="30"/>
    </row>
    <row r="2029" spans="1:24">
      <c r="A2029" s="1"/>
      <c r="B2029" s="1"/>
      <c r="C2029" s="1"/>
      <c r="D2029" s="13"/>
      <c r="E2029" s="22"/>
      <c r="F2029" s="13"/>
      <c r="G2029" s="1"/>
      <c r="H2029" s="1"/>
      <c r="I2029" s="46"/>
      <c r="J2029" s="1"/>
      <c r="K2029" s="1"/>
      <c r="L2029" s="1"/>
      <c r="M2029" s="1"/>
      <c r="N2029" s="1"/>
      <c r="O2029" s="1"/>
      <c r="P2029" s="8"/>
      <c r="Q2029" s="26"/>
      <c r="R2029" s="17"/>
      <c r="T2029" t="str">
        <f t="shared" si="31"/>
        <v/>
      </c>
      <c r="U2029" s="34"/>
      <c r="V2029" s="28"/>
      <c r="W2029" s="29"/>
      <c r="X2029" s="30"/>
    </row>
    <row r="2030" spans="1:24">
      <c r="A2030" s="1"/>
      <c r="B2030" s="1"/>
      <c r="C2030" s="1"/>
      <c r="D2030" s="13"/>
      <c r="E2030" s="22"/>
      <c r="F2030" s="13"/>
      <c r="G2030" s="1"/>
      <c r="H2030" s="1"/>
      <c r="I2030" s="46"/>
      <c r="J2030" s="1"/>
      <c r="K2030" s="1"/>
      <c r="L2030" s="1"/>
      <c r="M2030" s="1"/>
      <c r="N2030" s="1"/>
      <c r="O2030" s="1"/>
      <c r="P2030" s="8"/>
      <c r="Q2030" s="26"/>
      <c r="R2030" s="17"/>
      <c r="T2030" t="str">
        <f t="shared" si="31"/>
        <v/>
      </c>
      <c r="U2030" s="34"/>
      <c r="V2030" s="28"/>
      <c r="W2030" s="29"/>
      <c r="X2030" s="30"/>
    </row>
    <row r="2031" spans="1:24">
      <c r="A2031" s="1"/>
      <c r="B2031" s="1"/>
      <c r="C2031" s="1"/>
      <c r="D2031" s="13"/>
      <c r="E2031" s="22"/>
      <c r="F2031" s="13"/>
      <c r="G2031" s="1"/>
      <c r="H2031" s="1"/>
      <c r="I2031" s="46"/>
      <c r="J2031" s="1"/>
      <c r="K2031" s="1"/>
      <c r="L2031" s="1"/>
      <c r="M2031" s="1"/>
      <c r="N2031" s="1"/>
      <c r="O2031" s="1"/>
      <c r="P2031" s="8"/>
      <c r="Q2031" s="26"/>
      <c r="R2031" s="17"/>
      <c r="T2031" t="str">
        <f t="shared" si="31"/>
        <v/>
      </c>
      <c r="U2031" s="34"/>
      <c r="V2031" s="28"/>
      <c r="W2031" s="29"/>
      <c r="X2031" s="30"/>
    </row>
    <row r="2032" spans="1:24">
      <c r="A2032" s="1"/>
      <c r="B2032" s="1"/>
      <c r="C2032" s="1"/>
      <c r="D2032" s="13"/>
      <c r="E2032" s="22"/>
      <c r="F2032" s="13"/>
      <c r="G2032" s="1"/>
      <c r="H2032" s="1"/>
      <c r="I2032" s="46"/>
      <c r="J2032" s="1"/>
      <c r="K2032" s="1"/>
      <c r="L2032" s="1"/>
      <c r="M2032" s="1"/>
      <c r="N2032" s="1"/>
      <c r="O2032" s="1"/>
      <c r="P2032" s="8"/>
      <c r="Q2032" s="26"/>
      <c r="R2032" s="17"/>
      <c r="T2032" t="str">
        <f t="shared" si="31"/>
        <v/>
      </c>
      <c r="U2032" s="34"/>
      <c r="V2032" s="28"/>
      <c r="W2032" s="29"/>
      <c r="X2032" s="30"/>
    </row>
    <row r="2033" spans="1:24">
      <c r="A2033" s="1"/>
      <c r="B2033" s="1"/>
      <c r="C2033" s="1"/>
      <c r="D2033" s="13"/>
      <c r="E2033" s="22"/>
      <c r="F2033" s="13"/>
      <c r="G2033" s="1"/>
      <c r="H2033" s="1"/>
      <c r="I2033" s="46"/>
      <c r="J2033" s="1"/>
      <c r="K2033" s="1"/>
      <c r="L2033" s="1"/>
      <c r="M2033" s="1"/>
      <c r="N2033" s="1"/>
      <c r="O2033" s="1"/>
      <c r="P2033" s="8"/>
      <c r="Q2033" s="26"/>
      <c r="R2033" s="17"/>
      <c r="T2033" t="str">
        <f t="shared" si="31"/>
        <v/>
      </c>
      <c r="U2033" s="34"/>
      <c r="V2033" s="28"/>
      <c r="W2033" s="29"/>
      <c r="X2033" s="30"/>
    </row>
    <row r="2034" spans="1:24">
      <c r="A2034" s="1"/>
      <c r="B2034" s="1"/>
      <c r="C2034" s="1"/>
      <c r="D2034" s="13"/>
      <c r="E2034" s="22"/>
      <c r="F2034" s="13"/>
      <c r="G2034" s="1"/>
      <c r="H2034" s="1"/>
      <c r="I2034" s="46"/>
      <c r="J2034" s="1"/>
      <c r="K2034" s="1"/>
      <c r="L2034" s="1"/>
      <c r="M2034" s="1"/>
      <c r="N2034" s="1"/>
      <c r="O2034" s="1"/>
      <c r="P2034" s="8"/>
      <c r="Q2034" s="26"/>
      <c r="R2034" s="17"/>
      <c r="T2034" t="str">
        <f t="shared" si="31"/>
        <v/>
      </c>
      <c r="U2034" s="34"/>
      <c r="V2034" s="28"/>
      <c r="W2034" s="29"/>
      <c r="X2034" s="30"/>
    </row>
    <row r="2035" spans="1:24">
      <c r="A2035" s="1"/>
      <c r="B2035" s="1"/>
      <c r="C2035" s="1"/>
      <c r="D2035" s="13"/>
      <c r="E2035" s="22"/>
      <c r="F2035" s="13"/>
      <c r="G2035" s="1"/>
      <c r="H2035" s="1"/>
      <c r="I2035" s="46"/>
      <c r="J2035" s="1"/>
      <c r="K2035" s="1"/>
      <c r="L2035" s="1"/>
      <c r="M2035" s="1"/>
      <c r="N2035" s="1"/>
      <c r="O2035" s="1"/>
      <c r="P2035" s="8"/>
      <c r="Q2035" s="26"/>
      <c r="R2035" s="17"/>
      <c r="T2035" t="str">
        <f t="shared" si="31"/>
        <v/>
      </c>
      <c r="U2035" s="34"/>
      <c r="V2035" s="28"/>
      <c r="W2035" s="29"/>
      <c r="X2035" s="30"/>
    </row>
    <row r="2036" spans="1:24">
      <c r="A2036" s="1"/>
      <c r="B2036" s="1"/>
      <c r="C2036" s="1"/>
      <c r="D2036" s="13"/>
      <c r="E2036" s="22"/>
      <c r="F2036" s="13"/>
      <c r="G2036" s="1"/>
      <c r="H2036" s="1"/>
      <c r="I2036" s="46"/>
      <c r="J2036" s="1"/>
      <c r="K2036" s="1"/>
      <c r="L2036" s="1"/>
      <c r="M2036" s="1"/>
      <c r="N2036" s="1"/>
      <c r="O2036" s="1"/>
      <c r="P2036" s="8"/>
      <c r="Q2036" s="26"/>
      <c r="R2036" s="17"/>
      <c r="T2036" t="str">
        <f t="shared" si="31"/>
        <v/>
      </c>
      <c r="U2036" s="34"/>
      <c r="V2036" s="28"/>
      <c r="W2036" s="29"/>
      <c r="X2036" s="30"/>
    </row>
    <row r="2037" spans="1:24">
      <c r="A2037" s="1"/>
      <c r="B2037" s="1"/>
      <c r="C2037" s="1"/>
      <c r="D2037" s="13"/>
      <c r="E2037" s="22"/>
      <c r="F2037" s="13"/>
      <c r="G2037" s="1"/>
      <c r="H2037" s="1"/>
      <c r="I2037" s="46"/>
      <c r="J2037" s="1"/>
      <c r="K2037" s="1"/>
      <c r="L2037" s="1"/>
      <c r="M2037" s="1"/>
      <c r="N2037" s="1"/>
      <c r="O2037" s="1"/>
      <c r="P2037" s="8"/>
      <c r="Q2037" s="26"/>
      <c r="R2037" s="17"/>
      <c r="T2037" t="str">
        <f t="shared" si="31"/>
        <v/>
      </c>
      <c r="U2037" s="34"/>
      <c r="V2037" s="28"/>
      <c r="W2037" s="29"/>
      <c r="X2037" s="30"/>
    </row>
    <row r="2038" spans="1:24">
      <c r="A2038" s="1"/>
      <c r="B2038" s="1"/>
      <c r="C2038" s="1"/>
      <c r="D2038" s="13"/>
      <c r="E2038" s="22"/>
      <c r="F2038" s="13"/>
      <c r="G2038" s="1"/>
      <c r="H2038" s="1"/>
      <c r="I2038" s="46"/>
      <c r="J2038" s="1"/>
      <c r="K2038" s="1"/>
      <c r="L2038" s="1"/>
      <c r="M2038" s="1"/>
      <c r="N2038" s="1"/>
      <c r="O2038" s="1"/>
      <c r="P2038" s="8"/>
      <c r="Q2038" s="26"/>
      <c r="R2038" s="17"/>
      <c r="T2038" t="str">
        <f t="shared" si="31"/>
        <v/>
      </c>
      <c r="U2038" s="34"/>
      <c r="V2038" s="28"/>
      <c r="W2038" s="29"/>
      <c r="X2038" s="30"/>
    </row>
    <row r="2039" spans="1:24">
      <c r="A2039" s="1"/>
      <c r="B2039" s="1"/>
      <c r="C2039" s="1"/>
      <c r="D2039" s="13"/>
      <c r="E2039" s="22"/>
      <c r="F2039" s="13"/>
      <c r="G2039" s="1"/>
      <c r="H2039" s="1"/>
      <c r="I2039" s="46"/>
      <c r="J2039" s="1"/>
      <c r="K2039" s="1"/>
      <c r="L2039" s="1"/>
      <c r="M2039" s="1"/>
      <c r="N2039" s="1"/>
      <c r="O2039" s="1"/>
      <c r="P2039" s="8"/>
      <c r="Q2039" s="26"/>
      <c r="R2039" s="17"/>
      <c r="T2039" t="str">
        <f t="shared" si="31"/>
        <v/>
      </c>
      <c r="U2039" s="34"/>
      <c r="V2039" s="28"/>
      <c r="W2039" s="29"/>
      <c r="X2039" s="30"/>
    </row>
    <row r="2040" spans="1:24">
      <c r="A2040" s="1"/>
      <c r="B2040" s="1"/>
      <c r="C2040" s="1"/>
      <c r="D2040" s="13"/>
      <c r="E2040" s="22"/>
      <c r="F2040" s="13"/>
      <c r="G2040" s="1"/>
      <c r="H2040" s="1"/>
      <c r="I2040" s="46"/>
      <c r="J2040" s="1"/>
      <c r="K2040" s="1"/>
      <c r="L2040" s="1"/>
      <c r="M2040" s="1"/>
      <c r="N2040" s="1"/>
      <c r="O2040" s="1"/>
      <c r="P2040" s="8"/>
      <c r="Q2040" s="26"/>
      <c r="R2040" s="17"/>
      <c r="T2040" t="str">
        <f t="shared" si="31"/>
        <v/>
      </c>
      <c r="U2040" s="34"/>
      <c r="V2040" s="28"/>
      <c r="W2040" s="29"/>
      <c r="X2040" s="30"/>
    </row>
    <row r="2041" spans="1:24">
      <c r="A2041" s="1"/>
      <c r="B2041" s="1"/>
      <c r="C2041" s="1"/>
      <c r="D2041" s="13"/>
      <c r="E2041" s="22"/>
      <c r="F2041" s="13"/>
      <c r="G2041" s="1"/>
      <c r="H2041" s="1"/>
      <c r="I2041" s="46"/>
      <c r="J2041" s="1"/>
      <c r="K2041" s="1"/>
      <c r="L2041" s="1"/>
      <c r="M2041" s="1"/>
      <c r="N2041" s="1"/>
      <c r="O2041" s="1"/>
      <c r="P2041" s="8"/>
      <c r="Q2041" s="26"/>
      <c r="R2041" s="17"/>
      <c r="T2041" t="str">
        <f t="shared" si="31"/>
        <v/>
      </c>
      <c r="U2041" s="34"/>
      <c r="V2041" s="28"/>
      <c r="W2041" s="29"/>
      <c r="X2041" s="30"/>
    </row>
    <row r="2042" spans="1:24">
      <c r="A2042" s="1"/>
      <c r="B2042" s="1"/>
      <c r="C2042" s="1"/>
      <c r="D2042" s="13"/>
      <c r="E2042" s="22"/>
      <c r="F2042" s="13"/>
      <c r="G2042" s="1"/>
      <c r="H2042" s="1"/>
      <c r="I2042" s="46"/>
      <c r="J2042" s="1"/>
      <c r="K2042" s="1"/>
      <c r="L2042" s="1"/>
      <c r="M2042" s="1"/>
      <c r="N2042" s="1"/>
      <c r="O2042" s="1"/>
      <c r="P2042" s="8"/>
      <c r="Q2042" s="26"/>
      <c r="R2042" s="17"/>
      <c r="T2042" t="str">
        <f t="shared" si="31"/>
        <v/>
      </c>
      <c r="U2042" s="34"/>
      <c r="V2042" s="28"/>
      <c r="W2042" s="29"/>
      <c r="X2042" s="30"/>
    </row>
    <row r="2043" spans="1:24">
      <c r="A2043" s="1"/>
      <c r="B2043" s="1"/>
      <c r="C2043" s="1"/>
      <c r="D2043" s="13"/>
      <c r="E2043" s="22"/>
      <c r="F2043" s="13"/>
      <c r="G2043" s="1"/>
      <c r="H2043" s="1"/>
      <c r="I2043" s="46"/>
      <c r="J2043" s="1"/>
      <c r="K2043" s="1"/>
      <c r="L2043" s="1"/>
      <c r="M2043" s="1"/>
      <c r="N2043" s="1"/>
      <c r="O2043" s="1"/>
      <c r="P2043" s="8"/>
      <c r="Q2043" s="26"/>
      <c r="R2043" s="17"/>
      <c r="T2043" t="str">
        <f t="shared" si="31"/>
        <v/>
      </c>
      <c r="U2043" s="34"/>
      <c r="V2043" s="28"/>
      <c r="W2043" s="29"/>
      <c r="X2043" s="30"/>
    </row>
    <row r="2044" spans="1:24">
      <c r="A2044" s="1"/>
      <c r="B2044" s="1"/>
      <c r="C2044" s="1"/>
      <c r="D2044" s="13"/>
      <c r="E2044" s="22"/>
      <c r="F2044" s="13"/>
      <c r="G2044" s="1"/>
      <c r="H2044" s="1"/>
      <c r="I2044" s="46"/>
      <c r="J2044" s="1"/>
      <c r="K2044" s="1"/>
      <c r="L2044" s="1"/>
      <c r="M2044" s="1"/>
      <c r="N2044" s="1"/>
      <c r="O2044" s="1"/>
      <c r="P2044" s="8"/>
      <c r="Q2044" s="26"/>
      <c r="R2044" s="17"/>
      <c r="T2044" t="str">
        <f t="shared" si="31"/>
        <v/>
      </c>
      <c r="U2044" s="34"/>
      <c r="V2044" s="28"/>
      <c r="W2044" s="29"/>
      <c r="X2044" s="30"/>
    </row>
    <row r="2045" spans="1:24">
      <c r="A2045" s="1"/>
      <c r="B2045" s="1"/>
      <c r="C2045" s="1"/>
      <c r="D2045" s="13"/>
      <c r="E2045" s="22"/>
      <c r="F2045" s="13"/>
      <c r="G2045" s="1"/>
      <c r="H2045" s="1"/>
      <c r="I2045" s="46"/>
      <c r="J2045" s="1"/>
      <c r="K2045" s="1"/>
      <c r="L2045" s="1"/>
      <c r="M2045" s="1"/>
      <c r="N2045" s="1"/>
      <c r="O2045" s="1"/>
      <c r="P2045" s="8"/>
      <c r="Q2045" s="26"/>
      <c r="R2045" s="17"/>
      <c r="T2045" t="str">
        <f t="shared" si="31"/>
        <v/>
      </c>
      <c r="U2045" s="34"/>
      <c r="V2045" s="28"/>
      <c r="W2045" s="29"/>
      <c r="X2045" s="30"/>
    </row>
    <row r="2046" spans="1:24">
      <c r="A2046" s="1"/>
      <c r="B2046" s="1"/>
      <c r="C2046" s="1"/>
      <c r="D2046" s="13"/>
      <c r="E2046" s="22"/>
      <c r="F2046" s="13"/>
      <c r="G2046" s="1"/>
      <c r="H2046" s="1"/>
      <c r="I2046" s="46"/>
      <c r="J2046" s="1"/>
      <c r="K2046" s="1"/>
      <c r="L2046" s="1"/>
      <c r="M2046" s="1"/>
      <c r="N2046" s="1"/>
      <c r="O2046" s="1"/>
      <c r="P2046" s="8"/>
      <c r="Q2046" s="26"/>
      <c r="R2046" s="17"/>
      <c r="T2046" t="str">
        <f t="shared" si="31"/>
        <v/>
      </c>
      <c r="U2046" s="34"/>
      <c r="V2046" s="28"/>
      <c r="W2046" s="29"/>
      <c r="X2046" s="30"/>
    </row>
    <row r="2047" spans="1:24">
      <c r="A2047" s="1"/>
      <c r="B2047" s="1"/>
      <c r="C2047" s="1"/>
      <c r="D2047" s="13"/>
      <c r="E2047" s="22"/>
      <c r="F2047" s="13"/>
      <c r="G2047" s="1"/>
      <c r="H2047" s="1"/>
      <c r="I2047" s="46"/>
      <c r="J2047" s="1"/>
      <c r="K2047" s="1"/>
      <c r="L2047" s="1"/>
      <c r="M2047" s="1"/>
      <c r="N2047" s="1"/>
      <c r="O2047" s="1"/>
      <c r="P2047" s="8"/>
      <c r="Q2047" s="26"/>
      <c r="R2047" s="17"/>
      <c r="T2047" t="str">
        <f t="shared" si="31"/>
        <v/>
      </c>
      <c r="U2047" s="34"/>
      <c r="V2047" s="28"/>
      <c r="W2047" s="29"/>
      <c r="X2047" s="30"/>
    </row>
    <row r="2048" spans="1:24">
      <c r="A2048" s="1"/>
      <c r="B2048" s="1"/>
      <c r="C2048" s="1"/>
      <c r="D2048" s="13"/>
      <c r="E2048" s="22"/>
      <c r="F2048" s="13"/>
      <c r="G2048" s="1"/>
      <c r="H2048" s="1"/>
      <c r="I2048" s="46"/>
      <c r="J2048" s="1"/>
      <c r="K2048" s="1"/>
      <c r="L2048" s="1"/>
      <c r="M2048" s="1"/>
      <c r="N2048" s="1"/>
      <c r="O2048" s="1"/>
      <c r="P2048" s="8"/>
      <c r="Q2048" s="26"/>
      <c r="R2048" s="17"/>
      <c r="T2048" t="str">
        <f t="shared" si="31"/>
        <v/>
      </c>
      <c r="U2048" s="34"/>
      <c r="V2048" s="28"/>
      <c r="W2048" s="29"/>
      <c r="X2048" s="30"/>
    </row>
    <row r="2049" spans="1:24">
      <c r="A2049" s="1"/>
      <c r="B2049" s="1"/>
      <c r="C2049" s="1"/>
      <c r="D2049" s="13"/>
      <c r="E2049" s="22"/>
      <c r="F2049" s="13"/>
      <c r="G2049" s="1"/>
      <c r="H2049" s="1"/>
      <c r="I2049" s="46"/>
      <c r="J2049" s="1"/>
      <c r="K2049" s="1"/>
      <c r="L2049" s="1"/>
      <c r="M2049" s="1"/>
      <c r="N2049" s="1"/>
      <c r="O2049" s="1"/>
      <c r="P2049" s="8"/>
      <c r="Q2049" s="26"/>
      <c r="R2049" s="17"/>
      <c r="T2049" t="str">
        <f t="shared" si="31"/>
        <v/>
      </c>
      <c r="U2049" s="34"/>
      <c r="V2049" s="28"/>
      <c r="W2049" s="29"/>
      <c r="X2049" s="30"/>
    </row>
    <row r="2050" spans="1:24">
      <c r="A2050" s="1"/>
      <c r="B2050" s="1"/>
      <c r="C2050" s="1"/>
      <c r="D2050" s="13"/>
      <c r="E2050" s="22"/>
      <c r="F2050" s="13"/>
      <c r="G2050" s="1"/>
      <c r="H2050" s="1"/>
      <c r="I2050" s="46"/>
      <c r="J2050" s="1"/>
      <c r="K2050" s="1"/>
      <c r="L2050" s="1"/>
      <c r="M2050" s="1"/>
      <c r="N2050" s="1"/>
      <c r="O2050" s="1"/>
      <c r="P2050" s="8"/>
      <c r="Q2050" s="26"/>
      <c r="R2050" s="17"/>
      <c r="T2050" t="str">
        <f t="shared" si="31"/>
        <v/>
      </c>
      <c r="U2050" s="34"/>
      <c r="V2050" s="28"/>
      <c r="W2050" s="29"/>
      <c r="X2050" s="30"/>
    </row>
    <row r="2051" spans="1:24">
      <c r="A2051" s="1"/>
      <c r="B2051" s="1"/>
      <c r="C2051" s="1"/>
      <c r="D2051" s="13"/>
      <c r="E2051" s="22"/>
      <c r="F2051" s="13"/>
      <c r="G2051" s="1"/>
      <c r="H2051" s="1"/>
      <c r="I2051" s="46"/>
      <c r="J2051" s="1"/>
      <c r="K2051" s="1"/>
      <c r="L2051" s="1"/>
      <c r="M2051" s="1"/>
      <c r="N2051" s="1"/>
      <c r="O2051" s="1"/>
      <c r="P2051" s="8"/>
      <c r="Q2051" s="26"/>
      <c r="R2051" s="17"/>
      <c r="T2051" t="str">
        <f t="shared" si="31"/>
        <v/>
      </c>
      <c r="U2051" s="34"/>
      <c r="V2051" s="28"/>
      <c r="W2051" s="29"/>
      <c r="X2051" s="30"/>
    </row>
    <row r="2052" spans="1:24">
      <c r="A2052" s="1"/>
      <c r="B2052" s="1"/>
      <c r="C2052" s="1"/>
      <c r="D2052" s="13"/>
      <c r="E2052" s="22"/>
      <c r="F2052" s="13"/>
      <c r="G2052" s="1"/>
      <c r="H2052" s="1"/>
      <c r="I2052" s="46"/>
      <c r="J2052" s="1"/>
      <c r="K2052" s="1"/>
      <c r="L2052" s="1"/>
      <c r="M2052" s="1"/>
      <c r="N2052" s="1"/>
      <c r="O2052" s="1"/>
      <c r="P2052" s="8"/>
      <c r="Q2052" s="26"/>
      <c r="R2052" s="17"/>
      <c r="T2052" t="str">
        <f t="shared" si="31"/>
        <v/>
      </c>
      <c r="U2052" s="34"/>
      <c r="V2052" s="28"/>
      <c r="W2052" s="29"/>
      <c r="X2052" s="30"/>
    </row>
    <row r="2053" spans="1:24">
      <c r="A2053" s="1"/>
      <c r="B2053" s="1"/>
      <c r="C2053" s="1"/>
      <c r="D2053" s="13"/>
      <c r="E2053" s="22"/>
      <c r="F2053" s="13"/>
      <c r="G2053" s="1"/>
      <c r="H2053" s="1"/>
      <c r="I2053" s="46"/>
      <c r="J2053" s="1"/>
      <c r="K2053" s="1"/>
      <c r="L2053" s="1"/>
      <c r="M2053" s="1"/>
      <c r="N2053" s="1"/>
      <c r="O2053" s="1"/>
      <c r="P2053" s="8"/>
      <c r="Q2053" s="26"/>
      <c r="R2053" s="17"/>
      <c r="T2053" t="str">
        <f t="shared" si="31"/>
        <v/>
      </c>
      <c r="U2053" s="34"/>
      <c r="V2053" s="28"/>
      <c r="W2053" s="29"/>
      <c r="X2053" s="30"/>
    </row>
    <row r="2054" spans="1:24">
      <c r="A2054" s="1"/>
      <c r="B2054" s="1"/>
      <c r="C2054" s="1"/>
      <c r="D2054" s="13"/>
      <c r="E2054" s="22"/>
      <c r="F2054" s="13"/>
      <c r="G2054" s="1"/>
      <c r="H2054" s="1"/>
      <c r="I2054" s="46"/>
      <c r="J2054" s="1"/>
      <c r="K2054" s="1"/>
      <c r="L2054" s="1"/>
      <c r="M2054" s="1"/>
      <c r="N2054" s="1"/>
      <c r="O2054" s="1"/>
      <c r="P2054" s="8"/>
      <c r="Q2054" s="26"/>
      <c r="R2054" s="17"/>
      <c r="T2054" t="str">
        <f t="shared" ref="T2054:T2117" si="32">IF(AND(Q2054=0,R2054=0),"",IF(I2054="","",($U$1-I2054)+1))</f>
        <v/>
      </c>
      <c r="U2054" s="34"/>
      <c r="V2054" s="28"/>
      <c r="W2054" s="29"/>
      <c r="X2054" s="30"/>
    </row>
    <row r="2055" spans="1:24">
      <c r="A2055" s="1"/>
      <c r="B2055" s="1"/>
      <c r="C2055" s="1"/>
      <c r="D2055" s="13"/>
      <c r="E2055" s="22"/>
      <c r="F2055" s="13"/>
      <c r="G2055" s="1"/>
      <c r="H2055" s="1"/>
      <c r="I2055" s="46"/>
      <c r="J2055" s="1"/>
      <c r="K2055" s="1"/>
      <c r="L2055" s="1"/>
      <c r="M2055" s="1"/>
      <c r="N2055" s="1"/>
      <c r="O2055" s="1"/>
      <c r="P2055" s="8"/>
      <c r="Q2055" s="26"/>
      <c r="R2055" s="17"/>
      <c r="T2055" t="str">
        <f t="shared" si="32"/>
        <v/>
      </c>
      <c r="U2055" s="34"/>
      <c r="V2055" s="28"/>
      <c r="W2055" s="29"/>
      <c r="X2055" s="30"/>
    </row>
    <row r="2056" spans="1:24">
      <c r="A2056" s="1"/>
      <c r="B2056" s="1"/>
      <c r="C2056" s="1"/>
      <c r="D2056" s="13"/>
      <c r="E2056" s="22"/>
      <c r="F2056" s="13"/>
      <c r="G2056" s="1"/>
      <c r="H2056" s="1"/>
      <c r="I2056" s="46"/>
      <c r="J2056" s="1"/>
      <c r="K2056" s="1"/>
      <c r="L2056" s="1"/>
      <c r="M2056" s="1"/>
      <c r="N2056" s="46"/>
      <c r="O2056" s="1"/>
      <c r="P2056" s="8"/>
      <c r="Q2056" s="26"/>
      <c r="R2056" s="17"/>
      <c r="T2056" t="str">
        <f t="shared" si="32"/>
        <v/>
      </c>
      <c r="U2056" s="34"/>
      <c r="V2056" s="28"/>
      <c r="W2056" s="29"/>
      <c r="X2056" s="30"/>
    </row>
    <row r="2057" spans="1:24">
      <c r="A2057" s="1"/>
      <c r="B2057" s="1"/>
      <c r="C2057" s="1"/>
      <c r="D2057" s="13"/>
      <c r="E2057" s="22"/>
      <c r="F2057" s="13"/>
      <c r="G2057" s="1"/>
      <c r="H2057" s="1"/>
      <c r="I2057" s="46"/>
      <c r="J2057" s="1"/>
      <c r="K2057" s="1"/>
      <c r="L2057" s="1"/>
      <c r="M2057" s="1"/>
      <c r="N2057" s="1"/>
      <c r="O2057" s="1"/>
      <c r="P2057" s="8"/>
      <c r="Q2057" s="26"/>
      <c r="R2057" s="17"/>
      <c r="T2057" t="str">
        <f t="shared" si="32"/>
        <v/>
      </c>
      <c r="U2057" s="34"/>
      <c r="V2057" s="28"/>
      <c r="W2057" s="29"/>
      <c r="X2057" s="30"/>
    </row>
    <row r="2058" spans="1:24">
      <c r="A2058" s="1"/>
      <c r="B2058" s="1"/>
      <c r="C2058" s="1"/>
      <c r="D2058" s="13"/>
      <c r="E2058" s="22"/>
      <c r="F2058" s="13"/>
      <c r="G2058" s="1"/>
      <c r="H2058" s="1"/>
      <c r="I2058" s="46"/>
      <c r="J2058" s="1"/>
      <c r="K2058" s="1"/>
      <c r="L2058" s="1"/>
      <c r="M2058" s="1"/>
      <c r="N2058" s="1"/>
      <c r="O2058" s="1"/>
      <c r="P2058" s="8"/>
      <c r="Q2058" s="26"/>
      <c r="R2058" s="17"/>
      <c r="T2058" t="str">
        <f t="shared" si="32"/>
        <v/>
      </c>
      <c r="U2058" s="34"/>
      <c r="V2058" s="28"/>
      <c r="W2058" s="29"/>
      <c r="X2058" s="30"/>
    </row>
    <row r="2059" spans="1:24">
      <c r="A2059" s="1"/>
      <c r="B2059" s="1"/>
      <c r="C2059" s="1"/>
      <c r="D2059" s="13"/>
      <c r="E2059" s="22"/>
      <c r="F2059" s="13"/>
      <c r="G2059" s="1"/>
      <c r="H2059" s="1"/>
      <c r="I2059" s="46"/>
      <c r="J2059" s="1"/>
      <c r="K2059" s="1"/>
      <c r="L2059" s="1"/>
      <c r="M2059" s="1"/>
      <c r="N2059" s="1"/>
      <c r="O2059" s="1"/>
      <c r="P2059" s="8"/>
      <c r="Q2059" s="26"/>
      <c r="R2059" s="17"/>
      <c r="T2059" t="str">
        <f t="shared" si="32"/>
        <v/>
      </c>
      <c r="U2059" s="34"/>
      <c r="V2059" s="28"/>
      <c r="W2059" s="29"/>
      <c r="X2059" s="30"/>
    </row>
    <row r="2060" spans="1:24">
      <c r="A2060" s="1"/>
      <c r="B2060" s="1"/>
      <c r="C2060" s="1"/>
      <c r="D2060" s="13"/>
      <c r="E2060" s="22"/>
      <c r="F2060" s="13"/>
      <c r="G2060" s="1"/>
      <c r="H2060" s="1"/>
      <c r="I2060" s="46"/>
      <c r="J2060" s="1"/>
      <c r="K2060" s="1"/>
      <c r="L2060" s="1"/>
      <c r="M2060" s="1"/>
      <c r="N2060" s="1"/>
      <c r="O2060" s="1"/>
      <c r="P2060" s="8"/>
      <c r="Q2060" s="26"/>
      <c r="R2060" s="17"/>
      <c r="T2060" t="str">
        <f t="shared" si="32"/>
        <v/>
      </c>
      <c r="U2060" s="34"/>
      <c r="V2060" s="28"/>
      <c r="W2060" s="29"/>
      <c r="X2060" s="30"/>
    </row>
    <row r="2061" spans="1:24">
      <c r="A2061" s="1"/>
      <c r="B2061" s="1"/>
      <c r="C2061" s="1"/>
      <c r="D2061" s="13"/>
      <c r="E2061" s="22"/>
      <c r="F2061" s="13"/>
      <c r="G2061" s="1"/>
      <c r="H2061" s="1"/>
      <c r="I2061" s="46"/>
      <c r="J2061" s="1"/>
      <c r="K2061" s="1"/>
      <c r="L2061" s="1"/>
      <c r="M2061" s="1"/>
      <c r="N2061" s="1"/>
      <c r="O2061" s="1"/>
      <c r="P2061" s="8"/>
      <c r="Q2061" s="26"/>
      <c r="R2061" s="17"/>
      <c r="T2061" t="str">
        <f t="shared" si="32"/>
        <v/>
      </c>
      <c r="U2061" s="34"/>
      <c r="V2061" s="28"/>
      <c r="W2061" s="29"/>
      <c r="X2061" s="30"/>
    </row>
    <row r="2062" spans="1:24">
      <c r="A2062" s="1"/>
      <c r="B2062" s="1"/>
      <c r="C2062" s="1"/>
      <c r="D2062" s="13"/>
      <c r="E2062" s="22"/>
      <c r="F2062" s="13"/>
      <c r="G2062" s="1"/>
      <c r="H2062" s="1"/>
      <c r="I2062" s="46"/>
      <c r="J2062" s="1"/>
      <c r="K2062" s="1"/>
      <c r="L2062" s="1"/>
      <c r="M2062" s="1"/>
      <c r="N2062" s="1"/>
      <c r="O2062" s="1"/>
      <c r="P2062" s="8"/>
      <c r="Q2062" s="26"/>
      <c r="R2062" s="17"/>
      <c r="T2062" t="str">
        <f t="shared" si="32"/>
        <v/>
      </c>
      <c r="U2062" s="34"/>
      <c r="V2062" s="28"/>
      <c r="W2062" s="29"/>
      <c r="X2062" s="30"/>
    </row>
    <row r="2063" spans="1:24">
      <c r="A2063" s="1"/>
      <c r="B2063" s="1"/>
      <c r="C2063" s="1"/>
      <c r="D2063" s="13"/>
      <c r="E2063" s="22"/>
      <c r="F2063" s="13"/>
      <c r="G2063" s="1"/>
      <c r="H2063" s="1"/>
      <c r="I2063" s="46"/>
      <c r="J2063" s="1"/>
      <c r="K2063" s="1"/>
      <c r="L2063" s="1"/>
      <c r="M2063" s="1"/>
      <c r="N2063" s="1"/>
      <c r="O2063" s="1"/>
      <c r="P2063" s="8"/>
      <c r="Q2063" s="26"/>
      <c r="R2063" s="17"/>
      <c r="T2063" t="str">
        <f t="shared" si="32"/>
        <v/>
      </c>
      <c r="U2063" s="34"/>
      <c r="V2063" s="28"/>
      <c r="W2063" s="29"/>
      <c r="X2063" s="30"/>
    </row>
    <row r="2064" spans="1:24">
      <c r="A2064" s="1"/>
      <c r="B2064" s="1"/>
      <c r="C2064" s="1"/>
      <c r="D2064" s="13"/>
      <c r="E2064" s="22"/>
      <c r="F2064" s="13"/>
      <c r="G2064" s="1"/>
      <c r="H2064" s="1"/>
      <c r="I2064" s="46"/>
      <c r="J2064" s="1"/>
      <c r="K2064" s="1"/>
      <c r="L2064" s="1"/>
      <c r="M2064" s="1"/>
      <c r="N2064" s="1"/>
      <c r="O2064" s="1"/>
      <c r="P2064" s="8"/>
      <c r="Q2064" s="26"/>
      <c r="R2064" s="17"/>
      <c r="T2064" t="str">
        <f t="shared" si="32"/>
        <v/>
      </c>
      <c r="U2064" s="34"/>
      <c r="V2064" s="28"/>
      <c r="W2064" s="29"/>
      <c r="X2064" s="30"/>
    </row>
    <row r="2065" spans="1:24">
      <c r="A2065" s="1"/>
      <c r="B2065" s="1"/>
      <c r="C2065" s="1"/>
      <c r="D2065" s="13"/>
      <c r="E2065" s="22"/>
      <c r="F2065" s="13"/>
      <c r="G2065" s="1"/>
      <c r="H2065" s="1"/>
      <c r="I2065" s="46"/>
      <c r="J2065" s="1"/>
      <c r="K2065" s="1"/>
      <c r="L2065" s="1"/>
      <c r="M2065" s="1"/>
      <c r="N2065" s="1"/>
      <c r="O2065" s="1"/>
      <c r="P2065" s="8"/>
      <c r="Q2065" s="26"/>
      <c r="R2065" s="17"/>
      <c r="T2065" t="str">
        <f t="shared" si="32"/>
        <v/>
      </c>
      <c r="U2065" s="34"/>
      <c r="V2065" s="28"/>
      <c r="W2065" s="29"/>
      <c r="X2065" s="30"/>
    </row>
    <row r="2066" spans="1:24">
      <c r="A2066" s="1"/>
      <c r="B2066" s="1"/>
      <c r="C2066" s="1"/>
      <c r="D2066" s="13"/>
      <c r="E2066" s="22"/>
      <c r="F2066" s="13"/>
      <c r="G2066" s="1"/>
      <c r="H2066" s="1"/>
      <c r="I2066" s="46"/>
      <c r="J2066" s="1"/>
      <c r="K2066" s="1"/>
      <c r="L2066" s="1"/>
      <c r="M2066" s="1"/>
      <c r="N2066" s="1"/>
      <c r="O2066" s="1"/>
      <c r="P2066" s="8"/>
      <c r="Q2066" s="26"/>
      <c r="R2066" s="17"/>
      <c r="T2066" t="str">
        <f t="shared" si="32"/>
        <v/>
      </c>
      <c r="U2066" s="34"/>
      <c r="V2066" s="28"/>
      <c r="W2066" s="29"/>
      <c r="X2066" s="30"/>
    </row>
    <row r="2067" spans="1:24">
      <c r="A2067" s="1"/>
      <c r="B2067" s="1"/>
      <c r="C2067" s="1"/>
      <c r="D2067" s="13"/>
      <c r="E2067" s="22"/>
      <c r="F2067" s="13"/>
      <c r="G2067" s="1"/>
      <c r="H2067" s="1"/>
      <c r="I2067" s="46"/>
      <c r="J2067" s="1"/>
      <c r="K2067" s="1"/>
      <c r="L2067" s="1"/>
      <c r="M2067" s="1"/>
      <c r="N2067" s="1"/>
      <c r="O2067" s="1"/>
      <c r="P2067" s="8"/>
      <c r="Q2067" s="26"/>
      <c r="R2067" s="17"/>
      <c r="T2067" t="str">
        <f t="shared" si="32"/>
        <v/>
      </c>
      <c r="U2067" s="34"/>
      <c r="V2067" s="28"/>
      <c r="W2067" s="29"/>
      <c r="X2067" s="30"/>
    </row>
    <row r="2068" spans="1:24">
      <c r="A2068" s="1"/>
      <c r="B2068" s="1"/>
      <c r="C2068" s="1"/>
      <c r="D2068" s="13"/>
      <c r="E2068" s="22"/>
      <c r="F2068" s="13"/>
      <c r="G2068" s="1"/>
      <c r="H2068" s="1"/>
      <c r="I2068" s="46"/>
      <c r="J2068" s="1"/>
      <c r="K2068" s="1"/>
      <c r="L2068" s="1"/>
      <c r="M2068" s="1"/>
      <c r="N2068" s="1"/>
      <c r="O2068" s="1"/>
      <c r="P2068" s="8"/>
      <c r="Q2068" s="26"/>
      <c r="R2068" s="17"/>
      <c r="T2068" t="str">
        <f t="shared" si="32"/>
        <v/>
      </c>
      <c r="U2068" s="34"/>
      <c r="V2068" s="28"/>
      <c r="W2068" s="29"/>
      <c r="X2068" s="30"/>
    </row>
    <row r="2069" spans="1:24">
      <c r="A2069" s="1"/>
      <c r="B2069" s="1"/>
      <c r="C2069" s="1"/>
      <c r="D2069" s="13"/>
      <c r="E2069" s="22"/>
      <c r="F2069" s="13"/>
      <c r="G2069" s="1"/>
      <c r="H2069" s="1"/>
      <c r="I2069" s="46"/>
      <c r="J2069" s="1"/>
      <c r="K2069" s="1"/>
      <c r="L2069" s="1"/>
      <c r="M2069" s="1"/>
      <c r="N2069" s="1"/>
      <c r="O2069" s="1"/>
      <c r="P2069" s="8"/>
      <c r="Q2069" s="26"/>
      <c r="R2069" s="17"/>
      <c r="T2069" t="str">
        <f t="shared" si="32"/>
        <v/>
      </c>
      <c r="U2069" s="34"/>
      <c r="V2069" s="28"/>
      <c r="W2069" s="29"/>
      <c r="X2069" s="30"/>
    </row>
    <row r="2070" spans="1:24">
      <c r="A2070" s="1"/>
      <c r="B2070" s="1"/>
      <c r="C2070" s="1"/>
      <c r="D2070" s="13"/>
      <c r="E2070" s="22"/>
      <c r="F2070" s="13"/>
      <c r="G2070" s="1"/>
      <c r="H2070" s="1"/>
      <c r="I2070" s="46"/>
      <c r="J2070" s="1"/>
      <c r="K2070" s="1"/>
      <c r="L2070" s="1"/>
      <c r="M2070" s="1"/>
      <c r="N2070" s="1"/>
      <c r="O2070" s="1"/>
      <c r="P2070" s="8"/>
      <c r="Q2070" s="26"/>
      <c r="R2070" s="17"/>
      <c r="T2070" t="str">
        <f t="shared" si="32"/>
        <v/>
      </c>
      <c r="U2070" s="34"/>
      <c r="V2070" s="28"/>
      <c r="W2070" s="29"/>
      <c r="X2070" s="30"/>
    </row>
    <row r="2071" spans="1:24">
      <c r="A2071" s="1"/>
      <c r="B2071" s="1"/>
      <c r="C2071" s="1"/>
      <c r="D2071" s="13"/>
      <c r="E2071" s="22"/>
      <c r="F2071" s="13"/>
      <c r="G2071" s="1"/>
      <c r="H2071" s="1"/>
      <c r="I2071" s="46"/>
      <c r="J2071" s="1"/>
      <c r="K2071" s="1"/>
      <c r="L2071" s="1"/>
      <c r="M2071" s="1"/>
      <c r="N2071" s="1"/>
      <c r="O2071" s="1"/>
      <c r="P2071" s="8"/>
      <c r="Q2071" s="26"/>
      <c r="R2071" s="17"/>
      <c r="T2071" t="str">
        <f t="shared" si="32"/>
        <v/>
      </c>
      <c r="U2071" s="34"/>
      <c r="V2071" s="28"/>
      <c r="W2071" s="29"/>
      <c r="X2071" s="30"/>
    </row>
    <row r="2072" spans="1:24">
      <c r="A2072" s="1"/>
      <c r="B2072" s="1"/>
      <c r="C2072" s="1"/>
      <c r="D2072" s="13"/>
      <c r="E2072" s="22"/>
      <c r="F2072" s="13"/>
      <c r="G2072" s="1"/>
      <c r="H2072" s="1"/>
      <c r="I2072" s="46"/>
      <c r="J2072" s="1"/>
      <c r="K2072" s="1"/>
      <c r="L2072" s="1"/>
      <c r="M2072" s="1"/>
      <c r="N2072" s="1"/>
      <c r="O2072" s="1"/>
      <c r="P2072" s="8"/>
      <c r="Q2072" s="26"/>
      <c r="R2072" s="17"/>
      <c r="T2072" t="str">
        <f t="shared" si="32"/>
        <v/>
      </c>
      <c r="U2072" s="34"/>
      <c r="V2072" s="28"/>
      <c r="W2072" s="29"/>
      <c r="X2072" s="30"/>
    </row>
    <row r="2073" spans="1:24">
      <c r="A2073" s="1"/>
      <c r="B2073" s="1"/>
      <c r="C2073" s="1"/>
      <c r="D2073" s="13"/>
      <c r="E2073" s="22"/>
      <c r="F2073" s="13"/>
      <c r="G2073" s="1"/>
      <c r="H2073" s="1"/>
      <c r="I2073" s="46"/>
      <c r="J2073" s="1"/>
      <c r="K2073" s="1"/>
      <c r="L2073" s="1"/>
      <c r="M2073" s="1"/>
      <c r="N2073" s="1"/>
      <c r="O2073" s="1"/>
      <c r="P2073" s="8"/>
      <c r="Q2073" s="26"/>
      <c r="R2073" s="17"/>
      <c r="T2073" t="str">
        <f t="shared" si="32"/>
        <v/>
      </c>
      <c r="U2073" s="34"/>
      <c r="V2073" s="28"/>
      <c r="W2073" s="29"/>
      <c r="X2073" s="30"/>
    </row>
    <row r="2074" spans="1:24">
      <c r="A2074" s="1"/>
      <c r="B2074" s="1"/>
      <c r="C2074" s="1"/>
      <c r="D2074" s="13"/>
      <c r="E2074" s="22"/>
      <c r="F2074" s="13"/>
      <c r="G2074" s="1"/>
      <c r="H2074" s="1"/>
      <c r="I2074" s="46"/>
      <c r="J2074" s="1"/>
      <c r="K2074" s="1"/>
      <c r="L2074" s="1"/>
      <c r="M2074" s="1"/>
      <c r="N2074" s="1"/>
      <c r="O2074" s="1"/>
      <c r="P2074" s="8"/>
      <c r="Q2074" s="26"/>
      <c r="R2074" s="17"/>
      <c r="T2074" t="str">
        <f t="shared" si="32"/>
        <v/>
      </c>
      <c r="U2074" s="34"/>
      <c r="V2074" s="28"/>
      <c r="W2074" s="29"/>
      <c r="X2074" s="30"/>
    </row>
    <row r="2075" spans="1:24">
      <c r="A2075" s="1"/>
      <c r="B2075" s="1"/>
      <c r="C2075" s="1"/>
      <c r="D2075" s="13"/>
      <c r="E2075" s="22"/>
      <c r="F2075" s="13"/>
      <c r="G2075" s="1"/>
      <c r="H2075" s="1"/>
      <c r="I2075" s="46"/>
      <c r="J2075" s="1"/>
      <c r="K2075" s="1"/>
      <c r="L2075" s="1"/>
      <c r="M2075" s="1"/>
      <c r="N2075" s="1"/>
      <c r="O2075" s="1"/>
      <c r="P2075" s="8"/>
      <c r="Q2075" s="26"/>
      <c r="R2075" s="17"/>
      <c r="T2075" t="str">
        <f t="shared" si="32"/>
        <v/>
      </c>
      <c r="U2075" s="34"/>
      <c r="V2075" s="28"/>
      <c r="W2075" s="29"/>
      <c r="X2075" s="30"/>
    </row>
    <row r="2076" spans="1:24">
      <c r="A2076" s="1"/>
      <c r="B2076" s="1"/>
      <c r="C2076" s="1"/>
      <c r="D2076" s="13"/>
      <c r="E2076" s="22"/>
      <c r="F2076" s="13"/>
      <c r="G2076" s="1"/>
      <c r="H2076" s="1"/>
      <c r="I2076" s="46"/>
      <c r="J2076" s="1"/>
      <c r="K2076" s="1"/>
      <c r="L2076" s="1"/>
      <c r="M2076" s="1"/>
      <c r="N2076" s="1"/>
      <c r="O2076" s="1"/>
      <c r="P2076" s="8"/>
      <c r="Q2076" s="26"/>
      <c r="R2076" s="17"/>
      <c r="T2076" t="str">
        <f t="shared" si="32"/>
        <v/>
      </c>
      <c r="U2076" s="34"/>
      <c r="V2076" s="28"/>
      <c r="W2076" s="29"/>
      <c r="X2076" s="30"/>
    </row>
    <row r="2077" spans="1:24">
      <c r="A2077" s="1"/>
      <c r="B2077" s="1"/>
      <c r="C2077" s="1"/>
      <c r="D2077" s="13"/>
      <c r="E2077" s="22"/>
      <c r="F2077" s="13"/>
      <c r="G2077" s="1"/>
      <c r="H2077" s="1"/>
      <c r="I2077" s="46"/>
      <c r="J2077" s="1"/>
      <c r="K2077" s="1"/>
      <c r="L2077" s="1"/>
      <c r="M2077" s="1"/>
      <c r="N2077" s="1"/>
      <c r="O2077" s="1"/>
      <c r="P2077" s="8"/>
      <c r="Q2077" s="26"/>
      <c r="R2077" s="17"/>
      <c r="T2077" t="str">
        <f t="shared" si="32"/>
        <v/>
      </c>
      <c r="U2077" s="34"/>
      <c r="V2077" s="28"/>
      <c r="W2077" s="29"/>
      <c r="X2077" s="30"/>
    </row>
    <row r="2078" spans="1:24">
      <c r="A2078" s="1"/>
      <c r="B2078" s="1"/>
      <c r="C2078" s="1"/>
      <c r="D2078" s="13"/>
      <c r="E2078" s="22"/>
      <c r="F2078" s="13"/>
      <c r="G2078" s="1"/>
      <c r="H2078" s="1"/>
      <c r="I2078" s="46"/>
      <c r="J2078" s="1"/>
      <c r="K2078" s="1"/>
      <c r="L2078" s="1"/>
      <c r="M2078" s="1"/>
      <c r="N2078" s="1"/>
      <c r="O2078" s="1"/>
      <c r="P2078" s="8"/>
      <c r="Q2078" s="26"/>
      <c r="R2078" s="17"/>
      <c r="T2078" t="str">
        <f t="shared" si="32"/>
        <v/>
      </c>
      <c r="U2078" s="34"/>
      <c r="V2078" s="28"/>
      <c r="W2078" s="29"/>
      <c r="X2078" s="30"/>
    </row>
    <row r="2079" spans="1:24">
      <c r="A2079" s="1"/>
      <c r="B2079" s="1"/>
      <c r="C2079" s="1"/>
      <c r="D2079" s="13"/>
      <c r="E2079" s="22"/>
      <c r="F2079" s="13"/>
      <c r="G2079" s="1"/>
      <c r="H2079" s="1"/>
      <c r="I2079" s="46"/>
      <c r="J2079" s="1"/>
      <c r="K2079" s="1"/>
      <c r="L2079" s="1"/>
      <c r="M2079" s="1"/>
      <c r="N2079" s="1"/>
      <c r="O2079" s="1"/>
      <c r="P2079" s="8"/>
      <c r="Q2079" s="26"/>
      <c r="R2079" s="17"/>
      <c r="T2079" t="str">
        <f t="shared" si="32"/>
        <v/>
      </c>
      <c r="U2079" s="34"/>
      <c r="V2079" s="28"/>
      <c r="W2079" s="29"/>
      <c r="X2079" s="30"/>
    </row>
    <row r="2080" spans="1:24">
      <c r="A2080" s="1"/>
      <c r="B2080" s="1"/>
      <c r="C2080" s="1"/>
      <c r="D2080" s="13"/>
      <c r="E2080" s="22"/>
      <c r="F2080" s="13"/>
      <c r="G2080" s="1"/>
      <c r="H2080" s="1"/>
      <c r="I2080" s="46"/>
      <c r="J2080" s="1"/>
      <c r="K2080" s="1"/>
      <c r="L2080" s="1"/>
      <c r="M2080" s="1"/>
      <c r="N2080" s="1"/>
      <c r="O2080" s="1"/>
      <c r="P2080" s="8"/>
      <c r="Q2080" s="26"/>
      <c r="R2080" s="17"/>
      <c r="T2080" t="str">
        <f t="shared" si="32"/>
        <v/>
      </c>
      <c r="U2080" s="34"/>
      <c r="V2080" s="28"/>
      <c r="W2080" s="29"/>
      <c r="X2080" s="30"/>
    </row>
    <row r="2081" spans="1:24">
      <c r="A2081" s="1"/>
      <c r="B2081" s="1"/>
      <c r="C2081" s="1"/>
      <c r="D2081" s="13"/>
      <c r="E2081" s="22"/>
      <c r="F2081" s="13"/>
      <c r="G2081" s="1"/>
      <c r="H2081" s="1"/>
      <c r="I2081" s="46"/>
      <c r="J2081" s="1"/>
      <c r="K2081" s="1"/>
      <c r="L2081" s="1"/>
      <c r="M2081" s="1"/>
      <c r="N2081" s="1"/>
      <c r="O2081" s="1"/>
      <c r="P2081" s="8"/>
      <c r="Q2081" s="26"/>
      <c r="R2081" s="17"/>
      <c r="T2081" t="str">
        <f t="shared" si="32"/>
        <v/>
      </c>
      <c r="U2081" s="34"/>
      <c r="V2081" s="28"/>
      <c r="W2081" s="29"/>
      <c r="X2081" s="30"/>
    </row>
    <row r="2082" spans="1:24">
      <c r="A2082" s="1"/>
      <c r="B2082" s="1"/>
      <c r="C2082" s="1"/>
      <c r="D2082" s="13"/>
      <c r="E2082" s="22"/>
      <c r="F2082" s="13"/>
      <c r="G2082" s="1"/>
      <c r="H2082" s="1"/>
      <c r="I2082" s="46"/>
      <c r="J2082" s="1"/>
      <c r="K2082" s="1"/>
      <c r="L2082" s="1"/>
      <c r="M2082" s="1"/>
      <c r="N2082" s="1"/>
      <c r="O2082" s="1"/>
      <c r="P2082" s="8"/>
      <c r="Q2082" s="26"/>
      <c r="R2082" s="17"/>
      <c r="T2082" t="str">
        <f t="shared" si="32"/>
        <v/>
      </c>
      <c r="U2082" s="34"/>
      <c r="V2082" s="28"/>
      <c r="W2082" s="29"/>
      <c r="X2082" s="30"/>
    </row>
    <row r="2083" spans="1:24">
      <c r="A2083" s="1"/>
      <c r="B2083" s="1"/>
      <c r="C2083" s="1"/>
      <c r="D2083" s="13"/>
      <c r="E2083" s="22"/>
      <c r="F2083" s="13"/>
      <c r="G2083" s="1"/>
      <c r="H2083" s="1"/>
      <c r="I2083" s="46"/>
      <c r="J2083" s="1"/>
      <c r="K2083" s="1"/>
      <c r="L2083" s="1"/>
      <c r="M2083" s="1"/>
      <c r="N2083" s="1"/>
      <c r="O2083" s="1"/>
      <c r="P2083" s="8"/>
      <c r="Q2083" s="26"/>
      <c r="R2083" s="17"/>
      <c r="T2083" t="str">
        <f t="shared" si="32"/>
        <v/>
      </c>
      <c r="U2083" s="34"/>
      <c r="V2083" s="28"/>
      <c r="W2083" s="29"/>
      <c r="X2083" s="30"/>
    </row>
    <row r="2084" spans="1:24">
      <c r="A2084" s="1"/>
      <c r="B2084" s="1"/>
      <c r="C2084" s="1"/>
      <c r="D2084" s="13"/>
      <c r="E2084" s="22"/>
      <c r="F2084" s="13"/>
      <c r="G2084" s="1"/>
      <c r="H2084" s="1"/>
      <c r="I2084" s="46"/>
      <c r="J2084" s="1"/>
      <c r="K2084" s="1"/>
      <c r="L2084" s="1"/>
      <c r="M2084" s="1"/>
      <c r="N2084" s="1"/>
      <c r="O2084" s="1"/>
      <c r="P2084" s="8"/>
      <c r="Q2084" s="26"/>
      <c r="R2084" s="17"/>
      <c r="T2084" t="str">
        <f t="shared" si="32"/>
        <v/>
      </c>
      <c r="U2084" s="34"/>
      <c r="V2084" s="28"/>
      <c r="W2084" s="29"/>
      <c r="X2084" s="30"/>
    </row>
    <row r="2085" spans="1:24">
      <c r="A2085" s="1"/>
      <c r="B2085" s="1"/>
      <c r="C2085" s="1"/>
      <c r="D2085" s="13"/>
      <c r="E2085" s="22"/>
      <c r="F2085" s="13"/>
      <c r="G2085" s="1"/>
      <c r="H2085" s="1"/>
      <c r="I2085" s="46"/>
      <c r="J2085" s="1"/>
      <c r="K2085" s="1"/>
      <c r="L2085" s="1"/>
      <c r="M2085" s="1"/>
      <c r="N2085" s="1"/>
      <c r="O2085" s="1"/>
      <c r="P2085" s="8"/>
      <c r="Q2085" s="26"/>
      <c r="R2085" s="17"/>
      <c r="T2085" t="str">
        <f t="shared" si="32"/>
        <v/>
      </c>
      <c r="U2085" s="34"/>
      <c r="V2085" s="28"/>
      <c r="W2085" s="29"/>
      <c r="X2085" s="30"/>
    </row>
    <row r="2086" spans="1:24">
      <c r="A2086" s="1"/>
      <c r="B2086" s="1"/>
      <c r="C2086" s="1"/>
      <c r="D2086" s="13"/>
      <c r="E2086" s="22"/>
      <c r="F2086" s="13"/>
      <c r="G2086" s="1"/>
      <c r="H2086" s="1"/>
      <c r="I2086" s="46"/>
      <c r="J2086" s="1"/>
      <c r="K2086" s="1"/>
      <c r="L2086" s="1"/>
      <c r="M2086" s="1"/>
      <c r="N2086" s="1"/>
      <c r="O2086" s="1"/>
      <c r="P2086" s="8"/>
      <c r="Q2086" s="26"/>
      <c r="R2086" s="17"/>
      <c r="T2086" t="str">
        <f t="shared" si="32"/>
        <v/>
      </c>
      <c r="U2086" s="34"/>
      <c r="V2086" s="28"/>
      <c r="W2086" s="29"/>
      <c r="X2086" s="30"/>
    </row>
    <row r="2087" spans="1:24">
      <c r="A2087" s="1"/>
      <c r="B2087" s="1"/>
      <c r="C2087" s="1"/>
      <c r="D2087" s="13"/>
      <c r="E2087" s="22"/>
      <c r="F2087" s="13"/>
      <c r="G2087" s="1"/>
      <c r="H2087" s="1"/>
      <c r="I2087" s="46"/>
      <c r="J2087" s="1"/>
      <c r="K2087" s="1"/>
      <c r="L2087" s="1"/>
      <c r="M2087" s="1"/>
      <c r="N2087" s="1"/>
      <c r="O2087" s="1"/>
      <c r="P2087" s="8"/>
      <c r="Q2087" s="26"/>
      <c r="R2087" s="17"/>
      <c r="T2087" t="str">
        <f t="shared" si="32"/>
        <v/>
      </c>
      <c r="U2087" s="34"/>
      <c r="V2087" s="28"/>
      <c r="W2087" s="29"/>
      <c r="X2087" s="30"/>
    </row>
    <row r="2088" spans="1:24">
      <c r="A2088" s="1"/>
      <c r="B2088" s="1"/>
      <c r="C2088" s="1"/>
      <c r="D2088" s="13"/>
      <c r="E2088" s="22"/>
      <c r="F2088" s="13"/>
      <c r="G2088" s="1"/>
      <c r="H2088" s="1"/>
      <c r="I2088" s="46"/>
      <c r="J2088" s="1"/>
      <c r="K2088" s="1"/>
      <c r="L2088" s="1"/>
      <c r="M2088" s="1"/>
      <c r="N2088" s="1"/>
      <c r="O2088" s="1"/>
      <c r="P2088" s="8"/>
      <c r="Q2088" s="26"/>
      <c r="R2088" s="17"/>
      <c r="T2088" t="str">
        <f t="shared" si="32"/>
        <v/>
      </c>
      <c r="U2088" s="34"/>
      <c r="V2088" s="28"/>
      <c r="W2088" s="29"/>
      <c r="X2088" s="30"/>
    </row>
    <row r="2089" spans="1:24">
      <c r="A2089" s="1"/>
      <c r="B2089" s="1"/>
      <c r="C2089" s="1"/>
      <c r="D2089" s="13"/>
      <c r="E2089" s="22"/>
      <c r="F2089" s="13"/>
      <c r="G2089" s="1"/>
      <c r="H2089" s="1"/>
      <c r="I2089" s="46"/>
      <c r="J2089" s="1"/>
      <c r="K2089" s="1"/>
      <c r="L2089" s="1"/>
      <c r="M2089" s="1"/>
      <c r="N2089" s="1"/>
      <c r="O2089" s="1"/>
      <c r="P2089" s="8"/>
      <c r="Q2089" s="26"/>
      <c r="R2089" s="17"/>
      <c r="T2089" t="str">
        <f t="shared" si="32"/>
        <v/>
      </c>
      <c r="U2089" s="34"/>
      <c r="V2089" s="28"/>
      <c r="W2089" s="29"/>
      <c r="X2089" s="30"/>
    </row>
    <row r="2090" spans="1:24">
      <c r="A2090" s="1"/>
      <c r="B2090" s="1"/>
      <c r="C2090" s="1"/>
      <c r="D2090" s="13"/>
      <c r="E2090" s="22"/>
      <c r="F2090" s="13"/>
      <c r="G2090" s="1"/>
      <c r="H2090" s="1"/>
      <c r="I2090" s="46"/>
      <c r="J2090" s="1"/>
      <c r="K2090" s="1"/>
      <c r="L2090" s="1"/>
      <c r="M2090" s="1"/>
      <c r="N2090" s="1"/>
      <c r="O2090" s="1"/>
      <c r="P2090" s="8"/>
      <c r="Q2090" s="26"/>
      <c r="R2090" s="17"/>
      <c r="T2090" t="str">
        <f t="shared" si="32"/>
        <v/>
      </c>
      <c r="U2090" s="34"/>
      <c r="V2090" s="28"/>
      <c r="W2090" s="29"/>
      <c r="X2090" s="30"/>
    </row>
    <row r="2091" spans="1:24">
      <c r="A2091" s="1"/>
      <c r="B2091" s="1"/>
      <c r="C2091" s="1"/>
      <c r="D2091" s="13"/>
      <c r="E2091" s="22"/>
      <c r="F2091" s="13"/>
      <c r="G2091" s="1"/>
      <c r="H2091" s="1"/>
      <c r="I2091" s="46"/>
      <c r="J2091" s="1"/>
      <c r="K2091" s="1"/>
      <c r="L2091" s="1"/>
      <c r="M2091" s="1"/>
      <c r="N2091" s="1"/>
      <c r="O2091" s="1"/>
      <c r="P2091" s="8"/>
      <c r="Q2091" s="26"/>
      <c r="R2091" s="17"/>
      <c r="T2091" t="str">
        <f t="shared" si="32"/>
        <v/>
      </c>
      <c r="U2091" s="34"/>
      <c r="V2091" s="28"/>
      <c r="W2091" s="29"/>
      <c r="X2091" s="30"/>
    </row>
    <row r="2092" spans="1:24">
      <c r="A2092" s="1"/>
      <c r="B2092" s="1"/>
      <c r="C2092" s="1"/>
      <c r="D2092" s="13"/>
      <c r="E2092" s="22"/>
      <c r="F2092" s="13"/>
      <c r="G2092" s="1"/>
      <c r="H2092" s="1"/>
      <c r="I2092" s="46"/>
      <c r="J2092" s="1"/>
      <c r="K2092" s="1"/>
      <c r="L2092" s="1"/>
      <c r="M2092" s="1"/>
      <c r="N2092" s="1"/>
      <c r="O2092" s="1"/>
      <c r="P2092" s="8"/>
      <c r="Q2092" s="26"/>
      <c r="R2092" s="17"/>
      <c r="T2092" t="str">
        <f t="shared" si="32"/>
        <v/>
      </c>
      <c r="U2092" s="34"/>
      <c r="V2092" s="28"/>
      <c r="W2092" s="29"/>
      <c r="X2092" s="30"/>
    </row>
    <row r="2093" spans="1:24">
      <c r="A2093" s="1"/>
      <c r="B2093" s="1"/>
      <c r="C2093" s="1"/>
      <c r="D2093" s="13"/>
      <c r="E2093" s="22"/>
      <c r="F2093" s="13"/>
      <c r="G2093" s="1"/>
      <c r="H2093" s="1"/>
      <c r="I2093" s="46"/>
      <c r="J2093" s="1"/>
      <c r="K2093" s="1"/>
      <c r="L2093" s="1"/>
      <c r="M2093" s="1"/>
      <c r="N2093" s="1"/>
      <c r="O2093" s="1"/>
      <c r="P2093" s="8"/>
      <c r="Q2093" s="26"/>
      <c r="R2093" s="17"/>
      <c r="T2093" t="str">
        <f t="shared" si="32"/>
        <v/>
      </c>
      <c r="U2093" s="34"/>
      <c r="V2093" s="28"/>
      <c r="W2093" s="29"/>
      <c r="X2093" s="30"/>
    </row>
    <row r="2094" spans="1:24">
      <c r="A2094" s="1"/>
      <c r="B2094" s="1"/>
      <c r="C2094" s="1"/>
      <c r="D2094" s="13"/>
      <c r="E2094" s="22"/>
      <c r="F2094" s="13"/>
      <c r="G2094" s="1"/>
      <c r="H2094" s="1"/>
      <c r="I2094" s="46"/>
      <c r="J2094" s="1"/>
      <c r="K2094" s="1"/>
      <c r="L2094" s="1"/>
      <c r="M2094" s="1"/>
      <c r="N2094" s="1"/>
      <c r="O2094" s="1"/>
      <c r="P2094" s="8"/>
      <c r="Q2094" s="26"/>
      <c r="R2094" s="17"/>
      <c r="T2094" t="str">
        <f t="shared" si="32"/>
        <v/>
      </c>
      <c r="U2094" s="34"/>
      <c r="V2094" s="28"/>
      <c r="W2094" s="29"/>
      <c r="X2094" s="30"/>
    </row>
    <row r="2095" spans="1:24">
      <c r="A2095" s="1"/>
      <c r="B2095" s="1"/>
      <c r="C2095" s="1"/>
      <c r="D2095" s="13"/>
      <c r="E2095" s="22"/>
      <c r="F2095" s="13"/>
      <c r="G2095" s="1"/>
      <c r="H2095" s="1"/>
      <c r="I2095" s="46"/>
      <c r="J2095" s="1"/>
      <c r="K2095" s="1"/>
      <c r="L2095" s="1"/>
      <c r="M2095" s="1"/>
      <c r="N2095" s="1"/>
      <c r="O2095" s="1"/>
      <c r="P2095" s="8"/>
      <c r="Q2095" s="26"/>
      <c r="R2095" s="17"/>
      <c r="T2095" t="str">
        <f t="shared" si="32"/>
        <v/>
      </c>
      <c r="U2095" s="34"/>
      <c r="V2095" s="28"/>
      <c r="W2095" s="29"/>
      <c r="X2095" s="30"/>
    </row>
    <row r="2096" spans="1:24">
      <c r="A2096" s="1"/>
      <c r="B2096" s="1"/>
      <c r="C2096" s="1"/>
      <c r="D2096" s="13"/>
      <c r="E2096" s="22"/>
      <c r="F2096" s="13"/>
      <c r="G2096" s="1"/>
      <c r="H2096" s="1"/>
      <c r="I2096" s="46"/>
      <c r="J2096" s="1"/>
      <c r="K2096" s="1"/>
      <c r="L2096" s="1"/>
      <c r="M2096" s="1"/>
      <c r="N2096" s="1"/>
      <c r="O2096" s="1"/>
      <c r="P2096" s="8"/>
      <c r="Q2096" s="26"/>
      <c r="R2096" s="17"/>
      <c r="T2096" t="str">
        <f t="shared" si="32"/>
        <v/>
      </c>
      <c r="U2096" s="34"/>
      <c r="V2096" s="28"/>
      <c r="W2096" s="29"/>
      <c r="X2096" s="30"/>
    </row>
    <row r="2097" spans="1:24">
      <c r="A2097" s="1"/>
      <c r="B2097" s="1"/>
      <c r="C2097" s="1"/>
      <c r="D2097" s="13"/>
      <c r="E2097" s="22"/>
      <c r="F2097" s="13"/>
      <c r="G2097" s="1"/>
      <c r="H2097" s="1"/>
      <c r="I2097" s="46"/>
      <c r="J2097" s="1"/>
      <c r="K2097" s="1"/>
      <c r="L2097" s="1"/>
      <c r="M2097" s="1"/>
      <c r="N2097" s="1"/>
      <c r="O2097" s="1"/>
      <c r="P2097" s="8"/>
      <c r="Q2097" s="26"/>
      <c r="R2097" s="17"/>
      <c r="T2097" t="str">
        <f t="shared" si="32"/>
        <v/>
      </c>
      <c r="U2097" s="34"/>
      <c r="V2097" s="28"/>
      <c r="W2097" s="29"/>
      <c r="X2097" s="30"/>
    </row>
    <row r="2098" spans="1:24">
      <c r="A2098" s="1"/>
      <c r="B2098" s="1"/>
      <c r="C2098" s="1"/>
      <c r="D2098" s="13"/>
      <c r="E2098" s="22"/>
      <c r="F2098" s="13"/>
      <c r="G2098" s="1"/>
      <c r="H2098" s="1"/>
      <c r="I2098" s="46"/>
      <c r="J2098" s="1"/>
      <c r="K2098" s="1"/>
      <c r="L2098" s="1"/>
      <c r="M2098" s="1"/>
      <c r="N2098" s="1"/>
      <c r="O2098" s="1"/>
      <c r="P2098" s="8"/>
      <c r="Q2098" s="26"/>
      <c r="R2098" s="17"/>
      <c r="T2098" t="str">
        <f t="shared" si="32"/>
        <v/>
      </c>
      <c r="U2098" s="34"/>
      <c r="V2098" s="28"/>
      <c r="W2098" s="29"/>
      <c r="X2098" s="30"/>
    </row>
    <row r="2099" spans="1:24">
      <c r="A2099" s="1"/>
      <c r="B2099" s="1"/>
      <c r="C2099" s="1"/>
      <c r="D2099" s="13"/>
      <c r="E2099" s="22"/>
      <c r="F2099" s="13"/>
      <c r="G2099" s="1"/>
      <c r="H2099" s="1"/>
      <c r="I2099" s="46"/>
      <c r="J2099" s="1"/>
      <c r="K2099" s="1"/>
      <c r="L2099" s="1"/>
      <c r="M2099" s="1"/>
      <c r="N2099" s="1"/>
      <c r="O2099" s="1"/>
      <c r="P2099" s="8"/>
      <c r="Q2099" s="26"/>
      <c r="R2099" s="17"/>
      <c r="T2099" t="str">
        <f t="shared" si="32"/>
        <v/>
      </c>
      <c r="U2099" s="34"/>
      <c r="V2099" s="28"/>
      <c r="W2099" s="29"/>
      <c r="X2099" s="30"/>
    </row>
    <row r="2100" spans="1:24">
      <c r="A2100" s="1"/>
      <c r="B2100" s="1"/>
      <c r="C2100" s="1"/>
      <c r="D2100" s="13"/>
      <c r="E2100" s="22"/>
      <c r="F2100" s="13"/>
      <c r="G2100" s="1"/>
      <c r="H2100" s="1"/>
      <c r="I2100" s="46"/>
      <c r="J2100" s="1"/>
      <c r="K2100" s="1"/>
      <c r="L2100" s="1"/>
      <c r="M2100" s="1"/>
      <c r="N2100" s="1"/>
      <c r="O2100" s="1"/>
      <c r="P2100" s="8"/>
      <c r="Q2100" s="26"/>
      <c r="R2100" s="17"/>
      <c r="T2100" t="str">
        <f t="shared" si="32"/>
        <v/>
      </c>
      <c r="U2100" s="34"/>
      <c r="V2100" s="28"/>
      <c r="W2100" s="29"/>
      <c r="X2100" s="30"/>
    </row>
    <row r="2101" spans="1:24">
      <c r="A2101" s="1"/>
      <c r="B2101" s="1"/>
      <c r="C2101" s="1"/>
      <c r="D2101" s="13"/>
      <c r="E2101" s="22"/>
      <c r="F2101" s="13"/>
      <c r="G2101" s="1"/>
      <c r="H2101" s="1"/>
      <c r="I2101" s="46"/>
      <c r="J2101" s="1"/>
      <c r="K2101" s="1"/>
      <c r="L2101" s="1"/>
      <c r="M2101" s="1"/>
      <c r="N2101" s="1"/>
      <c r="O2101" s="1"/>
      <c r="P2101" s="8"/>
      <c r="Q2101" s="26"/>
      <c r="R2101" s="17"/>
      <c r="T2101" t="str">
        <f t="shared" si="32"/>
        <v/>
      </c>
      <c r="U2101" s="34"/>
      <c r="V2101" s="28"/>
      <c r="W2101" s="29"/>
      <c r="X2101" s="30"/>
    </row>
    <row r="2102" spans="1:24">
      <c r="A2102" s="1"/>
      <c r="B2102" s="1"/>
      <c r="C2102" s="1"/>
      <c r="D2102" s="13"/>
      <c r="E2102" s="22"/>
      <c r="F2102" s="13"/>
      <c r="G2102" s="1"/>
      <c r="H2102" s="1"/>
      <c r="I2102" s="46"/>
      <c r="J2102" s="1"/>
      <c r="K2102" s="1"/>
      <c r="L2102" s="1"/>
      <c r="M2102" s="1"/>
      <c r="N2102" s="1"/>
      <c r="O2102" s="1"/>
      <c r="P2102" s="8"/>
      <c r="Q2102" s="26"/>
      <c r="R2102" s="17"/>
      <c r="T2102" t="str">
        <f t="shared" si="32"/>
        <v/>
      </c>
      <c r="U2102" s="34"/>
      <c r="V2102" s="28"/>
      <c r="W2102" s="29"/>
      <c r="X2102" s="30"/>
    </row>
    <row r="2103" spans="1:24">
      <c r="A2103" s="1"/>
      <c r="B2103" s="1"/>
      <c r="C2103" s="1"/>
      <c r="D2103" s="13"/>
      <c r="E2103" s="22"/>
      <c r="F2103" s="13"/>
      <c r="G2103" s="1"/>
      <c r="H2103" s="1"/>
      <c r="I2103" s="46"/>
      <c r="J2103" s="1"/>
      <c r="K2103" s="1"/>
      <c r="L2103" s="1"/>
      <c r="M2103" s="1"/>
      <c r="N2103" s="1"/>
      <c r="O2103" s="1"/>
      <c r="P2103" s="8"/>
      <c r="Q2103" s="26"/>
      <c r="R2103" s="17"/>
      <c r="T2103" t="str">
        <f t="shared" si="32"/>
        <v/>
      </c>
      <c r="U2103" s="34"/>
      <c r="V2103" s="28"/>
      <c r="W2103" s="29"/>
      <c r="X2103" s="30"/>
    </row>
    <row r="2104" spans="1:24">
      <c r="A2104" s="1"/>
      <c r="B2104" s="1"/>
      <c r="C2104" s="1"/>
      <c r="D2104" s="13"/>
      <c r="E2104" s="22"/>
      <c r="F2104" s="13"/>
      <c r="G2104" s="1"/>
      <c r="H2104" s="1"/>
      <c r="I2104" s="46"/>
      <c r="J2104" s="1"/>
      <c r="K2104" s="1"/>
      <c r="L2104" s="1"/>
      <c r="M2104" s="1"/>
      <c r="N2104" s="1"/>
      <c r="O2104" s="1"/>
      <c r="P2104" s="8"/>
      <c r="Q2104" s="26"/>
      <c r="R2104" s="17"/>
      <c r="T2104" t="str">
        <f t="shared" si="32"/>
        <v/>
      </c>
      <c r="U2104" s="34"/>
      <c r="V2104" s="28"/>
      <c r="W2104" s="29"/>
      <c r="X2104" s="30"/>
    </row>
    <row r="2105" spans="1:24">
      <c r="A2105" s="1"/>
      <c r="B2105" s="1"/>
      <c r="C2105" s="1"/>
      <c r="D2105" s="13"/>
      <c r="E2105" s="22"/>
      <c r="F2105" s="13"/>
      <c r="G2105" s="1"/>
      <c r="H2105" s="1"/>
      <c r="I2105" s="46"/>
      <c r="J2105" s="1"/>
      <c r="K2105" s="1"/>
      <c r="L2105" s="1"/>
      <c r="M2105" s="1"/>
      <c r="N2105" s="1"/>
      <c r="O2105" s="1"/>
      <c r="P2105" s="8"/>
      <c r="Q2105" s="26"/>
      <c r="R2105" s="17"/>
      <c r="T2105" t="str">
        <f t="shared" si="32"/>
        <v/>
      </c>
      <c r="U2105" s="34"/>
      <c r="V2105" s="28"/>
      <c r="W2105" s="29"/>
      <c r="X2105" s="30"/>
    </row>
    <row r="2106" spans="1:24">
      <c r="A2106" s="1"/>
      <c r="B2106" s="1"/>
      <c r="C2106" s="1"/>
      <c r="D2106" s="13"/>
      <c r="E2106" s="22"/>
      <c r="F2106" s="13"/>
      <c r="G2106" s="1"/>
      <c r="H2106" s="1"/>
      <c r="I2106" s="46"/>
      <c r="J2106" s="1"/>
      <c r="K2106" s="1"/>
      <c r="L2106" s="1"/>
      <c r="M2106" s="1"/>
      <c r="N2106" s="1"/>
      <c r="O2106" s="1"/>
      <c r="P2106" s="8"/>
      <c r="Q2106" s="26"/>
      <c r="R2106" s="17"/>
      <c r="T2106" t="str">
        <f t="shared" si="32"/>
        <v/>
      </c>
      <c r="U2106" s="34"/>
      <c r="V2106" s="28"/>
      <c r="W2106" s="29"/>
      <c r="X2106" s="30"/>
    </row>
    <row r="2107" spans="1:24">
      <c r="A2107" s="1"/>
      <c r="B2107" s="1"/>
      <c r="C2107" s="1"/>
      <c r="D2107" s="13"/>
      <c r="E2107" s="22"/>
      <c r="F2107" s="13"/>
      <c r="G2107" s="1"/>
      <c r="H2107" s="1"/>
      <c r="I2107" s="46"/>
      <c r="J2107" s="1"/>
      <c r="K2107" s="1"/>
      <c r="L2107" s="1"/>
      <c r="M2107" s="1"/>
      <c r="N2107" s="1"/>
      <c r="O2107" s="1"/>
      <c r="P2107" s="8"/>
      <c r="Q2107" s="26"/>
      <c r="R2107" s="17"/>
      <c r="T2107" t="str">
        <f t="shared" si="32"/>
        <v/>
      </c>
      <c r="U2107" s="34"/>
      <c r="V2107" s="28"/>
      <c r="W2107" s="29"/>
      <c r="X2107" s="30"/>
    </row>
    <row r="2108" spans="1:24">
      <c r="A2108" s="1"/>
      <c r="B2108" s="1"/>
      <c r="C2108" s="1"/>
      <c r="D2108" s="13"/>
      <c r="E2108" s="22"/>
      <c r="F2108" s="13"/>
      <c r="G2108" s="1"/>
      <c r="H2108" s="1"/>
      <c r="I2108" s="46"/>
      <c r="J2108" s="1"/>
      <c r="K2108" s="1"/>
      <c r="L2108" s="1"/>
      <c r="M2108" s="1"/>
      <c r="N2108" s="1"/>
      <c r="O2108" s="1"/>
      <c r="P2108" s="8"/>
      <c r="Q2108" s="26"/>
      <c r="R2108" s="17"/>
      <c r="T2108" t="str">
        <f t="shared" si="32"/>
        <v/>
      </c>
      <c r="U2108" s="34"/>
      <c r="V2108" s="28"/>
      <c r="W2108" s="29"/>
      <c r="X2108" s="30"/>
    </row>
    <row r="2109" spans="1:24">
      <c r="A2109" s="1"/>
      <c r="B2109" s="1"/>
      <c r="C2109" s="1"/>
      <c r="D2109" s="13"/>
      <c r="E2109" s="22"/>
      <c r="F2109" s="13"/>
      <c r="G2109" s="1"/>
      <c r="H2109" s="1"/>
      <c r="I2109" s="46"/>
      <c r="J2109" s="1"/>
      <c r="K2109" s="1"/>
      <c r="L2109" s="1"/>
      <c r="M2109" s="1"/>
      <c r="N2109" s="1"/>
      <c r="O2109" s="1"/>
      <c r="P2109" s="8"/>
      <c r="Q2109" s="26"/>
      <c r="R2109" s="17"/>
      <c r="T2109" t="str">
        <f t="shared" si="32"/>
        <v/>
      </c>
      <c r="U2109" s="34"/>
      <c r="V2109" s="28"/>
      <c r="W2109" s="29"/>
      <c r="X2109" s="30"/>
    </row>
    <row r="2110" spans="1:24">
      <c r="A2110" s="1"/>
      <c r="B2110" s="1"/>
      <c r="C2110" s="1"/>
      <c r="D2110" s="13"/>
      <c r="E2110" s="22"/>
      <c r="F2110" s="13"/>
      <c r="G2110" s="1"/>
      <c r="H2110" s="1"/>
      <c r="I2110" s="46"/>
      <c r="J2110" s="1"/>
      <c r="K2110" s="1"/>
      <c r="L2110" s="1"/>
      <c r="M2110" s="1"/>
      <c r="N2110" s="1"/>
      <c r="O2110" s="1"/>
      <c r="P2110" s="8"/>
      <c r="Q2110" s="26"/>
      <c r="R2110" s="17"/>
      <c r="T2110" t="str">
        <f t="shared" si="32"/>
        <v/>
      </c>
      <c r="U2110" s="34"/>
      <c r="V2110" s="28"/>
      <c r="W2110" s="29"/>
      <c r="X2110" s="30"/>
    </row>
    <row r="2111" spans="1:24">
      <c r="A2111" s="1"/>
      <c r="B2111" s="1"/>
      <c r="C2111" s="1"/>
      <c r="D2111" s="13"/>
      <c r="E2111" s="22"/>
      <c r="F2111" s="13"/>
      <c r="G2111" s="1"/>
      <c r="H2111" s="1"/>
      <c r="I2111" s="46"/>
      <c r="J2111" s="1"/>
      <c r="K2111" s="1"/>
      <c r="L2111" s="1"/>
      <c r="M2111" s="1"/>
      <c r="N2111" s="1"/>
      <c r="O2111" s="1"/>
      <c r="P2111" s="8"/>
      <c r="Q2111" s="26"/>
      <c r="R2111" s="17"/>
      <c r="T2111" t="str">
        <f t="shared" si="32"/>
        <v/>
      </c>
      <c r="U2111" s="34"/>
      <c r="V2111" s="28"/>
      <c r="W2111" s="29"/>
      <c r="X2111" s="30"/>
    </row>
    <row r="2112" spans="1:24">
      <c r="A2112" s="1"/>
      <c r="B2112" s="1"/>
      <c r="C2112" s="1"/>
      <c r="D2112" s="13"/>
      <c r="E2112" s="22"/>
      <c r="F2112" s="13"/>
      <c r="G2112" s="1"/>
      <c r="H2112" s="1"/>
      <c r="I2112" s="46"/>
      <c r="J2112" s="1"/>
      <c r="K2112" s="1"/>
      <c r="L2112" s="1"/>
      <c r="M2112" s="1"/>
      <c r="N2112" s="1"/>
      <c r="O2112" s="1"/>
      <c r="P2112" s="8"/>
      <c r="Q2112" s="26"/>
      <c r="R2112" s="17"/>
      <c r="T2112" t="str">
        <f t="shared" si="32"/>
        <v/>
      </c>
      <c r="U2112" s="34"/>
      <c r="V2112" s="28"/>
      <c r="W2112" s="29"/>
      <c r="X2112" s="30"/>
    </row>
    <row r="2113" spans="1:24">
      <c r="A2113" s="1"/>
      <c r="B2113" s="1"/>
      <c r="C2113" s="1"/>
      <c r="D2113" s="13"/>
      <c r="E2113" s="22"/>
      <c r="F2113" s="13"/>
      <c r="G2113" s="1"/>
      <c r="H2113" s="1"/>
      <c r="I2113" s="46"/>
      <c r="J2113" s="1"/>
      <c r="K2113" s="1"/>
      <c r="L2113" s="1"/>
      <c r="M2113" s="1"/>
      <c r="N2113" s="1"/>
      <c r="O2113" s="1"/>
      <c r="P2113" s="8"/>
      <c r="Q2113" s="26"/>
      <c r="R2113" s="17"/>
      <c r="T2113" t="str">
        <f t="shared" si="32"/>
        <v/>
      </c>
      <c r="U2113" s="34"/>
      <c r="V2113" s="28"/>
      <c r="W2113" s="29"/>
      <c r="X2113" s="30"/>
    </row>
    <row r="2114" spans="1:24">
      <c r="A2114" s="1"/>
      <c r="B2114" s="1"/>
      <c r="C2114" s="1"/>
      <c r="D2114" s="13"/>
      <c r="E2114" s="22"/>
      <c r="F2114" s="13"/>
      <c r="G2114" s="1"/>
      <c r="H2114" s="1"/>
      <c r="I2114" s="46"/>
      <c r="J2114" s="1"/>
      <c r="K2114" s="1"/>
      <c r="L2114" s="1"/>
      <c r="M2114" s="1"/>
      <c r="N2114" s="1"/>
      <c r="O2114" s="1"/>
      <c r="P2114" s="8"/>
      <c r="Q2114" s="26"/>
      <c r="R2114" s="17"/>
      <c r="T2114" t="str">
        <f t="shared" si="32"/>
        <v/>
      </c>
      <c r="U2114" s="34"/>
      <c r="V2114" s="28"/>
      <c r="W2114" s="29"/>
      <c r="X2114" s="30"/>
    </row>
    <row r="2115" spans="1:24">
      <c r="A2115" s="1"/>
      <c r="B2115" s="1"/>
      <c r="C2115" s="1"/>
      <c r="D2115" s="13"/>
      <c r="E2115" s="22"/>
      <c r="F2115" s="13"/>
      <c r="G2115" s="1"/>
      <c r="H2115" s="1"/>
      <c r="I2115" s="46"/>
      <c r="J2115" s="1"/>
      <c r="K2115" s="1"/>
      <c r="L2115" s="1"/>
      <c r="M2115" s="1"/>
      <c r="N2115" s="1"/>
      <c r="O2115" s="1"/>
      <c r="P2115" s="8"/>
      <c r="Q2115" s="26"/>
      <c r="R2115" s="17"/>
      <c r="T2115" t="str">
        <f t="shared" si="32"/>
        <v/>
      </c>
      <c r="U2115" s="34"/>
      <c r="V2115" s="28"/>
      <c r="W2115" s="29"/>
      <c r="X2115" s="30"/>
    </row>
    <row r="2116" spans="1:24">
      <c r="A2116" s="1"/>
      <c r="B2116" s="1"/>
      <c r="C2116" s="1"/>
      <c r="D2116" s="13"/>
      <c r="E2116" s="22"/>
      <c r="F2116" s="13"/>
      <c r="G2116" s="1"/>
      <c r="H2116" s="1"/>
      <c r="I2116" s="46"/>
      <c r="J2116" s="1"/>
      <c r="K2116" s="1"/>
      <c r="L2116" s="1"/>
      <c r="M2116" s="1"/>
      <c r="N2116" s="1"/>
      <c r="O2116" s="1"/>
      <c r="P2116" s="8"/>
      <c r="Q2116" s="26"/>
      <c r="R2116" s="17"/>
      <c r="T2116" t="str">
        <f t="shared" si="32"/>
        <v/>
      </c>
      <c r="U2116" s="34"/>
      <c r="V2116" s="28"/>
      <c r="W2116" s="29"/>
      <c r="X2116" s="30"/>
    </row>
    <row r="2117" spans="1:24">
      <c r="A2117" s="1"/>
      <c r="B2117" s="1"/>
      <c r="C2117" s="1"/>
      <c r="D2117" s="13"/>
      <c r="E2117" s="22"/>
      <c r="F2117" s="13"/>
      <c r="G2117" s="1"/>
      <c r="H2117" s="1"/>
      <c r="I2117" s="46"/>
      <c r="J2117" s="1"/>
      <c r="K2117" s="1"/>
      <c r="L2117" s="1"/>
      <c r="M2117" s="1"/>
      <c r="N2117" s="1"/>
      <c r="O2117" s="1"/>
      <c r="P2117" s="8"/>
      <c r="Q2117" s="26"/>
      <c r="R2117" s="17"/>
      <c r="T2117" t="str">
        <f t="shared" si="32"/>
        <v/>
      </c>
      <c r="U2117" s="34"/>
      <c r="V2117" s="28"/>
      <c r="W2117" s="29"/>
      <c r="X2117" s="30"/>
    </row>
    <row r="2118" spans="1:24">
      <c r="A2118" s="1"/>
      <c r="B2118" s="1"/>
      <c r="C2118" s="1"/>
      <c r="D2118" s="13"/>
      <c r="E2118" s="22"/>
      <c r="F2118" s="13"/>
      <c r="G2118" s="1"/>
      <c r="H2118" s="1"/>
      <c r="I2118" s="46"/>
      <c r="J2118" s="1"/>
      <c r="K2118" s="1"/>
      <c r="L2118" s="1"/>
      <c r="M2118" s="1"/>
      <c r="N2118" s="1"/>
      <c r="O2118" s="1"/>
      <c r="P2118" s="8"/>
      <c r="Q2118" s="26"/>
      <c r="R2118" s="17"/>
      <c r="T2118" t="str">
        <f t="shared" ref="T2118:T2181" si="33">IF(AND(Q2118=0,R2118=0),"",IF(I2118="","",($U$1-I2118)+1))</f>
        <v/>
      </c>
      <c r="U2118" s="34"/>
      <c r="V2118" s="28"/>
      <c r="W2118" s="29"/>
      <c r="X2118" s="30"/>
    </row>
    <row r="2119" spans="1:24">
      <c r="A2119" s="1"/>
      <c r="B2119" s="1"/>
      <c r="C2119" s="1"/>
      <c r="D2119" s="13"/>
      <c r="E2119" s="22"/>
      <c r="F2119" s="13"/>
      <c r="G2119" s="1"/>
      <c r="H2119" s="1"/>
      <c r="I2119" s="46"/>
      <c r="J2119" s="1"/>
      <c r="K2119" s="1"/>
      <c r="L2119" s="1"/>
      <c r="M2119" s="1"/>
      <c r="N2119" s="1"/>
      <c r="O2119" s="1"/>
      <c r="P2119" s="8"/>
      <c r="Q2119" s="26"/>
      <c r="R2119" s="17"/>
      <c r="T2119" t="str">
        <f t="shared" si="33"/>
        <v/>
      </c>
      <c r="U2119" s="34"/>
      <c r="V2119" s="28"/>
      <c r="W2119" s="29"/>
      <c r="X2119" s="30"/>
    </row>
    <row r="2120" spans="1:24">
      <c r="A2120" s="1"/>
      <c r="B2120" s="1"/>
      <c r="C2120" s="1"/>
      <c r="D2120" s="13"/>
      <c r="E2120" s="22"/>
      <c r="F2120" s="13"/>
      <c r="G2120" s="1"/>
      <c r="H2120" s="1"/>
      <c r="I2120" s="46"/>
      <c r="J2120" s="1"/>
      <c r="K2120" s="1"/>
      <c r="L2120" s="1"/>
      <c r="M2120" s="1"/>
      <c r="N2120" s="1"/>
      <c r="O2120" s="1"/>
      <c r="P2120" s="8"/>
      <c r="Q2120" s="26"/>
      <c r="R2120" s="17"/>
      <c r="T2120" t="str">
        <f t="shared" si="33"/>
        <v/>
      </c>
      <c r="U2120" s="34"/>
      <c r="V2120" s="28"/>
      <c r="W2120" s="29"/>
      <c r="X2120" s="30"/>
    </row>
    <row r="2121" spans="1:24">
      <c r="A2121" s="1"/>
      <c r="B2121" s="1"/>
      <c r="C2121" s="1"/>
      <c r="D2121" s="13"/>
      <c r="E2121" s="22"/>
      <c r="F2121" s="13"/>
      <c r="G2121" s="1"/>
      <c r="H2121" s="1"/>
      <c r="I2121" s="46"/>
      <c r="J2121" s="1"/>
      <c r="K2121" s="1"/>
      <c r="L2121" s="1"/>
      <c r="M2121" s="1"/>
      <c r="N2121" s="1"/>
      <c r="O2121" s="1"/>
      <c r="P2121" s="8"/>
      <c r="Q2121" s="26"/>
      <c r="R2121" s="17"/>
      <c r="T2121" t="str">
        <f t="shared" si="33"/>
        <v/>
      </c>
      <c r="U2121" s="34"/>
      <c r="V2121" s="28"/>
      <c r="W2121" s="29"/>
      <c r="X2121" s="30"/>
    </row>
    <row r="2122" spans="1:24">
      <c r="A2122" s="1"/>
      <c r="B2122" s="1"/>
      <c r="C2122" s="1"/>
      <c r="D2122" s="13"/>
      <c r="E2122" s="22"/>
      <c r="F2122" s="13"/>
      <c r="G2122" s="1"/>
      <c r="H2122" s="1"/>
      <c r="I2122" s="46"/>
      <c r="J2122" s="1"/>
      <c r="K2122" s="1"/>
      <c r="L2122" s="1"/>
      <c r="M2122" s="1"/>
      <c r="N2122" s="1"/>
      <c r="O2122" s="1"/>
      <c r="P2122" s="8"/>
      <c r="Q2122" s="26"/>
      <c r="R2122" s="17"/>
      <c r="T2122" t="str">
        <f t="shared" si="33"/>
        <v/>
      </c>
      <c r="U2122" s="34"/>
      <c r="V2122" s="28"/>
      <c r="W2122" s="29"/>
      <c r="X2122" s="30"/>
    </row>
    <row r="2123" spans="1:24">
      <c r="A2123" s="1"/>
      <c r="B2123" s="1"/>
      <c r="C2123" s="1"/>
      <c r="D2123" s="13"/>
      <c r="E2123" s="22"/>
      <c r="F2123" s="13"/>
      <c r="G2123" s="1"/>
      <c r="H2123" s="1"/>
      <c r="I2123" s="46"/>
      <c r="J2123" s="1"/>
      <c r="K2123" s="1"/>
      <c r="L2123" s="1"/>
      <c r="M2123" s="1"/>
      <c r="N2123" s="1"/>
      <c r="O2123" s="1"/>
      <c r="P2123" s="8"/>
      <c r="Q2123" s="26"/>
      <c r="R2123" s="17"/>
      <c r="T2123" t="str">
        <f t="shared" si="33"/>
        <v/>
      </c>
      <c r="U2123" s="34"/>
      <c r="V2123" s="28"/>
      <c r="W2123" s="29"/>
      <c r="X2123" s="30"/>
    </row>
    <row r="2124" spans="1:24">
      <c r="A2124" s="1"/>
      <c r="B2124" s="1"/>
      <c r="C2124" s="1"/>
      <c r="D2124" s="13"/>
      <c r="E2124" s="22"/>
      <c r="F2124" s="13"/>
      <c r="G2124" s="1"/>
      <c r="H2124" s="1"/>
      <c r="I2124" s="46"/>
      <c r="J2124" s="1"/>
      <c r="K2124" s="1"/>
      <c r="L2124" s="1"/>
      <c r="M2124" s="1"/>
      <c r="N2124" s="1"/>
      <c r="O2124" s="1"/>
      <c r="P2124" s="8"/>
      <c r="Q2124" s="26"/>
      <c r="R2124" s="17"/>
      <c r="T2124" t="str">
        <f t="shared" si="33"/>
        <v/>
      </c>
      <c r="U2124" s="34"/>
      <c r="V2124" s="28"/>
      <c r="W2124" s="29"/>
      <c r="X2124" s="30"/>
    </row>
    <row r="2125" spans="1:24">
      <c r="A2125" s="1"/>
      <c r="B2125" s="1"/>
      <c r="C2125" s="1"/>
      <c r="D2125" s="13"/>
      <c r="E2125" s="22"/>
      <c r="F2125" s="13"/>
      <c r="G2125" s="1"/>
      <c r="H2125" s="1"/>
      <c r="I2125" s="46"/>
      <c r="J2125" s="1"/>
      <c r="K2125" s="1"/>
      <c r="L2125" s="1"/>
      <c r="M2125" s="1"/>
      <c r="N2125" s="1"/>
      <c r="O2125" s="1"/>
      <c r="P2125" s="8"/>
      <c r="Q2125" s="26"/>
      <c r="R2125" s="17"/>
      <c r="T2125" t="str">
        <f t="shared" si="33"/>
        <v/>
      </c>
      <c r="U2125" s="34"/>
      <c r="V2125" s="28"/>
      <c r="W2125" s="29"/>
      <c r="X2125" s="30"/>
    </row>
    <row r="2126" spans="1:24">
      <c r="A2126" s="1"/>
      <c r="B2126" s="1"/>
      <c r="C2126" s="1"/>
      <c r="D2126" s="13"/>
      <c r="E2126" s="22"/>
      <c r="F2126" s="13"/>
      <c r="G2126" s="1"/>
      <c r="H2126" s="1"/>
      <c r="I2126" s="46"/>
      <c r="J2126" s="1"/>
      <c r="K2126" s="1"/>
      <c r="L2126" s="1"/>
      <c r="M2126" s="1"/>
      <c r="N2126" s="1"/>
      <c r="O2126" s="1"/>
      <c r="P2126" s="8"/>
      <c r="Q2126" s="26"/>
      <c r="R2126" s="17"/>
      <c r="T2126" t="str">
        <f t="shared" si="33"/>
        <v/>
      </c>
      <c r="U2126" s="34"/>
      <c r="V2126" s="28"/>
      <c r="W2126" s="29"/>
      <c r="X2126" s="30"/>
    </row>
    <row r="2127" spans="1:24">
      <c r="A2127" s="1"/>
      <c r="B2127" s="1"/>
      <c r="C2127" s="1"/>
      <c r="D2127" s="13"/>
      <c r="E2127" s="22"/>
      <c r="F2127" s="13"/>
      <c r="G2127" s="1"/>
      <c r="H2127" s="1"/>
      <c r="I2127" s="46"/>
      <c r="J2127" s="1"/>
      <c r="K2127" s="1"/>
      <c r="L2127" s="1"/>
      <c r="M2127" s="1"/>
      <c r="N2127" s="1"/>
      <c r="O2127" s="1"/>
      <c r="P2127" s="8"/>
      <c r="Q2127" s="26"/>
      <c r="R2127" s="17"/>
      <c r="T2127" t="str">
        <f t="shared" si="33"/>
        <v/>
      </c>
      <c r="U2127" s="34"/>
      <c r="V2127" s="28"/>
      <c r="W2127" s="29"/>
      <c r="X2127" s="30"/>
    </row>
    <row r="2128" spans="1:24">
      <c r="A2128" s="1"/>
      <c r="B2128" s="1"/>
      <c r="C2128" s="1"/>
      <c r="D2128" s="13"/>
      <c r="E2128" s="22"/>
      <c r="F2128" s="13"/>
      <c r="G2128" s="1"/>
      <c r="H2128" s="1"/>
      <c r="I2128" s="46"/>
      <c r="J2128" s="1"/>
      <c r="K2128" s="1"/>
      <c r="L2128" s="1"/>
      <c r="M2128" s="1"/>
      <c r="N2128" s="1"/>
      <c r="O2128" s="1"/>
      <c r="P2128" s="8"/>
      <c r="Q2128" s="26"/>
      <c r="R2128" s="17"/>
      <c r="T2128" t="str">
        <f t="shared" si="33"/>
        <v/>
      </c>
      <c r="U2128" s="34"/>
      <c r="V2128" s="28"/>
      <c r="W2128" s="29"/>
      <c r="X2128" s="30"/>
    </row>
    <row r="2129" spans="1:24">
      <c r="A2129" s="1"/>
      <c r="B2129" s="1"/>
      <c r="C2129" s="1"/>
      <c r="D2129" s="13"/>
      <c r="E2129" s="22"/>
      <c r="F2129" s="13"/>
      <c r="G2129" s="1"/>
      <c r="H2129" s="1"/>
      <c r="I2129" s="46"/>
      <c r="J2129" s="1"/>
      <c r="K2129" s="1"/>
      <c r="L2129" s="1"/>
      <c r="M2129" s="1"/>
      <c r="N2129" s="1"/>
      <c r="O2129" s="1"/>
      <c r="P2129" s="8"/>
      <c r="Q2129" s="26"/>
      <c r="R2129" s="17"/>
      <c r="T2129" t="str">
        <f t="shared" si="33"/>
        <v/>
      </c>
      <c r="U2129" s="34"/>
      <c r="V2129" s="28"/>
      <c r="W2129" s="29"/>
      <c r="X2129" s="30"/>
    </row>
    <row r="2130" spans="1:24">
      <c r="A2130" s="1"/>
      <c r="B2130" s="1"/>
      <c r="C2130" s="1"/>
      <c r="D2130" s="13"/>
      <c r="E2130" s="22"/>
      <c r="F2130" s="13"/>
      <c r="G2130" s="1"/>
      <c r="H2130" s="1"/>
      <c r="I2130" s="46"/>
      <c r="J2130" s="1"/>
      <c r="K2130" s="1"/>
      <c r="L2130" s="1"/>
      <c r="M2130" s="1"/>
      <c r="N2130" s="1"/>
      <c r="O2130" s="1"/>
      <c r="P2130" s="8"/>
      <c r="Q2130" s="26"/>
      <c r="R2130" s="17"/>
      <c r="T2130" t="str">
        <f t="shared" si="33"/>
        <v/>
      </c>
      <c r="U2130" s="34"/>
      <c r="V2130" s="28"/>
      <c r="W2130" s="29"/>
      <c r="X2130" s="30"/>
    </row>
    <row r="2131" spans="1:24">
      <c r="A2131" s="1"/>
      <c r="B2131" s="1"/>
      <c r="C2131" s="1"/>
      <c r="D2131" s="13"/>
      <c r="E2131" s="22"/>
      <c r="F2131" s="13"/>
      <c r="G2131" s="1"/>
      <c r="H2131" s="1"/>
      <c r="I2131" s="46"/>
      <c r="J2131" s="1"/>
      <c r="K2131" s="1"/>
      <c r="L2131" s="1"/>
      <c r="M2131" s="1"/>
      <c r="N2131" s="1"/>
      <c r="O2131" s="1"/>
      <c r="P2131" s="8"/>
      <c r="Q2131" s="26"/>
      <c r="R2131" s="17"/>
      <c r="T2131" t="str">
        <f t="shared" si="33"/>
        <v/>
      </c>
      <c r="U2131" s="34"/>
      <c r="V2131" s="28"/>
      <c r="W2131" s="29"/>
      <c r="X2131" s="30"/>
    </row>
    <row r="2132" spans="1:24">
      <c r="A2132" s="1"/>
      <c r="B2132" s="1"/>
      <c r="C2132" s="1"/>
      <c r="D2132" s="13"/>
      <c r="E2132" s="22"/>
      <c r="F2132" s="13"/>
      <c r="G2132" s="1"/>
      <c r="H2132" s="1"/>
      <c r="I2132" s="46"/>
      <c r="J2132" s="1"/>
      <c r="K2132" s="1"/>
      <c r="L2132" s="1"/>
      <c r="M2132" s="1"/>
      <c r="N2132" s="1"/>
      <c r="O2132" s="1"/>
      <c r="P2132" s="8"/>
      <c r="Q2132" s="26"/>
      <c r="R2132" s="17"/>
      <c r="T2132" t="str">
        <f t="shared" si="33"/>
        <v/>
      </c>
      <c r="U2132" s="34"/>
      <c r="V2132" s="28"/>
      <c r="W2132" s="29"/>
      <c r="X2132" s="30"/>
    </row>
    <row r="2133" spans="1:24">
      <c r="A2133" s="1"/>
      <c r="B2133" s="1"/>
      <c r="C2133" s="1"/>
      <c r="D2133" s="13"/>
      <c r="E2133" s="22"/>
      <c r="F2133" s="13"/>
      <c r="G2133" s="1"/>
      <c r="H2133" s="1"/>
      <c r="I2133" s="46"/>
      <c r="J2133" s="1"/>
      <c r="K2133" s="1"/>
      <c r="L2133" s="1"/>
      <c r="M2133" s="1"/>
      <c r="N2133" s="1"/>
      <c r="O2133" s="1"/>
      <c r="P2133" s="8"/>
      <c r="Q2133" s="26"/>
      <c r="R2133" s="17"/>
      <c r="T2133" t="str">
        <f t="shared" si="33"/>
        <v/>
      </c>
      <c r="U2133" s="34"/>
      <c r="V2133" s="28"/>
      <c r="W2133" s="29"/>
      <c r="X2133" s="30"/>
    </row>
    <row r="2134" spans="1:24">
      <c r="A2134" s="1"/>
      <c r="B2134" s="1"/>
      <c r="C2134" s="1"/>
      <c r="D2134" s="13"/>
      <c r="E2134" s="22"/>
      <c r="F2134" s="13"/>
      <c r="G2134" s="1"/>
      <c r="H2134" s="1"/>
      <c r="I2134" s="46"/>
      <c r="J2134" s="1"/>
      <c r="K2134" s="1"/>
      <c r="L2134" s="1"/>
      <c r="M2134" s="1"/>
      <c r="N2134" s="1"/>
      <c r="O2134" s="1"/>
      <c r="P2134" s="8"/>
      <c r="Q2134" s="26"/>
      <c r="R2134" s="17"/>
      <c r="T2134" t="str">
        <f t="shared" si="33"/>
        <v/>
      </c>
      <c r="U2134" s="34"/>
      <c r="V2134" s="28"/>
      <c r="W2134" s="29"/>
      <c r="X2134" s="30"/>
    </row>
    <row r="2135" spans="1:24">
      <c r="A2135" s="1"/>
      <c r="B2135" s="1"/>
      <c r="C2135" s="1"/>
      <c r="D2135" s="13"/>
      <c r="E2135" s="22"/>
      <c r="F2135" s="13"/>
      <c r="G2135" s="1"/>
      <c r="H2135" s="1"/>
      <c r="I2135" s="46"/>
      <c r="J2135" s="1"/>
      <c r="K2135" s="1"/>
      <c r="L2135" s="1"/>
      <c r="M2135" s="1"/>
      <c r="N2135" s="1"/>
      <c r="O2135" s="1"/>
      <c r="P2135" s="8"/>
      <c r="Q2135" s="26"/>
      <c r="R2135" s="17"/>
      <c r="T2135" t="str">
        <f t="shared" si="33"/>
        <v/>
      </c>
      <c r="U2135" s="34"/>
      <c r="V2135" s="28"/>
      <c r="W2135" s="29"/>
      <c r="X2135" s="30"/>
    </row>
    <row r="2136" spans="1:24">
      <c r="A2136" s="1"/>
      <c r="B2136" s="1"/>
      <c r="C2136" s="1"/>
      <c r="D2136" s="13"/>
      <c r="E2136" s="22"/>
      <c r="F2136" s="13"/>
      <c r="G2136" s="1"/>
      <c r="H2136" s="1"/>
      <c r="I2136" s="46"/>
      <c r="J2136" s="1"/>
      <c r="K2136" s="1"/>
      <c r="L2136" s="1"/>
      <c r="M2136" s="1"/>
      <c r="N2136" s="1"/>
      <c r="O2136" s="1"/>
      <c r="P2136" s="8"/>
      <c r="Q2136" s="26"/>
      <c r="R2136" s="17"/>
      <c r="T2136" t="str">
        <f t="shared" si="33"/>
        <v/>
      </c>
      <c r="U2136" s="34"/>
      <c r="V2136" s="28"/>
      <c r="W2136" s="29"/>
      <c r="X2136" s="30"/>
    </row>
    <row r="2137" spans="1:24">
      <c r="A2137" s="1"/>
      <c r="B2137" s="1"/>
      <c r="C2137" s="1"/>
      <c r="D2137" s="13"/>
      <c r="E2137" s="22"/>
      <c r="F2137" s="13"/>
      <c r="G2137" s="1"/>
      <c r="H2137" s="1"/>
      <c r="I2137" s="46"/>
      <c r="J2137" s="1"/>
      <c r="K2137" s="1"/>
      <c r="L2137" s="1"/>
      <c r="M2137" s="1"/>
      <c r="N2137" s="1"/>
      <c r="O2137" s="1"/>
      <c r="P2137" s="8"/>
      <c r="Q2137" s="26"/>
      <c r="R2137" s="17"/>
      <c r="T2137" t="str">
        <f t="shared" si="33"/>
        <v/>
      </c>
      <c r="U2137" s="34"/>
      <c r="V2137" s="28"/>
      <c r="W2137" s="29"/>
      <c r="X2137" s="30"/>
    </row>
    <row r="2138" spans="1:24">
      <c r="A2138" s="1"/>
      <c r="B2138" s="1"/>
      <c r="C2138" s="1"/>
      <c r="D2138" s="13"/>
      <c r="E2138" s="22"/>
      <c r="F2138" s="13"/>
      <c r="G2138" s="1"/>
      <c r="H2138" s="1"/>
      <c r="I2138" s="46"/>
      <c r="J2138" s="1"/>
      <c r="K2138" s="1"/>
      <c r="L2138" s="1"/>
      <c r="M2138" s="1"/>
      <c r="N2138" s="1"/>
      <c r="O2138" s="1"/>
      <c r="P2138" s="8"/>
      <c r="Q2138" s="26"/>
      <c r="R2138" s="17"/>
      <c r="T2138" t="str">
        <f t="shared" si="33"/>
        <v/>
      </c>
      <c r="U2138" s="34"/>
      <c r="V2138" s="28"/>
      <c r="W2138" s="29"/>
      <c r="X2138" s="30"/>
    </row>
    <row r="2139" spans="1:24">
      <c r="A2139" s="1"/>
      <c r="B2139" s="1"/>
      <c r="C2139" s="1"/>
      <c r="D2139" s="13"/>
      <c r="E2139" s="22"/>
      <c r="F2139" s="13"/>
      <c r="G2139" s="1"/>
      <c r="H2139" s="1"/>
      <c r="I2139" s="46"/>
      <c r="J2139" s="1"/>
      <c r="K2139" s="1"/>
      <c r="L2139" s="1"/>
      <c r="M2139" s="1"/>
      <c r="N2139" s="1"/>
      <c r="O2139" s="1"/>
      <c r="P2139" s="8"/>
      <c r="Q2139" s="26"/>
      <c r="R2139" s="17"/>
      <c r="T2139" t="str">
        <f t="shared" si="33"/>
        <v/>
      </c>
      <c r="U2139" s="34"/>
      <c r="V2139" s="28"/>
      <c r="W2139" s="29"/>
      <c r="X2139" s="30"/>
    </row>
    <row r="2140" spans="1:24">
      <c r="A2140" s="1"/>
      <c r="B2140" s="1"/>
      <c r="C2140" s="1"/>
      <c r="D2140" s="13"/>
      <c r="E2140" s="22"/>
      <c r="F2140" s="13"/>
      <c r="G2140" s="1"/>
      <c r="H2140" s="1"/>
      <c r="I2140" s="46"/>
      <c r="J2140" s="1"/>
      <c r="K2140" s="1"/>
      <c r="L2140" s="1"/>
      <c r="M2140" s="1"/>
      <c r="N2140" s="1"/>
      <c r="O2140" s="1"/>
      <c r="P2140" s="8"/>
      <c r="Q2140" s="26"/>
      <c r="R2140" s="17"/>
      <c r="T2140" t="str">
        <f t="shared" si="33"/>
        <v/>
      </c>
      <c r="U2140" s="34"/>
      <c r="V2140" s="28"/>
      <c r="W2140" s="29"/>
      <c r="X2140" s="30"/>
    </row>
    <row r="2141" spans="1:24">
      <c r="A2141" s="1"/>
      <c r="B2141" s="1"/>
      <c r="C2141" s="1"/>
      <c r="D2141" s="13"/>
      <c r="E2141" s="22"/>
      <c r="F2141" s="13"/>
      <c r="G2141" s="1"/>
      <c r="H2141" s="1"/>
      <c r="I2141" s="46"/>
      <c r="J2141" s="1"/>
      <c r="K2141" s="1"/>
      <c r="L2141" s="1"/>
      <c r="M2141" s="1"/>
      <c r="N2141" s="1"/>
      <c r="O2141" s="1"/>
      <c r="P2141" s="8"/>
      <c r="Q2141" s="26"/>
      <c r="R2141" s="17"/>
      <c r="T2141" t="str">
        <f t="shared" si="33"/>
        <v/>
      </c>
      <c r="U2141" s="34"/>
      <c r="V2141" s="28"/>
      <c r="W2141" s="29"/>
      <c r="X2141" s="30"/>
    </row>
    <row r="2142" spans="1:24">
      <c r="A2142" s="1"/>
      <c r="B2142" s="1"/>
      <c r="C2142" s="1"/>
      <c r="D2142" s="13"/>
      <c r="E2142" s="22"/>
      <c r="F2142" s="13"/>
      <c r="G2142" s="1"/>
      <c r="H2142" s="1"/>
      <c r="I2142" s="46"/>
      <c r="J2142" s="1"/>
      <c r="K2142" s="1"/>
      <c r="L2142" s="1"/>
      <c r="M2142" s="1"/>
      <c r="N2142" s="1"/>
      <c r="O2142" s="1"/>
      <c r="P2142" s="8"/>
      <c r="Q2142" s="26"/>
      <c r="R2142" s="17"/>
      <c r="T2142" t="str">
        <f t="shared" si="33"/>
        <v/>
      </c>
      <c r="U2142" s="34"/>
      <c r="V2142" s="28"/>
      <c r="W2142" s="29"/>
      <c r="X2142" s="30"/>
    </row>
    <row r="2143" spans="1:24">
      <c r="A2143" s="1"/>
      <c r="B2143" s="1"/>
      <c r="C2143" s="1"/>
      <c r="D2143" s="13"/>
      <c r="E2143" s="22"/>
      <c r="F2143" s="13"/>
      <c r="G2143" s="1"/>
      <c r="H2143" s="1"/>
      <c r="I2143" s="46"/>
      <c r="J2143" s="1"/>
      <c r="K2143" s="1"/>
      <c r="L2143" s="1"/>
      <c r="M2143" s="1"/>
      <c r="N2143" s="1"/>
      <c r="O2143" s="1"/>
      <c r="P2143" s="8"/>
      <c r="Q2143" s="26"/>
      <c r="R2143" s="17"/>
      <c r="T2143" t="str">
        <f t="shared" si="33"/>
        <v/>
      </c>
      <c r="U2143" s="34"/>
      <c r="V2143" s="28"/>
      <c r="W2143" s="29"/>
      <c r="X2143" s="30"/>
    </row>
    <row r="2144" spans="1:24">
      <c r="A2144" s="1"/>
      <c r="B2144" s="1"/>
      <c r="C2144" s="1"/>
      <c r="D2144" s="13"/>
      <c r="E2144" s="22"/>
      <c r="F2144" s="13"/>
      <c r="G2144" s="1"/>
      <c r="H2144" s="1"/>
      <c r="I2144" s="46"/>
      <c r="J2144" s="1"/>
      <c r="K2144" s="1"/>
      <c r="L2144" s="1"/>
      <c r="M2144" s="1"/>
      <c r="N2144" s="1"/>
      <c r="O2144" s="1"/>
      <c r="P2144" s="8"/>
      <c r="Q2144" s="26"/>
      <c r="R2144" s="17"/>
      <c r="T2144" t="str">
        <f t="shared" si="33"/>
        <v/>
      </c>
      <c r="U2144" s="34"/>
      <c r="V2144" s="28"/>
      <c r="W2144" s="29"/>
      <c r="X2144" s="30"/>
    </row>
    <row r="2145" spans="1:24">
      <c r="A2145" s="1"/>
      <c r="B2145" s="1"/>
      <c r="C2145" s="1"/>
      <c r="D2145" s="13"/>
      <c r="E2145" s="22"/>
      <c r="F2145" s="13"/>
      <c r="G2145" s="1"/>
      <c r="H2145" s="1"/>
      <c r="I2145" s="46"/>
      <c r="J2145" s="1"/>
      <c r="K2145" s="1"/>
      <c r="L2145" s="1"/>
      <c r="M2145" s="1"/>
      <c r="N2145" s="1"/>
      <c r="O2145" s="1"/>
      <c r="P2145" s="8"/>
      <c r="Q2145" s="26"/>
      <c r="R2145" s="17"/>
      <c r="T2145" t="str">
        <f t="shared" si="33"/>
        <v/>
      </c>
      <c r="U2145" s="34"/>
      <c r="V2145" s="28"/>
      <c r="W2145" s="29"/>
      <c r="X2145" s="30"/>
    </row>
    <row r="2146" spans="1:24">
      <c r="A2146" s="1"/>
      <c r="B2146" s="1"/>
      <c r="C2146" s="1"/>
      <c r="D2146" s="13"/>
      <c r="E2146" s="22"/>
      <c r="F2146" s="13"/>
      <c r="G2146" s="1"/>
      <c r="H2146" s="1"/>
      <c r="I2146" s="46"/>
      <c r="J2146" s="1"/>
      <c r="K2146" s="1"/>
      <c r="L2146" s="1"/>
      <c r="M2146" s="1"/>
      <c r="N2146" s="1"/>
      <c r="O2146" s="1"/>
      <c r="P2146" s="8"/>
      <c r="Q2146" s="26"/>
      <c r="R2146" s="17"/>
      <c r="T2146" t="str">
        <f t="shared" si="33"/>
        <v/>
      </c>
      <c r="U2146" s="34"/>
      <c r="V2146" s="28"/>
      <c r="W2146" s="29"/>
      <c r="X2146" s="30"/>
    </row>
    <row r="2147" spans="1:24">
      <c r="A2147" s="1"/>
      <c r="B2147" s="1"/>
      <c r="C2147" s="1"/>
      <c r="D2147" s="13"/>
      <c r="E2147" s="22"/>
      <c r="F2147" s="13"/>
      <c r="G2147" s="1"/>
      <c r="H2147" s="1"/>
      <c r="I2147" s="46"/>
      <c r="J2147" s="1"/>
      <c r="K2147" s="1"/>
      <c r="L2147" s="1"/>
      <c r="M2147" s="1"/>
      <c r="N2147" s="1"/>
      <c r="O2147" s="1"/>
      <c r="P2147" s="8"/>
      <c r="Q2147" s="26"/>
      <c r="R2147" s="17"/>
      <c r="T2147" t="str">
        <f t="shared" si="33"/>
        <v/>
      </c>
      <c r="U2147" s="34"/>
      <c r="V2147" s="28"/>
      <c r="W2147" s="29"/>
      <c r="X2147" s="30"/>
    </row>
    <row r="2148" spans="1:24">
      <c r="A2148" s="1"/>
      <c r="B2148" s="1"/>
      <c r="C2148" s="1"/>
      <c r="D2148" s="13"/>
      <c r="E2148" s="22"/>
      <c r="F2148" s="13"/>
      <c r="G2148" s="1"/>
      <c r="H2148" s="1"/>
      <c r="I2148" s="46"/>
      <c r="J2148" s="1"/>
      <c r="K2148" s="1"/>
      <c r="L2148" s="1"/>
      <c r="M2148" s="1"/>
      <c r="N2148" s="1"/>
      <c r="O2148" s="1"/>
      <c r="P2148" s="8"/>
      <c r="Q2148" s="26"/>
      <c r="R2148" s="17"/>
      <c r="T2148" t="str">
        <f t="shared" si="33"/>
        <v/>
      </c>
      <c r="U2148" s="34"/>
      <c r="V2148" s="28"/>
      <c r="W2148" s="29"/>
      <c r="X2148" s="30"/>
    </row>
    <row r="2149" spans="1:24">
      <c r="A2149" s="1"/>
      <c r="B2149" s="1"/>
      <c r="C2149" s="1"/>
      <c r="D2149" s="13"/>
      <c r="E2149" s="22"/>
      <c r="F2149" s="13"/>
      <c r="G2149" s="1"/>
      <c r="H2149" s="1"/>
      <c r="I2149" s="46"/>
      <c r="J2149" s="1"/>
      <c r="K2149" s="1"/>
      <c r="L2149" s="1"/>
      <c r="M2149" s="1"/>
      <c r="N2149" s="1"/>
      <c r="O2149" s="1"/>
      <c r="P2149" s="8"/>
      <c r="Q2149" s="26"/>
      <c r="R2149" s="17"/>
      <c r="T2149" t="str">
        <f t="shared" si="33"/>
        <v/>
      </c>
      <c r="U2149" s="34"/>
      <c r="V2149" s="28"/>
      <c r="W2149" s="29"/>
      <c r="X2149" s="30"/>
    </row>
    <row r="2150" spans="1:24">
      <c r="A2150" s="1"/>
      <c r="B2150" s="1"/>
      <c r="C2150" s="1"/>
      <c r="D2150" s="13"/>
      <c r="E2150" s="22"/>
      <c r="F2150" s="13"/>
      <c r="G2150" s="1"/>
      <c r="H2150" s="1"/>
      <c r="I2150" s="46"/>
      <c r="J2150" s="1"/>
      <c r="K2150" s="1"/>
      <c r="L2150" s="1"/>
      <c r="M2150" s="1"/>
      <c r="N2150" s="1"/>
      <c r="O2150" s="1"/>
      <c r="P2150" s="8"/>
      <c r="Q2150" s="26"/>
      <c r="R2150" s="17"/>
      <c r="T2150" t="str">
        <f t="shared" si="33"/>
        <v/>
      </c>
      <c r="U2150" s="34"/>
      <c r="V2150" s="28"/>
      <c r="W2150" s="29"/>
      <c r="X2150" s="30"/>
    </row>
    <row r="2151" spans="1:24">
      <c r="A2151" s="1"/>
      <c r="B2151" s="1"/>
      <c r="C2151" s="1"/>
      <c r="D2151" s="13"/>
      <c r="E2151" s="22"/>
      <c r="F2151" s="13"/>
      <c r="G2151" s="1"/>
      <c r="H2151" s="1"/>
      <c r="I2151" s="46"/>
      <c r="J2151" s="1"/>
      <c r="K2151" s="1"/>
      <c r="L2151" s="1"/>
      <c r="M2151" s="1"/>
      <c r="N2151" s="1"/>
      <c r="O2151" s="1"/>
      <c r="P2151" s="8"/>
      <c r="Q2151" s="26"/>
      <c r="R2151" s="17"/>
      <c r="T2151" t="str">
        <f t="shared" si="33"/>
        <v/>
      </c>
      <c r="U2151" s="34"/>
      <c r="V2151" s="28"/>
      <c r="W2151" s="29"/>
      <c r="X2151" s="30"/>
    </row>
    <row r="2152" spans="1:24">
      <c r="A2152" s="1"/>
      <c r="B2152" s="1"/>
      <c r="C2152" s="1"/>
      <c r="D2152" s="13"/>
      <c r="E2152" s="22"/>
      <c r="F2152" s="13"/>
      <c r="G2152" s="1"/>
      <c r="H2152" s="1"/>
      <c r="I2152" s="46"/>
      <c r="J2152" s="1"/>
      <c r="K2152" s="1"/>
      <c r="L2152" s="1"/>
      <c r="M2152" s="1"/>
      <c r="N2152" s="1"/>
      <c r="O2152" s="1"/>
      <c r="P2152" s="8"/>
      <c r="Q2152" s="26"/>
      <c r="R2152" s="17"/>
      <c r="T2152" t="str">
        <f t="shared" si="33"/>
        <v/>
      </c>
      <c r="U2152" s="34"/>
      <c r="V2152" s="28"/>
      <c r="W2152" s="29"/>
      <c r="X2152" s="30"/>
    </row>
    <row r="2153" spans="1:24">
      <c r="A2153" s="1"/>
      <c r="B2153" s="1"/>
      <c r="C2153" s="1"/>
      <c r="D2153" s="13"/>
      <c r="E2153" s="22"/>
      <c r="F2153" s="13"/>
      <c r="G2153" s="1"/>
      <c r="H2153" s="1"/>
      <c r="I2153" s="46"/>
      <c r="J2153" s="1"/>
      <c r="K2153" s="1"/>
      <c r="L2153" s="1"/>
      <c r="M2153" s="1"/>
      <c r="N2153" s="1"/>
      <c r="O2153" s="1"/>
      <c r="P2153" s="8"/>
      <c r="Q2153" s="26"/>
      <c r="R2153" s="17"/>
      <c r="T2153" t="str">
        <f t="shared" si="33"/>
        <v/>
      </c>
      <c r="U2153" s="34"/>
      <c r="V2153" s="28"/>
      <c r="W2153" s="29"/>
      <c r="X2153" s="30"/>
    </row>
    <row r="2154" spans="1:24">
      <c r="A2154" s="1"/>
      <c r="B2154" s="1"/>
      <c r="C2154" s="1"/>
      <c r="D2154" s="13"/>
      <c r="E2154" s="22"/>
      <c r="F2154" s="13"/>
      <c r="G2154" s="1"/>
      <c r="H2154" s="1"/>
      <c r="I2154" s="46"/>
      <c r="J2154" s="1"/>
      <c r="K2154" s="1"/>
      <c r="L2154" s="1"/>
      <c r="M2154" s="1"/>
      <c r="N2154" s="1"/>
      <c r="O2154" s="1"/>
      <c r="P2154" s="8"/>
      <c r="Q2154" s="26"/>
      <c r="R2154" s="17"/>
      <c r="T2154" t="str">
        <f t="shared" si="33"/>
        <v/>
      </c>
      <c r="U2154" s="34"/>
      <c r="V2154" s="28"/>
      <c r="W2154" s="29"/>
      <c r="X2154" s="30"/>
    </row>
    <row r="2155" spans="1:24">
      <c r="A2155" s="1"/>
      <c r="B2155" s="1"/>
      <c r="C2155" s="1"/>
      <c r="D2155" s="13"/>
      <c r="E2155" s="22"/>
      <c r="F2155" s="13"/>
      <c r="G2155" s="1"/>
      <c r="H2155" s="1"/>
      <c r="I2155" s="46"/>
      <c r="J2155" s="1"/>
      <c r="K2155" s="1"/>
      <c r="L2155" s="1"/>
      <c r="M2155" s="1"/>
      <c r="N2155" s="1"/>
      <c r="O2155" s="1"/>
      <c r="P2155" s="8"/>
      <c r="Q2155" s="26"/>
      <c r="R2155" s="17"/>
      <c r="T2155" t="str">
        <f t="shared" si="33"/>
        <v/>
      </c>
      <c r="U2155" s="34"/>
      <c r="V2155" s="28"/>
      <c r="W2155" s="29"/>
      <c r="X2155" s="30"/>
    </row>
    <row r="2156" spans="1:24">
      <c r="A2156" s="1"/>
      <c r="B2156" s="1"/>
      <c r="C2156" s="1"/>
      <c r="D2156" s="13"/>
      <c r="E2156" s="22"/>
      <c r="F2156" s="13"/>
      <c r="G2156" s="1"/>
      <c r="H2156" s="1"/>
      <c r="I2156" s="46"/>
      <c r="J2156" s="1"/>
      <c r="K2156" s="1"/>
      <c r="L2156" s="1"/>
      <c r="M2156" s="1"/>
      <c r="N2156" s="1"/>
      <c r="O2156" s="1"/>
      <c r="P2156" s="8"/>
      <c r="Q2156" s="26"/>
      <c r="R2156" s="17"/>
      <c r="T2156" t="str">
        <f t="shared" si="33"/>
        <v/>
      </c>
      <c r="U2156" s="34"/>
      <c r="V2156" s="28"/>
      <c r="W2156" s="29"/>
      <c r="X2156" s="30"/>
    </row>
    <row r="2157" spans="1:24">
      <c r="A2157" s="1"/>
      <c r="B2157" s="1"/>
      <c r="C2157" s="1"/>
      <c r="D2157" s="13"/>
      <c r="E2157" s="22"/>
      <c r="F2157" s="13"/>
      <c r="G2157" s="1"/>
      <c r="H2157" s="1"/>
      <c r="I2157" s="46"/>
      <c r="J2157" s="1"/>
      <c r="K2157" s="1"/>
      <c r="L2157" s="1"/>
      <c r="M2157" s="1"/>
      <c r="N2157" s="1"/>
      <c r="O2157" s="1"/>
      <c r="P2157" s="8"/>
      <c r="Q2157" s="26"/>
      <c r="R2157" s="17"/>
      <c r="T2157" t="str">
        <f t="shared" si="33"/>
        <v/>
      </c>
      <c r="U2157" s="34"/>
      <c r="V2157" s="28"/>
      <c r="W2157" s="29"/>
      <c r="X2157" s="30"/>
    </row>
    <row r="2158" spans="1:24">
      <c r="A2158" s="1"/>
      <c r="B2158" s="1"/>
      <c r="C2158" s="1"/>
      <c r="D2158" s="13"/>
      <c r="E2158" s="22"/>
      <c r="F2158" s="13"/>
      <c r="G2158" s="1"/>
      <c r="H2158" s="1"/>
      <c r="I2158" s="46"/>
      <c r="J2158" s="1"/>
      <c r="K2158" s="1"/>
      <c r="L2158" s="1"/>
      <c r="M2158" s="1"/>
      <c r="N2158" s="1"/>
      <c r="O2158" s="1"/>
      <c r="P2158" s="8"/>
      <c r="Q2158" s="26"/>
      <c r="R2158" s="17"/>
      <c r="T2158" t="str">
        <f t="shared" si="33"/>
        <v/>
      </c>
      <c r="U2158" s="34"/>
      <c r="V2158" s="28"/>
      <c r="W2158" s="29"/>
      <c r="X2158" s="30"/>
    </row>
    <row r="2159" spans="1:24">
      <c r="A2159" s="1"/>
      <c r="B2159" s="1"/>
      <c r="C2159" s="1"/>
      <c r="D2159" s="13"/>
      <c r="E2159" s="22"/>
      <c r="F2159" s="13"/>
      <c r="G2159" s="1"/>
      <c r="H2159" s="1"/>
      <c r="I2159" s="46"/>
      <c r="J2159" s="1"/>
      <c r="K2159" s="1"/>
      <c r="L2159" s="1"/>
      <c r="M2159" s="1"/>
      <c r="N2159" s="1"/>
      <c r="O2159" s="1"/>
      <c r="P2159" s="8"/>
      <c r="Q2159" s="26"/>
      <c r="R2159" s="17"/>
      <c r="T2159" t="str">
        <f t="shared" si="33"/>
        <v/>
      </c>
      <c r="U2159" s="34"/>
      <c r="V2159" s="28"/>
      <c r="W2159" s="29"/>
      <c r="X2159" s="30"/>
    </row>
    <row r="2160" spans="1:24">
      <c r="A2160" s="1"/>
      <c r="B2160" s="1"/>
      <c r="C2160" s="1"/>
      <c r="D2160" s="13"/>
      <c r="E2160" s="22"/>
      <c r="F2160" s="13"/>
      <c r="G2160" s="1"/>
      <c r="H2160" s="1"/>
      <c r="I2160" s="46"/>
      <c r="J2160" s="1"/>
      <c r="K2160" s="1"/>
      <c r="L2160" s="1"/>
      <c r="M2160" s="1"/>
      <c r="N2160" s="1"/>
      <c r="O2160" s="1"/>
      <c r="P2160" s="8"/>
      <c r="Q2160" s="26"/>
      <c r="R2160" s="17"/>
      <c r="T2160" t="str">
        <f t="shared" si="33"/>
        <v/>
      </c>
      <c r="U2160" s="34"/>
      <c r="V2160" s="28"/>
      <c r="W2160" s="29"/>
      <c r="X2160" s="30"/>
    </row>
    <row r="2161" spans="1:24">
      <c r="A2161" s="1"/>
      <c r="B2161" s="1"/>
      <c r="C2161" s="1"/>
      <c r="D2161" s="13"/>
      <c r="E2161" s="22"/>
      <c r="F2161" s="13"/>
      <c r="G2161" s="1"/>
      <c r="H2161" s="1"/>
      <c r="I2161" s="46"/>
      <c r="J2161" s="1"/>
      <c r="K2161" s="1"/>
      <c r="L2161" s="1"/>
      <c r="M2161" s="1"/>
      <c r="N2161" s="1"/>
      <c r="O2161" s="1"/>
      <c r="P2161" s="8"/>
      <c r="Q2161" s="26"/>
      <c r="R2161" s="17"/>
      <c r="T2161" t="str">
        <f t="shared" si="33"/>
        <v/>
      </c>
      <c r="U2161" s="34"/>
      <c r="V2161" s="28"/>
      <c r="W2161" s="29"/>
      <c r="X2161" s="30"/>
    </row>
    <row r="2162" spans="1:24">
      <c r="A2162" s="1"/>
      <c r="B2162" s="1"/>
      <c r="C2162" s="1"/>
      <c r="D2162" s="13"/>
      <c r="E2162" s="22"/>
      <c r="F2162" s="13"/>
      <c r="G2162" s="1"/>
      <c r="H2162" s="1"/>
      <c r="I2162" s="46"/>
      <c r="J2162" s="1"/>
      <c r="K2162" s="1"/>
      <c r="L2162" s="1"/>
      <c r="M2162" s="1"/>
      <c r="N2162" s="1"/>
      <c r="O2162" s="1"/>
      <c r="P2162" s="8"/>
      <c r="Q2162" s="26"/>
      <c r="R2162" s="17"/>
      <c r="T2162" t="str">
        <f t="shared" si="33"/>
        <v/>
      </c>
      <c r="U2162" s="34"/>
      <c r="V2162" s="28"/>
      <c r="W2162" s="29"/>
      <c r="X2162" s="30"/>
    </row>
    <row r="2163" spans="1:24">
      <c r="A2163" s="1"/>
      <c r="B2163" s="1"/>
      <c r="C2163" s="1"/>
      <c r="D2163" s="13"/>
      <c r="E2163" s="22"/>
      <c r="F2163" s="13"/>
      <c r="G2163" s="1"/>
      <c r="H2163" s="1"/>
      <c r="I2163" s="46"/>
      <c r="J2163" s="1"/>
      <c r="K2163" s="1"/>
      <c r="L2163" s="1"/>
      <c r="M2163" s="1"/>
      <c r="N2163" s="1"/>
      <c r="O2163" s="1"/>
      <c r="P2163" s="8"/>
      <c r="Q2163" s="26"/>
      <c r="R2163" s="17"/>
      <c r="T2163" t="str">
        <f t="shared" si="33"/>
        <v/>
      </c>
      <c r="U2163" s="34"/>
      <c r="V2163" s="28"/>
      <c r="W2163" s="29"/>
      <c r="X2163" s="30"/>
    </row>
    <row r="2164" spans="1:24">
      <c r="A2164" s="1"/>
      <c r="B2164" s="1"/>
      <c r="C2164" s="1"/>
      <c r="D2164" s="13"/>
      <c r="E2164" s="22"/>
      <c r="F2164" s="13"/>
      <c r="G2164" s="1"/>
      <c r="H2164" s="1"/>
      <c r="I2164" s="46"/>
      <c r="J2164" s="1"/>
      <c r="K2164" s="1"/>
      <c r="L2164" s="1"/>
      <c r="M2164" s="1"/>
      <c r="N2164" s="1"/>
      <c r="O2164" s="1"/>
      <c r="P2164" s="8"/>
      <c r="Q2164" s="26"/>
      <c r="R2164" s="17"/>
      <c r="T2164" t="str">
        <f t="shared" si="33"/>
        <v/>
      </c>
      <c r="U2164" s="34"/>
      <c r="V2164" s="28"/>
      <c r="W2164" s="29"/>
      <c r="X2164" s="30"/>
    </row>
    <row r="2165" spans="1:24">
      <c r="A2165" s="1"/>
      <c r="B2165" s="1"/>
      <c r="C2165" s="1"/>
      <c r="D2165" s="13"/>
      <c r="E2165" s="22"/>
      <c r="F2165" s="13"/>
      <c r="G2165" s="1"/>
      <c r="H2165" s="1"/>
      <c r="I2165" s="46"/>
      <c r="J2165" s="1"/>
      <c r="K2165" s="1"/>
      <c r="L2165" s="1"/>
      <c r="M2165" s="1"/>
      <c r="N2165" s="1"/>
      <c r="O2165" s="1"/>
      <c r="P2165" s="8"/>
      <c r="Q2165" s="26"/>
      <c r="R2165" s="17"/>
      <c r="T2165" t="str">
        <f t="shared" si="33"/>
        <v/>
      </c>
      <c r="U2165" s="34"/>
      <c r="V2165" s="28"/>
      <c r="W2165" s="29"/>
      <c r="X2165" s="30"/>
    </row>
    <row r="2166" spans="1:24">
      <c r="A2166" s="1"/>
      <c r="B2166" s="1"/>
      <c r="C2166" s="1"/>
      <c r="D2166" s="13"/>
      <c r="E2166" s="22"/>
      <c r="F2166" s="13"/>
      <c r="G2166" s="1"/>
      <c r="H2166" s="1"/>
      <c r="I2166" s="46"/>
      <c r="J2166" s="1"/>
      <c r="K2166" s="1"/>
      <c r="L2166" s="1"/>
      <c r="M2166" s="1"/>
      <c r="N2166" s="1"/>
      <c r="O2166" s="1"/>
      <c r="P2166" s="8"/>
      <c r="Q2166" s="26"/>
      <c r="R2166" s="17"/>
      <c r="T2166" t="str">
        <f t="shared" si="33"/>
        <v/>
      </c>
      <c r="U2166" s="34"/>
      <c r="V2166" s="28"/>
      <c r="W2166" s="29"/>
      <c r="X2166" s="30"/>
    </row>
    <row r="2167" spans="1:24">
      <c r="A2167" s="1"/>
      <c r="B2167" s="1"/>
      <c r="C2167" s="1"/>
      <c r="D2167" s="13"/>
      <c r="E2167" s="22"/>
      <c r="F2167" s="13"/>
      <c r="G2167" s="1"/>
      <c r="H2167" s="1"/>
      <c r="I2167" s="46"/>
      <c r="J2167" s="1"/>
      <c r="K2167" s="1"/>
      <c r="L2167" s="1"/>
      <c r="M2167" s="1"/>
      <c r="N2167" s="1"/>
      <c r="O2167" s="1"/>
      <c r="P2167" s="8"/>
      <c r="Q2167" s="26"/>
      <c r="R2167" s="17"/>
      <c r="T2167" t="str">
        <f t="shared" si="33"/>
        <v/>
      </c>
      <c r="U2167" s="34"/>
      <c r="V2167" s="28"/>
      <c r="W2167" s="29"/>
      <c r="X2167" s="30"/>
    </row>
    <row r="2168" spans="1:24">
      <c r="A2168" s="1"/>
      <c r="B2168" s="1"/>
      <c r="C2168" s="1"/>
      <c r="D2168" s="13"/>
      <c r="E2168" s="22"/>
      <c r="F2168" s="13"/>
      <c r="G2168" s="1"/>
      <c r="H2168" s="1"/>
      <c r="I2168" s="46"/>
      <c r="J2168" s="1"/>
      <c r="K2168" s="1"/>
      <c r="L2168" s="1"/>
      <c r="M2168" s="1"/>
      <c r="N2168" s="1"/>
      <c r="O2168" s="1"/>
      <c r="P2168" s="8"/>
      <c r="Q2168" s="26"/>
      <c r="R2168" s="17"/>
      <c r="T2168" t="str">
        <f t="shared" si="33"/>
        <v/>
      </c>
      <c r="U2168" s="34"/>
      <c r="V2168" s="28"/>
      <c r="W2168" s="29"/>
      <c r="X2168" s="30"/>
    </row>
    <row r="2169" spans="1:24">
      <c r="A2169" s="1"/>
      <c r="B2169" s="1"/>
      <c r="C2169" s="1"/>
      <c r="D2169" s="13"/>
      <c r="E2169" s="22"/>
      <c r="F2169" s="13"/>
      <c r="G2169" s="1"/>
      <c r="H2169" s="1"/>
      <c r="I2169" s="46"/>
      <c r="J2169" s="1"/>
      <c r="K2169" s="1"/>
      <c r="L2169" s="1"/>
      <c r="M2169" s="1"/>
      <c r="N2169" s="1"/>
      <c r="O2169" s="1"/>
      <c r="P2169" s="8"/>
      <c r="Q2169" s="26"/>
      <c r="R2169" s="17"/>
      <c r="T2169" t="str">
        <f t="shared" si="33"/>
        <v/>
      </c>
      <c r="U2169" s="34"/>
      <c r="V2169" s="28"/>
      <c r="W2169" s="29"/>
      <c r="X2169" s="30"/>
    </row>
    <row r="2170" spans="1:24">
      <c r="A2170" s="1"/>
      <c r="B2170" s="1"/>
      <c r="C2170" s="1"/>
      <c r="D2170" s="13"/>
      <c r="E2170" s="22"/>
      <c r="F2170" s="13"/>
      <c r="G2170" s="1"/>
      <c r="H2170" s="1"/>
      <c r="I2170" s="46"/>
      <c r="J2170" s="1"/>
      <c r="K2170" s="1"/>
      <c r="L2170" s="1"/>
      <c r="M2170" s="1"/>
      <c r="N2170" s="1"/>
      <c r="O2170" s="1"/>
      <c r="P2170" s="8"/>
      <c r="Q2170" s="26"/>
      <c r="R2170" s="17"/>
      <c r="T2170" t="str">
        <f t="shared" si="33"/>
        <v/>
      </c>
      <c r="U2170" s="34"/>
      <c r="V2170" s="28"/>
      <c r="W2170" s="29"/>
      <c r="X2170" s="30"/>
    </row>
    <row r="2171" spans="1:24">
      <c r="A2171" s="1"/>
      <c r="B2171" s="1"/>
      <c r="C2171" s="1"/>
      <c r="D2171" s="13"/>
      <c r="E2171" s="22"/>
      <c r="F2171" s="13"/>
      <c r="G2171" s="1"/>
      <c r="H2171" s="1"/>
      <c r="I2171" s="46"/>
      <c r="J2171" s="1"/>
      <c r="K2171" s="1"/>
      <c r="L2171" s="1"/>
      <c r="M2171" s="1"/>
      <c r="N2171" s="1"/>
      <c r="O2171" s="1"/>
      <c r="P2171" s="8"/>
      <c r="Q2171" s="26"/>
      <c r="R2171" s="17"/>
      <c r="T2171" t="str">
        <f t="shared" si="33"/>
        <v/>
      </c>
      <c r="U2171" s="34"/>
      <c r="V2171" s="28"/>
      <c r="W2171" s="29"/>
      <c r="X2171" s="30"/>
    </row>
    <row r="2172" spans="1:24">
      <c r="A2172" s="1"/>
      <c r="B2172" s="1"/>
      <c r="C2172" s="1"/>
      <c r="D2172" s="13"/>
      <c r="E2172" s="22"/>
      <c r="F2172" s="13"/>
      <c r="G2172" s="1"/>
      <c r="H2172" s="1"/>
      <c r="I2172" s="46"/>
      <c r="J2172" s="1"/>
      <c r="K2172" s="1"/>
      <c r="L2172" s="1"/>
      <c r="M2172" s="1"/>
      <c r="N2172" s="1"/>
      <c r="O2172" s="1"/>
      <c r="P2172" s="8"/>
      <c r="Q2172" s="26"/>
      <c r="R2172" s="17"/>
      <c r="T2172" t="str">
        <f t="shared" si="33"/>
        <v/>
      </c>
      <c r="U2172" s="34"/>
      <c r="V2172" s="28"/>
      <c r="W2172" s="29"/>
      <c r="X2172" s="30"/>
    </row>
    <row r="2173" spans="1:24">
      <c r="A2173" s="1"/>
      <c r="B2173" s="1"/>
      <c r="C2173" s="1"/>
      <c r="D2173" s="13"/>
      <c r="E2173" s="22"/>
      <c r="F2173" s="13"/>
      <c r="G2173" s="1"/>
      <c r="H2173" s="1"/>
      <c r="I2173" s="46"/>
      <c r="J2173" s="1"/>
      <c r="K2173" s="1"/>
      <c r="L2173" s="1"/>
      <c r="M2173" s="1"/>
      <c r="N2173" s="1"/>
      <c r="O2173" s="1"/>
      <c r="P2173" s="8"/>
      <c r="Q2173" s="26"/>
      <c r="R2173" s="17"/>
      <c r="T2173" t="str">
        <f t="shared" si="33"/>
        <v/>
      </c>
      <c r="U2173" s="34"/>
      <c r="V2173" s="28"/>
      <c r="W2173" s="29"/>
      <c r="X2173" s="30"/>
    </row>
    <row r="2174" spans="1:24">
      <c r="A2174" s="1"/>
      <c r="B2174" s="1"/>
      <c r="C2174" s="1"/>
      <c r="D2174" s="13"/>
      <c r="E2174" s="22"/>
      <c r="F2174" s="13"/>
      <c r="G2174" s="1"/>
      <c r="H2174" s="1"/>
      <c r="I2174" s="46"/>
      <c r="J2174" s="1"/>
      <c r="K2174" s="1"/>
      <c r="L2174" s="1"/>
      <c r="M2174" s="1"/>
      <c r="N2174" s="1"/>
      <c r="O2174" s="1"/>
      <c r="P2174" s="8"/>
      <c r="Q2174" s="26"/>
      <c r="R2174" s="17"/>
      <c r="T2174" t="str">
        <f t="shared" si="33"/>
        <v/>
      </c>
      <c r="U2174" s="34"/>
      <c r="V2174" s="28"/>
      <c r="W2174" s="29"/>
      <c r="X2174" s="30"/>
    </row>
    <row r="2175" spans="1:24">
      <c r="A2175" s="1"/>
      <c r="B2175" s="1"/>
      <c r="C2175" s="1"/>
      <c r="D2175" s="13"/>
      <c r="E2175" s="22"/>
      <c r="F2175" s="13"/>
      <c r="G2175" s="1"/>
      <c r="H2175" s="1"/>
      <c r="I2175" s="46"/>
      <c r="J2175" s="1"/>
      <c r="K2175" s="1"/>
      <c r="L2175" s="1"/>
      <c r="M2175" s="1"/>
      <c r="N2175" s="1"/>
      <c r="O2175" s="1"/>
      <c r="P2175" s="8"/>
      <c r="Q2175" s="26"/>
      <c r="R2175" s="17"/>
      <c r="T2175" t="str">
        <f t="shared" si="33"/>
        <v/>
      </c>
      <c r="U2175" s="34"/>
      <c r="V2175" s="28"/>
      <c r="W2175" s="29"/>
      <c r="X2175" s="30"/>
    </row>
    <row r="2176" spans="1:24">
      <c r="A2176" s="1"/>
      <c r="B2176" s="1"/>
      <c r="C2176" s="1"/>
      <c r="D2176" s="13"/>
      <c r="E2176" s="22"/>
      <c r="F2176" s="13"/>
      <c r="G2176" s="1"/>
      <c r="H2176" s="1"/>
      <c r="I2176" s="46"/>
      <c r="J2176" s="1"/>
      <c r="K2176" s="1"/>
      <c r="L2176" s="1"/>
      <c r="M2176" s="1"/>
      <c r="N2176" s="1"/>
      <c r="O2176" s="1"/>
      <c r="P2176" s="8"/>
      <c r="Q2176" s="26"/>
      <c r="R2176" s="17"/>
      <c r="T2176" t="str">
        <f t="shared" si="33"/>
        <v/>
      </c>
      <c r="U2176" s="34"/>
      <c r="V2176" s="28"/>
      <c r="W2176" s="29"/>
      <c r="X2176" s="30"/>
    </row>
    <row r="2177" spans="1:24">
      <c r="A2177" s="1"/>
      <c r="B2177" s="1"/>
      <c r="C2177" s="1"/>
      <c r="D2177" s="13"/>
      <c r="E2177" s="22"/>
      <c r="F2177" s="13"/>
      <c r="G2177" s="1"/>
      <c r="H2177" s="1"/>
      <c r="I2177" s="46"/>
      <c r="J2177" s="1"/>
      <c r="K2177" s="1"/>
      <c r="L2177" s="1"/>
      <c r="M2177" s="1"/>
      <c r="N2177" s="1"/>
      <c r="O2177" s="1"/>
      <c r="P2177" s="8"/>
      <c r="Q2177" s="26"/>
      <c r="R2177" s="17"/>
      <c r="T2177" t="str">
        <f t="shared" si="33"/>
        <v/>
      </c>
      <c r="U2177" s="34"/>
      <c r="V2177" s="28"/>
      <c r="W2177" s="29"/>
      <c r="X2177" s="30"/>
    </row>
    <row r="2178" spans="1:24">
      <c r="A2178" s="1"/>
      <c r="B2178" s="1"/>
      <c r="C2178" s="1"/>
      <c r="D2178" s="13"/>
      <c r="E2178" s="22"/>
      <c r="F2178" s="13"/>
      <c r="G2178" s="1"/>
      <c r="H2178" s="1"/>
      <c r="I2178" s="46"/>
      <c r="J2178" s="1"/>
      <c r="K2178" s="1"/>
      <c r="L2178" s="1"/>
      <c r="M2178" s="1"/>
      <c r="N2178" s="1"/>
      <c r="O2178" s="1"/>
      <c r="P2178" s="8"/>
      <c r="Q2178" s="26"/>
      <c r="R2178" s="17"/>
      <c r="T2178" t="str">
        <f t="shared" si="33"/>
        <v/>
      </c>
      <c r="U2178" s="34"/>
      <c r="V2178" s="28"/>
      <c r="W2178" s="29"/>
      <c r="X2178" s="30"/>
    </row>
    <row r="2179" spans="1:24">
      <c r="A2179" s="1"/>
      <c r="B2179" s="1"/>
      <c r="C2179" s="1"/>
      <c r="D2179" s="13"/>
      <c r="E2179" s="22"/>
      <c r="F2179" s="13"/>
      <c r="G2179" s="1"/>
      <c r="H2179" s="1"/>
      <c r="I2179" s="46"/>
      <c r="J2179" s="1"/>
      <c r="K2179" s="1"/>
      <c r="L2179" s="1"/>
      <c r="M2179" s="1"/>
      <c r="N2179" s="1"/>
      <c r="O2179" s="1"/>
      <c r="P2179" s="8"/>
      <c r="Q2179" s="26"/>
      <c r="R2179" s="17"/>
      <c r="T2179" t="str">
        <f t="shared" si="33"/>
        <v/>
      </c>
      <c r="U2179" s="34"/>
      <c r="V2179" s="28"/>
      <c r="W2179" s="29"/>
      <c r="X2179" s="30"/>
    </row>
    <row r="2180" spans="1:24">
      <c r="A2180" s="1"/>
      <c r="B2180" s="1"/>
      <c r="C2180" s="1"/>
      <c r="D2180" s="13"/>
      <c r="E2180" s="22"/>
      <c r="F2180" s="13"/>
      <c r="G2180" s="1"/>
      <c r="H2180" s="1"/>
      <c r="I2180" s="46"/>
      <c r="J2180" s="1"/>
      <c r="K2180" s="1"/>
      <c r="L2180" s="1"/>
      <c r="M2180" s="1"/>
      <c r="N2180" s="1"/>
      <c r="O2180" s="1"/>
      <c r="P2180" s="8"/>
      <c r="Q2180" s="26"/>
      <c r="R2180" s="17"/>
      <c r="T2180" t="str">
        <f t="shared" si="33"/>
        <v/>
      </c>
      <c r="U2180" s="34"/>
      <c r="V2180" s="28"/>
      <c r="W2180" s="29"/>
      <c r="X2180" s="30"/>
    </row>
    <row r="2181" spans="1:24">
      <c r="A2181" s="1"/>
      <c r="B2181" s="1"/>
      <c r="C2181" s="1"/>
      <c r="D2181" s="13"/>
      <c r="E2181" s="22"/>
      <c r="F2181" s="13"/>
      <c r="G2181" s="1"/>
      <c r="H2181" s="1"/>
      <c r="I2181" s="46"/>
      <c r="J2181" s="1"/>
      <c r="K2181" s="1"/>
      <c r="L2181" s="1"/>
      <c r="M2181" s="1"/>
      <c r="N2181" s="1"/>
      <c r="O2181" s="1"/>
      <c r="P2181" s="8"/>
      <c r="Q2181" s="26"/>
      <c r="R2181" s="17"/>
      <c r="T2181" t="str">
        <f t="shared" si="33"/>
        <v/>
      </c>
      <c r="U2181" s="34"/>
      <c r="V2181" s="28"/>
      <c r="W2181" s="29"/>
      <c r="X2181" s="30"/>
    </row>
    <row r="2182" spans="1:24">
      <c r="A2182" s="1"/>
      <c r="B2182" s="1"/>
      <c r="C2182" s="1"/>
      <c r="D2182" s="13"/>
      <c r="E2182" s="22"/>
      <c r="F2182" s="13"/>
      <c r="G2182" s="1"/>
      <c r="H2182" s="1"/>
      <c r="I2182" s="46"/>
      <c r="J2182" s="1"/>
      <c r="K2182" s="1"/>
      <c r="L2182" s="1"/>
      <c r="M2182" s="1"/>
      <c r="N2182" s="1"/>
      <c r="O2182" s="1"/>
      <c r="P2182" s="8"/>
      <c r="Q2182" s="26"/>
      <c r="R2182" s="17"/>
      <c r="T2182" t="str">
        <f t="shared" ref="T2182:T2245" si="34">IF(AND(Q2182=0,R2182=0),"",IF(I2182="","",($U$1-I2182)+1))</f>
        <v/>
      </c>
      <c r="U2182" s="34"/>
      <c r="V2182" s="28"/>
      <c r="W2182" s="29"/>
      <c r="X2182" s="30"/>
    </row>
    <row r="2183" spans="1:24">
      <c r="A2183" s="1"/>
      <c r="B2183" s="1"/>
      <c r="C2183" s="1"/>
      <c r="D2183" s="13"/>
      <c r="E2183" s="22"/>
      <c r="F2183" s="13"/>
      <c r="G2183" s="1"/>
      <c r="H2183" s="1"/>
      <c r="I2183" s="46"/>
      <c r="J2183" s="1"/>
      <c r="K2183" s="1"/>
      <c r="L2183" s="1"/>
      <c r="M2183" s="1"/>
      <c r="N2183" s="1"/>
      <c r="O2183" s="1"/>
      <c r="P2183" s="8"/>
      <c r="Q2183" s="26"/>
      <c r="R2183" s="17"/>
      <c r="T2183" t="str">
        <f t="shared" si="34"/>
        <v/>
      </c>
      <c r="U2183" s="34"/>
      <c r="V2183" s="28"/>
      <c r="W2183" s="29"/>
      <c r="X2183" s="30"/>
    </row>
    <row r="2184" spans="1:24">
      <c r="A2184" s="1"/>
      <c r="B2184" s="1"/>
      <c r="C2184" s="1"/>
      <c r="D2184" s="13"/>
      <c r="E2184" s="22"/>
      <c r="F2184" s="13"/>
      <c r="G2184" s="1"/>
      <c r="H2184" s="1"/>
      <c r="I2184" s="46"/>
      <c r="J2184" s="1"/>
      <c r="K2184" s="1"/>
      <c r="L2184" s="1"/>
      <c r="M2184" s="1"/>
      <c r="N2184" s="1"/>
      <c r="O2184" s="1"/>
      <c r="P2184" s="8"/>
      <c r="Q2184" s="26"/>
      <c r="R2184" s="17"/>
      <c r="T2184" t="str">
        <f t="shared" si="34"/>
        <v/>
      </c>
      <c r="U2184" s="34"/>
      <c r="V2184" s="28"/>
      <c r="W2184" s="29"/>
      <c r="X2184" s="30"/>
    </row>
    <row r="2185" spans="1:24">
      <c r="A2185" s="1"/>
      <c r="B2185" s="1"/>
      <c r="C2185" s="1"/>
      <c r="D2185" s="13"/>
      <c r="E2185" s="22"/>
      <c r="F2185" s="13"/>
      <c r="G2185" s="1"/>
      <c r="H2185" s="1"/>
      <c r="I2185" s="46"/>
      <c r="J2185" s="1"/>
      <c r="K2185" s="1"/>
      <c r="L2185" s="1"/>
      <c r="M2185" s="1"/>
      <c r="N2185" s="1"/>
      <c r="O2185" s="1"/>
      <c r="P2185" s="8"/>
      <c r="Q2185" s="26"/>
      <c r="R2185" s="17"/>
      <c r="T2185" t="str">
        <f t="shared" si="34"/>
        <v/>
      </c>
      <c r="U2185" s="34"/>
      <c r="V2185" s="28"/>
      <c r="W2185" s="29"/>
      <c r="X2185" s="30"/>
    </row>
    <row r="2186" spans="1:24">
      <c r="A2186" s="1"/>
      <c r="B2186" s="1"/>
      <c r="C2186" s="1"/>
      <c r="D2186" s="13"/>
      <c r="E2186" s="22"/>
      <c r="F2186" s="13"/>
      <c r="G2186" s="1"/>
      <c r="H2186" s="1"/>
      <c r="I2186" s="46"/>
      <c r="J2186" s="1"/>
      <c r="K2186" s="1"/>
      <c r="L2186" s="1"/>
      <c r="M2186" s="1"/>
      <c r="N2186" s="1"/>
      <c r="O2186" s="1"/>
      <c r="P2186" s="8"/>
      <c r="Q2186" s="26"/>
      <c r="R2186" s="17"/>
      <c r="T2186" t="str">
        <f t="shared" si="34"/>
        <v/>
      </c>
      <c r="U2186" s="34"/>
      <c r="V2186" s="28"/>
      <c r="W2186" s="29"/>
      <c r="X2186" s="30"/>
    </row>
    <row r="2187" spans="1:24">
      <c r="A2187" s="1"/>
      <c r="B2187" s="1"/>
      <c r="C2187" s="1"/>
      <c r="D2187" s="13"/>
      <c r="E2187" s="22"/>
      <c r="F2187" s="13"/>
      <c r="G2187" s="1"/>
      <c r="H2187" s="1"/>
      <c r="I2187" s="46"/>
      <c r="J2187" s="1"/>
      <c r="K2187" s="1"/>
      <c r="L2187" s="1"/>
      <c r="M2187" s="1"/>
      <c r="N2187" s="1"/>
      <c r="O2187" s="1"/>
      <c r="P2187" s="8"/>
      <c r="Q2187" s="26"/>
      <c r="R2187" s="17"/>
      <c r="T2187" t="str">
        <f t="shared" si="34"/>
        <v/>
      </c>
      <c r="U2187" s="34"/>
      <c r="V2187" s="28"/>
      <c r="W2187" s="29"/>
      <c r="X2187" s="30"/>
    </row>
    <row r="2188" spans="1:24">
      <c r="A2188" s="1"/>
      <c r="B2188" s="1"/>
      <c r="C2188" s="1"/>
      <c r="D2188" s="13"/>
      <c r="E2188" s="22"/>
      <c r="F2188" s="13"/>
      <c r="G2188" s="1"/>
      <c r="H2188" s="1"/>
      <c r="I2188" s="46"/>
      <c r="J2188" s="1"/>
      <c r="K2188" s="1"/>
      <c r="L2188" s="1"/>
      <c r="M2188" s="1"/>
      <c r="N2188" s="1"/>
      <c r="O2188" s="1"/>
      <c r="P2188" s="8"/>
      <c r="Q2188" s="26"/>
      <c r="R2188" s="17"/>
      <c r="T2188" t="str">
        <f t="shared" si="34"/>
        <v/>
      </c>
      <c r="U2188" s="34"/>
      <c r="V2188" s="28"/>
      <c r="W2188" s="29"/>
      <c r="X2188" s="30"/>
    </row>
    <row r="2189" spans="1:24">
      <c r="A2189" s="1"/>
      <c r="B2189" s="1"/>
      <c r="C2189" s="1"/>
      <c r="D2189" s="13"/>
      <c r="E2189" s="22"/>
      <c r="F2189" s="13"/>
      <c r="G2189" s="1"/>
      <c r="H2189" s="1"/>
      <c r="I2189" s="46"/>
      <c r="J2189" s="1"/>
      <c r="K2189" s="1"/>
      <c r="L2189" s="1"/>
      <c r="M2189" s="1"/>
      <c r="N2189" s="1"/>
      <c r="O2189" s="1"/>
      <c r="P2189" s="8"/>
      <c r="Q2189" s="26"/>
      <c r="R2189" s="17"/>
      <c r="T2189" t="str">
        <f t="shared" si="34"/>
        <v/>
      </c>
      <c r="U2189" s="34"/>
      <c r="V2189" s="28"/>
      <c r="W2189" s="29"/>
      <c r="X2189" s="30"/>
    </row>
    <row r="2190" spans="1:24">
      <c r="A2190" s="1"/>
      <c r="B2190" s="1"/>
      <c r="C2190" s="1"/>
      <c r="D2190" s="13"/>
      <c r="E2190" s="22"/>
      <c r="F2190" s="13"/>
      <c r="G2190" s="1"/>
      <c r="H2190" s="1"/>
      <c r="I2190" s="46"/>
      <c r="J2190" s="1"/>
      <c r="K2190" s="1"/>
      <c r="L2190" s="1"/>
      <c r="M2190" s="1"/>
      <c r="N2190" s="1"/>
      <c r="O2190" s="1"/>
      <c r="P2190" s="8"/>
      <c r="Q2190" s="26"/>
      <c r="R2190" s="17"/>
      <c r="T2190" t="str">
        <f t="shared" si="34"/>
        <v/>
      </c>
      <c r="U2190" s="34"/>
      <c r="V2190" s="28"/>
      <c r="W2190" s="29"/>
      <c r="X2190" s="30"/>
    </row>
    <row r="2191" spans="1:24">
      <c r="A2191" s="1"/>
      <c r="B2191" s="1"/>
      <c r="C2191" s="1"/>
      <c r="D2191" s="13"/>
      <c r="E2191" s="22"/>
      <c r="F2191" s="13"/>
      <c r="G2191" s="1"/>
      <c r="H2191" s="1"/>
      <c r="I2191" s="46"/>
      <c r="J2191" s="1"/>
      <c r="K2191" s="1"/>
      <c r="L2191" s="1"/>
      <c r="M2191" s="1"/>
      <c r="N2191" s="1"/>
      <c r="O2191" s="1"/>
      <c r="P2191" s="8"/>
      <c r="Q2191" s="26"/>
      <c r="R2191" s="17"/>
      <c r="T2191" t="str">
        <f t="shared" si="34"/>
        <v/>
      </c>
      <c r="U2191" s="34"/>
      <c r="V2191" s="28"/>
      <c r="W2191" s="29"/>
      <c r="X2191" s="30"/>
    </row>
    <row r="2192" spans="1:24">
      <c r="A2192" s="1"/>
      <c r="B2192" s="1"/>
      <c r="C2192" s="1"/>
      <c r="D2192" s="13"/>
      <c r="E2192" s="22"/>
      <c r="F2192" s="13"/>
      <c r="G2192" s="1"/>
      <c r="H2192" s="1"/>
      <c r="I2192" s="46"/>
      <c r="J2192" s="1"/>
      <c r="K2192" s="1"/>
      <c r="L2192" s="1"/>
      <c r="M2192" s="1"/>
      <c r="N2192" s="1"/>
      <c r="O2192" s="1"/>
      <c r="P2192" s="8"/>
      <c r="Q2192" s="26"/>
      <c r="R2192" s="17"/>
      <c r="T2192" t="str">
        <f t="shared" si="34"/>
        <v/>
      </c>
      <c r="U2192" s="34"/>
      <c r="V2192" s="28"/>
      <c r="W2192" s="29"/>
      <c r="X2192" s="30"/>
    </row>
    <row r="2193" spans="1:24">
      <c r="A2193" s="1"/>
      <c r="B2193" s="1"/>
      <c r="C2193" s="1"/>
      <c r="D2193" s="13"/>
      <c r="E2193" s="22"/>
      <c r="F2193" s="13"/>
      <c r="G2193" s="1"/>
      <c r="H2193" s="1"/>
      <c r="I2193" s="46"/>
      <c r="J2193" s="1"/>
      <c r="K2193" s="1"/>
      <c r="L2193" s="1"/>
      <c r="M2193" s="1"/>
      <c r="N2193" s="1"/>
      <c r="O2193" s="1"/>
      <c r="P2193" s="8"/>
      <c r="Q2193" s="26"/>
      <c r="R2193" s="17"/>
      <c r="T2193" t="str">
        <f t="shared" si="34"/>
        <v/>
      </c>
      <c r="U2193" s="34"/>
      <c r="V2193" s="28"/>
      <c r="W2193" s="29"/>
      <c r="X2193" s="30"/>
    </row>
    <row r="2194" spans="1:24">
      <c r="A2194" s="1"/>
      <c r="B2194" s="1"/>
      <c r="C2194" s="1"/>
      <c r="D2194" s="13"/>
      <c r="E2194" s="22"/>
      <c r="F2194" s="13"/>
      <c r="G2194" s="1"/>
      <c r="H2194" s="1"/>
      <c r="I2194" s="46"/>
      <c r="J2194" s="1"/>
      <c r="K2194" s="1"/>
      <c r="L2194" s="1"/>
      <c r="M2194" s="1"/>
      <c r="N2194" s="1"/>
      <c r="O2194" s="1"/>
      <c r="P2194" s="8"/>
      <c r="Q2194" s="26"/>
      <c r="R2194" s="17"/>
      <c r="T2194" t="str">
        <f t="shared" si="34"/>
        <v/>
      </c>
      <c r="U2194" s="34"/>
      <c r="V2194" s="28"/>
      <c r="W2194" s="29"/>
      <c r="X2194" s="30"/>
    </row>
    <row r="2195" spans="1:24">
      <c r="A2195" s="1"/>
      <c r="B2195" s="1"/>
      <c r="C2195" s="1"/>
      <c r="D2195" s="13"/>
      <c r="E2195" s="22"/>
      <c r="F2195" s="13"/>
      <c r="G2195" s="1"/>
      <c r="H2195" s="1"/>
      <c r="I2195" s="46"/>
      <c r="J2195" s="1"/>
      <c r="K2195" s="1"/>
      <c r="L2195" s="1"/>
      <c r="M2195" s="1"/>
      <c r="N2195" s="1"/>
      <c r="O2195" s="1"/>
      <c r="P2195" s="8"/>
      <c r="Q2195" s="26"/>
      <c r="R2195" s="17"/>
      <c r="T2195" t="str">
        <f t="shared" si="34"/>
        <v/>
      </c>
      <c r="U2195" s="34"/>
      <c r="V2195" s="28"/>
      <c r="W2195" s="29"/>
      <c r="X2195" s="30"/>
    </row>
    <row r="2196" spans="1:24">
      <c r="A2196" s="1"/>
      <c r="B2196" s="1"/>
      <c r="C2196" s="1"/>
      <c r="D2196" s="13"/>
      <c r="E2196" s="22"/>
      <c r="F2196" s="13"/>
      <c r="G2196" s="1"/>
      <c r="H2196" s="1"/>
      <c r="I2196" s="46"/>
      <c r="J2196" s="1"/>
      <c r="K2196" s="1"/>
      <c r="L2196" s="1"/>
      <c r="M2196" s="1"/>
      <c r="N2196" s="1"/>
      <c r="O2196" s="1"/>
      <c r="P2196" s="8"/>
      <c r="Q2196" s="26"/>
      <c r="R2196" s="17"/>
      <c r="T2196" t="str">
        <f t="shared" si="34"/>
        <v/>
      </c>
      <c r="U2196" s="34"/>
      <c r="V2196" s="28"/>
      <c r="W2196" s="29"/>
      <c r="X2196" s="30"/>
    </row>
    <row r="2197" spans="1:24">
      <c r="A2197" s="1"/>
      <c r="B2197" s="1"/>
      <c r="C2197" s="1"/>
      <c r="D2197" s="13"/>
      <c r="E2197" s="22"/>
      <c r="F2197" s="13"/>
      <c r="G2197" s="1"/>
      <c r="H2197" s="1"/>
      <c r="I2197" s="46"/>
      <c r="J2197" s="1"/>
      <c r="K2197" s="1"/>
      <c r="L2197" s="1"/>
      <c r="M2197" s="1"/>
      <c r="N2197" s="1"/>
      <c r="O2197" s="1"/>
      <c r="P2197" s="8"/>
      <c r="Q2197" s="26"/>
      <c r="R2197" s="17"/>
      <c r="T2197" t="str">
        <f t="shared" si="34"/>
        <v/>
      </c>
      <c r="U2197" s="34"/>
      <c r="V2197" s="28"/>
      <c r="W2197" s="29"/>
      <c r="X2197" s="30"/>
    </row>
    <row r="2198" spans="1:24">
      <c r="A2198" s="1"/>
      <c r="B2198" s="1"/>
      <c r="C2198" s="1"/>
      <c r="D2198" s="13"/>
      <c r="E2198" s="22"/>
      <c r="F2198" s="13"/>
      <c r="G2198" s="1"/>
      <c r="H2198" s="1"/>
      <c r="I2198" s="46"/>
      <c r="J2198" s="1"/>
      <c r="K2198" s="1"/>
      <c r="L2198" s="1"/>
      <c r="M2198" s="1"/>
      <c r="N2198" s="1"/>
      <c r="O2198" s="1"/>
      <c r="P2198" s="8"/>
      <c r="Q2198" s="26"/>
      <c r="R2198" s="17"/>
      <c r="T2198" t="str">
        <f t="shared" si="34"/>
        <v/>
      </c>
      <c r="U2198" s="34"/>
      <c r="V2198" s="28"/>
      <c r="W2198" s="29"/>
      <c r="X2198" s="30"/>
    </row>
    <row r="2199" spans="1:24">
      <c r="A2199" s="1"/>
      <c r="B2199" s="1"/>
      <c r="C2199" s="1"/>
      <c r="D2199" s="13"/>
      <c r="E2199" s="22"/>
      <c r="F2199" s="13"/>
      <c r="G2199" s="1"/>
      <c r="H2199" s="1"/>
      <c r="I2199" s="46"/>
      <c r="J2199" s="1"/>
      <c r="K2199" s="1"/>
      <c r="L2199" s="1"/>
      <c r="M2199" s="1"/>
      <c r="N2199" s="1"/>
      <c r="O2199" s="1"/>
      <c r="P2199" s="8"/>
      <c r="Q2199" s="26"/>
      <c r="R2199" s="17"/>
      <c r="T2199" t="str">
        <f t="shared" si="34"/>
        <v/>
      </c>
      <c r="U2199" s="34"/>
      <c r="V2199" s="28"/>
      <c r="W2199" s="29"/>
      <c r="X2199" s="30"/>
    </row>
    <row r="2200" spans="1:24">
      <c r="A2200" s="1"/>
      <c r="B2200" s="1"/>
      <c r="C2200" s="1"/>
      <c r="D2200" s="13"/>
      <c r="E2200" s="22"/>
      <c r="F2200" s="13"/>
      <c r="G2200" s="1"/>
      <c r="H2200" s="1"/>
      <c r="I2200" s="46"/>
      <c r="J2200" s="1"/>
      <c r="K2200" s="1"/>
      <c r="L2200" s="1"/>
      <c r="M2200" s="1"/>
      <c r="N2200" s="1"/>
      <c r="O2200" s="1"/>
      <c r="P2200" s="8"/>
      <c r="Q2200" s="26"/>
      <c r="R2200" s="17"/>
      <c r="T2200" t="str">
        <f t="shared" si="34"/>
        <v/>
      </c>
      <c r="U2200" s="34"/>
      <c r="V2200" s="28"/>
      <c r="W2200" s="29"/>
      <c r="X2200" s="30"/>
    </row>
    <row r="2201" spans="1:24">
      <c r="A2201" s="1"/>
      <c r="B2201" s="1"/>
      <c r="C2201" s="1"/>
      <c r="D2201" s="13"/>
      <c r="E2201" s="22"/>
      <c r="F2201" s="13"/>
      <c r="G2201" s="1"/>
      <c r="H2201" s="1"/>
      <c r="I2201" s="46"/>
      <c r="J2201" s="1"/>
      <c r="K2201" s="1"/>
      <c r="L2201" s="1"/>
      <c r="M2201" s="1"/>
      <c r="N2201" s="1"/>
      <c r="O2201" s="1"/>
      <c r="P2201" s="8"/>
      <c r="Q2201" s="26"/>
      <c r="R2201" s="17"/>
      <c r="T2201" t="str">
        <f t="shared" si="34"/>
        <v/>
      </c>
      <c r="U2201" s="34"/>
      <c r="V2201" s="28"/>
      <c r="W2201" s="29"/>
      <c r="X2201" s="30"/>
    </row>
    <row r="2202" spans="1:24">
      <c r="A2202" s="1"/>
      <c r="B2202" s="1"/>
      <c r="C2202" s="1"/>
      <c r="D2202" s="13"/>
      <c r="E2202" s="22"/>
      <c r="F2202" s="13"/>
      <c r="G2202" s="1"/>
      <c r="H2202" s="1"/>
      <c r="I2202" s="46"/>
      <c r="J2202" s="1"/>
      <c r="K2202" s="1"/>
      <c r="L2202" s="1"/>
      <c r="M2202" s="1"/>
      <c r="N2202" s="1"/>
      <c r="O2202" s="1"/>
      <c r="P2202" s="8"/>
      <c r="Q2202" s="26"/>
      <c r="R2202" s="17"/>
      <c r="T2202" t="str">
        <f t="shared" si="34"/>
        <v/>
      </c>
      <c r="U2202" s="34"/>
      <c r="V2202" s="28"/>
      <c r="W2202" s="29"/>
      <c r="X2202" s="30"/>
    </row>
    <row r="2203" spans="1:24">
      <c r="A2203" s="1"/>
      <c r="B2203" s="1"/>
      <c r="C2203" s="1"/>
      <c r="D2203" s="13"/>
      <c r="E2203" s="22"/>
      <c r="F2203" s="13"/>
      <c r="G2203" s="1"/>
      <c r="H2203" s="1"/>
      <c r="I2203" s="46"/>
      <c r="J2203" s="1"/>
      <c r="K2203" s="1"/>
      <c r="L2203" s="1"/>
      <c r="M2203" s="1"/>
      <c r="N2203" s="1"/>
      <c r="O2203" s="1"/>
      <c r="P2203" s="8"/>
      <c r="Q2203" s="26"/>
      <c r="R2203" s="17"/>
      <c r="T2203" t="str">
        <f t="shared" si="34"/>
        <v/>
      </c>
      <c r="U2203" s="34"/>
      <c r="V2203" s="28"/>
      <c r="W2203" s="29"/>
      <c r="X2203" s="30"/>
    </row>
    <row r="2204" spans="1:24">
      <c r="A2204" s="1"/>
      <c r="B2204" s="1"/>
      <c r="C2204" s="1"/>
      <c r="D2204" s="13"/>
      <c r="E2204" s="22"/>
      <c r="F2204" s="13"/>
      <c r="G2204" s="1"/>
      <c r="H2204" s="1"/>
      <c r="I2204" s="46"/>
      <c r="J2204" s="1"/>
      <c r="K2204" s="1"/>
      <c r="L2204" s="1"/>
      <c r="M2204" s="1"/>
      <c r="N2204" s="1"/>
      <c r="O2204" s="1"/>
      <c r="P2204" s="8"/>
      <c r="Q2204" s="26"/>
      <c r="R2204" s="17"/>
      <c r="T2204" t="str">
        <f t="shared" si="34"/>
        <v/>
      </c>
      <c r="U2204" s="34"/>
      <c r="V2204" s="28"/>
      <c r="W2204" s="29"/>
      <c r="X2204" s="30"/>
    </row>
    <row r="2205" spans="1:24">
      <c r="A2205" s="1"/>
      <c r="B2205" s="1"/>
      <c r="C2205" s="1"/>
      <c r="D2205" s="13"/>
      <c r="E2205" s="22"/>
      <c r="F2205" s="13"/>
      <c r="G2205" s="1"/>
      <c r="H2205" s="1"/>
      <c r="I2205" s="1"/>
      <c r="J2205" s="1"/>
      <c r="K2205" s="1"/>
      <c r="L2205" s="1"/>
      <c r="M2205" s="1"/>
      <c r="N2205" s="1"/>
      <c r="O2205" s="1"/>
      <c r="P2205" s="8"/>
      <c r="Q2205" s="26"/>
      <c r="R2205" s="17"/>
      <c r="T2205" t="str">
        <f t="shared" si="34"/>
        <v/>
      </c>
      <c r="U2205" s="34"/>
      <c r="V2205" s="28"/>
      <c r="W2205" s="29"/>
      <c r="X2205" s="30"/>
    </row>
    <row r="2206" spans="1:24">
      <c r="A2206" s="1"/>
      <c r="B2206" s="1"/>
      <c r="C2206" s="1"/>
      <c r="D2206" s="13"/>
      <c r="E2206" s="22"/>
      <c r="F2206" s="13"/>
      <c r="G2206" s="1"/>
      <c r="H2206" s="1"/>
      <c r="I2206" s="1"/>
      <c r="J2206" s="1"/>
      <c r="K2206" s="1"/>
      <c r="L2206" s="1"/>
      <c r="M2206" s="1"/>
      <c r="N2206" s="1"/>
      <c r="O2206" s="1"/>
      <c r="P2206" s="8"/>
      <c r="Q2206" s="26"/>
      <c r="R2206" s="17"/>
      <c r="T2206" t="str">
        <f t="shared" si="34"/>
        <v/>
      </c>
      <c r="U2206" s="34"/>
      <c r="V2206" s="28"/>
      <c r="W2206" s="29"/>
      <c r="X2206" s="30"/>
    </row>
    <row r="2207" spans="1:24">
      <c r="A2207" s="1"/>
      <c r="B2207" s="1"/>
      <c r="C2207" s="1"/>
      <c r="D2207" s="13"/>
      <c r="E2207" s="22"/>
      <c r="F2207" s="13"/>
      <c r="G2207" s="1"/>
      <c r="H2207" s="1"/>
      <c r="I2207" s="1"/>
      <c r="J2207" s="1"/>
      <c r="K2207" s="1"/>
      <c r="L2207" s="1"/>
      <c r="M2207" s="1"/>
      <c r="N2207" s="1"/>
      <c r="O2207" s="1"/>
      <c r="P2207" s="8"/>
      <c r="Q2207" s="26"/>
      <c r="R2207" s="17"/>
      <c r="T2207" t="str">
        <f t="shared" si="34"/>
        <v/>
      </c>
      <c r="U2207" s="34"/>
      <c r="V2207" s="28"/>
      <c r="W2207" s="29"/>
      <c r="X2207" s="30"/>
    </row>
    <row r="2208" spans="1:24">
      <c r="A2208" s="1"/>
      <c r="B2208" s="1"/>
      <c r="C2208" s="1"/>
      <c r="D2208" s="13"/>
      <c r="E2208" s="22"/>
      <c r="F2208" s="13"/>
      <c r="G2208" s="1"/>
      <c r="H2208" s="1"/>
      <c r="I2208" s="1"/>
      <c r="J2208" s="1"/>
      <c r="K2208" s="1"/>
      <c r="L2208" s="1"/>
      <c r="M2208" s="1"/>
      <c r="N2208" s="1"/>
      <c r="O2208" s="1"/>
      <c r="P2208" s="8"/>
      <c r="Q2208" s="26"/>
      <c r="R2208" s="17"/>
      <c r="T2208" t="str">
        <f t="shared" si="34"/>
        <v/>
      </c>
      <c r="U2208" s="34"/>
      <c r="V2208" s="28"/>
      <c r="W2208" s="29"/>
      <c r="X2208" s="30"/>
    </row>
    <row r="2209" spans="1:24">
      <c r="A2209" s="1"/>
      <c r="B2209" s="1"/>
      <c r="C2209" s="1"/>
      <c r="D2209" s="13"/>
      <c r="E2209" s="22"/>
      <c r="F2209" s="13"/>
      <c r="G2209" s="1"/>
      <c r="H2209" s="1"/>
      <c r="I2209" s="1"/>
      <c r="J2209" s="1"/>
      <c r="K2209" s="1"/>
      <c r="L2209" s="1"/>
      <c r="M2209" s="1"/>
      <c r="N2209" s="1"/>
      <c r="O2209" s="1"/>
      <c r="P2209" s="8"/>
      <c r="Q2209" s="26"/>
      <c r="R2209" s="17"/>
      <c r="T2209" t="str">
        <f t="shared" si="34"/>
        <v/>
      </c>
      <c r="U2209" s="34"/>
      <c r="V2209" s="28"/>
      <c r="W2209" s="29"/>
      <c r="X2209" s="30"/>
    </row>
    <row r="2210" spans="1:24">
      <c r="A2210" s="1"/>
      <c r="B2210" s="1"/>
      <c r="C2210" s="1"/>
      <c r="D2210" s="13"/>
      <c r="E2210" s="22"/>
      <c r="F2210" s="13"/>
      <c r="G2210" s="1"/>
      <c r="H2210" s="1"/>
      <c r="I2210" s="1"/>
      <c r="J2210" s="1"/>
      <c r="K2210" s="1"/>
      <c r="L2210" s="1"/>
      <c r="M2210" s="1"/>
      <c r="N2210" s="1"/>
      <c r="O2210" s="1"/>
      <c r="P2210" s="8"/>
      <c r="Q2210" s="26"/>
      <c r="R2210" s="17"/>
      <c r="T2210" t="str">
        <f t="shared" si="34"/>
        <v/>
      </c>
      <c r="U2210" s="34"/>
      <c r="V2210" s="28"/>
      <c r="W2210" s="29"/>
      <c r="X2210" s="30"/>
    </row>
    <row r="2211" spans="1:24">
      <c r="A2211" s="1"/>
      <c r="B2211" s="1"/>
      <c r="C2211" s="1"/>
      <c r="D2211" s="13"/>
      <c r="E2211" s="22"/>
      <c r="F2211" s="13"/>
      <c r="G2211" s="1"/>
      <c r="H2211" s="1"/>
      <c r="I2211" s="1"/>
      <c r="J2211" s="1"/>
      <c r="K2211" s="1"/>
      <c r="L2211" s="1"/>
      <c r="M2211" s="1"/>
      <c r="N2211" s="1"/>
      <c r="O2211" s="1"/>
      <c r="P2211" s="8"/>
      <c r="Q2211" s="26"/>
      <c r="R2211" s="17"/>
      <c r="T2211" t="str">
        <f t="shared" si="34"/>
        <v/>
      </c>
      <c r="U2211" s="34"/>
      <c r="V2211" s="28"/>
      <c r="W2211" s="29"/>
      <c r="X2211" s="30"/>
    </row>
    <row r="2212" spans="1:24">
      <c r="A2212" s="1"/>
      <c r="B2212" s="1"/>
      <c r="C2212" s="1"/>
      <c r="D2212" s="13"/>
      <c r="E2212" s="22"/>
      <c r="F2212" s="13"/>
      <c r="G2212" s="1"/>
      <c r="H2212" s="1"/>
      <c r="I2212" s="1"/>
      <c r="J2212" s="1"/>
      <c r="K2212" s="1"/>
      <c r="L2212" s="1"/>
      <c r="M2212" s="1"/>
      <c r="N2212" s="1"/>
      <c r="O2212" s="1"/>
      <c r="P2212" s="8"/>
      <c r="Q2212" s="26"/>
      <c r="R2212" s="17"/>
      <c r="T2212" t="str">
        <f t="shared" si="34"/>
        <v/>
      </c>
      <c r="U2212" s="34"/>
      <c r="V2212" s="28"/>
      <c r="W2212" s="29"/>
      <c r="X2212" s="30"/>
    </row>
    <row r="2213" spans="1:24">
      <c r="A2213" s="1"/>
      <c r="B2213" s="1"/>
      <c r="C2213" s="1"/>
      <c r="D2213" s="13"/>
      <c r="E2213" s="22"/>
      <c r="F2213" s="13"/>
      <c r="G2213" s="1"/>
      <c r="H2213" s="1"/>
      <c r="I2213" s="1"/>
      <c r="J2213" s="1"/>
      <c r="K2213" s="1"/>
      <c r="L2213" s="1"/>
      <c r="M2213" s="1"/>
      <c r="N2213" s="1"/>
      <c r="O2213" s="1"/>
      <c r="P2213" s="8"/>
      <c r="Q2213" s="26"/>
      <c r="R2213" s="17"/>
      <c r="T2213" t="str">
        <f t="shared" si="34"/>
        <v/>
      </c>
      <c r="U2213" s="34"/>
      <c r="V2213" s="28"/>
      <c r="W2213" s="29"/>
      <c r="X2213" s="30"/>
    </row>
    <row r="2214" spans="1:24">
      <c r="A2214" s="1"/>
      <c r="B2214" s="1"/>
      <c r="C2214" s="1"/>
      <c r="D2214" s="13"/>
      <c r="E2214" s="22"/>
      <c r="F2214" s="13"/>
      <c r="G2214" s="1"/>
      <c r="H2214" s="1"/>
      <c r="I2214" s="1"/>
      <c r="J2214" s="1"/>
      <c r="K2214" s="1"/>
      <c r="L2214" s="1"/>
      <c r="M2214" s="1"/>
      <c r="N2214" s="1"/>
      <c r="O2214" s="1"/>
      <c r="P2214" s="8"/>
      <c r="Q2214" s="26"/>
      <c r="R2214" s="17"/>
      <c r="T2214" t="str">
        <f t="shared" si="34"/>
        <v/>
      </c>
      <c r="U2214" s="34"/>
      <c r="V2214" s="28"/>
      <c r="W2214" s="29"/>
      <c r="X2214" s="30"/>
    </row>
    <row r="2215" spans="1:24">
      <c r="A2215" s="1"/>
      <c r="B2215" s="1"/>
      <c r="C2215" s="1"/>
      <c r="D2215" s="13"/>
      <c r="E2215" s="22"/>
      <c r="F2215" s="13"/>
      <c r="G2215" s="1"/>
      <c r="H2215" s="1"/>
      <c r="I2215" s="1"/>
      <c r="J2215" s="1"/>
      <c r="K2215" s="1"/>
      <c r="L2215" s="1"/>
      <c r="M2215" s="1"/>
      <c r="N2215" s="1"/>
      <c r="O2215" s="1"/>
      <c r="P2215" s="8"/>
      <c r="Q2215" s="26"/>
      <c r="R2215" s="17"/>
      <c r="T2215" t="str">
        <f t="shared" si="34"/>
        <v/>
      </c>
      <c r="U2215" s="34"/>
      <c r="V2215" s="28"/>
      <c r="W2215" s="29"/>
      <c r="X2215" s="30"/>
    </row>
    <row r="2216" spans="1:24">
      <c r="A2216" s="1"/>
      <c r="B2216" s="1"/>
      <c r="C2216" s="1"/>
      <c r="D2216" s="13"/>
      <c r="E2216" s="22"/>
      <c r="F2216" s="13"/>
      <c r="G2216" s="1"/>
      <c r="H2216" s="1"/>
      <c r="I2216" s="1"/>
      <c r="J2216" s="1"/>
      <c r="K2216" s="1"/>
      <c r="L2216" s="1"/>
      <c r="M2216" s="1"/>
      <c r="N2216" s="1"/>
      <c r="O2216" s="1"/>
      <c r="P2216" s="8"/>
      <c r="Q2216" s="26"/>
      <c r="R2216" s="17"/>
      <c r="T2216" t="str">
        <f t="shared" si="34"/>
        <v/>
      </c>
      <c r="U2216" s="34"/>
      <c r="V2216" s="28"/>
      <c r="W2216" s="29"/>
      <c r="X2216" s="30"/>
    </row>
    <row r="2217" spans="1:24">
      <c r="A2217" s="1"/>
      <c r="B2217" s="1"/>
      <c r="C2217" s="1"/>
      <c r="D2217" s="13"/>
      <c r="E2217" s="22"/>
      <c r="F2217" s="13"/>
      <c r="G2217" s="1"/>
      <c r="H2217" s="1"/>
      <c r="I2217" s="1"/>
      <c r="J2217" s="1"/>
      <c r="K2217" s="1"/>
      <c r="L2217" s="1"/>
      <c r="M2217" s="1"/>
      <c r="N2217" s="1"/>
      <c r="O2217" s="1"/>
      <c r="P2217" s="8"/>
      <c r="Q2217" s="26"/>
      <c r="R2217" s="17"/>
      <c r="T2217" t="str">
        <f t="shared" si="34"/>
        <v/>
      </c>
      <c r="U2217" s="34"/>
      <c r="V2217" s="28"/>
      <c r="W2217" s="29"/>
      <c r="X2217" s="30"/>
    </row>
    <row r="2218" spans="1:24">
      <c r="A2218" s="1"/>
      <c r="B2218" s="1"/>
      <c r="C2218" s="1"/>
      <c r="D2218" s="13"/>
      <c r="E2218" s="22"/>
      <c r="F2218" s="13"/>
      <c r="G2218" s="1"/>
      <c r="H2218" s="1"/>
      <c r="I2218" s="1"/>
      <c r="J2218" s="1"/>
      <c r="K2218" s="1"/>
      <c r="L2218" s="1"/>
      <c r="M2218" s="1"/>
      <c r="N2218" s="1"/>
      <c r="O2218" s="1"/>
      <c r="P2218" s="8"/>
      <c r="Q2218" s="26"/>
      <c r="R2218" s="17"/>
      <c r="T2218" t="str">
        <f t="shared" si="34"/>
        <v/>
      </c>
      <c r="U2218" s="34"/>
      <c r="V2218" s="28"/>
      <c r="W2218" s="29"/>
      <c r="X2218" s="30"/>
    </row>
    <row r="2219" spans="1:24">
      <c r="A2219" s="1"/>
      <c r="B2219" s="1"/>
      <c r="C2219" s="1"/>
      <c r="D2219" s="13"/>
      <c r="E2219" s="22"/>
      <c r="F2219" s="13"/>
      <c r="G2219" s="1"/>
      <c r="H2219" s="1"/>
      <c r="I2219" s="1"/>
      <c r="J2219" s="1"/>
      <c r="K2219" s="1"/>
      <c r="L2219" s="1"/>
      <c r="M2219" s="1"/>
      <c r="N2219" s="1"/>
      <c r="O2219" s="1"/>
      <c r="P2219" s="8"/>
      <c r="Q2219" s="26"/>
      <c r="R2219" s="17"/>
      <c r="T2219" t="str">
        <f t="shared" si="34"/>
        <v/>
      </c>
      <c r="U2219" s="34"/>
      <c r="V2219" s="28"/>
      <c r="W2219" s="29"/>
      <c r="X2219" s="30"/>
    </row>
    <row r="2220" spans="1:24">
      <c r="A2220" s="1"/>
      <c r="B2220" s="1"/>
      <c r="C2220" s="1"/>
      <c r="D2220" s="13"/>
      <c r="E2220" s="22"/>
      <c r="F2220" s="13"/>
      <c r="G2220" s="1"/>
      <c r="H2220" s="1"/>
      <c r="I2220" s="1"/>
      <c r="J2220" s="1"/>
      <c r="K2220" s="1"/>
      <c r="L2220" s="1"/>
      <c r="M2220" s="1"/>
      <c r="N2220" s="1"/>
      <c r="O2220" s="1"/>
      <c r="P2220" s="8"/>
      <c r="Q2220" s="26"/>
      <c r="R2220" s="17"/>
      <c r="T2220" t="str">
        <f t="shared" si="34"/>
        <v/>
      </c>
      <c r="U2220" s="34"/>
      <c r="V2220" s="28"/>
      <c r="W2220" s="29"/>
      <c r="X2220" s="30"/>
    </row>
    <row r="2221" spans="1:24">
      <c r="A2221" s="1"/>
      <c r="B2221" s="1"/>
      <c r="C2221" s="1"/>
      <c r="D2221" s="13"/>
      <c r="E2221" s="22"/>
      <c r="F2221" s="13"/>
      <c r="G2221" s="1"/>
      <c r="H2221" s="1"/>
      <c r="I2221" s="1"/>
      <c r="J2221" s="1"/>
      <c r="K2221" s="1"/>
      <c r="L2221" s="1"/>
      <c r="M2221" s="1"/>
      <c r="N2221" s="1"/>
      <c r="O2221" s="1"/>
      <c r="P2221" s="8"/>
      <c r="Q2221" s="26"/>
      <c r="R2221" s="17"/>
      <c r="T2221" t="str">
        <f t="shared" si="34"/>
        <v/>
      </c>
      <c r="U2221" s="34"/>
      <c r="V2221" s="28"/>
      <c r="W2221" s="29"/>
      <c r="X2221" s="30"/>
    </row>
    <row r="2222" spans="1:24">
      <c r="A2222" s="1"/>
      <c r="B2222" s="1"/>
      <c r="C2222" s="1"/>
      <c r="D2222" s="13"/>
      <c r="E2222" s="22"/>
      <c r="F2222" s="13"/>
      <c r="G2222" s="1"/>
      <c r="H2222" s="1"/>
      <c r="I2222" s="1"/>
      <c r="J2222" s="1"/>
      <c r="K2222" s="1"/>
      <c r="L2222" s="1"/>
      <c r="M2222" s="1"/>
      <c r="N2222" s="1"/>
      <c r="O2222" s="1"/>
      <c r="P2222" s="8"/>
      <c r="Q2222" s="26"/>
      <c r="R2222" s="17"/>
      <c r="T2222" t="str">
        <f t="shared" si="34"/>
        <v/>
      </c>
      <c r="U2222" s="34"/>
      <c r="V2222" s="28"/>
      <c r="W2222" s="29"/>
      <c r="X2222" s="30"/>
    </row>
    <row r="2223" spans="1:24">
      <c r="A2223" s="1"/>
      <c r="B2223" s="1"/>
      <c r="C2223" s="1"/>
      <c r="D2223" s="13"/>
      <c r="E2223" s="22"/>
      <c r="F2223" s="13"/>
      <c r="G2223" s="1"/>
      <c r="H2223" s="1"/>
      <c r="I2223" s="1"/>
      <c r="J2223" s="1"/>
      <c r="K2223" s="1"/>
      <c r="L2223" s="1"/>
      <c r="M2223" s="1"/>
      <c r="N2223" s="1"/>
      <c r="O2223" s="1"/>
      <c r="P2223" s="8"/>
      <c r="Q2223" s="26"/>
      <c r="R2223" s="17"/>
      <c r="T2223" t="str">
        <f t="shared" si="34"/>
        <v/>
      </c>
      <c r="U2223" s="34"/>
      <c r="V2223" s="28"/>
      <c r="W2223" s="29"/>
      <c r="X2223" s="30"/>
    </row>
    <row r="2224" spans="1:24">
      <c r="A2224" s="1"/>
      <c r="B2224" s="1"/>
      <c r="C2224" s="1"/>
      <c r="D2224" s="13"/>
      <c r="E2224" s="22"/>
      <c r="F2224" s="13"/>
      <c r="G2224" s="1"/>
      <c r="H2224" s="1"/>
      <c r="I2224" s="1"/>
      <c r="J2224" s="1"/>
      <c r="K2224" s="1"/>
      <c r="L2224" s="1"/>
      <c r="M2224" s="1"/>
      <c r="N2224" s="1"/>
      <c r="O2224" s="1"/>
      <c r="P2224" s="8"/>
      <c r="Q2224" s="26"/>
      <c r="R2224" s="17"/>
      <c r="T2224" t="str">
        <f t="shared" si="34"/>
        <v/>
      </c>
      <c r="U2224" s="34"/>
      <c r="V2224" s="28"/>
      <c r="W2224" s="29"/>
      <c r="X2224" s="30"/>
    </row>
    <row r="2225" spans="1:24">
      <c r="A2225" s="1"/>
      <c r="B2225" s="1"/>
      <c r="C2225" s="1"/>
      <c r="D2225" s="13"/>
      <c r="E2225" s="22"/>
      <c r="F2225" s="13"/>
      <c r="G2225" s="1"/>
      <c r="H2225" s="1"/>
      <c r="I2225" s="1"/>
      <c r="J2225" s="1"/>
      <c r="K2225" s="1"/>
      <c r="L2225" s="1"/>
      <c r="M2225" s="1"/>
      <c r="N2225" s="1"/>
      <c r="O2225" s="1"/>
      <c r="P2225" s="8"/>
      <c r="Q2225" s="26"/>
      <c r="R2225" s="17"/>
      <c r="T2225" t="str">
        <f t="shared" si="34"/>
        <v/>
      </c>
      <c r="U2225" s="34"/>
      <c r="V2225" s="28"/>
      <c r="W2225" s="29"/>
      <c r="X2225" s="30"/>
    </row>
    <row r="2226" spans="1:24">
      <c r="A2226" s="1"/>
      <c r="B2226" s="1"/>
      <c r="C2226" s="1"/>
      <c r="D2226" s="13"/>
      <c r="E2226" s="22"/>
      <c r="F2226" s="13"/>
      <c r="G2226" s="1"/>
      <c r="H2226" s="1"/>
      <c r="I2226" s="1"/>
      <c r="J2226" s="1"/>
      <c r="K2226" s="1"/>
      <c r="L2226" s="1"/>
      <c r="M2226" s="1"/>
      <c r="N2226" s="1"/>
      <c r="O2226" s="1"/>
      <c r="P2226" s="8"/>
      <c r="Q2226" s="26"/>
      <c r="R2226" s="17"/>
      <c r="T2226" t="str">
        <f t="shared" si="34"/>
        <v/>
      </c>
      <c r="U2226" s="34"/>
      <c r="V2226" s="28"/>
      <c r="W2226" s="29"/>
      <c r="X2226" s="30"/>
    </row>
    <row r="2227" spans="1:24">
      <c r="A2227" s="1"/>
      <c r="B2227" s="1"/>
      <c r="C2227" s="1"/>
      <c r="D2227" s="13"/>
      <c r="E2227" s="22"/>
      <c r="F2227" s="13"/>
      <c r="G2227" s="1"/>
      <c r="H2227" s="1"/>
      <c r="I2227" s="1"/>
      <c r="J2227" s="1"/>
      <c r="K2227" s="1"/>
      <c r="L2227" s="1"/>
      <c r="M2227" s="1"/>
      <c r="N2227" s="1"/>
      <c r="O2227" s="1"/>
      <c r="P2227" s="8"/>
      <c r="Q2227" s="26"/>
      <c r="R2227" s="17"/>
      <c r="T2227" t="str">
        <f t="shared" si="34"/>
        <v/>
      </c>
      <c r="U2227" s="34"/>
      <c r="V2227" s="28"/>
      <c r="W2227" s="29"/>
      <c r="X2227" s="30"/>
    </row>
    <row r="2228" spans="1:24">
      <c r="A2228" s="1"/>
      <c r="B2228" s="1"/>
      <c r="C2228" s="1"/>
      <c r="D2228" s="13"/>
      <c r="E2228" s="22"/>
      <c r="F2228" s="13"/>
      <c r="G2228" s="1"/>
      <c r="H2228" s="1"/>
      <c r="I2228" s="1"/>
      <c r="J2228" s="1"/>
      <c r="K2228" s="1"/>
      <c r="L2228" s="1"/>
      <c r="M2228" s="1"/>
      <c r="N2228" s="1"/>
      <c r="O2228" s="1"/>
      <c r="P2228" s="8"/>
      <c r="Q2228" s="26"/>
      <c r="R2228" s="17"/>
      <c r="T2228" t="str">
        <f t="shared" si="34"/>
        <v/>
      </c>
      <c r="U2228" s="34"/>
      <c r="V2228" s="28"/>
      <c r="W2228" s="29"/>
      <c r="X2228" s="30"/>
    </row>
    <row r="2229" spans="1:24">
      <c r="A2229" s="1"/>
      <c r="B2229" s="1"/>
      <c r="C2229" s="1"/>
      <c r="D2229" s="13"/>
      <c r="E2229" s="22"/>
      <c r="F2229" s="13"/>
      <c r="G2229" s="1"/>
      <c r="H2229" s="1"/>
      <c r="I2229" s="1"/>
      <c r="J2229" s="1"/>
      <c r="K2229" s="1"/>
      <c r="L2229" s="1"/>
      <c r="M2229" s="1"/>
      <c r="N2229" s="1"/>
      <c r="O2229" s="1"/>
      <c r="P2229" s="8"/>
      <c r="Q2229" s="26"/>
      <c r="R2229" s="17"/>
      <c r="T2229" t="str">
        <f t="shared" si="34"/>
        <v/>
      </c>
      <c r="U2229" s="34"/>
      <c r="V2229" s="28"/>
      <c r="W2229" s="29"/>
      <c r="X2229" s="30"/>
    </row>
    <row r="2230" spans="1:24">
      <c r="A2230" s="1"/>
      <c r="B2230" s="1"/>
      <c r="C2230" s="1"/>
      <c r="D2230" s="13"/>
      <c r="E2230" s="22"/>
      <c r="F2230" s="13"/>
      <c r="G2230" s="1"/>
      <c r="H2230" s="1"/>
      <c r="I2230" s="1"/>
      <c r="J2230" s="1"/>
      <c r="K2230" s="1"/>
      <c r="L2230" s="1"/>
      <c r="M2230" s="1"/>
      <c r="N2230" s="1"/>
      <c r="O2230" s="1"/>
      <c r="P2230" s="8"/>
      <c r="Q2230" s="26"/>
      <c r="R2230" s="17"/>
      <c r="T2230" t="str">
        <f t="shared" si="34"/>
        <v/>
      </c>
      <c r="U2230" s="34"/>
      <c r="V2230" s="28"/>
      <c r="W2230" s="29"/>
      <c r="X2230" s="30"/>
    </row>
    <row r="2231" spans="1:24">
      <c r="A2231" s="1"/>
      <c r="B2231" s="1"/>
      <c r="C2231" s="1"/>
      <c r="D2231" s="13"/>
      <c r="E2231" s="22"/>
      <c r="F2231" s="13"/>
      <c r="G2231" s="1"/>
      <c r="H2231" s="1"/>
      <c r="I2231" s="1"/>
      <c r="J2231" s="1"/>
      <c r="K2231" s="1"/>
      <c r="L2231" s="1"/>
      <c r="M2231" s="1"/>
      <c r="N2231" s="1"/>
      <c r="O2231" s="1"/>
      <c r="P2231" s="8"/>
      <c r="Q2231" s="26"/>
      <c r="R2231" s="17"/>
      <c r="T2231" t="str">
        <f t="shared" si="34"/>
        <v/>
      </c>
      <c r="U2231" s="34"/>
      <c r="V2231" s="28"/>
      <c r="W2231" s="29"/>
      <c r="X2231" s="30"/>
    </row>
    <row r="2232" spans="1:24">
      <c r="A2232" s="1"/>
      <c r="B2232" s="1"/>
      <c r="C2232" s="1"/>
      <c r="D2232" s="13"/>
      <c r="E2232" s="22"/>
      <c r="F2232" s="13"/>
      <c r="G2232" s="1"/>
      <c r="H2232" s="1"/>
      <c r="I2232" s="1"/>
      <c r="J2232" s="1"/>
      <c r="K2232" s="1"/>
      <c r="L2232" s="1"/>
      <c r="M2232" s="1"/>
      <c r="N2232" s="1"/>
      <c r="O2232" s="1"/>
      <c r="P2232" s="8"/>
      <c r="Q2232" s="26"/>
      <c r="R2232" s="17"/>
      <c r="T2232" t="str">
        <f t="shared" si="34"/>
        <v/>
      </c>
      <c r="U2232" s="34"/>
      <c r="V2232" s="28"/>
      <c r="W2232" s="29"/>
      <c r="X2232" s="30"/>
    </row>
    <row r="2233" spans="1:24">
      <c r="A2233" s="1"/>
      <c r="B2233" s="1"/>
      <c r="C2233" s="1"/>
      <c r="D2233" s="13"/>
      <c r="E2233" s="22"/>
      <c r="F2233" s="13"/>
      <c r="G2233" s="1"/>
      <c r="H2233" s="1"/>
      <c r="I2233" s="1"/>
      <c r="J2233" s="1"/>
      <c r="K2233" s="1"/>
      <c r="L2233" s="1"/>
      <c r="M2233" s="1"/>
      <c r="N2233" s="1"/>
      <c r="O2233" s="1"/>
      <c r="P2233" s="8"/>
      <c r="Q2233" s="26"/>
      <c r="R2233" s="17"/>
      <c r="T2233" t="str">
        <f t="shared" si="34"/>
        <v/>
      </c>
      <c r="U2233" s="34"/>
      <c r="V2233" s="28"/>
      <c r="W2233" s="29"/>
      <c r="X2233" s="30"/>
    </row>
    <row r="2234" spans="1:24">
      <c r="A2234" s="1"/>
      <c r="B2234" s="1"/>
      <c r="C2234" s="1"/>
      <c r="D2234" s="13"/>
      <c r="E2234" s="22"/>
      <c r="F2234" s="13"/>
      <c r="G2234" s="1"/>
      <c r="H2234" s="1"/>
      <c r="I2234" s="1"/>
      <c r="J2234" s="1"/>
      <c r="K2234" s="1"/>
      <c r="L2234" s="1"/>
      <c r="M2234" s="1"/>
      <c r="N2234" s="1"/>
      <c r="O2234" s="1"/>
      <c r="P2234" s="8"/>
      <c r="Q2234" s="26"/>
      <c r="R2234" s="17"/>
      <c r="T2234" t="str">
        <f t="shared" si="34"/>
        <v/>
      </c>
      <c r="U2234" s="34"/>
      <c r="V2234" s="28"/>
      <c r="W2234" s="29"/>
      <c r="X2234" s="30"/>
    </row>
    <row r="2235" spans="1:24">
      <c r="A2235" s="1"/>
      <c r="B2235" s="1"/>
      <c r="C2235" s="1"/>
      <c r="D2235" s="13"/>
      <c r="E2235" s="22"/>
      <c r="F2235" s="13"/>
      <c r="G2235" s="1"/>
      <c r="H2235" s="1"/>
      <c r="I2235" s="1"/>
      <c r="J2235" s="1"/>
      <c r="K2235" s="1"/>
      <c r="L2235" s="1"/>
      <c r="M2235" s="1"/>
      <c r="N2235" s="1"/>
      <c r="O2235" s="1"/>
      <c r="P2235" s="8"/>
      <c r="Q2235" s="26"/>
      <c r="R2235" s="17"/>
      <c r="T2235" t="str">
        <f t="shared" si="34"/>
        <v/>
      </c>
      <c r="U2235" s="34"/>
      <c r="V2235" s="28"/>
      <c r="W2235" s="29"/>
      <c r="X2235" s="30"/>
    </row>
    <row r="2236" spans="1:24">
      <c r="A2236" s="1"/>
      <c r="B2236" s="1"/>
      <c r="C2236" s="1"/>
      <c r="D2236" s="13"/>
      <c r="E2236" s="22"/>
      <c r="F2236" s="13"/>
      <c r="G2236" s="1"/>
      <c r="H2236" s="1"/>
      <c r="I2236" s="1"/>
      <c r="J2236" s="1"/>
      <c r="K2236" s="1"/>
      <c r="L2236" s="1"/>
      <c r="M2236" s="1"/>
      <c r="N2236" s="1"/>
      <c r="O2236" s="1"/>
      <c r="P2236" s="8"/>
      <c r="Q2236" s="26"/>
      <c r="R2236" s="17"/>
      <c r="T2236" t="str">
        <f t="shared" si="34"/>
        <v/>
      </c>
      <c r="U2236" s="34"/>
      <c r="V2236" s="28"/>
      <c r="W2236" s="29"/>
      <c r="X2236" s="30"/>
    </row>
    <row r="2237" spans="1:24">
      <c r="A2237" s="1"/>
      <c r="B2237" s="1"/>
      <c r="C2237" s="1"/>
      <c r="D2237" s="13"/>
      <c r="E2237" s="22"/>
      <c r="F2237" s="13"/>
      <c r="G2237" s="1"/>
      <c r="H2237" s="1"/>
      <c r="I2237" s="1"/>
      <c r="J2237" s="1"/>
      <c r="K2237" s="1"/>
      <c r="L2237" s="1"/>
      <c r="M2237" s="1"/>
      <c r="N2237" s="1"/>
      <c r="O2237" s="1"/>
      <c r="P2237" s="8"/>
      <c r="Q2237" s="26"/>
      <c r="R2237" s="17"/>
      <c r="T2237" t="str">
        <f t="shared" si="34"/>
        <v/>
      </c>
      <c r="U2237" s="34"/>
      <c r="V2237" s="28"/>
      <c r="W2237" s="29"/>
      <c r="X2237" s="30"/>
    </row>
    <row r="2238" spans="1:24">
      <c r="A2238" s="1"/>
      <c r="B2238" s="1"/>
      <c r="C2238" s="1"/>
      <c r="D2238" s="13"/>
      <c r="E2238" s="22"/>
      <c r="F2238" s="13"/>
      <c r="G2238" s="1"/>
      <c r="H2238" s="1"/>
      <c r="I2238" s="1"/>
      <c r="J2238" s="1"/>
      <c r="K2238" s="1"/>
      <c r="L2238" s="1"/>
      <c r="M2238" s="1"/>
      <c r="N2238" s="1"/>
      <c r="O2238" s="1"/>
      <c r="P2238" s="8"/>
      <c r="Q2238" s="26"/>
      <c r="R2238" s="17"/>
      <c r="T2238" t="str">
        <f t="shared" si="34"/>
        <v/>
      </c>
      <c r="U2238" s="34"/>
      <c r="V2238" s="28"/>
      <c r="W2238" s="29"/>
      <c r="X2238" s="30"/>
    </row>
    <row r="2239" spans="1:24">
      <c r="A2239" s="1"/>
      <c r="B2239" s="1"/>
      <c r="C2239" s="1"/>
      <c r="D2239" s="13"/>
      <c r="E2239" s="22"/>
      <c r="F2239" s="13"/>
      <c r="G2239" s="1"/>
      <c r="H2239" s="1"/>
      <c r="I2239" s="1"/>
      <c r="J2239" s="1"/>
      <c r="K2239" s="1"/>
      <c r="L2239" s="1"/>
      <c r="M2239" s="1"/>
      <c r="N2239" s="1"/>
      <c r="O2239" s="1"/>
      <c r="P2239" s="8"/>
      <c r="Q2239" s="26"/>
      <c r="R2239" s="17"/>
      <c r="T2239" t="str">
        <f t="shared" si="34"/>
        <v/>
      </c>
      <c r="U2239" s="34"/>
      <c r="V2239" s="28"/>
      <c r="W2239" s="29"/>
      <c r="X2239" s="30"/>
    </row>
    <row r="2240" spans="1:24">
      <c r="A2240" s="1"/>
      <c r="B2240" s="1"/>
      <c r="C2240" s="1"/>
      <c r="D2240" s="13"/>
      <c r="E2240" s="22"/>
      <c r="F2240" s="13"/>
      <c r="G2240" s="1"/>
      <c r="H2240" s="1"/>
      <c r="I2240" s="1"/>
      <c r="J2240" s="1"/>
      <c r="K2240" s="1"/>
      <c r="L2240" s="1"/>
      <c r="M2240" s="1"/>
      <c r="N2240" s="1"/>
      <c r="O2240" s="1"/>
      <c r="P2240" s="8"/>
      <c r="Q2240" s="26"/>
      <c r="R2240" s="17"/>
      <c r="T2240" t="str">
        <f t="shared" si="34"/>
        <v/>
      </c>
      <c r="U2240" s="34"/>
      <c r="V2240" s="28"/>
      <c r="W2240" s="29"/>
      <c r="X2240" s="30"/>
    </row>
    <row r="2241" spans="1:24">
      <c r="A2241" s="1"/>
      <c r="B2241" s="1"/>
      <c r="C2241" s="1"/>
      <c r="D2241" s="13"/>
      <c r="E2241" s="22"/>
      <c r="F2241" s="13"/>
      <c r="G2241" s="1"/>
      <c r="H2241" s="1"/>
      <c r="I2241" s="1"/>
      <c r="J2241" s="1"/>
      <c r="K2241" s="1"/>
      <c r="L2241" s="1"/>
      <c r="M2241" s="1"/>
      <c r="N2241" s="1"/>
      <c r="O2241" s="1"/>
      <c r="P2241" s="8"/>
      <c r="Q2241" s="26"/>
      <c r="R2241" s="17"/>
      <c r="T2241" t="str">
        <f t="shared" si="34"/>
        <v/>
      </c>
      <c r="U2241" s="34"/>
      <c r="V2241" s="28"/>
      <c r="W2241" s="29"/>
      <c r="X2241" s="30"/>
    </row>
    <row r="2242" spans="1:24">
      <c r="A2242" s="1"/>
      <c r="B2242" s="1"/>
      <c r="C2242" s="1"/>
      <c r="D2242" s="13"/>
      <c r="E2242" s="22"/>
      <c r="F2242" s="13"/>
      <c r="G2242" s="1"/>
      <c r="H2242" s="1"/>
      <c r="I2242" s="1"/>
      <c r="J2242" s="1"/>
      <c r="K2242" s="1"/>
      <c r="L2242" s="1"/>
      <c r="M2242" s="1"/>
      <c r="N2242" s="1"/>
      <c r="O2242" s="1"/>
      <c r="P2242" s="8"/>
      <c r="Q2242" s="26"/>
      <c r="R2242" s="17"/>
      <c r="T2242" t="str">
        <f t="shared" si="34"/>
        <v/>
      </c>
      <c r="U2242" s="34"/>
      <c r="V2242" s="28"/>
      <c r="W2242" s="29"/>
      <c r="X2242" s="30"/>
    </row>
    <row r="2243" spans="1:24">
      <c r="A2243" s="1"/>
      <c r="B2243" s="1"/>
      <c r="C2243" s="1"/>
      <c r="D2243" s="13"/>
      <c r="E2243" s="22"/>
      <c r="F2243" s="13"/>
      <c r="G2243" s="1"/>
      <c r="H2243" s="1"/>
      <c r="I2243" s="1"/>
      <c r="J2243" s="1"/>
      <c r="K2243" s="1"/>
      <c r="L2243" s="1"/>
      <c r="M2243" s="1"/>
      <c r="N2243" s="1"/>
      <c r="O2243" s="1"/>
      <c r="P2243" s="8"/>
      <c r="Q2243" s="26"/>
      <c r="R2243" s="17"/>
      <c r="T2243" t="str">
        <f t="shared" si="34"/>
        <v/>
      </c>
      <c r="U2243" s="34"/>
      <c r="V2243" s="28"/>
      <c r="W2243" s="29"/>
      <c r="X2243" s="30"/>
    </row>
    <row r="2244" spans="1:24">
      <c r="A2244" s="1"/>
      <c r="B2244" s="1"/>
      <c r="C2244" s="1"/>
      <c r="D2244" s="13"/>
      <c r="E2244" s="22"/>
      <c r="F2244" s="13"/>
      <c r="G2244" s="1"/>
      <c r="H2244" s="1"/>
      <c r="I2244" s="1"/>
      <c r="J2244" s="1"/>
      <c r="K2244" s="1"/>
      <c r="L2244" s="1"/>
      <c r="M2244" s="1"/>
      <c r="N2244" s="1"/>
      <c r="O2244" s="1"/>
      <c r="P2244" s="8"/>
      <c r="Q2244" s="26"/>
      <c r="R2244" s="17"/>
      <c r="T2244" t="str">
        <f t="shared" si="34"/>
        <v/>
      </c>
      <c r="U2244" s="34"/>
      <c r="V2244" s="28"/>
      <c r="W2244" s="29"/>
      <c r="X2244" s="30"/>
    </row>
    <row r="2245" spans="1:24">
      <c r="A2245" s="1"/>
      <c r="B2245" s="1"/>
      <c r="C2245" s="1"/>
      <c r="D2245" s="13"/>
      <c r="E2245" s="22"/>
      <c r="F2245" s="13"/>
      <c r="G2245" s="1"/>
      <c r="H2245" s="1"/>
      <c r="I2245" s="1"/>
      <c r="J2245" s="1"/>
      <c r="K2245" s="1"/>
      <c r="L2245" s="1"/>
      <c r="M2245" s="1"/>
      <c r="N2245" s="1"/>
      <c r="O2245" s="1"/>
      <c r="P2245" s="8"/>
      <c r="Q2245" s="26"/>
      <c r="R2245" s="17"/>
      <c r="T2245" t="str">
        <f t="shared" si="34"/>
        <v/>
      </c>
      <c r="U2245" s="34"/>
      <c r="V2245" s="28"/>
      <c r="W2245" s="29"/>
      <c r="X2245" s="30"/>
    </row>
    <row r="2246" spans="1:24">
      <c r="A2246" s="1"/>
      <c r="B2246" s="1"/>
      <c r="C2246" s="1"/>
      <c r="D2246" s="13"/>
      <c r="E2246" s="22"/>
      <c r="F2246" s="13"/>
      <c r="G2246" s="1"/>
      <c r="H2246" s="1"/>
      <c r="I2246" s="1"/>
      <c r="J2246" s="1"/>
      <c r="K2246" s="1"/>
      <c r="L2246" s="1"/>
      <c r="M2246" s="1"/>
      <c r="N2246" s="1"/>
      <c r="O2246" s="1"/>
      <c r="P2246" s="8"/>
      <c r="Q2246" s="26"/>
      <c r="R2246" s="17"/>
      <c r="T2246" t="str">
        <f t="shared" ref="T2246:T2309" si="35">IF(AND(Q2246=0,R2246=0),"",IF(I2246="","",($U$1-I2246)+1))</f>
        <v/>
      </c>
      <c r="U2246" s="34"/>
      <c r="V2246" s="28"/>
      <c r="W2246" s="29"/>
      <c r="X2246" s="30"/>
    </row>
    <row r="2247" spans="1:24">
      <c r="A2247" s="1"/>
      <c r="B2247" s="1"/>
      <c r="C2247" s="1"/>
      <c r="D2247" s="13"/>
      <c r="E2247" s="22"/>
      <c r="F2247" s="13"/>
      <c r="G2247" s="1"/>
      <c r="H2247" s="1"/>
      <c r="I2247" s="1"/>
      <c r="J2247" s="1"/>
      <c r="K2247" s="1"/>
      <c r="L2247" s="1"/>
      <c r="M2247" s="1"/>
      <c r="N2247" s="1"/>
      <c r="O2247" s="1"/>
      <c r="P2247" s="8"/>
      <c r="Q2247" s="26"/>
      <c r="R2247" s="17"/>
      <c r="T2247" t="str">
        <f t="shared" si="35"/>
        <v/>
      </c>
      <c r="U2247" s="34"/>
      <c r="V2247" s="28"/>
      <c r="W2247" s="29"/>
      <c r="X2247" s="30"/>
    </row>
    <row r="2248" spans="1:24">
      <c r="A2248" s="1"/>
      <c r="B2248" s="1"/>
      <c r="C2248" s="1"/>
      <c r="D2248" s="13"/>
      <c r="E2248" s="22"/>
      <c r="F2248" s="13"/>
      <c r="G2248" s="1"/>
      <c r="H2248" s="1"/>
      <c r="I2248" s="1"/>
      <c r="J2248" s="1"/>
      <c r="K2248" s="1"/>
      <c r="L2248" s="1"/>
      <c r="M2248" s="1"/>
      <c r="N2248" s="1"/>
      <c r="O2248" s="1"/>
      <c r="P2248" s="8"/>
      <c r="Q2248" s="26"/>
      <c r="R2248" s="17"/>
      <c r="T2248" t="str">
        <f t="shared" si="35"/>
        <v/>
      </c>
      <c r="U2248" s="34"/>
      <c r="V2248" s="28"/>
      <c r="W2248" s="29"/>
      <c r="X2248" s="30"/>
    </row>
    <row r="2249" spans="1:24">
      <c r="A2249" s="1"/>
      <c r="B2249" s="1"/>
      <c r="C2249" s="1"/>
      <c r="D2249" s="13"/>
      <c r="E2249" s="22"/>
      <c r="F2249" s="13"/>
      <c r="G2249" s="1"/>
      <c r="H2249" s="1"/>
      <c r="I2249" s="1"/>
      <c r="J2249" s="1"/>
      <c r="K2249" s="1"/>
      <c r="L2249" s="1"/>
      <c r="M2249" s="1"/>
      <c r="N2249" s="1"/>
      <c r="O2249" s="1"/>
      <c r="P2249" s="8"/>
      <c r="Q2249" s="26"/>
      <c r="R2249" s="17"/>
      <c r="T2249" t="str">
        <f t="shared" si="35"/>
        <v/>
      </c>
      <c r="U2249" s="34"/>
      <c r="V2249" s="28"/>
      <c r="W2249" s="29"/>
      <c r="X2249" s="30"/>
    </row>
    <row r="2250" spans="1:24">
      <c r="A2250" s="1"/>
      <c r="B2250" s="1"/>
      <c r="C2250" s="1"/>
      <c r="D2250" s="13"/>
      <c r="E2250" s="22"/>
      <c r="F2250" s="13"/>
      <c r="G2250" s="1"/>
      <c r="H2250" s="1"/>
      <c r="I2250" s="1"/>
      <c r="J2250" s="1"/>
      <c r="K2250" s="1"/>
      <c r="L2250" s="1"/>
      <c r="M2250" s="1"/>
      <c r="N2250" s="1"/>
      <c r="O2250" s="1"/>
      <c r="P2250" s="8"/>
      <c r="Q2250" s="26"/>
      <c r="R2250" s="17"/>
      <c r="T2250" t="str">
        <f t="shared" si="35"/>
        <v/>
      </c>
      <c r="U2250" s="34"/>
      <c r="V2250" s="28"/>
      <c r="W2250" s="29"/>
      <c r="X2250" s="30"/>
    </row>
    <row r="2251" spans="1:24">
      <c r="A2251" s="1"/>
      <c r="B2251" s="1"/>
      <c r="C2251" s="1"/>
      <c r="D2251" s="13"/>
      <c r="E2251" s="22"/>
      <c r="F2251" s="13"/>
      <c r="G2251" s="1"/>
      <c r="H2251" s="1"/>
      <c r="I2251" s="1"/>
      <c r="J2251" s="1"/>
      <c r="K2251" s="1"/>
      <c r="L2251" s="1"/>
      <c r="M2251" s="1"/>
      <c r="N2251" s="1"/>
      <c r="O2251" s="1"/>
      <c r="P2251" s="8"/>
      <c r="Q2251" s="26"/>
      <c r="R2251" s="17"/>
      <c r="T2251" t="str">
        <f t="shared" si="35"/>
        <v/>
      </c>
      <c r="U2251" s="34"/>
      <c r="V2251" s="28"/>
      <c r="W2251" s="29"/>
      <c r="X2251" s="30"/>
    </row>
    <row r="2252" spans="1:24">
      <c r="A2252" s="1"/>
      <c r="B2252" s="1"/>
      <c r="C2252" s="1"/>
      <c r="D2252" s="13"/>
      <c r="E2252" s="22"/>
      <c r="F2252" s="13"/>
      <c r="G2252" s="1"/>
      <c r="H2252" s="1"/>
      <c r="I2252" s="1"/>
      <c r="J2252" s="1"/>
      <c r="K2252" s="1"/>
      <c r="L2252" s="1"/>
      <c r="M2252" s="1"/>
      <c r="N2252" s="1"/>
      <c r="O2252" s="1"/>
      <c r="P2252" s="8"/>
      <c r="Q2252" s="26"/>
      <c r="R2252" s="17"/>
      <c r="T2252" t="str">
        <f t="shared" si="35"/>
        <v/>
      </c>
      <c r="U2252" s="34"/>
      <c r="V2252" s="28"/>
      <c r="W2252" s="29"/>
      <c r="X2252" s="30"/>
    </row>
    <row r="2253" spans="1:24">
      <c r="A2253" s="1"/>
      <c r="B2253" s="1"/>
      <c r="C2253" s="1"/>
      <c r="D2253" s="13"/>
      <c r="E2253" s="22"/>
      <c r="F2253" s="13"/>
      <c r="G2253" s="1"/>
      <c r="H2253" s="1"/>
      <c r="I2253" s="1"/>
      <c r="J2253" s="1"/>
      <c r="K2253" s="1"/>
      <c r="L2253" s="1"/>
      <c r="M2253" s="1"/>
      <c r="N2253" s="1"/>
      <c r="O2253" s="1"/>
      <c r="P2253" s="8"/>
      <c r="Q2253" s="26"/>
      <c r="R2253" s="17"/>
      <c r="T2253" t="str">
        <f t="shared" si="35"/>
        <v/>
      </c>
      <c r="U2253" s="34"/>
      <c r="V2253" s="28"/>
      <c r="W2253" s="29"/>
      <c r="X2253" s="30"/>
    </row>
    <row r="2254" spans="1:24">
      <c r="A2254" s="1"/>
      <c r="B2254" s="1"/>
      <c r="C2254" s="1"/>
      <c r="D2254" s="13"/>
      <c r="E2254" s="22"/>
      <c r="F2254" s="13"/>
      <c r="G2254" s="1"/>
      <c r="H2254" s="1"/>
      <c r="I2254" s="1"/>
      <c r="J2254" s="1"/>
      <c r="K2254" s="1"/>
      <c r="L2254" s="1"/>
      <c r="M2254" s="1"/>
      <c r="N2254" s="1"/>
      <c r="O2254" s="1"/>
      <c r="P2254" s="8"/>
      <c r="Q2254" s="26"/>
      <c r="R2254" s="17"/>
      <c r="T2254" t="str">
        <f t="shared" si="35"/>
        <v/>
      </c>
      <c r="U2254" s="34"/>
      <c r="V2254" s="28"/>
      <c r="W2254" s="29"/>
      <c r="X2254" s="30"/>
    </row>
    <row r="2255" spans="1:24">
      <c r="A2255" s="1"/>
      <c r="B2255" s="1"/>
      <c r="C2255" s="1"/>
      <c r="D2255" s="13"/>
      <c r="E2255" s="22"/>
      <c r="F2255" s="13"/>
      <c r="G2255" s="1"/>
      <c r="H2255" s="1"/>
      <c r="I2255" s="1"/>
      <c r="J2255" s="1"/>
      <c r="K2255" s="1"/>
      <c r="L2255" s="1"/>
      <c r="M2255" s="1"/>
      <c r="N2255" s="1"/>
      <c r="O2255" s="1"/>
      <c r="P2255" s="8"/>
      <c r="Q2255" s="26"/>
      <c r="R2255" s="17"/>
      <c r="T2255" t="str">
        <f t="shared" si="35"/>
        <v/>
      </c>
      <c r="U2255" s="34"/>
      <c r="V2255" s="28"/>
      <c r="W2255" s="29"/>
      <c r="X2255" s="30"/>
    </row>
    <row r="2256" spans="1:24">
      <c r="A2256" s="1"/>
      <c r="B2256" s="1"/>
      <c r="C2256" s="1"/>
      <c r="D2256" s="13"/>
      <c r="E2256" s="22"/>
      <c r="F2256" s="13"/>
      <c r="G2256" s="1"/>
      <c r="H2256" s="1"/>
      <c r="I2256" s="1"/>
      <c r="J2256" s="1"/>
      <c r="K2256" s="1"/>
      <c r="L2256" s="1"/>
      <c r="M2256" s="1"/>
      <c r="N2256" s="1"/>
      <c r="O2256" s="1"/>
      <c r="P2256" s="8"/>
      <c r="Q2256" s="26"/>
      <c r="R2256" s="17"/>
      <c r="T2256" t="str">
        <f t="shared" si="35"/>
        <v/>
      </c>
      <c r="U2256" s="34"/>
      <c r="V2256" s="28"/>
      <c r="W2256" s="29"/>
      <c r="X2256" s="30"/>
    </row>
    <row r="2257" spans="1:24">
      <c r="A2257" s="1"/>
      <c r="B2257" s="1"/>
      <c r="C2257" s="1"/>
      <c r="D2257" s="13"/>
      <c r="E2257" s="22"/>
      <c r="F2257" s="13"/>
      <c r="G2257" s="1"/>
      <c r="H2257" s="1"/>
      <c r="I2257" s="1"/>
      <c r="J2257" s="1"/>
      <c r="K2257" s="1"/>
      <c r="L2257" s="1"/>
      <c r="M2257" s="1"/>
      <c r="N2257" s="1"/>
      <c r="O2257" s="1"/>
      <c r="P2257" s="8"/>
      <c r="Q2257" s="26"/>
      <c r="R2257" s="17"/>
      <c r="T2257" t="str">
        <f t="shared" si="35"/>
        <v/>
      </c>
      <c r="U2257" s="34"/>
      <c r="V2257" s="28"/>
      <c r="W2257" s="29"/>
      <c r="X2257" s="30"/>
    </row>
    <row r="2258" spans="1:24">
      <c r="A2258" s="1"/>
      <c r="B2258" s="1"/>
      <c r="C2258" s="1"/>
      <c r="D2258" s="13"/>
      <c r="E2258" s="22"/>
      <c r="F2258" s="13"/>
      <c r="G2258" s="1"/>
      <c r="H2258" s="1"/>
      <c r="I2258" s="1"/>
      <c r="J2258" s="1"/>
      <c r="K2258" s="1"/>
      <c r="L2258" s="1"/>
      <c r="M2258" s="1"/>
      <c r="N2258" s="1"/>
      <c r="O2258" s="1"/>
      <c r="P2258" s="8"/>
      <c r="Q2258" s="26"/>
      <c r="R2258" s="17"/>
      <c r="T2258" t="str">
        <f t="shared" si="35"/>
        <v/>
      </c>
      <c r="U2258" s="34"/>
      <c r="V2258" s="28"/>
      <c r="W2258" s="29"/>
      <c r="X2258" s="30"/>
    </row>
    <row r="2259" spans="1:24">
      <c r="A2259" s="1"/>
      <c r="B2259" s="1"/>
      <c r="C2259" s="1"/>
      <c r="D2259" s="13"/>
      <c r="E2259" s="22"/>
      <c r="F2259" s="13"/>
      <c r="G2259" s="1"/>
      <c r="H2259" s="1"/>
      <c r="I2259" s="1"/>
      <c r="J2259" s="1"/>
      <c r="K2259" s="1"/>
      <c r="L2259" s="1"/>
      <c r="M2259" s="1"/>
      <c r="N2259" s="1"/>
      <c r="O2259" s="1"/>
      <c r="P2259" s="8"/>
      <c r="Q2259" s="26"/>
      <c r="R2259" s="17"/>
      <c r="T2259" t="str">
        <f t="shared" si="35"/>
        <v/>
      </c>
      <c r="U2259" s="34"/>
      <c r="V2259" s="28"/>
      <c r="W2259" s="29"/>
      <c r="X2259" s="30"/>
    </row>
    <row r="2260" spans="1:24">
      <c r="A2260" s="1"/>
      <c r="B2260" s="1"/>
      <c r="C2260" s="1"/>
      <c r="D2260" s="13"/>
      <c r="E2260" s="22"/>
      <c r="F2260" s="13"/>
      <c r="G2260" s="1"/>
      <c r="H2260" s="1"/>
      <c r="I2260" s="1"/>
      <c r="J2260" s="1"/>
      <c r="K2260" s="1"/>
      <c r="L2260" s="1"/>
      <c r="M2260" s="1"/>
      <c r="N2260" s="1"/>
      <c r="O2260" s="1"/>
      <c r="P2260" s="8"/>
      <c r="Q2260" s="26"/>
      <c r="R2260" s="17"/>
      <c r="T2260" t="str">
        <f t="shared" si="35"/>
        <v/>
      </c>
      <c r="U2260" s="34"/>
      <c r="V2260" s="28"/>
      <c r="W2260" s="29"/>
      <c r="X2260" s="30"/>
    </row>
    <row r="2261" spans="1:24">
      <c r="A2261" s="1"/>
      <c r="B2261" s="1"/>
      <c r="C2261" s="1"/>
      <c r="D2261" s="13"/>
      <c r="E2261" s="22"/>
      <c r="F2261" s="13"/>
      <c r="G2261" s="1"/>
      <c r="H2261" s="1"/>
      <c r="I2261" s="1"/>
      <c r="J2261" s="1"/>
      <c r="K2261" s="1"/>
      <c r="L2261" s="1"/>
      <c r="M2261" s="1"/>
      <c r="N2261" s="1"/>
      <c r="O2261" s="1"/>
      <c r="P2261" s="8"/>
      <c r="Q2261" s="26"/>
      <c r="R2261" s="17"/>
      <c r="T2261" t="str">
        <f t="shared" si="35"/>
        <v/>
      </c>
      <c r="U2261" s="34"/>
      <c r="V2261" s="28"/>
      <c r="W2261" s="29"/>
      <c r="X2261" s="30"/>
    </row>
    <row r="2262" spans="1:24">
      <c r="A2262" s="1"/>
      <c r="B2262" s="1"/>
      <c r="C2262" s="1"/>
      <c r="D2262" s="13"/>
      <c r="E2262" s="22"/>
      <c r="F2262" s="13"/>
      <c r="G2262" s="1"/>
      <c r="H2262" s="1"/>
      <c r="I2262" s="1"/>
      <c r="J2262" s="1"/>
      <c r="K2262" s="1"/>
      <c r="L2262" s="1"/>
      <c r="M2262" s="1"/>
      <c r="N2262" s="1"/>
      <c r="O2262" s="1"/>
      <c r="P2262" s="8"/>
      <c r="Q2262" s="26"/>
      <c r="R2262" s="17"/>
      <c r="T2262" t="str">
        <f t="shared" si="35"/>
        <v/>
      </c>
      <c r="U2262" s="34"/>
      <c r="V2262" s="28"/>
      <c r="W2262" s="29"/>
      <c r="X2262" s="30"/>
    </row>
    <row r="2263" spans="1:24">
      <c r="A2263" s="1"/>
      <c r="B2263" s="1"/>
      <c r="C2263" s="1"/>
      <c r="D2263" s="13"/>
      <c r="E2263" s="22"/>
      <c r="F2263" s="13"/>
      <c r="G2263" s="1"/>
      <c r="H2263" s="1"/>
      <c r="I2263" s="1"/>
      <c r="J2263" s="1"/>
      <c r="K2263" s="1"/>
      <c r="L2263" s="1"/>
      <c r="M2263" s="1"/>
      <c r="N2263" s="1"/>
      <c r="O2263" s="1"/>
      <c r="P2263" s="8"/>
      <c r="Q2263" s="26"/>
      <c r="R2263" s="17"/>
      <c r="T2263" t="str">
        <f t="shared" si="35"/>
        <v/>
      </c>
      <c r="U2263" s="34"/>
      <c r="V2263" s="28"/>
      <c r="W2263" s="29"/>
      <c r="X2263" s="30"/>
    </row>
    <row r="2264" spans="1:24">
      <c r="A2264" s="1"/>
      <c r="B2264" s="1"/>
      <c r="C2264" s="1"/>
      <c r="D2264" s="13"/>
      <c r="E2264" s="22"/>
      <c r="F2264" s="13"/>
      <c r="G2264" s="1"/>
      <c r="H2264" s="1"/>
      <c r="I2264" s="1"/>
      <c r="J2264" s="1"/>
      <c r="K2264" s="1"/>
      <c r="L2264" s="1"/>
      <c r="M2264" s="1"/>
      <c r="N2264" s="1"/>
      <c r="O2264" s="1"/>
      <c r="P2264" s="8"/>
      <c r="Q2264" s="26"/>
      <c r="R2264" s="17"/>
      <c r="T2264" t="str">
        <f t="shared" si="35"/>
        <v/>
      </c>
      <c r="U2264" s="34"/>
      <c r="V2264" s="28"/>
      <c r="W2264" s="29"/>
      <c r="X2264" s="30"/>
    </row>
    <row r="2265" spans="1:24">
      <c r="A2265" s="1"/>
      <c r="B2265" s="1"/>
      <c r="C2265" s="1"/>
      <c r="D2265" s="13"/>
      <c r="E2265" s="22"/>
      <c r="F2265" s="13"/>
      <c r="G2265" s="1"/>
      <c r="H2265" s="1"/>
      <c r="I2265" s="1"/>
      <c r="J2265" s="1"/>
      <c r="K2265" s="1"/>
      <c r="L2265" s="1"/>
      <c r="M2265" s="1"/>
      <c r="N2265" s="1"/>
      <c r="O2265" s="1"/>
      <c r="P2265" s="8"/>
      <c r="Q2265" s="26"/>
      <c r="R2265" s="17"/>
      <c r="T2265" t="str">
        <f t="shared" si="35"/>
        <v/>
      </c>
      <c r="U2265" s="34"/>
      <c r="V2265" s="28"/>
      <c r="W2265" s="29"/>
      <c r="X2265" s="30"/>
    </row>
    <row r="2266" spans="1:24">
      <c r="A2266" s="1"/>
      <c r="B2266" s="1"/>
      <c r="C2266" s="1"/>
      <c r="D2266" s="13"/>
      <c r="E2266" s="22"/>
      <c r="F2266" s="13"/>
      <c r="G2266" s="1"/>
      <c r="H2266" s="1"/>
      <c r="I2266" s="1"/>
      <c r="J2266" s="1"/>
      <c r="K2266" s="1"/>
      <c r="L2266" s="1"/>
      <c r="M2266" s="1"/>
      <c r="N2266" s="1"/>
      <c r="O2266" s="1"/>
      <c r="P2266" s="8"/>
      <c r="Q2266" s="26"/>
      <c r="R2266" s="17"/>
      <c r="T2266" t="str">
        <f t="shared" si="35"/>
        <v/>
      </c>
      <c r="U2266" s="34"/>
      <c r="V2266" s="28"/>
      <c r="W2266" s="29"/>
      <c r="X2266" s="30"/>
    </row>
    <row r="2267" spans="1:24">
      <c r="A2267" s="1"/>
      <c r="B2267" s="1"/>
      <c r="C2267" s="1"/>
      <c r="D2267" s="13"/>
      <c r="E2267" s="22"/>
      <c r="F2267" s="13"/>
      <c r="G2267" s="1"/>
      <c r="H2267" s="1"/>
      <c r="I2267" s="1"/>
      <c r="J2267" s="1"/>
      <c r="K2267" s="1"/>
      <c r="L2267" s="1"/>
      <c r="M2267" s="1"/>
      <c r="N2267" s="1"/>
      <c r="O2267" s="1"/>
      <c r="P2267" s="8"/>
      <c r="Q2267" s="26"/>
      <c r="R2267" s="17"/>
      <c r="T2267" t="str">
        <f t="shared" si="35"/>
        <v/>
      </c>
      <c r="U2267" s="34"/>
      <c r="V2267" s="28"/>
      <c r="W2267" s="29"/>
      <c r="X2267" s="30"/>
    </row>
    <row r="2268" spans="1:24">
      <c r="A2268" s="1"/>
      <c r="B2268" s="1"/>
      <c r="C2268" s="1"/>
      <c r="D2268" s="13"/>
      <c r="E2268" s="22"/>
      <c r="F2268" s="13"/>
      <c r="G2268" s="1"/>
      <c r="H2268" s="1"/>
      <c r="I2268" s="1"/>
      <c r="J2268" s="1"/>
      <c r="K2268" s="1"/>
      <c r="L2268" s="1"/>
      <c r="M2268" s="1"/>
      <c r="N2268" s="1"/>
      <c r="O2268" s="1"/>
      <c r="P2268" s="8"/>
      <c r="Q2268" s="26"/>
      <c r="R2268" s="17"/>
      <c r="T2268" t="str">
        <f t="shared" si="35"/>
        <v/>
      </c>
      <c r="U2268" s="34"/>
      <c r="V2268" s="28"/>
      <c r="W2268" s="29"/>
      <c r="X2268" s="30"/>
    </row>
    <row r="2269" spans="1:24">
      <c r="A2269" s="1"/>
      <c r="B2269" s="1"/>
      <c r="C2269" s="1"/>
      <c r="D2269" s="13"/>
      <c r="E2269" s="22"/>
      <c r="F2269" s="13"/>
      <c r="G2269" s="1"/>
      <c r="H2269" s="1"/>
      <c r="I2269" s="1"/>
      <c r="J2269" s="1"/>
      <c r="K2269" s="1"/>
      <c r="L2269" s="1"/>
      <c r="M2269" s="1"/>
      <c r="N2269" s="1"/>
      <c r="O2269" s="1"/>
      <c r="P2269" s="8"/>
      <c r="Q2269" s="26"/>
      <c r="R2269" s="17"/>
      <c r="T2269" t="str">
        <f t="shared" si="35"/>
        <v/>
      </c>
      <c r="U2269" s="34"/>
      <c r="V2269" s="28"/>
      <c r="W2269" s="29"/>
      <c r="X2269" s="30"/>
    </row>
    <row r="2270" spans="1:24">
      <c r="A2270" s="1"/>
      <c r="B2270" s="1"/>
      <c r="C2270" s="1"/>
      <c r="D2270" s="13"/>
      <c r="E2270" s="22"/>
      <c r="F2270" s="13"/>
      <c r="G2270" s="1"/>
      <c r="H2270" s="1"/>
      <c r="I2270" s="1"/>
      <c r="J2270" s="1"/>
      <c r="K2270" s="1"/>
      <c r="L2270" s="1"/>
      <c r="M2270" s="1"/>
      <c r="N2270" s="1"/>
      <c r="O2270" s="1"/>
      <c r="P2270" s="8"/>
      <c r="Q2270" s="26"/>
      <c r="R2270" s="17"/>
      <c r="T2270" t="str">
        <f t="shared" si="35"/>
        <v/>
      </c>
      <c r="U2270" s="34"/>
      <c r="V2270" s="28"/>
      <c r="W2270" s="29"/>
      <c r="X2270" s="30"/>
    </row>
    <row r="2271" spans="1:24">
      <c r="A2271" s="1"/>
      <c r="B2271" s="1"/>
      <c r="C2271" s="1"/>
      <c r="D2271" s="13"/>
      <c r="E2271" s="22"/>
      <c r="F2271" s="13"/>
      <c r="G2271" s="1"/>
      <c r="H2271" s="1"/>
      <c r="I2271" s="1"/>
      <c r="J2271" s="1"/>
      <c r="K2271" s="1"/>
      <c r="L2271" s="1"/>
      <c r="M2271" s="1"/>
      <c r="N2271" s="1"/>
      <c r="O2271" s="1"/>
      <c r="P2271" s="8"/>
      <c r="Q2271" s="26"/>
      <c r="R2271" s="17"/>
      <c r="T2271" t="str">
        <f t="shared" si="35"/>
        <v/>
      </c>
      <c r="U2271" s="34"/>
      <c r="V2271" s="28"/>
      <c r="W2271" s="29"/>
      <c r="X2271" s="30"/>
    </row>
    <row r="2272" spans="1:24">
      <c r="A2272" s="1"/>
      <c r="B2272" s="1"/>
      <c r="C2272" s="1"/>
      <c r="D2272" s="13"/>
      <c r="E2272" s="22"/>
      <c r="F2272" s="13"/>
      <c r="G2272" s="1"/>
      <c r="H2272" s="1"/>
      <c r="I2272" s="1"/>
      <c r="J2272" s="1"/>
      <c r="K2272" s="1"/>
      <c r="L2272" s="1"/>
      <c r="M2272" s="1"/>
      <c r="N2272" s="1"/>
      <c r="O2272" s="1"/>
      <c r="P2272" s="8"/>
      <c r="Q2272" s="26"/>
      <c r="R2272" s="17"/>
      <c r="T2272" t="str">
        <f t="shared" si="35"/>
        <v/>
      </c>
      <c r="U2272" s="34"/>
      <c r="V2272" s="28"/>
      <c r="W2272" s="29"/>
      <c r="X2272" s="30"/>
    </row>
    <row r="2273" spans="1:24">
      <c r="A2273" s="1"/>
      <c r="B2273" s="1"/>
      <c r="C2273" s="1"/>
      <c r="D2273" s="13"/>
      <c r="E2273" s="22"/>
      <c r="F2273" s="13"/>
      <c r="G2273" s="1"/>
      <c r="H2273" s="1"/>
      <c r="I2273" s="1"/>
      <c r="J2273" s="1"/>
      <c r="K2273" s="1"/>
      <c r="L2273" s="1"/>
      <c r="M2273" s="1"/>
      <c r="N2273" s="1"/>
      <c r="O2273" s="1"/>
      <c r="P2273" s="8"/>
      <c r="Q2273" s="26"/>
      <c r="R2273" s="17"/>
      <c r="T2273" t="str">
        <f t="shared" si="35"/>
        <v/>
      </c>
      <c r="U2273" s="34"/>
      <c r="V2273" s="28"/>
      <c r="W2273" s="29"/>
      <c r="X2273" s="30"/>
    </row>
    <row r="2274" spans="1:24">
      <c r="A2274" s="1"/>
      <c r="B2274" s="1"/>
      <c r="C2274" s="1"/>
      <c r="D2274" s="13"/>
      <c r="E2274" s="22"/>
      <c r="F2274" s="13"/>
      <c r="G2274" s="1"/>
      <c r="H2274" s="1"/>
      <c r="I2274" s="1"/>
      <c r="J2274" s="1"/>
      <c r="K2274" s="1"/>
      <c r="L2274" s="1"/>
      <c r="M2274" s="1"/>
      <c r="N2274" s="1"/>
      <c r="O2274" s="1"/>
      <c r="P2274" s="8"/>
      <c r="Q2274" s="26"/>
      <c r="R2274" s="17"/>
      <c r="T2274" t="str">
        <f t="shared" si="35"/>
        <v/>
      </c>
      <c r="U2274" s="34"/>
      <c r="V2274" s="28"/>
      <c r="W2274" s="29"/>
      <c r="X2274" s="30"/>
    </row>
    <row r="2275" spans="1:24">
      <c r="A2275" s="1"/>
      <c r="B2275" s="1"/>
      <c r="C2275" s="1"/>
      <c r="D2275" s="13"/>
      <c r="E2275" s="22"/>
      <c r="F2275" s="13"/>
      <c r="G2275" s="1"/>
      <c r="H2275" s="1"/>
      <c r="I2275" s="1"/>
      <c r="J2275" s="1"/>
      <c r="K2275" s="1"/>
      <c r="L2275" s="1"/>
      <c r="M2275" s="1"/>
      <c r="N2275" s="1"/>
      <c r="O2275" s="1"/>
      <c r="P2275" s="8"/>
      <c r="Q2275" s="26"/>
      <c r="R2275" s="17"/>
      <c r="T2275" t="str">
        <f t="shared" si="35"/>
        <v/>
      </c>
      <c r="U2275" s="34"/>
      <c r="V2275" s="28"/>
      <c r="W2275" s="29"/>
      <c r="X2275" s="30"/>
    </row>
    <row r="2276" spans="1:24">
      <c r="A2276" s="1"/>
      <c r="B2276" s="1"/>
      <c r="C2276" s="1"/>
      <c r="D2276" s="13"/>
      <c r="E2276" s="22"/>
      <c r="F2276" s="13"/>
      <c r="G2276" s="1"/>
      <c r="H2276" s="1"/>
      <c r="I2276" s="1"/>
      <c r="J2276" s="1"/>
      <c r="K2276" s="1"/>
      <c r="L2276" s="1"/>
      <c r="M2276" s="1"/>
      <c r="N2276" s="1"/>
      <c r="O2276" s="1"/>
      <c r="P2276" s="8"/>
      <c r="Q2276" s="26"/>
      <c r="R2276" s="17"/>
      <c r="T2276" t="str">
        <f t="shared" si="35"/>
        <v/>
      </c>
      <c r="U2276" s="34"/>
      <c r="V2276" s="28"/>
      <c r="W2276" s="29"/>
      <c r="X2276" s="30"/>
    </row>
    <row r="2277" spans="1:24">
      <c r="A2277" s="1"/>
      <c r="B2277" s="1"/>
      <c r="C2277" s="1"/>
      <c r="D2277" s="13"/>
      <c r="E2277" s="22"/>
      <c r="F2277" s="13"/>
      <c r="G2277" s="1"/>
      <c r="H2277" s="1"/>
      <c r="I2277" s="1"/>
      <c r="J2277" s="1"/>
      <c r="K2277" s="1"/>
      <c r="L2277" s="1"/>
      <c r="M2277" s="1"/>
      <c r="N2277" s="1"/>
      <c r="O2277" s="1"/>
      <c r="P2277" s="8"/>
      <c r="Q2277" s="26"/>
      <c r="R2277" s="17"/>
      <c r="T2277" t="str">
        <f t="shared" si="35"/>
        <v/>
      </c>
      <c r="U2277" s="34"/>
      <c r="V2277" s="28"/>
      <c r="W2277" s="29"/>
      <c r="X2277" s="30"/>
    </row>
    <row r="2278" spans="1:24">
      <c r="A2278" s="1"/>
      <c r="B2278" s="1"/>
      <c r="C2278" s="1"/>
      <c r="D2278" s="13"/>
      <c r="E2278" s="22"/>
      <c r="F2278" s="13"/>
      <c r="G2278" s="1"/>
      <c r="H2278" s="1"/>
      <c r="I2278" s="1"/>
      <c r="J2278" s="1"/>
      <c r="K2278" s="1"/>
      <c r="L2278" s="1"/>
      <c r="M2278" s="1"/>
      <c r="N2278" s="1"/>
      <c r="O2278" s="1"/>
      <c r="P2278" s="8"/>
      <c r="Q2278" s="26"/>
      <c r="R2278" s="17"/>
      <c r="T2278" t="str">
        <f t="shared" si="35"/>
        <v/>
      </c>
      <c r="U2278" s="34"/>
      <c r="V2278" s="28"/>
      <c r="W2278" s="29"/>
      <c r="X2278" s="30"/>
    </row>
    <row r="2279" spans="1:24">
      <c r="A2279" s="1"/>
      <c r="B2279" s="1"/>
      <c r="C2279" s="1"/>
      <c r="D2279" s="13"/>
      <c r="E2279" s="22"/>
      <c r="F2279" s="13"/>
      <c r="G2279" s="1"/>
      <c r="H2279" s="1"/>
      <c r="I2279" s="1"/>
      <c r="J2279" s="1"/>
      <c r="K2279" s="1"/>
      <c r="L2279" s="1"/>
      <c r="M2279" s="1"/>
      <c r="N2279" s="1"/>
      <c r="O2279" s="1"/>
      <c r="P2279" s="8"/>
      <c r="Q2279" s="26"/>
      <c r="R2279" s="17"/>
      <c r="T2279" t="str">
        <f t="shared" si="35"/>
        <v/>
      </c>
      <c r="U2279" s="34"/>
      <c r="V2279" s="28"/>
      <c r="W2279" s="29"/>
      <c r="X2279" s="30"/>
    </row>
    <row r="2280" spans="1:24">
      <c r="A2280" s="1"/>
      <c r="B2280" s="1"/>
      <c r="C2280" s="1"/>
      <c r="D2280" s="13"/>
      <c r="E2280" s="22"/>
      <c r="F2280" s="13"/>
      <c r="G2280" s="1"/>
      <c r="H2280" s="1"/>
      <c r="I2280" s="1"/>
      <c r="J2280" s="1"/>
      <c r="K2280" s="1"/>
      <c r="L2280" s="1"/>
      <c r="M2280" s="1"/>
      <c r="N2280" s="1"/>
      <c r="O2280" s="1"/>
      <c r="P2280" s="8"/>
      <c r="Q2280" s="26"/>
      <c r="R2280" s="17"/>
      <c r="T2280" t="str">
        <f t="shared" si="35"/>
        <v/>
      </c>
      <c r="U2280" s="34"/>
      <c r="V2280" s="28"/>
      <c r="W2280" s="29"/>
      <c r="X2280" s="30"/>
    </row>
    <row r="2281" spans="1:24">
      <c r="A2281" s="1"/>
      <c r="B2281" s="1"/>
      <c r="C2281" s="1"/>
      <c r="D2281" s="13"/>
      <c r="E2281" s="22"/>
      <c r="F2281" s="13"/>
      <c r="G2281" s="1"/>
      <c r="H2281" s="1"/>
      <c r="I2281" s="1"/>
      <c r="J2281" s="1"/>
      <c r="K2281" s="1"/>
      <c r="L2281" s="1"/>
      <c r="M2281" s="1"/>
      <c r="N2281" s="1"/>
      <c r="O2281" s="1"/>
      <c r="P2281" s="8"/>
      <c r="Q2281" s="26"/>
      <c r="R2281" s="17"/>
      <c r="T2281" t="str">
        <f t="shared" si="35"/>
        <v/>
      </c>
      <c r="U2281" s="34"/>
      <c r="V2281" s="28"/>
      <c r="W2281" s="29"/>
      <c r="X2281" s="30"/>
    </row>
    <row r="2282" spans="1:24">
      <c r="A2282" s="1"/>
      <c r="B2282" s="1"/>
      <c r="C2282" s="1"/>
      <c r="D2282" s="13"/>
      <c r="E2282" s="22"/>
      <c r="F2282" s="13"/>
      <c r="G2282" s="1"/>
      <c r="H2282" s="1"/>
      <c r="I2282" s="1"/>
      <c r="J2282" s="1"/>
      <c r="K2282" s="1"/>
      <c r="L2282" s="1"/>
      <c r="M2282" s="1"/>
      <c r="N2282" s="1"/>
      <c r="O2282" s="1"/>
      <c r="P2282" s="8"/>
      <c r="Q2282" s="26"/>
      <c r="R2282" s="17"/>
      <c r="T2282" t="str">
        <f t="shared" si="35"/>
        <v/>
      </c>
      <c r="U2282" s="34"/>
      <c r="V2282" s="28"/>
      <c r="W2282" s="29"/>
      <c r="X2282" s="30"/>
    </row>
    <row r="2283" spans="1:24">
      <c r="A2283" s="1"/>
      <c r="B2283" s="1"/>
      <c r="C2283" s="1"/>
      <c r="D2283" s="13"/>
      <c r="E2283" s="22"/>
      <c r="F2283" s="13"/>
      <c r="G2283" s="1"/>
      <c r="H2283" s="1"/>
      <c r="I2283" s="1"/>
      <c r="J2283" s="1"/>
      <c r="K2283" s="1"/>
      <c r="L2283" s="1"/>
      <c r="M2283" s="1"/>
      <c r="N2283" s="1"/>
      <c r="O2283" s="1"/>
      <c r="P2283" s="8"/>
      <c r="Q2283" s="26"/>
      <c r="R2283" s="17"/>
      <c r="T2283" t="str">
        <f t="shared" si="35"/>
        <v/>
      </c>
      <c r="U2283" s="34"/>
      <c r="V2283" s="28"/>
      <c r="W2283" s="29"/>
      <c r="X2283" s="30"/>
    </row>
    <row r="2284" spans="1:24">
      <c r="A2284" s="1"/>
      <c r="B2284" s="1"/>
      <c r="C2284" s="1"/>
      <c r="D2284" s="13"/>
      <c r="E2284" s="22"/>
      <c r="F2284" s="13"/>
      <c r="G2284" s="1"/>
      <c r="H2284" s="1"/>
      <c r="I2284" s="1"/>
      <c r="J2284" s="1"/>
      <c r="K2284" s="1"/>
      <c r="L2284" s="1"/>
      <c r="M2284" s="1"/>
      <c r="N2284" s="1"/>
      <c r="O2284" s="1"/>
      <c r="P2284" s="8"/>
      <c r="Q2284" s="26"/>
      <c r="R2284" s="17"/>
      <c r="T2284" t="str">
        <f t="shared" si="35"/>
        <v/>
      </c>
      <c r="U2284" s="34"/>
      <c r="V2284" s="28"/>
      <c r="W2284" s="29"/>
      <c r="X2284" s="30"/>
    </row>
    <row r="2285" spans="1:24">
      <c r="A2285" s="1"/>
      <c r="B2285" s="1"/>
      <c r="C2285" s="1"/>
      <c r="D2285" s="13"/>
      <c r="E2285" s="22"/>
      <c r="F2285" s="13"/>
      <c r="G2285" s="1"/>
      <c r="H2285" s="1"/>
      <c r="I2285" s="1"/>
      <c r="J2285" s="1"/>
      <c r="K2285" s="1"/>
      <c r="L2285" s="1"/>
      <c r="M2285" s="1"/>
      <c r="N2285" s="1"/>
      <c r="O2285" s="1"/>
      <c r="P2285" s="8"/>
      <c r="Q2285" s="26"/>
      <c r="R2285" s="17"/>
      <c r="T2285" t="str">
        <f t="shared" si="35"/>
        <v/>
      </c>
      <c r="U2285" s="34"/>
      <c r="V2285" s="28"/>
      <c r="W2285" s="29"/>
      <c r="X2285" s="30"/>
    </row>
    <row r="2286" spans="1:24">
      <c r="A2286" s="1"/>
      <c r="B2286" s="1"/>
      <c r="C2286" s="1"/>
      <c r="D2286" s="13"/>
      <c r="E2286" s="22"/>
      <c r="F2286" s="13"/>
      <c r="G2286" s="1"/>
      <c r="H2286" s="1"/>
      <c r="I2286" s="1"/>
      <c r="J2286" s="1"/>
      <c r="K2286" s="1"/>
      <c r="L2286" s="1"/>
      <c r="M2286" s="1"/>
      <c r="N2286" s="1"/>
      <c r="O2286" s="1"/>
      <c r="P2286" s="8"/>
      <c r="Q2286" s="26"/>
      <c r="R2286" s="17"/>
      <c r="T2286" t="str">
        <f t="shared" si="35"/>
        <v/>
      </c>
      <c r="U2286" s="34"/>
      <c r="V2286" s="28"/>
      <c r="W2286" s="29"/>
      <c r="X2286" s="30"/>
    </row>
    <row r="2287" spans="1:24">
      <c r="A2287" s="1"/>
      <c r="B2287" s="1"/>
      <c r="C2287" s="1"/>
      <c r="D2287" s="13"/>
      <c r="E2287" s="22"/>
      <c r="F2287" s="13"/>
      <c r="G2287" s="1"/>
      <c r="H2287" s="1"/>
      <c r="I2287" s="1"/>
      <c r="J2287" s="1"/>
      <c r="K2287" s="1"/>
      <c r="L2287" s="1"/>
      <c r="M2287" s="1"/>
      <c r="N2287" s="1"/>
      <c r="O2287" s="1"/>
      <c r="P2287" s="8"/>
      <c r="Q2287" s="26"/>
      <c r="R2287" s="17"/>
      <c r="T2287" t="str">
        <f t="shared" si="35"/>
        <v/>
      </c>
      <c r="U2287" s="34"/>
      <c r="V2287" s="28"/>
      <c r="W2287" s="29"/>
      <c r="X2287" s="30"/>
    </row>
    <row r="2288" spans="1:24">
      <c r="A2288" s="1"/>
      <c r="B2288" s="1"/>
      <c r="C2288" s="1"/>
      <c r="D2288" s="13"/>
      <c r="E2288" s="22"/>
      <c r="F2288" s="13"/>
      <c r="G2288" s="1"/>
      <c r="H2288" s="1"/>
      <c r="I2288" s="1"/>
      <c r="J2288" s="1"/>
      <c r="K2288" s="1"/>
      <c r="L2288" s="1"/>
      <c r="M2288" s="1"/>
      <c r="N2288" s="1"/>
      <c r="O2288" s="1"/>
      <c r="P2288" s="8"/>
      <c r="Q2288" s="26"/>
      <c r="R2288" s="17"/>
      <c r="T2288" t="str">
        <f t="shared" si="35"/>
        <v/>
      </c>
      <c r="U2288" s="34"/>
      <c r="V2288" s="28"/>
      <c r="W2288" s="29"/>
      <c r="X2288" s="30"/>
    </row>
    <row r="2289" spans="1:24">
      <c r="A2289" s="1"/>
      <c r="B2289" s="1"/>
      <c r="C2289" s="1"/>
      <c r="D2289" s="13"/>
      <c r="E2289" s="22"/>
      <c r="F2289" s="13"/>
      <c r="G2289" s="1"/>
      <c r="H2289" s="1"/>
      <c r="I2289" s="1"/>
      <c r="J2289" s="1"/>
      <c r="K2289" s="1"/>
      <c r="L2289" s="1"/>
      <c r="M2289" s="1"/>
      <c r="N2289" s="1"/>
      <c r="O2289" s="1"/>
      <c r="P2289" s="8"/>
      <c r="Q2289" s="26"/>
      <c r="R2289" s="17"/>
      <c r="T2289" t="str">
        <f t="shared" si="35"/>
        <v/>
      </c>
      <c r="U2289" s="34"/>
      <c r="V2289" s="28"/>
      <c r="W2289" s="29"/>
      <c r="X2289" s="30"/>
    </row>
    <row r="2290" spans="1:24">
      <c r="A2290" s="1"/>
      <c r="B2290" s="1"/>
      <c r="C2290" s="1"/>
      <c r="D2290" s="13"/>
      <c r="E2290" s="22"/>
      <c r="F2290" s="13"/>
      <c r="G2290" s="1"/>
      <c r="H2290" s="1"/>
      <c r="I2290" s="1"/>
      <c r="J2290" s="1"/>
      <c r="K2290" s="1"/>
      <c r="L2290" s="1"/>
      <c r="M2290" s="1"/>
      <c r="N2290" s="1"/>
      <c r="O2290" s="1"/>
      <c r="P2290" s="8"/>
      <c r="Q2290" s="26"/>
      <c r="R2290" s="17"/>
      <c r="T2290" t="str">
        <f t="shared" si="35"/>
        <v/>
      </c>
      <c r="U2290" s="34"/>
      <c r="V2290" s="28"/>
      <c r="W2290" s="29"/>
      <c r="X2290" s="30"/>
    </row>
    <row r="2291" spans="1:24">
      <c r="A2291" s="1"/>
      <c r="B2291" s="1"/>
      <c r="C2291" s="1"/>
      <c r="D2291" s="13"/>
      <c r="E2291" s="22"/>
      <c r="F2291" s="13"/>
      <c r="G2291" s="1"/>
      <c r="H2291" s="1"/>
      <c r="I2291" s="1"/>
      <c r="J2291" s="1"/>
      <c r="K2291" s="1"/>
      <c r="L2291" s="1"/>
      <c r="M2291" s="1"/>
      <c r="N2291" s="1"/>
      <c r="O2291" s="1"/>
      <c r="P2291" s="8"/>
      <c r="Q2291" s="26"/>
      <c r="R2291" s="17"/>
      <c r="T2291" t="str">
        <f t="shared" si="35"/>
        <v/>
      </c>
      <c r="U2291" s="34"/>
      <c r="V2291" s="28"/>
      <c r="W2291" s="29"/>
      <c r="X2291" s="30"/>
    </row>
    <row r="2292" spans="1:24">
      <c r="A2292" s="1"/>
      <c r="B2292" s="1"/>
      <c r="C2292" s="1"/>
      <c r="D2292" s="13"/>
      <c r="E2292" s="22"/>
      <c r="F2292" s="13"/>
      <c r="G2292" s="1"/>
      <c r="H2292" s="1"/>
      <c r="I2292" s="1"/>
      <c r="J2292" s="1"/>
      <c r="K2292" s="1"/>
      <c r="L2292" s="1"/>
      <c r="M2292" s="1"/>
      <c r="N2292" s="1"/>
      <c r="O2292" s="1"/>
      <c r="P2292" s="8"/>
      <c r="Q2292" s="26"/>
      <c r="R2292" s="17"/>
      <c r="T2292" t="str">
        <f t="shared" si="35"/>
        <v/>
      </c>
      <c r="U2292" s="34"/>
      <c r="V2292" s="28"/>
      <c r="W2292" s="29"/>
      <c r="X2292" s="30"/>
    </row>
    <row r="2293" spans="1:24">
      <c r="A2293" s="1"/>
      <c r="B2293" s="1"/>
      <c r="C2293" s="1"/>
      <c r="D2293" s="13"/>
      <c r="E2293" s="22"/>
      <c r="F2293" s="13"/>
      <c r="G2293" s="1"/>
      <c r="H2293" s="1"/>
      <c r="I2293" s="1"/>
      <c r="J2293" s="1"/>
      <c r="K2293" s="1"/>
      <c r="L2293" s="1"/>
      <c r="M2293" s="1"/>
      <c r="N2293" s="1"/>
      <c r="O2293" s="1"/>
      <c r="P2293" s="8"/>
      <c r="Q2293" s="26"/>
      <c r="R2293" s="17"/>
      <c r="T2293" t="str">
        <f t="shared" si="35"/>
        <v/>
      </c>
      <c r="U2293" s="34"/>
      <c r="V2293" s="28"/>
      <c r="W2293" s="29"/>
      <c r="X2293" s="30"/>
    </row>
    <row r="2294" spans="1:24">
      <c r="A2294" s="1"/>
      <c r="B2294" s="1"/>
      <c r="C2294" s="1"/>
      <c r="D2294" s="13"/>
      <c r="E2294" s="22"/>
      <c r="F2294" s="13"/>
      <c r="G2294" s="1"/>
      <c r="H2294" s="1"/>
      <c r="I2294" s="1"/>
      <c r="J2294" s="1"/>
      <c r="K2294" s="1"/>
      <c r="L2294" s="1"/>
      <c r="M2294" s="1"/>
      <c r="N2294" s="1"/>
      <c r="O2294" s="1"/>
      <c r="P2294" s="8"/>
      <c r="Q2294" s="26"/>
      <c r="R2294" s="17"/>
      <c r="T2294" t="str">
        <f t="shared" si="35"/>
        <v/>
      </c>
      <c r="U2294" s="34"/>
      <c r="V2294" s="28"/>
      <c r="W2294" s="29"/>
      <c r="X2294" s="30"/>
    </row>
    <row r="2295" spans="1:24">
      <c r="A2295" s="1"/>
      <c r="B2295" s="1"/>
      <c r="C2295" s="1"/>
      <c r="D2295" s="13"/>
      <c r="E2295" s="22"/>
      <c r="F2295" s="13"/>
      <c r="G2295" s="1"/>
      <c r="H2295" s="1"/>
      <c r="I2295" s="1"/>
      <c r="J2295" s="1"/>
      <c r="K2295" s="1"/>
      <c r="L2295" s="1"/>
      <c r="M2295" s="1"/>
      <c r="N2295" s="1"/>
      <c r="O2295" s="1"/>
      <c r="P2295" s="8"/>
      <c r="Q2295" s="26"/>
      <c r="R2295" s="17"/>
      <c r="T2295" t="str">
        <f t="shared" si="35"/>
        <v/>
      </c>
      <c r="U2295" s="34"/>
      <c r="V2295" s="28"/>
      <c r="W2295" s="29"/>
      <c r="X2295" s="30"/>
    </row>
    <row r="2296" spans="1:24">
      <c r="A2296" s="1"/>
      <c r="B2296" s="1"/>
      <c r="C2296" s="1"/>
      <c r="D2296" s="13"/>
      <c r="E2296" s="22"/>
      <c r="F2296" s="13"/>
      <c r="G2296" s="1"/>
      <c r="H2296" s="1"/>
      <c r="I2296" s="1"/>
      <c r="J2296" s="1"/>
      <c r="K2296" s="1"/>
      <c r="L2296" s="1"/>
      <c r="M2296" s="1"/>
      <c r="N2296" s="1"/>
      <c r="O2296" s="1"/>
      <c r="P2296" s="8"/>
      <c r="Q2296" s="26"/>
      <c r="R2296" s="17"/>
      <c r="T2296" t="str">
        <f t="shared" si="35"/>
        <v/>
      </c>
      <c r="U2296" s="34"/>
      <c r="V2296" s="28"/>
      <c r="W2296" s="29"/>
      <c r="X2296" s="30"/>
    </row>
    <row r="2297" spans="1:24">
      <c r="A2297" s="1"/>
      <c r="B2297" s="1"/>
      <c r="C2297" s="1"/>
      <c r="D2297" s="13"/>
      <c r="E2297" s="22"/>
      <c r="F2297" s="13"/>
      <c r="G2297" s="1"/>
      <c r="H2297" s="1"/>
      <c r="I2297" s="1"/>
      <c r="J2297" s="1"/>
      <c r="K2297" s="1"/>
      <c r="L2297" s="1"/>
      <c r="M2297" s="1"/>
      <c r="N2297" s="1"/>
      <c r="O2297" s="1"/>
      <c r="P2297" s="8"/>
      <c r="Q2297" s="26"/>
      <c r="R2297" s="17"/>
      <c r="T2297" t="str">
        <f t="shared" si="35"/>
        <v/>
      </c>
      <c r="U2297" s="34"/>
      <c r="V2297" s="28"/>
      <c r="W2297" s="29"/>
      <c r="X2297" s="30"/>
    </row>
    <row r="2298" spans="1:24">
      <c r="A2298" s="1"/>
      <c r="B2298" s="1"/>
      <c r="C2298" s="1"/>
      <c r="D2298" s="13"/>
      <c r="E2298" s="22"/>
      <c r="F2298" s="13"/>
      <c r="G2298" s="1"/>
      <c r="H2298" s="1"/>
      <c r="I2298" s="1"/>
      <c r="J2298" s="1"/>
      <c r="K2298" s="1"/>
      <c r="L2298" s="1"/>
      <c r="M2298" s="1"/>
      <c r="N2298" s="1"/>
      <c r="O2298" s="1"/>
      <c r="P2298" s="8"/>
      <c r="Q2298" s="26"/>
      <c r="R2298" s="17"/>
      <c r="T2298" t="str">
        <f t="shared" si="35"/>
        <v/>
      </c>
      <c r="U2298" s="34"/>
      <c r="V2298" s="28"/>
      <c r="W2298" s="29"/>
      <c r="X2298" s="30"/>
    </row>
    <row r="2299" spans="1:24">
      <c r="A2299" s="1"/>
      <c r="B2299" s="1"/>
      <c r="C2299" s="1"/>
      <c r="D2299" s="13"/>
      <c r="E2299" s="22"/>
      <c r="F2299" s="13"/>
      <c r="G2299" s="1"/>
      <c r="H2299" s="1"/>
      <c r="I2299" s="1"/>
      <c r="J2299" s="1"/>
      <c r="K2299" s="1"/>
      <c r="L2299" s="1"/>
      <c r="M2299" s="1"/>
      <c r="N2299" s="1"/>
      <c r="O2299" s="1"/>
      <c r="P2299" s="8"/>
      <c r="Q2299" s="26"/>
      <c r="R2299" s="17"/>
      <c r="T2299" t="str">
        <f t="shared" si="35"/>
        <v/>
      </c>
      <c r="U2299" s="34"/>
      <c r="V2299" s="28"/>
      <c r="W2299" s="29"/>
      <c r="X2299" s="30"/>
    </row>
    <row r="2300" spans="1:24">
      <c r="A2300" s="1"/>
      <c r="B2300" s="1"/>
      <c r="C2300" s="1"/>
      <c r="D2300" s="13"/>
      <c r="E2300" s="22"/>
      <c r="F2300" s="13"/>
      <c r="G2300" s="1"/>
      <c r="H2300" s="1"/>
      <c r="I2300" s="1"/>
      <c r="J2300" s="1"/>
      <c r="K2300" s="1"/>
      <c r="L2300" s="1"/>
      <c r="M2300" s="1"/>
      <c r="N2300" s="1"/>
      <c r="O2300" s="1"/>
      <c r="P2300" s="8"/>
      <c r="Q2300" s="26"/>
      <c r="R2300" s="17"/>
      <c r="T2300" t="str">
        <f t="shared" si="35"/>
        <v/>
      </c>
      <c r="U2300" s="34"/>
      <c r="V2300" s="28"/>
      <c r="W2300" s="29"/>
      <c r="X2300" s="30"/>
    </row>
    <row r="2301" spans="1:24">
      <c r="A2301" s="1"/>
      <c r="B2301" s="1"/>
      <c r="C2301" s="1"/>
      <c r="D2301" s="13"/>
      <c r="E2301" s="22"/>
      <c r="F2301" s="13"/>
      <c r="G2301" s="1"/>
      <c r="H2301" s="1"/>
      <c r="I2301" s="1"/>
      <c r="J2301" s="1"/>
      <c r="K2301" s="1"/>
      <c r="L2301" s="1"/>
      <c r="M2301" s="1"/>
      <c r="N2301" s="1"/>
      <c r="O2301" s="1"/>
      <c r="P2301" s="8"/>
      <c r="Q2301" s="26"/>
      <c r="R2301" s="17"/>
      <c r="T2301" t="str">
        <f t="shared" si="35"/>
        <v/>
      </c>
      <c r="U2301" s="34"/>
      <c r="V2301" s="28"/>
      <c r="W2301" s="29"/>
      <c r="X2301" s="30"/>
    </row>
    <row r="2302" spans="1:24">
      <c r="A2302" s="1"/>
      <c r="B2302" s="1"/>
      <c r="C2302" s="1"/>
      <c r="D2302" s="13"/>
      <c r="E2302" s="22"/>
      <c r="F2302" s="13"/>
      <c r="G2302" s="1"/>
      <c r="H2302" s="1"/>
      <c r="I2302" s="1"/>
      <c r="J2302" s="1"/>
      <c r="K2302" s="1"/>
      <c r="L2302" s="1"/>
      <c r="M2302" s="1"/>
      <c r="N2302" s="1"/>
      <c r="O2302" s="1"/>
      <c r="P2302" s="8"/>
      <c r="Q2302" s="26"/>
      <c r="R2302" s="17"/>
      <c r="T2302" t="str">
        <f t="shared" si="35"/>
        <v/>
      </c>
      <c r="U2302" s="34"/>
      <c r="V2302" s="28"/>
      <c r="W2302" s="29"/>
      <c r="X2302" s="30"/>
    </row>
    <row r="2303" spans="1:24">
      <c r="A2303" s="1"/>
      <c r="B2303" s="1"/>
      <c r="C2303" s="1"/>
      <c r="D2303" s="13"/>
      <c r="E2303" s="22"/>
      <c r="F2303" s="13"/>
      <c r="G2303" s="1"/>
      <c r="H2303" s="1"/>
      <c r="I2303" s="1"/>
      <c r="J2303" s="1"/>
      <c r="K2303" s="1"/>
      <c r="L2303" s="1"/>
      <c r="M2303" s="1"/>
      <c r="N2303" s="1"/>
      <c r="O2303" s="1"/>
      <c r="P2303" s="8"/>
      <c r="Q2303" s="26"/>
      <c r="R2303" s="17"/>
      <c r="T2303" t="str">
        <f t="shared" si="35"/>
        <v/>
      </c>
      <c r="U2303" s="34"/>
      <c r="V2303" s="28"/>
      <c r="W2303" s="29"/>
      <c r="X2303" s="30"/>
    </row>
    <row r="2304" spans="1:24">
      <c r="A2304" s="1"/>
      <c r="B2304" s="1"/>
      <c r="C2304" s="1"/>
      <c r="D2304" s="13"/>
      <c r="E2304" s="22"/>
      <c r="F2304" s="13"/>
      <c r="G2304" s="1"/>
      <c r="H2304" s="1"/>
      <c r="I2304" s="1"/>
      <c r="J2304" s="1"/>
      <c r="K2304" s="1"/>
      <c r="L2304" s="1"/>
      <c r="M2304" s="1"/>
      <c r="N2304" s="1"/>
      <c r="O2304" s="1"/>
      <c r="P2304" s="8"/>
      <c r="Q2304" s="26"/>
      <c r="R2304" s="17"/>
      <c r="T2304" t="str">
        <f t="shared" si="35"/>
        <v/>
      </c>
      <c r="U2304" s="34"/>
      <c r="V2304" s="28"/>
      <c r="W2304" s="29"/>
      <c r="X2304" s="30"/>
    </row>
    <row r="2305" spans="1:24">
      <c r="A2305" s="1"/>
      <c r="B2305" s="1"/>
      <c r="C2305" s="1"/>
      <c r="D2305" s="13"/>
      <c r="E2305" s="22"/>
      <c r="F2305" s="13"/>
      <c r="G2305" s="1"/>
      <c r="H2305" s="1"/>
      <c r="I2305" s="1"/>
      <c r="J2305" s="1"/>
      <c r="K2305" s="1"/>
      <c r="L2305" s="1"/>
      <c r="M2305" s="1"/>
      <c r="N2305" s="1"/>
      <c r="O2305" s="1"/>
      <c r="P2305" s="8"/>
      <c r="Q2305" s="26"/>
      <c r="R2305" s="17"/>
      <c r="T2305" t="str">
        <f t="shared" si="35"/>
        <v/>
      </c>
      <c r="U2305" s="34"/>
      <c r="V2305" s="28"/>
      <c r="W2305" s="29"/>
      <c r="X2305" s="30"/>
    </row>
    <row r="2306" spans="1:24">
      <c r="A2306" s="1"/>
      <c r="B2306" s="1"/>
      <c r="C2306" s="1"/>
      <c r="D2306" s="13"/>
      <c r="E2306" s="22"/>
      <c r="F2306" s="13"/>
      <c r="G2306" s="1"/>
      <c r="H2306" s="1"/>
      <c r="I2306" s="1"/>
      <c r="J2306" s="1"/>
      <c r="K2306" s="1"/>
      <c r="L2306" s="1"/>
      <c r="M2306" s="1"/>
      <c r="N2306" s="1"/>
      <c r="O2306" s="1"/>
      <c r="P2306" s="8"/>
      <c r="Q2306" s="26"/>
      <c r="R2306" s="17"/>
      <c r="T2306" t="str">
        <f t="shared" si="35"/>
        <v/>
      </c>
      <c r="U2306" s="34"/>
      <c r="V2306" s="28"/>
      <c r="W2306" s="29"/>
      <c r="X2306" s="30"/>
    </row>
    <row r="2307" spans="1:24">
      <c r="A2307" s="1"/>
      <c r="B2307" s="1"/>
      <c r="C2307" s="1"/>
      <c r="D2307" s="13"/>
      <c r="E2307" s="22"/>
      <c r="F2307" s="13"/>
      <c r="G2307" s="1"/>
      <c r="H2307" s="1"/>
      <c r="I2307" s="1"/>
      <c r="J2307" s="1"/>
      <c r="K2307" s="1"/>
      <c r="L2307" s="1"/>
      <c r="M2307" s="1"/>
      <c r="N2307" s="1"/>
      <c r="O2307" s="1"/>
      <c r="P2307" s="8"/>
      <c r="Q2307" s="26"/>
      <c r="R2307" s="17"/>
      <c r="T2307" t="str">
        <f t="shared" si="35"/>
        <v/>
      </c>
      <c r="U2307" s="34"/>
      <c r="V2307" s="28"/>
      <c r="W2307" s="29"/>
      <c r="X2307" s="30"/>
    </row>
    <row r="2308" spans="1:24">
      <c r="A2308" s="1"/>
      <c r="B2308" s="1"/>
      <c r="C2308" s="1"/>
      <c r="D2308" s="13"/>
      <c r="E2308" s="22"/>
      <c r="F2308" s="13"/>
      <c r="G2308" s="1"/>
      <c r="H2308" s="1"/>
      <c r="I2308" s="1"/>
      <c r="J2308" s="1"/>
      <c r="K2308" s="1"/>
      <c r="L2308" s="1"/>
      <c r="M2308" s="1"/>
      <c r="N2308" s="1"/>
      <c r="O2308" s="1"/>
      <c r="P2308" s="8"/>
      <c r="Q2308" s="26"/>
      <c r="R2308" s="17"/>
      <c r="T2308" t="str">
        <f t="shared" si="35"/>
        <v/>
      </c>
      <c r="U2308" s="34"/>
      <c r="V2308" s="28"/>
      <c r="W2308" s="29"/>
      <c r="X2308" s="30"/>
    </row>
    <row r="2309" spans="1:24">
      <c r="A2309" s="1"/>
      <c r="B2309" s="1"/>
      <c r="C2309" s="1"/>
      <c r="D2309" s="13"/>
      <c r="E2309" s="22"/>
      <c r="F2309" s="13"/>
      <c r="G2309" s="1"/>
      <c r="H2309" s="1"/>
      <c r="I2309" s="1"/>
      <c r="J2309" s="1"/>
      <c r="K2309" s="1"/>
      <c r="L2309" s="1"/>
      <c r="M2309" s="1"/>
      <c r="N2309" s="1"/>
      <c r="O2309" s="1"/>
      <c r="P2309" s="8"/>
      <c r="Q2309" s="26"/>
      <c r="R2309" s="17"/>
      <c r="T2309" t="str">
        <f t="shared" si="35"/>
        <v/>
      </c>
      <c r="U2309" s="34"/>
      <c r="V2309" s="28"/>
      <c r="W2309" s="29"/>
      <c r="X2309" s="30"/>
    </row>
    <row r="2310" spans="1:24">
      <c r="A2310" s="1"/>
      <c r="B2310" s="1"/>
      <c r="C2310" s="1"/>
      <c r="D2310" s="13"/>
      <c r="E2310" s="22"/>
      <c r="F2310" s="13"/>
      <c r="G2310" s="1"/>
      <c r="H2310" s="1"/>
      <c r="I2310" s="1"/>
      <c r="J2310" s="1"/>
      <c r="K2310" s="1"/>
      <c r="L2310" s="1"/>
      <c r="M2310" s="1"/>
      <c r="N2310" s="1"/>
      <c r="O2310" s="1"/>
      <c r="P2310" s="8"/>
      <c r="Q2310" s="26"/>
      <c r="R2310" s="17"/>
      <c r="T2310" t="str">
        <f t="shared" ref="T2310:T2373" si="36">IF(AND(Q2310=0,R2310=0),"",IF(I2310="","",($U$1-I2310)+1))</f>
        <v/>
      </c>
      <c r="U2310" s="34"/>
      <c r="V2310" s="28"/>
      <c r="W2310" s="29"/>
      <c r="X2310" s="30"/>
    </row>
    <row r="2311" spans="1:24">
      <c r="A2311" s="1"/>
      <c r="B2311" s="1"/>
      <c r="C2311" s="1"/>
      <c r="D2311" s="13"/>
      <c r="E2311" s="22"/>
      <c r="F2311" s="13"/>
      <c r="G2311" s="1"/>
      <c r="H2311" s="1"/>
      <c r="I2311" s="1"/>
      <c r="J2311" s="1"/>
      <c r="K2311" s="1"/>
      <c r="L2311" s="1"/>
      <c r="M2311" s="1"/>
      <c r="N2311" s="1"/>
      <c r="O2311" s="1"/>
      <c r="P2311" s="8"/>
      <c r="Q2311" s="26"/>
      <c r="R2311" s="17"/>
      <c r="T2311" t="str">
        <f t="shared" si="36"/>
        <v/>
      </c>
      <c r="U2311" s="34"/>
      <c r="V2311" s="28"/>
      <c r="W2311" s="29"/>
      <c r="X2311" s="30"/>
    </row>
    <row r="2312" spans="1:24">
      <c r="A2312" s="1"/>
      <c r="B2312" s="1"/>
      <c r="C2312" s="1"/>
      <c r="D2312" s="13"/>
      <c r="E2312" s="22"/>
      <c r="F2312" s="13"/>
      <c r="G2312" s="1"/>
      <c r="H2312" s="1"/>
      <c r="I2312" s="1"/>
      <c r="J2312" s="1"/>
      <c r="K2312" s="1"/>
      <c r="L2312" s="1"/>
      <c r="M2312" s="1"/>
      <c r="N2312" s="1"/>
      <c r="O2312" s="1"/>
      <c r="P2312" s="8"/>
      <c r="Q2312" s="26"/>
      <c r="R2312" s="17"/>
      <c r="T2312" t="str">
        <f t="shared" si="36"/>
        <v/>
      </c>
      <c r="U2312" s="34"/>
      <c r="V2312" s="28"/>
      <c r="W2312" s="29"/>
      <c r="X2312" s="30"/>
    </row>
    <row r="2313" spans="1:24">
      <c r="A2313" s="1"/>
      <c r="B2313" s="1"/>
      <c r="C2313" s="1"/>
      <c r="D2313" s="13"/>
      <c r="E2313" s="22"/>
      <c r="F2313" s="13"/>
      <c r="G2313" s="1"/>
      <c r="H2313" s="1"/>
      <c r="I2313" s="1"/>
      <c r="J2313" s="1"/>
      <c r="K2313" s="1"/>
      <c r="L2313" s="1"/>
      <c r="M2313" s="1"/>
      <c r="N2313" s="1"/>
      <c r="O2313" s="1"/>
      <c r="P2313" s="8"/>
      <c r="Q2313" s="26"/>
      <c r="R2313" s="17"/>
      <c r="T2313" t="str">
        <f t="shared" si="36"/>
        <v/>
      </c>
      <c r="U2313" s="34"/>
      <c r="V2313" s="28"/>
      <c r="W2313" s="29"/>
      <c r="X2313" s="30"/>
    </row>
    <row r="2314" spans="1:24">
      <c r="A2314" s="1"/>
      <c r="B2314" s="1"/>
      <c r="C2314" s="1"/>
      <c r="D2314" s="13"/>
      <c r="E2314" s="22"/>
      <c r="F2314" s="13"/>
      <c r="G2314" s="1"/>
      <c r="H2314" s="1"/>
      <c r="I2314" s="1"/>
      <c r="J2314" s="1"/>
      <c r="K2314" s="1"/>
      <c r="L2314" s="1"/>
      <c r="M2314" s="1"/>
      <c r="N2314" s="1"/>
      <c r="O2314" s="1"/>
      <c r="P2314" s="8"/>
      <c r="Q2314" s="26"/>
      <c r="R2314" s="17"/>
      <c r="T2314" t="str">
        <f t="shared" si="36"/>
        <v/>
      </c>
      <c r="U2314" s="34"/>
      <c r="V2314" s="28"/>
      <c r="W2314" s="29"/>
      <c r="X2314" s="30"/>
    </row>
    <row r="2315" spans="1:24">
      <c r="A2315" s="1"/>
      <c r="B2315" s="1"/>
      <c r="C2315" s="1"/>
      <c r="D2315" s="13"/>
      <c r="E2315" s="22"/>
      <c r="F2315" s="13"/>
      <c r="G2315" s="1"/>
      <c r="H2315" s="1"/>
      <c r="I2315" s="1"/>
      <c r="J2315" s="1"/>
      <c r="K2315" s="1"/>
      <c r="L2315" s="1"/>
      <c r="M2315" s="1"/>
      <c r="N2315" s="1"/>
      <c r="O2315" s="1"/>
      <c r="P2315" s="8"/>
      <c r="Q2315" s="26"/>
      <c r="R2315" s="17"/>
      <c r="T2315" t="str">
        <f t="shared" si="36"/>
        <v/>
      </c>
      <c r="U2315" s="34"/>
      <c r="V2315" s="28"/>
      <c r="W2315" s="29"/>
      <c r="X2315" s="30"/>
    </row>
    <row r="2316" spans="1:24">
      <c r="A2316" s="1"/>
      <c r="B2316" s="1"/>
      <c r="C2316" s="1"/>
      <c r="D2316" s="13"/>
      <c r="E2316" s="22"/>
      <c r="F2316" s="13"/>
      <c r="G2316" s="1"/>
      <c r="H2316" s="1"/>
      <c r="I2316" s="1"/>
      <c r="J2316" s="1"/>
      <c r="K2316" s="1"/>
      <c r="L2316" s="1"/>
      <c r="M2316" s="1"/>
      <c r="N2316" s="1"/>
      <c r="O2316" s="1"/>
      <c r="P2316" s="8"/>
      <c r="Q2316" s="26"/>
      <c r="R2316" s="17"/>
      <c r="T2316" t="str">
        <f t="shared" si="36"/>
        <v/>
      </c>
      <c r="U2316" s="34"/>
      <c r="V2316" s="28"/>
      <c r="W2316" s="29"/>
      <c r="X2316" s="30"/>
    </row>
    <row r="2317" spans="1:24">
      <c r="A2317" s="1"/>
      <c r="B2317" s="1"/>
      <c r="C2317" s="1"/>
      <c r="D2317" s="13"/>
      <c r="E2317" s="22"/>
      <c r="F2317" s="13"/>
      <c r="G2317" s="1"/>
      <c r="H2317" s="1"/>
      <c r="I2317" s="1"/>
      <c r="J2317" s="1"/>
      <c r="K2317" s="1"/>
      <c r="L2317" s="1"/>
      <c r="M2317" s="1"/>
      <c r="N2317" s="1"/>
      <c r="O2317" s="1"/>
      <c r="P2317" s="8"/>
      <c r="Q2317" s="26"/>
      <c r="R2317" s="17"/>
      <c r="T2317" t="str">
        <f t="shared" si="36"/>
        <v/>
      </c>
      <c r="U2317" s="34"/>
      <c r="V2317" s="28"/>
      <c r="W2317" s="29"/>
      <c r="X2317" s="30"/>
    </row>
    <row r="2318" spans="1:24">
      <c r="A2318" s="1"/>
      <c r="B2318" s="1"/>
      <c r="C2318" s="1"/>
      <c r="D2318" s="13"/>
      <c r="E2318" s="22"/>
      <c r="F2318" s="13"/>
      <c r="G2318" s="1"/>
      <c r="H2318" s="1"/>
      <c r="I2318" s="1"/>
      <c r="J2318" s="1"/>
      <c r="K2318" s="1"/>
      <c r="L2318" s="1"/>
      <c r="M2318" s="1"/>
      <c r="N2318" s="1"/>
      <c r="O2318" s="1"/>
      <c r="P2318" s="8"/>
      <c r="Q2318" s="26"/>
      <c r="R2318" s="17"/>
      <c r="T2318" t="str">
        <f t="shared" si="36"/>
        <v/>
      </c>
      <c r="U2318" s="34"/>
      <c r="V2318" s="28"/>
      <c r="W2318" s="29"/>
      <c r="X2318" s="30"/>
    </row>
    <row r="2319" spans="1:24">
      <c r="A2319" s="1"/>
      <c r="B2319" s="1"/>
      <c r="C2319" s="1"/>
      <c r="D2319" s="13"/>
      <c r="E2319" s="22"/>
      <c r="F2319" s="13"/>
      <c r="G2319" s="1"/>
      <c r="H2319" s="1"/>
      <c r="I2319" s="1"/>
      <c r="J2319" s="1"/>
      <c r="K2319" s="1"/>
      <c r="L2319" s="1"/>
      <c r="M2319" s="1"/>
      <c r="N2319" s="1"/>
      <c r="O2319" s="1"/>
      <c r="P2319" s="8"/>
      <c r="Q2319" s="26"/>
      <c r="R2319" s="17"/>
      <c r="T2319" t="str">
        <f t="shared" si="36"/>
        <v/>
      </c>
      <c r="U2319" s="34"/>
      <c r="V2319" s="28"/>
      <c r="W2319" s="29"/>
      <c r="X2319" s="30"/>
    </row>
    <row r="2320" spans="1:24">
      <c r="A2320" s="1"/>
      <c r="B2320" s="1"/>
      <c r="C2320" s="1"/>
      <c r="D2320" s="13"/>
      <c r="E2320" s="22"/>
      <c r="F2320" s="13"/>
      <c r="G2320" s="1"/>
      <c r="H2320" s="1"/>
      <c r="I2320" s="1"/>
      <c r="J2320" s="1"/>
      <c r="K2320" s="1"/>
      <c r="L2320" s="1"/>
      <c r="M2320" s="1"/>
      <c r="N2320" s="1"/>
      <c r="O2320" s="1"/>
      <c r="P2320" s="8"/>
      <c r="Q2320" s="26"/>
      <c r="R2320" s="17"/>
      <c r="T2320" t="str">
        <f t="shared" si="36"/>
        <v/>
      </c>
      <c r="U2320" s="34"/>
      <c r="V2320" s="28"/>
      <c r="W2320" s="29"/>
      <c r="X2320" s="30"/>
    </row>
    <row r="2321" spans="1:24">
      <c r="A2321" s="1"/>
      <c r="B2321" s="1"/>
      <c r="C2321" s="1"/>
      <c r="D2321" s="13"/>
      <c r="E2321" s="22"/>
      <c r="F2321" s="13"/>
      <c r="G2321" s="1"/>
      <c r="H2321" s="1"/>
      <c r="I2321" s="1"/>
      <c r="J2321" s="1"/>
      <c r="K2321" s="1"/>
      <c r="L2321" s="1"/>
      <c r="M2321" s="1"/>
      <c r="N2321" s="1"/>
      <c r="O2321" s="1"/>
      <c r="P2321" s="8"/>
      <c r="Q2321" s="26"/>
      <c r="R2321" s="17"/>
      <c r="T2321" t="str">
        <f t="shared" si="36"/>
        <v/>
      </c>
      <c r="U2321" s="34"/>
      <c r="V2321" s="28"/>
      <c r="W2321" s="29"/>
      <c r="X2321" s="30"/>
    </row>
    <row r="2322" spans="1:24">
      <c r="A2322" s="1"/>
      <c r="B2322" s="1"/>
      <c r="C2322" s="1"/>
      <c r="D2322" s="13"/>
      <c r="E2322" s="22"/>
      <c r="F2322" s="13"/>
      <c r="G2322" s="1"/>
      <c r="H2322" s="1"/>
      <c r="I2322" s="1"/>
      <c r="J2322" s="1"/>
      <c r="K2322" s="1"/>
      <c r="L2322" s="1"/>
      <c r="M2322" s="1"/>
      <c r="N2322" s="1"/>
      <c r="O2322" s="1"/>
      <c r="P2322" s="8"/>
      <c r="Q2322" s="26"/>
      <c r="R2322" s="17"/>
      <c r="T2322" t="str">
        <f t="shared" si="36"/>
        <v/>
      </c>
      <c r="U2322" s="34"/>
      <c r="V2322" s="28"/>
      <c r="W2322" s="29"/>
      <c r="X2322" s="30"/>
    </row>
    <row r="2323" spans="1:24">
      <c r="A2323" s="1"/>
      <c r="B2323" s="1"/>
      <c r="C2323" s="1"/>
      <c r="D2323" s="13"/>
      <c r="E2323" s="22"/>
      <c r="F2323" s="13"/>
      <c r="G2323" s="1"/>
      <c r="H2323" s="1"/>
      <c r="I2323" s="1"/>
      <c r="J2323" s="1"/>
      <c r="K2323" s="1"/>
      <c r="L2323" s="1"/>
      <c r="M2323" s="1"/>
      <c r="N2323" s="1"/>
      <c r="O2323" s="1"/>
      <c r="P2323" s="8"/>
      <c r="Q2323" s="26"/>
      <c r="R2323" s="17"/>
      <c r="T2323" t="str">
        <f t="shared" si="36"/>
        <v/>
      </c>
      <c r="U2323" s="34"/>
      <c r="V2323" s="28"/>
      <c r="W2323" s="29"/>
      <c r="X2323" s="30"/>
    </row>
    <row r="2324" spans="1:24">
      <c r="A2324" s="1"/>
      <c r="B2324" s="1"/>
      <c r="C2324" s="1"/>
      <c r="D2324" s="13"/>
      <c r="E2324" s="22"/>
      <c r="F2324" s="13"/>
      <c r="G2324" s="1"/>
      <c r="H2324" s="1"/>
      <c r="I2324" s="1"/>
      <c r="J2324" s="1"/>
      <c r="K2324" s="1"/>
      <c r="L2324" s="1"/>
      <c r="M2324" s="1"/>
      <c r="N2324" s="1"/>
      <c r="O2324" s="1"/>
      <c r="P2324" s="8"/>
      <c r="Q2324" s="26"/>
      <c r="R2324" s="17"/>
      <c r="T2324" t="str">
        <f t="shared" si="36"/>
        <v/>
      </c>
      <c r="U2324" s="34"/>
      <c r="V2324" s="28"/>
      <c r="W2324" s="29"/>
      <c r="X2324" s="30"/>
    </row>
    <row r="2325" spans="1:24">
      <c r="A2325" s="1"/>
      <c r="B2325" s="1"/>
      <c r="C2325" s="1"/>
      <c r="D2325" s="13"/>
      <c r="E2325" s="22"/>
      <c r="F2325" s="13"/>
      <c r="G2325" s="1"/>
      <c r="H2325" s="1"/>
      <c r="I2325" s="1"/>
      <c r="J2325" s="1"/>
      <c r="K2325" s="1"/>
      <c r="L2325" s="1"/>
      <c r="M2325" s="1"/>
      <c r="N2325" s="1"/>
      <c r="O2325" s="1"/>
      <c r="P2325" s="8"/>
      <c r="Q2325" s="26"/>
      <c r="R2325" s="17"/>
      <c r="T2325" t="str">
        <f t="shared" si="36"/>
        <v/>
      </c>
      <c r="U2325" s="34"/>
      <c r="V2325" s="28"/>
      <c r="W2325" s="29"/>
      <c r="X2325" s="30"/>
    </row>
    <row r="2326" spans="1:24">
      <c r="A2326" s="1"/>
      <c r="B2326" s="1"/>
      <c r="C2326" s="1"/>
      <c r="D2326" s="13"/>
      <c r="E2326" s="22"/>
      <c r="F2326" s="13"/>
      <c r="G2326" s="1"/>
      <c r="H2326" s="1"/>
      <c r="I2326" s="1"/>
      <c r="J2326" s="1"/>
      <c r="K2326" s="1"/>
      <c r="L2326" s="1"/>
      <c r="M2326" s="1"/>
      <c r="N2326" s="1"/>
      <c r="O2326" s="1"/>
      <c r="P2326" s="8"/>
      <c r="Q2326" s="26"/>
      <c r="R2326" s="17"/>
      <c r="T2326" t="str">
        <f t="shared" si="36"/>
        <v/>
      </c>
      <c r="U2326" s="34"/>
      <c r="V2326" s="28"/>
      <c r="W2326" s="29"/>
      <c r="X2326" s="30"/>
    </row>
    <row r="2327" spans="1:24">
      <c r="A2327" s="1"/>
      <c r="B2327" s="1"/>
      <c r="C2327" s="1"/>
      <c r="D2327" s="13"/>
      <c r="E2327" s="22"/>
      <c r="F2327" s="13"/>
      <c r="G2327" s="1"/>
      <c r="H2327" s="1"/>
      <c r="I2327" s="1"/>
      <c r="J2327" s="1"/>
      <c r="K2327" s="1"/>
      <c r="L2327" s="1"/>
      <c r="M2327" s="1"/>
      <c r="N2327" s="1"/>
      <c r="O2327" s="1"/>
      <c r="P2327" s="8"/>
      <c r="Q2327" s="26"/>
      <c r="R2327" s="17"/>
      <c r="T2327" t="str">
        <f t="shared" si="36"/>
        <v/>
      </c>
      <c r="U2327" s="34"/>
      <c r="V2327" s="28"/>
      <c r="W2327" s="29"/>
      <c r="X2327" s="30"/>
    </row>
    <row r="2328" spans="1:24">
      <c r="A2328" s="1"/>
      <c r="B2328" s="1"/>
      <c r="C2328" s="1"/>
      <c r="D2328" s="13"/>
      <c r="E2328" s="22"/>
      <c r="F2328" s="13"/>
      <c r="G2328" s="1"/>
      <c r="H2328" s="1"/>
      <c r="I2328" s="1"/>
      <c r="J2328" s="1"/>
      <c r="K2328" s="1"/>
      <c r="L2328" s="1"/>
      <c r="M2328" s="1"/>
      <c r="N2328" s="1"/>
      <c r="O2328" s="1"/>
      <c r="P2328" s="8"/>
      <c r="Q2328" s="26"/>
      <c r="R2328" s="17"/>
      <c r="T2328" t="str">
        <f t="shared" si="36"/>
        <v/>
      </c>
      <c r="U2328" s="34"/>
      <c r="V2328" s="28"/>
      <c r="W2328" s="29"/>
      <c r="X2328" s="30"/>
    </row>
    <row r="2329" spans="1:24">
      <c r="A2329" s="1"/>
      <c r="B2329" s="1"/>
      <c r="C2329" s="1"/>
      <c r="D2329" s="13"/>
      <c r="E2329" s="22"/>
      <c r="F2329" s="13"/>
      <c r="G2329" s="1"/>
      <c r="H2329" s="1"/>
      <c r="I2329" s="1"/>
      <c r="J2329" s="1"/>
      <c r="K2329" s="1"/>
      <c r="L2329" s="1"/>
      <c r="M2329" s="1"/>
      <c r="N2329" s="1"/>
      <c r="O2329" s="1"/>
      <c r="P2329" s="8"/>
      <c r="Q2329" s="26"/>
      <c r="R2329" s="17"/>
      <c r="T2329" t="str">
        <f t="shared" si="36"/>
        <v/>
      </c>
      <c r="U2329" s="34"/>
      <c r="V2329" s="28"/>
      <c r="W2329" s="29"/>
      <c r="X2329" s="30"/>
    </row>
    <row r="2330" spans="1:24">
      <c r="A2330" s="1"/>
      <c r="B2330" s="1"/>
      <c r="C2330" s="1"/>
      <c r="D2330" s="13"/>
      <c r="E2330" s="22"/>
      <c r="F2330" s="13"/>
      <c r="G2330" s="1"/>
      <c r="H2330" s="1"/>
      <c r="I2330" s="1"/>
      <c r="J2330" s="1"/>
      <c r="K2330" s="1"/>
      <c r="L2330" s="1"/>
      <c r="M2330" s="1"/>
      <c r="N2330" s="1"/>
      <c r="O2330" s="1"/>
      <c r="P2330" s="8"/>
      <c r="Q2330" s="26"/>
      <c r="R2330" s="17"/>
      <c r="T2330" t="str">
        <f t="shared" si="36"/>
        <v/>
      </c>
      <c r="U2330" s="34"/>
      <c r="V2330" s="28"/>
      <c r="W2330" s="29"/>
      <c r="X2330" s="30"/>
    </row>
    <row r="2331" spans="1:24">
      <c r="A2331" s="1"/>
      <c r="B2331" s="1"/>
      <c r="C2331" s="1"/>
      <c r="D2331" s="13"/>
      <c r="E2331" s="22"/>
      <c r="F2331" s="13"/>
      <c r="G2331" s="1"/>
      <c r="H2331" s="1"/>
      <c r="I2331" s="1"/>
      <c r="J2331" s="1"/>
      <c r="K2331" s="1"/>
      <c r="L2331" s="1"/>
      <c r="M2331" s="1"/>
      <c r="N2331" s="1"/>
      <c r="O2331" s="1"/>
      <c r="P2331" s="8"/>
      <c r="Q2331" s="26"/>
      <c r="R2331" s="17"/>
      <c r="T2331" t="str">
        <f t="shared" si="36"/>
        <v/>
      </c>
      <c r="U2331" s="34"/>
      <c r="V2331" s="28"/>
      <c r="W2331" s="29"/>
      <c r="X2331" s="30"/>
    </row>
    <row r="2332" spans="1:24">
      <c r="A2332" s="1"/>
      <c r="B2332" s="1"/>
      <c r="C2332" s="1"/>
      <c r="D2332" s="13"/>
      <c r="E2332" s="22"/>
      <c r="F2332" s="13"/>
      <c r="G2332" s="1"/>
      <c r="H2332" s="1"/>
      <c r="I2332" s="1"/>
      <c r="J2332" s="1"/>
      <c r="K2332" s="1"/>
      <c r="L2332" s="1"/>
      <c r="M2332" s="1"/>
      <c r="N2332" s="1"/>
      <c r="O2332" s="1"/>
      <c r="P2332" s="8"/>
      <c r="Q2332" s="26"/>
      <c r="R2332" s="17"/>
      <c r="T2332" t="str">
        <f t="shared" si="36"/>
        <v/>
      </c>
      <c r="U2332" s="34"/>
      <c r="V2332" s="28"/>
      <c r="W2332" s="29"/>
      <c r="X2332" s="30"/>
    </row>
    <row r="2333" spans="1:24">
      <c r="A2333" s="1"/>
      <c r="B2333" s="1"/>
      <c r="C2333" s="1"/>
      <c r="D2333" s="13"/>
      <c r="E2333" s="22"/>
      <c r="F2333" s="13"/>
      <c r="G2333" s="1"/>
      <c r="H2333" s="1"/>
      <c r="I2333" s="1"/>
      <c r="J2333" s="1"/>
      <c r="K2333" s="1"/>
      <c r="L2333" s="1"/>
      <c r="M2333" s="1"/>
      <c r="N2333" s="1"/>
      <c r="O2333" s="1"/>
      <c r="P2333" s="8"/>
      <c r="Q2333" s="26"/>
      <c r="R2333" s="17"/>
      <c r="T2333" t="str">
        <f t="shared" si="36"/>
        <v/>
      </c>
      <c r="U2333" s="34"/>
      <c r="V2333" s="28"/>
      <c r="W2333" s="29"/>
      <c r="X2333" s="30"/>
    </row>
    <row r="2334" spans="1:24">
      <c r="A2334" s="1"/>
      <c r="B2334" s="1"/>
      <c r="C2334" s="1"/>
      <c r="D2334" s="13"/>
      <c r="E2334" s="22"/>
      <c r="F2334" s="13"/>
      <c r="G2334" s="1"/>
      <c r="H2334" s="1"/>
      <c r="I2334" s="1"/>
      <c r="J2334" s="1"/>
      <c r="K2334" s="1"/>
      <c r="L2334" s="1"/>
      <c r="M2334" s="1"/>
      <c r="N2334" s="1"/>
      <c r="O2334" s="1"/>
      <c r="P2334" s="8"/>
      <c r="Q2334" s="26"/>
      <c r="R2334" s="17"/>
      <c r="T2334" t="str">
        <f t="shared" si="36"/>
        <v/>
      </c>
      <c r="U2334" s="34"/>
      <c r="V2334" s="28"/>
      <c r="W2334" s="29"/>
      <c r="X2334" s="30"/>
    </row>
    <row r="2335" spans="1:24">
      <c r="A2335" s="1"/>
      <c r="B2335" s="1"/>
      <c r="C2335" s="1"/>
      <c r="D2335" s="13"/>
      <c r="E2335" s="22"/>
      <c r="F2335" s="13"/>
      <c r="G2335" s="1"/>
      <c r="H2335" s="1"/>
      <c r="I2335" s="1"/>
      <c r="J2335" s="1"/>
      <c r="K2335" s="1"/>
      <c r="L2335" s="1"/>
      <c r="M2335" s="1"/>
      <c r="N2335" s="1"/>
      <c r="O2335" s="1"/>
      <c r="P2335" s="8"/>
      <c r="Q2335" s="26"/>
      <c r="R2335" s="17"/>
      <c r="T2335" t="str">
        <f t="shared" si="36"/>
        <v/>
      </c>
      <c r="U2335" s="34"/>
      <c r="V2335" s="28"/>
      <c r="W2335" s="29"/>
      <c r="X2335" s="30"/>
    </row>
    <row r="2336" spans="1:24">
      <c r="A2336" s="1"/>
      <c r="B2336" s="1"/>
      <c r="C2336" s="1"/>
      <c r="D2336" s="13"/>
      <c r="E2336" s="22"/>
      <c r="F2336" s="13"/>
      <c r="G2336" s="1"/>
      <c r="H2336" s="1"/>
      <c r="I2336" s="1"/>
      <c r="J2336" s="1"/>
      <c r="K2336" s="1"/>
      <c r="L2336" s="1"/>
      <c r="M2336" s="1"/>
      <c r="N2336" s="1"/>
      <c r="O2336" s="1"/>
      <c r="P2336" s="8"/>
      <c r="Q2336" s="26"/>
      <c r="R2336" s="17"/>
      <c r="T2336" t="str">
        <f t="shared" si="36"/>
        <v/>
      </c>
      <c r="U2336" s="34"/>
      <c r="V2336" s="28"/>
      <c r="W2336" s="29"/>
      <c r="X2336" s="30"/>
    </row>
    <row r="2337" spans="1:24">
      <c r="A2337" s="1"/>
      <c r="B2337" s="1"/>
      <c r="C2337" s="1"/>
      <c r="D2337" s="13"/>
      <c r="E2337" s="22"/>
      <c r="F2337" s="13"/>
      <c r="G2337" s="1"/>
      <c r="H2337" s="1"/>
      <c r="I2337" s="1"/>
      <c r="J2337" s="1"/>
      <c r="K2337" s="1"/>
      <c r="L2337" s="1"/>
      <c r="M2337" s="1"/>
      <c r="N2337" s="1"/>
      <c r="O2337" s="1"/>
      <c r="P2337" s="8"/>
      <c r="Q2337" s="26"/>
      <c r="R2337" s="17"/>
      <c r="T2337" t="str">
        <f t="shared" si="36"/>
        <v/>
      </c>
      <c r="U2337" s="34"/>
      <c r="V2337" s="28"/>
      <c r="W2337" s="29"/>
      <c r="X2337" s="30"/>
    </row>
    <row r="2338" spans="1:24">
      <c r="A2338" s="1"/>
      <c r="B2338" s="1"/>
      <c r="C2338" s="1"/>
      <c r="D2338" s="13"/>
      <c r="E2338" s="22"/>
      <c r="F2338" s="13"/>
      <c r="G2338" s="1"/>
      <c r="H2338" s="1"/>
      <c r="I2338" s="1"/>
      <c r="J2338" s="1"/>
      <c r="K2338" s="1"/>
      <c r="L2338" s="1"/>
      <c r="M2338" s="1"/>
      <c r="N2338" s="1"/>
      <c r="O2338" s="1"/>
      <c r="P2338" s="8"/>
      <c r="Q2338" s="26"/>
      <c r="R2338" s="17"/>
      <c r="T2338" t="str">
        <f t="shared" si="36"/>
        <v/>
      </c>
      <c r="U2338" s="34"/>
      <c r="V2338" s="28"/>
      <c r="W2338" s="29"/>
      <c r="X2338" s="30"/>
    </row>
    <row r="2339" spans="1:24">
      <c r="A2339" s="1"/>
      <c r="B2339" s="1"/>
      <c r="C2339" s="1"/>
      <c r="D2339" s="13"/>
      <c r="E2339" s="22"/>
      <c r="F2339" s="13"/>
      <c r="G2339" s="1"/>
      <c r="H2339" s="1"/>
      <c r="I2339" s="1"/>
      <c r="J2339" s="1"/>
      <c r="K2339" s="1"/>
      <c r="L2339" s="1"/>
      <c r="M2339" s="1"/>
      <c r="N2339" s="1"/>
      <c r="O2339" s="1"/>
      <c r="P2339" s="8"/>
      <c r="Q2339" s="26"/>
      <c r="R2339" s="17"/>
      <c r="T2339" t="str">
        <f t="shared" si="36"/>
        <v/>
      </c>
      <c r="U2339" s="34"/>
      <c r="V2339" s="28"/>
      <c r="W2339" s="29"/>
      <c r="X2339" s="30"/>
    </row>
    <row r="2340" spans="1:24">
      <c r="A2340" s="1"/>
      <c r="B2340" s="1"/>
      <c r="C2340" s="1"/>
      <c r="D2340" s="13"/>
      <c r="E2340" s="22"/>
      <c r="F2340" s="13"/>
      <c r="G2340" s="1"/>
      <c r="H2340" s="1"/>
      <c r="I2340" s="1"/>
      <c r="J2340" s="1"/>
      <c r="K2340" s="1"/>
      <c r="L2340" s="1"/>
      <c r="M2340" s="1"/>
      <c r="N2340" s="1"/>
      <c r="O2340" s="1"/>
      <c r="P2340" s="8"/>
      <c r="Q2340" s="26"/>
      <c r="R2340" s="17"/>
      <c r="T2340" t="str">
        <f t="shared" si="36"/>
        <v/>
      </c>
      <c r="U2340" s="34"/>
      <c r="V2340" s="28"/>
      <c r="W2340" s="29"/>
      <c r="X2340" s="30"/>
    </row>
    <row r="2341" spans="1:24">
      <c r="A2341" s="1"/>
      <c r="B2341" s="1"/>
      <c r="C2341" s="1"/>
      <c r="D2341" s="13"/>
      <c r="E2341" s="22"/>
      <c r="F2341" s="13"/>
      <c r="G2341" s="1"/>
      <c r="H2341" s="1"/>
      <c r="I2341" s="1"/>
      <c r="J2341" s="1"/>
      <c r="K2341" s="1"/>
      <c r="L2341" s="1"/>
      <c r="M2341" s="1"/>
      <c r="N2341" s="1"/>
      <c r="O2341" s="1"/>
      <c r="P2341" s="8"/>
      <c r="Q2341" s="26"/>
      <c r="R2341" s="17"/>
      <c r="T2341" t="str">
        <f t="shared" si="36"/>
        <v/>
      </c>
      <c r="U2341" s="34"/>
      <c r="V2341" s="28"/>
      <c r="W2341" s="29"/>
      <c r="X2341" s="30"/>
    </row>
    <row r="2342" spans="1:24">
      <c r="A2342" s="1"/>
      <c r="B2342" s="1"/>
      <c r="C2342" s="1"/>
      <c r="D2342" s="13"/>
      <c r="E2342" s="22"/>
      <c r="F2342" s="13"/>
      <c r="G2342" s="1"/>
      <c r="H2342" s="1"/>
      <c r="I2342" s="1"/>
      <c r="J2342" s="1"/>
      <c r="K2342" s="1"/>
      <c r="L2342" s="1"/>
      <c r="M2342" s="1"/>
      <c r="N2342" s="1"/>
      <c r="O2342" s="1"/>
      <c r="P2342" s="8"/>
      <c r="Q2342" s="26"/>
      <c r="R2342" s="17"/>
      <c r="T2342" t="str">
        <f t="shared" si="36"/>
        <v/>
      </c>
      <c r="U2342" s="34"/>
      <c r="V2342" s="28"/>
      <c r="W2342" s="29"/>
      <c r="X2342" s="30"/>
    </row>
    <row r="2343" spans="1:24">
      <c r="A2343" s="1"/>
      <c r="B2343" s="1"/>
      <c r="C2343" s="1"/>
      <c r="D2343" s="13"/>
      <c r="E2343" s="22"/>
      <c r="F2343" s="13"/>
      <c r="G2343" s="1"/>
      <c r="H2343" s="1"/>
      <c r="I2343" s="1"/>
      <c r="J2343" s="1"/>
      <c r="K2343" s="1"/>
      <c r="L2343" s="1"/>
      <c r="M2343" s="1"/>
      <c r="N2343" s="1"/>
      <c r="O2343" s="1"/>
      <c r="P2343" s="8"/>
      <c r="Q2343" s="26"/>
      <c r="R2343" s="17"/>
      <c r="T2343" t="str">
        <f t="shared" si="36"/>
        <v/>
      </c>
      <c r="U2343" s="34"/>
      <c r="V2343" s="28"/>
      <c r="W2343" s="29"/>
      <c r="X2343" s="30"/>
    </row>
    <row r="2344" spans="1:24">
      <c r="A2344" s="1"/>
      <c r="B2344" s="1"/>
      <c r="C2344" s="1"/>
      <c r="D2344" s="13"/>
      <c r="E2344" s="22"/>
      <c r="F2344" s="13"/>
      <c r="G2344" s="1"/>
      <c r="H2344" s="1"/>
      <c r="I2344" s="1"/>
      <c r="J2344" s="1"/>
      <c r="K2344" s="1"/>
      <c r="L2344" s="1"/>
      <c r="M2344" s="1"/>
      <c r="N2344" s="1"/>
      <c r="O2344" s="1"/>
      <c r="P2344" s="8"/>
      <c r="Q2344" s="26"/>
      <c r="R2344" s="17"/>
      <c r="T2344" t="str">
        <f t="shared" si="36"/>
        <v/>
      </c>
      <c r="U2344" s="34"/>
      <c r="V2344" s="28"/>
      <c r="W2344" s="29"/>
      <c r="X2344" s="30"/>
    </row>
    <row r="2345" spans="1:24">
      <c r="A2345" s="1"/>
      <c r="B2345" s="1"/>
      <c r="C2345" s="1"/>
      <c r="D2345" s="13"/>
      <c r="E2345" s="22"/>
      <c r="F2345" s="13"/>
      <c r="G2345" s="1"/>
      <c r="H2345" s="1"/>
      <c r="I2345" s="1"/>
      <c r="J2345" s="1"/>
      <c r="K2345" s="1"/>
      <c r="L2345" s="1"/>
      <c r="M2345" s="1"/>
      <c r="N2345" s="1"/>
      <c r="O2345" s="1"/>
      <c r="P2345" s="8"/>
      <c r="Q2345" s="26"/>
      <c r="R2345" s="17"/>
      <c r="T2345" t="str">
        <f t="shared" si="36"/>
        <v/>
      </c>
      <c r="U2345" s="34"/>
      <c r="V2345" s="28"/>
      <c r="W2345" s="29"/>
      <c r="X2345" s="30"/>
    </row>
    <row r="2346" spans="1:24">
      <c r="A2346" s="1"/>
      <c r="B2346" s="1"/>
      <c r="C2346" s="1"/>
      <c r="D2346" s="13"/>
      <c r="E2346" s="22"/>
      <c r="F2346" s="13"/>
      <c r="G2346" s="1"/>
      <c r="H2346" s="1"/>
      <c r="I2346" s="1"/>
      <c r="J2346" s="1"/>
      <c r="K2346" s="1"/>
      <c r="L2346" s="1"/>
      <c r="M2346" s="1"/>
      <c r="N2346" s="1"/>
      <c r="O2346" s="1"/>
      <c r="P2346" s="8"/>
      <c r="Q2346" s="26"/>
      <c r="R2346" s="17"/>
      <c r="T2346" t="str">
        <f t="shared" si="36"/>
        <v/>
      </c>
      <c r="U2346" s="34"/>
      <c r="V2346" s="28"/>
      <c r="W2346" s="29"/>
      <c r="X2346" s="30"/>
    </row>
    <row r="2347" spans="1:24">
      <c r="A2347" s="1"/>
      <c r="B2347" s="1"/>
      <c r="C2347" s="1"/>
      <c r="D2347" s="13"/>
      <c r="E2347" s="22"/>
      <c r="F2347" s="13"/>
      <c r="G2347" s="1"/>
      <c r="H2347" s="1"/>
      <c r="I2347" s="1"/>
      <c r="J2347" s="1"/>
      <c r="K2347" s="1"/>
      <c r="L2347" s="1"/>
      <c r="M2347" s="1"/>
      <c r="N2347" s="1"/>
      <c r="O2347" s="1"/>
      <c r="P2347" s="8"/>
      <c r="Q2347" s="26"/>
      <c r="R2347" s="17"/>
      <c r="T2347" t="str">
        <f t="shared" si="36"/>
        <v/>
      </c>
      <c r="U2347" s="34"/>
      <c r="V2347" s="28"/>
      <c r="W2347" s="29"/>
      <c r="X2347" s="30"/>
    </row>
    <row r="2348" spans="1:24">
      <c r="A2348" s="1"/>
      <c r="B2348" s="1"/>
      <c r="C2348" s="1"/>
      <c r="D2348" s="13"/>
      <c r="E2348" s="22"/>
      <c r="F2348" s="13"/>
      <c r="G2348" s="1"/>
      <c r="H2348" s="1"/>
      <c r="I2348" s="1"/>
      <c r="J2348" s="1"/>
      <c r="K2348" s="1"/>
      <c r="L2348" s="1"/>
      <c r="M2348" s="1"/>
      <c r="N2348" s="1"/>
      <c r="O2348" s="1"/>
      <c r="P2348" s="8"/>
      <c r="Q2348" s="26"/>
      <c r="R2348" s="17"/>
      <c r="T2348" t="str">
        <f t="shared" si="36"/>
        <v/>
      </c>
      <c r="U2348" s="34"/>
      <c r="V2348" s="28"/>
      <c r="W2348" s="29"/>
      <c r="X2348" s="30"/>
    </row>
    <row r="2349" spans="1:24">
      <c r="A2349" s="1"/>
      <c r="B2349" s="1"/>
      <c r="C2349" s="1"/>
      <c r="D2349" s="13"/>
      <c r="E2349" s="22"/>
      <c r="F2349" s="13"/>
      <c r="G2349" s="1"/>
      <c r="H2349" s="1"/>
      <c r="I2349" s="1"/>
      <c r="J2349" s="1"/>
      <c r="K2349" s="1"/>
      <c r="L2349" s="1"/>
      <c r="M2349" s="1"/>
      <c r="N2349" s="1"/>
      <c r="O2349" s="1"/>
      <c r="P2349" s="8"/>
      <c r="Q2349" s="26"/>
      <c r="R2349" s="17"/>
      <c r="T2349" t="str">
        <f t="shared" si="36"/>
        <v/>
      </c>
      <c r="U2349" s="34"/>
      <c r="V2349" s="28"/>
      <c r="W2349" s="29"/>
      <c r="X2349" s="30"/>
    </row>
    <row r="2350" spans="1:24">
      <c r="A2350" s="1"/>
      <c r="B2350" s="1"/>
      <c r="C2350" s="1"/>
      <c r="D2350" s="13"/>
      <c r="E2350" s="22"/>
      <c r="F2350" s="13"/>
      <c r="G2350" s="1"/>
      <c r="H2350" s="1"/>
      <c r="I2350" s="1"/>
      <c r="J2350" s="1"/>
      <c r="K2350" s="1"/>
      <c r="L2350" s="1"/>
      <c r="M2350" s="1"/>
      <c r="N2350" s="1"/>
      <c r="O2350" s="1"/>
      <c r="P2350" s="8"/>
      <c r="Q2350" s="26"/>
      <c r="R2350" s="17"/>
      <c r="T2350" t="str">
        <f t="shared" si="36"/>
        <v/>
      </c>
      <c r="U2350" s="34"/>
      <c r="V2350" s="28"/>
      <c r="W2350" s="29"/>
      <c r="X2350" s="30"/>
    </row>
    <row r="2351" spans="1:24">
      <c r="A2351" s="1"/>
      <c r="B2351" s="1"/>
      <c r="C2351" s="1"/>
      <c r="D2351" s="13"/>
      <c r="E2351" s="22"/>
      <c r="F2351" s="13"/>
      <c r="G2351" s="1"/>
      <c r="H2351" s="1"/>
      <c r="I2351" s="1"/>
      <c r="J2351" s="1"/>
      <c r="K2351" s="1"/>
      <c r="L2351" s="1"/>
      <c r="M2351" s="1"/>
      <c r="N2351" s="1"/>
      <c r="O2351" s="1"/>
      <c r="P2351" s="8"/>
      <c r="Q2351" s="26"/>
      <c r="R2351" s="17"/>
      <c r="T2351" t="str">
        <f t="shared" si="36"/>
        <v/>
      </c>
      <c r="U2351" s="34"/>
      <c r="V2351" s="28"/>
      <c r="W2351" s="29"/>
      <c r="X2351" s="30"/>
    </row>
    <row r="2352" spans="1:24">
      <c r="A2352" s="1"/>
      <c r="B2352" s="1"/>
      <c r="C2352" s="1"/>
      <c r="D2352" s="13"/>
      <c r="E2352" s="22"/>
      <c r="F2352" s="13"/>
      <c r="G2352" s="1"/>
      <c r="H2352" s="1"/>
      <c r="I2352" s="1"/>
      <c r="J2352" s="1"/>
      <c r="K2352" s="1"/>
      <c r="L2352" s="1"/>
      <c r="M2352" s="1"/>
      <c r="N2352" s="1"/>
      <c r="O2352" s="1"/>
      <c r="P2352" s="8"/>
      <c r="Q2352" s="26"/>
      <c r="R2352" s="17"/>
      <c r="T2352" t="str">
        <f t="shared" si="36"/>
        <v/>
      </c>
      <c r="U2352" s="34"/>
      <c r="V2352" s="28"/>
      <c r="W2352" s="29"/>
      <c r="X2352" s="30"/>
    </row>
    <row r="2353" spans="1:24">
      <c r="A2353" s="1"/>
      <c r="B2353" s="1"/>
      <c r="C2353" s="1"/>
      <c r="D2353" s="13"/>
      <c r="E2353" s="22"/>
      <c r="F2353" s="13"/>
      <c r="G2353" s="1"/>
      <c r="H2353" s="1"/>
      <c r="I2353" s="1"/>
      <c r="J2353" s="1"/>
      <c r="K2353" s="1"/>
      <c r="L2353" s="1"/>
      <c r="M2353" s="1"/>
      <c r="N2353" s="1"/>
      <c r="O2353" s="1"/>
      <c r="P2353" s="8"/>
      <c r="Q2353" s="26"/>
      <c r="R2353" s="17"/>
      <c r="T2353" t="str">
        <f t="shared" si="36"/>
        <v/>
      </c>
      <c r="U2353" s="34"/>
      <c r="V2353" s="28"/>
      <c r="W2353" s="29"/>
      <c r="X2353" s="30"/>
    </row>
    <row r="2354" spans="1:24">
      <c r="A2354" s="1"/>
      <c r="B2354" s="1"/>
      <c r="C2354" s="1"/>
      <c r="D2354" s="13"/>
      <c r="E2354" s="22"/>
      <c r="F2354" s="13"/>
      <c r="G2354" s="1"/>
      <c r="H2354" s="1"/>
      <c r="I2354" s="1"/>
      <c r="J2354" s="1"/>
      <c r="K2354" s="1"/>
      <c r="L2354" s="1"/>
      <c r="M2354" s="1"/>
      <c r="N2354" s="1"/>
      <c r="O2354" s="1"/>
      <c r="P2354" s="8"/>
      <c r="Q2354" s="26"/>
      <c r="R2354" s="17"/>
      <c r="T2354" t="str">
        <f t="shared" si="36"/>
        <v/>
      </c>
      <c r="U2354" s="34"/>
      <c r="V2354" s="28"/>
      <c r="W2354" s="29"/>
      <c r="X2354" s="30"/>
    </row>
    <row r="2355" spans="1:24">
      <c r="A2355" s="1"/>
      <c r="B2355" s="1"/>
      <c r="C2355" s="1"/>
      <c r="D2355" s="13"/>
      <c r="E2355" s="22"/>
      <c r="F2355" s="13"/>
      <c r="G2355" s="1"/>
      <c r="H2355" s="1"/>
      <c r="I2355" s="1"/>
      <c r="J2355" s="1"/>
      <c r="K2355" s="1"/>
      <c r="L2355" s="1"/>
      <c r="M2355" s="1"/>
      <c r="N2355" s="1"/>
      <c r="O2355" s="1"/>
      <c r="P2355" s="8"/>
      <c r="Q2355" s="26"/>
      <c r="R2355" s="17"/>
      <c r="T2355" t="str">
        <f t="shared" si="36"/>
        <v/>
      </c>
      <c r="U2355" s="34"/>
      <c r="V2355" s="28"/>
      <c r="W2355" s="29"/>
      <c r="X2355" s="30"/>
    </row>
    <row r="2356" spans="1:24">
      <c r="A2356" s="1"/>
      <c r="B2356" s="1"/>
      <c r="C2356" s="1"/>
      <c r="D2356" s="13"/>
      <c r="E2356" s="22"/>
      <c r="F2356" s="13"/>
      <c r="G2356" s="1"/>
      <c r="H2356" s="1"/>
      <c r="I2356" s="1"/>
      <c r="J2356" s="1"/>
      <c r="K2356" s="1"/>
      <c r="L2356" s="1"/>
      <c r="M2356" s="1"/>
      <c r="N2356" s="1"/>
      <c r="O2356" s="1"/>
      <c r="P2356" s="8"/>
      <c r="Q2356" s="26"/>
      <c r="R2356" s="17"/>
      <c r="T2356" t="str">
        <f t="shared" si="36"/>
        <v/>
      </c>
      <c r="U2356" s="34"/>
      <c r="V2356" s="28"/>
      <c r="W2356" s="29"/>
      <c r="X2356" s="30"/>
    </row>
    <row r="2357" spans="1:24">
      <c r="A2357" s="1"/>
      <c r="B2357" s="1"/>
      <c r="C2357" s="1"/>
      <c r="D2357" s="13"/>
      <c r="E2357" s="22"/>
      <c r="F2357" s="13"/>
      <c r="G2357" s="1"/>
      <c r="H2357" s="1"/>
      <c r="I2357" s="1"/>
      <c r="J2357" s="1"/>
      <c r="K2357" s="1"/>
      <c r="L2357" s="1"/>
      <c r="M2357" s="1"/>
      <c r="N2357" s="1"/>
      <c r="O2357" s="1"/>
      <c r="P2357" s="8"/>
      <c r="Q2357" s="26"/>
      <c r="R2357" s="17"/>
      <c r="T2357" t="str">
        <f t="shared" si="36"/>
        <v/>
      </c>
      <c r="U2357" s="34"/>
      <c r="V2357" s="28"/>
      <c r="W2357" s="29"/>
      <c r="X2357" s="30"/>
    </row>
    <row r="2358" spans="1:24">
      <c r="A2358" s="1"/>
      <c r="B2358" s="1"/>
      <c r="C2358" s="1"/>
      <c r="D2358" s="13"/>
      <c r="E2358" s="22"/>
      <c r="F2358" s="13"/>
      <c r="G2358" s="1"/>
      <c r="H2358" s="1"/>
      <c r="I2358" s="1"/>
      <c r="J2358" s="1"/>
      <c r="K2358" s="1"/>
      <c r="L2358" s="1"/>
      <c r="M2358" s="1"/>
      <c r="N2358" s="1"/>
      <c r="O2358" s="1"/>
      <c r="P2358" s="8"/>
      <c r="Q2358" s="26"/>
      <c r="R2358" s="17"/>
      <c r="T2358" t="str">
        <f t="shared" si="36"/>
        <v/>
      </c>
      <c r="U2358" s="34"/>
      <c r="V2358" s="28"/>
      <c r="W2358" s="29"/>
      <c r="X2358" s="30"/>
    </row>
    <row r="2359" spans="1:24">
      <c r="A2359" s="1"/>
      <c r="B2359" s="1"/>
      <c r="C2359" s="1"/>
      <c r="D2359" s="13"/>
      <c r="E2359" s="22"/>
      <c r="F2359" s="13"/>
      <c r="G2359" s="1"/>
      <c r="H2359" s="1"/>
      <c r="I2359" s="1"/>
      <c r="J2359" s="1"/>
      <c r="K2359" s="1"/>
      <c r="L2359" s="1"/>
      <c r="M2359" s="1"/>
      <c r="N2359" s="1"/>
      <c r="O2359" s="1"/>
      <c r="P2359" s="8"/>
      <c r="Q2359" s="26"/>
      <c r="R2359" s="17"/>
      <c r="T2359" t="str">
        <f t="shared" si="36"/>
        <v/>
      </c>
      <c r="U2359" s="34"/>
      <c r="V2359" s="28"/>
      <c r="W2359" s="29"/>
      <c r="X2359" s="30"/>
    </row>
    <row r="2360" spans="1:24">
      <c r="A2360" s="1"/>
      <c r="B2360" s="1"/>
      <c r="C2360" s="1"/>
      <c r="D2360" s="13"/>
      <c r="E2360" s="22"/>
      <c r="F2360" s="13"/>
      <c r="G2360" s="1"/>
      <c r="H2360" s="1"/>
      <c r="I2360" s="1"/>
      <c r="J2360" s="1"/>
      <c r="K2360" s="1"/>
      <c r="L2360" s="1"/>
      <c r="M2360" s="1"/>
      <c r="N2360" s="1"/>
      <c r="O2360" s="1"/>
      <c r="P2360" s="8"/>
      <c r="Q2360" s="26"/>
      <c r="R2360" s="17"/>
      <c r="T2360" t="str">
        <f t="shared" si="36"/>
        <v/>
      </c>
      <c r="U2360" s="34"/>
      <c r="V2360" s="28"/>
      <c r="W2360" s="29"/>
      <c r="X2360" s="30"/>
    </row>
    <row r="2361" spans="1:24">
      <c r="A2361" s="1"/>
      <c r="B2361" s="1"/>
      <c r="C2361" s="1"/>
      <c r="D2361" s="13"/>
      <c r="E2361" s="22"/>
      <c r="F2361" s="13"/>
      <c r="G2361" s="1"/>
      <c r="H2361" s="1"/>
      <c r="I2361" s="1"/>
      <c r="J2361" s="1"/>
      <c r="K2361" s="1"/>
      <c r="L2361" s="1"/>
      <c r="M2361" s="1"/>
      <c r="N2361" s="1"/>
      <c r="O2361" s="1"/>
      <c r="P2361" s="8"/>
      <c r="Q2361" s="26"/>
      <c r="R2361" s="17"/>
      <c r="T2361" t="str">
        <f t="shared" si="36"/>
        <v/>
      </c>
      <c r="U2361" s="34"/>
      <c r="V2361" s="28"/>
      <c r="W2361" s="29"/>
      <c r="X2361" s="30"/>
    </row>
    <row r="2362" spans="1:24">
      <c r="A2362" s="1"/>
      <c r="B2362" s="1"/>
      <c r="C2362" s="1"/>
      <c r="D2362" s="13"/>
      <c r="E2362" s="22"/>
      <c r="F2362" s="13"/>
      <c r="G2362" s="1"/>
      <c r="H2362" s="1"/>
      <c r="I2362" s="1"/>
      <c r="J2362" s="1"/>
      <c r="K2362" s="1"/>
      <c r="L2362" s="1"/>
      <c r="M2362" s="1"/>
      <c r="N2362" s="1"/>
      <c r="O2362" s="1"/>
      <c r="P2362" s="8"/>
      <c r="Q2362" s="26"/>
      <c r="R2362" s="17"/>
      <c r="T2362" t="str">
        <f t="shared" si="36"/>
        <v/>
      </c>
      <c r="U2362" s="34"/>
      <c r="V2362" s="28"/>
      <c r="W2362" s="29"/>
      <c r="X2362" s="30"/>
    </row>
    <row r="2363" spans="1:24">
      <c r="A2363" s="1"/>
      <c r="B2363" s="1"/>
      <c r="C2363" s="1"/>
      <c r="D2363" s="13"/>
      <c r="E2363" s="22"/>
      <c r="F2363" s="13"/>
      <c r="G2363" s="1"/>
      <c r="H2363" s="1"/>
      <c r="I2363" s="1"/>
      <c r="J2363" s="1"/>
      <c r="K2363" s="1"/>
      <c r="L2363" s="1"/>
      <c r="M2363" s="1"/>
      <c r="N2363" s="1"/>
      <c r="O2363" s="1"/>
      <c r="P2363" s="8"/>
      <c r="Q2363" s="26"/>
      <c r="R2363" s="17"/>
      <c r="T2363" t="str">
        <f t="shared" si="36"/>
        <v/>
      </c>
      <c r="U2363" s="34"/>
      <c r="V2363" s="28"/>
      <c r="W2363" s="29"/>
      <c r="X2363" s="30"/>
    </row>
    <row r="2364" spans="1:24">
      <c r="A2364" s="1"/>
      <c r="B2364" s="1"/>
      <c r="C2364" s="1"/>
      <c r="D2364" s="13"/>
      <c r="E2364" s="22"/>
      <c r="F2364" s="13"/>
      <c r="G2364" s="1"/>
      <c r="H2364" s="1"/>
      <c r="I2364" s="1"/>
      <c r="J2364" s="1"/>
      <c r="K2364" s="1"/>
      <c r="L2364" s="1"/>
      <c r="M2364" s="1"/>
      <c r="N2364" s="1"/>
      <c r="O2364" s="1"/>
      <c r="P2364" s="8"/>
      <c r="Q2364" s="26"/>
      <c r="R2364" s="17"/>
      <c r="T2364" t="str">
        <f t="shared" si="36"/>
        <v/>
      </c>
      <c r="U2364" s="34"/>
      <c r="V2364" s="28"/>
      <c r="W2364" s="29"/>
      <c r="X2364" s="30"/>
    </row>
    <row r="2365" spans="1:24">
      <c r="A2365" s="1"/>
      <c r="B2365" s="1"/>
      <c r="C2365" s="1"/>
      <c r="D2365" s="13"/>
      <c r="E2365" s="22"/>
      <c r="F2365" s="13"/>
      <c r="G2365" s="1"/>
      <c r="H2365" s="1"/>
      <c r="I2365" s="1"/>
      <c r="J2365" s="1"/>
      <c r="K2365" s="1"/>
      <c r="L2365" s="1"/>
      <c r="M2365" s="1"/>
      <c r="N2365" s="1"/>
      <c r="O2365" s="1"/>
      <c r="P2365" s="8"/>
      <c r="Q2365" s="26"/>
      <c r="R2365" s="17"/>
      <c r="T2365" t="str">
        <f t="shared" si="36"/>
        <v/>
      </c>
      <c r="U2365" s="34"/>
      <c r="V2365" s="28"/>
      <c r="W2365" s="29"/>
      <c r="X2365" s="30"/>
    </row>
    <row r="2366" spans="1:24">
      <c r="A2366" s="1"/>
      <c r="B2366" s="1"/>
      <c r="C2366" s="1"/>
      <c r="D2366" s="13"/>
      <c r="E2366" s="22"/>
      <c r="F2366" s="13"/>
      <c r="G2366" s="1"/>
      <c r="H2366" s="1"/>
      <c r="I2366" s="1"/>
      <c r="J2366" s="1"/>
      <c r="K2366" s="1"/>
      <c r="L2366" s="1"/>
      <c r="M2366" s="1"/>
      <c r="N2366" s="1"/>
      <c r="O2366" s="1"/>
      <c r="P2366" s="8"/>
      <c r="Q2366" s="26"/>
      <c r="R2366" s="17"/>
      <c r="T2366" t="str">
        <f t="shared" si="36"/>
        <v/>
      </c>
      <c r="U2366" s="34"/>
      <c r="V2366" s="28"/>
      <c r="W2366" s="29"/>
      <c r="X2366" s="30"/>
    </row>
    <row r="2367" spans="1:24">
      <c r="A2367" s="1"/>
      <c r="B2367" s="1"/>
      <c r="C2367" s="1"/>
      <c r="D2367" s="13"/>
      <c r="E2367" s="22"/>
      <c r="F2367" s="13"/>
      <c r="G2367" s="1"/>
      <c r="H2367" s="1"/>
      <c r="I2367" s="1"/>
      <c r="J2367" s="1"/>
      <c r="K2367" s="1"/>
      <c r="L2367" s="1"/>
      <c r="M2367" s="1"/>
      <c r="N2367" s="1"/>
      <c r="O2367" s="1"/>
      <c r="P2367" s="8"/>
      <c r="Q2367" s="26"/>
      <c r="R2367" s="17"/>
      <c r="T2367" t="str">
        <f t="shared" si="36"/>
        <v/>
      </c>
      <c r="U2367" s="34"/>
      <c r="V2367" s="28"/>
      <c r="W2367" s="29"/>
      <c r="X2367" s="30"/>
    </row>
    <row r="2368" spans="1:24">
      <c r="A2368" s="1"/>
      <c r="B2368" s="1"/>
      <c r="C2368" s="1"/>
      <c r="D2368" s="13"/>
      <c r="E2368" s="22"/>
      <c r="F2368" s="13"/>
      <c r="G2368" s="1"/>
      <c r="H2368" s="1"/>
      <c r="I2368" s="1"/>
      <c r="J2368" s="1"/>
      <c r="K2368" s="1"/>
      <c r="L2368" s="1"/>
      <c r="M2368" s="1"/>
      <c r="N2368" s="1"/>
      <c r="O2368" s="1"/>
      <c r="P2368" s="8"/>
      <c r="Q2368" s="26"/>
      <c r="R2368" s="17"/>
      <c r="T2368" t="str">
        <f t="shared" si="36"/>
        <v/>
      </c>
      <c r="U2368" s="34"/>
      <c r="V2368" s="28"/>
      <c r="W2368" s="29"/>
      <c r="X2368" s="30"/>
    </row>
    <row r="2369" spans="1:24">
      <c r="A2369" s="1"/>
      <c r="B2369" s="1"/>
      <c r="C2369" s="1"/>
      <c r="D2369" s="13"/>
      <c r="E2369" s="22"/>
      <c r="F2369" s="13"/>
      <c r="G2369" s="1"/>
      <c r="H2369" s="1"/>
      <c r="I2369" s="1"/>
      <c r="J2369" s="1"/>
      <c r="K2369" s="1"/>
      <c r="L2369" s="1"/>
      <c r="M2369" s="1"/>
      <c r="N2369" s="1"/>
      <c r="O2369" s="1"/>
      <c r="P2369" s="8"/>
      <c r="Q2369" s="26"/>
      <c r="R2369" s="17"/>
      <c r="T2369" t="str">
        <f t="shared" si="36"/>
        <v/>
      </c>
      <c r="U2369" s="34"/>
      <c r="V2369" s="28"/>
      <c r="W2369" s="29"/>
      <c r="X2369" s="30"/>
    </row>
    <row r="2370" spans="1:24">
      <c r="A2370" s="1"/>
      <c r="B2370" s="1"/>
      <c r="C2370" s="1"/>
      <c r="D2370" s="13"/>
      <c r="E2370" s="22"/>
      <c r="F2370" s="13"/>
      <c r="G2370" s="1"/>
      <c r="H2370" s="1"/>
      <c r="I2370" s="1"/>
      <c r="J2370" s="1"/>
      <c r="K2370" s="1"/>
      <c r="L2370" s="1"/>
      <c r="M2370" s="1"/>
      <c r="N2370" s="1"/>
      <c r="O2370" s="1"/>
      <c r="P2370" s="8"/>
      <c r="Q2370" s="26"/>
      <c r="R2370" s="17"/>
      <c r="T2370" t="str">
        <f t="shared" si="36"/>
        <v/>
      </c>
      <c r="U2370" s="34"/>
      <c r="V2370" s="28"/>
      <c r="W2370" s="29"/>
      <c r="X2370" s="30"/>
    </row>
    <row r="2371" spans="1:24">
      <c r="A2371" s="1"/>
      <c r="B2371" s="1"/>
      <c r="C2371" s="1"/>
      <c r="D2371" s="13"/>
      <c r="E2371" s="22"/>
      <c r="F2371" s="13"/>
      <c r="G2371" s="1"/>
      <c r="H2371" s="1"/>
      <c r="I2371" s="1"/>
      <c r="J2371" s="1"/>
      <c r="K2371" s="1"/>
      <c r="L2371" s="1"/>
      <c r="M2371" s="1"/>
      <c r="N2371" s="1"/>
      <c r="O2371" s="1"/>
      <c r="P2371" s="8"/>
      <c r="Q2371" s="26"/>
      <c r="R2371" s="17"/>
      <c r="T2371" t="str">
        <f t="shared" si="36"/>
        <v/>
      </c>
      <c r="U2371" s="34"/>
      <c r="V2371" s="28"/>
      <c r="W2371" s="29"/>
      <c r="X2371" s="30"/>
    </row>
    <row r="2372" spans="1:24">
      <c r="A2372" s="1"/>
      <c r="B2372" s="1"/>
      <c r="C2372" s="1"/>
      <c r="D2372" s="13"/>
      <c r="E2372" s="22"/>
      <c r="F2372" s="13"/>
      <c r="G2372" s="1"/>
      <c r="H2372" s="1"/>
      <c r="I2372" s="1"/>
      <c r="J2372" s="1"/>
      <c r="K2372" s="1"/>
      <c r="L2372" s="1"/>
      <c r="M2372" s="1"/>
      <c r="N2372" s="1"/>
      <c r="O2372" s="1"/>
      <c r="P2372" s="8"/>
      <c r="Q2372" s="26"/>
      <c r="R2372" s="17"/>
      <c r="T2372" t="str">
        <f t="shared" si="36"/>
        <v/>
      </c>
      <c r="U2372" s="34"/>
      <c r="V2372" s="28"/>
      <c r="W2372" s="29"/>
      <c r="X2372" s="30"/>
    </row>
    <row r="2373" spans="1:24">
      <c r="A2373" s="1"/>
      <c r="B2373" s="1"/>
      <c r="C2373" s="1"/>
      <c r="D2373" s="13"/>
      <c r="E2373" s="22"/>
      <c r="F2373" s="13"/>
      <c r="G2373" s="1"/>
      <c r="H2373" s="1"/>
      <c r="I2373" s="1"/>
      <c r="J2373" s="1"/>
      <c r="K2373" s="1"/>
      <c r="L2373" s="1"/>
      <c r="M2373" s="1"/>
      <c r="N2373" s="1"/>
      <c r="O2373" s="1"/>
      <c r="P2373" s="8"/>
      <c r="Q2373" s="26"/>
      <c r="R2373" s="17"/>
      <c r="T2373" t="str">
        <f t="shared" si="36"/>
        <v/>
      </c>
      <c r="U2373" s="34"/>
      <c r="V2373" s="28"/>
      <c r="W2373" s="29"/>
      <c r="X2373" s="30"/>
    </row>
    <row r="2374" spans="1:24">
      <c r="A2374" s="1"/>
      <c r="B2374" s="1"/>
      <c r="C2374" s="1"/>
      <c r="D2374" s="13"/>
      <c r="E2374" s="22"/>
      <c r="F2374" s="13"/>
      <c r="G2374" s="1"/>
      <c r="H2374" s="1"/>
      <c r="I2374" s="1"/>
      <c r="J2374" s="1"/>
      <c r="K2374" s="1"/>
      <c r="L2374" s="1"/>
      <c r="M2374" s="1"/>
      <c r="N2374" s="1"/>
      <c r="O2374" s="1"/>
      <c r="P2374" s="8"/>
      <c r="Q2374" s="26"/>
      <c r="R2374" s="17"/>
      <c r="T2374" t="str">
        <f t="shared" ref="T2374:T2419" si="37">IF(AND(Q2374=0,R2374=0),"",IF(I2374="","",($U$1-I2374)+1))</f>
        <v/>
      </c>
      <c r="U2374" s="34"/>
      <c r="V2374" s="28"/>
      <c r="W2374" s="29"/>
      <c r="X2374" s="30"/>
    </row>
    <row r="2375" spans="1:24">
      <c r="A2375" s="1"/>
      <c r="B2375" s="1"/>
      <c r="C2375" s="1"/>
      <c r="D2375" s="13"/>
      <c r="E2375" s="22"/>
      <c r="F2375" s="13"/>
      <c r="G2375" s="1"/>
      <c r="H2375" s="1"/>
      <c r="I2375" s="1"/>
      <c r="J2375" s="1"/>
      <c r="K2375" s="1"/>
      <c r="L2375" s="1"/>
      <c r="M2375" s="1"/>
      <c r="N2375" s="1"/>
      <c r="O2375" s="1"/>
      <c r="P2375" s="8"/>
      <c r="Q2375" s="26"/>
      <c r="R2375" s="17"/>
      <c r="T2375" t="str">
        <f t="shared" si="37"/>
        <v/>
      </c>
      <c r="U2375" s="34"/>
      <c r="V2375" s="28"/>
      <c r="W2375" s="29"/>
      <c r="X2375" s="30"/>
    </row>
    <row r="2376" spans="1:24">
      <c r="A2376" s="1"/>
      <c r="B2376" s="1"/>
      <c r="C2376" s="1"/>
      <c r="D2376" s="13"/>
      <c r="E2376" s="22"/>
      <c r="F2376" s="13"/>
      <c r="G2376" s="1"/>
      <c r="H2376" s="1"/>
      <c r="I2376" s="1"/>
      <c r="J2376" s="1"/>
      <c r="K2376" s="1"/>
      <c r="L2376" s="1"/>
      <c r="M2376" s="1"/>
      <c r="N2376" s="1"/>
      <c r="O2376" s="1"/>
      <c r="P2376" s="8"/>
      <c r="Q2376" s="26"/>
      <c r="R2376" s="17"/>
      <c r="T2376" t="str">
        <f t="shared" si="37"/>
        <v/>
      </c>
      <c r="U2376" s="34"/>
      <c r="V2376" s="28"/>
      <c r="W2376" s="29"/>
      <c r="X2376" s="30"/>
    </row>
    <row r="2377" spans="1:24">
      <c r="A2377" s="1"/>
      <c r="B2377" s="1"/>
      <c r="C2377" s="1"/>
      <c r="D2377" s="13"/>
      <c r="E2377" s="22"/>
      <c r="F2377" s="13"/>
      <c r="G2377" s="1"/>
      <c r="H2377" s="1"/>
      <c r="I2377" s="1"/>
      <c r="J2377" s="1"/>
      <c r="K2377" s="1"/>
      <c r="L2377" s="1"/>
      <c r="M2377" s="1"/>
      <c r="N2377" s="1"/>
      <c r="O2377" s="1"/>
      <c r="P2377" s="8"/>
      <c r="Q2377" s="26"/>
      <c r="R2377" s="17"/>
      <c r="T2377" t="str">
        <f t="shared" si="37"/>
        <v/>
      </c>
      <c r="U2377" s="34"/>
      <c r="V2377" s="28"/>
      <c r="W2377" s="29"/>
      <c r="X2377" s="30"/>
    </row>
    <row r="2378" spans="1:24">
      <c r="A2378" s="1"/>
      <c r="B2378" s="1"/>
      <c r="C2378" s="1"/>
      <c r="D2378" s="13"/>
      <c r="E2378" s="22"/>
      <c r="F2378" s="13"/>
      <c r="G2378" s="1"/>
      <c r="H2378" s="1"/>
      <c r="I2378" s="1"/>
      <c r="J2378" s="1"/>
      <c r="K2378" s="1"/>
      <c r="L2378" s="1"/>
      <c r="M2378" s="1"/>
      <c r="N2378" s="1"/>
      <c r="O2378" s="1"/>
      <c r="P2378" s="8"/>
      <c r="Q2378" s="26"/>
      <c r="R2378" s="17"/>
      <c r="T2378" t="str">
        <f t="shared" si="37"/>
        <v/>
      </c>
      <c r="U2378" s="34"/>
      <c r="V2378" s="28"/>
      <c r="W2378" s="29"/>
      <c r="X2378" s="30"/>
    </row>
    <row r="2379" spans="1:24">
      <c r="A2379" s="1"/>
      <c r="B2379" s="1"/>
      <c r="C2379" s="1"/>
      <c r="D2379" s="13"/>
      <c r="E2379" s="22"/>
      <c r="F2379" s="13"/>
      <c r="G2379" s="1"/>
      <c r="H2379" s="1"/>
      <c r="I2379" s="1"/>
      <c r="J2379" s="1"/>
      <c r="K2379" s="1"/>
      <c r="L2379" s="1"/>
      <c r="M2379" s="1"/>
      <c r="N2379" s="1"/>
      <c r="O2379" s="1"/>
      <c r="P2379" s="8"/>
      <c r="Q2379" s="26"/>
      <c r="R2379" s="17"/>
      <c r="T2379" t="str">
        <f t="shared" si="37"/>
        <v/>
      </c>
      <c r="U2379" s="34"/>
      <c r="V2379" s="28"/>
      <c r="W2379" s="29"/>
      <c r="X2379" s="30"/>
    </row>
    <row r="2380" spans="1:24">
      <c r="A2380" s="1"/>
      <c r="B2380" s="1"/>
      <c r="C2380" s="1"/>
      <c r="D2380" s="13"/>
      <c r="E2380" s="22"/>
      <c r="F2380" s="13"/>
      <c r="G2380" s="1"/>
      <c r="H2380" s="1"/>
      <c r="I2380" s="1"/>
      <c r="J2380" s="1"/>
      <c r="K2380" s="1"/>
      <c r="L2380" s="1"/>
      <c r="M2380" s="1"/>
      <c r="N2380" s="1"/>
      <c r="O2380" s="1"/>
      <c r="P2380" s="8"/>
      <c r="Q2380" s="26"/>
      <c r="R2380" s="17"/>
      <c r="T2380" t="str">
        <f t="shared" si="37"/>
        <v/>
      </c>
      <c r="U2380" s="34"/>
      <c r="V2380" s="28"/>
      <c r="W2380" s="29"/>
      <c r="X2380" s="30"/>
    </row>
    <row r="2381" spans="1:24">
      <c r="A2381" s="1"/>
      <c r="B2381" s="1"/>
      <c r="C2381" s="1"/>
      <c r="D2381" s="13"/>
      <c r="E2381" s="22"/>
      <c r="F2381" s="13"/>
      <c r="G2381" s="1"/>
      <c r="H2381" s="1"/>
      <c r="I2381" s="1"/>
      <c r="J2381" s="1"/>
      <c r="K2381" s="1"/>
      <c r="L2381" s="1"/>
      <c r="M2381" s="1"/>
      <c r="N2381" s="1"/>
      <c r="O2381" s="1"/>
      <c r="P2381" s="8"/>
      <c r="Q2381" s="26"/>
      <c r="R2381" s="17"/>
      <c r="T2381" t="str">
        <f t="shared" si="37"/>
        <v/>
      </c>
      <c r="U2381" s="34"/>
      <c r="V2381" s="28"/>
      <c r="W2381" s="29"/>
      <c r="X2381" s="30"/>
    </row>
    <row r="2382" spans="1:24">
      <c r="A2382" s="1"/>
      <c r="B2382" s="1"/>
      <c r="C2382" s="1"/>
      <c r="D2382" s="13"/>
      <c r="E2382" s="22"/>
      <c r="F2382" s="13"/>
      <c r="G2382" s="1"/>
      <c r="H2382" s="1"/>
      <c r="I2382" s="1"/>
      <c r="J2382" s="1"/>
      <c r="K2382" s="1"/>
      <c r="L2382" s="1"/>
      <c r="M2382" s="1"/>
      <c r="N2382" s="1"/>
      <c r="O2382" s="1"/>
      <c r="P2382" s="8"/>
      <c r="Q2382" s="26"/>
      <c r="R2382" s="17"/>
      <c r="T2382" t="str">
        <f t="shared" si="37"/>
        <v/>
      </c>
      <c r="U2382" s="34"/>
      <c r="V2382" s="28"/>
      <c r="W2382" s="29"/>
      <c r="X2382" s="30"/>
    </row>
    <row r="2383" spans="1:24">
      <c r="A2383" s="1"/>
      <c r="B2383" s="1"/>
      <c r="C2383" s="1"/>
      <c r="D2383" s="13"/>
      <c r="E2383" s="22"/>
      <c r="F2383" s="13"/>
      <c r="G2383" s="1"/>
      <c r="H2383" s="1"/>
      <c r="I2383" s="1"/>
      <c r="J2383" s="1"/>
      <c r="K2383" s="1"/>
      <c r="L2383" s="1"/>
      <c r="M2383" s="1"/>
      <c r="N2383" s="1"/>
      <c r="O2383" s="1"/>
      <c r="P2383" s="8"/>
      <c r="Q2383" s="26"/>
      <c r="R2383" s="17"/>
      <c r="T2383" t="str">
        <f t="shared" si="37"/>
        <v/>
      </c>
      <c r="U2383" s="34"/>
      <c r="V2383" s="28"/>
      <c r="W2383" s="29"/>
      <c r="X2383" s="30"/>
    </row>
    <row r="2384" spans="1:24">
      <c r="A2384" s="1"/>
      <c r="B2384" s="1"/>
      <c r="C2384" s="1"/>
      <c r="D2384" s="13"/>
      <c r="E2384" s="22"/>
      <c r="F2384" s="13"/>
      <c r="G2384" s="1"/>
      <c r="H2384" s="1"/>
      <c r="I2384" s="1"/>
      <c r="J2384" s="1"/>
      <c r="K2384" s="1"/>
      <c r="L2384" s="1"/>
      <c r="M2384" s="1"/>
      <c r="N2384" s="1"/>
      <c r="O2384" s="1"/>
      <c r="P2384" s="8"/>
      <c r="Q2384" s="26"/>
      <c r="R2384" s="17"/>
      <c r="T2384" t="str">
        <f t="shared" si="37"/>
        <v/>
      </c>
      <c r="U2384" s="34"/>
      <c r="V2384" s="28"/>
      <c r="W2384" s="29"/>
      <c r="X2384" s="30"/>
    </row>
    <row r="2385" spans="1:24">
      <c r="A2385" s="1"/>
      <c r="B2385" s="1"/>
      <c r="C2385" s="1"/>
      <c r="D2385" s="13"/>
      <c r="E2385" s="22"/>
      <c r="F2385" s="13"/>
      <c r="G2385" s="1"/>
      <c r="H2385" s="1"/>
      <c r="I2385" s="1"/>
      <c r="J2385" s="1"/>
      <c r="K2385" s="1"/>
      <c r="L2385" s="1"/>
      <c r="M2385" s="1"/>
      <c r="N2385" s="1"/>
      <c r="O2385" s="1"/>
      <c r="P2385" s="8"/>
      <c r="Q2385" s="26"/>
      <c r="R2385" s="17"/>
      <c r="T2385" t="str">
        <f t="shared" si="37"/>
        <v/>
      </c>
      <c r="U2385" s="34"/>
      <c r="V2385" s="28"/>
      <c r="W2385" s="29"/>
      <c r="X2385" s="30"/>
    </row>
    <row r="2386" spans="1:24">
      <c r="A2386" s="1"/>
      <c r="B2386" s="1"/>
      <c r="C2386" s="1"/>
      <c r="D2386" s="13"/>
      <c r="E2386" s="22"/>
      <c r="F2386" s="13"/>
      <c r="G2386" s="1"/>
      <c r="H2386" s="1"/>
      <c r="I2386" s="1"/>
      <c r="J2386" s="1"/>
      <c r="K2386" s="1"/>
      <c r="L2386" s="1"/>
      <c r="M2386" s="1"/>
      <c r="N2386" s="1"/>
      <c r="O2386" s="1"/>
      <c r="P2386" s="8"/>
      <c r="Q2386" s="26"/>
      <c r="R2386" s="17"/>
      <c r="T2386" t="str">
        <f t="shared" si="37"/>
        <v/>
      </c>
      <c r="U2386" s="34"/>
      <c r="V2386" s="28"/>
      <c r="W2386" s="29"/>
      <c r="X2386" s="30"/>
    </row>
    <row r="2387" spans="1:24">
      <c r="A2387" s="1"/>
      <c r="B2387" s="1"/>
      <c r="C2387" s="1"/>
      <c r="D2387" s="13"/>
      <c r="E2387" s="22"/>
      <c r="F2387" s="13"/>
      <c r="G2387" s="1"/>
      <c r="H2387" s="1"/>
      <c r="I2387" s="1"/>
      <c r="J2387" s="1"/>
      <c r="K2387" s="1"/>
      <c r="L2387" s="1"/>
      <c r="M2387" s="1"/>
      <c r="N2387" s="1"/>
      <c r="O2387" s="1"/>
      <c r="P2387" s="8"/>
      <c r="Q2387" s="26"/>
      <c r="R2387" s="17"/>
      <c r="T2387" t="str">
        <f t="shared" si="37"/>
        <v/>
      </c>
      <c r="U2387" s="34"/>
      <c r="V2387" s="28"/>
      <c r="W2387" s="29"/>
      <c r="X2387" s="30"/>
    </row>
    <row r="2388" spans="1:24">
      <c r="A2388" s="1"/>
      <c r="B2388" s="1"/>
      <c r="C2388" s="1"/>
      <c r="D2388" s="13"/>
      <c r="E2388" s="22"/>
      <c r="F2388" s="13"/>
      <c r="G2388" s="1"/>
      <c r="H2388" s="1"/>
      <c r="I2388" s="1"/>
      <c r="J2388" s="1"/>
      <c r="K2388" s="1"/>
      <c r="L2388" s="1"/>
      <c r="M2388" s="1"/>
      <c r="N2388" s="1"/>
      <c r="O2388" s="1"/>
      <c r="P2388" s="8"/>
      <c r="Q2388" s="26"/>
      <c r="R2388" s="17"/>
      <c r="T2388" t="str">
        <f t="shared" si="37"/>
        <v/>
      </c>
      <c r="U2388" s="34"/>
      <c r="V2388" s="28"/>
      <c r="W2388" s="29"/>
      <c r="X2388" s="30"/>
    </row>
    <row r="2389" spans="1:24">
      <c r="A2389" s="1"/>
      <c r="B2389" s="1"/>
      <c r="C2389" s="1"/>
      <c r="D2389" s="13"/>
      <c r="E2389" s="22"/>
      <c r="F2389" s="13"/>
      <c r="G2389" s="1"/>
      <c r="H2389" s="1"/>
      <c r="I2389" s="1"/>
      <c r="J2389" s="1"/>
      <c r="K2389" s="1"/>
      <c r="L2389" s="1"/>
      <c r="M2389" s="1"/>
      <c r="N2389" s="1"/>
      <c r="O2389" s="1"/>
      <c r="P2389" s="8"/>
      <c r="Q2389" s="26"/>
      <c r="R2389" s="17"/>
      <c r="T2389" t="str">
        <f t="shared" si="37"/>
        <v/>
      </c>
      <c r="U2389" s="34"/>
      <c r="V2389" s="28"/>
      <c r="W2389" s="29"/>
      <c r="X2389" s="30"/>
    </row>
    <row r="2390" spans="1:24">
      <c r="A2390" s="1"/>
      <c r="B2390" s="1"/>
      <c r="C2390" s="1"/>
      <c r="D2390" s="13"/>
      <c r="E2390" s="22"/>
      <c r="F2390" s="13"/>
      <c r="G2390" s="1"/>
      <c r="H2390" s="1"/>
      <c r="I2390" s="1"/>
      <c r="J2390" s="1"/>
      <c r="K2390" s="1"/>
      <c r="L2390" s="1"/>
      <c r="M2390" s="1"/>
      <c r="N2390" s="1"/>
      <c r="O2390" s="1"/>
      <c r="P2390" s="8"/>
      <c r="Q2390" s="26"/>
      <c r="R2390" s="17"/>
      <c r="T2390" t="str">
        <f t="shared" si="37"/>
        <v/>
      </c>
      <c r="U2390" s="34"/>
      <c r="V2390" s="28"/>
      <c r="W2390" s="29"/>
      <c r="X2390" s="30"/>
    </row>
    <row r="2391" spans="1:24">
      <c r="A2391" s="1"/>
      <c r="B2391" s="1"/>
      <c r="C2391" s="1"/>
      <c r="D2391" s="13"/>
      <c r="E2391" s="22"/>
      <c r="F2391" s="13"/>
      <c r="G2391" s="1"/>
      <c r="H2391" s="1"/>
      <c r="I2391" s="1"/>
      <c r="J2391" s="1"/>
      <c r="K2391" s="1"/>
      <c r="L2391" s="1"/>
      <c r="M2391" s="1"/>
      <c r="N2391" s="1"/>
      <c r="O2391" s="1"/>
      <c r="P2391" s="8"/>
      <c r="Q2391" s="26"/>
      <c r="R2391" s="17"/>
      <c r="T2391" t="str">
        <f t="shared" si="37"/>
        <v/>
      </c>
      <c r="U2391" s="34"/>
      <c r="V2391" s="28"/>
      <c r="W2391" s="29"/>
      <c r="X2391" s="30"/>
    </row>
    <row r="2392" spans="1:24">
      <c r="A2392" s="1"/>
      <c r="B2392" s="1"/>
      <c r="C2392" s="1"/>
      <c r="D2392" s="13"/>
      <c r="E2392" s="22"/>
      <c r="F2392" s="13"/>
      <c r="G2392" s="1"/>
      <c r="H2392" s="1"/>
      <c r="I2392" s="1"/>
      <c r="J2392" s="1"/>
      <c r="K2392" s="1"/>
      <c r="L2392" s="1"/>
      <c r="M2392" s="1"/>
      <c r="N2392" s="1"/>
      <c r="O2392" s="1"/>
      <c r="P2392" s="8"/>
      <c r="Q2392" s="26"/>
      <c r="R2392" s="17"/>
      <c r="T2392" t="str">
        <f t="shared" si="37"/>
        <v/>
      </c>
      <c r="U2392" s="34"/>
      <c r="V2392" s="28"/>
      <c r="W2392" s="29"/>
      <c r="X2392" s="30"/>
    </row>
    <row r="2393" spans="1:24">
      <c r="A2393" s="1"/>
      <c r="B2393" s="1"/>
      <c r="C2393" s="1"/>
      <c r="D2393" s="13"/>
      <c r="E2393" s="22"/>
      <c r="F2393" s="13"/>
      <c r="G2393" s="1"/>
      <c r="H2393" s="1"/>
      <c r="I2393" s="1"/>
      <c r="J2393" s="1"/>
      <c r="K2393" s="1"/>
      <c r="L2393" s="1"/>
      <c r="M2393" s="1"/>
      <c r="N2393" s="1"/>
      <c r="O2393" s="1"/>
      <c r="P2393" s="8"/>
      <c r="Q2393" s="26"/>
      <c r="R2393" s="17"/>
      <c r="T2393" t="str">
        <f t="shared" si="37"/>
        <v/>
      </c>
      <c r="U2393" s="34"/>
      <c r="V2393" s="28"/>
      <c r="W2393" s="29"/>
      <c r="X2393" s="30"/>
    </row>
    <row r="2394" spans="1:24">
      <c r="A2394" s="1"/>
      <c r="B2394" s="1"/>
      <c r="C2394" s="1"/>
      <c r="D2394" s="13"/>
      <c r="E2394" s="22"/>
      <c r="F2394" s="13"/>
      <c r="G2394" s="1"/>
      <c r="H2394" s="1"/>
      <c r="I2394" s="1"/>
      <c r="J2394" s="1"/>
      <c r="K2394" s="1"/>
      <c r="L2394" s="1"/>
      <c r="M2394" s="1"/>
      <c r="N2394" s="1"/>
      <c r="O2394" s="1"/>
      <c r="P2394" s="8"/>
      <c r="Q2394" s="26"/>
      <c r="R2394" s="17"/>
      <c r="T2394" t="str">
        <f t="shared" si="37"/>
        <v/>
      </c>
      <c r="U2394" s="34"/>
      <c r="V2394" s="28"/>
      <c r="W2394" s="29"/>
      <c r="X2394" s="30"/>
    </row>
    <row r="2395" spans="1:24">
      <c r="A2395" s="1"/>
      <c r="B2395" s="1"/>
      <c r="C2395" s="1"/>
      <c r="D2395" s="13"/>
      <c r="E2395" s="22"/>
      <c r="F2395" s="13"/>
      <c r="G2395" s="1"/>
      <c r="H2395" s="1"/>
      <c r="I2395" s="1"/>
      <c r="J2395" s="1"/>
      <c r="K2395" s="1"/>
      <c r="L2395" s="1"/>
      <c r="M2395" s="1"/>
      <c r="N2395" s="1"/>
      <c r="O2395" s="1"/>
      <c r="P2395" s="8"/>
      <c r="Q2395" s="26"/>
      <c r="R2395" s="17"/>
      <c r="T2395" t="str">
        <f t="shared" si="37"/>
        <v/>
      </c>
      <c r="U2395" s="34"/>
      <c r="V2395" s="28"/>
      <c r="W2395" s="29"/>
      <c r="X2395" s="30"/>
    </row>
    <row r="2396" spans="1:24">
      <c r="A2396" s="1"/>
      <c r="B2396" s="1"/>
      <c r="C2396" s="1"/>
      <c r="D2396" s="13"/>
      <c r="E2396" s="22"/>
      <c r="F2396" s="13"/>
      <c r="G2396" s="1"/>
      <c r="H2396" s="1"/>
      <c r="I2396" s="1"/>
      <c r="J2396" s="1"/>
      <c r="K2396" s="1"/>
      <c r="L2396" s="1"/>
      <c r="M2396" s="1"/>
      <c r="N2396" s="1"/>
      <c r="O2396" s="1"/>
      <c r="P2396" s="8"/>
      <c r="Q2396" s="26"/>
      <c r="R2396" s="17"/>
      <c r="T2396" t="str">
        <f t="shared" si="37"/>
        <v/>
      </c>
      <c r="U2396" s="34"/>
      <c r="V2396" s="28"/>
      <c r="W2396" s="29"/>
      <c r="X2396" s="30"/>
    </row>
    <row r="2397" spans="1:24">
      <c r="A2397" s="1"/>
      <c r="B2397" s="1"/>
      <c r="C2397" s="1"/>
      <c r="D2397" s="13"/>
      <c r="E2397" s="22"/>
      <c r="F2397" s="13"/>
      <c r="G2397" s="1"/>
      <c r="H2397" s="1"/>
      <c r="I2397" s="1"/>
      <c r="J2397" s="1"/>
      <c r="K2397" s="1"/>
      <c r="L2397" s="1"/>
      <c r="M2397" s="1"/>
      <c r="N2397" s="1"/>
      <c r="O2397" s="1"/>
      <c r="P2397" s="8"/>
      <c r="Q2397" s="26"/>
      <c r="R2397" s="17"/>
      <c r="T2397" t="str">
        <f t="shared" si="37"/>
        <v/>
      </c>
      <c r="U2397" s="34"/>
      <c r="V2397" s="28"/>
      <c r="W2397" s="29"/>
      <c r="X2397" s="30"/>
    </row>
    <row r="2398" spans="1:24">
      <c r="A2398" s="1"/>
      <c r="B2398" s="1"/>
      <c r="C2398" s="1"/>
      <c r="D2398" s="13"/>
      <c r="E2398" s="22"/>
      <c r="F2398" s="13"/>
      <c r="G2398" s="1"/>
      <c r="H2398" s="1"/>
      <c r="I2398" s="1"/>
      <c r="J2398" s="1"/>
      <c r="K2398" s="1"/>
      <c r="L2398" s="1"/>
      <c r="M2398" s="1"/>
      <c r="N2398" s="1"/>
      <c r="O2398" s="1"/>
      <c r="P2398" s="8"/>
      <c r="Q2398" s="26"/>
      <c r="R2398" s="17"/>
      <c r="T2398" t="str">
        <f t="shared" si="37"/>
        <v/>
      </c>
      <c r="U2398" s="34"/>
      <c r="V2398" s="28"/>
      <c r="W2398" s="29"/>
      <c r="X2398" s="30"/>
    </row>
    <row r="2399" spans="1:24">
      <c r="A2399" s="1"/>
      <c r="B2399" s="1"/>
      <c r="C2399" s="1"/>
      <c r="D2399" s="13"/>
      <c r="E2399" s="22"/>
      <c r="F2399" s="13"/>
      <c r="G2399" s="1"/>
      <c r="H2399" s="1"/>
      <c r="I2399" s="1"/>
      <c r="J2399" s="1"/>
      <c r="K2399" s="1"/>
      <c r="L2399" s="1"/>
      <c r="M2399" s="1"/>
      <c r="N2399" s="1"/>
      <c r="O2399" s="1"/>
      <c r="P2399" s="8"/>
      <c r="Q2399" s="26"/>
      <c r="R2399" s="17"/>
      <c r="T2399" t="str">
        <f t="shared" si="37"/>
        <v/>
      </c>
      <c r="U2399" s="34"/>
      <c r="V2399" s="28"/>
      <c r="W2399" s="29"/>
      <c r="X2399" s="30"/>
    </row>
    <row r="2400" spans="1:24">
      <c r="A2400" s="1"/>
      <c r="B2400" s="1"/>
      <c r="C2400" s="1"/>
      <c r="D2400" s="13"/>
      <c r="E2400" s="22"/>
      <c r="F2400" s="13"/>
      <c r="G2400" s="1"/>
      <c r="H2400" s="1"/>
      <c r="I2400" s="1"/>
      <c r="J2400" s="1"/>
      <c r="K2400" s="1"/>
      <c r="L2400" s="1"/>
      <c r="M2400" s="1"/>
      <c r="N2400" s="1"/>
      <c r="O2400" s="1"/>
      <c r="P2400" s="8"/>
      <c r="Q2400" s="26"/>
      <c r="R2400" s="17"/>
      <c r="T2400" t="str">
        <f t="shared" si="37"/>
        <v/>
      </c>
      <c r="U2400" s="34"/>
      <c r="V2400" s="28"/>
      <c r="W2400" s="29"/>
      <c r="X2400" s="30"/>
    </row>
    <row r="2401" spans="1:24">
      <c r="A2401" s="1"/>
      <c r="B2401" s="1"/>
      <c r="C2401" s="1"/>
      <c r="D2401" s="13"/>
      <c r="E2401" s="22"/>
      <c r="F2401" s="13"/>
      <c r="G2401" s="1"/>
      <c r="H2401" s="1"/>
      <c r="I2401" s="1"/>
      <c r="J2401" s="1"/>
      <c r="K2401" s="1"/>
      <c r="L2401" s="1"/>
      <c r="M2401" s="1"/>
      <c r="N2401" s="1"/>
      <c r="O2401" s="1"/>
      <c r="P2401" s="8"/>
      <c r="Q2401" s="26"/>
      <c r="R2401" s="17"/>
      <c r="T2401" t="str">
        <f t="shared" si="37"/>
        <v/>
      </c>
      <c r="U2401" s="34"/>
      <c r="V2401" s="28"/>
      <c r="W2401" s="29"/>
      <c r="X2401" s="30"/>
    </row>
    <row r="2402" spans="1:24">
      <c r="A2402" s="1"/>
      <c r="B2402" s="1"/>
      <c r="C2402" s="1"/>
      <c r="D2402" s="13"/>
      <c r="E2402" s="22"/>
      <c r="F2402" s="13"/>
      <c r="G2402" s="1"/>
      <c r="H2402" s="1"/>
      <c r="I2402" s="1"/>
      <c r="J2402" s="1"/>
      <c r="K2402" s="1"/>
      <c r="L2402" s="1"/>
      <c r="M2402" s="1"/>
      <c r="N2402" s="1"/>
      <c r="O2402" s="1"/>
      <c r="P2402" s="8"/>
      <c r="Q2402" s="26"/>
      <c r="R2402" s="17"/>
      <c r="T2402" t="str">
        <f t="shared" si="37"/>
        <v/>
      </c>
      <c r="U2402" s="34"/>
      <c r="V2402" s="28"/>
      <c r="W2402" s="29"/>
      <c r="X2402" s="30"/>
    </row>
    <row r="2403" spans="1:24">
      <c r="A2403" s="1"/>
      <c r="B2403" s="1"/>
      <c r="C2403" s="1"/>
      <c r="D2403" s="13"/>
      <c r="E2403" s="22"/>
      <c r="F2403" s="13"/>
      <c r="G2403" s="1"/>
      <c r="H2403" s="1"/>
      <c r="I2403" s="1"/>
      <c r="J2403" s="1"/>
      <c r="K2403" s="1"/>
      <c r="L2403" s="1"/>
      <c r="M2403" s="1"/>
      <c r="N2403" s="1"/>
      <c r="O2403" s="1"/>
      <c r="P2403" s="8"/>
      <c r="Q2403" s="26"/>
      <c r="R2403" s="17"/>
      <c r="T2403" t="str">
        <f t="shared" si="37"/>
        <v/>
      </c>
      <c r="U2403" s="34"/>
      <c r="V2403" s="28"/>
      <c r="W2403" s="29"/>
      <c r="X2403" s="30"/>
    </row>
    <row r="2404" spans="1:24">
      <c r="A2404" s="1"/>
      <c r="B2404" s="1"/>
      <c r="C2404" s="1"/>
      <c r="D2404" s="13"/>
      <c r="E2404" s="22"/>
      <c r="F2404" s="13"/>
      <c r="G2404" s="1"/>
      <c r="H2404" s="1"/>
      <c r="I2404" s="1"/>
      <c r="J2404" s="1"/>
      <c r="K2404" s="1"/>
      <c r="L2404" s="1"/>
      <c r="M2404" s="1"/>
      <c r="N2404" s="1"/>
      <c r="O2404" s="1"/>
      <c r="P2404" s="8"/>
      <c r="Q2404" s="26"/>
      <c r="R2404" s="17"/>
      <c r="T2404" t="str">
        <f t="shared" si="37"/>
        <v/>
      </c>
      <c r="U2404" s="34"/>
      <c r="V2404" s="28"/>
      <c r="W2404" s="29"/>
      <c r="X2404" s="30"/>
    </row>
    <row r="2405" spans="1:24">
      <c r="A2405" s="1"/>
      <c r="B2405" s="1"/>
      <c r="C2405" s="1"/>
      <c r="D2405" s="13"/>
      <c r="E2405" s="22"/>
      <c r="F2405" s="13"/>
      <c r="G2405" s="1"/>
      <c r="H2405" s="1"/>
      <c r="I2405" s="1"/>
      <c r="J2405" s="1"/>
      <c r="K2405" s="1"/>
      <c r="L2405" s="1"/>
      <c r="M2405" s="1"/>
      <c r="N2405" s="1"/>
      <c r="O2405" s="1"/>
      <c r="P2405" s="8"/>
      <c r="Q2405" s="26"/>
      <c r="R2405" s="17"/>
      <c r="T2405" t="str">
        <f t="shared" si="37"/>
        <v/>
      </c>
      <c r="U2405" s="34"/>
      <c r="V2405" s="28"/>
      <c r="W2405" s="29"/>
      <c r="X2405" s="30"/>
    </row>
    <row r="2406" spans="1:24">
      <c r="A2406" s="1"/>
      <c r="B2406" s="1"/>
      <c r="C2406" s="1"/>
      <c r="D2406" s="13"/>
      <c r="E2406" s="22"/>
      <c r="F2406" s="13"/>
      <c r="G2406" s="1"/>
      <c r="H2406" s="1"/>
      <c r="I2406" s="1"/>
      <c r="J2406" s="1"/>
      <c r="K2406" s="1"/>
      <c r="L2406" s="1"/>
      <c r="M2406" s="1"/>
      <c r="N2406" s="1"/>
      <c r="O2406" s="1"/>
      <c r="P2406" s="8"/>
      <c r="Q2406" s="26"/>
      <c r="R2406" s="17"/>
      <c r="T2406" t="str">
        <f t="shared" si="37"/>
        <v/>
      </c>
      <c r="U2406" s="34"/>
      <c r="V2406" s="28"/>
      <c r="W2406" s="29"/>
      <c r="X2406" s="30"/>
    </row>
    <row r="2407" spans="1:24">
      <c r="A2407" s="1"/>
      <c r="B2407" s="1"/>
      <c r="C2407" s="1"/>
      <c r="D2407" s="13"/>
      <c r="E2407" s="22"/>
      <c r="F2407" s="13"/>
      <c r="G2407" s="1"/>
      <c r="H2407" s="1"/>
      <c r="I2407" s="1"/>
      <c r="J2407" s="1"/>
      <c r="K2407" s="1"/>
      <c r="L2407" s="1"/>
      <c r="M2407" s="1"/>
      <c r="N2407" s="1"/>
      <c r="O2407" s="1"/>
      <c r="P2407" s="8"/>
      <c r="Q2407" s="26"/>
      <c r="R2407" s="17"/>
      <c r="T2407" t="str">
        <f t="shared" si="37"/>
        <v/>
      </c>
      <c r="U2407" s="34"/>
      <c r="V2407" s="28"/>
      <c r="W2407" s="29"/>
      <c r="X2407" s="30"/>
    </row>
    <row r="2408" spans="1:24">
      <c r="A2408" s="1"/>
      <c r="B2408" s="1"/>
      <c r="C2408" s="1"/>
      <c r="D2408" s="13"/>
      <c r="E2408" s="22"/>
      <c r="F2408" s="13"/>
      <c r="G2408" s="1"/>
      <c r="H2408" s="1"/>
      <c r="I2408" s="1"/>
      <c r="J2408" s="1"/>
      <c r="K2408" s="1"/>
      <c r="L2408" s="1"/>
      <c r="M2408" s="1"/>
      <c r="N2408" s="1"/>
      <c r="O2408" s="1"/>
      <c r="P2408" s="8"/>
      <c r="Q2408" s="26"/>
      <c r="R2408" s="17"/>
      <c r="T2408" t="str">
        <f t="shared" si="37"/>
        <v/>
      </c>
      <c r="U2408" s="34"/>
      <c r="V2408" s="28"/>
      <c r="W2408" s="29"/>
      <c r="X2408" s="30"/>
    </row>
    <row r="2409" spans="1:24">
      <c r="A2409" s="1"/>
      <c r="B2409" s="1"/>
      <c r="C2409" s="1"/>
      <c r="D2409" s="13"/>
      <c r="E2409" s="22"/>
      <c r="F2409" s="13"/>
      <c r="G2409" s="1"/>
      <c r="H2409" s="1"/>
      <c r="I2409" s="1"/>
      <c r="J2409" s="1"/>
      <c r="K2409" s="1"/>
      <c r="L2409" s="1"/>
      <c r="M2409" s="1"/>
      <c r="N2409" s="1"/>
      <c r="O2409" s="1"/>
      <c r="P2409" s="8"/>
      <c r="Q2409" s="26"/>
      <c r="R2409" s="17"/>
      <c r="T2409" t="str">
        <f t="shared" si="37"/>
        <v/>
      </c>
      <c r="U2409" s="34"/>
      <c r="V2409" s="28"/>
      <c r="W2409" s="29"/>
      <c r="X2409" s="30"/>
    </row>
    <row r="2410" spans="1:24">
      <c r="A2410" s="1"/>
      <c r="B2410" s="1"/>
      <c r="C2410" s="1"/>
      <c r="D2410" s="13"/>
      <c r="E2410" s="22"/>
      <c r="F2410" s="13"/>
      <c r="G2410" s="1"/>
      <c r="H2410" s="1"/>
      <c r="I2410" s="1"/>
      <c r="J2410" s="1"/>
      <c r="K2410" s="1"/>
      <c r="L2410" s="1"/>
      <c r="M2410" s="1"/>
      <c r="N2410" s="1"/>
      <c r="O2410" s="1"/>
      <c r="P2410" s="8"/>
      <c r="Q2410" s="26"/>
      <c r="R2410" s="17"/>
      <c r="T2410" t="str">
        <f t="shared" si="37"/>
        <v/>
      </c>
      <c r="U2410" s="34"/>
      <c r="V2410" s="28"/>
      <c r="W2410" s="29"/>
      <c r="X2410" s="30"/>
    </row>
    <row r="2411" spans="1:24">
      <c r="A2411" s="1"/>
      <c r="B2411" s="1"/>
      <c r="C2411" s="1"/>
      <c r="D2411" s="13"/>
      <c r="E2411" s="22"/>
      <c r="F2411" s="13"/>
      <c r="G2411" s="1"/>
      <c r="H2411" s="1"/>
      <c r="I2411" s="1"/>
      <c r="J2411" s="1"/>
      <c r="K2411" s="1"/>
      <c r="L2411" s="1"/>
      <c r="M2411" s="1"/>
      <c r="N2411" s="1"/>
      <c r="O2411" s="1"/>
      <c r="P2411" s="8"/>
      <c r="Q2411" s="26"/>
      <c r="R2411" s="17"/>
      <c r="T2411" t="str">
        <f t="shared" si="37"/>
        <v/>
      </c>
      <c r="U2411" s="34"/>
      <c r="V2411" s="28"/>
      <c r="W2411" s="29"/>
      <c r="X2411" s="30"/>
    </row>
    <row r="2412" spans="1:24">
      <c r="A2412" s="1"/>
      <c r="B2412" s="1"/>
      <c r="C2412" s="1"/>
      <c r="D2412" s="13"/>
      <c r="E2412" s="22"/>
      <c r="F2412" s="13"/>
      <c r="G2412" s="1"/>
      <c r="H2412" s="1"/>
      <c r="I2412" s="1"/>
      <c r="J2412" s="1"/>
      <c r="K2412" s="1"/>
      <c r="L2412" s="1"/>
      <c r="M2412" s="1"/>
      <c r="N2412" s="1"/>
      <c r="O2412" s="1"/>
      <c r="P2412" s="8"/>
      <c r="Q2412" s="26"/>
      <c r="R2412" s="17"/>
      <c r="T2412" t="str">
        <f t="shared" si="37"/>
        <v/>
      </c>
      <c r="U2412" s="34"/>
      <c r="V2412" s="28"/>
      <c r="W2412" s="29"/>
      <c r="X2412" s="30"/>
    </row>
    <row r="2413" spans="1:24">
      <c r="A2413" s="1"/>
      <c r="B2413" s="1"/>
      <c r="C2413" s="1"/>
      <c r="D2413" s="13"/>
      <c r="E2413" s="22"/>
      <c r="F2413" s="13"/>
      <c r="G2413" s="1"/>
      <c r="H2413" s="1"/>
      <c r="I2413" s="1"/>
      <c r="J2413" s="1"/>
      <c r="K2413" s="1"/>
      <c r="L2413" s="1"/>
      <c r="M2413" s="1"/>
      <c r="N2413" s="1"/>
      <c r="O2413" s="1"/>
      <c r="P2413" s="8"/>
      <c r="Q2413" s="26"/>
      <c r="R2413" s="17"/>
      <c r="T2413" t="str">
        <f t="shared" si="37"/>
        <v/>
      </c>
      <c r="U2413" s="34"/>
      <c r="V2413" s="28"/>
      <c r="W2413" s="29"/>
      <c r="X2413" s="30"/>
    </row>
    <row r="2414" spans="1:24">
      <c r="A2414" s="1"/>
      <c r="B2414" s="1"/>
      <c r="C2414" s="1"/>
      <c r="D2414" s="13"/>
      <c r="E2414" s="22"/>
      <c r="F2414" s="13"/>
      <c r="G2414" s="1"/>
      <c r="H2414" s="1"/>
      <c r="I2414" s="1"/>
      <c r="J2414" s="1"/>
      <c r="K2414" s="1"/>
      <c r="L2414" s="1"/>
      <c r="M2414" s="1"/>
      <c r="N2414" s="1"/>
      <c r="O2414" s="1"/>
      <c r="P2414" s="8"/>
      <c r="Q2414" s="26"/>
      <c r="R2414" s="17"/>
      <c r="T2414" t="str">
        <f t="shared" si="37"/>
        <v/>
      </c>
      <c r="U2414" s="34"/>
      <c r="V2414" s="28"/>
      <c r="W2414" s="29"/>
      <c r="X2414" s="30"/>
    </row>
    <row r="2415" spans="1:24">
      <c r="A2415" s="1"/>
      <c r="B2415" s="1"/>
      <c r="C2415" s="1"/>
      <c r="D2415" s="13"/>
      <c r="E2415" s="22"/>
      <c r="F2415" s="13"/>
      <c r="G2415" s="1"/>
      <c r="H2415" s="1"/>
      <c r="I2415" s="1"/>
      <c r="J2415" s="1"/>
      <c r="K2415" s="1"/>
      <c r="L2415" s="1"/>
      <c r="M2415" s="1"/>
      <c r="N2415" s="1"/>
      <c r="O2415" s="1"/>
      <c r="P2415" s="8"/>
      <c r="Q2415" s="26"/>
      <c r="R2415" s="17"/>
      <c r="T2415" t="str">
        <f t="shared" si="37"/>
        <v/>
      </c>
      <c r="U2415" s="34"/>
      <c r="V2415" s="28"/>
      <c r="W2415" s="29"/>
      <c r="X2415" s="30"/>
    </row>
    <row r="2416" spans="1:24">
      <c r="A2416" s="1"/>
      <c r="B2416" s="1"/>
      <c r="C2416" s="1"/>
      <c r="D2416" s="13"/>
      <c r="E2416" s="22"/>
      <c r="F2416" s="13"/>
      <c r="G2416" s="1"/>
      <c r="H2416" s="1"/>
      <c r="I2416" s="1"/>
      <c r="J2416" s="1"/>
      <c r="K2416" s="1"/>
      <c r="L2416" s="1"/>
      <c r="M2416" s="1"/>
      <c r="N2416" s="1"/>
      <c r="O2416" s="1"/>
      <c r="P2416" s="8"/>
      <c r="Q2416" s="26"/>
      <c r="R2416" s="17"/>
      <c r="T2416" t="str">
        <f t="shared" si="37"/>
        <v/>
      </c>
      <c r="U2416" s="34"/>
      <c r="V2416" s="28"/>
      <c r="W2416" s="29"/>
      <c r="X2416" s="30"/>
    </row>
    <row r="2417" spans="1:24">
      <c r="A2417" s="1"/>
      <c r="B2417" s="1"/>
      <c r="C2417" s="1"/>
      <c r="D2417" s="13"/>
      <c r="E2417" s="22"/>
      <c r="F2417" s="13"/>
      <c r="G2417" s="1"/>
      <c r="H2417" s="1"/>
      <c r="I2417" s="1"/>
      <c r="J2417" s="1"/>
      <c r="K2417" s="1"/>
      <c r="L2417" s="1"/>
      <c r="M2417" s="1"/>
      <c r="N2417" s="1"/>
      <c r="O2417" s="1"/>
      <c r="P2417" s="8"/>
      <c r="Q2417" s="26"/>
      <c r="R2417" s="17"/>
      <c r="T2417" t="str">
        <f t="shared" si="37"/>
        <v/>
      </c>
      <c r="U2417" s="34"/>
      <c r="V2417" s="28"/>
      <c r="W2417" s="29"/>
      <c r="X2417" s="30"/>
    </row>
    <row r="2418" spans="1:24">
      <c r="A2418" s="1"/>
      <c r="B2418" s="1"/>
      <c r="C2418" s="1"/>
      <c r="D2418" s="13"/>
      <c r="E2418" s="22"/>
      <c r="F2418" s="13"/>
      <c r="G2418" s="1"/>
      <c r="H2418" s="1"/>
      <c r="I2418" s="1"/>
      <c r="J2418" s="1"/>
      <c r="K2418" s="1"/>
      <c r="L2418" s="1"/>
      <c r="M2418" s="1"/>
      <c r="N2418" s="1"/>
      <c r="O2418" s="1"/>
      <c r="P2418" s="8"/>
      <c r="Q2418" s="26"/>
      <c r="R2418" s="17"/>
      <c r="T2418" t="str">
        <f t="shared" si="37"/>
        <v/>
      </c>
      <c r="U2418" s="34"/>
      <c r="V2418" s="28"/>
      <c r="W2418" s="29"/>
      <c r="X2418" s="30"/>
    </row>
    <row r="2419" spans="1:24" ht="14.25" thickBot="1">
      <c r="A2419" s="1"/>
      <c r="B2419" s="2"/>
      <c r="C2419" s="2"/>
      <c r="D2419" s="14"/>
      <c r="E2419" s="23"/>
      <c r="F2419" s="14"/>
      <c r="G2419" s="2"/>
      <c r="H2419" s="2"/>
      <c r="I2419" s="2"/>
      <c r="J2419" s="2"/>
      <c r="K2419" s="2"/>
      <c r="L2419" s="2"/>
      <c r="M2419" s="2"/>
      <c r="N2419" s="2"/>
      <c r="O2419" s="2"/>
      <c r="P2419" s="9"/>
      <c r="Q2419" s="27"/>
      <c r="R2419" s="18"/>
      <c r="T2419" t="str">
        <f t="shared" si="37"/>
        <v/>
      </c>
      <c r="U2419" s="35"/>
      <c r="V2419" s="31"/>
      <c r="W2419" s="32"/>
      <c r="X2419" s="33"/>
    </row>
  </sheetData>
  <autoFilter ref="A3:Z2419"/>
  <pageMargins left="0.11811023622047245" right="0.11811023622047245" top="0.35433070866141736" bottom="0.35433070866141736" header="0.11811023622047245" footer="0.11811023622047245"/>
  <pageSetup paperSize="8" scale="65" fitToHeight="100" orientation="landscape" verticalDpi="0" r:id="rId1"/>
  <headerFooter>
    <oddFooter>&amp;P / &amp;N ページ</oddFooter>
  </headerFooter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4" operator="equal" id="{C193BF54-459F-45B8-8071-5B5A3F40F44D}">
            <xm:f>MASTER!$D$6</xm:f>
            <x14:dxf>
              <font>
                <b/>
                <i val="0"/>
                <color rgb="FFFF0000"/>
              </font>
              <fill>
                <patternFill>
                  <bgColor rgb="FFFFFF00"/>
                </patternFill>
              </fill>
            </x14:dxf>
          </x14:cfRule>
          <x14:cfRule type="cellIs" priority="5" operator="equal" id="{98DA36EA-8B82-4D54-9957-289A6A04609E}">
            <xm:f>MASTER!$D$5</xm:f>
            <x14:dxf>
              <font>
                <b/>
                <i val="0"/>
                <color rgb="FFFF0000"/>
              </font>
            </x14:dxf>
          </x14:cfRule>
          <x14:cfRule type="cellIs" priority="6" operator="equal" id="{D2E4B073-91F6-4000-8250-64CF7A318E40}">
            <xm:f>MASTER!$D$4</xm:f>
            <x14:dxf>
              <font>
                <b/>
                <i val="0"/>
              </font>
            </x14:dxf>
          </x14:cfRule>
          <xm:sqref>U2005:U2419 U4:U437</xm:sqref>
        </x14:conditionalFormatting>
        <x14:conditionalFormatting xmlns:xm="http://schemas.microsoft.com/office/excel/2006/main">
          <x14:cfRule type="cellIs" priority="1" operator="equal" id="{9C1EA5D2-C19C-4BAF-AA93-043FA3C1E374}">
            <xm:f>MASTER!$D$6</xm:f>
            <x14:dxf>
              <font>
                <b/>
                <i val="0"/>
                <color rgb="FFFF0000"/>
              </font>
              <fill>
                <patternFill>
                  <bgColor rgb="FFFFFF00"/>
                </patternFill>
              </fill>
            </x14:dxf>
          </x14:cfRule>
          <x14:cfRule type="cellIs" priority="2" operator="equal" id="{43FFDDAF-92AB-4617-9BFF-BF854E958995}">
            <xm:f>MASTER!$D$5</xm:f>
            <x14:dxf>
              <font>
                <b/>
                <i val="0"/>
                <color rgb="FFFF0000"/>
              </font>
            </x14:dxf>
          </x14:cfRule>
          <x14:cfRule type="cellIs" priority="3" operator="equal" id="{35349597-FDF9-482D-BF8C-A65771DA116C}">
            <xm:f>MASTER!$D$4</xm:f>
            <x14:dxf>
              <font>
                <b/>
                <i val="0"/>
              </font>
            </x14:dxf>
          </x14:cfRule>
          <xm:sqref>U16:U2004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MASTER!$B$3:$B$5</xm:f>
          </x14:formula1>
          <xm:sqref>V4:V2419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</sheetPr>
  <dimension ref="A2:AS1478"/>
  <sheetViews>
    <sheetView tabSelected="1" topLeftCell="B1" zoomScale="85" zoomScaleNormal="85" workbookViewId="0">
      <selection activeCell="F20" sqref="F20"/>
    </sheetView>
  </sheetViews>
  <sheetFormatPr defaultColWidth="25.625" defaultRowHeight="24.95" customHeight="1" outlineLevelCol="1"/>
  <cols>
    <col min="1" max="1" width="2.25" style="58" customWidth="1"/>
    <col min="2" max="2" width="25.625" style="58"/>
    <col min="3" max="3" width="8.625" style="58" customWidth="1" outlineLevel="1"/>
    <col min="4" max="4" width="9.875" style="58" customWidth="1" outlineLevel="1"/>
    <col min="5" max="5" width="10" style="58" customWidth="1" outlineLevel="1"/>
    <col min="6" max="6" width="65.5" style="58" customWidth="1" outlineLevel="1"/>
    <col min="7" max="7" width="1.875" style="58" customWidth="1"/>
    <col min="8" max="10" width="11.5" style="58" customWidth="1" outlineLevel="1"/>
    <col min="11" max="11" width="2.125" style="58" customWidth="1"/>
    <col min="12" max="18" width="10.625" style="58" customWidth="1" outlineLevel="1"/>
    <col min="19" max="19" width="1" style="58" customWidth="1"/>
    <col min="20" max="25" width="9.875" style="58" hidden="1" customWidth="1" outlineLevel="1"/>
    <col min="26" max="26" width="59.875" style="58" customWidth="1" collapsed="1"/>
    <col min="27" max="16384" width="25.625" style="58"/>
  </cols>
  <sheetData>
    <row r="2" spans="1:26" ht="30" customHeight="1">
      <c r="B2" s="59" t="s">
        <v>23369</v>
      </c>
      <c r="H2" s="206" t="s">
        <v>23311</v>
      </c>
      <c r="I2" s="206"/>
      <c r="J2" s="206"/>
    </row>
    <row r="3" spans="1:26" ht="30" customHeight="1">
      <c r="B3" s="60"/>
      <c r="C3" s="61" t="s">
        <v>23312</v>
      </c>
      <c r="D3" s="61" t="s">
        <v>23313</v>
      </c>
      <c r="E3" s="61" t="s">
        <v>23314</v>
      </c>
      <c r="F3" s="62" t="s">
        <v>23315</v>
      </c>
      <c r="H3" s="63" t="s">
        <v>41</v>
      </c>
      <c r="I3" s="63" t="s">
        <v>43</v>
      </c>
      <c r="J3" s="63" t="s">
        <v>23316</v>
      </c>
    </row>
    <row r="4" spans="1:26" ht="30" customHeight="1">
      <c r="B4" s="64" t="s">
        <v>46</v>
      </c>
      <c r="C4" s="65">
        <f>COUNTIFS('2109'!$V:$V,'SEP 2021'!B4)</f>
        <v>152</v>
      </c>
      <c r="D4" s="66">
        <f>SUMIFS('2109'!$R:$R,'2109'!$V:$V,'SEP 2021'!$B4)</f>
        <v>17177.035</v>
      </c>
      <c r="E4" s="67">
        <f>C4/$C$7</f>
        <v>0.40750670241286863</v>
      </c>
      <c r="F4" s="68" t="s">
        <v>23317</v>
      </c>
      <c r="H4" s="66">
        <f>SUMIFS('2109'!$R:$R,'2109'!$V:$V,'SEP 2021'!$B4,'2109'!$U:$U,'SEP 2021'!H$3)</f>
        <v>16688.734400000001</v>
      </c>
      <c r="I4" s="69">
        <f>SUMIFS('2109'!$R:$R,'2109'!$V:$V,'SEP 2021'!$B4,'2109'!$U:$U,'SEP 2021'!I$3)</f>
        <v>488.30059999999997</v>
      </c>
      <c r="J4" s="69">
        <f>SUMIFS('2109'!$R:$R,'2109'!$V:$V,'SEP 2021'!$B4,'2109'!$U:$U,'SEP 2021'!J$3)</f>
        <v>0</v>
      </c>
    </row>
    <row r="5" spans="1:26" ht="30" customHeight="1">
      <c r="B5" s="64" t="s">
        <v>574</v>
      </c>
      <c r="C5" s="65">
        <f>COUNTIFS('2109'!$V:$V,'SEP 2021'!B5)</f>
        <v>168</v>
      </c>
      <c r="D5" s="66">
        <f>SUMIFS('2109'!$R:$R,'2109'!$V:$V,'SEP 2021'!$B5)</f>
        <v>0</v>
      </c>
      <c r="E5" s="67">
        <f>C5/$C$7</f>
        <v>0.45040214477211798</v>
      </c>
      <c r="F5" s="70" t="s">
        <v>23370</v>
      </c>
      <c r="H5" s="69">
        <f>SUMIFS('2109'!$R:$R,'2109'!$V:$V,'SEP 2021'!$B5,'2109'!$U:$U,'SEP 2021'!H$3)</f>
        <v>0</v>
      </c>
      <c r="I5" s="69">
        <f>SUMIFS('2109'!$R:$R,'2109'!$V:$V,'SEP 2021'!$B5,'2109'!$U:$U,'SEP 2021'!I$3)</f>
        <v>0</v>
      </c>
      <c r="J5" s="69">
        <f>SUMIFS('2109'!$R:$R,'2109'!$V:$V,'SEP 2021'!$B5,'2109'!$U:$U,'SEP 2021'!J$3)</f>
        <v>0</v>
      </c>
    </row>
    <row r="6" spans="1:26" ht="30" customHeight="1">
      <c r="B6" s="64" t="s">
        <v>45</v>
      </c>
      <c r="C6" s="65">
        <f>COUNTIFS('2109'!$V:$V,'SEP 2021'!B6)</f>
        <v>53</v>
      </c>
      <c r="D6" s="66">
        <f>SUMIFS('2109'!$R:$R,'2109'!$V:$V,'SEP 2021'!$B6)</f>
        <v>232.9701</v>
      </c>
      <c r="E6" s="67">
        <f>C6/$C$7</f>
        <v>0.14209115281501342</v>
      </c>
      <c r="F6" s="68" t="s">
        <v>23318</v>
      </c>
      <c r="H6" s="69">
        <f>SUMIFS('2109'!$R:$R,'2109'!$V:$V,'SEP 2021'!$B6,'2109'!$U:$U,'SEP 2021'!H$3)</f>
        <v>0</v>
      </c>
      <c r="I6" s="69">
        <f>SUMIFS('2109'!$R:$R,'2109'!$V:$V,'SEP 2021'!$B6,'2109'!$U:$U,'SEP 2021'!I$3)</f>
        <v>232.9701</v>
      </c>
      <c r="J6" s="69">
        <f>SUMIFS('2109'!$R:$R,'2109'!$V:$V,'SEP 2021'!$B6,'2109'!$U:$U,'SEP 2021'!J$3)</f>
        <v>0</v>
      </c>
    </row>
    <row r="7" spans="1:26" ht="30" customHeight="1">
      <c r="B7" s="71"/>
      <c r="C7" s="72">
        <f>SUM(C4:C6)</f>
        <v>373</v>
      </c>
      <c r="D7" s="73">
        <f>SUM(D4:D6)</f>
        <v>17410.005099999998</v>
      </c>
      <c r="E7" s="74">
        <f>SUM(E4:E6)</f>
        <v>1</v>
      </c>
      <c r="F7" s="75"/>
      <c r="H7" s="73">
        <f>SUM(H4:H6)</f>
        <v>16688.734400000001</v>
      </c>
      <c r="I7" s="73">
        <f>SUM(I4:I6)</f>
        <v>721.27070000000003</v>
      </c>
      <c r="J7" s="73">
        <f>SUM(J4:J6)</f>
        <v>0</v>
      </c>
    </row>
    <row r="8" spans="1:26" ht="12" customHeight="1">
      <c r="B8" s="76"/>
      <c r="C8" s="76"/>
      <c r="D8" s="77"/>
      <c r="E8" s="78"/>
      <c r="F8" s="79"/>
    </row>
    <row r="9" spans="1:26" ht="30" customHeight="1" thickBot="1">
      <c r="B9" s="80" t="s">
        <v>46</v>
      </c>
      <c r="H9" s="206" t="s">
        <v>23311</v>
      </c>
      <c r="I9" s="206"/>
      <c r="J9" s="206"/>
      <c r="L9" s="81" t="s">
        <v>23319</v>
      </c>
      <c r="M9" s="81"/>
      <c r="N9" s="82"/>
      <c r="T9" s="81" t="s">
        <v>23320</v>
      </c>
      <c r="U9" s="82"/>
      <c r="V9" s="82"/>
    </row>
    <row r="10" spans="1:26" ht="47.25" customHeight="1">
      <c r="A10" s="83" t="s">
        <v>46</v>
      </c>
      <c r="B10" s="60" t="s">
        <v>23321</v>
      </c>
      <c r="C10" s="61" t="s">
        <v>23312</v>
      </c>
      <c r="D10" s="61" t="s">
        <v>23313</v>
      </c>
      <c r="E10" s="61" t="s">
        <v>23314</v>
      </c>
      <c r="F10" s="62" t="s">
        <v>23315</v>
      </c>
      <c r="H10" s="63" t="s">
        <v>41</v>
      </c>
      <c r="I10" s="63" t="s">
        <v>43</v>
      </c>
      <c r="J10" s="63" t="s">
        <v>23316</v>
      </c>
      <c r="L10" s="84">
        <v>202107</v>
      </c>
      <c r="M10" s="84">
        <v>202108</v>
      </c>
      <c r="N10" s="85">
        <v>202109</v>
      </c>
      <c r="O10" s="86">
        <v>202110</v>
      </c>
      <c r="P10" s="86">
        <v>202111</v>
      </c>
      <c r="Q10" s="86" t="s">
        <v>244</v>
      </c>
      <c r="R10" s="87" t="s">
        <v>23322</v>
      </c>
      <c r="T10" s="88">
        <v>202011</v>
      </c>
      <c r="U10" s="88">
        <v>202012</v>
      </c>
      <c r="V10" s="89">
        <v>202101</v>
      </c>
      <c r="W10" s="86">
        <v>202102</v>
      </c>
      <c r="X10" s="86" t="s">
        <v>244</v>
      </c>
      <c r="Y10" s="87" t="s">
        <v>23322</v>
      </c>
      <c r="Z10" s="90"/>
    </row>
    <row r="11" spans="1:26" ht="33.75" customHeight="1">
      <c r="B11" s="64" t="s">
        <v>1237</v>
      </c>
      <c r="C11" s="65">
        <f>COUNTIFS('2109'!$AB:$AB,'SEP 2021'!$B11,'2109'!$V:$V,'SEP 2021'!$B$9)</f>
        <v>118</v>
      </c>
      <c r="D11" s="66">
        <f>SUMIFS('2109'!$R:$R,'2109'!$AB:$AB,'SEP 2021'!$B11,'2109'!$V:$V,'SEP 2021'!$B$9)</f>
        <v>0</v>
      </c>
      <c r="E11" s="67">
        <f t="shared" ref="E11:E19" si="0">C11/$C$21</f>
        <v>0.77631578947368418</v>
      </c>
      <c r="F11" s="91" t="s">
        <v>23323</v>
      </c>
      <c r="H11" s="69">
        <f>SUMIFS('2109'!$R:$R,'2109'!$AB:$AB,'SEP 2021'!$B11,'2109'!$V:$V,'SEP 2021'!$B$9,'2109'!$U:$U,'SEP 2021'!H$10)</f>
        <v>0</v>
      </c>
      <c r="I11" s="69">
        <f>SUMIFS('2109'!$R:$R,'2109'!$AB:$AB,'SEP 2021'!$B11,'2109'!$V:$V,'SEP 2021'!$B$9,'2109'!$U:$U,'SEP 2021'!I$10)</f>
        <v>0</v>
      </c>
      <c r="J11" s="69">
        <f>SUMIFS('2109'!$R:$R,'2109'!$AB:$AB,'SEP 2021'!$B11,'2109'!$V:$V,'SEP 2021'!$B$9,'2109'!$U:$U,'SEP 2021'!J$10)</f>
        <v>0</v>
      </c>
      <c r="L11" s="92">
        <f>SUMIFS('2109'!$R:$R,'2109'!$V:$V,'SEP 2021'!$B$9,'2109'!$W:$W,'SEP 2021'!L$10,'2109'!$AB:$AB,'SEP 2021'!$B11)</f>
        <v>0</v>
      </c>
      <c r="M11" s="92">
        <f>SUMIFS('2109'!$R:$R,'2109'!$V:$V,'SEP 2021'!$B$9,'2109'!$W:$W,'SEP 2021'!M$10,'2109'!$AB:$AB,'SEP 2021'!$B11)</f>
        <v>0</v>
      </c>
      <c r="N11" s="93">
        <f>SUMIFS('2109'!$R:$R,'2109'!$V:$V,'SEP 2021'!$B$9,'2109'!$W:$W,'SEP 2021'!N$10,'2109'!$AB:$AB,'SEP 2021'!$B11)</f>
        <v>0</v>
      </c>
      <c r="O11" s="94">
        <f>SUMIFS('2109'!$R:$R,'2109'!$V:$V,'SEP 2021'!$B$9,'2109'!$W:$W,'SEP 2021'!O$10,'2109'!$AB:$AB,'SEP 2021'!$B11)</f>
        <v>0</v>
      </c>
      <c r="P11" s="94">
        <f>SUMIFS('2109'!$R:$R,'2109'!$V:$V,'SEP 2021'!$B$9,'2109'!$W:$W,'SEP 2021'!P$10,'2109'!$AB:$AB,'SEP 2021'!$B11)</f>
        <v>0</v>
      </c>
      <c r="Q11" s="94">
        <f>SUMIFS('2109'!$R:$R,'2109'!$V:$V,'SEP 2021'!$B$9,'2109'!$W:$W,'SEP 2021'!Q$10,'2109'!$AB:$AB,'SEP 2021'!$B11)</f>
        <v>0</v>
      </c>
      <c r="R11" s="95">
        <f t="shared" ref="R11:R20" si="1">SUM(L11:Q11)</f>
        <v>0</v>
      </c>
      <c r="T11" s="96"/>
      <c r="U11" s="96"/>
      <c r="V11" s="97"/>
      <c r="W11" s="94"/>
      <c r="X11" s="94"/>
      <c r="Y11" s="95"/>
    </row>
    <row r="12" spans="1:26" ht="30" hidden="1" customHeight="1">
      <c r="B12" s="64" t="s">
        <v>23324</v>
      </c>
      <c r="C12" s="65">
        <f>COUNTIFS('2109'!$AB:$AB,'SEP 2021'!$B12,'2109'!$V:$V,'SEP 2021'!$B$9)</f>
        <v>0</v>
      </c>
      <c r="D12" s="66">
        <f>SUMIFS('2109'!$R:$R,'2109'!$AB:$AB,'SEP 2021'!$B12,'2109'!$V:$V,'SEP 2021'!$B$9)</f>
        <v>0</v>
      </c>
      <c r="E12" s="67">
        <f t="shared" si="0"/>
        <v>0</v>
      </c>
      <c r="F12" s="98" t="s">
        <v>244</v>
      </c>
      <c r="H12" s="69">
        <f>SUMIFS('2109'!$R:$R,'2109'!$AB:$AB,'SEP 2021'!$B12,'2109'!$V:$V,'SEP 2021'!$B$9,'2109'!$U:$U,'SEP 2021'!H$10)</f>
        <v>0</v>
      </c>
      <c r="I12" s="69">
        <f>SUMIFS('2109'!$R:$R,'2109'!$AB:$AB,'SEP 2021'!$B12,'2109'!$V:$V,'SEP 2021'!$B$9,'2109'!$U:$U,'SEP 2021'!I$10)</f>
        <v>0</v>
      </c>
      <c r="J12" s="69">
        <f>SUMIFS('2109'!$R:$R,'2109'!$AB:$AB,'SEP 2021'!$B12,'2109'!$V:$V,'SEP 2021'!$B$9,'2109'!$U:$U,'SEP 2021'!J$10)</f>
        <v>0</v>
      </c>
      <c r="L12" s="99">
        <f>SUMIFS('2109'!$R:$R,'2109'!$V:$V,'SEP 2021'!$B$9,'2109'!$W:$W,'SEP 2021'!L$10,'2109'!$AB:$AB,'SEP 2021'!$B12)</f>
        <v>0</v>
      </c>
      <c r="M12" s="99">
        <f>SUMIFS('2109'!$R:$R,'2109'!$V:$V,'SEP 2021'!$B$9,'2109'!$W:$W,'SEP 2021'!M$10,'2109'!$AB:$AB,'SEP 2021'!$B12)</f>
        <v>0</v>
      </c>
      <c r="N12" s="100">
        <f>SUMIFS('2109'!$R:$R,'2109'!$V:$V,'SEP 2021'!$B$9,'2109'!$W:$W,'SEP 2021'!N$10,'2109'!$AB:$AB,'SEP 2021'!$B12)</f>
        <v>0</v>
      </c>
      <c r="O12" s="94">
        <f>SUMIFS('2109'!$R:$R,'2109'!$V:$V,'SEP 2021'!$B$9,'2109'!$W:$W,'SEP 2021'!O$10,'2109'!$AB:$AB,'SEP 2021'!$B12)</f>
        <v>0</v>
      </c>
      <c r="P12" s="94">
        <f>SUMIFS('2109'!$R:$R,'2109'!$V:$V,'SEP 2021'!$B$9,'2109'!$W:$W,'SEP 2021'!P$10,'2109'!$AB:$AB,'SEP 2021'!$B12)</f>
        <v>0</v>
      </c>
      <c r="Q12" s="94">
        <f>SUMIFS('2109'!$R:$R,'2109'!$V:$V,'SEP 2021'!$B$9,'2109'!$W:$W,'SEP 2021'!Q$10,'2109'!$AB:$AB,'SEP 2021'!$B12)</f>
        <v>0</v>
      </c>
      <c r="R12" s="95">
        <f t="shared" si="1"/>
        <v>0</v>
      </c>
      <c r="T12" s="96"/>
      <c r="U12" s="96"/>
      <c r="V12" s="97"/>
      <c r="W12" s="94"/>
      <c r="X12" s="94"/>
      <c r="Y12" s="95"/>
    </row>
    <row r="13" spans="1:26" ht="35.25" customHeight="1">
      <c r="B13" s="64" t="s">
        <v>1243</v>
      </c>
      <c r="C13" s="65">
        <f>COUNTIFS('2109'!$AB:$AB,'SEP 2021'!$B13,'2109'!$V:$V,'SEP 2021'!$B$9)</f>
        <v>7</v>
      </c>
      <c r="D13" s="66">
        <f>SUMIFS('2109'!$R:$R,'2109'!$AB:$AB,'SEP 2021'!$B13,'2109'!$V:$V,'SEP 2021'!$B$9)</f>
        <v>338.6465</v>
      </c>
      <c r="E13" s="67">
        <f t="shared" si="0"/>
        <v>4.6052631578947366E-2</v>
      </c>
      <c r="F13" s="70" t="s">
        <v>23364</v>
      </c>
      <c r="H13" s="69">
        <f>SUMIFS('2109'!$R:$R,'2109'!$AB:$AB,'SEP 2021'!$B13,'2109'!$V:$V,'SEP 2021'!$B$9,'2109'!$U:$U,'SEP 2021'!H$10)</f>
        <v>0</v>
      </c>
      <c r="I13" s="69">
        <f>SUMIFS('2109'!$R:$R,'2109'!$AB:$AB,'SEP 2021'!$B13,'2109'!$V:$V,'SEP 2021'!$B$9,'2109'!$U:$U,'SEP 2021'!I$10)</f>
        <v>338.6465</v>
      </c>
      <c r="J13" s="69">
        <f>SUMIFS('2109'!$R:$R,'2109'!$AB:$AB,'SEP 2021'!$B13,'2109'!$V:$V,'SEP 2021'!$B$9,'2109'!$U:$U,'SEP 2021'!J$10)</f>
        <v>0</v>
      </c>
      <c r="L13" s="99">
        <f>SUMIFS('2109'!$R:$R,'2109'!$V:$V,'SEP 2021'!$B$9,'2109'!$W:$W,'SEP 2021'!L$10,'2109'!$AB:$AB,'SEP 2021'!$B13)</f>
        <v>0</v>
      </c>
      <c r="M13" s="99">
        <f>SUMIFS('2109'!$R:$R,'2109'!$V:$V,'SEP 2021'!$B$9,'2109'!$W:$W,'SEP 2021'!M$10,'2109'!$AB:$AB,'SEP 2021'!$B13)</f>
        <v>0</v>
      </c>
      <c r="N13" s="100">
        <f>SUMIFS('2109'!$R:$R,'2109'!$V:$V,'SEP 2021'!$B$9,'2109'!$W:$W,'SEP 2021'!N$10,'2109'!$AB:$AB,'SEP 2021'!$B13)</f>
        <v>0</v>
      </c>
      <c r="O13" s="94">
        <f>SUMIFS('2109'!$R:$R,'2109'!$V:$V,'SEP 2021'!$B$9,'2109'!$W:$W,'SEP 2021'!O$10,'2109'!$AB:$AB,'SEP 2021'!$B13)</f>
        <v>338.6465</v>
      </c>
      <c r="P13" s="94">
        <f>SUMIFS('2109'!$R:$R,'2109'!$V:$V,'SEP 2021'!$B$9,'2109'!$W:$W,'SEP 2021'!P$10,'2109'!$AB:$AB,'SEP 2021'!$B13)</f>
        <v>0</v>
      </c>
      <c r="Q13" s="94">
        <f>SUMIFS('2109'!$R:$R,'2109'!$V:$V,'SEP 2021'!$B$9,'2109'!$W:$W,'SEP 2021'!Q$10,'2109'!$AB:$AB,'SEP 2021'!$B13)</f>
        <v>0</v>
      </c>
      <c r="R13" s="95">
        <f t="shared" si="1"/>
        <v>338.6465</v>
      </c>
      <c r="T13" s="96"/>
      <c r="U13" s="96"/>
      <c r="V13" s="97"/>
      <c r="W13" s="94"/>
      <c r="X13" s="94"/>
      <c r="Y13" s="95"/>
    </row>
    <row r="14" spans="1:26" ht="39.75" customHeight="1">
      <c r="B14" s="64" t="s">
        <v>273</v>
      </c>
      <c r="C14" s="65">
        <f>COUNTIFS('2109'!$AB:$AB,'SEP 2021'!$B14,'2109'!$V:$V,'SEP 2021'!$B$9)</f>
        <v>5</v>
      </c>
      <c r="D14" s="66">
        <f>SUMIFS('2109'!$R:$R,'2109'!$AB:$AB,'SEP 2021'!$B14,'2109'!$V:$V,'SEP 2021'!$B$9)</f>
        <v>2950.4916000000003</v>
      </c>
      <c r="E14" s="67">
        <f t="shared" si="0"/>
        <v>3.2894736842105261E-2</v>
      </c>
      <c r="F14" s="68" t="s">
        <v>23365</v>
      </c>
      <c r="H14" s="69">
        <f>SUMIFS('2109'!$R:$R,'2109'!$AB:$AB,'SEP 2021'!$B14,'2109'!$V:$V,'SEP 2021'!$B$9,'2109'!$U:$U,'SEP 2021'!H$10)</f>
        <v>2800.8375000000001</v>
      </c>
      <c r="I14" s="69">
        <f>SUMIFS('2109'!$R:$R,'2109'!$AB:$AB,'SEP 2021'!$B14,'2109'!$V:$V,'SEP 2021'!$B$9,'2109'!$U:$U,'SEP 2021'!I$10)</f>
        <v>149.6541</v>
      </c>
      <c r="J14" s="69">
        <f>SUMIFS('2109'!$R:$R,'2109'!$AB:$AB,'SEP 2021'!$B14,'2109'!$V:$V,'SEP 2021'!$B$9,'2109'!$U:$U,'SEP 2021'!J$10)</f>
        <v>0</v>
      </c>
      <c r="L14" s="99">
        <f>SUMIFS('2109'!$R:$R,'2109'!$V:$V,'SEP 2021'!$B$9,'2109'!$W:$W,'SEP 2021'!L$10,'2109'!$AB:$AB,'SEP 2021'!$B14)</f>
        <v>0</v>
      </c>
      <c r="M14" s="99">
        <f>SUMIFS('2109'!$R:$R,'2109'!$V:$V,'SEP 2021'!$B$9,'2109'!$W:$W,'SEP 2021'!M$10,'2109'!$AB:$AB,'SEP 2021'!$B14)</f>
        <v>0</v>
      </c>
      <c r="N14" s="100">
        <f>SUMIFS('2109'!$R:$R,'2109'!$V:$V,'SEP 2021'!$B$9,'2109'!$W:$W,'SEP 2021'!N$10,'2109'!$AB:$AB,'SEP 2021'!$B14)</f>
        <v>0</v>
      </c>
      <c r="O14" s="94">
        <f>SUMIFS('2109'!$R:$R,'2109'!$V:$V,'SEP 2021'!$B$9,'2109'!$W:$W,'SEP 2021'!O$10,'2109'!$AB:$AB,'SEP 2021'!$B14)</f>
        <v>0</v>
      </c>
      <c r="P14" s="94">
        <f>SUMIFS('2109'!$R:$R,'2109'!$V:$V,'SEP 2021'!$B$9,'2109'!$W:$W,'SEP 2021'!P$10,'2109'!$AB:$AB,'SEP 2021'!$B14)</f>
        <v>2950.4916000000003</v>
      </c>
      <c r="Q14" s="94">
        <f>SUMIFS('2109'!$R:$R,'2109'!$V:$V,'SEP 2021'!$B$9,'2109'!$W:$W,'SEP 2021'!Q$10,'2109'!$AB:$AB,'SEP 2021'!$B14)</f>
        <v>0</v>
      </c>
      <c r="R14" s="95">
        <f t="shared" si="1"/>
        <v>2950.4916000000003</v>
      </c>
      <c r="T14" s="96"/>
      <c r="U14" s="96"/>
      <c r="V14" s="97"/>
      <c r="W14" s="94"/>
      <c r="X14" s="94"/>
      <c r="Y14" s="95"/>
      <c r="Z14" s="101"/>
    </row>
    <row r="15" spans="1:26" ht="40.5" hidden="1" customHeight="1">
      <c r="B15" s="64" t="s">
        <v>23325</v>
      </c>
      <c r="C15" s="65">
        <f>COUNTIFS('2109'!$AB:$AB,'SEP 2021'!$B15,'2109'!$V:$V,'SEP 2021'!$B$9)</f>
        <v>0</v>
      </c>
      <c r="D15" s="66">
        <f>SUMIFS('2109'!$R:$R,'2109'!$AB:$AB,'SEP 2021'!$B15,'2109'!$V:$V,'SEP 2021'!$B$9)</f>
        <v>0</v>
      </c>
      <c r="E15" s="67">
        <f>C15/$C$21</f>
        <v>0</v>
      </c>
      <c r="F15" s="70" t="s">
        <v>244</v>
      </c>
      <c r="H15" s="69">
        <f>SUMIFS('2109'!$R:$R,'2109'!$AB:$AB,'SEP 2021'!$B15,'2109'!$V:$V,'SEP 2021'!$B$9,'2109'!$U:$U,'SEP 2021'!H$10)</f>
        <v>0</v>
      </c>
      <c r="I15" s="69">
        <f>SUMIFS('2109'!$R:$R,'2109'!$AB:$AB,'SEP 2021'!$B15,'2109'!$V:$V,'SEP 2021'!$B$9,'2109'!$U:$U,'SEP 2021'!I$10)</f>
        <v>0</v>
      </c>
      <c r="J15" s="69">
        <f>SUMIFS('2109'!$R:$R,'2109'!$AB:$AB,'SEP 2021'!$B15,'2109'!$V:$V,'SEP 2021'!$B$9,'2109'!$U:$U,'SEP 2021'!J$10)</f>
        <v>0</v>
      </c>
      <c r="L15" s="99">
        <f>SUMIFS('2109'!$R:$R,'2109'!$V:$V,'SEP 2021'!$B$9,'2109'!$W:$W,'SEP 2021'!L$10,'2109'!$AB:$AB,'SEP 2021'!$B15)</f>
        <v>0</v>
      </c>
      <c r="M15" s="99">
        <f>SUMIFS('2109'!$R:$R,'2109'!$V:$V,'SEP 2021'!$B$9,'2109'!$W:$W,'SEP 2021'!M$10,'2109'!$AB:$AB,'SEP 2021'!$B15)</f>
        <v>0</v>
      </c>
      <c r="N15" s="100">
        <f>SUMIFS('2109'!$R:$R,'2109'!$V:$V,'SEP 2021'!$B$9,'2109'!$W:$W,'SEP 2021'!N$10,'2109'!$AB:$AB,'SEP 2021'!$B15)</f>
        <v>0</v>
      </c>
      <c r="O15" s="94">
        <f>SUMIFS('2109'!$R:$R,'2109'!$V:$V,'SEP 2021'!$B$9,'2109'!$W:$W,'SEP 2021'!O$10,'2109'!$AB:$AB,'SEP 2021'!$B15)</f>
        <v>0</v>
      </c>
      <c r="P15" s="94">
        <f>SUMIFS('2109'!$R:$R,'2109'!$V:$V,'SEP 2021'!$B$9,'2109'!$W:$W,'SEP 2021'!P$10,'2109'!$AB:$AB,'SEP 2021'!$B15)</f>
        <v>0</v>
      </c>
      <c r="Q15" s="94">
        <f>SUMIFS('2109'!$R:$R,'2109'!$V:$V,'SEP 2021'!$B$9,'2109'!$W:$W,'SEP 2021'!Q$10,'2109'!$AB:$AB,'SEP 2021'!$B15)</f>
        <v>0</v>
      </c>
      <c r="R15" s="95">
        <f t="shared" si="1"/>
        <v>0</v>
      </c>
      <c r="T15" s="96"/>
      <c r="U15" s="96"/>
      <c r="V15" s="97"/>
      <c r="W15" s="94"/>
      <c r="X15" s="94"/>
      <c r="Y15" s="95"/>
    </row>
    <row r="16" spans="1:26" ht="38.25" customHeight="1">
      <c r="B16" s="64" t="s">
        <v>23326</v>
      </c>
      <c r="C16" s="65">
        <f>COUNTIFS('2109'!$AB:$AB,'SEP 2021'!$B16,'2109'!$V:$V,'SEP 2021'!$B$9)</f>
        <v>5</v>
      </c>
      <c r="D16" s="66">
        <f>SUMIFS('2109'!$R:$R,'2109'!$AB:$AB,'SEP 2021'!$B16,'2109'!$V:$V,'SEP 2021'!$B$9)</f>
        <v>0</v>
      </c>
      <c r="E16" s="67">
        <f t="shared" si="0"/>
        <v>3.2894736842105261E-2</v>
      </c>
      <c r="F16" s="70" t="s">
        <v>23366</v>
      </c>
      <c r="H16" s="69">
        <f>SUMIFS('2109'!$R:$R,'2109'!$AB:$AB,'SEP 2021'!$B16,'2109'!$V:$V,'SEP 2021'!$B$9,'2109'!$U:$U,'SEP 2021'!H$10)</f>
        <v>0</v>
      </c>
      <c r="I16" s="69">
        <f>SUMIFS('2109'!$R:$R,'2109'!$AB:$AB,'SEP 2021'!$B16,'2109'!$V:$V,'SEP 2021'!$B$9,'2109'!$U:$U,'SEP 2021'!I$10)</f>
        <v>0</v>
      </c>
      <c r="J16" s="69">
        <f>SUMIFS('2109'!$R:$R,'2109'!$AB:$AB,'SEP 2021'!$B16,'2109'!$V:$V,'SEP 2021'!$B$9,'2109'!$U:$U,'SEP 2021'!J$10)</f>
        <v>0</v>
      </c>
      <c r="L16" s="99">
        <f>SUMIFS('2109'!$R:$R,'2109'!$V:$V,'SEP 2021'!$B$9,'2109'!$W:$W,'SEP 2021'!L$10,'2109'!$AB:$AB,'SEP 2021'!$B16)</f>
        <v>0</v>
      </c>
      <c r="M16" s="99">
        <f>SUMIFS('2109'!$R:$R,'2109'!$V:$V,'SEP 2021'!$B$9,'2109'!$W:$W,'SEP 2021'!M$10,'2109'!$AB:$AB,'SEP 2021'!$B16)</f>
        <v>0</v>
      </c>
      <c r="N16" s="100">
        <f>SUMIFS('2109'!$R:$R,'2109'!$V:$V,'SEP 2021'!$B$9,'2109'!$W:$W,'SEP 2021'!N$10,'2109'!$AB:$AB,'SEP 2021'!$B16)</f>
        <v>0</v>
      </c>
      <c r="O16" s="94">
        <f>SUMIFS('2109'!$R:$R,'2109'!$V:$V,'SEP 2021'!$B$9,'2109'!$W:$W,'SEP 2021'!O$10,'2109'!$AB:$AB,'SEP 2021'!$B16)</f>
        <v>0</v>
      </c>
      <c r="P16" s="94">
        <f>SUMIFS('2109'!$R:$R,'2109'!$V:$V,'SEP 2021'!$B$9,'2109'!$W:$W,'SEP 2021'!P$10,'2109'!$AB:$AB,'SEP 2021'!$B16)</f>
        <v>0</v>
      </c>
      <c r="Q16" s="94">
        <f>SUMIFS('2109'!$R:$R,'2109'!$V:$V,'SEP 2021'!$B$9,'2109'!$W:$W,'SEP 2021'!Q$10,'2109'!$AB:$AB,'SEP 2021'!$B16)</f>
        <v>0</v>
      </c>
      <c r="R16" s="95">
        <f t="shared" si="1"/>
        <v>0</v>
      </c>
      <c r="T16" s="96"/>
      <c r="U16" s="96"/>
      <c r="V16" s="97"/>
      <c r="W16" s="94"/>
      <c r="X16" s="94"/>
      <c r="Y16" s="95"/>
    </row>
    <row r="17" spans="1:26" ht="35.25" customHeight="1">
      <c r="B17" s="64" t="s">
        <v>1239</v>
      </c>
      <c r="C17" s="65">
        <f>COUNTIFS('2109'!$AB:$AB,'SEP 2021'!$B17,'2109'!$V:$V,'SEP 2021'!$B$9)</f>
        <v>7</v>
      </c>
      <c r="D17" s="66">
        <f>SUMIFS('2109'!$R:$R,'2109'!$AB:$AB,'SEP 2021'!$B17,'2109'!$V:$V,'SEP 2021'!$B$9)</f>
        <v>4717.6404999999995</v>
      </c>
      <c r="E17" s="67">
        <f t="shared" si="0"/>
        <v>4.6052631578947366E-2</v>
      </c>
      <c r="F17" s="70" t="s">
        <v>23327</v>
      </c>
      <c r="H17" s="69">
        <f>SUMIFS('2109'!$R:$R,'2109'!$AB:$AB,'SEP 2021'!$B17,'2109'!$V:$V,'SEP 2021'!$B$9,'2109'!$U:$U,'SEP 2021'!H$10)</f>
        <v>4717.6404999999995</v>
      </c>
      <c r="I17" s="69">
        <f>SUMIFS('2109'!$R:$R,'2109'!$AB:$AB,'SEP 2021'!$B17,'2109'!$V:$V,'SEP 2021'!$B$9,'2109'!$U:$U,'SEP 2021'!I$10)</f>
        <v>0</v>
      </c>
      <c r="J17" s="69">
        <f>SUMIFS('2109'!$R:$R,'2109'!$AB:$AB,'SEP 2021'!$B17,'2109'!$V:$V,'SEP 2021'!$B$9,'2109'!$U:$U,'SEP 2021'!J$10)</f>
        <v>0</v>
      </c>
      <c r="L17" s="99">
        <f>SUMIFS('2109'!$R:$R,'2109'!$V:$V,'SEP 2021'!$B$9,'2109'!$W:$W,'SEP 2021'!L$10,'2109'!$AB:$AB,'SEP 2021'!$B17)</f>
        <v>0</v>
      </c>
      <c r="M17" s="99">
        <f>SUMIFS('2109'!$R:$R,'2109'!$V:$V,'SEP 2021'!$B$9,'2109'!$W:$W,'SEP 2021'!M$10,'2109'!$AB:$AB,'SEP 2021'!$B17)</f>
        <v>0</v>
      </c>
      <c r="N17" s="100">
        <f>SUMIFS('2109'!$R:$R,'2109'!$V:$V,'SEP 2021'!$B$9,'2109'!$W:$W,'SEP 2021'!N$10,'2109'!$AB:$AB,'SEP 2021'!$B17)</f>
        <v>0</v>
      </c>
      <c r="O17" s="94">
        <f>SUMIFS('2109'!$R:$R,'2109'!$V:$V,'SEP 2021'!$B$9,'2109'!$W:$W,'SEP 2021'!O$10,'2109'!$AB:$AB,'SEP 2021'!$B17)</f>
        <v>0</v>
      </c>
      <c r="P17" s="94">
        <f>SUMIFS('2109'!$R:$R,'2109'!$V:$V,'SEP 2021'!$B$9,'2109'!$W:$W,'SEP 2021'!P$10,'2109'!$AB:$AB,'SEP 2021'!$B17)</f>
        <v>0</v>
      </c>
      <c r="Q17" s="94">
        <f>SUMIFS('2109'!$R:$R,'2109'!$V:$V,'SEP 2021'!$B$9,'2109'!$W:$W,'SEP 2021'!Q$10,'2109'!$AB:$AB,'SEP 2021'!$B17)</f>
        <v>4717.6404999999995</v>
      </c>
      <c r="R17" s="95">
        <f t="shared" si="1"/>
        <v>4717.6404999999995</v>
      </c>
      <c r="T17" s="96"/>
      <c r="U17" s="96"/>
      <c r="V17" s="97"/>
      <c r="W17" s="94"/>
      <c r="X17" s="94"/>
      <c r="Y17" s="95"/>
    </row>
    <row r="18" spans="1:26" ht="35.25" hidden="1" customHeight="1">
      <c r="B18" s="64" t="s">
        <v>23328</v>
      </c>
      <c r="C18" s="65">
        <f>COUNTIFS('2109'!$AB:$AB,'SEP 2021'!$B18,'2109'!$V:$V,'SEP 2021'!$B$9)</f>
        <v>0</v>
      </c>
      <c r="D18" s="66">
        <f>SUMIFS('2109'!$R:$R,'2109'!$AB:$AB,'SEP 2021'!$B18,'2109'!$V:$V,'SEP 2021'!$B$9)</f>
        <v>0</v>
      </c>
      <c r="E18" s="67">
        <f t="shared" si="0"/>
        <v>0</v>
      </c>
      <c r="F18" s="102" t="s">
        <v>244</v>
      </c>
      <c r="H18" s="69">
        <f>SUMIFS('2109'!$R:$R,'2109'!$AB:$AB,'SEP 2021'!$B18,'2109'!$V:$V,'SEP 2021'!$B$9,'2109'!$U:$U,'SEP 2021'!H$10)</f>
        <v>0</v>
      </c>
      <c r="I18" s="69">
        <f>SUMIFS('2109'!$R:$R,'2109'!$AB:$AB,'SEP 2021'!$B18,'2109'!$V:$V,'SEP 2021'!$B$9,'2109'!$U:$U,'SEP 2021'!I$10)</f>
        <v>0</v>
      </c>
      <c r="J18" s="69">
        <f>SUMIFS('2109'!$R:$R,'2109'!$AB:$AB,'SEP 2021'!$B18,'2109'!$V:$V,'SEP 2021'!$B$9,'2109'!$U:$U,'SEP 2021'!J$10)</f>
        <v>0</v>
      </c>
      <c r="L18" s="99">
        <f>SUMIFS('2109'!$R:$R,'2109'!$V:$V,'SEP 2021'!$B$9,'2109'!$W:$W,'SEP 2021'!L$10,'2109'!$AB:$AB,'SEP 2021'!$B18)</f>
        <v>0</v>
      </c>
      <c r="M18" s="99">
        <f>SUMIFS('2109'!$R:$R,'2109'!$V:$V,'SEP 2021'!$B$9,'2109'!$W:$W,'SEP 2021'!M$10,'2109'!$AB:$AB,'SEP 2021'!$B18)</f>
        <v>0</v>
      </c>
      <c r="N18" s="100">
        <f>SUMIFS('2109'!$R:$R,'2109'!$V:$V,'SEP 2021'!$B$9,'2109'!$W:$W,'SEP 2021'!N$10,'2109'!$AB:$AB,'SEP 2021'!$B18)</f>
        <v>0</v>
      </c>
      <c r="O18" s="94">
        <f>SUMIFS('2109'!$R:$R,'2109'!$V:$V,'SEP 2021'!$B$9,'2109'!$W:$W,'SEP 2021'!O$10,'2109'!$AB:$AB,'SEP 2021'!$B18)</f>
        <v>0</v>
      </c>
      <c r="P18" s="94">
        <f>SUMIFS('2109'!$R:$R,'2109'!$V:$V,'SEP 2021'!$B$9,'2109'!$W:$W,'SEP 2021'!P$10,'2109'!$AB:$AB,'SEP 2021'!$B18)</f>
        <v>0</v>
      </c>
      <c r="Q18" s="94">
        <f>SUMIFS('2109'!$R:$R,'2109'!$V:$V,'SEP 2021'!$B$9,'2109'!$W:$W,'SEP 2021'!Q$10,'2109'!$AB:$AB,'SEP 2021'!$B18)</f>
        <v>0</v>
      </c>
      <c r="R18" s="95">
        <f t="shared" si="1"/>
        <v>0</v>
      </c>
      <c r="T18" s="96"/>
      <c r="U18" s="96"/>
      <c r="V18" s="97"/>
      <c r="W18" s="94"/>
      <c r="X18" s="94"/>
      <c r="Y18" s="95"/>
    </row>
    <row r="19" spans="1:26" ht="40.5" hidden="1" customHeight="1">
      <c r="B19" s="64" t="s">
        <v>1234</v>
      </c>
      <c r="C19" s="65">
        <f>COUNTIFS('2109'!$AB:$AB,'SEP 2021'!$B19,'2109'!$V:$V,'SEP 2021'!$B$9)</f>
        <v>0</v>
      </c>
      <c r="D19" s="66">
        <f>SUMIFS('2109'!$R:$R,'2109'!$AB:$AB,'SEP 2021'!$B19,'2109'!$V:$V,'SEP 2021'!$B$9)</f>
        <v>0</v>
      </c>
      <c r="E19" s="67">
        <f t="shared" si="0"/>
        <v>0</v>
      </c>
      <c r="F19" s="70"/>
      <c r="H19" s="69">
        <f>SUMIFS('2109'!$R:$R,'2109'!$AB:$AB,'SEP 2021'!$B19,'2109'!$V:$V,'SEP 2021'!$B$9,'2109'!$U:$U,'SEP 2021'!H$10)</f>
        <v>0</v>
      </c>
      <c r="I19" s="69">
        <f>SUMIFS('2109'!$R:$R,'2109'!$AB:$AB,'SEP 2021'!$B19,'2109'!$V:$V,'SEP 2021'!$B$9,'2109'!$U:$U,'SEP 2021'!I$10)</f>
        <v>0</v>
      </c>
      <c r="J19" s="69">
        <f>SUMIFS('2109'!$R:$R,'2109'!$AB:$AB,'SEP 2021'!$B19,'2109'!$V:$V,'SEP 2021'!$B$9,'2109'!$U:$U,'SEP 2021'!J$10)</f>
        <v>0</v>
      </c>
      <c r="L19" s="99">
        <f>SUMIFS('2109'!$R:$R,'2109'!$V:$V,'SEP 2021'!$B$9,'2109'!$W:$W,'SEP 2021'!L$10,'2109'!$AB:$AB,'SEP 2021'!$B19)</f>
        <v>0</v>
      </c>
      <c r="M19" s="99">
        <f>SUMIFS('2109'!$R:$R,'2109'!$V:$V,'SEP 2021'!$B$9,'2109'!$W:$W,'SEP 2021'!M$10,'2109'!$AB:$AB,'SEP 2021'!$B19)</f>
        <v>0</v>
      </c>
      <c r="N19" s="100">
        <f>SUMIFS('2109'!$R:$R,'2109'!$V:$V,'SEP 2021'!$B$9,'2109'!$W:$W,'SEP 2021'!N$10,'2109'!$AB:$AB,'SEP 2021'!$B19)</f>
        <v>0</v>
      </c>
      <c r="O19" s="94">
        <f>SUMIFS('2109'!$R:$R,'2109'!$V:$V,'SEP 2021'!$B$9,'2109'!$W:$W,'SEP 2021'!O$10,'2109'!$AB:$AB,'SEP 2021'!$B19)</f>
        <v>0</v>
      </c>
      <c r="P19" s="94">
        <f>SUMIFS('2109'!$R:$R,'2109'!$V:$V,'SEP 2021'!$B$9,'2109'!$W:$W,'SEP 2021'!P$10,'2109'!$AB:$AB,'SEP 2021'!$B19)</f>
        <v>0</v>
      </c>
      <c r="Q19" s="94">
        <f>SUMIFS('2109'!$R:$R,'2109'!$V:$V,'SEP 2021'!$B$9,'2109'!$W:$W,'SEP 2021'!Q$10,'2109'!$AB:$AB,'SEP 2021'!$B19)</f>
        <v>0</v>
      </c>
      <c r="R19" s="95">
        <f t="shared" si="1"/>
        <v>0</v>
      </c>
      <c r="T19" s="96"/>
      <c r="U19" s="96"/>
      <c r="V19" s="97"/>
      <c r="W19" s="94"/>
      <c r="X19" s="94"/>
      <c r="Y19" s="95"/>
      <c r="Z19" s="101"/>
    </row>
    <row r="20" spans="1:26" ht="30" customHeight="1" thickBot="1">
      <c r="B20" s="64" t="s">
        <v>23329</v>
      </c>
      <c r="C20" s="65">
        <f>COUNTIFS('2109'!$AB:$AB,'SEP 2021'!$B20,'2109'!$V:$V,'SEP 2021'!$B$9)</f>
        <v>10</v>
      </c>
      <c r="D20" s="66">
        <f>SUMIFS('2109'!$R:$R,'2109'!$AB:$AB,'SEP 2021'!$B20,'2109'!$V:$V,'SEP 2021'!$B$9)</f>
        <v>9170.256400000002</v>
      </c>
      <c r="E20" s="67">
        <f>C20/$C$21</f>
        <v>6.5789473684210523E-2</v>
      </c>
      <c r="F20" s="103" t="s">
        <v>23330</v>
      </c>
      <c r="H20" s="69">
        <f>SUMIFS('2109'!$R:$R,'2109'!$AB:$AB,'SEP 2021'!$B20,'2109'!$V:$V,'SEP 2021'!$B$9,'2109'!$U:$U,'SEP 2021'!H$10)</f>
        <v>9170.256400000002</v>
      </c>
      <c r="I20" s="69">
        <f>SUMIFS('2109'!$R:$R,'2109'!$AB:$AB,'SEP 2021'!$B20,'2109'!$V:$V,'SEP 2021'!$B$9,'2109'!$U:$U,'SEP 2021'!I$10)</f>
        <v>0</v>
      </c>
      <c r="J20" s="69">
        <f>SUMIFS('2109'!$R:$R,'2109'!$AB:$AB,'SEP 2021'!$B20,'2109'!$V:$V,'SEP 2021'!$B$9,'2109'!$U:$U,'SEP 2021'!J$10)</f>
        <v>0</v>
      </c>
      <c r="L20" s="99">
        <f>SUMIFS('2109'!$R:$R,'2109'!$V:$V,'SEP 2021'!$B$9,'2109'!$W:$W,'SEP 2021'!L$10,'2109'!$AB:$AB,'SEP 2021'!$B20)</f>
        <v>0</v>
      </c>
      <c r="M20" s="99">
        <f>SUMIFS('2109'!$R:$R,'2109'!$V:$V,'SEP 2021'!$B$9,'2109'!$W:$W,'SEP 2021'!M$10,'2109'!$AB:$AB,'SEP 2021'!$B20)</f>
        <v>0</v>
      </c>
      <c r="N20" s="100">
        <f>SUMIFS('2109'!$R:$R,'2109'!$V:$V,'SEP 2021'!$B$9,'2109'!$W:$W,'SEP 2021'!N$10,'2109'!$AB:$AB,'SEP 2021'!$B20)</f>
        <v>0</v>
      </c>
      <c r="O20" s="104">
        <f>SUMIFS('2109'!$R:$R,'2109'!$V:$V,'SEP 2021'!$B$9,'2109'!$W:$W,'SEP 2021'!O$10,'2109'!$AB:$AB,'SEP 2021'!$B20)</f>
        <v>0</v>
      </c>
      <c r="P20" s="104">
        <f>SUMIFS('2109'!$R:$R,'2109'!$V:$V,'SEP 2021'!$B$9,'2109'!$W:$W,'SEP 2021'!P$10,'2109'!$AB:$AB,'SEP 2021'!$B20)</f>
        <v>0</v>
      </c>
      <c r="Q20" s="104">
        <f>SUMIFS('2109'!$R:$R,'2109'!$V:$V,'SEP 2021'!$B$9,'2109'!$W:$W,'SEP 2021'!Q$10,'2109'!$AB:$AB,'SEP 2021'!$B20)</f>
        <v>9170.256400000002</v>
      </c>
      <c r="R20" s="105">
        <f t="shared" si="1"/>
        <v>9170.256400000002</v>
      </c>
      <c r="T20" s="106"/>
      <c r="U20" s="106"/>
      <c r="V20" s="107"/>
      <c r="W20" s="104"/>
      <c r="X20" s="104"/>
      <c r="Y20" s="105"/>
    </row>
    <row r="21" spans="1:26" ht="30" customHeight="1" thickTop="1" thickBot="1">
      <c r="B21" s="71"/>
      <c r="C21" s="72">
        <f>SUM(C11:C20)</f>
        <v>152</v>
      </c>
      <c r="D21" s="73">
        <f>SUM(D11:D20)</f>
        <v>17177.035000000003</v>
      </c>
      <c r="E21" s="74">
        <f>SUM(E11:E20)</f>
        <v>1</v>
      </c>
      <c r="F21" s="108"/>
      <c r="H21" s="73">
        <f>SUM(H11:H20)</f>
        <v>16688.734400000001</v>
      </c>
      <c r="I21" s="73">
        <f>SUM(I11:I20)</f>
        <v>488.30060000000003</v>
      </c>
      <c r="J21" s="73">
        <f t="shared" ref="J21" si="2">SUM(J11:J20)</f>
        <v>0</v>
      </c>
      <c r="L21" s="109">
        <f>SUM(L11:L20)</f>
        <v>0</v>
      </c>
      <c r="M21" s="109">
        <f t="shared" ref="M21:Q21" si="3">SUM(M11:M20)</f>
        <v>0</v>
      </c>
      <c r="N21" s="110">
        <f t="shared" si="3"/>
        <v>0</v>
      </c>
      <c r="O21" s="111">
        <f t="shared" si="3"/>
        <v>338.6465</v>
      </c>
      <c r="P21" s="111">
        <f t="shared" ref="P21" si="4">SUM(P11:P20)</f>
        <v>2950.4916000000003</v>
      </c>
      <c r="Q21" s="111">
        <f t="shared" si="3"/>
        <v>13887.896900000002</v>
      </c>
      <c r="R21" s="112">
        <f>SUM(R11:R20)</f>
        <v>17177.035000000003</v>
      </c>
      <c r="T21" s="113"/>
      <c r="U21" s="113"/>
      <c r="V21" s="114"/>
      <c r="W21" s="111"/>
      <c r="X21" s="111"/>
      <c r="Y21" s="112"/>
    </row>
    <row r="23" spans="1:26" ht="24.95" customHeight="1" thickBot="1">
      <c r="A23" s="83" t="s">
        <v>23331</v>
      </c>
      <c r="B23" s="60" t="s">
        <v>23321</v>
      </c>
      <c r="C23" s="61" t="s">
        <v>23312</v>
      </c>
      <c r="D23" s="61" t="s">
        <v>23313</v>
      </c>
      <c r="E23" s="61" t="s">
        <v>23314</v>
      </c>
      <c r="F23" s="62" t="s">
        <v>23315</v>
      </c>
      <c r="H23" s="206" t="s">
        <v>23311</v>
      </c>
      <c r="I23" s="206"/>
      <c r="J23" s="206"/>
      <c r="L23" s="81" t="s">
        <v>23319</v>
      </c>
      <c r="M23" s="81"/>
      <c r="N23" s="82"/>
      <c r="T23" s="81" t="s">
        <v>23320</v>
      </c>
      <c r="U23" s="82"/>
      <c r="V23" s="82"/>
    </row>
    <row r="24" spans="1:26" ht="24.95" customHeight="1">
      <c r="B24" s="115" t="s">
        <v>1243</v>
      </c>
      <c r="C24" s="116">
        <f>C13</f>
        <v>7</v>
      </c>
      <c r="D24" s="117">
        <f>D13</f>
        <v>338.6465</v>
      </c>
      <c r="E24" s="118">
        <f>E13</f>
        <v>4.6052631578947366E-2</v>
      </c>
      <c r="F24" s="119" t="s">
        <v>23332</v>
      </c>
      <c r="H24" s="63" t="s">
        <v>41</v>
      </c>
      <c r="I24" s="63" t="s">
        <v>43</v>
      </c>
      <c r="J24" s="63" t="s">
        <v>23316</v>
      </c>
      <c r="L24" s="84">
        <v>202107</v>
      </c>
      <c r="M24" s="84">
        <v>202108</v>
      </c>
      <c r="N24" s="85">
        <v>202109</v>
      </c>
      <c r="O24" s="86">
        <v>202110</v>
      </c>
      <c r="P24" s="86">
        <v>202111</v>
      </c>
      <c r="Q24" s="86" t="s">
        <v>244</v>
      </c>
      <c r="R24" s="87" t="s">
        <v>23322</v>
      </c>
      <c r="T24" s="88">
        <v>202011</v>
      </c>
      <c r="U24" s="88">
        <v>202012</v>
      </c>
      <c r="V24" s="89">
        <v>202101</v>
      </c>
      <c r="W24" s="86">
        <v>202102</v>
      </c>
      <c r="X24" s="86" t="s">
        <v>244</v>
      </c>
      <c r="Y24" s="87" t="s">
        <v>23322</v>
      </c>
    </row>
    <row r="25" spans="1:26" ht="24.95" customHeight="1">
      <c r="B25" s="120" t="s">
        <v>1238</v>
      </c>
      <c r="C25" s="65">
        <f>COUNTIFS('2109'!$AB:$AB,'SEP 2021'!$B$24,'2109'!$AC:$AC,'SEP 2021'!$B25,'2109'!$V:$V,'SEP 2021'!$B$9)</f>
        <v>7</v>
      </c>
      <c r="D25" s="66">
        <f>SUMIFS('2109'!$R:$R,'2109'!$V:$V,'SEP 2021'!$B$9,'2109'!$AC:$AC,'SEP 2021'!$B25,'2109'!$AB:$AB,'SEP 2021'!$B$24)</f>
        <v>338.6465</v>
      </c>
      <c r="E25" s="67">
        <f>C25/$C$27</f>
        <v>1</v>
      </c>
      <c r="F25" s="68" t="s">
        <v>23367</v>
      </c>
      <c r="H25" s="69">
        <f>SUMIFS('2109'!$R:$R,'2109'!$V:$V,'SEP 2021'!$B$9,'2109'!$U:$U,'SEP 2021'!H$24,'2109'!$AC:$AC,'SEP 2021'!$B25,'2109'!$AB:$AB,'SEP 2021'!$B$24)</f>
        <v>0</v>
      </c>
      <c r="I25" s="69">
        <f>SUMIFS('2109'!$R:$R,'2109'!$V:$V,'SEP 2021'!$B$9,'2109'!$U:$U,'SEP 2021'!I$24,'2109'!$AC:$AC,'SEP 2021'!$B25,'2109'!$AB:$AB,'SEP 2021'!$B$24)</f>
        <v>338.6465</v>
      </c>
      <c r="J25" s="69">
        <f>SUMIFS('2109'!$R:$R,'2109'!$V:$V,'SEP 2021'!$B$9,'2109'!$U:$U,'SEP 2021'!J$24,'2109'!$AC:$AC,'SEP 2021'!$B25,'2109'!$AB:$AB,'SEP 2021'!$B$24)</f>
        <v>0</v>
      </c>
      <c r="L25" s="92">
        <f>SUMIFS('2109'!$R:$R,'2109'!$V:$V,'SEP 2021'!$B$9,'2109'!$W:$W,'SEP 2021'!L$24,'2109'!$AC:$AC,'SEP 2021'!$B25,'2109'!$AB:$AB,'SEP 2021'!$B$24)</f>
        <v>0</v>
      </c>
      <c r="M25" s="92">
        <f>SUMIFS('2109'!$R:$R,'2109'!$V:$V,'SEP 2021'!$B$9,'2109'!$W:$W,'SEP 2021'!M$24,'2109'!$AC:$AC,'SEP 2021'!$B25,'2109'!$AB:$AB,'SEP 2021'!$B$24)</f>
        <v>0</v>
      </c>
      <c r="N25" s="93">
        <f>SUMIFS('2109'!$R:$R,'2109'!$V:$V,'SEP 2021'!$B$9,'2109'!$W:$W,'SEP 2021'!N$24,'2109'!$AC:$AC,'SEP 2021'!$B25,'2109'!$AB:$AB,'SEP 2021'!$B$24)</f>
        <v>0</v>
      </c>
      <c r="O25" s="121">
        <f>SUMIFS('2109'!$R:$R,'2109'!$V:$V,'SEP 2021'!$B$9,'2109'!$W:$W,'SEP 2021'!O$24,'2109'!$AC:$AC,'SEP 2021'!$B25,'2109'!$AB:$AB,'SEP 2021'!$B$24)</f>
        <v>338.6465</v>
      </c>
      <c r="P25" s="121">
        <f>SUMIFS('2109'!$R:$R,'2109'!$V:$V,'SEP 2021'!$B$9,'2109'!$W:$W,'SEP 2021'!P$24,'2109'!$AC:$AC,'SEP 2021'!$B25,'2109'!$AB:$AB,'SEP 2021'!$B$24)</f>
        <v>0</v>
      </c>
      <c r="Q25" s="121">
        <f>SUMIFS('2109'!$R:$R,'2109'!$V:$V,'SEP 2021'!$B$9,'2109'!$W:$W,'SEP 2021'!Q$24,'2109'!$AC:$AC,'SEP 2021'!$B25,'2109'!$AB:$AB,'SEP 2021'!$B$24)</f>
        <v>0</v>
      </c>
      <c r="R25" s="122">
        <f>SUM(L25:Q25)</f>
        <v>338.6465</v>
      </c>
      <c r="T25" s="96"/>
      <c r="U25" s="96"/>
      <c r="V25" s="97"/>
      <c r="W25" s="94"/>
      <c r="X25" s="94"/>
      <c r="Y25" s="95"/>
    </row>
    <row r="26" spans="1:26" ht="24.95" customHeight="1" thickBot="1">
      <c r="B26" s="120" t="s">
        <v>1236</v>
      </c>
      <c r="C26" s="65">
        <f>COUNTIFS('2109'!$AB:$AB,'SEP 2021'!$B$24,'2109'!$AC:$AC,'SEP 2021'!$B26,'2109'!$V:$V,'SEP 2021'!$B$9)</f>
        <v>0</v>
      </c>
      <c r="D26" s="66">
        <f>SUMIFS('2109'!$R:$R,'2109'!$V:$V,'SEP 2021'!$B$9,'2109'!$AC:$AC,'SEP 2021'!$B26,'2109'!$AB:$AB,'SEP 2021'!$B$24)</f>
        <v>0</v>
      </c>
      <c r="E26" s="67">
        <f>C26/$C$27</f>
        <v>0</v>
      </c>
      <c r="F26" s="68" t="s">
        <v>23333</v>
      </c>
      <c r="H26" s="69">
        <f>SUMIFS('2109'!$R:$R,'2109'!$V:$V,'SEP 2021'!$B$9,'2109'!$U:$U,'SEP 2021'!H$24,'2109'!$AC:$AC,'SEP 2021'!$B26,'2109'!$AB:$AB,'SEP 2021'!$B$24)</f>
        <v>0</v>
      </c>
      <c r="I26" s="69">
        <f>SUMIFS('2109'!$R:$R,'2109'!$V:$V,'SEP 2021'!$B$9,'2109'!$U:$U,'SEP 2021'!I$24,'2109'!$AC:$AC,'SEP 2021'!$B26,'2109'!$AB:$AB,'SEP 2021'!$B$24)</f>
        <v>0</v>
      </c>
      <c r="J26" s="69">
        <f>SUMIFS('2109'!$R:$R,'2109'!$V:$V,'SEP 2021'!$B$9,'2109'!$U:$U,'SEP 2021'!J$24,'2109'!$AC:$AC,'SEP 2021'!$B26,'2109'!$AB:$AB,'SEP 2021'!$B$24)</f>
        <v>0</v>
      </c>
      <c r="L26" s="99">
        <f>SUMIFS('2109'!$R:$R,'2109'!$V:$V,'SEP 2021'!$B$9,'2109'!$W:$W,'SEP 2021'!L$24,'2109'!$AC:$AC,'SEP 2021'!$B26,'2109'!$AB:$AB,'SEP 2021'!$B$24)</f>
        <v>0</v>
      </c>
      <c r="M26" s="99">
        <f>SUMIFS('2109'!$R:$R,'2109'!$V:$V,'SEP 2021'!$B$9,'2109'!$W:$W,'SEP 2021'!M$24,'2109'!$AC:$AC,'SEP 2021'!$B26,'2109'!$AB:$AB,'SEP 2021'!$B$24)</f>
        <v>0</v>
      </c>
      <c r="N26" s="100">
        <f>SUMIFS('2109'!$R:$R,'2109'!$V:$V,'SEP 2021'!$B$9,'2109'!$W:$W,'SEP 2021'!N$24,'2109'!$AC:$AC,'SEP 2021'!$B26,'2109'!$AB:$AB,'SEP 2021'!$B$24)</f>
        <v>0</v>
      </c>
      <c r="O26" s="123">
        <f>SUMIFS('2109'!$R:$R,'2109'!$V:$V,'SEP 2021'!$B$9,'2109'!$W:$W,'SEP 2021'!O$24,'2109'!$AC:$AC,'SEP 2021'!$B26,'2109'!$AB:$AB,'SEP 2021'!$B$24)</f>
        <v>0</v>
      </c>
      <c r="P26" s="123">
        <f>SUMIFS('2109'!$R:$R,'2109'!$V:$V,'SEP 2021'!$B$9,'2109'!$W:$W,'SEP 2021'!P$24,'2109'!$AC:$AC,'SEP 2021'!$B26,'2109'!$AB:$AB,'SEP 2021'!$B$24)</f>
        <v>0</v>
      </c>
      <c r="Q26" s="123">
        <f>SUMIFS('2109'!$R:$R,'2109'!$V:$V,'SEP 2021'!$B$9,'2109'!$W:$W,'SEP 2021'!Q$24,'2109'!$AC:$AC,'SEP 2021'!$B26,'2109'!$AB:$AB,'SEP 2021'!$B$24)</f>
        <v>0</v>
      </c>
      <c r="R26" s="122">
        <f>SUM(L26:Q26)</f>
        <v>0</v>
      </c>
      <c r="T26" s="106"/>
      <c r="U26" s="106"/>
      <c r="V26" s="107"/>
      <c r="W26" s="104"/>
      <c r="X26" s="104"/>
      <c r="Y26" s="105"/>
    </row>
    <row r="27" spans="1:26" ht="24.95" customHeight="1" thickTop="1" thickBot="1">
      <c r="B27" s="71"/>
      <c r="C27" s="72">
        <f>SUM(C25:C26)</f>
        <v>7</v>
      </c>
      <c r="D27" s="73">
        <f>SUM(D25:D26)</f>
        <v>338.6465</v>
      </c>
      <c r="E27" s="74">
        <f>SUM(E25:E26)</f>
        <v>1</v>
      </c>
      <c r="F27" s="108"/>
      <c r="H27" s="73">
        <f>SUM(H25:H26)</f>
        <v>0</v>
      </c>
      <c r="I27" s="73">
        <f>SUM(I25:I26)</f>
        <v>338.6465</v>
      </c>
      <c r="J27" s="73">
        <f t="shared" ref="J27" si="5">SUM(J25:J26)</f>
        <v>0</v>
      </c>
      <c r="L27" s="109">
        <f>SUM(L25:L26)</f>
        <v>0</v>
      </c>
      <c r="M27" s="109">
        <f>SUM(M25:M26)</f>
        <v>0</v>
      </c>
      <c r="N27" s="110">
        <f t="shared" ref="N27:Q27" si="6">SUM(N25:N26)</f>
        <v>0</v>
      </c>
      <c r="O27" s="124">
        <f>SUM(O25:O26)</f>
        <v>338.6465</v>
      </c>
      <c r="P27" s="124">
        <f t="shared" ref="P27" si="7">SUM(P25:P26)</f>
        <v>0</v>
      </c>
      <c r="Q27" s="124">
        <f t="shared" si="6"/>
        <v>0</v>
      </c>
      <c r="R27" s="112">
        <f>SUM(R25:R26)</f>
        <v>338.6465</v>
      </c>
      <c r="T27" s="113"/>
      <c r="U27" s="113"/>
      <c r="V27" s="114"/>
      <c r="W27" s="111"/>
      <c r="X27" s="111"/>
      <c r="Y27" s="112"/>
    </row>
    <row r="28" spans="1:26" ht="24.95" customHeight="1">
      <c r="B28" s="76"/>
      <c r="C28" s="76"/>
      <c r="D28" s="77"/>
      <c r="E28" s="78"/>
      <c r="F28" s="76"/>
      <c r="H28" s="77"/>
      <c r="I28" s="77"/>
      <c r="J28" s="77"/>
      <c r="T28" s="125"/>
      <c r="U28" s="125"/>
      <c r="V28" s="126"/>
      <c r="W28" s="127"/>
      <c r="X28" s="127"/>
      <c r="Y28" s="128"/>
    </row>
    <row r="29" spans="1:26" ht="30" customHeight="1">
      <c r="A29" s="83" t="s">
        <v>23334</v>
      </c>
      <c r="B29" s="60" t="s">
        <v>23335</v>
      </c>
      <c r="C29" s="61" t="s">
        <v>23312</v>
      </c>
      <c r="D29" s="61" t="s">
        <v>23313</v>
      </c>
      <c r="E29" s="61" t="s">
        <v>23314</v>
      </c>
      <c r="F29" s="62" t="s">
        <v>23315</v>
      </c>
    </row>
    <row r="30" spans="1:26" ht="30" customHeight="1">
      <c r="B30" s="64" t="s">
        <v>266</v>
      </c>
      <c r="C30" s="65">
        <f>COUNTIFS('2109'!$X:$X,'SEP 2021'!$B30)</f>
        <v>111</v>
      </c>
      <c r="D30" s="65">
        <f>SUMIFS('2109'!$R:$R,'2109'!$X:$X,'SEP 2021'!$B30)</f>
        <v>0</v>
      </c>
      <c r="E30" s="67">
        <f>C30/$C$36</f>
        <v>0.6607142857142857</v>
      </c>
      <c r="F30" s="68" t="s">
        <v>23336</v>
      </c>
    </row>
    <row r="31" spans="1:26" ht="30" customHeight="1">
      <c r="B31" s="64" t="s">
        <v>256</v>
      </c>
      <c r="C31" s="65">
        <f>COUNTIFS('2109'!$X:$X,'SEP 2021'!$B31)</f>
        <v>9</v>
      </c>
      <c r="D31" s="65">
        <f>SUMIFS('2109'!$R:$R,'2109'!$X:$X,'SEP 2021'!$B31)</f>
        <v>0</v>
      </c>
      <c r="E31" s="67">
        <f>C31/$C$36</f>
        <v>5.3571428571428568E-2</v>
      </c>
      <c r="F31" s="68" t="s">
        <v>23336</v>
      </c>
    </row>
    <row r="32" spans="1:26" ht="30" customHeight="1">
      <c r="B32" s="64" t="s">
        <v>257</v>
      </c>
      <c r="C32" s="65">
        <f>COUNTIFS('2109'!$X:$X,'SEP 2021'!$B32)</f>
        <v>35</v>
      </c>
      <c r="D32" s="65">
        <f>SUMIFS('2109'!$R:$R,'2109'!$X:$X,'SEP 2021'!$B32)</f>
        <v>0</v>
      </c>
      <c r="E32" s="67">
        <f t="shared" ref="E32:E34" si="8">C32/$C$36</f>
        <v>0.20833333333333334</v>
      </c>
      <c r="F32" s="68" t="s">
        <v>23336</v>
      </c>
    </row>
    <row r="33" spans="2:6" ht="30" customHeight="1">
      <c r="B33" s="64" t="s">
        <v>255</v>
      </c>
      <c r="C33" s="65">
        <f>COUNTIFS('2109'!$X:$X,'SEP 2021'!$B33)</f>
        <v>9</v>
      </c>
      <c r="D33" s="65">
        <f>SUMIFS('2109'!$R:$R,'2109'!$X:$X,'SEP 2021'!$B33)</f>
        <v>0</v>
      </c>
      <c r="E33" s="67">
        <f>C33/$C$36</f>
        <v>5.3571428571428568E-2</v>
      </c>
      <c r="F33" s="68" t="s">
        <v>23336</v>
      </c>
    </row>
    <row r="34" spans="2:6" ht="30" customHeight="1">
      <c r="B34" s="64" t="s">
        <v>267</v>
      </c>
      <c r="C34" s="65">
        <f>COUNTIFS('2109'!$X:$X,'SEP 2021'!$B34)</f>
        <v>2</v>
      </c>
      <c r="D34" s="65">
        <f>SUMIFS('2109'!$R:$R,'2109'!$X:$X,'SEP 2021'!$B34)</f>
        <v>0</v>
      </c>
      <c r="E34" s="67">
        <f t="shared" si="8"/>
        <v>1.1904761904761904E-2</v>
      </c>
      <c r="F34" s="68" t="s">
        <v>23336</v>
      </c>
    </row>
    <row r="35" spans="2:6" ht="30" customHeight="1">
      <c r="B35" s="64" t="s">
        <v>258</v>
      </c>
      <c r="C35" s="65">
        <f>COUNTIFS('2109'!$X:$X,'SEP 2021'!$B35)</f>
        <v>2</v>
      </c>
      <c r="D35" s="65">
        <f>SUMIFS('2109'!$R:$R,'2109'!$X:$X,'SEP 2021'!$B35)</f>
        <v>0</v>
      </c>
      <c r="E35" s="67">
        <f>C35/$C$36</f>
        <v>1.1904761904761904E-2</v>
      </c>
      <c r="F35" s="68" t="s">
        <v>23336</v>
      </c>
    </row>
    <row r="36" spans="2:6" ht="30" customHeight="1">
      <c r="B36" s="71"/>
      <c r="C36" s="72">
        <f>SUM(C30:C35)</f>
        <v>168</v>
      </c>
      <c r="D36" s="72">
        <f>SUM(D30:D35)</f>
        <v>0</v>
      </c>
      <c r="E36" s="74">
        <f>SUM(E30:E35)</f>
        <v>1</v>
      </c>
      <c r="F36" s="108"/>
    </row>
    <row r="1478" spans="45:45" ht="24.95" customHeight="1">
      <c r="AS1478" s="129" t="s">
        <v>23337</v>
      </c>
    </row>
  </sheetData>
  <mergeCells count="3">
    <mergeCell ref="H2:J2"/>
    <mergeCell ref="H9:J9"/>
    <mergeCell ref="H23:J23"/>
  </mergeCells>
  <pageMargins left="0.7" right="0.7" top="0.75" bottom="0.75" header="0.3" footer="0.3"/>
  <pageSetup paperSize="9" scale="28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66"/>
  </sheetPr>
  <dimension ref="A1:V42"/>
  <sheetViews>
    <sheetView zoomScale="75" zoomScaleNormal="75" workbookViewId="0">
      <selection activeCell="A20" sqref="A20:XFD20"/>
    </sheetView>
  </sheetViews>
  <sheetFormatPr defaultColWidth="25.625" defaultRowHeight="24.95" customHeight="1"/>
  <cols>
    <col min="1" max="1" width="2.25" style="130" customWidth="1"/>
    <col min="2" max="2" width="32.5" style="130" bestFit="1" customWidth="1"/>
    <col min="3" max="3" width="10" style="130" customWidth="1"/>
    <col min="4" max="4" width="12.375" style="130" customWidth="1"/>
    <col min="5" max="5" width="8.625" style="130" customWidth="1"/>
    <col min="6" max="6" width="10" style="130" customWidth="1"/>
    <col min="7" max="7" width="12.375" style="130" customWidth="1"/>
    <col min="8" max="8" width="9.5" style="130" customWidth="1"/>
    <col min="9" max="9" width="12.375" style="130" customWidth="1"/>
    <col min="10" max="10" width="11.75" style="130" customWidth="1"/>
    <col min="11" max="11" width="5.625" style="130" customWidth="1"/>
    <col min="12" max="20" width="11.5" style="130" customWidth="1"/>
    <col min="21" max="21" width="8.5" style="130" bestFit="1" customWidth="1"/>
    <col min="22" max="16384" width="25.625" style="130"/>
  </cols>
  <sheetData>
    <row r="1" spans="1:21" ht="16.5" customHeight="1"/>
    <row r="2" spans="1:21" s="131" customFormat="1" ht="24.95" customHeight="1">
      <c r="B2" s="132" t="s">
        <v>23338</v>
      </c>
    </row>
    <row r="3" spans="1:21" ht="24.95" customHeight="1">
      <c r="B3" s="130" t="s">
        <v>23368</v>
      </c>
    </row>
    <row r="4" spans="1:21" ht="24.95" customHeight="1" thickBot="1">
      <c r="L4" s="211" t="s">
        <v>23311</v>
      </c>
      <c r="M4" s="211"/>
      <c r="N4" s="211"/>
      <c r="O4" s="211"/>
      <c r="P4" s="211"/>
      <c r="Q4" s="211"/>
      <c r="R4" s="211"/>
      <c r="S4" s="211"/>
      <c r="T4" s="211"/>
    </row>
    <row r="5" spans="1:21" ht="30" customHeight="1">
      <c r="C5" s="207">
        <v>44409</v>
      </c>
      <c r="D5" s="208"/>
      <c r="E5" s="209"/>
      <c r="F5" s="207">
        <v>44440</v>
      </c>
      <c r="G5" s="208"/>
      <c r="H5" s="209"/>
      <c r="I5" s="213" t="s">
        <v>23339</v>
      </c>
      <c r="J5" s="210"/>
      <c r="L5" s="207">
        <v>44409</v>
      </c>
      <c r="M5" s="208"/>
      <c r="N5" s="209"/>
      <c r="O5" s="207">
        <v>44440</v>
      </c>
      <c r="P5" s="208"/>
      <c r="Q5" s="209"/>
      <c r="R5" s="214" t="s">
        <v>23339</v>
      </c>
      <c r="S5" s="212"/>
      <c r="T5" s="212"/>
    </row>
    <row r="6" spans="1:21" ht="30" customHeight="1">
      <c r="B6" s="133"/>
      <c r="C6" s="134" t="s">
        <v>23312</v>
      </c>
      <c r="D6" s="135" t="s">
        <v>23313</v>
      </c>
      <c r="E6" s="136" t="s">
        <v>23314</v>
      </c>
      <c r="F6" s="134" t="s">
        <v>23312</v>
      </c>
      <c r="G6" s="135" t="s">
        <v>23313</v>
      </c>
      <c r="H6" s="136" t="s">
        <v>23314</v>
      </c>
      <c r="I6" s="137" t="s">
        <v>23312</v>
      </c>
      <c r="J6" s="138" t="s">
        <v>23313</v>
      </c>
      <c r="L6" s="139" t="s">
        <v>41</v>
      </c>
      <c r="M6" s="140" t="s">
        <v>43</v>
      </c>
      <c r="N6" s="141" t="s">
        <v>23316</v>
      </c>
      <c r="O6" s="139" t="s">
        <v>41</v>
      </c>
      <c r="P6" s="140" t="s">
        <v>43</v>
      </c>
      <c r="Q6" s="141" t="s">
        <v>23316</v>
      </c>
      <c r="R6" s="142" t="s">
        <v>41</v>
      </c>
      <c r="S6" s="143" t="s">
        <v>43</v>
      </c>
      <c r="T6" s="143" t="s">
        <v>23316</v>
      </c>
    </row>
    <row r="7" spans="1:21" ht="30" customHeight="1">
      <c r="B7" s="144" t="s">
        <v>46</v>
      </c>
      <c r="C7" s="145">
        <v>99</v>
      </c>
      <c r="D7" s="146">
        <v>21461.592499999999</v>
      </c>
      <c r="E7" s="147"/>
      <c r="F7" s="145">
        <f>'SEP 2021'!C4</f>
        <v>152</v>
      </c>
      <c r="G7" s="146">
        <f>'SEP 2021'!D4</f>
        <v>17177.035</v>
      </c>
      <c r="H7" s="147">
        <f>'SEP 2021'!E4</f>
        <v>0.40750670241286863</v>
      </c>
      <c r="I7" s="148">
        <f>+F7-+C7</f>
        <v>53</v>
      </c>
      <c r="J7" s="148">
        <f>+G7-+D7</f>
        <v>-4284.557499999999</v>
      </c>
      <c r="L7" s="149">
        <v>18185.599600000001</v>
      </c>
      <c r="M7" s="150">
        <v>3275.9929000000002</v>
      </c>
      <c r="N7" s="151">
        <v>0</v>
      </c>
      <c r="O7" s="149">
        <f>'SEP 2021'!H4</f>
        <v>16688.734400000001</v>
      </c>
      <c r="P7" s="150">
        <f>'SEP 2021'!I4</f>
        <v>488.30059999999997</v>
      </c>
      <c r="Q7" s="151">
        <f>'SEP 2021'!J4</f>
        <v>0</v>
      </c>
      <c r="R7" s="148">
        <f>+O7-+L7</f>
        <v>-1496.8652000000002</v>
      </c>
      <c r="S7" s="148">
        <f>+P7-+M7</f>
        <v>-2787.6923000000002</v>
      </c>
      <c r="T7" s="148">
        <f t="shared" ref="S7:T9" si="0">+Q7-+N7</f>
        <v>0</v>
      </c>
    </row>
    <row r="8" spans="1:21" ht="30" customHeight="1">
      <c r="B8" s="144" t="s">
        <v>574</v>
      </c>
      <c r="C8" s="145">
        <v>164</v>
      </c>
      <c r="D8" s="146">
        <v>0</v>
      </c>
      <c r="E8" s="147"/>
      <c r="F8" s="145">
        <f>'SEP 2021'!C5</f>
        <v>168</v>
      </c>
      <c r="G8" s="146">
        <f>'SEP 2021'!D5</f>
        <v>0</v>
      </c>
      <c r="H8" s="147">
        <f>'SEP 2021'!E5</f>
        <v>0.45040214477211798</v>
      </c>
      <c r="I8" s="148">
        <f t="shared" ref="I8" si="1">+F8-+C8</f>
        <v>4</v>
      </c>
      <c r="J8" s="148">
        <f>+G8-+D8</f>
        <v>0</v>
      </c>
      <c r="L8" s="149">
        <v>0</v>
      </c>
      <c r="M8" s="150">
        <v>0</v>
      </c>
      <c r="N8" s="151">
        <v>0</v>
      </c>
      <c r="O8" s="149">
        <f>'SEP 2021'!H5</f>
        <v>0</v>
      </c>
      <c r="P8" s="150">
        <f>'SEP 2021'!I5</f>
        <v>0</v>
      </c>
      <c r="Q8" s="151">
        <f>'SEP 2021'!J5</f>
        <v>0</v>
      </c>
      <c r="R8" s="148">
        <f>+O8-+L8</f>
        <v>0</v>
      </c>
      <c r="S8" s="148">
        <f t="shared" si="0"/>
        <v>0</v>
      </c>
      <c r="T8" s="148">
        <f t="shared" si="0"/>
        <v>0</v>
      </c>
    </row>
    <row r="9" spans="1:21" ht="30" customHeight="1">
      <c r="B9" s="144" t="s">
        <v>45</v>
      </c>
      <c r="C9" s="145">
        <v>134</v>
      </c>
      <c r="D9" s="146">
        <v>0</v>
      </c>
      <c r="E9" s="147"/>
      <c r="F9" s="145">
        <f>'SEP 2021'!C6</f>
        <v>53</v>
      </c>
      <c r="G9" s="146">
        <f>'SEP 2021'!D6</f>
        <v>232.9701</v>
      </c>
      <c r="H9" s="147">
        <f>'SEP 2021'!E6</f>
        <v>0.14209115281501342</v>
      </c>
      <c r="I9" s="148">
        <f>+F9-+C9</f>
        <v>-81</v>
      </c>
      <c r="J9" s="148">
        <f>+G9-+D9</f>
        <v>232.9701</v>
      </c>
      <c r="L9" s="149">
        <v>0</v>
      </c>
      <c r="M9" s="150">
        <v>0</v>
      </c>
      <c r="N9" s="151">
        <v>0</v>
      </c>
      <c r="O9" s="149">
        <f>'SEP 2021'!H6</f>
        <v>0</v>
      </c>
      <c r="P9" s="150">
        <f>'SEP 2021'!I6</f>
        <v>232.9701</v>
      </c>
      <c r="Q9" s="151">
        <f>'SEP 2021'!J6</f>
        <v>0</v>
      </c>
      <c r="R9" s="148">
        <f>+O9-+L9</f>
        <v>0</v>
      </c>
      <c r="S9" s="148">
        <f>+P9-+M9</f>
        <v>232.9701</v>
      </c>
      <c r="T9" s="148">
        <f t="shared" si="0"/>
        <v>0</v>
      </c>
    </row>
    <row r="10" spans="1:21" s="152" customFormat="1" ht="30" customHeight="1" thickBot="1">
      <c r="B10" s="153"/>
      <c r="C10" s="154">
        <v>397</v>
      </c>
      <c r="D10" s="155">
        <v>21461.592499999999</v>
      </c>
      <c r="E10" s="156"/>
      <c r="F10" s="154">
        <f>SUM(F7:F9)</f>
        <v>373</v>
      </c>
      <c r="G10" s="155">
        <f t="shared" ref="G10:H10" si="2">SUM(G7:G9)</f>
        <v>17410.005099999998</v>
      </c>
      <c r="H10" s="156">
        <f t="shared" si="2"/>
        <v>1</v>
      </c>
      <c r="I10" s="157">
        <f>SUM(I7:I9)</f>
        <v>-24</v>
      </c>
      <c r="J10" s="157">
        <f>SUM(J7:J9)</f>
        <v>-4051.587399999999</v>
      </c>
      <c r="L10" s="158">
        <v>18185.599600000001</v>
      </c>
      <c r="M10" s="155">
        <v>3275.9929000000002</v>
      </c>
      <c r="N10" s="159">
        <v>0</v>
      </c>
      <c r="O10" s="158">
        <f>SUM(O7:O9)</f>
        <v>16688.734400000001</v>
      </c>
      <c r="P10" s="155">
        <f t="shared" ref="P10:Q10" si="3">SUM(P7:P9)</f>
        <v>721.27070000000003</v>
      </c>
      <c r="Q10" s="159">
        <f t="shared" si="3"/>
        <v>0</v>
      </c>
      <c r="R10" s="157">
        <f>SUM(R7:R9)</f>
        <v>-1496.8652000000002</v>
      </c>
      <c r="S10" s="157">
        <f>SUM(S7:S9)</f>
        <v>-2554.7222000000002</v>
      </c>
      <c r="T10" s="157">
        <f>SUM(T7:T9)</f>
        <v>0</v>
      </c>
      <c r="U10" s="160">
        <f>SUM(R10:T10)</f>
        <v>-4051.5874000000003</v>
      </c>
    </row>
    <row r="11" spans="1:21" ht="9.75" customHeight="1">
      <c r="B11" s="161"/>
      <c r="C11" s="161"/>
      <c r="D11" s="162"/>
      <c r="E11" s="163"/>
      <c r="F11" s="161"/>
      <c r="G11" s="162"/>
      <c r="H11" s="163"/>
      <c r="I11" s="164"/>
      <c r="J11" s="164"/>
      <c r="L11" s="162"/>
      <c r="M11" s="162"/>
      <c r="N11" s="162"/>
      <c r="O11" s="162"/>
      <c r="P11" s="162"/>
      <c r="Q11" s="162"/>
      <c r="R11" s="164"/>
      <c r="S11" s="164"/>
      <c r="T11" s="164"/>
    </row>
    <row r="12" spans="1:21" ht="30" customHeight="1" thickBot="1">
      <c r="B12" s="161"/>
      <c r="C12" s="161"/>
      <c r="D12" s="162"/>
      <c r="E12" s="163"/>
      <c r="F12" s="161"/>
      <c r="G12" s="162"/>
      <c r="H12" s="163"/>
      <c r="I12" s="163"/>
      <c r="J12" s="165"/>
      <c r="L12" s="211" t="s">
        <v>23311</v>
      </c>
      <c r="M12" s="211"/>
      <c r="N12" s="211"/>
      <c r="O12" s="211"/>
      <c r="P12" s="211"/>
      <c r="Q12" s="211"/>
      <c r="R12" s="211"/>
      <c r="S12" s="211"/>
      <c r="T12" s="211"/>
    </row>
    <row r="13" spans="1:21" ht="30" customHeight="1">
      <c r="B13" s="80" t="s">
        <v>46</v>
      </c>
      <c r="C13" s="207">
        <v>44409</v>
      </c>
      <c r="D13" s="208"/>
      <c r="E13" s="209"/>
      <c r="F13" s="207">
        <v>44440</v>
      </c>
      <c r="G13" s="208"/>
      <c r="H13" s="209"/>
      <c r="I13" s="210" t="s">
        <v>23339</v>
      </c>
      <c r="J13" s="210"/>
      <c r="L13" s="207">
        <v>44409</v>
      </c>
      <c r="M13" s="208"/>
      <c r="N13" s="209"/>
      <c r="O13" s="207">
        <v>44440</v>
      </c>
      <c r="P13" s="208"/>
      <c r="Q13" s="209"/>
      <c r="R13" s="212" t="s">
        <v>23339</v>
      </c>
      <c r="S13" s="212"/>
      <c r="T13" s="212"/>
    </row>
    <row r="14" spans="1:21" ht="47.25" customHeight="1">
      <c r="A14" s="166" t="s">
        <v>46</v>
      </c>
      <c r="B14" s="133" t="s">
        <v>23321</v>
      </c>
      <c r="C14" s="134" t="s">
        <v>23312</v>
      </c>
      <c r="D14" s="135" t="s">
        <v>23313</v>
      </c>
      <c r="E14" s="136" t="s">
        <v>23314</v>
      </c>
      <c r="F14" s="134" t="s">
        <v>23312</v>
      </c>
      <c r="G14" s="135" t="s">
        <v>23313</v>
      </c>
      <c r="H14" s="136" t="s">
        <v>23314</v>
      </c>
      <c r="I14" s="167" t="s">
        <v>23312</v>
      </c>
      <c r="J14" s="138" t="s">
        <v>23313</v>
      </c>
      <c r="L14" s="139" t="s">
        <v>41</v>
      </c>
      <c r="M14" s="140" t="s">
        <v>43</v>
      </c>
      <c r="N14" s="141" t="s">
        <v>23316</v>
      </c>
      <c r="O14" s="139" t="s">
        <v>41</v>
      </c>
      <c r="P14" s="140" t="s">
        <v>43</v>
      </c>
      <c r="Q14" s="141" t="s">
        <v>23316</v>
      </c>
      <c r="R14" s="168" t="s">
        <v>41</v>
      </c>
      <c r="S14" s="169" t="s">
        <v>43</v>
      </c>
      <c r="T14" s="169" t="s">
        <v>23316</v>
      </c>
    </row>
    <row r="15" spans="1:21" ht="30" customHeight="1">
      <c r="B15" s="144" t="s">
        <v>1237</v>
      </c>
      <c r="C15" s="145">
        <v>68</v>
      </c>
      <c r="D15" s="146">
        <v>0</v>
      </c>
      <c r="E15" s="147">
        <v>0.68686868686868685</v>
      </c>
      <c r="F15" s="145">
        <f>'SEP 2021'!C11</f>
        <v>118</v>
      </c>
      <c r="G15" s="146">
        <f>'SEP 2021'!D11</f>
        <v>0</v>
      </c>
      <c r="H15" s="147">
        <f>'SEP 2021'!E11</f>
        <v>0.77631578947368418</v>
      </c>
      <c r="I15" s="170">
        <f>+F15-+C15</f>
        <v>50</v>
      </c>
      <c r="J15" s="148">
        <f>+G15-+D15</f>
        <v>0</v>
      </c>
      <c r="L15" s="171">
        <v>0</v>
      </c>
      <c r="M15" s="172">
        <v>0</v>
      </c>
      <c r="N15" s="173">
        <v>0</v>
      </c>
      <c r="O15" s="171">
        <f>'SEP 2021'!H11</f>
        <v>0</v>
      </c>
      <c r="P15" s="172">
        <f>'SEP 2021'!I11</f>
        <v>0</v>
      </c>
      <c r="Q15" s="173">
        <f>'SEP 2021'!J11</f>
        <v>0</v>
      </c>
      <c r="R15" s="170">
        <f>+O15-+L15</f>
        <v>0</v>
      </c>
      <c r="S15" s="148">
        <f t="shared" ref="S15:T24" si="4">+P15-+M15</f>
        <v>0</v>
      </c>
      <c r="T15" s="148">
        <f t="shared" si="4"/>
        <v>0</v>
      </c>
    </row>
    <row r="16" spans="1:21" ht="30" hidden="1" customHeight="1">
      <c r="B16" s="144" t="s">
        <v>23324</v>
      </c>
      <c r="C16" s="145">
        <v>0</v>
      </c>
      <c r="D16" s="146">
        <v>0</v>
      </c>
      <c r="E16" s="147">
        <v>0</v>
      </c>
      <c r="F16" s="145">
        <f>'SEP 2021'!C12</f>
        <v>0</v>
      </c>
      <c r="G16" s="146">
        <f>'SEP 2021'!D12</f>
        <v>0</v>
      </c>
      <c r="H16" s="147">
        <f>'SEP 2021'!E12</f>
        <v>0</v>
      </c>
      <c r="I16" s="170">
        <f>+F16-+C16</f>
        <v>0</v>
      </c>
      <c r="J16" s="148">
        <f t="shared" ref="J16:J22" si="5">+G16-+D16</f>
        <v>0</v>
      </c>
      <c r="L16" s="171">
        <v>0</v>
      </c>
      <c r="M16" s="172">
        <v>0</v>
      </c>
      <c r="N16" s="173">
        <v>0</v>
      </c>
      <c r="O16" s="171">
        <f>'SEP 2021'!H12</f>
        <v>0</v>
      </c>
      <c r="P16" s="172">
        <f>'SEP 2021'!I12</f>
        <v>0</v>
      </c>
      <c r="Q16" s="173">
        <f>'SEP 2021'!J12</f>
        <v>0</v>
      </c>
      <c r="R16" s="170">
        <f t="shared" ref="R16:R24" si="6">+O16-+L16</f>
        <v>0</v>
      </c>
      <c r="S16" s="148">
        <f t="shared" si="4"/>
        <v>0</v>
      </c>
      <c r="T16" s="148">
        <f t="shared" si="4"/>
        <v>0</v>
      </c>
    </row>
    <row r="17" spans="1:22" ht="30" customHeight="1">
      <c r="B17" s="144" t="s">
        <v>1243</v>
      </c>
      <c r="C17" s="145">
        <v>10</v>
      </c>
      <c r="D17" s="146">
        <v>3275.9929000000002</v>
      </c>
      <c r="E17" s="147">
        <v>0.10101010101010101</v>
      </c>
      <c r="F17" s="145">
        <f>'SEP 2021'!C13</f>
        <v>7</v>
      </c>
      <c r="G17" s="146">
        <f>'SEP 2021'!D13</f>
        <v>338.6465</v>
      </c>
      <c r="H17" s="147">
        <f>'SEP 2021'!E13</f>
        <v>4.6052631578947366E-2</v>
      </c>
      <c r="I17" s="170">
        <f>+F17-+C17</f>
        <v>-3</v>
      </c>
      <c r="J17" s="148">
        <f t="shared" si="5"/>
        <v>-2937.3464000000004</v>
      </c>
      <c r="L17" s="171">
        <v>0</v>
      </c>
      <c r="M17" s="172">
        <v>3275.9929000000002</v>
      </c>
      <c r="N17" s="173">
        <v>0</v>
      </c>
      <c r="O17" s="171">
        <f>'SEP 2021'!H13</f>
        <v>0</v>
      </c>
      <c r="P17" s="172">
        <f>'SEP 2021'!I13</f>
        <v>338.6465</v>
      </c>
      <c r="Q17" s="173">
        <f>'SEP 2021'!J13</f>
        <v>0</v>
      </c>
      <c r="R17" s="170">
        <f t="shared" si="6"/>
        <v>0</v>
      </c>
      <c r="S17" s="148">
        <f>+P17-+M17</f>
        <v>-2937.3464000000004</v>
      </c>
      <c r="T17" s="148">
        <f t="shared" si="4"/>
        <v>0</v>
      </c>
    </row>
    <row r="18" spans="1:22" ht="30" customHeight="1">
      <c r="B18" s="144" t="s">
        <v>273</v>
      </c>
      <c r="C18" s="145">
        <v>1</v>
      </c>
      <c r="D18" s="146">
        <v>818.57460000000003</v>
      </c>
      <c r="E18" s="147">
        <v>1.0101010101010102E-2</v>
      </c>
      <c r="F18" s="145">
        <f>'SEP 2021'!C14</f>
        <v>5</v>
      </c>
      <c r="G18" s="146">
        <f>'SEP 2021'!D14</f>
        <v>2950.4916000000003</v>
      </c>
      <c r="H18" s="147">
        <f>'SEP 2021'!E14</f>
        <v>3.2894736842105261E-2</v>
      </c>
      <c r="I18" s="170">
        <f t="shared" ref="I18:J24" si="7">+F18-+C18</f>
        <v>4</v>
      </c>
      <c r="J18" s="148">
        <f t="shared" si="5"/>
        <v>2131.9170000000004</v>
      </c>
      <c r="L18" s="171">
        <v>818.57460000000003</v>
      </c>
      <c r="M18" s="172">
        <v>0</v>
      </c>
      <c r="N18" s="173">
        <v>0</v>
      </c>
      <c r="O18" s="171">
        <f>'SEP 2021'!H14</f>
        <v>2800.8375000000001</v>
      </c>
      <c r="P18" s="172">
        <f>'SEP 2021'!I14</f>
        <v>149.6541</v>
      </c>
      <c r="Q18" s="173">
        <f>'SEP 2021'!J14</f>
        <v>0</v>
      </c>
      <c r="R18" s="170">
        <f t="shared" si="6"/>
        <v>1982.2629000000002</v>
      </c>
      <c r="S18" s="148">
        <f>+P18-+M18</f>
        <v>149.6541</v>
      </c>
      <c r="T18" s="148">
        <f t="shared" si="4"/>
        <v>0</v>
      </c>
    </row>
    <row r="19" spans="1:22" ht="30" hidden="1" customHeight="1">
      <c r="B19" s="144" t="s">
        <v>23325</v>
      </c>
      <c r="C19" s="145">
        <v>0</v>
      </c>
      <c r="D19" s="146">
        <v>0</v>
      </c>
      <c r="E19" s="147">
        <v>0</v>
      </c>
      <c r="F19" s="145">
        <f>'SEP 2021'!C15</f>
        <v>0</v>
      </c>
      <c r="G19" s="146">
        <f>'SEP 2021'!D15</f>
        <v>0</v>
      </c>
      <c r="H19" s="147">
        <f>'SEP 2021'!E15</f>
        <v>0</v>
      </c>
      <c r="I19" s="170">
        <f t="shared" si="7"/>
        <v>0</v>
      </c>
      <c r="J19" s="148">
        <f t="shared" si="5"/>
        <v>0</v>
      </c>
      <c r="L19" s="171">
        <v>0</v>
      </c>
      <c r="M19" s="172">
        <v>0</v>
      </c>
      <c r="N19" s="173">
        <v>0</v>
      </c>
      <c r="O19" s="171">
        <f>'SEP 2021'!H15</f>
        <v>0</v>
      </c>
      <c r="P19" s="172">
        <f>'SEP 2021'!I15</f>
        <v>0</v>
      </c>
      <c r="Q19" s="173">
        <f>'SEP 2021'!J15</f>
        <v>0</v>
      </c>
      <c r="R19" s="170">
        <f t="shared" si="6"/>
        <v>0</v>
      </c>
      <c r="S19" s="148">
        <f t="shared" si="4"/>
        <v>0</v>
      </c>
      <c r="T19" s="148">
        <f t="shared" si="4"/>
        <v>0</v>
      </c>
    </row>
    <row r="20" spans="1:22" ht="30" customHeight="1">
      <c r="B20" s="144" t="s">
        <v>23326</v>
      </c>
      <c r="C20" s="145">
        <v>0</v>
      </c>
      <c r="D20" s="146">
        <v>0</v>
      </c>
      <c r="E20" s="147">
        <v>0</v>
      </c>
      <c r="F20" s="145">
        <f>'SEP 2021'!C16</f>
        <v>5</v>
      </c>
      <c r="G20" s="146">
        <f>'SEP 2021'!D16</f>
        <v>0</v>
      </c>
      <c r="H20" s="147">
        <f>'SEP 2021'!E16</f>
        <v>3.2894736842105261E-2</v>
      </c>
      <c r="I20" s="170">
        <f t="shared" si="7"/>
        <v>5</v>
      </c>
      <c r="J20" s="148">
        <f t="shared" si="5"/>
        <v>0</v>
      </c>
      <c r="L20" s="171">
        <v>0</v>
      </c>
      <c r="M20" s="172">
        <v>0</v>
      </c>
      <c r="N20" s="173">
        <v>0</v>
      </c>
      <c r="O20" s="171">
        <f>'SEP 2021'!H16</f>
        <v>0</v>
      </c>
      <c r="P20" s="172">
        <f>'SEP 2021'!I16</f>
        <v>0</v>
      </c>
      <c r="Q20" s="173">
        <f>'SEP 2021'!J16</f>
        <v>0</v>
      </c>
      <c r="R20" s="170">
        <f t="shared" si="6"/>
        <v>0</v>
      </c>
      <c r="S20" s="148">
        <f t="shared" si="4"/>
        <v>0</v>
      </c>
      <c r="T20" s="148">
        <f t="shared" si="4"/>
        <v>0</v>
      </c>
    </row>
    <row r="21" spans="1:22" ht="30" customHeight="1">
      <c r="B21" s="144" t="s">
        <v>1239</v>
      </c>
      <c r="C21" s="145">
        <v>8</v>
      </c>
      <c r="D21" s="146">
        <v>8196.7685999999994</v>
      </c>
      <c r="E21" s="147">
        <v>8.0808080808080815E-2</v>
      </c>
      <c r="F21" s="145">
        <f>'SEP 2021'!C17</f>
        <v>7</v>
      </c>
      <c r="G21" s="146">
        <f>'SEP 2021'!D17</f>
        <v>4717.6404999999995</v>
      </c>
      <c r="H21" s="147">
        <f>'SEP 2021'!E17</f>
        <v>4.6052631578947366E-2</v>
      </c>
      <c r="I21" s="170">
        <f t="shared" si="7"/>
        <v>-1</v>
      </c>
      <c r="J21" s="148">
        <f t="shared" si="5"/>
        <v>-3479.1280999999999</v>
      </c>
      <c r="L21" s="171">
        <v>8196.7685999999994</v>
      </c>
      <c r="M21" s="172">
        <v>0</v>
      </c>
      <c r="N21" s="173">
        <v>0</v>
      </c>
      <c r="O21" s="171">
        <f>'SEP 2021'!H17</f>
        <v>4717.6404999999995</v>
      </c>
      <c r="P21" s="172">
        <f>'SEP 2021'!I17</f>
        <v>0</v>
      </c>
      <c r="Q21" s="173">
        <f>'SEP 2021'!J17</f>
        <v>0</v>
      </c>
      <c r="R21" s="170">
        <f>+O21-+L21</f>
        <v>-3479.1280999999999</v>
      </c>
      <c r="S21" s="148">
        <f>+P21-+M21</f>
        <v>0</v>
      </c>
      <c r="T21" s="148">
        <f t="shared" si="4"/>
        <v>0</v>
      </c>
    </row>
    <row r="22" spans="1:22" ht="30" hidden="1" customHeight="1">
      <c r="B22" s="144" t="s">
        <v>23328</v>
      </c>
      <c r="C22" s="145">
        <v>0</v>
      </c>
      <c r="D22" s="146">
        <v>0</v>
      </c>
      <c r="E22" s="147">
        <v>0</v>
      </c>
      <c r="F22" s="145">
        <f>'SEP 2021'!C18</f>
        <v>0</v>
      </c>
      <c r="G22" s="146">
        <f>'SEP 2021'!D18</f>
        <v>0</v>
      </c>
      <c r="H22" s="147">
        <f>'SEP 2021'!E18</f>
        <v>0</v>
      </c>
      <c r="I22" s="170">
        <f t="shared" si="7"/>
        <v>0</v>
      </c>
      <c r="J22" s="148">
        <f t="shared" si="5"/>
        <v>0</v>
      </c>
      <c r="L22" s="171">
        <v>0</v>
      </c>
      <c r="M22" s="172">
        <v>0</v>
      </c>
      <c r="N22" s="173">
        <v>0</v>
      </c>
      <c r="O22" s="171">
        <f>'SEP 2021'!H18</f>
        <v>0</v>
      </c>
      <c r="P22" s="172">
        <f>'SEP 2021'!I18</f>
        <v>0</v>
      </c>
      <c r="Q22" s="173">
        <f>'SEP 2021'!J18</f>
        <v>0</v>
      </c>
      <c r="R22" s="170">
        <f t="shared" si="6"/>
        <v>0</v>
      </c>
      <c r="S22" s="148">
        <f t="shared" si="4"/>
        <v>0</v>
      </c>
      <c r="T22" s="148">
        <f t="shared" si="4"/>
        <v>0</v>
      </c>
    </row>
    <row r="23" spans="1:22" ht="30" customHeight="1">
      <c r="B23" s="144" t="s">
        <v>1234</v>
      </c>
      <c r="C23" s="145">
        <v>2</v>
      </c>
      <c r="D23" s="146">
        <v>0</v>
      </c>
      <c r="E23" s="147">
        <v>2.0202020202020204E-2</v>
      </c>
      <c r="F23" s="145">
        <f>'SEP 2021'!C19</f>
        <v>0</v>
      </c>
      <c r="G23" s="146">
        <f>'SEP 2021'!D19</f>
        <v>0</v>
      </c>
      <c r="H23" s="147">
        <f>'SEP 2021'!E19</f>
        <v>0</v>
      </c>
      <c r="I23" s="170">
        <f t="shared" si="7"/>
        <v>-2</v>
      </c>
      <c r="J23" s="148">
        <f>+G23-+D23</f>
        <v>0</v>
      </c>
      <c r="L23" s="171">
        <v>0</v>
      </c>
      <c r="M23" s="172">
        <v>0</v>
      </c>
      <c r="N23" s="173">
        <v>0</v>
      </c>
      <c r="O23" s="171">
        <f>'SEP 2021'!H19</f>
        <v>0</v>
      </c>
      <c r="P23" s="172">
        <f>'SEP 2021'!I19</f>
        <v>0</v>
      </c>
      <c r="Q23" s="173">
        <f>'SEP 2021'!J19</f>
        <v>0</v>
      </c>
      <c r="R23" s="170">
        <f t="shared" si="6"/>
        <v>0</v>
      </c>
      <c r="S23" s="148">
        <f t="shared" si="4"/>
        <v>0</v>
      </c>
      <c r="T23" s="148">
        <f t="shared" si="4"/>
        <v>0</v>
      </c>
      <c r="V23" s="174"/>
    </row>
    <row r="24" spans="1:22" ht="30" customHeight="1">
      <c r="B24" s="144" t="s">
        <v>23329</v>
      </c>
      <c r="C24" s="145">
        <v>10</v>
      </c>
      <c r="D24" s="146">
        <v>9170.256400000002</v>
      </c>
      <c r="E24" s="147">
        <v>0.10101010101010101</v>
      </c>
      <c r="F24" s="145">
        <f>'SEP 2021'!C20</f>
        <v>10</v>
      </c>
      <c r="G24" s="146">
        <f>'SEP 2021'!D20</f>
        <v>9170.256400000002</v>
      </c>
      <c r="H24" s="147">
        <f>'SEP 2021'!E20</f>
        <v>6.5789473684210523E-2</v>
      </c>
      <c r="I24" s="170">
        <f t="shared" si="7"/>
        <v>0</v>
      </c>
      <c r="J24" s="148">
        <f t="shared" si="7"/>
        <v>0</v>
      </c>
      <c r="L24" s="171">
        <v>9170.256400000002</v>
      </c>
      <c r="M24" s="172">
        <v>0</v>
      </c>
      <c r="N24" s="173">
        <v>0</v>
      </c>
      <c r="O24" s="171">
        <f>'SEP 2021'!H20</f>
        <v>9170.256400000002</v>
      </c>
      <c r="P24" s="172">
        <f>'SEP 2021'!I20</f>
        <v>0</v>
      </c>
      <c r="Q24" s="173">
        <f>'SEP 2021'!J20</f>
        <v>0</v>
      </c>
      <c r="R24" s="170">
        <f t="shared" si="6"/>
        <v>0</v>
      </c>
      <c r="S24" s="148">
        <f t="shared" si="4"/>
        <v>0</v>
      </c>
      <c r="T24" s="148">
        <f t="shared" si="4"/>
        <v>0</v>
      </c>
    </row>
    <row r="25" spans="1:22" s="152" customFormat="1" ht="30" customHeight="1" thickBot="1">
      <c r="B25" s="153"/>
      <c r="C25" s="154">
        <v>99</v>
      </c>
      <c r="D25" s="155">
        <v>21461.592500000002</v>
      </c>
      <c r="E25" s="156">
        <v>0.99999999999999989</v>
      </c>
      <c r="F25" s="154">
        <f>SUM(F15:F24)</f>
        <v>152</v>
      </c>
      <c r="G25" s="155">
        <f t="shared" ref="G25:H25" si="8">SUM(G15:G24)</f>
        <v>17177.035000000003</v>
      </c>
      <c r="H25" s="156">
        <f t="shared" si="8"/>
        <v>1</v>
      </c>
      <c r="I25" s="175">
        <f>SUM(I15:I24)</f>
        <v>53</v>
      </c>
      <c r="J25" s="157">
        <f>SUM(J15:J24)</f>
        <v>-4284.5574999999999</v>
      </c>
      <c r="L25" s="176">
        <v>18185.599600000001</v>
      </c>
      <c r="M25" s="177">
        <v>3275.9929000000002</v>
      </c>
      <c r="N25" s="178">
        <v>0</v>
      </c>
      <c r="O25" s="176">
        <f>SUM(O15:O24)</f>
        <v>16688.734400000001</v>
      </c>
      <c r="P25" s="177">
        <f t="shared" ref="P25:Q25" si="9">SUM(P15:P24)</f>
        <v>488.30060000000003</v>
      </c>
      <c r="Q25" s="178">
        <f t="shared" si="9"/>
        <v>0</v>
      </c>
      <c r="R25" s="175">
        <f t="shared" ref="R25:S25" si="10">SUM(R15:R24)</f>
        <v>-1496.8651999999997</v>
      </c>
      <c r="S25" s="157">
        <f t="shared" si="10"/>
        <v>-2787.6923000000002</v>
      </c>
      <c r="T25" s="157">
        <f>SUM(T15:T24)</f>
        <v>0</v>
      </c>
      <c r="U25" s="160">
        <f>SUM(R25:T25)</f>
        <v>-4284.5574999999999</v>
      </c>
    </row>
    <row r="26" spans="1:22" ht="30" customHeight="1" thickBot="1">
      <c r="B26" s="161"/>
      <c r="C26" s="161"/>
      <c r="D26" s="162"/>
      <c r="E26" s="163"/>
      <c r="F26" s="161"/>
      <c r="G26" s="162"/>
      <c r="H26" s="163"/>
      <c r="I26" s="164"/>
      <c r="J26" s="164"/>
      <c r="L26" s="162"/>
      <c r="M26" s="162"/>
      <c r="N26" s="162"/>
      <c r="O26" s="162"/>
      <c r="P26" s="162"/>
      <c r="Q26" s="162"/>
      <c r="R26" s="164"/>
      <c r="S26" s="164"/>
      <c r="T26" s="164"/>
    </row>
    <row r="27" spans="1:22" ht="27.75" customHeight="1" thickBot="1">
      <c r="C27" s="207">
        <v>44409</v>
      </c>
      <c r="D27" s="208"/>
      <c r="E27" s="209"/>
      <c r="F27" s="207">
        <v>44440</v>
      </c>
      <c r="G27" s="208"/>
      <c r="H27" s="209"/>
      <c r="I27" s="210" t="s">
        <v>23339</v>
      </c>
      <c r="J27" s="210"/>
      <c r="L27" s="211" t="s">
        <v>23311</v>
      </c>
      <c r="M27" s="211"/>
      <c r="N27" s="211"/>
      <c r="O27" s="211"/>
      <c r="P27" s="211"/>
      <c r="Q27" s="211"/>
      <c r="R27" s="211"/>
      <c r="S27" s="211"/>
      <c r="T27" s="211"/>
    </row>
    <row r="28" spans="1:22" ht="27.75" customHeight="1">
      <c r="A28" s="166" t="s">
        <v>23331</v>
      </c>
      <c r="B28" s="133" t="s">
        <v>23321</v>
      </c>
      <c r="C28" s="134" t="s">
        <v>23312</v>
      </c>
      <c r="D28" s="135" t="s">
        <v>23313</v>
      </c>
      <c r="E28" s="136" t="s">
        <v>23314</v>
      </c>
      <c r="F28" s="134" t="s">
        <v>23312</v>
      </c>
      <c r="G28" s="135" t="s">
        <v>23313</v>
      </c>
      <c r="H28" s="136" t="s">
        <v>23314</v>
      </c>
      <c r="I28" s="167" t="s">
        <v>23312</v>
      </c>
      <c r="J28" s="138" t="s">
        <v>23313</v>
      </c>
      <c r="L28" s="207">
        <v>44409</v>
      </c>
      <c r="M28" s="208"/>
      <c r="N28" s="209"/>
      <c r="O28" s="207">
        <v>44440</v>
      </c>
      <c r="P28" s="208"/>
      <c r="Q28" s="209"/>
      <c r="R28" s="212" t="s">
        <v>23339</v>
      </c>
      <c r="S28" s="212"/>
      <c r="T28" s="212"/>
    </row>
    <row r="29" spans="1:22" ht="30.75" customHeight="1">
      <c r="B29" s="179" t="s">
        <v>1243</v>
      </c>
      <c r="C29" s="180">
        <v>10</v>
      </c>
      <c r="D29" s="181">
        <v>3275.9929000000002</v>
      </c>
      <c r="E29" s="182">
        <v>0.10101010101010101</v>
      </c>
      <c r="F29" s="180">
        <f>'SEP 2021'!C24</f>
        <v>7</v>
      </c>
      <c r="G29" s="181">
        <f>'SEP 2021'!D24</f>
        <v>338.6465</v>
      </c>
      <c r="H29" s="182">
        <f>'SEP 2021'!E24</f>
        <v>4.6052631578947366E-2</v>
      </c>
      <c r="I29" s="170">
        <f t="shared" ref="I29:J31" si="11">+F29-+C29</f>
        <v>-3</v>
      </c>
      <c r="J29" s="148">
        <f t="shared" si="11"/>
        <v>-2937.3464000000004</v>
      </c>
      <c r="L29" s="139" t="s">
        <v>41</v>
      </c>
      <c r="M29" s="140" t="s">
        <v>43</v>
      </c>
      <c r="N29" s="141" t="s">
        <v>23316</v>
      </c>
      <c r="O29" s="139" t="s">
        <v>41</v>
      </c>
      <c r="P29" s="140" t="s">
        <v>43</v>
      </c>
      <c r="Q29" s="141" t="s">
        <v>23316</v>
      </c>
      <c r="R29" s="168" t="s">
        <v>41</v>
      </c>
      <c r="S29" s="169" t="s">
        <v>43</v>
      </c>
      <c r="T29" s="169" t="s">
        <v>23316</v>
      </c>
    </row>
    <row r="30" spans="1:22" ht="24.95" customHeight="1">
      <c r="B30" s="183" t="s">
        <v>1238</v>
      </c>
      <c r="C30" s="184">
        <v>10</v>
      </c>
      <c r="D30" s="185">
        <v>3275.9929000000002</v>
      </c>
      <c r="E30" s="186">
        <v>1</v>
      </c>
      <c r="F30" s="184">
        <f>'SEP 2021'!C25</f>
        <v>7</v>
      </c>
      <c r="G30" s="185">
        <f>'SEP 2021'!D25</f>
        <v>338.6465</v>
      </c>
      <c r="H30" s="186">
        <f>'SEP 2021'!E25</f>
        <v>1</v>
      </c>
      <c r="I30" s="170">
        <f t="shared" si="11"/>
        <v>-3</v>
      </c>
      <c r="J30" s="148">
        <f t="shared" si="11"/>
        <v>-2937.3464000000004</v>
      </c>
      <c r="L30" s="171">
        <v>0</v>
      </c>
      <c r="M30" s="172">
        <v>3275.9929000000002</v>
      </c>
      <c r="N30" s="173">
        <v>0</v>
      </c>
      <c r="O30" s="171">
        <f>'SEP 2021'!H25</f>
        <v>0</v>
      </c>
      <c r="P30" s="172">
        <f>'SEP 2021'!I25</f>
        <v>338.6465</v>
      </c>
      <c r="Q30" s="173">
        <f>'SEP 2021'!J25</f>
        <v>0</v>
      </c>
      <c r="R30" s="170">
        <f>+O30-+L30</f>
        <v>0</v>
      </c>
      <c r="S30" s="148">
        <f>+P30-+M30</f>
        <v>-2937.3464000000004</v>
      </c>
      <c r="T30" s="148">
        <f t="shared" ref="R30:T31" si="12">+Q30-+N30</f>
        <v>0</v>
      </c>
    </row>
    <row r="31" spans="1:22" ht="24.95" customHeight="1">
      <c r="B31" s="183" t="s">
        <v>1236</v>
      </c>
      <c r="C31" s="184">
        <v>0</v>
      </c>
      <c r="D31" s="185">
        <v>0</v>
      </c>
      <c r="E31" s="186">
        <v>0</v>
      </c>
      <c r="F31" s="184">
        <f>'SEP 2021'!C26</f>
        <v>0</v>
      </c>
      <c r="G31" s="185">
        <f>'SEP 2021'!D26</f>
        <v>0</v>
      </c>
      <c r="H31" s="186">
        <f>'SEP 2021'!E26</f>
        <v>0</v>
      </c>
      <c r="I31" s="170">
        <f t="shared" si="11"/>
        <v>0</v>
      </c>
      <c r="J31" s="148">
        <f t="shared" si="11"/>
        <v>0</v>
      </c>
      <c r="L31" s="171">
        <v>0</v>
      </c>
      <c r="M31" s="172">
        <v>0</v>
      </c>
      <c r="N31" s="173">
        <v>0</v>
      </c>
      <c r="O31" s="171">
        <f>'SEP 2021'!H26</f>
        <v>0</v>
      </c>
      <c r="P31" s="172">
        <f>'SEP 2021'!I26</f>
        <v>0</v>
      </c>
      <c r="Q31" s="173">
        <f>'SEP 2021'!J26</f>
        <v>0</v>
      </c>
      <c r="R31" s="170">
        <f t="shared" si="12"/>
        <v>0</v>
      </c>
      <c r="S31" s="148">
        <f>+P31-+M31</f>
        <v>0</v>
      </c>
      <c r="T31" s="148">
        <f t="shared" si="12"/>
        <v>0</v>
      </c>
    </row>
    <row r="32" spans="1:22" s="152" customFormat="1" ht="24.95" customHeight="1" thickBot="1">
      <c r="B32" s="153"/>
      <c r="C32" s="154">
        <v>10</v>
      </c>
      <c r="D32" s="155">
        <v>3275.9929000000002</v>
      </c>
      <c r="E32" s="156">
        <v>1</v>
      </c>
      <c r="F32" s="154">
        <f>SUM(F29:F31)</f>
        <v>14</v>
      </c>
      <c r="G32" s="155">
        <f t="shared" ref="G32" si="13">SUM(G29:G31)</f>
        <v>677.29300000000001</v>
      </c>
      <c r="H32" s="156">
        <f>SUM(H30:H31)</f>
        <v>1</v>
      </c>
      <c r="I32" s="175">
        <f t="shared" ref="I32:J32" si="14">SUM(I30:I31)</f>
        <v>-3</v>
      </c>
      <c r="J32" s="157">
        <f t="shared" si="14"/>
        <v>-2937.3464000000004</v>
      </c>
      <c r="L32" s="158">
        <v>0</v>
      </c>
      <c r="M32" s="155">
        <v>3275.9929000000002</v>
      </c>
      <c r="N32" s="159">
        <v>0</v>
      </c>
      <c r="O32" s="158">
        <f>SUM(O30:O31)</f>
        <v>0</v>
      </c>
      <c r="P32" s="155">
        <f>SUM(P30:P31)</f>
        <v>338.6465</v>
      </c>
      <c r="Q32" s="159">
        <f>SUM(Q30:Q31)</f>
        <v>0</v>
      </c>
      <c r="R32" s="187">
        <f t="shared" ref="R32:T32" si="15">SUM(R30:R31)</f>
        <v>0</v>
      </c>
      <c r="S32" s="188">
        <f>SUM(S30:S31)</f>
        <v>-2937.3464000000004</v>
      </c>
      <c r="T32" s="188">
        <f t="shared" si="15"/>
        <v>0</v>
      </c>
    </row>
    <row r="33" spans="1:10" ht="33" customHeight="1" thickBot="1"/>
    <row r="34" spans="1:10" ht="33" customHeight="1">
      <c r="C34" s="207">
        <v>44409</v>
      </c>
      <c r="D34" s="208"/>
      <c r="E34" s="209"/>
      <c r="F34" s="207">
        <v>44440</v>
      </c>
      <c r="G34" s="208"/>
      <c r="H34" s="209"/>
      <c r="I34" s="210" t="s">
        <v>23339</v>
      </c>
      <c r="J34" s="210"/>
    </row>
    <row r="35" spans="1:10" ht="30" customHeight="1">
      <c r="A35" s="166" t="s">
        <v>23334</v>
      </c>
      <c r="B35" s="133" t="s">
        <v>23335</v>
      </c>
      <c r="C35" s="194" t="s">
        <v>23312</v>
      </c>
      <c r="D35" s="195" t="s">
        <v>23313</v>
      </c>
      <c r="E35" s="196" t="s">
        <v>23314</v>
      </c>
      <c r="F35" s="134" t="s">
        <v>23312</v>
      </c>
      <c r="G35" s="135" t="s">
        <v>23313</v>
      </c>
      <c r="H35" s="136" t="s">
        <v>23314</v>
      </c>
      <c r="I35" s="167" t="s">
        <v>23312</v>
      </c>
      <c r="J35" s="138" t="s">
        <v>23313</v>
      </c>
    </row>
    <row r="36" spans="1:10" ht="30" customHeight="1">
      <c r="B36" s="144" t="s">
        <v>266</v>
      </c>
      <c r="C36" s="145">
        <v>107</v>
      </c>
      <c r="D36" s="189">
        <v>0</v>
      </c>
      <c r="E36" s="186">
        <v>0.65243902439024393</v>
      </c>
      <c r="F36" s="145">
        <f>'SEP 2021'!C30</f>
        <v>111</v>
      </c>
      <c r="G36" s="189">
        <f>'SEP 2021'!D30</f>
        <v>0</v>
      </c>
      <c r="H36" s="186">
        <f>'SEP 2021'!E30</f>
        <v>0.6607142857142857</v>
      </c>
      <c r="I36" s="170">
        <f>+F36-+C36</f>
        <v>4</v>
      </c>
      <c r="J36" s="148">
        <f>+G36-+D36</f>
        <v>0</v>
      </c>
    </row>
    <row r="37" spans="1:10" ht="30" customHeight="1">
      <c r="B37" s="144" t="s">
        <v>256</v>
      </c>
      <c r="C37" s="184">
        <v>9</v>
      </c>
      <c r="D37" s="190">
        <v>0</v>
      </c>
      <c r="E37" s="186">
        <v>5.4878048780487805E-2</v>
      </c>
      <c r="F37" s="145">
        <f>'SEP 2021'!C31</f>
        <v>9</v>
      </c>
      <c r="G37" s="189">
        <f>'SEP 2021'!D31</f>
        <v>0</v>
      </c>
      <c r="H37" s="186">
        <f>'SEP 2021'!E31</f>
        <v>5.3571428571428568E-2</v>
      </c>
      <c r="I37" s="170">
        <f>+F37-+C37</f>
        <v>0</v>
      </c>
      <c r="J37" s="148">
        <f t="shared" ref="I37:J41" si="16">+G37-+D37</f>
        <v>0</v>
      </c>
    </row>
    <row r="38" spans="1:10" ht="30" customHeight="1">
      <c r="B38" s="144" t="s">
        <v>257</v>
      </c>
      <c r="C38" s="184">
        <v>35</v>
      </c>
      <c r="D38" s="190">
        <v>0</v>
      </c>
      <c r="E38" s="186">
        <v>0.21341463414634146</v>
      </c>
      <c r="F38" s="145">
        <f>'SEP 2021'!C32</f>
        <v>35</v>
      </c>
      <c r="G38" s="189">
        <f>'SEP 2021'!D32</f>
        <v>0</v>
      </c>
      <c r="H38" s="186">
        <f>'SEP 2021'!E32</f>
        <v>0.20833333333333334</v>
      </c>
      <c r="I38" s="170">
        <f t="shared" si="16"/>
        <v>0</v>
      </c>
      <c r="J38" s="148">
        <f t="shared" si="16"/>
        <v>0</v>
      </c>
    </row>
    <row r="39" spans="1:10" ht="30" customHeight="1">
      <c r="B39" s="144" t="s">
        <v>255</v>
      </c>
      <c r="C39" s="184">
        <v>9</v>
      </c>
      <c r="D39" s="190">
        <v>0</v>
      </c>
      <c r="E39" s="186">
        <v>5.4878048780487805E-2</v>
      </c>
      <c r="F39" s="145">
        <f>'SEP 2021'!C33</f>
        <v>9</v>
      </c>
      <c r="G39" s="189">
        <f>'SEP 2021'!D33</f>
        <v>0</v>
      </c>
      <c r="H39" s="186">
        <f>'SEP 2021'!E33</f>
        <v>5.3571428571428568E-2</v>
      </c>
      <c r="I39" s="170">
        <f t="shared" si="16"/>
        <v>0</v>
      </c>
      <c r="J39" s="148">
        <f t="shared" si="16"/>
        <v>0</v>
      </c>
    </row>
    <row r="40" spans="1:10" ht="30" customHeight="1">
      <c r="B40" s="144" t="s">
        <v>267</v>
      </c>
      <c r="C40" s="184">
        <v>2</v>
      </c>
      <c r="D40" s="190">
        <v>0</v>
      </c>
      <c r="E40" s="186">
        <v>1.2195121951219513E-2</v>
      </c>
      <c r="F40" s="145">
        <f>'SEP 2021'!C34</f>
        <v>2</v>
      </c>
      <c r="G40" s="189">
        <f>'SEP 2021'!D34</f>
        <v>0</v>
      </c>
      <c r="H40" s="186">
        <f>'SEP 2021'!E34</f>
        <v>1.1904761904761904E-2</v>
      </c>
      <c r="I40" s="170">
        <f t="shared" si="16"/>
        <v>0</v>
      </c>
      <c r="J40" s="148">
        <f t="shared" si="16"/>
        <v>0</v>
      </c>
    </row>
    <row r="41" spans="1:10" ht="30" customHeight="1">
      <c r="B41" s="144" t="s">
        <v>258</v>
      </c>
      <c r="C41" s="184">
        <v>2</v>
      </c>
      <c r="D41" s="190">
        <v>0</v>
      </c>
      <c r="E41" s="186">
        <v>1.2195121951219513E-2</v>
      </c>
      <c r="F41" s="145">
        <f>'SEP 2021'!C35</f>
        <v>2</v>
      </c>
      <c r="G41" s="189">
        <f>'SEP 2021'!D35</f>
        <v>0</v>
      </c>
      <c r="H41" s="186">
        <f>'SEP 2021'!E35</f>
        <v>1.1904761904761904E-2</v>
      </c>
      <c r="I41" s="170">
        <f>+F41-+C41</f>
        <v>0</v>
      </c>
      <c r="J41" s="148">
        <f t="shared" si="16"/>
        <v>0</v>
      </c>
    </row>
    <row r="42" spans="1:10" s="152" customFormat="1" ht="30" customHeight="1" thickBot="1">
      <c r="B42" s="153"/>
      <c r="C42" s="191">
        <v>164</v>
      </c>
      <c r="D42" s="192">
        <v>0</v>
      </c>
      <c r="E42" s="193">
        <v>1</v>
      </c>
      <c r="F42" s="191">
        <f>SUM(F36:F41)</f>
        <v>168</v>
      </c>
      <c r="G42" s="192">
        <f t="shared" ref="G42:H42" si="17">SUM(G36:G41)</f>
        <v>0</v>
      </c>
      <c r="H42" s="193">
        <f t="shared" si="17"/>
        <v>1</v>
      </c>
      <c r="I42" s="175">
        <f>SUM(I36:I41)</f>
        <v>4</v>
      </c>
      <c r="J42" s="157">
        <f>SUM(J36:J41)</f>
        <v>0</v>
      </c>
    </row>
  </sheetData>
  <mergeCells count="24">
    <mergeCell ref="L4:T4"/>
    <mergeCell ref="C5:E5"/>
    <mergeCell ref="F5:H5"/>
    <mergeCell ref="I5:J5"/>
    <mergeCell ref="L5:N5"/>
    <mergeCell ref="O5:Q5"/>
    <mergeCell ref="R5:T5"/>
    <mergeCell ref="C13:E13"/>
    <mergeCell ref="F13:H13"/>
    <mergeCell ref="I13:J13"/>
    <mergeCell ref="L13:N13"/>
    <mergeCell ref="O13:Q13"/>
    <mergeCell ref="L27:T27"/>
    <mergeCell ref="L28:N28"/>
    <mergeCell ref="O28:Q28"/>
    <mergeCell ref="R28:T28"/>
    <mergeCell ref="L12:T12"/>
    <mergeCell ref="R13:T13"/>
    <mergeCell ref="C34:E34"/>
    <mergeCell ref="F34:H34"/>
    <mergeCell ref="I34:J34"/>
    <mergeCell ref="C27:E27"/>
    <mergeCell ref="F27:H27"/>
    <mergeCell ref="I27:J27"/>
  </mergeCells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T23"/>
  <sheetViews>
    <sheetView zoomScale="85" zoomScaleNormal="85" workbookViewId="0">
      <pane xSplit="2" ySplit="2" topLeftCell="J3" activePane="bottomRight" state="frozen"/>
      <selection pane="topRight" activeCell="C1" sqref="C1"/>
      <selection pane="bottomLeft" activeCell="A3" sqref="A3"/>
      <selection pane="bottomRight" activeCell="N25" sqref="N25"/>
    </sheetView>
  </sheetViews>
  <sheetFormatPr defaultRowHeight="13.5"/>
  <cols>
    <col min="1" max="1" width="3.875" bestFit="1" customWidth="1"/>
    <col min="2" max="2" width="23.375" bestFit="1" customWidth="1"/>
    <col min="3" max="3" width="17.875" bestFit="1" customWidth="1"/>
    <col min="4" max="4" width="20" bestFit="1" customWidth="1"/>
    <col min="5" max="5" width="19.875" bestFit="1" customWidth="1"/>
    <col min="6" max="6" width="18.625" bestFit="1" customWidth="1"/>
    <col min="7" max="7" width="22.875" bestFit="1" customWidth="1"/>
    <col min="8" max="8" width="19.25" bestFit="1" customWidth="1"/>
    <col min="9" max="9" width="19.125" bestFit="1" customWidth="1"/>
    <col min="10" max="10" width="2" customWidth="1"/>
    <col min="11" max="11" width="15.875" bestFit="1" customWidth="1"/>
    <col min="12" max="12" width="16.875" customWidth="1"/>
    <col min="13" max="13" width="26.25" bestFit="1" customWidth="1"/>
    <col min="14" max="14" width="75.125" customWidth="1"/>
    <col min="15" max="15" width="14.125" bestFit="1" customWidth="1"/>
    <col min="16" max="16" width="16.125" bestFit="1" customWidth="1"/>
    <col min="17" max="17" width="12.75" bestFit="1" customWidth="1"/>
    <col min="18" max="18" width="20.5" bestFit="1" customWidth="1"/>
    <col min="19" max="19" width="9.875" bestFit="1" customWidth="1"/>
    <col min="20" max="20" width="27.25" bestFit="1" customWidth="1"/>
  </cols>
  <sheetData>
    <row r="1" spans="1:20">
      <c r="A1" s="4" t="s">
        <v>18</v>
      </c>
      <c r="B1" s="4" t="s">
        <v>19</v>
      </c>
      <c r="C1" s="11" t="s">
        <v>20</v>
      </c>
      <c r="D1" s="20" t="s">
        <v>21</v>
      </c>
      <c r="E1" s="11" t="s">
        <v>22</v>
      </c>
      <c r="F1" s="4" t="s">
        <v>25</v>
      </c>
      <c r="G1" s="4" t="s">
        <v>26</v>
      </c>
      <c r="H1" s="24" t="s">
        <v>31</v>
      </c>
      <c r="I1" s="15" t="s">
        <v>32</v>
      </c>
      <c r="J1" s="5"/>
      <c r="K1" s="6" t="s">
        <v>39</v>
      </c>
      <c r="L1" s="39" t="s">
        <v>33</v>
      </c>
      <c r="M1" s="40" t="s">
        <v>34</v>
      </c>
      <c r="N1" s="41" t="s">
        <v>35</v>
      </c>
      <c r="O1" s="199" t="s">
        <v>1221</v>
      </c>
      <c r="P1" s="201" t="s">
        <v>1222</v>
      </c>
      <c r="Q1" s="203" t="s">
        <v>1223</v>
      </c>
      <c r="R1" s="205" t="s">
        <v>1224</v>
      </c>
      <c r="S1" s="205" t="s">
        <v>1225</v>
      </c>
      <c r="T1" s="5"/>
    </row>
    <row r="2" spans="1:20">
      <c r="A2" s="3" t="s">
        <v>17</v>
      </c>
      <c r="B2" s="3" t="s">
        <v>1</v>
      </c>
      <c r="C2" s="12" t="s">
        <v>2</v>
      </c>
      <c r="D2" s="21" t="s">
        <v>3</v>
      </c>
      <c r="E2" s="12" t="s">
        <v>4</v>
      </c>
      <c r="F2" s="3" t="s">
        <v>7</v>
      </c>
      <c r="G2" s="3" t="s">
        <v>8</v>
      </c>
      <c r="H2" s="25" t="s">
        <v>15</v>
      </c>
      <c r="I2" s="16" t="s">
        <v>16</v>
      </c>
      <c r="K2" s="7" t="s">
        <v>40</v>
      </c>
      <c r="L2" s="42" t="s">
        <v>36</v>
      </c>
      <c r="M2" s="43" t="s">
        <v>37</v>
      </c>
      <c r="N2" s="44" t="s">
        <v>38</v>
      </c>
      <c r="O2" s="200"/>
      <c r="P2" s="202"/>
      <c r="Q2" s="204"/>
      <c r="R2" s="205"/>
      <c r="S2" s="205"/>
      <c r="T2" s="51" t="s">
        <v>1226</v>
      </c>
    </row>
    <row r="3" spans="1:20" ht="25.5" customHeight="1">
      <c r="A3" s="1">
        <v>2</v>
      </c>
      <c r="B3" s="1" t="s">
        <v>50</v>
      </c>
      <c r="C3" s="13">
        <v>1613.4213</v>
      </c>
      <c r="D3" s="22">
        <v>1</v>
      </c>
      <c r="E3" s="13">
        <v>1613.4213</v>
      </c>
      <c r="F3" s="46">
        <v>43070</v>
      </c>
      <c r="G3" s="46" t="s">
        <v>51</v>
      </c>
      <c r="H3" s="26">
        <v>1</v>
      </c>
      <c r="I3" s="17">
        <v>1613.4213</v>
      </c>
      <c r="K3" s="34" t="s">
        <v>41</v>
      </c>
      <c r="L3" s="48" t="s">
        <v>46</v>
      </c>
      <c r="M3" s="49" t="s">
        <v>244</v>
      </c>
      <c r="N3" s="47" t="s">
        <v>265</v>
      </c>
      <c r="O3" s="50">
        <v>43070</v>
      </c>
      <c r="P3" s="52">
        <v>0</v>
      </c>
      <c r="Q3" s="53">
        <v>0</v>
      </c>
      <c r="R3" s="54" t="s">
        <v>1229</v>
      </c>
      <c r="S3" s="54" t="s">
        <v>1230</v>
      </c>
      <c r="T3" t="s">
        <v>244</v>
      </c>
    </row>
    <row r="4" spans="1:20" ht="25.5" customHeight="1">
      <c r="A4" s="1">
        <v>3</v>
      </c>
      <c r="B4" s="1" t="s">
        <v>52</v>
      </c>
      <c r="C4" s="13">
        <v>1204.4513999999999</v>
      </c>
      <c r="D4" s="22">
        <v>1</v>
      </c>
      <c r="E4" s="13">
        <v>1204.4513999999999</v>
      </c>
      <c r="F4" s="46">
        <v>43070</v>
      </c>
      <c r="G4" s="1" t="s">
        <v>53</v>
      </c>
      <c r="H4" s="26">
        <v>1</v>
      </c>
      <c r="I4" s="17">
        <v>1204.4513999999999</v>
      </c>
      <c r="K4" s="34" t="s">
        <v>41</v>
      </c>
      <c r="L4" s="48" t="s">
        <v>46</v>
      </c>
      <c r="M4" s="49" t="s">
        <v>244</v>
      </c>
      <c r="N4" s="47" t="s">
        <v>265</v>
      </c>
      <c r="O4" s="50">
        <v>43070</v>
      </c>
      <c r="P4" s="52">
        <v>0</v>
      </c>
      <c r="Q4" s="53">
        <v>0</v>
      </c>
      <c r="R4" s="54" t="s">
        <v>1229</v>
      </c>
      <c r="S4" s="54" t="s">
        <v>1230</v>
      </c>
      <c r="T4" t="s">
        <v>244</v>
      </c>
    </row>
    <row r="5" spans="1:20" ht="25.5" customHeight="1">
      <c r="A5" s="1">
        <v>4</v>
      </c>
      <c r="B5" s="1" t="s">
        <v>60</v>
      </c>
      <c r="C5" s="13">
        <v>432.0949</v>
      </c>
      <c r="D5" s="22">
        <v>1</v>
      </c>
      <c r="E5" s="13">
        <v>432.0949</v>
      </c>
      <c r="F5" s="46">
        <v>43070</v>
      </c>
      <c r="G5" s="1" t="s">
        <v>61</v>
      </c>
      <c r="H5" s="26">
        <v>1</v>
      </c>
      <c r="I5" s="17">
        <v>432.0949</v>
      </c>
      <c r="K5" s="34" t="s">
        <v>41</v>
      </c>
      <c r="L5" s="48" t="s">
        <v>46</v>
      </c>
      <c r="M5" s="49" t="s">
        <v>244</v>
      </c>
      <c r="N5" s="47" t="s">
        <v>265</v>
      </c>
      <c r="O5" s="50">
        <v>43070</v>
      </c>
      <c r="P5" s="52">
        <v>0</v>
      </c>
      <c r="Q5" s="53">
        <v>0</v>
      </c>
      <c r="R5" s="54" t="s">
        <v>1229</v>
      </c>
      <c r="S5" s="54" t="s">
        <v>1230</v>
      </c>
      <c r="T5" t="s">
        <v>244</v>
      </c>
    </row>
    <row r="6" spans="1:20" ht="25.5" customHeight="1">
      <c r="A6" s="1">
        <v>8</v>
      </c>
      <c r="B6" s="1" t="s">
        <v>65</v>
      </c>
      <c r="C6" s="13">
        <v>397.24470000000002</v>
      </c>
      <c r="D6" s="22">
        <v>1</v>
      </c>
      <c r="E6" s="13">
        <v>397.24470000000002</v>
      </c>
      <c r="F6" s="46">
        <v>43070</v>
      </c>
      <c r="G6" s="1" t="s">
        <v>66</v>
      </c>
      <c r="H6" s="26">
        <v>1</v>
      </c>
      <c r="I6" s="17">
        <v>397.24470000000002</v>
      </c>
      <c r="K6" s="34" t="s">
        <v>41</v>
      </c>
      <c r="L6" s="48" t="s">
        <v>46</v>
      </c>
      <c r="M6" s="49" t="s">
        <v>244</v>
      </c>
      <c r="N6" s="47" t="s">
        <v>265</v>
      </c>
      <c r="O6" s="50">
        <v>43070</v>
      </c>
      <c r="P6" s="52">
        <v>0</v>
      </c>
      <c r="Q6" s="53">
        <v>0</v>
      </c>
      <c r="R6" s="54" t="s">
        <v>1229</v>
      </c>
      <c r="S6" s="54" t="s">
        <v>1230</v>
      </c>
      <c r="T6" t="s">
        <v>244</v>
      </c>
    </row>
    <row r="7" spans="1:20" ht="25.5" customHeight="1">
      <c r="A7" s="1">
        <v>22</v>
      </c>
      <c r="B7" s="1" t="s">
        <v>82</v>
      </c>
      <c r="C7" s="13">
        <v>1103.8526999999999</v>
      </c>
      <c r="D7" s="22">
        <v>1</v>
      </c>
      <c r="E7" s="13">
        <v>1103.8526999999999</v>
      </c>
      <c r="F7" s="46">
        <v>43070</v>
      </c>
      <c r="G7" s="1" t="s">
        <v>83</v>
      </c>
      <c r="H7" s="26">
        <v>1</v>
      </c>
      <c r="I7" s="17">
        <v>1103.8526999999999</v>
      </c>
      <c r="K7" s="34" t="s">
        <v>41</v>
      </c>
      <c r="L7" s="48" t="s">
        <v>46</v>
      </c>
      <c r="M7" s="49" t="s">
        <v>244</v>
      </c>
      <c r="N7" s="47" t="s">
        <v>265</v>
      </c>
      <c r="O7" s="50">
        <v>43070</v>
      </c>
      <c r="P7" s="52">
        <v>0</v>
      </c>
      <c r="Q7" s="53">
        <v>0</v>
      </c>
      <c r="R7" s="54" t="s">
        <v>1229</v>
      </c>
      <c r="S7" s="54" t="s">
        <v>1230</v>
      </c>
      <c r="T7" t="s">
        <v>244</v>
      </c>
    </row>
    <row r="8" spans="1:20" ht="25.5" customHeight="1">
      <c r="A8" s="1">
        <v>23</v>
      </c>
      <c r="B8" s="1" t="s">
        <v>84</v>
      </c>
      <c r="C8" s="13">
        <v>356.48090000000002</v>
      </c>
      <c r="D8" s="22">
        <v>1</v>
      </c>
      <c r="E8" s="13">
        <v>356.48090000000002</v>
      </c>
      <c r="F8" s="46">
        <v>43070</v>
      </c>
      <c r="G8" s="1" t="s">
        <v>85</v>
      </c>
      <c r="H8" s="26">
        <v>1</v>
      </c>
      <c r="I8" s="17">
        <v>356.48090000000002</v>
      </c>
      <c r="K8" s="34" t="s">
        <v>41</v>
      </c>
      <c r="L8" s="48" t="s">
        <v>46</v>
      </c>
      <c r="M8" s="49" t="s">
        <v>244</v>
      </c>
      <c r="N8" s="47" t="s">
        <v>265</v>
      </c>
      <c r="O8" s="50">
        <v>43070</v>
      </c>
      <c r="P8" s="52">
        <v>0</v>
      </c>
      <c r="Q8" s="53">
        <v>0</v>
      </c>
      <c r="R8" s="54" t="s">
        <v>1229</v>
      </c>
      <c r="S8" s="54" t="s">
        <v>1230</v>
      </c>
      <c r="T8" t="s">
        <v>244</v>
      </c>
    </row>
    <row r="9" spans="1:20" ht="25.5" customHeight="1">
      <c r="A9" s="1">
        <v>24</v>
      </c>
      <c r="B9" s="1" t="s">
        <v>86</v>
      </c>
      <c r="C9" s="13">
        <v>1193.9364</v>
      </c>
      <c r="D9" s="22">
        <v>1</v>
      </c>
      <c r="E9" s="13">
        <v>1193.9364</v>
      </c>
      <c r="F9" s="46">
        <v>43070</v>
      </c>
      <c r="G9" s="1" t="s">
        <v>87</v>
      </c>
      <c r="H9" s="26">
        <v>1</v>
      </c>
      <c r="I9" s="17">
        <v>1193.9364</v>
      </c>
      <c r="K9" s="34" t="s">
        <v>41</v>
      </c>
      <c r="L9" s="48" t="s">
        <v>46</v>
      </c>
      <c r="M9" s="49" t="s">
        <v>244</v>
      </c>
      <c r="N9" s="47" t="s">
        <v>265</v>
      </c>
      <c r="O9" s="50">
        <v>43070</v>
      </c>
      <c r="P9" s="52">
        <v>0</v>
      </c>
      <c r="Q9" s="53">
        <v>0</v>
      </c>
      <c r="R9" s="54" t="s">
        <v>1229</v>
      </c>
      <c r="S9" s="54" t="s">
        <v>1230</v>
      </c>
      <c r="T9" t="s">
        <v>244</v>
      </c>
    </row>
    <row r="10" spans="1:20" ht="25.5" customHeight="1">
      <c r="A10" s="1">
        <v>25</v>
      </c>
      <c r="B10" s="1" t="s">
        <v>88</v>
      </c>
      <c r="C10" s="13">
        <v>1085.5039999999999</v>
      </c>
      <c r="D10" s="22">
        <v>1</v>
      </c>
      <c r="E10" s="13">
        <v>1085.5039999999999</v>
      </c>
      <c r="F10" s="46">
        <v>43070</v>
      </c>
      <c r="G10" s="1" t="s">
        <v>89</v>
      </c>
      <c r="H10" s="26">
        <v>1</v>
      </c>
      <c r="I10" s="17">
        <v>1085.5039999999999</v>
      </c>
      <c r="K10" s="34" t="s">
        <v>41</v>
      </c>
      <c r="L10" s="48" t="s">
        <v>46</v>
      </c>
      <c r="M10" s="49" t="s">
        <v>244</v>
      </c>
      <c r="N10" s="47" t="s">
        <v>265</v>
      </c>
      <c r="O10" s="50">
        <v>43070</v>
      </c>
      <c r="P10" s="52">
        <v>0</v>
      </c>
      <c r="Q10" s="53">
        <v>0</v>
      </c>
      <c r="R10" s="54" t="s">
        <v>1229</v>
      </c>
      <c r="S10" s="54" t="s">
        <v>1230</v>
      </c>
      <c r="T10" t="s">
        <v>244</v>
      </c>
    </row>
    <row r="11" spans="1:20" ht="25.5" customHeight="1">
      <c r="A11" s="1">
        <v>26</v>
      </c>
      <c r="B11" s="1" t="s">
        <v>92</v>
      </c>
      <c r="C11" s="13">
        <v>1442.3895</v>
      </c>
      <c r="D11" s="22">
        <v>1</v>
      </c>
      <c r="E11" s="13">
        <v>1442.3895</v>
      </c>
      <c r="F11" s="46">
        <v>43070</v>
      </c>
      <c r="G11" s="1" t="s">
        <v>93</v>
      </c>
      <c r="H11" s="26">
        <v>1</v>
      </c>
      <c r="I11" s="17">
        <v>1442.3895</v>
      </c>
      <c r="K11" s="34" t="s">
        <v>41</v>
      </c>
      <c r="L11" s="48" t="s">
        <v>46</v>
      </c>
      <c r="M11" s="49" t="s">
        <v>244</v>
      </c>
      <c r="N11" s="47" t="s">
        <v>265</v>
      </c>
      <c r="O11" s="50">
        <v>43070</v>
      </c>
      <c r="P11" s="52">
        <v>0</v>
      </c>
      <c r="Q11" s="53">
        <v>0</v>
      </c>
      <c r="R11" s="54" t="s">
        <v>1229</v>
      </c>
      <c r="S11" s="54" t="s">
        <v>1230</v>
      </c>
      <c r="T11" t="s">
        <v>244</v>
      </c>
    </row>
    <row r="12" spans="1:20" ht="25.5" customHeight="1">
      <c r="A12" s="1">
        <v>27</v>
      </c>
      <c r="B12" s="1" t="s">
        <v>96</v>
      </c>
      <c r="C12" s="13">
        <v>340.88060000000002</v>
      </c>
      <c r="D12" s="22">
        <v>1</v>
      </c>
      <c r="E12" s="13">
        <v>340.88060000000002</v>
      </c>
      <c r="F12" s="46">
        <v>43070</v>
      </c>
      <c r="G12" s="1" t="s">
        <v>97</v>
      </c>
      <c r="H12" s="26">
        <v>1</v>
      </c>
      <c r="I12" s="17">
        <v>340.88060000000002</v>
      </c>
      <c r="K12" s="34" t="s">
        <v>41</v>
      </c>
      <c r="L12" s="48" t="s">
        <v>46</v>
      </c>
      <c r="M12" s="49" t="s">
        <v>244</v>
      </c>
      <c r="N12" s="47" t="s">
        <v>265</v>
      </c>
      <c r="O12" s="50">
        <v>43070</v>
      </c>
      <c r="P12" s="52">
        <v>0</v>
      </c>
      <c r="Q12" s="53">
        <v>0</v>
      </c>
      <c r="R12" s="54" t="s">
        <v>1229</v>
      </c>
      <c r="S12" s="54" t="s">
        <v>1230</v>
      </c>
      <c r="T12" t="s">
        <v>244</v>
      </c>
    </row>
    <row r="13" spans="1:20" ht="25.5" customHeight="1">
      <c r="A13" s="1">
        <v>47</v>
      </c>
      <c r="B13" s="1" t="s">
        <v>109</v>
      </c>
      <c r="C13" s="13">
        <v>227.47210000000001</v>
      </c>
      <c r="D13" s="22">
        <v>1</v>
      </c>
      <c r="E13" s="13">
        <v>227.47210000000001</v>
      </c>
      <c r="F13" s="46">
        <v>44285</v>
      </c>
      <c r="G13" s="1" t="s">
        <v>326</v>
      </c>
      <c r="H13" s="26">
        <v>1</v>
      </c>
      <c r="I13" s="17">
        <v>227.47210000000001</v>
      </c>
      <c r="K13" s="34" t="s">
        <v>41</v>
      </c>
      <c r="L13" s="48" t="s">
        <v>46</v>
      </c>
      <c r="M13" s="49" t="s">
        <v>244</v>
      </c>
      <c r="N13" s="47" t="s">
        <v>246</v>
      </c>
      <c r="O13" s="50">
        <v>44285</v>
      </c>
      <c r="P13" s="52">
        <v>0</v>
      </c>
      <c r="Q13" s="53">
        <v>0</v>
      </c>
      <c r="R13" s="54" t="s">
        <v>1239</v>
      </c>
      <c r="S13" s="54" t="s">
        <v>1238</v>
      </c>
      <c r="T13" t="s">
        <v>1240</v>
      </c>
    </row>
    <row r="14" spans="1:20" ht="25.5" customHeight="1">
      <c r="A14" s="1">
        <v>72</v>
      </c>
      <c r="B14" s="1" t="s">
        <v>248</v>
      </c>
      <c r="C14" s="13">
        <v>100.7745</v>
      </c>
      <c r="D14" s="22">
        <v>1</v>
      </c>
      <c r="E14" s="13">
        <v>100.7745</v>
      </c>
      <c r="F14" s="46">
        <v>44308</v>
      </c>
      <c r="G14" s="1" t="s">
        <v>397</v>
      </c>
      <c r="H14" s="26">
        <v>1</v>
      </c>
      <c r="I14" s="17">
        <v>100.7745</v>
      </c>
      <c r="K14" s="34" t="s">
        <v>41</v>
      </c>
      <c r="L14" s="48" t="s">
        <v>46</v>
      </c>
      <c r="M14" s="49" t="s">
        <v>244</v>
      </c>
      <c r="N14" s="47" t="s">
        <v>246</v>
      </c>
      <c r="O14" s="50">
        <v>44308</v>
      </c>
      <c r="P14" s="52">
        <v>0</v>
      </c>
      <c r="Q14" s="53">
        <v>0</v>
      </c>
      <c r="R14" s="54" t="s">
        <v>1239</v>
      </c>
      <c r="S14" s="54" t="s">
        <v>1238</v>
      </c>
      <c r="T14" t="s">
        <v>1240</v>
      </c>
    </row>
    <row r="15" spans="1:20" ht="25.5" customHeight="1">
      <c r="A15" s="1">
        <v>148</v>
      </c>
      <c r="B15" s="1" t="s">
        <v>169</v>
      </c>
      <c r="C15" s="13">
        <v>279.23820000000001</v>
      </c>
      <c r="D15" s="22">
        <v>2</v>
      </c>
      <c r="E15" s="13">
        <v>558.47640000000001</v>
      </c>
      <c r="F15" s="46">
        <v>44308</v>
      </c>
      <c r="G15" s="1" t="s">
        <v>403</v>
      </c>
      <c r="H15" s="26">
        <v>2</v>
      </c>
      <c r="I15" s="17">
        <v>558.47640000000001</v>
      </c>
      <c r="K15" s="34" t="s">
        <v>41</v>
      </c>
      <c r="L15" s="48" t="s">
        <v>46</v>
      </c>
      <c r="M15" s="49" t="s">
        <v>244</v>
      </c>
      <c r="N15" s="47" t="s">
        <v>246</v>
      </c>
      <c r="O15" s="50">
        <v>44308</v>
      </c>
      <c r="P15" s="52">
        <v>0</v>
      </c>
      <c r="Q15" s="53">
        <v>0</v>
      </c>
      <c r="R15" s="54" t="s">
        <v>1239</v>
      </c>
      <c r="S15" s="54" t="s">
        <v>1236</v>
      </c>
      <c r="T15" t="s">
        <v>1240</v>
      </c>
    </row>
    <row r="16" spans="1:20" ht="25.5" customHeight="1">
      <c r="A16" s="1">
        <v>156</v>
      </c>
      <c r="B16" s="1" t="s">
        <v>250</v>
      </c>
      <c r="C16" s="13">
        <v>1917.4133999999999</v>
      </c>
      <c r="D16" s="22">
        <v>1</v>
      </c>
      <c r="E16" s="13">
        <v>1917.4133999999999</v>
      </c>
      <c r="F16" s="46">
        <v>44308</v>
      </c>
      <c r="G16" s="1" t="s">
        <v>405</v>
      </c>
      <c r="H16" s="26">
        <v>1</v>
      </c>
      <c r="I16" s="17">
        <v>1917.4133999999999</v>
      </c>
      <c r="K16" s="34" t="s">
        <v>41</v>
      </c>
      <c r="L16" s="48" t="s">
        <v>46</v>
      </c>
      <c r="M16" s="49" t="s">
        <v>244</v>
      </c>
      <c r="N16" s="47" t="s">
        <v>246</v>
      </c>
      <c r="O16" s="50">
        <v>44308</v>
      </c>
      <c r="P16" s="52">
        <v>0</v>
      </c>
      <c r="Q16" s="53">
        <v>0</v>
      </c>
      <c r="R16" s="54" t="s">
        <v>1239</v>
      </c>
      <c r="S16" s="54" t="s">
        <v>1238</v>
      </c>
      <c r="T16" t="s">
        <v>1240</v>
      </c>
    </row>
    <row r="17" spans="1:20" ht="25.5" customHeight="1">
      <c r="A17" s="1">
        <v>159</v>
      </c>
      <c r="B17" s="1" t="s">
        <v>177</v>
      </c>
      <c r="C17" s="13">
        <v>253.92</v>
      </c>
      <c r="D17" s="22">
        <v>1</v>
      </c>
      <c r="E17" s="13">
        <v>253.92</v>
      </c>
      <c r="F17" s="46">
        <v>44285</v>
      </c>
      <c r="G17" s="1" t="s">
        <v>351</v>
      </c>
      <c r="H17" s="26">
        <v>1</v>
      </c>
      <c r="I17" s="17">
        <v>253.92</v>
      </c>
      <c r="K17" s="34" t="s">
        <v>41</v>
      </c>
      <c r="L17" s="48" t="s">
        <v>46</v>
      </c>
      <c r="M17" s="49" t="s">
        <v>244</v>
      </c>
      <c r="N17" s="47" t="s">
        <v>246</v>
      </c>
      <c r="O17" s="50">
        <v>44285</v>
      </c>
      <c r="P17" s="52">
        <v>0</v>
      </c>
      <c r="Q17" s="53">
        <v>0</v>
      </c>
      <c r="R17" s="54" t="s">
        <v>1239</v>
      </c>
      <c r="S17" s="54" t="s">
        <v>1238</v>
      </c>
      <c r="T17" t="s">
        <v>1240</v>
      </c>
    </row>
    <row r="18" spans="1:20" ht="25.5" customHeight="1">
      <c r="A18" s="1">
        <v>101</v>
      </c>
      <c r="B18" s="1" t="s">
        <v>135</v>
      </c>
      <c r="C18" s="13">
        <v>516.91470000000004</v>
      </c>
      <c r="D18" s="22">
        <v>1</v>
      </c>
      <c r="E18" s="13">
        <v>516.91470000000004</v>
      </c>
      <c r="F18" s="46">
        <v>44285</v>
      </c>
      <c r="G18" s="1" t="s">
        <v>338</v>
      </c>
      <c r="H18" s="26">
        <v>1</v>
      </c>
      <c r="I18" s="17">
        <v>516.91470000000004</v>
      </c>
      <c r="K18" s="34" t="s">
        <v>41</v>
      </c>
      <c r="L18" s="48" t="s">
        <v>46</v>
      </c>
      <c r="M18" s="49" t="s">
        <v>244</v>
      </c>
      <c r="N18" s="47" t="s">
        <v>246</v>
      </c>
      <c r="O18" s="50">
        <v>44285</v>
      </c>
      <c r="P18" s="52">
        <v>0</v>
      </c>
      <c r="Q18" s="53">
        <v>0</v>
      </c>
      <c r="R18" s="54" t="s">
        <v>1239</v>
      </c>
      <c r="S18" s="54" t="s">
        <v>1238</v>
      </c>
      <c r="T18" t="s">
        <v>1240</v>
      </c>
    </row>
    <row r="19" spans="1:20" ht="25.5" customHeight="1">
      <c r="A19" s="1">
        <v>130</v>
      </c>
      <c r="B19" s="1" t="s">
        <v>154</v>
      </c>
      <c r="C19" s="13">
        <v>1142.6694</v>
      </c>
      <c r="D19" s="22">
        <v>1</v>
      </c>
      <c r="E19" s="13">
        <v>1142.6694</v>
      </c>
      <c r="F19" s="46">
        <v>44285</v>
      </c>
      <c r="G19" s="1" t="s">
        <v>343</v>
      </c>
      <c r="H19" s="26">
        <v>1</v>
      </c>
      <c r="I19" s="17">
        <v>1142.6694</v>
      </c>
      <c r="K19" s="34" t="s">
        <v>41</v>
      </c>
      <c r="L19" s="48" t="s">
        <v>46</v>
      </c>
      <c r="M19" s="49" t="s">
        <v>244</v>
      </c>
      <c r="N19" s="47" t="s">
        <v>246</v>
      </c>
      <c r="O19" s="50">
        <v>44285</v>
      </c>
      <c r="P19" s="52">
        <v>0</v>
      </c>
      <c r="Q19" s="53">
        <v>0</v>
      </c>
      <c r="R19" s="54" t="s">
        <v>1239</v>
      </c>
      <c r="S19" s="54" t="s">
        <v>1238</v>
      </c>
      <c r="T19" t="s">
        <v>1240</v>
      </c>
    </row>
    <row r="20" spans="1:20" ht="25.5" customHeight="1">
      <c r="A20" s="1">
        <v>81</v>
      </c>
      <c r="B20" s="1" t="s">
        <v>289</v>
      </c>
      <c r="C20" s="13">
        <v>455.90890000000002</v>
      </c>
      <c r="D20" s="22">
        <v>1</v>
      </c>
      <c r="E20" s="13">
        <v>455.90890000000002</v>
      </c>
      <c r="F20" s="46">
        <v>44428</v>
      </c>
      <c r="G20" s="1" t="s">
        <v>906</v>
      </c>
      <c r="H20" s="26">
        <v>1</v>
      </c>
      <c r="I20" s="17">
        <v>455.90890000000002</v>
      </c>
      <c r="K20" s="34" t="s">
        <v>41</v>
      </c>
      <c r="L20" s="48" t="s">
        <v>46</v>
      </c>
      <c r="M20" s="49">
        <v>202111</v>
      </c>
      <c r="N20" s="47" t="s">
        <v>247</v>
      </c>
      <c r="O20" s="50">
        <v>44428</v>
      </c>
      <c r="P20" s="52">
        <v>0</v>
      </c>
      <c r="Q20" s="53">
        <v>0</v>
      </c>
      <c r="R20" s="54" t="s">
        <v>273</v>
      </c>
      <c r="S20" s="54" t="s">
        <v>1238</v>
      </c>
      <c r="T20" t="s">
        <v>244</v>
      </c>
    </row>
    <row r="21" spans="1:20" ht="25.5" customHeight="1">
      <c r="A21" s="1">
        <v>82</v>
      </c>
      <c r="B21" s="1" t="s">
        <v>290</v>
      </c>
      <c r="C21" s="13">
        <v>404.05090000000001</v>
      </c>
      <c r="D21" s="22">
        <v>1</v>
      </c>
      <c r="E21" s="13">
        <v>404.05090000000001</v>
      </c>
      <c r="F21" s="46">
        <v>44428</v>
      </c>
      <c r="G21" s="1" t="s">
        <v>907</v>
      </c>
      <c r="H21" s="26">
        <v>1</v>
      </c>
      <c r="I21" s="17">
        <v>404.05090000000001</v>
      </c>
      <c r="K21" s="34" t="s">
        <v>41</v>
      </c>
      <c r="L21" s="48" t="s">
        <v>46</v>
      </c>
      <c r="M21" s="49">
        <v>202111</v>
      </c>
      <c r="N21" s="47" t="s">
        <v>247</v>
      </c>
      <c r="O21" s="50">
        <v>44428</v>
      </c>
      <c r="P21" s="52">
        <v>0</v>
      </c>
      <c r="Q21" s="53">
        <v>0</v>
      </c>
      <c r="R21" s="54" t="s">
        <v>273</v>
      </c>
      <c r="S21" s="54" t="s">
        <v>1238</v>
      </c>
      <c r="T21" t="s">
        <v>244</v>
      </c>
    </row>
    <row r="22" spans="1:20" ht="25.5" customHeight="1">
      <c r="A22" s="1">
        <v>113</v>
      </c>
      <c r="B22" s="1" t="s">
        <v>293</v>
      </c>
      <c r="C22" s="13">
        <v>1122.3031000000001</v>
      </c>
      <c r="D22" s="22">
        <v>1</v>
      </c>
      <c r="E22" s="13">
        <v>1122.3031000000001</v>
      </c>
      <c r="F22" s="46">
        <v>44432</v>
      </c>
      <c r="G22" s="1" t="s">
        <v>917</v>
      </c>
      <c r="H22" s="26">
        <v>1</v>
      </c>
      <c r="I22" s="17">
        <v>1122.3031000000001</v>
      </c>
      <c r="K22" s="34" t="s">
        <v>41</v>
      </c>
      <c r="L22" s="48" t="s">
        <v>46</v>
      </c>
      <c r="M22" s="49">
        <v>202111</v>
      </c>
      <c r="N22" s="47" t="s">
        <v>247</v>
      </c>
      <c r="O22" s="50">
        <v>44432</v>
      </c>
      <c r="P22" s="52">
        <v>0</v>
      </c>
      <c r="Q22" s="53">
        <v>0</v>
      </c>
      <c r="R22" s="54" t="s">
        <v>273</v>
      </c>
      <c r="S22" s="54" t="s">
        <v>1238</v>
      </c>
      <c r="T22" t="s">
        <v>244</v>
      </c>
    </row>
    <row r="23" spans="1:20" ht="25.5" customHeight="1">
      <c r="A23" s="1">
        <v>140</v>
      </c>
      <c r="B23" s="1" t="s">
        <v>295</v>
      </c>
      <c r="C23" s="13">
        <v>818.57460000000003</v>
      </c>
      <c r="D23" s="22">
        <v>1</v>
      </c>
      <c r="E23" s="13">
        <v>818.57460000000003</v>
      </c>
      <c r="F23" s="46">
        <v>44406</v>
      </c>
      <c r="G23" s="1" t="s">
        <v>726</v>
      </c>
      <c r="H23" s="26">
        <v>1</v>
      </c>
      <c r="I23" s="17">
        <v>818.57460000000003</v>
      </c>
      <c r="K23" s="34" t="s">
        <v>41</v>
      </c>
      <c r="L23" s="48" t="s">
        <v>46</v>
      </c>
      <c r="M23" s="49">
        <v>202111</v>
      </c>
      <c r="N23" s="47" t="s">
        <v>247</v>
      </c>
      <c r="O23" s="50">
        <v>44406</v>
      </c>
      <c r="P23" s="52">
        <v>0</v>
      </c>
      <c r="Q23" s="53">
        <v>0</v>
      </c>
      <c r="R23" s="54" t="s">
        <v>273</v>
      </c>
      <c r="S23" s="54" t="s">
        <v>1238</v>
      </c>
      <c r="T23" t="s">
        <v>244</v>
      </c>
    </row>
  </sheetData>
  <autoFilter ref="A2:T17"/>
  <mergeCells count="5">
    <mergeCell ref="O1:O2"/>
    <mergeCell ref="P1:P2"/>
    <mergeCell ref="Q1:Q2"/>
    <mergeCell ref="R1:R2"/>
    <mergeCell ref="S1:S2"/>
  </mergeCells>
  <conditionalFormatting sqref="O3:Q23">
    <cfRule type="cellIs" dxfId="3" priority="4" operator="equal">
      <formula>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7" operator="equal" id="{1A315C73-9A39-4029-B04D-68D4D9A37409}">
            <xm:f>MASTER!$D$6</xm:f>
            <x14:dxf>
              <font>
                <b/>
                <i val="0"/>
                <color rgb="FFFF0000"/>
              </font>
              <fill>
                <patternFill>
                  <bgColor rgb="FFFFFF00"/>
                </patternFill>
              </fill>
            </x14:dxf>
          </x14:cfRule>
          <x14:cfRule type="cellIs" priority="8" operator="equal" id="{7805489D-1E28-44B5-8ECD-8D688A5C19BF}">
            <xm:f>MASTER!$D$5</xm:f>
            <x14:dxf>
              <font>
                <b/>
                <i val="0"/>
                <color rgb="FFFF0000"/>
              </font>
            </x14:dxf>
          </x14:cfRule>
          <x14:cfRule type="cellIs" priority="9" operator="equal" id="{541057D4-2353-4160-BE66-750186F40FFE}">
            <xm:f>MASTER!$D$4</xm:f>
            <x14:dxf>
              <font>
                <b/>
                <i val="0"/>
              </font>
            </x14:dxf>
          </x14:cfRule>
          <xm:sqref>K3:K23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>
          <x14:formula1>
            <xm:f>MASTER!$B$3:$B$5</xm:f>
          </x14:formula1>
          <xm:sqref>L3:L23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246"/>
  <sheetViews>
    <sheetView topLeftCell="BM1" workbookViewId="0">
      <selection activeCell="C4" sqref="C4"/>
    </sheetView>
  </sheetViews>
  <sheetFormatPr defaultRowHeight="15"/>
  <cols>
    <col min="1" max="1" width="13.75" style="55" bestFit="1" customWidth="1"/>
    <col min="2" max="2" width="8.5" style="55" bestFit="1" customWidth="1"/>
    <col min="3" max="3" width="24.75" style="55" bestFit="1" customWidth="1"/>
    <col min="4" max="4" width="15.625" style="55" bestFit="1" customWidth="1"/>
    <col min="5" max="5" width="18.375" style="55" bestFit="1" customWidth="1"/>
    <col min="6" max="6" width="8.125" style="55" bestFit="1" customWidth="1"/>
    <col min="7" max="7" width="17.25" style="55" bestFit="1" customWidth="1"/>
    <col min="8" max="8" width="18" style="55" bestFit="1" customWidth="1"/>
    <col min="9" max="9" width="22.375" style="55" bestFit="1" customWidth="1"/>
    <col min="10" max="10" width="12" style="55" bestFit="1" customWidth="1"/>
    <col min="11" max="11" width="17.875" style="55" bestFit="1" customWidth="1"/>
    <col min="12" max="12" width="22.375" style="55" bestFit="1" customWidth="1"/>
    <col min="13" max="13" width="25.75" style="55" bestFit="1" customWidth="1"/>
    <col min="14" max="14" width="15.25" style="55" bestFit="1" customWidth="1"/>
    <col min="15" max="15" width="19.25" style="55" bestFit="1" customWidth="1"/>
    <col min="16" max="16" width="17.25" style="55" bestFit="1" customWidth="1"/>
    <col min="17" max="17" width="23" style="55" bestFit="1" customWidth="1"/>
    <col min="18" max="18" width="19.625" style="55" bestFit="1" customWidth="1"/>
    <col min="19" max="19" width="20.5" style="55" bestFit="1" customWidth="1"/>
    <col min="20" max="20" width="18.875" style="55" bestFit="1" customWidth="1"/>
    <col min="21" max="21" width="18.25" style="55" bestFit="1" customWidth="1"/>
    <col min="22" max="22" width="24.125" style="55" bestFit="1" customWidth="1"/>
    <col min="23" max="23" width="13.375" style="55" bestFit="1" customWidth="1"/>
    <col min="24" max="24" width="16.75" style="55" bestFit="1" customWidth="1"/>
    <col min="25" max="25" width="19.875" style="55" bestFit="1" customWidth="1"/>
    <col min="26" max="26" width="18.25" style="55" bestFit="1" customWidth="1"/>
    <col min="27" max="27" width="19.25" style="55" bestFit="1" customWidth="1"/>
    <col min="28" max="28" width="15.25" style="55" bestFit="1" customWidth="1"/>
    <col min="29" max="29" width="15.875" style="55" bestFit="1" customWidth="1"/>
    <col min="30" max="30" width="9.625" style="55" bestFit="1" customWidth="1"/>
    <col min="31" max="31" width="16.125" style="55" bestFit="1" customWidth="1"/>
    <col min="32" max="32" width="9.25" style="55" bestFit="1" customWidth="1"/>
    <col min="33" max="33" width="6.375" style="55" bestFit="1" customWidth="1"/>
    <col min="34" max="34" width="21.625" style="55" bestFit="1" customWidth="1"/>
    <col min="35" max="35" width="9" style="55"/>
    <col min="36" max="36" width="13.375" style="55" bestFit="1" customWidth="1"/>
    <col min="37" max="37" width="10.875" style="55" bestFit="1" customWidth="1"/>
    <col min="38" max="38" width="27.75" style="55" bestFit="1" customWidth="1"/>
    <col min="39" max="39" width="6.875" style="55" bestFit="1" customWidth="1"/>
    <col min="40" max="40" width="8.25" style="55" bestFit="1" customWidth="1"/>
    <col min="41" max="41" width="14.75" style="55" bestFit="1" customWidth="1"/>
    <col min="42" max="42" width="11.25" style="55" bestFit="1" customWidth="1"/>
    <col min="43" max="43" width="48" style="55" bestFit="1" customWidth="1"/>
    <col min="44" max="44" width="13" style="55" bestFit="1" customWidth="1"/>
    <col min="45" max="45" width="13.25" style="55" bestFit="1" customWidth="1"/>
    <col min="46" max="46" width="11.125" style="55" bestFit="1" customWidth="1"/>
    <col min="47" max="47" width="11.5" style="55" bestFit="1" customWidth="1"/>
    <col min="48" max="48" width="14.5" style="55" bestFit="1" customWidth="1"/>
    <col min="49" max="49" width="12.75" style="55" bestFit="1" customWidth="1"/>
    <col min="50" max="50" width="14.5" style="55" bestFit="1" customWidth="1"/>
    <col min="51" max="51" width="32.125" style="55" bestFit="1" customWidth="1"/>
    <col min="52" max="52" width="17.25" style="55" bestFit="1" customWidth="1"/>
    <col min="53" max="53" width="25.25" style="55" bestFit="1" customWidth="1"/>
    <col min="54" max="54" width="31.625" style="55" bestFit="1" customWidth="1"/>
    <col min="55" max="57" width="9.375" style="55" bestFit="1" customWidth="1"/>
    <col min="58" max="58" width="14" style="55" bestFit="1" customWidth="1"/>
    <col min="59" max="59" width="18.5" style="55" bestFit="1" customWidth="1"/>
    <col min="60" max="60" width="13.25" style="55" bestFit="1" customWidth="1"/>
    <col min="61" max="61" width="13.625" style="55" bestFit="1" customWidth="1"/>
    <col min="62" max="62" width="11" style="55" bestFit="1" customWidth="1"/>
    <col min="63" max="63" width="19.625" style="55" bestFit="1" customWidth="1"/>
    <col min="64" max="64" width="17.25" style="55" bestFit="1" customWidth="1"/>
    <col min="65" max="65" width="18.75" style="55" bestFit="1" customWidth="1"/>
    <col min="66" max="66" width="19.625" style="55" bestFit="1" customWidth="1"/>
    <col min="67" max="67" width="17.25" style="55" bestFit="1" customWidth="1"/>
    <col min="68" max="68" width="18.75" style="55" bestFit="1" customWidth="1"/>
    <col min="69" max="69" width="20.25" style="55" bestFit="1" customWidth="1"/>
    <col min="70" max="70" width="17.875" style="55" bestFit="1" customWidth="1"/>
    <col min="71" max="71" width="19.375" style="55" bestFit="1" customWidth="1"/>
    <col min="72" max="72" width="13.125" style="55" bestFit="1" customWidth="1"/>
    <col min="73" max="73" width="14.375" style="55" bestFit="1" customWidth="1"/>
    <col min="74" max="74" width="14.5" style="55" bestFit="1" customWidth="1"/>
    <col min="75" max="75" width="15.875" style="55" bestFit="1" customWidth="1"/>
    <col min="76" max="76" width="18.125" style="55" bestFit="1" customWidth="1"/>
    <col min="77" max="77" width="19.625" style="55" bestFit="1" customWidth="1"/>
    <col min="78" max="78" width="11.75" style="55" bestFit="1" customWidth="1"/>
    <col min="79" max="79" width="14.75" style="55" bestFit="1" customWidth="1"/>
    <col min="80" max="80" width="12.875" style="55" bestFit="1" customWidth="1"/>
    <col min="81" max="16384" width="9" style="55"/>
  </cols>
  <sheetData>
    <row r="1" spans="1:80">
      <c r="A1" s="55" t="s">
        <v>1249</v>
      </c>
      <c r="B1" s="55" t="s">
        <v>1250</v>
      </c>
      <c r="C1" s="55" t="s">
        <v>1251</v>
      </c>
    </row>
    <row r="2" spans="1:80">
      <c r="A2" s="55" t="s">
        <v>1252</v>
      </c>
      <c r="B2" s="55" t="s">
        <v>1253</v>
      </c>
      <c r="C2" s="55" t="s">
        <v>1254</v>
      </c>
      <c r="D2" s="55" t="s">
        <v>1255</v>
      </c>
      <c r="E2" s="55" t="s">
        <v>1256</v>
      </c>
      <c r="F2" s="55" t="s">
        <v>1257</v>
      </c>
      <c r="G2" s="55" t="s">
        <v>1258</v>
      </c>
      <c r="H2" s="55" t="s">
        <v>1259</v>
      </c>
      <c r="I2" s="55" t="s">
        <v>1260</v>
      </c>
      <c r="J2" s="55" t="s">
        <v>1261</v>
      </c>
      <c r="K2" s="55" t="s">
        <v>1262</v>
      </c>
      <c r="L2" s="55" t="s">
        <v>1263</v>
      </c>
      <c r="M2" s="55" t="s">
        <v>1264</v>
      </c>
      <c r="N2" s="55" t="s">
        <v>1265</v>
      </c>
      <c r="O2" s="55" t="s">
        <v>1266</v>
      </c>
      <c r="P2" s="55" t="s">
        <v>1267</v>
      </c>
      <c r="Q2" s="55" t="s">
        <v>1268</v>
      </c>
      <c r="R2" s="55" t="s">
        <v>1269</v>
      </c>
      <c r="S2" s="55" t="s">
        <v>1270</v>
      </c>
      <c r="T2" s="55" t="s">
        <v>1271</v>
      </c>
      <c r="U2" s="55" t="s">
        <v>1272</v>
      </c>
      <c r="V2" s="55" t="s">
        <v>1273</v>
      </c>
      <c r="W2" s="55" t="s">
        <v>1274</v>
      </c>
      <c r="X2" s="55" t="s">
        <v>1275</v>
      </c>
      <c r="Y2" s="55" t="s">
        <v>1276</v>
      </c>
      <c r="Z2" s="55" t="s">
        <v>1277</v>
      </c>
      <c r="AA2" s="55" t="s">
        <v>1278</v>
      </c>
      <c r="AB2" s="55" t="s">
        <v>1279</v>
      </c>
      <c r="AC2" s="55" t="s">
        <v>1280</v>
      </c>
      <c r="AD2" s="55" t="s">
        <v>1281</v>
      </c>
      <c r="AE2" s="55" t="s">
        <v>1282</v>
      </c>
      <c r="AF2" s="55" t="s">
        <v>1283</v>
      </c>
      <c r="AG2" s="55" t="s">
        <v>1284</v>
      </c>
      <c r="AH2" s="55" t="s">
        <v>1285</v>
      </c>
      <c r="AI2" s="55" t="s">
        <v>1286</v>
      </c>
      <c r="AJ2" s="55" t="s">
        <v>1287</v>
      </c>
      <c r="AK2" s="55" t="s">
        <v>1288</v>
      </c>
      <c r="AL2" s="55" t="s">
        <v>1289</v>
      </c>
      <c r="AM2" s="55" t="s">
        <v>1290</v>
      </c>
      <c r="AN2" s="55" t="s">
        <v>1291</v>
      </c>
      <c r="AO2" s="55" t="s">
        <v>1292</v>
      </c>
      <c r="AP2" s="55" t="s">
        <v>1293</v>
      </c>
      <c r="AQ2" s="55" t="s">
        <v>1294</v>
      </c>
      <c r="AR2" s="55" t="s">
        <v>1295</v>
      </c>
      <c r="AS2" s="55" t="s">
        <v>1296</v>
      </c>
      <c r="AT2" s="55" t="s">
        <v>1297</v>
      </c>
      <c r="AU2" s="55" t="s">
        <v>1298</v>
      </c>
      <c r="AV2" s="55" t="s">
        <v>1299</v>
      </c>
      <c r="AW2" s="55" t="s">
        <v>1300</v>
      </c>
      <c r="AX2" s="55" t="s">
        <v>1301</v>
      </c>
      <c r="AY2" s="55" t="s">
        <v>1302</v>
      </c>
      <c r="AZ2" s="55" t="s">
        <v>1303</v>
      </c>
      <c r="BA2" s="55" t="s">
        <v>1304</v>
      </c>
      <c r="BB2" s="55" t="s">
        <v>1305</v>
      </c>
      <c r="BC2" s="55" t="s">
        <v>1306</v>
      </c>
      <c r="BD2" s="55" t="s">
        <v>1307</v>
      </c>
      <c r="BE2" s="55" t="s">
        <v>1308</v>
      </c>
      <c r="BF2" s="55" t="s">
        <v>1309</v>
      </c>
      <c r="BG2" s="55" t="s">
        <v>1310</v>
      </c>
      <c r="BH2" s="55" t="s">
        <v>1311</v>
      </c>
      <c r="BI2" s="55" t="s">
        <v>1312</v>
      </c>
      <c r="BJ2" s="55" t="s">
        <v>1313</v>
      </c>
      <c r="BK2" s="55" t="s">
        <v>1314</v>
      </c>
      <c r="BL2" s="55" t="s">
        <v>1315</v>
      </c>
      <c r="BM2" s="55" t="s">
        <v>1316</v>
      </c>
      <c r="BN2" s="55" t="s">
        <v>1317</v>
      </c>
      <c r="BO2" s="55" t="s">
        <v>1318</v>
      </c>
      <c r="BP2" s="55" t="s">
        <v>1319</v>
      </c>
      <c r="BQ2" s="55" t="s">
        <v>1320</v>
      </c>
      <c r="BR2" s="55" t="s">
        <v>1321</v>
      </c>
      <c r="BS2" s="55" t="s">
        <v>1322</v>
      </c>
      <c r="BT2" s="55" t="s">
        <v>1323</v>
      </c>
      <c r="BU2" s="55" t="s">
        <v>1324</v>
      </c>
      <c r="BV2" s="55" t="s">
        <v>1325</v>
      </c>
      <c r="BW2" s="55" t="s">
        <v>1326</v>
      </c>
      <c r="BX2" s="55" t="s">
        <v>1327</v>
      </c>
      <c r="BY2" s="55" t="s">
        <v>1328</v>
      </c>
      <c r="BZ2" s="55" t="s">
        <v>1329</v>
      </c>
      <c r="CA2" s="55" t="s">
        <v>1330</v>
      </c>
      <c r="CB2" s="55" t="s">
        <v>1331</v>
      </c>
    </row>
    <row r="3" spans="1:80">
      <c r="A3" s="55" t="s">
        <v>1332</v>
      </c>
      <c r="B3" s="55">
        <v>2</v>
      </c>
      <c r="C3" s="55" t="s">
        <v>1333</v>
      </c>
      <c r="D3" s="55" t="s">
        <v>1334</v>
      </c>
      <c r="E3" s="55">
        <v>1</v>
      </c>
      <c r="F3" s="55">
        <v>1</v>
      </c>
      <c r="G3" s="56">
        <v>44418</v>
      </c>
      <c r="H3" s="56">
        <v>44413</v>
      </c>
      <c r="I3" s="56">
        <v>44413</v>
      </c>
      <c r="J3" s="55">
        <v>1</v>
      </c>
      <c r="K3" s="56">
        <v>44438</v>
      </c>
      <c r="L3" s="56">
        <v>44393</v>
      </c>
      <c r="M3" s="56">
        <v>44418</v>
      </c>
      <c r="N3" s="55">
        <v>1</v>
      </c>
      <c r="O3" s="55">
        <v>1</v>
      </c>
      <c r="P3" s="55">
        <v>1</v>
      </c>
      <c r="Q3" s="56">
        <v>44438</v>
      </c>
      <c r="R3" s="55">
        <v>0</v>
      </c>
      <c r="T3" s="55" t="s">
        <v>1335</v>
      </c>
      <c r="V3" s="55" t="s">
        <v>1333</v>
      </c>
      <c r="W3" s="55" t="s">
        <v>1336</v>
      </c>
      <c r="X3" s="55" t="s">
        <v>1336</v>
      </c>
      <c r="Y3" s="55">
        <v>0</v>
      </c>
      <c r="Z3" s="55" t="s">
        <v>1337</v>
      </c>
      <c r="AA3" s="55" t="s">
        <v>1338</v>
      </c>
      <c r="AB3" s="55">
        <v>32500</v>
      </c>
      <c r="AC3" s="55">
        <v>32500</v>
      </c>
      <c r="AD3" s="55">
        <v>32500</v>
      </c>
      <c r="AE3" s="55" t="s">
        <v>1339</v>
      </c>
      <c r="AF3" s="55" t="s">
        <v>1340</v>
      </c>
      <c r="AG3" s="55" t="s">
        <v>1341</v>
      </c>
      <c r="AH3" s="55" t="s">
        <v>1248</v>
      </c>
      <c r="AI3" s="55">
        <v>510</v>
      </c>
      <c r="AJ3" s="55" t="s">
        <v>1334</v>
      </c>
      <c r="AK3" s="55">
        <v>0</v>
      </c>
      <c r="AL3" s="55" t="s">
        <v>1342</v>
      </c>
      <c r="AN3" s="55" t="s">
        <v>244</v>
      </c>
      <c r="AO3" s="55" t="s">
        <v>1343</v>
      </c>
      <c r="AR3" s="56">
        <v>44393</v>
      </c>
      <c r="AS3" s="57">
        <v>0.32318287037037036</v>
      </c>
      <c r="AT3" s="56">
        <v>44438</v>
      </c>
      <c r="AU3" s="57">
        <v>0.43336805555555552</v>
      </c>
      <c r="AV3" s="55" t="s">
        <v>1344</v>
      </c>
      <c r="AW3" s="55" t="s">
        <v>1345</v>
      </c>
      <c r="AX3" s="55" t="s">
        <v>1346</v>
      </c>
      <c r="AZ3" s="55" t="s">
        <v>1347</v>
      </c>
      <c r="BA3" s="55" t="s">
        <v>1347</v>
      </c>
      <c r="BB3" s="55" t="s">
        <v>1347</v>
      </c>
      <c r="CB3" s="55" t="s">
        <v>1348</v>
      </c>
    </row>
    <row r="4" spans="1:80">
      <c r="A4" s="55" t="s">
        <v>1349</v>
      </c>
      <c r="B4" s="55">
        <v>3</v>
      </c>
      <c r="C4" s="55" t="s">
        <v>1350</v>
      </c>
      <c r="D4" s="55" t="s">
        <v>1351</v>
      </c>
      <c r="E4" s="55">
        <v>1</v>
      </c>
      <c r="F4" s="55">
        <v>1</v>
      </c>
      <c r="G4" s="56">
        <v>43403</v>
      </c>
      <c r="H4" s="56">
        <v>43403</v>
      </c>
      <c r="I4" s="56">
        <v>43403</v>
      </c>
      <c r="J4" s="55">
        <v>1</v>
      </c>
      <c r="K4" s="56">
        <v>43426</v>
      </c>
      <c r="W4" s="55" t="s">
        <v>1336</v>
      </c>
      <c r="X4" s="55" t="s">
        <v>1336</v>
      </c>
      <c r="Y4" s="55">
        <v>20</v>
      </c>
      <c r="AD4" s="55">
        <v>1000</v>
      </c>
      <c r="AE4" s="55" t="s">
        <v>1339</v>
      </c>
      <c r="AF4" s="55" t="s">
        <v>1352</v>
      </c>
      <c r="AG4" s="55" t="s">
        <v>1353</v>
      </c>
      <c r="AI4" s="55">
        <v>510</v>
      </c>
      <c r="AJ4" s="55" t="s">
        <v>1351</v>
      </c>
      <c r="AK4" s="55">
        <v>0</v>
      </c>
      <c r="AL4" s="55" t="s">
        <v>1354</v>
      </c>
      <c r="AN4" s="55" t="s">
        <v>244</v>
      </c>
      <c r="AR4" s="56">
        <v>43382</v>
      </c>
      <c r="AS4" s="57">
        <v>0.43774305555555554</v>
      </c>
      <c r="AT4" s="56">
        <v>43428</v>
      </c>
      <c r="AU4" s="57">
        <v>0.3737037037037037</v>
      </c>
      <c r="AV4" s="55" t="s">
        <v>1355</v>
      </c>
      <c r="AW4" s="55" t="s">
        <v>1355</v>
      </c>
      <c r="AX4" s="55" t="s">
        <v>1356</v>
      </c>
      <c r="AY4" s="55" t="s">
        <v>269</v>
      </c>
      <c r="AZ4" s="55">
        <v>2</v>
      </c>
      <c r="BA4" s="55">
        <v>3</v>
      </c>
      <c r="BB4" s="55">
        <v>1</v>
      </c>
      <c r="CB4" s="55" t="s">
        <v>1357</v>
      </c>
    </row>
    <row r="5" spans="1:80">
      <c r="A5" s="55" t="s">
        <v>1358</v>
      </c>
      <c r="B5" s="55">
        <v>3</v>
      </c>
      <c r="C5" s="55" t="s">
        <v>1359</v>
      </c>
      <c r="D5" s="55" t="s">
        <v>1360</v>
      </c>
      <c r="E5" s="55">
        <v>1</v>
      </c>
      <c r="F5" s="55">
        <v>1</v>
      </c>
      <c r="G5" s="56">
        <v>43370</v>
      </c>
      <c r="H5" s="56">
        <v>43370</v>
      </c>
      <c r="I5" s="56">
        <v>43370</v>
      </c>
      <c r="J5" s="55">
        <v>1</v>
      </c>
      <c r="K5" s="56">
        <v>43402</v>
      </c>
      <c r="W5" s="55" t="s">
        <v>1336</v>
      </c>
      <c r="X5" s="55" t="s">
        <v>1336</v>
      </c>
      <c r="Y5" s="55">
        <v>20</v>
      </c>
      <c r="AD5" s="55">
        <v>35</v>
      </c>
      <c r="AE5" s="55" t="s">
        <v>1339</v>
      </c>
      <c r="AF5" s="55" t="s">
        <v>1352</v>
      </c>
      <c r="AG5" s="55" t="s">
        <v>1353</v>
      </c>
      <c r="AI5" s="55">
        <v>510</v>
      </c>
      <c r="AJ5" s="55" t="s">
        <v>1360</v>
      </c>
      <c r="AK5" s="55">
        <v>0</v>
      </c>
      <c r="AL5" s="55" t="s">
        <v>1361</v>
      </c>
      <c r="AN5" s="55" t="s">
        <v>244</v>
      </c>
      <c r="AR5" s="56">
        <v>43369</v>
      </c>
      <c r="AS5" s="57">
        <v>0.32552083333333331</v>
      </c>
      <c r="AT5" s="56">
        <v>43402</v>
      </c>
      <c r="AU5" s="57">
        <v>0.55353009259259256</v>
      </c>
      <c r="AV5" s="55" t="s">
        <v>1355</v>
      </c>
      <c r="AW5" s="55" t="s">
        <v>1355</v>
      </c>
      <c r="AX5" s="55" t="s">
        <v>1356</v>
      </c>
      <c r="AY5" s="55" t="s">
        <v>1362</v>
      </c>
      <c r="AZ5" s="55">
        <v>2</v>
      </c>
      <c r="BA5" s="55">
        <v>3</v>
      </c>
      <c r="BB5" s="55">
        <v>1</v>
      </c>
      <c r="CB5" s="55" t="s">
        <v>1357</v>
      </c>
    </row>
    <row r="6" spans="1:80">
      <c r="A6" s="55" t="s">
        <v>1363</v>
      </c>
      <c r="B6" s="55">
        <v>3</v>
      </c>
      <c r="C6" s="55" t="s">
        <v>1364</v>
      </c>
      <c r="D6" s="55" t="s">
        <v>1365</v>
      </c>
      <c r="E6" s="55">
        <v>1</v>
      </c>
      <c r="F6" s="55">
        <v>1</v>
      </c>
      <c r="G6" s="56">
        <v>43420</v>
      </c>
      <c r="H6" s="56">
        <v>43420</v>
      </c>
      <c r="I6" s="56">
        <v>43420</v>
      </c>
      <c r="J6" s="55">
        <v>1</v>
      </c>
      <c r="K6" s="56">
        <v>43432</v>
      </c>
      <c r="W6" s="55" t="s">
        <v>1336</v>
      </c>
      <c r="X6" s="55" t="s">
        <v>1336</v>
      </c>
      <c r="Y6" s="55">
        <v>20</v>
      </c>
      <c r="AD6" s="55">
        <v>275</v>
      </c>
      <c r="AE6" s="55" t="s">
        <v>1339</v>
      </c>
      <c r="AF6" s="55" t="s">
        <v>1352</v>
      </c>
      <c r="AG6" s="55" t="s">
        <v>1353</v>
      </c>
      <c r="AI6" s="55">
        <v>510</v>
      </c>
      <c r="AJ6" s="55" t="s">
        <v>1365</v>
      </c>
      <c r="AK6" s="55">
        <v>0</v>
      </c>
      <c r="AL6" s="55" t="s">
        <v>1361</v>
      </c>
      <c r="AN6" s="55" t="s">
        <v>244</v>
      </c>
      <c r="AR6" s="56">
        <v>43391</v>
      </c>
      <c r="AS6" s="57">
        <v>0.52018518518518519</v>
      </c>
      <c r="AT6" s="56">
        <v>43432</v>
      </c>
      <c r="AU6" s="57">
        <v>0.38449074074074074</v>
      </c>
      <c r="AV6" s="55" t="s">
        <v>1355</v>
      </c>
      <c r="AW6" s="55" t="s">
        <v>1355</v>
      </c>
      <c r="AX6" s="55" t="s">
        <v>1356</v>
      </c>
      <c r="AY6" s="55" t="s">
        <v>1366</v>
      </c>
      <c r="AZ6" s="55">
        <v>2</v>
      </c>
      <c r="BA6" s="55">
        <v>3</v>
      </c>
      <c r="BB6" s="55">
        <v>1</v>
      </c>
      <c r="CB6" s="55" t="s">
        <v>1357</v>
      </c>
    </row>
    <row r="7" spans="1:80">
      <c r="A7" s="55" t="s">
        <v>1367</v>
      </c>
      <c r="B7" s="55">
        <v>3</v>
      </c>
      <c r="C7" s="55" t="s">
        <v>1368</v>
      </c>
      <c r="D7" s="55" t="s">
        <v>1369</v>
      </c>
      <c r="E7" s="55">
        <v>1</v>
      </c>
      <c r="F7" s="55">
        <v>3</v>
      </c>
      <c r="G7" s="56">
        <v>43420</v>
      </c>
      <c r="H7" s="56">
        <v>43420</v>
      </c>
      <c r="I7" s="56">
        <v>43420</v>
      </c>
      <c r="J7" s="55">
        <v>3</v>
      </c>
      <c r="K7" s="56">
        <v>43432</v>
      </c>
      <c r="W7" s="55" t="s">
        <v>1336</v>
      </c>
      <c r="X7" s="55" t="s">
        <v>1336</v>
      </c>
      <c r="Y7" s="55">
        <v>20</v>
      </c>
      <c r="AD7" s="55">
        <v>22</v>
      </c>
      <c r="AE7" s="55" t="s">
        <v>1339</v>
      </c>
      <c r="AF7" s="55" t="s">
        <v>1352</v>
      </c>
      <c r="AG7" s="55" t="s">
        <v>1353</v>
      </c>
      <c r="AI7" s="55">
        <v>510</v>
      </c>
      <c r="AJ7" s="55" t="s">
        <v>1369</v>
      </c>
      <c r="AK7" s="55">
        <v>0</v>
      </c>
      <c r="AL7" s="55" t="s">
        <v>1370</v>
      </c>
      <c r="AN7" s="55" t="s">
        <v>244</v>
      </c>
      <c r="AR7" s="56">
        <v>43391</v>
      </c>
      <c r="AS7" s="57">
        <v>0.52096064814814813</v>
      </c>
      <c r="AT7" s="56">
        <v>43432</v>
      </c>
      <c r="AU7" s="57">
        <v>0.38450231481481478</v>
      </c>
      <c r="AV7" s="55" t="s">
        <v>1355</v>
      </c>
      <c r="AW7" s="55" t="s">
        <v>1355</v>
      </c>
      <c r="AX7" s="55" t="s">
        <v>1356</v>
      </c>
      <c r="AY7" s="55" t="s">
        <v>1371</v>
      </c>
      <c r="AZ7" s="55">
        <v>2</v>
      </c>
      <c r="BA7" s="55">
        <v>3</v>
      </c>
      <c r="BB7" s="55">
        <v>1</v>
      </c>
      <c r="CB7" s="55" t="s">
        <v>1357</v>
      </c>
    </row>
    <row r="8" spans="1:80">
      <c r="A8" s="55" t="s">
        <v>1372</v>
      </c>
      <c r="B8" s="55">
        <v>3</v>
      </c>
      <c r="C8" s="55" t="s">
        <v>1373</v>
      </c>
      <c r="D8" s="55" t="s">
        <v>1374</v>
      </c>
      <c r="E8" s="55">
        <v>1</v>
      </c>
      <c r="F8" s="55">
        <v>2</v>
      </c>
      <c r="G8" s="56">
        <v>43529</v>
      </c>
      <c r="H8" s="56">
        <v>43529</v>
      </c>
      <c r="I8" s="56">
        <v>43529</v>
      </c>
      <c r="J8" s="55">
        <v>2</v>
      </c>
      <c r="K8" s="56">
        <v>43554</v>
      </c>
      <c r="W8" s="55" t="s">
        <v>1336</v>
      </c>
      <c r="X8" s="55" t="s">
        <v>1336</v>
      </c>
      <c r="Y8" s="55">
        <v>20</v>
      </c>
      <c r="AD8" s="55">
        <v>500</v>
      </c>
      <c r="AE8" s="55" t="s">
        <v>1339</v>
      </c>
      <c r="AF8" s="55" t="s">
        <v>1352</v>
      </c>
      <c r="AG8" s="55" t="s">
        <v>1353</v>
      </c>
      <c r="AI8" s="55">
        <v>510</v>
      </c>
      <c r="AJ8" s="55" t="s">
        <v>1374</v>
      </c>
      <c r="AK8" s="55">
        <v>0</v>
      </c>
      <c r="AL8" s="55" t="s">
        <v>1375</v>
      </c>
      <c r="AN8" s="55" t="s">
        <v>244</v>
      </c>
      <c r="AR8" s="56">
        <v>43525</v>
      </c>
      <c r="AS8" s="57">
        <v>0.57368055555555553</v>
      </c>
      <c r="AT8" s="56">
        <v>43554</v>
      </c>
      <c r="AU8" s="57">
        <v>0.44429398148148147</v>
      </c>
      <c r="AV8" s="55" t="s">
        <v>1355</v>
      </c>
      <c r="AW8" s="55" t="s">
        <v>1355</v>
      </c>
      <c r="AX8" s="55" t="s">
        <v>1356</v>
      </c>
      <c r="AY8" s="55" t="s">
        <v>1376</v>
      </c>
      <c r="AZ8" s="55">
        <v>2</v>
      </c>
      <c r="BA8" s="55">
        <v>3</v>
      </c>
      <c r="BB8" s="55">
        <v>1</v>
      </c>
      <c r="CB8" s="55" t="s">
        <v>1357</v>
      </c>
    </row>
    <row r="9" spans="1:80">
      <c r="A9" s="55" t="s">
        <v>1377</v>
      </c>
      <c r="B9" s="55">
        <v>3</v>
      </c>
      <c r="C9" s="55" t="s">
        <v>1378</v>
      </c>
      <c r="D9" s="55" t="s">
        <v>1379</v>
      </c>
      <c r="E9" s="55">
        <v>1</v>
      </c>
      <c r="F9" s="55">
        <v>1</v>
      </c>
      <c r="G9" s="56">
        <v>43560</v>
      </c>
      <c r="H9" s="56">
        <v>43560</v>
      </c>
      <c r="I9" s="56">
        <v>43560</v>
      </c>
      <c r="J9" s="55">
        <v>1</v>
      </c>
      <c r="K9" s="56">
        <v>43570</v>
      </c>
      <c r="W9" s="55" t="s">
        <v>1336</v>
      </c>
      <c r="X9" s="55" t="s">
        <v>1336</v>
      </c>
      <c r="Y9" s="55">
        <v>20</v>
      </c>
      <c r="AD9" s="55">
        <v>165</v>
      </c>
      <c r="AE9" s="55" t="s">
        <v>1339</v>
      </c>
      <c r="AF9" s="55" t="s">
        <v>1352</v>
      </c>
      <c r="AG9" s="55" t="s">
        <v>1353</v>
      </c>
      <c r="AI9" s="55">
        <v>510</v>
      </c>
      <c r="AJ9" s="55" t="s">
        <v>1379</v>
      </c>
      <c r="AK9" s="55">
        <v>0</v>
      </c>
      <c r="AL9" s="55" t="s">
        <v>1375</v>
      </c>
      <c r="AN9" s="55" t="s">
        <v>244</v>
      </c>
      <c r="AR9" s="56">
        <v>43543</v>
      </c>
      <c r="AS9" s="57">
        <v>0.41768518518518521</v>
      </c>
      <c r="AT9" s="56">
        <v>43577</v>
      </c>
      <c r="AU9" s="57">
        <v>0.59112268518518518</v>
      </c>
      <c r="AV9" s="55" t="s">
        <v>1355</v>
      </c>
      <c r="AW9" s="55" t="s">
        <v>1355</v>
      </c>
      <c r="AX9" s="55" t="s">
        <v>1356</v>
      </c>
      <c r="AY9" s="55" t="s">
        <v>1380</v>
      </c>
      <c r="AZ9" s="55">
        <v>2</v>
      </c>
      <c r="BA9" s="55">
        <v>3</v>
      </c>
      <c r="BB9" s="55">
        <v>1</v>
      </c>
      <c r="CB9" s="55" t="s">
        <v>1357</v>
      </c>
    </row>
    <row r="10" spans="1:80">
      <c r="A10" s="55" t="s">
        <v>1381</v>
      </c>
      <c r="B10" s="55">
        <v>3</v>
      </c>
      <c r="C10" s="55" t="s">
        <v>1382</v>
      </c>
      <c r="D10" s="55" t="s">
        <v>1383</v>
      </c>
      <c r="E10" s="55">
        <v>1</v>
      </c>
      <c r="F10" s="55">
        <v>1</v>
      </c>
      <c r="G10" s="56">
        <v>43560</v>
      </c>
      <c r="H10" s="56">
        <v>43560</v>
      </c>
      <c r="I10" s="56">
        <v>43560</v>
      </c>
      <c r="J10" s="55">
        <v>1</v>
      </c>
      <c r="K10" s="56">
        <v>43570</v>
      </c>
      <c r="W10" s="55" t="s">
        <v>1336</v>
      </c>
      <c r="X10" s="55" t="s">
        <v>1336</v>
      </c>
      <c r="Y10" s="55">
        <v>20</v>
      </c>
      <c r="AD10" s="55">
        <v>165</v>
      </c>
      <c r="AE10" s="55" t="s">
        <v>1339</v>
      </c>
      <c r="AF10" s="55" t="s">
        <v>1352</v>
      </c>
      <c r="AG10" s="55" t="s">
        <v>1353</v>
      </c>
      <c r="AI10" s="55">
        <v>510</v>
      </c>
      <c r="AJ10" s="55" t="s">
        <v>1383</v>
      </c>
      <c r="AK10" s="55">
        <v>0</v>
      </c>
      <c r="AL10" s="55" t="s">
        <v>1375</v>
      </c>
      <c r="AN10" s="55" t="s">
        <v>244</v>
      </c>
      <c r="AR10" s="56">
        <v>43543</v>
      </c>
      <c r="AS10" s="57">
        <v>0.4181597222222222</v>
      </c>
      <c r="AT10" s="56">
        <v>43577</v>
      </c>
      <c r="AU10" s="57">
        <v>0.59112268518518518</v>
      </c>
      <c r="AV10" s="55" t="s">
        <v>1355</v>
      </c>
      <c r="AW10" s="55" t="s">
        <v>1355</v>
      </c>
      <c r="AX10" s="55" t="s">
        <v>1356</v>
      </c>
      <c r="AY10" s="55" t="s">
        <v>1384</v>
      </c>
      <c r="AZ10" s="55">
        <v>2</v>
      </c>
      <c r="BA10" s="55">
        <v>3</v>
      </c>
      <c r="BB10" s="55">
        <v>1</v>
      </c>
      <c r="CB10" s="55" t="s">
        <v>1357</v>
      </c>
    </row>
    <row r="11" spans="1:80">
      <c r="A11" s="55" t="s">
        <v>1385</v>
      </c>
      <c r="B11" s="55">
        <v>2</v>
      </c>
      <c r="C11" s="55" t="s">
        <v>1386</v>
      </c>
      <c r="D11" s="55" t="s">
        <v>1387</v>
      </c>
      <c r="E11" s="55">
        <v>1</v>
      </c>
      <c r="F11" s="55">
        <v>0</v>
      </c>
      <c r="G11" s="56">
        <v>44246</v>
      </c>
      <c r="H11" s="56">
        <v>44241</v>
      </c>
      <c r="I11" s="56">
        <v>44241</v>
      </c>
      <c r="J11" s="55">
        <v>0</v>
      </c>
      <c r="L11" s="56">
        <v>44239</v>
      </c>
      <c r="M11" s="56">
        <v>44246</v>
      </c>
      <c r="N11" s="55">
        <v>0</v>
      </c>
      <c r="O11" s="55">
        <v>0</v>
      </c>
      <c r="P11" s="55">
        <v>0</v>
      </c>
      <c r="R11" s="55">
        <v>0</v>
      </c>
      <c r="T11" s="55" t="s">
        <v>1388</v>
      </c>
      <c r="V11" s="55" t="s">
        <v>1386</v>
      </c>
      <c r="W11" s="55" t="s">
        <v>1336</v>
      </c>
      <c r="X11" s="55" t="s">
        <v>1336</v>
      </c>
      <c r="Y11" s="55">
        <v>0</v>
      </c>
      <c r="Z11" s="55" t="s">
        <v>1337</v>
      </c>
      <c r="AA11" s="55" t="s">
        <v>1389</v>
      </c>
      <c r="AB11" s="55">
        <v>35700</v>
      </c>
      <c r="AC11" s="55">
        <v>71400</v>
      </c>
      <c r="AD11" s="55">
        <v>35700</v>
      </c>
      <c r="AE11" s="55" t="s">
        <v>1339</v>
      </c>
      <c r="AF11" s="55" t="s">
        <v>1340</v>
      </c>
      <c r="AG11" s="55" t="s">
        <v>1388</v>
      </c>
      <c r="AH11" s="55" t="s">
        <v>1390</v>
      </c>
      <c r="AI11" s="55">
        <v>510</v>
      </c>
      <c r="AJ11" s="55" t="s">
        <v>1387</v>
      </c>
      <c r="AK11" s="55">
        <v>0</v>
      </c>
      <c r="AL11" s="55" t="s">
        <v>1354</v>
      </c>
      <c r="AN11" s="55" t="s">
        <v>244</v>
      </c>
      <c r="AO11" s="55" t="s">
        <v>1391</v>
      </c>
      <c r="AR11" s="56">
        <v>44239</v>
      </c>
      <c r="AS11" s="57">
        <v>0.45975694444444443</v>
      </c>
      <c r="AT11" s="56">
        <v>44308</v>
      </c>
      <c r="AU11" s="57">
        <v>0.33409722222222221</v>
      </c>
      <c r="AV11" s="55" t="s">
        <v>1344</v>
      </c>
      <c r="AW11" s="55" t="s">
        <v>1344</v>
      </c>
      <c r="AX11" s="55" t="s">
        <v>1392</v>
      </c>
      <c r="AZ11" s="55" t="s">
        <v>1347</v>
      </c>
      <c r="BA11" s="55" t="s">
        <v>1347</v>
      </c>
      <c r="BB11" s="55" t="s">
        <v>1347</v>
      </c>
      <c r="CB11" s="55" t="s">
        <v>1348</v>
      </c>
    </row>
    <row r="12" spans="1:80">
      <c r="A12" s="55" t="s">
        <v>1393</v>
      </c>
      <c r="B12" s="55">
        <v>3</v>
      </c>
      <c r="C12" s="55" t="s">
        <v>1394</v>
      </c>
      <c r="D12" s="55" t="s">
        <v>1395</v>
      </c>
      <c r="E12" s="55">
        <v>1</v>
      </c>
      <c r="F12" s="55">
        <v>1</v>
      </c>
      <c r="G12" s="56">
        <v>43536</v>
      </c>
      <c r="H12" s="56">
        <v>43536</v>
      </c>
      <c r="I12" s="56">
        <v>43536</v>
      </c>
      <c r="J12" s="55">
        <v>1</v>
      </c>
      <c r="K12" s="56">
        <v>43551</v>
      </c>
      <c r="W12" s="55" t="s">
        <v>1336</v>
      </c>
      <c r="X12" s="55" t="s">
        <v>1336</v>
      </c>
      <c r="Y12" s="55">
        <v>20</v>
      </c>
      <c r="AD12" s="55">
        <v>14000</v>
      </c>
      <c r="AE12" s="55" t="s">
        <v>1339</v>
      </c>
      <c r="AF12" s="55" t="s">
        <v>1352</v>
      </c>
      <c r="AG12" s="55" t="s">
        <v>1353</v>
      </c>
      <c r="AI12" s="55">
        <v>510</v>
      </c>
      <c r="AJ12" s="55" t="s">
        <v>1395</v>
      </c>
      <c r="AK12" s="55">
        <v>0</v>
      </c>
      <c r="AL12" s="55" t="s">
        <v>1396</v>
      </c>
      <c r="AN12" s="55" t="s">
        <v>244</v>
      </c>
      <c r="AR12" s="56">
        <v>43532</v>
      </c>
      <c r="AS12" s="57">
        <v>0.65204861111111112</v>
      </c>
      <c r="AT12" s="56">
        <v>43553</v>
      </c>
      <c r="AU12" s="57">
        <v>0.6476736111111111</v>
      </c>
      <c r="AV12" s="55" t="s">
        <v>1344</v>
      </c>
      <c r="AW12" s="55" t="s">
        <v>1355</v>
      </c>
      <c r="AX12" s="55" t="s">
        <v>1356</v>
      </c>
      <c r="AY12" s="55" t="s">
        <v>1397</v>
      </c>
      <c r="AZ12" s="55">
        <v>2</v>
      </c>
      <c r="BA12" s="55">
        <v>3</v>
      </c>
      <c r="BB12" s="55">
        <v>1</v>
      </c>
      <c r="CB12" s="55" t="s">
        <v>1357</v>
      </c>
    </row>
    <row r="13" spans="1:80">
      <c r="A13" s="55" t="s">
        <v>1398</v>
      </c>
      <c r="B13" s="55">
        <v>3</v>
      </c>
      <c r="C13" s="55" t="s">
        <v>1399</v>
      </c>
      <c r="D13" s="55" t="s">
        <v>1400</v>
      </c>
      <c r="E13" s="55">
        <v>1</v>
      </c>
      <c r="F13" s="55">
        <v>1</v>
      </c>
      <c r="G13" s="56">
        <v>43420</v>
      </c>
      <c r="H13" s="56">
        <v>43420</v>
      </c>
      <c r="I13" s="56">
        <v>43420</v>
      </c>
      <c r="J13" s="55">
        <v>1</v>
      </c>
      <c r="K13" s="56">
        <v>43432</v>
      </c>
      <c r="W13" s="55" t="s">
        <v>1336</v>
      </c>
      <c r="X13" s="55" t="s">
        <v>1336</v>
      </c>
      <c r="Y13" s="55">
        <v>20</v>
      </c>
      <c r="AD13" s="55">
        <v>220</v>
      </c>
      <c r="AE13" s="55" t="s">
        <v>1339</v>
      </c>
      <c r="AF13" s="55" t="s">
        <v>1352</v>
      </c>
      <c r="AG13" s="55" t="s">
        <v>1353</v>
      </c>
      <c r="AI13" s="55">
        <v>510</v>
      </c>
      <c r="AJ13" s="55" t="s">
        <v>1400</v>
      </c>
      <c r="AK13" s="55">
        <v>0</v>
      </c>
      <c r="AL13" s="55" t="s">
        <v>1361</v>
      </c>
      <c r="AN13" s="55" t="s">
        <v>244</v>
      </c>
      <c r="AR13" s="56">
        <v>43391</v>
      </c>
      <c r="AS13" s="57">
        <v>0.52060185185185182</v>
      </c>
      <c r="AT13" s="56">
        <v>43432</v>
      </c>
      <c r="AU13" s="57">
        <v>0.38450231481481478</v>
      </c>
      <c r="AV13" s="55" t="s">
        <v>1355</v>
      </c>
      <c r="AW13" s="55" t="s">
        <v>1355</v>
      </c>
      <c r="AX13" s="55" t="s">
        <v>1356</v>
      </c>
      <c r="AY13" s="55" t="s">
        <v>1401</v>
      </c>
      <c r="AZ13" s="55">
        <v>2</v>
      </c>
      <c r="BA13" s="55">
        <v>3</v>
      </c>
      <c r="BB13" s="55">
        <v>1</v>
      </c>
      <c r="CB13" s="55" t="s">
        <v>1357</v>
      </c>
    </row>
    <row r="14" spans="1:80">
      <c r="A14" s="55" t="s">
        <v>1402</v>
      </c>
      <c r="B14" s="55">
        <v>3</v>
      </c>
      <c r="C14" s="55" t="s">
        <v>1403</v>
      </c>
      <c r="D14" s="55" t="s">
        <v>1404</v>
      </c>
      <c r="E14" s="55">
        <v>1</v>
      </c>
      <c r="F14" s="55">
        <v>1</v>
      </c>
      <c r="G14" s="56">
        <v>43735</v>
      </c>
      <c r="H14" s="56">
        <v>43735</v>
      </c>
      <c r="I14" s="56">
        <v>43735</v>
      </c>
      <c r="J14" s="55">
        <v>1</v>
      </c>
      <c r="K14" s="56">
        <v>44057</v>
      </c>
      <c r="W14" s="55" t="s">
        <v>1336</v>
      </c>
      <c r="X14" s="55" t="s">
        <v>1336</v>
      </c>
      <c r="Y14" s="55">
        <v>20</v>
      </c>
      <c r="AD14" s="55">
        <v>0</v>
      </c>
      <c r="AE14" s="55" t="s">
        <v>1339</v>
      </c>
      <c r="AF14" s="55" t="s">
        <v>1352</v>
      </c>
      <c r="AG14" s="55" t="s">
        <v>1353</v>
      </c>
      <c r="AI14" s="55">
        <v>510</v>
      </c>
      <c r="AJ14" s="55" t="s">
        <v>1404</v>
      </c>
      <c r="AK14" s="55">
        <v>0</v>
      </c>
      <c r="AL14" s="55" t="s">
        <v>1354</v>
      </c>
      <c r="AN14" s="55" t="s">
        <v>244</v>
      </c>
      <c r="AQ14" s="55" t="s">
        <v>1248</v>
      </c>
      <c r="AR14" s="56">
        <v>43712</v>
      </c>
      <c r="AS14" s="57">
        <v>0.62778935185185192</v>
      </c>
      <c r="AT14" s="56">
        <v>44091</v>
      </c>
      <c r="AU14" s="57">
        <v>0.32180555555555557</v>
      </c>
      <c r="AV14" s="55" t="s">
        <v>1355</v>
      </c>
      <c r="AW14" s="55" t="s">
        <v>1355</v>
      </c>
      <c r="AX14" s="55" t="s">
        <v>1356</v>
      </c>
      <c r="AY14" s="55" t="s">
        <v>1405</v>
      </c>
      <c r="AZ14" s="55">
        <v>2</v>
      </c>
      <c r="BA14" s="55">
        <v>3</v>
      </c>
      <c r="BB14" s="55">
        <v>1</v>
      </c>
      <c r="CB14" s="55" t="s">
        <v>1357</v>
      </c>
    </row>
    <row r="15" spans="1:80">
      <c r="A15" s="55" t="s">
        <v>1406</v>
      </c>
      <c r="B15" s="55">
        <v>3</v>
      </c>
      <c r="C15" s="55" t="s">
        <v>1407</v>
      </c>
      <c r="D15" s="55" t="s">
        <v>1408</v>
      </c>
      <c r="E15" s="55">
        <v>1</v>
      </c>
      <c r="F15" s="55">
        <v>1</v>
      </c>
      <c r="G15" s="56">
        <v>43532</v>
      </c>
      <c r="H15" s="56">
        <v>43532</v>
      </c>
      <c r="I15" s="56">
        <v>43532</v>
      </c>
      <c r="J15" s="55">
        <v>1</v>
      </c>
      <c r="K15" s="56">
        <v>43539</v>
      </c>
      <c r="W15" s="55" t="s">
        <v>1336</v>
      </c>
      <c r="X15" s="55" t="s">
        <v>1336</v>
      </c>
      <c r="Y15" s="55">
        <v>20</v>
      </c>
      <c r="AD15" s="55">
        <v>0</v>
      </c>
      <c r="AE15" s="55" t="s">
        <v>1339</v>
      </c>
      <c r="AF15" s="55" t="s">
        <v>1352</v>
      </c>
      <c r="AG15" s="55" t="s">
        <v>1353</v>
      </c>
      <c r="AI15" s="55">
        <v>510</v>
      </c>
      <c r="AJ15" s="55" t="s">
        <v>1408</v>
      </c>
      <c r="AK15" s="55">
        <v>0</v>
      </c>
      <c r="AL15" s="55" t="s">
        <v>1354</v>
      </c>
      <c r="AN15" s="55" t="s">
        <v>244</v>
      </c>
      <c r="AR15" s="56">
        <v>43525</v>
      </c>
      <c r="AS15" s="57">
        <v>0.37275462962962963</v>
      </c>
      <c r="AT15" s="56">
        <v>43553</v>
      </c>
      <c r="AU15" s="57">
        <v>0.6476736111111111</v>
      </c>
      <c r="AV15" s="55" t="s">
        <v>1344</v>
      </c>
      <c r="AW15" s="55" t="s">
        <v>1355</v>
      </c>
      <c r="AX15" s="55" t="s">
        <v>1356</v>
      </c>
      <c r="AY15" s="55" t="s">
        <v>1409</v>
      </c>
      <c r="AZ15" s="55">
        <v>2</v>
      </c>
      <c r="BA15" s="55">
        <v>3</v>
      </c>
      <c r="BB15" s="55">
        <v>1</v>
      </c>
      <c r="CB15" s="55" t="s">
        <v>1357</v>
      </c>
    </row>
    <row r="16" spans="1:80">
      <c r="A16" s="55" t="s">
        <v>1410</v>
      </c>
      <c r="B16" s="55">
        <v>2</v>
      </c>
      <c r="C16" s="55" t="s">
        <v>1411</v>
      </c>
      <c r="D16" s="55" t="s">
        <v>1412</v>
      </c>
      <c r="E16" s="55">
        <v>1</v>
      </c>
      <c r="F16" s="55">
        <v>3</v>
      </c>
      <c r="G16" s="56">
        <v>44420</v>
      </c>
      <c r="H16" s="56">
        <v>44415</v>
      </c>
      <c r="I16" s="56">
        <v>44415</v>
      </c>
      <c r="J16" s="55">
        <v>3</v>
      </c>
      <c r="K16" s="56">
        <v>44433</v>
      </c>
      <c r="L16" s="56">
        <v>44393</v>
      </c>
      <c r="M16" s="56">
        <v>44420</v>
      </c>
      <c r="N16" s="55">
        <v>3</v>
      </c>
      <c r="O16" s="55">
        <v>3</v>
      </c>
      <c r="P16" s="55">
        <v>3</v>
      </c>
      <c r="Q16" s="56">
        <v>44433</v>
      </c>
      <c r="R16" s="55">
        <v>0</v>
      </c>
      <c r="T16" s="55" t="s">
        <v>1335</v>
      </c>
      <c r="V16" s="55" t="s">
        <v>1411</v>
      </c>
      <c r="W16" s="55" t="s">
        <v>1336</v>
      </c>
      <c r="X16" s="55" t="s">
        <v>1336</v>
      </c>
      <c r="Y16" s="55">
        <v>0</v>
      </c>
      <c r="Z16" s="55" t="s">
        <v>1337</v>
      </c>
      <c r="AA16" s="55" t="s">
        <v>1338</v>
      </c>
      <c r="AB16" s="55">
        <v>15000</v>
      </c>
      <c r="AC16" s="55">
        <v>45000</v>
      </c>
      <c r="AD16" s="55">
        <v>15000</v>
      </c>
      <c r="AE16" s="55" t="s">
        <v>1339</v>
      </c>
      <c r="AF16" s="55" t="s">
        <v>1340</v>
      </c>
      <c r="AG16" s="55" t="s">
        <v>1341</v>
      </c>
      <c r="AH16" s="55" t="s">
        <v>1248</v>
      </c>
      <c r="AI16" s="55">
        <v>510</v>
      </c>
      <c r="AJ16" s="55" t="s">
        <v>1412</v>
      </c>
      <c r="AK16" s="55">
        <v>0</v>
      </c>
      <c r="AL16" s="55" t="s">
        <v>1342</v>
      </c>
      <c r="AN16" s="55" t="s">
        <v>244</v>
      </c>
      <c r="AO16" s="55" t="s">
        <v>1413</v>
      </c>
      <c r="AR16" s="56">
        <v>44393</v>
      </c>
      <c r="AS16" s="57">
        <v>0.32785879629629627</v>
      </c>
      <c r="AT16" s="56">
        <v>44433</v>
      </c>
      <c r="AU16" s="57">
        <v>0.6680787037037037</v>
      </c>
      <c r="AV16" s="55" t="s">
        <v>1344</v>
      </c>
      <c r="AW16" s="55" t="s">
        <v>1345</v>
      </c>
      <c r="AX16" s="55" t="s">
        <v>1414</v>
      </c>
      <c r="AZ16" s="55" t="s">
        <v>1347</v>
      </c>
      <c r="BA16" s="55" t="s">
        <v>1347</v>
      </c>
      <c r="BB16" s="55" t="s">
        <v>1347</v>
      </c>
      <c r="CB16" s="55" t="s">
        <v>1348</v>
      </c>
    </row>
    <row r="17" spans="1:80">
      <c r="A17" s="55" t="s">
        <v>1415</v>
      </c>
      <c r="B17" s="55">
        <v>3</v>
      </c>
      <c r="C17" s="55" t="s">
        <v>49</v>
      </c>
      <c r="D17" s="55" t="s">
        <v>1416</v>
      </c>
      <c r="E17" s="55">
        <v>1</v>
      </c>
      <c r="F17" s="55">
        <v>0</v>
      </c>
      <c r="G17" s="56">
        <v>43518</v>
      </c>
      <c r="H17" s="56">
        <v>43518</v>
      </c>
      <c r="I17" s="56">
        <v>43518</v>
      </c>
      <c r="J17" s="55">
        <v>0</v>
      </c>
      <c r="W17" s="55" t="s">
        <v>1336</v>
      </c>
      <c r="X17" s="55" t="s">
        <v>1336</v>
      </c>
      <c r="Y17" s="55">
        <v>20</v>
      </c>
      <c r="AD17" s="55">
        <v>1000</v>
      </c>
      <c r="AE17" s="55" t="s">
        <v>1339</v>
      </c>
      <c r="AF17" s="55" t="s">
        <v>1352</v>
      </c>
      <c r="AG17" s="55" t="s">
        <v>1353</v>
      </c>
      <c r="AI17" s="55">
        <v>510</v>
      </c>
      <c r="AJ17" s="55" t="s">
        <v>1416</v>
      </c>
      <c r="AK17" s="55">
        <v>0</v>
      </c>
      <c r="AL17" s="55" t="s">
        <v>1417</v>
      </c>
      <c r="AN17" s="55" t="s">
        <v>244</v>
      </c>
      <c r="AR17" s="56">
        <v>43500</v>
      </c>
      <c r="AS17" s="57">
        <v>0.3474652777777778</v>
      </c>
      <c r="AT17" s="56">
        <v>43500</v>
      </c>
      <c r="AU17" s="57">
        <v>0.53495370370370365</v>
      </c>
      <c r="AV17" s="55" t="s">
        <v>1355</v>
      </c>
      <c r="AW17" s="55" t="s">
        <v>1355</v>
      </c>
      <c r="AX17" s="55" t="s">
        <v>1392</v>
      </c>
      <c r="AZ17" s="55">
        <v>0</v>
      </c>
      <c r="BA17" s="55">
        <v>0</v>
      </c>
      <c r="BB17" s="55">
        <v>0</v>
      </c>
      <c r="BF17" s="55" t="s">
        <v>1418</v>
      </c>
      <c r="BG17" s="55">
        <v>4</v>
      </c>
      <c r="BH17" s="55" t="s">
        <v>48</v>
      </c>
      <c r="BI17" s="55" t="s">
        <v>244</v>
      </c>
      <c r="BJ17" s="55">
        <v>0</v>
      </c>
      <c r="BK17" s="55">
        <v>0</v>
      </c>
      <c r="BL17" s="55">
        <v>0</v>
      </c>
      <c r="BM17" s="55">
        <v>0</v>
      </c>
      <c r="BN17" s="55">
        <v>0</v>
      </c>
      <c r="BO17" s="55">
        <v>0</v>
      </c>
      <c r="BP17" s="55">
        <v>0</v>
      </c>
      <c r="BQ17" s="55">
        <v>0</v>
      </c>
      <c r="BR17" s="55">
        <v>0</v>
      </c>
      <c r="BS17" s="55">
        <v>0</v>
      </c>
      <c r="BZ17" s="55">
        <v>0</v>
      </c>
      <c r="CA17" s="55" t="s">
        <v>1419</v>
      </c>
      <c r="CB17" s="55" t="s">
        <v>1357</v>
      </c>
    </row>
    <row r="18" spans="1:80">
      <c r="A18" s="55" t="s">
        <v>1420</v>
      </c>
      <c r="B18" s="55">
        <v>2</v>
      </c>
      <c r="C18" s="55" t="s">
        <v>1421</v>
      </c>
      <c r="D18" s="55" t="s">
        <v>1422</v>
      </c>
      <c r="E18" s="55">
        <v>1</v>
      </c>
      <c r="F18" s="55">
        <v>2</v>
      </c>
      <c r="G18" s="56">
        <v>44418</v>
      </c>
      <c r="H18" s="56">
        <v>44413</v>
      </c>
      <c r="I18" s="56">
        <v>44413</v>
      </c>
      <c r="J18" s="55">
        <v>2</v>
      </c>
      <c r="K18" s="56">
        <v>44433</v>
      </c>
      <c r="L18" s="56">
        <v>44393</v>
      </c>
      <c r="M18" s="56">
        <v>44418</v>
      </c>
      <c r="N18" s="55">
        <v>2</v>
      </c>
      <c r="O18" s="55">
        <v>2</v>
      </c>
      <c r="P18" s="55">
        <v>2</v>
      </c>
      <c r="Q18" s="56">
        <v>44433</v>
      </c>
      <c r="R18" s="55">
        <v>0</v>
      </c>
      <c r="T18" s="55" t="s">
        <v>1335</v>
      </c>
      <c r="V18" s="55" t="s">
        <v>1421</v>
      </c>
      <c r="W18" s="55" t="s">
        <v>1336</v>
      </c>
      <c r="X18" s="55" t="s">
        <v>1336</v>
      </c>
      <c r="Y18" s="55">
        <v>0</v>
      </c>
      <c r="Z18" s="55" t="s">
        <v>1337</v>
      </c>
      <c r="AA18" s="55" t="s">
        <v>1338</v>
      </c>
      <c r="AB18" s="55">
        <v>15000</v>
      </c>
      <c r="AC18" s="55">
        <v>30000</v>
      </c>
      <c r="AD18" s="55">
        <v>15000</v>
      </c>
      <c r="AE18" s="55" t="s">
        <v>1339</v>
      </c>
      <c r="AF18" s="55" t="s">
        <v>1340</v>
      </c>
      <c r="AG18" s="55" t="s">
        <v>1341</v>
      </c>
      <c r="AH18" s="55" t="s">
        <v>1248</v>
      </c>
      <c r="AI18" s="55">
        <v>510</v>
      </c>
      <c r="AJ18" s="55" t="s">
        <v>1422</v>
      </c>
      <c r="AK18" s="55">
        <v>0</v>
      </c>
      <c r="AL18" s="55" t="s">
        <v>1342</v>
      </c>
      <c r="AN18" s="55" t="s">
        <v>244</v>
      </c>
      <c r="AO18" s="55" t="s">
        <v>1423</v>
      </c>
      <c r="AR18" s="56">
        <v>44393</v>
      </c>
      <c r="AS18" s="57">
        <v>0.31149305555555556</v>
      </c>
      <c r="AT18" s="56">
        <v>44433</v>
      </c>
      <c r="AU18" s="57">
        <v>0.6680787037037037</v>
      </c>
      <c r="AV18" s="55" t="s">
        <v>1344</v>
      </c>
      <c r="AW18" s="55" t="s">
        <v>1345</v>
      </c>
      <c r="AX18" s="55" t="s">
        <v>1346</v>
      </c>
      <c r="AZ18" s="55" t="s">
        <v>1347</v>
      </c>
      <c r="BA18" s="55" t="s">
        <v>1347</v>
      </c>
      <c r="BB18" s="55" t="s">
        <v>1347</v>
      </c>
      <c r="CB18" s="55" t="s">
        <v>1348</v>
      </c>
    </row>
    <row r="19" spans="1:80">
      <c r="A19" s="55" t="s">
        <v>1424</v>
      </c>
      <c r="B19" s="55">
        <v>3</v>
      </c>
      <c r="C19" s="55" t="s">
        <v>1425</v>
      </c>
      <c r="D19" s="55" t="s">
        <v>1426</v>
      </c>
      <c r="E19" s="55">
        <v>1</v>
      </c>
      <c r="F19" s="55">
        <v>0</v>
      </c>
      <c r="G19" s="56">
        <v>42993</v>
      </c>
      <c r="H19" s="56">
        <v>42988</v>
      </c>
      <c r="I19" s="56">
        <v>42988</v>
      </c>
      <c r="J19" s="55">
        <v>0</v>
      </c>
      <c r="L19" s="56">
        <v>42963</v>
      </c>
      <c r="M19" s="56">
        <v>42993</v>
      </c>
      <c r="N19" s="55">
        <v>0</v>
      </c>
      <c r="O19" s="55">
        <v>0</v>
      </c>
      <c r="P19" s="55">
        <v>0</v>
      </c>
      <c r="R19" s="55">
        <v>0</v>
      </c>
      <c r="V19" s="55" t="s">
        <v>1425</v>
      </c>
      <c r="W19" s="55" t="s">
        <v>1336</v>
      </c>
      <c r="X19" s="55" t="s">
        <v>1336</v>
      </c>
      <c r="Y19" s="55">
        <v>0</v>
      </c>
      <c r="Z19" s="55" t="s">
        <v>1337</v>
      </c>
      <c r="AA19" s="55" t="s">
        <v>1389</v>
      </c>
      <c r="AB19" s="55">
        <v>40900</v>
      </c>
      <c r="AC19" s="55">
        <v>81800</v>
      </c>
      <c r="AD19" s="55">
        <v>40900</v>
      </c>
      <c r="AE19" s="55" t="s">
        <v>1339</v>
      </c>
      <c r="AF19" s="55" t="s">
        <v>1340</v>
      </c>
      <c r="AG19" s="55" t="s">
        <v>1341</v>
      </c>
      <c r="AH19" s="55" t="s">
        <v>1248</v>
      </c>
      <c r="AI19" s="55">
        <v>510</v>
      </c>
      <c r="AJ19" s="55" t="s">
        <v>1426</v>
      </c>
      <c r="AK19" s="55">
        <v>0</v>
      </c>
      <c r="AL19" s="55" t="s">
        <v>1354</v>
      </c>
      <c r="AN19" s="55">
        <v>1</v>
      </c>
      <c r="AO19" s="55" t="s">
        <v>1427</v>
      </c>
      <c r="AR19" s="56">
        <v>42963</v>
      </c>
      <c r="AS19" s="57">
        <v>0.53717592592592589</v>
      </c>
      <c r="AT19" s="56">
        <v>42963</v>
      </c>
      <c r="AU19" s="57">
        <v>0.6290162037037037</v>
      </c>
      <c r="AV19" s="55" t="s">
        <v>1428</v>
      </c>
      <c r="AW19" s="55" t="s">
        <v>1355</v>
      </c>
      <c r="AX19" s="55" t="s">
        <v>1392</v>
      </c>
      <c r="AZ19" s="55" t="s">
        <v>1347</v>
      </c>
      <c r="BA19" s="55" t="s">
        <v>1347</v>
      </c>
      <c r="BB19" s="55" t="s">
        <v>1347</v>
      </c>
      <c r="CB19" s="55" t="s">
        <v>1348</v>
      </c>
    </row>
    <row r="20" spans="1:80">
      <c r="A20" s="55" t="s">
        <v>1429</v>
      </c>
      <c r="B20" s="55">
        <v>3</v>
      </c>
      <c r="C20" s="55" t="s">
        <v>1430</v>
      </c>
      <c r="D20" s="55" t="s">
        <v>1431</v>
      </c>
      <c r="E20" s="55">
        <v>1</v>
      </c>
      <c r="F20" s="55">
        <v>0</v>
      </c>
      <c r="G20" s="56">
        <v>43091</v>
      </c>
      <c r="H20" s="56">
        <v>43086</v>
      </c>
      <c r="I20" s="56">
        <v>43086</v>
      </c>
      <c r="J20" s="55">
        <v>0</v>
      </c>
      <c r="L20" s="56">
        <v>43062</v>
      </c>
      <c r="M20" s="56">
        <v>43091</v>
      </c>
      <c r="N20" s="55">
        <v>0</v>
      </c>
      <c r="O20" s="55">
        <v>0</v>
      </c>
      <c r="P20" s="55">
        <v>0</v>
      </c>
      <c r="R20" s="55">
        <v>0</v>
      </c>
      <c r="V20" s="55" t="s">
        <v>1430</v>
      </c>
      <c r="W20" s="55" t="s">
        <v>1336</v>
      </c>
      <c r="X20" s="55" t="s">
        <v>1336</v>
      </c>
      <c r="Y20" s="55">
        <v>0</v>
      </c>
      <c r="Z20" s="55" t="s">
        <v>1337</v>
      </c>
      <c r="AA20" s="55" t="s">
        <v>1389</v>
      </c>
      <c r="AB20" s="55">
        <v>10750</v>
      </c>
      <c r="AC20" s="55">
        <v>10750</v>
      </c>
      <c r="AD20" s="55">
        <v>10750</v>
      </c>
      <c r="AE20" s="55" t="s">
        <v>1339</v>
      </c>
      <c r="AF20" s="55" t="s">
        <v>1340</v>
      </c>
      <c r="AG20" s="55" t="s">
        <v>1341</v>
      </c>
      <c r="AH20" s="55" t="s">
        <v>1248</v>
      </c>
      <c r="AI20" s="55">
        <v>510</v>
      </c>
      <c r="AJ20" s="55" t="s">
        <v>1431</v>
      </c>
      <c r="AK20" s="55">
        <v>0</v>
      </c>
      <c r="AL20" s="55" t="s">
        <v>1432</v>
      </c>
      <c r="AN20" s="55" t="s">
        <v>244</v>
      </c>
      <c r="AO20" s="55" t="s">
        <v>1433</v>
      </c>
      <c r="AR20" s="56">
        <v>43062</v>
      </c>
      <c r="AS20" s="57">
        <v>0.60003472222222221</v>
      </c>
      <c r="AT20" s="56">
        <v>43062</v>
      </c>
      <c r="AU20" s="57">
        <v>0.65042824074074079</v>
      </c>
      <c r="AV20" s="55" t="s">
        <v>1428</v>
      </c>
      <c r="AW20" s="55" t="s">
        <v>1355</v>
      </c>
      <c r="AX20" s="55" t="s">
        <v>1392</v>
      </c>
      <c r="AZ20" s="55" t="s">
        <v>1347</v>
      </c>
      <c r="BA20" s="55" t="s">
        <v>1347</v>
      </c>
      <c r="BB20" s="55" t="s">
        <v>1347</v>
      </c>
      <c r="CB20" s="55" t="s">
        <v>1348</v>
      </c>
    </row>
    <row r="21" spans="1:80">
      <c r="A21" s="55" t="s">
        <v>1434</v>
      </c>
      <c r="B21" s="55">
        <v>3</v>
      </c>
      <c r="C21" s="55" t="s">
        <v>1435</v>
      </c>
      <c r="D21" s="55" t="s">
        <v>1436</v>
      </c>
      <c r="E21" s="55">
        <v>1</v>
      </c>
      <c r="F21" s="55">
        <v>0</v>
      </c>
      <c r="G21" s="56">
        <v>43159</v>
      </c>
      <c r="H21" s="56">
        <v>43154</v>
      </c>
      <c r="I21" s="56">
        <v>43154</v>
      </c>
      <c r="J21" s="55">
        <v>0</v>
      </c>
      <c r="L21" s="56">
        <v>43147</v>
      </c>
      <c r="M21" s="56">
        <v>43159</v>
      </c>
      <c r="N21" s="55">
        <v>0</v>
      </c>
      <c r="O21" s="55">
        <v>0</v>
      </c>
      <c r="P21" s="55">
        <v>0</v>
      </c>
      <c r="R21" s="55">
        <v>0</v>
      </c>
      <c r="V21" s="55" t="s">
        <v>1435</v>
      </c>
      <c r="W21" s="55" t="s">
        <v>1336</v>
      </c>
      <c r="X21" s="55" t="s">
        <v>1336</v>
      </c>
      <c r="Y21" s="55">
        <v>0</v>
      </c>
      <c r="Z21" s="55" t="s">
        <v>1419</v>
      </c>
      <c r="AA21" s="55" t="s">
        <v>1389</v>
      </c>
      <c r="AB21" s="55">
        <v>20260</v>
      </c>
      <c r="AC21" s="55">
        <v>20260</v>
      </c>
      <c r="AD21" s="55">
        <v>20260</v>
      </c>
      <c r="AE21" s="55" t="s">
        <v>1339</v>
      </c>
      <c r="AF21" s="55" t="s">
        <v>1340</v>
      </c>
      <c r="AG21" s="55" t="s">
        <v>1437</v>
      </c>
      <c r="AH21" s="55" t="s">
        <v>1438</v>
      </c>
      <c r="AI21" s="55">
        <v>510</v>
      </c>
      <c r="AJ21" s="55" t="s">
        <v>1436</v>
      </c>
      <c r="AK21" s="55">
        <v>0</v>
      </c>
      <c r="AL21" s="55" t="s">
        <v>1439</v>
      </c>
      <c r="AN21" s="55">
        <v>1</v>
      </c>
      <c r="AO21" s="55" t="s">
        <v>1440</v>
      </c>
      <c r="AR21" s="56">
        <v>43147</v>
      </c>
      <c r="AS21" s="57">
        <v>0.59612268518518519</v>
      </c>
      <c r="AT21" s="56">
        <v>43614</v>
      </c>
      <c r="AU21" s="57">
        <v>0.41140046296296301</v>
      </c>
      <c r="AV21" s="55" t="s">
        <v>1355</v>
      </c>
      <c r="AW21" s="55" t="s">
        <v>1441</v>
      </c>
      <c r="AX21" s="55" t="s">
        <v>1392</v>
      </c>
      <c r="AZ21" s="55" t="s">
        <v>1347</v>
      </c>
      <c r="BA21" s="55" t="s">
        <v>1347</v>
      </c>
      <c r="BB21" s="55" t="s">
        <v>1347</v>
      </c>
      <c r="CB21" s="55" t="s">
        <v>1348</v>
      </c>
    </row>
    <row r="22" spans="1:80">
      <c r="A22" s="55" t="s">
        <v>1442</v>
      </c>
      <c r="B22" s="55">
        <v>3</v>
      </c>
      <c r="C22" s="55" t="s">
        <v>1443</v>
      </c>
      <c r="D22" s="55" t="s">
        <v>1444</v>
      </c>
      <c r="E22" s="55">
        <v>1</v>
      </c>
      <c r="F22" s="55">
        <v>1</v>
      </c>
      <c r="G22" s="56">
        <v>43357</v>
      </c>
      <c r="H22" s="56">
        <v>43357</v>
      </c>
      <c r="I22" s="56">
        <v>43357</v>
      </c>
      <c r="J22" s="55">
        <v>1</v>
      </c>
      <c r="K22" s="56">
        <v>43591</v>
      </c>
      <c r="W22" s="55" t="s">
        <v>1336</v>
      </c>
      <c r="X22" s="55" t="s">
        <v>1336</v>
      </c>
      <c r="Y22" s="55">
        <v>20</v>
      </c>
      <c r="AD22" s="55">
        <v>1000</v>
      </c>
      <c r="AE22" s="55" t="s">
        <v>1339</v>
      </c>
      <c r="AF22" s="55" t="s">
        <v>1352</v>
      </c>
      <c r="AG22" s="55" t="s">
        <v>1353</v>
      </c>
      <c r="AI22" s="55">
        <v>510</v>
      </c>
      <c r="AJ22" s="55" t="s">
        <v>1444</v>
      </c>
      <c r="AK22" s="55">
        <v>0</v>
      </c>
      <c r="AL22" s="55" t="s">
        <v>1445</v>
      </c>
      <c r="AN22" s="55" t="s">
        <v>244</v>
      </c>
      <c r="AR22" s="56">
        <v>43357</v>
      </c>
      <c r="AS22" s="57">
        <v>0.36944444444444446</v>
      </c>
      <c r="AT22" s="56">
        <v>43615</v>
      </c>
      <c r="AU22" s="57">
        <v>0.68659722222222219</v>
      </c>
      <c r="AV22" s="55" t="s">
        <v>1355</v>
      </c>
      <c r="AW22" s="55" t="s">
        <v>1355</v>
      </c>
      <c r="AX22" s="55" t="s">
        <v>1356</v>
      </c>
      <c r="AY22" s="55" t="s">
        <v>269</v>
      </c>
      <c r="AZ22" s="55">
        <v>2</v>
      </c>
      <c r="BA22" s="55">
        <v>3</v>
      </c>
      <c r="BB22" s="55">
        <v>1</v>
      </c>
      <c r="CB22" s="55" t="s">
        <v>1357</v>
      </c>
    </row>
    <row r="23" spans="1:80">
      <c r="A23" s="55" t="s">
        <v>1446</v>
      </c>
      <c r="B23" s="55">
        <v>3</v>
      </c>
      <c r="C23" s="55" t="s">
        <v>1447</v>
      </c>
      <c r="D23" s="55" t="s">
        <v>1448</v>
      </c>
      <c r="E23" s="55">
        <v>1</v>
      </c>
      <c r="F23" s="55">
        <v>2</v>
      </c>
      <c r="G23" s="56">
        <v>43524</v>
      </c>
      <c r="H23" s="56">
        <v>43524</v>
      </c>
      <c r="I23" s="56">
        <v>43524</v>
      </c>
      <c r="J23" s="55">
        <v>2</v>
      </c>
      <c r="K23" s="56">
        <v>43557</v>
      </c>
      <c r="W23" s="55" t="s">
        <v>1336</v>
      </c>
      <c r="X23" s="55" t="s">
        <v>1336</v>
      </c>
      <c r="Y23" s="55">
        <v>20</v>
      </c>
      <c r="AD23" s="55">
        <v>500</v>
      </c>
      <c r="AE23" s="55" t="s">
        <v>1339</v>
      </c>
      <c r="AF23" s="55" t="s">
        <v>1352</v>
      </c>
      <c r="AG23" s="55" t="s">
        <v>1353</v>
      </c>
      <c r="AI23" s="55">
        <v>510</v>
      </c>
      <c r="AJ23" s="55" t="s">
        <v>1448</v>
      </c>
      <c r="AK23" s="55">
        <v>0</v>
      </c>
      <c r="AL23" s="55" t="s">
        <v>1449</v>
      </c>
      <c r="AN23" s="55" t="s">
        <v>244</v>
      </c>
      <c r="AR23" s="56">
        <v>43516</v>
      </c>
      <c r="AS23" s="57">
        <v>0.71747685185185184</v>
      </c>
      <c r="AT23" s="56">
        <v>44127</v>
      </c>
      <c r="AU23" s="57">
        <v>0.51896990740740734</v>
      </c>
      <c r="AV23" s="55" t="s">
        <v>1355</v>
      </c>
      <c r="AW23" s="55" t="s">
        <v>1355</v>
      </c>
      <c r="AX23" s="55" t="s">
        <v>1356</v>
      </c>
      <c r="AY23" s="55" t="s">
        <v>1450</v>
      </c>
      <c r="AZ23" s="55">
        <v>2</v>
      </c>
      <c r="BA23" s="55">
        <v>3</v>
      </c>
      <c r="BB23" s="55">
        <v>1</v>
      </c>
      <c r="CB23" s="55" t="s">
        <v>1357</v>
      </c>
    </row>
    <row r="24" spans="1:80">
      <c r="A24" s="55" t="s">
        <v>1451</v>
      </c>
      <c r="B24" s="55">
        <v>2</v>
      </c>
      <c r="C24" s="55" t="s">
        <v>1452</v>
      </c>
      <c r="D24" s="55" t="s">
        <v>1453</v>
      </c>
      <c r="E24" s="55">
        <v>1</v>
      </c>
      <c r="F24" s="55">
        <v>6</v>
      </c>
      <c r="G24" s="56">
        <v>44354</v>
      </c>
      <c r="H24" s="56">
        <v>44349</v>
      </c>
      <c r="I24" s="56">
        <v>44349</v>
      </c>
      <c r="J24" s="55">
        <v>6</v>
      </c>
      <c r="K24" s="56">
        <v>44358</v>
      </c>
      <c r="L24" s="56">
        <v>44330</v>
      </c>
      <c r="M24" s="56">
        <v>44354</v>
      </c>
      <c r="N24" s="55">
        <v>6</v>
      </c>
      <c r="O24" s="55">
        <v>6</v>
      </c>
      <c r="P24" s="55">
        <v>6</v>
      </c>
      <c r="Q24" s="56">
        <v>44358</v>
      </c>
      <c r="R24" s="55">
        <v>0</v>
      </c>
      <c r="T24" s="55" t="s">
        <v>1454</v>
      </c>
      <c r="V24" s="55" t="s">
        <v>1452</v>
      </c>
      <c r="W24" s="55" t="s">
        <v>1336</v>
      </c>
      <c r="X24" s="55" t="s">
        <v>1336</v>
      </c>
      <c r="Y24" s="55">
        <v>0</v>
      </c>
      <c r="Z24" s="55" t="s">
        <v>1419</v>
      </c>
      <c r="AA24" s="55" t="s">
        <v>1338</v>
      </c>
      <c r="AB24" s="55">
        <v>70</v>
      </c>
      <c r="AC24" s="55">
        <v>420</v>
      </c>
      <c r="AD24" s="55">
        <v>70</v>
      </c>
      <c r="AE24" s="55" t="s">
        <v>1339</v>
      </c>
      <c r="AF24" s="55" t="s">
        <v>1340</v>
      </c>
      <c r="AG24" s="55" t="s">
        <v>1455</v>
      </c>
      <c r="AH24" s="55" t="s">
        <v>1456</v>
      </c>
      <c r="AI24" s="55">
        <v>510</v>
      </c>
      <c r="AJ24" s="55" t="s">
        <v>1453</v>
      </c>
      <c r="AK24" s="55">
        <v>0</v>
      </c>
      <c r="AL24" s="55" t="s">
        <v>1457</v>
      </c>
      <c r="AN24" s="55" t="s">
        <v>244</v>
      </c>
      <c r="AO24" s="55" t="s">
        <v>1458</v>
      </c>
      <c r="AR24" s="56">
        <v>44330</v>
      </c>
      <c r="AS24" s="57">
        <v>0.4216435185185185</v>
      </c>
      <c r="AT24" s="56">
        <v>44358</v>
      </c>
      <c r="AU24" s="57">
        <v>0.6410069444444445</v>
      </c>
      <c r="AV24" s="55" t="s">
        <v>1344</v>
      </c>
      <c r="AW24" s="55" t="s">
        <v>1345</v>
      </c>
      <c r="AX24" s="55" t="s">
        <v>1346</v>
      </c>
      <c r="AZ24" s="55" t="s">
        <v>1347</v>
      </c>
      <c r="BA24" s="55" t="s">
        <v>1347</v>
      </c>
      <c r="BB24" s="55" t="s">
        <v>1347</v>
      </c>
      <c r="CB24" s="55" t="s">
        <v>1348</v>
      </c>
    </row>
    <row r="25" spans="1:80">
      <c r="A25" s="55" t="s">
        <v>1459</v>
      </c>
      <c r="B25" s="55">
        <v>3</v>
      </c>
      <c r="C25" s="55" t="s">
        <v>1460</v>
      </c>
      <c r="D25" s="55" t="s">
        <v>1461</v>
      </c>
      <c r="E25" s="55">
        <v>1</v>
      </c>
      <c r="F25" s="55">
        <v>3</v>
      </c>
      <c r="G25" s="56">
        <v>43874</v>
      </c>
      <c r="H25" s="56">
        <v>43874</v>
      </c>
      <c r="I25" s="56">
        <v>43874</v>
      </c>
      <c r="J25" s="55">
        <v>3</v>
      </c>
      <c r="K25" s="56">
        <v>43874</v>
      </c>
      <c r="W25" s="55" t="s">
        <v>1336</v>
      </c>
      <c r="X25" s="55" t="s">
        <v>1336</v>
      </c>
      <c r="Y25" s="55">
        <v>20</v>
      </c>
      <c r="AD25" s="55">
        <v>76</v>
      </c>
      <c r="AE25" s="55" t="s">
        <v>1339</v>
      </c>
      <c r="AF25" s="55" t="s">
        <v>1352</v>
      </c>
      <c r="AG25" s="55" t="s">
        <v>1353</v>
      </c>
      <c r="AI25" s="55">
        <v>510</v>
      </c>
      <c r="AJ25" s="55" t="s">
        <v>1461</v>
      </c>
      <c r="AK25" s="55">
        <v>0</v>
      </c>
      <c r="AL25" s="55" t="s">
        <v>1462</v>
      </c>
      <c r="AN25" s="55" t="s">
        <v>244</v>
      </c>
      <c r="AQ25" s="55" t="s">
        <v>1236</v>
      </c>
      <c r="AR25" s="56">
        <v>43853</v>
      </c>
      <c r="AS25" s="57">
        <v>0.58997685185185189</v>
      </c>
      <c r="AT25" s="56">
        <v>44041</v>
      </c>
      <c r="AU25" s="57">
        <v>0.42555555555555552</v>
      </c>
      <c r="AV25" s="55" t="s">
        <v>1355</v>
      </c>
      <c r="AW25" s="55" t="s">
        <v>1355</v>
      </c>
      <c r="AX25" s="55" t="s">
        <v>1356</v>
      </c>
      <c r="AY25" s="55" t="s">
        <v>1463</v>
      </c>
      <c r="AZ25" s="55">
        <v>2</v>
      </c>
      <c r="BA25" s="55">
        <v>3</v>
      </c>
      <c r="BB25" s="55">
        <v>1</v>
      </c>
      <c r="CB25" s="55" t="s">
        <v>1357</v>
      </c>
    </row>
    <row r="26" spans="1:80">
      <c r="A26" s="55" t="s">
        <v>1464</v>
      </c>
      <c r="B26" s="55">
        <v>3</v>
      </c>
      <c r="C26" s="55" t="s">
        <v>1465</v>
      </c>
      <c r="D26" s="55" t="s">
        <v>1466</v>
      </c>
      <c r="E26" s="55">
        <v>1</v>
      </c>
      <c r="F26" s="55">
        <v>3</v>
      </c>
      <c r="G26" s="56">
        <v>43874</v>
      </c>
      <c r="H26" s="56">
        <v>43874</v>
      </c>
      <c r="I26" s="56">
        <v>43874</v>
      </c>
      <c r="J26" s="55">
        <v>3</v>
      </c>
      <c r="K26" s="56">
        <v>43874</v>
      </c>
      <c r="W26" s="55" t="s">
        <v>1336</v>
      </c>
      <c r="X26" s="55" t="s">
        <v>1336</v>
      </c>
      <c r="Y26" s="55">
        <v>20</v>
      </c>
      <c r="AD26" s="55">
        <v>79</v>
      </c>
      <c r="AE26" s="55" t="s">
        <v>1339</v>
      </c>
      <c r="AF26" s="55" t="s">
        <v>1352</v>
      </c>
      <c r="AG26" s="55" t="s">
        <v>1353</v>
      </c>
      <c r="AI26" s="55">
        <v>510</v>
      </c>
      <c r="AJ26" s="55" t="s">
        <v>1466</v>
      </c>
      <c r="AK26" s="55">
        <v>0</v>
      </c>
      <c r="AL26" s="55" t="s">
        <v>1462</v>
      </c>
      <c r="AN26" s="55" t="s">
        <v>244</v>
      </c>
      <c r="AQ26" s="55" t="s">
        <v>1236</v>
      </c>
      <c r="AR26" s="56">
        <v>43853</v>
      </c>
      <c r="AS26" s="57">
        <v>0.59027777777777779</v>
      </c>
      <c r="AT26" s="56">
        <v>44041</v>
      </c>
      <c r="AU26" s="57">
        <v>0.42555555555555552</v>
      </c>
      <c r="AV26" s="55" t="s">
        <v>1355</v>
      </c>
      <c r="AW26" s="55" t="s">
        <v>1355</v>
      </c>
      <c r="AX26" s="55" t="s">
        <v>1356</v>
      </c>
      <c r="AY26" s="55" t="s">
        <v>1463</v>
      </c>
      <c r="AZ26" s="55">
        <v>2</v>
      </c>
      <c r="BA26" s="55">
        <v>3</v>
      </c>
      <c r="BB26" s="55">
        <v>1</v>
      </c>
      <c r="CB26" s="55" t="s">
        <v>1357</v>
      </c>
    </row>
    <row r="27" spans="1:80">
      <c r="A27" s="55" t="s">
        <v>1467</v>
      </c>
      <c r="B27" s="55">
        <v>2</v>
      </c>
      <c r="C27" s="55" t="s">
        <v>1468</v>
      </c>
      <c r="D27" s="55" t="s">
        <v>1469</v>
      </c>
      <c r="E27" s="55">
        <v>1</v>
      </c>
      <c r="F27" s="55">
        <v>1</v>
      </c>
      <c r="G27" s="56">
        <v>44399</v>
      </c>
      <c r="H27" s="56">
        <v>44394</v>
      </c>
      <c r="I27" s="56">
        <v>44394</v>
      </c>
      <c r="J27" s="55">
        <v>1</v>
      </c>
      <c r="K27" s="56">
        <v>44407</v>
      </c>
      <c r="L27" s="56">
        <v>44398</v>
      </c>
      <c r="M27" s="56">
        <v>44399</v>
      </c>
      <c r="N27" s="55">
        <v>1</v>
      </c>
      <c r="O27" s="55">
        <v>1</v>
      </c>
      <c r="P27" s="55">
        <v>1</v>
      </c>
      <c r="Q27" s="56">
        <v>44407</v>
      </c>
      <c r="R27" s="55">
        <v>0</v>
      </c>
      <c r="T27" s="55" t="s">
        <v>1470</v>
      </c>
      <c r="V27" s="55" t="s">
        <v>1468</v>
      </c>
      <c r="W27" s="55" t="s">
        <v>1336</v>
      </c>
      <c r="X27" s="55" t="s">
        <v>1336</v>
      </c>
      <c r="Y27" s="55">
        <v>0</v>
      </c>
      <c r="Z27" s="55" t="s">
        <v>1337</v>
      </c>
      <c r="AA27" s="55" t="s">
        <v>1338</v>
      </c>
      <c r="AB27" s="55">
        <v>17000</v>
      </c>
      <c r="AC27" s="55">
        <v>17000</v>
      </c>
      <c r="AD27" s="55">
        <v>17000</v>
      </c>
      <c r="AE27" s="55" t="s">
        <v>1339</v>
      </c>
      <c r="AF27" s="55" t="s">
        <v>1340</v>
      </c>
      <c r="AG27" s="55" t="s">
        <v>1388</v>
      </c>
      <c r="AH27" s="55" t="s">
        <v>1390</v>
      </c>
      <c r="AI27" s="55">
        <v>510</v>
      </c>
      <c r="AJ27" s="55" t="s">
        <v>1469</v>
      </c>
      <c r="AK27" s="55">
        <v>0</v>
      </c>
      <c r="AL27" s="55" t="s">
        <v>1471</v>
      </c>
      <c r="AN27" s="55" t="s">
        <v>244</v>
      </c>
      <c r="AO27" s="55" t="s">
        <v>1472</v>
      </c>
      <c r="AR27" s="56">
        <v>44398</v>
      </c>
      <c r="AS27" s="57">
        <v>0.57480324074074074</v>
      </c>
      <c r="AT27" s="56">
        <v>44407</v>
      </c>
      <c r="AU27" s="57">
        <v>0.62920138888888888</v>
      </c>
      <c r="AV27" s="55" t="s">
        <v>1344</v>
      </c>
      <c r="AW27" s="55" t="s">
        <v>1345</v>
      </c>
      <c r="AX27" s="55" t="s">
        <v>1414</v>
      </c>
      <c r="AZ27" s="55" t="s">
        <v>1347</v>
      </c>
      <c r="BA27" s="55" t="s">
        <v>1347</v>
      </c>
      <c r="BB27" s="55" t="s">
        <v>1347</v>
      </c>
      <c r="CB27" s="55" t="s">
        <v>1348</v>
      </c>
    </row>
    <row r="28" spans="1:80">
      <c r="A28" s="55" t="s">
        <v>1473</v>
      </c>
      <c r="B28" s="55">
        <v>3</v>
      </c>
      <c r="C28" s="55" t="s">
        <v>1474</v>
      </c>
      <c r="D28" s="55" t="s">
        <v>1475</v>
      </c>
      <c r="E28" s="55">
        <v>1</v>
      </c>
      <c r="F28" s="55">
        <v>3</v>
      </c>
      <c r="G28" s="56">
        <v>43874</v>
      </c>
      <c r="H28" s="56">
        <v>43874</v>
      </c>
      <c r="I28" s="56">
        <v>43874</v>
      </c>
      <c r="J28" s="55">
        <v>3</v>
      </c>
      <c r="K28" s="56">
        <v>43893</v>
      </c>
      <c r="W28" s="55" t="s">
        <v>1336</v>
      </c>
      <c r="X28" s="55" t="s">
        <v>1336</v>
      </c>
      <c r="Y28" s="55">
        <v>20</v>
      </c>
      <c r="AD28" s="55">
        <v>72</v>
      </c>
      <c r="AE28" s="55" t="s">
        <v>1339</v>
      </c>
      <c r="AF28" s="55" t="s">
        <v>1352</v>
      </c>
      <c r="AG28" s="55" t="s">
        <v>1353</v>
      </c>
      <c r="AI28" s="55">
        <v>510</v>
      </c>
      <c r="AJ28" s="55" t="s">
        <v>1475</v>
      </c>
      <c r="AK28" s="55">
        <v>0</v>
      </c>
      <c r="AL28" s="55" t="s">
        <v>1462</v>
      </c>
      <c r="AN28" s="55" t="s">
        <v>244</v>
      </c>
      <c r="AQ28" s="55" t="s">
        <v>1236</v>
      </c>
      <c r="AR28" s="56">
        <v>43853</v>
      </c>
      <c r="AS28" s="57">
        <v>0.59065972222222218</v>
      </c>
      <c r="AT28" s="56">
        <v>44041</v>
      </c>
      <c r="AU28" s="57">
        <v>0.42555555555555552</v>
      </c>
      <c r="AV28" s="55" t="s">
        <v>1355</v>
      </c>
      <c r="AW28" s="55" t="s">
        <v>1355</v>
      </c>
      <c r="AX28" s="55" t="s">
        <v>1356</v>
      </c>
      <c r="AY28" s="55" t="s">
        <v>1463</v>
      </c>
      <c r="AZ28" s="55">
        <v>2</v>
      </c>
      <c r="BA28" s="55">
        <v>3</v>
      </c>
      <c r="BB28" s="55">
        <v>1</v>
      </c>
      <c r="CB28" s="55" t="s">
        <v>1357</v>
      </c>
    </row>
    <row r="29" spans="1:80">
      <c r="A29" s="55" t="s">
        <v>1476</v>
      </c>
      <c r="B29" s="55">
        <v>3</v>
      </c>
      <c r="C29" s="55" t="s">
        <v>1477</v>
      </c>
      <c r="D29" s="55" t="s">
        <v>1478</v>
      </c>
      <c r="E29" s="55">
        <v>1</v>
      </c>
      <c r="F29" s="55">
        <v>3</v>
      </c>
      <c r="G29" s="56">
        <v>43874</v>
      </c>
      <c r="H29" s="56">
        <v>43874</v>
      </c>
      <c r="I29" s="56">
        <v>43874</v>
      </c>
      <c r="J29" s="55">
        <v>3</v>
      </c>
      <c r="K29" s="56">
        <v>43874</v>
      </c>
      <c r="W29" s="55" t="s">
        <v>1336</v>
      </c>
      <c r="X29" s="55" t="s">
        <v>1336</v>
      </c>
      <c r="Y29" s="55">
        <v>20</v>
      </c>
      <c r="AD29" s="55">
        <v>77</v>
      </c>
      <c r="AE29" s="55" t="s">
        <v>1339</v>
      </c>
      <c r="AF29" s="55" t="s">
        <v>1352</v>
      </c>
      <c r="AG29" s="55" t="s">
        <v>1353</v>
      </c>
      <c r="AI29" s="55">
        <v>510</v>
      </c>
      <c r="AJ29" s="55" t="s">
        <v>1478</v>
      </c>
      <c r="AK29" s="55">
        <v>0</v>
      </c>
      <c r="AL29" s="55" t="s">
        <v>1462</v>
      </c>
      <c r="AN29" s="55" t="s">
        <v>244</v>
      </c>
      <c r="AQ29" s="55" t="s">
        <v>1236</v>
      </c>
      <c r="AR29" s="56">
        <v>43853</v>
      </c>
      <c r="AS29" s="57">
        <v>0.59097222222222223</v>
      </c>
      <c r="AT29" s="56">
        <v>44041</v>
      </c>
      <c r="AU29" s="57">
        <v>0.42555555555555552</v>
      </c>
      <c r="AV29" s="55" t="s">
        <v>1355</v>
      </c>
      <c r="AW29" s="55" t="s">
        <v>1355</v>
      </c>
      <c r="AX29" s="55" t="s">
        <v>1356</v>
      </c>
      <c r="AY29" s="55" t="s">
        <v>1463</v>
      </c>
      <c r="AZ29" s="55">
        <v>2</v>
      </c>
      <c r="BA29" s="55">
        <v>3</v>
      </c>
      <c r="BB29" s="55">
        <v>1</v>
      </c>
      <c r="CB29" s="55" t="s">
        <v>1357</v>
      </c>
    </row>
    <row r="30" spans="1:80">
      <c r="A30" s="55" t="s">
        <v>1479</v>
      </c>
      <c r="B30" s="55">
        <v>3</v>
      </c>
      <c r="C30" s="55" t="s">
        <v>1480</v>
      </c>
      <c r="D30" s="55" t="s">
        <v>1481</v>
      </c>
      <c r="E30" s="55">
        <v>1</v>
      </c>
      <c r="F30" s="55">
        <v>3</v>
      </c>
      <c r="G30" s="56">
        <v>43874</v>
      </c>
      <c r="H30" s="56">
        <v>43874</v>
      </c>
      <c r="I30" s="56">
        <v>43874</v>
      </c>
      <c r="J30" s="55">
        <v>3</v>
      </c>
      <c r="K30" s="56">
        <v>43893</v>
      </c>
      <c r="W30" s="55" t="s">
        <v>1336</v>
      </c>
      <c r="X30" s="55" t="s">
        <v>1336</v>
      </c>
      <c r="Y30" s="55">
        <v>20</v>
      </c>
      <c r="AD30" s="55">
        <v>78</v>
      </c>
      <c r="AE30" s="55" t="s">
        <v>1339</v>
      </c>
      <c r="AF30" s="55" t="s">
        <v>1352</v>
      </c>
      <c r="AG30" s="55" t="s">
        <v>1353</v>
      </c>
      <c r="AI30" s="55">
        <v>510</v>
      </c>
      <c r="AJ30" s="55" t="s">
        <v>1481</v>
      </c>
      <c r="AK30" s="55">
        <v>0</v>
      </c>
      <c r="AL30" s="55" t="s">
        <v>1462</v>
      </c>
      <c r="AN30" s="55" t="s">
        <v>244</v>
      </c>
      <c r="AQ30" s="55" t="s">
        <v>1236</v>
      </c>
      <c r="AR30" s="56">
        <v>43853</v>
      </c>
      <c r="AS30" s="57">
        <v>0.59128472222222228</v>
      </c>
      <c r="AT30" s="56">
        <v>44041</v>
      </c>
      <c r="AU30" s="57">
        <v>0.42555555555555552</v>
      </c>
      <c r="AV30" s="55" t="s">
        <v>1355</v>
      </c>
      <c r="AW30" s="55" t="s">
        <v>1355</v>
      </c>
      <c r="AX30" s="55" t="s">
        <v>1356</v>
      </c>
      <c r="AY30" s="55" t="s">
        <v>1463</v>
      </c>
      <c r="AZ30" s="55">
        <v>2</v>
      </c>
      <c r="BA30" s="55">
        <v>3</v>
      </c>
      <c r="BB30" s="55">
        <v>1</v>
      </c>
      <c r="CB30" s="55" t="s">
        <v>1357</v>
      </c>
    </row>
    <row r="31" spans="1:80">
      <c r="A31" s="55" t="s">
        <v>1482</v>
      </c>
      <c r="B31" s="55">
        <v>3</v>
      </c>
      <c r="C31" s="55" t="s">
        <v>1483</v>
      </c>
      <c r="D31" s="55" t="s">
        <v>1484</v>
      </c>
      <c r="E31" s="55">
        <v>1</v>
      </c>
      <c r="F31" s="55">
        <v>3</v>
      </c>
      <c r="G31" s="56">
        <v>43874</v>
      </c>
      <c r="H31" s="56">
        <v>43874</v>
      </c>
      <c r="I31" s="56">
        <v>43874</v>
      </c>
      <c r="J31" s="55">
        <v>3</v>
      </c>
      <c r="K31" s="56">
        <v>43893</v>
      </c>
      <c r="W31" s="55" t="s">
        <v>1336</v>
      </c>
      <c r="X31" s="55" t="s">
        <v>1336</v>
      </c>
      <c r="Y31" s="55">
        <v>20</v>
      </c>
      <c r="AD31" s="55">
        <v>57</v>
      </c>
      <c r="AE31" s="55" t="s">
        <v>1339</v>
      </c>
      <c r="AF31" s="55" t="s">
        <v>1352</v>
      </c>
      <c r="AG31" s="55" t="s">
        <v>1353</v>
      </c>
      <c r="AI31" s="55">
        <v>510</v>
      </c>
      <c r="AJ31" s="55" t="s">
        <v>1484</v>
      </c>
      <c r="AK31" s="55">
        <v>0</v>
      </c>
      <c r="AL31" s="55" t="s">
        <v>1462</v>
      </c>
      <c r="AN31" s="55" t="s">
        <v>244</v>
      </c>
      <c r="AQ31" s="55" t="s">
        <v>1236</v>
      </c>
      <c r="AR31" s="56">
        <v>43853</v>
      </c>
      <c r="AS31" s="57">
        <v>0.59159722222222222</v>
      </c>
      <c r="AT31" s="56">
        <v>44041</v>
      </c>
      <c r="AU31" s="57">
        <v>0.42555555555555552</v>
      </c>
      <c r="AV31" s="55" t="s">
        <v>1355</v>
      </c>
      <c r="AW31" s="55" t="s">
        <v>1355</v>
      </c>
      <c r="AX31" s="55" t="s">
        <v>1356</v>
      </c>
      <c r="AY31" s="55" t="s">
        <v>1463</v>
      </c>
      <c r="AZ31" s="55">
        <v>2</v>
      </c>
      <c r="BA31" s="55">
        <v>3</v>
      </c>
      <c r="BB31" s="55">
        <v>1</v>
      </c>
      <c r="CB31" s="55" t="s">
        <v>1357</v>
      </c>
    </row>
    <row r="32" spans="1:80">
      <c r="A32" s="55" t="s">
        <v>1485</v>
      </c>
      <c r="B32" s="55">
        <v>3</v>
      </c>
      <c r="C32" s="55" t="s">
        <v>50</v>
      </c>
      <c r="D32" s="55" t="s">
        <v>51</v>
      </c>
      <c r="E32" s="55">
        <v>1</v>
      </c>
      <c r="F32" s="55">
        <v>1</v>
      </c>
      <c r="G32" s="56">
        <v>43091</v>
      </c>
      <c r="H32" s="56">
        <v>43091</v>
      </c>
      <c r="I32" s="56">
        <v>43091</v>
      </c>
      <c r="J32" s="55">
        <v>1</v>
      </c>
      <c r="K32" s="56">
        <v>43070</v>
      </c>
      <c r="W32" s="55" t="s">
        <v>1336</v>
      </c>
      <c r="X32" s="55" t="s">
        <v>1336</v>
      </c>
      <c r="Y32" s="55">
        <v>20</v>
      </c>
      <c r="AD32" s="55">
        <v>1000</v>
      </c>
      <c r="AE32" s="55" t="s">
        <v>1339</v>
      </c>
      <c r="AF32" s="55" t="s">
        <v>1352</v>
      </c>
      <c r="AG32" s="55" t="s">
        <v>1353</v>
      </c>
      <c r="AI32" s="55">
        <v>510</v>
      </c>
      <c r="AJ32" s="55" t="s">
        <v>51</v>
      </c>
      <c r="AK32" s="55">
        <v>0</v>
      </c>
      <c r="AL32" s="55" t="s">
        <v>1486</v>
      </c>
      <c r="AN32" s="55">
        <v>2</v>
      </c>
      <c r="AR32" s="56">
        <v>42977</v>
      </c>
      <c r="AS32" s="57">
        <v>0.5832060185185185</v>
      </c>
      <c r="AT32" s="56">
        <v>43070</v>
      </c>
      <c r="AU32" s="57">
        <v>0.70624999999999993</v>
      </c>
      <c r="AV32" s="55" t="s">
        <v>1428</v>
      </c>
      <c r="AW32" s="55" t="s">
        <v>1345</v>
      </c>
      <c r="AX32" s="55" t="s">
        <v>1346</v>
      </c>
      <c r="AZ32" s="55">
        <v>0</v>
      </c>
      <c r="BA32" s="55">
        <v>0</v>
      </c>
      <c r="BB32" s="55">
        <v>0</v>
      </c>
      <c r="BF32" s="55" t="s">
        <v>1418</v>
      </c>
      <c r="BG32" s="55">
        <v>4</v>
      </c>
      <c r="BH32" s="55" t="s">
        <v>48</v>
      </c>
      <c r="BI32" s="55" t="s">
        <v>244</v>
      </c>
      <c r="BJ32" s="55">
        <v>1</v>
      </c>
      <c r="BK32" s="55">
        <v>1</v>
      </c>
      <c r="BL32" s="55">
        <v>0</v>
      </c>
      <c r="BM32" s="55">
        <v>0</v>
      </c>
      <c r="BN32" s="55">
        <v>1</v>
      </c>
      <c r="BO32" s="55">
        <v>0</v>
      </c>
      <c r="BP32" s="55">
        <v>0</v>
      </c>
      <c r="BQ32" s="55">
        <v>1</v>
      </c>
      <c r="BR32" s="55">
        <v>0</v>
      </c>
      <c r="BS32" s="55">
        <v>0</v>
      </c>
      <c r="BT32" s="56">
        <v>43070</v>
      </c>
      <c r="BU32" s="56">
        <v>43070</v>
      </c>
      <c r="BX32" s="55" t="s">
        <v>51</v>
      </c>
      <c r="BZ32" s="55">
        <v>1613.4213</v>
      </c>
      <c r="CA32" s="55" t="s">
        <v>1419</v>
      </c>
      <c r="CB32" s="55" t="s">
        <v>1357</v>
      </c>
    </row>
    <row r="33" spans="1:80">
      <c r="A33" s="55" t="s">
        <v>1487</v>
      </c>
      <c r="B33" s="55">
        <v>3</v>
      </c>
      <c r="C33" s="55" t="s">
        <v>52</v>
      </c>
      <c r="D33" s="55" t="s">
        <v>53</v>
      </c>
      <c r="E33" s="55">
        <v>1</v>
      </c>
      <c r="F33" s="55">
        <v>1</v>
      </c>
      <c r="G33" s="56">
        <v>43091</v>
      </c>
      <c r="H33" s="56">
        <v>43091</v>
      </c>
      <c r="I33" s="56">
        <v>43091</v>
      </c>
      <c r="J33" s="55">
        <v>1</v>
      </c>
      <c r="K33" s="56">
        <v>43070</v>
      </c>
      <c r="W33" s="55" t="s">
        <v>1336</v>
      </c>
      <c r="X33" s="55" t="s">
        <v>1336</v>
      </c>
      <c r="Y33" s="55">
        <v>20</v>
      </c>
      <c r="AD33" s="55">
        <v>1000</v>
      </c>
      <c r="AE33" s="55" t="s">
        <v>1339</v>
      </c>
      <c r="AF33" s="55" t="s">
        <v>1352</v>
      </c>
      <c r="AG33" s="55" t="s">
        <v>1353</v>
      </c>
      <c r="AI33" s="55">
        <v>510</v>
      </c>
      <c r="AJ33" s="55" t="s">
        <v>53</v>
      </c>
      <c r="AK33" s="55">
        <v>0</v>
      </c>
      <c r="AL33" s="55" t="s">
        <v>1486</v>
      </c>
      <c r="AN33" s="55">
        <v>3</v>
      </c>
      <c r="AR33" s="56">
        <v>42977</v>
      </c>
      <c r="AS33" s="57">
        <v>0.58681712962962962</v>
      </c>
      <c r="AT33" s="56">
        <v>43070</v>
      </c>
      <c r="AU33" s="57">
        <v>0.70626157407407408</v>
      </c>
      <c r="AV33" s="55" t="s">
        <v>1428</v>
      </c>
      <c r="AW33" s="55" t="s">
        <v>1345</v>
      </c>
      <c r="AX33" s="55" t="s">
        <v>1346</v>
      </c>
      <c r="AZ33" s="55">
        <v>0</v>
      </c>
      <c r="BA33" s="55">
        <v>0</v>
      </c>
      <c r="BB33" s="55">
        <v>0</v>
      </c>
      <c r="BF33" s="55" t="s">
        <v>1418</v>
      </c>
      <c r="BG33" s="55">
        <v>4</v>
      </c>
      <c r="BH33" s="55" t="s">
        <v>48</v>
      </c>
      <c r="BI33" s="55" t="s">
        <v>244</v>
      </c>
      <c r="BJ33" s="55">
        <v>1</v>
      </c>
      <c r="BK33" s="55">
        <v>1</v>
      </c>
      <c r="BL33" s="55">
        <v>0</v>
      </c>
      <c r="BM33" s="55">
        <v>0</v>
      </c>
      <c r="BN33" s="55">
        <v>1</v>
      </c>
      <c r="BO33" s="55">
        <v>0</v>
      </c>
      <c r="BP33" s="55">
        <v>0</v>
      </c>
      <c r="BQ33" s="55">
        <v>1</v>
      </c>
      <c r="BR33" s="55">
        <v>0</v>
      </c>
      <c r="BS33" s="55">
        <v>0</v>
      </c>
      <c r="BT33" s="56">
        <v>43070</v>
      </c>
      <c r="BU33" s="56">
        <v>43070</v>
      </c>
      <c r="BX33" s="55" t="s">
        <v>53</v>
      </c>
      <c r="BZ33" s="55">
        <v>1204.4513999999999</v>
      </c>
      <c r="CA33" s="55" t="s">
        <v>1419</v>
      </c>
      <c r="CB33" s="55" t="s">
        <v>1357</v>
      </c>
    </row>
    <row r="34" spans="1:80">
      <c r="A34" s="55" t="s">
        <v>1488</v>
      </c>
      <c r="B34" s="55">
        <v>3</v>
      </c>
      <c r="C34" s="55" t="s">
        <v>54</v>
      </c>
      <c r="D34" s="55" t="s">
        <v>55</v>
      </c>
      <c r="E34" s="55">
        <v>1</v>
      </c>
      <c r="F34" s="55">
        <v>1</v>
      </c>
      <c r="G34" s="56">
        <v>43091</v>
      </c>
      <c r="H34" s="56">
        <v>43091</v>
      </c>
      <c r="I34" s="56">
        <v>43091</v>
      </c>
      <c r="J34" s="55">
        <v>1</v>
      </c>
      <c r="K34" s="56">
        <v>43070</v>
      </c>
      <c r="W34" s="55" t="s">
        <v>1336</v>
      </c>
      <c r="X34" s="55" t="s">
        <v>1336</v>
      </c>
      <c r="Y34" s="55">
        <v>20</v>
      </c>
      <c r="AD34" s="55">
        <v>1000</v>
      </c>
      <c r="AE34" s="55" t="s">
        <v>1339</v>
      </c>
      <c r="AF34" s="55" t="s">
        <v>1352</v>
      </c>
      <c r="AG34" s="55" t="s">
        <v>1353</v>
      </c>
      <c r="AI34" s="55">
        <v>510</v>
      </c>
      <c r="AJ34" s="55" t="s">
        <v>55</v>
      </c>
      <c r="AK34" s="55">
        <v>0</v>
      </c>
      <c r="AL34" s="55" t="s">
        <v>1486</v>
      </c>
      <c r="AN34" s="55">
        <v>4</v>
      </c>
      <c r="AR34" s="56">
        <v>42977</v>
      </c>
      <c r="AS34" s="57">
        <v>0.59296296296296302</v>
      </c>
      <c r="AT34" s="56">
        <v>44294</v>
      </c>
      <c r="AU34" s="57">
        <v>0.44693287037037038</v>
      </c>
      <c r="AV34" s="55" t="s">
        <v>1428</v>
      </c>
      <c r="AW34" s="55" t="s">
        <v>1355</v>
      </c>
      <c r="AX34" s="55" t="s">
        <v>1356</v>
      </c>
      <c r="AY34" s="55" t="s">
        <v>388</v>
      </c>
      <c r="AZ34" s="55">
        <v>2</v>
      </c>
      <c r="BA34" s="55">
        <v>3</v>
      </c>
      <c r="BB34" s="55">
        <v>1</v>
      </c>
      <c r="CB34" s="55" t="s">
        <v>1357</v>
      </c>
    </row>
    <row r="35" spans="1:80">
      <c r="A35" s="55" t="s">
        <v>1489</v>
      </c>
      <c r="B35" s="55">
        <v>3</v>
      </c>
      <c r="C35" s="55" t="s">
        <v>56</v>
      </c>
      <c r="D35" s="55" t="s">
        <v>57</v>
      </c>
      <c r="E35" s="55">
        <v>1</v>
      </c>
      <c r="F35" s="55">
        <v>1</v>
      </c>
      <c r="G35" s="56">
        <v>43091</v>
      </c>
      <c r="H35" s="56">
        <v>43091</v>
      </c>
      <c r="I35" s="56">
        <v>43091</v>
      </c>
      <c r="J35" s="55">
        <v>1</v>
      </c>
      <c r="K35" s="56">
        <v>43070</v>
      </c>
      <c r="W35" s="55" t="s">
        <v>1336</v>
      </c>
      <c r="X35" s="55" t="s">
        <v>1336</v>
      </c>
      <c r="Y35" s="55">
        <v>20</v>
      </c>
      <c r="AD35" s="55">
        <v>1000</v>
      </c>
      <c r="AE35" s="55" t="s">
        <v>1339</v>
      </c>
      <c r="AF35" s="55" t="s">
        <v>1352</v>
      </c>
      <c r="AG35" s="55" t="s">
        <v>1353</v>
      </c>
      <c r="AI35" s="55">
        <v>510</v>
      </c>
      <c r="AJ35" s="55" t="s">
        <v>57</v>
      </c>
      <c r="AK35" s="55">
        <v>0</v>
      </c>
      <c r="AL35" s="55" t="s">
        <v>1486</v>
      </c>
      <c r="AN35" s="55">
        <v>5</v>
      </c>
      <c r="AR35" s="56">
        <v>42977</v>
      </c>
      <c r="AS35" s="57">
        <v>0.59350694444444441</v>
      </c>
      <c r="AT35" s="56">
        <v>44399</v>
      </c>
      <c r="AU35" s="57">
        <v>0.32020833333333337</v>
      </c>
      <c r="AV35" s="55" t="s">
        <v>1428</v>
      </c>
      <c r="AW35" s="55" t="s">
        <v>1355</v>
      </c>
      <c r="AX35" s="55" t="s">
        <v>1490</v>
      </c>
      <c r="AY35" s="55" t="s">
        <v>702</v>
      </c>
      <c r="AZ35" s="55">
        <v>3</v>
      </c>
      <c r="BA35" s="55" t="s">
        <v>1347</v>
      </c>
      <c r="BB35" s="55">
        <v>1</v>
      </c>
      <c r="CB35" s="55" t="s">
        <v>1357</v>
      </c>
    </row>
    <row r="36" spans="1:80">
      <c r="A36" s="55" t="s">
        <v>1491</v>
      </c>
      <c r="B36" s="55">
        <v>3</v>
      </c>
      <c r="C36" s="55" t="s">
        <v>1492</v>
      </c>
      <c r="D36" s="55" t="s">
        <v>1493</v>
      </c>
      <c r="E36" s="55">
        <v>1</v>
      </c>
      <c r="F36" s="55">
        <v>1</v>
      </c>
      <c r="G36" s="56">
        <v>43091</v>
      </c>
      <c r="H36" s="56">
        <v>43091</v>
      </c>
      <c r="I36" s="56">
        <v>43091</v>
      </c>
      <c r="J36" s="55">
        <v>1</v>
      </c>
      <c r="K36" s="56">
        <v>43070</v>
      </c>
      <c r="W36" s="55" t="s">
        <v>1336</v>
      </c>
      <c r="X36" s="55" t="s">
        <v>1336</v>
      </c>
      <c r="Y36" s="55">
        <v>20</v>
      </c>
      <c r="AD36" s="55">
        <v>1000</v>
      </c>
      <c r="AE36" s="55" t="s">
        <v>1339</v>
      </c>
      <c r="AF36" s="55" t="s">
        <v>1352</v>
      </c>
      <c r="AG36" s="55" t="s">
        <v>1353</v>
      </c>
      <c r="AI36" s="55">
        <v>510</v>
      </c>
      <c r="AJ36" s="55" t="s">
        <v>1493</v>
      </c>
      <c r="AK36" s="55">
        <v>0</v>
      </c>
      <c r="AL36" s="55" t="s">
        <v>1486</v>
      </c>
      <c r="AN36" s="55">
        <v>1</v>
      </c>
      <c r="AR36" s="56">
        <v>42977</v>
      </c>
      <c r="AS36" s="57">
        <v>0.59575231481481483</v>
      </c>
      <c r="AT36" s="56">
        <v>44102</v>
      </c>
      <c r="AU36" s="57">
        <v>0.34510416666666671</v>
      </c>
      <c r="AV36" s="55" t="s">
        <v>1428</v>
      </c>
      <c r="AW36" s="55" t="s">
        <v>1494</v>
      </c>
      <c r="AX36" s="55" t="s">
        <v>1356</v>
      </c>
      <c r="AY36" s="55" t="s">
        <v>259</v>
      </c>
      <c r="AZ36" s="55">
        <v>2</v>
      </c>
      <c r="BA36" s="55">
        <v>3</v>
      </c>
      <c r="BB36" s="55">
        <v>1</v>
      </c>
      <c r="CB36" s="55" t="s">
        <v>1357</v>
      </c>
    </row>
    <row r="37" spans="1:80">
      <c r="A37" s="55" t="s">
        <v>1495</v>
      </c>
      <c r="B37" s="55">
        <v>3</v>
      </c>
      <c r="C37" s="55" t="s">
        <v>1496</v>
      </c>
      <c r="D37" s="55" t="s">
        <v>1497</v>
      </c>
      <c r="E37" s="55">
        <v>1</v>
      </c>
      <c r="F37" s="55">
        <v>1</v>
      </c>
      <c r="G37" s="56">
        <v>43091</v>
      </c>
      <c r="H37" s="56">
        <v>43091</v>
      </c>
      <c r="I37" s="56">
        <v>43091</v>
      </c>
      <c r="J37" s="55">
        <v>1</v>
      </c>
      <c r="K37" s="56">
        <v>43070</v>
      </c>
      <c r="W37" s="55" t="s">
        <v>1336</v>
      </c>
      <c r="X37" s="55" t="s">
        <v>1336</v>
      </c>
      <c r="Y37" s="55">
        <v>20</v>
      </c>
      <c r="AD37" s="55">
        <v>1000</v>
      </c>
      <c r="AE37" s="55" t="s">
        <v>1339</v>
      </c>
      <c r="AF37" s="55" t="s">
        <v>1352</v>
      </c>
      <c r="AG37" s="55" t="s">
        <v>1353</v>
      </c>
      <c r="AI37" s="55">
        <v>510</v>
      </c>
      <c r="AJ37" s="55" t="s">
        <v>1497</v>
      </c>
      <c r="AK37" s="55">
        <v>0</v>
      </c>
      <c r="AL37" s="55" t="s">
        <v>1486</v>
      </c>
      <c r="AN37" s="55">
        <v>2</v>
      </c>
      <c r="AR37" s="56">
        <v>42977</v>
      </c>
      <c r="AS37" s="57">
        <v>0.59607638888888892</v>
      </c>
      <c r="AT37" s="56">
        <v>44102</v>
      </c>
      <c r="AU37" s="57">
        <v>0.34511574074074075</v>
      </c>
      <c r="AV37" s="55" t="s">
        <v>1428</v>
      </c>
      <c r="AW37" s="55" t="s">
        <v>1494</v>
      </c>
      <c r="AX37" s="55" t="s">
        <v>1356</v>
      </c>
      <c r="AY37" s="55" t="s">
        <v>259</v>
      </c>
      <c r="AZ37" s="55">
        <v>2</v>
      </c>
      <c r="BA37" s="55">
        <v>3</v>
      </c>
      <c r="BB37" s="55">
        <v>1</v>
      </c>
      <c r="CB37" s="55" t="s">
        <v>1357</v>
      </c>
    </row>
    <row r="38" spans="1:80">
      <c r="A38" s="55" t="s">
        <v>1498</v>
      </c>
      <c r="B38" s="55">
        <v>3</v>
      </c>
      <c r="C38" s="55" t="s">
        <v>58</v>
      </c>
      <c r="D38" s="55" t="s">
        <v>59</v>
      </c>
      <c r="E38" s="55">
        <v>1</v>
      </c>
      <c r="F38" s="55">
        <v>1</v>
      </c>
      <c r="G38" s="56">
        <v>43091</v>
      </c>
      <c r="H38" s="56">
        <v>43091</v>
      </c>
      <c r="I38" s="56">
        <v>43091</v>
      </c>
      <c r="J38" s="55">
        <v>1</v>
      </c>
      <c r="K38" s="56">
        <v>43070</v>
      </c>
      <c r="W38" s="55" t="s">
        <v>1336</v>
      </c>
      <c r="X38" s="55" t="s">
        <v>1336</v>
      </c>
      <c r="Y38" s="55">
        <v>20</v>
      </c>
      <c r="AD38" s="55">
        <v>1000</v>
      </c>
      <c r="AE38" s="55" t="s">
        <v>1339</v>
      </c>
      <c r="AF38" s="55" t="s">
        <v>1352</v>
      </c>
      <c r="AG38" s="55" t="s">
        <v>1353</v>
      </c>
      <c r="AI38" s="55">
        <v>510</v>
      </c>
      <c r="AJ38" s="55" t="s">
        <v>59</v>
      </c>
      <c r="AK38" s="55">
        <v>0</v>
      </c>
      <c r="AL38" s="55" t="s">
        <v>1486</v>
      </c>
      <c r="AN38" s="55">
        <v>3</v>
      </c>
      <c r="AR38" s="56">
        <v>42977</v>
      </c>
      <c r="AS38" s="57">
        <v>0.59670138888888891</v>
      </c>
      <c r="AT38" s="56">
        <v>44399</v>
      </c>
      <c r="AU38" s="57">
        <v>0.32065972222222222</v>
      </c>
      <c r="AV38" s="55" t="s">
        <v>1428</v>
      </c>
      <c r="AW38" s="55" t="s">
        <v>1355</v>
      </c>
      <c r="AX38" s="55" t="s">
        <v>1490</v>
      </c>
      <c r="AY38" s="55" t="s">
        <v>703</v>
      </c>
      <c r="AZ38" s="55">
        <v>3</v>
      </c>
      <c r="BA38" s="55" t="s">
        <v>1347</v>
      </c>
      <c r="BB38" s="55">
        <v>1</v>
      </c>
      <c r="CB38" s="55" t="s">
        <v>1357</v>
      </c>
    </row>
    <row r="39" spans="1:80">
      <c r="A39" s="55" t="s">
        <v>1499</v>
      </c>
      <c r="B39" s="55">
        <v>3</v>
      </c>
      <c r="C39" s="55" t="s">
        <v>1500</v>
      </c>
      <c r="D39" s="55" t="s">
        <v>1501</v>
      </c>
      <c r="E39" s="55">
        <v>1</v>
      </c>
      <c r="F39" s="55">
        <v>1</v>
      </c>
      <c r="G39" s="56">
        <v>43091</v>
      </c>
      <c r="H39" s="56">
        <v>43091</v>
      </c>
      <c r="I39" s="56">
        <v>43091</v>
      </c>
      <c r="J39" s="55">
        <v>1</v>
      </c>
      <c r="K39" s="56">
        <v>43070</v>
      </c>
      <c r="W39" s="55" t="s">
        <v>1336</v>
      </c>
      <c r="X39" s="55" t="s">
        <v>1336</v>
      </c>
      <c r="Y39" s="55">
        <v>20</v>
      </c>
      <c r="AD39" s="55">
        <v>1000</v>
      </c>
      <c r="AE39" s="55" t="s">
        <v>1339</v>
      </c>
      <c r="AF39" s="55" t="s">
        <v>1352</v>
      </c>
      <c r="AG39" s="55" t="s">
        <v>1353</v>
      </c>
      <c r="AI39" s="55">
        <v>510</v>
      </c>
      <c r="AJ39" s="55" t="s">
        <v>1501</v>
      </c>
      <c r="AK39" s="55">
        <v>0</v>
      </c>
      <c r="AL39" s="55" t="s">
        <v>1486</v>
      </c>
      <c r="AN39" s="55">
        <v>1</v>
      </c>
      <c r="AR39" s="56">
        <v>42977</v>
      </c>
      <c r="AS39" s="57">
        <v>0.59725694444444444</v>
      </c>
      <c r="AT39" s="56">
        <v>44102</v>
      </c>
      <c r="AU39" s="57">
        <v>0.34511574074074075</v>
      </c>
      <c r="AV39" s="55" t="s">
        <v>1428</v>
      </c>
      <c r="AW39" s="55" t="s">
        <v>1494</v>
      </c>
      <c r="AX39" s="55" t="s">
        <v>1356</v>
      </c>
      <c r="AY39" s="55" t="s">
        <v>259</v>
      </c>
      <c r="AZ39" s="55">
        <v>2</v>
      </c>
      <c r="BA39" s="55">
        <v>3</v>
      </c>
      <c r="BB39" s="55">
        <v>1</v>
      </c>
      <c r="CB39" s="55" t="s">
        <v>1357</v>
      </c>
    </row>
    <row r="40" spans="1:80">
      <c r="A40" s="55" t="s">
        <v>1502</v>
      </c>
      <c r="B40" s="55">
        <v>3</v>
      </c>
      <c r="C40" s="55" t="s">
        <v>1503</v>
      </c>
      <c r="D40" s="55" t="s">
        <v>1504</v>
      </c>
      <c r="E40" s="55">
        <v>1</v>
      </c>
      <c r="F40" s="55">
        <v>1</v>
      </c>
      <c r="G40" s="56">
        <v>43091</v>
      </c>
      <c r="H40" s="56">
        <v>43091</v>
      </c>
      <c r="I40" s="56">
        <v>43091</v>
      </c>
      <c r="J40" s="55">
        <v>1</v>
      </c>
      <c r="K40" s="56">
        <v>43070</v>
      </c>
      <c r="W40" s="55" t="s">
        <v>1336</v>
      </c>
      <c r="X40" s="55" t="s">
        <v>1336</v>
      </c>
      <c r="Y40" s="55">
        <v>20</v>
      </c>
      <c r="AD40" s="55">
        <v>1000</v>
      </c>
      <c r="AE40" s="55" t="s">
        <v>1339</v>
      </c>
      <c r="AF40" s="55" t="s">
        <v>1352</v>
      </c>
      <c r="AG40" s="55" t="s">
        <v>1353</v>
      </c>
      <c r="AI40" s="55">
        <v>510</v>
      </c>
      <c r="AJ40" s="55" t="s">
        <v>1504</v>
      </c>
      <c r="AK40" s="55">
        <v>0</v>
      </c>
      <c r="AL40" s="55" t="s">
        <v>1486</v>
      </c>
      <c r="AN40" s="55">
        <v>2</v>
      </c>
      <c r="AR40" s="56">
        <v>42977</v>
      </c>
      <c r="AS40" s="57">
        <v>0.59785879629629635</v>
      </c>
      <c r="AT40" s="56">
        <v>44102</v>
      </c>
      <c r="AU40" s="57">
        <v>0.34511574074074075</v>
      </c>
      <c r="AV40" s="55" t="s">
        <v>1428</v>
      </c>
      <c r="AW40" s="55" t="s">
        <v>1494</v>
      </c>
      <c r="AX40" s="55" t="s">
        <v>1356</v>
      </c>
      <c r="AY40" s="55" t="s">
        <v>259</v>
      </c>
      <c r="AZ40" s="55">
        <v>2</v>
      </c>
      <c r="BA40" s="55">
        <v>3</v>
      </c>
      <c r="BB40" s="55">
        <v>1</v>
      </c>
      <c r="CB40" s="55" t="s">
        <v>1357</v>
      </c>
    </row>
    <row r="41" spans="1:80">
      <c r="A41" s="55" t="s">
        <v>1505</v>
      </c>
      <c r="B41" s="55">
        <v>3</v>
      </c>
      <c r="C41" s="55" t="s">
        <v>1506</v>
      </c>
      <c r="D41" s="55" t="s">
        <v>1507</v>
      </c>
      <c r="E41" s="55">
        <v>1</v>
      </c>
      <c r="F41" s="55">
        <v>1</v>
      </c>
      <c r="G41" s="56">
        <v>43091</v>
      </c>
      <c r="H41" s="56">
        <v>43091</v>
      </c>
      <c r="I41" s="56">
        <v>43091</v>
      </c>
      <c r="J41" s="55">
        <v>1</v>
      </c>
      <c r="K41" s="56">
        <v>43070</v>
      </c>
      <c r="W41" s="55" t="s">
        <v>1336</v>
      </c>
      <c r="X41" s="55" t="s">
        <v>1336</v>
      </c>
      <c r="Y41" s="55">
        <v>20</v>
      </c>
      <c r="AD41" s="55">
        <v>1000</v>
      </c>
      <c r="AE41" s="55" t="s">
        <v>1339</v>
      </c>
      <c r="AF41" s="55" t="s">
        <v>1352</v>
      </c>
      <c r="AG41" s="55" t="s">
        <v>1353</v>
      </c>
      <c r="AI41" s="55">
        <v>510</v>
      </c>
      <c r="AJ41" s="55" t="s">
        <v>1507</v>
      </c>
      <c r="AK41" s="55">
        <v>0</v>
      </c>
      <c r="AL41" s="55" t="s">
        <v>1486</v>
      </c>
      <c r="AN41" s="55">
        <v>3</v>
      </c>
      <c r="AR41" s="56">
        <v>42977</v>
      </c>
      <c r="AS41" s="57">
        <v>0.60428240740740746</v>
      </c>
      <c r="AT41" s="56">
        <v>44102</v>
      </c>
      <c r="AU41" s="57">
        <v>0.34511574074074075</v>
      </c>
      <c r="AV41" s="55" t="s">
        <v>1428</v>
      </c>
      <c r="AW41" s="55" t="s">
        <v>1494</v>
      </c>
      <c r="AX41" s="55" t="s">
        <v>1356</v>
      </c>
      <c r="AY41" s="55" t="s">
        <v>259</v>
      </c>
      <c r="AZ41" s="55">
        <v>2</v>
      </c>
      <c r="BA41" s="55">
        <v>3</v>
      </c>
      <c r="BB41" s="55">
        <v>1</v>
      </c>
      <c r="CB41" s="55" t="s">
        <v>1357</v>
      </c>
    </row>
    <row r="42" spans="1:80">
      <c r="A42" s="55" t="s">
        <v>1508</v>
      </c>
      <c r="B42" s="55">
        <v>3</v>
      </c>
      <c r="C42" s="55" t="s">
        <v>60</v>
      </c>
      <c r="D42" s="55" t="s">
        <v>61</v>
      </c>
      <c r="E42" s="55">
        <v>1</v>
      </c>
      <c r="F42" s="55">
        <v>1</v>
      </c>
      <c r="G42" s="56">
        <v>43091</v>
      </c>
      <c r="H42" s="56">
        <v>43091</v>
      </c>
      <c r="I42" s="56">
        <v>43091</v>
      </c>
      <c r="J42" s="55">
        <v>1</v>
      </c>
      <c r="K42" s="56">
        <v>43070</v>
      </c>
      <c r="W42" s="55" t="s">
        <v>1336</v>
      </c>
      <c r="X42" s="55" t="s">
        <v>1336</v>
      </c>
      <c r="Y42" s="55">
        <v>20</v>
      </c>
      <c r="AD42" s="55">
        <v>1000</v>
      </c>
      <c r="AE42" s="55" t="s">
        <v>1339</v>
      </c>
      <c r="AF42" s="55" t="s">
        <v>1352</v>
      </c>
      <c r="AG42" s="55" t="s">
        <v>1353</v>
      </c>
      <c r="AI42" s="55">
        <v>510</v>
      </c>
      <c r="AJ42" s="55" t="s">
        <v>61</v>
      </c>
      <c r="AK42" s="55">
        <v>0</v>
      </c>
      <c r="AL42" s="55" t="s">
        <v>1486</v>
      </c>
      <c r="AN42" s="55">
        <v>1</v>
      </c>
      <c r="AR42" s="56">
        <v>42977</v>
      </c>
      <c r="AS42" s="57">
        <v>0.60474537037037035</v>
      </c>
      <c r="AT42" s="56">
        <v>43070</v>
      </c>
      <c r="AU42" s="57">
        <v>0.71320601851851861</v>
      </c>
      <c r="AV42" s="55" t="s">
        <v>1428</v>
      </c>
      <c r="AW42" s="55" t="s">
        <v>1345</v>
      </c>
      <c r="AX42" s="55" t="s">
        <v>1346</v>
      </c>
      <c r="AZ42" s="55">
        <v>0</v>
      </c>
      <c r="BA42" s="55">
        <v>0</v>
      </c>
      <c r="BB42" s="55">
        <v>0</v>
      </c>
      <c r="BF42" s="55" t="s">
        <v>1418</v>
      </c>
      <c r="BG42" s="55">
        <v>4</v>
      </c>
      <c r="BH42" s="55" t="s">
        <v>48</v>
      </c>
      <c r="BI42" s="55" t="s">
        <v>244</v>
      </c>
      <c r="BJ42" s="55">
        <v>1</v>
      </c>
      <c r="BK42" s="55">
        <v>1</v>
      </c>
      <c r="BL42" s="55">
        <v>0</v>
      </c>
      <c r="BM42" s="55">
        <v>0</v>
      </c>
      <c r="BN42" s="55">
        <v>1</v>
      </c>
      <c r="BO42" s="55">
        <v>0</v>
      </c>
      <c r="BP42" s="55">
        <v>0</v>
      </c>
      <c r="BQ42" s="55">
        <v>1</v>
      </c>
      <c r="BR42" s="55">
        <v>0</v>
      </c>
      <c r="BS42" s="55">
        <v>0</v>
      </c>
      <c r="BT42" s="56">
        <v>43070</v>
      </c>
      <c r="BU42" s="56">
        <v>43070</v>
      </c>
      <c r="BX42" s="55" t="s">
        <v>61</v>
      </c>
      <c r="BZ42" s="55">
        <v>432.0949</v>
      </c>
      <c r="CA42" s="55" t="s">
        <v>1419</v>
      </c>
      <c r="CB42" s="55" t="s">
        <v>1357</v>
      </c>
    </row>
    <row r="43" spans="1:80">
      <c r="A43" s="55" t="s">
        <v>1509</v>
      </c>
      <c r="B43" s="55">
        <v>3</v>
      </c>
      <c r="C43" s="55" t="s">
        <v>1510</v>
      </c>
      <c r="D43" s="55" t="s">
        <v>1511</v>
      </c>
      <c r="E43" s="55">
        <v>1</v>
      </c>
      <c r="F43" s="55">
        <v>1</v>
      </c>
      <c r="G43" s="56">
        <v>43091</v>
      </c>
      <c r="H43" s="56">
        <v>43091</v>
      </c>
      <c r="I43" s="56">
        <v>43091</v>
      </c>
      <c r="J43" s="55">
        <v>1</v>
      </c>
      <c r="K43" s="56">
        <v>43070</v>
      </c>
      <c r="W43" s="55" t="s">
        <v>1336</v>
      </c>
      <c r="X43" s="55" t="s">
        <v>1336</v>
      </c>
      <c r="Y43" s="55">
        <v>20</v>
      </c>
      <c r="AD43" s="55">
        <v>1000</v>
      </c>
      <c r="AE43" s="55" t="s">
        <v>1339</v>
      </c>
      <c r="AF43" s="55" t="s">
        <v>1352</v>
      </c>
      <c r="AG43" s="55" t="s">
        <v>1353</v>
      </c>
      <c r="AI43" s="55">
        <v>510</v>
      </c>
      <c r="AJ43" s="55" t="s">
        <v>1511</v>
      </c>
      <c r="AK43" s="55">
        <v>0</v>
      </c>
      <c r="AL43" s="55" t="s">
        <v>1486</v>
      </c>
      <c r="AN43" s="55">
        <v>2</v>
      </c>
      <c r="AR43" s="56">
        <v>42977</v>
      </c>
      <c r="AS43" s="57">
        <v>0.60516203703703708</v>
      </c>
      <c r="AT43" s="56">
        <v>44102</v>
      </c>
      <c r="AU43" s="57">
        <v>0.34511574074074075</v>
      </c>
      <c r="AV43" s="55" t="s">
        <v>1428</v>
      </c>
      <c r="AW43" s="55" t="s">
        <v>1494</v>
      </c>
      <c r="AX43" s="55" t="s">
        <v>1356</v>
      </c>
      <c r="AY43" s="55" t="s">
        <v>259</v>
      </c>
      <c r="AZ43" s="55">
        <v>2</v>
      </c>
      <c r="BA43" s="55">
        <v>3</v>
      </c>
      <c r="BB43" s="55">
        <v>1</v>
      </c>
      <c r="CB43" s="55" t="s">
        <v>1357</v>
      </c>
    </row>
    <row r="44" spans="1:80">
      <c r="A44" s="55" t="s">
        <v>1512</v>
      </c>
      <c r="B44" s="55">
        <v>3</v>
      </c>
      <c r="C44" s="55" t="s">
        <v>1513</v>
      </c>
      <c r="D44" s="55" t="s">
        <v>1514</v>
      </c>
      <c r="E44" s="55">
        <v>1</v>
      </c>
      <c r="F44" s="55">
        <v>1</v>
      </c>
      <c r="G44" s="56">
        <v>43091</v>
      </c>
      <c r="H44" s="56">
        <v>43091</v>
      </c>
      <c r="I44" s="56">
        <v>43091</v>
      </c>
      <c r="J44" s="55">
        <v>1</v>
      </c>
      <c r="K44" s="56">
        <v>43070</v>
      </c>
      <c r="W44" s="55" t="s">
        <v>1336</v>
      </c>
      <c r="X44" s="55" t="s">
        <v>1336</v>
      </c>
      <c r="Y44" s="55">
        <v>20</v>
      </c>
      <c r="AD44" s="55">
        <v>1000</v>
      </c>
      <c r="AE44" s="55" t="s">
        <v>1339</v>
      </c>
      <c r="AF44" s="55" t="s">
        <v>1352</v>
      </c>
      <c r="AG44" s="55" t="s">
        <v>1353</v>
      </c>
      <c r="AI44" s="55">
        <v>510</v>
      </c>
      <c r="AJ44" s="55" t="s">
        <v>1514</v>
      </c>
      <c r="AK44" s="55">
        <v>0</v>
      </c>
      <c r="AL44" s="55" t="s">
        <v>1486</v>
      </c>
      <c r="AN44" s="55">
        <v>3</v>
      </c>
      <c r="AR44" s="56">
        <v>42977</v>
      </c>
      <c r="AS44" s="57">
        <v>0.60646990740740747</v>
      </c>
      <c r="AT44" s="56">
        <v>44102</v>
      </c>
      <c r="AU44" s="57">
        <v>0.34511574074074075</v>
      </c>
      <c r="AV44" s="55" t="s">
        <v>1428</v>
      </c>
      <c r="AW44" s="55" t="s">
        <v>1494</v>
      </c>
      <c r="AX44" s="55" t="s">
        <v>1356</v>
      </c>
      <c r="AY44" s="55" t="s">
        <v>259</v>
      </c>
      <c r="AZ44" s="55">
        <v>2</v>
      </c>
      <c r="BA44" s="55">
        <v>3</v>
      </c>
      <c r="BB44" s="55">
        <v>1</v>
      </c>
      <c r="CB44" s="55" t="s">
        <v>1357</v>
      </c>
    </row>
    <row r="45" spans="1:80">
      <c r="A45" s="55" t="s">
        <v>1515</v>
      </c>
      <c r="B45" s="55">
        <v>3</v>
      </c>
      <c r="C45" s="55" t="s">
        <v>62</v>
      </c>
      <c r="D45" s="55" t="s">
        <v>1516</v>
      </c>
      <c r="E45" s="55">
        <v>1</v>
      </c>
      <c r="F45" s="55">
        <v>0</v>
      </c>
      <c r="G45" s="56">
        <v>43630</v>
      </c>
      <c r="H45" s="56">
        <v>43630</v>
      </c>
      <c r="I45" s="56">
        <v>43630</v>
      </c>
      <c r="J45" s="55">
        <v>0</v>
      </c>
      <c r="W45" s="55" t="s">
        <v>1336</v>
      </c>
      <c r="X45" s="55" t="s">
        <v>1336</v>
      </c>
      <c r="Y45" s="55">
        <v>20</v>
      </c>
      <c r="AD45" s="55">
        <v>1000</v>
      </c>
      <c r="AE45" s="55" t="s">
        <v>1339</v>
      </c>
      <c r="AF45" s="55" t="s">
        <v>1352</v>
      </c>
      <c r="AG45" s="55" t="s">
        <v>1353</v>
      </c>
      <c r="AI45" s="55">
        <v>510</v>
      </c>
      <c r="AJ45" s="55" t="s">
        <v>1516</v>
      </c>
      <c r="AK45" s="55">
        <v>0</v>
      </c>
      <c r="AL45" s="55" t="s">
        <v>1517</v>
      </c>
      <c r="AN45" s="55" t="s">
        <v>244</v>
      </c>
      <c r="AQ45" s="55" t="s">
        <v>1230</v>
      </c>
      <c r="AR45" s="56">
        <v>43599</v>
      </c>
      <c r="AS45" s="57">
        <v>0.45129629629629631</v>
      </c>
      <c r="AT45" s="56">
        <v>43607</v>
      </c>
      <c r="AU45" s="57">
        <v>0.37914351851851852</v>
      </c>
      <c r="AV45" s="55" t="s">
        <v>1355</v>
      </c>
      <c r="AW45" s="55" t="s">
        <v>1355</v>
      </c>
      <c r="AX45" s="55" t="s">
        <v>1392</v>
      </c>
      <c r="AZ45" s="55">
        <v>0</v>
      </c>
      <c r="BA45" s="55">
        <v>0</v>
      </c>
      <c r="BB45" s="55">
        <v>0</v>
      </c>
      <c r="BF45" s="55" t="s">
        <v>1418</v>
      </c>
      <c r="BG45" s="55">
        <v>4</v>
      </c>
      <c r="BH45" s="55" t="s">
        <v>48</v>
      </c>
      <c r="BI45" s="55" t="s">
        <v>244</v>
      </c>
      <c r="BJ45" s="55">
        <v>0</v>
      </c>
      <c r="BK45" s="55">
        <v>0</v>
      </c>
      <c r="BL45" s="55">
        <v>0</v>
      </c>
      <c r="BM45" s="55">
        <v>0</v>
      </c>
      <c r="BN45" s="55">
        <v>0</v>
      </c>
      <c r="BO45" s="55">
        <v>0</v>
      </c>
      <c r="BP45" s="55">
        <v>0</v>
      </c>
      <c r="BQ45" s="55">
        <v>0</v>
      </c>
      <c r="BR45" s="55">
        <v>0</v>
      </c>
      <c r="BS45" s="55">
        <v>0</v>
      </c>
      <c r="BZ45" s="55">
        <v>0</v>
      </c>
      <c r="CA45" s="55" t="s">
        <v>1419</v>
      </c>
      <c r="CB45" s="55" t="s">
        <v>1357</v>
      </c>
    </row>
    <row r="46" spans="1:80">
      <c r="A46" s="55" t="s">
        <v>1518</v>
      </c>
      <c r="B46" s="55">
        <v>3</v>
      </c>
      <c r="C46" s="55" t="s">
        <v>1519</v>
      </c>
      <c r="D46" s="55" t="s">
        <v>1520</v>
      </c>
      <c r="E46" s="55">
        <v>1</v>
      </c>
      <c r="F46" s="55">
        <v>1</v>
      </c>
      <c r="G46" s="56">
        <v>43522</v>
      </c>
      <c r="H46" s="56">
        <v>43522</v>
      </c>
      <c r="I46" s="56">
        <v>43522</v>
      </c>
      <c r="J46" s="55">
        <v>1</v>
      </c>
      <c r="K46" s="56">
        <v>43523</v>
      </c>
      <c r="W46" s="55" t="s">
        <v>1336</v>
      </c>
      <c r="X46" s="55" t="s">
        <v>1336</v>
      </c>
      <c r="Y46" s="55">
        <v>20</v>
      </c>
      <c r="AD46" s="55">
        <v>181.78</v>
      </c>
      <c r="AE46" s="55" t="s">
        <v>1339</v>
      </c>
      <c r="AF46" s="55" t="s">
        <v>1352</v>
      </c>
      <c r="AG46" s="55" t="s">
        <v>1353</v>
      </c>
      <c r="AI46" s="55">
        <v>510</v>
      </c>
      <c r="AJ46" s="55" t="s">
        <v>1520</v>
      </c>
      <c r="AK46" s="55">
        <v>0</v>
      </c>
      <c r="AL46" s="55" t="s">
        <v>1354</v>
      </c>
      <c r="AN46" s="55" t="s">
        <v>244</v>
      </c>
      <c r="AR46" s="56">
        <v>43495</v>
      </c>
      <c r="AS46" s="57">
        <v>0.56064814814814812</v>
      </c>
      <c r="AT46" s="56">
        <v>43523</v>
      </c>
      <c r="AU46" s="57">
        <v>0.5808564814814815</v>
      </c>
      <c r="AV46" s="55" t="s">
        <v>1355</v>
      </c>
      <c r="AW46" s="55" t="s">
        <v>1355</v>
      </c>
      <c r="AX46" s="55" t="s">
        <v>1356</v>
      </c>
      <c r="AY46" s="55" t="s">
        <v>1521</v>
      </c>
      <c r="AZ46" s="55">
        <v>2</v>
      </c>
      <c r="BA46" s="55">
        <v>3</v>
      </c>
      <c r="BB46" s="55">
        <v>1</v>
      </c>
      <c r="CB46" s="55" t="s">
        <v>1357</v>
      </c>
    </row>
    <row r="47" spans="1:80">
      <c r="A47" s="55" t="s">
        <v>1522</v>
      </c>
      <c r="B47" s="55">
        <v>3</v>
      </c>
      <c r="C47" s="55" t="s">
        <v>1523</v>
      </c>
      <c r="D47" s="55" t="s">
        <v>1524</v>
      </c>
      <c r="E47" s="55">
        <v>1</v>
      </c>
      <c r="F47" s="55">
        <v>1</v>
      </c>
      <c r="G47" s="56">
        <v>43522</v>
      </c>
      <c r="H47" s="56">
        <v>43522</v>
      </c>
      <c r="I47" s="56">
        <v>43522</v>
      </c>
      <c r="J47" s="55">
        <v>1</v>
      </c>
      <c r="K47" s="56">
        <v>43523</v>
      </c>
      <c r="W47" s="55" t="s">
        <v>1336</v>
      </c>
      <c r="X47" s="55" t="s">
        <v>1336</v>
      </c>
      <c r="Y47" s="55">
        <v>20</v>
      </c>
      <c r="AD47" s="55">
        <v>181.78</v>
      </c>
      <c r="AE47" s="55" t="s">
        <v>1339</v>
      </c>
      <c r="AF47" s="55" t="s">
        <v>1352</v>
      </c>
      <c r="AG47" s="55" t="s">
        <v>1353</v>
      </c>
      <c r="AI47" s="55">
        <v>510</v>
      </c>
      <c r="AJ47" s="55" t="s">
        <v>1524</v>
      </c>
      <c r="AK47" s="55">
        <v>0</v>
      </c>
      <c r="AL47" s="55" t="s">
        <v>1354</v>
      </c>
      <c r="AN47" s="55" t="s">
        <v>244</v>
      </c>
      <c r="AR47" s="56">
        <v>43495</v>
      </c>
      <c r="AS47" s="57">
        <v>0.5611342592592593</v>
      </c>
      <c r="AT47" s="56">
        <v>43523</v>
      </c>
      <c r="AU47" s="57">
        <v>0.5808564814814815</v>
      </c>
      <c r="AV47" s="55" t="s">
        <v>1355</v>
      </c>
      <c r="AW47" s="55" t="s">
        <v>1355</v>
      </c>
      <c r="AX47" s="55" t="s">
        <v>1356</v>
      </c>
      <c r="AY47" s="55" t="s">
        <v>1525</v>
      </c>
      <c r="AZ47" s="55">
        <v>2</v>
      </c>
      <c r="BA47" s="55">
        <v>3</v>
      </c>
      <c r="BB47" s="55">
        <v>1</v>
      </c>
      <c r="CB47" s="55" t="s">
        <v>1357</v>
      </c>
    </row>
    <row r="48" spans="1:80">
      <c r="A48" s="55" t="s">
        <v>1526</v>
      </c>
      <c r="B48" s="55">
        <v>3</v>
      </c>
      <c r="C48" s="55" t="s">
        <v>1527</v>
      </c>
      <c r="D48" s="55" t="s">
        <v>1528</v>
      </c>
      <c r="E48" s="55">
        <v>1</v>
      </c>
      <c r="F48" s="55">
        <v>1</v>
      </c>
      <c r="G48" s="56">
        <v>43522</v>
      </c>
      <c r="H48" s="56">
        <v>43522</v>
      </c>
      <c r="I48" s="56">
        <v>43522</v>
      </c>
      <c r="J48" s="55">
        <v>1</v>
      </c>
      <c r="K48" s="56">
        <v>43523</v>
      </c>
      <c r="W48" s="55" t="s">
        <v>1336</v>
      </c>
      <c r="X48" s="55" t="s">
        <v>1336</v>
      </c>
      <c r="Y48" s="55">
        <v>20</v>
      </c>
      <c r="AD48" s="55">
        <v>212.08</v>
      </c>
      <c r="AE48" s="55" t="s">
        <v>1339</v>
      </c>
      <c r="AF48" s="55" t="s">
        <v>1352</v>
      </c>
      <c r="AG48" s="55" t="s">
        <v>1353</v>
      </c>
      <c r="AI48" s="55">
        <v>510</v>
      </c>
      <c r="AJ48" s="55" t="s">
        <v>1528</v>
      </c>
      <c r="AK48" s="55">
        <v>0</v>
      </c>
      <c r="AL48" s="55" t="s">
        <v>1354</v>
      </c>
      <c r="AN48" s="55" t="s">
        <v>244</v>
      </c>
      <c r="AR48" s="56">
        <v>43495</v>
      </c>
      <c r="AS48" s="57">
        <v>0.5615162037037037</v>
      </c>
      <c r="AT48" s="56">
        <v>43523</v>
      </c>
      <c r="AU48" s="57">
        <v>0.5808564814814815</v>
      </c>
      <c r="AV48" s="55" t="s">
        <v>1355</v>
      </c>
      <c r="AW48" s="55" t="s">
        <v>1355</v>
      </c>
      <c r="AX48" s="55" t="s">
        <v>1356</v>
      </c>
      <c r="AY48" s="55" t="s">
        <v>1529</v>
      </c>
      <c r="AZ48" s="55">
        <v>2</v>
      </c>
      <c r="BA48" s="55">
        <v>3</v>
      </c>
      <c r="BB48" s="55">
        <v>1</v>
      </c>
      <c r="CB48" s="55" t="s">
        <v>1357</v>
      </c>
    </row>
    <row r="49" spans="1:80">
      <c r="A49" s="55" t="s">
        <v>1530</v>
      </c>
      <c r="B49" s="55">
        <v>3</v>
      </c>
      <c r="C49" s="55" t="s">
        <v>1531</v>
      </c>
      <c r="D49" s="55" t="s">
        <v>1532</v>
      </c>
      <c r="E49" s="55">
        <v>1</v>
      </c>
      <c r="F49" s="55">
        <v>1</v>
      </c>
      <c r="G49" s="56">
        <v>43522</v>
      </c>
      <c r="H49" s="56">
        <v>43522</v>
      </c>
      <c r="I49" s="56">
        <v>43522</v>
      </c>
      <c r="J49" s="55">
        <v>1</v>
      </c>
      <c r="K49" s="56">
        <v>43523</v>
      </c>
      <c r="W49" s="55" t="s">
        <v>1336</v>
      </c>
      <c r="X49" s="55" t="s">
        <v>1336</v>
      </c>
      <c r="Y49" s="55">
        <v>20</v>
      </c>
      <c r="AD49" s="55">
        <v>212.08</v>
      </c>
      <c r="AE49" s="55" t="s">
        <v>1339</v>
      </c>
      <c r="AF49" s="55" t="s">
        <v>1352</v>
      </c>
      <c r="AG49" s="55" t="s">
        <v>1353</v>
      </c>
      <c r="AI49" s="55">
        <v>510</v>
      </c>
      <c r="AJ49" s="55" t="s">
        <v>1532</v>
      </c>
      <c r="AK49" s="55">
        <v>0</v>
      </c>
      <c r="AL49" s="55" t="s">
        <v>1354</v>
      </c>
      <c r="AN49" s="55" t="s">
        <v>244</v>
      </c>
      <c r="AR49" s="56">
        <v>43495</v>
      </c>
      <c r="AS49" s="57">
        <v>0.56225694444444441</v>
      </c>
      <c r="AT49" s="56">
        <v>43523</v>
      </c>
      <c r="AU49" s="57">
        <v>0.5808564814814815</v>
      </c>
      <c r="AV49" s="55" t="s">
        <v>1355</v>
      </c>
      <c r="AW49" s="55" t="s">
        <v>1355</v>
      </c>
      <c r="AX49" s="55" t="s">
        <v>1356</v>
      </c>
      <c r="AY49" s="55" t="s">
        <v>1533</v>
      </c>
      <c r="AZ49" s="55">
        <v>2</v>
      </c>
      <c r="BA49" s="55">
        <v>3</v>
      </c>
      <c r="BB49" s="55">
        <v>1</v>
      </c>
      <c r="CB49" s="55" t="s">
        <v>1357</v>
      </c>
    </row>
    <row r="50" spans="1:80">
      <c r="A50" s="55" t="s">
        <v>1534</v>
      </c>
      <c r="B50" s="55">
        <v>3</v>
      </c>
      <c r="C50" s="55" t="s">
        <v>1535</v>
      </c>
      <c r="D50" s="55" t="s">
        <v>1536</v>
      </c>
      <c r="E50" s="55">
        <v>1</v>
      </c>
      <c r="F50" s="55">
        <v>1</v>
      </c>
      <c r="G50" s="56">
        <v>43522</v>
      </c>
      <c r="H50" s="56">
        <v>43522</v>
      </c>
      <c r="I50" s="56">
        <v>43522</v>
      </c>
      <c r="J50" s="55">
        <v>1</v>
      </c>
      <c r="K50" s="56">
        <v>43532</v>
      </c>
      <c r="W50" s="55" t="s">
        <v>1336</v>
      </c>
      <c r="X50" s="55" t="s">
        <v>1336</v>
      </c>
      <c r="Y50" s="55">
        <v>20</v>
      </c>
      <c r="AD50" s="55">
        <v>343.36</v>
      </c>
      <c r="AE50" s="55" t="s">
        <v>1339</v>
      </c>
      <c r="AF50" s="55" t="s">
        <v>1352</v>
      </c>
      <c r="AG50" s="55" t="s">
        <v>1353</v>
      </c>
      <c r="AI50" s="55">
        <v>510</v>
      </c>
      <c r="AJ50" s="55" t="s">
        <v>1536</v>
      </c>
      <c r="AK50" s="55">
        <v>0</v>
      </c>
      <c r="AL50" s="55" t="s">
        <v>1354</v>
      </c>
      <c r="AN50" s="55" t="s">
        <v>244</v>
      </c>
      <c r="AR50" s="56">
        <v>43495</v>
      </c>
      <c r="AS50" s="57">
        <v>0.56270833333333337</v>
      </c>
      <c r="AT50" s="56">
        <v>43553</v>
      </c>
      <c r="AU50" s="57">
        <v>0.6476736111111111</v>
      </c>
      <c r="AV50" s="55" t="s">
        <v>1355</v>
      </c>
      <c r="AW50" s="55" t="s">
        <v>1355</v>
      </c>
      <c r="AX50" s="55" t="s">
        <v>1356</v>
      </c>
      <c r="AY50" s="55" t="s">
        <v>1537</v>
      </c>
      <c r="AZ50" s="55">
        <v>2</v>
      </c>
      <c r="BA50" s="55">
        <v>3</v>
      </c>
      <c r="BB50" s="55">
        <v>1</v>
      </c>
      <c r="CB50" s="55" t="s">
        <v>1357</v>
      </c>
    </row>
    <row r="51" spans="1:80">
      <c r="A51" s="55" t="s">
        <v>1538</v>
      </c>
      <c r="B51" s="55">
        <v>3</v>
      </c>
      <c r="C51" s="55" t="s">
        <v>1539</v>
      </c>
      <c r="D51" s="55" t="s">
        <v>1540</v>
      </c>
      <c r="E51" s="55">
        <v>1</v>
      </c>
      <c r="F51" s="55">
        <v>1</v>
      </c>
      <c r="G51" s="56">
        <v>43522</v>
      </c>
      <c r="H51" s="56">
        <v>43522</v>
      </c>
      <c r="I51" s="56">
        <v>43522</v>
      </c>
      <c r="J51" s="55">
        <v>1</v>
      </c>
      <c r="K51" s="56">
        <v>43532</v>
      </c>
      <c r="W51" s="55" t="s">
        <v>1336</v>
      </c>
      <c r="X51" s="55" t="s">
        <v>1336</v>
      </c>
      <c r="Y51" s="55">
        <v>20</v>
      </c>
      <c r="AD51" s="55">
        <v>343.36</v>
      </c>
      <c r="AE51" s="55" t="s">
        <v>1339</v>
      </c>
      <c r="AF51" s="55" t="s">
        <v>1352</v>
      </c>
      <c r="AG51" s="55" t="s">
        <v>1353</v>
      </c>
      <c r="AI51" s="55">
        <v>510</v>
      </c>
      <c r="AJ51" s="55" t="s">
        <v>1540</v>
      </c>
      <c r="AK51" s="55">
        <v>0</v>
      </c>
      <c r="AL51" s="55" t="s">
        <v>1354</v>
      </c>
      <c r="AN51" s="55" t="s">
        <v>244</v>
      </c>
      <c r="AR51" s="56">
        <v>43495</v>
      </c>
      <c r="AS51" s="57">
        <v>0.56304398148148149</v>
      </c>
      <c r="AT51" s="56">
        <v>43553</v>
      </c>
      <c r="AU51" s="57">
        <v>0.6476736111111111</v>
      </c>
      <c r="AV51" s="55" t="s">
        <v>1355</v>
      </c>
      <c r="AW51" s="55" t="s">
        <v>1355</v>
      </c>
      <c r="AX51" s="55" t="s">
        <v>1356</v>
      </c>
      <c r="AY51" s="55" t="s">
        <v>1541</v>
      </c>
      <c r="AZ51" s="55">
        <v>2</v>
      </c>
      <c r="BA51" s="55">
        <v>3</v>
      </c>
      <c r="BB51" s="55">
        <v>1</v>
      </c>
      <c r="CB51" s="55" t="s">
        <v>1357</v>
      </c>
    </row>
    <row r="52" spans="1:80">
      <c r="A52" s="55" t="s">
        <v>1542</v>
      </c>
      <c r="B52" s="55">
        <v>3</v>
      </c>
      <c r="C52" s="55" t="s">
        <v>1543</v>
      </c>
      <c r="D52" s="55" t="s">
        <v>1544</v>
      </c>
      <c r="E52" s="55">
        <v>1</v>
      </c>
      <c r="F52" s="55">
        <v>3</v>
      </c>
      <c r="G52" s="56">
        <v>43437</v>
      </c>
      <c r="H52" s="56">
        <v>43437</v>
      </c>
      <c r="I52" s="56">
        <v>43437</v>
      </c>
      <c r="J52" s="55">
        <v>3</v>
      </c>
      <c r="K52" s="56">
        <v>43437</v>
      </c>
      <c r="W52" s="55" t="s">
        <v>1336</v>
      </c>
      <c r="X52" s="55" t="s">
        <v>1336</v>
      </c>
      <c r="Y52" s="55">
        <v>20</v>
      </c>
      <c r="AD52" s="55">
        <v>333.33330000000001</v>
      </c>
      <c r="AE52" s="55" t="s">
        <v>1339</v>
      </c>
      <c r="AF52" s="55" t="s">
        <v>1352</v>
      </c>
      <c r="AG52" s="55" t="s">
        <v>1353</v>
      </c>
      <c r="AI52" s="55">
        <v>510</v>
      </c>
      <c r="AJ52" s="55" t="s">
        <v>1544</v>
      </c>
      <c r="AK52" s="55">
        <v>0</v>
      </c>
      <c r="AL52" s="55" t="s">
        <v>1545</v>
      </c>
      <c r="AN52" s="55" t="s">
        <v>244</v>
      </c>
      <c r="AR52" s="56">
        <v>43433</v>
      </c>
      <c r="AS52" s="57">
        <v>0.68548611111111113</v>
      </c>
      <c r="AT52" s="56">
        <v>43474</v>
      </c>
      <c r="AU52" s="57">
        <v>0.37490740740740741</v>
      </c>
      <c r="AV52" s="55" t="s">
        <v>1355</v>
      </c>
      <c r="AW52" s="55" t="s">
        <v>1355</v>
      </c>
      <c r="AX52" s="55" t="s">
        <v>1356</v>
      </c>
      <c r="AY52" s="55" t="s">
        <v>1546</v>
      </c>
      <c r="AZ52" s="55">
        <v>2</v>
      </c>
      <c r="BA52" s="55">
        <v>3</v>
      </c>
      <c r="BB52" s="55">
        <v>1</v>
      </c>
      <c r="CB52" s="55" t="s">
        <v>1357</v>
      </c>
    </row>
    <row r="53" spans="1:80">
      <c r="A53" s="55" t="s">
        <v>1547</v>
      </c>
      <c r="B53" s="55">
        <v>3</v>
      </c>
      <c r="C53" s="55" t="s">
        <v>1548</v>
      </c>
      <c r="D53" s="55" t="s">
        <v>1549</v>
      </c>
      <c r="E53" s="55">
        <v>1</v>
      </c>
      <c r="F53" s="55">
        <v>3</v>
      </c>
      <c r="G53" s="56">
        <v>43437</v>
      </c>
      <c r="H53" s="56">
        <v>43437</v>
      </c>
      <c r="I53" s="56">
        <v>43437</v>
      </c>
      <c r="J53" s="55">
        <v>3</v>
      </c>
      <c r="K53" s="56">
        <v>43437</v>
      </c>
      <c r="W53" s="55" t="s">
        <v>1336</v>
      </c>
      <c r="X53" s="55" t="s">
        <v>1336</v>
      </c>
      <c r="Y53" s="55">
        <v>20</v>
      </c>
      <c r="AD53" s="55">
        <v>333.33330000000001</v>
      </c>
      <c r="AE53" s="55" t="s">
        <v>1339</v>
      </c>
      <c r="AF53" s="55" t="s">
        <v>1352</v>
      </c>
      <c r="AG53" s="55" t="s">
        <v>1353</v>
      </c>
      <c r="AI53" s="55">
        <v>510</v>
      </c>
      <c r="AJ53" s="55" t="s">
        <v>1549</v>
      </c>
      <c r="AK53" s="55">
        <v>0</v>
      </c>
      <c r="AL53" s="55" t="s">
        <v>1545</v>
      </c>
      <c r="AN53" s="55" t="s">
        <v>244</v>
      </c>
      <c r="AR53" s="56">
        <v>43433</v>
      </c>
      <c r="AS53" s="57">
        <v>0.68637731481481479</v>
      </c>
      <c r="AT53" s="56">
        <v>43474</v>
      </c>
      <c r="AU53" s="57">
        <v>0.37490740740740741</v>
      </c>
      <c r="AV53" s="55" t="s">
        <v>1355</v>
      </c>
      <c r="AW53" s="55" t="s">
        <v>1355</v>
      </c>
      <c r="AX53" s="55" t="s">
        <v>1356</v>
      </c>
      <c r="AY53" s="55" t="s">
        <v>1546</v>
      </c>
      <c r="AZ53" s="55">
        <v>2</v>
      </c>
      <c r="BA53" s="55">
        <v>3</v>
      </c>
      <c r="BB53" s="55">
        <v>1</v>
      </c>
      <c r="CB53" s="55" t="s">
        <v>1357</v>
      </c>
    </row>
    <row r="54" spans="1:80">
      <c r="A54" s="55" t="s">
        <v>1550</v>
      </c>
      <c r="B54" s="55">
        <v>3</v>
      </c>
      <c r="C54" s="55" t="s">
        <v>63</v>
      </c>
      <c r="D54" s="55" t="s">
        <v>1551</v>
      </c>
      <c r="E54" s="55">
        <v>1</v>
      </c>
      <c r="F54" s="55">
        <v>0</v>
      </c>
      <c r="G54" s="56">
        <v>43437</v>
      </c>
      <c r="H54" s="56">
        <v>43437</v>
      </c>
      <c r="I54" s="56">
        <v>43437</v>
      </c>
      <c r="J54" s="55">
        <v>0</v>
      </c>
      <c r="W54" s="55" t="s">
        <v>1336</v>
      </c>
      <c r="X54" s="55" t="s">
        <v>1336</v>
      </c>
      <c r="Y54" s="55">
        <v>20</v>
      </c>
      <c r="AD54" s="55">
        <v>500</v>
      </c>
      <c r="AE54" s="55" t="s">
        <v>1339</v>
      </c>
      <c r="AF54" s="55" t="s">
        <v>1352</v>
      </c>
      <c r="AG54" s="55" t="s">
        <v>1353</v>
      </c>
      <c r="AI54" s="55">
        <v>510</v>
      </c>
      <c r="AJ54" s="55" t="s">
        <v>1551</v>
      </c>
      <c r="AK54" s="55">
        <v>0</v>
      </c>
      <c r="AL54" s="55" t="s">
        <v>1545</v>
      </c>
      <c r="AN54" s="55" t="s">
        <v>244</v>
      </c>
      <c r="AR54" s="56">
        <v>43433</v>
      </c>
      <c r="AS54" s="57">
        <v>0.65834490740740736</v>
      </c>
      <c r="AT54" s="56">
        <v>43452</v>
      </c>
      <c r="AU54" s="57">
        <v>0.44237268518518519</v>
      </c>
      <c r="AV54" s="55" t="s">
        <v>1355</v>
      </c>
      <c r="AW54" s="55" t="s">
        <v>1355</v>
      </c>
      <c r="AX54" s="55" t="s">
        <v>1392</v>
      </c>
      <c r="AZ54" s="55">
        <v>0</v>
      </c>
      <c r="BA54" s="55">
        <v>0</v>
      </c>
      <c r="BB54" s="55">
        <v>0</v>
      </c>
      <c r="BF54" s="55" t="s">
        <v>1418</v>
      </c>
      <c r="BG54" s="55">
        <v>4</v>
      </c>
      <c r="BH54" s="55" t="s">
        <v>48</v>
      </c>
      <c r="BI54" s="55" t="s">
        <v>244</v>
      </c>
      <c r="BJ54" s="55">
        <v>0</v>
      </c>
      <c r="BK54" s="55">
        <v>0</v>
      </c>
      <c r="BL54" s="55">
        <v>0</v>
      </c>
      <c r="BM54" s="55">
        <v>0</v>
      </c>
      <c r="BN54" s="55">
        <v>0</v>
      </c>
      <c r="BO54" s="55">
        <v>0</v>
      </c>
      <c r="BP54" s="55">
        <v>0</v>
      </c>
      <c r="BQ54" s="55">
        <v>0</v>
      </c>
      <c r="BR54" s="55">
        <v>0</v>
      </c>
      <c r="BS54" s="55">
        <v>0</v>
      </c>
      <c r="BZ54" s="55">
        <v>0</v>
      </c>
      <c r="CA54" s="55" t="s">
        <v>1419</v>
      </c>
      <c r="CB54" s="55" t="s">
        <v>1357</v>
      </c>
    </row>
    <row r="55" spans="1:80">
      <c r="A55" s="55" t="s">
        <v>1552</v>
      </c>
      <c r="B55" s="55">
        <v>3</v>
      </c>
      <c r="C55" s="55" t="s">
        <v>1553</v>
      </c>
      <c r="D55" s="55" t="s">
        <v>1554</v>
      </c>
      <c r="E55" s="55">
        <v>1</v>
      </c>
      <c r="F55" s="55">
        <v>1</v>
      </c>
      <c r="G55" s="56">
        <v>43599</v>
      </c>
      <c r="H55" s="56">
        <v>43599</v>
      </c>
      <c r="I55" s="56">
        <v>43599</v>
      </c>
      <c r="J55" s="55">
        <v>1</v>
      </c>
      <c r="K55" s="56">
        <v>43641</v>
      </c>
      <c r="W55" s="55" t="s">
        <v>1336</v>
      </c>
      <c r="X55" s="55" t="s">
        <v>1336</v>
      </c>
      <c r="Y55" s="55">
        <v>20</v>
      </c>
      <c r="AD55" s="55">
        <v>1000</v>
      </c>
      <c r="AE55" s="55" t="s">
        <v>1339</v>
      </c>
      <c r="AF55" s="55" t="s">
        <v>1352</v>
      </c>
      <c r="AG55" s="55" t="s">
        <v>1353</v>
      </c>
      <c r="AI55" s="55">
        <v>510</v>
      </c>
      <c r="AJ55" s="55" t="s">
        <v>1554</v>
      </c>
      <c r="AK55" s="55">
        <v>0</v>
      </c>
      <c r="AL55" s="55" t="s">
        <v>1555</v>
      </c>
      <c r="AN55" s="55" t="s">
        <v>244</v>
      </c>
      <c r="AQ55" s="55" t="s">
        <v>1231</v>
      </c>
      <c r="AR55" s="56">
        <v>43599</v>
      </c>
      <c r="AS55" s="57">
        <v>0.3445023148148148</v>
      </c>
      <c r="AT55" s="56">
        <v>43642</v>
      </c>
      <c r="AU55" s="57">
        <v>0.36785879629629631</v>
      </c>
      <c r="AV55" s="55" t="s">
        <v>1355</v>
      </c>
      <c r="AW55" s="55" t="s">
        <v>1355</v>
      </c>
      <c r="AX55" s="55" t="s">
        <v>1356</v>
      </c>
      <c r="AY55" s="55" t="s">
        <v>1556</v>
      </c>
      <c r="AZ55" s="55">
        <v>2</v>
      </c>
      <c r="BA55" s="55">
        <v>3</v>
      </c>
      <c r="BB55" s="55">
        <v>1</v>
      </c>
      <c r="CB55" s="55" t="s">
        <v>1357</v>
      </c>
    </row>
    <row r="56" spans="1:80">
      <c r="A56" s="55" t="s">
        <v>1557</v>
      </c>
      <c r="B56" s="55">
        <v>3</v>
      </c>
      <c r="C56" s="55" t="s">
        <v>64</v>
      </c>
      <c r="D56" s="55" t="s">
        <v>1558</v>
      </c>
      <c r="E56" s="55">
        <v>1</v>
      </c>
      <c r="F56" s="55">
        <v>0</v>
      </c>
      <c r="G56" s="56">
        <v>43602</v>
      </c>
      <c r="H56" s="56">
        <v>43602</v>
      </c>
      <c r="I56" s="56">
        <v>43602</v>
      </c>
      <c r="J56" s="55">
        <v>0</v>
      </c>
      <c r="W56" s="55" t="s">
        <v>1336</v>
      </c>
      <c r="X56" s="55" t="s">
        <v>1336</v>
      </c>
      <c r="Y56" s="55">
        <v>20</v>
      </c>
      <c r="AD56" s="55">
        <v>500</v>
      </c>
      <c r="AE56" s="55" t="s">
        <v>1339</v>
      </c>
      <c r="AF56" s="55" t="s">
        <v>1352</v>
      </c>
      <c r="AG56" s="55" t="s">
        <v>1353</v>
      </c>
      <c r="AI56" s="55">
        <v>510</v>
      </c>
      <c r="AJ56" s="55" t="s">
        <v>1558</v>
      </c>
      <c r="AK56" s="55">
        <v>0</v>
      </c>
      <c r="AL56" s="55" t="s">
        <v>1555</v>
      </c>
      <c r="AN56" s="55" t="s">
        <v>244</v>
      </c>
      <c r="AQ56" s="55" t="s">
        <v>1231</v>
      </c>
      <c r="AR56" s="56">
        <v>43599</v>
      </c>
      <c r="AS56" s="57">
        <v>0.34543981481481478</v>
      </c>
      <c r="AT56" s="56">
        <v>43599</v>
      </c>
      <c r="AU56" s="57">
        <v>0.43329861111111106</v>
      </c>
      <c r="AV56" s="55" t="s">
        <v>1355</v>
      </c>
      <c r="AW56" s="55" t="s">
        <v>1355</v>
      </c>
      <c r="AX56" s="55" t="s">
        <v>1392</v>
      </c>
      <c r="AZ56" s="55">
        <v>0</v>
      </c>
      <c r="BA56" s="55">
        <v>0</v>
      </c>
      <c r="BB56" s="55">
        <v>0</v>
      </c>
      <c r="BF56" s="55" t="s">
        <v>1418</v>
      </c>
      <c r="BG56" s="55">
        <v>4</v>
      </c>
      <c r="BH56" s="55" t="s">
        <v>48</v>
      </c>
      <c r="BI56" s="55" t="s">
        <v>244</v>
      </c>
      <c r="BJ56" s="55">
        <v>0</v>
      </c>
      <c r="BK56" s="55">
        <v>0</v>
      </c>
      <c r="BL56" s="55">
        <v>0</v>
      </c>
      <c r="BM56" s="55">
        <v>0</v>
      </c>
      <c r="BN56" s="55">
        <v>0</v>
      </c>
      <c r="BO56" s="55">
        <v>0</v>
      </c>
      <c r="BP56" s="55">
        <v>0</v>
      </c>
      <c r="BQ56" s="55">
        <v>0</v>
      </c>
      <c r="BR56" s="55">
        <v>0</v>
      </c>
      <c r="BS56" s="55">
        <v>0</v>
      </c>
      <c r="BZ56" s="55">
        <v>0</v>
      </c>
      <c r="CA56" s="55" t="s">
        <v>1419</v>
      </c>
      <c r="CB56" s="55" t="s">
        <v>1357</v>
      </c>
    </row>
    <row r="57" spans="1:80">
      <c r="A57" s="55" t="s">
        <v>1559</v>
      </c>
      <c r="B57" s="55">
        <v>3</v>
      </c>
      <c r="C57" s="55" t="s">
        <v>1560</v>
      </c>
      <c r="D57" s="55" t="s">
        <v>1561</v>
      </c>
      <c r="E57" s="55">
        <v>1</v>
      </c>
      <c r="F57" s="55">
        <v>2</v>
      </c>
      <c r="G57" s="56">
        <v>43602</v>
      </c>
      <c r="H57" s="56">
        <v>43602</v>
      </c>
      <c r="I57" s="56">
        <v>43602</v>
      </c>
      <c r="J57" s="55">
        <v>2</v>
      </c>
      <c r="K57" s="56">
        <v>43634</v>
      </c>
      <c r="W57" s="55" t="s">
        <v>1336</v>
      </c>
      <c r="X57" s="55" t="s">
        <v>1336</v>
      </c>
      <c r="Y57" s="55">
        <v>20</v>
      </c>
      <c r="AD57" s="55">
        <v>500</v>
      </c>
      <c r="AE57" s="55" t="s">
        <v>1339</v>
      </c>
      <c r="AF57" s="55" t="s">
        <v>1352</v>
      </c>
      <c r="AG57" s="55" t="s">
        <v>1353</v>
      </c>
      <c r="AI57" s="55">
        <v>510</v>
      </c>
      <c r="AJ57" s="55" t="s">
        <v>1561</v>
      </c>
      <c r="AK57" s="55">
        <v>0</v>
      </c>
      <c r="AL57" s="55" t="s">
        <v>1555</v>
      </c>
      <c r="AN57" s="55" t="s">
        <v>244</v>
      </c>
      <c r="AQ57" s="55" t="s">
        <v>1231</v>
      </c>
      <c r="AR57" s="56">
        <v>43599</v>
      </c>
      <c r="AS57" s="57">
        <v>0.43903935185185183</v>
      </c>
      <c r="AT57" s="56">
        <v>43642</v>
      </c>
      <c r="AU57" s="57">
        <v>0.36787037037037035</v>
      </c>
      <c r="AV57" s="55" t="s">
        <v>1355</v>
      </c>
      <c r="AW57" s="55" t="s">
        <v>1355</v>
      </c>
      <c r="AX57" s="55" t="s">
        <v>1356</v>
      </c>
      <c r="AY57" s="55" t="s">
        <v>1562</v>
      </c>
      <c r="AZ57" s="55">
        <v>2</v>
      </c>
      <c r="BA57" s="55">
        <v>3</v>
      </c>
      <c r="BB57" s="55">
        <v>1</v>
      </c>
      <c r="CB57" s="55" t="s">
        <v>1357</v>
      </c>
    </row>
    <row r="58" spans="1:80">
      <c r="A58" s="55" t="s">
        <v>1563</v>
      </c>
      <c r="B58" s="55">
        <v>3</v>
      </c>
      <c r="C58" s="55" t="s">
        <v>1564</v>
      </c>
      <c r="D58" s="55" t="s">
        <v>1565</v>
      </c>
      <c r="E58" s="55">
        <v>1</v>
      </c>
      <c r="F58" s="55">
        <v>1</v>
      </c>
      <c r="G58" s="56">
        <v>43602</v>
      </c>
      <c r="H58" s="56">
        <v>43602</v>
      </c>
      <c r="I58" s="56">
        <v>43602</v>
      </c>
      <c r="J58" s="55">
        <v>1</v>
      </c>
      <c r="K58" s="56">
        <v>43634</v>
      </c>
      <c r="W58" s="55" t="s">
        <v>1336</v>
      </c>
      <c r="X58" s="55" t="s">
        <v>1336</v>
      </c>
      <c r="Y58" s="55">
        <v>20</v>
      </c>
      <c r="AD58" s="55">
        <v>1000</v>
      </c>
      <c r="AE58" s="55" t="s">
        <v>1339</v>
      </c>
      <c r="AF58" s="55" t="s">
        <v>1352</v>
      </c>
      <c r="AG58" s="55" t="s">
        <v>1353</v>
      </c>
      <c r="AI58" s="55">
        <v>510</v>
      </c>
      <c r="AJ58" s="55" t="s">
        <v>1565</v>
      </c>
      <c r="AK58" s="55">
        <v>0</v>
      </c>
      <c r="AL58" s="55" t="s">
        <v>1555</v>
      </c>
      <c r="AN58" s="55" t="s">
        <v>244</v>
      </c>
      <c r="AQ58" s="55" t="s">
        <v>1231</v>
      </c>
      <c r="AR58" s="56">
        <v>43599</v>
      </c>
      <c r="AS58" s="57">
        <v>0.34499999999999997</v>
      </c>
      <c r="AT58" s="56">
        <v>43642</v>
      </c>
      <c r="AU58" s="57">
        <v>0.36787037037037035</v>
      </c>
      <c r="AV58" s="55" t="s">
        <v>1355</v>
      </c>
      <c r="AW58" s="55" t="s">
        <v>1355</v>
      </c>
      <c r="AX58" s="55" t="s">
        <v>1356</v>
      </c>
      <c r="AY58" s="55" t="s">
        <v>1566</v>
      </c>
      <c r="AZ58" s="55">
        <v>2</v>
      </c>
      <c r="BA58" s="55">
        <v>3</v>
      </c>
      <c r="BB58" s="55">
        <v>1</v>
      </c>
      <c r="CB58" s="55" t="s">
        <v>1357</v>
      </c>
    </row>
    <row r="59" spans="1:80">
      <c r="A59" s="55" t="s">
        <v>1567</v>
      </c>
      <c r="B59" s="55">
        <v>3</v>
      </c>
      <c r="C59" s="55" t="s">
        <v>1568</v>
      </c>
      <c r="D59" s="55" t="s">
        <v>1569</v>
      </c>
      <c r="E59" s="55">
        <v>1</v>
      </c>
      <c r="F59" s="55">
        <v>1</v>
      </c>
      <c r="G59" s="56">
        <v>43721</v>
      </c>
      <c r="H59" s="56">
        <v>43721</v>
      </c>
      <c r="I59" s="56">
        <v>43721</v>
      </c>
      <c r="J59" s="55">
        <v>1</v>
      </c>
      <c r="K59" s="56">
        <v>43735</v>
      </c>
      <c r="W59" s="55" t="s">
        <v>1336</v>
      </c>
      <c r="X59" s="55" t="s">
        <v>1336</v>
      </c>
      <c r="Y59" s="55">
        <v>20</v>
      </c>
      <c r="AD59" s="55">
        <v>0</v>
      </c>
      <c r="AE59" s="55" t="s">
        <v>1339</v>
      </c>
      <c r="AF59" s="55" t="s">
        <v>1352</v>
      </c>
      <c r="AG59" s="55" t="s">
        <v>1353</v>
      </c>
      <c r="AI59" s="55">
        <v>510</v>
      </c>
      <c r="AJ59" s="55" t="s">
        <v>1569</v>
      </c>
      <c r="AK59" s="55">
        <v>0</v>
      </c>
      <c r="AL59" s="55" t="s">
        <v>1570</v>
      </c>
      <c r="AN59" s="55" t="s">
        <v>244</v>
      </c>
      <c r="AQ59" s="55" t="s">
        <v>1248</v>
      </c>
      <c r="AR59" s="56">
        <v>43711</v>
      </c>
      <c r="AS59" s="57">
        <v>0.36972222222222223</v>
      </c>
      <c r="AT59" s="56">
        <v>43736</v>
      </c>
      <c r="AU59" s="57">
        <v>0.41908564814814814</v>
      </c>
      <c r="AV59" s="55" t="s">
        <v>1355</v>
      </c>
      <c r="AW59" s="55" t="s">
        <v>1355</v>
      </c>
      <c r="AX59" s="55" t="s">
        <v>1356</v>
      </c>
      <c r="AY59" s="55" t="s">
        <v>1571</v>
      </c>
      <c r="AZ59" s="55">
        <v>2</v>
      </c>
      <c r="BA59" s="55">
        <v>3</v>
      </c>
      <c r="BB59" s="55">
        <v>1</v>
      </c>
      <c r="CB59" s="55" t="s">
        <v>1357</v>
      </c>
    </row>
    <row r="60" spans="1:80">
      <c r="A60" s="55" t="s">
        <v>1572</v>
      </c>
      <c r="B60" s="55">
        <v>3</v>
      </c>
      <c r="C60" s="55" t="s">
        <v>1573</v>
      </c>
      <c r="D60" s="55" t="s">
        <v>1574</v>
      </c>
      <c r="E60" s="55">
        <v>1</v>
      </c>
      <c r="F60" s="55">
        <v>1</v>
      </c>
      <c r="G60" s="56">
        <v>43740</v>
      </c>
      <c r="H60" s="56">
        <v>43740</v>
      </c>
      <c r="I60" s="56">
        <v>43740</v>
      </c>
      <c r="J60" s="55">
        <v>1</v>
      </c>
      <c r="K60" s="56">
        <v>43766</v>
      </c>
      <c r="W60" s="55" t="s">
        <v>1336</v>
      </c>
      <c r="X60" s="55" t="s">
        <v>1336</v>
      </c>
      <c r="Y60" s="55">
        <v>20</v>
      </c>
      <c r="AD60" s="55">
        <v>0</v>
      </c>
      <c r="AE60" s="55" t="s">
        <v>1339</v>
      </c>
      <c r="AF60" s="55" t="s">
        <v>1352</v>
      </c>
      <c r="AG60" s="55" t="s">
        <v>1353</v>
      </c>
      <c r="AI60" s="55">
        <v>510</v>
      </c>
      <c r="AJ60" s="55" t="s">
        <v>1574</v>
      </c>
      <c r="AK60" s="55">
        <v>0</v>
      </c>
      <c r="AL60" s="55" t="s">
        <v>1449</v>
      </c>
      <c r="AN60" s="55" t="s">
        <v>244</v>
      </c>
      <c r="AQ60" s="55" t="s">
        <v>1248</v>
      </c>
      <c r="AR60" s="56">
        <v>43736</v>
      </c>
      <c r="AS60" s="57">
        <v>0.39053240740740741</v>
      </c>
      <c r="AT60" s="56">
        <v>43766</v>
      </c>
      <c r="AU60" s="57">
        <v>0.38376157407407407</v>
      </c>
      <c r="AV60" s="55" t="s">
        <v>1355</v>
      </c>
      <c r="AW60" s="55" t="s">
        <v>1355</v>
      </c>
      <c r="AX60" s="55" t="s">
        <v>1356</v>
      </c>
      <c r="AY60" s="55" t="s">
        <v>1575</v>
      </c>
      <c r="AZ60" s="55">
        <v>2</v>
      </c>
      <c r="BA60" s="55">
        <v>3</v>
      </c>
      <c r="BB60" s="55">
        <v>1</v>
      </c>
      <c r="CB60" s="55" t="s">
        <v>1357</v>
      </c>
    </row>
    <row r="61" spans="1:80">
      <c r="A61" s="55" t="s">
        <v>1576</v>
      </c>
      <c r="B61" s="55">
        <v>3</v>
      </c>
      <c r="C61" s="55" t="s">
        <v>1577</v>
      </c>
      <c r="D61" s="55" t="s">
        <v>1578</v>
      </c>
      <c r="E61" s="55">
        <v>1</v>
      </c>
      <c r="F61" s="55">
        <v>65</v>
      </c>
      <c r="G61" s="56">
        <v>43238</v>
      </c>
      <c r="H61" s="56">
        <v>43238</v>
      </c>
      <c r="I61" s="56">
        <v>43238</v>
      </c>
      <c r="J61" s="55">
        <v>65</v>
      </c>
      <c r="K61" s="56">
        <v>43262</v>
      </c>
      <c r="W61" s="55" t="s">
        <v>1336</v>
      </c>
      <c r="X61" s="55" t="s">
        <v>1336</v>
      </c>
      <c r="Y61" s="55">
        <v>20</v>
      </c>
      <c r="AD61" s="55">
        <v>46</v>
      </c>
      <c r="AE61" s="55" t="s">
        <v>1339</v>
      </c>
      <c r="AF61" s="55" t="s">
        <v>1352</v>
      </c>
      <c r="AG61" s="55" t="s">
        <v>1353</v>
      </c>
      <c r="AI61" s="55">
        <v>510</v>
      </c>
      <c r="AJ61" s="55" t="s">
        <v>1578</v>
      </c>
      <c r="AK61" s="55">
        <v>0</v>
      </c>
      <c r="AL61" s="55" t="s">
        <v>1579</v>
      </c>
      <c r="AN61" s="55">
        <v>1</v>
      </c>
      <c r="AR61" s="56">
        <v>43214</v>
      </c>
      <c r="AS61" s="57">
        <v>0.68982638888888881</v>
      </c>
      <c r="AT61" s="56">
        <v>43282</v>
      </c>
      <c r="AU61" s="57">
        <v>0.51640046296296294</v>
      </c>
      <c r="AV61" s="55" t="s">
        <v>1355</v>
      </c>
      <c r="AW61" s="55" t="s">
        <v>1355</v>
      </c>
      <c r="AX61" s="55" t="s">
        <v>1356</v>
      </c>
      <c r="AY61" s="55" t="s">
        <v>98</v>
      </c>
      <c r="AZ61" s="55">
        <v>2</v>
      </c>
      <c r="BA61" s="55">
        <v>3</v>
      </c>
      <c r="BB61" s="55">
        <v>1</v>
      </c>
      <c r="CB61" s="55" t="s">
        <v>1357</v>
      </c>
    </row>
    <row r="62" spans="1:80">
      <c r="A62" s="55" t="s">
        <v>1580</v>
      </c>
      <c r="B62" s="55">
        <v>3</v>
      </c>
      <c r="C62" s="55" t="s">
        <v>1581</v>
      </c>
      <c r="D62" s="55" t="s">
        <v>1582</v>
      </c>
      <c r="E62" s="55">
        <v>1</v>
      </c>
      <c r="F62" s="55">
        <v>13</v>
      </c>
      <c r="G62" s="56">
        <v>42767</v>
      </c>
      <c r="H62" s="56">
        <v>42767</v>
      </c>
      <c r="I62" s="56">
        <v>42767</v>
      </c>
      <c r="J62" s="55">
        <v>13</v>
      </c>
      <c r="K62" s="56">
        <v>42896</v>
      </c>
      <c r="W62" s="55" t="s">
        <v>1336</v>
      </c>
      <c r="X62" s="55" t="s">
        <v>1336</v>
      </c>
      <c r="Y62" s="55">
        <v>20</v>
      </c>
      <c r="AD62" s="55">
        <v>76.92</v>
      </c>
      <c r="AE62" s="55" t="s">
        <v>1339</v>
      </c>
      <c r="AF62" s="55" t="s">
        <v>1352</v>
      </c>
      <c r="AG62" s="55" t="s">
        <v>1353</v>
      </c>
      <c r="AI62" s="55">
        <v>510</v>
      </c>
      <c r="AJ62" s="55" t="s">
        <v>1582</v>
      </c>
      <c r="AK62" s="55">
        <v>0</v>
      </c>
      <c r="AL62" s="55" t="s">
        <v>1579</v>
      </c>
      <c r="AN62" s="55" t="s">
        <v>244</v>
      </c>
      <c r="AR62" s="56">
        <v>42758</v>
      </c>
      <c r="AS62" s="57">
        <v>0.42704861111111114</v>
      </c>
      <c r="AT62" s="56">
        <v>42896</v>
      </c>
      <c r="AU62" s="57">
        <v>0.59585648148148151</v>
      </c>
      <c r="AV62" s="55" t="s">
        <v>1344</v>
      </c>
      <c r="AW62" s="55" t="s">
        <v>1345</v>
      </c>
      <c r="AX62" s="55" t="s">
        <v>1346</v>
      </c>
      <c r="AZ62" s="55">
        <v>0</v>
      </c>
      <c r="BA62" s="55">
        <v>0</v>
      </c>
      <c r="BB62" s="55">
        <v>0</v>
      </c>
      <c r="CB62" s="55" t="s">
        <v>1357</v>
      </c>
    </row>
    <row r="63" spans="1:80">
      <c r="A63" s="55" t="s">
        <v>1583</v>
      </c>
      <c r="B63" s="55">
        <v>3</v>
      </c>
      <c r="C63" s="55" t="s">
        <v>1584</v>
      </c>
      <c r="D63" s="55" t="s">
        <v>1585</v>
      </c>
      <c r="E63" s="55">
        <v>1</v>
      </c>
      <c r="F63" s="55">
        <v>26</v>
      </c>
      <c r="G63" s="56">
        <v>43238</v>
      </c>
      <c r="H63" s="56">
        <v>43238</v>
      </c>
      <c r="I63" s="56">
        <v>43238</v>
      </c>
      <c r="J63" s="55">
        <v>26</v>
      </c>
      <c r="K63" s="56">
        <v>43241</v>
      </c>
      <c r="W63" s="55" t="s">
        <v>1336</v>
      </c>
      <c r="X63" s="55" t="s">
        <v>1336</v>
      </c>
      <c r="Y63" s="55">
        <v>20</v>
      </c>
      <c r="AD63" s="55">
        <v>35</v>
      </c>
      <c r="AE63" s="55" t="s">
        <v>1339</v>
      </c>
      <c r="AF63" s="55" t="s">
        <v>1352</v>
      </c>
      <c r="AG63" s="55" t="s">
        <v>1353</v>
      </c>
      <c r="AI63" s="55">
        <v>510</v>
      </c>
      <c r="AJ63" s="55" t="s">
        <v>1585</v>
      </c>
      <c r="AK63" s="55">
        <v>0</v>
      </c>
      <c r="AL63" s="55" t="s">
        <v>1579</v>
      </c>
      <c r="AN63" s="55">
        <v>1</v>
      </c>
      <c r="AR63" s="56">
        <v>43214</v>
      </c>
      <c r="AS63" s="57">
        <v>0.68803240740740745</v>
      </c>
      <c r="AT63" s="56">
        <v>43251</v>
      </c>
      <c r="AU63" s="57">
        <v>0.60629629629629633</v>
      </c>
      <c r="AV63" s="55" t="s">
        <v>1355</v>
      </c>
      <c r="AW63" s="55" t="s">
        <v>1355</v>
      </c>
      <c r="AX63" s="55" t="s">
        <v>1356</v>
      </c>
      <c r="AY63" s="55" t="s">
        <v>98</v>
      </c>
      <c r="AZ63" s="55">
        <v>2</v>
      </c>
      <c r="BA63" s="55">
        <v>3</v>
      </c>
      <c r="BB63" s="55">
        <v>1</v>
      </c>
      <c r="CB63" s="55" t="s">
        <v>1357</v>
      </c>
    </row>
    <row r="64" spans="1:80">
      <c r="A64" s="55" t="s">
        <v>1586</v>
      </c>
      <c r="B64" s="55">
        <v>3</v>
      </c>
      <c r="C64" s="55" t="s">
        <v>1587</v>
      </c>
      <c r="D64" s="55" t="s">
        <v>1588</v>
      </c>
      <c r="E64" s="55">
        <v>1</v>
      </c>
      <c r="F64" s="55">
        <v>39</v>
      </c>
      <c r="G64" s="56">
        <v>43238</v>
      </c>
      <c r="H64" s="56">
        <v>43238</v>
      </c>
      <c r="I64" s="56">
        <v>43238</v>
      </c>
      <c r="J64" s="55">
        <v>39</v>
      </c>
      <c r="K64" s="56">
        <v>43244</v>
      </c>
      <c r="W64" s="55" t="s">
        <v>1336</v>
      </c>
      <c r="X64" s="55" t="s">
        <v>1336</v>
      </c>
      <c r="Y64" s="55">
        <v>20</v>
      </c>
      <c r="AD64" s="55">
        <v>36</v>
      </c>
      <c r="AE64" s="55" t="s">
        <v>1339</v>
      </c>
      <c r="AF64" s="55" t="s">
        <v>1352</v>
      </c>
      <c r="AG64" s="55" t="s">
        <v>1353</v>
      </c>
      <c r="AI64" s="55">
        <v>510</v>
      </c>
      <c r="AJ64" s="55" t="s">
        <v>1588</v>
      </c>
      <c r="AK64" s="55">
        <v>0</v>
      </c>
      <c r="AL64" s="55" t="s">
        <v>1579</v>
      </c>
      <c r="AN64" s="55">
        <v>1</v>
      </c>
      <c r="AR64" s="56">
        <v>43214</v>
      </c>
      <c r="AS64" s="57">
        <v>0.68901620370370376</v>
      </c>
      <c r="AT64" s="56">
        <v>43251</v>
      </c>
      <c r="AU64" s="57">
        <v>0.60629629629629633</v>
      </c>
      <c r="AV64" s="55" t="s">
        <v>1355</v>
      </c>
      <c r="AW64" s="55" t="s">
        <v>1355</v>
      </c>
      <c r="AX64" s="55" t="s">
        <v>1356</v>
      </c>
      <c r="AY64" s="55" t="s">
        <v>98</v>
      </c>
      <c r="AZ64" s="55">
        <v>2</v>
      </c>
      <c r="BA64" s="55">
        <v>3</v>
      </c>
      <c r="BB64" s="55">
        <v>1</v>
      </c>
      <c r="CB64" s="55" t="s">
        <v>1357</v>
      </c>
    </row>
    <row r="65" spans="1:80">
      <c r="A65" s="55" t="s">
        <v>1589</v>
      </c>
      <c r="B65" s="55">
        <v>3</v>
      </c>
      <c r="C65" s="55" t="s">
        <v>1590</v>
      </c>
      <c r="D65" s="55" t="s">
        <v>1591</v>
      </c>
      <c r="E65" s="55">
        <v>1</v>
      </c>
      <c r="F65" s="55">
        <v>1</v>
      </c>
      <c r="G65" s="56">
        <v>43091</v>
      </c>
      <c r="H65" s="56">
        <v>43091</v>
      </c>
      <c r="I65" s="56">
        <v>43091</v>
      </c>
      <c r="J65" s="55">
        <v>1</v>
      </c>
      <c r="K65" s="56">
        <v>43070</v>
      </c>
      <c r="W65" s="55" t="s">
        <v>1336</v>
      </c>
      <c r="X65" s="55" t="s">
        <v>1336</v>
      </c>
      <c r="Y65" s="55">
        <v>20</v>
      </c>
      <c r="AD65" s="55">
        <v>1000</v>
      </c>
      <c r="AE65" s="55" t="s">
        <v>1339</v>
      </c>
      <c r="AF65" s="55" t="s">
        <v>1352</v>
      </c>
      <c r="AG65" s="55" t="s">
        <v>1353</v>
      </c>
      <c r="AI65" s="55">
        <v>510</v>
      </c>
      <c r="AJ65" s="55" t="s">
        <v>1591</v>
      </c>
      <c r="AK65" s="55">
        <v>0</v>
      </c>
      <c r="AL65" s="55" t="s">
        <v>1486</v>
      </c>
      <c r="AN65" s="55">
        <v>1</v>
      </c>
      <c r="AR65" s="56">
        <v>42977</v>
      </c>
      <c r="AS65" s="57">
        <v>0.62957175925925923</v>
      </c>
      <c r="AT65" s="56">
        <v>44102</v>
      </c>
      <c r="AU65" s="57">
        <v>0.34511574074074075</v>
      </c>
      <c r="AV65" s="55" t="s">
        <v>1428</v>
      </c>
      <c r="AW65" s="55" t="s">
        <v>1494</v>
      </c>
      <c r="AX65" s="55" t="s">
        <v>1356</v>
      </c>
      <c r="AY65" s="55" t="s">
        <v>259</v>
      </c>
      <c r="AZ65" s="55">
        <v>2</v>
      </c>
      <c r="BA65" s="55">
        <v>3</v>
      </c>
      <c r="BB65" s="55">
        <v>1</v>
      </c>
      <c r="CB65" s="55" t="s">
        <v>1357</v>
      </c>
    </row>
    <row r="66" spans="1:80">
      <c r="A66" s="55" t="s">
        <v>1592</v>
      </c>
      <c r="B66" s="55">
        <v>3</v>
      </c>
      <c r="C66" s="55" t="s">
        <v>1593</v>
      </c>
      <c r="D66" s="55" t="s">
        <v>1594</v>
      </c>
      <c r="E66" s="55">
        <v>1</v>
      </c>
      <c r="F66" s="55">
        <v>1</v>
      </c>
      <c r="G66" s="56">
        <v>43091</v>
      </c>
      <c r="H66" s="56">
        <v>43091</v>
      </c>
      <c r="I66" s="56">
        <v>43091</v>
      </c>
      <c r="J66" s="55">
        <v>1</v>
      </c>
      <c r="K66" s="56">
        <v>43070</v>
      </c>
      <c r="W66" s="55" t="s">
        <v>1336</v>
      </c>
      <c r="X66" s="55" t="s">
        <v>1336</v>
      </c>
      <c r="Y66" s="55">
        <v>20</v>
      </c>
      <c r="AD66" s="55">
        <v>1000</v>
      </c>
      <c r="AE66" s="55" t="s">
        <v>1339</v>
      </c>
      <c r="AF66" s="55" t="s">
        <v>1352</v>
      </c>
      <c r="AG66" s="55" t="s">
        <v>1353</v>
      </c>
      <c r="AI66" s="55">
        <v>510</v>
      </c>
      <c r="AJ66" s="55" t="s">
        <v>1594</v>
      </c>
      <c r="AK66" s="55">
        <v>0</v>
      </c>
      <c r="AL66" s="55" t="s">
        <v>1486</v>
      </c>
      <c r="AN66" s="55">
        <v>2</v>
      </c>
      <c r="AR66" s="56">
        <v>42977</v>
      </c>
      <c r="AS66" s="57">
        <v>0.63274305555555554</v>
      </c>
      <c r="AT66" s="56">
        <v>44102</v>
      </c>
      <c r="AU66" s="57">
        <v>0.34511574074074075</v>
      </c>
      <c r="AV66" s="55" t="s">
        <v>1428</v>
      </c>
      <c r="AW66" s="55" t="s">
        <v>1494</v>
      </c>
      <c r="AX66" s="55" t="s">
        <v>1356</v>
      </c>
      <c r="AY66" s="55" t="s">
        <v>259</v>
      </c>
      <c r="AZ66" s="55">
        <v>2</v>
      </c>
      <c r="BA66" s="55">
        <v>3</v>
      </c>
      <c r="BB66" s="55">
        <v>1</v>
      </c>
      <c r="CB66" s="55" t="s">
        <v>1357</v>
      </c>
    </row>
    <row r="67" spans="1:80">
      <c r="A67" s="55" t="s">
        <v>1595</v>
      </c>
      <c r="B67" s="55">
        <v>3</v>
      </c>
      <c r="C67" s="55" t="s">
        <v>1596</v>
      </c>
      <c r="D67" s="55" t="s">
        <v>1597</v>
      </c>
      <c r="E67" s="55">
        <v>1</v>
      </c>
      <c r="F67" s="55">
        <v>1</v>
      </c>
      <c r="G67" s="56">
        <v>43091</v>
      </c>
      <c r="H67" s="56">
        <v>43091</v>
      </c>
      <c r="I67" s="56">
        <v>43091</v>
      </c>
      <c r="J67" s="55">
        <v>1</v>
      </c>
      <c r="K67" s="56">
        <v>43070</v>
      </c>
      <c r="W67" s="55" t="s">
        <v>1336</v>
      </c>
      <c r="X67" s="55" t="s">
        <v>1336</v>
      </c>
      <c r="Y67" s="55">
        <v>20</v>
      </c>
      <c r="AD67" s="55">
        <v>1000</v>
      </c>
      <c r="AE67" s="55" t="s">
        <v>1339</v>
      </c>
      <c r="AF67" s="55" t="s">
        <v>1352</v>
      </c>
      <c r="AG67" s="55" t="s">
        <v>1353</v>
      </c>
      <c r="AI67" s="55">
        <v>510</v>
      </c>
      <c r="AJ67" s="55" t="s">
        <v>1597</v>
      </c>
      <c r="AK67" s="55">
        <v>0</v>
      </c>
      <c r="AL67" s="55" t="s">
        <v>1486</v>
      </c>
      <c r="AN67" s="55">
        <v>3</v>
      </c>
      <c r="AR67" s="56">
        <v>42977</v>
      </c>
      <c r="AS67" s="57">
        <v>0.63329861111111108</v>
      </c>
      <c r="AT67" s="56">
        <v>44102</v>
      </c>
      <c r="AU67" s="57">
        <v>0.34511574074074075</v>
      </c>
      <c r="AV67" s="55" t="s">
        <v>1428</v>
      </c>
      <c r="AW67" s="55" t="s">
        <v>1494</v>
      </c>
      <c r="AX67" s="55" t="s">
        <v>1356</v>
      </c>
      <c r="AY67" s="55" t="s">
        <v>259</v>
      </c>
      <c r="AZ67" s="55">
        <v>2</v>
      </c>
      <c r="BA67" s="55">
        <v>3</v>
      </c>
      <c r="BB67" s="55">
        <v>1</v>
      </c>
      <c r="CB67" s="55" t="s">
        <v>1357</v>
      </c>
    </row>
    <row r="68" spans="1:80">
      <c r="A68" s="55" t="s">
        <v>1598</v>
      </c>
      <c r="B68" s="55">
        <v>3</v>
      </c>
      <c r="C68" s="55" t="s">
        <v>1599</v>
      </c>
      <c r="D68" s="55" t="s">
        <v>1600</v>
      </c>
      <c r="E68" s="55">
        <v>1</v>
      </c>
      <c r="F68" s="55">
        <v>1</v>
      </c>
      <c r="G68" s="56">
        <v>43091</v>
      </c>
      <c r="H68" s="56">
        <v>43091</v>
      </c>
      <c r="I68" s="56">
        <v>43091</v>
      </c>
      <c r="J68" s="55">
        <v>1</v>
      </c>
      <c r="K68" s="56">
        <v>43070</v>
      </c>
      <c r="W68" s="55" t="s">
        <v>1336</v>
      </c>
      <c r="X68" s="55" t="s">
        <v>1336</v>
      </c>
      <c r="Y68" s="55">
        <v>20</v>
      </c>
      <c r="AD68" s="55">
        <v>1000</v>
      </c>
      <c r="AE68" s="55" t="s">
        <v>1339</v>
      </c>
      <c r="AF68" s="55" t="s">
        <v>1352</v>
      </c>
      <c r="AG68" s="55" t="s">
        <v>1353</v>
      </c>
      <c r="AI68" s="55">
        <v>510</v>
      </c>
      <c r="AJ68" s="55" t="s">
        <v>1600</v>
      </c>
      <c r="AK68" s="55">
        <v>0</v>
      </c>
      <c r="AL68" s="55" t="s">
        <v>1486</v>
      </c>
      <c r="AN68" s="55">
        <v>1</v>
      </c>
      <c r="AR68" s="56">
        <v>42977</v>
      </c>
      <c r="AS68" s="57">
        <v>0.6337962962962963</v>
      </c>
      <c r="AT68" s="56">
        <v>44102</v>
      </c>
      <c r="AU68" s="57">
        <v>0.34511574074074075</v>
      </c>
      <c r="AV68" s="55" t="s">
        <v>1428</v>
      </c>
      <c r="AW68" s="55" t="s">
        <v>1494</v>
      </c>
      <c r="AX68" s="55" t="s">
        <v>1356</v>
      </c>
      <c r="AY68" s="55" t="s">
        <v>259</v>
      </c>
      <c r="AZ68" s="55">
        <v>2</v>
      </c>
      <c r="BA68" s="55">
        <v>3</v>
      </c>
      <c r="BB68" s="55">
        <v>1</v>
      </c>
      <c r="CB68" s="55" t="s">
        <v>1357</v>
      </c>
    </row>
    <row r="69" spans="1:80">
      <c r="A69" s="55" t="s">
        <v>1601</v>
      </c>
      <c r="B69" s="55">
        <v>3</v>
      </c>
      <c r="C69" s="55" t="s">
        <v>1602</v>
      </c>
      <c r="D69" s="55" t="s">
        <v>1603</v>
      </c>
      <c r="E69" s="55">
        <v>1</v>
      </c>
      <c r="F69" s="55">
        <v>1</v>
      </c>
      <c r="G69" s="56">
        <v>43091</v>
      </c>
      <c r="H69" s="56">
        <v>43091</v>
      </c>
      <c r="I69" s="56">
        <v>43091</v>
      </c>
      <c r="J69" s="55">
        <v>1</v>
      </c>
      <c r="K69" s="56">
        <v>43070</v>
      </c>
      <c r="W69" s="55" t="s">
        <v>1336</v>
      </c>
      <c r="X69" s="55" t="s">
        <v>1336</v>
      </c>
      <c r="Y69" s="55">
        <v>20</v>
      </c>
      <c r="AD69" s="55">
        <v>1000</v>
      </c>
      <c r="AE69" s="55" t="s">
        <v>1339</v>
      </c>
      <c r="AF69" s="55" t="s">
        <v>1352</v>
      </c>
      <c r="AG69" s="55" t="s">
        <v>1353</v>
      </c>
      <c r="AI69" s="55">
        <v>510</v>
      </c>
      <c r="AJ69" s="55" t="s">
        <v>1603</v>
      </c>
      <c r="AK69" s="55">
        <v>0</v>
      </c>
      <c r="AL69" s="55" t="s">
        <v>1486</v>
      </c>
      <c r="AN69" s="55">
        <v>2</v>
      </c>
      <c r="AR69" s="56">
        <v>42977</v>
      </c>
      <c r="AS69" s="57">
        <v>0.63416666666666666</v>
      </c>
      <c r="AT69" s="56">
        <v>44102</v>
      </c>
      <c r="AU69" s="57">
        <v>0.34511574074074075</v>
      </c>
      <c r="AV69" s="55" t="s">
        <v>1428</v>
      </c>
      <c r="AW69" s="55" t="s">
        <v>1494</v>
      </c>
      <c r="AX69" s="55" t="s">
        <v>1356</v>
      </c>
      <c r="AY69" s="55" t="s">
        <v>259</v>
      </c>
      <c r="AZ69" s="55">
        <v>2</v>
      </c>
      <c r="BA69" s="55">
        <v>3</v>
      </c>
      <c r="BB69" s="55">
        <v>1</v>
      </c>
      <c r="CB69" s="55" t="s">
        <v>1357</v>
      </c>
    </row>
    <row r="70" spans="1:80">
      <c r="A70" s="55" t="s">
        <v>1604</v>
      </c>
      <c r="B70" s="55">
        <v>3</v>
      </c>
      <c r="C70" s="55" t="s">
        <v>65</v>
      </c>
      <c r="D70" s="55" t="s">
        <v>66</v>
      </c>
      <c r="E70" s="55">
        <v>1</v>
      </c>
      <c r="F70" s="55">
        <v>1</v>
      </c>
      <c r="G70" s="56">
        <v>43091</v>
      </c>
      <c r="H70" s="56">
        <v>43091</v>
      </c>
      <c r="I70" s="56">
        <v>43091</v>
      </c>
      <c r="J70" s="55">
        <v>1</v>
      </c>
      <c r="K70" s="56">
        <v>43070</v>
      </c>
      <c r="W70" s="55" t="s">
        <v>1336</v>
      </c>
      <c r="X70" s="55" t="s">
        <v>1336</v>
      </c>
      <c r="Y70" s="55">
        <v>20</v>
      </c>
      <c r="AD70" s="55">
        <v>1000</v>
      </c>
      <c r="AE70" s="55" t="s">
        <v>1339</v>
      </c>
      <c r="AF70" s="55" t="s">
        <v>1352</v>
      </c>
      <c r="AG70" s="55" t="s">
        <v>1353</v>
      </c>
      <c r="AI70" s="55">
        <v>510</v>
      </c>
      <c r="AJ70" s="55" t="s">
        <v>66</v>
      </c>
      <c r="AK70" s="55">
        <v>0</v>
      </c>
      <c r="AL70" s="55" t="s">
        <v>1486</v>
      </c>
      <c r="AN70" s="55">
        <v>3</v>
      </c>
      <c r="AR70" s="56">
        <v>42977</v>
      </c>
      <c r="AS70" s="57">
        <v>0.6345601851851852</v>
      </c>
      <c r="AT70" s="56">
        <v>43070</v>
      </c>
      <c r="AU70" s="57">
        <v>0.71667824074074071</v>
      </c>
      <c r="AV70" s="55" t="s">
        <v>1428</v>
      </c>
      <c r="AW70" s="55" t="s">
        <v>1345</v>
      </c>
      <c r="AX70" s="55" t="s">
        <v>1346</v>
      </c>
      <c r="AZ70" s="55">
        <v>0</v>
      </c>
      <c r="BA70" s="55">
        <v>0</v>
      </c>
      <c r="BB70" s="55">
        <v>0</v>
      </c>
      <c r="BF70" s="55" t="s">
        <v>1418</v>
      </c>
      <c r="BG70" s="55">
        <v>4</v>
      </c>
      <c r="BH70" s="55" t="s">
        <v>48</v>
      </c>
      <c r="BI70" s="55" t="s">
        <v>244</v>
      </c>
      <c r="BJ70" s="55">
        <v>1</v>
      </c>
      <c r="BK70" s="55">
        <v>1</v>
      </c>
      <c r="BL70" s="55">
        <v>0</v>
      </c>
      <c r="BM70" s="55">
        <v>0</v>
      </c>
      <c r="BN70" s="55">
        <v>1</v>
      </c>
      <c r="BO70" s="55">
        <v>0</v>
      </c>
      <c r="BP70" s="55">
        <v>0</v>
      </c>
      <c r="BQ70" s="55">
        <v>1</v>
      </c>
      <c r="BR70" s="55">
        <v>0</v>
      </c>
      <c r="BS70" s="55">
        <v>0</v>
      </c>
      <c r="BT70" s="56">
        <v>43070</v>
      </c>
      <c r="BU70" s="56">
        <v>43070</v>
      </c>
      <c r="BX70" s="55" t="s">
        <v>66</v>
      </c>
      <c r="BZ70" s="55">
        <v>397.24470000000002</v>
      </c>
      <c r="CA70" s="55" t="s">
        <v>1419</v>
      </c>
      <c r="CB70" s="55" t="s">
        <v>1357</v>
      </c>
    </row>
    <row r="71" spans="1:80">
      <c r="A71" s="55" t="s">
        <v>1605</v>
      </c>
      <c r="B71" s="55">
        <v>3</v>
      </c>
      <c r="C71" s="55" t="s">
        <v>1606</v>
      </c>
      <c r="D71" s="55" t="s">
        <v>1607</v>
      </c>
      <c r="E71" s="55">
        <v>1</v>
      </c>
      <c r="F71" s="55">
        <v>1</v>
      </c>
      <c r="G71" s="56">
        <v>43091</v>
      </c>
      <c r="H71" s="56">
        <v>43091</v>
      </c>
      <c r="I71" s="56">
        <v>43091</v>
      </c>
      <c r="J71" s="55">
        <v>1</v>
      </c>
      <c r="K71" s="56">
        <v>43070</v>
      </c>
      <c r="W71" s="55" t="s">
        <v>1336</v>
      </c>
      <c r="X71" s="55" t="s">
        <v>1336</v>
      </c>
      <c r="Y71" s="55">
        <v>20</v>
      </c>
      <c r="AD71" s="55">
        <v>1000</v>
      </c>
      <c r="AE71" s="55" t="s">
        <v>1339</v>
      </c>
      <c r="AF71" s="55" t="s">
        <v>1352</v>
      </c>
      <c r="AG71" s="55" t="s">
        <v>1353</v>
      </c>
      <c r="AI71" s="55">
        <v>510</v>
      </c>
      <c r="AJ71" s="55" t="s">
        <v>1607</v>
      </c>
      <c r="AK71" s="55">
        <v>0</v>
      </c>
      <c r="AL71" s="55" t="s">
        <v>1486</v>
      </c>
      <c r="AN71" s="55">
        <v>1</v>
      </c>
      <c r="AR71" s="56">
        <v>42977</v>
      </c>
      <c r="AS71" s="57">
        <v>0.60692129629629632</v>
      </c>
      <c r="AT71" s="56">
        <v>44102</v>
      </c>
      <c r="AU71" s="57">
        <v>0.34511574074074075</v>
      </c>
      <c r="AV71" s="55" t="s">
        <v>1428</v>
      </c>
      <c r="AW71" s="55" t="s">
        <v>1494</v>
      </c>
      <c r="AX71" s="55" t="s">
        <v>1356</v>
      </c>
      <c r="AY71" s="55" t="s">
        <v>259</v>
      </c>
      <c r="AZ71" s="55">
        <v>2</v>
      </c>
      <c r="BA71" s="55">
        <v>3</v>
      </c>
      <c r="BB71" s="55">
        <v>1</v>
      </c>
      <c r="CB71" s="55" t="s">
        <v>1357</v>
      </c>
    </row>
    <row r="72" spans="1:80">
      <c r="A72" s="55" t="s">
        <v>1608</v>
      </c>
      <c r="B72" s="55">
        <v>3</v>
      </c>
      <c r="C72" s="55" t="s">
        <v>1609</v>
      </c>
      <c r="D72" s="55" t="s">
        <v>1610</v>
      </c>
      <c r="E72" s="55">
        <v>1</v>
      </c>
      <c r="F72" s="55">
        <v>1</v>
      </c>
      <c r="G72" s="56">
        <v>43091</v>
      </c>
      <c r="H72" s="56">
        <v>43091</v>
      </c>
      <c r="I72" s="56">
        <v>43091</v>
      </c>
      <c r="J72" s="55">
        <v>1</v>
      </c>
      <c r="K72" s="56">
        <v>43070</v>
      </c>
      <c r="W72" s="55" t="s">
        <v>1336</v>
      </c>
      <c r="X72" s="55" t="s">
        <v>1336</v>
      </c>
      <c r="Y72" s="55">
        <v>20</v>
      </c>
      <c r="AD72" s="55">
        <v>1000</v>
      </c>
      <c r="AE72" s="55" t="s">
        <v>1339</v>
      </c>
      <c r="AF72" s="55" t="s">
        <v>1352</v>
      </c>
      <c r="AG72" s="55" t="s">
        <v>1353</v>
      </c>
      <c r="AI72" s="55">
        <v>510</v>
      </c>
      <c r="AJ72" s="55" t="s">
        <v>1610</v>
      </c>
      <c r="AK72" s="55">
        <v>0</v>
      </c>
      <c r="AL72" s="55" t="s">
        <v>1486</v>
      </c>
      <c r="AN72" s="55">
        <v>2</v>
      </c>
      <c r="AR72" s="56">
        <v>42977</v>
      </c>
      <c r="AS72" s="57">
        <v>0.60728009259259264</v>
      </c>
      <c r="AT72" s="56">
        <v>44102</v>
      </c>
      <c r="AU72" s="57">
        <v>0.34511574074074075</v>
      </c>
      <c r="AV72" s="55" t="s">
        <v>1428</v>
      </c>
      <c r="AW72" s="55" t="s">
        <v>1494</v>
      </c>
      <c r="AX72" s="55" t="s">
        <v>1356</v>
      </c>
      <c r="AY72" s="55" t="s">
        <v>259</v>
      </c>
      <c r="AZ72" s="55">
        <v>2</v>
      </c>
      <c r="BA72" s="55">
        <v>3</v>
      </c>
      <c r="BB72" s="55">
        <v>1</v>
      </c>
      <c r="CB72" s="55" t="s">
        <v>1357</v>
      </c>
    </row>
    <row r="73" spans="1:80">
      <c r="A73" s="55" t="s">
        <v>1611</v>
      </c>
      <c r="B73" s="55">
        <v>3</v>
      </c>
      <c r="C73" s="55" t="s">
        <v>1612</v>
      </c>
      <c r="D73" s="55" t="s">
        <v>1613</v>
      </c>
      <c r="E73" s="55">
        <v>1</v>
      </c>
      <c r="F73" s="55">
        <v>1</v>
      </c>
      <c r="G73" s="56">
        <v>43091</v>
      </c>
      <c r="H73" s="56">
        <v>43091</v>
      </c>
      <c r="I73" s="56">
        <v>43091</v>
      </c>
      <c r="J73" s="55">
        <v>1</v>
      </c>
      <c r="K73" s="56">
        <v>43070</v>
      </c>
      <c r="W73" s="55" t="s">
        <v>1336</v>
      </c>
      <c r="X73" s="55" t="s">
        <v>1336</v>
      </c>
      <c r="Y73" s="55">
        <v>20</v>
      </c>
      <c r="AD73" s="55">
        <v>1000</v>
      </c>
      <c r="AE73" s="55" t="s">
        <v>1339</v>
      </c>
      <c r="AF73" s="55" t="s">
        <v>1352</v>
      </c>
      <c r="AG73" s="55" t="s">
        <v>1353</v>
      </c>
      <c r="AI73" s="55">
        <v>510</v>
      </c>
      <c r="AJ73" s="55" t="s">
        <v>1613</v>
      </c>
      <c r="AK73" s="55">
        <v>0</v>
      </c>
      <c r="AL73" s="55" t="s">
        <v>1486</v>
      </c>
      <c r="AN73" s="55">
        <v>3</v>
      </c>
      <c r="AR73" s="56">
        <v>42977</v>
      </c>
      <c r="AS73" s="57">
        <v>0.60843749999999996</v>
      </c>
      <c r="AT73" s="56">
        <v>44102</v>
      </c>
      <c r="AU73" s="57">
        <v>0.34511574074074075</v>
      </c>
      <c r="AV73" s="55" t="s">
        <v>1428</v>
      </c>
      <c r="AW73" s="55" t="s">
        <v>1494</v>
      </c>
      <c r="AX73" s="55" t="s">
        <v>1356</v>
      </c>
      <c r="AY73" s="55" t="s">
        <v>259</v>
      </c>
      <c r="AZ73" s="55">
        <v>2</v>
      </c>
      <c r="BA73" s="55">
        <v>3</v>
      </c>
      <c r="BB73" s="55">
        <v>1</v>
      </c>
      <c r="CB73" s="55" t="s">
        <v>1357</v>
      </c>
    </row>
    <row r="74" spans="1:80">
      <c r="A74" s="55" t="s">
        <v>1614</v>
      </c>
      <c r="B74" s="55">
        <v>3</v>
      </c>
      <c r="C74" s="55" t="s">
        <v>1615</v>
      </c>
      <c r="D74" s="55" t="s">
        <v>1616</v>
      </c>
      <c r="E74" s="55">
        <v>1</v>
      </c>
      <c r="F74" s="55">
        <v>1</v>
      </c>
      <c r="G74" s="56">
        <v>43091</v>
      </c>
      <c r="H74" s="56">
        <v>43091</v>
      </c>
      <c r="I74" s="56">
        <v>43091</v>
      </c>
      <c r="J74" s="55">
        <v>1</v>
      </c>
      <c r="K74" s="56">
        <v>43070</v>
      </c>
      <c r="W74" s="55" t="s">
        <v>1336</v>
      </c>
      <c r="X74" s="55" t="s">
        <v>1336</v>
      </c>
      <c r="Y74" s="55">
        <v>20</v>
      </c>
      <c r="AD74" s="55">
        <v>1000</v>
      </c>
      <c r="AE74" s="55" t="s">
        <v>1339</v>
      </c>
      <c r="AF74" s="55" t="s">
        <v>1352</v>
      </c>
      <c r="AG74" s="55" t="s">
        <v>1353</v>
      </c>
      <c r="AI74" s="55">
        <v>510</v>
      </c>
      <c r="AJ74" s="55" t="s">
        <v>1616</v>
      </c>
      <c r="AK74" s="55">
        <v>0</v>
      </c>
      <c r="AL74" s="55" t="s">
        <v>1486</v>
      </c>
      <c r="AN74" s="55">
        <v>4</v>
      </c>
      <c r="AR74" s="56">
        <v>42977</v>
      </c>
      <c r="AS74" s="57">
        <v>0.60905092592592591</v>
      </c>
      <c r="AT74" s="56">
        <v>44102</v>
      </c>
      <c r="AU74" s="57">
        <v>0.34511574074074075</v>
      </c>
      <c r="AV74" s="55" t="s">
        <v>1428</v>
      </c>
      <c r="AW74" s="55" t="s">
        <v>1494</v>
      </c>
      <c r="AX74" s="55" t="s">
        <v>1356</v>
      </c>
      <c r="AY74" s="55" t="s">
        <v>259</v>
      </c>
      <c r="AZ74" s="55">
        <v>2</v>
      </c>
      <c r="BA74" s="55">
        <v>3</v>
      </c>
      <c r="BB74" s="55">
        <v>1</v>
      </c>
      <c r="CB74" s="55" t="s">
        <v>1357</v>
      </c>
    </row>
    <row r="75" spans="1:80">
      <c r="A75" s="55" t="s">
        <v>1617</v>
      </c>
      <c r="B75" s="55">
        <v>3</v>
      </c>
      <c r="C75" s="55" t="s">
        <v>1618</v>
      </c>
      <c r="D75" s="55" t="s">
        <v>1619</v>
      </c>
      <c r="E75" s="55">
        <v>1</v>
      </c>
      <c r="F75" s="55">
        <v>1</v>
      </c>
      <c r="G75" s="56">
        <v>43091</v>
      </c>
      <c r="H75" s="56">
        <v>43091</v>
      </c>
      <c r="I75" s="56">
        <v>43091</v>
      </c>
      <c r="J75" s="55">
        <v>1</v>
      </c>
      <c r="K75" s="56">
        <v>43070</v>
      </c>
      <c r="W75" s="55" t="s">
        <v>1336</v>
      </c>
      <c r="X75" s="55" t="s">
        <v>1336</v>
      </c>
      <c r="Y75" s="55">
        <v>20</v>
      </c>
      <c r="AD75" s="55">
        <v>1000</v>
      </c>
      <c r="AE75" s="55" t="s">
        <v>1339</v>
      </c>
      <c r="AF75" s="55" t="s">
        <v>1352</v>
      </c>
      <c r="AG75" s="55" t="s">
        <v>1353</v>
      </c>
      <c r="AI75" s="55">
        <v>510</v>
      </c>
      <c r="AJ75" s="55" t="s">
        <v>1619</v>
      </c>
      <c r="AK75" s="55">
        <v>0</v>
      </c>
      <c r="AL75" s="55" t="s">
        <v>1486</v>
      </c>
      <c r="AN75" s="55">
        <v>5</v>
      </c>
      <c r="AR75" s="56">
        <v>42977</v>
      </c>
      <c r="AS75" s="57">
        <v>0.60961805555555559</v>
      </c>
      <c r="AT75" s="56">
        <v>44102</v>
      </c>
      <c r="AU75" s="57">
        <v>0.34511574074074075</v>
      </c>
      <c r="AV75" s="55" t="s">
        <v>1428</v>
      </c>
      <c r="AW75" s="55" t="s">
        <v>1494</v>
      </c>
      <c r="AX75" s="55" t="s">
        <v>1356</v>
      </c>
      <c r="AY75" s="55" t="s">
        <v>259</v>
      </c>
      <c r="AZ75" s="55">
        <v>2</v>
      </c>
      <c r="BA75" s="55">
        <v>3</v>
      </c>
      <c r="BB75" s="55">
        <v>1</v>
      </c>
      <c r="CB75" s="55" t="s">
        <v>1357</v>
      </c>
    </row>
    <row r="76" spans="1:80">
      <c r="A76" s="55" t="s">
        <v>1620</v>
      </c>
      <c r="B76" s="55">
        <v>3</v>
      </c>
      <c r="C76" s="55" t="s">
        <v>1621</v>
      </c>
      <c r="D76" s="55" t="s">
        <v>1622</v>
      </c>
      <c r="E76" s="55">
        <v>1</v>
      </c>
      <c r="F76" s="55">
        <v>1</v>
      </c>
      <c r="G76" s="56">
        <v>43091</v>
      </c>
      <c r="H76" s="56">
        <v>43091</v>
      </c>
      <c r="I76" s="56">
        <v>43091</v>
      </c>
      <c r="J76" s="55">
        <v>1</v>
      </c>
      <c r="K76" s="56">
        <v>43070</v>
      </c>
      <c r="W76" s="55" t="s">
        <v>1336</v>
      </c>
      <c r="X76" s="55" t="s">
        <v>1336</v>
      </c>
      <c r="Y76" s="55">
        <v>20</v>
      </c>
      <c r="AD76" s="55">
        <v>1000</v>
      </c>
      <c r="AE76" s="55" t="s">
        <v>1339</v>
      </c>
      <c r="AF76" s="55" t="s">
        <v>1352</v>
      </c>
      <c r="AG76" s="55" t="s">
        <v>1353</v>
      </c>
      <c r="AI76" s="55">
        <v>510</v>
      </c>
      <c r="AJ76" s="55" t="s">
        <v>1622</v>
      </c>
      <c r="AK76" s="55">
        <v>0</v>
      </c>
      <c r="AL76" s="55" t="s">
        <v>1486</v>
      </c>
      <c r="AN76" s="55">
        <v>1</v>
      </c>
      <c r="AR76" s="56">
        <v>42977</v>
      </c>
      <c r="AS76" s="57">
        <v>0.61032407407407407</v>
      </c>
      <c r="AT76" s="56">
        <v>44102</v>
      </c>
      <c r="AU76" s="57">
        <v>0.34511574074074075</v>
      </c>
      <c r="AV76" s="55" t="s">
        <v>1428</v>
      </c>
      <c r="AW76" s="55" t="s">
        <v>1494</v>
      </c>
      <c r="AX76" s="55" t="s">
        <v>1356</v>
      </c>
      <c r="AY76" s="55" t="s">
        <v>259</v>
      </c>
      <c r="AZ76" s="55">
        <v>2</v>
      </c>
      <c r="BA76" s="55">
        <v>3</v>
      </c>
      <c r="BB76" s="55">
        <v>1</v>
      </c>
      <c r="CB76" s="55" t="s">
        <v>1357</v>
      </c>
    </row>
    <row r="77" spans="1:80">
      <c r="A77" s="55" t="s">
        <v>1623</v>
      </c>
      <c r="B77" s="55">
        <v>3</v>
      </c>
      <c r="C77" s="55" t="s">
        <v>1624</v>
      </c>
      <c r="D77" s="55" t="s">
        <v>1625</v>
      </c>
      <c r="E77" s="55">
        <v>1</v>
      </c>
      <c r="F77" s="55">
        <v>1</v>
      </c>
      <c r="G77" s="56">
        <v>43091</v>
      </c>
      <c r="H77" s="56">
        <v>43091</v>
      </c>
      <c r="I77" s="56">
        <v>43091</v>
      </c>
      <c r="J77" s="55">
        <v>1</v>
      </c>
      <c r="K77" s="56">
        <v>43070</v>
      </c>
      <c r="W77" s="55" t="s">
        <v>1336</v>
      </c>
      <c r="X77" s="55" t="s">
        <v>1336</v>
      </c>
      <c r="Y77" s="55">
        <v>20</v>
      </c>
      <c r="AD77" s="55">
        <v>1000</v>
      </c>
      <c r="AE77" s="55" t="s">
        <v>1339</v>
      </c>
      <c r="AF77" s="55" t="s">
        <v>1352</v>
      </c>
      <c r="AG77" s="55" t="s">
        <v>1353</v>
      </c>
      <c r="AI77" s="55">
        <v>510</v>
      </c>
      <c r="AJ77" s="55" t="s">
        <v>1625</v>
      </c>
      <c r="AK77" s="55">
        <v>0</v>
      </c>
      <c r="AL77" s="55" t="s">
        <v>1486</v>
      </c>
      <c r="AN77" s="55">
        <v>2</v>
      </c>
      <c r="AR77" s="56">
        <v>42977</v>
      </c>
      <c r="AS77" s="57">
        <v>0.61089120370370364</v>
      </c>
      <c r="AT77" s="56">
        <v>44102</v>
      </c>
      <c r="AU77" s="57">
        <v>0.34511574074074075</v>
      </c>
      <c r="AV77" s="55" t="s">
        <v>1428</v>
      </c>
      <c r="AW77" s="55" t="s">
        <v>1494</v>
      </c>
      <c r="AX77" s="55" t="s">
        <v>1356</v>
      </c>
      <c r="AY77" s="55" t="s">
        <v>259</v>
      </c>
      <c r="AZ77" s="55">
        <v>2</v>
      </c>
      <c r="BA77" s="55">
        <v>3</v>
      </c>
      <c r="BB77" s="55">
        <v>1</v>
      </c>
      <c r="CB77" s="55" t="s">
        <v>1357</v>
      </c>
    </row>
    <row r="78" spans="1:80">
      <c r="A78" s="55" t="s">
        <v>1626</v>
      </c>
      <c r="B78" s="55">
        <v>3</v>
      </c>
      <c r="C78" s="55" t="s">
        <v>1627</v>
      </c>
      <c r="D78" s="55" t="s">
        <v>1628</v>
      </c>
      <c r="E78" s="55">
        <v>1</v>
      </c>
      <c r="F78" s="55">
        <v>1</v>
      </c>
      <c r="G78" s="56">
        <v>43091</v>
      </c>
      <c r="H78" s="56">
        <v>43091</v>
      </c>
      <c r="I78" s="56">
        <v>43091</v>
      </c>
      <c r="J78" s="55">
        <v>1</v>
      </c>
      <c r="K78" s="56">
        <v>43070</v>
      </c>
      <c r="W78" s="55" t="s">
        <v>1336</v>
      </c>
      <c r="X78" s="55" t="s">
        <v>1336</v>
      </c>
      <c r="Y78" s="55">
        <v>20</v>
      </c>
      <c r="AD78" s="55">
        <v>1000</v>
      </c>
      <c r="AE78" s="55" t="s">
        <v>1339</v>
      </c>
      <c r="AF78" s="55" t="s">
        <v>1352</v>
      </c>
      <c r="AG78" s="55" t="s">
        <v>1353</v>
      </c>
      <c r="AI78" s="55">
        <v>510</v>
      </c>
      <c r="AJ78" s="55" t="s">
        <v>1628</v>
      </c>
      <c r="AK78" s="55">
        <v>0</v>
      </c>
      <c r="AL78" s="55" t="s">
        <v>1486</v>
      </c>
      <c r="AN78" s="55">
        <v>3</v>
      </c>
      <c r="AR78" s="56">
        <v>42977</v>
      </c>
      <c r="AS78" s="57">
        <v>0.62913194444444442</v>
      </c>
      <c r="AT78" s="56">
        <v>44102</v>
      </c>
      <c r="AU78" s="57">
        <v>0.34511574074074075</v>
      </c>
      <c r="AV78" s="55" t="s">
        <v>1428</v>
      </c>
      <c r="AW78" s="55" t="s">
        <v>1494</v>
      </c>
      <c r="AX78" s="55" t="s">
        <v>1356</v>
      </c>
      <c r="AY78" s="55" t="s">
        <v>259</v>
      </c>
      <c r="AZ78" s="55">
        <v>2</v>
      </c>
      <c r="BA78" s="55">
        <v>3</v>
      </c>
      <c r="BB78" s="55">
        <v>1</v>
      </c>
      <c r="CB78" s="55" t="s">
        <v>1357</v>
      </c>
    </row>
    <row r="79" spans="1:80">
      <c r="A79" s="55" t="s">
        <v>1629</v>
      </c>
      <c r="B79" s="55">
        <v>3</v>
      </c>
      <c r="C79" s="55" t="s">
        <v>1139</v>
      </c>
      <c r="D79" s="55" t="s">
        <v>1630</v>
      </c>
      <c r="E79" s="55">
        <v>1</v>
      </c>
      <c r="F79" s="55">
        <v>56</v>
      </c>
      <c r="G79" s="56">
        <v>44484</v>
      </c>
      <c r="H79" s="56">
        <v>44484</v>
      </c>
      <c r="I79" s="56">
        <v>44484</v>
      </c>
      <c r="J79" s="55">
        <v>0</v>
      </c>
      <c r="W79" s="55" t="s">
        <v>1336</v>
      </c>
      <c r="X79" s="55" t="s">
        <v>1336</v>
      </c>
      <c r="Y79" s="55">
        <v>20</v>
      </c>
      <c r="AD79" s="55">
        <v>0</v>
      </c>
      <c r="AE79" s="55" t="s">
        <v>1339</v>
      </c>
      <c r="AF79" s="55" t="s">
        <v>1352</v>
      </c>
      <c r="AG79" s="55" t="s">
        <v>1353</v>
      </c>
      <c r="AI79" s="55">
        <v>510</v>
      </c>
      <c r="AJ79" s="55" t="s">
        <v>1630</v>
      </c>
      <c r="AK79" s="55">
        <v>0</v>
      </c>
      <c r="AL79" s="55" t="s">
        <v>1579</v>
      </c>
      <c r="AN79" s="55" t="s">
        <v>244</v>
      </c>
      <c r="AQ79" s="55" t="s">
        <v>1238</v>
      </c>
      <c r="AR79" s="56">
        <v>44461</v>
      </c>
      <c r="AS79" s="57">
        <v>0.63667824074074075</v>
      </c>
      <c r="AT79" s="56">
        <v>44461</v>
      </c>
      <c r="AU79" s="57">
        <v>0.6677777777777778</v>
      </c>
      <c r="AV79" s="55" t="s">
        <v>1355</v>
      </c>
      <c r="AW79" s="55" t="s">
        <v>1345</v>
      </c>
      <c r="AX79" s="55" t="s">
        <v>1346</v>
      </c>
      <c r="AZ79" s="55">
        <v>0</v>
      </c>
      <c r="BA79" s="55">
        <v>0</v>
      </c>
      <c r="BB79" s="55">
        <v>0</v>
      </c>
      <c r="BF79" s="55" t="s">
        <v>1418</v>
      </c>
      <c r="BG79" s="55">
        <v>4</v>
      </c>
      <c r="BH79" s="55" t="s">
        <v>48</v>
      </c>
      <c r="BI79" s="55" t="s">
        <v>244</v>
      </c>
      <c r="BJ79" s="55">
        <v>0</v>
      </c>
      <c r="BK79" s="55">
        <v>0</v>
      </c>
      <c r="BL79" s="55">
        <v>0</v>
      </c>
      <c r="BM79" s="55">
        <v>0</v>
      </c>
      <c r="BN79" s="55">
        <v>0</v>
      </c>
      <c r="BO79" s="55">
        <v>0</v>
      </c>
      <c r="BP79" s="55">
        <v>0</v>
      </c>
      <c r="BQ79" s="55">
        <v>0</v>
      </c>
      <c r="BR79" s="55">
        <v>0</v>
      </c>
      <c r="BS79" s="55">
        <v>0</v>
      </c>
      <c r="BZ79" s="55">
        <v>0</v>
      </c>
      <c r="CA79" s="55" t="s">
        <v>1419</v>
      </c>
      <c r="CB79" s="55" t="s">
        <v>1357</v>
      </c>
    </row>
    <row r="80" spans="1:80">
      <c r="A80" s="55" t="s">
        <v>1631</v>
      </c>
      <c r="B80" s="55">
        <v>3</v>
      </c>
      <c r="C80" s="55" t="s">
        <v>1632</v>
      </c>
      <c r="D80" s="55" t="s">
        <v>1633</v>
      </c>
      <c r="E80" s="55">
        <v>1</v>
      </c>
      <c r="F80" s="55">
        <v>52</v>
      </c>
      <c r="G80" s="56">
        <v>43390</v>
      </c>
      <c r="H80" s="56">
        <v>43390</v>
      </c>
      <c r="I80" s="56">
        <v>43390</v>
      </c>
      <c r="J80" s="55">
        <v>52</v>
      </c>
      <c r="K80" s="56">
        <v>43427</v>
      </c>
      <c r="W80" s="55" t="s">
        <v>1336</v>
      </c>
      <c r="X80" s="55" t="s">
        <v>1336</v>
      </c>
      <c r="Y80" s="55">
        <v>20</v>
      </c>
      <c r="AD80" s="55">
        <v>46</v>
      </c>
      <c r="AE80" s="55" t="s">
        <v>1339</v>
      </c>
      <c r="AF80" s="55" t="s">
        <v>1352</v>
      </c>
      <c r="AG80" s="55" t="s">
        <v>1353</v>
      </c>
      <c r="AI80" s="55">
        <v>510</v>
      </c>
      <c r="AJ80" s="55" t="s">
        <v>1633</v>
      </c>
      <c r="AK80" s="55">
        <v>0</v>
      </c>
      <c r="AL80" s="55" t="s">
        <v>1579</v>
      </c>
      <c r="AN80" s="55">
        <v>1</v>
      </c>
      <c r="AR80" s="56">
        <v>43361</v>
      </c>
      <c r="AS80" s="57">
        <v>0.45844907407407409</v>
      </c>
      <c r="AT80" s="56">
        <v>43428</v>
      </c>
      <c r="AU80" s="57">
        <v>0.3737037037037037</v>
      </c>
      <c r="AV80" s="55" t="s">
        <v>1355</v>
      </c>
      <c r="AW80" s="55" t="s">
        <v>1355</v>
      </c>
      <c r="AX80" s="55" t="s">
        <v>1356</v>
      </c>
      <c r="AY80" s="55" t="s">
        <v>98</v>
      </c>
      <c r="AZ80" s="55">
        <v>2</v>
      </c>
      <c r="BA80" s="55">
        <v>3</v>
      </c>
      <c r="BB80" s="55">
        <v>1</v>
      </c>
      <c r="CB80" s="55" t="s">
        <v>1357</v>
      </c>
    </row>
    <row r="81" spans="1:80">
      <c r="A81" s="55" t="s">
        <v>1634</v>
      </c>
      <c r="B81" s="55">
        <v>3</v>
      </c>
      <c r="C81" s="55" t="s">
        <v>1635</v>
      </c>
      <c r="D81" s="55" t="s">
        <v>1636</v>
      </c>
      <c r="E81" s="55">
        <v>1</v>
      </c>
      <c r="F81" s="55">
        <v>39</v>
      </c>
      <c r="G81" s="56">
        <v>42760</v>
      </c>
      <c r="H81" s="56">
        <v>42760</v>
      </c>
      <c r="I81" s="56">
        <v>42760</v>
      </c>
      <c r="J81" s="55">
        <v>39</v>
      </c>
      <c r="K81" s="56">
        <v>42896</v>
      </c>
      <c r="W81" s="55" t="s">
        <v>1336</v>
      </c>
      <c r="X81" s="55" t="s">
        <v>1336</v>
      </c>
      <c r="Y81" s="55">
        <v>20</v>
      </c>
      <c r="AD81" s="55">
        <v>25.64</v>
      </c>
      <c r="AE81" s="55" t="s">
        <v>1339</v>
      </c>
      <c r="AF81" s="55" t="s">
        <v>1352</v>
      </c>
      <c r="AG81" s="55" t="s">
        <v>1353</v>
      </c>
      <c r="AI81" s="55">
        <v>510</v>
      </c>
      <c r="AJ81" s="55" t="s">
        <v>1636</v>
      </c>
      <c r="AK81" s="55">
        <v>0</v>
      </c>
      <c r="AL81" s="55" t="s">
        <v>1579</v>
      </c>
      <c r="AN81" s="55" t="s">
        <v>244</v>
      </c>
      <c r="AR81" s="56">
        <v>42758</v>
      </c>
      <c r="AS81" s="57">
        <v>0.42525462962962962</v>
      </c>
      <c r="AT81" s="56">
        <v>42896</v>
      </c>
      <c r="AU81" s="57">
        <v>0.59516203703703707</v>
      </c>
      <c r="AV81" s="55" t="s">
        <v>1344</v>
      </c>
      <c r="AW81" s="55" t="s">
        <v>1345</v>
      </c>
      <c r="AX81" s="55" t="s">
        <v>1346</v>
      </c>
      <c r="AZ81" s="55">
        <v>0</v>
      </c>
      <c r="BA81" s="55">
        <v>0</v>
      </c>
      <c r="BB81" s="55">
        <v>0</v>
      </c>
      <c r="CB81" s="55" t="s">
        <v>1357</v>
      </c>
    </row>
    <row r="82" spans="1:80">
      <c r="A82" s="55" t="s">
        <v>1637</v>
      </c>
      <c r="B82" s="55">
        <v>3</v>
      </c>
      <c r="C82" s="55" t="s">
        <v>1638</v>
      </c>
      <c r="D82" s="55" t="s">
        <v>1639</v>
      </c>
      <c r="E82" s="55">
        <v>1</v>
      </c>
      <c r="F82" s="55">
        <v>13</v>
      </c>
      <c r="G82" s="56">
        <v>42762</v>
      </c>
      <c r="H82" s="56">
        <v>42762</v>
      </c>
      <c r="I82" s="56">
        <v>42762</v>
      </c>
      <c r="J82" s="55">
        <v>13</v>
      </c>
      <c r="K82" s="56">
        <v>43007</v>
      </c>
      <c r="W82" s="55" t="s">
        <v>1336</v>
      </c>
      <c r="X82" s="55" t="s">
        <v>1336</v>
      </c>
      <c r="Y82" s="55">
        <v>20</v>
      </c>
      <c r="AD82" s="55">
        <v>76.92</v>
      </c>
      <c r="AE82" s="55" t="s">
        <v>1339</v>
      </c>
      <c r="AF82" s="55" t="s">
        <v>1352</v>
      </c>
      <c r="AG82" s="55" t="s">
        <v>1353</v>
      </c>
      <c r="AI82" s="55">
        <v>510</v>
      </c>
      <c r="AJ82" s="55" t="s">
        <v>1639</v>
      </c>
      <c r="AK82" s="55">
        <v>0</v>
      </c>
      <c r="AL82" s="55" t="s">
        <v>1579</v>
      </c>
      <c r="AN82" s="55" t="s">
        <v>244</v>
      </c>
      <c r="AR82" s="56">
        <v>42758</v>
      </c>
      <c r="AS82" s="57">
        <v>0.42576388888888889</v>
      </c>
      <c r="AT82" s="56">
        <v>43007</v>
      </c>
      <c r="AU82" s="57">
        <v>0.62987268518518513</v>
      </c>
      <c r="AV82" s="55" t="s">
        <v>1344</v>
      </c>
      <c r="AW82" s="55" t="s">
        <v>1345</v>
      </c>
      <c r="AX82" s="55" t="s">
        <v>1346</v>
      </c>
      <c r="AZ82" s="55">
        <v>0</v>
      </c>
      <c r="BA82" s="55">
        <v>0</v>
      </c>
      <c r="BB82" s="55">
        <v>0</v>
      </c>
      <c r="CB82" s="55" t="s">
        <v>1357</v>
      </c>
    </row>
    <row r="83" spans="1:80">
      <c r="A83" s="55" t="s">
        <v>1640</v>
      </c>
      <c r="B83" s="55">
        <v>3</v>
      </c>
      <c r="C83" s="55" t="s">
        <v>1140</v>
      </c>
      <c r="D83" s="55" t="s">
        <v>1641</v>
      </c>
      <c r="E83" s="55">
        <v>1</v>
      </c>
      <c r="F83" s="55">
        <v>14</v>
      </c>
      <c r="G83" s="56">
        <v>44484</v>
      </c>
      <c r="H83" s="56">
        <v>44484</v>
      </c>
      <c r="I83" s="56">
        <v>44484</v>
      </c>
      <c r="J83" s="55">
        <v>0</v>
      </c>
      <c r="W83" s="55" t="s">
        <v>1336</v>
      </c>
      <c r="X83" s="55" t="s">
        <v>1336</v>
      </c>
      <c r="Y83" s="55">
        <v>20</v>
      </c>
      <c r="AD83" s="55">
        <v>0</v>
      </c>
      <c r="AE83" s="55" t="s">
        <v>1339</v>
      </c>
      <c r="AF83" s="55" t="s">
        <v>1352</v>
      </c>
      <c r="AG83" s="55" t="s">
        <v>1353</v>
      </c>
      <c r="AI83" s="55">
        <v>510</v>
      </c>
      <c r="AJ83" s="55" t="s">
        <v>1641</v>
      </c>
      <c r="AK83" s="55">
        <v>0</v>
      </c>
      <c r="AL83" s="55" t="s">
        <v>1579</v>
      </c>
      <c r="AN83" s="55" t="s">
        <v>244</v>
      </c>
      <c r="AQ83" s="55" t="s">
        <v>1238</v>
      </c>
      <c r="AR83" s="56">
        <v>44461</v>
      </c>
      <c r="AS83" s="57">
        <v>0.63702546296296292</v>
      </c>
      <c r="AT83" s="56">
        <v>44461</v>
      </c>
      <c r="AU83" s="57">
        <v>0.6677777777777778</v>
      </c>
      <c r="AV83" s="55" t="s">
        <v>1355</v>
      </c>
      <c r="AW83" s="55" t="s">
        <v>1345</v>
      </c>
      <c r="AX83" s="55" t="s">
        <v>1346</v>
      </c>
      <c r="AZ83" s="55">
        <v>0</v>
      </c>
      <c r="BA83" s="55">
        <v>0</v>
      </c>
      <c r="BB83" s="55">
        <v>0</v>
      </c>
      <c r="BF83" s="55" t="s">
        <v>1418</v>
      </c>
      <c r="BG83" s="55">
        <v>4</v>
      </c>
      <c r="BH83" s="55" t="s">
        <v>48</v>
      </c>
      <c r="BI83" s="55" t="s">
        <v>244</v>
      </c>
      <c r="BJ83" s="55">
        <v>0</v>
      </c>
      <c r="BK83" s="55">
        <v>0</v>
      </c>
      <c r="BL83" s="55">
        <v>0</v>
      </c>
      <c r="BM83" s="55">
        <v>0</v>
      </c>
      <c r="BN83" s="55">
        <v>0</v>
      </c>
      <c r="BO83" s="55">
        <v>0</v>
      </c>
      <c r="BP83" s="55">
        <v>0</v>
      </c>
      <c r="BQ83" s="55">
        <v>0</v>
      </c>
      <c r="BR83" s="55">
        <v>0</v>
      </c>
      <c r="BS83" s="55">
        <v>0</v>
      </c>
      <c r="BZ83" s="55">
        <v>0</v>
      </c>
      <c r="CA83" s="55" t="s">
        <v>1419</v>
      </c>
      <c r="CB83" s="55" t="s">
        <v>1357</v>
      </c>
    </row>
    <row r="84" spans="1:80">
      <c r="A84" s="55" t="s">
        <v>1642</v>
      </c>
      <c r="B84" s="55">
        <v>3</v>
      </c>
      <c r="C84" s="55" t="s">
        <v>1643</v>
      </c>
      <c r="D84" s="55" t="s">
        <v>1644</v>
      </c>
      <c r="E84" s="55">
        <v>1</v>
      </c>
      <c r="F84" s="55">
        <v>39</v>
      </c>
      <c r="G84" s="56">
        <v>43390</v>
      </c>
      <c r="H84" s="56">
        <v>43390</v>
      </c>
      <c r="I84" s="56">
        <v>43390</v>
      </c>
      <c r="J84" s="55">
        <v>39</v>
      </c>
      <c r="K84" s="56">
        <v>43425</v>
      </c>
      <c r="W84" s="55" t="s">
        <v>1336</v>
      </c>
      <c r="X84" s="55" t="s">
        <v>1336</v>
      </c>
      <c r="Y84" s="55">
        <v>20</v>
      </c>
      <c r="AD84" s="55">
        <v>35</v>
      </c>
      <c r="AE84" s="55" t="s">
        <v>1339</v>
      </c>
      <c r="AF84" s="55" t="s">
        <v>1352</v>
      </c>
      <c r="AG84" s="55" t="s">
        <v>1353</v>
      </c>
      <c r="AI84" s="55">
        <v>510</v>
      </c>
      <c r="AJ84" s="55" t="s">
        <v>1644</v>
      </c>
      <c r="AK84" s="55">
        <v>0</v>
      </c>
      <c r="AL84" s="55" t="s">
        <v>1579</v>
      </c>
      <c r="AN84" s="55">
        <v>1</v>
      </c>
      <c r="AR84" s="56">
        <v>43361</v>
      </c>
      <c r="AS84" s="57">
        <v>0.45899305555555553</v>
      </c>
      <c r="AT84" s="56">
        <v>43428</v>
      </c>
      <c r="AU84" s="57">
        <v>0.37371527777777774</v>
      </c>
      <c r="AV84" s="55" t="s">
        <v>1355</v>
      </c>
      <c r="AW84" s="55" t="s">
        <v>1355</v>
      </c>
      <c r="AX84" s="55" t="s">
        <v>1356</v>
      </c>
      <c r="AY84" s="55" t="s">
        <v>98</v>
      </c>
      <c r="AZ84" s="55">
        <v>2</v>
      </c>
      <c r="BA84" s="55">
        <v>3</v>
      </c>
      <c r="BB84" s="55">
        <v>1</v>
      </c>
      <c r="CB84" s="55" t="s">
        <v>1357</v>
      </c>
    </row>
    <row r="85" spans="1:80">
      <c r="A85" s="55" t="s">
        <v>1645</v>
      </c>
      <c r="B85" s="55">
        <v>3</v>
      </c>
      <c r="C85" s="55" t="s">
        <v>1646</v>
      </c>
      <c r="D85" s="55" t="s">
        <v>1647</v>
      </c>
      <c r="E85" s="55">
        <v>1</v>
      </c>
      <c r="F85" s="55">
        <v>39</v>
      </c>
      <c r="G85" s="56">
        <v>42765</v>
      </c>
      <c r="H85" s="56">
        <v>42765</v>
      </c>
      <c r="I85" s="56">
        <v>42765</v>
      </c>
      <c r="J85" s="55">
        <v>39</v>
      </c>
      <c r="K85" s="56">
        <v>42896</v>
      </c>
      <c r="W85" s="55" t="s">
        <v>1336</v>
      </c>
      <c r="X85" s="55" t="s">
        <v>1336</v>
      </c>
      <c r="Y85" s="55">
        <v>20</v>
      </c>
      <c r="AD85" s="55">
        <v>25.64</v>
      </c>
      <c r="AE85" s="55" t="s">
        <v>1339</v>
      </c>
      <c r="AF85" s="55" t="s">
        <v>1352</v>
      </c>
      <c r="AG85" s="55" t="s">
        <v>1353</v>
      </c>
      <c r="AI85" s="55">
        <v>510</v>
      </c>
      <c r="AJ85" s="55" t="s">
        <v>1647</v>
      </c>
      <c r="AK85" s="55">
        <v>0</v>
      </c>
      <c r="AL85" s="55" t="s">
        <v>1579</v>
      </c>
      <c r="AN85" s="55" t="s">
        <v>244</v>
      </c>
      <c r="AR85" s="56">
        <v>42758</v>
      </c>
      <c r="AS85" s="57">
        <v>0.42618055555555556</v>
      </c>
      <c r="AT85" s="56">
        <v>42896</v>
      </c>
      <c r="AU85" s="57">
        <v>0.59516203703703707</v>
      </c>
      <c r="AV85" s="55" t="s">
        <v>1344</v>
      </c>
      <c r="AW85" s="55" t="s">
        <v>1345</v>
      </c>
      <c r="AX85" s="55" t="s">
        <v>1346</v>
      </c>
      <c r="AZ85" s="55">
        <v>0</v>
      </c>
      <c r="BA85" s="55">
        <v>0</v>
      </c>
      <c r="BB85" s="55">
        <v>0</v>
      </c>
      <c r="CB85" s="55" t="s">
        <v>1357</v>
      </c>
    </row>
    <row r="86" spans="1:80">
      <c r="A86" s="55" t="s">
        <v>1648</v>
      </c>
      <c r="B86" s="55">
        <v>3</v>
      </c>
      <c r="C86" s="55" t="s">
        <v>1649</v>
      </c>
      <c r="D86" s="55" t="s">
        <v>1650</v>
      </c>
      <c r="E86" s="55">
        <v>1</v>
      </c>
      <c r="F86" s="55">
        <v>39</v>
      </c>
      <c r="G86" s="56">
        <v>43390</v>
      </c>
      <c r="H86" s="56">
        <v>43390</v>
      </c>
      <c r="I86" s="56">
        <v>43390</v>
      </c>
      <c r="J86" s="55">
        <v>39</v>
      </c>
      <c r="K86" s="56">
        <v>43427</v>
      </c>
      <c r="W86" s="55" t="s">
        <v>1336</v>
      </c>
      <c r="X86" s="55" t="s">
        <v>1336</v>
      </c>
      <c r="Y86" s="55">
        <v>20</v>
      </c>
      <c r="AD86" s="55">
        <v>36</v>
      </c>
      <c r="AE86" s="55" t="s">
        <v>1339</v>
      </c>
      <c r="AF86" s="55" t="s">
        <v>1352</v>
      </c>
      <c r="AG86" s="55" t="s">
        <v>1353</v>
      </c>
      <c r="AI86" s="55">
        <v>510</v>
      </c>
      <c r="AJ86" s="55" t="s">
        <v>1650</v>
      </c>
      <c r="AK86" s="55">
        <v>0</v>
      </c>
      <c r="AL86" s="55" t="s">
        <v>1579</v>
      </c>
      <c r="AN86" s="55">
        <v>1</v>
      </c>
      <c r="AR86" s="56">
        <v>43361</v>
      </c>
      <c r="AS86" s="57">
        <v>0.45965277777777774</v>
      </c>
      <c r="AT86" s="56">
        <v>43428</v>
      </c>
      <c r="AU86" s="57">
        <v>0.37371527777777774</v>
      </c>
      <c r="AV86" s="55" t="s">
        <v>1355</v>
      </c>
      <c r="AW86" s="55" t="s">
        <v>1355</v>
      </c>
      <c r="AX86" s="55" t="s">
        <v>1356</v>
      </c>
      <c r="AY86" s="55" t="s">
        <v>98</v>
      </c>
      <c r="AZ86" s="55">
        <v>2</v>
      </c>
      <c r="BA86" s="55">
        <v>3</v>
      </c>
      <c r="BB86" s="55">
        <v>1</v>
      </c>
      <c r="CB86" s="55" t="s">
        <v>1357</v>
      </c>
    </row>
    <row r="87" spans="1:80">
      <c r="A87" s="55" t="s">
        <v>1651</v>
      </c>
      <c r="B87" s="55">
        <v>3</v>
      </c>
      <c r="C87" s="55" t="s">
        <v>1652</v>
      </c>
      <c r="D87" s="55" t="s">
        <v>1653</v>
      </c>
      <c r="E87" s="55">
        <v>1</v>
      </c>
      <c r="F87" s="55">
        <v>39</v>
      </c>
      <c r="G87" s="56">
        <v>42765</v>
      </c>
      <c r="H87" s="56">
        <v>42765</v>
      </c>
      <c r="I87" s="56">
        <v>42765</v>
      </c>
      <c r="J87" s="55">
        <v>39</v>
      </c>
      <c r="K87" s="56">
        <v>42896</v>
      </c>
      <c r="W87" s="55" t="s">
        <v>1336</v>
      </c>
      <c r="X87" s="55" t="s">
        <v>1336</v>
      </c>
      <c r="Y87" s="55">
        <v>20</v>
      </c>
      <c r="AD87" s="55">
        <v>25.64</v>
      </c>
      <c r="AE87" s="55" t="s">
        <v>1339</v>
      </c>
      <c r="AF87" s="55" t="s">
        <v>1352</v>
      </c>
      <c r="AG87" s="55" t="s">
        <v>1353</v>
      </c>
      <c r="AI87" s="55">
        <v>510</v>
      </c>
      <c r="AJ87" s="55" t="s">
        <v>1653</v>
      </c>
      <c r="AK87" s="55">
        <v>0</v>
      </c>
      <c r="AL87" s="55" t="s">
        <v>1579</v>
      </c>
      <c r="AN87" s="55" t="s">
        <v>244</v>
      </c>
      <c r="AR87" s="56">
        <v>42758</v>
      </c>
      <c r="AS87" s="57">
        <v>0.42659722222222224</v>
      </c>
      <c r="AT87" s="56">
        <v>42896</v>
      </c>
      <c r="AU87" s="57">
        <v>0.59446759259259263</v>
      </c>
      <c r="AV87" s="55" t="s">
        <v>1344</v>
      </c>
      <c r="AW87" s="55" t="s">
        <v>1345</v>
      </c>
      <c r="AX87" s="55" t="s">
        <v>1346</v>
      </c>
      <c r="AZ87" s="55">
        <v>0</v>
      </c>
      <c r="BA87" s="55">
        <v>0</v>
      </c>
      <c r="BB87" s="55">
        <v>0</v>
      </c>
      <c r="CB87" s="55" t="s">
        <v>1357</v>
      </c>
    </row>
    <row r="88" spans="1:80">
      <c r="A88" s="55" t="s">
        <v>1654</v>
      </c>
      <c r="B88" s="55">
        <v>3</v>
      </c>
      <c r="C88" s="55" t="s">
        <v>1655</v>
      </c>
      <c r="D88" s="55" t="s">
        <v>1656</v>
      </c>
      <c r="E88" s="55">
        <v>1</v>
      </c>
      <c r="F88" s="55">
        <v>1</v>
      </c>
      <c r="G88" s="56">
        <v>43763</v>
      </c>
      <c r="H88" s="56">
        <v>43763</v>
      </c>
      <c r="I88" s="56">
        <v>43763</v>
      </c>
      <c r="J88" s="55">
        <v>1</v>
      </c>
      <c r="K88" s="56">
        <v>43811</v>
      </c>
      <c r="W88" s="55" t="s">
        <v>1336</v>
      </c>
      <c r="X88" s="55" t="s">
        <v>1336</v>
      </c>
      <c r="Y88" s="55">
        <v>20</v>
      </c>
      <c r="AD88" s="55">
        <v>0</v>
      </c>
      <c r="AE88" s="55" t="s">
        <v>1339</v>
      </c>
      <c r="AF88" s="55" t="s">
        <v>1352</v>
      </c>
      <c r="AG88" s="55" t="s">
        <v>1353</v>
      </c>
      <c r="AI88" s="55">
        <v>510</v>
      </c>
      <c r="AJ88" s="55" t="s">
        <v>1656</v>
      </c>
      <c r="AK88" s="55">
        <v>0</v>
      </c>
      <c r="AL88" s="55" t="s">
        <v>1657</v>
      </c>
      <c r="AN88" s="55" t="s">
        <v>244</v>
      </c>
      <c r="AQ88" s="55" t="s">
        <v>1658</v>
      </c>
      <c r="AR88" s="56">
        <v>43760</v>
      </c>
      <c r="AS88" s="57">
        <v>0.66003472222222226</v>
      </c>
      <c r="AT88" s="56">
        <v>44102</v>
      </c>
      <c r="AU88" s="57">
        <v>0.34511574074074075</v>
      </c>
      <c r="AV88" s="55" t="s">
        <v>1355</v>
      </c>
      <c r="AW88" s="55" t="s">
        <v>1494</v>
      </c>
      <c r="AX88" s="55" t="s">
        <v>1356</v>
      </c>
      <c r="AY88" s="55" t="s">
        <v>259</v>
      </c>
      <c r="AZ88" s="55">
        <v>2</v>
      </c>
      <c r="BA88" s="55">
        <v>3</v>
      </c>
      <c r="BB88" s="55">
        <v>1</v>
      </c>
      <c r="CB88" s="55" t="s">
        <v>1357</v>
      </c>
    </row>
    <row r="89" spans="1:80">
      <c r="A89" s="55" t="s">
        <v>1659</v>
      </c>
      <c r="B89" s="55">
        <v>3</v>
      </c>
      <c r="C89" s="55" t="s">
        <v>318</v>
      </c>
      <c r="D89" s="55" t="s">
        <v>449</v>
      </c>
      <c r="E89" s="55">
        <v>1</v>
      </c>
      <c r="F89" s="55">
        <v>5</v>
      </c>
      <c r="G89" s="56">
        <v>44284</v>
      </c>
      <c r="H89" s="56">
        <v>44284</v>
      </c>
      <c r="I89" s="56">
        <v>44284</v>
      </c>
      <c r="J89" s="55">
        <v>5</v>
      </c>
      <c r="K89" s="56">
        <v>44323</v>
      </c>
      <c r="W89" s="55" t="s">
        <v>1336</v>
      </c>
      <c r="X89" s="55" t="s">
        <v>1336</v>
      </c>
      <c r="Y89" s="55">
        <v>20</v>
      </c>
      <c r="AD89" s="55">
        <v>0</v>
      </c>
      <c r="AE89" s="55" t="s">
        <v>1339</v>
      </c>
      <c r="AF89" s="55" t="s">
        <v>1352</v>
      </c>
      <c r="AG89" s="55" t="s">
        <v>1353</v>
      </c>
      <c r="AI89" s="55">
        <v>510</v>
      </c>
      <c r="AJ89" s="55" t="s">
        <v>449</v>
      </c>
      <c r="AK89" s="55">
        <v>0</v>
      </c>
      <c r="AL89" s="55" t="s">
        <v>1579</v>
      </c>
      <c r="AN89" s="55" t="s">
        <v>244</v>
      </c>
      <c r="AQ89" s="55" t="s">
        <v>1238</v>
      </c>
      <c r="AR89" s="56">
        <v>44277</v>
      </c>
      <c r="AS89" s="57">
        <v>0.51733796296296297</v>
      </c>
      <c r="AT89" s="56">
        <v>44376</v>
      </c>
      <c r="AU89" s="57">
        <v>0.53991898148148143</v>
      </c>
      <c r="AV89" s="55" t="s">
        <v>1355</v>
      </c>
      <c r="AW89" s="55" t="s">
        <v>1355</v>
      </c>
      <c r="AX89" s="55" t="s">
        <v>1490</v>
      </c>
      <c r="AY89" s="55" t="s">
        <v>98</v>
      </c>
      <c r="AZ89" s="55">
        <v>3</v>
      </c>
      <c r="BA89" s="55" t="s">
        <v>1347</v>
      </c>
      <c r="BB89" s="55">
        <v>1</v>
      </c>
      <c r="CB89" s="55" t="s">
        <v>1357</v>
      </c>
    </row>
    <row r="90" spans="1:80">
      <c r="A90" s="55" t="s">
        <v>1660</v>
      </c>
      <c r="B90" s="55">
        <v>3</v>
      </c>
      <c r="C90" s="55" t="s">
        <v>1661</v>
      </c>
      <c r="D90" s="55" t="s">
        <v>1662</v>
      </c>
      <c r="E90" s="55">
        <v>1</v>
      </c>
      <c r="F90" s="55">
        <v>8</v>
      </c>
      <c r="G90" s="56">
        <v>43360</v>
      </c>
      <c r="H90" s="56">
        <v>43360</v>
      </c>
      <c r="I90" s="56">
        <v>43360</v>
      </c>
      <c r="J90" s="55">
        <v>8</v>
      </c>
      <c r="K90" s="56">
        <v>43336</v>
      </c>
      <c r="W90" s="55" t="s">
        <v>1336</v>
      </c>
      <c r="X90" s="55" t="s">
        <v>1336</v>
      </c>
      <c r="Y90" s="55">
        <v>20</v>
      </c>
      <c r="AD90" s="55">
        <v>56</v>
      </c>
      <c r="AE90" s="55" t="s">
        <v>1339</v>
      </c>
      <c r="AF90" s="55" t="s">
        <v>1352</v>
      </c>
      <c r="AG90" s="55" t="s">
        <v>1353</v>
      </c>
      <c r="AI90" s="55">
        <v>510</v>
      </c>
      <c r="AJ90" s="55" t="s">
        <v>1662</v>
      </c>
      <c r="AK90" s="55">
        <v>0</v>
      </c>
      <c r="AL90" s="55" t="s">
        <v>1579</v>
      </c>
      <c r="AN90" s="55">
        <v>1</v>
      </c>
      <c r="AR90" s="56">
        <v>43318</v>
      </c>
      <c r="AS90" s="57">
        <v>0.52796296296296297</v>
      </c>
      <c r="AT90" s="56">
        <v>43337</v>
      </c>
      <c r="AU90" s="57">
        <v>0.64149305555555558</v>
      </c>
      <c r="AV90" s="55" t="s">
        <v>1355</v>
      </c>
      <c r="AW90" s="55" t="s">
        <v>1355</v>
      </c>
      <c r="AX90" s="55" t="s">
        <v>1356</v>
      </c>
      <c r="AY90" s="55" t="s">
        <v>98</v>
      </c>
      <c r="AZ90" s="55">
        <v>2</v>
      </c>
      <c r="BA90" s="55">
        <v>3</v>
      </c>
      <c r="BB90" s="55">
        <v>1</v>
      </c>
      <c r="CB90" s="55" t="s">
        <v>1357</v>
      </c>
    </row>
    <row r="91" spans="1:80">
      <c r="A91" s="55" t="s">
        <v>1663</v>
      </c>
      <c r="B91" s="55">
        <v>3</v>
      </c>
      <c r="C91" s="55" t="s">
        <v>1664</v>
      </c>
      <c r="D91" s="55" t="s">
        <v>1665</v>
      </c>
      <c r="E91" s="55">
        <v>1</v>
      </c>
      <c r="F91" s="55">
        <v>2</v>
      </c>
      <c r="G91" s="56">
        <v>43420</v>
      </c>
      <c r="H91" s="56">
        <v>43420</v>
      </c>
      <c r="I91" s="56">
        <v>43420</v>
      </c>
      <c r="J91" s="55">
        <v>2</v>
      </c>
      <c r="K91" s="56">
        <v>43420</v>
      </c>
      <c r="W91" s="55" t="s">
        <v>1336</v>
      </c>
      <c r="X91" s="55" t="s">
        <v>1336</v>
      </c>
      <c r="Y91" s="55">
        <v>20</v>
      </c>
      <c r="AD91" s="55">
        <v>500</v>
      </c>
      <c r="AE91" s="55" t="s">
        <v>1339</v>
      </c>
      <c r="AF91" s="55" t="s">
        <v>1352</v>
      </c>
      <c r="AG91" s="55" t="s">
        <v>1353</v>
      </c>
      <c r="AI91" s="55">
        <v>510</v>
      </c>
      <c r="AJ91" s="55" t="s">
        <v>1665</v>
      </c>
      <c r="AK91" s="55">
        <v>0</v>
      </c>
      <c r="AL91" s="55" t="s">
        <v>1579</v>
      </c>
      <c r="AN91" s="55">
        <v>1</v>
      </c>
      <c r="AR91" s="56">
        <v>43416</v>
      </c>
      <c r="AS91" s="57">
        <v>0.63024305555555549</v>
      </c>
      <c r="AT91" s="56">
        <v>43428</v>
      </c>
      <c r="AU91" s="57">
        <v>0.37371527777777774</v>
      </c>
      <c r="AV91" s="55" t="s">
        <v>1355</v>
      </c>
      <c r="AW91" s="55" t="s">
        <v>1355</v>
      </c>
      <c r="AX91" s="55" t="s">
        <v>1356</v>
      </c>
      <c r="AY91" s="55" t="s">
        <v>98</v>
      </c>
      <c r="AZ91" s="55">
        <v>2</v>
      </c>
      <c r="BA91" s="55">
        <v>3</v>
      </c>
      <c r="BB91" s="55">
        <v>1</v>
      </c>
      <c r="CB91" s="55" t="s">
        <v>1357</v>
      </c>
    </row>
    <row r="92" spans="1:80">
      <c r="A92" s="55" t="s">
        <v>1666</v>
      </c>
      <c r="B92" s="55">
        <v>3</v>
      </c>
      <c r="C92" s="55" t="s">
        <v>1667</v>
      </c>
      <c r="D92" s="55" t="s">
        <v>1668</v>
      </c>
      <c r="E92" s="55">
        <v>1</v>
      </c>
      <c r="F92" s="55">
        <v>7</v>
      </c>
      <c r="G92" s="56">
        <v>43419</v>
      </c>
      <c r="H92" s="56">
        <v>43419</v>
      </c>
      <c r="I92" s="56">
        <v>43419</v>
      </c>
      <c r="J92" s="55">
        <v>7</v>
      </c>
      <c r="K92" s="56">
        <v>43425</v>
      </c>
      <c r="W92" s="55" t="s">
        <v>1336</v>
      </c>
      <c r="X92" s="55" t="s">
        <v>1336</v>
      </c>
      <c r="Y92" s="55">
        <v>20</v>
      </c>
      <c r="AD92" s="55">
        <v>142.8571</v>
      </c>
      <c r="AE92" s="55" t="s">
        <v>1339</v>
      </c>
      <c r="AF92" s="55" t="s">
        <v>1352</v>
      </c>
      <c r="AG92" s="55" t="s">
        <v>1353</v>
      </c>
      <c r="AI92" s="55">
        <v>510</v>
      </c>
      <c r="AJ92" s="55" t="s">
        <v>1668</v>
      </c>
      <c r="AK92" s="55">
        <v>0</v>
      </c>
      <c r="AL92" s="55" t="s">
        <v>1579</v>
      </c>
      <c r="AN92" s="55">
        <v>1</v>
      </c>
      <c r="AR92" s="56">
        <v>43403</v>
      </c>
      <c r="AS92" s="57">
        <v>0.43886574074074075</v>
      </c>
      <c r="AT92" s="56">
        <v>43428</v>
      </c>
      <c r="AU92" s="57">
        <v>0.37371527777777774</v>
      </c>
      <c r="AV92" s="55" t="s">
        <v>1355</v>
      </c>
      <c r="AW92" s="55" t="s">
        <v>1355</v>
      </c>
      <c r="AX92" s="55" t="s">
        <v>1356</v>
      </c>
      <c r="AY92" s="55" t="s">
        <v>98</v>
      </c>
      <c r="AZ92" s="55">
        <v>2</v>
      </c>
      <c r="BA92" s="55">
        <v>3</v>
      </c>
      <c r="BB92" s="55">
        <v>1</v>
      </c>
      <c r="CB92" s="55" t="s">
        <v>1357</v>
      </c>
    </row>
    <row r="93" spans="1:80">
      <c r="A93" s="55" t="s">
        <v>1669</v>
      </c>
      <c r="B93" s="55">
        <v>3</v>
      </c>
      <c r="C93" s="55" t="s">
        <v>1670</v>
      </c>
      <c r="D93" s="55" t="s">
        <v>1671</v>
      </c>
      <c r="E93" s="55">
        <v>1</v>
      </c>
      <c r="F93" s="55">
        <v>10</v>
      </c>
      <c r="G93" s="56">
        <v>43675</v>
      </c>
      <c r="H93" s="56">
        <v>43675</v>
      </c>
      <c r="I93" s="56">
        <v>43675</v>
      </c>
      <c r="J93" s="55">
        <v>10</v>
      </c>
      <c r="K93" s="56">
        <v>43704</v>
      </c>
      <c r="W93" s="55" t="s">
        <v>1336</v>
      </c>
      <c r="X93" s="55" t="s">
        <v>1336</v>
      </c>
      <c r="Y93" s="55">
        <v>20</v>
      </c>
      <c r="AD93" s="55">
        <v>0</v>
      </c>
      <c r="AE93" s="55" t="s">
        <v>1339</v>
      </c>
      <c r="AF93" s="55" t="s">
        <v>1352</v>
      </c>
      <c r="AG93" s="55" t="s">
        <v>1353</v>
      </c>
      <c r="AI93" s="55">
        <v>510</v>
      </c>
      <c r="AJ93" s="55" t="s">
        <v>1671</v>
      </c>
      <c r="AK93" s="55">
        <v>0</v>
      </c>
      <c r="AL93" s="55" t="s">
        <v>1579</v>
      </c>
      <c r="AN93" s="55">
        <v>1</v>
      </c>
      <c r="AQ93" s="55" t="s">
        <v>1238</v>
      </c>
      <c r="AR93" s="56">
        <v>43671</v>
      </c>
      <c r="AS93" s="57">
        <v>0.36400462962962959</v>
      </c>
      <c r="AT93" s="56">
        <v>43707</v>
      </c>
      <c r="AU93" s="57">
        <v>0.71984953703703702</v>
      </c>
      <c r="AV93" s="55" t="s">
        <v>1355</v>
      </c>
      <c r="AW93" s="55" t="s">
        <v>1355</v>
      </c>
      <c r="AX93" s="55" t="s">
        <v>1356</v>
      </c>
      <c r="AY93" s="55" t="s">
        <v>98</v>
      </c>
      <c r="AZ93" s="55">
        <v>2</v>
      </c>
      <c r="BA93" s="55">
        <v>3</v>
      </c>
      <c r="BB93" s="55">
        <v>1</v>
      </c>
      <c r="CB93" s="55" t="s">
        <v>1357</v>
      </c>
    </row>
    <row r="94" spans="1:80">
      <c r="A94" s="55" t="s">
        <v>1672</v>
      </c>
      <c r="B94" s="55">
        <v>3</v>
      </c>
      <c r="C94" s="55" t="s">
        <v>1673</v>
      </c>
      <c r="D94" s="55" t="s">
        <v>1674</v>
      </c>
      <c r="E94" s="55">
        <v>1</v>
      </c>
      <c r="F94" s="55">
        <v>1</v>
      </c>
      <c r="G94" s="56">
        <v>43486</v>
      </c>
      <c r="H94" s="56">
        <v>43486</v>
      </c>
      <c r="I94" s="56">
        <v>43486</v>
      </c>
      <c r="J94" s="55">
        <v>1</v>
      </c>
      <c r="K94" s="56">
        <v>43493</v>
      </c>
      <c r="W94" s="55" t="s">
        <v>1336</v>
      </c>
      <c r="X94" s="55" t="s">
        <v>1336</v>
      </c>
      <c r="Y94" s="55">
        <v>20</v>
      </c>
      <c r="AD94" s="55">
        <v>1000</v>
      </c>
      <c r="AE94" s="55" t="s">
        <v>1339</v>
      </c>
      <c r="AF94" s="55" t="s">
        <v>1352</v>
      </c>
      <c r="AG94" s="55" t="s">
        <v>1353</v>
      </c>
      <c r="AI94" s="55">
        <v>510</v>
      </c>
      <c r="AJ94" s="55" t="s">
        <v>1674</v>
      </c>
      <c r="AK94" s="55">
        <v>0</v>
      </c>
      <c r="AL94" s="55" t="s">
        <v>1675</v>
      </c>
      <c r="AN94" s="55" t="s">
        <v>244</v>
      </c>
      <c r="AR94" s="56">
        <v>43476</v>
      </c>
      <c r="AS94" s="57">
        <v>0.69650462962962967</v>
      </c>
      <c r="AT94" s="56">
        <v>43495</v>
      </c>
      <c r="AU94" s="57">
        <v>0.58136574074074077</v>
      </c>
      <c r="AV94" s="55" t="s">
        <v>1355</v>
      </c>
      <c r="AW94" s="55" t="s">
        <v>1355</v>
      </c>
      <c r="AX94" s="55" t="s">
        <v>1356</v>
      </c>
      <c r="AY94" s="55" t="s">
        <v>1676</v>
      </c>
      <c r="AZ94" s="55">
        <v>2</v>
      </c>
      <c r="BA94" s="55">
        <v>3</v>
      </c>
      <c r="BB94" s="55">
        <v>1</v>
      </c>
      <c r="CB94" s="55" t="s">
        <v>1357</v>
      </c>
    </row>
    <row r="95" spans="1:80">
      <c r="A95" s="55" t="s">
        <v>1677</v>
      </c>
      <c r="B95" s="55">
        <v>3</v>
      </c>
      <c r="C95" s="55" t="s">
        <v>67</v>
      </c>
      <c r="D95" s="55" t="s">
        <v>68</v>
      </c>
      <c r="E95" s="55">
        <v>1</v>
      </c>
      <c r="F95" s="55">
        <v>1</v>
      </c>
      <c r="G95" s="56">
        <v>43819</v>
      </c>
      <c r="H95" s="56">
        <v>43819</v>
      </c>
      <c r="I95" s="56">
        <v>43819</v>
      </c>
      <c r="J95" s="55">
        <v>1</v>
      </c>
      <c r="K95" s="56">
        <v>43840</v>
      </c>
      <c r="W95" s="55" t="s">
        <v>1336</v>
      </c>
      <c r="X95" s="55" t="s">
        <v>1336</v>
      </c>
      <c r="Y95" s="55">
        <v>20</v>
      </c>
      <c r="AD95" s="55">
        <v>0</v>
      </c>
      <c r="AE95" s="55" t="s">
        <v>1339</v>
      </c>
      <c r="AF95" s="55" t="s">
        <v>1352</v>
      </c>
      <c r="AG95" s="55" t="s">
        <v>1353</v>
      </c>
      <c r="AI95" s="55">
        <v>510</v>
      </c>
      <c r="AJ95" s="55" t="s">
        <v>68</v>
      </c>
      <c r="AK95" s="55">
        <v>0</v>
      </c>
      <c r="AL95" s="55" t="s">
        <v>1675</v>
      </c>
      <c r="AN95" s="55" t="s">
        <v>244</v>
      </c>
      <c r="AQ95" s="55" t="s">
        <v>1248</v>
      </c>
      <c r="AR95" s="56">
        <v>43804</v>
      </c>
      <c r="AS95" s="57">
        <v>0.53387731481481482</v>
      </c>
      <c r="AT95" s="56">
        <v>44222</v>
      </c>
      <c r="AU95" s="57">
        <v>0.6492013888888889</v>
      </c>
      <c r="AV95" s="55" t="s">
        <v>1355</v>
      </c>
      <c r="AW95" s="55" t="s">
        <v>1355</v>
      </c>
      <c r="AX95" s="55" t="s">
        <v>1356</v>
      </c>
      <c r="AY95" s="55" t="s">
        <v>281</v>
      </c>
      <c r="AZ95" s="55">
        <v>2</v>
      </c>
      <c r="BA95" s="55">
        <v>3</v>
      </c>
      <c r="BB95" s="55">
        <v>1</v>
      </c>
      <c r="CB95" s="55" t="s">
        <v>1357</v>
      </c>
    </row>
    <row r="96" spans="1:80">
      <c r="A96" s="55" t="s">
        <v>1678</v>
      </c>
      <c r="B96" s="55">
        <v>3</v>
      </c>
      <c r="C96" s="55" t="s">
        <v>1679</v>
      </c>
      <c r="D96" s="55" t="s">
        <v>1680</v>
      </c>
      <c r="E96" s="55">
        <v>1</v>
      </c>
      <c r="F96" s="55">
        <v>1</v>
      </c>
      <c r="G96" s="56">
        <v>43742</v>
      </c>
      <c r="H96" s="56">
        <v>43742</v>
      </c>
      <c r="I96" s="56">
        <v>43742</v>
      </c>
      <c r="J96" s="55">
        <v>1</v>
      </c>
      <c r="K96" s="56">
        <v>43766</v>
      </c>
      <c r="W96" s="55" t="s">
        <v>1336</v>
      </c>
      <c r="X96" s="55" t="s">
        <v>1336</v>
      </c>
      <c r="Y96" s="55">
        <v>20</v>
      </c>
      <c r="AD96" s="55">
        <v>0</v>
      </c>
      <c r="AE96" s="55" t="s">
        <v>1339</v>
      </c>
      <c r="AF96" s="55" t="s">
        <v>1352</v>
      </c>
      <c r="AG96" s="55" t="s">
        <v>1353</v>
      </c>
      <c r="AI96" s="55">
        <v>510</v>
      </c>
      <c r="AJ96" s="55" t="s">
        <v>1680</v>
      </c>
      <c r="AK96" s="55">
        <v>0</v>
      </c>
      <c r="AL96" s="55" t="s">
        <v>1486</v>
      </c>
      <c r="AN96" s="55" t="s">
        <v>244</v>
      </c>
      <c r="AQ96" s="55" t="s">
        <v>1248</v>
      </c>
      <c r="AR96" s="56">
        <v>43734</v>
      </c>
      <c r="AS96" s="57">
        <v>0.35929398148148151</v>
      </c>
      <c r="AT96" s="56">
        <v>43766</v>
      </c>
      <c r="AU96" s="57">
        <v>0.38376157407407407</v>
      </c>
      <c r="AV96" s="55" t="s">
        <v>1355</v>
      </c>
      <c r="AW96" s="55" t="s">
        <v>1355</v>
      </c>
      <c r="AX96" s="55" t="s">
        <v>1356</v>
      </c>
      <c r="AY96" s="55" t="s">
        <v>1681</v>
      </c>
      <c r="AZ96" s="55">
        <v>2</v>
      </c>
      <c r="BA96" s="55">
        <v>3</v>
      </c>
      <c r="BB96" s="55">
        <v>1</v>
      </c>
      <c r="CB96" s="55" t="s">
        <v>1357</v>
      </c>
    </row>
    <row r="97" spans="1:80">
      <c r="A97" s="55" t="s">
        <v>1682</v>
      </c>
      <c r="B97" s="55">
        <v>3</v>
      </c>
      <c r="C97" s="55" t="s">
        <v>1683</v>
      </c>
      <c r="D97" s="55" t="s">
        <v>1684</v>
      </c>
      <c r="E97" s="55">
        <v>1</v>
      </c>
      <c r="F97" s="55">
        <v>1</v>
      </c>
      <c r="G97" s="56">
        <v>43700</v>
      </c>
      <c r="H97" s="56">
        <v>43700</v>
      </c>
      <c r="I97" s="56">
        <v>43700</v>
      </c>
      <c r="J97" s="55">
        <v>1</v>
      </c>
      <c r="K97" s="56">
        <v>43728</v>
      </c>
      <c r="W97" s="55" t="s">
        <v>1336</v>
      </c>
      <c r="X97" s="55" t="s">
        <v>1336</v>
      </c>
      <c r="Y97" s="55">
        <v>20</v>
      </c>
      <c r="AD97" s="55">
        <v>0</v>
      </c>
      <c r="AE97" s="55" t="s">
        <v>1339</v>
      </c>
      <c r="AF97" s="55" t="s">
        <v>1352</v>
      </c>
      <c r="AG97" s="55" t="s">
        <v>1353</v>
      </c>
      <c r="AI97" s="55">
        <v>510</v>
      </c>
      <c r="AJ97" s="55" t="s">
        <v>1684</v>
      </c>
      <c r="AK97" s="55">
        <v>0</v>
      </c>
      <c r="AL97" s="55" t="s">
        <v>1685</v>
      </c>
      <c r="AN97" s="55" t="s">
        <v>244</v>
      </c>
      <c r="AQ97" s="55" t="s">
        <v>1248</v>
      </c>
      <c r="AR97" s="56">
        <v>43691</v>
      </c>
      <c r="AS97" s="57">
        <v>0.45956018518518515</v>
      </c>
      <c r="AT97" s="56">
        <v>43732</v>
      </c>
      <c r="AU97" s="57">
        <v>0.42762731481481481</v>
      </c>
      <c r="AV97" s="55" t="s">
        <v>1355</v>
      </c>
      <c r="AW97" s="55" t="s">
        <v>1355</v>
      </c>
      <c r="AX97" s="55" t="s">
        <v>1356</v>
      </c>
      <c r="AY97" s="55" t="s">
        <v>1686</v>
      </c>
      <c r="AZ97" s="55">
        <v>2</v>
      </c>
      <c r="BA97" s="55">
        <v>3</v>
      </c>
      <c r="BB97" s="55">
        <v>1</v>
      </c>
      <c r="CB97" s="55" t="s">
        <v>1357</v>
      </c>
    </row>
    <row r="98" spans="1:80">
      <c r="A98" s="55" t="s">
        <v>1687</v>
      </c>
      <c r="B98" s="55">
        <v>3</v>
      </c>
      <c r="C98" s="55" t="s">
        <v>69</v>
      </c>
      <c r="D98" s="55" t="s">
        <v>70</v>
      </c>
      <c r="E98" s="55">
        <v>1</v>
      </c>
      <c r="F98" s="55">
        <v>1</v>
      </c>
      <c r="G98" s="56">
        <v>43819</v>
      </c>
      <c r="H98" s="56">
        <v>43819</v>
      </c>
      <c r="I98" s="56">
        <v>43819</v>
      </c>
      <c r="J98" s="55">
        <v>1</v>
      </c>
      <c r="K98" s="56">
        <v>43840</v>
      </c>
      <c r="W98" s="55" t="s">
        <v>1336</v>
      </c>
      <c r="X98" s="55" t="s">
        <v>1336</v>
      </c>
      <c r="Y98" s="55">
        <v>20</v>
      </c>
      <c r="AD98" s="55">
        <v>0</v>
      </c>
      <c r="AE98" s="55" t="s">
        <v>1339</v>
      </c>
      <c r="AF98" s="55" t="s">
        <v>1352</v>
      </c>
      <c r="AG98" s="55" t="s">
        <v>1353</v>
      </c>
      <c r="AI98" s="55">
        <v>510</v>
      </c>
      <c r="AJ98" s="55" t="s">
        <v>70</v>
      </c>
      <c r="AK98" s="55">
        <v>0</v>
      </c>
      <c r="AL98" s="55" t="s">
        <v>1675</v>
      </c>
      <c r="AN98" s="55" t="s">
        <v>244</v>
      </c>
      <c r="AQ98" s="55" t="s">
        <v>1248</v>
      </c>
      <c r="AR98" s="56">
        <v>43804</v>
      </c>
      <c r="AS98" s="57">
        <v>0.53423611111111113</v>
      </c>
      <c r="AT98" s="56">
        <v>44222</v>
      </c>
      <c r="AU98" s="57">
        <v>0.6492013888888889</v>
      </c>
      <c r="AV98" s="55" t="s">
        <v>1355</v>
      </c>
      <c r="AW98" s="55" t="s">
        <v>1355</v>
      </c>
      <c r="AX98" s="55" t="s">
        <v>1356</v>
      </c>
      <c r="AY98" s="55" t="s">
        <v>282</v>
      </c>
      <c r="AZ98" s="55">
        <v>2</v>
      </c>
      <c r="BA98" s="55">
        <v>3</v>
      </c>
      <c r="BB98" s="55">
        <v>1</v>
      </c>
      <c r="CB98" s="55" t="s">
        <v>1357</v>
      </c>
    </row>
    <row r="99" spans="1:80">
      <c r="A99" s="55" t="s">
        <v>1688</v>
      </c>
      <c r="B99" s="55">
        <v>3</v>
      </c>
      <c r="C99" s="55" t="s">
        <v>1689</v>
      </c>
      <c r="D99" s="55" t="s">
        <v>1690</v>
      </c>
      <c r="E99" s="55">
        <v>1</v>
      </c>
      <c r="F99" s="55">
        <v>1</v>
      </c>
      <c r="G99" s="56">
        <v>43742</v>
      </c>
      <c r="H99" s="56">
        <v>43742</v>
      </c>
      <c r="I99" s="56">
        <v>43742</v>
      </c>
      <c r="J99" s="55">
        <v>1</v>
      </c>
      <c r="K99" s="56">
        <v>43766</v>
      </c>
      <c r="W99" s="55" t="s">
        <v>1336</v>
      </c>
      <c r="X99" s="55" t="s">
        <v>1336</v>
      </c>
      <c r="Y99" s="55">
        <v>20</v>
      </c>
      <c r="AD99" s="55">
        <v>0</v>
      </c>
      <c r="AE99" s="55" t="s">
        <v>1339</v>
      </c>
      <c r="AF99" s="55" t="s">
        <v>1352</v>
      </c>
      <c r="AG99" s="55" t="s">
        <v>1353</v>
      </c>
      <c r="AI99" s="55">
        <v>510</v>
      </c>
      <c r="AJ99" s="55" t="s">
        <v>1690</v>
      </c>
      <c r="AK99" s="55">
        <v>0</v>
      </c>
      <c r="AL99" s="55" t="s">
        <v>1486</v>
      </c>
      <c r="AN99" s="55" t="s">
        <v>244</v>
      </c>
      <c r="AQ99" s="55" t="s">
        <v>1248</v>
      </c>
      <c r="AR99" s="56">
        <v>43734</v>
      </c>
      <c r="AS99" s="57">
        <v>0.35961805555555554</v>
      </c>
      <c r="AT99" s="56">
        <v>43766</v>
      </c>
      <c r="AU99" s="57">
        <v>0.38376157407407407</v>
      </c>
      <c r="AV99" s="55" t="s">
        <v>1355</v>
      </c>
      <c r="AW99" s="55" t="s">
        <v>1355</v>
      </c>
      <c r="AX99" s="55" t="s">
        <v>1356</v>
      </c>
      <c r="AY99" s="55" t="s">
        <v>1691</v>
      </c>
      <c r="AZ99" s="55">
        <v>2</v>
      </c>
      <c r="BA99" s="55">
        <v>3</v>
      </c>
      <c r="BB99" s="55">
        <v>1</v>
      </c>
      <c r="CB99" s="55" t="s">
        <v>1357</v>
      </c>
    </row>
    <row r="100" spans="1:80">
      <c r="A100" s="55" t="s">
        <v>1692</v>
      </c>
      <c r="B100" s="55">
        <v>3</v>
      </c>
      <c r="C100" s="55" t="s">
        <v>1693</v>
      </c>
      <c r="D100" s="55" t="s">
        <v>1694</v>
      </c>
      <c r="E100" s="55">
        <v>1</v>
      </c>
      <c r="F100" s="55">
        <v>1</v>
      </c>
      <c r="G100" s="56">
        <v>43700</v>
      </c>
      <c r="H100" s="56">
        <v>43700</v>
      </c>
      <c r="I100" s="56">
        <v>43700</v>
      </c>
      <c r="J100" s="55">
        <v>1</v>
      </c>
      <c r="K100" s="56">
        <v>43728</v>
      </c>
      <c r="W100" s="55" t="s">
        <v>1336</v>
      </c>
      <c r="X100" s="55" t="s">
        <v>1336</v>
      </c>
      <c r="Y100" s="55">
        <v>20</v>
      </c>
      <c r="AD100" s="55">
        <v>0</v>
      </c>
      <c r="AE100" s="55" t="s">
        <v>1339</v>
      </c>
      <c r="AF100" s="55" t="s">
        <v>1352</v>
      </c>
      <c r="AG100" s="55" t="s">
        <v>1353</v>
      </c>
      <c r="AI100" s="55">
        <v>510</v>
      </c>
      <c r="AJ100" s="55" t="s">
        <v>1694</v>
      </c>
      <c r="AK100" s="55">
        <v>0</v>
      </c>
      <c r="AL100" s="55" t="s">
        <v>1685</v>
      </c>
      <c r="AN100" s="55" t="s">
        <v>244</v>
      </c>
      <c r="AQ100" s="55" t="s">
        <v>1248</v>
      </c>
      <c r="AR100" s="56">
        <v>43691</v>
      </c>
      <c r="AS100" s="57">
        <v>0.45989583333333334</v>
      </c>
      <c r="AT100" s="56">
        <v>43732</v>
      </c>
      <c r="AU100" s="57">
        <v>0.4276388888888889</v>
      </c>
      <c r="AV100" s="55" t="s">
        <v>1355</v>
      </c>
      <c r="AW100" s="55" t="s">
        <v>1355</v>
      </c>
      <c r="AX100" s="55" t="s">
        <v>1356</v>
      </c>
      <c r="AY100" s="55" t="s">
        <v>1695</v>
      </c>
      <c r="AZ100" s="55">
        <v>2</v>
      </c>
      <c r="BA100" s="55">
        <v>3</v>
      </c>
      <c r="BB100" s="55">
        <v>1</v>
      </c>
      <c r="CB100" s="55" t="s">
        <v>1357</v>
      </c>
    </row>
    <row r="101" spans="1:80">
      <c r="A101" s="55" t="s">
        <v>1696</v>
      </c>
      <c r="B101" s="55">
        <v>2</v>
      </c>
      <c r="C101" s="55" t="s">
        <v>1697</v>
      </c>
      <c r="D101" s="55" t="s">
        <v>1698</v>
      </c>
      <c r="E101" s="55">
        <v>1</v>
      </c>
      <c r="F101" s="55">
        <v>0</v>
      </c>
      <c r="G101" s="56">
        <v>42747</v>
      </c>
      <c r="H101" s="56">
        <v>42742</v>
      </c>
      <c r="I101" s="56">
        <v>42742</v>
      </c>
      <c r="J101" s="55">
        <v>0</v>
      </c>
      <c r="L101" s="56">
        <v>42703</v>
      </c>
      <c r="M101" s="56">
        <v>42747</v>
      </c>
      <c r="N101" s="55">
        <v>0</v>
      </c>
      <c r="O101" s="55">
        <v>0</v>
      </c>
      <c r="P101" s="55">
        <v>0</v>
      </c>
      <c r="R101" s="55">
        <v>0</v>
      </c>
      <c r="T101" s="55" t="s">
        <v>1699</v>
      </c>
      <c r="V101" s="55" t="s">
        <v>1697</v>
      </c>
      <c r="W101" s="55" t="s">
        <v>1336</v>
      </c>
      <c r="X101" s="55" t="s">
        <v>1336</v>
      </c>
      <c r="Y101" s="55">
        <v>0</v>
      </c>
      <c r="Z101" s="55" t="s">
        <v>1419</v>
      </c>
      <c r="AA101" s="55" t="s">
        <v>1338</v>
      </c>
      <c r="AB101" s="55">
        <v>505</v>
      </c>
      <c r="AC101" s="55">
        <v>505</v>
      </c>
      <c r="AD101" s="55">
        <v>505</v>
      </c>
      <c r="AE101" s="55" t="s">
        <v>1339</v>
      </c>
      <c r="AF101" s="55" t="s">
        <v>1340</v>
      </c>
      <c r="AG101" s="55" t="s">
        <v>1700</v>
      </c>
      <c r="AH101" s="55" t="s">
        <v>1701</v>
      </c>
      <c r="AI101" s="55">
        <v>510</v>
      </c>
      <c r="AJ101" s="55" t="s">
        <v>1698</v>
      </c>
      <c r="AK101" s="55">
        <v>0</v>
      </c>
      <c r="AL101" s="55" t="s">
        <v>1702</v>
      </c>
      <c r="AN101" s="55">
        <v>1</v>
      </c>
      <c r="AO101" s="55" t="s">
        <v>1703</v>
      </c>
      <c r="AR101" s="56">
        <v>42703</v>
      </c>
      <c r="AS101" s="57">
        <v>0.38592592592592595</v>
      </c>
      <c r="AT101" s="56">
        <v>44063</v>
      </c>
      <c r="AU101" s="57">
        <v>0.43203703703703705</v>
      </c>
      <c r="AV101" s="55" t="s">
        <v>1428</v>
      </c>
      <c r="AW101" s="55" t="s">
        <v>1704</v>
      </c>
      <c r="AX101" s="55" t="s">
        <v>1392</v>
      </c>
      <c r="AZ101" s="55" t="s">
        <v>1347</v>
      </c>
      <c r="BA101" s="55" t="s">
        <v>1347</v>
      </c>
      <c r="BB101" s="55" t="s">
        <v>1347</v>
      </c>
      <c r="CB101" s="55" t="s">
        <v>1348</v>
      </c>
    </row>
    <row r="102" spans="1:80">
      <c r="A102" s="55" t="s">
        <v>1705</v>
      </c>
      <c r="B102" s="55">
        <v>2</v>
      </c>
      <c r="C102" s="55" t="s">
        <v>1706</v>
      </c>
      <c r="D102" s="55" t="s">
        <v>1707</v>
      </c>
      <c r="E102" s="55">
        <v>1</v>
      </c>
      <c r="F102" s="55">
        <v>1</v>
      </c>
      <c r="G102" s="56">
        <v>44376</v>
      </c>
      <c r="H102" s="56">
        <v>44371</v>
      </c>
      <c r="I102" s="56">
        <v>44371</v>
      </c>
      <c r="J102" s="55">
        <v>1</v>
      </c>
      <c r="K102" s="56">
        <v>44386</v>
      </c>
      <c r="L102" s="56">
        <v>44350</v>
      </c>
      <c r="M102" s="56">
        <v>44376</v>
      </c>
      <c r="N102" s="55">
        <v>1</v>
      </c>
      <c r="O102" s="55">
        <v>1</v>
      </c>
      <c r="P102" s="55">
        <v>1</v>
      </c>
      <c r="Q102" s="56">
        <v>44386</v>
      </c>
      <c r="R102" s="55">
        <v>0</v>
      </c>
      <c r="T102" s="55">
        <v>3000041825</v>
      </c>
      <c r="V102" s="55" t="s">
        <v>1706</v>
      </c>
      <c r="W102" s="55" t="s">
        <v>1336</v>
      </c>
      <c r="X102" s="55" t="s">
        <v>1336</v>
      </c>
      <c r="Y102" s="55">
        <v>0</v>
      </c>
      <c r="Z102" s="55" t="s">
        <v>1419</v>
      </c>
      <c r="AA102" s="55" t="s">
        <v>1338</v>
      </c>
      <c r="AB102" s="55">
        <v>2095</v>
      </c>
      <c r="AC102" s="55">
        <v>2095</v>
      </c>
      <c r="AD102" s="55">
        <v>2095</v>
      </c>
      <c r="AE102" s="55" t="s">
        <v>1339</v>
      </c>
      <c r="AF102" s="55" t="s">
        <v>1340</v>
      </c>
      <c r="AG102" s="55" t="s">
        <v>1700</v>
      </c>
      <c r="AH102" s="55" t="s">
        <v>1701</v>
      </c>
      <c r="AI102" s="55">
        <v>510</v>
      </c>
      <c r="AJ102" s="55" t="s">
        <v>1707</v>
      </c>
      <c r="AK102" s="55">
        <v>0</v>
      </c>
      <c r="AL102" s="55" t="s">
        <v>1708</v>
      </c>
      <c r="AN102" s="55" t="s">
        <v>244</v>
      </c>
      <c r="AO102" s="55" t="s">
        <v>1709</v>
      </c>
      <c r="AR102" s="56">
        <v>44350</v>
      </c>
      <c r="AS102" s="57">
        <v>0.3712037037037037</v>
      </c>
      <c r="AT102" s="56">
        <v>44386</v>
      </c>
      <c r="AU102" s="57">
        <v>0.4382523148148148</v>
      </c>
      <c r="AV102" s="55" t="s">
        <v>1344</v>
      </c>
      <c r="AW102" s="55" t="s">
        <v>1345</v>
      </c>
      <c r="AX102" s="55" t="s">
        <v>1346</v>
      </c>
      <c r="AZ102" s="55" t="s">
        <v>1347</v>
      </c>
      <c r="BA102" s="55" t="s">
        <v>1347</v>
      </c>
      <c r="BB102" s="55" t="s">
        <v>1347</v>
      </c>
      <c r="CB102" s="55" t="s">
        <v>1348</v>
      </c>
    </row>
    <row r="103" spans="1:80">
      <c r="A103" s="55" t="s">
        <v>1710</v>
      </c>
      <c r="B103" s="55">
        <v>2</v>
      </c>
      <c r="C103" s="55" t="s">
        <v>1711</v>
      </c>
      <c r="D103" s="55" t="s">
        <v>1712</v>
      </c>
      <c r="E103" s="55">
        <v>1</v>
      </c>
      <c r="F103" s="55">
        <v>1</v>
      </c>
      <c r="G103" s="56">
        <v>44379</v>
      </c>
      <c r="H103" s="56">
        <v>44374</v>
      </c>
      <c r="I103" s="56">
        <v>44374</v>
      </c>
      <c r="J103" s="55">
        <v>1</v>
      </c>
      <c r="K103" s="56">
        <v>44377</v>
      </c>
      <c r="L103" s="56">
        <v>44355</v>
      </c>
      <c r="M103" s="56">
        <v>44379</v>
      </c>
      <c r="N103" s="55">
        <v>1</v>
      </c>
      <c r="O103" s="55">
        <v>1</v>
      </c>
      <c r="P103" s="55">
        <v>1</v>
      </c>
      <c r="Q103" s="56">
        <v>44377</v>
      </c>
      <c r="R103" s="55">
        <v>0</v>
      </c>
      <c r="T103" s="55">
        <v>3000042210</v>
      </c>
      <c r="V103" s="55" t="s">
        <v>1711</v>
      </c>
      <c r="W103" s="55" t="s">
        <v>1336</v>
      </c>
      <c r="X103" s="55" t="s">
        <v>1336</v>
      </c>
      <c r="Y103" s="55">
        <v>0</v>
      </c>
      <c r="Z103" s="55" t="s">
        <v>1419</v>
      </c>
      <c r="AA103" s="55" t="s">
        <v>1338</v>
      </c>
      <c r="AB103" s="55">
        <v>2095</v>
      </c>
      <c r="AC103" s="55">
        <v>2095</v>
      </c>
      <c r="AD103" s="55">
        <v>2095</v>
      </c>
      <c r="AE103" s="55" t="s">
        <v>1339</v>
      </c>
      <c r="AF103" s="55" t="s">
        <v>1340</v>
      </c>
      <c r="AG103" s="55" t="s">
        <v>1700</v>
      </c>
      <c r="AH103" s="55" t="s">
        <v>1701</v>
      </c>
      <c r="AI103" s="55">
        <v>510</v>
      </c>
      <c r="AJ103" s="55" t="s">
        <v>1712</v>
      </c>
      <c r="AK103" s="55">
        <v>0</v>
      </c>
      <c r="AL103" s="55" t="s">
        <v>1708</v>
      </c>
      <c r="AN103" s="55" t="s">
        <v>244</v>
      </c>
      <c r="AO103" s="55" t="s">
        <v>1713</v>
      </c>
      <c r="AR103" s="56">
        <v>44355</v>
      </c>
      <c r="AS103" s="57">
        <v>0.44105324074074076</v>
      </c>
      <c r="AT103" s="56">
        <v>44377</v>
      </c>
      <c r="AU103" s="57">
        <v>0.56255787037037031</v>
      </c>
      <c r="AV103" s="55" t="s">
        <v>1355</v>
      </c>
      <c r="AW103" s="55" t="s">
        <v>1345</v>
      </c>
      <c r="AX103" s="55" t="s">
        <v>1346</v>
      </c>
      <c r="AZ103" s="55" t="s">
        <v>1347</v>
      </c>
      <c r="BA103" s="55" t="s">
        <v>1347</v>
      </c>
      <c r="BB103" s="55" t="s">
        <v>1347</v>
      </c>
      <c r="CB103" s="55" t="s">
        <v>1348</v>
      </c>
    </row>
    <row r="104" spans="1:80">
      <c r="A104" s="55" t="s">
        <v>1714</v>
      </c>
      <c r="B104" s="55">
        <v>2</v>
      </c>
      <c r="C104" s="55" t="s">
        <v>1715</v>
      </c>
      <c r="D104" s="55" t="s">
        <v>1716</v>
      </c>
      <c r="E104" s="55">
        <v>1</v>
      </c>
      <c r="F104" s="55">
        <v>2</v>
      </c>
      <c r="G104" s="56">
        <v>44426</v>
      </c>
      <c r="H104" s="56">
        <v>44421</v>
      </c>
      <c r="I104" s="56">
        <v>44421</v>
      </c>
      <c r="J104" s="55">
        <v>2</v>
      </c>
      <c r="K104" s="56">
        <v>44438</v>
      </c>
      <c r="L104" s="56">
        <v>44403</v>
      </c>
      <c r="M104" s="56">
        <v>44426</v>
      </c>
      <c r="N104" s="55">
        <v>2</v>
      </c>
      <c r="O104" s="55">
        <v>2</v>
      </c>
      <c r="P104" s="55">
        <v>2</v>
      </c>
      <c r="Q104" s="56">
        <v>44438</v>
      </c>
      <c r="R104" s="55">
        <v>0</v>
      </c>
      <c r="T104" s="55">
        <v>3000045840</v>
      </c>
      <c r="V104" s="55" t="s">
        <v>1715</v>
      </c>
      <c r="W104" s="55" t="s">
        <v>1336</v>
      </c>
      <c r="X104" s="55" t="s">
        <v>1336</v>
      </c>
      <c r="Y104" s="55">
        <v>0</v>
      </c>
      <c r="Z104" s="55" t="s">
        <v>1419</v>
      </c>
      <c r="AA104" s="55" t="s">
        <v>1338</v>
      </c>
      <c r="AB104" s="55">
        <v>2095</v>
      </c>
      <c r="AC104" s="55">
        <v>4190</v>
      </c>
      <c r="AD104" s="55">
        <v>2095</v>
      </c>
      <c r="AE104" s="55" t="s">
        <v>1339</v>
      </c>
      <c r="AF104" s="55" t="s">
        <v>1340</v>
      </c>
      <c r="AG104" s="55" t="s">
        <v>1700</v>
      </c>
      <c r="AH104" s="55" t="s">
        <v>1701</v>
      </c>
      <c r="AI104" s="55">
        <v>510</v>
      </c>
      <c r="AJ104" s="55" t="s">
        <v>1716</v>
      </c>
      <c r="AK104" s="55">
        <v>0</v>
      </c>
      <c r="AL104" s="55" t="s">
        <v>1708</v>
      </c>
      <c r="AN104" s="55" t="s">
        <v>244</v>
      </c>
      <c r="AO104" s="55" t="s">
        <v>1717</v>
      </c>
      <c r="AR104" s="56">
        <v>44403</v>
      </c>
      <c r="AS104" s="57">
        <v>0.35415509259259265</v>
      </c>
      <c r="AT104" s="56">
        <v>44438</v>
      </c>
      <c r="AU104" s="57">
        <v>0.37714120370370369</v>
      </c>
      <c r="AV104" s="55" t="s">
        <v>1344</v>
      </c>
      <c r="AW104" s="55" t="s">
        <v>1345</v>
      </c>
      <c r="AX104" s="55" t="s">
        <v>1346</v>
      </c>
      <c r="AZ104" s="55" t="s">
        <v>1347</v>
      </c>
      <c r="BA104" s="55" t="s">
        <v>1347</v>
      </c>
      <c r="BB104" s="55" t="s">
        <v>1347</v>
      </c>
      <c r="CB104" s="55" t="s">
        <v>1348</v>
      </c>
    </row>
    <row r="105" spans="1:80">
      <c r="A105" s="55" t="s">
        <v>1718</v>
      </c>
      <c r="B105" s="55">
        <v>2</v>
      </c>
      <c r="C105" s="55" t="s">
        <v>1719</v>
      </c>
      <c r="D105" s="55" t="s">
        <v>1720</v>
      </c>
      <c r="E105" s="55">
        <v>1</v>
      </c>
      <c r="F105" s="55">
        <v>1</v>
      </c>
      <c r="G105" s="56">
        <v>44312</v>
      </c>
      <c r="H105" s="56">
        <v>44307</v>
      </c>
      <c r="I105" s="56">
        <v>44307</v>
      </c>
      <c r="J105" s="55">
        <v>1</v>
      </c>
      <c r="K105" s="56">
        <v>44328</v>
      </c>
      <c r="L105" s="56">
        <v>44279</v>
      </c>
      <c r="M105" s="56">
        <v>44312</v>
      </c>
      <c r="N105" s="55">
        <v>1</v>
      </c>
      <c r="O105" s="55">
        <v>1</v>
      </c>
      <c r="P105" s="55">
        <v>1</v>
      </c>
      <c r="Q105" s="56">
        <v>44328</v>
      </c>
      <c r="R105" s="55">
        <v>0</v>
      </c>
      <c r="T105" s="55">
        <v>3000037349</v>
      </c>
      <c r="V105" s="55" t="s">
        <v>1719</v>
      </c>
      <c r="W105" s="55" t="s">
        <v>1336</v>
      </c>
      <c r="X105" s="55" t="s">
        <v>1336</v>
      </c>
      <c r="Y105" s="55">
        <v>0</v>
      </c>
      <c r="Z105" s="55" t="s">
        <v>1419</v>
      </c>
      <c r="AA105" s="55" t="s">
        <v>1338</v>
      </c>
      <c r="AB105" s="55">
        <v>1730</v>
      </c>
      <c r="AC105" s="55">
        <v>1730</v>
      </c>
      <c r="AD105" s="55">
        <v>1730</v>
      </c>
      <c r="AE105" s="55" t="s">
        <v>1339</v>
      </c>
      <c r="AF105" s="55" t="s">
        <v>1340</v>
      </c>
      <c r="AG105" s="55" t="s">
        <v>1700</v>
      </c>
      <c r="AH105" s="55" t="s">
        <v>1701</v>
      </c>
      <c r="AI105" s="55">
        <v>510</v>
      </c>
      <c r="AJ105" s="55" t="s">
        <v>1720</v>
      </c>
      <c r="AK105" s="55">
        <v>0</v>
      </c>
      <c r="AL105" s="55" t="s">
        <v>1721</v>
      </c>
      <c r="AN105" s="55" t="s">
        <v>244</v>
      </c>
      <c r="AO105" s="55" t="s">
        <v>1722</v>
      </c>
      <c r="AR105" s="56">
        <v>44279</v>
      </c>
      <c r="AS105" s="57">
        <v>0.69738425925925929</v>
      </c>
      <c r="AT105" s="56">
        <v>44328</v>
      </c>
      <c r="AU105" s="57">
        <v>0.32851851851851849</v>
      </c>
      <c r="AV105" s="55" t="s">
        <v>1344</v>
      </c>
      <c r="AW105" s="55" t="s">
        <v>1345</v>
      </c>
      <c r="AX105" s="55" t="s">
        <v>1414</v>
      </c>
      <c r="AZ105" s="55" t="s">
        <v>1347</v>
      </c>
      <c r="BA105" s="55" t="s">
        <v>1347</v>
      </c>
      <c r="BB105" s="55" t="s">
        <v>1347</v>
      </c>
      <c r="CB105" s="55" t="s">
        <v>1348</v>
      </c>
    </row>
    <row r="106" spans="1:80">
      <c r="A106" s="55" t="s">
        <v>1723</v>
      </c>
      <c r="B106" s="55">
        <v>2</v>
      </c>
      <c r="C106" s="55" t="s">
        <v>1724</v>
      </c>
      <c r="D106" s="55" t="s">
        <v>1725</v>
      </c>
      <c r="E106" s="55">
        <v>1</v>
      </c>
      <c r="F106" s="55">
        <v>1</v>
      </c>
      <c r="G106" s="56">
        <v>44376</v>
      </c>
      <c r="H106" s="56">
        <v>44371</v>
      </c>
      <c r="I106" s="56">
        <v>44371</v>
      </c>
      <c r="J106" s="55">
        <v>1</v>
      </c>
      <c r="K106" s="56">
        <v>44386</v>
      </c>
      <c r="L106" s="56">
        <v>44350</v>
      </c>
      <c r="M106" s="56">
        <v>44376</v>
      </c>
      <c r="N106" s="55">
        <v>1</v>
      </c>
      <c r="O106" s="55">
        <v>1</v>
      </c>
      <c r="P106" s="55">
        <v>1</v>
      </c>
      <c r="Q106" s="56">
        <v>44386</v>
      </c>
      <c r="R106" s="55">
        <v>0</v>
      </c>
      <c r="T106" s="55">
        <v>3000041825</v>
      </c>
      <c r="V106" s="55" t="s">
        <v>1724</v>
      </c>
      <c r="W106" s="55" t="s">
        <v>1336</v>
      </c>
      <c r="X106" s="55" t="s">
        <v>1336</v>
      </c>
      <c r="Y106" s="55">
        <v>0</v>
      </c>
      <c r="Z106" s="55" t="s">
        <v>1419</v>
      </c>
      <c r="AA106" s="55" t="s">
        <v>1338</v>
      </c>
      <c r="AB106" s="55">
        <v>1730</v>
      </c>
      <c r="AC106" s="55">
        <v>1730</v>
      </c>
      <c r="AD106" s="55">
        <v>1730</v>
      </c>
      <c r="AE106" s="55" t="s">
        <v>1339</v>
      </c>
      <c r="AF106" s="55" t="s">
        <v>1340</v>
      </c>
      <c r="AG106" s="55" t="s">
        <v>1700</v>
      </c>
      <c r="AH106" s="55" t="s">
        <v>1701</v>
      </c>
      <c r="AI106" s="55">
        <v>510</v>
      </c>
      <c r="AJ106" s="55" t="s">
        <v>1725</v>
      </c>
      <c r="AK106" s="55">
        <v>0</v>
      </c>
      <c r="AL106" s="55" t="s">
        <v>1721</v>
      </c>
      <c r="AN106" s="55" t="s">
        <v>244</v>
      </c>
      <c r="AO106" s="55" t="s">
        <v>1726</v>
      </c>
      <c r="AR106" s="56">
        <v>44350</v>
      </c>
      <c r="AS106" s="57">
        <v>0.37206018518518519</v>
      </c>
      <c r="AT106" s="56">
        <v>44386</v>
      </c>
      <c r="AU106" s="57">
        <v>0.44723379629629628</v>
      </c>
      <c r="AV106" s="55" t="s">
        <v>1344</v>
      </c>
      <c r="AW106" s="55" t="s">
        <v>1345</v>
      </c>
      <c r="AX106" s="55" t="s">
        <v>1346</v>
      </c>
      <c r="AZ106" s="55" t="s">
        <v>1347</v>
      </c>
      <c r="BA106" s="55" t="s">
        <v>1347</v>
      </c>
      <c r="BB106" s="55" t="s">
        <v>1347</v>
      </c>
      <c r="CB106" s="55" t="s">
        <v>1348</v>
      </c>
    </row>
    <row r="107" spans="1:80">
      <c r="A107" s="55" t="s">
        <v>1727</v>
      </c>
      <c r="B107" s="55">
        <v>2</v>
      </c>
      <c r="C107" s="55" t="s">
        <v>1728</v>
      </c>
      <c r="D107" s="55" t="s">
        <v>1729</v>
      </c>
      <c r="E107" s="55">
        <v>1</v>
      </c>
      <c r="F107" s="55">
        <v>1</v>
      </c>
      <c r="G107" s="56">
        <v>44414</v>
      </c>
      <c r="H107" s="56">
        <v>44409</v>
      </c>
      <c r="I107" s="56">
        <v>44409</v>
      </c>
      <c r="J107" s="55">
        <v>1</v>
      </c>
      <c r="K107" s="56">
        <v>44438</v>
      </c>
      <c r="L107" s="56">
        <v>44390</v>
      </c>
      <c r="M107" s="56">
        <v>44414</v>
      </c>
      <c r="N107" s="55">
        <v>1</v>
      </c>
      <c r="O107" s="55">
        <v>1</v>
      </c>
      <c r="P107" s="55">
        <v>1</v>
      </c>
      <c r="Q107" s="56">
        <v>44438</v>
      </c>
      <c r="R107" s="55">
        <v>0</v>
      </c>
      <c r="T107" s="55">
        <v>3000044974</v>
      </c>
      <c r="V107" s="55" t="s">
        <v>1728</v>
      </c>
      <c r="W107" s="55" t="s">
        <v>1336</v>
      </c>
      <c r="X107" s="55" t="s">
        <v>1336</v>
      </c>
      <c r="Y107" s="55">
        <v>0</v>
      </c>
      <c r="Z107" s="55" t="s">
        <v>1419</v>
      </c>
      <c r="AA107" s="55" t="s">
        <v>1338</v>
      </c>
      <c r="AB107" s="55">
        <v>1985</v>
      </c>
      <c r="AC107" s="55">
        <v>1985</v>
      </c>
      <c r="AD107" s="55">
        <v>1985</v>
      </c>
      <c r="AE107" s="55" t="s">
        <v>1339</v>
      </c>
      <c r="AF107" s="55" t="s">
        <v>1340</v>
      </c>
      <c r="AG107" s="55" t="s">
        <v>1700</v>
      </c>
      <c r="AH107" s="55" t="s">
        <v>1701</v>
      </c>
      <c r="AI107" s="55">
        <v>510</v>
      </c>
      <c r="AJ107" s="55" t="s">
        <v>1729</v>
      </c>
      <c r="AK107" s="55">
        <v>0</v>
      </c>
      <c r="AL107" s="55" t="s">
        <v>1708</v>
      </c>
      <c r="AN107" s="55" t="s">
        <v>244</v>
      </c>
      <c r="AO107" s="55" t="s">
        <v>1730</v>
      </c>
      <c r="AR107" s="56">
        <v>44390</v>
      </c>
      <c r="AS107" s="57">
        <v>0.54609953703703706</v>
      </c>
      <c r="AT107" s="56">
        <v>44438</v>
      </c>
      <c r="AU107" s="57">
        <v>0.37989583333333332</v>
      </c>
      <c r="AV107" s="55" t="s">
        <v>1355</v>
      </c>
      <c r="AW107" s="55" t="s">
        <v>1345</v>
      </c>
      <c r="AX107" s="55" t="s">
        <v>1346</v>
      </c>
      <c r="AZ107" s="55" t="s">
        <v>1347</v>
      </c>
      <c r="BA107" s="55" t="s">
        <v>1347</v>
      </c>
      <c r="BB107" s="55" t="s">
        <v>1347</v>
      </c>
      <c r="CB107" s="55" t="s">
        <v>1348</v>
      </c>
    </row>
    <row r="108" spans="1:80">
      <c r="A108" s="55" t="s">
        <v>1731</v>
      </c>
      <c r="B108" s="55">
        <v>2</v>
      </c>
      <c r="C108" s="55" t="s">
        <v>1732</v>
      </c>
      <c r="D108" s="55" t="s">
        <v>1733</v>
      </c>
      <c r="E108" s="55">
        <v>1</v>
      </c>
      <c r="F108" s="55">
        <v>1</v>
      </c>
      <c r="G108" s="56">
        <v>44413</v>
      </c>
      <c r="H108" s="56">
        <v>44408</v>
      </c>
      <c r="I108" s="56">
        <v>44408</v>
      </c>
      <c r="J108" s="55">
        <v>1</v>
      </c>
      <c r="K108" s="56">
        <v>44438</v>
      </c>
      <c r="L108" s="56">
        <v>44390</v>
      </c>
      <c r="M108" s="56">
        <v>44413</v>
      </c>
      <c r="N108" s="55">
        <v>1</v>
      </c>
      <c r="O108" s="55">
        <v>1</v>
      </c>
      <c r="P108" s="55">
        <v>1</v>
      </c>
      <c r="Q108" s="56">
        <v>44438</v>
      </c>
      <c r="R108" s="55">
        <v>0</v>
      </c>
      <c r="T108" s="55">
        <v>3000044974</v>
      </c>
      <c r="V108" s="55" t="s">
        <v>1732</v>
      </c>
      <c r="W108" s="55" t="s">
        <v>1336</v>
      </c>
      <c r="X108" s="55" t="s">
        <v>1336</v>
      </c>
      <c r="Y108" s="55">
        <v>0</v>
      </c>
      <c r="Z108" s="55" t="s">
        <v>1419</v>
      </c>
      <c r="AA108" s="55" t="s">
        <v>1338</v>
      </c>
      <c r="AB108" s="55">
        <v>1665</v>
      </c>
      <c r="AC108" s="55">
        <v>1665</v>
      </c>
      <c r="AD108" s="55">
        <v>1665</v>
      </c>
      <c r="AE108" s="55" t="s">
        <v>1339</v>
      </c>
      <c r="AF108" s="55" t="s">
        <v>1340</v>
      </c>
      <c r="AG108" s="55" t="s">
        <v>1700</v>
      </c>
      <c r="AH108" s="55" t="s">
        <v>1701</v>
      </c>
      <c r="AI108" s="55">
        <v>510</v>
      </c>
      <c r="AJ108" s="55" t="s">
        <v>1733</v>
      </c>
      <c r="AK108" s="55">
        <v>0</v>
      </c>
      <c r="AL108" s="55" t="s">
        <v>1721</v>
      </c>
      <c r="AN108" s="55" t="s">
        <v>244</v>
      </c>
      <c r="AO108" s="55" t="s">
        <v>1734</v>
      </c>
      <c r="AR108" s="56">
        <v>44390</v>
      </c>
      <c r="AS108" s="57">
        <v>0.54539351851851847</v>
      </c>
      <c r="AT108" s="56">
        <v>44438</v>
      </c>
      <c r="AU108" s="57">
        <v>0.37921296296296297</v>
      </c>
      <c r="AV108" s="55" t="s">
        <v>1355</v>
      </c>
      <c r="AW108" s="55" t="s">
        <v>1345</v>
      </c>
      <c r="AX108" s="55" t="s">
        <v>1346</v>
      </c>
      <c r="AZ108" s="55" t="s">
        <v>1347</v>
      </c>
      <c r="BA108" s="55" t="s">
        <v>1347</v>
      </c>
      <c r="BB108" s="55" t="s">
        <v>1347</v>
      </c>
      <c r="CB108" s="55" t="s">
        <v>1348</v>
      </c>
    </row>
    <row r="109" spans="1:80">
      <c r="A109" s="55" t="s">
        <v>1735</v>
      </c>
      <c r="B109" s="55">
        <v>3</v>
      </c>
      <c r="C109" s="55" t="s">
        <v>1736</v>
      </c>
      <c r="D109" s="55" t="s">
        <v>1737</v>
      </c>
      <c r="E109" s="55">
        <v>1</v>
      </c>
      <c r="F109" s="55">
        <v>2</v>
      </c>
      <c r="G109" s="56">
        <v>43518</v>
      </c>
      <c r="H109" s="56">
        <v>43518</v>
      </c>
      <c r="I109" s="56">
        <v>43518</v>
      </c>
      <c r="J109" s="55">
        <v>2</v>
      </c>
      <c r="K109" s="56">
        <v>43811</v>
      </c>
      <c r="W109" s="55" t="s">
        <v>1336</v>
      </c>
      <c r="X109" s="55" t="s">
        <v>1336</v>
      </c>
      <c r="Y109" s="55">
        <v>20</v>
      </c>
      <c r="AD109" s="55">
        <v>500</v>
      </c>
      <c r="AE109" s="55" t="s">
        <v>1339</v>
      </c>
      <c r="AF109" s="55" t="s">
        <v>1352</v>
      </c>
      <c r="AG109" s="55" t="s">
        <v>1353</v>
      </c>
      <c r="AI109" s="55">
        <v>510</v>
      </c>
      <c r="AJ109" s="55" t="s">
        <v>1737</v>
      </c>
      <c r="AK109" s="55">
        <v>0</v>
      </c>
      <c r="AL109" s="55" t="s">
        <v>1417</v>
      </c>
      <c r="AN109" s="55" t="s">
        <v>244</v>
      </c>
      <c r="AR109" s="56">
        <v>43500</v>
      </c>
      <c r="AS109" s="57">
        <v>0.47096064814814814</v>
      </c>
      <c r="AT109" s="56">
        <v>44102</v>
      </c>
      <c r="AU109" s="57">
        <v>0.31126157407407407</v>
      </c>
      <c r="AV109" s="55" t="s">
        <v>1355</v>
      </c>
      <c r="AW109" s="55" t="s">
        <v>1494</v>
      </c>
      <c r="AX109" s="55" t="s">
        <v>1356</v>
      </c>
      <c r="AY109" s="55" t="s">
        <v>259</v>
      </c>
      <c r="AZ109" s="55">
        <v>2</v>
      </c>
      <c r="BA109" s="55">
        <v>3</v>
      </c>
      <c r="BB109" s="55">
        <v>1</v>
      </c>
      <c r="CB109" s="55" t="s">
        <v>1357</v>
      </c>
    </row>
    <row r="110" spans="1:80">
      <c r="A110" s="55" t="s">
        <v>1738</v>
      </c>
      <c r="B110" s="55">
        <v>2</v>
      </c>
      <c r="C110" s="55" t="s">
        <v>1739</v>
      </c>
      <c r="D110" s="55" t="s">
        <v>1740</v>
      </c>
      <c r="E110" s="55">
        <v>1</v>
      </c>
      <c r="F110" s="55">
        <v>1</v>
      </c>
      <c r="G110" s="56">
        <v>44300</v>
      </c>
      <c r="H110" s="56">
        <v>44295</v>
      </c>
      <c r="I110" s="56">
        <v>44295</v>
      </c>
      <c r="J110" s="55">
        <v>1</v>
      </c>
      <c r="K110" s="56">
        <v>44335</v>
      </c>
      <c r="L110" s="56">
        <v>44273</v>
      </c>
      <c r="M110" s="56">
        <v>44300</v>
      </c>
      <c r="N110" s="55">
        <v>1</v>
      </c>
      <c r="O110" s="55">
        <v>1</v>
      </c>
      <c r="P110" s="55">
        <v>1</v>
      </c>
      <c r="Q110" s="56">
        <v>44335</v>
      </c>
      <c r="R110" s="55">
        <v>0</v>
      </c>
      <c r="T110" s="55">
        <v>8302021</v>
      </c>
      <c r="V110" s="55" t="s">
        <v>1739</v>
      </c>
      <c r="W110" s="55" t="s">
        <v>1336</v>
      </c>
      <c r="X110" s="55" t="s">
        <v>1336</v>
      </c>
      <c r="Y110" s="55">
        <v>0</v>
      </c>
      <c r="Z110" s="55" t="s">
        <v>1419</v>
      </c>
      <c r="AA110" s="55" t="s">
        <v>1338</v>
      </c>
      <c r="AB110" s="55">
        <v>972</v>
      </c>
      <c r="AC110" s="55">
        <v>972</v>
      </c>
      <c r="AD110" s="55">
        <v>972</v>
      </c>
      <c r="AE110" s="55" t="s">
        <v>1339</v>
      </c>
      <c r="AF110" s="55" t="s">
        <v>1340</v>
      </c>
      <c r="AG110" s="55" t="s">
        <v>1741</v>
      </c>
      <c r="AH110" s="55" t="s">
        <v>1232</v>
      </c>
      <c r="AI110" s="55">
        <v>510</v>
      </c>
      <c r="AJ110" s="55" t="s">
        <v>1740</v>
      </c>
      <c r="AK110" s="55">
        <v>0</v>
      </c>
      <c r="AL110" s="55" t="s">
        <v>1742</v>
      </c>
      <c r="AN110" s="55" t="s">
        <v>244</v>
      </c>
      <c r="AO110" s="55" t="s">
        <v>1743</v>
      </c>
      <c r="AR110" s="56">
        <v>44273</v>
      </c>
      <c r="AS110" s="57">
        <v>0.42462962962962963</v>
      </c>
      <c r="AT110" s="56">
        <v>44335</v>
      </c>
      <c r="AU110" s="57">
        <v>0.36046296296296299</v>
      </c>
      <c r="AV110" s="55" t="s">
        <v>1344</v>
      </c>
      <c r="AW110" s="55" t="s">
        <v>1345</v>
      </c>
      <c r="AX110" s="55" t="s">
        <v>1414</v>
      </c>
      <c r="AZ110" s="55" t="s">
        <v>1347</v>
      </c>
      <c r="BA110" s="55" t="s">
        <v>1347</v>
      </c>
      <c r="BB110" s="55" t="s">
        <v>1347</v>
      </c>
      <c r="CB110" s="55" t="s">
        <v>1348</v>
      </c>
    </row>
    <row r="111" spans="1:80">
      <c r="A111" s="55" t="s">
        <v>1744</v>
      </c>
      <c r="B111" s="55">
        <v>2</v>
      </c>
      <c r="C111" s="55" t="s">
        <v>1745</v>
      </c>
      <c r="D111" s="55" t="s">
        <v>1746</v>
      </c>
      <c r="E111" s="55">
        <v>1</v>
      </c>
      <c r="F111" s="55">
        <v>1</v>
      </c>
      <c r="G111" s="56">
        <v>44300</v>
      </c>
      <c r="H111" s="56">
        <v>44295</v>
      </c>
      <c r="I111" s="56">
        <v>44295</v>
      </c>
      <c r="J111" s="55">
        <v>1</v>
      </c>
      <c r="K111" s="56">
        <v>44335</v>
      </c>
      <c r="L111" s="56">
        <v>44273</v>
      </c>
      <c r="M111" s="56">
        <v>44300</v>
      </c>
      <c r="N111" s="55">
        <v>1</v>
      </c>
      <c r="O111" s="55">
        <v>1</v>
      </c>
      <c r="P111" s="55">
        <v>1</v>
      </c>
      <c r="Q111" s="56">
        <v>44335</v>
      </c>
      <c r="R111" s="55">
        <v>0</v>
      </c>
      <c r="T111" s="55">
        <v>8302021</v>
      </c>
      <c r="V111" s="55" t="s">
        <v>1745</v>
      </c>
      <c r="W111" s="55" t="s">
        <v>1336</v>
      </c>
      <c r="X111" s="55" t="s">
        <v>1336</v>
      </c>
      <c r="Y111" s="55">
        <v>0</v>
      </c>
      <c r="Z111" s="55" t="s">
        <v>1419</v>
      </c>
      <c r="AA111" s="55" t="s">
        <v>1338</v>
      </c>
      <c r="AB111" s="55">
        <v>692</v>
      </c>
      <c r="AC111" s="55">
        <v>692</v>
      </c>
      <c r="AD111" s="55">
        <v>692</v>
      </c>
      <c r="AE111" s="55" t="s">
        <v>1339</v>
      </c>
      <c r="AF111" s="55" t="s">
        <v>1340</v>
      </c>
      <c r="AG111" s="55" t="s">
        <v>1741</v>
      </c>
      <c r="AH111" s="55" t="s">
        <v>1232</v>
      </c>
      <c r="AI111" s="55">
        <v>510</v>
      </c>
      <c r="AJ111" s="55" t="s">
        <v>1746</v>
      </c>
      <c r="AK111" s="55">
        <v>0</v>
      </c>
      <c r="AL111" s="55" t="s">
        <v>1742</v>
      </c>
      <c r="AN111" s="55" t="s">
        <v>244</v>
      </c>
      <c r="AO111" s="55" t="s">
        <v>1747</v>
      </c>
      <c r="AR111" s="56">
        <v>44273</v>
      </c>
      <c r="AS111" s="57">
        <v>0.42503472222222222</v>
      </c>
      <c r="AT111" s="56">
        <v>44335</v>
      </c>
      <c r="AU111" s="57">
        <v>0.36045138888888889</v>
      </c>
      <c r="AV111" s="55" t="s">
        <v>1344</v>
      </c>
      <c r="AW111" s="55" t="s">
        <v>1345</v>
      </c>
      <c r="AX111" s="55" t="s">
        <v>1414</v>
      </c>
      <c r="AZ111" s="55" t="s">
        <v>1347</v>
      </c>
      <c r="BA111" s="55" t="s">
        <v>1347</v>
      </c>
      <c r="BB111" s="55" t="s">
        <v>1347</v>
      </c>
      <c r="CB111" s="55" t="s">
        <v>1348</v>
      </c>
    </row>
    <row r="112" spans="1:80">
      <c r="A112" s="55" t="s">
        <v>1748</v>
      </c>
      <c r="B112" s="55">
        <v>3</v>
      </c>
      <c r="C112" s="55" t="s">
        <v>71</v>
      </c>
      <c r="D112" s="55" t="s">
        <v>1749</v>
      </c>
      <c r="E112" s="55">
        <v>1</v>
      </c>
      <c r="F112" s="55">
        <v>0</v>
      </c>
      <c r="G112" s="56">
        <v>43329</v>
      </c>
      <c r="H112" s="56">
        <v>43329</v>
      </c>
      <c r="I112" s="56">
        <v>43329</v>
      </c>
      <c r="J112" s="55">
        <v>0</v>
      </c>
      <c r="W112" s="55" t="s">
        <v>1336</v>
      </c>
      <c r="X112" s="55" t="s">
        <v>1336</v>
      </c>
      <c r="Y112" s="55">
        <v>20</v>
      </c>
      <c r="AD112" s="55">
        <v>1000</v>
      </c>
      <c r="AE112" s="55" t="s">
        <v>1339</v>
      </c>
      <c r="AF112" s="55" t="s">
        <v>1352</v>
      </c>
      <c r="AG112" s="55" t="s">
        <v>1353</v>
      </c>
      <c r="AI112" s="55">
        <v>510</v>
      </c>
      <c r="AJ112" s="55" t="s">
        <v>1749</v>
      </c>
      <c r="AK112" s="55">
        <v>0</v>
      </c>
      <c r="AL112" s="55" t="s">
        <v>1750</v>
      </c>
      <c r="AN112" s="55" t="s">
        <v>244</v>
      </c>
      <c r="AR112" s="56">
        <v>43322</v>
      </c>
      <c r="AS112" s="57">
        <v>0.59875</v>
      </c>
      <c r="AT112" s="56">
        <v>43350</v>
      </c>
      <c r="AU112" s="57">
        <v>0.60947916666666668</v>
      </c>
      <c r="AV112" s="55" t="s">
        <v>1355</v>
      </c>
      <c r="AW112" s="55" t="s">
        <v>1355</v>
      </c>
      <c r="AX112" s="55" t="s">
        <v>1392</v>
      </c>
      <c r="AZ112" s="55">
        <v>0</v>
      </c>
      <c r="BA112" s="55">
        <v>0</v>
      </c>
      <c r="BB112" s="55">
        <v>0</v>
      </c>
      <c r="BF112" s="55" t="s">
        <v>1418</v>
      </c>
      <c r="BG112" s="55">
        <v>4</v>
      </c>
      <c r="BH112" s="55" t="s">
        <v>48</v>
      </c>
      <c r="BI112" s="55" t="s">
        <v>244</v>
      </c>
      <c r="BJ112" s="55">
        <v>0</v>
      </c>
      <c r="BK112" s="55">
        <v>0</v>
      </c>
      <c r="BL112" s="55">
        <v>0</v>
      </c>
      <c r="BM112" s="55">
        <v>0</v>
      </c>
      <c r="BN112" s="55">
        <v>0</v>
      </c>
      <c r="BO112" s="55">
        <v>0</v>
      </c>
      <c r="BP112" s="55">
        <v>0</v>
      </c>
      <c r="BQ112" s="55">
        <v>0</v>
      </c>
      <c r="BR112" s="55">
        <v>0</v>
      </c>
      <c r="BS112" s="55">
        <v>0</v>
      </c>
      <c r="BZ112" s="55">
        <v>0</v>
      </c>
      <c r="CA112" s="55" t="s">
        <v>1419</v>
      </c>
      <c r="CB112" s="55" t="s">
        <v>1357</v>
      </c>
    </row>
    <row r="113" spans="1:80">
      <c r="A113" s="55" t="s">
        <v>1751</v>
      </c>
      <c r="B113" s="55">
        <v>3</v>
      </c>
      <c r="C113" s="55" t="s">
        <v>72</v>
      </c>
      <c r="D113" s="55" t="s">
        <v>1752</v>
      </c>
      <c r="E113" s="55">
        <v>1</v>
      </c>
      <c r="F113" s="55">
        <v>0</v>
      </c>
      <c r="G113" s="56">
        <v>43336</v>
      </c>
      <c r="H113" s="56">
        <v>43336</v>
      </c>
      <c r="I113" s="56">
        <v>43336</v>
      </c>
      <c r="J113" s="55">
        <v>0</v>
      </c>
      <c r="W113" s="55" t="s">
        <v>1336</v>
      </c>
      <c r="X113" s="55" t="s">
        <v>1336</v>
      </c>
      <c r="Y113" s="55">
        <v>20</v>
      </c>
      <c r="AD113" s="55">
        <v>1000</v>
      </c>
      <c r="AE113" s="55" t="s">
        <v>1339</v>
      </c>
      <c r="AF113" s="55" t="s">
        <v>1352</v>
      </c>
      <c r="AG113" s="55" t="s">
        <v>1353</v>
      </c>
      <c r="AI113" s="55">
        <v>510</v>
      </c>
      <c r="AJ113" s="55" t="s">
        <v>1752</v>
      </c>
      <c r="AK113" s="55">
        <v>0</v>
      </c>
      <c r="AL113" s="55" t="s">
        <v>1753</v>
      </c>
      <c r="AN113" s="55" t="s">
        <v>244</v>
      </c>
      <c r="AR113" s="56">
        <v>43329</v>
      </c>
      <c r="AS113" s="57">
        <v>0.65479166666666666</v>
      </c>
      <c r="AT113" s="56">
        <v>43350</v>
      </c>
      <c r="AU113" s="57">
        <v>0.60957175925925922</v>
      </c>
      <c r="AV113" s="55" t="s">
        <v>1355</v>
      </c>
      <c r="AW113" s="55" t="s">
        <v>1355</v>
      </c>
      <c r="AX113" s="55" t="s">
        <v>1392</v>
      </c>
      <c r="AZ113" s="55">
        <v>0</v>
      </c>
      <c r="BA113" s="55">
        <v>0</v>
      </c>
      <c r="BB113" s="55">
        <v>0</v>
      </c>
      <c r="BF113" s="55" t="s">
        <v>1418</v>
      </c>
      <c r="BG113" s="55">
        <v>4</v>
      </c>
      <c r="BH113" s="55" t="s">
        <v>48</v>
      </c>
      <c r="BI113" s="55" t="s">
        <v>244</v>
      </c>
      <c r="BJ113" s="55">
        <v>0</v>
      </c>
      <c r="BK113" s="55">
        <v>0</v>
      </c>
      <c r="BL113" s="55">
        <v>0</v>
      </c>
      <c r="BM113" s="55">
        <v>0</v>
      </c>
      <c r="BN113" s="55">
        <v>0</v>
      </c>
      <c r="BO113" s="55">
        <v>0</v>
      </c>
      <c r="BP113" s="55">
        <v>0</v>
      </c>
      <c r="BQ113" s="55">
        <v>0</v>
      </c>
      <c r="BR113" s="55">
        <v>0</v>
      </c>
      <c r="BS113" s="55">
        <v>0</v>
      </c>
      <c r="BZ113" s="55">
        <v>0</v>
      </c>
      <c r="CA113" s="55" t="s">
        <v>1419</v>
      </c>
      <c r="CB113" s="55" t="s">
        <v>1357</v>
      </c>
    </row>
    <row r="114" spans="1:80">
      <c r="A114" s="55" t="s">
        <v>1754</v>
      </c>
      <c r="B114" s="55">
        <v>3</v>
      </c>
      <c r="C114" s="55" t="s">
        <v>73</v>
      </c>
      <c r="D114" s="55" t="s">
        <v>1755</v>
      </c>
      <c r="E114" s="55">
        <v>1</v>
      </c>
      <c r="F114" s="55">
        <v>0</v>
      </c>
      <c r="G114" s="56">
        <v>43300</v>
      </c>
      <c r="H114" s="56">
        <v>43300</v>
      </c>
      <c r="I114" s="56">
        <v>43300</v>
      </c>
      <c r="J114" s="55">
        <v>0</v>
      </c>
      <c r="W114" s="55" t="s">
        <v>1336</v>
      </c>
      <c r="X114" s="55" t="s">
        <v>1336</v>
      </c>
      <c r="Y114" s="55">
        <v>20</v>
      </c>
      <c r="AD114" s="55">
        <v>1000</v>
      </c>
      <c r="AE114" s="55" t="s">
        <v>1339</v>
      </c>
      <c r="AF114" s="55" t="s">
        <v>1352</v>
      </c>
      <c r="AG114" s="55" t="s">
        <v>1353</v>
      </c>
      <c r="AI114" s="55">
        <v>510</v>
      </c>
      <c r="AJ114" s="55" t="s">
        <v>1755</v>
      </c>
      <c r="AK114" s="55">
        <v>0</v>
      </c>
      <c r="AL114" s="55" t="s">
        <v>1756</v>
      </c>
      <c r="AN114" s="55" t="s">
        <v>244</v>
      </c>
      <c r="AR114" s="56">
        <v>43300</v>
      </c>
      <c r="AS114" s="57">
        <v>0.34637731481481482</v>
      </c>
      <c r="AT114" s="56">
        <v>43311</v>
      </c>
      <c r="AU114" s="57">
        <v>0.69621527777777781</v>
      </c>
      <c r="AV114" s="55" t="s">
        <v>1355</v>
      </c>
      <c r="AW114" s="55" t="s">
        <v>1355</v>
      </c>
      <c r="AX114" s="55" t="s">
        <v>1392</v>
      </c>
      <c r="AZ114" s="55">
        <v>0</v>
      </c>
      <c r="BA114" s="55">
        <v>0</v>
      </c>
      <c r="BB114" s="55">
        <v>0</v>
      </c>
      <c r="BF114" s="55" t="s">
        <v>1418</v>
      </c>
      <c r="BG114" s="55">
        <v>4</v>
      </c>
      <c r="BH114" s="55" t="s">
        <v>48</v>
      </c>
      <c r="BI114" s="55" t="s">
        <v>244</v>
      </c>
      <c r="BJ114" s="55">
        <v>0</v>
      </c>
      <c r="BK114" s="55">
        <v>0</v>
      </c>
      <c r="BL114" s="55">
        <v>0</v>
      </c>
      <c r="BM114" s="55">
        <v>0</v>
      </c>
      <c r="BN114" s="55">
        <v>0</v>
      </c>
      <c r="BO114" s="55">
        <v>0</v>
      </c>
      <c r="BP114" s="55">
        <v>0</v>
      </c>
      <c r="BQ114" s="55">
        <v>0</v>
      </c>
      <c r="BR114" s="55">
        <v>0</v>
      </c>
      <c r="BS114" s="55">
        <v>0</v>
      </c>
      <c r="BZ114" s="55">
        <v>0</v>
      </c>
      <c r="CA114" s="55" t="s">
        <v>1419</v>
      </c>
      <c r="CB114" s="55" t="s">
        <v>1357</v>
      </c>
    </row>
    <row r="115" spans="1:80">
      <c r="A115" s="55" t="s">
        <v>1757</v>
      </c>
      <c r="B115" s="55">
        <v>2</v>
      </c>
      <c r="C115" s="55" t="s">
        <v>1758</v>
      </c>
      <c r="D115" s="55" t="s">
        <v>1759</v>
      </c>
      <c r="E115" s="55">
        <v>1</v>
      </c>
      <c r="F115" s="55">
        <v>1</v>
      </c>
      <c r="G115" s="56">
        <v>44489</v>
      </c>
      <c r="H115" s="56">
        <v>44484</v>
      </c>
      <c r="I115" s="56">
        <v>44484</v>
      </c>
      <c r="J115" s="55">
        <v>0</v>
      </c>
      <c r="L115" s="56">
        <v>44463</v>
      </c>
      <c r="M115" s="56">
        <v>44489</v>
      </c>
      <c r="N115" s="55">
        <v>1</v>
      </c>
      <c r="O115" s="55">
        <v>0</v>
      </c>
      <c r="P115" s="55">
        <v>0</v>
      </c>
      <c r="R115" s="55">
        <v>0</v>
      </c>
      <c r="T115" s="55">
        <v>20212569</v>
      </c>
      <c r="V115" s="55" t="s">
        <v>1758</v>
      </c>
      <c r="W115" s="55" t="s">
        <v>1336</v>
      </c>
      <c r="X115" s="55" t="s">
        <v>1336</v>
      </c>
      <c r="Y115" s="55">
        <v>0</v>
      </c>
      <c r="Z115" s="55" t="s">
        <v>1419</v>
      </c>
      <c r="AA115" s="55" t="s">
        <v>1338</v>
      </c>
      <c r="AB115" s="55">
        <v>156</v>
      </c>
      <c r="AC115" s="55">
        <v>156</v>
      </c>
      <c r="AD115" s="55">
        <v>156</v>
      </c>
      <c r="AE115" s="55" t="s">
        <v>1339</v>
      </c>
      <c r="AF115" s="55" t="s">
        <v>1340</v>
      </c>
      <c r="AG115" s="55" t="s">
        <v>1741</v>
      </c>
      <c r="AH115" s="55" t="s">
        <v>1232</v>
      </c>
      <c r="AI115" s="55">
        <v>510</v>
      </c>
      <c r="AJ115" s="55" t="s">
        <v>1759</v>
      </c>
      <c r="AK115" s="55">
        <v>0</v>
      </c>
      <c r="AL115" s="55" t="s">
        <v>1760</v>
      </c>
      <c r="AN115" s="55" t="s">
        <v>244</v>
      </c>
      <c r="AO115" s="55" t="s">
        <v>1761</v>
      </c>
      <c r="AR115" s="56">
        <v>44463</v>
      </c>
      <c r="AS115" s="57">
        <v>0.45587962962962963</v>
      </c>
      <c r="AT115" s="56">
        <v>44463</v>
      </c>
      <c r="AU115" s="57">
        <v>0.46122685185185186</v>
      </c>
      <c r="AV115" s="55" t="s">
        <v>1344</v>
      </c>
      <c r="AW115" s="55" t="s">
        <v>1345</v>
      </c>
      <c r="AX115" s="55" t="s">
        <v>1346</v>
      </c>
      <c r="AZ115" s="55" t="s">
        <v>1347</v>
      </c>
      <c r="BA115" s="55" t="s">
        <v>1347</v>
      </c>
      <c r="BB115" s="55" t="s">
        <v>1347</v>
      </c>
      <c r="CB115" s="55" t="s">
        <v>1348</v>
      </c>
    </row>
    <row r="116" spans="1:80">
      <c r="A116" s="55" t="s">
        <v>1762</v>
      </c>
      <c r="B116" s="55">
        <v>2</v>
      </c>
      <c r="C116" s="55" t="s">
        <v>1763</v>
      </c>
      <c r="D116" s="55" t="s">
        <v>1764</v>
      </c>
      <c r="E116" s="55">
        <v>1</v>
      </c>
      <c r="F116" s="55">
        <v>1</v>
      </c>
      <c r="G116" s="56">
        <v>44463</v>
      </c>
      <c r="H116" s="56">
        <v>44458</v>
      </c>
      <c r="I116" s="56">
        <v>44458</v>
      </c>
      <c r="J116" s="55">
        <v>0</v>
      </c>
      <c r="L116" s="56">
        <v>44449</v>
      </c>
      <c r="M116" s="56">
        <v>44463</v>
      </c>
      <c r="N116" s="55">
        <v>1</v>
      </c>
      <c r="O116" s="55">
        <v>0</v>
      </c>
      <c r="P116" s="55">
        <v>0</v>
      </c>
      <c r="R116" s="55">
        <v>0</v>
      </c>
      <c r="T116" s="55">
        <v>20212450</v>
      </c>
      <c r="V116" s="55" t="s">
        <v>1763</v>
      </c>
      <c r="W116" s="55" t="s">
        <v>1336</v>
      </c>
      <c r="X116" s="55" t="s">
        <v>1336</v>
      </c>
      <c r="Y116" s="55">
        <v>0</v>
      </c>
      <c r="Z116" s="55" t="s">
        <v>1419</v>
      </c>
      <c r="AA116" s="55" t="s">
        <v>1338</v>
      </c>
      <c r="AB116" s="55">
        <v>500</v>
      </c>
      <c r="AC116" s="55">
        <v>500</v>
      </c>
      <c r="AD116" s="55">
        <v>500</v>
      </c>
      <c r="AE116" s="55" t="s">
        <v>1339</v>
      </c>
      <c r="AF116" s="55" t="s">
        <v>1340</v>
      </c>
      <c r="AG116" s="55" t="s">
        <v>1741</v>
      </c>
      <c r="AH116" s="55" t="s">
        <v>1232</v>
      </c>
      <c r="AI116" s="55">
        <v>510</v>
      </c>
      <c r="AJ116" s="55" t="s">
        <v>1764</v>
      </c>
      <c r="AK116" s="55">
        <v>0</v>
      </c>
      <c r="AL116" s="55" t="s">
        <v>1760</v>
      </c>
      <c r="AN116" s="55" t="s">
        <v>244</v>
      </c>
      <c r="AO116" s="55" t="s">
        <v>1765</v>
      </c>
      <c r="AR116" s="56">
        <v>44449</v>
      </c>
      <c r="AS116" s="57">
        <v>0.46402777777777776</v>
      </c>
      <c r="AT116" s="56">
        <v>44449</v>
      </c>
      <c r="AU116" s="57">
        <v>0.65246527777777774</v>
      </c>
      <c r="AV116" s="55" t="s">
        <v>1355</v>
      </c>
      <c r="AW116" s="55" t="s">
        <v>1355</v>
      </c>
      <c r="AX116" s="55" t="s">
        <v>1414</v>
      </c>
      <c r="AZ116" s="55" t="s">
        <v>1347</v>
      </c>
      <c r="BA116" s="55" t="s">
        <v>1347</v>
      </c>
      <c r="BB116" s="55" t="s">
        <v>1347</v>
      </c>
      <c r="CB116" s="55" t="s">
        <v>1348</v>
      </c>
    </row>
    <row r="117" spans="1:80">
      <c r="A117" s="55" t="s">
        <v>1766</v>
      </c>
      <c r="B117" s="55">
        <v>2</v>
      </c>
      <c r="C117" s="55" t="s">
        <v>1767</v>
      </c>
      <c r="D117" s="55" t="s">
        <v>1768</v>
      </c>
      <c r="E117" s="55">
        <v>1</v>
      </c>
      <c r="F117" s="55">
        <v>1</v>
      </c>
      <c r="G117" s="56">
        <v>44463</v>
      </c>
      <c r="H117" s="56">
        <v>44458</v>
      </c>
      <c r="I117" s="56">
        <v>44458</v>
      </c>
      <c r="J117" s="55">
        <v>0</v>
      </c>
      <c r="L117" s="56">
        <v>44449</v>
      </c>
      <c r="M117" s="56">
        <v>44463</v>
      </c>
      <c r="N117" s="55">
        <v>1</v>
      </c>
      <c r="O117" s="55">
        <v>0</v>
      </c>
      <c r="P117" s="55">
        <v>0</v>
      </c>
      <c r="R117" s="55">
        <v>0</v>
      </c>
      <c r="T117" s="55">
        <v>20212450</v>
      </c>
      <c r="V117" s="55" t="s">
        <v>1767</v>
      </c>
      <c r="W117" s="55" t="s">
        <v>1336</v>
      </c>
      <c r="X117" s="55" t="s">
        <v>1336</v>
      </c>
      <c r="Y117" s="55">
        <v>0</v>
      </c>
      <c r="Z117" s="55" t="s">
        <v>1419</v>
      </c>
      <c r="AA117" s="55" t="s">
        <v>1338</v>
      </c>
      <c r="AB117" s="55">
        <v>510</v>
      </c>
      <c r="AC117" s="55">
        <v>510</v>
      </c>
      <c r="AD117" s="55">
        <v>510</v>
      </c>
      <c r="AE117" s="55" t="s">
        <v>1339</v>
      </c>
      <c r="AF117" s="55" t="s">
        <v>1340</v>
      </c>
      <c r="AG117" s="55" t="s">
        <v>1741</v>
      </c>
      <c r="AH117" s="55" t="s">
        <v>1232</v>
      </c>
      <c r="AI117" s="55">
        <v>510</v>
      </c>
      <c r="AJ117" s="55" t="s">
        <v>1768</v>
      </c>
      <c r="AK117" s="55">
        <v>0</v>
      </c>
      <c r="AL117" s="55" t="s">
        <v>1760</v>
      </c>
      <c r="AN117" s="55" t="s">
        <v>244</v>
      </c>
      <c r="AO117" s="55" t="s">
        <v>1769</v>
      </c>
      <c r="AR117" s="56">
        <v>44449</v>
      </c>
      <c r="AS117" s="57">
        <v>0.46497685185185184</v>
      </c>
      <c r="AT117" s="56">
        <v>44449</v>
      </c>
      <c r="AU117" s="57">
        <v>0.65289351851851851</v>
      </c>
      <c r="AV117" s="55" t="s">
        <v>1355</v>
      </c>
      <c r="AW117" s="55" t="s">
        <v>1355</v>
      </c>
      <c r="AX117" s="55" t="s">
        <v>1414</v>
      </c>
      <c r="AZ117" s="55" t="s">
        <v>1347</v>
      </c>
      <c r="BA117" s="55" t="s">
        <v>1347</v>
      </c>
      <c r="BB117" s="55" t="s">
        <v>1347</v>
      </c>
      <c r="CB117" s="55" t="s">
        <v>1348</v>
      </c>
    </row>
    <row r="118" spans="1:80">
      <c r="A118" s="55" t="s">
        <v>1770</v>
      </c>
      <c r="B118" s="55">
        <v>2</v>
      </c>
      <c r="C118" s="55" t="s">
        <v>1771</v>
      </c>
      <c r="D118" s="55" t="s">
        <v>1772</v>
      </c>
      <c r="E118" s="55">
        <v>1</v>
      </c>
      <c r="F118" s="55">
        <v>1</v>
      </c>
      <c r="G118" s="56">
        <v>44463</v>
      </c>
      <c r="H118" s="56">
        <v>44458</v>
      </c>
      <c r="I118" s="56">
        <v>44458</v>
      </c>
      <c r="J118" s="55">
        <v>0</v>
      </c>
      <c r="L118" s="56">
        <v>44449</v>
      </c>
      <c r="M118" s="56">
        <v>44463</v>
      </c>
      <c r="N118" s="55">
        <v>1</v>
      </c>
      <c r="O118" s="55">
        <v>0</v>
      </c>
      <c r="P118" s="55">
        <v>0</v>
      </c>
      <c r="R118" s="55">
        <v>0</v>
      </c>
      <c r="T118" s="55">
        <v>20212450</v>
      </c>
      <c r="V118" s="55" t="s">
        <v>1771</v>
      </c>
      <c r="W118" s="55" t="s">
        <v>1336</v>
      </c>
      <c r="X118" s="55" t="s">
        <v>1336</v>
      </c>
      <c r="Y118" s="55">
        <v>0</v>
      </c>
      <c r="Z118" s="55" t="s">
        <v>1419</v>
      </c>
      <c r="AA118" s="55" t="s">
        <v>1338</v>
      </c>
      <c r="AB118" s="55">
        <v>455</v>
      </c>
      <c r="AC118" s="55">
        <v>455</v>
      </c>
      <c r="AD118" s="55">
        <v>455</v>
      </c>
      <c r="AE118" s="55" t="s">
        <v>1339</v>
      </c>
      <c r="AF118" s="55" t="s">
        <v>1340</v>
      </c>
      <c r="AG118" s="55" t="s">
        <v>1741</v>
      </c>
      <c r="AH118" s="55" t="s">
        <v>1232</v>
      </c>
      <c r="AI118" s="55">
        <v>510</v>
      </c>
      <c r="AJ118" s="55" t="s">
        <v>1772</v>
      </c>
      <c r="AK118" s="55">
        <v>0</v>
      </c>
      <c r="AL118" s="55" t="s">
        <v>1760</v>
      </c>
      <c r="AN118" s="55" t="s">
        <v>244</v>
      </c>
      <c r="AO118" s="55" t="s">
        <v>1773</v>
      </c>
      <c r="AR118" s="56">
        <v>44449</v>
      </c>
      <c r="AS118" s="57">
        <v>0.46574074074074073</v>
      </c>
      <c r="AT118" s="56">
        <v>44449</v>
      </c>
      <c r="AU118" s="57">
        <v>0.65318287037037037</v>
      </c>
      <c r="AV118" s="55" t="s">
        <v>1355</v>
      </c>
      <c r="AW118" s="55" t="s">
        <v>1355</v>
      </c>
      <c r="AX118" s="55" t="s">
        <v>1414</v>
      </c>
      <c r="AZ118" s="55" t="s">
        <v>1347</v>
      </c>
      <c r="BA118" s="55" t="s">
        <v>1347</v>
      </c>
      <c r="BB118" s="55" t="s">
        <v>1347</v>
      </c>
      <c r="CB118" s="55" t="s">
        <v>1348</v>
      </c>
    </row>
    <row r="119" spans="1:80">
      <c r="A119" s="55" t="s">
        <v>1774</v>
      </c>
      <c r="B119" s="55">
        <v>2</v>
      </c>
      <c r="C119" s="55" t="s">
        <v>1775</v>
      </c>
      <c r="D119" s="55" t="s">
        <v>1776</v>
      </c>
      <c r="E119" s="55">
        <v>1</v>
      </c>
      <c r="F119" s="55">
        <v>1</v>
      </c>
      <c r="G119" s="56">
        <v>44463</v>
      </c>
      <c r="H119" s="56">
        <v>44458</v>
      </c>
      <c r="I119" s="56">
        <v>44458</v>
      </c>
      <c r="J119" s="55">
        <v>0</v>
      </c>
      <c r="L119" s="56">
        <v>44449</v>
      </c>
      <c r="M119" s="56">
        <v>44463</v>
      </c>
      <c r="N119" s="55">
        <v>1</v>
      </c>
      <c r="O119" s="55">
        <v>0</v>
      </c>
      <c r="P119" s="55">
        <v>0</v>
      </c>
      <c r="R119" s="55">
        <v>0</v>
      </c>
      <c r="T119" s="55">
        <v>20212450</v>
      </c>
      <c r="V119" s="55" t="s">
        <v>1775</v>
      </c>
      <c r="W119" s="55" t="s">
        <v>1336</v>
      </c>
      <c r="X119" s="55" t="s">
        <v>1336</v>
      </c>
      <c r="Y119" s="55">
        <v>0</v>
      </c>
      <c r="Z119" s="55" t="s">
        <v>1419</v>
      </c>
      <c r="AA119" s="55" t="s">
        <v>1338</v>
      </c>
      <c r="AB119" s="55">
        <v>356</v>
      </c>
      <c r="AC119" s="55">
        <v>356</v>
      </c>
      <c r="AD119" s="55">
        <v>356</v>
      </c>
      <c r="AE119" s="55" t="s">
        <v>1339</v>
      </c>
      <c r="AF119" s="55" t="s">
        <v>1340</v>
      </c>
      <c r="AG119" s="55" t="s">
        <v>1741</v>
      </c>
      <c r="AH119" s="55" t="s">
        <v>1232</v>
      </c>
      <c r="AI119" s="55">
        <v>510</v>
      </c>
      <c r="AJ119" s="55" t="s">
        <v>1776</v>
      </c>
      <c r="AK119" s="55">
        <v>0</v>
      </c>
      <c r="AL119" s="55" t="s">
        <v>1760</v>
      </c>
      <c r="AN119" s="55" t="s">
        <v>244</v>
      </c>
      <c r="AO119" s="55" t="s">
        <v>1777</v>
      </c>
      <c r="AR119" s="56">
        <v>44449</v>
      </c>
      <c r="AS119" s="57">
        <v>0.46645833333333336</v>
      </c>
      <c r="AT119" s="56">
        <v>44449</v>
      </c>
      <c r="AU119" s="57">
        <v>0.65349537037037042</v>
      </c>
      <c r="AV119" s="55" t="s">
        <v>1355</v>
      </c>
      <c r="AW119" s="55" t="s">
        <v>1355</v>
      </c>
      <c r="AX119" s="55" t="s">
        <v>1414</v>
      </c>
      <c r="AZ119" s="55" t="s">
        <v>1347</v>
      </c>
      <c r="BA119" s="55" t="s">
        <v>1347</v>
      </c>
      <c r="BB119" s="55" t="s">
        <v>1347</v>
      </c>
      <c r="CB119" s="55" t="s">
        <v>1348</v>
      </c>
    </row>
    <row r="120" spans="1:80">
      <c r="A120" s="55" t="s">
        <v>1778</v>
      </c>
      <c r="B120" s="55">
        <v>2</v>
      </c>
      <c r="C120" s="55" t="s">
        <v>1779</v>
      </c>
      <c r="D120" s="55" t="s">
        <v>1780</v>
      </c>
      <c r="E120" s="55">
        <v>1</v>
      </c>
      <c r="F120" s="55">
        <v>1</v>
      </c>
      <c r="G120" s="56">
        <v>44463</v>
      </c>
      <c r="H120" s="56">
        <v>44458</v>
      </c>
      <c r="I120" s="56">
        <v>44458</v>
      </c>
      <c r="J120" s="55">
        <v>0</v>
      </c>
      <c r="L120" s="56">
        <v>44449</v>
      </c>
      <c r="M120" s="56">
        <v>44463</v>
      </c>
      <c r="N120" s="55">
        <v>1</v>
      </c>
      <c r="O120" s="55">
        <v>0</v>
      </c>
      <c r="P120" s="55">
        <v>0</v>
      </c>
      <c r="R120" s="55">
        <v>0</v>
      </c>
      <c r="T120" s="55">
        <v>20212450</v>
      </c>
      <c r="V120" s="55" t="s">
        <v>1779</v>
      </c>
      <c r="W120" s="55" t="s">
        <v>1336</v>
      </c>
      <c r="X120" s="55" t="s">
        <v>1336</v>
      </c>
      <c r="Y120" s="55">
        <v>0</v>
      </c>
      <c r="Z120" s="55" t="s">
        <v>1419</v>
      </c>
      <c r="AA120" s="55" t="s">
        <v>1338</v>
      </c>
      <c r="AB120" s="55">
        <v>875</v>
      </c>
      <c r="AC120" s="55">
        <v>875</v>
      </c>
      <c r="AD120" s="55">
        <v>875</v>
      </c>
      <c r="AE120" s="55" t="s">
        <v>1339</v>
      </c>
      <c r="AF120" s="55" t="s">
        <v>1340</v>
      </c>
      <c r="AG120" s="55" t="s">
        <v>1741</v>
      </c>
      <c r="AH120" s="55" t="s">
        <v>1232</v>
      </c>
      <c r="AI120" s="55">
        <v>510</v>
      </c>
      <c r="AJ120" s="55" t="s">
        <v>1780</v>
      </c>
      <c r="AK120" s="55">
        <v>0</v>
      </c>
      <c r="AL120" s="55" t="s">
        <v>1760</v>
      </c>
      <c r="AN120" s="55" t="s">
        <v>244</v>
      </c>
      <c r="AO120" s="55" t="s">
        <v>1781</v>
      </c>
      <c r="AR120" s="56">
        <v>44449</v>
      </c>
      <c r="AS120" s="57">
        <v>0.46127314814814818</v>
      </c>
      <c r="AT120" s="56">
        <v>44449</v>
      </c>
      <c r="AU120" s="57">
        <v>0.65112268518518512</v>
      </c>
      <c r="AV120" s="55" t="s">
        <v>1355</v>
      </c>
      <c r="AW120" s="55" t="s">
        <v>1355</v>
      </c>
      <c r="AX120" s="55" t="s">
        <v>1414</v>
      </c>
      <c r="AZ120" s="55" t="s">
        <v>1347</v>
      </c>
      <c r="BA120" s="55" t="s">
        <v>1347</v>
      </c>
      <c r="BB120" s="55" t="s">
        <v>1347</v>
      </c>
      <c r="CB120" s="55" t="s">
        <v>1348</v>
      </c>
    </row>
    <row r="121" spans="1:80">
      <c r="A121" s="55" t="s">
        <v>1782</v>
      </c>
      <c r="B121" s="55">
        <v>2</v>
      </c>
      <c r="C121" s="55" t="s">
        <v>1783</v>
      </c>
      <c r="D121" s="55" t="s">
        <v>1784</v>
      </c>
      <c r="E121" s="55">
        <v>1</v>
      </c>
      <c r="F121" s="55">
        <v>1</v>
      </c>
      <c r="G121" s="56">
        <v>44463</v>
      </c>
      <c r="H121" s="56">
        <v>44458</v>
      </c>
      <c r="I121" s="56">
        <v>44458</v>
      </c>
      <c r="J121" s="55">
        <v>0</v>
      </c>
      <c r="L121" s="56">
        <v>44449</v>
      </c>
      <c r="M121" s="56">
        <v>44463</v>
      </c>
      <c r="N121" s="55">
        <v>1</v>
      </c>
      <c r="O121" s="55">
        <v>0</v>
      </c>
      <c r="P121" s="55">
        <v>0</v>
      </c>
      <c r="R121" s="55">
        <v>0</v>
      </c>
      <c r="T121" s="55">
        <v>20212450</v>
      </c>
      <c r="V121" s="55" t="s">
        <v>1783</v>
      </c>
      <c r="W121" s="55" t="s">
        <v>1336</v>
      </c>
      <c r="X121" s="55" t="s">
        <v>1336</v>
      </c>
      <c r="Y121" s="55">
        <v>0</v>
      </c>
      <c r="Z121" s="55" t="s">
        <v>1419</v>
      </c>
      <c r="AA121" s="55" t="s">
        <v>1338</v>
      </c>
      <c r="AB121" s="55">
        <v>585</v>
      </c>
      <c r="AC121" s="55">
        <v>585</v>
      </c>
      <c r="AD121" s="55">
        <v>585</v>
      </c>
      <c r="AE121" s="55" t="s">
        <v>1339</v>
      </c>
      <c r="AF121" s="55" t="s">
        <v>1340</v>
      </c>
      <c r="AG121" s="55" t="s">
        <v>1741</v>
      </c>
      <c r="AH121" s="55" t="s">
        <v>1232</v>
      </c>
      <c r="AI121" s="55">
        <v>510</v>
      </c>
      <c r="AJ121" s="55" t="s">
        <v>1784</v>
      </c>
      <c r="AK121" s="55">
        <v>0</v>
      </c>
      <c r="AL121" s="55" t="s">
        <v>1760</v>
      </c>
      <c r="AN121" s="55" t="s">
        <v>244</v>
      </c>
      <c r="AO121" s="55" t="s">
        <v>1785</v>
      </c>
      <c r="AR121" s="56">
        <v>44449</v>
      </c>
      <c r="AS121" s="57">
        <v>0.46335648148148145</v>
      </c>
      <c r="AT121" s="56">
        <v>44449</v>
      </c>
      <c r="AU121" s="57">
        <v>0.6519907407407407</v>
      </c>
      <c r="AV121" s="55" t="s">
        <v>1355</v>
      </c>
      <c r="AW121" s="55" t="s">
        <v>1355</v>
      </c>
      <c r="AX121" s="55" t="s">
        <v>1414</v>
      </c>
      <c r="AZ121" s="55" t="s">
        <v>1347</v>
      </c>
      <c r="BA121" s="55" t="s">
        <v>1347</v>
      </c>
      <c r="BB121" s="55" t="s">
        <v>1347</v>
      </c>
      <c r="CB121" s="55" t="s">
        <v>1348</v>
      </c>
    </row>
    <row r="122" spans="1:80">
      <c r="A122" s="55" t="s">
        <v>1786</v>
      </c>
      <c r="B122" s="55">
        <v>2</v>
      </c>
      <c r="C122" s="55" t="s">
        <v>1787</v>
      </c>
      <c r="D122" s="55" t="s">
        <v>1788</v>
      </c>
      <c r="E122" s="55">
        <v>1</v>
      </c>
      <c r="F122" s="55">
        <v>1</v>
      </c>
      <c r="G122" s="56">
        <v>44463</v>
      </c>
      <c r="H122" s="56">
        <v>44458</v>
      </c>
      <c r="I122" s="56">
        <v>44458</v>
      </c>
      <c r="J122" s="55">
        <v>0</v>
      </c>
      <c r="L122" s="56">
        <v>44449</v>
      </c>
      <c r="M122" s="56">
        <v>44463</v>
      </c>
      <c r="N122" s="55">
        <v>1</v>
      </c>
      <c r="O122" s="55">
        <v>0</v>
      </c>
      <c r="P122" s="55">
        <v>0</v>
      </c>
      <c r="R122" s="55">
        <v>0</v>
      </c>
      <c r="T122" s="55">
        <v>20212450</v>
      </c>
      <c r="V122" s="55" t="s">
        <v>1787</v>
      </c>
      <c r="W122" s="55" t="s">
        <v>1336</v>
      </c>
      <c r="X122" s="55" t="s">
        <v>1336</v>
      </c>
      <c r="Y122" s="55">
        <v>0</v>
      </c>
      <c r="Z122" s="55" t="s">
        <v>1419</v>
      </c>
      <c r="AA122" s="55" t="s">
        <v>1338</v>
      </c>
      <c r="AB122" s="55">
        <v>770</v>
      </c>
      <c r="AC122" s="55">
        <v>770</v>
      </c>
      <c r="AD122" s="55">
        <v>770</v>
      </c>
      <c r="AE122" s="55" t="s">
        <v>1339</v>
      </c>
      <c r="AF122" s="55" t="s">
        <v>1340</v>
      </c>
      <c r="AG122" s="55" t="s">
        <v>1741</v>
      </c>
      <c r="AH122" s="55" t="s">
        <v>1232</v>
      </c>
      <c r="AI122" s="55">
        <v>510</v>
      </c>
      <c r="AJ122" s="55" t="s">
        <v>1788</v>
      </c>
      <c r="AK122" s="55">
        <v>0</v>
      </c>
      <c r="AL122" s="55" t="s">
        <v>1760</v>
      </c>
      <c r="AN122" s="55" t="s">
        <v>244</v>
      </c>
      <c r="AO122" s="55" t="s">
        <v>1789</v>
      </c>
      <c r="AR122" s="56">
        <v>44449</v>
      </c>
      <c r="AS122" s="57">
        <v>0.46247685185185183</v>
      </c>
      <c r="AT122" s="56">
        <v>44449</v>
      </c>
      <c r="AU122" s="57">
        <v>0.65157407407407408</v>
      </c>
      <c r="AV122" s="55" t="s">
        <v>1355</v>
      </c>
      <c r="AW122" s="55" t="s">
        <v>1355</v>
      </c>
      <c r="AX122" s="55" t="s">
        <v>1414</v>
      </c>
      <c r="AZ122" s="55" t="s">
        <v>1347</v>
      </c>
      <c r="BA122" s="55" t="s">
        <v>1347</v>
      </c>
      <c r="BB122" s="55" t="s">
        <v>1347</v>
      </c>
      <c r="CB122" s="55" t="s">
        <v>1348</v>
      </c>
    </row>
    <row r="123" spans="1:80">
      <c r="A123" s="55" t="s">
        <v>1790</v>
      </c>
      <c r="B123" s="55">
        <v>3</v>
      </c>
      <c r="C123" s="55" t="s">
        <v>1791</v>
      </c>
      <c r="D123" s="55" t="s">
        <v>1792</v>
      </c>
      <c r="E123" s="55">
        <v>1</v>
      </c>
      <c r="F123" s="55">
        <v>0</v>
      </c>
      <c r="G123" s="56">
        <v>43285</v>
      </c>
      <c r="H123" s="56">
        <v>43280</v>
      </c>
      <c r="I123" s="56">
        <v>43280</v>
      </c>
      <c r="J123" s="55">
        <v>0</v>
      </c>
      <c r="L123" s="56">
        <v>43248</v>
      </c>
      <c r="M123" s="56">
        <v>43285</v>
      </c>
      <c r="N123" s="55">
        <v>0</v>
      </c>
      <c r="O123" s="55">
        <v>0</v>
      </c>
      <c r="P123" s="55">
        <v>0</v>
      </c>
      <c r="R123" s="55">
        <v>0</v>
      </c>
      <c r="V123" s="55" t="s">
        <v>1791</v>
      </c>
      <c r="W123" s="55" t="s">
        <v>1336</v>
      </c>
      <c r="X123" s="55" t="s">
        <v>1336</v>
      </c>
      <c r="Y123" s="55">
        <v>0</v>
      </c>
      <c r="Z123" s="55" t="s">
        <v>1419</v>
      </c>
      <c r="AA123" s="55" t="s">
        <v>1389</v>
      </c>
      <c r="AB123" s="55">
        <v>4585</v>
      </c>
      <c r="AC123" s="55">
        <v>4585</v>
      </c>
      <c r="AD123" s="55">
        <v>4585</v>
      </c>
      <c r="AE123" s="55" t="s">
        <v>1339</v>
      </c>
      <c r="AF123" s="55" t="s">
        <v>1340</v>
      </c>
      <c r="AG123" s="55" t="s">
        <v>1741</v>
      </c>
      <c r="AH123" s="55" t="s">
        <v>1793</v>
      </c>
      <c r="AI123" s="55">
        <v>510</v>
      </c>
      <c r="AJ123" s="55" t="s">
        <v>1792</v>
      </c>
      <c r="AK123" s="55">
        <v>0</v>
      </c>
      <c r="AL123" s="55" t="s">
        <v>1794</v>
      </c>
      <c r="AN123" s="55" t="s">
        <v>244</v>
      </c>
      <c r="AO123" s="55" t="s">
        <v>1795</v>
      </c>
      <c r="AR123" s="56">
        <v>43248</v>
      </c>
      <c r="AS123" s="57">
        <v>0.38828703703703704</v>
      </c>
      <c r="AT123" s="56">
        <v>43248</v>
      </c>
      <c r="AU123" s="57">
        <v>0.63002314814814808</v>
      </c>
      <c r="AV123" s="55" t="s">
        <v>1344</v>
      </c>
      <c r="AW123" s="55" t="s">
        <v>1344</v>
      </c>
      <c r="AX123" s="55" t="s">
        <v>1392</v>
      </c>
      <c r="AZ123" s="55" t="s">
        <v>1347</v>
      </c>
      <c r="BA123" s="55" t="s">
        <v>1347</v>
      </c>
      <c r="BB123" s="55" t="s">
        <v>1347</v>
      </c>
      <c r="CB123" s="55" t="s">
        <v>1348</v>
      </c>
    </row>
    <row r="124" spans="1:80">
      <c r="A124" s="55" t="s">
        <v>1796</v>
      </c>
      <c r="B124" s="55">
        <v>3</v>
      </c>
      <c r="C124" s="55" t="s">
        <v>74</v>
      </c>
      <c r="D124" s="55" t="s">
        <v>1797</v>
      </c>
      <c r="E124" s="55">
        <v>1</v>
      </c>
      <c r="F124" s="55">
        <v>0</v>
      </c>
      <c r="G124" s="56">
        <v>43287</v>
      </c>
      <c r="H124" s="56">
        <v>43287</v>
      </c>
      <c r="I124" s="56">
        <v>43287</v>
      </c>
      <c r="J124" s="55">
        <v>0</v>
      </c>
      <c r="W124" s="55" t="s">
        <v>1336</v>
      </c>
      <c r="X124" s="55" t="s">
        <v>1336</v>
      </c>
      <c r="Y124" s="55">
        <v>20</v>
      </c>
      <c r="AD124" s="55">
        <v>1000</v>
      </c>
      <c r="AE124" s="55" t="s">
        <v>1339</v>
      </c>
      <c r="AF124" s="55" t="s">
        <v>1352</v>
      </c>
      <c r="AG124" s="55" t="s">
        <v>1353</v>
      </c>
      <c r="AI124" s="55">
        <v>510</v>
      </c>
      <c r="AJ124" s="55" t="s">
        <v>1797</v>
      </c>
      <c r="AK124" s="55">
        <v>0</v>
      </c>
      <c r="AL124" s="55" t="s">
        <v>1794</v>
      </c>
      <c r="AN124" s="55" t="s">
        <v>244</v>
      </c>
      <c r="AR124" s="56">
        <v>43284</v>
      </c>
      <c r="AS124" s="57">
        <v>0.33613425925925927</v>
      </c>
      <c r="AT124" s="56">
        <v>43311</v>
      </c>
      <c r="AU124" s="57">
        <v>0.69505787037037037</v>
      </c>
      <c r="AV124" s="55" t="s">
        <v>1355</v>
      </c>
      <c r="AW124" s="55" t="s">
        <v>1355</v>
      </c>
      <c r="AX124" s="55" t="s">
        <v>1392</v>
      </c>
      <c r="AZ124" s="55">
        <v>0</v>
      </c>
      <c r="BA124" s="55">
        <v>0</v>
      </c>
      <c r="BB124" s="55">
        <v>0</v>
      </c>
      <c r="BF124" s="55" t="s">
        <v>1418</v>
      </c>
      <c r="BG124" s="55">
        <v>4</v>
      </c>
      <c r="BH124" s="55" t="s">
        <v>48</v>
      </c>
      <c r="BI124" s="55" t="s">
        <v>244</v>
      </c>
      <c r="BJ124" s="55">
        <v>0</v>
      </c>
      <c r="BK124" s="55">
        <v>0</v>
      </c>
      <c r="BL124" s="55">
        <v>0</v>
      </c>
      <c r="BM124" s="55">
        <v>0</v>
      </c>
      <c r="BN124" s="55">
        <v>0</v>
      </c>
      <c r="BO124" s="55">
        <v>0</v>
      </c>
      <c r="BP124" s="55">
        <v>0</v>
      </c>
      <c r="BQ124" s="55">
        <v>0</v>
      </c>
      <c r="BR124" s="55">
        <v>0</v>
      </c>
      <c r="BS124" s="55">
        <v>0</v>
      </c>
      <c r="BZ124" s="55">
        <v>0</v>
      </c>
      <c r="CA124" s="55" t="s">
        <v>1419</v>
      </c>
      <c r="CB124" s="55" t="s">
        <v>1357</v>
      </c>
    </row>
    <row r="125" spans="1:80">
      <c r="A125" s="55" t="s">
        <v>1798</v>
      </c>
      <c r="B125" s="55">
        <v>3</v>
      </c>
      <c r="C125" s="55" t="s">
        <v>1799</v>
      </c>
      <c r="D125" s="55" t="s">
        <v>1800</v>
      </c>
      <c r="E125" s="55">
        <v>1</v>
      </c>
      <c r="F125" s="55">
        <v>0</v>
      </c>
      <c r="G125" s="56">
        <v>43285</v>
      </c>
      <c r="H125" s="56">
        <v>43280</v>
      </c>
      <c r="I125" s="56">
        <v>43280</v>
      </c>
      <c r="J125" s="55">
        <v>0</v>
      </c>
      <c r="L125" s="56">
        <v>43248</v>
      </c>
      <c r="M125" s="56">
        <v>43285</v>
      </c>
      <c r="N125" s="55">
        <v>0</v>
      </c>
      <c r="O125" s="55">
        <v>0</v>
      </c>
      <c r="P125" s="55">
        <v>0</v>
      </c>
      <c r="R125" s="55">
        <v>0</v>
      </c>
      <c r="V125" s="55" t="s">
        <v>1799</v>
      </c>
      <c r="W125" s="55" t="s">
        <v>1336</v>
      </c>
      <c r="X125" s="55" t="s">
        <v>1336</v>
      </c>
      <c r="Y125" s="55">
        <v>0</v>
      </c>
      <c r="Z125" s="55" t="s">
        <v>1419</v>
      </c>
      <c r="AA125" s="55" t="s">
        <v>1389</v>
      </c>
      <c r="AB125" s="55">
        <v>9160</v>
      </c>
      <c r="AC125" s="55">
        <v>9160</v>
      </c>
      <c r="AD125" s="55">
        <v>9160</v>
      </c>
      <c r="AE125" s="55" t="s">
        <v>1339</v>
      </c>
      <c r="AF125" s="55" t="s">
        <v>1340</v>
      </c>
      <c r="AG125" s="55" t="s">
        <v>1741</v>
      </c>
      <c r="AH125" s="55" t="s">
        <v>1793</v>
      </c>
      <c r="AI125" s="55">
        <v>510</v>
      </c>
      <c r="AJ125" s="55" t="s">
        <v>1800</v>
      </c>
      <c r="AK125" s="55">
        <v>0</v>
      </c>
      <c r="AL125" s="55" t="s">
        <v>1801</v>
      </c>
      <c r="AN125" s="55" t="s">
        <v>244</v>
      </c>
      <c r="AO125" s="55" t="s">
        <v>1802</v>
      </c>
      <c r="AR125" s="56">
        <v>43248</v>
      </c>
      <c r="AS125" s="57">
        <v>0.38771990740740742</v>
      </c>
      <c r="AT125" s="56">
        <v>43248</v>
      </c>
      <c r="AU125" s="57">
        <v>0.62990740740740747</v>
      </c>
      <c r="AV125" s="55" t="s">
        <v>1344</v>
      </c>
      <c r="AW125" s="55" t="s">
        <v>1344</v>
      </c>
      <c r="AX125" s="55" t="s">
        <v>1392</v>
      </c>
      <c r="AZ125" s="55" t="s">
        <v>1347</v>
      </c>
      <c r="BA125" s="55" t="s">
        <v>1347</v>
      </c>
      <c r="BB125" s="55" t="s">
        <v>1347</v>
      </c>
      <c r="CB125" s="55" t="s">
        <v>1348</v>
      </c>
    </row>
    <row r="126" spans="1:80">
      <c r="A126" s="55" t="s">
        <v>1803</v>
      </c>
      <c r="B126" s="55">
        <v>3</v>
      </c>
      <c r="C126" s="55" t="s">
        <v>75</v>
      </c>
      <c r="D126" s="55" t="s">
        <v>1804</v>
      </c>
      <c r="E126" s="55">
        <v>1</v>
      </c>
      <c r="F126" s="55">
        <v>0</v>
      </c>
      <c r="G126" s="56">
        <v>43287</v>
      </c>
      <c r="H126" s="56">
        <v>43287</v>
      </c>
      <c r="I126" s="56">
        <v>43287</v>
      </c>
      <c r="J126" s="55">
        <v>0</v>
      </c>
      <c r="W126" s="55" t="s">
        <v>1336</v>
      </c>
      <c r="X126" s="55" t="s">
        <v>1336</v>
      </c>
      <c r="Y126" s="55">
        <v>20</v>
      </c>
      <c r="AD126" s="55">
        <v>1000</v>
      </c>
      <c r="AE126" s="55" t="s">
        <v>1339</v>
      </c>
      <c r="AF126" s="55" t="s">
        <v>1352</v>
      </c>
      <c r="AG126" s="55" t="s">
        <v>1353</v>
      </c>
      <c r="AI126" s="55">
        <v>510</v>
      </c>
      <c r="AJ126" s="55" t="s">
        <v>1804</v>
      </c>
      <c r="AK126" s="55">
        <v>0</v>
      </c>
      <c r="AL126" s="55" t="s">
        <v>1801</v>
      </c>
      <c r="AN126" s="55" t="s">
        <v>244</v>
      </c>
      <c r="AR126" s="56">
        <v>43284</v>
      </c>
      <c r="AS126" s="57">
        <v>0.33565972222222223</v>
      </c>
      <c r="AT126" s="56">
        <v>43311</v>
      </c>
      <c r="AU126" s="57">
        <v>0.69494212962962953</v>
      </c>
      <c r="AV126" s="55" t="s">
        <v>1355</v>
      </c>
      <c r="AW126" s="55" t="s">
        <v>1355</v>
      </c>
      <c r="AX126" s="55" t="s">
        <v>1392</v>
      </c>
      <c r="AZ126" s="55">
        <v>0</v>
      </c>
      <c r="BA126" s="55">
        <v>0</v>
      </c>
      <c r="BB126" s="55">
        <v>0</v>
      </c>
      <c r="BF126" s="55" t="s">
        <v>1418</v>
      </c>
      <c r="BG126" s="55">
        <v>4</v>
      </c>
      <c r="BH126" s="55" t="s">
        <v>48</v>
      </c>
      <c r="BI126" s="55" t="s">
        <v>244</v>
      </c>
      <c r="BJ126" s="55">
        <v>0</v>
      </c>
      <c r="BK126" s="55">
        <v>0</v>
      </c>
      <c r="BL126" s="55">
        <v>0</v>
      </c>
      <c r="BM126" s="55">
        <v>0</v>
      </c>
      <c r="BN126" s="55">
        <v>0</v>
      </c>
      <c r="BO126" s="55">
        <v>0</v>
      </c>
      <c r="BP126" s="55">
        <v>0</v>
      </c>
      <c r="BQ126" s="55">
        <v>0</v>
      </c>
      <c r="BR126" s="55">
        <v>0</v>
      </c>
      <c r="BS126" s="55">
        <v>0</v>
      </c>
      <c r="BZ126" s="55">
        <v>0</v>
      </c>
      <c r="CA126" s="55" t="s">
        <v>1419</v>
      </c>
      <c r="CB126" s="55" t="s">
        <v>1357</v>
      </c>
    </row>
    <row r="127" spans="1:80">
      <c r="A127" s="55" t="s">
        <v>1805</v>
      </c>
      <c r="B127" s="55">
        <v>3</v>
      </c>
      <c r="C127" s="55" t="s">
        <v>76</v>
      </c>
      <c r="D127" s="55" t="s">
        <v>1806</v>
      </c>
      <c r="E127" s="55">
        <v>1</v>
      </c>
      <c r="F127" s="55">
        <v>0</v>
      </c>
      <c r="G127" s="56">
        <v>43300</v>
      </c>
      <c r="H127" s="56">
        <v>43300</v>
      </c>
      <c r="I127" s="56">
        <v>43300</v>
      </c>
      <c r="J127" s="55">
        <v>0</v>
      </c>
      <c r="W127" s="55" t="s">
        <v>1336</v>
      </c>
      <c r="X127" s="55" t="s">
        <v>1336</v>
      </c>
      <c r="Y127" s="55">
        <v>20</v>
      </c>
      <c r="AD127" s="55">
        <v>1000</v>
      </c>
      <c r="AE127" s="55" t="s">
        <v>1339</v>
      </c>
      <c r="AF127" s="55" t="s">
        <v>1352</v>
      </c>
      <c r="AG127" s="55" t="s">
        <v>1353</v>
      </c>
      <c r="AI127" s="55">
        <v>510</v>
      </c>
      <c r="AJ127" s="55" t="s">
        <v>1806</v>
      </c>
      <c r="AK127" s="55">
        <v>0</v>
      </c>
      <c r="AL127" s="55" t="s">
        <v>1807</v>
      </c>
      <c r="AN127" s="55" t="s">
        <v>244</v>
      </c>
      <c r="AR127" s="56">
        <v>43300</v>
      </c>
      <c r="AS127" s="57">
        <v>0.34581018518518519</v>
      </c>
      <c r="AT127" s="56">
        <v>43311</v>
      </c>
      <c r="AU127" s="57">
        <v>0.69518518518518524</v>
      </c>
      <c r="AV127" s="55" t="s">
        <v>1355</v>
      </c>
      <c r="AW127" s="55" t="s">
        <v>1355</v>
      </c>
      <c r="AX127" s="55" t="s">
        <v>1392</v>
      </c>
      <c r="AZ127" s="55">
        <v>0</v>
      </c>
      <c r="BA127" s="55">
        <v>0</v>
      </c>
      <c r="BB127" s="55">
        <v>0</v>
      </c>
      <c r="BF127" s="55" t="s">
        <v>1418</v>
      </c>
      <c r="BG127" s="55">
        <v>4</v>
      </c>
      <c r="BH127" s="55" t="s">
        <v>48</v>
      </c>
      <c r="BI127" s="55" t="s">
        <v>244</v>
      </c>
      <c r="BJ127" s="55">
        <v>0</v>
      </c>
      <c r="BK127" s="55">
        <v>0</v>
      </c>
      <c r="BL127" s="55">
        <v>0</v>
      </c>
      <c r="BM127" s="55">
        <v>0</v>
      </c>
      <c r="BN127" s="55">
        <v>0</v>
      </c>
      <c r="BO127" s="55">
        <v>0</v>
      </c>
      <c r="BP127" s="55">
        <v>0</v>
      </c>
      <c r="BQ127" s="55">
        <v>0</v>
      </c>
      <c r="BR127" s="55">
        <v>0</v>
      </c>
      <c r="BS127" s="55">
        <v>0</v>
      </c>
      <c r="BZ127" s="55">
        <v>0</v>
      </c>
      <c r="CA127" s="55" t="s">
        <v>1419</v>
      </c>
      <c r="CB127" s="55" t="s">
        <v>1357</v>
      </c>
    </row>
    <row r="128" spans="1:80">
      <c r="A128" s="55" t="s">
        <v>1808</v>
      </c>
      <c r="B128" s="55">
        <v>3</v>
      </c>
      <c r="C128" s="55" t="s">
        <v>1809</v>
      </c>
      <c r="D128" s="55" t="s">
        <v>1810</v>
      </c>
      <c r="E128" s="55">
        <v>1</v>
      </c>
      <c r="F128" s="55">
        <v>1</v>
      </c>
      <c r="G128" s="56">
        <v>43542</v>
      </c>
      <c r="H128" s="56">
        <v>43542</v>
      </c>
      <c r="I128" s="56">
        <v>43542</v>
      </c>
      <c r="J128" s="55">
        <v>1</v>
      </c>
      <c r="K128" s="56">
        <v>43795</v>
      </c>
      <c r="W128" s="55" t="s">
        <v>1336</v>
      </c>
      <c r="X128" s="55" t="s">
        <v>1336</v>
      </c>
      <c r="Y128" s="55">
        <v>20</v>
      </c>
      <c r="AD128" s="55">
        <v>1000</v>
      </c>
      <c r="AE128" s="55" t="s">
        <v>1339</v>
      </c>
      <c r="AF128" s="55" t="s">
        <v>1352</v>
      </c>
      <c r="AG128" s="55" t="s">
        <v>1353</v>
      </c>
      <c r="AI128" s="55">
        <v>510</v>
      </c>
      <c r="AJ128" s="55" t="s">
        <v>1810</v>
      </c>
      <c r="AK128" s="55">
        <v>0</v>
      </c>
      <c r="AL128" s="55" t="s">
        <v>1361</v>
      </c>
      <c r="AN128" s="55" t="s">
        <v>244</v>
      </c>
      <c r="AR128" s="56">
        <v>43524</v>
      </c>
      <c r="AS128" s="57">
        <v>0.55315972222222221</v>
      </c>
      <c r="AT128" s="56">
        <v>43795</v>
      </c>
      <c r="AU128" s="57">
        <v>0.54145833333333326</v>
      </c>
      <c r="AV128" s="55" t="s">
        <v>1355</v>
      </c>
      <c r="AW128" s="55" t="s">
        <v>1355</v>
      </c>
      <c r="AX128" s="55" t="s">
        <v>1356</v>
      </c>
      <c r="AY128" s="55" t="s">
        <v>1811</v>
      </c>
      <c r="AZ128" s="55">
        <v>2</v>
      </c>
      <c r="BA128" s="55">
        <v>3</v>
      </c>
      <c r="BB128" s="55">
        <v>1</v>
      </c>
      <c r="CB128" s="55" t="s">
        <v>1357</v>
      </c>
    </row>
    <row r="129" spans="1:80">
      <c r="A129" s="55" t="s">
        <v>1812</v>
      </c>
      <c r="B129" s="55">
        <v>2</v>
      </c>
      <c r="C129" s="55" t="s">
        <v>1813</v>
      </c>
      <c r="D129" s="55" t="s">
        <v>1814</v>
      </c>
      <c r="E129" s="55">
        <v>1</v>
      </c>
      <c r="F129" s="55">
        <v>1</v>
      </c>
      <c r="G129" s="56">
        <v>44417</v>
      </c>
      <c r="H129" s="56">
        <v>44412</v>
      </c>
      <c r="I129" s="56">
        <v>44412</v>
      </c>
      <c r="J129" s="55">
        <v>1</v>
      </c>
      <c r="K129" s="56">
        <v>44438</v>
      </c>
      <c r="L129" s="56">
        <v>44390</v>
      </c>
      <c r="M129" s="56">
        <v>44417</v>
      </c>
      <c r="N129" s="55">
        <v>1</v>
      </c>
      <c r="O129" s="55">
        <v>1</v>
      </c>
      <c r="P129" s="55">
        <v>1</v>
      </c>
      <c r="Q129" s="56">
        <v>44438</v>
      </c>
      <c r="R129" s="55">
        <v>0</v>
      </c>
      <c r="T129" s="55">
        <v>3000044974</v>
      </c>
      <c r="V129" s="55" t="s">
        <v>1813</v>
      </c>
      <c r="W129" s="55" t="s">
        <v>1336</v>
      </c>
      <c r="X129" s="55" t="s">
        <v>1336</v>
      </c>
      <c r="Y129" s="55">
        <v>0</v>
      </c>
      <c r="Z129" s="55" t="s">
        <v>1419</v>
      </c>
      <c r="AA129" s="55" t="s">
        <v>1338</v>
      </c>
      <c r="AB129" s="55">
        <v>1665</v>
      </c>
      <c r="AC129" s="55">
        <v>1665</v>
      </c>
      <c r="AD129" s="55">
        <v>1665</v>
      </c>
      <c r="AE129" s="55" t="s">
        <v>1339</v>
      </c>
      <c r="AF129" s="55" t="s">
        <v>1340</v>
      </c>
      <c r="AG129" s="55" t="s">
        <v>1700</v>
      </c>
      <c r="AH129" s="55" t="s">
        <v>1701</v>
      </c>
      <c r="AI129" s="55">
        <v>510</v>
      </c>
      <c r="AJ129" s="55" t="s">
        <v>1814</v>
      </c>
      <c r="AK129" s="55">
        <v>0</v>
      </c>
      <c r="AL129" s="55" t="s">
        <v>1721</v>
      </c>
      <c r="AN129" s="55" t="s">
        <v>244</v>
      </c>
      <c r="AO129" s="55" t="s">
        <v>1815</v>
      </c>
      <c r="AR129" s="56">
        <v>44390</v>
      </c>
      <c r="AS129" s="57">
        <v>0.54667824074074078</v>
      </c>
      <c r="AT129" s="56">
        <v>44438</v>
      </c>
      <c r="AU129" s="57">
        <v>0.37781250000000005</v>
      </c>
      <c r="AV129" s="55" t="s">
        <v>1355</v>
      </c>
      <c r="AW129" s="55" t="s">
        <v>1345</v>
      </c>
      <c r="AX129" s="55" t="s">
        <v>1346</v>
      </c>
      <c r="AZ129" s="55" t="s">
        <v>1347</v>
      </c>
      <c r="BA129" s="55" t="s">
        <v>1347</v>
      </c>
      <c r="BB129" s="55" t="s">
        <v>1347</v>
      </c>
      <c r="CB129" s="55" t="s">
        <v>1348</v>
      </c>
    </row>
    <row r="130" spans="1:80">
      <c r="A130" s="55" t="s">
        <v>1816</v>
      </c>
      <c r="B130" s="55">
        <v>2</v>
      </c>
      <c r="C130" s="55" t="s">
        <v>1817</v>
      </c>
      <c r="D130" s="55" t="s">
        <v>1818</v>
      </c>
      <c r="E130" s="55">
        <v>1</v>
      </c>
      <c r="F130" s="55">
        <v>0</v>
      </c>
      <c r="G130" s="56">
        <v>42747</v>
      </c>
      <c r="H130" s="56">
        <v>42742</v>
      </c>
      <c r="I130" s="56">
        <v>42742</v>
      </c>
      <c r="J130" s="55">
        <v>0</v>
      </c>
      <c r="L130" s="56">
        <v>42703</v>
      </c>
      <c r="M130" s="56">
        <v>42747</v>
      </c>
      <c r="N130" s="55">
        <v>0</v>
      </c>
      <c r="O130" s="55">
        <v>0</v>
      </c>
      <c r="P130" s="55">
        <v>0</v>
      </c>
      <c r="R130" s="55">
        <v>0</v>
      </c>
      <c r="T130" s="55" t="s">
        <v>1819</v>
      </c>
      <c r="V130" s="55" t="s">
        <v>1817</v>
      </c>
      <c r="W130" s="55" t="s">
        <v>1336</v>
      </c>
      <c r="X130" s="55" t="s">
        <v>1336</v>
      </c>
      <c r="Y130" s="55">
        <v>0</v>
      </c>
      <c r="Z130" s="55" t="s">
        <v>1419</v>
      </c>
      <c r="AA130" s="55" t="s">
        <v>1338</v>
      </c>
      <c r="AB130" s="55">
        <v>1310</v>
      </c>
      <c r="AC130" s="55">
        <v>1310</v>
      </c>
      <c r="AD130" s="55">
        <v>1310</v>
      </c>
      <c r="AE130" s="55" t="s">
        <v>1339</v>
      </c>
      <c r="AF130" s="55" t="s">
        <v>1340</v>
      </c>
      <c r="AG130" s="55" t="s">
        <v>1700</v>
      </c>
      <c r="AH130" s="55" t="s">
        <v>1701</v>
      </c>
      <c r="AI130" s="55">
        <v>510</v>
      </c>
      <c r="AJ130" s="55" t="s">
        <v>1818</v>
      </c>
      <c r="AK130" s="55">
        <v>0</v>
      </c>
      <c r="AL130" s="55" t="s">
        <v>1702</v>
      </c>
      <c r="AN130" s="55">
        <v>1</v>
      </c>
      <c r="AO130" s="55" t="s">
        <v>1820</v>
      </c>
      <c r="AR130" s="56">
        <v>42703</v>
      </c>
      <c r="AS130" s="57">
        <v>0.38445601851851857</v>
      </c>
      <c r="AT130" s="56">
        <v>42758</v>
      </c>
      <c r="AU130" s="57">
        <v>0.6582175925925926</v>
      </c>
      <c r="AV130" s="55" t="s">
        <v>1428</v>
      </c>
      <c r="AW130" s="55" t="s">
        <v>1428</v>
      </c>
      <c r="AX130" s="55" t="s">
        <v>1392</v>
      </c>
      <c r="AZ130" s="55" t="s">
        <v>1347</v>
      </c>
      <c r="BA130" s="55" t="s">
        <v>1347</v>
      </c>
      <c r="BB130" s="55" t="s">
        <v>1347</v>
      </c>
      <c r="CB130" s="55" t="s">
        <v>1348</v>
      </c>
    </row>
    <row r="131" spans="1:80">
      <c r="A131" s="55" t="s">
        <v>1821</v>
      </c>
      <c r="B131" s="55">
        <v>3</v>
      </c>
      <c r="C131" s="55" t="s">
        <v>77</v>
      </c>
      <c r="D131" s="55" t="s">
        <v>1822</v>
      </c>
      <c r="E131" s="55">
        <v>1</v>
      </c>
      <c r="F131" s="55">
        <v>0</v>
      </c>
      <c r="G131" s="56">
        <v>43879</v>
      </c>
      <c r="H131" s="56">
        <v>43879</v>
      </c>
      <c r="I131" s="56">
        <v>43879</v>
      </c>
      <c r="J131" s="55">
        <v>0</v>
      </c>
      <c r="W131" s="55" t="s">
        <v>1336</v>
      </c>
      <c r="X131" s="55" t="s">
        <v>1336</v>
      </c>
      <c r="Y131" s="55">
        <v>20</v>
      </c>
      <c r="AD131" s="55">
        <v>0</v>
      </c>
      <c r="AE131" s="55" t="s">
        <v>1339</v>
      </c>
      <c r="AF131" s="55" t="s">
        <v>1352</v>
      </c>
      <c r="AG131" s="55" t="s">
        <v>1353</v>
      </c>
      <c r="AI131" s="55">
        <v>510</v>
      </c>
      <c r="AJ131" s="55" t="s">
        <v>1822</v>
      </c>
      <c r="AK131" s="55">
        <v>0</v>
      </c>
      <c r="AL131" s="55" t="s">
        <v>1449</v>
      </c>
      <c r="AN131" s="55" t="s">
        <v>244</v>
      </c>
      <c r="AQ131" s="55" t="s">
        <v>1233</v>
      </c>
      <c r="AR131" s="56">
        <v>43823</v>
      </c>
      <c r="AS131" s="57">
        <v>0.62848379629629625</v>
      </c>
      <c r="AT131" s="56">
        <v>43836</v>
      </c>
      <c r="AU131" s="57">
        <v>0.53990740740740739</v>
      </c>
      <c r="AV131" s="55" t="s">
        <v>1355</v>
      </c>
      <c r="AW131" s="55" t="s">
        <v>1355</v>
      </c>
      <c r="AX131" s="55" t="s">
        <v>1392</v>
      </c>
      <c r="AZ131" s="55">
        <v>0</v>
      </c>
      <c r="BA131" s="55">
        <v>0</v>
      </c>
      <c r="BB131" s="55">
        <v>0</v>
      </c>
      <c r="BF131" s="55" t="s">
        <v>1418</v>
      </c>
      <c r="BG131" s="55">
        <v>4</v>
      </c>
      <c r="BH131" s="55" t="s">
        <v>48</v>
      </c>
      <c r="BI131" s="55" t="s">
        <v>244</v>
      </c>
      <c r="BJ131" s="55">
        <v>0</v>
      </c>
      <c r="BK131" s="55">
        <v>0</v>
      </c>
      <c r="BL131" s="55">
        <v>0</v>
      </c>
      <c r="BM131" s="55">
        <v>0</v>
      </c>
      <c r="BN131" s="55">
        <v>0</v>
      </c>
      <c r="BO131" s="55">
        <v>0</v>
      </c>
      <c r="BP131" s="55">
        <v>0</v>
      </c>
      <c r="BQ131" s="55">
        <v>0</v>
      </c>
      <c r="BR131" s="55">
        <v>0</v>
      </c>
      <c r="BS131" s="55">
        <v>0</v>
      </c>
      <c r="BZ131" s="55">
        <v>0</v>
      </c>
      <c r="CA131" s="55" t="s">
        <v>1419</v>
      </c>
      <c r="CB131" s="55" t="s">
        <v>1357</v>
      </c>
    </row>
    <row r="132" spans="1:80">
      <c r="A132" s="55" t="s">
        <v>1823</v>
      </c>
      <c r="B132" s="55">
        <v>3</v>
      </c>
      <c r="C132" s="55" t="s">
        <v>78</v>
      </c>
      <c r="D132" s="55" t="s">
        <v>1824</v>
      </c>
      <c r="E132" s="55">
        <v>1</v>
      </c>
      <c r="F132" s="55">
        <v>0</v>
      </c>
      <c r="G132" s="56">
        <v>43879</v>
      </c>
      <c r="H132" s="56">
        <v>43879</v>
      </c>
      <c r="I132" s="56">
        <v>43879</v>
      </c>
      <c r="J132" s="55">
        <v>0</v>
      </c>
      <c r="W132" s="55" t="s">
        <v>1336</v>
      </c>
      <c r="X132" s="55" t="s">
        <v>1336</v>
      </c>
      <c r="Y132" s="55">
        <v>20</v>
      </c>
      <c r="AD132" s="55">
        <v>0</v>
      </c>
      <c r="AE132" s="55" t="s">
        <v>1339</v>
      </c>
      <c r="AF132" s="55" t="s">
        <v>1352</v>
      </c>
      <c r="AG132" s="55" t="s">
        <v>1353</v>
      </c>
      <c r="AI132" s="55">
        <v>510</v>
      </c>
      <c r="AJ132" s="55" t="s">
        <v>1824</v>
      </c>
      <c r="AK132" s="55">
        <v>0</v>
      </c>
      <c r="AL132" s="55" t="s">
        <v>1449</v>
      </c>
      <c r="AN132" s="55" t="s">
        <v>244</v>
      </c>
      <c r="AQ132" s="55" t="s">
        <v>1233</v>
      </c>
      <c r="AR132" s="56">
        <v>43823</v>
      </c>
      <c r="AS132" s="57">
        <v>0.61479166666666674</v>
      </c>
      <c r="AT132" s="56">
        <v>43836</v>
      </c>
      <c r="AU132" s="57">
        <v>0.53968749999999999</v>
      </c>
      <c r="AV132" s="55" t="s">
        <v>1355</v>
      </c>
      <c r="AW132" s="55" t="s">
        <v>1355</v>
      </c>
      <c r="AX132" s="55" t="s">
        <v>1392</v>
      </c>
      <c r="AZ132" s="55">
        <v>0</v>
      </c>
      <c r="BA132" s="55">
        <v>0</v>
      </c>
      <c r="BB132" s="55">
        <v>0</v>
      </c>
      <c r="BF132" s="55" t="s">
        <v>1418</v>
      </c>
      <c r="BG132" s="55">
        <v>4</v>
      </c>
      <c r="BH132" s="55" t="s">
        <v>48</v>
      </c>
      <c r="BI132" s="55" t="s">
        <v>244</v>
      </c>
      <c r="BJ132" s="55">
        <v>0</v>
      </c>
      <c r="BK132" s="55">
        <v>0</v>
      </c>
      <c r="BL132" s="55">
        <v>0</v>
      </c>
      <c r="BM132" s="55">
        <v>0</v>
      </c>
      <c r="BN132" s="55">
        <v>0</v>
      </c>
      <c r="BO132" s="55">
        <v>0</v>
      </c>
      <c r="BP132" s="55">
        <v>0</v>
      </c>
      <c r="BQ132" s="55">
        <v>0</v>
      </c>
      <c r="BR132" s="55">
        <v>0</v>
      </c>
      <c r="BS132" s="55">
        <v>0</v>
      </c>
      <c r="BZ132" s="55">
        <v>0</v>
      </c>
      <c r="CA132" s="55" t="s">
        <v>1419</v>
      </c>
      <c r="CB132" s="55" t="s">
        <v>1357</v>
      </c>
    </row>
    <row r="133" spans="1:80">
      <c r="A133" s="55" t="s">
        <v>1825</v>
      </c>
      <c r="B133" s="55">
        <v>3</v>
      </c>
      <c r="C133" s="55" t="s">
        <v>79</v>
      </c>
      <c r="D133" s="55" t="s">
        <v>1826</v>
      </c>
      <c r="E133" s="55">
        <v>1</v>
      </c>
      <c r="F133" s="55">
        <v>0</v>
      </c>
      <c r="G133" s="56">
        <v>43879</v>
      </c>
      <c r="H133" s="56">
        <v>43879</v>
      </c>
      <c r="I133" s="56">
        <v>43879</v>
      </c>
      <c r="J133" s="55">
        <v>0</v>
      </c>
      <c r="W133" s="55" t="s">
        <v>1336</v>
      </c>
      <c r="X133" s="55" t="s">
        <v>1336</v>
      </c>
      <c r="Y133" s="55">
        <v>20</v>
      </c>
      <c r="AD133" s="55">
        <v>0</v>
      </c>
      <c r="AE133" s="55" t="s">
        <v>1339</v>
      </c>
      <c r="AF133" s="55" t="s">
        <v>1352</v>
      </c>
      <c r="AG133" s="55" t="s">
        <v>1353</v>
      </c>
      <c r="AI133" s="55">
        <v>510</v>
      </c>
      <c r="AJ133" s="55" t="s">
        <v>1826</v>
      </c>
      <c r="AK133" s="55">
        <v>0</v>
      </c>
      <c r="AL133" s="55" t="s">
        <v>1449</v>
      </c>
      <c r="AN133" s="55" t="s">
        <v>244</v>
      </c>
      <c r="AQ133" s="55" t="s">
        <v>1233</v>
      </c>
      <c r="AR133" s="56">
        <v>43823</v>
      </c>
      <c r="AS133" s="57">
        <v>0.61449074074074073</v>
      </c>
      <c r="AT133" s="56">
        <v>43836</v>
      </c>
      <c r="AU133" s="57">
        <v>0.53956018518518511</v>
      </c>
      <c r="AV133" s="55" t="s">
        <v>1355</v>
      </c>
      <c r="AW133" s="55" t="s">
        <v>1355</v>
      </c>
      <c r="AX133" s="55" t="s">
        <v>1392</v>
      </c>
      <c r="AZ133" s="55">
        <v>0</v>
      </c>
      <c r="BA133" s="55">
        <v>0</v>
      </c>
      <c r="BB133" s="55">
        <v>0</v>
      </c>
      <c r="BF133" s="55" t="s">
        <v>1418</v>
      </c>
      <c r="BG133" s="55">
        <v>4</v>
      </c>
      <c r="BH133" s="55" t="s">
        <v>48</v>
      </c>
      <c r="BI133" s="55" t="s">
        <v>244</v>
      </c>
      <c r="BJ133" s="55">
        <v>0</v>
      </c>
      <c r="BK133" s="55">
        <v>0</v>
      </c>
      <c r="BL133" s="55">
        <v>0</v>
      </c>
      <c r="BM133" s="55">
        <v>0</v>
      </c>
      <c r="BN133" s="55">
        <v>0</v>
      </c>
      <c r="BO133" s="55">
        <v>0</v>
      </c>
      <c r="BP133" s="55">
        <v>0</v>
      </c>
      <c r="BQ133" s="55">
        <v>0</v>
      </c>
      <c r="BR133" s="55">
        <v>0</v>
      </c>
      <c r="BS133" s="55">
        <v>0</v>
      </c>
      <c r="BZ133" s="55">
        <v>0</v>
      </c>
      <c r="CA133" s="55" t="s">
        <v>1419</v>
      </c>
      <c r="CB133" s="55" t="s">
        <v>1357</v>
      </c>
    </row>
    <row r="134" spans="1:80">
      <c r="A134" s="55" t="s">
        <v>1827</v>
      </c>
      <c r="B134" s="55">
        <v>3</v>
      </c>
      <c r="C134" s="55" t="s">
        <v>80</v>
      </c>
      <c r="D134" s="55" t="s">
        <v>1828</v>
      </c>
      <c r="E134" s="55">
        <v>1</v>
      </c>
      <c r="F134" s="55">
        <v>0</v>
      </c>
      <c r="G134" s="56">
        <v>43879</v>
      </c>
      <c r="H134" s="56">
        <v>43879</v>
      </c>
      <c r="I134" s="56">
        <v>43879</v>
      </c>
      <c r="J134" s="55">
        <v>0</v>
      </c>
      <c r="W134" s="55" t="s">
        <v>1336</v>
      </c>
      <c r="X134" s="55" t="s">
        <v>1336</v>
      </c>
      <c r="Y134" s="55">
        <v>20</v>
      </c>
      <c r="AD134" s="55">
        <v>0</v>
      </c>
      <c r="AE134" s="55" t="s">
        <v>1339</v>
      </c>
      <c r="AF134" s="55" t="s">
        <v>1352</v>
      </c>
      <c r="AG134" s="55" t="s">
        <v>1353</v>
      </c>
      <c r="AI134" s="55">
        <v>510</v>
      </c>
      <c r="AJ134" s="55" t="s">
        <v>1828</v>
      </c>
      <c r="AK134" s="55">
        <v>0</v>
      </c>
      <c r="AL134" s="55" t="s">
        <v>1449</v>
      </c>
      <c r="AN134" s="55" t="s">
        <v>244</v>
      </c>
      <c r="AQ134" s="55" t="s">
        <v>1233</v>
      </c>
      <c r="AR134" s="56">
        <v>43823</v>
      </c>
      <c r="AS134" s="57">
        <v>0.62886574074074075</v>
      </c>
      <c r="AT134" s="56">
        <v>43836</v>
      </c>
      <c r="AU134" s="57">
        <v>0.54002314814814811</v>
      </c>
      <c r="AV134" s="55" t="s">
        <v>1355</v>
      </c>
      <c r="AW134" s="55" t="s">
        <v>1355</v>
      </c>
      <c r="AX134" s="55" t="s">
        <v>1392</v>
      </c>
      <c r="AZ134" s="55">
        <v>0</v>
      </c>
      <c r="BA134" s="55">
        <v>0</v>
      </c>
      <c r="BB134" s="55">
        <v>0</v>
      </c>
      <c r="BF134" s="55" t="s">
        <v>1418</v>
      </c>
      <c r="BG134" s="55">
        <v>4</v>
      </c>
      <c r="BH134" s="55" t="s">
        <v>48</v>
      </c>
      <c r="BI134" s="55" t="s">
        <v>244</v>
      </c>
      <c r="BJ134" s="55">
        <v>0</v>
      </c>
      <c r="BK134" s="55">
        <v>0</v>
      </c>
      <c r="BL134" s="55">
        <v>0</v>
      </c>
      <c r="BM134" s="55">
        <v>0</v>
      </c>
      <c r="BN134" s="55">
        <v>0</v>
      </c>
      <c r="BO134" s="55">
        <v>0</v>
      </c>
      <c r="BP134" s="55">
        <v>0</v>
      </c>
      <c r="BQ134" s="55">
        <v>0</v>
      </c>
      <c r="BR134" s="55">
        <v>0</v>
      </c>
      <c r="BS134" s="55">
        <v>0</v>
      </c>
      <c r="BZ134" s="55">
        <v>0</v>
      </c>
      <c r="CA134" s="55" t="s">
        <v>1419</v>
      </c>
      <c r="CB134" s="55" t="s">
        <v>1357</v>
      </c>
    </row>
    <row r="135" spans="1:80">
      <c r="A135" s="55" t="s">
        <v>1829</v>
      </c>
      <c r="B135" s="55">
        <v>3</v>
      </c>
      <c r="C135" s="55" t="s">
        <v>81</v>
      </c>
      <c r="D135" s="55" t="s">
        <v>1830</v>
      </c>
      <c r="E135" s="55">
        <v>1</v>
      </c>
      <c r="F135" s="55">
        <v>0</v>
      </c>
      <c r="G135" s="56">
        <v>43879</v>
      </c>
      <c r="H135" s="56">
        <v>43879</v>
      </c>
      <c r="I135" s="56">
        <v>43879</v>
      </c>
      <c r="J135" s="55">
        <v>0</v>
      </c>
      <c r="W135" s="55" t="s">
        <v>1336</v>
      </c>
      <c r="X135" s="55" t="s">
        <v>1336</v>
      </c>
      <c r="Y135" s="55">
        <v>20</v>
      </c>
      <c r="AD135" s="55">
        <v>0</v>
      </c>
      <c r="AE135" s="55" t="s">
        <v>1339</v>
      </c>
      <c r="AF135" s="55" t="s">
        <v>1352</v>
      </c>
      <c r="AG135" s="55" t="s">
        <v>1353</v>
      </c>
      <c r="AI135" s="55">
        <v>510</v>
      </c>
      <c r="AJ135" s="55" t="s">
        <v>1830</v>
      </c>
      <c r="AK135" s="55">
        <v>0</v>
      </c>
      <c r="AL135" s="55" t="s">
        <v>1449</v>
      </c>
      <c r="AN135" s="55" t="s">
        <v>244</v>
      </c>
      <c r="AQ135" s="55" t="s">
        <v>1233</v>
      </c>
      <c r="AR135" s="56">
        <v>43823</v>
      </c>
      <c r="AS135" s="57">
        <v>0.62822916666666673</v>
      </c>
      <c r="AT135" s="56">
        <v>43836</v>
      </c>
      <c r="AU135" s="57">
        <v>0.53980324074074071</v>
      </c>
      <c r="AV135" s="55" t="s">
        <v>1355</v>
      </c>
      <c r="AW135" s="55" t="s">
        <v>1355</v>
      </c>
      <c r="AX135" s="55" t="s">
        <v>1392</v>
      </c>
      <c r="AZ135" s="55">
        <v>0</v>
      </c>
      <c r="BA135" s="55">
        <v>0</v>
      </c>
      <c r="BB135" s="55">
        <v>0</v>
      </c>
      <c r="BF135" s="55" t="s">
        <v>1418</v>
      </c>
      <c r="BG135" s="55">
        <v>4</v>
      </c>
      <c r="BH135" s="55" t="s">
        <v>48</v>
      </c>
      <c r="BI135" s="55" t="s">
        <v>244</v>
      </c>
      <c r="BJ135" s="55">
        <v>0</v>
      </c>
      <c r="BK135" s="55">
        <v>0</v>
      </c>
      <c r="BL135" s="55">
        <v>0</v>
      </c>
      <c r="BM135" s="55">
        <v>0</v>
      </c>
      <c r="BN135" s="55">
        <v>0</v>
      </c>
      <c r="BO135" s="55">
        <v>0</v>
      </c>
      <c r="BP135" s="55">
        <v>0</v>
      </c>
      <c r="BQ135" s="55">
        <v>0</v>
      </c>
      <c r="BR135" s="55">
        <v>0</v>
      </c>
      <c r="BS135" s="55">
        <v>0</v>
      </c>
      <c r="BZ135" s="55">
        <v>0</v>
      </c>
      <c r="CA135" s="55" t="s">
        <v>1419</v>
      </c>
      <c r="CB135" s="55" t="s">
        <v>1357</v>
      </c>
    </row>
    <row r="136" spans="1:80">
      <c r="A136" s="55" t="s">
        <v>1831</v>
      </c>
      <c r="B136" s="55">
        <v>2</v>
      </c>
      <c r="C136" s="55" t="s">
        <v>1832</v>
      </c>
      <c r="D136" s="55" t="s">
        <v>1833</v>
      </c>
      <c r="E136" s="55">
        <v>1</v>
      </c>
      <c r="F136" s="55">
        <v>0</v>
      </c>
      <c r="G136" s="56">
        <v>43125</v>
      </c>
      <c r="H136" s="56">
        <v>43125</v>
      </c>
      <c r="I136" s="56">
        <v>43125</v>
      </c>
      <c r="J136" s="55">
        <v>0</v>
      </c>
      <c r="K136" s="56">
        <v>43158</v>
      </c>
      <c r="L136" s="56">
        <v>43078</v>
      </c>
      <c r="M136" s="56">
        <v>43125</v>
      </c>
      <c r="N136" s="55">
        <v>0</v>
      </c>
      <c r="O136" s="55">
        <v>0</v>
      </c>
      <c r="P136" s="55">
        <v>0</v>
      </c>
      <c r="R136" s="55">
        <v>0</v>
      </c>
      <c r="T136" s="55">
        <v>1235</v>
      </c>
      <c r="V136" s="55" t="s">
        <v>1832</v>
      </c>
      <c r="W136" s="55" t="s">
        <v>1336</v>
      </c>
      <c r="X136" s="55" t="s">
        <v>1336</v>
      </c>
      <c r="Y136" s="55">
        <v>0</v>
      </c>
      <c r="Z136" s="55" t="s">
        <v>1419</v>
      </c>
      <c r="AA136" s="55" t="s">
        <v>1338</v>
      </c>
      <c r="AB136" s="55">
        <v>5695.79</v>
      </c>
      <c r="AC136" s="55">
        <v>5695.79</v>
      </c>
      <c r="AD136" s="55">
        <v>5695.79</v>
      </c>
      <c r="AE136" s="55" t="s">
        <v>1339</v>
      </c>
      <c r="AF136" s="55" t="s">
        <v>1340</v>
      </c>
      <c r="AG136" s="55" t="s">
        <v>1834</v>
      </c>
      <c r="AH136" s="55" t="s">
        <v>1235</v>
      </c>
      <c r="AI136" s="55">
        <v>510</v>
      </c>
      <c r="AJ136" s="55" t="s">
        <v>1833</v>
      </c>
      <c r="AK136" s="55">
        <v>0</v>
      </c>
      <c r="AL136" s="55" t="s">
        <v>1835</v>
      </c>
      <c r="AN136" s="55" t="s">
        <v>244</v>
      </c>
      <c r="AO136" s="55" t="s">
        <v>1836</v>
      </c>
      <c r="AR136" s="56">
        <v>43078</v>
      </c>
      <c r="AS136" s="57">
        <v>0.35207175925925926</v>
      </c>
      <c r="AT136" s="56">
        <v>43158</v>
      </c>
      <c r="AU136" s="57">
        <v>0.43136574074074074</v>
      </c>
      <c r="AV136" s="55" t="s">
        <v>1428</v>
      </c>
      <c r="AW136" s="55" t="s">
        <v>1355</v>
      </c>
      <c r="AX136" s="55" t="s">
        <v>1392</v>
      </c>
      <c r="AZ136" s="55" t="s">
        <v>1347</v>
      </c>
      <c r="BA136" s="55" t="s">
        <v>1347</v>
      </c>
      <c r="BB136" s="55" t="s">
        <v>1347</v>
      </c>
      <c r="CB136" s="55" t="s">
        <v>1348</v>
      </c>
    </row>
    <row r="137" spans="1:80">
      <c r="A137" s="55" t="s">
        <v>1837</v>
      </c>
      <c r="B137" s="55">
        <v>2</v>
      </c>
      <c r="C137" s="55" t="s">
        <v>1838</v>
      </c>
      <c r="D137" s="55" t="s">
        <v>1839</v>
      </c>
      <c r="E137" s="55">
        <v>1</v>
      </c>
      <c r="F137" s="55">
        <v>0</v>
      </c>
      <c r="G137" s="56">
        <v>43125</v>
      </c>
      <c r="H137" s="56">
        <v>43125</v>
      </c>
      <c r="I137" s="56">
        <v>43125</v>
      </c>
      <c r="J137" s="55">
        <v>0</v>
      </c>
      <c r="K137" s="56">
        <v>43158</v>
      </c>
      <c r="L137" s="56">
        <v>43078</v>
      </c>
      <c r="M137" s="56">
        <v>43125</v>
      </c>
      <c r="N137" s="55">
        <v>0</v>
      </c>
      <c r="O137" s="55">
        <v>0</v>
      </c>
      <c r="P137" s="55">
        <v>0</v>
      </c>
      <c r="R137" s="55">
        <v>0</v>
      </c>
      <c r="T137" s="55">
        <v>1235</v>
      </c>
      <c r="V137" s="55" t="s">
        <v>1838</v>
      </c>
      <c r="W137" s="55" t="s">
        <v>1336</v>
      </c>
      <c r="X137" s="55" t="s">
        <v>1336</v>
      </c>
      <c r="Y137" s="55">
        <v>0</v>
      </c>
      <c r="Z137" s="55" t="s">
        <v>1419</v>
      </c>
      <c r="AA137" s="55" t="s">
        <v>1338</v>
      </c>
      <c r="AB137" s="55">
        <v>7172.79</v>
      </c>
      <c r="AC137" s="55">
        <v>7172.79</v>
      </c>
      <c r="AD137" s="55">
        <v>7172.79</v>
      </c>
      <c r="AE137" s="55" t="s">
        <v>1339</v>
      </c>
      <c r="AF137" s="55" t="s">
        <v>1340</v>
      </c>
      <c r="AG137" s="55" t="s">
        <v>1834</v>
      </c>
      <c r="AH137" s="55" t="s">
        <v>1235</v>
      </c>
      <c r="AI137" s="55">
        <v>510</v>
      </c>
      <c r="AJ137" s="55" t="s">
        <v>1839</v>
      </c>
      <c r="AK137" s="55">
        <v>0</v>
      </c>
      <c r="AL137" s="55" t="s">
        <v>1835</v>
      </c>
      <c r="AN137" s="55" t="s">
        <v>244</v>
      </c>
      <c r="AO137" s="55" t="s">
        <v>1840</v>
      </c>
      <c r="AR137" s="56">
        <v>43078</v>
      </c>
      <c r="AS137" s="57">
        <v>0.35322916666666665</v>
      </c>
      <c r="AT137" s="56">
        <v>43158</v>
      </c>
      <c r="AU137" s="57">
        <v>0.43162037037037032</v>
      </c>
      <c r="AV137" s="55" t="s">
        <v>1428</v>
      </c>
      <c r="AW137" s="55" t="s">
        <v>1355</v>
      </c>
      <c r="AX137" s="55" t="s">
        <v>1392</v>
      </c>
      <c r="AZ137" s="55" t="s">
        <v>1347</v>
      </c>
      <c r="BA137" s="55" t="s">
        <v>1347</v>
      </c>
      <c r="BB137" s="55" t="s">
        <v>1347</v>
      </c>
      <c r="CB137" s="55" t="s">
        <v>1348</v>
      </c>
    </row>
    <row r="138" spans="1:80">
      <c r="A138" s="55" t="s">
        <v>1841</v>
      </c>
      <c r="B138" s="55">
        <v>2</v>
      </c>
      <c r="C138" s="55" t="s">
        <v>1842</v>
      </c>
      <c r="D138" s="55" t="s">
        <v>1843</v>
      </c>
      <c r="E138" s="55">
        <v>1</v>
      </c>
      <c r="F138" s="55">
        <v>0</v>
      </c>
      <c r="G138" s="56">
        <v>43125</v>
      </c>
      <c r="H138" s="56">
        <v>43125</v>
      </c>
      <c r="I138" s="56">
        <v>43125</v>
      </c>
      <c r="J138" s="55">
        <v>0</v>
      </c>
      <c r="K138" s="56">
        <v>43158</v>
      </c>
      <c r="L138" s="56">
        <v>43078</v>
      </c>
      <c r="M138" s="56">
        <v>43125</v>
      </c>
      <c r="N138" s="55">
        <v>0</v>
      </c>
      <c r="O138" s="55">
        <v>0</v>
      </c>
      <c r="P138" s="55">
        <v>0</v>
      </c>
      <c r="R138" s="55">
        <v>0</v>
      </c>
      <c r="T138" s="55">
        <v>1235</v>
      </c>
      <c r="V138" s="55" t="s">
        <v>1842</v>
      </c>
      <c r="W138" s="55" t="s">
        <v>1336</v>
      </c>
      <c r="X138" s="55" t="s">
        <v>1336</v>
      </c>
      <c r="Y138" s="55">
        <v>0</v>
      </c>
      <c r="Z138" s="55" t="s">
        <v>1419</v>
      </c>
      <c r="AA138" s="55" t="s">
        <v>1338</v>
      </c>
      <c r="AB138" s="55">
        <v>8966.69</v>
      </c>
      <c r="AC138" s="55">
        <v>8966.69</v>
      </c>
      <c r="AD138" s="55">
        <v>8966.69</v>
      </c>
      <c r="AE138" s="55" t="s">
        <v>1339</v>
      </c>
      <c r="AF138" s="55" t="s">
        <v>1340</v>
      </c>
      <c r="AG138" s="55" t="s">
        <v>1834</v>
      </c>
      <c r="AH138" s="55" t="s">
        <v>1235</v>
      </c>
      <c r="AI138" s="55">
        <v>510</v>
      </c>
      <c r="AJ138" s="55" t="s">
        <v>1843</v>
      </c>
      <c r="AK138" s="55">
        <v>0</v>
      </c>
      <c r="AL138" s="55" t="s">
        <v>1835</v>
      </c>
      <c r="AN138" s="55" t="s">
        <v>244</v>
      </c>
      <c r="AO138" s="55" t="s">
        <v>1844</v>
      </c>
      <c r="AR138" s="56">
        <v>43078</v>
      </c>
      <c r="AS138" s="57">
        <v>0.35365740740740742</v>
      </c>
      <c r="AT138" s="56">
        <v>43158</v>
      </c>
      <c r="AU138" s="57">
        <v>0.43349537037037034</v>
      </c>
      <c r="AV138" s="55" t="s">
        <v>1428</v>
      </c>
      <c r="AW138" s="55" t="s">
        <v>1355</v>
      </c>
      <c r="AX138" s="55" t="s">
        <v>1392</v>
      </c>
      <c r="AZ138" s="55" t="s">
        <v>1347</v>
      </c>
      <c r="BA138" s="55" t="s">
        <v>1347</v>
      </c>
      <c r="BB138" s="55" t="s">
        <v>1347</v>
      </c>
      <c r="CB138" s="55" t="s">
        <v>1348</v>
      </c>
    </row>
    <row r="139" spans="1:80">
      <c r="A139" s="55" t="s">
        <v>1845</v>
      </c>
      <c r="B139" s="55">
        <v>2</v>
      </c>
      <c r="C139" s="55" t="s">
        <v>1846</v>
      </c>
      <c r="D139" s="55" t="s">
        <v>1847</v>
      </c>
      <c r="E139" s="55">
        <v>1</v>
      </c>
      <c r="F139" s="55">
        <v>0</v>
      </c>
      <c r="G139" s="56">
        <v>43125</v>
      </c>
      <c r="H139" s="56">
        <v>43125</v>
      </c>
      <c r="I139" s="56">
        <v>43125</v>
      </c>
      <c r="J139" s="55">
        <v>0</v>
      </c>
      <c r="K139" s="56">
        <v>43158</v>
      </c>
      <c r="L139" s="56">
        <v>43078</v>
      </c>
      <c r="M139" s="56">
        <v>43125</v>
      </c>
      <c r="N139" s="55">
        <v>0</v>
      </c>
      <c r="O139" s="55">
        <v>0</v>
      </c>
      <c r="P139" s="55">
        <v>0</v>
      </c>
      <c r="R139" s="55">
        <v>0</v>
      </c>
      <c r="T139" s="55">
        <v>1235</v>
      </c>
      <c r="V139" s="55" t="s">
        <v>1846</v>
      </c>
      <c r="W139" s="55" t="s">
        <v>1336</v>
      </c>
      <c r="X139" s="55" t="s">
        <v>1336</v>
      </c>
      <c r="Y139" s="55">
        <v>0</v>
      </c>
      <c r="Z139" s="55" t="s">
        <v>1419</v>
      </c>
      <c r="AA139" s="55" t="s">
        <v>1338</v>
      </c>
      <c r="AB139" s="55">
        <v>9086.39</v>
      </c>
      <c r="AC139" s="55">
        <v>9086.39</v>
      </c>
      <c r="AD139" s="55">
        <v>9086.39</v>
      </c>
      <c r="AE139" s="55" t="s">
        <v>1339</v>
      </c>
      <c r="AF139" s="55" t="s">
        <v>1340</v>
      </c>
      <c r="AG139" s="55" t="s">
        <v>1834</v>
      </c>
      <c r="AH139" s="55" t="s">
        <v>1235</v>
      </c>
      <c r="AI139" s="55">
        <v>510</v>
      </c>
      <c r="AJ139" s="55" t="s">
        <v>1847</v>
      </c>
      <c r="AK139" s="55">
        <v>0</v>
      </c>
      <c r="AL139" s="55" t="s">
        <v>1835</v>
      </c>
      <c r="AN139" s="55" t="s">
        <v>244</v>
      </c>
      <c r="AO139" s="55" t="s">
        <v>1848</v>
      </c>
      <c r="AR139" s="56">
        <v>43078</v>
      </c>
      <c r="AS139" s="57">
        <v>0.35401620370370374</v>
      </c>
      <c r="AT139" s="56">
        <v>43158</v>
      </c>
      <c r="AU139" s="57">
        <v>0.45906249999999998</v>
      </c>
      <c r="AV139" s="55" t="s">
        <v>1428</v>
      </c>
      <c r="AW139" s="55" t="s">
        <v>1355</v>
      </c>
      <c r="AX139" s="55" t="s">
        <v>1392</v>
      </c>
      <c r="AZ139" s="55" t="s">
        <v>1347</v>
      </c>
      <c r="BA139" s="55" t="s">
        <v>1347</v>
      </c>
      <c r="BB139" s="55" t="s">
        <v>1347</v>
      </c>
      <c r="CB139" s="55" t="s">
        <v>1348</v>
      </c>
    </row>
    <row r="140" spans="1:80">
      <c r="A140" s="55" t="s">
        <v>1849</v>
      </c>
      <c r="B140" s="55">
        <v>2</v>
      </c>
      <c r="C140" s="55" t="s">
        <v>1850</v>
      </c>
      <c r="D140" s="55" t="s">
        <v>1851</v>
      </c>
      <c r="E140" s="55">
        <v>1</v>
      </c>
      <c r="F140" s="55">
        <v>0</v>
      </c>
      <c r="G140" s="56">
        <v>43125</v>
      </c>
      <c r="H140" s="56">
        <v>43125</v>
      </c>
      <c r="I140" s="56">
        <v>43125</v>
      </c>
      <c r="J140" s="55">
        <v>0</v>
      </c>
      <c r="K140" s="56">
        <v>43158</v>
      </c>
      <c r="L140" s="56">
        <v>43078</v>
      </c>
      <c r="M140" s="56">
        <v>43125</v>
      </c>
      <c r="N140" s="55">
        <v>0</v>
      </c>
      <c r="O140" s="55">
        <v>0</v>
      </c>
      <c r="P140" s="55">
        <v>0</v>
      </c>
      <c r="R140" s="55">
        <v>0</v>
      </c>
      <c r="T140" s="55">
        <v>1235</v>
      </c>
      <c r="V140" s="55" t="s">
        <v>1850</v>
      </c>
      <c r="W140" s="55" t="s">
        <v>1336</v>
      </c>
      <c r="X140" s="55" t="s">
        <v>1336</v>
      </c>
      <c r="Y140" s="55">
        <v>0</v>
      </c>
      <c r="Z140" s="55" t="s">
        <v>1419</v>
      </c>
      <c r="AA140" s="55" t="s">
        <v>1338</v>
      </c>
      <c r="AB140" s="55">
        <v>5597.89</v>
      </c>
      <c r="AC140" s="55">
        <v>5597.89</v>
      </c>
      <c r="AD140" s="55">
        <v>5597.89</v>
      </c>
      <c r="AE140" s="55" t="s">
        <v>1339</v>
      </c>
      <c r="AF140" s="55" t="s">
        <v>1340</v>
      </c>
      <c r="AG140" s="55" t="s">
        <v>1834</v>
      </c>
      <c r="AH140" s="55" t="s">
        <v>1235</v>
      </c>
      <c r="AI140" s="55">
        <v>510</v>
      </c>
      <c r="AJ140" s="55" t="s">
        <v>1851</v>
      </c>
      <c r="AK140" s="55">
        <v>0</v>
      </c>
      <c r="AL140" s="55" t="s">
        <v>1835</v>
      </c>
      <c r="AN140" s="55" t="s">
        <v>244</v>
      </c>
      <c r="AO140" s="55" t="s">
        <v>1852</v>
      </c>
      <c r="AR140" s="56">
        <v>43078</v>
      </c>
      <c r="AS140" s="57">
        <v>0.35494212962962962</v>
      </c>
      <c r="AT140" s="56">
        <v>43158</v>
      </c>
      <c r="AU140" s="57">
        <v>0.45925925925925926</v>
      </c>
      <c r="AV140" s="55" t="s">
        <v>1428</v>
      </c>
      <c r="AW140" s="55" t="s">
        <v>1355</v>
      </c>
      <c r="AX140" s="55" t="s">
        <v>1392</v>
      </c>
      <c r="AZ140" s="55" t="s">
        <v>1347</v>
      </c>
      <c r="BA140" s="55" t="s">
        <v>1347</v>
      </c>
      <c r="BB140" s="55" t="s">
        <v>1347</v>
      </c>
      <c r="CB140" s="55" t="s">
        <v>1348</v>
      </c>
    </row>
    <row r="141" spans="1:80">
      <c r="A141" s="55" t="s">
        <v>1853</v>
      </c>
      <c r="B141" s="55">
        <v>2</v>
      </c>
      <c r="C141" s="55" t="s">
        <v>1854</v>
      </c>
      <c r="D141" s="55" t="s">
        <v>1855</v>
      </c>
      <c r="E141" s="55">
        <v>1</v>
      </c>
      <c r="F141" s="55">
        <v>0</v>
      </c>
      <c r="G141" s="56">
        <v>43125</v>
      </c>
      <c r="H141" s="56">
        <v>43125</v>
      </c>
      <c r="I141" s="56">
        <v>43125</v>
      </c>
      <c r="J141" s="55">
        <v>0</v>
      </c>
      <c r="K141" s="56">
        <v>43158</v>
      </c>
      <c r="L141" s="56">
        <v>43078</v>
      </c>
      <c r="M141" s="56">
        <v>43125</v>
      </c>
      <c r="N141" s="55">
        <v>0</v>
      </c>
      <c r="O141" s="55">
        <v>0</v>
      </c>
      <c r="P141" s="55">
        <v>0</v>
      </c>
      <c r="R141" s="55">
        <v>0</v>
      </c>
      <c r="T141" s="55">
        <v>1235</v>
      </c>
      <c r="V141" s="55" t="s">
        <v>1854</v>
      </c>
      <c r="W141" s="55" t="s">
        <v>1336</v>
      </c>
      <c r="X141" s="55" t="s">
        <v>1336</v>
      </c>
      <c r="Y141" s="55">
        <v>0</v>
      </c>
      <c r="Z141" s="55" t="s">
        <v>1419</v>
      </c>
      <c r="AA141" s="55" t="s">
        <v>1338</v>
      </c>
      <c r="AB141" s="55">
        <v>7297.19</v>
      </c>
      <c r="AC141" s="55">
        <v>7297.19</v>
      </c>
      <c r="AD141" s="55">
        <v>7297.19</v>
      </c>
      <c r="AE141" s="55" t="s">
        <v>1339</v>
      </c>
      <c r="AF141" s="55" t="s">
        <v>1340</v>
      </c>
      <c r="AG141" s="55" t="s">
        <v>1834</v>
      </c>
      <c r="AH141" s="55" t="s">
        <v>1235</v>
      </c>
      <c r="AI141" s="55">
        <v>510</v>
      </c>
      <c r="AJ141" s="55" t="s">
        <v>1855</v>
      </c>
      <c r="AK141" s="55">
        <v>0</v>
      </c>
      <c r="AL141" s="55" t="s">
        <v>1835</v>
      </c>
      <c r="AN141" s="55" t="s">
        <v>244</v>
      </c>
      <c r="AO141" s="55" t="s">
        <v>1856</v>
      </c>
      <c r="AR141" s="56">
        <v>43078</v>
      </c>
      <c r="AS141" s="57">
        <v>0.35531249999999998</v>
      </c>
      <c r="AT141" s="56">
        <v>43158</v>
      </c>
      <c r="AU141" s="57">
        <v>0.45937500000000003</v>
      </c>
      <c r="AV141" s="55" t="s">
        <v>1428</v>
      </c>
      <c r="AW141" s="55" t="s">
        <v>1355</v>
      </c>
      <c r="AX141" s="55" t="s">
        <v>1392</v>
      </c>
      <c r="AZ141" s="55" t="s">
        <v>1347</v>
      </c>
      <c r="BA141" s="55" t="s">
        <v>1347</v>
      </c>
      <c r="BB141" s="55" t="s">
        <v>1347</v>
      </c>
      <c r="CB141" s="55" t="s">
        <v>1348</v>
      </c>
    </row>
    <row r="142" spans="1:80">
      <c r="A142" s="55" t="s">
        <v>1857</v>
      </c>
      <c r="B142" s="55">
        <v>2</v>
      </c>
      <c r="C142" s="55" t="s">
        <v>1858</v>
      </c>
      <c r="D142" s="55" t="s">
        <v>1859</v>
      </c>
      <c r="E142" s="55">
        <v>1</v>
      </c>
      <c r="F142" s="55">
        <v>0</v>
      </c>
      <c r="G142" s="56">
        <v>43125</v>
      </c>
      <c r="H142" s="56">
        <v>43125</v>
      </c>
      <c r="I142" s="56">
        <v>43125</v>
      </c>
      <c r="J142" s="55">
        <v>0</v>
      </c>
      <c r="K142" s="56">
        <v>43158</v>
      </c>
      <c r="L142" s="56">
        <v>43078</v>
      </c>
      <c r="M142" s="56">
        <v>43125</v>
      </c>
      <c r="N142" s="55">
        <v>0</v>
      </c>
      <c r="O142" s="55">
        <v>0</v>
      </c>
      <c r="P142" s="55">
        <v>0</v>
      </c>
      <c r="R142" s="55">
        <v>0</v>
      </c>
      <c r="T142" s="55">
        <v>1235</v>
      </c>
      <c r="V142" s="55" t="s">
        <v>1858</v>
      </c>
      <c r="W142" s="55" t="s">
        <v>1336</v>
      </c>
      <c r="X142" s="55" t="s">
        <v>1336</v>
      </c>
      <c r="Y142" s="55">
        <v>0</v>
      </c>
      <c r="Z142" s="55" t="s">
        <v>1419</v>
      </c>
      <c r="AA142" s="55" t="s">
        <v>1338</v>
      </c>
      <c r="AB142" s="55">
        <v>11210.59</v>
      </c>
      <c r="AC142" s="55">
        <v>11210.59</v>
      </c>
      <c r="AD142" s="55">
        <v>11210.59</v>
      </c>
      <c r="AE142" s="55" t="s">
        <v>1339</v>
      </c>
      <c r="AF142" s="55" t="s">
        <v>1340</v>
      </c>
      <c r="AG142" s="55" t="s">
        <v>1834</v>
      </c>
      <c r="AH142" s="55" t="s">
        <v>1235</v>
      </c>
      <c r="AI142" s="55">
        <v>510</v>
      </c>
      <c r="AJ142" s="55" t="s">
        <v>1859</v>
      </c>
      <c r="AK142" s="55">
        <v>0</v>
      </c>
      <c r="AL142" s="55" t="s">
        <v>1835</v>
      </c>
      <c r="AN142" s="55" t="s">
        <v>244</v>
      </c>
      <c r="AO142" s="55" t="s">
        <v>1860</v>
      </c>
      <c r="AR142" s="56">
        <v>43078</v>
      </c>
      <c r="AS142" s="57">
        <v>0.3515625</v>
      </c>
      <c r="AT142" s="56">
        <v>43158</v>
      </c>
      <c r="AU142" s="57">
        <v>0.43116898148148147</v>
      </c>
      <c r="AV142" s="55" t="s">
        <v>1428</v>
      </c>
      <c r="AW142" s="55" t="s">
        <v>1355</v>
      </c>
      <c r="AX142" s="55" t="s">
        <v>1392</v>
      </c>
      <c r="AZ142" s="55" t="s">
        <v>1347</v>
      </c>
      <c r="BA142" s="55" t="s">
        <v>1347</v>
      </c>
      <c r="BB142" s="55" t="s">
        <v>1347</v>
      </c>
      <c r="CB142" s="55" t="s">
        <v>1348</v>
      </c>
    </row>
    <row r="143" spans="1:80">
      <c r="A143" s="55" t="s">
        <v>1861</v>
      </c>
      <c r="B143" s="55">
        <v>3</v>
      </c>
      <c r="C143" s="55" t="s">
        <v>1862</v>
      </c>
      <c r="D143" s="55" t="s">
        <v>1863</v>
      </c>
      <c r="E143" s="55">
        <v>1</v>
      </c>
      <c r="F143" s="55">
        <v>1</v>
      </c>
      <c r="G143" s="56">
        <v>43706</v>
      </c>
      <c r="H143" s="56">
        <v>43706</v>
      </c>
      <c r="I143" s="56">
        <v>43706</v>
      </c>
      <c r="J143" s="55">
        <v>1</v>
      </c>
      <c r="K143" s="56">
        <v>44053</v>
      </c>
      <c r="W143" s="55" t="s">
        <v>1336</v>
      </c>
      <c r="X143" s="55" t="s">
        <v>1336</v>
      </c>
      <c r="Y143" s="55">
        <v>20</v>
      </c>
      <c r="AD143" s="55">
        <v>2038</v>
      </c>
      <c r="AE143" s="55" t="s">
        <v>1339</v>
      </c>
      <c r="AF143" s="55" t="s">
        <v>1352</v>
      </c>
      <c r="AG143" s="55" t="s">
        <v>1353</v>
      </c>
      <c r="AI143" s="55">
        <v>510</v>
      </c>
      <c r="AJ143" s="55" t="s">
        <v>1863</v>
      </c>
      <c r="AK143" s="55">
        <v>0</v>
      </c>
      <c r="AL143" s="55" t="s">
        <v>1449</v>
      </c>
      <c r="AN143" s="55" t="s">
        <v>244</v>
      </c>
      <c r="AQ143" s="55" t="s">
        <v>1864</v>
      </c>
      <c r="AR143" s="56">
        <v>43672</v>
      </c>
      <c r="AS143" s="57">
        <v>0.44320601851851849</v>
      </c>
      <c r="AT143" s="56">
        <v>44179</v>
      </c>
      <c r="AU143" s="57">
        <v>0.66306712962962966</v>
      </c>
      <c r="AV143" s="55" t="s">
        <v>1355</v>
      </c>
      <c r="AW143" s="55" t="s">
        <v>1355</v>
      </c>
      <c r="AX143" s="55" t="s">
        <v>1356</v>
      </c>
      <c r="AY143" s="55" t="s">
        <v>1865</v>
      </c>
      <c r="AZ143" s="55">
        <v>2</v>
      </c>
      <c r="BA143" s="55">
        <v>3</v>
      </c>
      <c r="BB143" s="55">
        <v>1</v>
      </c>
      <c r="CB143" s="55" t="s">
        <v>1357</v>
      </c>
    </row>
    <row r="144" spans="1:80">
      <c r="A144" s="55" t="s">
        <v>1866</v>
      </c>
      <c r="B144" s="55">
        <v>2</v>
      </c>
      <c r="C144" s="55" t="s">
        <v>1867</v>
      </c>
      <c r="D144" s="55" t="s">
        <v>1868</v>
      </c>
      <c r="E144" s="55">
        <v>1</v>
      </c>
      <c r="F144" s="55">
        <v>1</v>
      </c>
      <c r="G144" s="56">
        <v>44376</v>
      </c>
      <c r="H144" s="56">
        <v>44371</v>
      </c>
      <c r="I144" s="56">
        <v>44371</v>
      </c>
      <c r="J144" s="55">
        <v>1</v>
      </c>
      <c r="K144" s="56">
        <v>44377</v>
      </c>
      <c r="L144" s="56">
        <v>44350</v>
      </c>
      <c r="M144" s="56">
        <v>44376</v>
      </c>
      <c r="N144" s="55">
        <v>1</v>
      </c>
      <c r="O144" s="55">
        <v>1</v>
      </c>
      <c r="P144" s="55">
        <v>1</v>
      </c>
      <c r="Q144" s="56">
        <v>44377</v>
      </c>
      <c r="R144" s="55">
        <v>0</v>
      </c>
      <c r="T144" s="55">
        <v>3000041825</v>
      </c>
      <c r="V144" s="55" t="s">
        <v>1867</v>
      </c>
      <c r="W144" s="55" t="s">
        <v>1336</v>
      </c>
      <c r="X144" s="55" t="s">
        <v>1336</v>
      </c>
      <c r="Y144" s="55">
        <v>0</v>
      </c>
      <c r="Z144" s="55" t="s">
        <v>1419</v>
      </c>
      <c r="AA144" s="55" t="s">
        <v>1338</v>
      </c>
      <c r="AB144" s="55">
        <v>1285</v>
      </c>
      <c r="AC144" s="55">
        <v>1285</v>
      </c>
      <c r="AD144" s="55">
        <v>1285</v>
      </c>
      <c r="AE144" s="55" t="s">
        <v>1339</v>
      </c>
      <c r="AF144" s="55" t="s">
        <v>1340</v>
      </c>
      <c r="AG144" s="55" t="s">
        <v>1700</v>
      </c>
      <c r="AH144" s="55" t="s">
        <v>1701</v>
      </c>
      <c r="AI144" s="55">
        <v>510</v>
      </c>
      <c r="AJ144" s="55" t="s">
        <v>1868</v>
      </c>
      <c r="AK144" s="55">
        <v>0</v>
      </c>
      <c r="AL144" s="55" t="s">
        <v>1708</v>
      </c>
      <c r="AN144" s="55" t="s">
        <v>244</v>
      </c>
      <c r="AO144" s="55" t="s">
        <v>1869</v>
      </c>
      <c r="AR144" s="56">
        <v>44350</v>
      </c>
      <c r="AS144" s="57">
        <v>0.37274305555555554</v>
      </c>
      <c r="AT144" s="56">
        <v>44377</v>
      </c>
      <c r="AU144" s="57">
        <v>0.56322916666666667</v>
      </c>
      <c r="AV144" s="55" t="s">
        <v>1344</v>
      </c>
      <c r="AW144" s="55" t="s">
        <v>1345</v>
      </c>
      <c r="AX144" s="55" t="s">
        <v>1346</v>
      </c>
      <c r="AZ144" s="55" t="s">
        <v>1347</v>
      </c>
      <c r="BA144" s="55" t="s">
        <v>1347</v>
      </c>
      <c r="BB144" s="55" t="s">
        <v>1347</v>
      </c>
      <c r="CB144" s="55" t="s">
        <v>1348</v>
      </c>
    </row>
    <row r="145" spans="1:80">
      <c r="A145" s="55" t="s">
        <v>1870</v>
      </c>
      <c r="B145" s="55">
        <v>2</v>
      </c>
      <c r="C145" s="55" t="s">
        <v>1871</v>
      </c>
      <c r="D145" s="55" t="s">
        <v>1872</v>
      </c>
      <c r="E145" s="55">
        <v>1</v>
      </c>
      <c r="F145" s="55">
        <v>1</v>
      </c>
      <c r="G145" s="56">
        <v>44498</v>
      </c>
      <c r="H145" s="56">
        <v>44493</v>
      </c>
      <c r="I145" s="56">
        <v>44493</v>
      </c>
      <c r="J145" s="55">
        <v>0</v>
      </c>
      <c r="L145" s="56">
        <v>44474</v>
      </c>
      <c r="M145" s="56">
        <v>44498</v>
      </c>
      <c r="N145" s="55">
        <v>1</v>
      </c>
      <c r="O145" s="55">
        <v>0</v>
      </c>
      <c r="P145" s="55">
        <v>0</v>
      </c>
      <c r="R145" s="55">
        <v>0</v>
      </c>
      <c r="T145" s="55">
        <v>3000050219</v>
      </c>
      <c r="V145" s="55" t="s">
        <v>1871</v>
      </c>
      <c r="W145" s="55" t="s">
        <v>1336</v>
      </c>
      <c r="X145" s="55" t="s">
        <v>1336</v>
      </c>
      <c r="Y145" s="55">
        <v>0</v>
      </c>
      <c r="Z145" s="55" t="s">
        <v>1419</v>
      </c>
      <c r="AA145" s="55" t="s">
        <v>1338</v>
      </c>
      <c r="AB145" s="55">
        <v>1285</v>
      </c>
      <c r="AC145" s="55">
        <v>1285</v>
      </c>
      <c r="AD145" s="55">
        <v>1285</v>
      </c>
      <c r="AE145" s="55" t="s">
        <v>1339</v>
      </c>
      <c r="AF145" s="55" t="s">
        <v>1340</v>
      </c>
      <c r="AG145" s="55" t="s">
        <v>1700</v>
      </c>
      <c r="AH145" s="55" t="s">
        <v>1701</v>
      </c>
      <c r="AI145" s="55">
        <v>510</v>
      </c>
      <c r="AJ145" s="55" t="s">
        <v>1872</v>
      </c>
      <c r="AK145" s="55">
        <v>0</v>
      </c>
      <c r="AL145" s="55" t="s">
        <v>1708</v>
      </c>
      <c r="AN145" s="55" t="s">
        <v>244</v>
      </c>
      <c r="AO145" s="55" t="s">
        <v>1873</v>
      </c>
      <c r="AR145" s="56">
        <v>44474</v>
      </c>
      <c r="AS145" s="57">
        <v>0.36184027777777777</v>
      </c>
      <c r="AT145" s="56">
        <v>44474</v>
      </c>
      <c r="AU145" s="57">
        <v>0.37562500000000004</v>
      </c>
      <c r="AV145" s="55" t="s">
        <v>1344</v>
      </c>
      <c r="AW145" s="55" t="s">
        <v>1345</v>
      </c>
      <c r="AX145" s="55" t="s">
        <v>1346</v>
      </c>
      <c r="AZ145" s="55" t="s">
        <v>1347</v>
      </c>
      <c r="BA145" s="55" t="s">
        <v>1347</v>
      </c>
      <c r="BB145" s="55" t="s">
        <v>1347</v>
      </c>
      <c r="CB145" s="55" t="s">
        <v>1348</v>
      </c>
    </row>
    <row r="146" spans="1:80">
      <c r="A146" s="55" t="s">
        <v>1874</v>
      </c>
      <c r="B146" s="55">
        <v>2</v>
      </c>
      <c r="C146" s="55" t="s">
        <v>1875</v>
      </c>
      <c r="D146" s="55" t="s">
        <v>1876</v>
      </c>
      <c r="E146" s="55">
        <v>1</v>
      </c>
      <c r="F146" s="55">
        <v>1</v>
      </c>
      <c r="G146" s="56">
        <v>44498</v>
      </c>
      <c r="H146" s="56">
        <v>44493</v>
      </c>
      <c r="I146" s="56">
        <v>44493</v>
      </c>
      <c r="J146" s="55">
        <v>0</v>
      </c>
      <c r="L146" s="56">
        <v>44474</v>
      </c>
      <c r="M146" s="56">
        <v>44498</v>
      </c>
      <c r="N146" s="55">
        <v>1</v>
      </c>
      <c r="O146" s="55">
        <v>0</v>
      </c>
      <c r="P146" s="55">
        <v>0</v>
      </c>
      <c r="R146" s="55">
        <v>0</v>
      </c>
      <c r="T146" s="55">
        <v>3000050219</v>
      </c>
      <c r="V146" s="55" t="s">
        <v>1875</v>
      </c>
      <c r="W146" s="55" t="s">
        <v>1336</v>
      </c>
      <c r="X146" s="55" t="s">
        <v>1336</v>
      </c>
      <c r="Y146" s="55">
        <v>0</v>
      </c>
      <c r="Z146" s="55" t="s">
        <v>1419</v>
      </c>
      <c r="AA146" s="55" t="s">
        <v>1338</v>
      </c>
      <c r="AB146" s="55">
        <v>1260</v>
      </c>
      <c r="AC146" s="55">
        <v>1260</v>
      </c>
      <c r="AD146" s="55">
        <v>1260</v>
      </c>
      <c r="AE146" s="55" t="s">
        <v>1339</v>
      </c>
      <c r="AF146" s="55" t="s">
        <v>1340</v>
      </c>
      <c r="AG146" s="55" t="s">
        <v>1700</v>
      </c>
      <c r="AH146" s="55" t="s">
        <v>1701</v>
      </c>
      <c r="AI146" s="55">
        <v>510</v>
      </c>
      <c r="AJ146" s="55" t="s">
        <v>1876</v>
      </c>
      <c r="AK146" s="55">
        <v>0</v>
      </c>
      <c r="AL146" s="55" t="s">
        <v>1721</v>
      </c>
      <c r="AN146" s="55" t="s">
        <v>244</v>
      </c>
      <c r="AO146" s="55" t="s">
        <v>1877</v>
      </c>
      <c r="AR146" s="56">
        <v>44474</v>
      </c>
      <c r="AS146" s="57">
        <v>0.36253472222222222</v>
      </c>
      <c r="AT146" s="56">
        <v>44474</v>
      </c>
      <c r="AU146" s="57">
        <v>0.37562500000000004</v>
      </c>
      <c r="AV146" s="55" t="s">
        <v>1344</v>
      </c>
      <c r="AW146" s="55" t="s">
        <v>1345</v>
      </c>
      <c r="AX146" s="55" t="s">
        <v>1346</v>
      </c>
      <c r="AZ146" s="55" t="s">
        <v>1347</v>
      </c>
      <c r="BA146" s="55" t="s">
        <v>1347</v>
      </c>
      <c r="BB146" s="55" t="s">
        <v>1347</v>
      </c>
      <c r="CB146" s="55" t="s">
        <v>1348</v>
      </c>
    </row>
    <row r="147" spans="1:80">
      <c r="A147" s="55" t="s">
        <v>1878</v>
      </c>
      <c r="B147" s="55">
        <v>2</v>
      </c>
      <c r="C147" s="55" t="s">
        <v>1879</v>
      </c>
      <c r="D147" s="55" t="s">
        <v>1880</v>
      </c>
      <c r="E147" s="55">
        <v>1</v>
      </c>
      <c r="F147" s="55">
        <v>1</v>
      </c>
      <c r="G147" s="56">
        <v>44298</v>
      </c>
      <c r="H147" s="56">
        <v>44293</v>
      </c>
      <c r="I147" s="56">
        <v>44293</v>
      </c>
      <c r="J147" s="55">
        <v>1</v>
      </c>
      <c r="K147" s="56">
        <v>44316</v>
      </c>
      <c r="L147" s="56">
        <v>44261</v>
      </c>
      <c r="M147" s="56">
        <v>44298</v>
      </c>
      <c r="N147" s="55">
        <v>1</v>
      </c>
      <c r="O147" s="55">
        <v>1</v>
      </c>
      <c r="P147" s="55">
        <v>1</v>
      </c>
      <c r="Q147" s="56">
        <v>44316</v>
      </c>
      <c r="R147" s="55">
        <v>0</v>
      </c>
      <c r="T147" s="55">
        <v>3000036608</v>
      </c>
      <c r="V147" s="55" t="s">
        <v>1879</v>
      </c>
      <c r="W147" s="55" t="s">
        <v>1336</v>
      </c>
      <c r="X147" s="55" t="s">
        <v>1336</v>
      </c>
      <c r="Y147" s="55">
        <v>0</v>
      </c>
      <c r="Z147" s="55" t="s">
        <v>1419</v>
      </c>
      <c r="AA147" s="55" t="s">
        <v>1338</v>
      </c>
      <c r="AB147" s="55">
        <v>1620</v>
      </c>
      <c r="AC147" s="55">
        <v>1620</v>
      </c>
      <c r="AD147" s="55">
        <v>1620</v>
      </c>
      <c r="AE147" s="55" t="s">
        <v>1339</v>
      </c>
      <c r="AF147" s="55" t="s">
        <v>1340</v>
      </c>
      <c r="AG147" s="55" t="s">
        <v>1700</v>
      </c>
      <c r="AH147" s="55" t="s">
        <v>1701</v>
      </c>
      <c r="AI147" s="55">
        <v>510</v>
      </c>
      <c r="AJ147" s="55" t="s">
        <v>1880</v>
      </c>
      <c r="AK147" s="55">
        <v>0</v>
      </c>
      <c r="AL147" s="55" t="s">
        <v>1708</v>
      </c>
      <c r="AN147" s="55" t="s">
        <v>244</v>
      </c>
      <c r="AO147" s="55" t="s">
        <v>1881</v>
      </c>
      <c r="AR147" s="56">
        <v>44261</v>
      </c>
      <c r="AS147" s="57">
        <v>0.56431712962962965</v>
      </c>
      <c r="AT147" s="56">
        <v>44316</v>
      </c>
      <c r="AU147" s="57">
        <v>0.35488425925925932</v>
      </c>
      <c r="AV147" s="55" t="s">
        <v>1344</v>
      </c>
      <c r="AW147" s="55" t="s">
        <v>1345</v>
      </c>
      <c r="AX147" s="55" t="s">
        <v>1346</v>
      </c>
      <c r="AZ147" s="55" t="s">
        <v>1347</v>
      </c>
      <c r="BA147" s="55" t="s">
        <v>1347</v>
      </c>
      <c r="BB147" s="55" t="s">
        <v>1347</v>
      </c>
      <c r="CB147" s="55" t="s">
        <v>1348</v>
      </c>
    </row>
    <row r="148" spans="1:80">
      <c r="A148" s="55" t="s">
        <v>1882</v>
      </c>
      <c r="B148" s="55">
        <v>2</v>
      </c>
      <c r="C148" s="55" t="s">
        <v>1883</v>
      </c>
      <c r="D148" s="55" t="s">
        <v>1884</v>
      </c>
      <c r="E148" s="55">
        <v>1</v>
      </c>
      <c r="F148" s="55">
        <v>1</v>
      </c>
      <c r="G148" s="56">
        <v>44356</v>
      </c>
      <c r="H148" s="56">
        <v>44351</v>
      </c>
      <c r="I148" s="56">
        <v>44351</v>
      </c>
      <c r="J148" s="55">
        <v>1</v>
      </c>
      <c r="K148" s="56">
        <v>44354</v>
      </c>
      <c r="L148" s="56">
        <v>44330</v>
      </c>
      <c r="M148" s="56">
        <v>44356</v>
      </c>
      <c r="N148" s="55">
        <v>1</v>
      </c>
      <c r="O148" s="55">
        <v>1</v>
      </c>
      <c r="P148" s="55">
        <v>1</v>
      </c>
      <c r="Q148" s="56">
        <v>44354</v>
      </c>
      <c r="R148" s="55">
        <v>0</v>
      </c>
      <c r="T148" s="55">
        <v>3000040067</v>
      </c>
      <c r="V148" s="55" t="s">
        <v>1883</v>
      </c>
      <c r="W148" s="55" t="s">
        <v>1336</v>
      </c>
      <c r="X148" s="55" t="s">
        <v>1336</v>
      </c>
      <c r="Y148" s="55">
        <v>0</v>
      </c>
      <c r="Z148" s="55" t="s">
        <v>1419</v>
      </c>
      <c r="AA148" s="55" t="s">
        <v>1338</v>
      </c>
      <c r="AB148" s="55">
        <v>1620</v>
      </c>
      <c r="AC148" s="55">
        <v>1620</v>
      </c>
      <c r="AD148" s="55">
        <v>1620</v>
      </c>
      <c r="AE148" s="55" t="s">
        <v>1339</v>
      </c>
      <c r="AF148" s="55" t="s">
        <v>1340</v>
      </c>
      <c r="AG148" s="55" t="s">
        <v>1700</v>
      </c>
      <c r="AH148" s="55" t="s">
        <v>1701</v>
      </c>
      <c r="AI148" s="55">
        <v>510</v>
      </c>
      <c r="AJ148" s="55" t="s">
        <v>1884</v>
      </c>
      <c r="AK148" s="55">
        <v>0</v>
      </c>
      <c r="AL148" s="55" t="s">
        <v>1708</v>
      </c>
      <c r="AN148" s="55" t="s">
        <v>244</v>
      </c>
      <c r="AO148" s="55" t="s">
        <v>1885</v>
      </c>
      <c r="AR148" s="56">
        <v>44330</v>
      </c>
      <c r="AS148" s="57">
        <v>0.42101851851851851</v>
      </c>
      <c r="AT148" s="56">
        <v>44354</v>
      </c>
      <c r="AU148" s="57">
        <v>0.61392361111111116</v>
      </c>
      <c r="AV148" s="55" t="s">
        <v>1344</v>
      </c>
      <c r="AW148" s="55" t="s">
        <v>1345</v>
      </c>
      <c r="AX148" s="55" t="s">
        <v>1414</v>
      </c>
      <c r="AZ148" s="55" t="s">
        <v>1347</v>
      </c>
      <c r="BA148" s="55" t="s">
        <v>1347</v>
      </c>
      <c r="BB148" s="55" t="s">
        <v>1347</v>
      </c>
      <c r="CB148" s="55" t="s">
        <v>1348</v>
      </c>
    </row>
    <row r="149" spans="1:80">
      <c r="A149" s="55" t="s">
        <v>1886</v>
      </c>
      <c r="B149" s="55">
        <v>2</v>
      </c>
      <c r="C149" s="55" t="s">
        <v>1887</v>
      </c>
      <c r="D149" s="55" t="s">
        <v>1888</v>
      </c>
      <c r="E149" s="55">
        <v>1</v>
      </c>
      <c r="F149" s="55">
        <v>1</v>
      </c>
      <c r="G149" s="56">
        <v>44298</v>
      </c>
      <c r="H149" s="56">
        <v>44293</v>
      </c>
      <c r="I149" s="56">
        <v>44293</v>
      </c>
      <c r="J149" s="55">
        <v>1</v>
      </c>
      <c r="K149" s="56">
        <v>44316</v>
      </c>
      <c r="L149" s="56">
        <v>44261</v>
      </c>
      <c r="M149" s="56">
        <v>44298</v>
      </c>
      <c r="N149" s="55">
        <v>1</v>
      </c>
      <c r="O149" s="55">
        <v>1</v>
      </c>
      <c r="P149" s="55">
        <v>1</v>
      </c>
      <c r="Q149" s="56">
        <v>44316</v>
      </c>
      <c r="R149" s="55">
        <v>0</v>
      </c>
      <c r="T149" s="55">
        <v>3000036608</v>
      </c>
      <c r="V149" s="55" t="s">
        <v>1887</v>
      </c>
      <c r="W149" s="55" t="s">
        <v>1336</v>
      </c>
      <c r="X149" s="55" t="s">
        <v>1336</v>
      </c>
      <c r="Y149" s="55">
        <v>0</v>
      </c>
      <c r="Z149" s="55" t="s">
        <v>1419</v>
      </c>
      <c r="AA149" s="55" t="s">
        <v>1338</v>
      </c>
      <c r="AB149" s="55">
        <v>1415</v>
      </c>
      <c r="AC149" s="55">
        <v>1415</v>
      </c>
      <c r="AD149" s="55">
        <v>1415</v>
      </c>
      <c r="AE149" s="55" t="s">
        <v>1339</v>
      </c>
      <c r="AF149" s="55" t="s">
        <v>1340</v>
      </c>
      <c r="AG149" s="55" t="s">
        <v>1700</v>
      </c>
      <c r="AH149" s="55" t="s">
        <v>1701</v>
      </c>
      <c r="AI149" s="55">
        <v>510</v>
      </c>
      <c r="AJ149" s="55" t="s">
        <v>1888</v>
      </c>
      <c r="AK149" s="55">
        <v>0</v>
      </c>
      <c r="AL149" s="55" t="s">
        <v>1721</v>
      </c>
      <c r="AN149" s="55" t="s">
        <v>244</v>
      </c>
      <c r="AO149" s="55" t="s">
        <v>1889</v>
      </c>
      <c r="AR149" s="56">
        <v>44261</v>
      </c>
      <c r="AS149" s="57">
        <v>0.56369212962962967</v>
      </c>
      <c r="AT149" s="56">
        <v>44316</v>
      </c>
      <c r="AU149" s="57">
        <v>0.35488425925925932</v>
      </c>
      <c r="AV149" s="55" t="s">
        <v>1344</v>
      </c>
      <c r="AW149" s="55" t="s">
        <v>1345</v>
      </c>
      <c r="AX149" s="55" t="s">
        <v>1346</v>
      </c>
      <c r="AZ149" s="55" t="s">
        <v>1347</v>
      </c>
      <c r="BA149" s="55" t="s">
        <v>1347</v>
      </c>
      <c r="BB149" s="55" t="s">
        <v>1347</v>
      </c>
      <c r="CB149" s="55" t="s">
        <v>1348</v>
      </c>
    </row>
    <row r="150" spans="1:80">
      <c r="A150" s="55" t="s">
        <v>1890</v>
      </c>
      <c r="B150" s="55">
        <v>2</v>
      </c>
      <c r="C150" s="55" t="s">
        <v>1891</v>
      </c>
      <c r="D150" s="55" t="s">
        <v>1892</v>
      </c>
      <c r="E150" s="55">
        <v>1</v>
      </c>
      <c r="F150" s="55">
        <v>1</v>
      </c>
      <c r="G150" s="56">
        <v>44356</v>
      </c>
      <c r="H150" s="56">
        <v>44351</v>
      </c>
      <c r="I150" s="56">
        <v>44351</v>
      </c>
      <c r="J150" s="55">
        <v>1</v>
      </c>
      <c r="K150" s="56">
        <v>44354</v>
      </c>
      <c r="L150" s="56">
        <v>44330</v>
      </c>
      <c r="M150" s="56">
        <v>44356</v>
      </c>
      <c r="N150" s="55">
        <v>1</v>
      </c>
      <c r="O150" s="55">
        <v>1</v>
      </c>
      <c r="P150" s="55">
        <v>1</v>
      </c>
      <c r="Q150" s="56">
        <v>44354</v>
      </c>
      <c r="R150" s="55">
        <v>0</v>
      </c>
      <c r="T150" s="55">
        <v>3000040067</v>
      </c>
      <c r="V150" s="55" t="s">
        <v>1891</v>
      </c>
      <c r="W150" s="55" t="s">
        <v>1336</v>
      </c>
      <c r="X150" s="55" t="s">
        <v>1336</v>
      </c>
      <c r="Y150" s="55">
        <v>0</v>
      </c>
      <c r="Z150" s="55" t="s">
        <v>1419</v>
      </c>
      <c r="AA150" s="55" t="s">
        <v>1338</v>
      </c>
      <c r="AB150" s="55">
        <v>1415</v>
      </c>
      <c r="AC150" s="55">
        <v>1415</v>
      </c>
      <c r="AD150" s="55">
        <v>1415</v>
      </c>
      <c r="AE150" s="55" t="s">
        <v>1339</v>
      </c>
      <c r="AF150" s="55" t="s">
        <v>1340</v>
      </c>
      <c r="AG150" s="55" t="s">
        <v>1700</v>
      </c>
      <c r="AH150" s="55" t="s">
        <v>1701</v>
      </c>
      <c r="AI150" s="55">
        <v>510</v>
      </c>
      <c r="AJ150" s="55" t="s">
        <v>1892</v>
      </c>
      <c r="AK150" s="55">
        <v>0</v>
      </c>
      <c r="AL150" s="55" t="s">
        <v>1721</v>
      </c>
      <c r="AN150" s="55" t="s">
        <v>244</v>
      </c>
      <c r="AO150" s="55" t="s">
        <v>1893</v>
      </c>
      <c r="AR150" s="56">
        <v>44330</v>
      </c>
      <c r="AS150" s="57">
        <v>0.42052083333333329</v>
      </c>
      <c r="AT150" s="56">
        <v>44354</v>
      </c>
      <c r="AU150" s="57">
        <v>0.61464120370370368</v>
      </c>
      <c r="AV150" s="55" t="s">
        <v>1344</v>
      </c>
      <c r="AW150" s="55" t="s">
        <v>1345</v>
      </c>
      <c r="AX150" s="55" t="s">
        <v>1414</v>
      </c>
      <c r="AZ150" s="55" t="s">
        <v>1347</v>
      </c>
      <c r="BA150" s="55" t="s">
        <v>1347</v>
      </c>
      <c r="BB150" s="55" t="s">
        <v>1347</v>
      </c>
      <c r="CB150" s="55" t="s">
        <v>1348</v>
      </c>
    </row>
    <row r="151" spans="1:80">
      <c r="A151" s="55" t="s">
        <v>1894</v>
      </c>
      <c r="B151" s="55">
        <v>2</v>
      </c>
      <c r="C151" s="55" t="s">
        <v>1895</v>
      </c>
      <c r="D151" s="55" t="s">
        <v>1896</v>
      </c>
      <c r="E151" s="55">
        <v>1</v>
      </c>
      <c r="F151" s="55">
        <v>1</v>
      </c>
      <c r="G151" s="56">
        <v>44379</v>
      </c>
      <c r="H151" s="56">
        <v>44374</v>
      </c>
      <c r="I151" s="56">
        <v>44374</v>
      </c>
      <c r="J151" s="55">
        <v>1</v>
      </c>
      <c r="K151" s="56">
        <v>44386</v>
      </c>
      <c r="L151" s="56">
        <v>44355</v>
      </c>
      <c r="M151" s="56">
        <v>44379</v>
      </c>
      <c r="N151" s="55">
        <v>1</v>
      </c>
      <c r="O151" s="55">
        <v>1</v>
      </c>
      <c r="P151" s="55">
        <v>1</v>
      </c>
      <c r="Q151" s="56">
        <v>44386</v>
      </c>
      <c r="R151" s="55">
        <v>0</v>
      </c>
      <c r="T151" s="55">
        <v>3000042210</v>
      </c>
      <c r="V151" s="55" t="s">
        <v>1895</v>
      </c>
      <c r="W151" s="55" t="s">
        <v>1336</v>
      </c>
      <c r="X151" s="55" t="s">
        <v>1336</v>
      </c>
      <c r="Y151" s="55">
        <v>0</v>
      </c>
      <c r="Z151" s="55" t="s">
        <v>1419</v>
      </c>
      <c r="AA151" s="55" t="s">
        <v>1338</v>
      </c>
      <c r="AB151" s="55">
        <v>1415</v>
      </c>
      <c r="AC151" s="55">
        <v>1415</v>
      </c>
      <c r="AD151" s="55">
        <v>1415</v>
      </c>
      <c r="AE151" s="55" t="s">
        <v>1339</v>
      </c>
      <c r="AF151" s="55" t="s">
        <v>1340</v>
      </c>
      <c r="AG151" s="55" t="s">
        <v>1700</v>
      </c>
      <c r="AH151" s="55" t="s">
        <v>1701</v>
      </c>
      <c r="AI151" s="55">
        <v>510</v>
      </c>
      <c r="AJ151" s="55" t="s">
        <v>1896</v>
      </c>
      <c r="AK151" s="55">
        <v>0</v>
      </c>
      <c r="AL151" s="55" t="s">
        <v>1721</v>
      </c>
      <c r="AN151" s="55" t="s">
        <v>244</v>
      </c>
      <c r="AO151" s="55" t="s">
        <v>1897</v>
      </c>
      <c r="AR151" s="56">
        <v>44355</v>
      </c>
      <c r="AS151" s="57">
        <v>0.44057870370370367</v>
      </c>
      <c r="AT151" s="56">
        <v>44386</v>
      </c>
      <c r="AU151" s="57">
        <v>0.43892361111111106</v>
      </c>
      <c r="AV151" s="55" t="s">
        <v>1355</v>
      </c>
      <c r="AW151" s="55" t="s">
        <v>1345</v>
      </c>
      <c r="AX151" s="55" t="s">
        <v>1346</v>
      </c>
      <c r="AZ151" s="55" t="s">
        <v>1347</v>
      </c>
      <c r="BA151" s="55" t="s">
        <v>1347</v>
      </c>
      <c r="BB151" s="55" t="s">
        <v>1347</v>
      </c>
      <c r="CB151" s="55" t="s">
        <v>1348</v>
      </c>
    </row>
    <row r="152" spans="1:80">
      <c r="A152" s="55" t="s">
        <v>1898</v>
      </c>
      <c r="B152" s="55">
        <v>2</v>
      </c>
      <c r="C152" s="55" t="s">
        <v>1899</v>
      </c>
      <c r="D152" s="55" t="s">
        <v>1900</v>
      </c>
      <c r="E152" s="55">
        <v>1</v>
      </c>
      <c r="F152" s="55">
        <v>1</v>
      </c>
      <c r="G152" s="56">
        <v>44379</v>
      </c>
      <c r="H152" s="56">
        <v>44374</v>
      </c>
      <c r="I152" s="56">
        <v>44374</v>
      </c>
      <c r="J152" s="55">
        <v>1</v>
      </c>
      <c r="K152" s="56">
        <v>44386</v>
      </c>
      <c r="L152" s="56">
        <v>44355</v>
      </c>
      <c r="M152" s="56">
        <v>44379</v>
      </c>
      <c r="N152" s="55">
        <v>1</v>
      </c>
      <c r="O152" s="55">
        <v>1</v>
      </c>
      <c r="P152" s="55">
        <v>1</v>
      </c>
      <c r="Q152" s="56">
        <v>44386</v>
      </c>
      <c r="R152" s="55">
        <v>0</v>
      </c>
      <c r="T152" s="55">
        <v>3000042210</v>
      </c>
      <c r="V152" s="55" t="s">
        <v>1899</v>
      </c>
      <c r="W152" s="55" t="s">
        <v>1336</v>
      </c>
      <c r="X152" s="55" t="s">
        <v>1336</v>
      </c>
      <c r="Y152" s="55">
        <v>0</v>
      </c>
      <c r="Z152" s="55" t="s">
        <v>1419</v>
      </c>
      <c r="AA152" s="55" t="s">
        <v>1338</v>
      </c>
      <c r="AB152" s="55">
        <v>2610</v>
      </c>
      <c r="AC152" s="55">
        <v>2610</v>
      </c>
      <c r="AD152" s="55">
        <v>2610</v>
      </c>
      <c r="AE152" s="55" t="s">
        <v>1339</v>
      </c>
      <c r="AF152" s="55" t="s">
        <v>1340</v>
      </c>
      <c r="AG152" s="55" t="s">
        <v>1700</v>
      </c>
      <c r="AH152" s="55" t="s">
        <v>1701</v>
      </c>
      <c r="AI152" s="55">
        <v>510</v>
      </c>
      <c r="AJ152" s="55" t="s">
        <v>1900</v>
      </c>
      <c r="AK152" s="55">
        <v>0</v>
      </c>
      <c r="AL152" s="55" t="s">
        <v>1901</v>
      </c>
      <c r="AN152" s="55" t="s">
        <v>244</v>
      </c>
      <c r="AO152" s="55" t="s">
        <v>1902</v>
      </c>
      <c r="AR152" s="56">
        <v>44355</v>
      </c>
      <c r="AS152" s="57">
        <v>0.44011574074074072</v>
      </c>
      <c r="AT152" s="56">
        <v>44386</v>
      </c>
      <c r="AU152" s="57">
        <v>0.44723379629629628</v>
      </c>
      <c r="AV152" s="55" t="s">
        <v>1355</v>
      </c>
      <c r="AW152" s="55" t="s">
        <v>1345</v>
      </c>
      <c r="AX152" s="55" t="s">
        <v>1346</v>
      </c>
      <c r="AZ152" s="55" t="s">
        <v>1347</v>
      </c>
      <c r="BA152" s="55" t="s">
        <v>1347</v>
      </c>
      <c r="BB152" s="55" t="s">
        <v>1347</v>
      </c>
      <c r="CB152" s="55" t="s">
        <v>1348</v>
      </c>
    </row>
    <row r="153" spans="1:80">
      <c r="A153" s="55" t="s">
        <v>1903</v>
      </c>
      <c r="B153" s="55">
        <v>2</v>
      </c>
      <c r="C153" s="55" t="s">
        <v>1904</v>
      </c>
      <c r="D153" s="55" t="s">
        <v>1905</v>
      </c>
      <c r="E153" s="55">
        <v>1</v>
      </c>
      <c r="F153" s="55">
        <v>1</v>
      </c>
      <c r="G153" s="56">
        <v>44452</v>
      </c>
      <c r="H153" s="56">
        <v>44447</v>
      </c>
      <c r="I153" s="56">
        <v>44447</v>
      </c>
      <c r="J153" s="55">
        <v>1</v>
      </c>
      <c r="K153" s="56">
        <v>44469</v>
      </c>
      <c r="L153" s="56">
        <v>44426</v>
      </c>
      <c r="M153" s="56">
        <v>44452</v>
      </c>
      <c r="N153" s="55">
        <v>1</v>
      </c>
      <c r="O153" s="55">
        <v>1</v>
      </c>
      <c r="P153" s="55">
        <v>1</v>
      </c>
      <c r="Q153" s="56">
        <v>44469</v>
      </c>
      <c r="R153" s="55">
        <v>0</v>
      </c>
      <c r="T153" s="55">
        <v>3000046898</v>
      </c>
      <c r="V153" s="55" t="s">
        <v>1904</v>
      </c>
      <c r="W153" s="55" t="s">
        <v>1336</v>
      </c>
      <c r="X153" s="55" t="s">
        <v>1336</v>
      </c>
      <c r="Y153" s="55">
        <v>0</v>
      </c>
      <c r="Z153" s="55" t="s">
        <v>1419</v>
      </c>
      <c r="AA153" s="55" t="s">
        <v>1338</v>
      </c>
      <c r="AB153" s="55">
        <v>2610</v>
      </c>
      <c r="AC153" s="55">
        <v>2610</v>
      </c>
      <c r="AD153" s="55">
        <v>2610</v>
      </c>
      <c r="AE153" s="55" t="s">
        <v>1339</v>
      </c>
      <c r="AF153" s="55" t="s">
        <v>1340</v>
      </c>
      <c r="AG153" s="55" t="s">
        <v>1700</v>
      </c>
      <c r="AH153" s="55" t="s">
        <v>1701</v>
      </c>
      <c r="AI153" s="55">
        <v>510</v>
      </c>
      <c r="AJ153" s="55" t="s">
        <v>1905</v>
      </c>
      <c r="AK153" s="55">
        <v>0</v>
      </c>
      <c r="AL153" s="55" t="s">
        <v>1901</v>
      </c>
      <c r="AN153" s="55" t="s">
        <v>244</v>
      </c>
      <c r="AO153" s="55" t="s">
        <v>1906</v>
      </c>
      <c r="AR153" s="56">
        <v>44426</v>
      </c>
      <c r="AS153" s="57">
        <v>0.55585648148148148</v>
      </c>
      <c r="AT153" s="56">
        <v>44469</v>
      </c>
      <c r="AU153" s="57">
        <v>0.46668981481481481</v>
      </c>
      <c r="AV153" s="55" t="s">
        <v>1344</v>
      </c>
      <c r="AW153" s="55" t="s">
        <v>1345</v>
      </c>
      <c r="AX153" s="55" t="s">
        <v>1414</v>
      </c>
      <c r="AZ153" s="55" t="s">
        <v>1347</v>
      </c>
      <c r="BA153" s="55" t="s">
        <v>1347</v>
      </c>
      <c r="BB153" s="55" t="s">
        <v>1347</v>
      </c>
      <c r="CB153" s="55" t="s">
        <v>1348</v>
      </c>
    </row>
    <row r="154" spans="1:80">
      <c r="A154" s="55" t="s">
        <v>1907</v>
      </c>
      <c r="B154" s="55">
        <v>2</v>
      </c>
      <c r="C154" s="55" t="s">
        <v>1908</v>
      </c>
      <c r="D154" s="55" t="s">
        <v>1909</v>
      </c>
      <c r="E154" s="55">
        <v>1</v>
      </c>
      <c r="F154" s="55">
        <v>1</v>
      </c>
      <c r="G154" s="56">
        <v>44452</v>
      </c>
      <c r="H154" s="56">
        <v>44447</v>
      </c>
      <c r="I154" s="56">
        <v>44447</v>
      </c>
      <c r="J154" s="55">
        <v>1</v>
      </c>
      <c r="K154" s="56">
        <v>44469</v>
      </c>
      <c r="L154" s="56">
        <v>44426</v>
      </c>
      <c r="M154" s="56">
        <v>44452</v>
      </c>
      <c r="N154" s="55">
        <v>1</v>
      </c>
      <c r="O154" s="55">
        <v>1</v>
      </c>
      <c r="P154" s="55">
        <v>1</v>
      </c>
      <c r="Q154" s="56">
        <v>44469</v>
      </c>
      <c r="R154" s="55">
        <v>0</v>
      </c>
      <c r="T154" s="55">
        <v>3000046898</v>
      </c>
      <c r="V154" s="55" t="s">
        <v>1908</v>
      </c>
      <c r="W154" s="55" t="s">
        <v>1336</v>
      </c>
      <c r="X154" s="55" t="s">
        <v>1336</v>
      </c>
      <c r="Y154" s="55">
        <v>0</v>
      </c>
      <c r="Z154" s="55" t="s">
        <v>1419</v>
      </c>
      <c r="AA154" s="55" t="s">
        <v>1338</v>
      </c>
      <c r="AB154" s="55">
        <v>2515</v>
      </c>
      <c r="AC154" s="55">
        <v>2515</v>
      </c>
      <c r="AD154" s="55">
        <v>2515</v>
      </c>
      <c r="AE154" s="55" t="s">
        <v>1339</v>
      </c>
      <c r="AF154" s="55" t="s">
        <v>1340</v>
      </c>
      <c r="AG154" s="55" t="s">
        <v>1700</v>
      </c>
      <c r="AH154" s="55" t="s">
        <v>1701</v>
      </c>
      <c r="AI154" s="55">
        <v>510</v>
      </c>
      <c r="AJ154" s="55" t="s">
        <v>1909</v>
      </c>
      <c r="AK154" s="55">
        <v>0</v>
      </c>
      <c r="AL154" s="55" t="s">
        <v>1901</v>
      </c>
      <c r="AN154" s="55" t="s">
        <v>244</v>
      </c>
      <c r="AO154" s="55" t="s">
        <v>1910</v>
      </c>
      <c r="AR154" s="56">
        <v>44426</v>
      </c>
      <c r="AS154" s="57">
        <v>0.5587847222222222</v>
      </c>
      <c r="AT154" s="56">
        <v>44469</v>
      </c>
      <c r="AU154" s="57">
        <v>0.53752314814814817</v>
      </c>
      <c r="AV154" s="55" t="s">
        <v>1344</v>
      </c>
      <c r="AW154" s="55" t="s">
        <v>1345</v>
      </c>
      <c r="AX154" s="55" t="s">
        <v>1414</v>
      </c>
      <c r="AZ154" s="55" t="s">
        <v>1347</v>
      </c>
      <c r="BA154" s="55" t="s">
        <v>1347</v>
      </c>
      <c r="BB154" s="55" t="s">
        <v>1347</v>
      </c>
      <c r="CB154" s="55" t="s">
        <v>1348</v>
      </c>
    </row>
    <row r="155" spans="1:80">
      <c r="A155" s="55" t="s">
        <v>1911</v>
      </c>
      <c r="B155" s="55">
        <v>3</v>
      </c>
      <c r="C155" s="55" t="s">
        <v>1912</v>
      </c>
      <c r="D155" s="55" t="s">
        <v>1913</v>
      </c>
      <c r="E155" s="55">
        <v>1</v>
      </c>
      <c r="F155" s="55">
        <v>1</v>
      </c>
      <c r="G155" s="56">
        <v>43091</v>
      </c>
      <c r="H155" s="56">
        <v>43091</v>
      </c>
      <c r="I155" s="56">
        <v>43091</v>
      </c>
      <c r="J155" s="55">
        <v>1</v>
      </c>
      <c r="K155" s="56">
        <v>43070</v>
      </c>
      <c r="W155" s="55" t="s">
        <v>1336</v>
      </c>
      <c r="X155" s="55" t="s">
        <v>1336</v>
      </c>
      <c r="Y155" s="55">
        <v>20</v>
      </c>
      <c r="AD155" s="55">
        <v>1000</v>
      </c>
      <c r="AE155" s="55" t="s">
        <v>1339</v>
      </c>
      <c r="AF155" s="55" t="s">
        <v>1352</v>
      </c>
      <c r="AG155" s="55" t="s">
        <v>1353</v>
      </c>
      <c r="AI155" s="55">
        <v>510</v>
      </c>
      <c r="AJ155" s="55" t="s">
        <v>1913</v>
      </c>
      <c r="AK155" s="55">
        <v>0</v>
      </c>
      <c r="AL155" s="55" t="s">
        <v>1486</v>
      </c>
      <c r="AN155" s="55">
        <v>1</v>
      </c>
      <c r="AR155" s="56">
        <v>42977</v>
      </c>
      <c r="AS155" s="57">
        <v>0.52685185185185179</v>
      </c>
      <c r="AT155" s="56">
        <v>44102</v>
      </c>
      <c r="AU155" s="57">
        <v>0.34512731481481485</v>
      </c>
      <c r="AV155" s="55" t="s">
        <v>1428</v>
      </c>
      <c r="AW155" s="55" t="s">
        <v>1494</v>
      </c>
      <c r="AX155" s="55" t="s">
        <v>1356</v>
      </c>
      <c r="AY155" s="55" t="s">
        <v>259</v>
      </c>
      <c r="AZ155" s="55">
        <v>2</v>
      </c>
      <c r="BA155" s="55">
        <v>3</v>
      </c>
      <c r="BB155" s="55">
        <v>1</v>
      </c>
      <c r="CB155" s="55" t="s">
        <v>1357</v>
      </c>
    </row>
    <row r="156" spans="1:80">
      <c r="A156" s="55" t="s">
        <v>1914</v>
      </c>
      <c r="B156" s="55">
        <v>3</v>
      </c>
      <c r="C156" s="55" t="s">
        <v>1915</v>
      </c>
      <c r="D156" s="55" t="s">
        <v>1916</v>
      </c>
      <c r="E156" s="55">
        <v>1</v>
      </c>
      <c r="F156" s="55">
        <v>1</v>
      </c>
      <c r="G156" s="56">
        <v>43091</v>
      </c>
      <c r="H156" s="56">
        <v>43091</v>
      </c>
      <c r="I156" s="56">
        <v>43091</v>
      </c>
      <c r="J156" s="55">
        <v>1</v>
      </c>
      <c r="K156" s="56">
        <v>43070</v>
      </c>
      <c r="W156" s="55" t="s">
        <v>1336</v>
      </c>
      <c r="X156" s="55" t="s">
        <v>1336</v>
      </c>
      <c r="Y156" s="55">
        <v>20</v>
      </c>
      <c r="AD156" s="55">
        <v>1000</v>
      </c>
      <c r="AE156" s="55" t="s">
        <v>1339</v>
      </c>
      <c r="AF156" s="55" t="s">
        <v>1352</v>
      </c>
      <c r="AG156" s="55" t="s">
        <v>1353</v>
      </c>
      <c r="AI156" s="55">
        <v>510</v>
      </c>
      <c r="AJ156" s="55" t="s">
        <v>1916</v>
      </c>
      <c r="AK156" s="55">
        <v>0</v>
      </c>
      <c r="AL156" s="55" t="s">
        <v>1486</v>
      </c>
      <c r="AN156" s="55">
        <v>3</v>
      </c>
      <c r="AR156" s="56">
        <v>42977</v>
      </c>
      <c r="AS156" s="57">
        <v>0.52773148148148141</v>
      </c>
      <c r="AT156" s="56">
        <v>44102</v>
      </c>
      <c r="AU156" s="57">
        <v>0.34512731481481485</v>
      </c>
      <c r="AV156" s="55" t="s">
        <v>1428</v>
      </c>
      <c r="AW156" s="55" t="s">
        <v>1494</v>
      </c>
      <c r="AX156" s="55" t="s">
        <v>1356</v>
      </c>
      <c r="AY156" s="55" t="s">
        <v>259</v>
      </c>
      <c r="AZ156" s="55">
        <v>2</v>
      </c>
      <c r="BA156" s="55">
        <v>3</v>
      </c>
      <c r="BB156" s="55">
        <v>1</v>
      </c>
      <c r="CB156" s="55" t="s">
        <v>1357</v>
      </c>
    </row>
    <row r="157" spans="1:80">
      <c r="A157" s="55" t="s">
        <v>1917</v>
      </c>
      <c r="B157" s="55">
        <v>3</v>
      </c>
      <c r="C157" s="55" t="s">
        <v>1918</v>
      </c>
      <c r="D157" s="55" t="s">
        <v>1919</v>
      </c>
      <c r="E157" s="55">
        <v>1</v>
      </c>
      <c r="F157" s="55">
        <v>1</v>
      </c>
      <c r="G157" s="56">
        <v>43091</v>
      </c>
      <c r="H157" s="56">
        <v>43091</v>
      </c>
      <c r="I157" s="56">
        <v>43091</v>
      </c>
      <c r="J157" s="55">
        <v>1</v>
      </c>
      <c r="K157" s="56">
        <v>43070</v>
      </c>
      <c r="W157" s="55" t="s">
        <v>1336</v>
      </c>
      <c r="X157" s="55" t="s">
        <v>1336</v>
      </c>
      <c r="Y157" s="55">
        <v>20</v>
      </c>
      <c r="AD157" s="55">
        <v>1000</v>
      </c>
      <c r="AE157" s="55" t="s">
        <v>1339</v>
      </c>
      <c r="AF157" s="55" t="s">
        <v>1352</v>
      </c>
      <c r="AG157" s="55" t="s">
        <v>1353</v>
      </c>
      <c r="AI157" s="55">
        <v>510</v>
      </c>
      <c r="AJ157" s="55" t="s">
        <v>1919</v>
      </c>
      <c r="AK157" s="55">
        <v>0</v>
      </c>
      <c r="AL157" s="55" t="s">
        <v>1486</v>
      </c>
      <c r="AN157" s="55">
        <v>4</v>
      </c>
      <c r="AR157" s="56">
        <v>42977</v>
      </c>
      <c r="AS157" s="57">
        <v>0.52868055555555549</v>
      </c>
      <c r="AT157" s="56">
        <v>44102</v>
      </c>
      <c r="AU157" s="57">
        <v>0.34512731481481485</v>
      </c>
      <c r="AV157" s="55" t="s">
        <v>1428</v>
      </c>
      <c r="AW157" s="55" t="s">
        <v>1494</v>
      </c>
      <c r="AX157" s="55" t="s">
        <v>1356</v>
      </c>
      <c r="AY157" s="55" t="s">
        <v>259</v>
      </c>
      <c r="AZ157" s="55">
        <v>2</v>
      </c>
      <c r="BA157" s="55">
        <v>3</v>
      </c>
      <c r="BB157" s="55">
        <v>1</v>
      </c>
      <c r="CB157" s="55" t="s">
        <v>1357</v>
      </c>
    </row>
    <row r="158" spans="1:80">
      <c r="A158" s="55" t="s">
        <v>1920</v>
      </c>
      <c r="B158" s="55">
        <v>3</v>
      </c>
      <c r="C158" s="55" t="s">
        <v>82</v>
      </c>
      <c r="D158" s="55" t="s">
        <v>83</v>
      </c>
      <c r="E158" s="55">
        <v>1</v>
      </c>
      <c r="F158" s="55">
        <v>1</v>
      </c>
      <c r="G158" s="56">
        <v>43091</v>
      </c>
      <c r="H158" s="56">
        <v>43091</v>
      </c>
      <c r="I158" s="56">
        <v>43091</v>
      </c>
      <c r="J158" s="55">
        <v>1</v>
      </c>
      <c r="K158" s="56">
        <v>43070</v>
      </c>
      <c r="W158" s="55" t="s">
        <v>1336</v>
      </c>
      <c r="X158" s="55" t="s">
        <v>1336</v>
      </c>
      <c r="Y158" s="55">
        <v>20</v>
      </c>
      <c r="AD158" s="55">
        <v>1000</v>
      </c>
      <c r="AE158" s="55" t="s">
        <v>1339</v>
      </c>
      <c r="AF158" s="55" t="s">
        <v>1352</v>
      </c>
      <c r="AG158" s="55" t="s">
        <v>1353</v>
      </c>
      <c r="AI158" s="55">
        <v>510</v>
      </c>
      <c r="AJ158" s="55" t="s">
        <v>83</v>
      </c>
      <c r="AK158" s="55">
        <v>0</v>
      </c>
      <c r="AL158" s="55" t="s">
        <v>1486</v>
      </c>
      <c r="AN158" s="55">
        <v>5</v>
      </c>
      <c r="AR158" s="56">
        <v>42977</v>
      </c>
      <c r="AS158" s="57">
        <v>0.52915509259259264</v>
      </c>
      <c r="AT158" s="56">
        <v>43070</v>
      </c>
      <c r="AU158" s="57">
        <v>0.68888888888888899</v>
      </c>
      <c r="AV158" s="55" t="s">
        <v>1428</v>
      </c>
      <c r="AW158" s="55" t="s">
        <v>1345</v>
      </c>
      <c r="AX158" s="55" t="s">
        <v>1346</v>
      </c>
      <c r="AZ158" s="55">
        <v>0</v>
      </c>
      <c r="BA158" s="55">
        <v>0</v>
      </c>
      <c r="BB158" s="55">
        <v>0</v>
      </c>
      <c r="BF158" s="55" t="s">
        <v>1418</v>
      </c>
      <c r="BG158" s="55">
        <v>4</v>
      </c>
      <c r="BH158" s="55" t="s">
        <v>48</v>
      </c>
      <c r="BI158" s="55" t="s">
        <v>244</v>
      </c>
      <c r="BJ158" s="55">
        <v>1</v>
      </c>
      <c r="BK158" s="55">
        <v>1</v>
      </c>
      <c r="BL158" s="55">
        <v>0</v>
      </c>
      <c r="BM158" s="55">
        <v>0</v>
      </c>
      <c r="BN158" s="55">
        <v>1</v>
      </c>
      <c r="BO158" s="55">
        <v>0</v>
      </c>
      <c r="BP158" s="55">
        <v>0</v>
      </c>
      <c r="BQ158" s="55">
        <v>1</v>
      </c>
      <c r="BR158" s="55">
        <v>0</v>
      </c>
      <c r="BS158" s="55">
        <v>0</v>
      </c>
      <c r="BT158" s="56">
        <v>43070</v>
      </c>
      <c r="BU158" s="56">
        <v>43070</v>
      </c>
      <c r="BX158" s="55" t="s">
        <v>83</v>
      </c>
      <c r="BZ158" s="55">
        <v>1103.8526999999999</v>
      </c>
      <c r="CA158" s="55" t="s">
        <v>1419</v>
      </c>
      <c r="CB158" s="55" t="s">
        <v>1357</v>
      </c>
    </row>
    <row r="159" spans="1:80">
      <c r="A159" s="55" t="s">
        <v>1921</v>
      </c>
      <c r="B159" s="55">
        <v>3</v>
      </c>
      <c r="C159" s="55" t="s">
        <v>1922</v>
      </c>
      <c r="D159" s="55" t="s">
        <v>1923</v>
      </c>
      <c r="E159" s="55">
        <v>1</v>
      </c>
      <c r="F159" s="55">
        <v>1</v>
      </c>
      <c r="G159" s="56">
        <v>43091</v>
      </c>
      <c r="H159" s="56">
        <v>43091</v>
      </c>
      <c r="I159" s="56">
        <v>43091</v>
      </c>
      <c r="J159" s="55">
        <v>1</v>
      </c>
      <c r="K159" s="56">
        <v>43070</v>
      </c>
      <c r="W159" s="55" t="s">
        <v>1336</v>
      </c>
      <c r="X159" s="55" t="s">
        <v>1336</v>
      </c>
      <c r="Y159" s="55">
        <v>20</v>
      </c>
      <c r="AD159" s="55">
        <v>1000</v>
      </c>
      <c r="AE159" s="55" t="s">
        <v>1339</v>
      </c>
      <c r="AF159" s="55" t="s">
        <v>1352</v>
      </c>
      <c r="AG159" s="55" t="s">
        <v>1353</v>
      </c>
      <c r="AI159" s="55">
        <v>510</v>
      </c>
      <c r="AJ159" s="55" t="s">
        <v>1923</v>
      </c>
      <c r="AK159" s="55">
        <v>0</v>
      </c>
      <c r="AL159" s="55" t="s">
        <v>1486</v>
      </c>
      <c r="AN159" s="55">
        <v>1</v>
      </c>
      <c r="AR159" s="56">
        <v>42977</v>
      </c>
      <c r="AS159" s="57">
        <v>0.52981481481481485</v>
      </c>
      <c r="AT159" s="56">
        <v>44102</v>
      </c>
      <c r="AU159" s="57">
        <v>0.34512731481481485</v>
      </c>
      <c r="AV159" s="55" t="s">
        <v>1428</v>
      </c>
      <c r="AW159" s="55" t="s">
        <v>1494</v>
      </c>
      <c r="AX159" s="55" t="s">
        <v>1356</v>
      </c>
      <c r="AY159" s="55" t="s">
        <v>259</v>
      </c>
      <c r="AZ159" s="55">
        <v>2</v>
      </c>
      <c r="BA159" s="55">
        <v>3</v>
      </c>
      <c r="BB159" s="55">
        <v>1</v>
      </c>
      <c r="CB159" s="55" t="s">
        <v>1357</v>
      </c>
    </row>
    <row r="160" spans="1:80">
      <c r="A160" s="55" t="s">
        <v>1924</v>
      </c>
      <c r="B160" s="55">
        <v>3</v>
      </c>
      <c r="C160" s="55" t="s">
        <v>1925</v>
      </c>
      <c r="D160" s="55" t="s">
        <v>1926</v>
      </c>
      <c r="E160" s="55">
        <v>1</v>
      </c>
      <c r="F160" s="55">
        <v>1</v>
      </c>
      <c r="G160" s="56">
        <v>43091</v>
      </c>
      <c r="H160" s="56">
        <v>43091</v>
      </c>
      <c r="I160" s="56">
        <v>43091</v>
      </c>
      <c r="J160" s="55">
        <v>1</v>
      </c>
      <c r="K160" s="56">
        <v>43070</v>
      </c>
      <c r="W160" s="55" t="s">
        <v>1336</v>
      </c>
      <c r="X160" s="55" t="s">
        <v>1336</v>
      </c>
      <c r="Y160" s="55">
        <v>20</v>
      </c>
      <c r="AD160" s="55">
        <v>1000</v>
      </c>
      <c r="AE160" s="55" t="s">
        <v>1339</v>
      </c>
      <c r="AF160" s="55" t="s">
        <v>1352</v>
      </c>
      <c r="AG160" s="55" t="s">
        <v>1353</v>
      </c>
      <c r="AI160" s="55">
        <v>510</v>
      </c>
      <c r="AJ160" s="55" t="s">
        <v>1926</v>
      </c>
      <c r="AK160" s="55">
        <v>0</v>
      </c>
      <c r="AL160" s="55" t="s">
        <v>1486</v>
      </c>
      <c r="AN160" s="55">
        <v>2</v>
      </c>
      <c r="AR160" s="56">
        <v>42977</v>
      </c>
      <c r="AS160" s="57">
        <v>0.53016203703703701</v>
      </c>
      <c r="AT160" s="56">
        <v>44102</v>
      </c>
      <c r="AU160" s="57">
        <v>0.34512731481481485</v>
      </c>
      <c r="AV160" s="55" t="s">
        <v>1428</v>
      </c>
      <c r="AW160" s="55" t="s">
        <v>1494</v>
      </c>
      <c r="AX160" s="55" t="s">
        <v>1356</v>
      </c>
      <c r="AY160" s="55" t="s">
        <v>259</v>
      </c>
      <c r="AZ160" s="55">
        <v>2</v>
      </c>
      <c r="BA160" s="55">
        <v>3</v>
      </c>
      <c r="BB160" s="55">
        <v>1</v>
      </c>
      <c r="CB160" s="55" t="s">
        <v>1357</v>
      </c>
    </row>
    <row r="161" spans="1:80">
      <c r="A161" s="55" t="s">
        <v>1927</v>
      </c>
      <c r="B161" s="55">
        <v>3</v>
      </c>
      <c r="C161" s="55" t="s">
        <v>1928</v>
      </c>
      <c r="D161" s="55" t="s">
        <v>1929</v>
      </c>
      <c r="E161" s="55">
        <v>1</v>
      </c>
      <c r="F161" s="55">
        <v>1</v>
      </c>
      <c r="G161" s="56">
        <v>43091</v>
      </c>
      <c r="H161" s="56">
        <v>43091</v>
      </c>
      <c r="I161" s="56">
        <v>43091</v>
      </c>
      <c r="J161" s="55">
        <v>1</v>
      </c>
      <c r="K161" s="56">
        <v>43070</v>
      </c>
      <c r="W161" s="55" t="s">
        <v>1336</v>
      </c>
      <c r="X161" s="55" t="s">
        <v>1336</v>
      </c>
      <c r="Y161" s="55">
        <v>20</v>
      </c>
      <c r="AD161" s="55">
        <v>1000</v>
      </c>
      <c r="AE161" s="55" t="s">
        <v>1339</v>
      </c>
      <c r="AF161" s="55" t="s">
        <v>1352</v>
      </c>
      <c r="AG161" s="55" t="s">
        <v>1353</v>
      </c>
      <c r="AI161" s="55">
        <v>510</v>
      </c>
      <c r="AJ161" s="55" t="s">
        <v>1929</v>
      </c>
      <c r="AK161" s="55">
        <v>0</v>
      </c>
      <c r="AL161" s="55" t="s">
        <v>1486</v>
      </c>
      <c r="AN161" s="55">
        <v>1</v>
      </c>
      <c r="AR161" s="56">
        <v>42977</v>
      </c>
      <c r="AS161" s="57">
        <v>0.53092592592592591</v>
      </c>
      <c r="AT161" s="56">
        <v>44102</v>
      </c>
      <c r="AU161" s="57">
        <v>0.34512731481481485</v>
      </c>
      <c r="AV161" s="55" t="s">
        <v>1428</v>
      </c>
      <c r="AW161" s="55" t="s">
        <v>1494</v>
      </c>
      <c r="AX161" s="55" t="s">
        <v>1356</v>
      </c>
      <c r="AY161" s="55" t="s">
        <v>259</v>
      </c>
      <c r="AZ161" s="55">
        <v>2</v>
      </c>
      <c r="BA161" s="55">
        <v>3</v>
      </c>
      <c r="BB161" s="55">
        <v>1</v>
      </c>
      <c r="CB161" s="55" t="s">
        <v>1357</v>
      </c>
    </row>
    <row r="162" spans="1:80">
      <c r="A162" s="55" t="s">
        <v>1930</v>
      </c>
      <c r="B162" s="55">
        <v>3</v>
      </c>
      <c r="C162" s="55" t="s">
        <v>1931</v>
      </c>
      <c r="D162" s="55" t="s">
        <v>1932</v>
      </c>
      <c r="E162" s="55">
        <v>1</v>
      </c>
      <c r="F162" s="55">
        <v>1</v>
      </c>
      <c r="G162" s="56">
        <v>43091</v>
      </c>
      <c r="H162" s="56">
        <v>43091</v>
      </c>
      <c r="I162" s="56">
        <v>43091</v>
      </c>
      <c r="J162" s="55">
        <v>1</v>
      </c>
      <c r="K162" s="56">
        <v>43070</v>
      </c>
      <c r="W162" s="55" t="s">
        <v>1336</v>
      </c>
      <c r="X162" s="55" t="s">
        <v>1336</v>
      </c>
      <c r="Y162" s="55">
        <v>20</v>
      </c>
      <c r="AD162" s="55">
        <v>1000</v>
      </c>
      <c r="AE162" s="55" t="s">
        <v>1339</v>
      </c>
      <c r="AF162" s="55" t="s">
        <v>1352</v>
      </c>
      <c r="AG162" s="55" t="s">
        <v>1353</v>
      </c>
      <c r="AI162" s="55">
        <v>510</v>
      </c>
      <c r="AJ162" s="55" t="s">
        <v>1932</v>
      </c>
      <c r="AK162" s="55">
        <v>0</v>
      </c>
      <c r="AL162" s="55" t="s">
        <v>1486</v>
      </c>
      <c r="AN162" s="55">
        <v>2</v>
      </c>
      <c r="AR162" s="56">
        <v>42977</v>
      </c>
      <c r="AS162" s="57">
        <v>0.53233796296296299</v>
      </c>
      <c r="AT162" s="56">
        <v>44102</v>
      </c>
      <c r="AU162" s="57">
        <v>0.34512731481481485</v>
      </c>
      <c r="AV162" s="55" t="s">
        <v>1428</v>
      </c>
      <c r="AW162" s="55" t="s">
        <v>1494</v>
      </c>
      <c r="AX162" s="55" t="s">
        <v>1356</v>
      </c>
      <c r="AY162" s="55" t="s">
        <v>259</v>
      </c>
      <c r="AZ162" s="55">
        <v>2</v>
      </c>
      <c r="BA162" s="55">
        <v>3</v>
      </c>
      <c r="BB162" s="55">
        <v>1</v>
      </c>
      <c r="CB162" s="55" t="s">
        <v>1357</v>
      </c>
    </row>
    <row r="163" spans="1:80">
      <c r="A163" s="55" t="s">
        <v>1933</v>
      </c>
      <c r="B163" s="55">
        <v>3</v>
      </c>
      <c r="C163" s="55" t="s">
        <v>1934</v>
      </c>
      <c r="D163" s="55" t="s">
        <v>1935</v>
      </c>
      <c r="E163" s="55">
        <v>1</v>
      </c>
      <c r="F163" s="55">
        <v>1</v>
      </c>
      <c r="G163" s="56">
        <v>43091</v>
      </c>
      <c r="H163" s="56">
        <v>43091</v>
      </c>
      <c r="I163" s="56">
        <v>43091</v>
      </c>
      <c r="J163" s="55">
        <v>1</v>
      </c>
      <c r="K163" s="56">
        <v>43070</v>
      </c>
      <c r="W163" s="55" t="s">
        <v>1336</v>
      </c>
      <c r="X163" s="55" t="s">
        <v>1336</v>
      </c>
      <c r="Y163" s="55">
        <v>20</v>
      </c>
      <c r="AD163" s="55">
        <v>1000</v>
      </c>
      <c r="AE163" s="55" t="s">
        <v>1339</v>
      </c>
      <c r="AF163" s="55" t="s">
        <v>1352</v>
      </c>
      <c r="AG163" s="55" t="s">
        <v>1353</v>
      </c>
      <c r="AI163" s="55">
        <v>510</v>
      </c>
      <c r="AJ163" s="55" t="s">
        <v>1935</v>
      </c>
      <c r="AK163" s="55">
        <v>0</v>
      </c>
      <c r="AL163" s="55" t="s">
        <v>1486</v>
      </c>
      <c r="AN163" s="55">
        <v>1</v>
      </c>
      <c r="AR163" s="56">
        <v>42977</v>
      </c>
      <c r="AS163" s="57">
        <v>0.53313657407407411</v>
      </c>
      <c r="AT163" s="56">
        <v>44102</v>
      </c>
      <c r="AU163" s="57">
        <v>0.34512731481481485</v>
      </c>
      <c r="AV163" s="55" t="s">
        <v>1428</v>
      </c>
      <c r="AW163" s="55" t="s">
        <v>1494</v>
      </c>
      <c r="AX163" s="55" t="s">
        <v>1356</v>
      </c>
      <c r="AY163" s="55" t="s">
        <v>259</v>
      </c>
      <c r="AZ163" s="55">
        <v>2</v>
      </c>
      <c r="BA163" s="55">
        <v>3</v>
      </c>
      <c r="BB163" s="55">
        <v>1</v>
      </c>
      <c r="CB163" s="55" t="s">
        <v>1357</v>
      </c>
    </row>
    <row r="164" spans="1:80">
      <c r="A164" s="55" t="s">
        <v>1936</v>
      </c>
      <c r="B164" s="55">
        <v>3</v>
      </c>
      <c r="C164" s="55" t="s">
        <v>1937</v>
      </c>
      <c r="D164" s="55" t="s">
        <v>1938</v>
      </c>
      <c r="E164" s="55">
        <v>1</v>
      </c>
      <c r="F164" s="55">
        <v>1</v>
      </c>
      <c r="G164" s="56">
        <v>43091</v>
      </c>
      <c r="H164" s="56">
        <v>43091</v>
      </c>
      <c r="I164" s="56">
        <v>43091</v>
      </c>
      <c r="J164" s="55">
        <v>1</v>
      </c>
      <c r="K164" s="56">
        <v>43070</v>
      </c>
      <c r="W164" s="55" t="s">
        <v>1336</v>
      </c>
      <c r="X164" s="55" t="s">
        <v>1336</v>
      </c>
      <c r="Y164" s="55">
        <v>20</v>
      </c>
      <c r="AD164" s="55">
        <v>1000</v>
      </c>
      <c r="AE164" s="55" t="s">
        <v>1339</v>
      </c>
      <c r="AF164" s="55" t="s">
        <v>1352</v>
      </c>
      <c r="AG164" s="55" t="s">
        <v>1353</v>
      </c>
      <c r="AI164" s="55">
        <v>510</v>
      </c>
      <c r="AJ164" s="55" t="s">
        <v>1938</v>
      </c>
      <c r="AK164" s="55">
        <v>0</v>
      </c>
      <c r="AL164" s="55" t="s">
        <v>1486</v>
      </c>
      <c r="AN164" s="55">
        <v>2</v>
      </c>
      <c r="AR164" s="56">
        <v>42977</v>
      </c>
      <c r="AS164" s="57">
        <v>0.53342592592592586</v>
      </c>
      <c r="AT164" s="56">
        <v>44102</v>
      </c>
      <c r="AU164" s="57">
        <v>0.34512731481481485</v>
      </c>
      <c r="AV164" s="55" t="s">
        <v>1428</v>
      </c>
      <c r="AW164" s="55" t="s">
        <v>1494</v>
      </c>
      <c r="AX164" s="55" t="s">
        <v>1356</v>
      </c>
      <c r="AY164" s="55" t="s">
        <v>259</v>
      </c>
      <c r="AZ164" s="55">
        <v>2</v>
      </c>
      <c r="BA164" s="55">
        <v>3</v>
      </c>
      <c r="BB164" s="55">
        <v>1</v>
      </c>
      <c r="CB164" s="55" t="s">
        <v>1357</v>
      </c>
    </row>
    <row r="165" spans="1:80">
      <c r="A165" s="55" t="s">
        <v>1939</v>
      </c>
      <c r="B165" s="55">
        <v>3</v>
      </c>
      <c r="C165" s="55" t="s">
        <v>84</v>
      </c>
      <c r="D165" s="55" t="s">
        <v>85</v>
      </c>
      <c r="E165" s="55">
        <v>1</v>
      </c>
      <c r="F165" s="55">
        <v>1</v>
      </c>
      <c r="G165" s="56">
        <v>43091</v>
      </c>
      <c r="H165" s="56">
        <v>43091</v>
      </c>
      <c r="I165" s="56">
        <v>43091</v>
      </c>
      <c r="J165" s="55">
        <v>1</v>
      </c>
      <c r="K165" s="56">
        <v>43070</v>
      </c>
      <c r="W165" s="55" t="s">
        <v>1336</v>
      </c>
      <c r="X165" s="55" t="s">
        <v>1336</v>
      </c>
      <c r="Y165" s="55">
        <v>20</v>
      </c>
      <c r="AD165" s="55">
        <v>1000</v>
      </c>
      <c r="AE165" s="55" t="s">
        <v>1339</v>
      </c>
      <c r="AF165" s="55" t="s">
        <v>1352</v>
      </c>
      <c r="AG165" s="55" t="s">
        <v>1353</v>
      </c>
      <c r="AI165" s="55">
        <v>510</v>
      </c>
      <c r="AJ165" s="55" t="s">
        <v>85</v>
      </c>
      <c r="AK165" s="55">
        <v>0</v>
      </c>
      <c r="AL165" s="55" t="s">
        <v>1486</v>
      </c>
      <c r="AN165" s="55">
        <v>3</v>
      </c>
      <c r="AR165" s="56">
        <v>42977</v>
      </c>
      <c r="AS165" s="57">
        <v>0.53378472222222217</v>
      </c>
      <c r="AT165" s="56">
        <v>43070</v>
      </c>
      <c r="AU165" s="57">
        <v>0.69653935185185178</v>
      </c>
      <c r="AV165" s="55" t="s">
        <v>1428</v>
      </c>
      <c r="AW165" s="55" t="s">
        <v>1345</v>
      </c>
      <c r="AX165" s="55" t="s">
        <v>1346</v>
      </c>
      <c r="AZ165" s="55">
        <v>0</v>
      </c>
      <c r="BA165" s="55">
        <v>0</v>
      </c>
      <c r="BB165" s="55">
        <v>0</v>
      </c>
      <c r="BF165" s="55" t="s">
        <v>1418</v>
      </c>
      <c r="BG165" s="55">
        <v>4</v>
      </c>
      <c r="BH165" s="55" t="s">
        <v>48</v>
      </c>
      <c r="BI165" s="55" t="s">
        <v>244</v>
      </c>
      <c r="BJ165" s="55">
        <v>1</v>
      </c>
      <c r="BK165" s="55">
        <v>1</v>
      </c>
      <c r="BL165" s="55">
        <v>0</v>
      </c>
      <c r="BM165" s="55">
        <v>0</v>
      </c>
      <c r="BN165" s="55">
        <v>1</v>
      </c>
      <c r="BO165" s="55">
        <v>0</v>
      </c>
      <c r="BP165" s="55">
        <v>0</v>
      </c>
      <c r="BQ165" s="55">
        <v>1</v>
      </c>
      <c r="BR165" s="55">
        <v>0</v>
      </c>
      <c r="BS165" s="55">
        <v>0</v>
      </c>
      <c r="BT165" s="56">
        <v>43070</v>
      </c>
      <c r="BU165" s="56">
        <v>43070</v>
      </c>
      <c r="BX165" s="55" t="s">
        <v>85</v>
      </c>
      <c r="BZ165" s="55">
        <v>356.48090000000002</v>
      </c>
      <c r="CA165" s="55" t="s">
        <v>1419</v>
      </c>
      <c r="CB165" s="55" t="s">
        <v>1357</v>
      </c>
    </row>
    <row r="166" spans="1:80">
      <c r="A166" s="55" t="s">
        <v>1940</v>
      </c>
      <c r="B166" s="55">
        <v>2</v>
      </c>
      <c r="C166" s="55" t="s">
        <v>1941</v>
      </c>
      <c r="D166" s="55" t="s">
        <v>1942</v>
      </c>
      <c r="E166" s="55">
        <v>1</v>
      </c>
      <c r="F166" s="55">
        <v>1</v>
      </c>
      <c r="G166" s="56">
        <v>44309</v>
      </c>
      <c r="H166" s="56">
        <v>44304</v>
      </c>
      <c r="I166" s="56">
        <v>44304</v>
      </c>
      <c r="J166" s="55">
        <v>1</v>
      </c>
      <c r="K166" s="56">
        <v>44407</v>
      </c>
      <c r="L166" s="56">
        <v>44225</v>
      </c>
      <c r="M166" s="56">
        <v>44309</v>
      </c>
      <c r="N166" s="55">
        <v>1</v>
      </c>
      <c r="O166" s="55">
        <v>1</v>
      </c>
      <c r="P166" s="55">
        <v>1</v>
      </c>
      <c r="Q166" s="56">
        <v>44407</v>
      </c>
      <c r="R166" s="55">
        <v>0</v>
      </c>
      <c r="T166" s="55" t="s">
        <v>1943</v>
      </c>
      <c r="V166" s="55" t="s">
        <v>1941</v>
      </c>
      <c r="W166" s="55" t="s">
        <v>1336</v>
      </c>
      <c r="X166" s="55" t="s">
        <v>1336</v>
      </c>
      <c r="Y166" s="55">
        <v>0</v>
      </c>
      <c r="Z166" s="55" t="s">
        <v>1419</v>
      </c>
      <c r="AA166" s="55" t="s">
        <v>1338</v>
      </c>
      <c r="AB166" s="55">
        <v>1861.2</v>
      </c>
      <c r="AC166" s="55">
        <v>1861.2</v>
      </c>
      <c r="AD166" s="55">
        <v>1861.2</v>
      </c>
      <c r="AE166" s="55" t="s">
        <v>1339</v>
      </c>
      <c r="AF166" s="55" t="s">
        <v>1944</v>
      </c>
      <c r="AG166" s="55" t="s">
        <v>1945</v>
      </c>
      <c r="AH166" s="55" t="s">
        <v>1946</v>
      </c>
      <c r="AI166" s="55">
        <v>510</v>
      </c>
      <c r="AJ166" s="55" t="s">
        <v>1942</v>
      </c>
      <c r="AK166" s="55">
        <v>0</v>
      </c>
      <c r="AL166" s="55" t="s">
        <v>1947</v>
      </c>
      <c r="AN166" s="55" t="s">
        <v>244</v>
      </c>
      <c r="AO166" s="55" t="s">
        <v>1948</v>
      </c>
      <c r="AR166" s="56">
        <v>44225</v>
      </c>
      <c r="AS166" s="57">
        <v>0.41969907407407409</v>
      </c>
      <c r="AT166" s="56">
        <v>44407</v>
      </c>
      <c r="AU166" s="57">
        <v>0.7125231481481481</v>
      </c>
      <c r="AV166" s="55" t="s">
        <v>1344</v>
      </c>
      <c r="AW166" s="55" t="s">
        <v>1345</v>
      </c>
      <c r="AX166" s="55" t="s">
        <v>1414</v>
      </c>
      <c r="AZ166" s="55" t="s">
        <v>1347</v>
      </c>
      <c r="BA166" s="55" t="s">
        <v>1347</v>
      </c>
      <c r="BB166" s="55" t="s">
        <v>1347</v>
      </c>
      <c r="CB166" s="55" t="s">
        <v>1348</v>
      </c>
    </row>
    <row r="167" spans="1:80">
      <c r="A167" s="55" t="s">
        <v>1949</v>
      </c>
      <c r="B167" s="55">
        <v>2</v>
      </c>
      <c r="C167" s="55" t="s">
        <v>1941</v>
      </c>
      <c r="D167" s="55" t="s">
        <v>1942</v>
      </c>
      <c r="E167" s="55">
        <v>3</v>
      </c>
      <c r="F167" s="55">
        <v>1</v>
      </c>
      <c r="G167" s="56">
        <v>44281</v>
      </c>
      <c r="H167" s="56">
        <v>44281</v>
      </c>
      <c r="I167" s="56">
        <v>44281</v>
      </c>
      <c r="J167" s="55">
        <v>1</v>
      </c>
      <c r="K167" s="56">
        <v>44347</v>
      </c>
      <c r="L167" s="56">
        <v>44239</v>
      </c>
      <c r="M167" s="56">
        <v>44281</v>
      </c>
      <c r="N167" s="55">
        <v>1</v>
      </c>
      <c r="O167" s="55">
        <v>1</v>
      </c>
      <c r="P167" s="55">
        <v>1</v>
      </c>
      <c r="Q167" s="56">
        <v>44347</v>
      </c>
      <c r="R167" s="55">
        <v>0</v>
      </c>
      <c r="T167" s="55" t="s">
        <v>1943</v>
      </c>
      <c r="V167" s="55" t="s">
        <v>1941</v>
      </c>
      <c r="W167" s="55" t="s">
        <v>1336</v>
      </c>
      <c r="X167" s="55" t="s">
        <v>1336</v>
      </c>
      <c r="Y167" s="55">
        <v>0</v>
      </c>
      <c r="Z167" s="55" t="s">
        <v>1419</v>
      </c>
      <c r="AA167" s="55" t="s">
        <v>1338</v>
      </c>
      <c r="AB167" s="55">
        <v>2481.6</v>
      </c>
      <c r="AC167" s="55">
        <v>2481.6</v>
      </c>
      <c r="AD167" s="55">
        <v>2481.6</v>
      </c>
      <c r="AE167" s="55" t="s">
        <v>1339</v>
      </c>
      <c r="AF167" s="55" t="s">
        <v>1950</v>
      </c>
      <c r="AG167" s="55" t="s">
        <v>1945</v>
      </c>
      <c r="AH167" s="55" t="s">
        <v>1946</v>
      </c>
      <c r="AI167" s="55">
        <v>510</v>
      </c>
      <c r="AJ167" s="55" t="s">
        <v>1951</v>
      </c>
      <c r="AK167" s="55">
        <v>0</v>
      </c>
      <c r="AL167" s="55" t="s">
        <v>1947</v>
      </c>
      <c r="AO167" s="55" t="s">
        <v>1952</v>
      </c>
      <c r="AR167" s="56">
        <v>44239</v>
      </c>
      <c r="AS167" s="57">
        <v>0.45296296296296296</v>
      </c>
      <c r="AT167" s="56">
        <v>44347</v>
      </c>
      <c r="AU167" s="57">
        <v>0.54078703703703701</v>
      </c>
      <c r="AV167" s="55" t="s">
        <v>1344</v>
      </c>
      <c r="AW167" s="55" t="s">
        <v>1345</v>
      </c>
      <c r="AX167" s="55" t="s">
        <v>1414</v>
      </c>
      <c r="AZ167" s="55" t="s">
        <v>1347</v>
      </c>
      <c r="BA167" s="55" t="s">
        <v>1347</v>
      </c>
      <c r="BB167" s="55" t="s">
        <v>1347</v>
      </c>
      <c r="CB167" s="55" t="s">
        <v>1348</v>
      </c>
    </row>
    <row r="168" spans="1:80">
      <c r="A168" s="55" t="s">
        <v>1953</v>
      </c>
      <c r="B168" s="55">
        <v>2</v>
      </c>
      <c r="C168" s="55" t="s">
        <v>1954</v>
      </c>
      <c r="D168" s="55" t="s">
        <v>1955</v>
      </c>
      <c r="E168" s="55">
        <v>1</v>
      </c>
      <c r="F168" s="55">
        <v>1</v>
      </c>
      <c r="G168" s="56">
        <v>44309</v>
      </c>
      <c r="H168" s="56">
        <v>44304</v>
      </c>
      <c r="I168" s="56">
        <v>44304</v>
      </c>
      <c r="J168" s="55">
        <v>1</v>
      </c>
      <c r="K168" s="56">
        <v>44407</v>
      </c>
      <c r="L168" s="56">
        <v>44225</v>
      </c>
      <c r="M168" s="56">
        <v>44309</v>
      </c>
      <c r="N168" s="55">
        <v>1</v>
      </c>
      <c r="O168" s="55">
        <v>1</v>
      </c>
      <c r="P168" s="55">
        <v>1</v>
      </c>
      <c r="Q168" s="56">
        <v>44407</v>
      </c>
      <c r="R168" s="55">
        <v>0</v>
      </c>
      <c r="T168" s="55" t="s">
        <v>1943</v>
      </c>
      <c r="V168" s="55" t="s">
        <v>1954</v>
      </c>
      <c r="W168" s="55" t="s">
        <v>1336</v>
      </c>
      <c r="X168" s="55" t="s">
        <v>1336</v>
      </c>
      <c r="Y168" s="55">
        <v>0</v>
      </c>
      <c r="Z168" s="55" t="s">
        <v>1419</v>
      </c>
      <c r="AA168" s="55" t="s">
        <v>1338</v>
      </c>
      <c r="AB168" s="55">
        <v>450</v>
      </c>
      <c r="AC168" s="55">
        <v>450</v>
      </c>
      <c r="AD168" s="55">
        <v>450</v>
      </c>
      <c r="AE168" s="55" t="s">
        <v>1339</v>
      </c>
      <c r="AF168" s="55" t="s">
        <v>1944</v>
      </c>
      <c r="AG168" s="55" t="s">
        <v>1945</v>
      </c>
      <c r="AH168" s="55" t="s">
        <v>1946</v>
      </c>
      <c r="AI168" s="55">
        <v>510</v>
      </c>
      <c r="AJ168" s="55" t="s">
        <v>1955</v>
      </c>
      <c r="AK168" s="55">
        <v>0</v>
      </c>
      <c r="AL168" s="55" t="s">
        <v>1947</v>
      </c>
      <c r="AN168" s="55" t="s">
        <v>244</v>
      </c>
      <c r="AO168" s="55" t="s">
        <v>1956</v>
      </c>
      <c r="AR168" s="56">
        <v>44225</v>
      </c>
      <c r="AS168" s="57">
        <v>0.42011574074074076</v>
      </c>
      <c r="AT168" s="56">
        <v>44407</v>
      </c>
      <c r="AU168" s="57">
        <v>0.7125231481481481</v>
      </c>
      <c r="AV168" s="55" t="s">
        <v>1344</v>
      </c>
      <c r="AW168" s="55" t="s">
        <v>1345</v>
      </c>
      <c r="AX168" s="55" t="s">
        <v>1414</v>
      </c>
      <c r="AZ168" s="55" t="s">
        <v>1347</v>
      </c>
      <c r="BA168" s="55" t="s">
        <v>1347</v>
      </c>
      <c r="BB168" s="55" t="s">
        <v>1347</v>
      </c>
      <c r="CB168" s="55" t="s">
        <v>1348</v>
      </c>
    </row>
    <row r="169" spans="1:80">
      <c r="A169" s="55" t="s">
        <v>1957</v>
      </c>
      <c r="B169" s="55">
        <v>2</v>
      </c>
      <c r="C169" s="55" t="s">
        <v>1954</v>
      </c>
      <c r="D169" s="55" t="s">
        <v>1955</v>
      </c>
      <c r="E169" s="55">
        <v>3</v>
      </c>
      <c r="F169" s="55">
        <v>1</v>
      </c>
      <c r="G169" s="56">
        <v>44281</v>
      </c>
      <c r="H169" s="56">
        <v>44281</v>
      </c>
      <c r="I169" s="56">
        <v>44281</v>
      </c>
      <c r="J169" s="55">
        <v>1</v>
      </c>
      <c r="K169" s="56">
        <v>44347</v>
      </c>
      <c r="L169" s="56">
        <v>44239</v>
      </c>
      <c r="M169" s="56">
        <v>44281</v>
      </c>
      <c r="N169" s="55">
        <v>1</v>
      </c>
      <c r="O169" s="55">
        <v>1</v>
      </c>
      <c r="P169" s="55">
        <v>1</v>
      </c>
      <c r="Q169" s="56">
        <v>44347</v>
      </c>
      <c r="R169" s="55">
        <v>0</v>
      </c>
      <c r="T169" s="55" t="s">
        <v>1943</v>
      </c>
      <c r="V169" s="55" t="s">
        <v>1954</v>
      </c>
      <c r="W169" s="55" t="s">
        <v>1336</v>
      </c>
      <c r="X169" s="55" t="s">
        <v>1336</v>
      </c>
      <c r="Y169" s="55">
        <v>0</v>
      </c>
      <c r="Z169" s="55" t="s">
        <v>1419</v>
      </c>
      <c r="AA169" s="55" t="s">
        <v>1338</v>
      </c>
      <c r="AB169" s="55">
        <v>600</v>
      </c>
      <c r="AC169" s="55">
        <v>600</v>
      </c>
      <c r="AD169" s="55">
        <v>600</v>
      </c>
      <c r="AE169" s="55" t="s">
        <v>1339</v>
      </c>
      <c r="AF169" s="55" t="s">
        <v>1950</v>
      </c>
      <c r="AG169" s="55" t="s">
        <v>1945</v>
      </c>
      <c r="AH169" s="55" t="s">
        <v>1946</v>
      </c>
      <c r="AI169" s="55">
        <v>510</v>
      </c>
      <c r="AJ169" s="55" t="s">
        <v>1958</v>
      </c>
      <c r="AK169" s="55">
        <v>0</v>
      </c>
      <c r="AL169" s="55" t="s">
        <v>1947</v>
      </c>
      <c r="AO169" s="55" t="s">
        <v>1959</v>
      </c>
      <c r="AR169" s="56">
        <v>44239</v>
      </c>
      <c r="AS169" s="57">
        <v>0.5224537037037037</v>
      </c>
      <c r="AT169" s="56">
        <v>44347</v>
      </c>
      <c r="AU169" s="57">
        <v>0.54046296296296303</v>
      </c>
      <c r="AV169" s="55" t="s">
        <v>1344</v>
      </c>
      <c r="AW169" s="55" t="s">
        <v>1345</v>
      </c>
      <c r="AX169" s="55" t="s">
        <v>1414</v>
      </c>
      <c r="AZ169" s="55" t="s">
        <v>1347</v>
      </c>
      <c r="BA169" s="55" t="s">
        <v>1347</v>
      </c>
      <c r="BB169" s="55" t="s">
        <v>1347</v>
      </c>
      <c r="CB169" s="55" t="s">
        <v>1348</v>
      </c>
    </row>
    <row r="170" spans="1:80">
      <c r="A170" s="55" t="s">
        <v>1960</v>
      </c>
      <c r="B170" s="55">
        <v>2</v>
      </c>
      <c r="C170" s="55" t="s">
        <v>1961</v>
      </c>
      <c r="D170" s="55" t="s">
        <v>1962</v>
      </c>
      <c r="E170" s="55">
        <v>1</v>
      </c>
      <c r="F170" s="55">
        <v>1</v>
      </c>
      <c r="G170" s="56">
        <v>44309</v>
      </c>
      <c r="H170" s="56">
        <v>44304</v>
      </c>
      <c r="I170" s="56">
        <v>44304</v>
      </c>
      <c r="J170" s="55">
        <v>1</v>
      </c>
      <c r="K170" s="56">
        <v>44407</v>
      </c>
      <c r="L170" s="56">
        <v>44225</v>
      </c>
      <c r="M170" s="56">
        <v>44309</v>
      </c>
      <c r="N170" s="55">
        <v>1</v>
      </c>
      <c r="O170" s="55">
        <v>1</v>
      </c>
      <c r="P170" s="55">
        <v>1</v>
      </c>
      <c r="Q170" s="56">
        <v>44407</v>
      </c>
      <c r="R170" s="55">
        <v>0</v>
      </c>
      <c r="T170" s="55" t="s">
        <v>1943</v>
      </c>
      <c r="V170" s="55" t="s">
        <v>1961</v>
      </c>
      <c r="W170" s="55" t="s">
        <v>1336</v>
      </c>
      <c r="X170" s="55" t="s">
        <v>1336</v>
      </c>
      <c r="Y170" s="55">
        <v>0</v>
      </c>
      <c r="Z170" s="55" t="s">
        <v>1419</v>
      </c>
      <c r="AA170" s="55" t="s">
        <v>1338</v>
      </c>
      <c r="AB170" s="55">
        <v>390</v>
      </c>
      <c r="AC170" s="55">
        <v>390</v>
      </c>
      <c r="AD170" s="55">
        <v>390</v>
      </c>
      <c r="AE170" s="55" t="s">
        <v>1339</v>
      </c>
      <c r="AF170" s="55" t="s">
        <v>1944</v>
      </c>
      <c r="AG170" s="55" t="s">
        <v>1945</v>
      </c>
      <c r="AH170" s="55" t="s">
        <v>1946</v>
      </c>
      <c r="AI170" s="55">
        <v>510</v>
      </c>
      <c r="AJ170" s="55" t="s">
        <v>1962</v>
      </c>
      <c r="AK170" s="55">
        <v>0</v>
      </c>
      <c r="AL170" s="55" t="s">
        <v>1947</v>
      </c>
      <c r="AN170" s="55" t="s">
        <v>244</v>
      </c>
      <c r="AO170" s="55" t="s">
        <v>1963</v>
      </c>
      <c r="AR170" s="56">
        <v>44225</v>
      </c>
      <c r="AS170" s="57">
        <v>0.42059027777777774</v>
      </c>
      <c r="AT170" s="56">
        <v>44407</v>
      </c>
      <c r="AU170" s="57">
        <v>0.7125231481481481</v>
      </c>
      <c r="AV170" s="55" t="s">
        <v>1344</v>
      </c>
      <c r="AW170" s="55" t="s">
        <v>1345</v>
      </c>
      <c r="AX170" s="55" t="s">
        <v>1414</v>
      </c>
      <c r="AZ170" s="55" t="s">
        <v>1347</v>
      </c>
      <c r="BA170" s="55" t="s">
        <v>1347</v>
      </c>
      <c r="BB170" s="55" t="s">
        <v>1347</v>
      </c>
      <c r="CB170" s="55" t="s">
        <v>1348</v>
      </c>
    </row>
    <row r="171" spans="1:80">
      <c r="A171" s="55" t="s">
        <v>1964</v>
      </c>
      <c r="B171" s="55">
        <v>2</v>
      </c>
      <c r="C171" s="55" t="s">
        <v>1961</v>
      </c>
      <c r="D171" s="55" t="s">
        <v>1962</v>
      </c>
      <c r="E171" s="55">
        <v>3</v>
      </c>
      <c r="F171" s="55">
        <v>1</v>
      </c>
      <c r="G171" s="56">
        <v>44281</v>
      </c>
      <c r="H171" s="56">
        <v>44281</v>
      </c>
      <c r="I171" s="56">
        <v>44281</v>
      </c>
      <c r="J171" s="55">
        <v>1</v>
      </c>
      <c r="K171" s="56">
        <v>44347</v>
      </c>
      <c r="L171" s="56">
        <v>44239</v>
      </c>
      <c r="M171" s="56">
        <v>44281</v>
      </c>
      <c r="N171" s="55">
        <v>1</v>
      </c>
      <c r="O171" s="55">
        <v>1</v>
      </c>
      <c r="P171" s="55">
        <v>1</v>
      </c>
      <c r="Q171" s="56">
        <v>44347</v>
      </c>
      <c r="R171" s="55">
        <v>0</v>
      </c>
      <c r="T171" s="55" t="s">
        <v>1943</v>
      </c>
      <c r="V171" s="55" t="s">
        <v>1961</v>
      </c>
      <c r="W171" s="55" t="s">
        <v>1336</v>
      </c>
      <c r="X171" s="55" t="s">
        <v>1336</v>
      </c>
      <c r="Y171" s="55">
        <v>0</v>
      </c>
      <c r="Z171" s="55" t="s">
        <v>1419</v>
      </c>
      <c r="AA171" s="55" t="s">
        <v>1338</v>
      </c>
      <c r="AB171" s="55">
        <v>520</v>
      </c>
      <c r="AC171" s="55">
        <v>520</v>
      </c>
      <c r="AD171" s="55">
        <v>520</v>
      </c>
      <c r="AE171" s="55" t="s">
        <v>1339</v>
      </c>
      <c r="AF171" s="55" t="s">
        <v>1950</v>
      </c>
      <c r="AG171" s="55" t="s">
        <v>1945</v>
      </c>
      <c r="AH171" s="55" t="s">
        <v>1946</v>
      </c>
      <c r="AI171" s="55">
        <v>510</v>
      </c>
      <c r="AJ171" s="55" t="s">
        <v>1965</v>
      </c>
      <c r="AK171" s="55">
        <v>0</v>
      </c>
      <c r="AL171" s="55" t="s">
        <v>1947</v>
      </c>
      <c r="AO171" s="55" t="s">
        <v>1966</v>
      </c>
      <c r="AR171" s="56">
        <v>44239</v>
      </c>
      <c r="AS171" s="57">
        <v>0.52414351851851848</v>
      </c>
      <c r="AT171" s="56">
        <v>44347</v>
      </c>
      <c r="AU171" s="57">
        <v>0.54017361111111117</v>
      </c>
      <c r="AV171" s="55" t="s">
        <v>1344</v>
      </c>
      <c r="AW171" s="55" t="s">
        <v>1345</v>
      </c>
      <c r="AX171" s="55" t="s">
        <v>1414</v>
      </c>
      <c r="AZ171" s="55" t="s">
        <v>1347</v>
      </c>
      <c r="BA171" s="55" t="s">
        <v>1347</v>
      </c>
      <c r="BB171" s="55" t="s">
        <v>1347</v>
      </c>
      <c r="CB171" s="55" t="s">
        <v>1348</v>
      </c>
    </row>
    <row r="172" spans="1:80">
      <c r="A172" s="55" t="s">
        <v>1967</v>
      </c>
      <c r="B172" s="55">
        <v>2</v>
      </c>
      <c r="C172" s="55" t="s">
        <v>1968</v>
      </c>
      <c r="D172" s="55" t="s">
        <v>1969</v>
      </c>
      <c r="E172" s="55">
        <v>1</v>
      </c>
      <c r="F172" s="55">
        <v>1</v>
      </c>
      <c r="G172" s="56">
        <v>44309</v>
      </c>
      <c r="H172" s="56">
        <v>44304</v>
      </c>
      <c r="I172" s="56">
        <v>44304</v>
      </c>
      <c r="J172" s="55">
        <v>1</v>
      </c>
      <c r="K172" s="56">
        <v>44407</v>
      </c>
      <c r="L172" s="56">
        <v>44225</v>
      </c>
      <c r="M172" s="56">
        <v>44309</v>
      </c>
      <c r="N172" s="55">
        <v>1</v>
      </c>
      <c r="O172" s="55">
        <v>1</v>
      </c>
      <c r="P172" s="55">
        <v>1</v>
      </c>
      <c r="Q172" s="56">
        <v>44407</v>
      </c>
      <c r="R172" s="55">
        <v>0</v>
      </c>
      <c r="T172" s="55" t="s">
        <v>1943</v>
      </c>
      <c r="V172" s="55" t="s">
        <v>1968</v>
      </c>
      <c r="W172" s="55" t="s">
        <v>1336</v>
      </c>
      <c r="X172" s="55" t="s">
        <v>1336</v>
      </c>
      <c r="Y172" s="55">
        <v>0</v>
      </c>
      <c r="Z172" s="55" t="s">
        <v>1419</v>
      </c>
      <c r="AA172" s="55" t="s">
        <v>1338</v>
      </c>
      <c r="AB172" s="55">
        <v>390</v>
      </c>
      <c r="AC172" s="55">
        <v>390</v>
      </c>
      <c r="AD172" s="55">
        <v>390</v>
      </c>
      <c r="AE172" s="55" t="s">
        <v>1339</v>
      </c>
      <c r="AF172" s="55" t="s">
        <v>1944</v>
      </c>
      <c r="AG172" s="55" t="s">
        <v>1945</v>
      </c>
      <c r="AH172" s="55" t="s">
        <v>1946</v>
      </c>
      <c r="AI172" s="55">
        <v>510</v>
      </c>
      <c r="AJ172" s="55" t="s">
        <v>1969</v>
      </c>
      <c r="AK172" s="55">
        <v>0</v>
      </c>
      <c r="AL172" s="55" t="s">
        <v>1947</v>
      </c>
      <c r="AN172" s="55" t="s">
        <v>244</v>
      </c>
      <c r="AO172" s="55" t="s">
        <v>1970</v>
      </c>
      <c r="AR172" s="56">
        <v>44225</v>
      </c>
      <c r="AS172" s="57">
        <v>0.42094907407407406</v>
      </c>
      <c r="AT172" s="56">
        <v>44407</v>
      </c>
      <c r="AU172" s="57">
        <v>0.7125231481481481</v>
      </c>
      <c r="AV172" s="55" t="s">
        <v>1344</v>
      </c>
      <c r="AW172" s="55" t="s">
        <v>1345</v>
      </c>
      <c r="AX172" s="55" t="s">
        <v>1414</v>
      </c>
      <c r="AZ172" s="55" t="s">
        <v>1347</v>
      </c>
      <c r="BA172" s="55" t="s">
        <v>1347</v>
      </c>
      <c r="BB172" s="55" t="s">
        <v>1347</v>
      </c>
      <c r="CB172" s="55" t="s">
        <v>1348</v>
      </c>
    </row>
    <row r="173" spans="1:80">
      <c r="A173" s="55" t="s">
        <v>1971</v>
      </c>
      <c r="B173" s="55">
        <v>2</v>
      </c>
      <c r="C173" s="55" t="s">
        <v>1968</v>
      </c>
      <c r="D173" s="55" t="s">
        <v>1969</v>
      </c>
      <c r="E173" s="55">
        <v>3</v>
      </c>
      <c r="F173" s="55">
        <v>1</v>
      </c>
      <c r="G173" s="56">
        <v>44281</v>
      </c>
      <c r="H173" s="56">
        <v>44281</v>
      </c>
      <c r="I173" s="56">
        <v>44281</v>
      </c>
      <c r="J173" s="55">
        <v>1</v>
      </c>
      <c r="K173" s="56">
        <v>44347</v>
      </c>
      <c r="L173" s="56">
        <v>44239</v>
      </c>
      <c r="M173" s="56">
        <v>44281</v>
      </c>
      <c r="N173" s="55">
        <v>1</v>
      </c>
      <c r="O173" s="55">
        <v>1</v>
      </c>
      <c r="P173" s="55">
        <v>1</v>
      </c>
      <c r="Q173" s="56">
        <v>44347</v>
      </c>
      <c r="R173" s="55">
        <v>0</v>
      </c>
      <c r="T173" s="55" t="s">
        <v>1943</v>
      </c>
      <c r="V173" s="55" t="s">
        <v>1968</v>
      </c>
      <c r="W173" s="55" t="s">
        <v>1336</v>
      </c>
      <c r="X173" s="55" t="s">
        <v>1336</v>
      </c>
      <c r="Y173" s="55">
        <v>0</v>
      </c>
      <c r="Z173" s="55" t="s">
        <v>1419</v>
      </c>
      <c r="AA173" s="55" t="s">
        <v>1338</v>
      </c>
      <c r="AB173" s="55">
        <v>520</v>
      </c>
      <c r="AC173" s="55">
        <v>520</v>
      </c>
      <c r="AD173" s="55">
        <v>520</v>
      </c>
      <c r="AE173" s="55" t="s">
        <v>1339</v>
      </c>
      <c r="AF173" s="55" t="s">
        <v>1950</v>
      </c>
      <c r="AG173" s="55" t="s">
        <v>1945</v>
      </c>
      <c r="AH173" s="55" t="s">
        <v>1946</v>
      </c>
      <c r="AI173" s="55">
        <v>510</v>
      </c>
      <c r="AJ173" s="55" t="s">
        <v>1972</v>
      </c>
      <c r="AK173" s="55">
        <v>0</v>
      </c>
      <c r="AL173" s="55" t="s">
        <v>1947</v>
      </c>
      <c r="AO173" s="55" t="s">
        <v>1973</v>
      </c>
      <c r="AR173" s="56">
        <v>44239</v>
      </c>
      <c r="AS173" s="57">
        <v>0.52684027777777775</v>
      </c>
      <c r="AT173" s="56">
        <v>44347</v>
      </c>
      <c r="AU173" s="57">
        <v>0.53990740740740739</v>
      </c>
      <c r="AV173" s="55" t="s">
        <v>1344</v>
      </c>
      <c r="AW173" s="55" t="s">
        <v>1345</v>
      </c>
      <c r="AX173" s="55" t="s">
        <v>1414</v>
      </c>
      <c r="AZ173" s="55" t="s">
        <v>1347</v>
      </c>
      <c r="BA173" s="55" t="s">
        <v>1347</v>
      </c>
      <c r="BB173" s="55" t="s">
        <v>1347</v>
      </c>
      <c r="CB173" s="55" t="s">
        <v>1348</v>
      </c>
    </row>
    <row r="174" spans="1:80">
      <c r="A174" s="55" t="s">
        <v>1974</v>
      </c>
      <c r="B174" s="55">
        <v>2</v>
      </c>
      <c r="C174" s="55" t="s">
        <v>1975</v>
      </c>
      <c r="D174" s="55" t="s">
        <v>1976</v>
      </c>
      <c r="E174" s="55">
        <v>1</v>
      </c>
      <c r="F174" s="55">
        <v>1</v>
      </c>
      <c r="G174" s="56">
        <v>44309</v>
      </c>
      <c r="H174" s="56">
        <v>44304</v>
      </c>
      <c r="I174" s="56">
        <v>44304</v>
      </c>
      <c r="J174" s="55">
        <v>1</v>
      </c>
      <c r="K174" s="56">
        <v>44407</v>
      </c>
      <c r="L174" s="56">
        <v>44225</v>
      </c>
      <c r="M174" s="56">
        <v>44309</v>
      </c>
      <c r="N174" s="55">
        <v>1</v>
      </c>
      <c r="O174" s="55">
        <v>1</v>
      </c>
      <c r="P174" s="55">
        <v>1</v>
      </c>
      <c r="Q174" s="56">
        <v>44407</v>
      </c>
      <c r="R174" s="55">
        <v>0</v>
      </c>
      <c r="T174" s="55" t="s">
        <v>1943</v>
      </c>
      <c r="V174" s="55" t="s">
        <v>1975</v>
      </c>
      <c r="W174" s="55" t="s">
        <v>1336</v>
      </c>
      <c r="X174" s="55" t="s">
        <v>1336</v>
      </c>
      <c r="Y174" s="55">
        <v>0</v>
      </c>
      <c r="Z174" s="55" t="s">
        <v>1419</v>
      </c>
      <c r="AA174" s="55" t="s">
        <v>1338</v>
      </c>
      <c r="AB174" s="55">
        <v>600</v>
      </c>
      <c r="AC174" s="55">
        <v>600</v>
      </c>
      <c r="AD174" s="55">
        <v>600</v>
      </c>
      <c r="AE174" s="55" t="s">
        <v>1339</v>
      </c>
      <c r="AF174" s="55" t="s">
        <v>1944</v>
      </c>
      <c r="AG174" s="55" t="s">
        <v>1945</v>
      </c>
      <c r="AH174" s="55" t="s">
        <v>1946</v>
      </c>
      <c r="AI174" s="55">
        <v>510</v>
      </c>
      <c r="AJ174" s="55" t="s">
        <v>1976</v>
      </c>
      <c r="AK174" s="55">
        <v>0</v>
      </c>
      <c r="AL174" s="55" t="s">
        <v>1947</v>
      </c>
      <c r="AN174" s="55" t="s">
        <v>244</v>
      </c>
      <c r="AO174" s="55" t="s">
        <v>1977</v>
      </c>
      <c r="AR174" s="56">
        <v>44225</v>
      </c>
      <c r="AS174" s="57">
        <v>0.42127314814814815</v>
      </c>
      <c r="AT174" s="56">
        <v>44407</v>
      </c>
      <c r="AU174" s="57">
        <v>0.71321759259259254</v>
      </c>
      <c r="AV174" s="55" t="s">
        <v>1344</v>
      </c>
      <c r="AW174" s="55" t="s">
        <v>1345</v>
      </c>
      <c r="AX174" s="55" t="s">
        <v>1414</v>
      </c>
      <c r="AZ174" s="55" t="s">
        <v>1347</v>
      </c>
      <c r="BA174" s="55" t="s">
        <v>1347</v>
      </c>
      <c r="BB174" s="55" t="s">
        <v>1347</v>
      </c>
      <c r="CB174" s="55" t="s">
        <v>1348</v>
      </c>
    </row>
    <row r="175" spans="1:80">
      <c r="A175" s="55" t="s">
        <v>1978</v>
      </c>
      <c r="B175" s="55">
        <v>2</v>
      </c>
      <c r="C175" s="55" t="s">
        <v>1975</v>
      </c>
      <c r="D175" s="55" t="s">
        <v>1976</v>
      </c>
      <c r="E175" s="55">
        <v>3</v>
      </c>
      <c r="F175" s="55">
        <v>1</v>
      </c>
      <c r="G175" s="56">
        <v>44281</v>
      </c>
      <c r="H175" s="56">
        <v>44281</v>
      </c>
      <c r="I175" s="56">
        <v>44281</v>
      </c>
      <c r="J175" s="55">
        <v>1</v>
      </c>
      <c r="K175" s="56">
        <v>44347</v>
      </c>
      <c r="L175" s="56">
        <v>44239</v>
      </c>
      <c r="M175" s="56">
        <v>44281</v>
      </c>
      <c r="N175" s="55">
        <v>1</v>
      </c>
      <c r="O175" s="55">
        <v>1</v>
      </c>
      <c r="P175" s="55">
        <v>1</v>
      </c>
      <c r="Q175" s="56">
        <v>44347</v>
      </c>
      <c r="R175" s="55">
        <v>0</v>
      </c>
      <c r="T175" s="55" t="s">
        <v>1943</v>
      </c>
      <c r="V175" s="55" t="s">
        <v>1975</v>
      </c>
      <c r="W175" s="55" t="s">
        <v>1336</v>
      </c>
      <c r="X175" s="55" t="s">
        <v>1336</v>
      </c>
      <c r="Y175" s="55">
        <v>0</v>
      </c>
      <c r="Z175" s="55" t="s">
        <v>1419</v>
      </c>
      <c r="AA175" s="55" t="s">
        <v>1338</v>
      </c>
      <c r="AB175" s="55">
        <v>800</v>
      </c>
      <c r="AC175" s="55">
        <v>800</v>
      </c>
      <c r="AD175" s="55">
        <v>800</v>
      </c>
      <c r="AE175" s="55" t="s">
        <v>1339</v>
      </c>
      <c r="AF175" s="55" t="s">
        <v>1950</v>
      </c>
      <c r="AG175" s="55" t="s">
        <v>1945</v>
      </c>
      <c r="AH175" s="55" t="s">
        <v>1946</v>
      </c>
      <c r="AI175" s="55">
        <v>510</v>
      </c>
      <c r="AJ175" s="55" t="s">
        <v>1979</v>
      </c>
      <c r="AK175" s="55">
        <v>0</v>
      </c>
      <c r="AL175" s="55" t="s">
        <v>1947</v>
      </c>
      <c r="AO175" s="55" t="s">
        <v>1980</v>
      </c>
      <c r="AR175" s="56">
        <v>44239</v>
      </c>
      <c r="AS175" s="57">
        <v>0.52854166666666669</v>
      </c>
      <c r="AT175" s="56">
        <v>44347</v>
      </c>
      <c r="AU175" s="57">
        <v>0.5395833333333333</v>
      </c>
      <c r="AV175" s="55" t="s">
        <v>1344</v>
      </c>
      <c r="AW175" s="55" t="s">
        <v>1345</v>
      </c>
      <c r="AX175" s="55" t="s">
        <v>1414</v>
      </c>
      <c r="AZ175" s="55" t="s">
        <v>1347</v>
      </c>
      <c r="BA175" s="55" t="s">
        <v>1347</v>
      </c>
      <c r="BB175" s="55" t="s">
        <v>1347</v>
      </c>
      <c r="CB175" s="55" t="s">
        <v>1348</v>
      </c>
    </row>
    <row r="176" spans="1:80">
      <c r="A176" s="55" t="s">
        <v>1981</v>
      </c>
      <c r="B176" s="55">
        <v>2</v>
      </c>
      <c r="C176" s="55" t="s">
        <v>1982</v>
      </c>
      <c r="D176" s="55" t="s">
        <v>1983</v>
      </c>
      <c r="E176" s="55">
        <v>1</v>
      </c>
      <c r="F176" s="55">
        <v>1</v>
      </c>
      <c r="G176" s="56">
        <v>44309</v>
      </c>
      <c r="H176" s="56">
        <v>44304</v>
      </c>
      <c r="I176" s="56">
        <v>44304</v>
      </c>
      <c r="J176" s="55">
        <v>1</v>
      </c>
      <c r="K176" s="56">
        <v>44407</v>
      </c>
      <c r="L176" s="56">
        <v>44247</v>
      </c>
      <c r="M176" s="56">
        <v>44309</v>
      </c>
      <c r="N176" s="55">
        <v>1</v>
      </c>
      <c r="O176" s="55">
        <v>1</v>
      </c>
      <c r="P176" s="55">
        <v>1</v>
      </c>
      <c r="Q176" s="56">
        <v>44407</v>
      </c>
      <c r="R176" s="55">
        <v>0</v>
      </c>
      <c r="T176" s="55" t="s">
        <v>1943</v>
      </c>
      <c r="V176" s="55" t="s">
        <v>1982</v>
      </c>
      <c r="W176" s="55" t="s">
        <v>1336</v>
      </c>
      <c r="X176" s="55" t="s">
        <v>1336</v>
      </c>
      <c r="Y176" s="55">
        <v>0</v>
      </c>
      <c r="Z176" s="55" t="s">
        <v>1419</v>
      </c>
      <c r="AA176" s="55" t="s">
        <v>1338</v>
      </c>
      <c r="AB176" s="55">
        <v>675</v>
      </c>
      <c r="AC176" s="55">
        <v>675</v>
      </c>
      <c r="AD176" s="55">
        <v>675</v>
      </c>
      <c r="AE176" s="55" t="s">
        <v>1339</v>
      </c>
      <c r="AF176" s="55" t="s">
        <v>1944</v>
      </c>
      <c r="AG176" s="55" t="s">
        <v>1945</v>
      </c>
      <c r="AH176" s="55" t="s">
        <v>1946</v>
      </c>
      <c r="AI176" s="55">
        <v>510</v>
      </c>
      <c r="AJ176" s="55" t="s">
        <v>1983</v>
      </c>
      <c r="AK176" s="55">
        <v>0</v>
      </c>
      <c r="AL176" s="55" t="s">
        <v>1947</v>
      </c>
      <c r="AN176" s="55" t="s">
        <v>244</v>
      </c>
      <c r="AO176" s="55" t="s">
        <v>1984</v>
      </c>
      <c r="AR176" s="56">
        <v>44247</v>
      </c>
      <c r="AS176" s="57">
        <v>0.4362037037037037</v>
      </c>
      <c r="AT176" s="56">
        <v>44407</v>
      </c>
      <c r="AU176" s="57">
        <v>0.710474537037037</v>
      </c>
      <c r="AV176" s="55" t="s">
        <v>1344</v>
      </c>
      <c r="AW176" s="55" t="s">
        <v>1345</v>
      </c>
      <c r="AX176" s="55" t="s">
        <v>1414</v>
      </c>
      <c r="AZ176" s="55" t="s">
        <v>1347</v>
      </c>
      <c r="BA176" s="55" t="s">
        <v>1347</v>
      </c>
      <c r="BB176" s="55" t="s">
        <v>1347</v>
      </c>
      <c r="CB176" s="55" t="s">
        <v>1348</v>
      </c>
    </row>
    <row r="177" spans="1:80">
      <c r="A177" s="55" t="s">
        <v>1985</v>
      </c>
      <c r="B177" s="55">
        <v>2</v>
      </c>
      <c r="C177" s="55" t="s">
        <v>1982</v>
      </c>
      <c r="D177" s="55" t="s">
        <v>1983</v>
      </c>
      <c r="E177" s="55">
        <v>3</v>
      </c>
      <c r="F177" s="55">
        <v>1</v>
      </c>
      <c r="G177" s="56">
        <v>44281</v>
      </c>
      <c r="H177" s="56">
        <v>44281</v>
      </c>
      <c r="I177" s="56">
        <v>44281</v>
      </c>
      <c r="J177" s="55">
        <v>1</v>
      </c>
      <c r="K177" s="56">
        <v>44347</v>
      </c>
      <c r="L177" s="56">
        <v>44247</v>
      </c>
      <c r="M177" s="56">
        <v>44281</v>
      </c>
      <c r="N177" s="55">
        <v>1</v>
      </c>
      <c r="O177" s="55">
        <v>1</v>
      </c>
      <c r="P177" s="55">
        <v>1</v>
      </c>
      <c r="Q177" s="56">
        <v>44347</v>
      </c>
      <c r="R177" s="55">
        <v>0</v>
      </c>
      <c r="T177" s="55" t="s">
        <v>1943</v>
      </c>
      <c r="V177" s="55" t="s">
        <v>1982</v>
      </c>
      <c r="W177" s="55" t="s">
        <v>1336</v>
      </c>
      <c r="X177" s="55" t="s">
        <v>1336</v>
      </c>
      <c r="Y177" s="55">
        <v>0</v>
      </c>
      <c r="Z177" s="55" t="s">
        <v>1419</v>
      </c>
      <c r="AA177" s="55" t="s">
        <v>1338</v>
      </c>
      <c r="AB177" s="55">
        <v>900</v>
      </c>
      <c r="AC177" s="55">
        <v>900</v>
      </c>
      <c r="AD177" s="55">
        <v>900</v>
      </c>
      <c r="AE177" s="55" t="s">
        <v>1339</v>
      </c>
      <c r="AF177" s="55" t="s">
        <v>1950</v>
      </c>
      <c r="AG177" s="55" t="s">
        <v>1945</v>
      </c>
      <c r="AH177" s="55" t="s">
        <v>1946</v>
      </c>
      <c r="AI177" s="55">
        <v>510</v>
      </c>
      <c r="AJ177" s="55" t="s">
        <v>1986</v>
      </c>
      <c r="AK177" s="55">
        <v>0</v>
      </c>
      <c r="AL177" s="55" t="s">
        <v>1947</v>
      </c>
      <c r="AO177" s="55" t="s">
        <v>1987</v>
      </c>
      <c r="AR177" s="56">
        <v>44247</v>
      </c>
      <c r="AS177" s="57">
        <v>0.43762731481481482</v>
      </c>
      <c r="AT177" s="56">
        <v>44347</v>
      </c>
      <c r="AU177" s="57">
        <v>0.53923611111111114</v>
      </c>
      <c r="AV177" s="55" t="s">
        <v>1344</v>
      </c>
      <c r="AW177" s="55" t="s">
        <v>1345</v>
      </c>
      <c r="AX177" s="55" t="s">
        <v>1414</v>
      </c>
      <c r="AZ177" s="55" t="s">
        <v>1347</v>
      </c>
      <c r="BA177" s="55" t="s">
        <v>1347</v>
      </c>
      <c r="BB177" s="55" t="s">
        <v>1347</v>
      </c>
      <c r="CB177" s="55" t="s">
        <v>1348</v>
      </c>
    </row>
    <row r="178" spans="1:80">
      <c r="A178" s="55" t="s">
        <v>1988</v>
      </c>
      <c r="B178" s="55">
        <v>2</v>
      </c>
      <c r="C178" s="55" t="s">
        <v>1989</v>
      </c>
      <c r="D178" s="55" t="s">
        <v>1990</v>
      </c>
      <c r="E178" s="55">
        <v>1</v>
      </c>
      <c r="F178" s="55">
        <v>1</v>
      </c>
      <c r="G178" s="56">
        <v>44309</v>
      </c>
      <c r="H178" s="56">
        <v>44304</v>
      </c>
      <c r="I178" s="56">
        <v>44304</v>
      </c>
      <c r="J178" s="55">
        <v>1</v>
      </c>
      <c r="K178" s="56">
        <v>44407</v>
      </c>
      <c r="L178" s="56">
        <v>44225</v>
      </c>
      <c r="M178" s="56">
        <v>44309</v>
      </c>
      <c r="N178" s="55">
        <v>1</v>
      </c>
      <c r="O178" s="55">
        <v>1</v>
      </c>
      <c r="P178" s="55">
        <v>1</v>
      </c>
      <c r="Q178" s="56">
        <v>44407</v>
      </c>
      <c r="R178" s="55">
        <v>0</v>
      </c>
      <c r="T178" s="55" t="s">
        <v>1991</v>
      </c>
      <c r="V178" s="55" t="s">
        <v>1989</v>
      </c>
      <c r="W178" s="55" t="s">
        <v>1336</v>
      </c>
      <c r="X178" s="55" t="s">
        <v>1336</v>
      </c>
      <c r="Y178" s="55">
        <v>0</v>
      </c>
      <c r="Z178" s="55" t="s">
        <v>1419</v>
      </c>
      <c r="AA178" s="55" t="s">
        <v>1338</v>
      </c>
      <c r="AB178" s="55">
        <v>1861.2</v>
      </c>
      <c r="AC178" s="55">
        <v>1861.2</v>
      </c>
      <c r="AD178" s="55">
        <v>1861.2</v>
      </c>
      <c r="AE178" s="55" t="s">
        <v>1339</v>
      </c>
      <c r="AF178" s="55" t="s">
        <v>1944</v>
      </c>
      <c r="AG178" s="55" t="s">
        <v>1945</v>
      </c>
      <c r="AH178" s="55" t="s">
        <v>1946</v>
      </c>
      <c r="AI178" s="55">
        <v>510</v>
      </c>
      <c r="AJ178" s="55" t="s">
        <v>1990</v>
      </c>
      <c r="AK178" s="55">
        <v>0</v>
      </c>
      <c r="AL178" s="55" t="s">
        <v>1992</v>
      </c>
      <c r="AN178" s="55" t="s">
        <v>244</v>
      </c>
      <c r="AO178" s="55" t="s">
        <v>1993</v>
      </c>
      <c r="AR178" s="56">
        <v>44225</v>
      </c>
      <c r="AS178" s="57">
        <v>0.42179398148148151</v>
      </c>
      <c r="AT178" s="56">
        <v>44407</v>
      </c>
      <c r="AU178" s="57">
        <v>0.71321759259259254</v>
      </c>
      <c r="AV178" s="55" t="s">
        <v>1344</v>
      </c>
      <c r="AW178" s="55" t="s">
        <v>1345</v>
      </c>
      <c r="AX178" s="55" t="s">
        <v>1414</v>
      </c>
      <c r="AZ178" s="55" t="s">
        <v>1347</v>
      </c>
      <c r="BA178" s="55" t="s">
        <v>1347</v>
      </c>
      <c r="BB178" s="55" t="s">
        <v>1347</v>
      </c>
      <c r="CB178" s="55" t="s">
        <v>1348</v>
      </c>
    </row>
    <row r="179" spans="1:80">
      <c r="A179" s="55" t="s">
        <v>1994</v>
      </c>
      <c r="B179" s="55">
        <v>2</v>
      </c>
      <c r="C179" s="55" t="s">
        <v>1989</v>
      </c>
      <c r="D179" s="55" t="s">
        <v>1990</v>
      </c>
      <c r="E179" s="55">
        <v>3</v>
      </c>
      <c r="F179" s="55">
        <v>1</v>
      </c>
      <c r="G179" s="56">
        <v>44281</v>
      </c>
      <c r="H179" s="56">
        <v>44281</v>
      </c>
      <c r="I179" s="56">
        <v>44281</v>
      </c>
      <c r="J179" s="55">
        <v>1</v>
      </c>
      <c r="K179" s="56">
        <v>44347</v>
      </c>
      <c r="L179" s="56">
        <v>44239</v>
      </c>
      <c r="M179" s="56">
        <v>44281</v>
      </c>
      <c r="N179" s="55">
        <v>1</v>
      </c>
      <c r="O179" s="55">
        <v>1</v>
      </c>
      <c r="P179" s="55">
        <v>1</v>
      </c>
      <c r="Q179" s="56">
        <v>44347</v>
      </c>
      <c r="R179" s="55">
        <v>0</v>
      </c>
      <c r="T179" s="55" t="s">
        <v>1991</v>
      </c>
      <c r="V179" s="55" t="s">
        <v>1989</v>
      </c>
      <c r="W179" s="55" t="s">
        <v>1336</v>
      </c>
      <c r="X179" s="55" t="s">
        <v>1336</v>
      </c>
      <c r="Y179" s="55">
        <v>0</v>
      </c>
      <c r="Z179" s="55" t="s">
        <v>1419</v>
      </c>
      <c r="AA179" s="55" t="s">
        <v>1338</v>
      </c>
      <c r="AB179" s="55">
        <v>2481.6</v>
      </c>
      <c r="AC179" s="55">
        <v>2481.6</v>
      </c>
      <c r="AD179" s="55">
        <v>2481.6</v>
      </c>
      <c r="AE179" s="55" t="s">
        <v>1339</v>
      </c>
      <c r="AF179" s="55" t="s">
        <v>1950</v>
      </c>
      <c r="AG179" s="55" t="s">
        <v>1945</v>
      </c>
      <c r="AH179" s="55" t="s">
        <v>1946</v>
      </c>
      <c r="AI179" s="55">
        <v>510</v>
      </c>
      <c r="AJ179" s="55" t="s">
        <v>1995</v>
      </c>
      <c r="AK179" s="55">
        <v>0</v>
      </c>
      <c r="AL179" s="55" t="s">
        <v>1992</v>
      </c>
      <c r="AO179" s="55" t="s">
        <v>1996</v>
      </c>
      <c r="AR179" s="56">
        <v>44239</v>
      </c>
      <c r="AS179" s="57">
        <v>0.53079861111111104</v>
      </c>
      <c r="AT179" s="56">
        <v>44347</v>
      </c>
      <c r="AU179" s="57">
        <v>0.53880787037037037</v>
      </c>
      <c r="AV179" s="55" t="s">
        <v>1344</v>
      </c>
      <c r="AW179" s="55" t="s">
        <v>1345</v>
      </c>
      <c r="AX179" s="55" t="s">
        <v>1414</v>
      </c>
      <c r="AZ179" s="55" t="s">
        <v>1347</v>
      </c>
      <c r="BA179" s="55" t="s">
        <v>1347</v>
      </c>
      <c r="BB179" s="55" t="s">
        <v>1347</v>
      </c>
      <c r="CB179" s="55" t="s">
        <v>1348</v>
      </c>
    </row>
    <row r="180" spans="1:80">
      <c r="A180" s="55" t="s">
        <v>1997</v>
      </c>
      <c r="B180" s="55">
        <v>2</v>
      </c>
      <c r="C180" s="55" t="s">
        <v>1998</v>
      </c>
      <c r="D180" s="55" t="s">
        <v>1999</v>
      </c>
      <c r="E180" s="55">
        <v>1</v>
      </c>
      <c r="F180" s="55">
        <v>1</v>
      </c>
      <c r="G180" s="56">
        <v>44309</v>
      </c>
      <c r="H180" s="56">
        <v>44304</v>
      </c>
      <c r="I180" s="56">
        <v>44304</v>
      </c>
      <c r="J180" s="55">
        <v>1</v>
      </c>
      <c r="K180" s="56">
        <v>44407</v>
      </c>
      <c r="L180" s="56">
        <v>44225</v>
      </c>
      <c r="M180" s="56">
        <v>44309</v>
      </c>
      <c r="N180" s="55">
        <v>1</v>
      </c>
      <c r="O180" s="55">
        <v>1</v>
      </c>
      <c r="P180" s="55">
        <v>1</v>
      </c>
      <c r="Q180" s="56">
        <v>44407</v>
      </c>
      <c r="R180" s="55">
        <v>0</v>
      </c>
      <c r="T180" s="55" t="s">
        <v>1991</v>
      </c>
      <c r="V180" s="55" t="s">
        <v>1998</v>
      </c>
      <c r="W180" s="55" t="s">
        <v>1336</v>
      </c>
      <c r="X180" s="55" t="s">
        <v>1336</v>
      </c>
      <c r="Y180" s="55">
        <v>0</v>
      </c>
      <c r="Z180" s="55" t="s">
        <v>1419</v>
      </c>
      <c r="AA180" s="55" t="s">
        <v>1338</v>
      </c>
      <c r="AB180" s="55">
        <v>450</v>
      </c>
      <c r="AC180" s="55">
        <v>450</v>
      </c>
      <c r="AD180" s="55">
        <v>450</v>
      </c>
      <c r="AE180" s="55" t="s">
        <v>1339</v>
      </c>
      <c r="AF180" s="55" t="s">
        <v>1944</v>
      </c>
      <c r="AG180" s="55" t="s">
        <v>1945</v>
      </c>
      <c r="AH180" s="55" t="s">
        <v>1946</v>
      </c>
      <c r="AI180" s="55">
        <v>510</v>
      </c>
      <c r="AJ180" s="55" t="s">
        <v>1999</v>
      </c>
      <c r="AK180" s="55">
        <v>0</v>
      </c>
      <c r="AL180" s="55" t="s">
        <v>1992</v>
      </c>
      <c r="AN180" s="55" t="s">
        <v>244</v>
      </c>
      <c r="AO180" s="55" t="s">
        <v>2000</v>
      </c>
      <c r="AR180" s="56">
        <v>44225</v>
      </c>
      <c r="AS180" s="57">
        <v>0.42218749999999999</v>
      </c>
      <c r="AT180" s="56">
        <v>44407</v>
      </c>
      <c r="AU180" s="57">
        <v>0.71321759259259254</v>
      </c>
      <c r="AV180" s="55" t="s">
        <v>1344</v>
      </c>
      <c r="AW180" s="55" t="s">
        <v>1345</v>
      </c>
      <c r="AX180" s="55" t="s">
        <v>1414</v>
      </c>
      <c r="AZ180" s="55" t="s">
        <v>1347</v>
      </c>
      <c r="BA180" s="55" t="s">
        <v>1347</v>
      </c>
      <c r="BB180" s="55" t="s">
        <v>1347</v>
      </c>
      <c r="CB180" s="55" t="s">
        <v>1348</v>
      </c>
    </row>
    <row r="181" spans="1:80">
      <c r="A181" s="55" t="s">
        <v>2001</v>
      </c>
      <c r="B181" s="55">
        <v>2</v>
      </c>
      <c r="C181" s="55" t="s">
        <v>1998</v>
      </c>
      <c r="D181" s="55" t="s">
        <v>1999</v>
      </c>
      <c r="E181" s="55">
        <v>3</v>
      </c>
      <c r="F181" s="55">
        <v>1</v>
      </c>
      <c r="G181" s="56">
        <v>44281</v>
      </c>
      <c r="H181" s="56">
        <v>44281</v>
      </c>
      <c r="I181" s="56">
        <v>44281</v>
      </c>
      <c r="J181" s="55">
        <v>1</v>
      </c>
      <c r="K181" s="56">
        <v>44347</v>
      </c>
      <c r="L181" s="56">
        <v>44239</v>
      </c>
      <c r="M181" s="56">
        <v>44281</v>
      </c>
      <c r="N181" s="55">
        <v>1</v>
      </c>
      <c r="O181" s="55">
        <v>1</v>
      </c>
      <c r="P181" s="55">
        <v>1</v>
      </c>
      <c r="Q181" s="56">
        <v>44347</v>
      </c>
      <c r="R181" s="55">
        <v>0</v>
      </c>
      <c r="T181" s="55" t="s">
        <v>1991</v>
      </c>
      <c r="V181" s="55" t="s">
        <v>1998</v>
      </c>
      <c r="W181" s="55" t="s">
        <v>1336</v>
      </c>
      <c r="X181" s="55" t="s">
        <v>1336</v>
      </c>
      <c r="Y181" s="55">
        <v>0</v>
      </c>
      <c r="Z181" s="55" t="s">
        <v>1419</v>
      </c>
      <c r="AA181" s="55" t="s">
        <v>1338</v>
      </c>
      <c r="AB181" s="55">
        <v>600</v>
      </c>
      <c r="AC181" s="55">
        <v>600</v>
      </c>
      <c r="AD181" s="55">
        <v>600</v>
      </c>
      <c r="AE181" s="55" t="s">
        <v>1339</v>
      </c>
      <c r="AF181" s="55" t="s">
        <v>1950</v>
      </c>
      <c r="AG181" s="55" t="s">
        <v>1945</v>
      </c>
      <c r="AH181" s="55" t="s">
        <v>1946</v>
      </c>
      <c r="AI181" s="55">
        <v>510</v>
      </c>
      <c r="AJ181" s="55" t="s">
        <v>2002</v>
      </c>
      <c r="AK181" s="55">
        <v>0</v>
      </c>
      <c r="AL181" s="55" t="s">
        <v>1992</v>
      </c>
      <c r="AO181" s="55" t="s">
        <v>2003</v>
      </c>
      <c r="AR181" s="56">
        <v>44239</v>
      </c>
      <c r="AS181" s="57">
        <v>0.53284722222222225</v>
      </c>
      <c r="AT181" s="56">
        <v>44347</v>
      </c>
      <c r="AU181" s="57">
        <v>0.53843750000000001</v>
      </c>
      <c r="AV181" s="55" t="s">
        <v>1344</v>
      </c>
      <c r="AW181" s="55" t="s">
        <v>1345</v>
      </c>
      <c r="AX181" s="55" t="s">
        <v>1414</v>
      </c>
      <c r="AZ181" s="55" t="s">
        <v>1347</v>
      </c>
      <c r="BA181" s="55" t="s">
        <v>1347</v>
      </c>
      <c r="BB181" s="55" t="s">
        <v>1347</v>
      </c>
      <c r="CB181" s="55" t="s">
        <v>1348</v>
      </c>
    </row>
    <row r="182" spans="1:80">
      <c r="A182" s="55" t="s">
        <v>2004</v>
      </c>
      <c r="B182" s="55">
        <v>2</v>
      </c>
      <c r="C182" s="55" t="s">
        <v>2005</v>
      </c>
      <c r="D182" s="55" t="s">
        <v>2006</v>
      </c>
      <c r="E182" s="55">
        <v>1</v>
      </c>
      <c r="F182" s="55">
        <v>1</v>
      </c>
      <c r="G182" s="56">
        <v>44309</v>
      </c>
      <c r="H182" s="56">
        <v>44304</v>
      </c>
      <c r="I182" s="56">
        <v>44304</v>
      </c>
      <c r="J182" s="55">
        <v>1</v>
      </c>
      <c r="K182" s="56">
        <v>44407</v>
      </c>
      <c r="L182" s="56">
        <v>44225</v>
      </c>
      <c r="M182" s="56">
        <v>44309</v>
      </c>
      <c r="N182" s="55">
        <v>1</v>
      </c>
      <c r="O182" s="55">
        <v>1</v>
      </c>
      <c r="P182" s="55">
        <v>1</v>
      </c>
      <c r="Q182" s="56">
        <v>44407</v>
      </c>
      <c r="R182" s="55">
        <v>0</v>
      </c>
      <c r="T182" s="55" t="s">
        <v>1991</v>
      </c>
      <c r="V182" s="55" t="s">
        <v>2005</v>
      </c>
      <c r="W182" s="55" t="s">
        <v>1336</v>
      </c>
      <c r="X182" s="55" t="s">
        <v>1336</v>
      </c>
      <c r="Y182" s="55">
        <v>0</v>
      </c>
      <c r="Z182" s="55" t="s">
        <v>1419</v>
      </c>
      <c r="AA182" s="55" t="s">
        <v>1338</v>
      </c>
      <c r="AB182" s="55">
        <v>390</v>
      </c>
      <c r="AC182" s="55">
        <v>390</v>
      </c>
      <c r="AD182" s="55">
        <v>390</v>
      </c>
      <c r="AE182" s="55" t="s">
        <v>1339</v>
      </c>
      <c r="AF182" s="55" t="s">
        <v>1944</v>
      </c>
      <c r="AG182" s="55" t="s">
        <v>1945</v>
      </c>
      <c r="AH182" s="55" t="s">
        <v>1946</v>
      </c>
      <c r="AI182" s="55">
        <v>510</v>
      </c>
      <c r="AJ182" s="55" t="s">
        <v>2006</v>
      </c>
      <c r="AK182" s="55">
        <v>0</v>
      </c>
      <c r="AL182" s="55" t="s">
        <v>1992</v>
      </c>
      <c r="AN182" s="55" t="s">
        <v>244</v>
      </c>
      <c r="AO182" s="55" t="s">
        <v>2007</v>
      </c>
      <c r="AR182" s="56">
        <v>44225</v>
      </c>
      <c r="AS182" s="57">
        <v>0.4225694444444445</v>
      </c>
      <c r="AT182" s="56">
        <v>44407</v>
      </c>
      <c r="AU182" s="57">
        <v>0.71321759259259254</v>
      </c>
      <c r="AV182" s="55" t="s">
        <v>1344</v>
      </c>
      <c r="AW182" s="55" t="s">
        <v>1345</v>
      </c>
      <c r="AX182" s="55" t="s">
        <v>1414</v>
      </c>
      <c r="AZ182" s="55" t="s">
        <v>1347</v>
      </c>
      <c r="BA182" s="55" t="s">
        <v>1347</v>
      </c>
      <c r="BB182" s="55" t="s">
        <v>1347</v>
      </c>
      <c r="CB182" s="55" t="s">
        <v>1348</v>
      </c>
    </row>
    <row r="183" spans="1:80">
      <c r="A183" s="55" t="s">
        <v>2008</v>
      </c>
      <c r="B183" s="55">
        <v>2</v>
      </c>
      <c r="C183" s="55" t="s">
        <v>2005</v>
      </c>
      <c r="D183" s="55" t="s">
        <v>2006</v>
      </c>
      <c r="E183" s="55">
        <v>3</v>
      </c>
      <c r="F183" s="55">
        <v>1</v>
      </c>
      <c r="G183" s="56">
        <v>44281</v>
      </c>
      <c r="H183" s="56">
        <v>44281</v>
      </c>
      <c r="I183" s="56">
        <v>44281</v>
      </c>
      <c r="J183" s="55">
        <v>1</v>
      </c>
      <c r="K183" s="56">
        <v>44347</v>
      </c>
      <c r="L183" s="56">
        <v>44239</v>
      </c>
      <c r="M183" s="56">
        <v>44281</v>
      </c>
      <c r="N183" s="55">
        <v>1</v>
      </c>
      <c r="O183" s="55">
        <v>1</v>
      </c>
      <c r="P183" s="55">
        <v>1</v>
      </c>
      <c r="Q183" s="56">
        <v>44347</v>
      </c>
      <c r="R183" s="55">
        <v>0</v>
      </c>
      <c r="T183" s="55" t="s">
        <v>1991</v>
      </c>
      <c r="V183" s="55" t="s">
        <v>2005</v>
      </c>
      <c r="W183" s="55" t="s">
        <v>1336</v>
      </c>
      <c r="X183" s="55" t="s">
        <v>1336</v>
      </c>
      <c r="Y183" s="55">
        <v>0</v>
      </c>
      <c r="Z183" s="55" t="s">
        <v>1419</v>
      </c>
      <c r="AA183" s="55" t="s">
        <v>1338</v>
      </c>
      <c r="AB183" s="55">
        <v>520</v>
      </c>
      <c r="AC183" s="55">
        <v>520</v>
      </c>
      <c r="AD183" s="55">
        <v>520</v>
      </c>
      <c r="AE183" s="55" t="s">
        <v>1339</v>
      </c>
      <c r="AF183" s="55" t="s">
        <v>1950</v>
      </c>
      <c r="AG183" s="55" t="s">
        <v>1945</v>
      </c>
      <c r="AH183" s="55" t="s">
        <v>1946</v>
      </c>
      <c r="AI183" s="55">
        <v>510</v>
      </c>
      <c r="AJ183" s="55" t="s">
        <v>2009</v>
      </c>
      <c r="AK183" s="55">
        <v>0</v>
      </c>
      <c r="AL183" s="55" t="s">
        <v>1992</v>
      </c>
      <c r="AO183" s="55" t="s">
        <v>2010</v>
      </c>
      <c r="AR183" s="56">
        <v>44239</v>
      </c>
      <c r="AS183" s="57">
        <v>0.53710648148148155</v>
      </c>
      <c r="AT183" s="56">
        <v>44347</v>
      </c>
      <c r="AU183" s="57">
        <v>0.53796296296296298</v>
      </c>
      <c r="AV183" s="55" t="s">
        <v>1344</v>
      </c>
      <c r="AW183" s="55" t="s">
        <v>1345</v>
      </c>
      <c r="AX183" s="55" t="s">
        <v>1414</v>
      </c>
      <c r="AZ183" s="55" t="s">
        <v>1347</v>
      </c>
      <c r="BA183" s="55" t="s">
        <v>1347</v>
      </c>
      <c r="BB183" s="55" t="s">
        <v>1347</v>
      </c>
      <c r="CB183" s="55" t="s">
        <v>1348</v>
      </c>
    </row>
    <row r="184" spans="1:80">
      <c r="A184" s="55" t="s">
        <v>2011</v>
      </c>
      <c r="B184" s="55">
        <v>2</v>
      </c>
      <c r="C184" s="55" t="s">
        <v>2012</v>
      </c>
      <c r="D184" s="55" t="s">
        <v>2013</v>
      </c>
      <c r="E184" s="55">
        <v>1</v>
      </c>
      <c r="F184" s="55">
        <v>1</v>
      </c>
      <c r="G184" s="56">
        <v>44309</v>
      </c>
      <c r="H184" s="56">
        <v>44304</v>
      </c>
      <c r="I184" s="56">
        <v>44304</v>
      </c>
      <c r="J184" s="55">
        <v>1</v>
      </c>
      <c r="K184" s="56">
        <v>44407</v>
      </c>
      <c r="L184" s="56">
        <v>44225</v>
      </c>
      <c r="M184" s="56">
        <v>44309</v>
      </c>
      <c r="N184" s="55">
        <v>1</v>
      </c>
      <c r="O184" s="55">
        <v>1</v>
      </c>
      <c r="P184" s="55">
        <v>1</v>
      </c>
      <c r="Q184" s="56">
        <v>44407</v>
      </c>
      <c r="R184" s="55">
        <v>0</v>
      </c>
      <c r="T184" s="55" t="s">
        <v>1991</v>
      </c>
      <c r="V184" s="55" t="s">
        <v>2012</v>
      </c>
      <c r="W184" s="55" t="s">
        <v>1336</v>
      </c>
      <c r="X184" s="55" t="s">
        <v>1336</v>
      </c>
      <c r="Y184" s="55">
        <v>0</v>
      </c>
      <c r="Z184" s="55" t="s">
        <v>1419</v>
      </c>
      <c r="AA184" s="55" t="s">
        <v>1338</v>
      </c>
      <c r="AB184" s="55">
        <v>390</v>
      </c>
      <c r="AC184" s="55">
        <v>390</v>
      </c>
      <c r="AD184" s="55">
        <v>390</v>
      </c>
      <c r="AE184" s="55" t="s">
        <v>1339</v>
      </c>
      <c r="AF184" s="55" t="s">
        <v>1944</v>
      </c>
      <c r="AG184" s="55" t="s">
        <v>1945</v>
      </c>
      <c r="AH184" s="55" t="s">
        <v>1946</v>
      </c>
      <c r="AI184" s="55">
        <v>510</v>
      </c>
      <c r="AJ184" s="55" t="s">
        <v>2013</v>
      </c>
      <c r="AK184" s="55">
        <v>0</v>
      </c>
      <c r="AL184" s="55" t="s">
        <v>1992</v>
      </c>
      <c r="AN184" s="55" t="s">
        <v>244</v>
      </c>
      <c r="AO184" s="55" t="s">
        <v>2014</v>
      </c>
      <c r="AR184" s="56">
        <v>44225</v>
      </c>
      <c r="AS184" s="57">
        <v>0.42371527777777779</v>
      </c>
      <c r="AT184" s="56">
        <v>44407</v>
      </c>
      <c r="AU184" s="57">
        <v>0.71321759259259254</v>
      </c>
      <c r="AV184" s="55" t="s">
        <v>1344</v>
      </c>
      <c r="AW184" s="55" t="s">
        <v>1345</v>
      </c>
      <c r="AX184" s="55" t="s">
        <v>1414</v>
      </c>
      <c r="AZ184" s="55" t="s">
        <v>1347</v>
      </c>
      <c r="BA184" s="55" t="s">
        <v>1347</v>
      </c>
      <c r="BB184" s="55" t="s">
        <v>1347</v>
      </c>
      <c r="CB184" s="55" t="s">
        <v>1348</v>
      </c>
    </row>
    <row r="185" spans="1:80">
      <c r="A185" s="55" t="s">
        <v>2015</v>
      </c>
      <c r="B185" s="55">
        <v>2</v>
      </c>
      <c r="C185" s="55" t="s">
        <v>2012</v>
      </c>
      <c r="D185" s="55" t="s">
        <v>2013</v>
      </c>
      <c r="E185" s="55">
        <v>3</v>
      </c>
      <c r="F185" s="55">
        <v>1</v>
      </c>
      <c r="G185" s="56">
        <v>44281</v>
      </c>
      <c r="H185" s="56">
        <v>44281</v>
      </c>
      <c r="I185" s="56">
        <v>44281</v>
      </c>
      <c r="J185" s="55">
        <v>1</v>
      </c>
      <c r="K185" s="56">
        <v>44347</v>
      </c>
      <c r="L185" s="56">
        <v>44239</v>
      </c>
      <c r="M185" s="56">
        <v>44281</v>
      </c>
      <c r="N185" s="55">
        <v>1</v>
      </c>
      <c r="O185" s="55">
        <v>1</v>
      </c>
      <c r="P185" s="55">
        <v>1</v>
      </c>
      <c r="Q185" s="56">
        <v>44347</v>
      </c>
      <c r="R185" s="55">
        <v>0</v>
      </c>
      <c r="T185" s="55" t="s">
        <v>1991</v>
      </c>
      <c r="V185" s="55" t="s">
        <v>2012</v>
      </c>
      <c r="W185" s="55" t="s">
        <v>1336</v>
      </c>
      <c r="X185" s="55" t="s">
        <v>1336</v>
      </c>
      <c r="Y185" s="55">
        <v>0</v>
      </c>
      <c r="Z185" s="55" t="s">
        <v>1419</v>
      </c>
      <c r="AA185" s="55" t="s">
        <v>1338</v>
      </c>
      <c r="AB185" s="55">
        <v>520</v>
      </c>
      <c r="AC185" s="55">
        <v>520</v>
      </c>
      <c r="AD185" s="55">
        <v>520</v>
      </c>
      <c r="AE185" s="55" t="s">
        <v>1339</v>
      </c>
      <c r="AF185" s="55" t="s">
        <v>1950</v>
      </c>
      <c r="AG185" s="55" t="s">
        <v>1945</v>
      </c>
      <c r="AH185" s="55" t="s">
        <v>1946</v>
      </c>
      <c r="AI185" s="55">
        <v>510</v>
      </c>
      <c r="AJ185" s="55" t="s">
        <v>2016</v>
      </c>
      <c r="AK185" s="55">
        <v>0</v>
      </c>
      <c r="AL185" s="55" t="s">
        <v>1992</v>
      </c>
      <c r="AO185" s="55" t="s">
        <v>2017</v>
      </c>
      <c r="AR185" s="56">
        <v>44239</v>
      </c>
      <c r="AS185" s="57">
        <v>0.53969907407407403</v>
      </c>
      <c r="AT185" s="56">
        <v>44347</v>
      </c>
      <c r="AU185" s="57">
        <v>0.53749999999999998</v>
      </c>
      <c r="AV185" s="55" t="s">
        <v>1344</v>
      </c>
      <c r="AW185" s="55" t="s">
        <v>1345</v>
      </c>
      <c r="AX185" s="55" t="s">
        <v>1414</v>
      </c>
      <c r="AZ185" s="55" t="s">
        <v>1347</v>
      </c>
      <c r="BA185" s="55" t="s">
        <v>1347</v>
      </c>
      <c r="BB185" s="55" t="s">
        <v>1347</v>
      </c>
      <c r="CB185" s="55" t="s">
        <v>1348</v>
      </c>
    </row>
    <row r="186" spans="1:80">
      <c r="A186" s="55" t="s">
        <v>2018</v>
      </c>
      <c r="B186" s="55">
        <v>2</v>
      </c>
      <c r="C186" s="55" t="s">
        <v>2019</v>
      </c>
      <c r="D186" s="55" t="s">
        <v>2020</v>
      </c>
      <c r="E186" s="55">
        <v>1</v>
      </c>
      <c r="F186" s="55">
        <v>1</v>
      </c>
      <c r="G186" s="56">
        <v>44309</v>
      </c>
      <c r="H186" s="56">
        <v>44304</v>
      </c>
      <c r="I186" s="56">
        <v>44304</v>
      </c>
      <c r="J186" s="55">
        <v>1</v>
      </c>
      <c r="K186" s="56">
        <v>44407</v>
      </c>
      <c r="L186" s="56">
        <v>44225</v>
      </c>
      <c r="M186" s="56">
        <v>44309</v>
      </c>
      <c r="N186" s="55">
        <v>1</v>
      </c>
      <c r="O186" s="55">
        <v>1</v>
      </c>
      <c r="P186" s="55">
        <v>1</v>
      </c>
      <c r="Q186" s="56">
        <v>44407</v>
      </c>
      <c r="R186" s="55">
        <v>0</v>
      </c>
      <c r="T186" s="55" t="s">
        <v>1991</v>
      </c>
      <c r="V186" s="55" t="s">
        <v>2019</v>
      </c>
      <c r="W186" s="55" t="s">
        <v>1336</v>
      </c>
      <c r="X186" s="55" t="s">
        <v>1336</v>
      </c>
      <c r="Y186" s="55">
        <v>0</v>
      </c>
      <c r="Z186" s="55" t="s">
        <v>1419</v>
      </c>
      <c r="AA186" s="55" t="s">
        <v>1338</v>
      </c>
      <c r="AB186" s="55">
        <v>600</v>
      </c>
      <c r="AC186" s="55">
        <v>600</v>
      </c>
      <c r="AD186" s="55">
        <v>600</v>
      </c>
      <c r="AE186" s="55" t="s">
        <v>1339</v>
      </c>
      <c r="AF186" s="55" t="s">
        <v>1944</v>
      </c>
      <c r="AG186" s="55" t="s">
        <v>1945</v>
      </c>
      <c r="AH186" s="55" t="s">
        <v>1946</v>
      </c>
      <c r="AI186" s="55">
        <v>510</v>
      </c>
      <c r="AJ186" s="55" t="s">
        <v>2020</v>
      </c>
      <c r="AK186" s="55">
        <v>0</v>
      </c>
      <c r="AL186" s="55" t="s">
        <v>1992</v>
      </c>
      <c r="AN186" s="55" t="s">
        <v>244</v>
      </c>
      <c r="AO186" s="55" t="s">
        <v>2021</v>
      </c>
      <c r="AR186" s="56">
        <v>44225</v>
      </c>
      <c r="AS186" s="57">
        <v>0.42570601851851847</v>
      </c>
      <c r="AT186" s="56">
        <v>44407</v>
      </c>
      <c r="AU186" s="57">
        <v>0.71321759259259254</v>
      </c>
      <c r="AV186" s="55" t="s">
        <v>1344</v>
      </c>
      <c r="AW186" s="55" t="s">
        <v>1345</v>
      </c>
      <c r="AX186" s="55" t="s">
        <v>1414</v>
      </c>
      <c r="AZ186" s="55" t="s">
        <v>1347</v>
      </c>
      <c r="BA186" s="55" t="s">
        <v>1347</v>
      </c>
      <c r="BB186" s="55" t="s">
        <v>1347</v>
      </c>
      <c r="CB186" s="55" t="s">
        <v>1348</v>
      </c>
    </row>
    <row r="187" spans="1:80">
      <c r="A187" s="55" t="s">
        <v>2022</v>
      </c>
      <c r="B187" s="55">
        <v>2</v>
      </c>
      <c r="C187" s="55" t="s">
        <v>2019</v>
      </c>
      <c r="D187" s="55" t="s">
        <v>2020</v>
      </c>
      <c r="E187" s="55">
        <v>3</v>
      </c>
      <c r="F187" s="55">
        <v>1</v>
      </c>
      <c r="G187" s="56">
        <v>44281</v>
      </c>
      <c r="H187" s="56">
        <v>44281</v>
      </c>
      <c r="I187" s="56">
        <v>44281</v>
      </c>
      <c r="J187" s="55">
        <v>1</v>
      </c>
      <c r="K187" s="56">
        <v>44347</v>
      </c>
      <c r="L187" s="56">
        <v>44239</v>
      </c>
      <c r="M187" s="56">
        <v>44281</v>
      </c>
      <c r="N187" s="55">
        <v>1</v>
      </c>
      <c r="O187" s="55">
        <v>1</v>
      </c>
      <c r="P187" s="55">
        <v>1</v>
      </c>
      <c r="Q187" s="56">
        <v>44347</v>
      </c>
      <c r="R187" s="55">
        <v>0</v>
      </c>
      <c r="T187" s="55" t="s">
        <v>1991</v>
      </c>
      <c r="V187" s="55" t="s">
        <v>2019</v>
      </c>
      <c r="W187" s="55" t="s">
        <v>1336</v>
      </c>
      <c r="X187" s="55" t="s">
        <v>1336</v>
      </c>
      <c r="Y187" s="55">
        <v>0</v>
      </c>
      <c r="Z187" s="55" t="s">
        <v>1419</v>
      </c>
      <c r="AA187" s="55" t="s">
        <v>1338</v>
      </c>
      <c r="AB187" s="55">
        <v>800</v>
      </c>
      <c r="AC187" s="55">
        <v>800</v>
      </c>
      <c r="AD187" s="55">
        <v>800</v>
      </c>
      <c r="AE187" s="55" t="s">
        <v>1339</v>
      </c>
      <c r="AF187" s="55" t="s">
        <v>1950</v>
      </c>
      <c r="AG187" s="55" t="s">
        <v>1945</v>
      </c>
      <c r="AH187" s="55" t="s">
        <v>1946</v>
      </c>
      <c r="AI187" s="55">
        <v>510</v>
      </c>
      <c r="AJ187" s="55" t="s">
        <v>2023</v>
      </c>
      <c r="AK187" s="55">
        <v>0</v>
      </c>
      <c r="AL187" s="55" t="s">
        <v>1992</v>
      </c>
      <c r="AO187" s="55" t="s">
        <v>2024</v>
      </c>
      <c r="AR187" s="56">
        <v>44239</v>
      </c>
      <c r="AS187" s="57">
        <v>0.54199074074074072</v>
      </c>
      <c r="AT187" s="56">
        <v>44347</v>
      </c>
      <c r="AU187" s="57">
        <v>0.53702546296296294</v>
      </c>
      <c r="AV187" s="55" t="s">
        <v>1344</v>
      </c>
      <c r="AW187" s="55" t="s">
        <v>1345</v>
      </c>
      <c r="AX187" s="55" t="s">
        <v>1414</v>
      </c>
      <c r="AZ187" s="55" t="s">
        <v>1347</v>
      </c>
      <c r="BA187" s="55" t="s">
        <v>1347</v>
      </c>
      <c r="BB187" s="55" t="s">
        <v>1347</v>
      </c>
      <c r="CB187" s="55" t="s">
        <v>1348</v>
      </c>
    </row>
    <row r="188" spans="1:80">
      <c r="A188" s="55" t="s">
        <v>2025</v>
      </c>
      <c r="B188" s="55">
        <v>2</v>
      </c>
      <c r="C188" s="55" t="s">
        <v>2026</v>
      </c>
      <c r="D188" s="55" t="s">
        <v>388</v>
      </c>
      <c r="E188" s="55">
        <v>1</v>
      </c>
      <c r="F188" s="55">
        <v>1</v>
      </c>
      <c r="G188" s="56">
        <v>44309</v>
      </c>
      <c r="H188" s="56">
        <v>44304</v>
      </c>
      <c r="I188" s="56">
        <v>44304</v>
      </c>
      <c r="J188" s="55">
        <v>1</v>
      </c>
      <c r="K188" s="56">
        <v>44347</v>
      </c>
      <c r="L188" s="56">
        <v>44225</v>
      </c>
      <c r="M188" s="56">
        <v>44309</v>
      </c>
      <c r="N188" s="55">
        <v>1</v>
      </c>
      <c r="O188" s="55">
        <v>1</v>
      </c>
      <c r="P188" s="55">
        <v>1</v>
      </c>
      <c r="Q188" s="56">
        <v>44347</v>
      </c>
      <c r="R188" s="55">
        <v>0</v>
      </c>
      <c r="T188" s="55" t="s">
        <v>2027</v>
      </c>
      <c r="V188" s="55" t="s">
        <v>2026</v>
      </c>
      <c r="W188" s="55" t="s">
        <v>1336</v>
      </c>
      <c r="X188" s="55" t="s">
        <v>1336</v>
      </c>
      <c r="Y188" s="55">
        <v>0</v>
      </c>
      <c r="Z188" s="55" t="s">
        <v>1419</v>
      </c>
      <c r="AA188" s="55" t="s">
        <v>1338</v>
      </c>
      <c r="AB188" s="55">
        <v>911.1</v>
      </c>
      <c r="AC188" s="55">
        <v>911.1</v>
      </c>
      <c r="AD188" s="55">
        <v>911.1</v>
      </c>
      <c r="AE188" s="55" t="s">
        <v>1339</v>
      </c>
      <c r="AF188" s="55" t="s">
        <v>1944</v>
      </c>
      <c r="AG188" s="55" t="s">
        <v>1945</v>
      </c>
      <c r="AH188" s="55" t="s">
        <v>1946</v>
      </c>
      <c r="AI188" s="55">
        <v>510</v>
      </c>
      <c r="AJ188" s="55" t="s">
        <v>388</v>
      </c>
      <c r="AK188" s="55">
        <v>0</v>
      </c>
      <c r="AL188" s="55" t="s">
        <v>2028</v>
      </c>
      <c r="AN188" s="55" t="s">
        <v>244</v>
      </c>
      <c r="AO188" s="55" t="s">
        <v>2029</v>
      </c>
      <c r="AR188" s="56">
        <v>44225</v>
      </c>
      <c r="AS188" s="57">
        <v>0.41045138888888894</v>
      </c>
      <c r="AT188" s="56">
        <v>44347</v>
      </c>
      <c r="AU188" s="57">
        <v>0.58894675925925932</v>
      </c>
      <c r="AV188" s="55" t="s">
        <v>1344</v>
      </c>
      <c r="AW188" s="55" t="s">
        <v>1345</v>
      </c>
      <c r="AX188" s="55" t="s">
        <v>1414</v>
      </c>
      <c r="AZ188" s="55" t="s">
        <v>1347</v>
      </c>
      <c r="BA188" s="55" t="s">
        <v>1347</v>
      </c>
      <c r="BB188" s="55" t="s">
        <v>1347</v>
      </c>
      <c r="CB188" s="55" t="s">
        <v>1348</v>
      </c>
    </row>
    <row r="189" spans="1:80">
      <c r="A189" s="55" t="s">
        <v>2030</v>
      </c>
      <c r="B189" s="55">
        <v>2</v>
      </c>
      <c r="C189" s="55" t="s">
        <v>2026</v>
      </c>
      <c r="D189" s="55" t="s">
        <v>388</v>
      </c>
      <c r="E189" s="55">
        <v>3</v>
      </c>
      <c r="F189" s="55">
        <v>1</v>
      </c>
      <c r="G189" s="56">
        <v>44281</v>
      </c>
      <c r="H189" s="56">
        <v>44281</v>
      </c>
      <c r="I189" s="56">
        <v>44281</v>
      </c>
      <c r="J189" s="55">
        <v>1</v>
      </c>
      <c r="K189" s="56">
        <v>44316</v>
      </c>
      <c r="L189" s="56">
        <v>44239</v>
      </c>
      <c r="M189" s="56">
        <v>44281</v>
      </c>
      <c r="N189" s="55">
        <v>1</v>
      </c>
      <c r="O189" s="55">
        <v>1</v>
      </c>
      <c r="P189" s="55">
        <v>1</v>
      </c>
      <c r="Q189" s="56">
        <v>44316</v>
      </c>
      <c r="R189" s="55">
        <v>0</v>
      </c>
      <c r="T189" s="55" t="s">
        <v>2027</v>
      </c>
      <c r="V189" s="55" t="s">
        <v>2026</v>
      </c>
      <c r="W189" s="55" t="s">
        <v>1336</v>
      </c>
      <c r="X189" s="55" t="s">
        <v>1336</v>
      </c>
      <c r="Y189" s="55">
        <v>0</v>
      </c>
      <c r="Z189" s="55" t="s">
        <v>1419</v>
      </c>
      <c r="AA189" s="55" t="s">
        <v>1338</v>
      </c>
      <c r="AB189" s="55">
        <v>1214.8</v>
      </c>
      <c r="AC189" s="55">
        <v>1214.8</v>
      </c>
      <c r="AD189" s="55">
        <v>1214.8</v>
      </c>
      <c r="AE189" s="55" t="s">
        <v>1339</v>
      </c>
      <c r="AF189" s="55" t="s">
        <v>1950</v>
      </c>
      <c r="AG189" s="55" t="s">
        <v>1945</v>
      </c>
      <c r="AH189" s="55" t="s">
        <v>1946</v>
      </c>
      <c r="AI189" s="55">
        <v>510</v>
      </c>
      <c r="AJ189" s="55" t="s">
        <v>2031</v>
      </c>
      <c r="AK189" s="55">
        <v>0</v>
      </c>
      <c r="AL189" s="55" t="s">
        <v>2028</v>
      </c>
      <c r="AO189" s="55" t="s">
        <v>2032</v>
      </c>
      <c r="AR189" s="56">
        <v>44239</v>
      </c>
      <c r="AS189" s="57">
        <v>0.37837962962962962</v>
      </c>
      <c r="AT189" s="56">
        <v>44316</v>
      </c>
      <c r="AU189" s="57">
        <v>0.71362268518518512</v>
      </c>
      <c r="AV189" s="55" t="s">
        <v>1344</v>
      </c>
      <c r="AW189" s="55" t="s">
        <v>1345</v>
      </c>
      <c r="AX189" s="55" t="s">
        <v>1414</v>
      </c>
      <c r="AZ189" s="55" t="s">
        <v>1347</v>
      </c>
      <c r="BA189" s="55" t="s">
        <v>1347</v>
      </c>
      <c r="BB189" s="55" t="s">
        <v>1347</v>
      </c>
      <c r="CB189" s="55" t="s">
        <v>1348</v>
      </c>
    </row>
    <row r="190" spans="1:80">
      <c r="A190" s="55" t="s">
        <v>2033</v>
      </c>
      <c r="B190" s="55">
        <v>2</v>
      </c>
      <c r="C190" s="55" t="s">
        <v>2034</v>
      </c>
      <c r="D190" s="55" t="s">
        <v>2035</v>
      </c>
      <c r="E190" s="55">
        <v>1</v>
      </c>
      <c r="F190" s="55">
        <v>1</v>
      </c>
      <c r="G190" s="56">
        <v>44309</v>
      </c>
      <c r="H190" s="56">
        <v>44304</v>
      </c>
      <c r="I190" s="56">
        <v>44304</v>
      </c>
      <c r="J190" s="55">
        <v>1</v>
      </c>
      <c r="K190" s="56">
        <v>44347</v>
      </c>
      <c r="L190" s="56">
        <v>44225</v>
      </c>
      <c r="M190" s="56">
        <v>44309</v>
      </c>
      <c r="N190" s="55">
        <v>1</v>
      </c>
      <c r="O190" s="55">
        <v>1</v>
      </c>
      <c r="P190" s="55">
        <v>1</v>
      </c>
      <c r="Q190" s="56">
        <v>44347</v>
      </c>
      <c r="R190" s="55">
        <v>0</v>
      </c>
      <c r="T190" s="55" t="s">
        <v>2027</v>
      </c>
      <c r="V190" s="55" t="s">
        <v>2034</v>
      </c>
      <c r="W190" s="55" t="s">
        <v>1336</v>
      </c>
      <c r="X190" s="55" t="s">
        <v>1336</v>
      </c>
      <c r="Y190" s="55">
        <v>0</v>
      </c>
      <c r="Z190" s="55" t="s">
        <v>1419</v>
      </c>
      <c r="AA190" s="55" t="s">
        <v>1338</v>
      </c>
      <c r="AB190" s="55">
        <v>697.8</v>
      </c>
      <c r="AC190" s="55">
        <v>697.8</v>
      </c>
      <c r="AD190" s="55">
        <v>697.8</v>
      </c>
      <c r="AE190" s="55" t="s">
        <v>1339</v>
      </c>
      <c r="AF190" s="55" t="s">
        <v>1944</v>
      </c>
      <c r="AG190" s="55" t="s">
        <v>1945</v>
      </c>
      <c r="AH190" s="55" t="s">
        <v>1946</v>
      </c>
      <c r="AI190" s="55">
        <v>510</v>
      </c>
      <c r="AJ190" s="55" t="s">
        <v>2035</v>
      </c>
      <c r="AK190" s="55">
        <v>0</v>
      </c>
      <c r="AL190" s="55" t="s">
        <v>2028</v>
      </c>
      <c r="AN190" s="55" t="s">
        <v>244</v>
      </c>
      <c r="AO190" s="55" t="s">
        <v>2036</v>
      </c>
      <c r="AR190" s="56">
        <v>44225</v>
      </c>
      <c r="AS190" s="57">
        <v>0.41737268518518517</v>
      </c>
      <c r="AT190" s="56">
        <v>44347</v>
      </c>
      <c r="AU190" s="57">
        <v>0.58959490740740739</v>
      </c>
      <c r="AV190" s="55" t="s">
        <v>1344</v>
      </c>
      <c r="AW190" s="55" t="s">
        <v>1345</v>
      </c>
      <c r="AX190" s="55" t="s">
        <v>1414</v>
      </c>
      <c r="AZ190" s="55" t="s">
        <v>1347</v>
      </c>
      <c r="BA190" s="55" t="s">
        <v>1347</v>
      </c>
      <c r="BB190" s="55" t="s">
        <v>1347</v>
      </c>
      <c r="CB190" s="55" t="s">
        <v>1348</v>
      </c>
    </row>
    <row r="191" spans="1:80">
      <c r="A191" s="55" t="s">
        <v>2037</v>
      </c>
      <c r="B191" s="55">
        <v>2</v>
      </c>
      <c r="C191" s="55" t="s">
        <v>2034</v>
      </c>
      <c r="D191" s="55" t="s">
        <v>2035</v>
      </c>
      <c r="E191" s="55">
        <v>3</v>
      </c>
      <c r="F191" s="55">
        <v>1</v>
      </c>
      <c r="G191" s="56">
        <v>44281</v>
      </c>
      <c r="H191" s="56">
        <v>44281</v>
      </c>
      <c r="I191" s="56">
        <v>44281</v>
      </c>
      <c r="J191" s="55">
        <v>1</v>
      </c>
      <c r="K191" s="56">
        <v>44316</v>
      </c>
      <c r="L191" s="56">
        <v>44239</v>
      </c>
      <c r="M191" s="56">
        <v>44281</v>
      </c>
      <c r="N191" s="55">
        <v>1</v>
      </c>
      <c r="O191" s="55">
        <v>1</v>
      </c>
      <c r="P191" s="55">
        <v>1</v>
      </c>
      <c r="Q191" s="56">
        <v>44316</v>
      </c>
      <c r="R191" s="55">
        <v>0</v>
      </c>
      <c r="T191" s="55" t="s">
        <v>2027</v>
      </c>
      <c r="V191" s="55" t="s">
        <v>2034</v>
      </c>
      <c r="W191" s="55" t="s">
        <v>1336</v>
      </c>
      <c r="X191" s="55" t="s">
        <v>1336</v>
      </c>
      <c r="Y191" s="55">
        <v>0</v>
      </c>
      <c r="Z191" s="55" t="s">
        <v>1419</v>
      </c>
      <c r="AA191" s="55" t="s">
        <v>1338</v>
      </c>
      <c r="AB191" s="55">
        <v>930.4</v>
      </c>
      <c r="AC191" s="55">
        <v>930.4</v>
      </c>
      <c r="AD191" s="55">
        <v>930.4</v>
      </c>
      <c r="AE191" s="55" t="s">
        <v>1339</v>
      </c>
      <c r="AF191" s="55" t="s">
        <v>1950</v>
      </c>
      <c r="AG191" s="55" t="s">
        <v>1945</v>
      </c>
      <c r="AH191" s="55" t="s">
        <v>1946</v>
      </c>
      <c r="AI191" s="55">
        <v>510</v>
      </c>
      <c r="AJ191" s="55" t="s">
        <v>2038</v>
      </c>
      <c r="AK191" s="55">
        <v>0</v>
      </c>
      <c r="AL191" s="55" t="s">
        <v>2028</v>
      </c>
      <c r="AO191" s="55" t="s">
        <v>2039</v>
      </c>
      <c r="AR191" s="56">
        <v>44239</v>
      </c>
      <c r="AS191" s="57">
        <v>0.38800925925925928</v>
      </c>
      <c r="AT191" s="56">
        <v>44316</v>
      </c>
      <c r="AU191" s="57">
        <v>0.71461805555555558</v>
      </c>
      <c r="AV191" s="55" t="s">
        <v>1344</v>
      </c>
      <c r="AW191" s="55" t="s">
        <v>1345</v>
      </c>
      <c r="AX191" s="55" t="s">
        <v>1414</v>
      </c>
      <c r="AZ191" s="55" t="s">
        <v>1347</v>
      </c>
      <c r="BA191" s="55" t="s">
        <v>1347</v>
      </c>
      <c r="BB191" s="55" t="s">
        <v>1347</v>
      </c>
      <c r="CB191" s="55" t="s">
        <v>1348</v>
      </c>
    </row>
    <row r="192" spans="1:80">
      <c r="A192" s="55" t="s">
        <v>2040</v>
      </c>
      <c r="B192" s="55">
        <v>2</v>
      </c>
      <c r="C192" s="55" t="s">
        <v>2041</v>
      </c>
      <c r="D192" s="55" t="s">
        <v>2042</v>
      </c>
      <c r="E192" s="55">
        <v>1</v>
      </c>
      <c r="F192" s="55">
        <v>1</v>
      </c>
      <c r="G192" s="56">
        <v>44309</v>
      </c>
      <c r="H192" s="56">
        <v>44304</v>
      </c>
      <c r="I192" s="56">
        <v>44304</v>
      </c>
      <c r="J192" s="55">
        <v>1</v>
      </c>
      <c r="K192" s="56">
        <v>44347</v>
      </c>
      <c r="L192" s="56">
        <v>44225</v>
      </c>
      <c r="M192" s="56">
        <v>44309</v>
      </c>
      <c r="N192" s="55">
        <v>1</v>
      </c>
      <c r="O192" s="55">
        <v>1</v>
      </c>
      <c r="P192" s="55">
        <v>1</v>
      </c>
      <c r="Q192" s="56">
        <v>44347</v>
      </c>
      <c r="R192" s="55">
        <v>0</v>
      </c>
      <c r="T192" s="55" t="s">
        <v>2027</v>
      </c>
      <c r="V192" s="55" t="s">
        <v>2041</v>
      </c>
      <c r="W192" s="55" t="s">
        <v>1336</v>
      </c>
      <c r="X192" s="55" t="s">
        <v>1336</v>
      </c>
      <c r="Y192" s="55">
        <v>0</v>
      </c>
      <c r="Z192" s="55" t="s">
        <v>1419</v>
      </c>
      <c r="AA192" s="55" t="s">
        <v>1338</v>
      </c>
      <c r="AB192" s="55">
        <v>697.8</v>
      </c>
      <c r="AC192" s="55">
        <v>697.8</v>
      </c>
      <c r="AD192" s="55">
        <v>697.8</v>
      </c>
      <c r="AE192" s="55" t="s">
        <v>1339</v>
      </c>
      <c r="AF192" s="55" t="s">
        <v>1944</v>
      </c>
      <c r="AG192" s="55" t="s">
        <v>1945</v>
      </c>
      <c r="AH192" s="55" t="s">
        <v>1946</v>
      </c>
      <c r="AI192" s="55">
        <v>510</v>
      </c>
      <c r="AJ192" s="55" t="s">
        <v>2042</v>
      </c>
      <c r="AK192" s="55">
        <v>0</v>
      </c>
      <c r="AL192" s="55" t="s">
        <v>2028</v>
      </c>
      <c r="AN192" s="55" t="s">
        <v>244</v>
      </c>
      <c r="AO192" s="55" t="s">
        <v>2043</v>
      </c>
      <c r="AR192" s="56">
        <v>44225</v>
      </c>
      <c r="AS192" s="57">
        <v>0.41789351851851847</v>
      </c>
      <c r="AT192" s="56">
        <v>44347</v>
      </c>
      <c r="AU192" s="57">
        <v>0.59032407407407406</v>
      </c>
      <c r="AV192" s="55" t="s">
        <v>1344</v>
      </c>
      <c r="AW192" s="55" t="s">
        <v>1345</v>
      </c>
      <c r="AX192" s="55" t="s">
        <v>1414</v>
      </c>
      <c r="AZ192" s="55" t="s">
        <v>1347</v>
      </c>
      <c r="BA192" s="55" t="s">
        <v>1347</v>
      </c>
      <c r="BB192" s="55" t="s">
        <v>1347</v>
      </c>
      <c r="CB192" s="55" t="s">
        <v>1348</v>
      </c>
    </row>
    <row r="193" spans="1:80">
      <c r="A193" s="55" t="s">
        <v>2044</v>
      </c>
      <c r="B193" s="55">
        <v>2</v>
      </c>
      <c r="C193" s="55" t="s">
        <v>2041</v>
      </c>
      <c r="D193" s="55" t="s">
        <v>2042</v>
      </c>
      <c r="E193" s="55">
        <v>3</v>
      </c>
      <c r="F193" s="55">
        <v>1</v>
      </c>
      <c r="G193" s="56">
        <v>44281</v>
      </c>
      <c r="H193" s="56">
        <v>44281</v>
      </c>
      <c r="I193" s="56">
        <v>44281</v>
      </c>
      <c r="J193" s="55">
        <v>1</v>
      </c>
      <c r="K193" s="56">
        <v>44316</v>
      </c>
      <c r="L193" s="56">
        <v>44239</v>
      </c>
      <c r="M193" s="56">
        <v>44281</v>
      </c>
      <c r="N193" s="55">
        <v>1</v>
      </c>
      <c r="O193" s="55">
        <v>1</v>
      </c>
      <c r="P193" s="55">
        <v>1</v>
      </c>
      <c r="Q193" s="56">
        <v>44316</v>
      </c>
      <c r="R193" s="55">
        <v>0</v>
      </c>
      <c r="T193" s="55" t="s">
        <v>2027</v>
      </c>
      <c r="V193" s="55" t="s">
        <v>2041</v>
      </c>
      <c r="W193" s="55" t="s">
        <v>1336</v>
      </c>
      <c r="X193" s="55" t="s">
        <v>1336</v>
      </c>
      <c r="Y193" s="55">
        <v>0</v>
      </c>
      <c r="Z193" s="55" t="s">
        <v>1419</v>
      </c>
      <c r="AA193" s="55" t="s">
        <v>1338</v>
      </c>
      <c r="AB193" s="55">
        <v>930.4</v>
      </c>
      <c r="AC193" s="55">
        <v>930.4</v>
      </c>
      <c r="AD193" s="55">
        <v>930.4</v>
      </c>
      <c r="AE193" s="55" t="s">
        <v>1339</v>
      </c>
      <c r="AF193" s="55" t="s">
        <v>1950</v>
      </c>
      <c r="AG193" s="55" t="s">
        <v>1945</v>
      </c>
      <c r="AH193" s="55" t="s">
        <v>1946</v>
      </c>
      <c r="AI193" s="55">
        <v>510</v>
      </c>
      <c r="AJ193" s="55" t="s">
        <v>2045</v>
      </c>
      <c r="AK193" s="55">
        <v>0</v>
      </c>
      <c r="AL193" s="55" t="s">
        <v>2028</v>
      </c>
      <c r="AO193" s="55" t="s">
        <v>2046</v>
      </c>
      <c r="AR193" s="56">
        <v>44239</v>
      </c>
      <c r="AS193" s="57">
        <v>0.43716435185185182</v>
      </c>
      <c r="AT193" s="56">
        <v>44316</v>
      </c>
      <c r="AU193" s="57">
        <v>0.7150347222222222</v>
      </c>
      <c r="AV193" s="55" t="s">
        <v>1344</v>
      </c>
      <c r="AW193" s="55" t="s">
        <v>1345</v>
      </c>
      <c r="AX193" s="55" t="s">
        <v>1414</v>
      </c>
      <c r="AZ193" s="55" t="s">
        <v>1347</v>
      </c>
      <c r="BA193" s="55" t="s">
        <v>1347</v>
      </c>
      <c r="BB193" s="55" t="s">
        <v>1347</v>
      </c>
      <c r="CB193" s="55" t="s">
        <v>1348</v>
      </c>
    </row>
    <row r="194" spans="1:80">
      <c r="A194" s="55" t="s">
        <v>2047</v>
      </c>
      <c r="B194" s="55">
        <v>2</v>
      </c>
      <c r="C194" s="55" t="s">
        <v>2048</v>
      </c>
      <c r="D194" s="55" t="s">
        <v>2049</v>
      </c>
      <c r="E194" s="55">
        <v>1</v>
      </c>
      <c r="F194" s="55">
        <v>1</v>
      </c>
      <c r="G194" s="56">
        <v>44309</v>
      </c>
      <c r="H194" s="56">
        <v>44304</v>
      </c>
      <c r="I194" s="56">
        <v>44304</v>
      </c>
      <c r="J194" s="55">
        <v>1</v>
      </c>
      <c r="K194" s="56">
        <v>44347</v>
      </c>
      <c r="L194" s="56">
        <v>44225</v>
      </c>
      <c r="M194" s="56">
        <v>44309</v>
      </c>
      <c r="N194" s="55">
        <v>1</v>
      </c>
      <c r="O194" s="55">
        <v>1</v>
      </c>
      <c r="P194" s="55">
        <v>1</v>
      </c>
      <c r="Q194" s="56">
        <v>44347</v>
      </c>
      <c r="R194" s="55">
        <v>0</v>
      </c>
      <c r="T194" s="55" t="s">
        <v>2027</v>
      </c>
      <c r="V194" s="55" t="s">
        <v>2048</v>
      </c>
      <c r="W194" s="55" t="s">
        <v>1336</v>
      </c>
      <c r="X194" s="55" t="s">
        <v>1336</v>
      </c>
      <c r="Y194" s="55">
        <v>0</v>
      </c>
      <c r="Z194" s="55" t="s">
        <v>1419</v>
      </c>
      <c r="AA194" s="55" t="s">
        <v>1338</v>
      </c>
      <c r="AB194" s="55">
        <v>450</v>
      </c>
      <c r="AC194" s="55">
        <v>450</v>
      </c>
      <c r="AD194" s="55">
        <v>450</v>
      </c>
      <c r="AE194" s="55" t="s">
        <v>1339</v>
      </c>
      <c r="AF194" s="55" t="s">
        <v>1944</v>
      </c>
      <c r="AG194" s="55" t="s">
        <v>1945</v>
      </c>
      <c r="AH194" s="55" t="s">
        <v>1946</v>
      </c>
      <c r="AI194" s="55">
        <v>510</v>
      </c>
      <c r="AJ194" s="55" t="s">
        <v>2049</v>
      </c>
      <c r="AK194" s="55">
        <v>0</v>
      </c>
      <c r="AL194" s="55" t="s">
        <v>2028</v>
      </c>
      <c r="AN194" s="55" t="s">
        <v>244</v>
      </c>
      <c r="AO194" s="55" t="s">
        <v>2050</v>
      </c>
      <c r="AR194" s="56">
        <v>44225</v>
      </c>
      <c r="AS194" s="57">
        <v>0.41843750000000002</v>
      </c>
      <c r="AT194" s="56">
        <v>44347</v>
      </c>
      <c r="AU194" s="57">
        <v>0.5917013888888889</v>
      </c>
      <c r="AV194" s="55" t="s">
        <v>1344</v>
      </c>
      <c r="AW194" s="55" t="s">
        <v>1345</v>
      </c>
      <c r="AX194" s="55" t="s">
        <v>1414</v>
      </c>
      <c r="AZ194" s="55" t="s">
        <v>1347</v>
      </c>
      <c r="BA194" s="55" t="s">
        <v>1347</v>
      </c>
      <c r="BB194" s="55" t="s">
        <v>1347</v>
      </c>
      <c r="CB194" s="55" t="s">
        <v>1348</v>
      </c>
    </row>
    <row r="195" spans="1:80">
      <c r="A195" s="55" t="s">
        <v>2051</v>
      </c>
      <c r="B195" s="55">
        <v>2</v>
      </c>
      <c r="C195" s="55" t="s">
        <v>2048</v>
      </c>
      <c r="D195" s="55" t="s">
        <v>2049</v>
      </c>
      <c r="E195" s="55">
        <v>3</v>
      </c>
      <c r="F195" s="55">
        <v>1</v>
      </c>
      <c r="G195" s="56">
        <v>44281</v>
      </c>
      <c r="H195" s="56">
        <v>44281</v>
      </c>
      <c r="I195" s="56">
        <v>44281</v>
      </c>
      <c r="J195" s="55">
        <v>1</v>
      </c>
      <c r="K195" s="56">
        <v>44316</v>
      </c>
      <c r="L195" s="56">
        <v>44239</v>
      </c>
      <c r="M195" s="56">
        <v>44281</v>
      </c>
      <c r="N195" s="55">
        <v>1</v>
      </c>
      <c r="O195" s="55">
        <v>1</v>
      </c>
      <c r="P195" s="55">
        <v>1</v>
      </c>
      <c r="Q195" s="56">
        <v>44316</v>
      </c>
      <c r="R195" s="55">
        <v>0</v>
      </c>
      <c r="T195" s="55" t="s">
        <v>2027</v>
      </c>
      <c r="V195" s="55" t="s">
        <v>2048</v>
      </c>
      <c r="W195" s="55" t="s">
        <v>1336</v>
      </c>
      <c r="X195" s="55" t="s">
        <v>1336</v>
      </c>
      <c r="Y195" s="55">
        <v>0</v>
      </c>
      <c r="Z195" s="55" t="s">
        <v>1419</v>
      </c>
      <c r="AA195" s="55" t="s">
        <v>1338</v>
      </c>
      <c r="AB195" s="55">
        <v>600</v>
      </c>
      <c r="AC195" s="55">
        <v>600</v>
      </c>
      <c r="AD195" s="55">
        <v>600</v>
      </c>
      <c r="AE195" s="55" t="s">
        <v>1339</v>
      </c>
      <c r="AF195" s="55" t="s">
        <v>1950</v>
      </c>
      <c r="AG195" s="55" t="s">
        <v>1945</v>
      </c>
      <c r="AH195" s="55" t="s">
        <v>1946</v>
      </c>
      <c r="AI195" s="55">
        <v>510</v>
      </c>
      <c r="AJ195" s="55" t="s">
        <v>2052</v>
      </c>
      <c r="AK195" s="55">
        <v>0</v>
      </c>
      <c r="AL195" s="55" t="s">
        <v>2028</v>
      </c>
      <c r="AO195" s="55" t="s">
        <v>2053</v>
      </c>
      <c r="AR195" s="56">
        <v>44239</v>
      </c>
      <c r="AS195" s="57">
        <v>0.43876157407407407</v>
      </c>
      <c r="AT195" s="56">
        <v>44316</v>
      </c>
      <c r="AU195" s="57">
        <v>0.71543981481481478</v>
      </c>
      <c r="AV195" s="55" t="s">
        <v>1344</v>
      </c>
      <c r="AW195" s="55" t="s">
        <v>1345</v>
      </c>
      <c r="AX195" s="55" t="s">
        <v>1414</v>
      </c>
      <c r="AZ195" s="55" t="s">
        <v>1347</v>
      </c>
      <c r="BA195" s="55" t="s">
        <v>1347</v>
      </c>
      <c r="BB195" s="55" t="s">
        <v>1347</v>
      </c>
      <c r="CB195" s="55" t="s">
        <v>1348</v>
      </c>
    </row>
    <row r="196" spans="1:80">
      <c r="A196" s="55" t="s">
        <v>2054</v>
      </c>
      <c r="B196" s="55">
        <v>2</v>
      </c>
      <c r="C196" s="55" t="s">
        <v>2055</v>
      </c>
      <c r="D196" s="55" t="s">
        <v>2056</v>
      </c>
      <c r="E196" s="55">
        <v>1</v>
      </c>
      <c r="F196" s="55">
        <v>1</v>
      </c>
      <c r="G196" s="56">
        <v>44309</v>
      </c>
      <c r="H196" s="56">
        <v>44304</v>
      </c>
      <c r="I196" s="56">
        <v>44304</v>
      </c>
      <c r="J196" s="55">
        <v>1</v>
      </c>
      <c r="K196" s="56">
        <v>44347</v>
      </c>
      <c r="L196" s="56">
        <v>44225</v>
      </c>
      <c r="M196" s="56">
        <v>44309</v>
      </c>
      <c r="N196" s="55">
        <v>1</v>
      </c>
      <c r="O196" s="55">
        <v>1</v>
      </c>
      <c r="P196" s="55">
        <v>1</v>
      </c>
      <c r="Q196" s="56">
        <v>44347</v>
      </c>
      <c r="R196" s="55">
        <v>0</v>
      </c>
      <c r="T196" s="55" t="s">
        <v>2027</v>
      </c>
      <c r="V196" s="55" t="s">
        <v>2055</v>
      </c>
      <c r="W196" s="55" t="s">
        <v>1336</v>
      </c>
      <c r="X196" s="55" t="s">
        <v>1336</v>
      </c>
      <c r="Y196" s="55">
        <v>0</v>
      </c>
      <c r="Z196" s="55" t="s">
        <v>1419</v>
      </c>
      <c r="AA196" s="55" t="s">
        <v>1338</v>
      </c>
      <c r="AB196" s="55">
        <v>116.1</v>
      </c>
      <c r="AC196" s="55">
        <v>116.1</v>
      </c>
      <c r="AD196" s="55">
        <v>116.1</v>
      </c>
      <c r="AE196" s="55" t="s">
        <v>1339</v>
      </c>
      <c r="AF196" s="55" t="s">
        <v>1944</v>
      </c>
      <c r="AG196" s="55" t="s">
        <v>1945</v>
      </c>
      <c r="AH196" s="55" t="s">
        <v>1946</v>
      </c>
      <c r="AI196" s="55">
        <v>510</v>
      </c>
      <c r="AJ196" s="55" t="s">
        <v>2056</v>
      </c>
      <c r="AK196" s="55">
        <v>0</v>
      </c>
      <c r="AL196" s="55" t="s">
        <v>2028</v>
      </c>
      <c r="AN196" s="55" t="s">
        <v>244</v>
      </c>
      <c r="AO196" s="55" t="s">
        <v>2057</v>
      </c>
      <c r="AR196" s="56">
        <v>44225</v>
      </c>
      <c r="AS196" s="57">
        <v>0.41884259259259254</v>
      </c>
      <c r="AT196" s="56">
        <v>44347</v>
      </c>
      <c r="AU196" s="57">
        <v>0.60906249999999995</v>
      </c>
      <c r="AV196" s="55" t="s">
        <v>1344</v>
      </c>
      <c r="AW196" s="55" t="s">
        <v>1345</v>
      </c>
      <c r="AX196" s="55" t="s">
        <v>1414</v>
      </c>
      <c r="AZ196" s="55" t="s">
        <v>1347</v>
      </c>
      <c r="BA196" s="55" t="s">
        <v>1347</v>
      </c>
      <c r="BB196" s="55" t="s">
        <v>1347</v>
      </c>
      <c r="CB196" s="55" t="s">
        <v>1348</v>
      </c>
    </row>
    <row r="197" spans="1:80">
      <c r="A197" s="55" t="s">
        <v>2058</v>
      </c>
      <c r="B197" s="55">
        <v>2</v>
      </c>
      <c r="C197" s="55" t="s">
        <v>2055</v>
      </c>
      <c r="D197" s="55" t="s">
        <v>2056</v>
      </c>
      <c r="E197" s="55">
        <v>3</v>
      </c>
      <c r="F197" s="55">
        <v>1</v>
      </c>
      <c r="G197" s="56">
        <v>44281</v>
      </c>
      <c r="H197" s="56">
        <v>44281</v>
      </c>
      <c r="I197" s="56">
        <v>44281</v>
      </c>
      <c r="J197" s="55">
        <v>1</v>
      </c>
      <c r="K197" s="56">
        <v>44316</v>
      </c>
      <c r="L197" s="56">
        <v>44239</v>
      </c>
      <c r="M197" s="56">
        <v>44281</v>
      </c>
      <c r="N197" s="55">
        <v>1</v>
      </c>
      <c r="O197" s="55">
        <v>1</v>
      </c>
      <c r="P197" s="55">
        <v>1</v>
      </c>
      <c r="Q197" s="56">
        <v>44316</v>
      </c>
      <c r="R197" s="55">
        <v>0</v>
      </c>
      <c r="T197" s="55" t="s">
        <v>2027</v>
      </c>
      <c r="V197" s="55" t="s">
        <v>2055</v>
      </c>
      <c r="W197" s="55" t="s">
        <v>1336</v>
      </c>
      <c r="X197" s="55" t="s">
        <v>1336</v>
      </c>
      <c r="Y197" s="55">
        <v>0</v>
      </c>
      <c r="Z197" s="55" t="s">
        <v>1419</v>
      </c>
      <c r="AA197" s="55" t="s">
        <v>1338</v>
      </c>
      <c r="AB197" s="55">
        <v>154.80000000000001</v>
      </c>
      <c r="AC197" s="55">
        <v>154.80000000000001</v>
      </c>
      <c r="AD197" s="55">
        <v>154.80000000000001</v>
      </c>
      <c r="AE197" s="55" t="s">
        <v>1339</v>
      </c>
      <c r="AF197" s="55" t="s">
        <v>1950</v>
      </c>
      <c r="AG197" s="55" t="s">
        <v>1945</v>
      </c>
      <c r="AH197" s="55" t="s">
        <v>1946</v>
      </c>
      <c r="AI197" s="55">
        <v>510</v>
      </c>
      <c r="AJ197" s="55" t="s">
        <v>2059</v>
      </c>
      <c r="AK197" s="55">
        <v>0</v>
      </c>
      <c r="AL197" s="55" t="s">
        <v>2028</v>
      </c>
      <c r="AO197" s="55" t="s">
        <v>2060</v>
      </c>
      <c r="AR197" s="56">
        <v>44239</v>
      </c>
      <c r="AS197" s="57">
        <v>0.44245370370370374</v>
      </c>
      <c r="AT197" s="56">
        <v>44316</v>
      </c>
      <c r="AU197" s="57">
        <v>0.71574074074074068</v>
      </c>
      <c r="AV197" s="55" t="s">
        <v>1344</v>
      </c>
      <c r="AW197" s="55" t="s">
        <v>1345</v>
      </c>
      <c r="AX197" s="55" t="s">
        <v>1414</v>
      </c>
      <c r="AZ197" s="55" t="s">
        <v>1347</v>
      </c>
      <c r="BA197" s="55" t="s">
        <v>1347</v>
      </c>
      <c r="BB197" s="55" t="s">
        <v>1347</v>
      </c>
      <c r="CB197" s="55" t="s">
        <v>1348</v>
      </c>
    </row>
    <row r="198" spans="1:80">
      <c r="A198" s="55" t="s">
        <v>2061</v>
      </c>
      <c r="B198" s="55">
        <v>2</v>
      </c>
      <c r="C198" s="55" t="s">
        <v>2062</v>
      </c>
      <c r="D198" s="55" t="s">
        <v>2063</v>
      </c>
      <c r="E198" s="55">
        <v>1</v>
      </c>
      <c r="F198" s="55">
        <v>1</v>
      </c>
      <c r="G198" s="56">
        <v>44309</v>
      </c>
      <c r="H198" s="56">
        <v>44304</v>
      </c>
      <c r="I198" s="56">
        <v>44304</v>
      </c>
      <c r="J198" s="55">
        <v>1</v>
      </c>
      <c r="K198" s="56">
        <v>44392</v>
      </c>
      <c r="L198" s="56">
        <v>44225</v>
      </c>
      <c r="M198" s="56">
        <v>44309</v>
      </c>
      <c r="N198" s="55">
        <v>1</v>
      </c>
      <c r="O198" s="55">
        <v>1</v>
      </c>
      <c r="P198" s="55">
        <v>0</v>
      </c>
      <c r="Q198" s="56">
        <v>44475</v>
      </c>
      <c r="R198" s="55">
        <v>0</v>
      </c>
      <c r="T198" s="55" t="s">
        <v>2064</v>
      </c>
      <c r="V198" s="55" t="s">
        <v>2062</v>
      </c>
      <c r="W198" s="55" t="s">
        <v>1336</v>
      </c>
      <c r="X198" s="55" t="s">
        <v>1336</v>
      </c>
      <c r="Y198" s="55">
        <v>0</v>
      </c>
      <c r="Z198" s="55" t="s">
        <v>1419</v>
      </c>
      <c r="AA198" s="55" t="s">
        <v>1338</v>
      </c>
      <c r="AB198" s="55">
        <v>756</v>
      </c>
      <c r="AC198" s="55">
        <v>756</v>
      </c>
      <c r="AD198" s="55">
        <v>756</v>
      </c>
      <c r="AE198" s="55" t="s">
        <v>1339</v>
      </c>
      <c r="AF198" s="55" t="s">
        <v>1944</v>
      </c>
      <c r="AG198" s="55" t="s">
        <v>1945</v>
      </c>
      <c r="AH198" s="55" t="s">
        <v>1946</v>
      </c>
      <c r="AI198" s="55">
        <v>510</v>
      </c>
      <c r="AJ198" s="55" t="s">
        <v>2063</v>
      </c>
      <c r="AK198" s="55">
        <v>0</v>
      </c>
      <c r="AL198" s="55" t="s">
        <v>2065</v>
      </c>
      <c r="AN198" s="55" t="s">
        <v>244</v>
      </c>
      <c r="AO198" s="55" t="s">
        <v>2066</v>
      </c>
      <c r="AR198" s="56">
        <v>44225</v>
      </c>
      <c r="AS198" s="57">
        <v>0.38515046296296296</v>
      </c>
      <c r="AT198" s="56">
        <v>44392</v>
      </c>
      <c r="AU198" s="57">
        <v>0.67849537037037033</v>
      </c>
      <c r="AV198" s="55" t="s">
        <v>1344</v>
      </c>
      <c r="AW198" s="55" t="s">
        <v>1345</v>
      </c>
      <c r="AX198" s="55" t="s">
        <v>1414</v>
      </c>
      <c r="AZ198" s="55" t="s">
        <v>1347</v>
      </c>
      <c r="BA198" s="55" t="s">
        <v>1347</v>
      </c>
      <c r="BB198" s="55" t="s">
        <v>1347</v>
      </c>
      <c r="CB198" s="55" t="s">
        <v>1348</v>
      </c>
    </row>
    <row r="199" spans="1:80">
      <c r="A199" s="55" t="s">
        <v>2067</v>
      </c>
      <c r="B199" s="55">
        <v>2</v>
      </c>
      <c r="C199" s="55" t="s">
        <v>2062</v>
      </c>
      <c r="D199" s="55" t="s">
        <v>2063</v>
      </c>
      <c r="E199" s="55">
        <v>3</v>
      </c>
      <c r="F199" s="55">
        <v>1</v>
      </c>
      <c r="G199" s="56">
        <v>44281</v>
      </c>
      <c r="H199" s="56">
        <v>44281</v>
      </c>
      <c r="I199" s="56">
        <v>44281</v>
      </c>
      <c r="J199" s="55">
        <v>1</v>
      </c>
      <c r="K199" s="56">
        <v>44316</v>
      </c>
      <c r="L199" s="56">
        <v>44239</v>
      </c>
      <c r="M199" s="56">
        <v>44281</v>
      </c>
      <c r="N199" s="55">
        <v>1</v>
      </c>
      <c r="O199" s="55">
        <v>1</v>
      </c>
      <c r="P199" s="55">
        <v>1</v>
      </c>
      <c r="Q199" s="56">
        <v>44316</v>
      </c>
      <c r="R199" s="55">
        <v>0</v>
      </c>
      <c r="T199" s="55" t="s">
        <v>2064</v>
      </c>
      <c r="V199" s="55" t="s">
        <v>2062</v>
      </c>
      <c r="W199" s="55" t="s">
        <v>1336</v>
      </c>
      <c r="X199" s="55" t="s">
        <v>1336</v>
      </c>
      <c r="Y199" s="55">
        <v>0</v>
      </c>
      <c r="Z199" s="55" t="s">
        <v>1419</v>
      </c>
      <c r="AA199" s="55" t="s">
        <v>1338</v>
      </c>
      <c r="AB199" s="55">
        <v>1008</v>
      </c>
      <c r="AC199" s="55">
        <v>1008</v>
      </c>
      <c r="AD199" s="55">
        <v>1008</v>
      </c>
      <c r="AE199" s="55" t="s">
        <v>1339</v>
      </c>
      <c r="AF199" s="55" t="s">
        <v>1950</v>
      </c>
      <c r="AG199" s="55" t="s">
        <v>1945</v>
      </c>
      <c r="AH199" s="55" t="s">
        <v>1946</v>
      </c>
      <c r="AI199" s="55">
        <v>510</v>
      </c>
      <c r="AJ199" s="55" t="s">
        <v>2068</v>
      </c>
      <c r="AK199" s="55">
        <v>0</v>
      </c>
      <c r="AL199" s="55" t="s">
        <v>2065</v>
      </c>
      <c r="AO199" s="55" t="s">
        <v>2069</v>
      </c>
      <c r="AR199" s="56">
        <v>44239</v>
      </c>
      <c r="AS199" s="57">
        <v>0.30048611111111112</v>
      </c>
      <c r="AT199" s="56">
        <v>44316</v>
      </c>
      <c r="AU199" s="57">
        <v>0.71165509259259263</v>
      </c>
      <c r="AV199" s="55" t="s">
        <v>1344</v>
      </c>
      <c r="AW199" s="55" t="s">
        <v>1345</v>
      </c>
      <c r="AX199" s="55" t="s">
        <v>1414</v>
      </c>
      <c r="AZ199" s="55" t="s">
        <v>1347</v>
      </c>
      <c r="BA199" s="55" t="s">
        <v>1347</v>
      </c>
      <c r="BB199" s="55" t="s">
        <v>1347</v>
      </c>
      <c r="CB199" s="55" t="s">
        <v>1348</v>
      </c>
    </row>
    <row r="200" spans="1:80">
      <c r="A200" s="55" t="s">
        <v>2070</v>
      </c>
      <c r="B200" s="55">
        <v>2</v>
      </c>
      <c r="C200" s="55" t="s">
        <v>2071</v>
      </c>
      <c r="D200" s="55" t="s">
        <v>2072</v>
      </c>
      <c r="E200" s="55">
        <v>1</v>
      </c>
      <c r="F200" s="55">
        <v>1</v>
      </c>
      <c r="G200" s="56">
        <v>44309</v>
      </c>
      <c r="H200" s="56">
        <v>44304</v>
      </c>
      <c r="I200" s="56">
        <v>44304</v>
      </c>
      <c r="J200" s="55">
        <v>1</v>
      </c>
      <c r="K200" s="56">
        <v>44347</v>
      </c>
      <c r="L200" s="56">
        <v>44225</v>
      </c>
      <c r="M200" s="56">
        <v>44309</v>
      </c>
      <c r="N200" s="55">
        <v>1</v>
      </c>
      <c r="O200" s="55">
        <v>1</v>
      </c>
      <c r="P200" s="55">
        <v>1</v>
      </c>
      <c r="Q200" s="56">
        <v>44347</v>
      </c>
      <c r="R200" s="55">
        <v>0</v>
      </c>
      <c r="T200" s="55" t="s">
        <v>2064</v>
      </c>
      <c r="V200" s="55" t="s">
        <v>2071</v>
      </c>
      <c r="W200" s="55" t="s">
        <v>1336</v>
      </c>
      <c r="X200" s="55" t="s">
        <v>1336</v>
      </c>
      <c r="Y200" s="55">
        <v>0</v>
      </c>
      <c r="Z200" s="55" t="s">
        <v>1419</v>
      </c>
      <c r="AA200" s="55" t="s">
        <v>1338</v>
      </c>
      <c r="AB200" s="55">
        <v>697.8</v>
      </c>
      <c r="AC200" s="55">
        <v>697.8</v>
      </c>
      <c r="AD200" s="55">
        <v>697.8</v>
      </c>
      <c r="AE200" s="55" t="s">
        <v>1339</v>
      </c>
      <c r="AF200" s="55" t="s">
        <v>1944</v>
      </c>
      <c r="AG200" s="55" t="s">
        <v>1945</v>
      </c>
      <c r="AH200" s="55" t="s">
        <v>1946</v>
      </c>
      <c r="AI200" s="55">
        <v>510</v>
      </c>
      <c r="AJ200" s="55" t="s">
        <v>2072</v>
      </c>
      <c r="AK200" s="55">
        <v>0</v>
      </c>
      <c r="AL200" s="55" t="s">
        <v>2065</v>
      </c>
      <c r="AN200" s="55" t="s">
        <v>244</v>
      </c>
      <c r="AO200" s="55" t="s">
        <v>2073</v>
      </c>
      <c r="AR200" s="56">
        <v>44225</v>
      </c>
      <c r="AS200" s="57">
        <v>0.38765046296296296</v>
      </c>
      <c r="AT200" s="56">
        <v>44347</v>
      </c>
      <c r="AU200" s="57">
        <v>0.58475694444444437</v>
      </c>
      <c r="AV200" s="55" t="s">
        <v>1344</v>
      </c>
      <c r="AW200" s="55" t="s">
        <v>1345</v>
      </c>
      <c r="AX200" s="55" t="s">
        <v>1414</v>
      </c>
      <c r="AZ200" s="55" t="s">
        <v>1347</v>
      </c>
      <c r="BA200" s="55" t="s">
        <v>1347</v>
      </c>
      <c r="BB200" s="55" t="s">
        <v>1347</v>
      </c>
      <c r="CB200" s="55" t="s">
        <v>1348</v>
      </c>
    </row>
    <row r="201" spans="1:80">
      <c r="A201" s="55" t="s">
        <v>2074</v>
      </c>
      <c r="B201" s="55">
        <v>2</v>
      </c>
      <c r="C201" s="55" t="s">
        <v>2071</v>
      </c>
      <c r="D201" s="55" t="s">
        <v>2072</v>
      </c>
      <c r="E201" s="55">
        <v>3</v>
      </c>
      <c r="F201" s="55">
        <v>1</v>
      </c>
      <c r="G201" s="56">
        <v>44281</v>
      </c>
      <c r="H201" s="56">
        <v>44281</v>
      </c>
      <c r="I201" s="56">
        <v>44281</v>
      </c>
      <c r="J201" s="55">
        <v>1</v>
      </c>
      <c r="K201" s="56">
        <v>44316</v>
      </c>
      <c r="L201" s="56">
        <v>44239</v>
      </c>
      <c r="M201" s="56">
        <v>44281</v>
      </c>
      <c r="N201" s="55">
        <v>1</v>
      </c>
      <c r="O201" s="55">
        <v>1</v>
      </c>
      <c r="P201" s="55">
        <v>1</v>
      </c>
      <c r="Q201" s="56">
        <v>44316</v>
      </c>
      <c r="R201" s="55">
        <v>0</v>
      </c>
      <c r="T201" s="55" t="s">
        <v>2064</v>
      </c>
      <c r="V201" s="55" t="s">
        <v>2071</v>
      </c>
      <c r="W201" s="55" t="s">
        <v>1336</v>
      </c>
      <c r="X201" s="55" t="s">
        <v>1336</v>
      </c>
      <c r="Y201" s="55">
        <v>0</v>
      </c>
      <c r="Z201" s="55" t="s">
        <v>1419</v>
      </c>
      <c r="AA201" s="55" t="s">
        <v>1338</v>
      </c>
      <c r="AB201" s="55">
        <v>930.4</v>
      </c>
      <c r="AC201" s="55">
        <v>930.4</v>
      </c>
      <c r="AD201" s="55">
        <v>930.4</v>
      </c>
      <c r="AE201" s="55" t="s">
        <v>1339</v>
      </c>
      <c r="AF201" s="55" t="s">
        <v>1950</v>
      </c>
      <c r="AG201" s="55" t="s">
        <v>1945</v>
      </c>
      <c r="AH201" s="55" t="s">
        <v>1946</v>
      </c>
      <c r="AI201" s="55">
        <v>510</v>
      </c>
      <c r="AJ201" s="55" t="s">
        <v>2075</v>
      </c>
      <c r="AK201" s="55">
        <v>0</v>
      </c>
      <c r="AL201" s="55" t="s">
        <v>2065</v>
      </c>
      <c r="AO201" s="55" t="s">
        <v>2076</v>
      </c>
      <c r="AR201" s="56">
        <v>44239</v>
      </c>
      <c r="AS201" s="57">
        <v>0.34429398148148144</v>
      </c>
      <c r="AT201" s="56">
        <v>44316</v>
      </c>
      <c r="AU201" s="57">
        <v>0.71204861111111117</v>
      </c>
      <c r="AV201" s="55" t="s">
        <v>1344</v>
      </c>
      <c r="AW201" s="55" t="s">
        <v>1345</v>
      </c>
      <c r="AX201" s="55" t="s">
        <v>1414</v>
      </c>
      <c r="AZ201" s="55" t="s">
        <v>1347</v>
      </c>
      <c r="BA201" s="55" t="s">
        <v>1347</v>
      </c>
      <c r="BB201" s="55" t="s">
        <v>1347</v>
      </c>
      <c r="CB201" s="55" t="s">
        <v>1348</v>
      </c>
    </row>
    <row r="202" spans="1:80">
      <c r="A202" s="55" t="s">
        <v>2077</v>
      </c>
      <c r="B202" s="55">
        <v>2</v>
      </c>
      <c r="C202" s="55" t="s">
        <v>2078</v>
      </c>
      <c r="D202" s="55" t="s">
        <v>2079</v>
      </c>
      <c r="E202" s="55">
        <v>1</v>
      </c>
      <c r="F202" s="55">
        <v>1</v>
      </c>
      <c r="G202" s="56">
        <v>44309</v>
      </c>
      <c r="H202" s="56">
        <v>44304</v>
      </c>
      <c r="I202" s="56">
        <v>44304</v>
      </c>
      <c r="J202" s="55">
        <v>1</v>
      </c>
      <c r="K202" s="56">
        <v>44347</v>
      </c>
      <c r="L202" s="56">
        <v>44225</v>
      </c>
      <c r="M202" s="56">
        <v>44309</v>
      </c>
      <c r="N202" s="55">
        <v>1</v>
      </c>
      <c r="O202" s="55">
        <v>1</v>
      </c>
      <c r="P202" s="55">
        <v>1</v>
      </c>
      <c r="Q202" s="56">
        <v>44347</v>
      </c>
      <c r="R202" s="55">
        <v>0</v>
      </c>
      <c r="T202" s="55" t="s">
        <v>2064</v>
      </c>
      <c r="V202" s="55" t="s">
        <v>2078</v>
      </c>
      <c r="W202" s="55" t="s">
        <v>1336</v>
      </c>
      <c r="X202" s="55" t="s">
        <v>1336</v>
      </c>
      <c r="Y202" s="55">
        <v>0</v>
      </c>
      <c r="Z202" s="55" t="s">
        <v>1419</v>
      </c>
      <c r="AA202" s="55" t="s">
        <v>1338</v>
      </c>
      <c r="AB202" s="55">
        <v>1338</v>
      </c>
      <c r="AC202" s="55">
        <v>1338</v>
      </c>
      <c r="AD202" s="55">
        <v>1338</v>
      </c>
      <c r="AE202" s="55" t="s">
        <v>1339</v>
      </c>
      <c r="AF202" s="55" t="s">
        <v>1944</v>
      </c>
      <c r="AG202" s="55" t="s">
        <v>1945</v>
      </c>
      <c r="AH202" s="55" t="s">
        <v>1946</v>
      </c>
      <c r="AI202" s="55">
        <v>510</v>
      </c>
      <c r="AJ202" s="55" t="s">
        <v>2079</v>
      </c>
      <c r="AK202" s="55">
        <v>0</v>
      </c>
      <c r="AL202" s="55" t="s">
        <v>2065</v>
      </c>
      <c r="AN202" s="55" t="s">
        <v>244</v>
      </c>
      <c r="AO202" s="55" t="s">
        <v>2080</v>
      </c>
      <c r="AR202" s="56">
        <v>44225</v>
      </c>
      <c r="AS202" s="57">
        <v>0.38833333333333336</v>
      </c>
      <c r="AT202" s="56">
        <v>44347</v>
      </c>
      <c r="AU202" s="57">
        <v>0.58685185185185185</v>
      </c>
      <c r="AV202" s="55" t="s">
        <v>1344</v>
      </c>
      <c r="AW202" s="55" t="s">
        <v>1345</v>
      </c>
      <c r="AX202" s="55" t="s">
        <v>1414</v>
      </c>
      <c r="AZ202" s="55" t="s">
        <v>1347</v>
      </c>
      <c r="BA202" s="55" t="s">
        <v>1347</v>
      </c>
      <c r="BB202" s="55" t="s">
        <v>1347</v>
      </c>
      <c r="CB202" s="55" t="s">
        <v>1348</v>
      </c>
    </row>
    <row r="203" spans="1:80">
      <c r="A203" s="55" t="s">
        <v>2081</v>
      </c>
      <c r="B203" s="55">
        <v>2</v>
      </c>
      <c r="C203" s="55" t="s">
        <v>2078</v>
      </c>
      <c r="D203" s="55" t="s">
        <v>2079</v>
      </c>
      <c r="E203" s="55">
        <v>3</v>
      </c>
      <c r="F203" s="55">
        <v>1</v>
      </c>
      <c r="G203" s="56">
        <v>44281</v>
      </c>
      <c r="H203" s="56">
        <v>44281</v>
      </c>
      <c r="I203" s="56">
        <v>44281</v>
      </c>
      <c r="J203" s="55">
        <v>1</v>
      </c>
      <c r="K203" s="56">
        <v>44316</v>
      </c>
      <c r="L203" s="56">
        <v>44239</v>
      </c>
      <c r="M203" s="56">
        <v>44281</v>
      </c>
      <c r="N203" s="55">
        <v>1</v>
      </c>
      <c r="O203" s="55">
        <v>1</v>
      </c>
      <c r="P203" s="55">
        <v>1</v>
      </c>
      <c r="Q203" s="56">
        <v>44316</v>
      </c>
      <c r="R203" s="55">
        <v>0</v>
      </c>
      <c r="T203" s="55" t="s">
        <v>2064</v>
      </c>
      <c r="V203" s="55" t="s">
        <v>2078</v>
      </c>
      <c r="W203" s="55" t="s">
        <v>1336</v>
      </c>
      <c r="X203" s="55" t="s">
        <v>1336</v>
      </c>
      <c r="Y203" s="55">
        <v>0</v>
      </c>
      <c r="Z203" s="55" t="s">
        <v>1419</v>
      </c>
      <c r="AA203" s="55" t="s">
        <v>1338</v>
      </c>
      <c r="AB203" s="55">
        <v>1784</v>
      </c>
      <c r="AC203" s="55">
        <v>1784</v>
      </c>
      <c r="AD203" s="55">
        <v>1784</v>
      </c>
      <c r="AE203" s="55" t="s">
        <v>1339</v>
      </c>
      <c r="AF203" s="55" t="s">
        <v>1950</v>
      </c>
      <c r="AG203" s="55" t="s">
        <v>1945</v>
      </c>
      <c r="AH203" s="55" t="s">
        <v>1946</v>
      </c>
      <c r="AI203" s="55">
        <v>510</v>
      </c>
      <c r="AJ203" s="55" t="s">
        <v>2082</v>
      </c>
      <c r="AK203" s="55">
        <v>0</v>
      </c>
      <c r="AL203" s="55" t="s">
        <v>2065</v>
      </c>
      <c r="AO203" s="55" t="s">
        <v>2083</v>
      </c>
      <c r="AR203" s="56">
        <v>44239</v>
      </c>
      <c r="AS203" s="57">
        <v>0.35121527777777778</v>
      </c>
      <c r="AT203" s="56">
        <v>44316</v>
      </c>
      <c r="AU203" s="57">
        <v>0.71234953703703707</v>
      </c>
      <c r="AV203" s="55" t="s">
        <v>1344</v>
      </c>
      <c r="AW203" s="55" t="s">
        <v>1345</v>
      </c>
      <c r="AX203" s="55" t="s">
        <v>1414</v>
      </c>
      <c r="AZ203" s="55" t="s">
        <v>1347</v>
      </c>
      <c r="BA203" s="55" t="s">
        <v>1347</v>
      </c>
      <c r="BB203" s="55" t="s">
        <v>1347</v>
      </c>
      <c r="CB203" s="55" t="s">
        <v>1348</v>
      </c>
    </row>
    <row r="204" spans="1:80">
      <c r="A204" s="55" t="s">
        <v>2084</v>
      </c>
      <c r="B204" s="55">
        <v>2</v>
      </c>
      <c r="C204" s="55" t="s">
        <v>2085</v>
      </c>
      <c r="D204" s="55" t="s">
        <v>2086</v>
      </c>
      <c r="E204" s="55">
        <v>1</v>
      </c>
      <c r="F204" s="55">
        <v>1</v>
      </c>
      <c r="G204" s="56">
        <v>44309</v>
      </c>
      <c r="H204" s="56">
        <v>44304</v>
      </c>
      <c r="I204" s="56">
        <v>44304</v>
      </c>
      <c r="J204" s="55">
        <v>1</v>
      </c>
      <c r="K204" s="56">
        <v>44347</v>
      </c>
      <c r="L204" s="56">
        <v>44225</v>
      </c>
      <c r="M204" s="56">
        <v>44309</v>
      </c>
      <c r="N204" s="55">
        <v>1</v>
      </c>
      <c r="O204" s="55">
        <v>1</v>
      </c>
      <c r="P204" s="55">
        <v>1</v>
      </c>
      <c r="Q204" s="56">
        <v>44347</v>
      </c>
      <c r="R204" s="55">
        <v>0</v>
      </c>
      <c r="T204" s="55" t="s">
        <v>2064</v>
      </c>
      <c r="V204" s="55" t="s">
        <v>2085</v>
      </c>
      <c r="W204" s="55" t="s">
        <v>1336</v>
      </c>
      <c r="X204" s="55" t="s">
        <v>1336</v>
      </c>
      <c r="Y204" s="55">
        <v>0</v>
      </c>
      <c r="Z204" s="55" t="s">
        <v>1419</v>
      </c>
      <c r="AA204" s="55" t="s">
        <v>1338</v>
      </c>
      <c r="AB204" s="55">
        <v>756</v>
      </c>
      <c r="AC204" s="55">
        <v>756</v>
      </c>
      <c r="AD204" s="55">
        <v>756</v>
      </c>
      <c r="AE204" s="55" t="s">
        <v>1339</v>
      </c>
      <c r="AF204" s="55" t="s">
        <v>1944</v>
      </c>
      <c r="AG204" s="55" t="s">
        <v>1945</v>
      </c>
      <c r="AH204" s="55" t="s">
        <v>1946</v>
      </c>
      <c r="AI204" s="55">
        <v>510</v>
      </c>
      <c r="AJ204" s="55" t="s">
        <v>2086</v>
      </c>
      <c r="AK204" s="55">
        <v>0</v>
      </c>
      <c r="AL204" s="55" t="s">
        <v>2065</v>
      </c>
      <c r="AN204" s="55" t="s">
        <v>244</v>
      </c>
      <c r="AO204" s="55" t="s">
        <v>2087</v>
      </c>
      <c r="AR204" s="56">
        <v>44225</v>
      </c>
      <c r="AS204" s="57">
        <v>0.39021990740740736</v>
      </c>
      <c r="AT204" s="56">
        <v>44347</v>
      </c>
      <c r="AU204" s="57">
        <v>0.58753472222222225</v>
      </c>
      <c r="AV204" s="55" t="s">
        <v>1344</v>
      </c>
      <c r="AW204" s="55" t="s">
        <v>1345</v>
      </c>
      <c r="AX204" s="55" t="s">
        <v>1414</v>
      </c>
      <c r="AZ204" s="55" t="s">
        <v>1347</v>
      </c>
      <c r="BA204" s="55" t="s">
        <v>1347</v>
      </c>
      <c r="BB204" s="55" t="s">
        <v>1347</v>
      </c>
      <c r="CB204" s="55" t="s">
        <v>1348</v>
      </c>
    </row>
    <row r="205" spans="1:80">
      <c r="A205" s="55" t="s">
        <v>2088</v>
      </c>
      <c r="B205" s="55">
        <v>2</v>
      </c>
      <c r="C205" s="55" t="s">
        <v>2085</v>
      </c>
      <c r="D205" s="55" t="s">
        <v>2086</v>
      </c>
      <c r="E205" s="55">
        <v>3</v>
      </c>
      <c r="F205" s="55">
        <v>1</v>
      </c>
      <c r="G205" s="56">
        <v>44281</v>
      </c>
      <c r="H205" s="56">
        <v>44281</v>
      </c>
      <c r="I205" s="56">
        <v>44281</v>
      </c>
      <c r="J205" s="55">
        <v>1</v>
      </c>
      <c r="K205" s="56">
        <v>44316</v>
      </c>
      <c r="L205" s="56">
        <v>44239</v>
      </c>
      <c r="M205" s="56">
        <v>44281</v>
      </c>
      <c r="N205" s="55">
        <v>1</v>
      </c>
      <c r="O205" s="55">
        <v>1</v>
      </c>
      <c r="P205" s="55">
        <v>1</v>
      </c>
      <c r="Q205" s="56">
        <v>44316</v>
      </c>
      <c r="R205" s="55">
        <v>0</v>
      </c>
      <c r="T205" s="55" t="s">
        <v>2064</v>
      </c>
      <c r="V205" s="55" t="s">
        <v>2085</v>
      </c>
      <c r="W205" s="55" t="s">
        <v>1336</v>
      </c>
      <c r="X205" s="55" t="s">
        <v>1336</v>
      </c>
      <c r="Y205" s="55">
        <v>0</v>
      </c>
      <c r="Z205" s="55" t="s">
        <v>1419</v>
      </c>
      <c r="AA205" s="55" t="s">
        <v>1338</v>
      </c>
      <c r="AB205" s="55">
        <v>1008</v>
      </c>
      <c r="AC205" s="55">
        <v>1008</v>
      </c>
      <c r="AD205" s="55">
        <v>1008</v>
      </c>
      <c r="AE205" s="55" t="s">
        <v>1339</v>
      </c>
      <c r="AF205" s="55" t="s">
        <v>1950</v>
      </c>
      <c r="AG205" s="55" t="s">
        <v>1945</v>
      </c>
      <c r="AH205" s="55" t="s">
        <v>1946</v>
      </c>
      <c r="AI205" s="55">
        <v>510</v>
      </c>
      <c r="AJ205" s="55" t="s">
        <v>2089</v>
      </c>
      <c r="AK205" s="55">
        <v>0</v>
      </c>
      <c r="AL205" s="55" t="s">
        <v>2065</v>
      </c>
      <c r="AO205" s="55" t="s">
        <v>2090</v>
      </c>
      <c r="AR205" s="56">
        <v>44239</v>
      </c>
      <c r="AS205" s="57">
        <v>0.35355324074074074</v>
      </c>
      <c r="AT205" s="56">
        <v>44316</v>
      </c>
      <c r="AU205" s="57">
        <v>0.71262731481481489</v>
      </c>
      <c r="AV205" s="55" t="s">
        <v>1344</v>
      </c>
      <c r="AW205" s="55" t="s">
        <v>1345</v>
      </c>
      <c r="AX205" s="55" t="s">
        <v>1414</v>
      </c>
      <c r="AZ205" s="55" t="s">
        <v>1347</v>
      </c>
      <c r="BA205" s="55" t="s">
        <v>1347</v>
      </c>
      <c r="BB205" s="55" t="s">
        <v>1347</v>
      </c>
      <c r="CB205" s="55" t="s">
        <v>1348</v>
      </c>
    </row>
    <row r="206" spans="1:80">
      <c r="A206" s="55" t="s">
        <v>2091</v>
      </c>
      <c r="B206" s="55">
        <v>2</v>
      </c>
      <c r="C206" s="55" t="s">
        <v>2092</v>
      </c>
      <c r="D206" s="55" t="s">
        <v>2093</v>
      </c>
      <c r="E206" s="55">
        <v>1</v>
      </c>
      <c r="F206" s="55">
        <v>1</v>
      </c>
      <c r="G206" s="56">
        <v>44309</v>
      </c>
      <c r="H206" s="56">
        <v>44304</v>
      </c>
      <c r="I206" s="56">
        <v>44304</v>
      </c>
      <c r="J206" s="55">
        <v>1</v>
      </c>
      <c r="K206" s="56">
        <v>44347</v>
      </c>
      <c r="L206" s="56">
        <v>44225</v>
      </c>
      <c r="M206" s="56">
        <v>44309</v>
      </c>
      <c r="N206" s="55">
        <v>1</v>
      </c>
      <c r="O206" s="55">
        <v>1</v>
      </c>
      <c r="P206" s="55">
        <v>1</v>
      </c>
      <c r="Q206" s="56">
        <v>44347</v>
      </c>
      <c r="R206" s="55">
        <v>0</v>
      </c>
      <c r="T206" s="55" t="s">
        <v>2064</v>
      </c>
      <c r="V206" s="55" t="s">
        <v>2092</v>
      </c>
      <c r="W206" s="55" t="s">
        <v>1336</v>
      </c>
      <c r="X206" s="55" t="s">
        <v>1336</v>
      </c>
      <c r="Y206" s="55">
        <v>0</v>
      </c>
      <c r="Z206" s="55" t="s">
        <v>1419</v>
      </c>
      <c r="AA206" s="55" t="s">
        <v>1338</v>
      </c>
      <c r="AB206" s="55">
        <v>697.8</v>
      </c>
      <c r="AC206" s="55">
        <v>697.8</v>
      </c>
      <c r="AD206" s="55">
        <v>697.8</v>
      </c>
      <c r="AE206" s="55" t="s">
        <v>1339</v>
      </c>
      <c r="AF206" s="55" t="s">
        <v>1944</v>
      </c>
      <c r="AG206" s="55" t="s">
        <v>1945</v>
      </c>
      <c r="AH206" s="55" t="s">
        <v>1946</v>
      </c>
      <c r="AI206" s="55">
        <v>510</v>
      </c>
      <c r="AJ206" s="55" t="s">
        <v>2093</v>
      </c>
      <c r="AK206" s="55">
        <v>0</v>
      </c>
      <c r="AL206" s="55" t="s">
        <v>2065</v>
      </c>
      <c r="AN206" s="55" t="s">
        <v>244</v>
      </c>
      <c r="AO206" s="55" t="s">
        <v>2094</v>
      </c>
      <c r="AR206" s="56">
        <v>44225</v>
      </c>
      <c r="AS206" s="57">
        <v>0.40891203703703699</v>
      </c>
      <c r="AT206" s="56">
        <v>44347</v>
      </c>
      <c r="AU206" s="57">
        <v>0.58753472222222225</v>
      </c>
      <c r="AV206" s="55" t="s">
        <v>1344</v>
      </c>
      <c r="AW206" s="55" t="s">
        <v>1345</v>
      </c>
      <c r="AX206" s="55" t="s">
        <v>1414</v>
      </c>
      <c r="AZ206" s="55" t="s">
        <v>1347</v>
      </c>
      <c r="BA206" s="55" t="s">
        <v>1347</v>
      </c>
      <c r="BB206" s="55" t="s">
        <v>1347</v>
      </c>
      <c r="CB206" s="55" t="s">
        <v>1348</v>
      </c>
    </row>
    <row r="207" spans="1:80">
      <c r="A207" s="55" t="s">
        <v>2095</v>
      </c>
      <c r="B207" s="55">
        <v>2</v>
      </c>
      <c r="C207" s="55" t="s">
        <v>2092</v>
      </c>
      <c r="D207" s="55" t="s">
        <v>2093</v>
      </c>
      <c r="E207" s="55">
        <v>3</v>
      </c>
      <c r="F207" s="55">
        <v>1</v>
      </c>
      <c r="G207" s="56">
        <v>44281</v>
      </c>
      <c r="H207" s="56">
        <v>44281</v>
      </c>
      <c r="I207" s="56">
        <v>44281</v>
      </c>
      <c r="J207" s="55">
        <v>1</v>
      </c>
      <c r="K207" s="56">
        <v>44316</v>
      </c>
      <c r="L207" s="56">
        <v>44239</v>
      </c>
      <c r="M207" s="56">
        <v>44281</v>
      </c>
      <c r="N207" s="55">
        <v>1</v>
      </c>
      <c r="O207" s="55">
        <v>1</v>
      </c>
      <c r="P207" s="55">
        <v>1</v>
      </c>
      <c r="Q207" s="56">
        <v>44316</v>
      </c>
      <c r="R207" s="55">
        <v>0</v>
      </c>
      <c r="T207" s="55" t="s">
        <v>2064</v>
      </c>
      <c r="V207" s="55" t="s">
        <v>2092</v>
      </c>
      <c r="W207" s="55" t="s">
        <v>1336</v>
      </c>
      <c r="X207" s="55" t="s">
        <v>1336</v>
      </c>
      <c r="Y207" s="55">
        <v>0</v>
      </c>
      <c r="Z207" s="55" t="s">
        <v>1419</v>
      </c>
      <c r="AA207" s="55" t="s">
        <v>1338</v>
      </c>
      <c r="AB207" s="55">
        <v>930.4</v>
      </c>
      <c r="AC207" s="55">
        <v>930.4</v>
      </c>
      <c r="AD207" s="55">
        <v>930.4</v>
      </c>
      <c r="AE207" s="55" t="s">
        <v>1339</v>
      </c>
      <c r="AF207" s="55" t="s">
        <v>1950</v>
      </c>
      <c r="AG207" s="55" t="s">
        <v>1945</v>
      </c>
      <c r="AH207" s="55" t="s">
        <v>1946</v>
      </c>
      <c r="AI207" s="55">
        <v>510</v>
      </c>
      <c r="AJ207" s="55" t="s">
        <v>2096</v>
      </c>
      <c r="AK207" s="55">
        <v>0</v>
      </c>
      <c r="AL207" s="55" t="s">
        <v>2065</v>
      </c>
      <c r="AO207" s="55" t="s">
        <v>2097</v>
      </c>
      <c r="AR207" s="56">
        <v>44239</v>
      </c>
      <c r="AS207" s="57">
        <v>0.36499999999999999</v>
      </c>
      <c r="AT207" s="56">
        <v>44316</v>
      </c>
      <c r="AU207" s="57">
        <v>0.71295138888888887</v>
      </c>
      <c r="AV207" s="55" t="s">
        <v>1344</v>
      </c>
      <c r="AW207" s="55" t="s">
        <v>1345</v>
      </c>
      <c r="AX207" s="55" t="s">
        <v>1414</v>
      </c>
      <c r="AZ207" s="55" t="s">
        <v>1347</v>
      </c>
      <c r="BA207" s="55" t="s">
        <v>1347</v>
      </c>
      <c r="BB207" s="55" t="s">
        <v>1347</v>
      </c>
      <c r="CB207" s="55" t="s">
        <v>1348</v>
      </c>
    </row>
    <row r="208" spans="1:80">
      <c r="A208" s="55" t="s">
        <v>2098</v>
      </c>
      <c r="B208" s="55">
        <v>2</v>
      </c>
      <c r="C208" s="55" t="s">
        <v>2099</v>
      </c>
      <c r="D208" s="55" t="s">
        <v>2100</v>
      </c>
      <c r="E208" s="55">
        <v>1</v>
      </c>
      <c r="F208" s="55">
        <v>1</v>
      </c>
      <c r="G208" s="56">
        <v>44309</v>
      </c>
      <c r="H208" s="56">
        <v>44304</v>
      </c>
      <c r="I208" s="56">
        <v>44304</v>
      </c>
      <c r="J208" s="55">
        <v>1</v>
      </c>
      <c r="K208" s="56">
        <v>44347</v>
      </c>
      <c r="L208" s="56">
        <v>44225</v>
      </c>
      <c r="M208" s="56">
        <v>44309</v>
      </c>
      <c r="N208" s="55">
        <v>1</v>
      </c>
      <c r="O208" s="55">
        <v>1</v>
      </c>
      <c r="P208" s="55">
        <v>1</v>
      </c>
      <c r="Q208" s="56">
        <v>44347</v>
      </c>
      <c r="R208" s="55">
        <v>0</v>
      </c>
      <c r="T208" s="55" t="s">
        <v>2064</v>
      </c>
      <c r="V208" s="55" t="s">
        <v>2099</v>
      </c>
      <c r="W208" s="55" t="s">
        <v>1336</v>
      </c>
      <c r="X208" s="55" t="s">
        <v>1336</v>
      </c>
      <c r="Y208" s="55">
        <v>0</v>
      </c>
      <c r="Z208" s="55" t="s">
        <v>1419</v>
      </c>
      <c r="AA208" s="55" t="s">
        <v>1338</v>
      </c>
      <c r="AB208" s="55">
        <v>116.1</v>
      </c>
      <c r="AC208" s="55">
        <v>116.1</v>
      </c>
      <c r="AD208" s="55">
        <v>116.1</v>
      </c>
      <c r="AE208" s="55" t="s">
        <v>1339</v>
      </c>
      <c r="AF208" s="55" t="s">
        <v>1944</v>
      </c>
      <c r="AG208" s="55" t="s">
        <v>1945</v>
      </c>
      <c r="AH208" s="55" t="s">
        <v>1946</v>
      </c>
      <c r="AI208" s="55">
        <v>510</v>
      </c>
      <c r="AJ208" s="55" t="s">
        <v>2100</v>
      </c>
      <c r="AK208" s="55">
        <v>0</v>
      </c>
      <c r="AL208" s="55" t="s">
        <v>2065</v>
      </c>
      <c r="AN208" s="55" t="s">
        <v>244</v>
      </c>
      <c r="AO208" s="55" t="s">
        <v>2101</v>
      </c>
      <c r="AR208" s="56">
        <v>44225</v>
      </c>
      <c r="AS208" s="57">
        <v>0.40980324074074076</v>
      </c>
      <c r="AT208" s="56">
        <v>44347</v>
      </c>
      <c r="AU208" s="57">
        <v>0.58822916666666669</v>
      </c>
      <c r="AV208" s="55" t="s">
        <v>1344</v>
      </c>
      <c r="AW208" s="55" t="s">
        <v>1345</v>
      </c>
      <c r="AX208" s="55" t="s">
        <v>1414</v>
      </c>
      <c r="AZ208" s="55" t="s">
        <v>1347</v>
      </c>
      <c r="BA208" s="55" t="s">
        <v>1347</v>
      </c>
      <c r="BB208" s="55" t="s">
        <v>1347</v>
      </c>
      <c r="CB208" s="55" t="s">
        <v>1348</v>
      </c>
    </row>
    <row r="209" spans="1:80">
      <c r="A209" s="55" t="s">
        <v>2102</v>
      </c>
      <c r="B209" s="55">
        <v>2</v>
      </c>
      <c r="C209" s="55" t="s">
        <v>2099</v>
      </c>
      <c r="D209" s="55" t="s">
        <v>2100</v>
      </c>
      <c r="E209" s="55">
        <v>3</v>
      </c>
      <c r="F209" s="55">
        <v>1</v>
      </c>
      <c r="G209" s="56">
        <v>44281</v>
      </c>
      <c r="H209" s="56">
        <v>44281</v>
      </c>
      <c r="I209" s="56">
        <v>44281</v>
      </c>
      <c r="J209" s="55">
        <v>1</v>
      </c>
      <c r="K209" s="56">
        <v>44316</v>
      </c>
      <c r="L209" s="56">
        <v>44239</v>
      </c>
      <c r="M209" s="56">
        <v>44281</v>
      </c>
      <c r="N209" s="55">
        <v>1</v>
      </c>
      <c r="O209" s="55">
        <v>1</v>
      </c>
      <c r="P209" s="55">
        <v>1</v>
      </c>
      <c r="Q209" s="56">
        <v>44316</v>
      </c>
      <c r="R209" s="55">
        <v>0</v>
      </c>
      <c r="T209" s="55" t="s">
        <v>2064</v>
      </c>
      <c r="V209" s="55" t="s">
        <v>2099</v>
      </c>
      <c r="W209" s="55" t="s">
        <v>1336</v>
      </c>
      <c r="X209" s="55" t="s">
        <v>1336</v>
      </c>
      <c r="Y209" s="55">
        <v>0</v>
      </c>
      <c r="Z209" s="55" t="s">
        <v>1419</v>
      </c>
      <c r="AA209" s="55" t="s">
        <v>1338</v>
      </c>
      <c r="AB209" s="55">
        <v>154.80000000000001</v>
      </c>
      <c r="AC209" s="55">
        <v>154.80000000000001</v>
      </c>
      <c r="AD209" s="55">
        <v>154.80000000000001</v>
      </c>
      <c r="AE209" s="55" t="s">
        <v>1339</v>
      </c>
      <c r="AF209" s="55" t="s">
        <v>1950</v>
      </c>
      <c r="AG209" s="55" t="s">
        <v>1945</v>
      </c>
      <c r="AH209" s="55" t="s">
        <v>1946</v>
      </c>
      <c r="AI209" s="55">
        <v>510</v>
      </c>
      <c r="AJ209" s="55" t="s">
        <v>2103</v>
      </c>
      <c r="AK209" s="55">
        <v>0</v>
      </c>
      <c r="AL209" s="55" t="s">
        <v>2065</v>
      </c>
      <c r="AO209" s="55" t="s">
        <v>2104</v>
      </c>
      <c r="AR209" s="56">
        <v>44239</v>
      </c>
      <c r="AS209" s="57">
        <v>0.37531249999999999</v>
      </c>
      <c r="AT209" s="56">
        <v>44316</v>
      </c>
      <c r="AU209" s="57">
        <v>0.71321759259259254</v>
      </c>
      <c r="AV209" s="55" t="s">
        <v>1344</v>
      </c>
      <c r="AW209" s="55" t="s">
        <v>1345</v>
      </c>
      <c r="AX209" s="55" t="s">
        <v>1414</v>
      </c>
      <c r="AZ209" s="55" t="s">
        <v>1347</v>
      </c>
      <c r="BA209" s="55" t="s">
        <v>1347</v>
      </c>
      <c r="BB209" s="55" t="s">
        <v>1347</v>
      </c>
      <c r="CB209" s="55" t="s">
        <v>1348</v>
      </c>
    </row>
    <row r="210" spans="1:80">
      <c r="A210" s="55" t="s">
        <v>2105</v>
      </c>
      <c r="B210" s="55">
        <v>2</v>
      </c>
      <c r="C210" s="55" t="s">
        <v>2106</v>
      </c>
      <c r="D210" s="55" t="s">
        <v>2107</v>
      </c>
      <c r="E210" s="55">
        <v>1</v>
      </c>
      <c r="F210" s="55">
        <v>1</v>
      </c>
      <c r="G210" s="56">
        <v>44309</v>
      </c>
      <c r="H210" s="56">
        <v>44304</v>
      </c>
      <c r="I210" s="56">
        <v>44304</v>
      </c>
      <c r="J210" s="55">
        <v>1</v>
      </c>
      <c r="K210" s="56">
        <v>44347</v>
      </c>
      <c r="L210" s="56">
        <v>44225</v>
      </c>
      <c r="M210" s="56">
        <v>44309</v>
      </c>
      <c r="N210" s="55">
        <v>1</v>
      </c>
      <c r="O210" s="55">
        <v>1</v>
      </c>
      <c r="P210" s="55">
        <v>1</v>
      </c>
      <c r="Q210" s="56">
        <v>44347</v>
      </c>
      <c r="R210" s="55">
        <v>0</v>
      </c>
      <c r="T210" s="55" t="s">
        <v>2108</v>
      </c>
      <c r="V210" s="55" t="s">
        <v>2106</v>
      </c>
      <c r="W210" s="55" t="s">
        <v>1336</v>
      </c>
      <c r="X210" s="55" t="s">
        <v>1336</v>
      </c>
      <c r="Y210" s="55">
        <v>0</v>
      </c>
      <c r="Z210" s="55" t="s">
        <v>1419</v>
      </c>
      <c r="AA210" s="55" t="s">
        <v>1338</v>
      </c>
      <c r="AB210" s="55">
        <v>1599.3</v>
      </c>
      <c r="AC210" s="55">
        <v>1599.3</v>
      </c>
      <c r="AD210" s="55">
        <v>1599.3</v>
      </c>
      <c r="AE210" s="55" t="s">
        <v>1339</v>
      </c>
      <c r="AF210" s="55" t="s">
        <v>1944</v>
      </c>
      <c r="AG210" s="55" t="s">
        <v>1945</v>
      </c>
      <c r="AH210" s="55" t="s">
        <v>1946</v>
      </c>
      <c r="AI210" s="55">
        <v>510</v>
      </c>
      <c r="AJ210" s="55" t="s">
        <v>2107</v>
      </c>
      <c r="AK210" s="55">
        <v>0</v>
      </c>
      <c r="AL210" s="55" t="s">
        <v>2109</v>
      </c>
      <c r="AN210" s="55" t="s">
        <v>244</v>
      </c>
      <c r="AO210" s="55" t="s">
        <v>2110</v>
      </c>
      <c r="AR210" s="56">
        <v>44225</v>
      </c>
      <c r="AS210" s="57">
        <v>0.36428240740740742</v>
      </c>
      <c r="AT210" s="56">
        <v>44347</v>
      </c>
      <c r="AU210" s="57">
        <v>0.58685185185185185</v>
      </c>
      <c r="AV210" s="55" t="s">
        <v>1344</v>
      </c>
      <c r="AW210" s="55" t="s">
        <v>1345</v>
      </c>
      <c r="AX210" s="55" t="s">
        <v>1414</v>
      </c>
      <c r="AZ210" s="55" t="s">
        <v>1347</v>
      </c>
      <c r="BA210" s="55" t="s">
        <v>1347</v>
      </c>
      <c r="BB210" s="55" t="s">
        <v>1347</v>
      </c>
      <c r="CB210" s="55" t="s">
        <v>1348</v>
      </c>
    </row>
    <row r="211" spans="1:80">
      <c r="A211" s="55" t="s">
        <v>2111</v>
      </c>
      <c r="B211" s="55">
        <v>2</v>
      </c>
      <c r="C211" s="55" t="s">
        <v>2106</v>
      </c>
      <c r="D211" s="55" t="s">
        <v>2107</v>
      </c>
      <c r="E211" s="55">
        <v>3</v>
      </c>
      <c r="F211" s="55">
        <v>1</v>
      </c>
      <c r="G211" s="56">
        <v>44281</v>
      </c>
      <c r="H211" s="56">
        <v>44281</v>
      </c>
      <c r="I211" s="56">
        <v>44281</v>
      </c>
      <c r="J211" s="55">
        <v>1</v>
      </c>
      <c r="K211" s="56">
        <v>44314</v>
      </c>
      <c r="L211" s="56">
        <v>44238</v>
      </c>
      <c r="M211" s="56">
        <v>44281</v>
      </c>
      <c r="N211" s="55">
        <v>1</v>
      </c>
      <c r="O211" s="55">
        <v>1</v>
      </c>
      <c r="P211" s="55">
        <v>1</v>
      </c>
      <c r="Q211" s="56">
        <v>44315</v>
      </c>
      <c r="R211" s="55">
        <v>0</v>
      </c>
      <c r="T211" s="55" t="s">
        <v>2108</v>
      </c>
      <c r="V211" s="55" t="s">
        <v>2106</v>
      </c>
      <c r="W211" s="55" t="s">
        <v>1336</v>
      </c>
      <c r="X211" s="55" t="s">
        <v>1336</v>
      </c>
      <c r="Y211" s="55">
        <v>0</v>
      </c>
      <c r="Z211" s="55" t="s">
        <v>1419</v>
      </c>
      <c r="AA211" s="55" t="s">
        <v>1338</v>
      </c>
      <c r="AB211" s="55">
        <v>2132.4</v>
      </c>
      <c r="AC211" s="55">
        <v>2132.4</v>
      </c>
      <c r="AD211" s="55">
        <v>2132.4</v>
      </c>
      <c r="AE211" s="55" t="s">
        <v>1339</v>
      </c>
      <c r="AF211" s="55" t="s">
        <v>1950</v>
      </c>
      <c r="AG211" s="55" t="s">
        <v>1945</v>
      </c>
      <c r="AH211" s="55" t="s">
        <v>1946</v>
      </c>
      <c r="AI211" s="55">
        <v>510</v>
      </c>
      <c r="AJ211" s="55" t="s">
        <v>2112</v>
      </c>
      <c r="AK211" s="55">
        <v>0</v>
      </c>
      <c r="AL211" s="55" t="s">
        <v>2109</v>
      </c>
      <c r="AO211" s="55" t="s">
        <v>2113</v>
      </c>
      <c r="AR211" s="56">
        <v>44238</v>
      </c>
      <c r="AS211" s="57">
        <v>0.72701388888888896</v>
      </c>
      <c r="AT211" s="56">
        <v>44314</v>
      </c>
      <c r="AU211" s="57">
        <v>0.72721064814814806</v>
      </c>
      <c r="AV211" s="55" t="s">
        <v>1344</v>
      </c>
      <c r="AW211" s="55" t="s">
        <v>1345</v>
      </c>
      <c r="AX211" s="55" t="s">
        <v>1414</v>
      </c>
      <c r="AZ211" s="55" t="s">
        <v>1347</v>
      </c>
      <c r="BA211" s="55" t="s">
        <v>1347</v>
      </c>
      <c r="BB211" s="55" t="s">
        <v>1347</v>
      </c>
      <c r="CB211" s="55" t="s">
        <v>1348</v>
      </c>
    </row>
    <row r="212" spans="1:80">
      <c r="A212" s="55" t="s">
        <v>2114</v>
      </c>
      <c r="B212" s="55">
        <v>2</v>
      </c>
      <c r="C212" s="55" t="s">
        <v>2115</v>
      </c>
      <c r="D212" s="55" t="s">
        <v>2116</v>
      </c>
      <c r="E212" s="55">
        <v>1</v>
      </c>
      <c r="F212" s="55">
        <v>1</v>
      </c>
      <c r="G212" s="56">
        <v>44309</v>
      </c>
      <c r="H212" s="56">
        <v>44304</v>
      </c>
      <c r="I212" s="56">
        <v>44304</v>
      </c>
      <c r="J212" s="55">
        <v>1</v>
      </c>
      <c r="K212" s="56">
        <v>44347</v>
      </c>
      <c r="L212" s="56">
        <v>44225</v>
      </c>
      <c r="M212" s="56">
        <v>44309</v>
      </c>
      <c r="N212" s="55">
        <v>1</v>
      </c>
      <c r="O212" s="55">
        <v>1</v>
      </c>
      <c r="P212" s="55">
        <v>1</v>
      </c>
      <c r="Q212" s="56">
        <v>44347</v>
      </c>
      <c r="R212" s="55">
        <v>0</v>
      </c>
      <c r="T212" s="55" t="s">
        <v>2108</v>
      </c>
      <c r="V212" s="55" t="s">
        <v>2115</v>
      </c>
      <c r="W212" s="55" t="s">
        <v>1336</v>
      </c>
      <c r="X212" s="55" t="s">
        <v>1336</v>
      </c>
      <c r="Y212" s="55">
        <v>0</v>
      </c>
      <c r="Z212" s="55" t="s">
        <v>1419</v>
      </c>
      <c r="AA212" s="55" t="s">
        <v>1338</v>
      </c>
      <c r="AB212" s="55">
        <v>756.3</v>
      </c>
      <c r="AC212" s="55">
        <v>756.3</v>
      </c>
      <c r="AD212" s="55">
        <v>756.3</v>
      </c>
      <c r="AE212" s="55" t="s">
        <v>1339</v>
      </c>
      <c r="AF212" s="55" t="s">
        <v>1944</v>
      </c>
      <c r="AG212" s="55" t="s">
        <v>1945</v>
      </c>
      <c r="AH212" s="55" t="s">
        <v>1946</v>
      </c>
      <c r="AI212" s="55">
        <v>510</v>
      </c>
      <c r="AJ212" s="55" t="s">
        <v>2116</v>
      </c>
      <c r="AK212" s="55">
        <v>0</v>
      </c>
      <c r="AL212" s="55" t="s">
        <v>2109</v>
      </c>
      <c r="AN212" s="55" t="s">
        <v>244</v>
      </c>
      <c r="AO212" s="55" t="s">
        <v>2117</v>
      </c>
      <c r="AR212" s="56">
        <v>44225</v>
      </c>
      <c r="AS212" s="57">
        <v>0.36510416666666662</v>
      </c>
      <c r="AT212" s="56">
        <v>44347</v>
      </c>
      <c r="AU212" s="57">
        <v>0.58753472222222225</v>
      </c>
      <c r="AV212" s="55" t="s">
        <v>1344</v>
      </c>
      <c r="AW212" s="55" t="s">
        <v>1345</v>
      </c>
      <c r="AX212" s="55" t="s">
        <v>1414</v>
      </c>
      <c r="AZ212" s="55" t="s">
        <v>1347</v>
      </c>
      <c r="BA212" s="55" t="s">
        <v>1347</v>
      </c>
      <c r="BB212" s="55" t="s">
        <v>1347</v>
      </c>
      <c r="CB212" s="55" t="s">
        <v>1348</v>
      </c>
    </row>
    <row r="213" spans="1:80">
      <c r="A213" s="55" t="s">
        <v>2118</v>
      </c>
      <c r="B213" s="55">
        <v>2</v>
      </c>
      <c r="C213" s="55" t="s">
        <v>2115</v>
      </c>
      <c r="D213" s="55" t="s">
        <v>2116</v>
      </c>
      <c r="E213" s="55">
        <v>3</v>
      </c>
      <c r="F213" s="55">
        <v>1</v>
      </c>
      <c r="G213" s="56">
        <v>44281</v>
      </c>
      <c r="H213" s="56">
        <v>44281</v>
      </c>
      <c r="I213" s="56">
        <v>44281</v>
      </c>
      <c r="J213" s="55">
        <v>1</v>
      </c>
      <c r="K213" s="56">
        <v>44314</v>
      </c>
      <c r="L213" s="56">
        <v>44238</v>
      </c>
      <c r="M213" s="56">
        <v>44281</v>
      </c>
      <c r="N213" s="55">
        <v>1</v>
      </c>
      <c r="O213" s="55">
        <v>1</v>
      </c>
      <c r="P213" s="55">
        <v>1</v>
      </c>
      <c r="Q213" s="56">
        <v>44315</v>
      </c>
      <c r="R213" s="55">
        <v>0</v>
      </c>
      <c r="T213" s="55" t="s">
        <v>2108</v>
      </c>
      <c r="V213" s="55" t="s">
        <v>2115</v>
      </c>
      <c r="W213" s="55" t="s">
        <v>1336</v>
      </c>
      <c r="X213" s="55" t="s">
        <v>1336</v>
      </c>
      <c r="Y213" s="55">
        <v>0</v>
      </c>
      <c r="Z213" s="55" t="s">
        <v>1419</v>
      </c>
      <c r="AA213" s="55" t="s">
        <v>1338</v>
      </c>
      <c r="AB213" s="55">
        <v>1008.4</v>
      </c>
      <c r="AC213" s="55">
        <v>1008.4</v>
      </c>
      <c r="AD213" s="55">
        <v>1008.4</v>
      </c>
      <c r="AE213" s="55" t="s">
        <v>1339</v>
      </c>
      <c r="AF213" s="55" t="s">
        <v>1950</v>
      </c>
      <c r="AG213" s="55" t="s">
        <v>1945</v>
      </c>
      <c r="AH213" s="55" t="s">
        <v>1946</v>
      </c>
      <c r="AI213" s="55">
        <v>510</v>
      </c>
      <c r="AJ213" s="55" t="s">
        <v>2119</v>
      </c>
      <c r="AK213" s="55">
        <v>0</v>
      </c>
      <c r="AL213" s="55" t="s">
        <v>2109</v>
      </c>
      <c r="AO213" s="55" t="s">
        <v>2120</v>
      </c>
      <c r="AR213" s="56">
        <v>44238</v>
      </c>
      <c r="AS213" s="57">
        <v>0.72862268518518514</v>
      </c>
      <c r="AT213" s="56">
        <v>44314</v>
      </c>
      <c r="AU213" s="57">
        <v>0.72753472222222226</v>
      </c>
      <c r="AV213" s="55" t="s">
        <v>1344</v>
      </c>
      <c r="AW213" s="55" t="s">
        <v>1345</v>
      </c>
      <c r="AX213" s="55" t="s">
        <v>1414</v>
      </c>
      <c r="AZ213" s="55" t="s">
        <v>1347</v>
      </c>
      <c r="BA213" s="55" t="s">
        <v>1347</v>
      </c>
      <c r="BB213" s="55" t="s">
        <v>1347</v>
      </c>
      <c r="CB213" s="55" t="s">
        <v>1348</v>
      </c>
    </row>
    <row r="214" spans="1:80">
      <c r="A214" s="55" t="s">
        <v>2121</v>
      </c>
      <c r="B214" s="55">
        <v>2</v>
      </c>
      <c r="C214" s="55" t="s">
        <v>2122</v>
      </c>
      <c r="D214" s="55" t="s">
        <v>2123</v>
      </c>
      <c r="E214" s="55">
        <v>1</v>
      </c>
      <c r="F214" s="55">
        <v>1</v>
      </c>
      <c r="G214" s="56">
        <v>44309</v>
      </c>
      <c r="H214" s="56">
        <v>44304</v>
      </c>
      <c r="I214" s="56">
        <v>44304</v>
      </c>
      <c r="J214" s="55">
        <v>1</v>
      </c>
      <c r="K214" s="56">
        <v>44347</v>
      </c>
      <c r="L214" s="56">
        <v>44225</v>
      </c>
      <c r="M214" s="56">
        <v>44309</v>
      </c>
      <c r="N214" s="55">
        <v>1</v>
      </c>
      <c r="O214" s="55">
        <v>1</v>
      </c>
      <c r="P214" s="55">
        <v>1</v>
      </c>
      <c r="Q214" s="56">
        <v>44347</v>
      </c>
      <c r="R214" s="55">
        <v>0</v>
      </c>
      <c r="T214" s="55" t="s">
        <v>2108</v>
      </c>
      <c r="V214" s="55" t="s">
        <v>2122</v>
      </c>
      <c r="W214" s="55" t="s">
        <v>1336</v>
      </c>
      <c r="X214" s="55" t="s">
        <v>1336</v>
      </c>
      <c r="Y214" s="55">
        <v>0</v>
      </c>
      <c r="Z214" s="55" t="s">
        <v>1419</v>
      </c>
      <c r="AA214" s="55" t="s">
        <v>1338</v>
      </c>
      <c r="AB214" s="55">
        <v>308.10000000000002</v>
      </c>
      <c r="AC214" s="55">
        <v>308.10000000000002</v>
      </c>
      <c r="AD214" s="55">
        <v>308.10000000000002</v>
      </c>
      <c r="AE214" s="55" t="s">
        <v>1339</v>
      </c>
      <c r="AF214" s="55" t="s">
        <v>1944</v>
      </c>
      <c r="AG214" s="55" t="s">
        <v>1945</v>
      </c>
      <c r="AH214" s="55" t="s">
        <v>1946</v>
      </c>
      <c r="AI214" s="55">
        <v>510</v>
      </c>
      <c r="AJ214" s="55" t="s">
        <v>2123</v>
      </c>
      <c r="AK214" s="55">
        <v>0</v>
      </c>
      <c r="AL214" s="55" t="s">
        <v>2109</v>
      </c>
      <c r="AN214" s="55" t="s">
        <v>244</v>
      </c>
      <c r="AO214" s="55" t="s">
        <v>2124</v>
      </c>
      <c r="AR214" s="56">
        <v>44225</v>
      </c>
      <c r="AS214" s="57">
        <v>0.36570601851851853</v>
      </c>
      <c r="AT214" s="56">
        <v>44347</v>
      </c>
      <c r="AU214" s="57">
        <v>0.58753472222222225</v>
      </c>
      <c r="AV214" s="55" t="s">
        <v>1344</v>
      </c>
      <c r="AW214" s="55" t="s">
        <v>1345</v>
      </c>
      <c r="AX214" s="55" t="s">
        <v>1414</v>
      </c>
      <c r="AZ214" s="55" t="s">
        <v>1347</v>
      </c>
      <c r="BA214" s="55" t="s">
        <v>1347</v>
      </c>
      <c r="BB214" s="55" t="s">
        <v>1347</v>
      </c>
      <c r="CB214" s="55" t="s">
        <v>1348</v>
      </c>
    </row>
    <row r="215" spans="1:80">
      <c r="A215" s="55" t="s">
        <v>2125</v>
      </c>
      <c r="B215" s="55">
        <v>2</v>
      </c>
      <c r="C215" s="55" t="s">
        <v>2122</v>
      </c>
      <c r="D215" s="55" t="s">
        <v>2123</v>
      </c>
      <c r="E215" s="55">
        <v>3</v>
      </c>
      <c r="F215" s="55">
        <v>1</v>
      </c>
      <c r="G215" s="56">
        <v>44281</v>
      </c>
      <c r="H215" s="56">
        <v>44281</v>
      </c>
      <c r="I215" s="56">
        <v>44281</v>
      </c>
      <c r="J215" s="55">
        <v>1</v>
      </c>
      <c r="K215" s="56">
        <v>44314</v>
      </c>
      <c r="L215" s="56">
        <v>44238</v>
      </c>
      <c r="M215" s="56">
        <v>44281</v>
      </c>
      <c r="N215" s="55">
        <v>1</v>
      </c>
      <c r="O215" s="55">
        <v>1</v>
      </c>
      <c r="P215" s="55">
        <v>1</v>
      </c>
      <c r="Q215" s="56">
        <v>44315</v>
      </c>
      <c r="R215" s="55">
        <v>0</v>
      </c>
      <c r="T215" s="55" t="s">
        <v>2108</v>
      </c>
      <c r="V215" s="55" t="s">
        <v>2122</v>
      </c>
      <c r="W215" s="55" t="s">
        <v>1336</v>
      </c>
      <c r="X215" s="55" t="s">
        <v>1336</v>
      </c>
      <c r="Y215" s="55">
        <v>0</v>
      </c>
      <c r="Z215" s="55" t="s">
        <v>1419</v>
      </c>
      <c r="AA215" s="55" t="s">
        <v>1338</v>
      </c>
      <c r="AB215" s="55">
        <v>410.8</v>
      </c>
      <c r="AC215" s="55">
        <v>410.8</v>
      </c>
      <c r="AD215" s="55">
        <v>410.8</v>
      </c>
      <c r="AE215" s="55" t="s">
        <v>1339</v>
      </c>
      <c r="AF215" s="55" t="s">
        <v>1950</v>
      </c>
      <c r="AG215" s="55" t="s">
        <v>1945</v>
      </c>
      <c r="AH215" s="55" t="s">
        <v>1946</v>
      </c>
      <c r="AI215" s="55">
        <v>510</v>
      </c>
      <c r="AJ215" s="55" t="s">
        <v>2126</v>
      </c>
      <c r="AK215" s="55">
        <v>0</v>
      </c>
      <c r="AL215" s="55" t="s">
        <v>2109</v>
      </c>
      <c r="AO215" s="55" t="s">
        <v>2127</v>
      </c>
      <c r="AR215" s="56">
        <v>44238</v>
      </c>
      <c r="AS215" s="57">
        <v>0.73061342592592593</v>
      </c>
      <c r="AT215" s="56">
        <v>44314</v>
      </c>
      <c r="AU215" s="57">
        <v>0.72798611111111111</v>
      </c>
      <c r="AV215" s="55" t="s">
        <v>1344</v>
      </c>
      <c r="AW215" s="55" t="s">
        <v>1345</v>
      </c>
      <c r="AX215" s="55" t="s">
        <v>1414</v>
      </c>
      <c r="AZ215" s="55" t="s">
        <v>1347</v>
      </c>
      <c r="BA215" s="55" t="s">
        <v>1347</v>
      </c>
      <c r="BB215" s="55" t="s">
        <v>1347</v>
      </c>
      <c r="CB215" s="55" t="s">
        <v>1348</v>
      </c>
    </row>
    <row r="216" spans="1:80">
      <c r="A216" s="55" t="s">
        <v>2128</v>
      </c>
      <c r="B216" s="55">
        <v>2</v>
      </c>
      <c r="C216" s="55" t="s">
        <v>2129</v>
      </c>
      <c r="D216" s="55" t="s">
        <v>2130</v>
      </c>
      <c r="E216" s="55">
        <v>1</v>
      </c>
      <c r="F216" s="55">
        <v>1</v>
      </c>
      <c r="G216" s="56">
        <v>44309</v>
      </c>
      <c r="H216" s="56">
        <v>44304</v>
      </c>
      <c r="I216" s="56">
        <v>44304</v>
      </c>
      <c r="J216" s="55">
        <v>1</v>
      </c>
      <c r="K216" s="56">
        <v>44347</v>
      </c>
      <c r="L216" s="56">
        <v>44225</v>
      </c>
      <c r="M216" s="56">
        <v>44309</v>
      </c>
      <c r="N216" s="55">
        <v>1</v>
      </c>
      <c r="O216" s="55">
        <v>1</v>
      </c>
      <c r="P216" s="55">
        <v>1</v>
      </c>
      <c r="Q216" s="56">
        <v>44347</v>
      </c>
      <c r="R216" s="55">
        <v>0</v>
      </c>
      <c r="T216" s="55" t="s">
        <v>2131</v>
      </c>
      <c r="V216" s="55" t="s">
        <v>2129</v>
      </c>
      <c r="W216" s="55" t="s">
        <v>1336</v>
      </c>
      <c r="X216" s="55" t="s">
        <v>1336</v>
      </c>
      <c r="Y216" s="55">
        <v>0</v>
      </c>
      <c r="Z216" s="55" t="s">
        <v>1419</v>
      </c>
      <c r="AA216" s="55" t="s">
        <v>1338</v>
      </c>
      <c r="AB216" s="55">
        <v>814.5</v>
      </c>
      <c r="AC216" s="55">
        <v>814.5</v>
      </c>
      <c r="AD216" s="55">
        <v>814.5</v>
      </c>
      <c r="AE216" s="55" t="s">
        <v>1339</v>
      </c>
      <c r="AF216" s="55" t="s">
        <v>1944</v>
      </c>
      <c r="AG216" s="55" t="s">
        <v>1945</v>
      </c>
      <c r="AH216" s="55" t="s">
        <v>1946</v>
      </c>
      <c r="AI216" s="55">
        <v>510</v>
      </c>
      <c r="AJ216" s="55" t="s">
        <v>2130</v>
      </c>
      <c r="AK216" s="55">
        <v>0</v>
      </c>
      <c r="AL216" s="55" t="s">
        <v>2132</v>
      </c>
      <c r="AN216" s="55" t="s">
        <v>244</v>
      </c>
      <c r="AO216" s="55" t="s">
        <v>2133</v>
      </c>
      <c r="AR216" s="56">
        <v>44225</v>
      </c>
      <c r="AS216" s="57">
        <v>0.37276620370370367</v>
      </c>
      <c r="AT216" s="56">
        <v>44347</v>
      </c>
      <c r="AU216" s="57">
        <v>0.58822916666666669</v>
      </c>
      <c r="AV216" s="55" t="s">
        <v>1344</v>
      </c>
      <c r="AW216" s="55" t="s">
        <v>1345</v>
      </c>
      <c r="AX216" s="55" t="s">
        <v>1414</v>
      </c>
      <c r="AZ216" s="55" t="s">
        <v>1347</v>
      </c>
      <c r="BA216" s="55" t="s">
        <v>1347</v>
      </c>
      <c r="BB216" s="55" t="s">
        <v>1347</v>
      </c>
      <c r="CB216" s="55" t="s">
        <v>1348</v>
      </c>
    </row>
    <row r="217" spans="1:80">
      <c r="A217" s="55" t="s">
        <v>2134</v>
      </c>
      <c r="B217" s="55">
        <v>2</v>
      </c>
      <c r="C217" s="55" t="s">
        <v>2129</v>
      </c>
      <c r="D217" s="55" t="s">
        <v>2130</v>
      </c>
      <c r="E217" s="55">
        <v>3</v>
      </c>
      <c r="F217" s="55">
        <v>1</v>
      </c>
      <c r="G217" s="56">
        <v>44281</v>
      </c>
      <c r="H217" s="56">
        <v>44281</v>
      </c>
      <c r="I217" s="56">
        <v>44281</v>
      </c>
      <c r="J217" s="55">
        <v>1</v>
      </c>
      <c r="K217" s="56">
        <v>44314</v>
      </c>
      <c r="L217" s="56">
        <v>44238</v>
      </c>
      <c r="M217" s="56">
        <v>44281</v>
      </c>
      <c r="N217" s="55">
        <v>1</v>
      </c>
      <c r="O217" s="55">
        <v>1</v>
      </c>
      <c r="P217" s="55">
        <v>1</v>
      </c>
      <c r="Q217" s="56">
        <v>44315</v>
      </c>
      <c r="R217" s="55">
        <v>0</v>
      </c>
      <c r="T217" s="55" t="s">
        <v>2131</v>
      </c>
      <c r="V217" s="55" t="s">
        <v>2129</v>
      </c>
      <c r="W217" s="55" t="s">
        <v>1336</v>
      </c>
      <c r="X217" s="55" t="s">
        <v>1336</v>
      </c>
      <c r="Y217" s="55">
        <v>0</v>
      </c>
      <c r="Z217" s="55" t="s">
        <v>1419</v>
      </c>
      <c r="AA217" s="55" t="s">
        <v>1338</v>
      </c>
      <c r="AB217" s="55">
        <v>1086</v>
      </c>
      <c r="AC217" s="55">
        <v>1086</v>
      </c>
      <c r="AD217" s="55">
        <v>1086</v>
      </c>
      <c r="AE217" s="55" t="s">
        <v>1339</v>
      </c>
      <c r="AF217" s="55" t="s">
        <v>1950</v>
      </c>
      <c r="AG217" s="55" t="s">
        <v>1945</v>
      </c>
      <c r="AH217" s="55" t="s">
        <v>1946</v>
      </c>
      <c r="AI217" s="55">
        <v>510</v>
      </c>
      <c r="AJ217" s="55" t="s">
        <v>2135</v>
      </c>
      <c r="AK217" s="55">
        <v>0</v>
      </c>
      <c r="AL217" s="55" t="s">
        <v>2132</v>
      </c>
      <c r="AO217" s="55" t="s">
        <v>2136</v>
      </c>
      <c r="AR217" s="56">
        <v>44238</v>
      </c>
      <c r="AS217" s="57">
        <v>0.74488425925925927</v>
      </c>
      <c r="AT217" s="56">
        <v>44314</v>
      </c>
      <c r="AU217" s="57">
        <v>0.72258101851851853</v>
      </c>
      <c r="AV217" s="55" t="s">
        <v>1344</v>
      </c>
      <c r="AW217" s="55" t="s">
        <v>1345</v>
      </c>
      <c r="AX217" s="55" t="s">
        <v>1414</v>
      </c>
      <c r="AZ217" s="55" t="s">
        <v>1347</v>
      </c>
      <c r="BA217" s="55" t="s">
        <v>1347</v>
      </c>
      <c r="BB217" s="55" t="s">
        <v>1347</v>
      </c>
      <c r="CB217" s="55" t="s">
        <v>1348</v>
      </c>
    </row>
    <row r="218" spans="1:80">
      <c r="A218" s="55" t="s">
        <v>2137</v>
      </c>
      <c r="B218" s="55">
        <v>2</v>
      </c>
      <c r="C218" s="55" t="s">
        <v>2138</v>
      </c>
      <c r="D218" s="55" t="s">
        <v>2139</v>
      </c>
      <c r="E218" s="55">
        <v>1</v>
      </c>
      <c r="F218" s="55">
        <v>1</v>
      </c>
      <c r="G218" s="56">
        <v>44309</v>
      </c>
      <c r="H218" s="56">
        <v>44304</v>
      </c>
      <c r="I218" s="56">
        <v>44304</v>
      </c>
      <c r="J218" s="55">
        <v>1</v>
      </c>
      <c r="K218" s="56">
        <v>44347</v>
      </c>
      <c r="L218" s="56">
        <v>44225</v>
      </c>
      <c r="M218" s="56">
        <v>44309</v>
      </c>
      <c r="N218" s="55">
        <v>1</v>
      </c>
      <c r="O218" s="55">
        <v>1</v>
      </c>
      <c r="P218" s="55">
        <v>1</v>
      </c>
      <c r="Q218" s="56">
        <v>44347</v>
      </c>
      <c r="R218" s="55">
        <v>0</v>
      </c>
      <c r="T218" s="55" t="s">
        <v>2131</v>
      </c>
      <c r="V218" s="55" t="s">
        <v>2138</v>
      </c>
      <c r="W218" s="55" t="s">
        <v>1336</v>
      </c>
      <c r="X218" s="55" t="s">
        <v>1336</v>
      </c>
      <c r="Y218" s="55">
        <v>0</v>
      </c>
      <c r="Z218" s="55" t="s">
        <v>1419</v>
      </c>
      <c r="AA218" s="55" t="s">
        <v>1338</v>
      </c>
      <c r="AB218" s="55">
        <v>1292.0999999999999</v>
      </c>
      <c r="AC218" s="55">
        <v>1292.0999999999999</v>
      </c>
      <c r="AD218" s="55">
        <v>1292.0999999999999</v>
      </c>
      <c r="AE218" s="55" t="s">
        <v>1339</v>
      </c>
      <c r="AF218" s="55" t="s">
        <v>1944</v>
      </c>
      <c r="AG218" s="55" t="s">
        <v>1945</v>
      </c>
      <c r="AH218" s="55" t="s">
        <v>1946</v>
      </c>
      <c r="AI218" s="55">
        <v>510</v>
      </c>
      <c r="AJ218" s="55" t="s">
        <v>2139</v>
      </c>
      <c r="AK218" s="55">
        <v>0</v>
      </c>
      <c r="AL218" s="55" t="s">
        <v>2132</v>
      </c>
      <c r="AN218" s="55" t="s">
        <v>244</v>
      </c>
      <c r="AO218" s="55" t="s">
        <v>2140</v>
      </c>
      <c r="AR218" s="56">
        <v>44225</v>
      </c>
      <c r="AS218" s="57">
        <v>0.37333333333333335</v>
      </c>
      <c r="AT218" s="56">
        <v>44347</v>
      </c>
      <c r="AU218" s="57">
        <v>0.58822916666666669</v>
      </c>
      <c r="AV218" s="55" t="s">
        <v>1344</v>
      </c>
      <c r="AW218" s="55" t="s">
        <v>1345</v>
      </c>
      <c r="AX218" s="55" t="s">
        <v>1414</v>
      </c>
      <c r="AZ218" s="55" t="s">
        <v>1347</v>
      </c>
      <c r="BA218" s="55" t="s">
        <v>1347</v>
      </c>
      <c r="BB218" s="55" t="s">
        <v>1347</v>
      </c>
      <c r="CB218" s="55" t="s">
        <v>1348</v>
      </c>
    </row>
    <row r="219" spans="1:80">
      <c r="A219" s="55" t="s">
        <v>2141</v>
      </c>
      <c r="B219" s="55">
        <v>2</v>
      </c>
      <c r="C219" s="55" t="s">
        <v>2138</v>
      </c>
      <c r="D219" s="55" t="s">
        <v>2139</v>
      </c>
      <c r="E219" s="55">
        <v>3</v>
      </c>
      <c r="F219" s="55">
        <v>1</v>
      </c>
      <c r="G219" s="56">
        <v>44281</v>
      </c>
      <c r="H219" s="56">
        <v>44281</v>
      </c>
      <c r="I219" s="56">
        <v>44281</v>
      </c>
      <c r="J219" s="55">
        <v>1</v>
      </c>
      <c r="K219" s="56">
        <v>44314</v>
      </c>
      <c r="L219" s="56">
        <v>44238</v>
      </c>
      <c r="M219" s="56">
        <v>44281</v>
      </c>
      <c r="N219" s="55">
        <v>1</v>
      </c>
      <c r="O219" s="55">
        <v>1</v>
      </c>
      <c r="P219" s="55">
        <v>1</v>
      </c>
      <c r="Q219" s="56">
        <v>44315</v>
      </c>
      <c r="R219" s="55">
        <v>0</v>
      </c>
      <c r="T219" s="55" t="s">
        <v>2131</v>
      </c>
      <c r="V219" s="55" t="s">
        <v>2138</v>
      </c>
      <c r="W219" s="55" t="s">
        <v>1336</v>
      </c>
      <c r="X219" s="55" t="s">
        <v>1336</v>
      </c>
      <c r="Y219" s="55">
        <v>0</v>
      </c>
      <c r="Z219" s="55" t="s">
        <v>1419</v>
      </c>
      <c r="AA219" s="55" t="s">
        <v>1338</v>
      </c>
      <c r="AB219" s="55">
        <v>1722.8</v>
      </c>
      <c r="AC219" s="55">
        <v>1722.8</v>
      </c>
      <c r="AD219" s="55">
        <v>1722.8</v>
      </c>
      <c r="AE219" s="55" t="s">
        <v>1339</v>
      </c>
      <c r="AF219" s="55" t="s">
        <v>1950</v>
      </c>
      <c r="AG219" s="55" t="s">
        <v>1945</v>
      </c>
      <c r="AH219" s="55" t="s">
        <v>1946</v>
      </c>
      <c r="AI219" s="55">
        <v>510</v>
      </c>
      <c r="AJ219" s="55" t="s">
        <v>2142</v>
      </c>
      <c r="AK219" s="55">
        <v>0</v>
      </c>
      <c r="AL219" s="55" t="s">
        <v>2132</v>
      </c>
      <c r="AO219" s="55" t="s">
        <v>2143</v>
      </c>
      <c r="AR219" s="56">
        <v>44238</v>
      </c>
      <c r="AS219" s="57">
        <v>0.74795138888888879</v>
      </c>
      <c r="AT219" s="56">
        <v>44314</v>
      </c>
      <c r="AU219" s="57">
        <v>0.7231481481481481</v>
      </c>
      <c r="AV219" s="55" t="s">
        <v>1344</v>
      </c>
      <c r="AW219" s="55" t="s">
        <v>1345</v>
      </c>
      <c r="AX219" s="55" t="s">
        <v>1414</v>
      </c>
      <c r="AZ219" s="55" t="s">
        <v>1347</v>
      </c>
      <c r="BA219" s="55" t="s">
        <v>1347</v>
      </c>
      <c r="BB219" s="55" t="s">
        <v>1347</v>
      </c>
      <c r="CB219" s="55" t="s">
        <v>1348</v>
      </c>
    </row>
    <row r="220" spans="1:80">
      <c r="A220" s="55" t="s">
        <v>2144</v>
      </c>
      <c r="B220" s="55">
        <v>2</v>
      </c>
      <c r="C220" s="55" t="s">
        <v>2145</v>
      </c>
      <c r="D220" s="55" t="s">
        <v>2146</v>
      </c>
      <c r="E220" s="55">
        <v>1</v>
      </c>
      <c r="F220" s="55">
        <v>1</v>
      </c>
      <c r="G220" s="56">
        <v>44309</v>
      </c>
      <c r="H220" s="56">
        <v>44304</v>
      </c>
      <c r="I220" s="56">
        <v>44304</v>
      </c>
      <c r="J220" s="55">
        <v>1</v>
      </c>
      <c r="K220" s="56">
        <v>44347</v>
      </c>
      <c r="L220" s="56">
        <v>44225</v>
      </c>
      <c r="M220" s="56">
        <v>44309</v>
      </c>
      <c r="N220" s="55">
        <v>1</v>
      </c>
      <c r="O220" s="55">
        <v>1</v>
      </c>
      <c r="P220" s="55">
        <v>1</v>
      </c>
      <c r="Q220" s="56">
        <v>44347</v>
      </c>
      <c r="R220" s="55">
        <v>0</v>
      </c>
      <c r="T220" s="55" t="s">
        <v>2131</v>
      </c>
      <c r="V220" s="55" t="s">
        <v>2145</v>
      </c>
      <c r="W220" s="55" t="s">
        <v>1336</v>
      </c>
      <c r="X220" s="55" t="s">
        <v>1336</v>
      </c>
      <c r="Y220" s="55">
        <v>0</v>
      </c>
      <c r="Z220" s="55" t="s">
        <v>1419</v>
      </c>
      <c r="AA220" s="55" t="s">
        <v>1338</v>
      </c>
      <c r="AB220" s="55">
        <v>780</v>
      </c>
      <c r="AC220" s="55">
        <v>780</v>
      </c>
      <c r="AD220" s="55">
        <v>780</v>
      </c>
      <c r="AE220" s="55" t="s">
        <v>1339</v>
      </c>
      <c r="AF220" s="55" t="s">
        <v>1944</v>
      </c>
      <c r="AG220" s="55" t="s">
        <v>1945</v>
      </c>
      <c r="AH220" s="55" t="s">
        <v>1946</v>
      </c>
      <c r="AI220" s="55">
        <v>510</v>
      </c>
      <c r="AJ220" s="55" t="s">
        <v>2146</v>
      </c>
      <c r="AK220" s="55">
        <v>0</v>
      </c>
      <c r="AL220" s="55" t="s">
        <v>2132</v>
      </c>
      <c r="AN220" s="55" t="s">
        <v>244</v>
      </c>
      <c r="AO220" s="55" t="s">
        <v>2147</v>
      </c>
      <c r="AR220" s="56">
        <v>44225</v>
      </c>
      <c r="AS220" s="57">
        <v>0.37475694444444446</v>
      </c>
      <c r="AT220" s="56">
        <v>44347</v>
      </c>
      <c r="AU220" s="57">
        <v>0.58894675925925932</v>
      </c>
      <c r="AV220" s="55" t="s">
        <v>1344</v>
      </c>
      <c r="AW220" s="55" t="s">
        <v>1345</v>
      </c>
      <c r="AX220" s="55" t="s">
        <v>1414</v>
      </c>
      <c r="AZ220" s="55" t="s">
        <v>1347</v>
      </c>
      <c r="BA220" s="55" t="s">
        <v>1347</v>
      </c>
      <c r="BB220" s="55" t="s">
        <v>1347</v>
      </c>
      <c r="CB220" s="55" t="s">
        <v>1348</v>
      </c>
    </row>
    <row r="221" spans="1:80">
      <c r="A221" s="55" t="s">
        <v>2148</v>
      </c>
      <c r="B221" s="55">
        <v>2</v>
      </c>
      <c r="C221" s="55" t="s">
        <v>2145</v>
      </c>
      <c r="D221" s="55" t="s">
        <v>2146</v>
      </c>
      <c r="E221" s="55">
        <v>3</v>
      </c>
      <c r="F221" s="55">
        <v>1</v>
      </c>
      <c r="G221" s="56">
        <v>44281</v>
      </c>
      <c r="H221" s="56">
        <v>44281</v>
      </c>
      <c r="I221" s="56">
        <v>44281</v>
      </c>
      <c r="J221" s="55">
        <v>1</v>
      </c>
      <c r="K221" s="56">
        <v>44314</v>
      </c>
      <c r="L221" s="56">
        <v>44238</v>
      </c>
      <c r="M221" s="56">
        <v>44281</v>
      </c>
      <c r="N221" s="55">
        <v>1</v>
      </c>
      <c r="O221" s="55">
        <v>1</v>
      </c>
      <c r="P221" s="55">
        <v>1</v>
      </c>
      <c r="Q221" s="56">
        <v>44315</v>
      </c>
      <c r="R221" s="55">
        <v>0</v>
      </c>
      <c r="T221" s="55" t="s">
        <v>2131</v>
      </c>
      <c r="V221" s="55" t="s">
        <v>2145</v>
      </c>
      <c r="W221" s="55" t="s">
        <v>1336</v>
      </c>
      <c r="X221" s="55" t="s">
        <v>1336</v>
      </c>
      <c r="Y221" s="55">
        <v>0</v>
      </c>
      <c r="Z221" s="55" t="s">
        <v>1419</v>
      </c>
      <c r="AA221" s="55" t="s">
        <v>1338</v>
      </c>
      <c r="AB221" s="55">
        <v>1040</v>
      </c>
      <c r="AC221" s="55">
        <v>1040</v>
      </c>
      <c r="AD221" s="55">
        <v>1040</v>
      </c>
      <c r="AE221" s="55" t="s">
        <v>1339</v>
      </c>
      <c r="AF221" s="55" t="s">
        <v>1950</v>
      </c>
      <c r="AG221" s="55" t="s">
        <v>1945</v>
      </c>
      <c r="AH221" s="55" t="s">
        <v>1946</v>
      </c>
      <c r="AI221" s="55">
        <v>510</v>
      </c>
      <c r="AJ221" s="55" t="s">
        <v>2149</v>
      </c>
      <c r="AK221" s="55">
        <v>0</v>
      </c>
      <c r="AL221" s="55" t="s">
        <v>2132</v>
      </c>
      <c r="AO221" s="55" t="s">
        <v>2150</v>
      </c>
      <c r="AR221" s="56">
        <v>44238</v>
      </c>
      <c r="AS221" s="57">
        <v>0.75539351851851855</v>
      </c>
      <c r="AT221" s="56">
        <v>44314</v>
      </c>
      <c r="AU221" s="57">
        <v>0.72371527777777767</v>
      </c>
      <c r="AV221" s="55" t="s">
        <v>1344</v>
      </c>
      <c r="AW221" s="55" t="s">
        <v>1345</v>
      </c>
      <c r="AX221" s="55" t="s">
        <v>1414</v>
      </c>
      <c r="AZ221" s="55" t="s">
        <v>1347</v>
      </c>
      <c r="BA221" s="55" t="s">
        <v>1347</v>
      </c>
      <c r="BB221" s="55" t="s">
        <v>1347</v>
      </c>
      <c r="CB221" s="55" t="s">
        <v>1348</v>
      </c>
    </row>
    <row r="222" spans="1:80">
      <c r="A222" s="55" t="s">
        <v>2151</v>
      </c>
      <c r="B222" s="55">
        <v>2</v>
      </c>
      <c r="C222" s="55" t="s">
        <v>2152</v>
      </c>
      <c r="D222" s="55" t="s">
        <v>2153</v>
      </c>
      <c r="E222" s="55">
        <v>1</v>
      </c>
      <c r="F222" s="55">
        <v>1</v>
      </c>
      <c r="G222" s="56">
        <v>44309</v>
      </c>
      <c r="H222" s="56">
        <v>44304</v>
      </c>
      <c r="I222" s="56">
        <v>44304</v>
      </c>
      <c r="J222" s="55">
        <v>1</v>
      </c>
      <c r="K222" s="56">
        <v>44347</v>
      </c>
      <c r="L222" s="56">
        <v>44225</v>
      </c>
      <c r="M222" s="56">
        <v>44309</v>
      </c>
      <c r="N222" s="55">
        <v>1</v>
      </c>
      <c r="O222" s="55">
        <v>1</v>
      </c>
      <c r="P222" s="55">
        <v>1</v>
      </c>
      <c r="Q222" s="56">
        <v>44347</v>
      </c>
      <c r="R222" s="55">
        <v>0</v>
      </c>
      <c r="T222" s="55" t="s">
        <v>2131</v>
      </c>
      <c r="V222" s="55" t="s">
        <v>2152</v>
      </c>
      <c r="W222" s="55" t="s">
        <v>1336</v>
      </c>
      <c r="X222" s="55" t="s">
        <v>1336</v>
      </c>
      <c r="Y222" s="55">
        <v>0</v>
      </c>
      <c r="Z222" s="55" t="s">
        <v>1419</v>
      </c>
      <c r="AA222" s="55" t="s">
        <v>1338</v>
      </c>
      <c r="AB222" s="55">
        <v>195</v>
      </c>
      <c r="AC222" s="55">
        <v>195</v>
      </c>
      <c r="AD222" s="55">
        <v>195</v>
      </c>
      <c r="AE222" s="55" t="s">
        <v>1339</v>
      </c>
      <c r="AF222" s="55" t="s">
        <v>1944</v>
      </c>
      <c r="AG222" s="55" t="s">
        <v>1945</v>
      </c>
      <c r="AH222" s="55" t="s">
        <v>1946</v>
      </c>
      <c r="AI222" s="55">
        <v>510</v>
      </c>
      <c r="AJ222" s="55" t="s">
        <v>2153</v>
      </c>
      <c r="AK222" s="55">
        <v>0</v>
      </c>
      <c r="AL222" s="55" t="s">
        <v>2132</v>
      </c>
      <c r="AN222" s="55" t="s">
        <v>244</v>
      </c>
      <c r="AO222" s="55" t="s">
        <v>2154</v>
      </c>
      <c r="AR222" s="56">
        <v>44225</v>
      </c>
      <c r="AS222" s="57">
        <v>0.37547453703703698</v>
      </c>
      <c r="AT222" s="56">
        <v>44347</v>
      </c>
      <c r="AU222" s="57">
        <v>0.58894675925925932</v>
      </c>
      <c r="AV222" s="55" t="s">
        <v>1344</v>
      </c>
      <c r="AW222" s="55" t="s">
        <v>1345</v>
      </c>
      <c r="AX222" s="55" t="s">
        <v>1414</v>
      </c>
      <c r="AZ222" s="55" t="s">
        <v>1347</v>
      </c>
      <c r="BA222" s="55" t="s">
        <v>1347</v>
      </c>
      <c r="BB222" s="55" t="s">
        <v>1347</v>
      </c>
      <c r="CB222" s="55" t="s">
        <v>1348</v>
      </c>
    </row>
    <row r="223" spans="1:80">
      <c r="A223" s="55" t="s">
        <v>2155</v>
      </c>
      <c r="B223" s="55">
        <v>2</v>
      </c>
      <c r="C223" s="55" t="s">
        <v>2152</v>
      </c>
      <c r="D223" s="55" t="s">
        <v>2153</v>
      </c>
      <c r="E223" s="55">
        <v>3</v>
      </c>
      <c r="F223" s="55">
        <v>1</v>
      </c>
      <c r="G223" s="56">
        <v>44281</v>
      </c>
      <c r="H223" s="56">
        <v>44281</v>
      </c>
      <c r="I223" s="56">
        <v>44281</v>
      </c>
      <c r="J223" s="55">
        <v>1</v>
      </c>
      <c r="K223" s="56">
        <v>44314</v>
      </c>
      <c r="L223" s="56">
        <v>44238</v>
      </c>
      <c r="M223" s="56">
        <v>44281</v>
      </c>
      <c r="N223" s="55">
        <v>1</v>
      </c>
      <c r="O223" s="55">
        <v>1</v>
      </c>
      <c r="P223" s="55">
        <v>1</v>
      </c>
      <c r="Q223" s="56">
        <v>44315</v>
      </c>
      <c r="R223" s="55">
        <v>0</v>
      </c>
      <c r="T223" s="55" t="s">
        <v>2131</v>
      </c>
      <c r="V223" s="55" t="s">
        <v>2152</v>
      </c>
      <c r="W223" s="55" t="s">
        <v>1336</v>
      </c>
      <c r="X223" s="55" t="s">
        <v>1336</v>
      </c>
      <c r="Y223" s="55">
        <v>0</v>
      </c>
      <c r="Z223" s="55" t="s">
        <v>1419</v>
      </c>
      <c r="AA223" s="55" t="s">
        <v>1338</v>
      </c>
      <c r="AB223" s="55">
        <v>260</v>
      </c>
      <c r="AC223" s="55">
        <v>260</v>
      </c>
      <c r="AD223" s="55">
        <v>260</v>
      </c>
      <c r="AE223" s="55" t="s">
        <v>1339</v>
      </c>
      <c r="AF223" s="55" t="s">
        <v>1950</v>
      </c>
      <c r="AG223" s="55" t="s">
        <v>1945</v>
      </c>
      <c r="AH223" s="55" t="s">
        <v>1946</v>
      </c>
      <c r="AI223" s="55">
        <v>510</v>
      </c>
      <c r="AJ223" s="55" t="s">
        <v>2156</v>
      </c>
      <c r="AK223" s="55">
        <v>0</v>
      </c>
      <c r="AL223" s="55" t="s">
        <v>2132</v>
      </c>
      <c r="AO223" s="55" t="s">
        <v>2157</v>
      </c>
      <c r="AR223" s="56">
        <v>44238</v>
      </c>
      <c r="AS223" s="57">
        <v>0.75899305555555552</v>
      </c>
      <c r="AT223" s="56">
        <v>44314</v>
      </c>
      <c r="AU223" s="57">
        <v>0.72406250000000005</v>
      </c>
      <c r="AV223" s="55" t="s">
        <v>1344</v>
      </c>
      <c r="AW223" s="55" t="s">
        <v>1345</v>
      </c>
      <c r="AX223" s="55" t="s">
        <v>1414</v>
      </c>
      <c r="AZ223" s="55" t="s">
        <v>1347</v>
      </c>
      <c r="BA223" s="55" t="s">
        <v>1347</v>
      </c>
      <c r="BB223" s="55" t="s">
        <v>1347</v>
      </c>
      <c r="CB223" s="55" t="s">
        <v>1348</v>
      </c>
    </row>
    <row r="224" spans="1:80">
      <c r="A224" s="55" t="s">
        <v>2158</v>
      </c>
      <c r="B224" s="55">
        <v>3</v>
      </c>
      <c r="C224" s="55" t="s">
        <v>2159</v>
      </c>
      <c r="D224" s="55" t="s">
        <v>2160</v>
      </c>
      <c r="E224" s="55">
        <v>1</v>
      </c>
      <c r="F224" s="55">
        <v>0</v>
      </c>
      <c r="G224" s="56">
        <v>43917</v>
      </c>
      <c r="H224" s="56">
        <v>43912</v>
      </c>
      <c r="I224" s="56">
        <v>43912</v>
      </c>
      <c r="J224" s="55">
        <v>0</v>
      </c>
      <c r="L224" s="56">
        <v>43865</v>
      </c>
      <c r="M224" s="56">
        <v>43917</v>
      </c>
      <c r="N224" s="55">
        <v>0</v>
      </c>
      <c r="O224" s="55">
        <v>0</v>
      </c>
      <c r="P224" s="55">
        <v>0</v>
      </c>
      <c r="R224" s="55">
        <v>0</v>
      </c>
      <c r="V224" s="55" t="s">
        <v>2159</v>
      </c>
      <c r="W224" s="55" t="s">
        <v>1336</v>
      </c>
      <c r="X224" s="55" t="s">
        <v>1336</v>
      </c>
      <c r="Y224" s="55">
        <v>0</v>
      </c>
      <c r="Z224" s="55" t="s">
        <v>1419</v>
      </c>
      <c r="AA224" s="55" t="s">
        <v>1389</v>
      </c>
      <c r="AB224" s="55">
        <v>756</v>
      </c>
      <c r="AC224" s="55">
        <v>756</v>
      </c>
      <c r="AD224" s="55">
        <v>756</v>
      </c>
      <c r="AE224" s="55" t="s">
        <v>1339</v>
      </c>
      <c r="AF224" s="55" t="s">
        <v>1944</v>
      </c>
      <c r="AG224" s="55" t="s">
        <v>1945</v>
      </c>
      <c r="AH224" s="55" t="s">
        <v>1946</v>
      </c>
      <c r="AI224" s="55">
        <v>510</v>
      </c>
      <c r="AJ224" s="55" t="s">
        <v>2160</v>
      </c>
      <c r="AK224" s="55">
        <v>0</v>
      </c>
      <c r="AL224" s="55" t="s">
        <v>2161</v>
      </c>
      <c r="AN224" s="55" t="s">
        <v>244</v>
      </c>
      <c r="AO224" s="55" t="s">
        <v>2162</v>
      </c>
      <c r="AR224" s="56">
        <v>43865</v>
      </c>
      <c r="AS224" s="57">
        <v>0.53195601851851848</v>
      </c>
      <c r="AT224" s="56">
        <v>43871</v>
      </c>
      <c r="AU224" s="57">
        <v>0.66168981481481481</v>
      </c>
      <c r="AV224" s="55" t="s">
        <v>1344</v>
      </c>
      <c r="AW224" s="55" t="s">
        <v>1355</v>
      </c>
      <c r="AX224" s="55" t="s">
        <v>1392</v>
      </c>
      <c r="AZ224" s="55" t="s">
        <v>1347</v>
      </c>
      <c r="BA224" s="55" t="s">
        <v>1347</v>
      </c>
      <c r="BB224" s="55" t="s">
        <v>1347</v>
      </c>
      <c r="CB224" s="55" t="s">
        <v>1348</v>
      </c>
    </row>
    <row r="225" spans="1:80">
      <c r="A225" s="55" t="s">
        <v>2163</v>
      </c>
      <c r="B225" s="55">
        <v>3</v>
      </c>
      <c r="C225" s="55" t="s">
        <v>2159</v>
      </c>
      <c r="D225" s="55" t="s">
        <v>2160</v>
      </c>
      <c r="E225" s="55">
        <v>2</v>
      </c>
      <c r="F225" s="55">
        <v>0</v>
      </c>
      <c r="G225" s="56">
        <v>43887</v>
      </c>
      <c r="H225" s="56">
        <v>43887</v>
      </c>
      <c r="I225" s="56">
        <v>43887</v>
      </c>
      <c r="J225" s="55">
        <v>0</v>
      </c>
      <c r="L225" s="56">
        <v>43865</v>
      </c>
      <c r="M225" s="56">
        <v>43887</v>
      </c>
      <c r="N225" s="55">
        <v>0</v>
      </c>
      <c r="O225" s="55">
        <v>0</v>
      </c>
      <c r="P225" s="55">
        <v>0</v>
      </c>
      <c r="R225" s="55">
        <v>0</v>
      </c>
      <c r="V225" s="55" t="s">
        <v>2159</v>
      </c>
      <c r="W225" s="55" t="s">
        <v>1336</v>
      </c>
      <c r="X225" s="55" t="s">
        <v>1336</v>
      </c>
      <c r="Y225" s="55">
        <v>0</v>
      </c>
      <c r="Z225" s="55" t="s">
        <v>1419</v>
      </c>
      <c r="AA225" s="55" t="s">
        <v>1389</v>
      </c>
      <c r="AB225" s="55">
        <v>756</v>
      </c>
      <c r="AC225" s="55">
        <v>756</v>
      </c>
      <c r="AD225" s="55">
        <v>756</v>
      </c>
      <c r="AE225" s="55" t="s">
        <v>1339</v>
      </c>
      <c r="AF225" s="55" t="s">
        <v>1950</v>
      </c>
      <c r="AG225" s="55" t="s">
        <v>1945</v>
      </c>
      <c r="AH225" s="55" t="s">
        <v>1946</v>
      </c>
      <c r="AI225" s="55">
        <v>510</v>
      </c>
      <c r="AJ225" s="55" t="s">
        <v>2164</v>
      </c>
      <c r="AK225" s="55">
        <v>0</v>
      </c>
      <c r="AL225" s="55" t="s">
        <v>2161</v>
      </c>
      <c r="AO225" s="55" t="s">
        <v>2165</v>
      </c>
      <c r="AR225" s="56">
        <v>43865</v>
      </c>
      <c r="AS225" s="57">
        <v>0.54170138888888886</v>
      </c>
      <c r="AT225" s="56">
        <v>44033</v>
      </c>
      <c r="AU225" s="57">
        <v>0.71354166666666663</v>
      </c>
      <c r="AV225" s="55" t="s">
        <v>1344</v>
      </c>
      <c r="AW225" s="55" t="s">
        <v>2166</v>
      </c>
      <c r="AX225" s="55" t="s">
        <v>2167</v>
      </c>
      <c r="AZ225" s="55" t="s">
        <v>1347</v>
      </c>
      <c r="BA225" s="55" t="s">
        <v>1347</v>
      </c>
      <c r="BB225" s="55" t="s">
        <v>1347</v>
      </c>
      <c r="CB225" s="55" t="s">
        <v>1348</v>
      </c>
    </row>
    <row r="226" spans="1:80">
      <c r="A226" s="55" t="s">
        <v>2168</v>
      </c>
      <c r="B226" s="55">
        <v>3</v>
      </c>
      <c r="C226" s="55" t="s">
        <v>2159</v>
      </c>
      <c r="D226" s="55" t="s">
        <v>2160</v>
      </c>
      <c r="E226" s="55">
        <v>3</v>
      </c>
      <c r="F226" s="55">
        <v>0</v>
      </c>
      <c r="G226" s="56">
        <v>43887</v>
      </c>
      <c r="H226" s="56">
        <v>43887</v>
      </c>
      <c r="I226" s="56">
        <v>43887</v>
      </c>
      <c r="J226" s="55">
        <v>0</v>
      </c>
      <c r="L226" s="56">
        <v>43865</v>
      </c>
      <c r="M226" s="56">
        <v>43887</v>
      </c>
      <c r="N226" s="55">
        <v>0</v>
      </c>
      <c r="O226" s="55">
        <v>0</v>
      </c>
      <c r="P226" s="55">
        <v>0</v>
      </c>
      <c r="R226" s="55">
        <v>0</v>
      </c>
      <c r="V226" s="55" t="s">
        <v>2159</v>
      </c>
      <c r="W226" s="55" t="s">
        <v>1336</v>
      </c>
      <c r="X226" s="55" t="s">
        <v>1336</v>
      </c>
      <c r="Y226" s="55">
        <v>0</v>
      </c>
      <c r="Z226" s="55" t="s">
        <v>1419</v>
      </c>
      <c r="AA226" s="55" t="s">
        <v>1389</v>
      </c>
      <c r="AB226" s="55">
        <v>1008</v>
      </c>
      <c r="AC226" s="55">
        <v>1008</v>
      </c>
      <c r="AD226" s="55">
        <v>1008</v>
      </c>
      <c r="AE226" s="55" t="s">
        <v>1339</v>
      </c>
      <c r="AF226" s="55" t="s">
        <v>1950</v>
      </c>
      <c r="AG226" s="55" t="s">
        <v>1945</v>
      </c>
      <c r="AH226" s="55" t="s">
        <v>1946</v>
      </c>
      <c r="AI226" s="55">
        <v>510</v>
      </c>
      <c r="AJ226" s="55" t="s">
        <v>2169</v>
      </c>
      <c r="AK226" s="55">
        <v>0</v>
      </c>
      <c r="AL226" s="55" t="s">
        <v>2161</v>
      </c>
      <c r="AO226" s="55" t="s">
        <v>2170</v>
      </c>
      <c r="AR226" s="56">
        <v>43865</v>
      </c>
      <c r="AS226" s="57">
        <v>0.54259259259259263</v>
      </c>
      <c r="AT226" s="56">
        <v>44033</v>
      </c>
      <c r="AU226" s="57">
        <v>0.71354166666666663</v>
      </c>
      <c r="AV226" s="55" t="s">
        <v>1344</v>
      </c>
      <c r="AW226" s="55" t="s">
        <v>2166</v>
      </c>
      <c r="AX226" s="55" t="s">
        <v>2167</v>
      </c>
      <c r="AZ226" s="55" t="s">
        <v>1347</v>
      </c>
      <c r="BA226" s="55" t="s">
        <v>1347</v>
      </c>
      <c r="BB226" s="55" t="s">
        <v>1347</v>
      </c>
      <c r="CB226" s="55" t="s">
        <v>1348</v>
      </c>
    </row>
    <row r="227" spans="1:80">
      <c r="A227" s="55" t="s">
        <v>2171</v>
      </c>
      <c r="B227" s="55">
        <v>2</v>
      </c>
      <c r="C227" s="55" t="s">
        <v>2172</v>
      </c>
      <c r="D227" s="55" t="s">
        <v>2173</v>
      </c>
      <c r="E227" s="55">
        <v>1</v>
      </c>
      <c r="F227" s="55">
        <v>1</v>
      </c>
      <c r="G227" s="56">
        <v>44309</v>
      </c>
      <c r="H227" s="56">
        <v>44304</v>
      </c>
      <c r="I227" s="56">
        <v>44304</v>
      </c>
      <c r="J227" s="55">
        <v>1</v>
      </c>
      <c r="K227" s="56">
        <v>44347</v>
      </c>
      <c r="L227" s="56">
        <v>44225</v>
      </c>
      <c r="M227" s="56">
        <v>44309</v>
      </c>
      <c r="N227" s="55">
        <v>1</v>
      </c>
      <c r="O227" s="55">
        <v>1</v>
      </c>
      <c r="P227" s="55">
        <v>1</v>
      </c>
      <c r="Q227" s="56">
        <v>44347</v>
      </c>
      <c r="R227" s="55">
        <v>0</v>
      </c>
      <c r="T227" s="55" t="s">
        <v>2174</v>
      </c>
      <c r="V227" s="55" t="s">
        <v>2172</v>
      </c>
      <c r="W227" s="55" t="s">
        <v>1336</v>
      </c>
      <c r="X227" s="55" t="s">
        <v>1336</v>
      </c>
      <c r="Y227" s="55">
        <v>0</v>
      </c>
      <c r="Z227" s="55" t="s">
        <v>1419</v>
      </c>
      <c r="AA227" s="55" t="s">
        <v>1338</v>
      </c>
      <c r="AB227" s="55">
        <v>756</v>
      </c>
      <c r="AC227" s="55">
        <v>756</v>
      </c>
      <c r="AD227" s="55">
        <v>756</v>
      </c>
      <c r="AE227" s="55" t="s">
        <v>1339</v>
      </c>
      <c r="AF227" s="55" t="s">
        <v>1944</v>
      </c>
      <c r="AG227" s="55" t="s">
        <v>1945</v>
      </c>
      <c r="AH227" s="55" t="s">
        <v>1946</v>
      </c>
      <c r="AI227" s="55">
        <v>510</v>
      </c>
      <c r="AJ227" s="55" t="s">
        <v>2173</v>
      </c>
      <c r="AK227" s="55">
        <v>0</v>
      </c>
      <c r="AL227" s="55" t="s">
        <v>2175</v>
      </c>
      <c r="AN227" s="55" t="s">
        <v>244</v>
      </c>
      <c r="AO227" s="55" t="s">
        <v>2176</v>
      </c>
      <c r="AR227" s="56">
        <v>44225</v>
      </c>
      <c r="AS227" s="57">
        <v>0.36997685185185186</v>
      </c>
      <c r="AT227" s="56">
        <v>44347</v>
      </c>
      <c r="AU227" s="57">
        <v>0.58753472222222225</v>
      </c>
      <c r="AV227" s="55" t="s">
        <v>1344</v>
      </c>
      <c r="AW227" s="55" t="s">
        <v>1345</v>
      </c>
      <c r="AX227" s="55" t="s">
        <v>1414</v>
      </c>
      <c r="AZ227" s="55" t="s">
        <v>1347</v>
      </c>
      <c r="BA227" s="55" t="s">
        <v>1347</v>
      </c>
      <c r="BB227" s="55" t="s">
        <v>1347</v>
      </c>
      <c r="CB227" s="55" t="s">
        <v>1348</v>
      </c>
    </row>
    <row r="228" spans="1:80">
      <c r="A228" s="55" t="s">
        <v>2177</v>
      </c>
      <c r="B228" s="55">
        <v>2</v>
      </c>
      <c r="C228" s="55" t="s">
        <v>2172</v>
      </c>
      <c r="D228" s="55" t="s">
        <v>2173</v>
      </c>
      <c r="E228" s="55">
        <v>3</v>
      </c>
      <c r="F228" s="55">
        <v>1</v>
      </c>
      <c r="G228" s="56">
        <v>44281</v>
      </c>
      <c r="H228" s="56">
        <v>44281</v>
      </c>
      <c r="I228" s="56">
        <v>44281</v>
      </c>
      <c r="J228" s="55">
        <v>1</v>
      </c>
      <c r="K228" s="56">
        <v>44314</v>
      </c>
      <c r="L228" s="56">
        <v>44238</v>
      </c>
      <c r="M228" s="56">
        <v>44281</v>
      </c>
      <c r="N228" s="55">
        <v>1</v>
      </c>
      <c r="O228" s="55">
        <v>1</v>
      </c>
      <c r="P228" s="55">
        <v>1</v>
      </c>
      <c r="Q228" s="56">
        <v>44315</v>
      </c>
      <c r="R228" s="55">
        <v>0</v>
      </c>
      <c r="T228" s="55" t="s">
        <v>2174</v>
      </c>
      <c r="V228" s="55" t="s">
        <v>2172</v>
      </c>
      <c r="W228" s="55" t="s">
        <v>1336</v>
      </c>
      <c r="X228" s="55" t="s">
        <v>1336</v>
      </c>
      <c r="Y228" s="55">
        <v>0</v>
      </c>
      <c r="Z228" s="55" t="s">
        <v>1419</v>
      </c>
      <c r="AA228" s="55" t="s">
        <v>1338</v>
      </c>
      <c r="AB228" s="55">
        <v>1008</v>
      </c>
      <c r="AC228" s="55">
        <v>1008</v>
      </c>
      <c r="AD228" s="55">
        <v>1008</v>
      </c>
      <c r="AE228" s="55" t="s">
        <v>1339</v>
      </c>
      <c r="AF228" s="55" t="s">
        <v>1950</v>
      </c>
      <c r="AG228" s="55" t="s">
        <v>1945</v>
      </c>
      <c r="AH228" s="55" t="s">
        <v>1946</v>
      </c>
      <c r="AI228" s="55">
        <v>510</v>
      </c>
      <c r="AJ228" s="55" t="s">
        <v>2178</v>
      </c>
      <c r="AK228" s="55">
        <v>0</v>
      </c>
      <c r="AL228" s="55" t="s">
        <v>2175</v>
      </c>
      <c r="AO228" s="55" t="s">
        <v>2179</v>
      </c>
      <c r="AR228" s="56">
        <v>44238</v>
      </c>
      <c r="AS228" s="57">
        <v>0.73508101851851848</v>
      </c>
      <c r="AT228" s="56">
        <v>44314</v>
      </c>
      <c r="AU228" s="57">
        <v>0.73187500000000005</v>
      </c>
      <c r="AV228" s="55" t="s">
        <v>1344</v>
      </c>
      <c r="AW228" s="55" t="s">
        <v>1345</v>
      </c>
      <c r="AX228" s="55" t="s">
        <v>1414</v>
      </c>
      <c r="AZ228" s="55" t="s">
        <v>1347</v>
      </c>
      <c r="BA228" s="55" t="s">
        <v>1347</v>
      </c>
      <c r="BB228" s="55" t="s">
        <v>1347</v>
      </c>
      <c r="CB228" s="55" t="s">
        <v>1348</v>
      </c>
    </row>
    <row r="229" spans="1:80">
      <c r="A229" s="55" t="s">
        <v>2180</v>
      </c>
      <c r="B229" s="55">
        <v>2</v>
      </c>
      <c r="C229" s="55" t="s">
        <v>2181</v>
      </c>
      <c r="D229" s="55" t="s">
        <v>2182</v>
      </c>
      <c r="E229" s="55">
        <v>1</v>
      </c>
      <c r="F229" s="55">
        <v>1</v>
      </c>
      <c r="G229" s="56">
        <v>44309</v>
      </c>
      <c r="H229" s="56">
        <v>44304</v>
      </c>
      <c r="I229" s="56">
        <v>44304</v>
      </c>
      <c r="J229" s="55">
        <v>1</v>
      </c>
      <c r="K229" s="56">
        <v>44347</v>
      </c>
      <c r="L229" s="56">
        <v>44225</v>
      </c>
      <c r="M229" s="56">
        <v>44309</v>
      </c>
      <c r="N229" s="55">
        <v>1</v>
      </c>
      <c r="O229" s="55">
        <v>1</v>
      </c>
      <c r="P229" s="55">
        <v>1</v>
      </c>
      <c r="Q229" s="56">
        <v>44347</v>
      </c>
      <c r="R229" s="55">
        <v>0</v>
      </c>
      <c r="T229" s="55" t="s">
        <v>2174</v>
      </c>
      <c r="V229" s="55" t="s">
        <v>2181</v>
      </c>
      <c r="W229" s="55" t="s">
        <v>1336</v>
      </c>
      <c r="X229" s="55" t="s">
        <v>1336</v>
      </c>
      <c r="Y229" s="55">
        <v>0</v>
      </c>
      <c r="Z229" s="55" t="s">
        <v>1419</v>
      </c>
      <c r="AA229" s="55" t="s">
        <v>1338</v>
      </c>
      <c r="AB229" s="55">
        <v>1451.1</v>
      </c>
      <c r="AC229" s="55">
        <v>1451.1</v>
      </c>
      <c r="AD229" s="55">
        <v>1451.1</v>
      </c>
      <c r="AE229" s="55" t="s">
        <v>1339</v>
      </c>
      <c r="AF229" s="55" t="s">
        <v>1944</v>
      </c>
      <c r="AG229" s="55" t="s">
        <v>1945</v>
      </c>
      <c r="AH229" s="55" t="s">
        <v>1946</v>
      </c>
      <c r="AI229" s="55">
        <v>510</v>
      </c>
      <c r="AJ229" s="55" t="s">
        <v>2182</v>
      </c>
      <c r="AK229" s="55">
        <v>0</v>
      </c>
      <c r="AL229" s="55" t="s">
        <v>2175</v>
      </c>
      <c r="AN229" s="55" t="s">
        <v>244</v>
      </c>
      <c r="AO229" s="55" t="s">
        <v>2183</v>
      </c>
      <c r="AR229" s="56">
        <v>44225</v>
      </c>
      <c r="AS229" s="57">
        <v>0.37064814814814812</v>
      </c>
      <c r="AT229" s="56">
        <v>44347</v>
      </c>
      <c r="AU229" s="57">
        <v>0.58822916666666669</v>
      </c>
      <c r="AV229" s="55" t="s">
        <v>1344</v>
      </c>
      <c r="AW229" s="55" t="s">
        <v>1345</v>
      </c>
      <c r="AX229" s="55" t="s">
        <v>1414</v>
      </c>
      <c r="AZ229" s="55" t="s">
        <v>1347</v>
      </c>
      <c r="BA229" s="55" t="s">
        <v>1347</v>
      </c>
      <c r="BB229" s="55" t="s">
        <v>1347</v>
      </c>
      <c r="CB229" s="55" t="s">
        <v>1348</v>
      </c>
    </row>
    <row r="230" spans="1:80">
      <c r="A230" s="55" t="s">
        <v>2184</v>
      </c>
      <c r="B230" s="55">
        <v>2</v>
      </c>
      <c r="C230" s="55" t="s">
        <v>2181</v>
      </c>
      <c r="D230" s="55" t="s">
        <v>2182</v>
      </c>
      <c r="E230" s="55">
        <v>3</v>
      </c>
      <c r="F230" s="55">
        <v>1</v>
      </c>
      <c r="G230" s="56">
        <v>44281</v>
      </c>
      <c r="H230" s="56">
        <v>44281</v>
      </c>
      <c r="I230" s="56">
        <v>44281</v>
      </c>
      <c r="J230" s="55">
        <v>1</v>
      </c>
      <c r="K230" s="56">
        <v>44314</v>
      </c>
      <c r="L230" s="56">
        <v>44238</v>
      </c>
      <c r="M230" s="56">
        <v>44281</v>
      </c>
      <c r="N230" s="55">
        <v>1</v>
      </c>
      <c r="O230" s="55">
        <v>1</v>
      </c>
      <c r="P230" s="55">
        <v>1</v>
      </c>
      <c r="Q230" s="56">
        <v>44315</v>
      </c>
      <c r="R230" s="55">
        <v>0</v>
      </c>
      <c r="T230" s="55" t="s">
        <v>2174</v>
      </c>
      <c r="V230" s="55" t="s">
        <v>2181</v>
      </c>
      <c r="W230" s="55" t="s">
        <v>1336</v>
      </c>
      <c r="X230" s="55" t="s">
        <v>1336</v>
      </c>
      <c r="Y230" s="55">
        <v>0</v>
      </c>
      <c r="Z230" s="55" t="s">
        <v>1419</v>
      </c>
      <c r="AA230" s="55" t="s">
        <v>1338</v>
      </c>
      <c r="AB230" s="55">
        <v>1934.8</v>
      </c>
      <c r="AC230" s="55">
        <v>1934.8</v>
      </c>
      <c r="AD230" s="55">
        <v>1934.8</v>
      </c>
      <c r="AE230" s="55" t="s">
        <v>1339</v>
      </c>
      <c r="AF230" s="55" t="s">
        <v>1950</v>
      </c>
      <c r="AG230" s="55" t="s">
        <v>1945</v>
      </c>
      <c r="AH230" s="55" t="s">
        <v>1946</v>
      </c>
      <c r="AI230" s="55">
        <v>510</v>
      </c>
      <c r="AJ230" s="55" t="s">
        <v>2185</v>
      </c>
      <c r="AK230" s="55">
        <v>0</v>
      </c>
      <c r="AL230" s="55" t="s">
        <v>2175</v>
      </c>
      <c r="AO230" s="55" t="s">
        <v>2186</v>
      </c>
      <c r="AR230" s="56">
        <v>44238</v>
      </c>
      <c r="AS230" s="57">
        <v>0.73844907407407412</v>
      </c>
      <c r="AT230" s="56">
        <v>44314</v>
      </c>
      <c r="AU230" s="57">
        <v>0.73225694444444445</v>
      </c>
      <c r="AV230" s="55" t="s">
        <v>1344</v>
      </c>
      <c r="AW230" s="55" t="s">
        <v>1345</v>
      </c>
      <c r="AX230" s="55" t="s">
        <v>1414</v>
      </c>
      <c r="AZ230" s="55" t="s">
        <v>1347</v>
      </c>
      <c r="BA230" s="55" t="s">
        <v>1347</v>
      </c>
      <c r="BB230" s="55" t="s">
        <v>1347</v>
      </c>
      <c r="CB230" s="55" t="s">
        <v>1348</v>
      </c>
    </row>
    <row r="231" spans="1:80">
      <c r="A231" s="55" t="s">
        <v>2187</v>
      </c>
      <c r="B231" s="55">
        <v>2</v>
      </c>
      <c r="C231" s="55" t="s">
        <v>2188</v>
      </c>
      <c r="D231" s="55" t="s">
        <v>2189</v>
      </c>
      <c r="E231" s="55">
        <v>1</v>
      </c>
      <c r="F231" s="55">
        <v>1</v>
      </c>
      <c r="G231" s="56">
        <v>44309</v>
      </c>
      <c r="H231" s="56">
        <v>44304</v>
      </c>
      <c r="I231" s="56">
        <v>44304</v>
      </c>
      <c r="J231" s="55">
        <v>1</v>
      </c>
      <c r="K231" s="56">
        <v>44347</v>
      </c>
      <c r="L231" s="56">
        <v>44225</v>
      </c>
      <c r="M231" s="56">
        <v>44309</v>
      </c>
      <c r="N231" s="55">
        <v>1</v>
      </c>
      <c r="O231" s="55">
        <v>1</v>
      </c>
      <c r="P231" s="55">
        <v>1</v>
      </c>
      <c r="Q231" s="56">
        <v>44347</v>
      </c>
      <c r="R231" s="55">
        <v>0</v>
      </c>
      <c r="T231" s="55" t="s">
        <v>2174</v>
      </c>
      <c r="V231" s="55" t="s">
        <v>2188</v>
      </c>
      <c r="W231" s="55" t="s">
        <v>1336</v>
      </c>
      <c r="X231" s="55" t="s">
        <v>1336</v>
      </c>
      <c r="Y231" s="55">
        <v>0</v>
      </c>
      <c r="Z231" s="55" t="s">
        <v>1419</v>
      </c>
      <c r="AA231" s="55" t="s">
        <v>1338</v>
      </c>
      <c r="AB231" s="55">
        <v>177</v>
      </c>
      <c r="AC231" s="55">
        <v>177</v>
      </c>
      <c r="AD231" s="55">
        <v>177</v>
      </c>
      <c r="AE231" s="55" t="s">
        <v>1339</v>
      </c>
      <c r="AF231" s="55" t="s">
        <v>1944</v>
      </c>
      <c r="AG231" s="55" t="s">
        <v>1945</v>
      </c>
      <c r="AH231" s="55" t="s">
        <v>1946</v>
      </c>
      <c r="AI231" s="55">
        <v>510</v>
      </c>
      <c r="AJ231" s="55" t="s">
        <v>2189</v>
      </c>
      <c r="AK231" s="55">
        <v>0</v>
      </c>
      <c r="AL231" s="55" t="s">
        <v>2175</v>
      </c>
      <c r="AN231" s="55" t="s">
        <v>244</v>
      </c>
      <c r="AO231" s="55" t="s">
        <v>2190</v>
      </c>
      <c r="AR231" s="56">
        <v>44225</v>
      </c>
      <c r="AS231" s="57">
        <v>0.37126157407407406</v>
      </c>
      <c r="AT231" s="56">
        <v>44347</v>
      </c>
      <c r="AU231" s="57">
        <v>0.58822916666666669</v>
      </c>
      <c r="AV231" s="55" t="s">
        <v>1344</v>
      </c>
      <c r="AW231" s="55" t="s">
        <v>1345</v>
      </c>
      <c r="AX231" s="55" t="s">
        <v>1414</v>
      </c>
      <c r="AZ231" s="55" t="s">
        <v>1347</v>
      </c>
      <c r="BA231" s="55" t="s">
        <v>1347</v>
      </c>
      <c r="BB231" s="55" t="s">
        <v>1347</v>
      </c>
      <c r="CB231" s="55" t="s">
        <v>1348</v>
      </c>
    </row>
    <row r="232" spans="1:80">
      <c r="A232" s="55" t="s">
        <v>2191</v>
      </c>
      <c r="B232" s="55">
        <v>2</v>
      </c>
      <c r="C232" s="55" t="s">
        <v>2188</v>
      </c>
      <c r="D232" s="55" t="s">
        <v>2189</v>
      </c>
      <c r="E232" s="55">
        <v>3</v>
      </c>
      <c r="F232" s="55">
        <v>1</v>
      </c>
      <c r="G232" s="56">
        <v>44281</v>
      </c>
      <c r="H232" s="56">
        <v>44281</v>
      </c>
      <c r="I232" s="56">
        <v>44281</v>
      </c>
      <c r="J232" s="55">
        <v>1</v>
      </c>
      <c r="K232" s="56">
        <v>44314</v>
      </c>
      <c r="L232" s="56">
        <v>44238</v>
      </c>
      <c r="M232" s="56">
        <v>44281</v>
      </c>
      <c r="N232" s="55">
        <v>1</v>
      </c>
      <c r="O232" s="55">
        <v>1</v>
      </c>
      <c r="P232" s="55">
        <v>1</v>
      </c>
      <c r="Q232" s="56">
        <v>44315</v>
      </c>
      <c r="R232" s="55">
        <v>0</v>
      </c>
      <c r="T232" s="55" t="s">
        <v>2174</v>
      </c>
      <c r="V232" s="55" t="s">
        <v>2188</v>
      </c>
      <c r="W232" s="55" t="s">
        <v>1336</v>
      </c>
      <c r="X232" s="55" t="s">
        <v>1336</v>
      </c>
      <c r="Y232" s="55">
        <v>0</v>
      </c>
      <c r="Z232" s="55" t="s">
        <v>1419</v>
      </c>
      <c r="AA232" s="55" t="s">
        <v>1338</v>
      </c>
      <c r="AB232" s="55">
        <v>236</v>
      </c>
      <c r="AC232" s="55">
        <v>236</v>
      </c>
      <c r="AD232" s="55">
        <v>236</v>
      </c>
      <c r="AE232" s="55" t="s">
        <v>1339</v>
      </c>
      <c r="AF232" s="55" t="s">
        <v>1950</v>
      </c>
      <c r="AG232" s="55" t="s">
        <v>1945</v>
      </c>
      <c r="AH232" s="55" t="s">
        <v>1946</v>
      </c>
      <c r="AI232" s="55">
        <v>510</v>
      </c>
      <c r="AJ232" s="55" t="s">
        <v>2192</v>
      </c>
      <c r="AK232" s="55">
        <v>0</v>
      </c>
      <c r="AL232" s="55" t="s">
        <v>2175</v>
      </c>
      <c r="AO232" s="55" t="s">
        <v>2193</v>
      </c>
      <c r="AR232" s="56">
        <v>44238</v>
      </c>
      <c r="AS232" s="57">
        <v>0.74078703703703708</v>
      </c>
      <c r="AT232" s="56">
        <v>44314</v>
      </c>
      <c r="AU232" s="57">
        <v>0.73266203703703703</v>
      </c>
      <c r="AV232" s="55" t="s">
        <v>1344</v>
      </c>
      <c r="AW232" s="55" t="s">
        <v>1345</v>
      </c>
      <c r="AX232" s="55" t="s">
        <v>1414</v>
      </c>
      <c r="AZ232" s="55" t="s">
        <v>1347</v>
      </c>
      <c r="BA232" s="55" t="s">
        <v>1347</v>
      </c>
      <c r="BB232" s="55" t="s">
        <v>1347</v>
      </c>
      <c r="CB232" s="55" t="s">
        <v>1348</v>
      </c>
    </row>
    <row r="233" spans="1:80">
      <c r="A233" s="55" t="s">
        <v>2194</v>
      </c>
      <c r="B233" s="55">
        <v>2</v>
      </c>
      <c r="C233" s="55" t="s">
        <v>2195</v>
      </c>
      <c r="D233" s="55" t="s">
        <v>2196</v>
      </c>
      <c r="E233" s="55">
        <v>1</v>
      </c>
      <c r="F233" s="55">
        <v>1</v>
      </c>
      <c r="G233" s="56">
        <v>44309</v>
      </c>
      <c r="H233" s="56">
        <v>44304</v>
      </c>
      <c r="I233" s="56">
        <v>44304</v>
      </c>
      <c r="J233" s="55">
        <v>1</v>
      </c>
      <c r="K233" s="56">
        <v>44347</v>
      </c>
      <c r="L233" s="56">
        <v>44225</v>
      </c>
      <c r="M233" s="56">
        <v>44309</v>
      </c>
      <c r="N233" s="55">
        <v>1</v>
      </c>
      <c r="O233" s="55">
        <v>1</v>
      </c>
      <c r="P233" s="55">
        <v>1</v>
      </c>
      <c r="Q233" s="56">
        <v>44347</v>
      </c>
      <c r="R233" s="55">
        <v>0</v>
      </c>
      <c r="T233" s="55" t="s">
        <v>2197</v>
      </c>
      <c r="V233" s="55" t="s">
        <v>2195</v>
      </c>
      <c r="W233" s="55" t="s">
        <v>1336</v>
      </c>
      <c r="X233" s="55" t="s">
        <v>1336</v>
      </c>
      <c r="Y233" s="55">
        <v>0</v>
      </c>
      <c r="Z233" s="55" t="s">
        <v>1419</v>
      </c>
      <c r="AA233" s="55" t="s">
        <v>1338</v>
      </c>
      <c r="AB233" s="55">
        <v>4071.3</v>
      </c>
      <c r="AC233" s="55">
        <v>4071.3</v>
      </c>
      <c r="AD233" s="55">
        <v>4071.3</v>
      </c>
      <c r="AE233" s="55" t="s">
        <v>1339</v>
      </c>
      <c r="AF233" s="55" t="s">
        <v>1944</v>
      </c>
      <c r="AG233" s="55" t="s">
        <v>1945</v>
      </c>
      <c r="AH233" s="55" t="s">
        <v>1946</v>
      </c>
      <c r="AI233" s="55">
        <v>510</v>
      </c>
      <c r="AJ233" s="55" t="s">
        <v>2196</v>
      </c>
      <c r="AK233" s="55">
        <v>0</v>
      </c>
      <c r="AL233" s="55" t="s">
        <v>2198</v>
      </c>
      <c r="AN233" s="55" t="s">
        <v>244</v>
      </c>
      <c r="AO233" s="55" t="s">
        <v>2199</v>
      </c>
      <c r="AR233" s="56">
        <v>44225</v>
      </c>
      <c r="AS233" s="57">
        <v>0.35876157407407411</v>
      </c>
      <c r="AT233" s="56">
        <v>44347</v>
      </c>
      <c r="AU233" s="57">
        <v>0.58613425925925922</v>
      </c>
      <c r="AV233" s="55" t="s">
        <v>1344</v>
      </c>
      <c r="AW233" s="55" t="s">
        <v>1345</v>
      </c>
      <c r="AX233" s="55" t="s">
        <v>1414</v>
      </c>
      <c r="AZ233" s="55" t="s">
        <v>1347</v>
      </c>
      <c r="BA233" s="55" t="s">
        <v>1347</v>
      </c>
      <c r="BB233" s="55" t="s">
        <v>1347</v>
      </c>
      <c r="CB233" s="55" t="s">
        <v>1348</v>
      </c>
    </row>
    <row r="234" spans="1:80">
      <c r="A234" s="55" t="s">
        <v>2200</v>
      </c>
      <c r="B234" s="55">
        <v>2</v>
      </c>
      <c r="C234" s="55" t="s">
        <v>2195</v>
      </c>
      <c r="D234" s="55" t="s">
        <v>2196</v>
      </c>
      <c r="E234" s="55">
        <v>3</v>
      </c>
      <c r="F234" s="55">
        <v>1</v>
      </c>
      <c r="G234" s="56">
        <v>44281</v>
      </c>
      <c r="H234" s="56">
        <v>44281</v>
      </c>
      <c r="I234" s="56">
        <v>44281</v>
      </c>
      <c r="J234" s="55">
        <v>1</v>
      </c>
      <c r="K234" s="56">
        <v>44316</v>
      </c>
      <c r="L234" s="56">
        <v>44238</v>
      </c>
      <c r="M234" s="56">
        <v>44281</v>
      </c>
      <c r="N234" s="55">
        <v>1</v>
      </c>
      <c r="O234" s="55">
        <v>1</v>
      </c>
      <c r="P234" s="55">
        <v>1</v>
      </c>
      <c r="Q234" s="56">
        <v>44316</v>
      </c>
      <c r="R234" s="55">
        <v>0</v>
      </c>
      <c r="T234" s="55" t="s">
        <v>2197</v>
      </c>
      <c r="V234" s="55" t="s">
        <v>2195</v>
      </c>
      <c r="W234" s="55" t="s">
        <v>1336</v>
      </c>
      <c r="X234" s="55" t="s">
        <v>1336</v>
      </c>
      <c r="Y234" s="55">
        <v>0</v>
      </c>
      <c r="Z234" s="55" t="s">
        <v>1419</v>
      </c>
      <c r="AA234" s="55" t="s">
        <v>1338</v>
      </c>
      <c r="AB234" s="55">
        <v>5428.4</v>
      </c>
      <c r="AC234" s="55">
        <v>5428.4</v>
      </c>
      <c r="AD234" s="55">
        <v>5428.4</v>
      </c>
      <c r="AE234" s="55" t="s">
        <v>1339</v>
      </c>
      <c r="AF234" s="55" t="s">
        <v>1950</v>
      </c>
      <c r="AG234" s="55" t="s">
        <v>1945</v>
      </c>
      <c r="AH234" s="55" t="s">
        <v>1946</v>
      </c>
      <c r="AI234" s="55">
        <v>510</v>
      </c>
      <c r="AJ234" s="55" t="s">
        <v>2201</v>
      </c>
      <c r="AK234" s="55">
        <v>0</v>
      </c>
      <c r="AL234" s="55" t="s">
        <v>2198</v>
      </c>
      <c r="AO234" s="55" t="s">
        <v>2202</v>
      </c>
      <c r="AR234" s="56">
        <v>44238</v>
      </c>
      <c r="AS234" s="57">
        <v>0.6832407407407407</v>
      </c>
      <c r="AT234" s="56">
        <v>44316</v>
      </c>
      <c r="AU234" s="57">
        <v>0.71094907407407415</v>
      </c>
      <c r="AV234" s="55" t="s">
        <v>1344</v>
      </c>
      <c r="AW234" s="55" t="s">
        <v>1345</v>
      </c>
      <c r="AX234" s="55" t="s">
        <v>1414</v>
      </c>
      <c r="AZ234" s="55" t="s">
        <v>1347</v>
      </c>
      <c r="BA234" s="55" t="s">
        <v>1347</v>
      </c>
      <c r="BB234" s="55" t="s">
        <v>1347</v>
      </c>
      <c r="CB234" s="55" t="s">
        <v>1348</v>
      </c>
    </row>
    <row r="235" spans="1:80">
      <c r="A235" s="55" t="s">
        <v>2203</v>
      </c>
      <c r="B235" s="55">
        <v>2</v>
      </c>
      <c r="C235" s="55" t="s">
        <v>2204</v>
      </c>
      <c r="D235" s="55" t="s">
        <v>2205</v>
      </c>
      <c r="E235" s="55">
        <v>1</v>
      </c>
      <c r="F235" s="55">
        <v>1</v>
      </c>
      <c r="G235" s="56">
        <v>44309</v>
      </c>
      <c r="H235" s="56">
        <v>44304</v>
      </c>
      <c r="I235" s="56">
        <v>44304</v>
      </c>
      <c r="J235" s="55">
        <v>1</v>
      </c>
      <c r="K235" s="56">
        <v>44347</v>
      </c>
      <c r="L235" s="56">
        <v>44225</v>
      </c>
      <c r="M235" s="56">
        <v>44309</v>
      </c>
      <c r="N235" s="55">
        <v>1</v>
      </c>
      <c r="O235" s="55">
        <v>1</v>
      </c>
      <c r="P235" s="55">
        <v>1</v>
      </c>
      <c r="Q235" s="56">
        <v>44347</v>
      </c>
      <c r="R235" s="55">
        <v>0</v>
      </c>
      <c r="T235" s="55" t="s">
        <v>2197</v>
      </c>
      <c r="V235" s="55" t="s">
        <v>2204</v>
      </c>
      <c r="W235" s="55" t="s">
        <v>1336</v>
      </c>
      <c r="X235" s="55" t="s">
        <v>1336</v>
      </c>
      <c r="Y235" s="55">
        <v>0</v>
      </c>
      <c r="Z235" s="55" t="s">
        <v>1419</v>
      </c>
      <c r="AA235" s="55" t="s">
        <v>1338</v>
      </c>
      <c r="AB235" s="55">
        <v>581.70000000000005</v>
      </c>
      <c r="AC235" s="55">
        <v>581.70000000000005</v>
      </c>
      <c r="AD235" s="55">
        <v>581.70000000000005</v>
      </c>
      <c r="AE235" s="55" t="s">
        <v>1339</v>
      </c>
      <c r="AF235" s="55" t="s">
        <v>1944</v>
      </c>
      <c r="AG235" s="55" t="s">
        <v>1945</v>
      </c>
      <c r="AH235" s="55" t="s">
        <v>1946</v>
      </c>
      <c r="AI235" s="55">
        <v>510</v>
      </c>
      <c r="AJ235" s="55" t="s">
        <v>2205</v>
      </c>
      <c r="AK235" s="55">
        <v>0</v>
      </c>
      <c r="AL235" s="55" t="s">
        <v>2198</v>
      </c>
      <c r="AN235" s="55" t="s">
        <v>244</v>
      </c>
      <c r="AO235" s="55" t="s">
        <v>2206</v>
      </c>
      <c r="AR235" s="56">
        <v>44225</v>
      </c>
      <c r="AS235" s="57">
        <v>0.36310185185185184</v>
      </c>
      <c r="AT235" s="56">
        <v>44347</v>
      </c>
      <c r="AU235" s="57">
        <v>0.58613425925925922</v>
      </c>
      <c r="AV235" s="55" t="s">
        <v>1344</v>
      </c>
      <c r="AW235" s="55" t="s">
        <v>1345</v>
      </c>
      <c r="AX235" s="55" t="s">
        <v>1414</v>
      </c>
      <c r="AZ235" s="55" t="s">
        <v>1347</v>
      </c>
      <c r="BA235" s="55" t="s">
        <v>1347</v>
      </c>
      <c r="BB235" s="55" t="s">
        <v>1347</v>
      </c>
      <c r="CB235" s="55" t="s">
        <v>1348</v>
      </c>
    </row>
    <row r="236" spans="1:80">
      <c r="A236" s="55" t="s">
        <v>2207</v>
      </c>
      <c r="B236" s="55">
        <v>2</v>
      </c>
      <c r="C236" s="55" t="s">
        <v>2204</v>
      </c>
      <c r="D236" s="55" t="s">
        <v>2205</v>
      </c>
      <c r="E236" s="55">
        <v>3</v>
      </c>
      <c r="F236" s="55">
        <v>1</v>
      </c>
      <c r="G236" s="56">
        <v>44281</v>
      </c>
      <c r="H236" s="56">
        <v>44281</v>
      </c>
      <c r="I236" s="56">
        <v>44281</v>
      </c>
      <c r="J236" s="55">
        <v>1</v>
      </c>
      <c r="K236" s="56">
        <v>44316</v>
      </c>
      <c r="L236" s="56">
        <v>44238</v>
      </c>
      <c r="M236" s="56">
        <v>44281</v>
      </c>
      <c r="N236" s="55">
        <v>1</v>
      </c>
      <c r="O236" s="55">
        <v>1</v>
      </c>
      <c r="P236" s="55">
        <v>1</v>
      </c>
      <c r="Q236" s="56">
        <v>44316</v>
      </c>
      <c r="R236" s="55">
        <v>0</v>
      </c>
      <c r="T236" s="55" t="s">
        <v>2197</v>
      </c>
      <c r="V236" s="55" t="s">
        <v>2204</v>
      </c>
      <c r="W236" s="55" t="s">
        <v>1336</v>
      </c>
      <c r="X236" s="55" t="s">
        <v>1336</v>
      </c>
      <c r="Y236" s="55">
        <v>0</v>
      </c>
      <c r="Z236" s="55" t="s">
        <v>1419</v>
      </c>
      <c r="AA236" s="55" t="s">
        <v>1338</v>
      </c>
      <c r="AB236" s="55">
        <v>775.6</v>
      </c>
      <c r="AC236" s="55">
        <v>775.6</v>
      </c>
      <c r="AD236" s="55">
        <v>775.6</v>
      </c>
      <c r="AE236" s="55" t="s">
        <v>1339</v>
      </c>
      <c r="AF236" s="55" t="s">
        <v>1950</v>
      </c>
      <c r="AG236" s="55" t="s">
        <v>1945</v>
      </c>
      <c r="AH236" s="55" t="s">
        <v>1946</v>
      </c>
      <c r="AI236" s="55">
        <v>510</v>
      </c>
      <c r="AJ236" s="55" t="s">
        <v>2208</v>
      </c>
      <c r="AK236" s="55">
        <v>0</v>
      </c>
      <c r="AL236" s="55" t="s">
        <v>2198</v>
      </c>
      <c r="AO236" s="55" t="s">
        <v>2209</v>
      </c>
      <c r="AR236" s="56">
        <v>44238</v>
      </c>
      <c r="AS236" s="57">
        <v>0.72474537037037035</v>
      </c>
      <c r="AT236" s="56">
        <v>44316</v>
      </c>
      <c r="AU236" s="57">
        <v>0.71130787037037047</v>
      </c>
      <c r="AV236" s="55" t="s">
        <v>1344</v>
      </c>
      <c r="AW236" s="55" t="s">
        <v>1345</v>
      </c>
      <c r="AX236" s="55" t="s">
        <v>1414</v>
      </c>
      <c r="AZ236" s="55" t="s">
        <v>1347</v>
      </c>
      <c r="BA236" s="55" t="s">
        <v>1347</v>
      </c>
      <c r="BB236" s="55" t="s">
        <v>1347</v>
      </c>
      <c r="CB236" s="55" t="s">
        <v>1348</v>
      </c>
    </row>
    <row r="237" spans="1:80">
      <c r="A237" s="55" t="s">
        <v>2210</v>
      </c>
      <c r="B237" s="55">
        <v>2</v>
      </c>
      <c r="C237" s="55" t="s">
        <v>2211</v>
      </c>
      <c r="D237" s="55" t="s">
        <v>2212</v>
      </c>
      <c r="E237" s="55">
        <v>1</v>
      </c>
      <c r="F237" s="55">
        <v>1</v>
      </c>
      <c r="G237" s="56">
        <v>44309</v>
      </c>
      <c r="H237" s="56">
        <v>44304</v>
      </c>
      <c r="I237" s="56">
        <v>44304</v>
      </c>
      <c r="J237" s="55">
        <v>1</v>
      </c>
      <c r="K237" s="56">
        <v>44347</v>
      </c>
      <c r="L237" s="56">
        <v>44225</v>
      </c>
      <c r="M237" s="56">
        <v>44309</v>
      </c>
      <c r="N237" s="55">
        <v>1</v>
      </c>
      <c r="O237" s="55">
        <v>1</v>
      </c>
      <c r="P237" s="55">
        <v>1</v>
      </c>
      <c r="Q237" s="56">
        <v>44347</v>
      </c>
      <c r="R237" s="55">
        <v>0</v>
      </c>
      <c r="T237" s="55" t="s">
        <v>2213</v>
      </c>
      <c r="V237" s="55" t="s">
        <v>2211</v>
      </c>
      <c r="W237" s="55" t="s">
        <v>1336</v>
      </c>
      <c r="X237" s="55" t="s">
        <v>1336</v>
      </c>
      <c r="Y237" s="55">
        <v>0</v>
      </c>
      <c r="Z237" s="55" t="s">
        <v>1419</v>
      </c>
      <c r="AA237" s="55" t="s">
        <v>1338</v>
      </c>
      <c r="AB237" s="55">
        <v>4071.3</v>
      </c>
      <c r="AC237" s="55">
        <v>4071.3</v>
      </c>
      <c r="AD237" s="55">
        <v>4071.3</v>
      </c>
      <c r="AE237" s="55" t="s">
        <v>1339</v>
      </c>
      <c r="AF237" s="55" t="s">
        <v>1944</v>
      </c>
      <c r="AG237" s="55" t="s">
        <v>1945</v>
      </c>
      <c r="AH237" s="55" t="s">
        <v>1946</v>
      </c>
      <c r="AI237" s="55">
        <v>510</v>
      </c>
      <c r="AJ237" s="55" t="s">
        <v>2212</v>
      </c>
      <c r="AK237" s="55">
        <v>0</v>
      </c>
      <c r="AL237" s="55" t="s">
        <v>2214</v>
      </c>
      <c r="AN237" s="55" t="s">
        <v>244</v>
      </c>
      <c r="AO237" s="55" t="s">
        <v>2215</v>
      </c>
      <c r="AR237" s="56">
        <v>44225</v>
      </c>
      <c r="AS237" s="57">
        <v>0.35226851851851854</v>
      </c>
      <c r="AT237" s="56">
        <v>44347</v>
      </c>
      <c r="AU237" s="57">
        <v>0.58542824074074074</v>
      </c>
      <c r="AV237" s="55" t="s">
        <v>1344</v>
      </c>
      <c r="AW237" s="55" t="s">
        <v>1345</v>
      </c>
      <c r="AX237" s="55" t="s">
        <v>1414</v>
      </c>
      <c r="AZ237" s="55" t="s">
        <v>1347</v>
      </c>
      <c r="BA237" s="55" t="s">
        <v>1347</v>
      </c>
      <c r="BB237" s="55" t="s">
        <v>1347</v>
      </c>
      <c r="CB237" s="55" t="s">
        <v>1348</v>
      </c>
    </row>
    <row r="238" spans="1:80">
      <c r="A238" s="55" t="s">
        <v>2216</v>
      </c>
      <c r="B238" s="55">
        <v>2</v>
      </c>
      <c r="C238" s="55" t="s">
        <v>2211</v>
      </c>
      <c r="D238" s="55" t="s">
        <v>2212</v>
      </c>
      <c r="E238" s="55">
        <v>3</v>
      </c>
      <c r="F238" s="55">
        <v>1</v>
      </c>
      <c r="G238" s="56">
        <v>44281</v>
      </c>
      <c r="H238" s="56">
        <v>44281</v>
      </c>
      <c r="I238" s="56">
        <v>44281</v>
      </c>
      <c r="J238" s="55">
        <v>1</v>
      </c>
      <c r="K238" s="56">
        <v>44316</v>
      </c>
      <c r="L238" s="56">
        <v>44225</v>
      </c>
      <c r="M238" s="56">
        <v>44281</v>
      </c>
      <c r="N238" s="55">
        <v>1</v>
      </c>
      <c r="O238" s="55">
        <v>1</v>
      </c>
      <c r="P238" s="55">
        <v>1</v>
      </c>
      <c r="Q238" s="56">
        <v>44316</v>
      </c>
      <c r="R238" s="55">
        <v>0</v>
      </c>
      <c r="T238" s="55" t="s">
        <v>2213</v>
      </c>
      <c r="V238" s="55" t="s">
        <v>2211</v>
      </c>
      <c r="W238" s="55" t="s">
        <v>1336</v>
      </c>
      <c r="X238" s="55" t="s">
        <v>1336</v>
      </c>
      <c r="Y238" s="55">
        <v>0</v>
      </c>
      <c r="Z238" s="55" t="s">
        <v>1419</v>
      </c>
      <c r="AA238" s="55" t="s">
        <v>1338</v>
      </c>
      <c r="AB238" s="55">
        <v>5428.4</v>
      </c>
      <c r="AC238" s="55">
        <v>5428.4</v>
      </c>
      <c r="AD238" s="55">
        <v>5428.4</v>
      </c>
      <c r="AE238" s="55" t="s">
        <v>1339</v>
      </c>
      <c r="AF238" s="55" t="s">
        <v>1950</v>
      </c>
      <c r="AG238" s="55" t="s">
        <v>1945</v>
      </c>
      <c r="AH238" s="55" t="s">
        <v>1946</v>
      </c>
      <c r="AI238" s="55">
        <v>510</v>
      </c>
      <c r="AJ238" s="55" t="s">
        <v>2217</v>
      </c>
      <c r="AK238" s="55">
        <v>0</v>
      </c>
      <c r="AL238" s="55" t="s">
        <v>2214</v>
      </c>
      <c r="AO238" s="55" t="s">
        <v>2218</v>
      </c>
      <c r="AR238" s="56">
        <v>44225</v>
      </c>
      <c r="AS238" s="57">
        <v>0.3565740740740741</v>
      </c>
      <c r="AT238" s="56">
        <v>44316</v>
      </c>
      <c r="AU238" s="57">
        <v>0.70996527777777774</v>
      </c>
      <c r="AV238" s="55" t="s">
        <v>1344</v>
      </c>
      <c r="AW238" s="55" t="s">
        <v>1345</v>
      </c>
      <c r="AX238" s="55" t="s">
        <v>1414</v>
      </c>
      <c r="AZ238" s="55" t="s">
        <v>1347</v>
      </c>
      <c r="BA238" s="55" t="s">
        <v>1347</v>
      </c>
      <c r="BB238" s="55" t="s">
        <v>1347</v>
      </c>
      <c r="CB238" s="55" t="s">
        <v>1348</v>
      </c>
    </row>
    <row r="239" spans="1:80">
      <c r="A239" s="55" t="s">
        <v>2219</v>
      </c>
      <c r="B239" s="55">
        <v>2</v>
      </c>
      <c r="C239" s="55" t="s">
        <v>2220</v>
      </c>
      <c r="D239" s="55" t="s">
        <v>2221</v>
      </c>
      <c r="E239" s="55">
        <v>1</v>
      </c>
      <c r="F239" s="55">
        <v>1</v>
      </c>
      <c r="G239" s="56">
        <v>44309</v>
      </c>
      <c r="H239" s="56">
        <v>44304</v>
      </c>
      <c r="I239" s="56">
        <v>44304</v>
      </c>
      <c r="J239" s="55">
        <v>1</v>
      </c>
      <c r="K239" s="56">
        <v>44347</v>
      </c>
      <c r="L239" s="56">
        <v>44225</v>
      </c>
      <c r="M239" s="56">
        <v>44309</v>
      </c>
      <c r="N239" s="55">
        <v>1</v>
      </c>
      <c r="O239" s="55">
        <v>1</v>
      </c>
      <c r="P239" s="55">
        <v>1</v>
      </c>
      <c r="Q239" s="56">
        <v>44347</v>
      </c>
      <c r="R239" s="55">
        <v>0</v>
      </c>
      <c r="T239" s="55" t="s">
        <v>2213</v>
      </c>
      <c r="V239" s="55" t="s">
        <v>2220</v>
      </c>
      <c r="W239" s="55" t="s">
        <v>1336</v>
      </c>
      <c r="X239" s="55" t="s">
        <v>1336</v>
      </c>
      <c r="Y239" s="55">
        <v>0</v>
      </c>
      <c r="Z239" s="55" t="s">
        <v>1419</v>
      </c>
      <c r="AA239" s="55" t="s">
        <v>1338</v>
      </c>
      <c r="AB239" s="55">
        <v>581.70000000000005</v>
      </c>
      <c r="AC239" s="55">
        <v>581.70000000000005</v>
      </c>
      <c r="AD239" s="55">
        <v>581.70000000000005</v>
      </c>
      <c r="AE239" s="55" t="s">
        <v>1339</v>
      </c>
      <c r="AF239" s="55" t="s">
        <v>1944</v>
      </c>
      <c r="AG239" s="55" t="s">
        <v>1945</v>
      </c>
      <c r="AH239" s="55" t="s">
        <v>1946</v>
      </c>
      <c r="AI239" s="55">
        <v>510</v>
      </c>
      <c r="AJ239" s="55" t="s">
        <v>2221</v>
      </c>
      <c r="AK239" s="55">
        <v>0</v>
      </c>
      <c r="AL239" s="55" t="s">
        <v>2214</v>
      </c>
      <c r="AN239" s="55" t="s">
        <v>244</v>
      </c>
      <c r="AO239" s="55" t="s">
        <v>2222</v>
      </c>
      <c r="AR239" s="56">
        <v>44225</v>
      </c>
      <c r="AS239" s="57">
        <v>0.35792824074074076</v>
      </c>
      <c r="AT239" s="56">
        <v>44347</v>
      </c>
      <c r="AU239" s="57">
        <v>0.58613425925925922</v>
      </c>
      <c r="AV239" s="55" t="s">
        <v>1344</v>
      </c>
      <c r="AW239" s="55" t="s">
        <v>1345</v>
      </c>
      <c r="AX239" s="55" t="s">
        <v>1414</v>
      </c>
      <c r="AZ239" s="55" t="s">
        <v>1347</v>
      </c>
      <c r="BA239" s="55" t="s">
        <v>1347</v>
      </c>
      <c r="BB239" s="55" t="s">
        <v>1347</v>
      </c>
      <c r="CB239" s="55" t="s">
        <v>1348</v>
      </c>
    </row>
    <row r="240" spans="1:80">
      <c r="A240" s="55" t="s">
        <v>2223</v>
      </c>
      <c r="B240" s="55">
        <v>2</v>
      </c>
      <c r="C240" s="55" t="s">
        <v>2220</v>
      </c>
      <c r="D240" s="55" t="s">
        <v>2221</v>
      </c>
      <c r="E240" s="55">
        <v>3</v>
      </c>
      <c r="F240" s="55">
        <v>1</v>
      </c>
      <c r="G240" s="56">
        <v>44281</v>
      </c>
      <c r="H240" s="56">
        <v>44281</v>
      </c>
      <c r="I240" s="56">
        <v>44281</v>
      </c>
      <c r="J240" s="55">
        <v>1</v>
      </c>
      <c r="K240" s="56">
        <v>44316</v>
      </c>
      <c r="L240" s="56">
        <v>44237</v>
      </c>
      <c r="M240" s="56">
        <v>44281</v>
      </c>
      <c r="N240" s="55">
        <v>1</v>
      </c>
      <c r="O240" s="55">
        <v>1</v>
      </c>
      <c r="P240" s="55">
        <v>1</v>
      </c>
      <c r="Q240" s="56">
        <v>44316</v>
      </c>
      <c r="R240" s="55">
        <v>0</v>
      </c>
      <c r="T240" s="55" t="s">
        <v>2213</v>
      </c>
      <c r="V240" s="55" t="s">
        <v>2220</v>
      </c>
      <c r="W240" s="55" t="s">
        <v>1336</v>
      </c>
      <c r="X240" s="55" t="s">
        <v>1336</v>
      </c>
      <c r="Y240" s="55">
        <v>0</v>
      </c>
      <c r="Z240" s="55" t="s">
        <v>1419</v>
      </c>
      <c r="AA240" s="55" t="s">
        <v>1338</v>
      </c>
      <c r="AB240" s="55">
        <v>775.6</v>
      </c>
      <c r="AC240" s="55">
        <v>775.6</v>
      </c>
      <c r="AD240" s="55">
        <v>775.6</v>
      </c>
      <c r="AE240" s="55" t="s">
        <v>1339</v>
      </c>
      <c r="AF240" s="55" t="s">
        <v>1950</v>
      </c>
      <c r="AG240" s="55" t="s">
        <v>1945</v>
      </c>
      <c r="AH240" s="55" t="s">
        <v>1946</v>
      </c>
      <c r="AI240" s="55">
        <v>510</v>
      </c>
      <c r="AJ240" s="55" t="s">
        <v>2224</v>
      </c>
      <c r="AK240" s="55">
        <v>0</v>
      </c>
      <c r="AL240" s="55" t="s">
        <v>2214</v>
      </c>
      <c r="AO240" s="55" t="s">
        <v>2225</v>
      </c>
      <c r="AR240" s="56">
        <v>44237</v>
      </c>
      <c r="AS240" s="57">
        <v>0.65528935185185189</v>
      </c>
      <c r="AT240" s="56">
        <v>44316</v>
      </c>
      <c r="AU240" s="57">
        <v>0.71059027777777783</v>
      </c>
      <c r="AV240" s="55" t="s">
        <v>1344</v>
      </c>
      <c r="AW240" s="55" t="s">
        <v>1345</v>
      </c>
      <c r="AX240" s="55" t="s">
        <v>1414</v>
      </c>
      <c r="AZ240" s="55" t="s">
        <v>1347</v>
      </c>
      <c r="BA240" s="55" t="s">
        <v>1347</v>
      </c>
      <c r="BB240" s="55" t="s">
        <v>1347</v>
      </c>
      <c r="CB240" s="55" t="s">
        <v>1348</v>
      </c>
    </row>
    <row r="241" spans="1:80">
      <c r="A241" s="55" t="s">
        <v>2226</v>
      </c>
      <c r="B241" s="55">
        <v>2</v>
      </c>
      <c r="C241" s="55" t="s">
        <v>2227</v>
      </c>
      <c r="D241" s="55" t="s">
        <v>2228</v>
      </c>
      <c r="E241" s="55">
        <v>1</v>
      </c>
      <c r="F241" s="55">
        <v>2</v>
      </c>
      <c r="G241" s="56">
        <v>44176</v>
      </c>
      <c r="H241" s="56">
        <v>44171</v>
      </c>
      <c r="I241" s="56">
        <v>44171</v>
      </c>
      <c r="J241" s="55">
        <v>2</v>
      </c>
      <c r="K241" s="56">
        <v>44372</v>
      </c>
      <c r="L241" s="56">
        <v>44166</v>
      </c>
      <c r="M241" s="56">
        <v>44176</v>
      </c>
      <c r="N241" s="55">
        <v>2</v>
      </c>
      <c r="O241" s="55">
        <v>2</v>
      </c>
      <c r="P241" s="55">
        <v>2</v>
      </c>
      <c r="Q241" s="56">
        <v>44372</v>
      </c>
      <c r="R241" s="55">
        <v>0</v>
      </c>
      <c r="T241" s="55" t="s">
        <v>2229</v>
      </c>
      <c r="V241" s="55" t="s">
        <v>2227</v>
      </c>
      <c r="W241" s="55" t="s">
        <v>1336</v>
      </c>
      <c r="X241" s="55" t="s">
        <v>1336</v>
      </c>
      <c r="Y241" s="55">
        <v>0</v>
      </c>
      <c r="Z241" s="55" t="s">
        <v>1419</v>
      </c>
      <c r="AA241" s="55" t="s">
        <v>1338</v>
      </c>
      <c r="AB241" s="55">
        <v>454</v>
      </c>
      <c r="AC241" s="55">
        <v>908</v>
      </c>
      <c r="AD241" s="55">
        <v>454</v>
      </c>
      <c r="AE241" s="55" t="s">
        <v>1339</v>
      </c>
      <c r="AF241" s="55" t="s">
        <v>1340</v>
      </c>
      <c r="AG241" s="55" t="s">
        <v>1945</v>
      </c>
      <c r="AH241" s="55" t="s">
        <v>1946</v>
      </c>
      <c r="AI241" s="55">
        <v>510</v>
      </c>
      <c r="AJ241" s="55" t="s">
        <v>2228</v>
      </c>
      <c r="AK241" s="55">
        <v>0</v>
      </c>
      <c r="AL241" s="55" t="s">
        <v>2230</v>
      </c>
      <c r="AN241" s="55" t="s">
        <v>244</v>
      </c>
      <c r="AO241" s="55" t="s">
        <v>2231</v>
      </c>
      <c r="AR241" s="56">
        <v>44166</v>
      </c>
      <c r="AS241" s="57">
        <v>0.43251157407407409</v>
      </c>
      <c r="AT241" s="56">
        <v>44372</v>
      </c>
      <c r="AU241" s="57">
        <v>0.55003472222222227</v>
      </c>
      <c r="AV241" s="55" t="s">
        <v>1344</v>
      </c>
      <c r="AW241" s="55" t="s">
        <v>1345</v>
      </c>
      <c r="AX241" s="55" t="s">
        <v>1346</v>
      </c>
      <c r="AZ241" s="55" t="s">
        <v>1347</v>
      </c>
      <c r="BA241" s="55" t="s">
        <v>1347</v>
      </c>
      <c r="BB241" s="55" t="s">
        <v>1347</v>
      </c>
      <c r="CB241" s="55" t="s">
        <v>1348</v>
      </c>
    </row>
    <row r="242" spans="1:80">
      <c r="A242" s="55" t="s">
        <v>2232</v>
      </c>
      <c r="B242" s="55">
        <v>2</v>
      </c>
      <c r="C242" s="55" t="s">
        <v>2233</v>
      </c>
      <c r="D242" s="55" t="s">
        <v>2234</v>
      </c>
      <c r="E242" s="55">
        <v>1</v>
      </c>
      <c r="F242" s="55">
        <v>0</v>
      </c>
      <c r="G242" s="56">
        <v>42809</v>
      </c>
      <c r="H242" s="56">
        <v>42804</v>
      </c>
      <c r="I242" s="56">
        <v>42804</v>
      </c>
      <c r="J242" s="55">
        <v>0</v>
      </c>
      <c r="L242" s="56">
        <v>42670</v>
      </c>
      <c r="M242" s="56">
        <v>42809</v>
      </c>
      <c r="N242" s="55">
        <v>0</v>
      </c>
      <c r="O242" s="55">
        <v>0</v>
      </c>
      <c r="P242" s="55">
        <v>0</v>
      </c>
      <c r="R242" s="55">
        <v>0</v>
      </c>
      <c r="T242" s="55">
        <v>7844</v>
      </c>
      <c r="V242" s="55" t="s">
        <v>2233</v>
      </c>
      <c r="W242" s="55" t="s">
        <v>1336</v>
      </c>
      <c r="X242" s="55" t="s">
        <v>1336</v>
      </c>
      <c r="Y242" s="55">
        <v>0</v>
      </c>
      <c r="Z242" s="55" t="s">
        <v>1419</v>
      </c>
      <c r="AA242" s="55" t="s">
        <v>1338</v>
      </c>
      <c r="AB242" s="55">
        <v>0</v>
      </c>
      <c r="AC242" s="55">
        <v>0</v>
      </c>
      <c r="AD242" s="55">
        <v>0</v>
      </c>
      <c r="AE242" s="55" t="s">
        <v>1339</v>
      </c>
      <c r="AF242" s="55" t="s">
        <v>1944</v>
      </c>
      <c r="AG242" s="55" t="s">
        <v>2235</v>
      </c>
      <c r="AH242" s="55" t="s">
        <v>2236</v>
      </c>
      <c r="AI242" s="55">
        <v>510</v>
      </c>
      <c r="AJ242" s="55" t="s">
        <v>2234</v>
      </c>
      <c r="AK242" s="55">
        <v>0</v>
      </c>
      <c r="AL242" s="55" t="s">
        <v>2237</v>
      </c>
      <c r="AN242" s="55">
        <v>1</v>
      </c>
      <c r="AO242" s="55" t="s">
        <v>2238</v>
      </c>
      <c r="AR242" s="56">
        <v>42670</v>
      </c>
      <c r="AS242" s="57">
        <v>0.68822916666666656</v>
      </c>
      <c r="AT242" s="56">
        <v>43006</v>
      </c>
      <c r="AU242" s="57">
        <v>0.63078703703703709</v>
      </c>
      <c r="AV242" s="55" t="s">
        <v>1428</v>
      </c>
      <c r="AW242" s="55" t="s">
        <v>1428</v>
      </c>
      <c r="AX242" s="55" t="s">
        <v>1392</v>
      </c>
      <c r="AZ242" s="55" t="s">
        <v>1347</v>
      </c>
      <c r="BA242" s="55" t="s">
        <v>1347</v>
      </c>
      <c r="BB242" s="55" t="s">
        <v>1347</v>
      </c>
      <c r="CB242" s="55" t="s">
        <v>1348</v>
      </c>
    </row>
    <row r="243" spans="1:80">
      <c r="A243" s="55" t="s">
        <v>2239</v>
      </c>
      <c r="B243" s="55">
        <v>3</v>
      </c>
      <c r="C243" s="55" t="s">
        <v>2240</v>
      </c>
      <c r="D243" s="55" t="s">
        <v>2241</v>
      </c>
      <c r="E243" s="55">
        <v>1</v>
      </c>
      <c r="F243" s="55">
        <v>1</v>
      </c>
      <c r="G243" s="56">
        <v>43728</v>
      </c>
      <c r="H243" s="56">
        <v>43728</v>
      </c>
      <c r="I243" s="56">
        <v>43728</v>
      </c>
      <c r="J243" s="55">
        <v>1</v>
      </c>
      <c r="K243" s="56">
        <v>43773</v>
      </c>
      <c r="W243" s="55" t="s">
        <v>1336</v>
      </c>
      <c r="X243" s="55" t="s">
        <v>1336</v>
      </c>
      <c r="Y243" s="55">
        <v>20</v>
      </c>
      <c r="AD243" s="55">
        <v>0</v>
      </c>
      <c r="AE243" s="55" t="s">
        <v>1339</v>
      </c>
      <c r="AF243" s="55" t="s">
        <v>1352</v>
      </c>
      <c r="AG243" s="55" t="s">
        <v>1353</v>
      </c>
      <c r="AI243" s="55">
        <v>510</v>
      </c>
      <c r="AJ243" s="55" t="s">
        <v>2241</v>
      </c>
      <c r="AK243" s="55">
        <v>0</v>
      </c>
      <c r="AL243" s="55" t="s">
        <v>1449</v>
      </c>
      <c r="AN243" s="55" t="s">
        <v>244</v>
      </c>
      <c r="AQ243" s="55" t="s">
        <v>1248</v>
      </c>
      <c r="AR243" s="56">
        <v>43726</v>
      </c>
      <c r="AS243" s="57">
        <v>0.66315972222222219</v>
      </c>
      <c r="AT243" s="56">
        <v>43792</v>
      </c>
      <c r="AU243" s="57">
        <v>0.57113425925925931</v>
      </c>
      <c r="AV243" s="55" t="s">
        <v>1355</v>
      </c>
      <c r="AW243" s="55" t="s">
        <v>1355</v>
      </c>
      <c r="AX243" s="55" t="s">
        <v>1356</v>
      </c>
      <c r="AY243" s="55" t="s">
        <v>2242</v>
      </c>
      <c r="AZ243" s="55">
        <v>2</v>
      </c>
      <c r="BA243" s="55">
        <v>3</v>
      </c>
      <c r="BB243" s="55">
        <v>1</v>
      </c>
      <c r="CB243" s="55" t="s">
        <v>1357</v>
      </c>
    </row>
    <row r="244" spans="1:80">
      <c r="A244" s="55" t="s">
        <v>2243</v>
      </c>
      <c r="B244" s="55">
        <v>2</v>
      </c>
      <c r="C244" s="55" t="s">
        <v>2244</v>
      </c>
      <c r="D244" s="55" t="s">
        <v>2245</v>
      </c>
      <c r="E244" s="55">
        <v>1</v>
      </c>
      <c r="F244" s="55">
        <v>2</v>
      </c>
      <c r="G244" s="56">
        <v>44498</v>
      </c>
      <c r="H244" s="56">
        <v>44493</v>
      </c>
      <c r="I244" s="56">
        <v>44493</v>
      </c>
      <c r="J244" s="55">
        <v>0</v>
      </c>
      <c r="L244" s="56">
        <v>44477</v>
      </c>
      <c r="M244" s="56">
        <v>44498</v>
      </c>
      <c r="N244" s="55">
        <v>2</v>
      </c>
      <c r="O244" s="55">
        <v>0</v>
      </c>
      <c r="P244" s="55">
        <v>0</v>
      </c>
      <c r="R244" s="55">
        <v>0</v>
      </c>
      <c r="T244" s="55" t="s">
        <v>2246</v>
      </c>
      <c r="V244" s="55" t="s">
        <v>2244</v>
      </c>
      <c r="W244" s="55" t="s">
        <v>1336</v>
      </c>
      <c r="X244" s="55" t="s">
        <v>1336</v>
      </c>
      <c r="Y244" s="55">
        <v>0</v>
      </c>
      <c r="Z244" s="55" t="s">
        <v>1337</v>
      </c>
      <c r="AA244" s="55" t="s">
        <v>1338</v>
      </c>
      <c r="AB244" s="55">
        <v>7600</v>
      </c>
      <c r="AC244" s="55">
        <v>15200</v>
      </c>
      <c r="AD244" s="55">
        <v>7600</v>
      </c>
      <c r="AE244" s="55" t="s">
        <v>1339</v>
      </c>
      <c r="AF244" s="55" t="s">
        <v>1340</v>
      </c>
      <c r="AG244" s="55" t="s">
        <v>1341</v>
      </c>
      <c r="AH244" s="55" t="s">
        <v>1248</v>
      </c>
      <c r="AI244" s="55">
        <v>510</v>
      </c>
      <c r="AJ244" s="55" t="s">
        <v>2245</v>
      </c>
      <c r="AK244" s="55">
        <v>0</v>
      </c>
      <c r="AL244" s="55" t="s">
        <v>2247</v>
      </c>
      <c r="AN244" s="55" t="s">
        <v>244</v>
      </c>
      <c r="AO244" s="55" t="s">
        <v>2248</v>
      </c>
      <c r="AR244" s="56">
        <v>44477</v>
      </c>
      <c r="AS244" s="57">
        <v>0.41401620370370368</v>
      </c>
      <c r="AT244" s="56">
        <v>44477</v>
      </c>
      <c r="AU244" s="57">
        <v>0.42045138888888894</v>
      </c>
      <c r="AV244" s="55" t="s">
        <v>1344</v>
      </c>
      <c r="AW244" s="55" t="s">
        <v>1344</v>
      </c>
      <c r="AX244" s="55" t="s">
        <v>1414</v>
      </c>
      <c r="AZ244" s="55" t="s">
        <v>1347</v>
      </c>
      <c r="BA244" s="55" t="s">
        <v>1347</v>
      </c>
      <c r="BB244" s="55" t="s">
        <v>1347</v>
      </c>
      <c r="CB244" s="55" t="s">
        <v>1348</v>
      </c>
    </row>
    <row r="245" spans="1:80">
      <c r="A245" s="55" t="s">
        <v>2249</v>
      </c>
      <c r="B245" s="55">
        <v>2</v>
      </c>
      <c r="C245" s="55" t="s">
        <v>2250</v>
      </c>
      <c r="D245" s="55" t="s">
        <v>2251</v>
      </c>
      <c r="E245" s="55">
        <v>1</v>
      </c>
      <c r="F245" s="55">
        <v>2</v>
      </c>
      <c r="G245" s="56">
        <v>44498</v>
      </c>
      <c r="H245" s="56">
        <v>44493</v>
      </c>
      <c r="I245" s="56">
        <v>44493</v>
      </c>
      <c r="J245" s="55">
        <v>0</v>
      </c>
      <c r="L245" s="56">
        <v>44477</v>
      </c>
      <c r="M245" s="56">
        <v>44498</v>
      </c>
      <c r="N245" s="55">
        <v>2</v>
      </c>
      <c r="O245" s="55">
        <v>0</v>
      </c>
      <c r="P245" s="55">
        <v>0</v>
      </c>
      <c r="R245" s="55">
        <v>0</v>
      </c>
      <c r="T245" s="55" t="s">
        <v>2246</v>
      </c>
      <c r="V245" s="55" t="s">
        <v>2250</v>
      </c>
      <c r="W245" s="55" t="s">
        <v>1336</v>
      </c>
      <c r="X245" s="55" t="s">
        <v>1336</v>
      </c>
      <c r="Y245" s="55">
        <v>0</v>
      </c>
      <c r="Z245" s="55" t="s">
        <v>1337</v>
      </c>
      <c r="AA245" s="55" t="s">
        <v>1338</v>
      </c>
      <c r="AB245" s="55">
        <v>7500</v>
      </c>
      <c r="AC245" s="55">
        <v>15000</v>
      </c>
      <c r="AD245" s="55">
        <v>7500</v>
      </c>
      <c r="AE245" s="55" t="s">
        <v>1339</v>
      </c>
      <c r="AF245" s="55" t="s">
        <v>1340</v>
      </c>
      <c r="AG245" s="55" t="s">
        <v>1341</v>
      </c>
      <c r="AH245" s="55" t="s">
        <v>1248</v>
      </c>
      <c r="AI245" s="55">
        <v>510</v>
      </c>
      <c r="AJ245" s="55" t="s">
        <v>2251</v>
      </c>
      <c r="AK245" s="55">
        <v>0</v>
      </c>
      <c r="AL245" s="55" t="s">
        <v>2247</v>
      </c>
      <c r="AN245" s="55" t="s">
        <v>244</v>
      </c>
      <c r="AO245" s="55" t="s">
        <v>2252</v>
      </c>
      <c r="AR245" s="56">
        <v>44477</v>
      </c>
      <c r="AS245" s="57">
        <v>0.41312499999999996</v>
      </c>
      <c r="AT245" s="56">
        <v>44477</v>
      </c>
      <c r="AU245" s="57">
        <v>0.42003472222222221</v>
      </c>
      <c r="AV245" s="55" t="s">
        <v>1344</v>
      </c>
      <c r="AW245" s="55" t="s">
        <v>1344</v>
      </c>
      <c r="AX245" s="55" t="s">
        <v>1414</v>
      </c>
      <c r="AZ245" s="55" t="s">
        <v>1347</v>
      </c>
      <c r="BA245" s="55" t="s">
        <v>1347</v>
      </c>
      <c r="BB245" s="55" t="s">
        <v>1347</v>
      </c>
      <c r="CB245" s="55" t="s">
        <v>1348</v>
      </c>
    </row>
    <row r="246" spans="1:80">
      <c r="A246" s="55" t="s">
        <v>2253</v>
      </c>
      <c r="B246" s="55">
        <v>2</v>
      </c>
      <c r="C246" s="55" t="s">
        <v>2254</v>
      </c>
      <c r="D246" s="55" t="s">
        <v>2255</v>
      </c>
      <c r="E246" s="55">
        <v>1</v>
      </c>
      <c r="F246" s="55">
        <v>2</v>
      </c>
      <c r="G246" s="56">
        <v>44498</v>
      </c>
      <c r="H246" s="56">
        <v>44493</v>
      </c>
      <c r="I246" s="56">
        <v>44493</v>
      </c>
      <c r="J246" s="55">
        <v>0</v>
      </c>
      <c r="L246" s="56">
        <v>44477</v>
      </c>
      <c r="M246" s="56">
        <v>44498</v>
      </c>
      <c r="N246" s="55">
        <v>2</v>
      </c>
      <c r="O246" s="55">
        <v>0</v>
      </c>
      <c r="P246" s="55">
        <v>0</v>
      </c>
      <c r="R246" s="55">
        <v>0</v>
      </c>
      <c r="T246" s="55" t="s">
        <v>2246</v>
      </c>
      <c r="V246" s="55" t="s">
        <v>2254</v>
      </c>
      <c r="W246" s="55" t="s">
        <v>1336</v>
      </c>
      <c r="X246" s="55" t="s">
        <v>1336</v>
      </c>
      <c r="Y246" s="55">
        <v>0</v>
      </c>
      <c r="Z246" s="55" t="s">
        <v>1337</v>
      </c>
      <c r="AA246" s="55" t="s">
        <v>1338</v>
      </c>
      <c r="AB246" s="55">
        <v>2800</v>
      </c>
      <c r="AC246" s="55">
        <v>5600</v>
      </c>
      <c r="AD246" s="55">
        <v>2800</v>
      </c>
      <c r="AE246" s="55" t="s">
        <v>1339</v>
      </c>
      <c r="AF246" s="55" t="s">
        <v>1340</v>
      </c>
      <c r="AG246" s="55" t="s">
        <v>1341</v>
      </c>
      <c r="AH246" s="55" t="s">
        <v>1248</v>
      </c>
      <c r="AI246" s="55">
        <v>510</v>
      </c>
      <c r="AJ246" s="55" t="s">
        <v>2255</v>
      </c>
      <c r="AK246" s="55">
        <v>0</v>
      </c>
      <c r="AL246" s="55" t="s">
        <v>2247</v>
      </c>
      <c r="AN246" s="55" t="s">
        <v>244</v>
      </c>
      <c r="AO246" s="55" t="s">
        <v>2256</v>
      </c>
      <c r="AR246" s="56">
        <v>44477</v>
      </c>
      <c r="AS246" s="57">
        <v>0.4173842592592592</v>
      </c>
      <c r="AT246" s="56">
        <v>44477</v>
      </c>
      <c r="AU246" s="57">
        <v>0.45895833333333336</v>
      </c>
      <c r="AV246" s="55" t="s">
        <v>1344</v>
      </c>
      <c r="AW246" s="55" t="s">
        <v>1345</v>
      </c>
      <c r="AX246" s="55" t="s">
        <v>1346</v>
      </c>
      <c r="AZ246" s="55" t="s">
        <v>1347</v>
      </c>
      <c r="BA246" s="55" t="s">
        <v>1347</v>
      </c>
      <c r="BB246" s="55" t="s">
        <v>1347</v>
      </c>
      <c r="CB246" s="55" t="s">
        <v>1348</v>
      </c>
    </row>
    <row r="247" spans="1:80">
      <c r="A247" s="55" t="s">
        <v>2257</v>
      </c>
      <c r="B247" s="55">
        <v>2</v>
      </c>
      <c r="C247" s="55" t="s">
        <v>2258</v>
      </c>
      <c r="D247" s="55" t="s">
        <v>2259</v>
      </c>
      <c r="E247" s="55">
        <v>1</v>
      </c>
      <c r="F247" s="55">
        <v>2</v>
      </c>
      <c r="G247" s="56">
        <v>44498</v>
      </c>
      <c r="H247" s="56">
        <v>44493</v>
      </c>
      <c r="I247" s="56">
        <v>44493</v>
      </c>
      <c r="J247" s="55">
        <v>0</v>
      </c>
      <c r="L247" s="56">
        <v>44477</v>
      </c>
      <c r="M247" s="56">
        <v>44498</v>
      </c>
      <c r="N247" s="55">
        <v>2</v>
      </c>
      <c r="O247" s="55">
        <v>0</v>
      </c>
      <c r="P247" s="55">
        <v>0</v>
      </c>
      <c r="R247" s="55">
        <v>0</v>
      </c>
      <c r="T247" s="55" t="s">
        <v>2246</v>
      </c>
      <c r="V247" s="55" t="s">
        <v>2258</v>
      </c>
      <c r="W247" s="55" t="s">
        <v>1336</v>
      </c>
      <c r="X247" s="55" t="s">
        <v>1336</v>
      </c>
      <c r="Y247" s="55">
        <v>0</v>
      </c>
      <c r="Z247" s="55" t="s">
        <v>1337</v>
      </c>
      <c r="AA247" s="55" t="s">
        <v>1338</v>
      </c>
      <c r="AB247" s="55">
        <v>2900</v>
      </c>
      <c r="AC247" s="55">
        <v>5800</v>
      </c>
      <c r="AD247" s="55">
        <v>2900</v>
      </c>
      <c r="AE247" s="55" t="s">
        <v>1339</v>
      </c>
      <c r="AF247" s="55" t="s">
        <v>1340</v>
      </c>
      <c r="AG247" s="55" t="s">
        <v>1341</v>
      </c>
      <c r="AH247" s="55" t="s">
        <v>1248</v>
      </c>
      <c r="AI247" s="55">
        <v>510</v>
      </c>
      <c r="AJ247" s="55" t="s">
        <v>2259</v>
      </c>
      <c r="AK247" s="55">
        <v>0</v>
      </c>
      <c r="AL247" s="55" t="s">
        <v>2247</v>
      </c>
      <c r="AN247" s="55" t="s">
        <v>244</v>
      </c>
      <c r="AO247" s="55" t="s">
        <v>2260</v>
      </c>
      <c r="AR247" s="56">
        <v>44477</v>
      </c>
      <c r="AS247" s="57">
        <v>0.41810185185185184</v>
      </c>
      <c r="AT247" s="56">
        <v>44477</v>
      </c>
      <c r="AU247" s="57">
        <v>0.45895833333333336</v>
      </c>
      <c r="AV247" s="55" t="s">
        <v>1344</v>
      </c>
      <c r="AW247" s="55" t="s">
        <v>1345</v>
      </c>
      <c r="AX247" s="55" t="s">
        <v>1346</v>
      </c>
      <c r="AZ247" s="55" t="s">
        <v>1347</v>
      </c>
      <c r="BA247" s="55" t="s">
        <v>1347</v>
      </c>
      <c r="BB247" s="55" t="s">
        <v>1347</v>
      </c>
      <c r="CB247" s="55" t="s">
        <v>1348</v>
      </c>
    </row>
    <row r="248" spans="1:80">
      <c r="A248" s="55" t="s">
        <v>2261</v>
      </c>
      <c r="B248" s="55">
        <v>2</v>
      </c>
      <c r="C248" s="55" t="s">
        <v>2262</v>
      </c>
      <c r="D248" s="55" t="s">
        <v>2263</v>
      </c>
      <c r="E248" s="55">
        <v>1</v>
      </c>
      <c r="F248" s="55">
        <v>2</v>
      </c>
      <c r="G248" s="56">
        <v>44498</v>
      </c>
      <c r="H248" s="56">
        <v>44493</v>
      </c>
      <c r="I248" s="56">
        <v>44493</v>
      </c>
      <c r="J248" s="55">
        <v>0</v>
      </c>
      <c r="L248" s="56">
        <v>44477</v>
      </c>
      <c r="M248" s="56">
        <v>44498</v>
      </c>
      <c r="N248" s="55">
        <v>2</v>
      </c>
      <c r="O248" s="55">
        <v>0</v>
      </c>
      <c r="P248" s="55">
        <v>0</v>
      </c>
      <c r="R248" s="55">
        <v>0</v>
      </c>
      <c r="T248" s="55" t="s">
        <v>2246</v>
      </c>
      <c r="V248" s="55" t="s">
        <v>2262</v>
      </c>
      <c r="W248" s="55" t="s">
        <v>1336</v>
      </c>
      <c r="X248" s="55" t="s">
        <v>1336</v>
      </c>
      <c r="Y248" s="55">
        <v>0</v>
      </c>
      <c r="Z248" s="55" t="s">
        <v>1337</v>
      </c>
      <c r="AA248" s="55" t="s">
        <v>1338</v>
      </c>
      <c r="AB248" s="55">
        <v>1900</v>
      </c>
      <c r="AC248" s="55">
        <v>3800</v>
      </c>
      <c r="AD248" s="55">
        <v>1900</v>
      </c>
      <c r="AE248" s="55" t="s">
        <v>1339</v>
      </c>
      <c r="AF248" s="55" t="s">
        <v>1340</v>
      </c>
      <c r="AG248" s="55" t="s">
        <v>1341</v>
      </c>
      <c r="AH248" s="55" t="s">
        <v>1248</v>
      </c>
      <c r="AI248" s="55">
        <v>510</v>
      </c>
      <c r="AJ248" s="55" t="s">
        <v>2263</v>
      </c>
      <c r="AK248" s="55">
        <v>0</v>
      </c>
      <c r="AL248" s="55" t="s">
        <v>1354</v>
      </c>
      <c r="AN248" s="55" t="s">
        <v>244</v>
      </c>
      <c r="AO248" s="55" t="s">
        <v>2264</v>
      </c>
      <c r="AR248" s="56">
        <v>44477</v>
      </c>
      <c r="AS248" s="57">
        <v>0.41533564814814811</v>
      </c>
      <c r="AT248" s="56">
        <v>44477</v>
      </c>
      <c r="AU248" s="57">
        <v>0.42115740740740742</v>
      </c>
      <c r="AV248" s="55" t="s">
        <v>1344</v>
      </c>
      <c r="AW248" s="55" t="s">
        <v>1344</v>
      </c>
      <c r="AX248" s="55" t="s">
        <v>1414</v>
      </c>
      <c r="AZ248" s="55" t="s">
        <v>1347</v>
      </c>
      <c r="BA248" s="55" t="s">
        <v>1347</v>
      </c>
      <c r="BB248" s="55" t="s">
        <v>1347</v>
      </c>
      <c r="CB248" s="55" t="s">
        <v>1348</v>
      </c>
    </row>
    <row r="249" spans="1:80">
      <c r="A249" s="55" t="s">
        <v>2265</v>
      </c>
      <c r="B249" s="55">
        <v>2</v>
      </c>
      <c r="C249" s="55" t="s">
        <v>2266</v>
      </c>
      <c r="D249" s="55" t="s">
        <v>2267</v>
      </c>
      <c r="E249" s="55">
        <v>1</v>
      </c>
      <c r="F249" s="55">
        <v>2</v>
      </c>
      <c r="G249" s="56">
        <v>44498</v>
      </c>
      <c r="H249" s="56">
        <v>44493</v>
      </c>
      <c r="I249" s="56">
        <v>44493</v>
      </c>
      <c r="J249" s="55">
        <v>0</v>
      </c>
      <c r="L249" s="56">
        <v>44477</v>
      </c>
      <c r="M249" s="56">
        <v>44498</v>
      </c>
      <c r="N249" s="55">
        <v>2</v>
      </c>
      <c r="O249" s="55">
        <v>0</v>
      </c>
      <c r="P249" s="55">
        <v>0</v>
      </c>
      <c r="R249" s="55">
        <v>0</v>
      </c>
      <c r="T249" s="55" t="s">
        <v>2246</v>
      </c>
      <c r="V249" s="55" t="s">
        <v>2266</v>
      </c>
      <c r="W249" s="55" t="s">
        <v>1336</v>
      </c>
      <c r="X249" s="55" t="s">
        <v>1336</v>
      </c>
      <c r="Y249" s="55">
        <v>0</v>
      </c>
      <c r="Z249" s="55" t="s">
        <v>1337</v>
      </c>
      <c r="AA249" s="55" t="s">
        <v>1338</v>
      </c>
      <c r="AB249" s="55">
        <v>1800</v>
      </c>
      <c r="AC249" s="55">
        <v>3600</v>
      </c>
      <c r="AD249" s="55">
        <v>1800</v>
      </c>
      <c r="AE249" s="55" t="s">
        <v>1339</v>
      </c>
      <c r="AF249" s="55" t="s">
        <v>1340</v>
      </c>
      <c r="AG249" s="55" t="s">
        <v>1341</v>
      </c>
      <c r="AH249" s="55" t="s">
        <v>1248</v>
      </c>
      <c r="AI249" s="55">
        <v>510</v>
      </c>
      <c r="AJ249" s="55" t="s">
        <v>2267</v>
      </c>
      <c r="AK249" s="55">
        <v>0</v>
      </c>
      <c r="AL249" s="55" t="s">
        <v>1354</v>
      </c>
      <c r="AN249" s="55" t="s">
        <v>244</v>
      </c>
      <c r="AO249" s="55" t="s">
        <v>2268</v>
      </c>
      <c r="AR249" s="56">
        <v>44477</v>
      </c>
      <c r="AS249" s="57">
        <v>0.41468750000000004</v>
      </c>
      <c r="AT249" s="56">
        <v>44477</v>
      </c>
      <c r="AU249" s="57">
        <v>0.42083333333333334</v>
      </c>
      <c r="AV249" s="55" t="s">
        <v>1344</v>
      </c>
      <c r="AW249" s="55" t="s">
        <v>1344</v>
      </c>
      <c r="AX249" s="55" t="s">
        <v>1414</v>
      </c>
      <c r="AZ249" s="55" t="s">
        <v>1347</v>
      </c>
      <c r="BA249" s="55" t="s">
        <v>1347</v>
      </c>
      <c r="BB249" s="55" t="s">
        <v>1347</v>
      </c>
      <c r="CB249" s="55" t="s">
        <v>1348</v>
      </c>
    </row>
    <row r="250" spans="1:80">
      <c r="A250" s="55" t="s">
        <v>2269</v>
      </c>
      <c r="B250" s="55">
        <v>2</v>
      </c>
      <c r="C250" s="55" t="s">
        <v>2270</v>
      </c>
      <c r="D250" s="55" t="s">
        <v>2271</v>
      </c>
      <c r="E250" s="55">
        <v>1</v>
      </c>
      <c r="F250" s="55">
        <v>2</v>
      </c>
      <c r="G250" s="56">
        <v>44498</v>
      </c>
      <c r="H250" s="56">
        <v>44493</v>
      </c>
      <c r="I250" s="56">
        <v>44493</v>
      </c>
      <c r="J250" s="55">
        <v>0</v>
      </c>
      <c r="L250" s="56">
        <v>44477</v>
      </c>
      <c r="M250" s="56">
        <v>44498</v>
      </c>
      <c r="N250" s="55">
        <v>2</v>
      </c>
      <c r="O250" s="55">
        <v>0</v>
      </c>
      <c r="P250" s="55">
        <v>0</v>
      </c>
      <c r="R250" s="55">
        <v>0</v>
      </c>
      <c r="T250" s="55" t="s">
        <v>2246</v>
      </c>
      <c r="V250" s="55" t="s">
        <v>2270</v>
      </c>
      <c r="W250" s="55" t="s">
        <v>1336</v>
      </c>
      <c r="X250" s="55" t="s">
        <v>1336</v>
      </c>
      <c r="Y250" s="55">
        <v>0</v>
      </c>
      <c r="Z250" s="55" t="s">
        <v>1337</v>
      </c>
      <c r="AA250" s="55" t="s">
        <v>1338</v>
      </c>
      <c r="AB250" s="55">
        <v>3400</v>
      </c>
      <c r="AC250" s="55">
        <v>6800</v>
      </c>
      <c r="AD250" s="55">
        <v>3400</v>
      </c>
      <c r="AE250" s="55" t="s">
        <v>1339</v>
      </c>
      <c r="AF250" s="55" t="s">
        <v>1340</v>
      </c>
      <c r="AG250" s="55" t="s">
        <v>1341</v>
      </c>
      <c r="AH250" s="55" t="s">
        <v>1248</v>
      </c>
      <c r="AI250" s="55">
        <v>510</v>
      </c>
      <c r="AJ250" s="55" t="s">
        <v>2271</v>
      </c>
      <c r="AK250" s="55">
        <v>0</v>
      </c>
      <c r="AL250" s="55" t="s">
        <v>1354</v>
      </c>
      <c r="AN250" s="55" t="s">
        <v>244</v>
      </c>
      <c r="AO250" s="55" t="s">
        <v>2272</v>
      </c>
      <c r="AR250" s="56">
        <v>44477</v>
      </c>
      <c r="AS250" s="57">
        <v>0.4166435185185185</v>
      </c>
      <c r="AT250" s="56">
        <v>44477</v>
      </c>
      <c r="AU250" s="57">
        <v>0.42190972222222217</v>
      </c>
      <c r="AV250" s="55" t="s">
        <v>1344</v>
      </c>
      <c r="AW250" s="55" t="s">
        <v>1344</v>
      </c>
      <c r="AX250" s="55" t="s">
        <v>1414</v>
      </c>
      <c r="AZ250" s="55" t="s">
        <v>1347</v>
      </c>
      <c r="BA250" s="55" t="s">
        <v>1347</v>
      </c>
      <c r="BB250" s="55" t="s">
        <v>1347</v>
      </c>
      <c r="CB250" s="55" t="s">
        <v>1348</v>
      </c>
    </row>
    <row r="251" spans="1:80">
      <c r="A251" s="55" t="s">
        <v>2273</v>
      </c>
      <c r="B251" s="55">
        <v>2</v>
      </c>
      <c r="C251" s="55" t="s">
        <v>2274</v>
      </c>
      <c r="D251" s="55" t="s">
        <v>2275</v>
      </c>
      <c r="E251" s="55">
        <v>1</v>
      </c>
      <c r="F251" s="55">
        <v>2</v>
      </c>
      <c r="G251" s="56">
        <v>44498</v>
      </c>
      <c r="H251" s="56">
        <v>44493</v>
      </c>
      <c r="I251" s="56">
        <v>44493</v>
      </c>
      <c r="J251" s="55">
        <v>0</v>
      </c>
      <c r="L251" s="56">
        <v>44477</v>
      </c>
      <c r="M251" s="56">
        <v>44498</v>
      </c>
      <c r="N251" s="55">
        <v>2</v>
      </c>
      <c r="O251" s="55">
        <v>0</v>
      </c>
      <c r="P251" s="55">
        <v>0</v>
      </c>
      <c r="R251" s="55">
        <v>0</v>
      </c>
      <c r="T251" s="55" t="s">
        <v>2246</v>
      </c>
      <c r="V251" s="55" t="s">
        <v>2274</v>
      </c>
      <c r="W251" s="55" t="s">
        <v>1336</v>
      </c>
      <c r="X251" s="55" t="s">
        <v>1336</v>
      </c>
      <c r="Y251" s="55">
        <v>0</v>
      </c>
      <c r="Z251" s="55" t="s">
        <v>1337</v>
      </c>
      <c r="AA251" s="55" t="s">
        <v>1338</v>
      </c>
      <c r="AB251" s="55">
        <v>3700</v>
      </c>
      <c r="AC251" s="55">
        <v>7400</v>
      </c>
      <c r="AD251" s="55">
        <v>3700</v>
      </c>
      <c r="AE251" s="55" t="s">
        <v>1339</v>
      </c>
      <c r="AF251" s="55" t="s">
        <v>1340</v>
      </c>
      <c r="AG251" s="55" t="s">
        <v>1341</v>
      </c>
      <c r="AH251" s="55" t="s">
        <v>1248</v>
      </c>
      <c r="AI251" s="55">
        <v>510</v>
      </c>
      <c r="AJ251" s="55" t="s">
        <v>2275</v>
      </c>
      <c r="AK251" s="55">
        <v>0</v>
      </c>
      <c r="AL251" s="55" t="s">
        <v>1354</v>
      </c>
      <c r="AN251" s="55" t="s">
        <v>244</v>
      </c>
      <c r="AO251" s="55" t="s">
        <v>2276</v>
      </c>
      <c r="AR251" s="56">
        <v>44477</v>
      </c>
      <c r="AS251" s="57">
        <v>0.41599537037037032</v>
      </c>
      <c r="AT251" s="56">
        <v>44477</v>
      </c>
      <c r="AU251" s="57">
        <v>0.42152777777777778</v>
      </c>
      <c r="AV251" s="55" t="s">
        <v>1344</v>
      </c>
      <c r="AW251" s="55" t="s">
        <v>1344</v>
      </c>
      <c r="AX251" s="55" t="s">
        <v>1414</v>
      </c>
      <c r="AZ251" s="55" t="s">
        <v>1347</v>
      </c>
      <c r="BA251" s="55" t="s">
        <v>1347</v>
      </c>
      <c r="BB251" s="55" t="s">
        <v>1347</v>
      </c>
      <c r="CB251" s="55" t="s">
        <v>1348</v>
      </c>
    </row>
    <row r="252" spans="1:80">
      <c r="A252" s="55" t="s">
        <v>2277</v>
      </c>
      <c r="B252" s="55">
        <v>3</v>
      </c>
      <c r="C252" s="55" t="s">
        <v>2278</v>
      </c>
      <c r="D252" s="55" t="s">
        <v>2279</v>
      </c>
      <c r="E252" s="55">
        <v>1</v>
      </c>
      <c r="F252" s="55">
        <v>13</v>
      </c>
      <c r="G252" s="56">
        <v>42767</v>
      </c>
      <c r="H252" s="56">
        <v>42767</v>
      </c>
      <c r="I252" s="56">
        <v>42767</v>
      </c>
      <c r="J252" s="55">
        <v>13</v>
      </c>
      <c r="K252" s="56">
        <v>42896</v>
      </c>
      <c r="W252" s="55" t="s">
        <v>1336</v>
      </c>
      <c r="X252" s="55" t="s">
        <v>1336</v>
      </c>
      <c r="Y252" s="55">
        <v>20</v>
      </c>
      <c r="AD252" s="55">
        <v>76.92</v>
      </c>
      <c r="AE252" s="55" t="s">
        <v>1339</v>
      </c>
      <c r="AF252" s="55" t="s">
        <v>1352</v>
      </c>
      <c r="AG252" s="55" t="s">
        <v>1353</v>
      </c>
      <c r="AI252" s="55">
        <v>510</v>
      </c>
      <c r="AJ252" s="55" t="s">
        <v>2279</v>
      </c>
      <c r="AK252" s="55">
        <v>0</v>
      </c>
      <c r="AL252" s="55" t="s">
        <v>1579</v>
      </c>
      <c r="AN252" s="55" t="s">
        <v>244</v>
      </c>
      <c r="AR252" s="56">
        <v>42758</v>
      </c>
      <c r="AS252" s="57">
        <v>0.42736111111111108</v>
      </c>
      <c r="AT252" s="56">
        <v>42896</v>
      </c>
      <c r="AU252" s="57">
        <v>0.5965625</v>
      </c>
      <c r="AV252" s="55" t="s">
        <v>1344</v>
      </c>
      <c r="AW252" s="55" t="s">
        <v>1345</v>
      </c>
      <c r="AX252" s="55" t="s">
        <v>1346</v>
      </c>
      <c r="AZ252" s="55">
        <v>0</v>
      </c>
      <c r="BA252" s="55">
        <v>0</v>
      </c>
      <c r="BB252" s="55">
        <v>0</v>
      </c>
      <c r="CB252" s="55" t="s">
        <v>1357</v>
      </c>
    </row>
    <row r="253" spans="1:80">
      <c r="A253" s="55" t="s">
        <v>2280</v>
      </c>
      <c r="B253" s="55">
        <v>3</v>
      </c>
      <c r="C253" s="55" t="s">
        <v>2281</v>
      </c>
      <c r="D253" s="55" t="s">
        <v>2282</v>
      </c>
      <c r="E253" s="55">
        <v>1</v>
      </c>
      <c r="F253" s="55">
        <v>2</v>
      </c>
      <c r="G253" s="56">
        <v>43297</v>
      </c>
      <c r="H253" s="56">
        <v>43297</v>
      </c>
      <c r="I253" s="56">
        <v>43297</v>
      </c>
      <c r="J253" s="55">
        <v>2</v>
      </c>
      <c r="K253" s="56">
        <v>43315</v>
      </c>
      <c r="W253" s="55" t="s">
        <v>1336</v>
      </c>
      <c r="X253" s="55" t="s">
        <v>1336</v>
      </c>
      <c r="Y253" s="55">
        <v>20</v>
      </c>
      <c r="AD253" s="55">
        <v>60</v>
      </c>
      <c r="AE253" s="55" t="s">
        <v>1339</v>
      </c>
      <c r="AF253" s="55" t="s">
        <v>1352</v>
      </c>
      <c r="AG253" s="55" t="s">
        <v>1353</v>
      </c>
      <c r="AI253" s="55">
        <v>510</v>
      </c>
      <c r="AJ253" s="55" t="s">
        <v>2282</v>
      </c>
      <c r="AK253" s="55">
        <v>0</v>
      </c>
      <c r="AL253" s="55" t="s">
        <v>1579</v>
      </c>
      <c r="AN253" s="55" t="s">
        <v>244</v>
      </c>
      <c r="AR253" s="56">
        <v>43285</v>
      </c>
      <c r="AS253" s="57">
        <v>0.54228009259259258</v>
      </c>
      <c r="AT253" s="56">
        <v>43337</v>
      </c>
      <c r="AU253" s="57">
        <v>0.64150462962962962</v>
      </c>
      <c r="AV253" s="55" t="s">
        <v>1355</v>
      </c>
      <c r="AW253" s="55" t="s">
        <v>1355</v>
      </c>
      <c r="AX253" s="55" t="s">
        <v>1356</v>
      </c>
      <c r="AY253" s="55" t="s">
        <v>98</v>
      </c>
      <c r="AZ253" s="55">
        <v>2</v>
      </c>
      <c r="BA253" s="55">
        <v>3</v>
      </c>
      <c r="BB253" s="55">
        <v>1</v>
      </c>
      <c r="CB253" s="55" t="s">
        <v>1357</v>
      </c>
    </row>
    <row r="254" spans="1:80">
      <c r="A254" s="55" t="s">
        <v>2283</v>
      </c>
      <c r="B254" s="55">
        <v>2</v>
      </c>
      <c r="C254" s="55" t="s">
        <v>2284</v>
      </c>
      <c r="D254" s="55" t="s">
        <v>2285</v>
      </c>
      <c r="E254" s="55">
        <v>1</v>
      </c>
      <c r="F254" s="55">
        <v>0</v>
      </c>
      <c r="G254" s="56">
        <v>43819</v>
      </c>
      <c r="H254" s="56">
        <v>43814</v>
      </c>
      <c r="I254" s="56">
        <v>43814</v>
      </c>
      <c r="J254" s="55">
        <v>0</v>
      </c>
      <c r="L254" s="56">
        <v>43815</v>
      </c>
      <c r="M254" s="56">
        <v>43819</v>
      </c>
      <c r="N254" s="55">
        <v>0</v>
      </c>
      <c r="O254" s="55">
        <v>0</v>
      </c>
      <c r="P254" s="55">
        <v>0</v>
      </c>
      <c r="R254" s="55">
        <v>0</v>
      </c>
      <c r="T254" s="55">
        <v>20055</v>
      </c>
      <c r="V254" s="55" t="s">
        <v>2284</v>
      </c>
      <c r="W254" s="55" t="s">
        <v>1336</v>
      </c>
      <c r="X254" s="55" t="s">
        <v>1336</v>
      </c>
      <c r="Y254" s="55">
        <v>0</v>
      </c>
      <c r="Z254" s="55" t="s">
        <v>1337</v>
      </c>
      <c r="AA254" s="55" t="s">
        <v>1338</v>
      </c>
      <c r="AB254" s="55">
        <v>81400</v>
      </c>
      <c r="AC254" s="55">
        <v>81400</v>
      </c>
      <c r="AD254" s="55">
        <v>81400</v>
      </c>
      <c r="AE254" s="55" t="s">
        <v>1339</v>
      </c>
      <c r="AF254" s="55" t="s">
        <v>1340</v>
      </c>
      <c r="AG254" s="55" t="s">
        <v>1341</v>
      </c>
      <c r="AH254" s="55" t="s">
        <v>1248</v>
      </c>
      <c r="AI254" s="55">
        <v>510</v>
      </c>
      <c r="AJ254" s="55" t="s">
        <v>2285</v>
      </c>
      <c r="AK254" s="55">
        <v>0</v>
      </c>
      <c r="AL254" s="55" t="s">
        <v>2286</v>
      </c>
      <c r="AN254" s="55" t="s">
        <v>244</v>
      </c>
      <c r="AO254" s="55" t="s">
        <v>2287</v>
      </c>
      <c r="AR254" s="56">
        <v>43815</v>
      </c>
      <c r="AS254" s="57">
        <v>0.39035879629629627</v>
      </c>
      <c r="AT254" s="56">
        <v>43815</v>
      </c>
      <c r="AU254" s="57">
        <v>0.63549768518518512</v>
      </c>
      <c r="AV254" s="55" t="s">
        <v>1344</v>
      </c>
      <c r="AW254" s="55" t="s">
        <v>1355</v>
      </c>
      <c r="AX254" s="55" t="s">
        <v>1392</v>
      </c>
      <c r="AZ254" s="55" t="s">
        <v>1347</v>
      </c>
      <c r="BA254" s="55" t="s">
        <v>1347</v>
      </c>
      <c r="BB254" s="55" t="s">
        <v>1347</v>
      </c>
      <c r="CB254" s="55" t="s">
        <v>1348</v>
      </c>
    </row>
    <row r="255" spans="1:80">
      <c r="A255" s="55" t="s">
        <v>2288</v>
      </c>
      <c r="B255" s="55">
        <v>3</v>
      </c>
      <c r="C255" s="55" t="s">
        <v>2289</v>
      </c>
      <c r="D255" s="55" t="s">
        <v>2290</v>
      </c>
      <c r="E255" s="55">
        <v>1</v>
      </c>
      <c r="F255" s="55">
        <v>0</v>
      </c>
      <c r="G255" s="56">
        <v>43196</v>
      </c>
      <c r="H255" s="56">
        <v>43191</v>
      </c>
      <c r="I255" s="56">
        <v>43191</v>
      </c>
      <c r="J255" s="55">
        <v>0</v>
      </c>
      <c r="L255" s="56">
        <v>43193</v>
      </c>
      <c r="M255" s="56">
        <v>43196</v>
      </c>
      <c r="N255" s="55">
        <v>0</v>
      </c>
      <c r="O255" s="55">
        <v>0</v>
      </c>
      <c r="P255" s="55">
        <v>0</v>
      </c>
      <c r="R255" s="55">
        <v>0</v>
      </c>
      <c r="V255" s="55" t="s">
        <v>2289</v>
      </c>
      <c r="W255" s="55" t="s">
        <v>1336</v>
      </c>
      <c r="X255" s="55" t="s">
        <v>1336</v>
      </c>
      <c r="Y255" s="55">
        <v>0</v>
      </c>
      <c r="Z255" s="55" t="s">
        <v>1419</v>
      </c>
      <c r="AA255" s="55" t="s">
        <v>1389</v>
      </c>
      <c r="AB255" s="55">
        <v>9745</v>
      </c>
      <c r="AC255" s="55">
        <v>19490</v>
      </c>
      <c r="AD255" s="55">
        <v>9745</v>
      </c>
      <c r="AE255" s="55" t="s">
        <v>1339</v>
      </c>
      <c r="AF255" s="55" t="s">
        <v>1340</v>
      </c>
      <c r="AG255" s="55" t="s">
        <v>1341</v>
      </c>
      <c r="AH255" s="55" t="s">
        <v>1248</v>
      </c>
      <c r="AI255" s="55">
        <v>510</v>
      </c>
      <c r="AJ255" s="55" t="s">
        <v>2290</v>
      </c>
      <c r="AK255" s="55">
        <v>0</v>
      </c>
      <c r="AL255" s="55" t="s">
        <v>2291</v>
      </c>
      <c r="AN255" s="55" t="s">
        <v>244</v>
      </c>
      <c r="AO255" s="55" t="s">
        <v>2292</v>
      </c>
      <c r="AR255" s="56">
        <v>43193</v>
      </c>
      <c r="AS255" s="57">
        <v>0.71414351851851843</v>
      </c>
      <c r="AT255" s="56">
        <v>43194</v>
      </c>
      <c r="AU255" s="57">
        <v>0.34844907407407405</v>
      </c>
      <c r="AV255" s="55" t="s">
        <v>1428</v>
      </c>
      <c r="AW255" s="55" t="s">
        <v>1355</v>
      </c>
      <c r="AX255" s="55" t="s">
        <v>1392</v>
      </c>
      <c r="AZ255" s="55" t="s">
        <v>1347</v>
      </c>
      <c r="BA255" s="55" t="s">
        <v>1347</v>
      </c>
      <c r="BB255" s="55" t="s">
        <v>1347</v>
      </c>
      <c r="CB255" s="55" t="s">
        <v>1348</v>
      </c>
    </row>
    <row r="256" spans="1:80">
      <c r="A256" s="55" t="s">
        <v>2293</v>
      </c>
      <c r="B256" s="55">
        <v>3</v>
      </c>
      <c r="C256" s="55" t="s">
        <v>2294</v>
      </c>
      <c r="D256" s="55" t="s">
        <v>2295</v>
      </c>
      <c r="E256" s="55">
        <v>1</v>
      </c>
      <c r="F256" s="55">
        <v>0</v>
      </c>
      <c r="G256" s="56">
        <v>43196</v>
      </c>
      <c r="H256" s="56">
        <v>43191</v>
      </c>
      <c r="I256" s="56">
        <v>43191</v>
      </c>
      <c r="J256" s="55">
        <v>0</v>
      </c>
      <c r="L256" s="56">
        <v>43193</v>
      </c>
      <c r="M256" s="56">
        <v>43196</v>
      </c>
      <c r="N256" s="55">
        <v>0</v>
      </c>
      <c r="O256" s="55">
        <v>0</v>
      </c>
      <c r="P256" s="55">
        <v>0</v>
      </c>
      <c r="R256" s="55">
        <v>0</v>
      </c>
      <c r="V256" s="55" t="s">
        <v>2294</v>
      </c>
      <c r="W256" s="55" t="s">
        <v>1336</v>
      </c>
      <c r="X256" s="55" t="s">
        <v>1336</v>
      </c>
      <c r="Y256" s="55">
        <v>0</v>
      </c>
      <c r="Z256" s="55" t="s">
        <v>1419</v>
      </c>
      <c r="AA256" s="55" t="s">
        <v>1389</v>
      </c>
      <c r="AB256" s="55">
        <v>9745</v>
      </c>
      <c r="AC256" s="55">
        <v>9745</v>
      </c>
      <c r="AD256" s="55">
        <v>9745</v>
      </c>
      <c r="AE256" s="55" t="s">
        <v>1339</v>
      </c>
      <c r="AF256" s="55" t="s">
        <v>1340</v>
      </c>
      <c r="AG256" s="55" t="s">
        <v>1341</v>
      </c>
      <c r="AH256" s="55" t="s">
        <v>1248</v>
      </c>
      <c r="AI256" s="55">
        <v>510</v>
      </c>
      <c r="AJ256" s="55" t="s">
        <v>2295</v>
      </c>
      <c r="AK256" s="55">
        <v>0</v>
      </c>
      <c r="AL256" s="55" t="s">
        <v>2291</v>
      </c>
      <c r="AN256" s="55" t="s">
        <v>244</v>
      </c>
      <c r="AO256" s="55" t="s">
        <v>2296</v>
      </c>
      <c r="AR256" s="56">
        <v>43193</v>
      </c>
      <c r="AS256" s="57">
        <v>0.71459490740740739</v>
      </c>
      <c r="AT256" s="56">
        <v>43194</v>
      </c>
      <c r="AU256" s="57">
        <v>0.34885416666666669</v>
      </c>
      <c r="AV256" s="55" t="s">
        <v>1428</v>
      </c>
      <c r="AW256" s="55" t="s">
        <v>1355</v>
      </c>
      <c r="AX256" s="55" t="s">
        <v>1392</v>
      </c>
      <c r="AZ256" s="55" t="s">
        <v>1347</v>
      </c>
      <c r="BA256" s="55" t="s">
        <v>1347</v>
      </c>
      <c r="BB256" s="55" t="s">
        <v>1347</v>
      </c>
      <c r="CB256" s="55" t="s">
        <v>1348</v>
      </c>
    </row>
    <row r="257" spans="1:80">
      <c r="A257" s="55" t="s">
        <v>2297</v>
      </c>
      <c r="B257" s="55">
        <v>3</v>
      </c>
      <c r="C257" s="55" t="s">
        <v>2298</v>
      </c>
      <c r="D257" s="55" t="s">
        <v>2299</v>
      </c>
      <c r="E257" s="55">
        <v>1</v>
      </c>
      <c r="F257" s="55">
        <v>0</v>
      </c>
      <c r="G257" s="56">
        <v>43196</v>
      </c>
      <c r="H257" s="56">
        <v>43191</v>
      </c>
      <c r="I257" s="56">
        <v>43191</v>
      </c>
      <c r="J257" s="55">
        <v>0</v>
      </c>
      <c r="L257" s="56">
        <v>43193</v>
      </c>
      <c r="M257" s="56">
        <v>43196</v>
      </c>
      <c r="N257" s="55">
        <v>0</v>
      </c>
      <c r="O257" s="55">
        <v>0</v>
      </c>
      <c r="P257" s="55">
        <v>0</v>
      </c>
      <c r="R257" s="55">
        <v>0</v>
      </c>
      <c r="V257" s="55" t="s">
        <v>2298</v>
      </c>
      <c r="W257" s="55" t="s">
        <v>1336</v>
      </c>
      <c r="X257" s="55" t="s">
        <v>1336</v>
      </c>
      <c r="Y257" s="55">
        <v>0</v>
      </c>
      <c r="Z257" s="55" t="s">
        <v>1419</v>
      </c>
      <c r="AA257" s="55" t="s">
        <v>1389</v>
      </c>
      <c r="AB257" s="55">
        <v>9745</v>
      </c>
      <c r="AC257" s="55">
        <v>19490</v>
      </c>
      <c r="AD257" s="55">
        <v>9745</v>
      </c>
      <c r="AE257" s="55" t="s">
        <v>1339</v>
      </c>
      <c r="AF257" s="55" t="s">
        <v>1340</v>
      </c>
      <c r="AG257" s="55" t="s">
        <v>1341</v>
      </c>
      <c r="AH257" s="55" t="s">
        <v>1248</v>
      </c>
      <c r="AI257" s="55">
        <v>510</v>
      </c>
      <c r="AJ257" s="55" t="s">
        <v>2299</v>
      </c>
      <c r="AK257" s="55">
        <v>0</v>
      </c>
      <c r="AL257" s="55" t="s">
        <v>2291</v>
      </c>
      <c r="AN257" s="55" t="s">
        <v>244</v>
      </c>
      <c r="AO257" s="55" t="s">
        <v>2300</v>
      </c>
      <c r="AR257" s="56">
        <v>43193</v>
      </c>
      <c r="AS257" s="57">
        <v>0.71491898148148147</v>
      </c>
      <c r="AT257" s="56">
        <v>43194</v>
      </c>
      <c r="AU257" s="57">
        <v>0.34905092592592596</v>
      </c>
      <c r="AV257" s="55" t="s">
        <v>1428</v>
      </c>
      <c r="AW257" s="55" t="s">
        <v>1355</v>
      </c>
      <c r="AX257" s="55" t="s">
        <v>1392</v>
      </c>
      <c r="AZ257" s="55" t="s">
        <v>1347</v>
      </c>
      <c r="BA257" s="55" t="s">
        <v>1347</v>
      </c>
      <c r="BB257" s="55" t="s">
        <v>1347</v>
      </c>
      <c r="CB257" s="55" t="s">
        <v>1348</v>
      </c>
    </row>
    <row r="258" spans="1:80">
      <c r="A258" s="55" t="s">
        <v>2301</v>
      </c>
      <c r="B258" s="55">
        <v>3</v>
      </c>
      <c r="C258" s="55" t="s">
        <v>2302</v>
      </c>
      <c r="D258" s="55" t="s">
        <v>2303</v>
      </c>
      <c r="E258" s="55">
        <v>1</v>
      </c>
      <c r="F258" s="55">
        <v>1</v>
      </c>
      <c r="G258" s="56">
        <v>44456</v>
      </c>
      <c r="H258" s="56">
        <v>44451</v>
      </c>
      <c r="I258" s="56">
        <v>44451</v>
      </c>
      <c r="J258" s="55">
        <v>0</v>
      </c>
      <c r="L258" s="56">
        <v>44454</v>
      </c>
      <c r="M258" s="56">
        <v>44456</v>
      </c>
      <c r="N258" s="55">
        <v>1</v>
      </c>
      <c r="O258" s="55">
        <v>0</v>
      </c>
      <c r="P258" s="55">
        <v>0</v>
      </c>
      <c r="R258" s="55">
        <v>0</v>
      </c>
      <c r="V258" s="55" t="s">
        <v>2302</v>
      </c>
      <c r="W258" s="55" t="s">
        <v>1336</v>
      </c>
      <c r="X258" s="55" t="s">
        <v>1336</v>
      </c>
      <c r="Y258" s="55">
        <v>0</v>
      </c>
      <c r="Z258" s="55" t="s">
        <v>1337</v>
      </c>
      <c r="AA258" s="55" t="s">
        <v>1389</v>
      </c>
      <c r="AB258" s="55">
        <v>11900</v>
      </c>
      <c r="AC258" s="55">
        <v>11900</v>
      </c>
      <c r="AD258" s="55">
        <v>11900</v>
      </c>
      <c r="AE258" s="55" t="s">
        <v>1339</v>
      </c>
      <c r="AF258" s="55" t="s">
        <v>1340</v>
      </c>
      <c r="AG258" s="55" t="s">
        <v>1341</v>
      </c>
      <c r="AH258" s="55" t="s">
        <v>1248</v>
      </c>
      <c r="AI258" s="55">
        <v>510</v>
      </c>
      <c r="AJ258" s="55" t="s">
        <v>2303</v>
      </c>
      <c r="AK258" s="55">
        <v>0</v>
      </c>
      <c r="AL258" s="55" t="s">
        <v>1354</v>
      </c>
      <c r="AN258" s="55" t="s">
        <v>244</v>
      </c>
      <c r="AO258" s="55" t="s">
        <v>2304</v>
      </c>
      <c r="AR258" s="56">
        <v>44454</v>
      </c>
      <c r="AS258" s="57">
        <v>0.6590625</v>
      </c>
      <c r="AT258" s="56">
        <v>44454</v>
      </c>
      <c r="AU258" s="57">
        <v>0.66728009259259258</v>
      </c>
      <c r="AV258" s="55" t="s">
        <v>1344</v>
      </c>
      <c r="AW258" s="55" t="s">
        <v>1345</v>
      </c>
      <c r="AX258" s="55" t="s">
        <v>1346</v>
      </c>
      <c r="AZ258" s="55" t="s">
        <v>1347</v>
      </c>
      <c r="BA258" s="55" t="s">
        <v>1347</v>
      </c>
      <c r="BB258" s="55" t="s">
        <v>1347</v>
      </c>
      <c r="CB258" s="55" t="s">
        <v>1348</v>
      </c>
    </row>
    <row r="259" spans="1:80">
      <c r="A259" s="55" t="s">
        <v>2305</v>
      </c>
      <c r="B259" s="55">
        <v>2</v>
      </c>
      <c r="C259" s="55" t="s">
        <v>2306</v>
      </c>
      <c r="D259" s="55" t="s">
        <v>2307</v>
      </c>
      <c r="E259" s="55">
        <v>1</v>
      </c>
      <c r="F259" s="55">
        <v>1</v>
      </c>
      <c r="G259" s="56">
        <v>44406</v>
      </c>
      <c r="H259" s="56">
        <v>44401</v>
      </c>
      <c r="I259" s="56">
        <v>44401</v>
      </c>
      <c r="J259" s="55">
        <v>1</v>
      </c>
      <c r="K259" s="56">
        <v>44399</v>
      </c>
      <c r="L259" s="56">
        <v>44350</v>
      </c>
      <c r="M259" s="56">
        <v>44406</v>
      </c>
      <c r="N259" s="55">
        <v>1</v>
      </c>
      <c r="O259" s="55">
        <v>1</v>
      </c>
      <c r="P259" s="55">
        <v>1</v>
      </c>
      <c r="Q259" s="56">
        <v>44399</v>
      </c>
      <c r="R259" s="55">
        <v>0</v>
      </c>
      <c r="T259" s="55" t="s">
        <v>2308</v>
      </c>
      <c r="V259" s="55" t="s">
        <v>2306</v>
      </c>
      <c r="W259" s="55" t="s">
        <v>1336</v>
      </c>
      <c r="X259" s="55" t="s">
        <v>1336</v>
      </c>
      <c r="Y259" s="55">
        <v>0</v>
      </c>
      <c r="Z259" s="55" t="s">
        <v>1337</v>
      </c>
      <c r="AA259" s="55" t="s">
        <v>1338</v>
      </c>
      <c r="AB259" s="55">
        <v>158900</v>
      </c>
      <c r="AC259" s="55">
        <v>158900</v>
      </c>
      <c r="AD259" s="55">
        <v>158900</v>
      </c>
      <c r="AE259" s="55" t="s">
        <v>1339</v>
      </c>
      <c r="AF259" s="55" t="s">
        <v>1340</v>
      </c>
      <c r="AG259" s="55" t="s">
        <v>1341</v>
      </c>
      <c r="AH259" s="55" t="s">
        <v>1248</v>
      </c>
      <c r="AI259" s="55">
        <v>510</v>
      </c>
      <c r="AJ259" s="55" t="s">
        <v>2307</v>
      </c>
      <c r="AK259" s="55">
        <v>0</v>
      </c>
      <c r="AL259" s="55" t="s">
        <v>1708</v>
      </c>
      <c r="AN259" s="55" t="s">
        <v>244</v>
      </c>
      <c r="AO259" s="55" t="s">
        <v>2309</v>
      </c>
      <c r="AR259" s="56">
        <v>44350</v>
      </c>
      <c r="AS259" s="57">
        <v>0.58800925925925929</v>
      </c>
      <c r="AT259" s="56">
        <v>44399</v>
      </c>
      <c r="AU259" s="57">
        <v>0.65353009259259254</v>
      </c>
      <c r="AV259" s="55" t="s">
        <v>1344</v>
      </c>
      <c r="AW259" s="55" t="s">
        <v>1345</v>
      </c>
      <c r="AX259" s="55" t="s">
        <v>1346</v>
      </c>
      <c r="AZ259" s="55" t="s">
        <v>1347</v>
      </c>
      <c r="BA259" s="55" t="s">
        <v>1347</v>
      </c>
      <c r="BB259" s="55" t="s">
        <v>1347</v>
      </c>
      <c r="CB259" s="55" t="s">
        <v>1348</v>
      </c>
    </row>
    <row r="260" spans="1:80">
      <c r="A260" s="55" t="s">
        <v>2310</v>
      </c>
      <c r="B260" s="55">
        <v>2</v>
      </c>
      <c r="C260" s="55" t="s">
        <v>2311</v>
      </c>
      <c r="D260" s="55" t="s">
        <v>2312</v>
      </c>
      <c r="E260" s="55">
        <v>1</v>
      </c>
      <c r="F260" s="55">
        <v>1</v>
      </c>
      <c r="G260" s="56">
        <v>44406</v>
      </c>
      <c r="H260" s="56">
        <v>44401</v>
      </c>
      <c r="I260" s="56">
        <v>44401</v>
      </c>
      <c r="J260" s="55">
        <v>1</v>
      </c>
      <c r="K260" s="56">
        <v>44399</v>
      </c>
      <c r="L260" s="56">
        <v>44350</v>
      </c>
      <c r="M260" s="56">
        <v>44406</v>
      </c>
      <c r="N260" s="55">
        <v>1</v>
      </c>
      <c r="O260" s="55">
        <v>1</v>
      </c>
      <c r="P260" s="55">
        <v>1</v>
      </c>
      <c r="Q260" s="56">
        <v>44399</v>
      </c>
      <c r="R260" s="55">
        <v>0</v>
      </c>
      <c r="T260" s="55" t="s">
        <v>2308</v>
      </c>
      <c r="V260" s="55" t="s">
        <v>2311</v>
      </c>
      <c r="W260" s="55" t="s">
        <v>1336</v>
      </c>
      <c r="X260" s="55" t="s">
        <v>1336</v>
      </c>
      <c r="Y260" s="55">
        <v>0</v>
      </c>
      <c r="Z260" s="55" t="s">
        <v>1337</v>
      </c>
      <c r="AA260" s="55" t="s">
        <v>1338</v>
      </c>
      <c r="AB260" s="55">
        <v>104100</v>
      </c>
      <c r="AC260" s="55">
        <v>104100</v>
      </c>
      <c r="AD260" s="55">
        <v>104100</v>
      </c>
      <c r="AE260" s="55" t="s">
        <v>1339</v>
      </c>
      <c r="AF260" s="55" t="s">
        <v>1340</v>
      </c>
      <c r="AG260" s="55" t="s">
        <v>1341</v>
      </c>
      <c r="AH260" s="55" t="s">
        <v>1248</v>
      </c>
      <c r="AI260" s="55">
        <v>510</v>
      </c>
      <c r="AJ260" s="55" t="s">
        <v>2312</v>
      </c>
      <c r="AK260" s="55">
        <v>0</v>
      </c>
      <c r="AL260" s="55" t="s">
        <v>1708</v>
      </c>
      <c r="AN260" s="55" t="s">
        <v>244</v>
      </c>
      <c r="AO260" s="55" t="s">
        <v>2313</v>
      </c>
      <c r="AR260" s="56">
        <v>44350</v>
      </c>
      <c r="AS260" s="57">
        <v>0.58892361111111113</v>
      </c>
      <c r="AT260" s="56">
        <v>44399</v>
      </c>
      <c r="AU260" s="57">
        <v>0.66461805555555553</v>
      </c>
      <c r="AV260" s="55" t="s">
        <v>1344</v>
      </c>
      <c r="AW260" s="55" t="s">
        <v>1345</v>
      </c>
      <c r="AX260" s="55" t="s">
        <v>1346</v>
      </c>
      <c r="AZ260" s="55" t="s">
        <v>1347</v>
      </c>
      <c r="BA260" s="55" t="s">
        <v>1347</v>
      </c>
      <c r="BB260" s="55" t="s">
        <v>1347</v>
      </c>
      <c r="CB260" s="55" t="s">
        <v>1348</v>
      </c>
    </row>
    <row r="261" spans="1:80">
      <c r="A261" s="55" t="s">
        <v>2314</v>
      </c>
      <c r="B261" s="55">
        <v>2</v>
      </c>
      <c r="C261" s="55" t="s">
        <v>2315</v>
      </c>
      <c r="D261" s="55" t="s">
        <v>2316</v>
      </c>
      <c r="E261" s="55">
        <v>1</v>
      </c>
      <c r="F261" s="55">
        <v>0</v>
      </c>
      <c r="G261" s="56">
        <v>43340</v>
      </c>
      <c r="H261" s="56">
        <v>43335</v>
      </c>
      <c r="I261" s="56">
        <v>43335</v>
      </c>
      <c r="J261" s="55">
        <v>0</v>
      </c>
      <c r="L261" s="56">
        <v>43306</v>
      </c>
      <c r="M261" s="56">
        <v>43340</v>
      </c>
      <c r="N261" s="55">
        <v>0</v>
      </c>
      <c r="O261" s="55">
        <v>0</v>
      </c>
      <c r="P261" s="55">
        <v>0</v>
      </c>
      <c r="R261" s="55">
        <v>0</v>
      </c>
      <c r="T261" s="55">
        <v>16742</v>
      </c>
      <c r="V261" s="55" t="s">
        <v>2315</v>
      </c>
      <c r="W261" s="55" t="s">
        <v>1336</v>
      </c>
      <c r="X261" s="55" t="s">
        <v>1336</v>
      </c>
      <c r="Y261" s="55">
        <v>0</v>
      </c>
      <c r="Z261" s="55" t="s">
        <v>1337</v>
      </c>
      <c r="AA261" s="55" t="s">
        <v>1338</v>
      </c>
      <c r="AB261" s="55">
        <v>5900</v>
      </c>
      <c r="AC261" s="55">
        <v>11800</v>
      </c>
      <c r="AD261" s="55">
        <v>5900</v>
      </c>
      <c r="AE261" s="55" t="s">
        <v>1339</v>
      </c>
      <c r="AF261" s="55" t="s">
        <v>1340</v>
      </c>
      <c r="AG261" s="55" t="s">
        <v>1341</v>
      </c>
      <c r="AH261" s="55" t="s">
        <v>1248</v>
      </c>
      <c r="AI261" s="55">
        <v>510</v>
      </c>
      <c r="AJ261" s="55" t="s">
        <v>2316</v>
      </c>
      <c r="AK261" s="55">
        <v>0</v>
      </c>
      <c r="AL261" s="55" t="s">
        <v>1708</v>
      </c>
      <c r="AN261" s="55" t="s">
        <v>244</v>
      </c>
      <c r="AO261" s="55" t="s">
        <v>2317</v>
      </c>
      <c r="AR261" s="56">
        <v>43306</v>
      </c>
      <c r="AS261" s="57">
        <v>0.67440972222222229</v>
      </c>
      <c r="AT261" s="56">
        <v>43343</v>
      </c>
      <c r="AU261" s="57">
        <v>0.53175925925925926</v>
      </c>
      <c r="AV261" s="55" t="s">
        <v>1344</v>
      </c>
      <c r="AW261" s="55" t="s">
        <v>1344</v>
      </c>
      <c r="AX261" s="55" t="s">
        <v>1392</v>
      </c>
      <c r="AZ261" s="55" t="s">
        <v>1347</v>
      </c>
      <c r="BA261" s="55" t="s">
        <v>1347</v>
      </c>
      <c r="BB261" s="55" t="s">
        <v>1347</v>
      </c>
      <c r="CB261" s="55" t="s">
        <v>1348</v>
      </c>
    </row>
    <row r="262" spans="1:80">
      <c r="A262" s="55" t="s">
        <v>2318</v>
      </c>
      <c r="B262" s="55">
        <v>2</v>
      </c>
      <c r="C262" s="55" t="s">
        <v>2319</v>
      </c>
      <c r="D262" s="55" t="s">
        <v>2320</v>
      </c>
      <c r="E262" s="55">
        <v>1</v>
      </c>
      <c r="F262" s="55">
        <v>0</v>
      </c>
      <c r="G262" s="56">
        <v>43336</v>
      </c>
      <c r="H262" s="56">
        <v>43331</v>
      </c>
      <c r="I262" s="56">
        <v>43331</v>
      </c>
      <c r="J262" s="55">
        <v>0</v>
      </c>
      <c r="L262" s="56">
        <v>43306</v>
      </c>
      <c r="M262" s="56">
        <v>43336</v>
      </c>
      <c r="N262" s="55">
        <v>0</v>
      </c>
      <c r="O262" s="55">
        <v>0</v>
      </c>
      <c r="P262" s="55">
        <v>0</v>
      </c>
      <c r="R262" s="55">
        <v>0</v>
      </c>
      <c r="T262" s="55">
        <v>16742</v>
      </c>
      <c r="V262" s="55" t="s">
        <v>2319</v>
      </c>
      <c r="W262" s="55" t="s">
        <v>1336</v>
      </c>
      <c r="X262" s="55" t="s">
        <v>1336</v>
      </c>
      <c r="Y262" s="55">
        <v>0</v>
      </c>
      <c r="Z262" s="55" t="s">
        <v>1337</v>
      </c>
      <c r="AA262" s="55" t="s">
        <v>1338</v>
      </c>
      <c r="AB262" s="55">
        <v>5900</v>
      </c>
      <c r="AC262" s="55">
        <v>11800</v>
      </c>
      <c r="AD262" s="55">
        <v>5900</v>
      </c>
      <c r="AE262" s="55" t="s">
        <v>1339</v>
      </c>
      <c r="AF262" s="55" t="s">
        <v>1340</v>
      </c>
      <c r="AG262" s="55" t="s">
        <v>1341</v>
      </c>
      <c r="AH262" s="55" t="s">
        <v>1248</v>
      </c>
      <c r="AI262" s="55">
        <v>510</v>
      </c>
      <c r="AJ262" s="55" t="s">
        <v>2320</v>
      </c>
      <c r="AK262" s="55">
        <v>0</v>
      </c>
      <c r="AL262" s="55" t="s">
        <v>1708</v>
      </c>
      <c r="AN262" s="55" t="s">
        <v>244</v>
      </c>
      <c r="AO262" s="55" t="s">
        <v>2321</v>
      </c>
      <c r="AR262" s="56">
        <v>43306</v>
      </c>
      <c r="AS262" s="57">
        <v>0.67540509259259263</v>
      </c>
      <c r="AT262" s="56">
        <v>43343</v>
      </c>
      <c r="AU262" s="57">
        <v>0.53194444444444444</v>
      </c>
      <c r="AV262" s="55" t="s">
        <v>1344</v>
      </c>
      <c r="AW262" s="55" t="s">
        <v>1344</v>
      </c>
      <c r="AX262" s="55" t="s">
        <v>1392</v>
      </c>
      <c r="AZ262" s="55" t="s">
        <v>1347</v>
      </c>
      <c r="BA262" s="55" t="s">
        <v>1347</v>
      </c>
      <c r="BB262" s="55" t="s">
        <v>1347</v>
      </c>
      <c r="CB262" s="55" t="s">
        <v>1348</v>
      </c>
    </row>
    <row r="263" spans="1:80">
      <c r="A263" s="55" t="s">
        <v>2322</v>
      </c>
      <c r="B263" s="55">
        <v>2</v>
      </c>
      <c r="C263" s="55" t="s">
        <v>2323</v>
      </c>
      <c r="D263" s="55" t="s">
        <v>2324</v>
      </c>
      <c r="E263" s="55">
        <v>1</v>
      </c>
      <c r="F263" s="55">
        <v>0</v>
      </c>
      <c r="G263" s="56">
        <v>43336</v>
      </c>
      <c r="H263" s="56">
        <v>43331</v>
      </c>
      <c r="I263" s="56">
        <v>43331</v>
      </c>
      <c r="J263" s="55">
        <v>0</v>
      </c>
      <c r="L263" s="56">
        <v>43306</v>
      </c>
      <c r="M263" s="56">
        <v>43336</v>
      </c>
      <c r="N263" s="55">
        <v>0</v>
      </c>
      <c r="O263" s="55">
        <v>0</v>
      </c>
      <c r="P263" s="55">
        <v>0</v>
      </c>
      <c r="R263" s="55">
        <v>0</v>
      </c>
      <c r="T263" s="55">
        <v>16742</v>
      </c>
      <c r="V263" s="55" t="s">
        <v>2323</v>
      </c>
      <c r="W263" s="55" t="s">
        <v>1336</v>
      </c>
      <c r="X263" s="55" t="s">
        <v>1336</v>
      </c>
      <c r="Y263" s="55">
        <v>0</v>
      </c>
      <c r="Z263" s="55" t="s">
        <v>1337</v>
      </c>
      <c r="AA263" s="55" t="s">
        <v>1338</v>
      </c>
      <c r="AB263" s="55">
        <v>4875</v>
      </c>
      <c r="AC263" s="55">
        <v>9750</v>
      </c>
      <c r="AD263" s="55">
        <v>4875</v>
      </c>
      <c r="AE263" s="55" t="s">
        <v>1339</v>
      </c>
      <c r="AF263" s="55" t="s">
        <v>1340</v>
      </c>
      <c r="AG263" s="55" t="s">
        <v>1341</v>
      </c>
      <c r="AH263" s="55" t="s">
        <v>1248</v>
      </c>
      <c r="AI263" s="55">
        <v>510</v>
      </c>
      <c r="AJ263" s="55" t="s">
        <v>2324</v>
      </c>
      <c r="AK263" s="55">
        <v>0</v>
      </c>
      <c r="AL263" s="55" t="s">
        <v>1708</v>
      </c>
      <c r="AN263" s="55" t="s">
        <v>244</v>
      </c>
      <c r="AO263" s="55" t="s">
        <v>2325</v>
      </c>
      <c r="AR263" s="56">
        <v>43306</v>
      </c>
      <c r="AS263" s="57">
        <v>0.67614583333333333</v>
      </c>
      <c r="AT263" s="56">
        <v>43343</v>
      </c>
      <c r="AU263" s="57">
        <v>0.53206018518518516</v>
      </c>
      <c r="AV263" s="55" t="s">
        <v>1344</v>
      </c>
      <c r="AW263" s="55" t="s">
        <v>1344</v>
      </c>
      <c r="AX263" s="55" t="s">
        <v>1392</v>
      </c>
      <c r="AZ263" s="55" t="s">
        <v>1347</v>
      </c>
      <c r="BA263" s="55" t="s">
        <v>1347</v>
      </c>
      <c r="BB263" s="55" t="s">
        <v>1347</v>
      </c>
      <c r="CB263" s="55" t="s">
        <v>1348</v>
      </c>
    </row>
    <row r="264" spans="1:80">
      <c r="A264" s="55" t="s">
        <v>2326</v>
      </c>
      <c r="B264" s="55">
        <v>2</v>
      </c>
      <c r="C264" s="55" t="s">
        <v>2327</v>
      </c>
      <c r="D264" s="55" t="s">
        <v>2328</v>
      </c>
      <c r="E264" s="55">
        <v>1</v>
      </c>
      <c r="F264" s="55">
        <v>1</v>
      </c>
      <c r="G264" s="56">
        <v>44405</v>
      </c>
      <c r="H264" s="56">
        <v>44400</v>
      </c>
      <c r="I264" s="56">
        <v>44400</v>
      </c>
      <c r="J264" s="55">
        <v>0</v>
      </c>
      <c r="L264" s="56">
        <v>44397</v>
      </c>
      <c r="M264" s="56">
        <v>44405</v>
      </c>
      <c r="N264" s="55">
        <v>1</v>
      </c>
      <c r="O264" s="55">
        <v>0</v>
      </c>
      <c r="P264" s="55">
        <v>0</v>
      </c>
      <c r="R264" s="55">
        <v>0</v>
      </c>
      <c r="T264" s="55" t="s">
        <v>2329</v>
      </c>
      <c r="V264" s="55" t="s">
        <v>2327</v>
      </c>
      <c r="W264" s="55" t="s">
        <v>1336</v>
      </c>
      <c r="X264" s="55" t="s">
        <v>1336</v>
      </c>
      <c r="Y264" s="55">
        <v>0</v>
      </c>
      <c r="Z264" s="55" t="s">
        <v>1337</v>
      </c>
      <c r="AA264" s="55" t="s">
        <v>1338</v>
      </c>
      <c r="AB264" s="55">
        <v>248100</v>
      </c>
      <c r="AC264" s="55">
        <v>248100</v>
      </c>
      <c r="AD264" s="55">
        <v>248100</v>
      </c>
      <c r="AE264" s="55" t="s">
        <v>1339</v>
      </c>
      <c r="AF264" s="55" t="s">
        <v>1340</v>
      </c>
      <c r="AG264" s="55" t="s">
        <v>1341</v>
      </c>
      <c r="AH264" s="55" t="s">
        <v>1248</v>
      </c>
      <c r="AI264" s="55">
        <v>510</v>
      </c>
      <c r="AJ264" s="55" t="s">
        <v>2328</v>
      </c>
      <c r="AK264" s="55">
        <v>0</v>
      </c>
      <c r="AL264" s="55" t="s">
        <v>2330</v>
      </c>
      <c r="AN264" s="55" t="s">
        <v>244</v>
      </c>
      <c r="AO264" s="55" t="s">
        <v>2331</v>
      </c>
      <c r="AR264" s="56">
        <v>44397</v>
      </c>
      <c r="AS264" s="57">
        <v>0.64857638888888891</v>
      </c>
      <c r="AT264" s="56">
        <v>44418</v>
      </c>
      <c r="AU264" s="57">
        <v>0.47085648148148151</v>
      </c>
      <c r="AV264" s="55" t="s">
        <v>1344</v>
      </c>
      <c r="AW264" s="55" t="s">
        <v>1344</v>
      </c>
      <c r="AX264" s="55" t="s">
        <v>1414</v>
      </c>
      <c r="AZ264" s="55" t="s">
        <v>1347</v>
      </c>
      <c r="BA264" s="55" t="s">
        <v>1347</v>
      </c>
      <c r="BB264" s="55" t="s">
        <v>1347</v>
      </c>
      <c r="CB264" s="55" t="s">
        <v>1348</v>
      </c>
    </row>
    <row r="265" spans="1:80">
      <c r="A265" s="55" t="s">
        <v>2332</v>
      </c>
      <c r="B265" s="55">
        <v>2</v>
      </c>
      <c r="C265" s="55" t="s">
        <v>2333</v>
      </c>
      <c r="D265" s="55" t="s">
        <v>2334</v>
      </c>
      <c r="E265" s="55">
        <v>1</v>
      </c>
      <c r="F265" s="55">
        <v>1</v>
      </c>
      <c r="G265" s="56">
        <v>44341</v>
      </c>
      <c r="H265" s="56">
        <v>44336</v>
      </c>
      <c r="I265" s="56">
        <v>44336</v>
      </c>
      <c r="J265" s="55">
        <v>1</v>
      </c>
      <c r="K265" s="56">
        <v>44372</v>
      </c>
      <c r="L265" s="56">
        <v>44240</v>
      </c>
      <c r="M265" s="56">
        <v>44341</v>
      </c>
      <c r="N265" s="55">
        <v>1</v>
      </c>
      <c r="O265" s="55">
        <v>1</v>
      </c>
      <c r="P265" s="55">
        <v>1</v>
      </c>
      <c r="Q265" s="56">
        <v>44372</v>
      </c>
      <c r="R265" s="55">
        <v>0</v>
      </c>
      <c r="T265" s="55" t="s">
        <v>2335</v>
      </c>
      <c r="V265" s="55" t="s">
        <v>2333</v>
      </c>
      <c r="W265" s="55" t="s">
        <v>1336</v>
      </c>
      <c r="X265" s="55" t="s">
        <v>1336</v>
      </c>
      <c r="Y265" s="55">
        <v>0</v>
      </c>
      <c r="Z265" s="55" t="s">
        <v>1337</v>
      </c>
      <c r="AA265" s="55" t="s">
        <v>1338</v>
      </c>
      <c r="AB265" s="55">
        <v>96350</v>
      </c>
      <c r="AC265" s="55">
        <v>96350</v>
      </c>
      <c r="AD265" s="55">
        <v>96350</v>
      </c>
      <c r="AE265" s="55" t="s">
        <v>1339</v>
      </c>
      <c r="AF265" s="55" t="s">
        <v>1944</v>
      </c>
      <c r="AG265" s="55" t="s">
        <v>1341</v>
      </c>
      <c r="AH265" s="55" t="s">
        <v>1248</v>
      </c>
      <c r="AI265" s="55">
        <v>510</v>
      </c>
      <c r="AJ265" s="55" t="s">
        <v>2334</v>
      </c>
      <c r="AK265" s="55">
        <v>0</v>
      </c>
      <c r="AL265" s="55" t="s">
        <v>2336</v>
      </c>
      <c r="AN265" s="55" t="s">
        <v>244</v>
      </c>
      <c r="AO265" s="55" t="s">
        <v>2337</v>
      </c>
      <c r="AR265" s="56">
        <v>44240</v>
      </c>
      <c r="AS265" s="57">
        <v>0.3712847222222222</v>
      </c>
      <c r="AT265" s="56">
        <v>44372</v>
      </c>
      <c r="AU265" s="57">
        <v>0.38619212962962962</v>
      </c>
      <c r="AV265" s="55" t="s">
        <v>1344</v>
      </c>
      <c r="AW265" s="55" t="s">
        <v>1345</v>
      </c>
      <c r="AX265" s="55" t="s">
        <v>1414</v>
      </c>
      <c r="AZ265" s="55" t="s">
        <v>1347</v>
      </c>
      <c r="BA265" s="55" t="s">
        <v>1347</v>
      </c>
      <c r="BB265" s="55" t="s">
        <v>1347</v>
      </c>
      <c r="CB265" s="55" t="s">
        <v>1348</v>
      </c>
    </row>
    <row r="266" spans="1:80">
      <c r="A266" s="55" t="s">
        <v>2338</v>
      </c>
      <c r="B266" s="55">
        <v>2</v>
      </c>
      <c r="C266" s="55" t="s">
        <v>2333</v>
      </c>
      <c r="D266" s="55" t="s">
        <v>2334</v>
      </c>
      <c r="E266" s="55">
        <v>2</v>
      </c>
      <c r="F266" s="55">
        <v>1</v>
      </c>
      <c r="G266" s="56">
        <v>44281</v>
      </c>
      <c r="H266" s="56">
        <v>44281</v>
      </c>
      <c r="I266" s="56">
        <v>44281</v>
      </c>
      <c r="J266" s="55">
        <v>1</v>
      </c>
      <c r="K266" s="56">
        <v>44310</v>
      </c>
      <c r="L266" s="56">
        <v>44240</v>
      </c>
      <c r="M266" s="56">
        <v>44281</v>
      </c>
      <c r="N266" s="55">
        <v>1</v>
      </c>
      <c r="O266" s="55">
        <v>1</v>
      </c>
      <c r="P266" s="55">
        <v>1</v>
      </c>
      <c r="Q266" s="56">
        <v>44310</v>
      </c>
      <c r="R266" s="55">
        <v>0</v>
      </c>
      <c r="T266" s="55" t="s">
        <v>2335</v>
      </c>
      <c r="V266" s="55" t="s">
        <v>2333</v>
      </c>
      <c r="W266" s="55" t="s">
        <v>1336</v>
      </c>
      <c r="X266" s="55" t="s">
        <v>1336</v>
      </c>
      <c r="Y266" s="55">
        <v>0</v>
      </c>
      <c r="Z266" s="55" t="s">
        <v>1337</v>
      </c>
      <c r="AA266" s="55" t="s">
        <v>1338</v>
      </c>
      <c r="AB266" s="55">
        <v>481750</v>
      </c>
      <c r="AC266" s="55">
        <v>481750</v>
      </c>
      <c r="AD266" s="55">
        <v>481750</v>
      </c>
      <c r="AE266" s="55" t="s">
        <v>1339</v>
      </c>
      <c r="AF266" s="55" t="s">
        <v>1950</v>
      </c>
      <c r="AG266" s="55" t="s">
        <v>1341</v>
      </c>
      <c r="AH266" s="55" t="s">
        <v>1248</v>
      </c>
      <c r="AI266" s="55">
        <v>510</v>
      </c>
      <c r="AJ266" s="55" t="s">
        <v>2339</v>
      </c>
      <c r="AK266" s="55">
        <v>0</v>
      </c>
      <c r="AL266" s="55" t="s">
        <v>2336</v>
      </c>
      <c r="AO266" s="55" t="s">
        <v>2340</v>
      </c>
      <c r="AR266" s="56">
        <v>44240</v>
      </c>
      <c r="AS266" s="57">
        <v>0.41979166666666662</v>
      </c>
      <c r="AT266" s="56">
        <v>44310</v>
      </c>
      <c r="AU266" s="57">
        <v>0.51817129629629632</v>
      </c>
      <c r="AV266" s="55" t="s">
        <v>1344</v>
      </c>
      <c r="AW266" s="55" t="s">
        <v>1345</v>
      </c>
      <c r="AX266" s="55" t="s">
        <v>1414</v>
      </c>
      <c r="AZ266" s="55" t="s">
        <v>1347</v>
      </c>
      <c r="BA266" s="55" t="s">
        <v>1347</v>
      </c>
      <c r="BB266" s="55" t="s">
        <v>1347</v>
      </c>
      <c r="CB266" s="55" t="s">
        <v>1348</v>
      </c>
    </row>
    <row r="267" spans="1:80">
      <c r="A267" s="55" t="s">
        <v>2341</v>
      </c>
      <c r="B267" s="55">
        <v>2</v>
      </c>
      <c r="C267" s="55" t="s">
        <v>2333</v>
      </c>
      <c r="D267" s="55" t="s">
        <v>2334</v>
      </c>
      <c r="E267" s="55">
        <v>3</v>
      </c>
      <c r="F267" s="55">
        <v>1</v>
      </c>
      <c r="G267" s="56">
        <v>44312</v>
      </c>
      <c r="H267" s="56">
        <v>44312</v>
      </c>
      <c r="I267" s="56">
        <v>44312</v>
      </c>
      <c r="J267" s="55">
        <v>1</v>
      </c>
      <c r="K267" s="56">
        <v>44344</v>
      </c>
      <c r="L267" s="56">
        <v>44240</v>
      </c>
      <c r="M267" s="56">
        <v>44312</v>
      </c>
      <c r="N267" s="55">
        <v>1</v>
      </c>
      <c r="O267" s="55">
        <v>1</v>
      </c>
      <c r="P267" s="55">
        <v>1</v>
      </c>
      <c r="Q267" s="56">
        <v>44344</v>
      </c>
      <c r="R267" s="55">
        <v>0</v>
      </c>
      <c r="T267" s="55" t="s">
        <v>2335</v>
      </c>
      <c r="V267" s="55" t="s">
        <v>2333</v>
      </c>
      <c r="W267" s="55" t="s">
        <v>1336</v>
      </c>
      <c r="X267" s="55" t="s">
        <v>1336</v>
      </c>
      <c r="Y267" s="55">
        <v>0</v>
      </c>
      <c r="Z267" s="55" t="s">
        <v>1337</v>
      </c>
      <c r="AA267" s="55" t="s">
        <v>1338</v>
      </c>
      <c r="AB267" s="55">
        <v>289050</v>
      </c>
      <c r="AC267" s="55">
        <v>289050</v>
      </c>
      <c r="AD267" s="55">
        <v>289050</v>
      </c>
      <c r="AE267" s="55" t="s">
        <v>1339</v>
      </c>
      <c r="AF267" s="55" t="s">
        <v>1950</v>
      </c>
      <c r="AG267" s="55" t="s">
        <v>1341</v>
      </c>
      <c r="AH267" s="55" t="s">
        <v>1248</v>
      </c>
      <c r="AI267" s="55">
        <v>510</v>
      </c>
      <c r="AJ267" s="55" t="s">
        <v>2342</v>
      </c>
      <c r="AK267" s="55">
        <v>0</v>
      </c>
      <c r="AL267" s="55" t="s">
        <v>2336</v>
      </c>
      <c r="AO267" s="55" t="s">
        <v>2343</v>
      </c>
      <c r="AR267" s="56">
        <v>44240</v>
      </c>
      <c r="AS267" s="57">
        <v>0.42081018518518515</v>
      </c>
      <c r="AT267" s="56">
        <v>44344</v>
      </c>
      <c r="AU267" s="57">
        <v>0.58285879629629633</v>
      </c>
      <c r="AV267" s="55" t="s">
        <v>1344</v>
      </c>
      <c r="AW267" s="55" t="s">
        <v>1345</v>
      </c>
      <c r="AX267" s="55" t="s">
        <v>1414</v>
      </c>
      <c r="AZ267" s="55" t="s">
        <v>1347</v>
      </c>
      <c r="BA267" s="55" t="s">
        <v>1347</v>
      </c>
      <c r="BB267" s="55" t="s">
        <v>1347</v>
      </c>
      <c r="CB267" s="55" t="s">
        <v>1348</v>
      </c>
    </row>
    <row r="268" spans="1:80">
      <c r="A268" s="55" t="s">
        <v>2344</v>
      </c>
      <c r="B268" s="55">
        <v>2</v>
      </c>
      <c r="C268" s="55" t="s">
        <v>2345</v>
      </c>
      <c r="D268" s="55" t="s">
        <v>2346</v>
      </c>
      <c r="E268" s="55">
        <v>1</v>
      </c>
      <c r="F268" s="55">
        <v>1</v>
      </c>
      <c r="G268" s="56">
        <v>44372</v>
      </c>
      <c r="H268" s="56">
        <v>44367</v>
      </c>
      <c r="I268" s="56">
        <v>44367</v>
      </c>
      <c r="J268" s="55">
        <v>0</v>
      </c>
      <c r="L268" s="56">
        <v>44243</v>
      </c>
      <c r="M268" s="56">
        <v>44372</v>
      </c>
      <c r="N268" s="55">
        <v>1</v>
      </c>
      <c r="O268" s="55">
        <v>0</v>
      </c>
      <c r="P268" s="55">
        <v>0</v>
      </c>
      <c r="R268" s="55">
        <v>0</v>
      </c>
      <c r="T268" s="55" t="s">
        <v>2335</v>
      </c>
      <c r="V268" s="55" t="s">
        <v>2345</v>
      </c>
      <c r="W268" s="55" t="s">
        <v>1336</v>
      </c>
      <c r="X268" s="55" t="s">
        <v>1336</v>
      </c>
      <c r="Y268" s="55">
        <v>0</v>
      </c>
      <c r="Z268" s="55" t="s">
        <v>1337</v>
      </c>
      <c r="AA268" s="55" t="s">
        <v>1338</v>
      </c>
      <c r="AB268" s="55">
        <v>96350</v>
      </c>
      <c r="AC268" s="55">
        <v>96350</v>
      </c>
      <c r="AD268" s="55">
        <v>96350</v>
      </c>
      <c r="AE268" s="55" t="s">
        <v>1339</v>
      </c>
      <c r="AF268" s="55" t="s">
        <v>1340</v>
      </c>
      <c r="AG268" s="55" t="s">
        <v>1341</v>
      </c>
      <c r="AH268" s="55" t="s">
        <v>1248</v>
      </c>
      <c r="AI268" s="55">
        <v>510</v>
      </c>
      <c r="AJ268" s="55" t="s">
        <v>2346</v>
      </c>
      <c r="AK268" s="55">
        <v>0</v>
      </c>
      <c r="AL268" s="55" t="s">
        <v>2336</v>
      </c>
      <c r="AN268" s="55" t="s">
        <v>244</v>
      </c>
      <c r="AO268" s="55" t="s">
        <v>2347</v>
      </c>
      <c r="AR268" s="56">
        <v>44243</v>
      </c>
      <c r="AS268" s="57">
        <v>0.33114583333333331</v>
      </c>
      <c r="AT268" s="56">
        <v>44243</v>
      </c>
      <c r="AU268" s="57">
        <v>0.34678240740740746</v>
      </c>
      <c r="AV268" s="55" t="s">
        <v>1344</v>
      </c>
      <c r="AW268" s="55" t="s">
        <v>1344</v>
      </c>
      <c r="AX268" s="55" t="s">
        <v>1414</v>
      </c>
      <c r="AZ268" s="55" t="s">
        <v>1347</v>
      </c>
      <c r="BA268" s="55" t="s">
        <v>1347</v>
      </c>
      <c r="BB268" s="55" t="s">
        <v>1347</v>
      </c>
      <c r="CB268" s="55" t="s">
        <v>1348</v>
      </c>
    </row>
    <row r="269" spans="1:80">
      <c r="A269" s="55" t="s">
        <v>2348</v>
      </c>
      <c r="B269" s="55">
        <v>2</v>
      </c>
      <c r="C269" s="55" t="s">
        <v>2349</v>
      </c>
      <c r="D269" s="55" t="s">
        <v>2350</v>
      </c>
      <c r="E269" s="55">
        <v>1</v>
      </c>
      <c r="F269" s="55">
        <v>1</v>
      </c>
      <c r="G269" s="56">
        <v>44341</v>
      </c>
      <c r="H269" s="56">
        <v>44336</v>
      </c>
      <c r="I269" s="56">
        <v>44336</v>
      </c>
      <c r="J269" s="55">
        <v>1</v>
      </c>
      <c r="K269" s="56">
        <v>44372</v>
      </c>
      <c r="L269" s="56">
        <v>44240</v>
      </c>
      <c r="M269" s="56">
        <v>44341</v>
      </c>
      <c r="N269" s="55">
        <v>1</v>
      </c>
      <c r="O269" s="55">
        <v>1</v>
      </c>
      <c r="P269" s="55">
        <v>1</v>
      </c>
      <c r="Q269" s="56">
        <v>44372</v>
      </c>
      <c r="R269" s="55">
        <v>0</v>
      </c>
      <c r="T269" s="55" t="s">
        <v>2335</v>
      </c>
      <c r="V269" s="55" t="s">
        <v>2349</v>
      </c>
      <c r="W269" s="55" t="s">
        <v>1336</v>
      </c>
      <c r="X269" s="55" t="s">
        <v>1336</v>
      </c>
      <c r="Y269" s="55">
        <v>0</v>
      </c>
      <c r="Z269" s="55" t="s">
        <v>1337</v>
      </c>
      <c r="AA269" s="55" t="s">
        <v>1338</v>
      </c>
      <c r="AB269" s="55">
        <v>15700</v>
      </c>
      <c r="AC269" s="55">
        <v>15700</v>
      </c>
      <c r="AD269" s="55">
        <v>15700</v>
      </c>
      <c r="AE269" s="55" t="s">
        <v>1339</v>
      </c>
      <c r="AF269" s="55" t="s">
        <v>1944</v>
      </c>
      <c r="AG269" s="55" t="s">
        <v>1341</v>
      </c>
      <c r="AH269" s="55" t="s">
        <v>1248</v>
      </c>
      <c r="AI269" s="55">
        <v>510</v>
      </c>
      <c r="AJ269" s="55" t="s">
        <v>2350</v>
      </c>
      <c r="AK269" s="55">
        <v>0</v>
      </c>
      <c r="AL269" s="55" t="s">
        <v>2336</v>
      </c>
      <c r="AN269" s="55" t="s">
        <v>244</v>
      </c>
      <c r="AO269" s="55" t="s">
        <v>2351</v>
      </c>
      <c r="AR269" s="56">
        <v>44240</v>
      </c>
      <c r="AS269" s="57">
        <v>0.38329861111111113</v>
      </c>
      <c r="AT269" s="56">
        <v>44372</v>
      </c>
      <c r="AU269" s="57">
        <v>0.39240740740740737</v>
      </c>
      <c r="AV269" s="55" t="s">
        <v>1344</v>
      </c>
      <c r="AW269" s="55" t="s">
        <v>1345</v>
      </c>
      <c r="AX269" s="55" t="s">
        <v>1414</v>
      </c>
      <c r="AZ269" s="55" t="s">
        <v>1347</v>
      </c>
      <c r="BA269" s="55" t="s">
        <v>1347</v>
      </c>
      <c r="BB269" s="55" t="s">
        <v>1347</v>
      </c>
      <c r="CB269" s="55" t="s">
        <v>1348</v>
      </c>
    </row>
    <row r="270" spans="1:80">
      <c r="A270" s="55" t="s">
        <v>2352</v>
      </c>
      <c r="B270" s="55">
        <v>2</v>
      </c>
      <c r="C270" s="55" t="s">
        <v>2349</v>
      </c>
      <c r="D270" s="55" t="s">
        <v>2350</v>
      </c>
      <c r="E270" s="55">
        <v>2</v>
      </c>
      <c r="F270" s="55">
        <v>1</v>
      </c>
      <c r="G270" s="56">
        <v>44281</v>
      </c>
      <c r="H270" s="56">
        <v>44281</v>
      </c>
      <c r="I270" s="56">
        <v>44281</v>
      </c>
      <c r="J270" s="55">
        <v>1</v>
      </c>
      <c r="K270" s="56">
        <v>44316</v>
      </c>
      <c r="L270" s="56">
        <v>44240</v>
      </c>
      <c r="M270" s="56">
        <v>44281</v>
      </c>
      <c r="N270" s="55">
        <v>1</v>
      </c>
      <c r="O270" s="55">
        <v>1</v>
      </c>
      <c r="P270" s="55">
        <v>1</v>
      </c>
      <c r="Q270" s="56">
        <v>44316</v>
      </c>
      <c r="R270" s="55">
        <v>0</v>
      </c>
      <c r="T270" s="55" t="s">
        <v>2335</v>
      </c>
      <c r="V270" s="55" t="s">
        <v>2349</v>
      </c>
      <c r="W270" s="55" t="s">
        <v>1336</v>
      </c>
      <c r="X270" s="55" t="s">
        <v>1336</v>
      </c>
      <c r="Y270" s="55">
        <v>0</v>
      </c>
      <c r="Z270" s="55" t="s">
        <v>1337</v>
      </c>
      <c r="AA270" s="55" t="s">
        <v>1338</v>
      </c>
      <c r="AB270" s="55">
        <v>78500</v>
      </c>
      <c r="AC270" s="55">
        <v>78500</v>
      </c>
      <c r="AD270" s="55">
        <v>78500</v>
      </c>
      <c r="AE270" s="55" t="s">
        <v>1339</v>
      </c>
      <c r="AF270" s="55" t="s">
        <v>1950</v>
      </c>
      <c r="AG270" s="55" t="s">
        <v>1341</v>
      </c>
      <c r="AH270" s="55" t="s">
        <v>1248</v>
      </c>
      <c r="AI270" s="55">
        <v>510</v>
      </c>
      <c r="AJ270" s="55" t="s">
        <v>2353</v>
      </c>
      <c r="AK270" s="55">
        <v>0</v>
      </c>
      <c r="AL270" s="55" t="s">
        <v>2336</v>
      </c>
      <c r="AO270" s="55" t="s">
        <v>2354</v>
      </c>
      <c r="AR270" s="56">
        <v>44240</v>
      </c>
      <c r="AS270" s="57">
        <v>0.56606481481481474</v>
      </c>
      <c r="AT270" s="56">
        <v>44316</v>
      </c>
      <c r="AU270" s="57">
        <v>0.68616898148148142</v>
      </c>
      <c r="AV270" s="55" t="s">
        <v>1344</v>
      </c>
      <c r="AW270" s="55" t="s">
        <v>1345</v>
      </c>
      <c r="AX270" s="55" t="s">
        <v>1414</v>
      </c>
      <c r="AZ270" s="55" t="s">
        <v>1347</v>
      </c>
      <c r="BA270" s="55" t="s">
        <v>1347</v>
      </c>
      <c r="BB270" s="55" t="s">
        <v>1347</v>
      </c>
      <c r="CB270" s="55" t="s">
        <v>1348</v>
      </c>
    </row>
    <row r="271" spans="1:80">
      <c r="A271" s="55" t="s">
        <v>2355</v>
      </c>
      <c r="B271" s="55">
        <v>2</v>
      </c>
      <c r="C271" s="55" t="s">
        <v>2349</v>
      </c>
      <c r="D271" s="55" t="s">
        <v>2350</v>
      </c>
      <c r="E271" s="55">
        <v>3</v>
      </c>
      <c r="F271" s="55">
        <v>1</v>
      </c>
      <c r="G271" s="56">
        <v>44312</v>
      </c>
      <c r="H271" s="56">
        <v>44312</v>
      </c>
      <c r="I271" s="56">
        <v>44312</v>
      </c>
      <c r="J271" s="55">
        <v>1</v>
      </c>
      <c r="K271" s="56">
        <v>44344</v>
      </c>
      <c r="L271" s="56">
        <v>44240</v>
      </c>
      <c r="M271" s="56">
        <v>44312</v>
      </c>
      <c r="N271" s="55">
        <v>1</v>
      </c>
      <c r="O271" s="55">
        <v>1</v>
      </c>
      <c r="P271" s="55">
        <v>1</v>
      </c>
      <c r="Q271" s="56">
        <v>44344</v>
      </c>
      <c r="R271" s="55">
        <v>0</v>
      </c>
      <c r="T271" s="55" t="s">
        <v>2335</v>
      </c>
      <c r="V271" s="55" t="s">
        <v>2349</v>
      </c>
      <c r="W271" s="55" t="s">
        <v>1336</v>
      </c>
      <c r="X271" s="55" t="s">
        <v>1336</v>
      </c>
      <c r="Y271" s="55">
        <v>0</v>
      </c>
      <c r="Z271" s="55" t="s">
        <v>1337</v>
      </c>
      <c r="AA271" s="55" t="s">
        <v>1338</v>
      </c>
      <c r="AB271" s="55">
        <v>47100</v>
      </c>
      <c r="AC271" s="55">
        <v>47100</v>
      </c>
      <c r="AD271" s="55">
        <v>47100</v>
      </c>
      <c r="AE271" s="55" t="s">
        <v>1339</v>
      </c>
      <c r="AF271" s="55" t="s">
        <v>1950</v>
      </c>
      <c r="AG271" s="55" t="s">
        <v>1341</v>
      </c>
      <c r="AH271" s="55" t="s">
        <v>1248</v>
      </c>
      <c r="AI271" s="55">
        <v>510</v>
      </c>
      <c r="AJ271" s="55" t="s">
        <v>2356</v>
      </c>
      <c r="AK271" s="55">
        <v>0</v>
      </c>
      <c r="AL271" s="55" t="s">
        <v>2336</v>
      </c>
      <c r="AO271" s="55" t="s">
        <v>2357</v>
      </c>
      <c r="AR271" s="56">
        <v>44240</v>
      </c>
      <c r="AS271" s="57">
        <v>0.5669791666666667</v>
      </c>
      <c r="AT271" s="56">
        <v>44344</v>
      </c>
      <c r="AU271" s="57">
        <v>0.59394675925925922</v>
      </c>
      <c r="AV271" s="55" t="s">
        <v>1344</v>
      </c>
      <c r="AW271" s="55" t="s">
        <v>1345</v>
      </c>
      <c r="AX271" s="55" t="s">
        <v>1414</v>
      </c>
      <c r="AZ271" s="55" t="s">
        <v>1347</v>
      </c>
      <c r="BA271" s="55" t="s">
        <v>1347</v>
      </c>
      <c r="BB271" s="55" t="s">
        <v>1347</v>
      </c>
      <c r="CB271" s="55" t="s">
        <v>1348</v>
      </c>
    </row>
    <row r="272" spans="1:80">
      <c r="A272" s="55" t="s">
        <v>2358</v>
      </c>
      <c r="B272" s="55">
        <v>2</v>
      </c>
      <c r="C272" s="55" t="s">
        <v>2359</v>
      </c>
      <c r="D272" s="55" t="s">
        <v>2360</v>
      </c>
      <c r="E272" s="55">
        <v>1</v>
      </c>
      <c r="F272" s="55">
        <v>1</v>
      </c>
      <c r="G272" s="56">
        <v>44372</v>
      </c>
      <c r="H272" s="56">
        <v>44367</v>
      </c>
      <c r="I272" s="56">
        <v>44367</v>
      </c>
      <c r="J272" s="55">
        <v>1</v>
      </c>
      <c r="K272" s="56">
        <v>44407</v>
      </c>
      <c r="L272" s="56">
        <v>44243</v>
      </c>
      <c r="M272" s="56">
        <v>44372</v>
      </c>
      <c r="N272" s="55">
        <v>1</v>
      </c>
      <c r="O272" s="55">
        <v>1</v>
      </c>
      <c r="P272" s="55">
        <v>1</v>
      </c>
      <c r="Q272" s="56">
        <v>44407</v>
      </c>
      <c r="R272" s="55">
        <v>0</v>
      </c>
      <c r="T272" s="55" t="s">
        <v>2335</v>
      </c>
      <c r="V272" s="55" t="s">
        <v>2359</v>
      </c>
      <c r="W272" s="55" t="s">
        <v>1336</v>
      </c>
      <c r="X272" s="55" t="s">
        <v>1336</v>
      </c>
      <c r="Y272" s="55">
        <v>0</v>
      </c>
      <c r="Z272" s="55" t="s">
        <v>1337</v>
      </c>
      <c r="AA272" s="55" t="s">
        <v>1338</v>
      </c>
      <c r="AB272" s="55">
        <v>15700</v>
      </c>
      <c r="AC272" s="55">
        <v>15700</v>
      </c>
      <c r="AD272" s="55">
        <v>15700</v>
      </c>
      <c r="AE272" s="55" t="s">
        <v>1339</v>
      </c>
      <c r="AF272" s="55" t="s">
        <v>1340</v>
      </c>
      <c r="AG272" s="55" t="s">
        <v>1341</v>
      </c>
      <c r="AH272" s="55" t="s">
        <v>1248</v>
      </c>
      <c r="AI272" s="55">
        <v>510</v>
      </c>
      <c r="AJ272" s="55" t="s">
        <v>2360</v>
      </c>
      <c r="AK272" s="55">
        <v>0</v>
      </c>
      <c r="AL272" s="55" t="s">
        <v>2336</v>
      </c>
      <c r="AN272" s="55" t="s">
        <v>244</v>
      </c>
      <c r="AO272" s="55" t="s">
        <v>2361</v>
      </c>
      <c r="AR272" s="56">
        <v>44243</v>
      </c>
      <c r="AS272" s="57">
        <v>0.33828703703703705</v>
      </c>
      <c r="AT272" s="56">
        <v>44407</v>
      </c>
      <c r="AU272" s="57">
        <v>0.6590625</v>
      </c>
      <c r="AV272" s="55" t="s">
        <v>1344</v>
      </c>
      <c r="AW272" s="55" t="s">
        <v>1345</v>
      </c>
      <c r="AX272" s="55" t="s">
        <v>1346</v>
      </c>
      <c r="AZ272" s="55" t="s">
        <v>1347</v>
      </c>
      <c r="BA272" s="55" t="s">
        <v>1347</v>
      </c>
      <c r="BB272" s="55" t="s">
        <v>1347</v>
      </c>
      <c r="CB272" s="55" t="s">
        <v>1348</v>
      </c>
    </row>
    <row r="273" spans="1:80">
      <c r="A273" s="55" t="s">
        <v>2362</v>
      </c>
      <c r="B273" s="55">
        <v>2</v>
      </c>
      <c r="C273" s="55" t="s">
        <v>2363</v>
      </c>
      <c r="D273" s="55" t="s">
        <v>2364</v>
      </c>
      <c r="E273" s="55">
        <v>1</v>
      </c>
      <c r="F273" s="55">
        <v>1</v>
      </c>
      <c r="G273" s="56">
        <v>44316</v>
      </c>
      <c r="H273" s="56">
        <v>44311</v>
      </c>
      <c r="I273" s="56">
        <v>44311</v>
      </c>
      <c r="J273" s="55">
        <v>1</v>
      </c>
      <c r="K273" s="56">
        <v>44372</v>
      </c>
      <c r="L273" s="56">
        <v>44309</v>
      </c>
      <c r="M273" s="56">
        <v>44316</v>
      </c>
      <c r="N273" s="55">
        <v>1</v>
      </c>
      <c r="O273" s="55">
        <v>1</v>
      </c>
      <c r="P273" s="55">
        <v>1</v>
      </c>
      <c r="Q273" s="56">
        <v>44372</v>
      </c>
      <c r="R273" s="55">
        <v>0</v>
      </c>
      <c r="T273" s="55" t="s">
        <v>2365</v>
      </c>
      <c r="V273" s="55" t="s">
        <v>2363</v>
      </c>
      <c r="W273" s="55" t="s">
        <v>1336</v>
      </c>
      <c r="X273" s="55" t="s">
        <v>1336</v>
      </c>
      <c r="Y273" s="55">
        <v>0</v>
      </c>
      <c r="Z273" s="55" t="s">
        <v>1337</v>
      </c>
      <c r="AA273" s="55" t="s">
        <v>1338</v>
      </c>
      <c r="AB273" s="55">
        <v>22000</v>
      </c>
      <c r="AC273" s="55">
        <v>22000</v>
      </c>
      <c r="AD273" s="55">
        <v>22000</v>
      </c>
      <c r="AE273" s="55" t="s">
        <v>1339</v>
      </c>
      <c r="AF273" s="55" t="s">
        <v>1944</v>
      </c>
      <c r="AG273" s="55" t="s">
        <v>1341</v>
      </c>
      <c r="AH273" s="55" t="s">
        <v>1248</v>
      </c>
      <c r="AI273" s="55">
        <v>510</v>
      </c>
      <c r="AJ273" s="55" t="s">
        <v>2364</v>
      </c>
      <c r="AK273" s="55">
        <v>0</v>
      </c>
      <c r="AL273" s="55" t="s">
        <v>2336</v>
      </c>
      <c r="AN273" s="55" t="s">
        <v>244</v>
      </c>
      <c r="AO273" s="55" t="s">
        <v>2366</v>
      </c>
      <c r="AR273" s="56">
        <v>44309</v>
      </c>
      <c r="AS273" s="57">
        <v>0.59476851851851853</v>
      </c>
      <c r="AT273" s="56">
        <v>44372</v>
      </c>
      <c r="AU273" s="57">
        <v>0.47575231481481484</v>
      </c>
      <c r="AV273" s="55" t="s">
        <v>1344</v>
      </c>
      <c r="AW273" s="55" t="s">
        <v>1345</v>
      </c>
      <c r="AX273" s="55" t="s">
        <v>1414</v>
      </c>
      <c r="AZ273" s="55" t="s">
        <v>1347</v>
      </c>
      <c r="BA273" s="55" t="s">
        <v>1347</v>
      </c>
      <c r="BB273" s="55" t="s">
        <v>1347</v>
      </c>
      <c r="CB273" s="55" t="s">
        <v>1348</v>
      </c>
    </row>
    <row r="274" spans="1:80">
      <c r="A274" s="55" t="s">
        <v>2367</v>
      </c>
      <c r="B274" s="55">
        <v>2</v>
      </c>
      <c r="C274" s="55" t="s">
        <v>2363</v>
      </c>
      <c r="D274" s="55" t="s">
        <v>2364</v>
      </c>
      <c r="E274" s="55">
        <v>2</v>
      </c>
      <c r="F274" s="55">
        <v>1</v>
      </c>
      <c r="G274" s="56">
        <v>44316</v>
      </c>
      <c r="H274" s="56">
        <v>44316</v>
      </c>
      <c r="I274" s="56">
        <v>44316</v>
      </c>
      <c r="J274" s="55">
        <v>1</v>
      </c>
      <c r="K274" s="56">
        <v>44316</v>
      </c>
      <c r="L274" s="56">
        <v>44309</v>
      </c>
      <c r="M274" s="56">
        <v>44316</v>
      </c>
      <c r="N274" s="55">
        <v>1</v>
      </c>
      <c r="O274" s="55">
        <v>1</v>
      </c>
      <c r="P274" s="55">
        <v>1</v>
      </c>
      <c r="Q274" s="56">
        <v>44316</v>
      </c>
      <c r="R274" s="55">
        <v>0</v>
      </c>
      <c r="T274" s="55" t="s">
        <v>2365</v>
      </c>
      <c r="V274" s="55" t="s">
        <v>2363</v>
      </c>
      <c r="W274" s="55" t="s">
        <v>1336</v>
      </c>
      <c r="X274" s="55" t="s">
        <v>1336</v>
      </c>
      <c r="Y274" s="55">
        <v>0</v>
      </c>
      <c r="Z274" s="55" t="s">
        <v>1337</v>
      </c>
      <c r="AA274" s="55" t="s">
        <v>1338</v>
      </c>
      <c r="AB274" s="55">
        <v>110000</v>
      </c>
      <c r="AC274" s="55">
        <v>110000</v>
      </c>
      <c r="AD274" s="55">
        <v>110000</v>
      </c>
      <c r="AE274" s="55" t="s">
        <v>1339</v>
      </c>
      <c r="AF274" s="55" t="s">
        <v>1950</v>
      </c>
      <c r="AG274" s="55" t="s">
        <v>1341</v>
      </c>
      <c r="AH274" s="55" t="s">
        <v>1248</v>
      </c>
      <c r="AI274" s="55">
        <v>510</v>
      </c>
      <c r="AJ274" s="55" t="s">
        <v>2368</v>
      </c>
      <c r="AK274" s="55">
        <v>0</v>
      </c>
      <c r="AL274" s="55" t="s">
        <v>2336</v>
      </c>
      <c r="AO274" s="55" t="s">
        <v>2369</v>
      </c>
      <c r="AR274" s="56">
        <v>44309</v>
      </c>
      <c r="AS274" s="57">
        <v>0.59862268518518513</v>
      </c>
      <c r="AT274" s="56">
        <v>44316</v>
      </c>
      <c r="AU274" s="57">
        <v>0.68776620370370367</v>
      </c>
      <c r="AV274" s="55" t="s">
        <v>1344</v>
      </c>
      <c r="AW274" s="55" t="s">
        <v>1345</v>
      </c>
      <c r="AX274" s="55" t="s">
        <v>1414</v>
      </c>
      <c r="AZ274" s="55" t="s">
        <v>1347</v>
      </c>
      <c r="BA274" s="55" t="s">
        <v>1347</v>
      </c>
      <c r="BB274" s="55" t="s">
        <v>1347</v>
      </c>
      <c r="CB274" s="55" t="s">
        <v>1348</v>
      </c>
    </row>
    <row r="275" spans="1:80">
      <c r="A275" s="55" t="s">
        <v>2370</v>
      </c>
      <c r="B275" s="55">
        <v>2</v>
      </c>
      <c r="C275" s="55" t="s">
        <v>2363</v>
      </c>
      <c r="D275" s="55" t="s">
        <v>2364</v>
      </c>
      <c r="E275" s="55">
        <v>3</v>
      </c>
      <c r="F275" s="55">
        <v>1</v>
      </c>
      <c r="G275" s="56">
        <v>44341</v>
      </c>
      <c r="H275" s="56">
        <v>44341</v>
      </c>
      <c r="I275" s="56">
        <v>44341</v>
      </c>
      <c r="J275" s="55">
        <v>1</v>
      </c>
      <c r="K275" s="56">
        <v>44344</v>
      </c>
      <c r="L275" s="56">
        <v>44309</v>
      </c>
      <c r="M275" s="56">
        <v>44341</v>
      </c>
      <c r="N275" s="55">
        <v>1</v>
      </c>
      <c r="O275" s="55">
        <v>1</v>
      </c>
      <c r="P275" s="55">
        <v>1</v>
      </c>
      <c r="Q275" s="56">
        <v>44344</v>
      </c>
      <c r="R275" s="55">
        <v>0</v>
      </c>
      <c r="T275" s="55" t="s">
        <v>2365</v>
      </c>
      <c r="V275" s="55" t="s">
        <v>2363</v>
      </c>
      <c r="W275" s="55" t="s">
        <v>1336</v>
      </c>
      <c r="X275" s="55" t="s">
        <v>1336</v>
      </c>
      <c r="Y275" s="55">
        <v>0</v>
      </c>
      <c r="Z275" s="55" t="s">
        <v>1337</v>
      </c>
      <c r="AA275" s="55" t="s">
        <v>1338</v>
      </c>
      <c r="AB275" s="55">
        <v>66000</v>
      </c>
      <c r="AC275" s="55">
        <v>66000</v>
      </c>
      <c r="AD275" s="55">
        <v>66000</v>
      </c>
      <c r="AE275" s="55" t="s">
        <v>1339</v>
      </c>
      <c r="AF275" s="55" t="s">
        <v>1950</v>
      </c>
      <c r="AG275" s="55" t="s">
        <v>1341</v>
      </c>
      <c r="AH275" s="55" t="s">
        <v>1248</v>
      </c>
      <c r="AI275" s="55">
        <v>510</v>
      </c>
      <c r="AJ275" s="55" t="s">
        <v>2371</v>
      </c>
      <c r="AK275" s="55">
        <v>0</v>
      </c>
      <c r="AL275" s="55" t="s">
        <v>2336</v>
      </c>
      <c r="AO275" s="55" t="s">
        <v>2372</v>
      </c>
      <c r="AR275" s="56">
        <v>44309</v>
      </c>
      <c r="AS275" s="57">
        <v>0.59921296296296289</v>
      </c>
      <c r="AT275" s="56">
        <v>44344</v>
      </c>
      <c r="AU275" s="57">
        <v>0.59663194444444445</v>
      </c>
      <c r="AV275" s="55" t="s">
        <v>1344</v>
      </c>
      <c r="AW275" s="55" t="s">
        <v>1345</v>
      </c>
      <c r="AX275" s="55" t="s">
        <v>1414</v>
      </c>
      <c r="AZ275" s="55" t="s">
        <v>1347</v>
      </c>
      <c r="BA275" s="55" t="s">
        <v>1347</v>
      </c>
      <c r="BB275" s="55" t="s">
        <v>1347</v>
      </c>
      <c r="CB275" s="55" t="s">
        <v>1348</v>
      </c>
    </row>
    <row r="276" spans="1:80">
      <c r="A276" s="55" t="s">
        <v>2373</v>
      </c>
      <c r="B276" s="55">
        <v>2</v>
      </c>
      <c r="C276" s="55" t="s">
        <v>2374</v>
      </c>
      <c r="D276" s="55" t="s">
        <v>2375</v>
      </c>
      <c r="E276" s="55">
        <v>1</v>
      </c>
      <c r="F276" s="55">
        <v>1</v>
      </c>
      <c r="G276" s="56">
        <v>44372</v>
      </c>
      <c r="H276" s="56">
        <v>44367</v>
      </c>
      <c r="I276" s="56">
        <v>44367</v>
      </c>
      <c r="J276" s="55">
        <v>1</v>
      </c>
      <c r="K276" s="56">
        <v>44407</v>
      </c>
      <c r="L276" s="56">
        <v>44309</v>
      </c>
      <c r="M276" s="56">
        <v>44372</v>
      </c>
      <c r="N276" s="55">
        <v>1</v>
      </c>
      <c r="O276" s="55">
        <v>1</v>
      </c>
      <c r="P276" s="55">
        <v>1</v>
      </c>
      <c r="Q276" s="56">
        <v>44407</v>
      </c>
      <c r="R276" s="55">
        <v>0</v>
      </c>
      <c r="T276" s="55" t="s">
        <v>2365</v>
      </c>
      <c r="V276" s="55" t="s">
        <v>2374</v>
      </c>
      <c r="W276" s="55" t="s">
        <v>1336</v>
      </c>
      <c r="X276" s="55" t="s">
        <v>1336</v>
      </c>
      <c r="Y276" s="55">
        <v>0</v>
      </c>
      <c r="Z276" s="55" t="s">
        <v>1337</v>
      </c>
      <c r="AA276" s="55" t="s">
        <v>1338</v>
      </c>
      <c r="AB276" s="55">
        <v>22000</v>
      </c>
      <c r="AC276" s="55">
        <v>22000</v>
      </c>
      <c r="AD276" s="55">
        <v>22000</v>
      </c>
      <c r="AE276" s="55" t="s">
        <v>1339</v>
      </c>
      <c r="AF276" s="55" t="s">
        <v>1340</v>
      </c>
      <c r="AG276" s="55" t="s">
        <v>1341</v>
      </c>
      <c r="AH276" s="55" t="s">
        <v>1248</v>
      </c>
      <c r="AI276" s="55">
        <v>510</v>
      </c>
      <c r="AJ276" s="55" t="s">
        <v>2375</v>
      </c>
      <c r="AK276" s="55">
        <v>0</v>
      </c>
      <c r="AL276" s="55" t="s">
        <v>2336</v>
      </c>
      <c r="AN276" s="55" t="s">
        <v>244</v>
      </c>
      <c r="AO276" s="55" t="s">
        <v>2376</v>
      </c>
      <c r="AR276" s="56">
        <v>44309</v>
      </c>
      <c r="AS276" s="57">
        <v>0.67920138888888892</v>
      </c>
      <c r="AT276" s="56">
        <v>44407</v>
      </c>
      <c r="AU276" s="57">
        <v>0.66809027777777785</v>
      </c>
      <c r="AV276" s="55" t="s">
        <v>1344</v>
      </c>
      <c r="AW276" s="55" t="s">
        <v>1345</v>
      </c>
      <c r="AX276" s="55" t="s">
        <v>1414</v>
      </c>
      <c r="AZ276" s="55" t="s">
        <v>1347</v>
      </c>
      <c r="BA276" s="55" t="s">
        <v>1347</v>
      </c>
      <c r="BB276" s="55" t="s">
        <v>1347</v>
      </c>
      <c r="CB276" s="55" t="s">
        <v>1348</v>
      </c>
    </row>
    <row r="277" spans="1:80">
      <c r="A277" s="55" t="s">
        <v>2377</v>
      </c>
      <c r="B277" s="55">
        <v>2</v>
      </c>
      <c r="C277" s="55" t="s">
        <v>2378</v>
      </c>
      <c r="D277" s="55" t="s">
        <v>2379</v>
      </c>
      <c r="E277" s="55">
        <v>1</v>
      </c>
      <c r="F277" s="55">
        <v>1</v>
      </c>
      <c r="G277" s="56">
        <v>44341</v>
      </c>
      <c r="H277" s="56">
        <v>44336</v>
      </c>
      <c r="I277" s="56">
        <v>44336</v>
      </c>
      <c r="J277" s="55">
        <v>1</v>
      </c>
      <c r="K277" s="56">
        <v>44372</v>
      </c>
      <c r="L277" s="56">
        <v>44240</v>
      </c>
      <c r="M277" s="56">
        <v>44341</v>
      </c>
      <c r="N277" s="55">
        <v>1</v>
      </c>
      <c r="O277" s="55">
        <v>1</v>
      </c>
      <c r="P277" s="55">
        <v>1</v>
      </c>
      <c r="Q277" s="56">
        <v>44372</v>
      </c>
      <c r="R277" s="55">
        <v>0</v>
      </c>
      <c r="T277" s="55" t="s">
        <v>2335</v>
      </c>
      <c r="V277" s="55" t="s">
        <v>2378</v>
      </c>
      <c r="W277" s="55" t="s">
        <v>1336</v>
      </c>
      <c r="X277" s="55" t="s">
        <v>1336</v>
      </c>
      <c r="Y277" s="55">
        <v>0</v>
      </c>
      <c r="Z277" s="55" t="s">
        <v>1337</v>
      </c>
      <c r="AA277" s="55" t="s">
        <v>1338</v>
      </c>
      <c r="AB277" s="55">
        <v>15700</v>
      </c>
      <c r="AC277" s="55">
        <v>15700</v>
      </c>
      <c r="AD277" s="55">
        <v>15700</v>
      </c>
      <c r="AE277" s="55" t="s">
        <v>1339</v>
      </c>
      <c r="AF277" s="55" t="s">
        <v>1944</v>
      </c>
      <c r="AG277" s="55" t="s">
        <v>1341</v>
      </c>
      <c r="AH277" s="55" t="s">
        <v>1248</v>
      </c>
      <c r="AI277" s="55">
        <v>510</v>
      </c>
      <c r="AJ277" s="55" t="s">
        <v>2379</v>
      </c>
      <c r="AK277" s="55">
        <v>0</v>
      </c>
      <c r="AL277" s="55" t="s">
        <v>2336</v>
      </c>
      <c r="AN277" s="55" t="s">
        <v>244</v>
      </c>
      <c r="AO277" s="55" t="s">
        <v>2380</v>
      </c>
      <c r="AR277" s="56">
        <v>44240</v>
      </c>
      <c r="AS277" s="57">
        <v>0.38408564814814811</v>
      </c>
      <c r="AT277" s="56">
        <v>44372</v>
      </c>
      <c r="AU277" s="57">
        <v>0.39317129629629632</v>
      </c>
      <c r="AV277" s="55" t="s">
        <v>1344</v>
      </c>
      <c r="AW277" s="55" t="s">
        <v>1345</v>
      </c>
      <c r="AX277" s="55" t="s">
        <v>1414</v>
      </c>
      <c r="AZ277" s="55" t="s">
        <v>1347</v>
      </c>
      <c r="BA277" s="55" t="s">
        <v>1347</v>
      </c>
      <c r="BB277" s="55" t="s">
        <v>1347</v>
      </c>
      <c r="CB277" s="55" t="s">
        <v>1348</v>
      </c>
    </row>
    <row r="278" spans="1:80">
      <c r="A278" s="55" t="s">
        <v>2381</v>
      </c>
      <c r="B278" s="55">
        <v>2</v>
      </c>
      <c r="C278" s="55" t="s">
        <v>2378</v>
      </c>
      <c r="D278" s="55" t="s">
        <v>2379</v>
      </c>
      <c r="E278" s="55">
        <v>2</v>
      </c>
      <c r="F278" s="55">
        <v>1</v>
      </c>
      <c r="G278" s="56">
        <v>44281</v>
      </c>
      <c r="H278" s="56">
        <v>44281</v>
      </c>
      <c r="I278" s="56">
        <v>44281</v>
      </c>
      <c r="J278" s="55">
        <v>1</v>
      </c>
      <c r="K278" s="56">
        <v>44316</v>
      </c>
      <c r="L278" s="56">
        <v>44240</v>
      </c>
      <c r="M278" s="56">
        <v>44281</v>
      </c>
      <c r="N278" s="55">
        <v>1</v>
      </c>
      <c r="O278" s="55">
        <v>1</v>
      </c>
      <c r="P278" s="55">
        <v>1</v>
      </c>
      <c r="Q278" s="56">
        <v>44316</v>
      </c>
      <c r="R278" s="55">
        <v>0</v>
      </c>
      <c r="T278" s="55" t="s">
        <v>2335</v>
      </c>
      <c r="V278" s="55" t="s">
        <v>2378</v>
      </c>
      <c r="W278" s="55" t="s">
        <v>1336</v>
      </c>
      <c r="X278" s="55" t="s">
        <v>1336</v>
      </c>
      <c r="Y278" s="55">
        <v>0</v>
      </c>
      <c r="Z278" s="55" t="s">
        <v>1337</v>
      </c>
      <c r="AA278" s="55" t="s">
        <v>1338</v>
      </c>
      <c r="AB278" s="55">
        <v>78500</v>
      </c>
      <c r="AC278" s="55">
        <v>78500</v>
      </c>
      <c r="AD278" s="55">
        <v>78500</v>
      </c>
      <c r="AE278" s="55" t="s">
        <v>1339</v>
      </c>
      <c r="AF278" s="55" t="s">
        <v>1950</v>
      </c>
      <c r="AG278" s="55" t="s">
        <v>1341</v>
      </c>
      <c r="AH278" s="55" t="s">
        <v>1248</v>
      </c>
      <c r="AI278" s="55">
        <v>510</v>
      </c>
      <c r="AJ278" s="55" t="s">
        <v>2382</v>
      </c>
      <c r="AK278" s="55">
        <v>0</v>
      </c>
      <c r="AL278" s="55" t="s">
        <v>2336</v>
      </c>
      <c r="AO278" s="55" t="s">
        <v>2383</v>
      </c>
      <c r="AR278" s="56">
        <v>44240</v>
      </c>
      <c r="AS278" s="57">
        <v>0.56857638888888895</v>
      </c>
      <c r="AT278" s="56">
        <v>44316</v>
      </c>
      <c r="AU278" s="57">
        <v>0.68664351851851846</v>
      </c>
      <c r="AV278" s="55" t="s">
        <v>1344</v>
      </c>
      <c r="AW278" s="55" t="s">
        <v>1345</v>
      </c>
      <c r="AX278" s="55" t="s">
        <v>1414</v>
      </c>
      <c r="AZ278" s="55" t="s">
        <v>1347</v>
      </c>
      <c r="BA278" s="55" t="s">
        <v>1347</v>
      </c>
      <c r="BB278" s="55" t="s">
        <v>1347</v>
      </c>
      <c r="CB278" s="55" t="s">
        <v>1348</v>
      </c>
    </row>
    <row r="279" spans="1:80">
      <c r="A279" s="55" t="s">
        <v>2384</v>
      </c>
      <c r="B279" s="55">
        <v>2</v>
      </c>
      <c r="C279" s="55" t="s">
        <v>2378</v>
      </c>
      <c r="D279" s="55" t="s">
        <v>2379</v>
      </c>
      <c r="E279" s="55">
        <v>3</v>
      </c>
      <c r="F279" s="55">
        <v>1</v>
      </c>
      <c r="G279" s="56">
        <v>44312</v>
      </c>
      <c r="H279" s="56">
        <v>44312</v>
      </c>
      <c r="I279" s="56">
        <v>44312</v>
      </c>
      <c r="J279" s="55">
        <v>1</v>
      </c>
      <c r="K279" s="56">
        <v>44344</v>
      </c>
      <c r="L279" s="56">
        <v>44240</v>
      </c>
      <c r="M279" s="56">
        <v>44312</v>
      </c>
      <c r="N279" s="55">
        <v>1</v>
      </c>
      <c r="O279" s="55">
        <v>1</v>
      </c>
      <c r="P279" s="55">
        <v>1</v>
      </c>
      <c r="Q279" s="56">
        <v>44344</v>
      </c>
      <c r="R279" s="55">
        <v>0</v>
      </c>
      <c r="T279" s="55" t="s">
        <v>2335</v>
      </c>
      <c r="V279" s="55" t="s">
        <v>2378</v>
      </c>
      <c r="W279" s="55" t="s">
        <v>1336</v>
      </c>
      <c r="X279" s="55" t="s">
        <v>1336</v>
      </c>
      <c r="Y279" s="55">
        <v>0</v>
      </c>
      <c r="Z279" s="55" t="s">
        <v>1337</v>
      </c>
      <c r="AA279" s="55" t="s">
        <v>1338</v>
      </c>
      <c r="AB279" s="55">
        <v>47100</v>
      </c>
      <c r="AC279" s="55">
        <v>47100</v>
      </c>
      <c r="AD279" s="55">
        <v>47100</v>
      </c>
      <c r="AE279" s="55" t="s">
        <v>1339</v>
      </c>
      <c r="AF279" s="55" t="s">
        <v>1950</v>
      </c>
      <c r="AG279" s="55" t="s">
        <v>1341</v>
      </c>
      <c r="AH279" s="55" t="s">
        <v>1248</v>
      </c>
      <c r="AI279" s="55">
        <v>510</v>
      </c>
      <c r="AJ279" s="55" t="s">
        <v>2385</v>
      </c>
      <c r="AK279" s="55">
        <v>0</v>
      </c>
      <c r="AL279" s="55" t="s">
        <v>2336</v>
      </c>
      <c r="AO279" s="55" t="s">
        <v>2386</v>
      </c>
      <c r="AR279" s="56">
        <v>44240</v>
      </c>
      <c r="AS279" s="57">
        <v>0.56972222222222224</v>
      </c>
      <c r="AT279" s="56">
        <v>44344</v>
      </c>
      <c r="AU279" s="57">
        <v>0.59425925925925926</v>
      </c>
      <c r="AV279" s="55" t="s">
        <v>1344</v>
      </c>
      <c r="AW279" s="55" t="s">
        <v>1345</v>
      </c>
      <c r="AX279" s="55" t="s">
        <v>1414</v>
      </c>
      <c r="AZ279" s="55" t="s">
        <v>1347</v>
      </c>
      <c r="BA279" s="55" t="s">
        <v>1347</v>
      </c>
      <c r="BB279" s="55" t="s">
        <v>1347</v>
      </c>
      <c r="CB279" s="55" t="s">
        <v>1348</v>
      </c>
    </row>
    <row r="280" spans="1:80">
      <c r="A280" s="55" t="s">
        <v>2387</v>
      </c>
      <c r="B280" s="55">
        <v>2</v>
      </c>
      <c r="C280" s="55" t="s">
        <v>2388</v>
      </c>
      <c r="D280" s="55" t="s">
        <v>2389</v>
      </c>
      <c r="E280" s="55">
        <v>1</v>
      </c>
      <c r="F280" s="55">
        <v>1</v>
      </c>
      <c r="G280" s="56">
        <v>44372</v>
      </c>
      <c r="H280" s="56">
        <v>44367</v>
      </c>
      <c r="I280" s="56">
        <v>44367</v>
      </c>
      <c r="J280" s="55">
        <v>1</v>
      </c>
      <c r="K280" s="56">
        <v>44407</v>
      </c>
      <c r="L280" s="56">
        <v>44243</v>
      </c>
      <c r="M280" s="56">
        <v>44372</v>
      </c>
      <c r="N280" s="55">
        <v>1</v>
      </c>
      <c r="O280" s="55">
        <v>1</v>
      </c>
      <c r="P280" s="55">
        <v>1</v>
      </c>
      <c r="Q280" s="56">
        <v>44407</v>
      </c>
      <c r="R280" s="55">
        <v>0</v>
      </c>
      <c r="T280" s="55" t="s">
        <v>2335</v>
      </c>
      <c r="V280" s="55" t="s">
        <v>2388</v>
      </c>
      <c r="W280" s="55" t="s">
        <v>1336</v>
      </c>
      <c r="X280" s="55" t="s">
        <v>1336</v>
      </c>
      <c r="Y280" s="55">
        <v>0</v>
      </c>
      <c r="Z280" s="55" t="s">
        <v>1337</v>
      </c>
      <c r="AA280" s="55" t="s">
        <v>1338</v>
      </c>
      <c r="AB280" s="55">
        <v>15700</v>
      </c>
      <c r="AC280" s="55">
        <v>15700</v>
      </c>
      <c r="AD280" s="55">
        <v>15700</v>
      </c>
      <c r="AE280" s="55" t="s">
        <v>1339</v>
      </c>
      <c r="AF280" s="55" t="s">
        <v>1340</v>
      </c>
      <c r="AG280" s="55" t="s">
        <v>1341</v>
      </c>
      <c r="AH280" s="55" t="s">
        <v>1248</v>
      </c>
      <c r="AI280" s="55">
        <v>510</v>
      </c>
      <c r="AJ280" s="55" t="s">
        <v>2389</v>
      </c>
      <c r="AK280" s="55">
        <v>0</v>
      </c>
      <c r="AL280" s="55" t="s">
        <v>2336</v>
      </c>
      <c r="AN280" s="55" t="s">
        <v>244</v>
      </c>
      <c r="AO280" s="55" t="s">
        <v>2390</v>
      </c>
      <c r="AR280" s="56">
        <v>44243</v>
      </c>
      <c r="AS280" s="57">
        <v>0.33886574074074072</v>
      </c>
      <c r="AT280" s="56">
        <v>44407</v>
      </c>
      <c r="AU280" s="57">
        <v>0.65978009259259263</v>
      </c>
      <c r="AV280" s="55" t="s">
        <v>1344</v>
      </c>
      <c r="AW280" s="55" t="s">
        <v>1345</v>
      </c>
      <c r="AX280" s="55" t="s">
        <v>1346</v>
      </c>
      <c r="AZ280" s="55" t="s">
        <v>1347</v>
      </c>
      <c r="BA280" s="55" t="s">
        <v>1347</v>
      </c>
      <c r="BB280" s="55" t="s">
        <v>1347</v>
      </c>
      <c r="CB280" s="55" t="s">
        <v>1348</v>
      </c>
    </row>
    <row r="281" spans="1:80">
      <c r="A281" s="55" t="s">
        <v>2391</v>
      </c>
      <c r="B281" s="55">
        <v>2</v>
      </c>
      <c r="C281" s="55" t="s">
        <v>2392</v>
      </c>
      <c r="D281" s="55" t="s">
        <v>2393</v>
      </c>
      <c r="E281" s="55">
        <v>1</v>
      </c>
      <c r="F281" s="55">
        <v>1</v>
      </c>
      <c r="G281" s="56">
        <v>44341</v>
      </c>
      <c r="H281" s="56">
        <v>44336</v>
      </c>
      <c r="I281" s="56">
        <v>44336</v>
      </c>
      <c r="J281" s="55">
        <v>1</v>
      </c>
      <c r="K281" s="56">
        <v>44372</v>
      </c>
      <c r="L281" s="56">
        <v>44240</v>
      </c>
      <c r="M281" s="56">
        <v>44341</v>
      </c>
      <c r="N281" s="55">
        <v>1</v>
      </c>
      <c r="O281" s="55">
        <v>1</v>
      </c>
      <c r="P281" s="55">
        <v>1</v>
      </c>
      <c r="Q281" s="56">
        <v>44372</v>
      </c>
      <c r="R281" s="55">
        <v>0</v>
      </c>
      <c r="T281" s="55" t="s">
        <v>2335</v>
      </c>
      <c r="V281" s="55" t="s">
        <v>2392</v>
      </c>
      <c r="W281" s="55" t="s">
        <v>1336</v>
      </c>
      <c r="X281" s="55" t="s">
        <v>1336</v>
      </c>
      <c r="Y281" s="55">
        <v>0</v>
      </c>
      <c r="Z281" s="55" t="s">
        <v>1337</v>
      </c>
      <c r="AA281" s="55" t="s">
        <v>1338</v>
      </c>
      <c r="AB281" s="55">
        <v>72670</v>
      </c>
      <c r="AC281" s="55">
        <v>72670</v>
      </c>
      <c r="AD281" s="55">
        <v>72670</v>
      </c>
      <c r="AE281" s="55" t="s">
        <v>1339</v>
      </c>
      <c r="AF281" s="55" t="s">
        <v>1944</v>
      </c>
      <c r="AG281" s="55" t="s">
        <v>1341</v>
      </c>
      <c r="AH281" s="55" t="s">
        <v>1248</v>
      </c>
      <c r="AI281" s="55">
        <v>510</v>
      </c>
      <c r="AJ281" s="55" t="s">
        <v>2393</v>
      </c>
      <c r="AK281" s="55">
        <v>0</v>
      </c>
      <c r="AL281" s="55" t="s">
        <v>2336</v>
      </c>
      <c r="AN281" s="55" t="s">
        <v>244</v>
      </c>
      <c r="AO281" s="55" t="s">
        <v>2394</v>
      </c>
      <c r="AR281" s="56">
        <v>44240</v>
      </c>
      <c r="AS281" s="57">
        <v>0.37223379629629627</v>
      </c>
      <c r="AT281" s="56">
        <v>44372</v>
      </c>
      <c r="AU281" s="57">
        <v>0.38620370370370366</v>
      </c>
      <c r="AV281" s="55" t="s">
        <v>1344</v>
      </c>
      <c r="AW281" s="55" t="s">
        <v>1345</v>
      </c>
      <c r="AX281" s="55" t="s">
        <v>1414</v>
      </c>
      <c r="AZ281" s="55" t="s">
        <v>1347</v>
      </c>
      <c r="BA281" s="55" t="s">
        <v>1347</v>
      </c>
      <c r="BB281" s="55" t="s">
        <v>1347</v>
      </c>
      <c r="CB281" s="55" t="s">
        <v>1348</v>
      </c>
    </row>
    <row r="282" spans="1:80">
      <c r="A282" s="55" t="s">
        <v>2395</v>
      </c>
      <c r="B282" s="55">
        <v>2</v>
      </c>
      <c r="C282" s="55" t="s">
        <v>2392</v>
      </c>
      <c r="D282" s="55" t="s">
        <v>2393</v>
      </c>
      <c r="E282" s="55">
        <v>2</v>
      </c>
      <c r="F282" s="55">
        <v>1</v>
      </c>
      <c r="G282" s="56">
        <v>44281</v>
      </c>
      <c r="H282" s="56">
        <v>44281</v>
      </c>
      <c r="I282" s="56">
        <v>44281</v>
      </c>
      <c r="J282" s="55">
        <v>1</v>
      </c>
      <c r="K282" s="56">
        <v>44310</v>
      </c>
      <c r="L282" s="56">
        <v>44240</v>
      </c>
      <c r="M282" s="56">
        <v>44281</v>
      </c>
      <c r="N282" s="55">
        <v>1</v>
      </c>
      <c r="O282" s="55">
        <v>1</v>
      </c>
      <c r="P282" s="55">
        <v>1</v>
      </c>
      <c r="Q282" s="56">
        <v>44310</v>
      </c>
      <c r="R282" s="55">
        <v>0</v>
      </c>
      <c r="T282" s="55" t="s">
        <v>2335</v>
      </c>
      <c r="V282" s="55" t="s">
        <v>2392</v>
      </c>
      <c r="W282" s="55" t="s">
        <v>1336</v>
      </c>
      <c r="X282" s="55" t="s">
        <v>1336</v>
      </c>
      <c r="Y282" s="55">
        <v>0</v>
      </c>
      <c r="Z282" s="55" t="s">
        <v>1337</v>
      </c>
      <c r="AA282" s="55" t="s">
        <v>1338</v>
      </c>
      <c r="AB282" s="55">
        <v>363350</v>
      </c>
      <c r="AC282" s="55">
        <v>363350</v>
      </c>
      <c r="AD282" s="55">
        <v>363350</v>
      </c>
      <c r="AE282" s="55" t="s">
        <v>1339</v>
      </c>
      <c r="AF282" s="55" t="s">
        <v>1950</v>
      </c>
      <c r="AG282" s="55" t="s">
        <v>1341</v>
      </c>
      <c r="AH282" s="55" t="s">
        <v>1248</v>
      </c>
      <c r="AI282" s="55">
        <v>510</v>
      </c>
      <c r="AJ282" s="55" t="s">
        <v>2396</v>
      </c>
      <c r="AK282" s="55">
        <v>0</v>
      </c>
      <c r="AL282" s="55" t="s">
        <v>2336</v>
      </c>
      <c r="AO282" s="55" t="s">
        <v>2397</v>
      </c>
      <c r="AR282" s="56">
        <v>44240</v>
      </c>
      <c r="AS282" s="57">
        <v>0.42216435185185186</v>
      </c>
      <c r="AT282" s="56">
        <v>44310</v>
      </c>
      <c r="AU282" s="57">
        <v>0.51868055555555559</v>
      </c>
      <c r="AV282" s="55" t="s">
        <v>1344</v>
      </c>
      <c r="AW282" s="55" t="s">
        <v>1345</v>
      </c>
      <c r="AX282" s="55" t="s">
        <v>1414</v>
      </c>
      <c r="AZ282" s="55" t="s">
        <v>1347</v>
      </c>
      <c r="BA282" s="55" t="s">
        <v>1347</v>
      </c>
      <c r="BB282" s="55" t="s">
        <v>1347</v>
      </c>
      <c r="CB282" s="55" t="s">
        <v>1348</v>
      </c>
    </row>
    <row r="283" spans="1:80">
      <c r="A283" s="55" t="s">
        <v>2398</v>
      </c>
      <c r="B283" s="55">
        <v>2</v>
      </c>
      <c r="C283" s="55" t="s">
        <v>2392</v>
      </c>
      <c r="D283" s="55" t="s">
        <v>2393</v>
      </c>
      <c r="E283" s="55">
        <v>3</v>
      </c>
      <c r="F283" s="55">
        <v>1</v>
      </c>
      <c r="G283" s="56">
        <v>44312</v>
      </c>
      <c r="H283" s="56">
        <v>44312</v>
      </c>
      <c r="I283" s="56">
        <v>44312</v>
      </c>
      <c r="J283" s="55">
        <v>1</v>
      </c>
      <c r="K283" s="56">
        <v>44344</v>
      </c>
      <c r="L283" s="56">
        <v>44240</v>
      </c>
      <c r="M283" s="56">
        <v>44312</v>
      </c>
      <c r="N283" s="55">
        <v>1</v>
      </c>
      <c r="O283" s="55">
        <v>1</v>
      </c>
      <c r="P283" s="55">
        <v>1</v>
      </c>
      <c r="Q283" s="56">
        <v>44344</v>
      </c>
      <c r="R283" s="55">
        <v>0</v>
      </c>
      <c r="T283" s="55" t="s">
        <v>2335</v>
      </c>
      <c r="V283" s="55" t="s">
        <v>2392</v>
      </c>
      <c r="W283" s="55" t="s">
        <v>1336</v>
      </c>
      <c r="X283" s="55" t="s">
        <v>1336</v>
      </c>
      <c r="Y283" s="55">
        <v>0</v>
      </c>
      <c r="Z283" s="55" t="s">
        <v>1337</v>
      </c>
      <c r="AA283" s="55" t="s">
        <v>1338</v>
      </c>
      <c r="AB283" s="55">
        <v>218010</v>
      </c>
      <c r="AC283" s="55">
        <v>218010</v>
      </c>
      <c r="AD283" s="55">
        <v>218010</v>
      </c>
      <c r="AE283" s="55" t="s">
        <v>1339</v>
      </c>
      <c r="AF283" s="55" t="s">
        <v>1950</v>
      </c>
      <c r="AG283" s="55" t="s">
        <v>1341</v>
      </c>
      <c r="AH283" s="55" t="s">
        <v>1248</v>
      </c>
      <c r="AI283" s="55">
        <v>510</v>
      </c>
      <c r="AJ283" s="55" t="s">
        <v>2399</v>
      </c>
      <c r="AK283" s="55">
        <v>0</v>
      </c>
      <c r="AL283" s="55" t="s">
        <v>2336</v>
      </c>
      <c r="AO283" s="55" t="s">
        <v>2400</v>
      </c>
      <c r="AR283" s="56">
        <v>44240</v>
      </c>
      <c r="AS283" s="57">
        <v>0.42285879629629625</v>
      </c>
      <c r="AT283" s="56">
        <v>44344</v>
      </c>
      <c r="AU283" s="57">
        <v>0.58377314814814818</v>
      </c>
      <c r="AV283" s="55" t="s">
        <v>1344</v>
      </c>
      <c r="AW283" s="55" t="s">
        <v>1345</v>
      </c>
      <c r="AX283" s="55" t="s">
        <v>1414</v>
      </c>
      <c r="AZ283" s="55" t="s">
        <v>1347</v>
      </c>
      <c r="BA283" s="55" t="s">
        <v>1347</v>
      </c>
      <c r="BB283" s="55" t="s">
        <v>1347</v>
      </c>
      <c r="CB283" s="55" t="s">
        <v>1348</v>
      </c>
    </row>
    <row r="284" spans="1:80">
      <c r="A284" s="55" t="s">
        <v>2401</v>
      </c>
      <c r="B284" s="55">
        <v>2</v>
      </c>
      <c r="C284" s="55" t="s">
        <v>2402</v>
      </c>
      <c r="D284" s="55" t="s">
        <v>2403</v>
      </c>
      <c r="E284" s="55">
        <v>1</v>
      </c>
      <c r="F284" s="55">
        <v>1</v>
      </c>
      <c r="G284" s="56">
        <v>44372</v>
      </c>
      <c r="H284" s="56">
        <v>44367</v>
      </c>
      <c r="I284" s="56">
        <v>44367</v>
      </c>
      <c r="J284" s="55">
        <v>0</v>
      </c>
      <c r="L284" s="56">
        <v>44243</v>
      </c>
      <c r="M284" s="56">
        <v>44372</v>
      </c>
      <c r="N284" s="55">
        <v>1</v>
      </c>
      <c r="O284" s="55">
        <v>0</v>
      </c>
      <c r="P284" s="55">
        <v>0</v>
      </c>
      <c r="R284" s="55">
        <v>0</v>
      </c>
      <c r="T284" s="55" t="s">
        <v>2335</v>
      </c>
      <c r="V284" s="55" t="s">
        <v>2402</v>
      </c>
      <c r="W284" s="55" t="s">
        <v>1336</v>
      </c>
      <c r="X284" s="55" t="s">
        <v>1336</v>
      </c>
      <c r="Y284" s="55">
        <v>0</v>
      </c>
      <c r="Z284" s="55" t="s">
        <v>1337</v>
      </c>
      <c r="AA284" s="55" t="s">
        <v>1338</v>
      </c>
      <c r="AB284" s="55">
        <v>72670</v>
      </c>
      <c r="AC284" s="55">
        <v>72670</v>
      </c>
      <c r="AD284" s="55">
        <v>72670</v>
      </c>
      <c r="AE284" s="55" t="s">
        <v>1339</v>
      </c>
      <c r="AF284" s="55" t="s">
        <v>1340</v>
      </c>
      <c r="AG284" s="55" t="s">
        <v>1341</v>
      </c>
      <c r="AH284" s="55" t="s">
        <v>1248</v>
      </c>
      <c r="AI284" s="55">
        <v>510</v>
      </c>
      <c r="AJ284" s="55" t="s">
        <v>2403</v>
      </c>
      <c r="AK284" s="55">
        <v>0</v>
      </c>
      <c r="AL284" s="55" t="s">
        <v>2336</v>
      </c>
      <c r="AN284" s="55" t="s">
        <v>244</v>
      </c>
      <c r="AO284" s="55" t="s">
        <v>2404</v>
      </c>
      <c r="AR284" s="56">
        <v>44243</v>
      </c>
      <c r="AS284" s="57">
        <v>0.33217592592592593</v>
      </c>
      <c r="AT284" s="56">
        <v>44243</v>
      </c>
      <c r="AU284" s="57">
        <v>0.3473148148148148</v>
      </c>
      <c r="AV284" s="55" t="s">
        <v>1344</v>
      </c>
      <c r="AW284" s="55" t="s">
        <v>1344</v>
      </c>
      <c r="AX284" s="55" t="s">
        <v>1414</v>
      </c>
      <c r="AZ284" s="55" t="s">
        <v>1347</v>
      </c>
      <c r="BA284" s="55" t="s">
        <v>1347</v>
      </c>
      <c r="BB284" s="55" t="s">
        <v>1347</v>
      </c>
      <c r="CB284" s="55" t="s">
        <v>1348</v>
      </c>
    </row>
    <row r="285" spans="1:80">
      <c r="A285" s="55" t="s">
        <v>2405</v>
      </c>
      <c r="B285" s="55">
        <v>2</v>
      </c>
      <c r="C285" s="55" t="s">
        <v>2406</v>
      </c>
      <c r="D285" s="55" t="s">
        <v>2407</v>
      </c>
      <c r="E285" s="55">
        <v>1</v>
      </c>
      <c r="F285" s="55">
        <v>1</v>
      </c>
      <c r="G285" s="56">
        <v>44341</v>
      </c>
      <c r="H285" s="56">
        <v>44336</v>
      </c>
      <c r="I285" s="56">
        <v>44336</v>
      </c>
      <c r="J285" s="55">
        <v>1</v>
      </c>
      <c r="K285" s="56">
        <v>44372</v>
      </c>
      <c r="L285" s="56">
        <v>44240</v>
      </c>
      <c r="M285" s="56">
        <v>44341</v>
      </c>
      <c r="N285" s="55">
        <v>1</v>
      </c>
      <c r="O285" s="55">
        <v>1</v>
      </c>
      <c r="P285" s="55">
        <v>1</v>
      </c>
      <c r="Q285" s="56">
        <v>44372</v>
      </c>
      <c r="R285" s="55">
        <v>0</v>
      </c>
      <c r="T285" s="55" t="s">
        <v>2335</v>
      </c>
      <c r="V285" s="55" t="s">
        <v>2406</v>
      </c>
      <c r="W285" s="55" t="s">
        <v>1336</v>
      </c>
      <c r="X285" s="55" t="s">
        <v>1336</v>
      </c>
      <c r="Y285" s="55">
        <v>0</v>
      </c>
      <c r="Z285" s="55" t="s">
        <v>1337</v>
      </c>
      <c r="AA285" s="55" t="s">
        <v>1338</v>
      </c>
      <c r="AB285" s="55">
        <v>74080</v>
      </c>
      <c r="AC285" s="55">
        <v>74080</v>
      </c>
      <c r="AD285" s="55">
        <v>74080</v>
      </c>
      <c r="AE285" s="55" t="s">
        <v>1339</v>
      </c>
      <c r="AF285" s="55" t="s">
        <v>1944</v>
      </c>
      <c r="AG285" s="55" t="s">
        <v>1341</v>
      </c>
      <c r="AH285" s="55" t="s">
        <v>1248</v>
      </c>
      <c r="AI285" s="55">
        <v>510</v>
      </c>
      <c r="AJ285" s="55" t="s">
        <v>2407</v>
      </c>
      <c r="AK285" s="55">
        <v>0</v>
      </c>
      <c r="AL285" s="55" t="s">
        <v>2336</v>
      </c>
      <c r="AN285" s="55" t="s">
        <v>244</v>
      </c>
      <c r="AO285" s="55" t="s">
        <v>2408</v>
      </c>
      <c r="AR285" s="56">
        <v>44240</v>
      </c>
      <c r="AS285" s="57">
        <v>0.37494212962962964</v>
      </c>
      <c r="AT285" s="56">
        <v>44372</v>
      </c>
      <c r="AU285" s="57">
        <v>0.38895833333333335</v>
      </c>
      <c r="AV285" s="55" t="s">
        <v>1344</v>
      </c>
      <c r="AW285" s="55" t="s">
        <v>1345</v>
      </c>
      <c r="AX285" s="55" t="s">
        <v>1414</v>
      </c>
      <c r="AZ285" s="55" t="s">
        <v>1347</v>
      </c>
      <c r="BA285" s="55" t="s">
        <v>1347</v>
      </c>
      <c r="BB285" s="55" t="s">
        <v>1347</v>
      </c>
      <c r="CB285" s="55" t="s">
        <v>1348</v>
      </c>
    </row>
    <row r="286" spans="1:80">
      <c r="A286" s="55" t="s">
        <v>2409</v>
      </c>
      <c r="B286" s="55">
        <v>2</v>
      </c>
      <c r="C286" s="55" t="s">
        <v>2406</v>
      </c>
      <c r="D286" s="55" t="s">
        <v>2407</v>
      </c>
      <c r="E286" s="55">
        <v>2</v>
      </c>
      <c r="F286" s="55">
        <v>1</v>
      </c>
      <c r="G286" s="56">
        <v>44281</v>
      </c>
      <c r="H286" s="56">
        <v>44281</v>
      </c>
      <c r="I286" s="56">
        <v>44281</v>
      </c>
      <c r="J286" s="55">
        <v>1</v>
      </c>
      <c r="K286" s="56">
        <v>44310</v>
      </c>
      <c r="L286" s="56">
        <v>44240</v>
      </c>
      <c r="M286" s="56">
        <v>44281</v>
      </c>
      <c r="N286" s="55">
        <v>1</v>
      </c>
      <c r="O286" s="55">
        <v>1</v>
      </c>
      <c r="P286" s="55">
        <v>1</v>
      </c>
      <c r="Q286" s="56">
        <v>44310</v>
      </c>
      <c r="R286" s="55">
        <v>0</v>
      </c>
      <c r="T286" s="55" t="s">
        <v>2335</v>
      </c>
      <c r="V286" s="55" t="s">
        <v>2406</v>
      </c>
      <c r="W286" s="55" t="s">
        <v>1336</v>
      </c>
      <c r="X286" s="55" t="s">
        <v>1336</v>
      </c>
      <c r="Y286" s="55">
        <v>0</v>
      </c>
      <c r="Z286" s="55" t="s">
        <v>1337</v>
      </c>
      <c r="AA286" s="55" t="s">
        <v>1338</v>
      </c>
      <c r="AB286" s="55">
        <v>370400</v>
      </c>
      <c r="AC286" s="55">
        <v>370400</v>
      </c>
      <c r="AD286" s="55">
        <v>370400</v>
      </c>
      <c r="AE286" s="55" t="s">
        <v>1339</v>
      </c>
      <c r="AF286" s="55" t="s">
        <v>1950</v>
      </c>
      <c r="AG286" s="55" t="s">
        <v>1341</v>
      </c>
      <c r="AH286" s="55" t="s">
        <v>1248</v>
      </c>
      <c r="AI286" s="55">
        <v>510</v>
      </c>
      <c r="AJ286" s="55" t="s">
        <v>2410</v>
      </c>
      <c r="AK286" s="55">
        <v>0</v>
      </c>
      <c r="AL286" s="55" t="s">
        <v>2336</v>
      </c>
      <c r="AO286" s="55" t="s">
        <v>2411</v>
      </c>
      <c r="AR286" s="56">
        <v>44240</v>
      </c>
      <c r="AS286" s="57">
        <v>0.54281250000000003</v>
      </c>
      <c r="AT286" s="56">
        <v>44310</v>
      </c>
      <c r="AU286" s="57">
        <v>0.51978009259259261</v>
      </c>
      <c r="AV286" s="55" t="s">
        <v>1344</v>
      </c>
      <c r="AW286" s="55" t="s">
        <v>1345</v>
      </c>
      <c r="AX286" s="55" t="s">
        <v>1414</v>
      </c>
      <c r="AZ286" s="55" t="s">
        <v>1347</v>
      </c>
      <c r="BA286" s="55" t="s">
        <v>1347</v>
      </c>
      <c r="BB286" s="55" t="s">
        <v>1347</v>
      </c>
      <c r="CB286" s="55" t="s">
        <v>1348</v>
      </c>
    </row>
    <row r="287" spans="1:80">
      <c r="A287" s="55" t="s">
        <v>2412</v>
      </c>
      <c r="B287" s="55">
        <v>2</v>
      </c>
      <c r="C287" s="55" t="s">
        <v>2406</v>
      </c>
      <c r="D287" s="55" t="s">
        <v>2407</v>
      </c>
      <c r="E287" s="55">
        <v>3</v>
      </c>
      <c r="F287" s="55">
        <v>1</v>
      </c>
      <c r="G287" s="56">
        <v>44312</v>
      </c>
      <c r="H287" s="56">
        <v>44312</v>
      </c>
      <c r="I287" s="56">
        <v>44312</v>
      </c>
      <c r="J287" s="55">
        <v>1</v>
      </c>
      <c r="K287" s="56">
        <v>44344</v>
      </c>
      <c r="L287" s="56">
        <v>44240</v>
      </c>
      <c r="M287" s="56">
        <v>44312</v>
      </c>
      <c r="N287" s="55">
        <v>1</v>
      </c>
      <c r="O287" s="55">
        <v>1</v>
      </c>
      <c r="P287" s="55">
        <v>1</v>
      </c>
      <c r="Q287" s="56">
        <v>44344</v>
      </c>
      <c r="R287" s="55">
        <v>0</v>
      </c>
      <c r="T287" s="55" t="s">
        <v>2335</v>
      </c>
      <c r="V287" s="55" t="s">
        <v>2406</v>
      </c>
      <c r="W287" s="55" t="s">
        <v>1336</v>
      </c>
      <c r="X287" s="55" t="s">
        <v>1336</v>
      </c>
      <c r="Y287" s="55">
        <v>0</v>
      </c>
      <c r="Z287" s="55" t="s">
        <v>1337</v>
      </c>
      <c r="AA287" s="55" t="s">
        <v>1338</v>
      </c>
      <c r="AB287" s="55">
        <v>222240</v>
      </c>
      <c r="AC287" s="55">
        <v>222240</v>
      </c>
      <c r="AD287" s="55">
        <v>222240</v>
      </c>
      <c r="AE287" s="55" t="s">
        <v>1339</v>
      </c>
      <c r="AF287" s="55" t="s">
        <v>1950</v>
      </c>
      <c r="AG287" s="55" t="s">
        <v>1341</v>
      </c>
      <c r="AH287" s="55" t="s">
        <v>1248</v>
      </c>
      <c r="AI287" s="55">
        <v>510</v>
      </c>
      <c r="AJ287" s="55" t="s">
        <v>2413</v>
      </c>
      <c r="AK287" s="55">
        <v>0</v>
      </c>
      <c r="AL287" s="55" t="s">
        <v>2336</v>
      </c>
      <c r="AO287" s="55" t="s">
        <v>2414</v>
      </c>
      <c r="AR287" s="56">
        <v>44240</v>
      </c>
      <c r="AS287" s="57">
        <v>0.54415509259259254</v>
      </c>
      <c r="AT287" s="56">
        <v>44344</v>
      </c>
      <c r="AU287" s="57">
        <v>0.58416666666666661</v>
      </c>
      <c r="AV287" s="55" t="s">
        <v>1344</v>
      </c>
      <c r="AW287" s="55" t="s">
        <v>1345</v>
      </c>
      <c r="AX287" s="55" t="s">
        <v>1414</v>
      </c>
      <c r="AZ287" s="55" t="s">
        <v>1347</v>
      </c>
      <c r="BA287" s="55" t="s">
        <v>1347</v>
      </c>
      <c r="BB287" s="55" t="s">
        <v>1347</v>
      </c>
      <c r="CB287" s="55" t="s">
        <v>1348</v>
      </c>
    </row>
    <row r="288" spans="1:80">
      <c r="A288" s="55" t="s">
        <v>2415</v>
      </c>
      <c r="B288" s="55">
        <v>2</v>
      </c>
      <c r="C288" s="55" t="s">
        <v>2416</v>
      </c>
      <c r="D288" s="55" t="s">
        <v>2417</v>
      </c>
      <c r="E288" s="55">
        <v>1</v>
      </c>
      <c r="F288" s="55">
        <v>1</v>
      </c>
      <c r="G288" s="56">
        <v>44372</v>
      </c>
      <c r="H288" s="56">
        <v>44367</v>
      </c>
      <c r="I288" s="56">
        <v>44367</v>
      </c>
      <c r="J288" s="55">
        <v>1</v>
      </c>
      <c r="K288" s="56">
        <v>44407</v>
      </c>
      <c r="L288" s="56">
        <v>44243</v>
      </c>
      <c r="M288" s="56">
        <v>44372</v>
      </c>
      <c r="N288" s="55">
        <v>1</v>
      </c>
      <c r="O288" s="55">
        <v>1</v>
      </c>
      <c r="P288" s="55">
        <v>1</v>
      </c>
      <c r="Q288" s="56">
        <v>44407</v>
      </c>
      <c r="R288" s="55">
        <v>0</v>
      </c>
      <c r="T288" s="55" t="s">
        <v>2335</v>
      </c>
      <c r="V288" s="55" t="s">
        <v>2416</v>
      </c>
      <c r="W288" s="55" t="s">
        <v>1336</v>
      </c>
      <c r="X288" s="55" t="s">
        <v>1336</v>
      </c>
      <c r="Y288" s="55">
        <v>0</v>
      </c>
      <c r="Z288" s="55" t="s">
        <v>1337</v>
      </c>
      <c r="AA288" s="55" t="s">
        <v>1338</v>
      </c>
      <c r="AB288" s="55">
        <v>74080</v>
      </c>
      <c r="AC288" s="55">
        <v>74080</v>
      </c>
      <c r="AD288" s="55">
        <v>74080</v>
      </c>
      <c r="AE288" s="55" t="s">
        <v>1339</v>
      </c>
      <c r="AF288" s="55" t="s">
        <v>1340</v>
      </c>
      <c r="AG288" s="55" t="s">
        <v>1341</v>
      </c>
      <c r="AH288" s="55" t="s">
        <v>1248</v>
      </c>
      <c r="AI288" s="55">
        <v>510</v>
      </c>
      <c r="AJ288" s="55" t="s">
        <v>2417</v>
      </c>
      <c r="AK288" s="55">
        <v>0</v>
      </c>
      <c r="AL288" s="55" t="s">
        <v>2336</v>
      </c>
      <c r="AN288" s="55" t="s">
        <v>244</v>
      </c>
      <c r="AO288" s="55" t="s">
        <v>2418</v>
      </c>
      <c r="AR288" s="56">
        <v>44243</v>
      </c>
      <c r="AS288" s="57">
        <v>0.33289351851851851</v>
      </c>
      <c r="AT288" s="56">
        <v>44407</v>
      </c>
      <c r="AU288" s="57">
        <v>0.64936342592592589</v>
      </c>
      <c r="AV288" s="55" t="s">
        <v>1344</v>
      </c>
      <c r="AW288" s="55" t="s">
        <v>1345</v>
      </c>
      <c r="AX288" s="55" t="s">
        <v>1414</v>
      </c>
      <c r="AZ288" s="55" t="s">
        <v>1347</v>
      </c>
      <c r="BA288" s="55" t="s">
        <v>1347</v>
      </c>
      <c r="BB288" s="55" t="s">
        <v>1347</v>
      </c>
      <c r="CB288" s="55" t="s">
        <v>1348</v>
      </c>
    </row>
    <row r="289" spans="1:80">
      <c r="A289" s="55" t="s">
        <v>2419</v>
      </c>
      <c r="B289" s="55">
        <v>2</v>
      </c>
      <c r="C289" s="55" t="s">
        <v>2420</v>
      </c>
      <c r="D289" s="55" t="s">
        <v>2421</v>
      </c>
      <c r="E289" s="55">
        <v>1</v>
      </c>
      <c r="F289" s="55">
        <v>1</v>
      </c>
      <c r="G289" s="56">
        <v>44341</v>
      </c>
      <c r="H289" s="56">
        <v>44336</v>
      </c>
      <c r="I289" s="56">
        <v>44336</v>
      </c>
      <c r="J289" s="55">
        <v>1</v>
      </c>
      <c r="K289" s="56">
        <v>44372</v>
      </c>
      <c r="L289" s="56">
        <v>44240</v>
      </c>
      <c r="M289" s="56">
        <v>44341</v>
      </c>
      <c r="N289" s="55">
        <v>1</v>
      </c>
      <c r="O289" s="55">
        <v>1</v>
      </c>
      <c r="P289" s="55">
        <v>1</v>
      </c>
      <c r="Q289" s="56">
        <v>44372</v>
      </c>
      <c r="R289" s="55">
        <v>0</v>
      </c>
      <c r="T289" s="55" t="s">
        <v>2335</v>
      </c>
      <c r="V289" s="55" t="s">
        <v>2420</v>
      </c>
      <c r="W289" s="55" t="s">
        <v>1336</v>
      </c>
      <c r="X289" s="55" t="s">
        <v>1336</v>
      </c>
      <c r="Y289" s="55">
        <v>0</v>
      </c>
      <c r="Z289" s="55" t="s">
        <v>1337</v>
      </c>
      <c r="AA289" s="55" t="s">
        <v>1338</v>
      </c>
      <c r="AB289" s="55">
        <v>75980</v>
      </c>
      <c r="AC289" s="55">
        <v>75980</v>
      </c>
      <c r="AD289" s="55">
        <v>75980</v>
      </c>
      <c r="AE289" s="55" t="s">
        <v>1339</v>
      </c>
      <c r="AF289" s="55" t="s">
        <v>1944</v>
      </c>
      <c r="AG289" s="55" t="s">
        <v>1341</v>
      </c>
      <c r="AH289" s="55" t="s">
        <v>1248</v>
      </c>
      <c r="AI289" s="55">
        <v>510</v>
      </c>
      <c r="AJ289" s="55" t="s">
        <v>2421</v>
      </c>
      <c r="AK289" s="55">
        <v>0</v>
      </c>
      <c r="AL289" s="55" t="s">
        <v>2336</v>
      </c>
      <c r="AN289" s="55" t="s">
        <v>244</v>
      </c>
      <c r="AO289" s="55" t="s">
        <v>2422</v>
      </c>
      <c r="AR289" s="56">
        <v>44240</v>
      </c>
      <c r="AS289" s="57">
        <v>0.37582175925925926</v>
      </c>
      <c r="AT289" s="56">
        <v>44372</v>
      </c>
      <c r="AU289" s="57">
        <v>0.39031250000000001</v>
      </c>
      <c r="AV289" s="55" t="s">
        <v>1344</v>
      </c>
      <c r="AW289" s="55" t="s">
        <v>1345</v>
      </c>
      <c r="AX289" s="55" t="s">
        <v>1414</v>
      </c>
      <c r="AZ289" s="55" t="s">
        <v>1347</v>
      </c>
      <c r="BA289" s="55" t="s">
        <v>1347</v>
      </c>
      <c r="BB289" s="55" t="s">
        <v>1347</v>
      </c>
      <c r="CB289" s="55" t="s">
        <v>1348</v>
      </c>
    </row>
    <row r="290" spans="1:80">
      <c r="A290" s="55" t="s">
        <v>2423</v>
      </c>
      <c r="B290" s="55">
        <v>2</v>
      </c>
      <c r="C290" s="55" t="s">
        <v>2420</v>
      </c>
      <c r="D290" s="55" t="s">
        <v>2421</v>
      </c>
      <c r="E290" s="55">
        <v>2</v>
      </c>
      <c r="F290" s="55">
        <v>1</v>
      </c>
      <c r="G290" s="56">
        <v>44281</v>
      </c>
      <c r="H290" s="56">
        <v>44281</v>
      </c>
      <c r="I290" s="56">
        <v>44281</v>
      </c>
      <c r="J290" s="55">
        <v>1</v>
      </c>
      <c r="K290" s="56">
        <v>44310</v>
      </c>
      <c r="L290" s="56">
        <v>44240</v>
      </c>
      <c r="M290" s="56">
        <v>44281</v>
      </c>
      <c r="N290" s="55">
        <v>1</v>
      </c>
      <c r="O290" s="55">
        <v>1</v>
      </c>
      <c r="P290" s="55">
        <v>1</v>
      </c>
      <c r="Q290" s="56">
        <v>44310</v>
      </c>
      <c r="R290" s="55">
        <v>0</v>
      </c>
      <c r="T290" s="55" t="s">
        <v>2335</v>
      </c>
      <c r="V290" s="55" t="s">
        <v>2420</v>
      </c>
      <c r="W290" s="55" t="s">
        <v>1336</v>
      </c>
      <c r="X290" s="55" t="s">
        <v>1336</v>
      </c>
      <c r="Y290" s="55">
        <v>0</v>
      </c>
      <c r="Z290" s="55" t="s">
        <v>1337</v>
      </c>
      <c r="AA290" s="55" t="s">
        <v>1338</v>
      </c>
      <c r="AB290" s="55">
        <v>379900</v>
      </c>
      <c r="AC290" s="55">
        <v>379900</v>
      </c>
      <c r="AD290" s="55">
        <v>379900</v>
      </c>
      <c r="AE290" s="55" t="s">
        <v>1339</v>
      </c>
      <c r="AF290" s="55" t="s">
        <v>1950</v>
      </c>
      <c r="AG290" s="55" t="s">
        <v>1341</v>
      </c>
      <c r="AH290" s="55" t="s">
        <v>1248</v>
      </c>
      <c r="AI290" s="55">
        <v>510</v>
      </c>
      <c r="AJ290" s="55" t="s">
        <v>2424</v>
      </c>
      <c r="AK290" s="55">
        <v>0</v>
      </c>
      <c r="AL290" s="55" t="s">
        <v>2336</v>
      </c>
      <c r="AO290" s="55" t="s">
        <v>2425</v>
      </c>
      <c r="AR290" s="56">
        <v>44240</v>
      </c>
      <c r="AS290" s="57">
        <v>0.54708333333333337</v>
      </c>
      <c r="AT290" s="56">
        <v>44310</v>
      </c>
      <c r="AU290" s="57">
        <v>0.52017361111111116</v>
      </c>
      <c r="AV290" s="55" t="s">
        <v>1344</v>
      </c>
      <c r="AW290" s="55" t="s">
        <v>1345</v>
      </c>
      <c r="AX290" s="55" t="s">
        <v>1414</v>
      </c>
      <c r="AZ290" s="55" t="s">
        <v>1347</v>
      </c>
      <c r="BA290" s="55" t="s">
        <v>1347</v>
      </c>
      <c r="BB290" s="55" t="s">
        <v>1347</v>
      </c>
      <c r="CB290" s="55" t="s">
        <v>1348</v>
      </c>
    </row>
    <row r="291" spans="1:80">
      <c r="A291" s="55" t="s">
        <v>2426</v>
      </c>
      <c r="B291" s="55">
        <v>2</v>
      </c>
      <c r="C291" s="55" t="s">
        <v>2420</v>
      </c>
      <c r="D291" s="55" t="s">
        <v>2421</v>
      </c>
      <c r="E291" s="55">
        <v>3</v>
      </c>
      <c r="F291" s="55">
        <v>1</v>
      </c>
      <c r="G291" s="56">
        <v>44312</v>
      </c>
      <c r="H291" s="56">
        <v>44312</v>
      </c>
      <c r="I291" s="56">
        <v>44312</v>
      </c>
      <c r="J291" s="55">
        <v>1</v>
      </c>
      <c r="K291" s="56">
        <v>44344</v>
      </c>
      <c r="L291" s="56">
        <v>44240</v>
      </c>
      <c r="M291" s="56">
        <v>44312</v>
      </c>
      <c r="N291" s="55">
        <v>1</v>
      </c>
      <c r="O291" s="55">
        <v>1</v>
      </c>
      <c r="P291" s="55">
        <v>1</v>
      </c>
      <c r="Q291" s="56">
        <v>44344</v>
      </c>
      <c r="R291" s="55">
        <v>0</v>
      </c>
      <c r="T291" s="55" t="s">
        <v>2335</v>
      </c>
      <c r="V291" s="55" t="s">
        <v>2420</v>
      </c>
      <c r="W291" s="55" t="s">
        <v>1336</v>
      </c>
      <c r="X291" s="55" t="s">
        <v>1336</v>
      </c>
      <c r="Y291" s="55">
        <v>0</v>
      </c>
      <c r="Z291" s="55" t="s">
        <v>1337</v>
      </c>
      <c r="AA291" s="55" t="s">
        <v>1338</v>
      </c>
      <c r="AB291" s="55">
        <v>227940</v>
      </c>
      <c r="AC291" s="55">
        <v>227940</v>
      </c>
      <c r="AD291" s="55">
        <v>227940</v>
      </c>
      <c r="AE291" s="55" t="s">
        <v>1339</v>
      </c>
      <c r="AF291" s="55" t="s">
        <v>1950</v>
      </c>
      <c r="AG291" s="55" t="s">
        <v>1341</v>
      </c>
      <c r="AH291" s="55" t="s">
        <v>1248</v>
      </c>
      <c r="AI291" s="55">
        <v>510</v>
      </c>
      <c r="AJ291" s="55" t="s">
        <v>2427</v>
      </c>
      <c r="AK291" s="55">
        <v>0</v>
      </c>
      <c r="AL291" s="55" t="s">
        <v>2336</v>
      </c>
      <c r="AO291" s="55" t="s">
        <v>2428</v>
      </c>
      <c r="AR291" s="56">
        <v>44240</v>
      </c>
      <c r="AS291" s="57">
        <v>0.5479398148148148</v>
      </c>
      <c r="AT291" s="56">
        <v>44344</v>
      </c>
      <c r="AU291" s="57">
        <v>0.59251157407407407</v>
      </c>
      <c r="AV291" s="55" t="s">
        <v>1344</v>
      </c>
      <c r="AW291" s="55" t="s">
        <v>1345</v>
      </c>
      <c r="AX291" s="55" t="s">
        <v>1414</v>
      </c>
      <c r="AZ291" s="55" t="s">
        <v>1347</v>
      </c>
      <c r="BA291" s="55" t="s">
        <v>1347</v>
      </c>
      <c r="BB291" s="55" t="s">
        <v>1347</v>
      </c>
      <c r="CB291" s="55" t="s">
        <v>1348</v>
      </c>
    </row>
    <row r="292" spans="1:80">
      <c r="A292" s="55" t="s">
        <v>2429</v>
      </c>
      <c r="B292" s="55">
        <v>2</v>
      </c>
      <c r="C292" s="55" t="s">
        <v>2430</v>
      </c>
      <c r="D292" s="55" t="s">
        <v>2431</v>
      </c>
      <c r="E292" s="55">
        <v>1</v>
      </c>
      <c r="F292" s="55">
        <v>1</v>
      </c>
      <c r="G292" s="56">
        <v>44372</v>
      </c>
      <c r="H292" s="56">
        <v>44367</v>
      </c>
      <c r="I292" s="56">
        <v>44367</v>
      </c>
      <c r="J292" s="55">
        <v>1</v>
      </c>
      <c r="K292" s="56">
        <v>44407</v>
      </c>
      <c r="L292" s="56">
        <v>44243</v>
      </c>
      <c r="M292" s="56">
        <v>44372</v>
      </c>
      <c r="N292" s="55">
        <v>1</v>
      </c>
      <c r="O292" s="55">
        <v>1</v>
      </c>
      <c r="P292" s="55">
        <v>1</v>
      </c>
      <c r="Q292" s="56">
        <v>44407</v>
      </c>
      <c r="R292" s="55">
        <v>0</v>
      </c>
      <c r="T292" s="55" t="s">
        <v>2335</v>
      </c>
      <c r="V292" s="55" t="s">
        <v>2430</v>
      </c>
      <c r="W292" s="55" t="s">
        <v>1336</v>
      </c>
      <c r="X292" s="55" t="s">
        <v>1336</v>
      </c>
      <c r="Y292" s="55">
        <v>0</v>
      </c>
      <c r="Z292" s="55" t="s">
        <v>1337</v>
      </c>
      <c r="AA292" s="55" t="s">
        <v>1338</v>
      </c>
      <c r="AB292" s="55">
        <v>75980</v>
      </c>
      <c r="AC292" s="55">
        <v>75980</v>
      </c>
      <c r="AD292" s="55">
        <v>75980</v>
      </c>
      <c r="AE292" s="55" t="s">
        <v>1339</v>
      </c>
      <c r="AF292" s="55" t="s">
        <v>1340</v>
      </c>
      <c r="AG292" s="55" t="s">
        <v>1341</v>
      </c>
      <c r="AH292" s="55" t="s">
        <v>1248</v>
      </c>
      <c r="AI292" s="55">
        <v>510</v>
      </c>
      <c r="AJ292" s="55" t="s">
        <v>2431</v>
      </c>
      <c r="AK292" s="55">
        <v>0</v>
      </c>
      <c r="AL292" s="55" t="s">
        <v>2336</v>
      </c>
      <c r="AN292" s="55" t="s">
        <v>244</v>
      </c>
      <c r="AO292" s="55" t="s">
        <v>2432</v>
      </c>
      <c r="AR292" s="56">
        <v>44243</v>
      </c>
      <c r="AS292" s="57">
        <v>0.33374999999999999</v>
      </c>
      <c r="AT292" s="56">
        <v>44407</v>
      </c>
      <c r="AU292" s="57">
        <v>0.65350694444444446</v>
      </c>
      <c r="AV292" s="55" t="s">
        <v>1344</v>
      </c>
      <c r="AW292" s="55" t="s">
        <v>1345</v>
      </c>
      <c r="AX292" s="55" t="s">
        <v>1346</v>
      </c>
      <c r="AZ292" s="55" t="s">
        <v>1347</v>
      </c>
      <c r="BA292" s="55" t="s">
        <v>1347</v>
      </c>
      <c r="BB292" s="55" t="s">
        <v>1347</v>
      </c>
      <c r="CB292" s="55" t="s">
        <v>1348</v>
      </c>
    </row>
    <row r="293" spans="1:80">
      <c r="A293" s="55" t="s">
        <v>2433</v>
      </c>
      <c r="B293" s="55">
        <v>2</v>
      </c>
      <c r="C293" s="55" t="s">
        <v>2434</v>
      </c>
      <c r="D293" s="55" t="s">
        <v>2435</v>
      </c>
      <c r="E293" s="55">
        <v>1</v>
      </c>
      <c r="F293" s="55">
        <v>1</v>
      </c>
      <c r="G293" s="56">
        <v>44341</v>
      </c>
      <c r="H293" s="56">
        <v>44336</v>
      </c>
      <c r="I293" s="56">
        <v>44336</v>
      </c>
      <c r="J293" s="55">
        <v>1</v>
      </c>
      <c r="K293" s="56">
        <v>44372</v>
      </c>
      <c r="L293" s="56">
        <v>44240</v>
      </c>
      <c r="M293" s="56">
        <v>44341</v>
      </c>
      <c r="N293" s="55">
        <v>1</v>
      </c>
      <c r="O293" s="55">
        <v>1</v>
      </c>
      <c r="P293" s="55">
        <v>1</v>
      </c>
      <c r="Q293" s="56">
        <v>44372</v>
      </c>
      <c r="R293" s="55">
        <v>0</v>
      </c>
      <c r="T293" s="55" t="s">
        <v>2335</v>
      </c>
      <c r="V293" s="55" t="s">
        <v>2434</v>
      </c>
      <c r="W293" s="55" t="s">
        <v>1336</v>
      </c>
      <c r="X293" s="55" t="s">
        <v>1336</v>
      </c>
      <c r="Y293" s="55">
        <v>0</v>
      </c>
      <c r="Z293" s="55" t="s">
        <v>1337</v>
      </c>
      <c r="AA293" s="55" t="s">
        <v>1338</v>
      </c>
      <c r="AB293" s="55">
        <v>42000</v>
      </c>
      <c r="AC293" s="55">
        <v>42000</v>
      </c>
      <c r="AD293" s="55">
        <v>42000</v>
      </c>
      <c r="AE293" s="55" t="s">
        <v>1339</v>
      </c>
      <c r="AF293" s="55" t="s">
        <v>1944</v>
      </c>
      <c r="AG293" s="55" t="s">
        <v>1341</v>
      </c>
      <c r="AH293" s="55" t="s">
        <v>1248</v>
      </c>
      <c r="AI293" s="55">
        <v>510</v>
      </c>
      <c r="AJ293" s="55" t="s">
        <v>2435</v>
      </c>
      <c r="AK293" s="55">
        <v>0</v>
      </c>
      <c r="AL293" s="55" t="s">
        <v>2336</v>
      </c>
      <c r="AN293" s="55" t="s">
        <v>244</v>
      </c>
      <c r="AO293" s="55" t="s">
        <v>2436</v>
      </c>
      <c r="AR293" s="56">
        <v>44240</v>
      </c>
      <c r="AS293" s="57">
        <v>0.37723379629629633</v>
      </c>
      <c r="AT293" s="56">
        <v>44372</v>
      </c>
      <c r="AU293" s="57">
        <v>0.39031250000000001</v>
      </c>
      <c r="AV293" s="55" t="s">
        <v>1344</v>
      </c>
      <c r="AW293" s="55" t="s">
        <v>1345</v>
      </c>
      <c r="AX293" s="55" t="s">
        <v>1414</v>
      </c>
      <c r="AZ293" s="55" t="s">
        <v>1347</v>
      </c>
      <c r="BA293" s="55" t="s">
        <v>1347</v>
      </c>
      <c r="BB293" s="55" t="s">
        <v>1347</v>
      </c>
      <c r="CB293" s="55" t="s">
        <v>1348</v>
      </c>
    </row>
    <row r="294" spans="1:80">
      <c r="A294" s="55" t="s">
        <v>2437</v>
      </c>
      <c r="B294" s="55">
        <v>2</v>
      </c>
      <c r="C294" s="55" t="s">
        <v>2434</v>
      </c>
      <c r="D294" s="55" t="s">
        <v>2435</v>
      </c>
      <c r="E294" s="55">
        <v>2</v>
      </c>
      <c r="F294" s="55">
        <v>1</v>
      </c>
      <c r="G294" s="56">
        <v>44281</v>
      </c>
      <c r="H294" s="56">
        <v>44281</v>
      </c>
      <c r="I294" s="56">
        <v>44281</v>
      </c>
      <c r="J294" s="55">
        <v>1</v>
      </c>
      <c r="K294" s="56">
        <v>44310</v>
      </c>
      <c r="L294" s="56">
        <v>44240</v>
      </c>
      <c r="M294" s="56">
        <v>44281</v>
      </c>
      <c r="N294" s="55">
        <v>1</v>
      </c>
      <c r="O294" s="55">
        <v>1</v>
      </c>
      <c r="P294" s="55">
        <v>1</v>
      </c>
      <c r="Q294" s="56">
        <v>44310</v>
      </c>
      <c r="R294" s="55">
        <v>0</v>
      </c>
      <c r="T294" s="55" t="s">
        <v>2335</v>
      </c>
      <c r="V294" s="55" t="s">
        <v>2434</v>
      </c>
      <c r="W294" s="55" t="s">
        <v>1336</v>
      </c>
      <c r="X294" s="55" t="s">
        <v>1336</v>
      </c>
      <c r="Y294" s="55">
        <v>0</v>
      </c>
      <c r="Z294" s="55" t="s">
        <v>1337</v>
      </c>
      <c r="AA294" s="55" t="s">
        <v>1338</v>
      </c>
      <c r="AB294" s="55">
        <v>210000</v>
      </c>
      <c r="AC294" s="55">
        <v>210000</v>
      </c>
      <c r="AD294" s="55">
        <v>210000</v>
      </c>
      <c r="AE294" s="55" t="s">
        <v>1339</v>
      </c>
      <c r="AF294" s="55" t="s">
        <v>1950</v>
      </c>
      <c r="AG294" s="55" t="s">
        <v>1341</v>
      </c>
      <c r="AH294" s="55" t="s">
        <v>1248</v>
      </c>
      <c r="AI294" s="55">
        <v>510</v>
      </c>
      <c r="AJ294" s="55" t="s">
        <v>2438</v>
      </c>
      <c r="AK294" s="55">
        <v>0</v>
      </c>
      <c r="AL294" s="55" t="s">
        <v>2336</v>
      </c>
      <c r="AO294" s="55" t="s">
        <v>2439</v>
      </c>
      <c r="AR294" s="56">
        <v>44240</v>
      </c>
      <c r="AS294" s="57">
        <v>0.55098379629629635</v>
      </c>
      <c r="AT294" s="56">
        <v>44310</v>
      </c>
      <c r="AU294" s="57">
        <v>0.52053240740740747</v>
      </c>
      <c r="AV294" s="55" t="s">
        <v>1344</v>
      </c>
      <c r="AW294" s="55" t="s">
        <v>1345</v>
      </c>
      <c r="AX294" s="55" t="s">
        <v>1414</v>
      </c>
      <c r="AZ294" s="55" t="s">
        <v>1347</v>
      </c>
      <c r="BA294" s="55" t="s">
        <v>1347</v>
      </c>
      <c r="BB294" s="55" t="s">
        <v>1347</v>
      </c>
      <c r="CB294" s="55" t="s">
        <v>1348</v>
      </c>
    </row>
    <row r="295" spans="1:80">
      <c r="A295" s="55" t="s">
        <v>2440</v>
      </c>
      <c r="B295" s="55">
        <v>2</v>
      </c>
      <c r="C295" s="55" t="s">
        <v>2434</v>
      </c>
      <c r="D295" s="55" t="s">
        <v>2435</v>
      </c>
      <c r="E295" s="55">
        <v>3</v>
      </c>
      <c r="F295" s="55">
        <v>1</v>
      </c>
      <c r="G295" s="56">
        <v>44312</v>
      </c>
      <c r="H295" s="56">
        <v>44312</v>
      </c>
      <c r="I295" s="56">
        <v>44312</v>
      </c>
      <c r="J295" s="55">
        <v>1</v>
      </c>
      <c r="K295" s="56">
        <v>44344</v>
      </c>
      <c r="L295" s="56">
        <v>44240</v>
      </c>
      <c r="M295" s="56">
        <v>44312</v>
      </c>
      <c r="N295" s="55">
        <v>1</v>
      </c>
      <c r="O295" s="55">
        <v>1</v>
      </c>
      <c r="P295" s="55">
        <v>1</v>
      </c>
      <c r="Q295" s="56">
        <v>44344</v>
      </c>
      <c r="R295" s="55">
        <v>0</v>
      </c>
      <c r="T295" s="55" t="s">
        <v>2335</v>
      </c>
      <c r="V295" s="55" t="s">
        <v>2434</v>
      </c>
      <c r="W295" s="55" t="s">
        <v>1336</v>
      </c>
      <c r="X295" s="55" t="s">
        <v>1336</v>
      </c>
      <c r="Y295" s="55">
        <v>0</v>
      </c>
      <c r="Z295" s="55" t="s">
        <v>1337</v>
      </c>
      <c r="AA295" s="55" t="s">
        <v>1338</v>
      </c>
      <c r="AB295" s="55">
        <v>126000</v>
      </c>
      <c r="AC295" s="55">
        <v>126000</v>
      </c>
      <c r="AD295" s="55">
        <v>126000</v>
      </c>
      <c r="AE295" s="55" t="s">
        <v>1339</v>
      </c>
      <c r="AF295" s="55" t="s">
        <v>1950</v>
      </c>
      <c r="AG295" s="55" t="s">
        <v>1341</v>
      </c>
      <c r="AH295" s="55" t="s">
        <v>1248</v>
      </c>
      <c r="AI295" s="55">
        <v>510</v>
      </c>
      <c r="AJ295" s="55" t="s">
        <v>2441</v>
      </c>
      <c r="AK295" s="55">
        <v>0</v>
      </c>
      <c r="AL295" s="55" t="s">
        <v>2336</v>
      </c>
      <c r="AO295" s="55" t="s">
        <v>2442</v>
      </c>
      <c r="AR295" s="56">
        <v>44240</v>
      </c>
      <c r="AS295" s="57">
        <v>0.5534027777777778</v>
      </c>
      <c r="AT295" s="56">
        <v>44344</v>
      </c>
      <c r="AU295" s="57">
        <v>0.59288194444444442</v>
      </c>
      <c r="AV295" s="55" t="s">
        <v>1344</v>
      </c>
      <c r="AW295" s="55" t="s">
        <v>1345</v>
      </c>
      <c r="AX295" s="55" t="s">
        <v>1414</v>
      </c>
      <c r="AZ295" s="55" t="s">
        <v>1347</v>
      </c>
      <c r="BA295" s="55" t="s">
        <v>1347</v>
      </c>
      <c r="BB295" s="55" t="s">
        <v>1347</v>
      </c>
      <c r="CB295" s="55" t="s">
        <v>1348</v>
      </c>
    </row>
    <row r="296" spans="1:80">
      <c r="A296" s="55" t="s">
        <v>2443</v>
      </c>
      <c r="B296" s="55">
        <v>2</v>
      </c>
      <c r="C296" s="55" t="s">
        <v>2444</v>
      </c>
      <c r="D296" s="55" t="s">
        <v>2445</v>
      </c>
      <c r="E296" s="55">
        <v>1</v>
      </c>
      <c r="F296" s="55">
        <v>1</v>
      </c>
      <c r="G296" s="56">
        <v>44372</v>
      </c>
      <c r="H296" s="56">
        <v>44367</v>
      </c>
      <c r="I296" s="56">
        <v>44367</v>
      </c>
      <c r="J296" s="55">
        <v>1</v>
      </c>
      <c r="K296" s="56">
        <v>44407</v>
      </c>
      <c r="L296" s="56">
        <v>44243</v>
      </c>
      <c r="M296" s="56">
        <v>44372</v>
      </c>
      <c r="N296" s="55">
        <v>1</v>
      </c>
      <c r="O296" s="55">
        <v>1</v>
      </c>
      <c r="P296" s="55">
        <v>1</v>
      </c>
      <c r="Q296" s="56">
        <v>44407</v>
      </c>
      <c r="R296" s="55">
        <v>0</v>
      </c>
      <c r="T296" s="55" t="s">
        <v>2335</v>
      </c>
      <c r="V296" s="55" t="s">
        <v>2444</v>
      </c>
      <c r="W296" s="55" t="s">
        <v>1336</v>
      </c>
      <c r="X296" s="55" t="s">
        <v>1336</v>
      </c>
      <c r="Y296" s="55">
        <v>0</v>
      </c>
      <c r="Z296" s="55" t="s">
        <v>1337</v>
      </c>
      <c r="AA296" s="55" t="s">
        <v>1338</v>
      </c>
      <c r="AB296" s="55">
        <v>42000</v>
      </c>
      <c r="AC296" s="55">
        <v>42000</v>
      </c>
      <c r="AD296" s="55">
        <v>42000</v>
      </c>
      <c r="AE296" s="55" t="s">
        <v>1339</v>
      </c>
      <c r="AF296" s="55" t="s">
        <v>1340</v>
      </c>
      <c r="AG296" s="55" t="s">
        <v>1341</v>
      </c>
      <c r="AH296" s="55" t="s">
        <v>1248</v>
      </c>
      <c r="AI296" s="55">
        <v>510</v>
      </c>
      <c r="AJ296" s="55" t="s">
        <v>2445</v>
      </c>
      <c r="AK296" s="55">
        <v>0</v>
      </c>
      <c r="AL296" s="55" t="s">
        <v>2336</v>
      </c>
      <c r="AN296" s="55" t="s">
        <v>244</v>
      </c>
      <c r="AO296" s="55" t="s">
        <v>2446</v>
      </c>
      <c r="AR296" s="56">
        <v>44243</v>
      </c>
      <c r="AS296" s="57">
        <v>0.33434027777777775</v>
      </c>
      <c r="AT296" s="56">
        <v>44407</v>
      </c>
      <c r="AU296" s="57">
        <v>0.65487268518518515</v>
      </c>
      <c r="AV296" s="55" t="s">
        <v>1344</v>
      </c>
      <c r="AW296" s="55" t="s">
        <v>1345</v>
      </c>
      <c r="AX296" s="55" t="s">
        <v>1346</v>
      </c>
      <c r="AZ296" s="55" t="s">
        <v>1347</v>
      </c>
      <c r="BA296" s="55" t="s">
        <v>1347</v>
      </c>
      <c r="BB296" s="55" t="s">
        <v>1347</v>
      </c>
      <c r="CB296" s="55" t="s">
        <v>1348</v>
      </c>
    </row>
    <row r="297" spans="1:80">
      <c r="A297" s="55" t="s">
        <v>2447</v>
      </c>
      <c r="B297" s="55">
        <v>2</v>
      </c>
      <c r="C297" s="55" t="s">
        <v>2448</v>
      </c>
      <c r="D297" s="55" t="s">
        <v>2449</v>
      </c>
      <c r="E297" s="55">
        <v>1</v>
      </c>
      <c r="F297" s="55">
        <v>1</v>
      </c>
      <c r="G297" s="56">
        <v>44341</v>
      </c>
      <c r="H297" s="56">
        <v>44336</v>
      </c>
      <c r="I297" s="56">
        <v>44336</v>
      </c>
      <c r="J297" s="55">
        <v>1</v>
      </c>
      <c r="K297" s="56">
        <v>44372</v>
      </c>
      <c r="L297" s="56">
        <v>44240</v>
      </c>
      <c r="M297" s="56">
        <v>44341</v>
      </c>
      <c r="N297" s="55">
        <v>1</v>
      </c>
      <c r="O297" s="55">
        <v>1</v>
      </c>
      <c r="P297" s="55">
        <v>1</v>
      </c>
      <c r="Q297" s="56">
        <v>44372</v>
      </c>
      <c r="R297" s="55">
        <v>0</v>
      </c>
      <c r="T297" s="55" t="s">
        <v>2335</v>
      </c>
      <c r="V297" s="55" t="s">
        <v>2448</v>
      </c>
      <c r="W297" s="55" t="s">
        <v>1336</v>
      </c>
      <c r="X297" s="55" t="s">
        <v>1336</v>
      </c>
      <c r="Y297" s="55">
        <v>0</v>
      </c>
      <c r="Z297" s="55" t="s">
        <v>1337</v>
      </c>
      <c r="AA297" s="55" t="s">
        <v>1338</v>
      </c>
      <c r="AB297" s="55">
        <v>50870</v>
      </c>
      <c r="AC297" s="55">
        <v>50870</v>
      </c>
      <c r="AD297" s="55">
        <v>50870</v>
      </c>
      <c r="AE297" s="55" t="s">
        <v>1339</v>
      </c>
      <c r="AF297" s="55" t="s">
        <v>1944</v>
      </c>
      <c r="AG297" s="55" t="s">
        <v>1341</v>
      </c>
      <c r="AH297" s="55" t="s">
        <v>1248</v>
      </c>
      <c r="AI297" s="55">
        <v>510</v>
      </c>
      <c r="AJ297" s="55" t="s">
        <v>2449</v>
      </c>
      <c r="AK297" s="55">
        <v>0</v>
      </c>
      <c r="AL297" s="55" t="s">
        <v>2336</v>
      </c>
      <c r="AN297" s="55" t="s">
        <v>244</v>
      </c>
      <c r="AO297" s="55" t="s">
        <v>2450</v>
      </c>
      <c r="AR297" s="56">
        <v>44240</v>
      </c>
      <c r="AS297" s="57">
        <v>0.37814814814814812</v>
      </c>
      <c r="AT297" s="56">
        <v>44372</v>
      </c>
      <c r="AU297" s="57">
        <v>0.39104166666666668</v>
      </c>
      <c r="AV297" s="55" t="s">
        <v>1344</v>
      </c>
      <c r="AW297" s="55" t="s">
        <v>1345</v>
      </c>
      <c r="AX297" s="55" t="s">
        <v>1414</v>
      </c>
      <c r="AZ297" s="55" t="s">
        <v>1347</v>
      </c>
      <c r="BA297" s="55" t="s">
        <v>1347</v>
      </c>
      <c r="BB297" s="55" t="s">
        <v>1347</v>
      </c>
      <c r="CB297" s="55" t="s">
        <v>1348</v>
      </c>
    </row>
    <row r="298" spans="1:80">
      <c r="A298" s="55" t="s">
        <v>2451</v>
      </c>
      <c r="B298" s="55">
        <v>2</v>
      </c>
      <c r="C298" s="55" t="s">
        <v>2448</v>
      </c>
      <c r="D298" s="55" t="s">
        <v>2449</v>
      </c>
      <c r="E298" s="55">
        <v>2</v>
      </c>
      <c r="F298" s="55">
        <v>1</v>
      </c>
      <c r="G298" s="56">
        <v>44281</v>
      </c>
      <c r="H298" s="56">
        <v>44281</v>
      </c>
      <c r="I298" s="56">
        <v>44281</v>
      </c>
      <c r="J298" s="55">
        <v>1</v>
      </c>
      <c r="K298" s="56">
        <v>44316</v>
      </c>
      <c r="L298" s="56">
        <v>44240</v>
      </c>
      <c r="M298" s="56">
        <v>44281</v>
      </c>
      <c r="N298" s="55">
        <v>1</v>
      </c>
      <c r="O298" s="55">
        <v>1</v>
      </c>
      <c r="P298" s="55">
        <v>1</v>
      </c>
      <c r="Q298" s="56">
        <v>44316</v>
      </c>
      <c r="R298" s="55">
        <v>0</v>
      </c>
      <c r="T298" s="55" t="s">
        <v>2335</v>
      </c>
      <c r="V298" s="55" t="s">
        <v>2448</v>
      </c>
      <c r="W298" s="55" t="s">
        <v>1336</v>
      </c>
      <c r="X298" s="55" t="s">
        <v>1336</v>
      </c>
      <c r="Y298" s="55">
        <v>0</v>
      </c>
      <c r="Z298" s="55" t="s">
        <v>1337</v>
      </c>
      <c r="AA298" s="55" t="s">
        <v>1338</v>
      </c>
      <c r="AB298" s="55">
        <v>254350</v>
      </c>
      <c r="AC298" s="55">
        <v>254350</v>
      </c>
      <c r="AD298" s="55">
        <v>254350</v>
      </c>
      <c r="AE298" s="55" t="s">
        <v>1339</v>
      </c>
      <c r="AF298" s="55" t="s">
        <v>1950</v>
      </c>
      <c r="AG298" s="55" t="s">
        <v>1341</v>
      </c>
      <c r="AH298" s="55" t="s">
        <v>1248</v>
      </c>
      <c r="AI298" s="55">
        <v>510</v>
      </c>
      <c r="AJ298" s="55" t="s">
        <v>2452</v>
      </c>
      <c r="AK298" s="55">
        <v>0</v>
      </c>
      <c r="AL298" s="55" t="s">
        <v>2336</v>
      </c>
      <c r="AO298" s="55" t="s">
        <v>2453</v>
      </c>
      <c r="AR298" s="56">
        <v>44240</v>
      </c>
      <c r="AS298" s="57">
        <v>0.55593749999999997</v>
      </c>
      <c r="AT298" s="56">
        <v>44316</v>
      </c>
      <c r="AU298" s="57">
        <v>0.68431712962962965</v>
      </c>
      <c r="AV298" s="55" t="s">
        <v>1344</v>
      </c>
      <c r="AW298" s="55" t="s">
        <v>1345</v>
      </c>
      <c r="AX298" s="55" t="s">
        <v>1414</v>
      </c>
      <c r="AZ298" s="55" t="s">
        <v>1347</v>
      </c>
      <c r="BA298" s="55" t="s">
        <v>1347</v>
      </c>
      <c r="BB298" s="55" t="s">
        <v>1347</v>
      </c>
      <c r="CB298" s="55" t="s">
        <v>1348</v>
      </c>
    </row>
    <row r="299" spans="1:80">
      <c r="A299" s="55" t="s">
        <v>2454</v>
      </c>
      <c r="B299" s="55">
        <v>2</v>
      </c>
      <c r="C299" s="55" t="s">
        <v>2448</v>
      </c>
      <c r="D299" s="55" t="s">
        <v>2449</v>
      </c>
      <c r="E299" s="55">
        <v>3</v>
      </c>
      <c r="F299" s="55">
        <v>1</v>
      </c>
      <c r="G299" s="56">
        <v>44312</v>
      </c>
      <c r="H299" s="56">
        <v>44312</v>
      </c>
      <c r="I299" s="56">
        <v>44312</v>
      </c>
      <c r="J299" s="55">
        <v>1</v>
      </c>
      <c r="K299" s="56">
        <v>44344</v>
      </c>
      <c r="L299" s="56">
        <v>44240</v>
      </c>
      <c r="M299" s="56">
        <v>44312</v>
      </c>
      <c r="N299" s="55">
        <v>1</v>
      </c>
      <c r="O299" s="55">
        <v>1</v>
      </c>
      <c r="P299" s="55">
        <v>1</v>
      </c>
      <c r="Q299" s="56">
        <v>44344</v>
      </c>
      <c r="R299" s="55">
        <v>0</v>
      </c>
      <c r="T299" s="55" t="s">
        <v>2335</v>
      </c>
      <c r="V299" s="55" t="s">
        <v>2448</v>
      </c>
      <c r="W299" s="55" t="s">
        <v>1336</v>
      </c>
      <c r="X299" s="55" t="s">
        <v>1336</v>
      </c>
      <c r="Y299" s="55">
        <v>0</v>
      </c>
      <c r="Z299" s="55" t="s">
        <v>1337</v>
      </c>
      <c r="AA299" s="55" t="s">
        <v>1338</v>
      </c>
      <c r="AB299" s="55">
        <v>152610</v>
      </c>
      <c r="AC299" s="55">
        <v>152610</v>
      </c>
      <c r="AD299" s="55">
        <v>152610</v>
      </c>
      <c r="AE299" s="55" t="s">
        <v>1339</v>
      </c>
      <c r="AF299" s="55" t="s">
        <v>1950</v>
      </c>
      <c r="AG299" s="55" t="s">
        <v>1341</v>
      </c>
      <c r="AH299" s="55" t="s">
        <v>1248</v>
      </c>
      <c r="AI299" s="55">
        <v>510</v>
      </c>
      <c r="AJ299" s="55" t="s">
        <v>2455</v>
      </c>
      <c r="AK299" s="55">
        <v>0</v>
      </c>
      <c r="AL299" s="55" t="s">
        <v>2336</v>
      </c>
      <c r="AO299" s="55" t="s">
        <v>2456</v>
      </c>
      <c r="AR299" s="56">
        <v>44240</v>
      </c>
      <c r="AS299" s="57">
        <v>0.55666666666666664</v>
      </c>
      <c r="AT299" s="56">
        <v>44344</v>
      </c>
      <c r="AU299" s="57">
        <v>0.59354166666666663</v>
      </c>
      <c r="AV299" s="55" t="s">
        <v>1344</v>
      </c>
      <c r="AW299" s="55" t="s">
        <v>1345</v>
      </c>
      <c r="AX299" s="55" t="s">
        <v>1414</v>
      </c>
      <c r="AZ299" s="55" t="s">
        <v>1347</v>
      </c>
      <c r="BA299" s="55" t="s">
        <v>1347</v>
      </c>
      <c r="BB299" s="55" t="s">
        <v>1347</v>
      </c>
      <c r="CB299" s="55" t="s">
        <v>1348</v>
      </c>
    </row>
    <row r="300" spans="1:80">
      <c r="A300" s="55" t="s">
        <v>2457</v>
      </c>
      <c r="B300" s="55">
        <v>2</v>
      </c>
      <c r="C300" s="55" t="s">
        <v>2458</v>
      </c>
      <c r="D300" s="55" t="s">
        <v>2459</v>
      </c>
      <c r="E300" s="55">
        <v>1</v>
      </c>
      <c r="F300" s="55">
        <v>1</v>
      </c>
      <c r="G300" s="56">
        <v>44372</v>
      </c>
      <c r="H300" s="56">
        <v>44367</v>
      </c>
      <c r="I300" s="56">
        <v>44367</v>
      </c>
      <c r="J300" s="55">
        <v>1</v>
      </c>
      <c r="K300" s="56">
        <v>44407</v>
      </c>
      <c r="L300" s="56">
        <v>44243</v>
      </c>
      <c r="M300" s="56">
        <v>44372</v>
      </c>
      <c r="N300" s="55">
        <v>1</v>
      </c>
      <c r="O300" s="55">
        <v>1</v>
      </c>
      <c r="P300" s="55">
        <v>1</v>
      </c>
      <c r="Q300" s="56">
        <v>44407</v>
      </c>
      <c r="R300" s="55">
        <v>0</v>
      </c>
      <c r="T300" s="55" t="s">
        <v>2335</v>
      </c>
      <c r="V300" s="55" t="s">
        <v>2458</v>
      </c>
      <c r="W300" s="55" t="s">
        <v>1336</v>
      </c>
      <c r="X300" s="55" t="s">
        <v>1336</v>
      </c>
      <c r="Y300" s="55">
        <v>0</v>
      </c>
      <c r="Z300" s="55" t="s">
        <v>1337</v>
      </c>
      <c r="AA300" s="55" t="s">
        <v>1338</v>
      </c>
      <c r="AB300" s="55">
        <v>50870</v>
      </c>
      <c r="AC300" s="55">
        <v>50870</v>
      </c>
      <c r="AD300" s="55">
        <v>50870</v>
      </c>
      <c r="AE300" s="55" t="s">
        <v>1339</v>
      </c>
      <c r="AF300" s="55" t="s">
        <v>1340</v>
      </c>
      <c r="AG300" s="55" t="s">
        <v>1341</v>
      </c>
      <c r="AH300" s="55" t="s">
        <v>1248</v>
      </c>
      <c r="AI300" s="55">
        <v>510</v>
      </c>
      <c r="AJ300" s="55" t="s">
        <v>2459</v>
      </c>
      <c r="AK300" s="55">
        <v>0</v>
      </c>
      <c r="AL300" s="55" t="s">
        <v>2336</v>
      </c>
      <c r="AN300" s="55" t="s">
        <v>244</v>
      </c>
      <c r="AO300" s="55" t="s">
        <v>2460</v>
      </c>
      <c r="AR300" s="56">
        <v>44243</v>
      </c>
      <c r="AS300" s="57">
        <v>0.3352430555555555</v>
      </c>
      <c r="AT300" s="56">
        <v>44407</v>
      </c>
      <c r="AU300" s="57">
        <v>0.65699074074074071</v>
      </c>
      <c r="AV300" s="55" t="s">
        <v>1344</v>
      </c>
      <c r="AW300" s="55" t="s">
        <v>1345</v>
      </c>
      <c r="AX300" s="55" t="s">
        <v>1346</v>
      </c>
      <c r="AZ300" s="55" t="s">
        <v>1347</v>
      </c>
      <c r="BA300" s="55" t="s">
        <v>1347</v>
      </c>
      <c r="BB300" s="55" t="s">
        <v>1347</v>
      </c>
      <c r="CB300" s="55" t="s">
        <v>1348</v>
      </c>
    </row>
    <row r="301" spans="1:80">
      <c r="A301" s="55" t="s">
        <v>2461</v>
      </c>
      <c r="B301" s="55">
        <v>2</v>
      </c>
      <c r="C301" s="55" t="s">
        <v>2462</v>
      </c>
      <c r="D301" s="55" t="s">
        <v>2463</v>
      </c>
      <c r="E301" s="55">
        <v>1</v>
      </c>
      <c r="F301" s="55">
        <v>1</v>
      </c>
      <c r="G301" s="56">
        <v>44341</v>
      </c>
      <c r="H301" s="56">
        <v>44336</v>
      </c>
      <c r="I301" s="56">
        <v>44336</v>
      </c>
      <c r="J301" s="55">
        <v>1</v>
      </c>
      <c r="K301" s="56">
        <v>44372</v>
      </c>
      <c r="L301" s="56">
        <v>44240</v>
      </c>
      <c r="M301" s="56">
        <v>44341</v>
      </c>
      <c r="N301" s="55">
        <v>1</v>
      </c>
      <c r="O301" s="55">
        <v>1</v>
      </c>
      <c r="P301" s="55">
        <v>1</v>
      </c>
      <c r="Q301" s="56">
        <v>44372</v>
      </c>
      <c r="R301" s="55">
        <v>0</v>
      </c>
      <c r="T301" s="55" t="s">
        <v>2365</v>
      </c>
      <c r="V301" s="55" t="s">
        <v>2462</v>
      </c>
      <c r="W301" s="55" t="s">
        <v>1336</v>
      </c>
      <c r="X301" s="55" t="s">
        <v>1336</v>
      </c>
      <c r="Y301" s="55">
        <v>0</v>
      </c>
      <c r="Z301" s="55" t="s">
        <v>1337</v>
      </c>
      <c r="AA301" s="55" t="s">
        <v>1338</v>
      </c>
      <c r="AB301" s="55">
        <v>19180</v>
      </c>
      <c r="AC301" s="55">
        <v>19180</v>
      </c>
      <c r="AD301" s="55">
        <v>19180</v>
      </c>
      <c r="AE301" s="55" t="s">
        <v>1339</v>
      </c>
      <c r="AF301" s="55" t="s">
        <v>1944</v>
      </c>
      <c r="AG301" s="55" t="s">
        <v>1341</v>
      </c>
      <c r="AH301" s="55" t="s">
        <v>1248</v>
      </c>
      <c r="AI301" s="55">
        <v>510</v>
      </c>
      <c r="AJ301" s="55" t="s">
        <v>2463</v>
      </c>
      <c r="AK301" s="55">
        <v>0</v>
      </c>
      <c r="AL301" s="55" t="s">
        <v>2336</v>
      </c>
      <c r="AN301" s="55" t="s">
        <v>244</v>
      </c>
      <c r="AO301" s="55" t="s">
        <v>2464</v>
      </c>
      <c r="AR301" s="56">
        <v>44240</v>
      </c>
      <c r="AS301" s="57">
        <v>0.37892361111111111</v>
      </c>
      <c r="AT301" s="56">
        <v>44372</v>
      </c>
      <c r="AU301" s="57">
        <v>0.47503472222222221</v>
      </c>
      <c r="AV301" s="55" t="s">
        <v>1344</v>
      </c>
      <c r="AW301" s="55" t="s">
        <v>1345</v>
      </c>
      <c r="AX301" s="55" t="s">
        <v>1414</v>
      </c>
      <c r="AZ301" s="55" t="s">
        <v>1347</v>
      </c>
      <c r="BA301" s="55" t="s">
        <v>1347</v>
      </c>
      <c r="BB301" s="55" t="s">
        <v>1347</v>
      </c>
      <c r="CB301" s="55" t="s">
        <v>1348</v>
      </c>
    </row>
    <row r="302" spans="1:80">
      <c r="A302" s="55" t="s">
        <v>2465</v>
      </c>
      <c r="B302" s="55">
        <v>2</v>
      </c>
      <c r="C302" s="55" t="s">
        <v>2462</v>
      </c>
      <c r="D302" s="55" t="s">
        <v>2463</v>
      </c>
      <c r="E302" s="55">
        <v>2</v>
      </c>
      <c r="F302" s="55">
        <v>1</v>
      </c>
      <c r="G302" s="56">
        <v>44281</v>
      </c>
      <c r="H302" s="56">
        <v>44281</v>
      </c>
      <c r="I302" s="56">
        <v>44281</v>
      </c>
      <c r="J302" s="55">
        <v>1</v>
      </c>
      <c r="K302" s="56">
        <v>44316</v>
      </c>
      <c r="L302" s="56">
        <v>44240</v>
      </c>
      <c r="M302" s="56">
        <v>44281</v>
      </c>
      <c r="N302" s="55">
        <v>1</v>
      </c>
      <c r="O302" s="55">
        <v>1</v>
      </c>
      <c r="P302" s="55">
        <v>1</v>
      </c>
      <c r="Q302" s="56">
        <v>44316</v>
      </c>
      <c r="R302" s="55">
        <v>0</v>
      </c>
      <c r="T302" s="55" t="s">
        <v>2365</v>
      </c>
      <c r="V302" s="55" t="s">
        <v>2462</v>
      </c>
      <c r="W302" s="55" t="s">
        <v>1336</v>
      </c>
      <c r="X302" s="55" t="s">
        <v>1336</v>
      </c>
      <c r="Y302" s="55">
        <v>0</v>
      </c>
      <c r="Z302" s="55" t="s">
        <v>1337</v>
      </c>
      <c r="AA302" s="55" t="s">
        <v>1338</v>
      </c>
      <c r="AB302" s="55">
        <v>95900</v>
      </c>
      <c r="AC302" s="55">
        <v>95900</v>
      </c>
      <c r="AD302" s="55">
        <v>95900</v>
      </c>
      <c r="AE302" s="55" t="s">
        <v>1339</v>
      </c>
      <c r="AF302" s="55" t="s">
        <v>1950</v>
      </c>
      <c r="AG302" s="55" t="s">
        <v>1341</v>
      </c>
      <c r="AH302" s="55" t="s">
        <v>1248</v>
      </c>
      <c r="AI302" s="55">
        <v>510</v>
      </c>
      <c r="AJ302" s="55" t="s">
        <v>2466</v>
      </c>
      <c r="AK302" s="55">
        <v>0</v>
      </c>
      <c r="AL302" s="55" t="s">
        <v>2336</v>
      </c>
      <c r="AO302" s="55" t="s">
        <v>2467</v>
      </c>
      <c r="AR302" s="56">
        <v>44240</v>
      </c>
      <c r="AS302" s="57">
        <v>0.55799768518518522</v>
      </c>
      <c r="AT302" s="56">
        <v>44316</v>
      </c>
      <c r="AU302" s="57">
        <v>0.68707175925925934</v>
      </c>
      <c r="AV302" s="55" t="s">
        <v>1344</v>
      </c>
      <c r="AW302" s="55" t="s">
        <v>1345</v>
      </c>
      <c r="AX302" s="55" t="s">
        <v>1414</v>
      </c>
      <c r="AZ302" s="55" t="s">
        <v>1347</v>
      </c>
      <c r="BA302" s="55" t="s">
        <v>1347</v>
      </c>
      <c r="BB302" s="55" t="s">
        <v>1347</v>
      </c>
      <c r="CB302" s="55" t="s">
        <v>1348</v>
      </c>
    </row>
    <row r="303" spans="1:80">
      <c r="A303" s="55" t="s">
        <v>2468</v>
      </c>
      <c r="B303" s="55">
        <v>2</v>
      </c>
      <c r="C303" s="55" t="s">
        <v>2462</v>
      </c>
      <c r="D303" s="55" t="s">
        <v>2463</v>
      </c>
      <c r="E303" s="55">
        <v>3</v>
      </c>
      <c r="F303" s="55">
        <v>1</v>
      </c>
      <c r="G303" s="56">
        <v>44312</v>
      </c>
      <c r="H303" s="56">
        <v>44312</v>
      </c>
      <c r="I303" s="56">
        <v>44312</v>
      </c>
      <c r="J303" s="55">
        <v>1</v>
      </c>
      <c r="K303" s="56">
        <v>44344</v>
      </c>
      <c r="L303" s="56">
        <v>44240</v>
      </c>
      <c r="M303" s="56">
        <v>44312</v>
      </c>
      <c r="N303" s="55">
        <v>1</v>
      </c>
      <c r="O303" s="55">
        <v>1</v>
      </c>
      <c r="P303" s="55">
        <v>1</v>
      </c>
      <c r="Q303" s="56">
        <v>44344</v>
      </c>
      <c r="R303" s="55">
        <v>0</v>
      </c>
      <c r="T303" s="55" t="s">
        <v>2365</v>
      </c>
      <c r="V303" s="55" t="s">
        <v>2462</v>
      </c>
      <c r="W303" s="55" t="s">
        <v>1336</v>
      </c>
      <c r="X303" s="55" t="s">
        <v>1336</v>
      </c>
      <c r="Y303" s="55">
        <v>0</v>
      </c>
      <c r="Z303" s="55" t="s">
        <v>1337</v>
      </c>
      <c r="AA303" s="55" t="s">
        <v>1338</v>
      </c>
      <c r="AB303" s="55">
        <v>57540</v>
      </c>
      <c r="AC303" s="55">
        <v>57540</v>
      </c>
      <c r="AD303" s="55">
        <v>57540</v>
      </c>
      <c r="AE303" s="55" t="s">
        <v>1339</v>
      </c>
      <c r="AF303" s="55" t="s">
        <v>1950</v>
      </c>
      <c r="AG303" s="55" t="s">
        <v>1341</v>
      </c>
      <c r="AH303" s="55" t="s">
        <v>1248</v>
      </c>
      <c r="AI303" s="55">
        <v>510</v>
      </c>
      <c r="AJ303" s="55" t="s">
        <v>2469</v>
      </c>
      <c r="AK303" s="55">
        <v>0</v>
      </c>
      <c r="AL303" s="55" t="s">
        <v>2336</v>
      </c>
      <c r="AO303" s="55" t="s">
        <v>2470</v>
      </c>
      <c r="AR303" s="56">
        <v>44240</v>
      </c>
      <c r="AS303" s="57">
        <v>0.5590046296296296</v>
      </c>
      <c r="AT303" s="56">
        <v>44344</v>
      </c>
      <c r="AU303" s="57">
        <v>0.59589120370370374</v>
      </c>
      <c r="AV303" s="55" t="s">
        <v>1344</v>
      </c>
      <c r="AW303" s="55" t="s">
        <v>1345</v>
      </c>
      <c r="AX303" s="55" t="s">
        <v>1414</v>
      </c>
      <c r="AZ303" s="55" t="s">
        <v>1347</v>
      </c>
      <c r="BA303" s="55" t="s">
        <v>1347</v>
      </c>
      <c r="BB303" s="55" t="s">
        <v>1347</v>
      </c>
      <c r="CB303" s="55" t="s">
        <v>1348</v>
      </c>
    </row>
    <row r="304" spans="1:80">
      <c r="A304" s="55" t="s">
        <v>2471</v>
      </c>
      <c r="B304" s="55">
        <v>2</v>
      </c>
      <c r="C304" s="55" t="s">
        <v>2472</v>
      </c>
      <c r="D304" s="55" t="s">
        <v>2473</v>
      </c>
      <c r="E304" s="55">
        <v>1</v>
      </c>
      <c r="F304" s="55">
        <v>1</v>
      </c>
      <c r="G304" s="56">
        <v>44372</v>
      </c>
      <c r="H304" s="56">
        <v>44367</v>
      </c>
      <c r="I304" s="56">
        <v>44367</v>
      </c>
      <c r="J304" s="55">
        <v>1</v>
      </c>
      <c r="K304" s="56">
        <v>44407</v>
      </c>
      <c r="L304" s="56">
        <v>44243</v>
      </c>
      <c r="M304" s="56">
        <v>44372</v>
      </c>
      <c r="N304" s="55">
        <v>1</v>
      </c>
      <c r="O304" s="55">
        <v>1</v>
      </c>
      <c r="P304" s="55">
        <v>1</v>
      </c>
      <c r="Q304" s="56">
        <v>44407</v>
      </c>
      <c r="R304" s="55">
        <v>0</v>
      </c>
      <c r="T304" s="55" t="s">
        <v>2365</v>
      </c>
      <c r="V304" s="55" t="s">
        <v>2472</v>
      </c>
      <c r="W304" s="55" t="s">
        <v>1336</v>
      </c>
      <c r="X304" s="55" t="s">
        <v>1336</v>
      </c>
      <c r="Y304" s="55">
        <v>0</v>
      </c>
      <c r="Z304" s="55" t="s">
        <v>1337</v>
      </c>
      <c r="AA304" s="55" t="s">
        <v>1338</v>
      </c>
      <c r="AB304" s="55">
        <v>19180</v>
      </c>
      <c r="AC304" s="55">
        <v>19180</v>
      </c>
      <c r="AD304" s="55">
        <v>19180</v>
      </c>
      <c r="AE304" s="55" t="s">
        <v>1339</v>
      </c>
      <c r="AF304" s="55" t="s">
        <v>1340</v>
      </c>
      <c r="AG304" s="55" t="s">
        <v>1341</v>
      </c>
      <c r="AH304" s="55" t="s">
        <v>1248</v>
      </c>
      <c r="AI304" s="55">
        <v>510</v>
      </c>
      <c r="AJ304" s="55" t="s">
        <v>2473</v>
      </c>
      <c r="AK304" s="55">
        <v>0</v>
      </c>
      <c r="AL304" s="55" t="s">
        <v>2336</v>
      </c>
      <c r="AN304" s="55" t="s">
        <v>244</v>
      </c>
      <c r="AO304" s="55" t="s">
        <v>2474</v>
      </c>
      <c r="AR304" s="56">
        <v>44243</v>
      </c>
      <c r="AS304" s="57">
        <v>0.33586805555555554</v>
      </c>
      <c r="AT304" s="56">
        <v>44407</v>
      </c>
      <c r="AU304" s="57">
        <v>0.66530092592592593</v>
      </c>
      <c r="AV304" s="55" t="s">
        <v>1344</v>
      </c>
      <c r="AW304" s="55" t="s">
        <v>1345</v>
      </c>
      <c r="AX304" s="55" t="s">
        <v>1414</v>
      </c>
      <c r="AZ304" s="55" t="s">
        <v>1347</v>
      </c>
      <c r="BA304" s="55" t="s">
        <v>1347</v>
      </c>
      <c r="BB304" s="55" t="s">
        <v>1347</v>
      </c>
      <c r="CB304" s="55" t="s">
        <v>1348</v>
      </c>
    </row>
    <row r="305" spans="1:80">
      <c r="A305" s="55" t="s">
        <v>2475</v>
      </c>
      <c r="B305" s="55">
        <v>2</v>
      </c>
      <c r="C305" s="55" t="s">
        <v>2476</v>
      </c>
      <c r="D305" s="55" t="s">
        <v>2477</v>
      </c>
      <c r="E305" s="55">
        <v>1</v>
      </c>
      <c r="F305" s="55">
        <v>1</v>
      </c>
      <c r="G305" s="56">
        <v>44341</v>
      </c>
      <c r="H305" s="56">
        <v>44336</v>
      </c>
      <c r="I305" s="56">
        <v>44336</v>
      </c>
      <c r="J305" s="55">
        <v>1</v>
      </c>
      <c r="K305" s="56">
        <v>44372</v>
      </c>
      <c r="L305" s="56">
        <v>44240</v>
      </c>
      <c r="M305" s="56">
        <v>44341</v>
      </c>
      <c r="N305" s="55">
        <v>1</v>
      </c>
      <c r="O305" s="55">
        <v>1</v>
      </c>
      <c r="P305" s="55">
        <v>1</v>
      </c>
      <c r="Q305" s="56">
        <v>44372</v>
      </c>
      <c r="R305" s="55">
        <v>0</v>
      </c>
      <c r="T305" s="55" t="s">
        <v>2365</v>
      </c>
      <c r="V305" s="55" t="s">
        <v>2476</v>
      </c>
      <c r="W305" s="55" t="s">
        <v>1336</v>
      </c>
      <c r="X305" s="55" t="s">
        <v>1336</v>
      </c>
      <c r="Y305" s="55">
        <v>0</v>
      </c>
      <c r="Z305" s="55" t="s">
        <v>1337</v>
      </c>
      <c r="AA305" s="55" t="s">
        <v>1338</v>
      </c>
      <c r="AB305" s="55">
        <v>20400</v>
      </c>
      <c r="AC305" s="55">
        <v>20400</v>
      </c>
      <c r="AD305" s="55">
        <v>20400</v>
      </c>
      <c r="AE305" s="55" t="s">
        <v>1339</v>
      </c>
      <c r="AF305" s="55" t="s">
        <v>1944</v>
      </c>
      <c r="AG305" s="55" t="s">
        <v>1341</v>
      </c>
      <c r="AH305" s="55" t="s">
        <v>1248</v>
      </c>
      <c r="AI305" s="55">
        <v>510</v>
      </c>
      <c r="AJ305" s="55" t="s">
        <v>2477</v>
      </c>
      <c r="AK305" s="55">
        <v>0</v>
      </c>
      <c r="AL305" s="55" t="s">
        <v>2336</v>
      </c>
      <c r="AN305" s="55" t="s">
        <v>244</v>
      </c>
      <c r="AO305" s="55" t="s">
        <v>2478</v>
      </c>
      <c r="AR305" s="56">
        <v>44240</v>
      </c>
      <c r="AS305" s="57">
        <v>0.38263888888888892</v>
      </c>
      <c r="AT305" s="56">
        <v>44372</v>
      </c>
      <c r="AU305" s="57">
        <v>0.47575231481481484</v>
      </c>
      <c r="AV305" s="55" t="s">
        <v>1344</v>
      </c>
      <c r="AW305" s="55" t="s">
        <v>1345</v>
      </c>
      <c r="AX305" s="55" t="s">
        <v>1414</v>
      </c>
      <c r="AZ305" s="55" t="s">
        <v>1347</v>
      </c>
      <c r="BA305" s="55" t="s">
        <v>1347</v>
      </c>
      <c r="BB305" s="55" t="s">
        <v>1347</v>
      </c>
      <c r="CB305" s="55" t="s">
        <v>1348</v>
      </c>
    </row>
    <row r="306" spans="1:80">
      <c r="A306" s="55" t="s">
        <v>2479</v>
      </c>
      <c r="B306" s="55">
        <v>2</v>
      </c>
      <c r="C306" s="55" t="s">
        <v>2476</v>
      </c>
      <c r="D306" s="55" t="s">
        <v>2477</v>
      </c>
      <c r="E306" s="55">
        <v>2</v>
      </c>
      <c r="F306" s="55">
        <v>1</v>
      </c>
      <c r="G306" s="56">
        <v>44281</v>
      </c>
      <c r="H306" s="56">
        <v>44281</v>
      </c>
      <c r="I306" s="56">
        <v>44281</v>
      </c>
      <c r="J306" s="55">
        <v>1</v>
      </c>
      <c r="K306" s="56">
        <v>44316</v>
      </c>
      <c r="L306" s="56">
        <v>44240</v>
      </c>
      <c r="M306" s="56">
        <v>44281</v>
      </c>
      <c r="N306" s="55">
        <v>1</v>
      </c>
      <c r="O306" s="55">
        <v>1</v>
      </c>
      <c r="P306" s="55">
        <v>1</v>
      </c>
      <c r="Q306" s="56">
        <v>44316</v>
      </c>
      <c r="R306" s="55">
        <v>0</v>
      </c>
      <c r="T306" s="55" t="s">
        <v>2365</v>
      </c>
      <c r="V306" s="55" t="s">
        <v>2476</v>
      </c>
      <c r="W306" s="55" t="s">
        <v>1336</v>
      </c>
      <c r="X306" s="55" t="s">
        <v>1336</v>
      </c>
      <c r="Y306" s="55">
        <v>0</v>
      </c>
      <c r="Z306" s="55" t="s">
        <v>1337</v>
      </c>
      <c r="AA306" s="55" t="s">
        <v>1338</v>
      </c>
      <c r="AB306" s="55">
        <v>102000</v>
      </c>
      <c r="AC306" s="55">
        <v>102000</v>
      </c>
      <c r="AD306" s="55">
        <v>102000</v>
      </c>
      <c r="AE306" s="55" t="s">
        <v>1339</v>
      </c>
      <c r="AF306" s="55" t="s">
        <v>1950</v>
      </c>
      <c r="AG306" s="55" t="s">
        <v>1341</v>
      </c>
      <c r="AH306" s="55" t="s">
        <v>1248</v>
      </c>
      <c r="AI306" s="55">
        <v>510</v>
      </c>
      <c r="AJ306" s="55" t="s">
        <v>2480</v>
      </c>
      <c r="AK306" s="55">
        <v>0</v>
      </c>
      <c r="AL306" s="55" t="s">
        <v>2336</v>
      </c>
      <c r="AO306" s="55" t="s">
        <v>2481</v>
      </c>
      <c r="AR306" s="56">
        <v>44240</v>
      </c>
      <c r="AS306" s="57">
        <v>0.56032407407407414</v>
      </c>
      <c r="AT306" s="56">
        <v>44316</v>
      </c>
      <c r="AU306" s="57">
        <v>0.68740740740740736</v>
      </c>
      <c r="AV306" s="55" t="s">
        <v>1344</v>
      </c>
      <c r="AW306" s="55" t="s">
        <v>1345</v>
      </c>
      <c r="AX306" s="55" t="s">
        <v>1414</v>
      </c>
      <c r="AZ306" s="55" t="s">
        <v>1347</v>
      </c>
      <c r="BA306" s="55" t="s">
        <v>1347</v>
      </c>
      <c r="BB306" s="55" t="s">
        <v>1347</v>
      </c>
      <c r="CB306" s="55" t="s">
        <v>1348</v>
      </c>
    </row>
    <row r="307" spans="1:80">
      <c r="A307" s="55" t="s">
        <v>2482</v>
      </c>
      <c r="B307" s="55">
        <v>2</v>
      </c>
      <c r="C307" s="55" t="s">
        <v>2476</v>
      </c>
      <c r="D307" s="55" t="s">
        <v>2477</v>
      </c>
      <c r="E307" s="55">
        <v>3</v>
      </c>
      <c r="F307" s="55">
        <v>1</v>
      </c>
      <c r="G307" s="56">
        <v>44312</v>
      </c>
      <c r="H307" s="56">
        <v>44312</v>
      </c>
      <c r="I307" s="56">
        <v>44312</v>
      </c>
      <c r="J307" s="55">
        <v>1</v>
      </c>
      <c r="K307" s="56">
        <v>44344</v>
      </c>
      <c r="L307" s="56">
        <v>44240</v>
      </c>
      <c r="M307" s="56">
        <v>44312</v>
      </c>
      <c r="N307" s="55">
        <v>1</v>
      </c>
      <c r="O307" s="55">
        <v>1</v>
      </c>
      <c r="P307" s="55">
        <v>1</v>
      </c>
      <c r="Q307" s="56">
        <v>44344</v>
      </c>
      <c r="R307" s="55">
        <v>0</v>
      </c>
      <c r="T307" s="55" t="s">
        <v>2365</v>
      </c>
      <c r="V307" s="55" t="s">
        <v>2476</v>
      </c>
      <c r="W307" s="55" t="s">
        <v>1336</v>
      </c>
      <c r="X307" s="55" t="s">
        <v>1336</v>
      </c>
      <c r="Y307" s="55">
        <v>0</v>
      </c>
      <c r="Z307" s="55" t="s">
        <v>1337</v>
      </c>
      <c r="AA307" s="55" t="s">
        <v>1338</v>
      </c>
      <c r="AB307" s="55">
        <v>61200</v>
      </c>
      <c r="AC307" s="55">
        <v>61200</v>
      </c>
      <c r="AD307" s="55">
        <v>61200</v>
      </c>
      <c r="AE307" s="55" t="s">
        <v>1339</v>
      </c>
      <c r="AF307" s="55" t="s">
        <v>1950</v>
      </c>
      <c r="AG307" s="55" t="s">
        <v>1341</v>
      </c>
      <c r="AH307" s="55" t="s">
        <v>1248</v>
      </c>
      <c r="AI307" s="55">
        <v>510</v>
      </c>
      <c r="AJ307" s="55" t="s">
        <v>2483</v>
      </c>
      <c r="AK307" s="55">
        <v>0</v>
      </c>
      <c r="AL307" s="55" t="s">
        <v>2336</v>
      </c>
      <c r="AO307" s="55" t="s">
        <v>2484</v>
      </c>
      <c r="AR307" s="56">
        <v>44240</v>
      </c>
      <c r="AS307" s="57">
        <v>0.56112268518518515</v>
      </c>
      <c r="AT307" s="56">
        <v>44344</v>
      </c>
      <c r="AU307" s="57">
        <v>0.59629629629629632</v>
      </c>
      <c r="AV307" s="55" t="s">
        <v>1344</v>
      </c>
      <c r="AW307" s="55" t="s">
        <v>1345</v>
      </c>
      <c r="AX307" s="55" t="s">
        <v>1414</v>
      </c>
      <c r="AZ307" s="55" t="s">
        <v>1347</v>
      </c>
      <c r="BA307" s="55" t="s">
        <v>1347</v>
      </c>
      <c r="BB307" s="55" t="s">
        <v>1347</v>
      </c>
      <c r="CB307" s="55" t="s">
        <v>1348</v>
      </c>
    </row>
    <row r="308" spans="1:80">
      <c r="A308" s="55" t="s">
        <v>2485</v>
      </c>
      <c r="B308" s="55">
        <v>2</v>
      </c>
      <c r="C308" s="55" t="s">
        <v>2486</v>
      </c>
      <c r="D308" s="55" t="s">
        <v>2487</v>
      </c>
      <c r="E308" s="55">
        <v>1</v>
      </c>
      <c r="F308" s="55">
        <v>1</v>
      </c>
      <c r="G308" s="56">
        <v>44341</v>
      </c>
      <c r="H308" s="56">
        <v>44336</v>
      </c>
      <c r="I308" s="56">
        <v>44336</v>
      </c>
      <c r="J308" s="55">
        <v>1</v>
      </c>
      <c r="K308" s="56">
        <v>44372</v>
      </c>
      <c r="L308" s="56">
        <v>44240</v>
      </c>
      <c r="M308" s="56">
        <v>44341</v>
      </c>
      <c r="N308" s="55">
        <v>1</v>
      </c>
      <c r="O308" s="55">
        <v>1</v>
      </c>
      <c r="P308" s="55">
        <v>1</v>
      </c>
      <c r="Q308" s="56">
        <v>44372</v>
      </c>
      <c r="R308" s="55">
        <v>0</v>
      </c>
      <c r="T308" s="55" t="s">
        <v>2488</v>
      </c>
      <c r="V308" s="55" t="s">
        <v>2486</v>
      </c>
      <c r="W308" s="55" t="s">
        <v>1336</v>
      </c>
      <c r="X308" s="55" t="s">
        <v>1336</v>
      </c>
      <c r="Y308" s="55">
        <v>0</v>
      </c>
      <c r="Z308" s="55" t="s">
        <v>1337</v>
      </c>
      <c r="AA308" s="55" t="s">
        <v>1338</v>
      </c>
      <c r="AB308" s="55">
        <v>87810</v>
      </c>
      <c r="AC308" s="55">
        <v>87810</v>
      </c>
      <c r="AD308" s="55">
        <v>87810</v>
      </c>
      <c r="AE308" s="55" t="s">
        <v>1339</v>
      </c>
      <c r="AF308" s="55" t="s">
        <v>1944</v>
      </c>
      <c r="AG308" s="55" t="s">
        <v>1341</v>
      </c>
      <c r="AH308" s="55" t="s">
        <v>1248</v>
      </c>
      <c r="AI308" s="55">
        <v>510</v>
      </c>
      <c r="AJ308" s="55" t="s">
        <v>2487</v>
      </c>
      <c r="AK308" s="55">
        <v>0</v>
      </c>
      <c r="AL308" s="55" t="s">
        <v>2489</v>
      </c>
      <c r="AN308" s="55" t="s">
        <v>244</v>
      </c>
      <c r="AO308" s="55" t="s">
        <v>2490</v>
      </c>
      <c r="AR308" s="56">
        <v>44240</v>
      </c>
      <c r="AS308" s="57">
        <v>0.38524305555555555</v>
      </c>
      <c r="AT308" s="56">
        <v>44372</v>
      </c>
      <c r="AU308" s="57">
        <v>0.47575231481481484</v>
      </c>
      <c r="AV308" s="55" t="s">
        <v>1344</v>
      </c>
      <c r="AW308" s="55" t="s">
        <v>1345</v>
      </c>
      <c r="AX308" s="55" t="s">
        <v>1414</v>
      </c>
      <c r="AZ308" s="55" t="s">
        <v>1347</v>
      </c>
      <c r="BA308" s="55" t="s">
        <v>1347</v>
      </c>
      <c r="BB308" s="55" t="s">
        <v>1347</v>
      </c>
      <c r="CB308" s="55" t="s">
        <v>1348</v>
      </c>
    </row>
    <row r="309" spans="1:80">
      <c r="A309" s="55" t="s">
        <v>2491</v>
      </c>
      <c r="B309" s="55">
        <v>2</v>
      </c>
      <c r="C309" s="55" t="s">
        <v>2486</v>
      </c>
      <c r="D309" s="55" t="s">
        <v>2487</v>
      </c>
      <c r="E309" s="55">
        <v>2</v>
      </c>
      <c r="F309" s="55">
        <v>1</v>
      </c>
      <c r="G309" s="56">
        <v>44281</v>
      </c>
      <c r="H309" s="56">
        <v>44281</v>
      </c>
      <c r="I309" s="56">
        <v>44281</v>
      </c>
      <c r="J309" s="55">
        <v>1</v>
      </c>
      <c r="K309" s="56">
        <v>44310</v>
      </c>
      <c r="L309" s="56">
        <v>44240</v>
      </c>
      <c r="M309" s="56">
        <v>44281</v>
      </c>
      <c r="N309" s="55">
        <v>1</v>
      </c>
      <c r="O309" s="55">
        <v>1</v>
      </c>
      <c r="P309" s="55">
        <v>1</v>
      </c>
      <c r="Q309" s="56">
        <v>44310</v>
      </c>
      <c r="R309" s="55">
        <v>0</v>
      </c>
      <c r="T309" s="55" t="s">
        <v>2488</v>
      </c>
      <c r="V309" s="55" t="s">
        <v>2486</v>
      </c>
      <c r="W309" s="55" t="s">
        <v>1336</v>
      </c>
      <c r="X309" s="55" t="s">
        <v>1336</v>
      </c>
      <c r="Y309" s="55">
        <v>0</v>
      </c>
      <c r="Z309" s="55" t="s">
        <v>1337</v>
      </c>
      <c r="AA309" s="55" t="s">
        <v>1338</v>
      </c>
      <c r="AB309" s="55">
        <v>439050</v>
      </c>
      <c r="AC309" s="55">
        <v>439050</v>
      </c>
      <c r="AD309" s="55">
        <v>439050</v>
      </c>
      <c r="AE309" s="55" t="s">
        <v>1339</v>
      </c>
      <c r="AF309" s="55" t="s">
        <v>1950</v>
      </c>
      <c r="AG309" s="55" t="s">
        <v>1341</v>
      </c>
      <c r="AH309" s="55" t="s">
        <v>1248</v>
      </c>
      <c r="AI309" s="55">
        <v>510</v>
      </c>
      <c r="AJ309" s="55" t="s">
        <v>2492</v>
      </c>
      <c r="AK309" s="55">
        <v>0</v>
      </c>
      <c r="AL309" s="55" t="s">
        <v>2489</v>
      </c>
      <c r="AO309" s="55" t="s">
        <v>2493</v>
      </c>
      <c r="AR309" s="56">
        <v>44240</v>
      </c>
      <c r="AS309" s="57">
        <v>0.57142361111111117</v>
      </c>
      <c r="AT309" s="56">
        <v>44310</v>
      </c>
      <c r="AU309" s="57">
        <v>0.53054398148148152</v>
      </c>
      <c r="AV309" s="55" t="s">
        <v>1344</v>
      </c>
      <c r="AW309" s="55" t="s">
        <v>1345</v>
      </c>
      <c r="AX309" s="55" t="s">
        <v>1414</v>
      </c>
      <c r="AZ309" s="55" t="s">
        <v>1347</v>
      </c>
      <c r="BA309" s="55" t="s">
        <v>1347</v>
      </c>
      <c r="BB309" s="55" t="s">
        <v>1347</v>
      </c>
      <c r="CB309" s="55" t="s">
        <v>1348</v>
      </c>
    </row>
    <row r="310" spans="1:80">
      <c r="A310" s="55" t="s">
        <v>2494</v>
      </c>
      <c r="B310" s="55">
        <v>2</v>
      </c>
      <c r="C310" s="55" t="s">
        <v>2486</v>
      </c>
      <c r="D310" s="55" t="s">
        <v>2487</v>
      </c>
      <c r="E310" s="55">
        <v>3</v>
      </c>
      <c r="F310" s="55">
        <v>1</v>
      </c>
      <c r="G310" s="56">
        <v>44312</v>
      </c>
      <c r="H310" s="56">
        <v>44312</v>
      </c>
      <c r="I310" s="56">
        <v>44312</v>
      </c>
      <c r="J310" s="55">
        <v>1</v>
      </c>
      <c r="K310" s="56">
        <v>44344</v>
      </c>
      <c r="L310" s="56">
        <v>44240</v>
      </c>
      <c r="M310" s="56">
        <v>44312</v>
      </c>
      <c r="N310" s="55">
        <v>1</v>
      </c>
      <c r="O310" s="55">
        <v>1</v>
      </c>
      <c r="P310" s="55">
        <v>1</v>
      </c>
      <c r="Q310" s="56">
        <v>44344</v>
      </c>
      <c r="R310" s="55">
        <v>0</v>
      </c>
      <c r="T310" s="55" t="s">
        <v>2488</v>
      </c>
      <c r="V310" s="55" t="s">
        <v>2486</v>
      </c>
      <c r="W310" s="55" t="s">
        <v>1336</v>
      </c>
      <c r="X310" s="55" t="s">
        <v>1336</v>
      </c>
      <c r="Y310" s="55">
        <v>0</v>
      </c>
      <c r="Z310" s="55" t="s">
        <v>1337</v>
      </c>
      <c r="AA310" s="55" t="s">
        <v>1338</v>
      </c>
      <c r="AB310" s="55">
        <v>263430</v>
      </c>
      <c r="AC310" s="55">
        <v>263430</v>
      </c>
      <c r="AD310" s="55">
        <v>263430</v>
      </c>
      <c r="AE310" s="55" t="s">
        <v>1339</v>
      </c>
      <c r="AF310" s="55" t="s">
        <v>1950</v>
      </c>
      <c r="AG310" s="55" t="s">
        <v>1341</v>
      </c>
      <c r="AH310" s="55" t="s">
        <v>1248</v>
      </c>
      <c r="AI310" s="55">
        <v>510</v>
      </c>
      <c r="AJ310" s="55" t="s">
        <v>2495</v>
      </c>
      <c r="AK310" s="55">
        <v>0</v>
      </c>
      <c r="AL310" s="55" t="s">
        <v>2489</v>
      </c>
      <c r="AO310" s="55" t="s">
        <v>2496</v>
      </c>
      <c r="AR310" s="56">
        <v>44240</v>
      </c>
      <c r="AS310" s="57">
        <v>0.57287037037037036</v>
      </c>
      <c r="AT310" s="56">
        <v>44344</v>
      </c>
      <c r="AU310" s="57">
        <v>0.59909722222222228</v>
      </c>
      <c r="AV310" s="55" t="s">
        <v>1344</v>
      </c>
      <c r="AW310" s="55" t="s">
        <v>1345</v>
      </c>
      <c r="AX310" s="55" t="s">
        <v>1414</v>
      </c>
      <c r="AZ310" s="55" t="s">
        <v>1347</v>
      </c>
      <c r="BA310" s="55" t="s">
        <v>1347</v>
      </c>
      <c r="BB310" s="55" t="s">
        <v>1347</v>
      </c>
      <c r="CB310" s="55" t="s">
        <v>1348</v>
      </c>
    </row>
    <row r="311" spans="1:80">
      <c r="A311" s="55" t="s">
        <v>2497</v>
      </c>
      <c r="B311" s="55">
        <v>2</v>
      </c>
      <c r="C311" s="55" t="s">
        <v>2498</v>
      </c>
      <c r="D311" s="55" t="s">
        <v>2499</v>
      </c>
      <c r="E311" s="55">
        <v>1</v>
      </c>
      <c r="F311" s="55">
        <v>1</v>
      </c>
      <c r="G311" s="56">
        <v>44372</v>
      </c>
      <c r="H311" s="56">
        <v>44367</v>
      </c>
      <c r="I311" s="56">
        <v>44367</v>
      </c>
      <c r="J311" s="55">
        <v>0</v>
      </c>
      <c r="L311" s="56">
        <v>44243</v>
      </c>
      <c r="M311" s="56">
        <v>44372</v>
      </c>
      <c r="N311" s="55">
        <v>1</v>
      </c>
      <c r="O311" s="55">
        <v>0</v>
      </c>
      <c r="P311" s="55">
        <v>0</v>
      </c>
      <c r="R311" s="55">
        <v>0</v>
      </c>
      <c r="T311" s="55" t="s">
        <v>2488</v>
      </c>
      <c r="V311" s="55" t="s">
        <v>2498</v>
      </c>
      <c r="W311" s="55" t="s">
        <v>1336</v>
      </c>
      <c r="X311" s="55" t="s">
        <v>1336</v>
      </c>
      <c r="Y311" s="55">
        <v>0</v>
      </c>
      <c r="Z311" s="55" t="s">
        <v>1337</v>
      </c>
      <c r="AA311" s="55" t="s">
        <v>1338</v>
      </c>
      <c r="AB311" s="55">
        <v>87810</v>
      </c>
      <c r="AC311" s="55">
        <v>87810</v>
      </c>
      <c r="AD311" s="55">
        <v>87810</v>
      </c>
      <c r="AE311" s="55" t="s">
        <v>1339</v>
      </c>
      <c r="AF311" s="55" t="s">
        <v>1340</v>
      </c>
      <c r="AG311" s="55" t="s">
        <v>1341</v>
      </c>
      <c r="AH311" s="55" t="s">
        <v>1248</v>
      </c>
      <c r="AI311" s="55">
        <v>510</v>
      </c>
      <c r="AJ311" s="55" t="s">
        <v>2499</v>
      </c>
      <c r="AK311" s="55">
        <v>0</v>
      </c>
      <c r="AL311" s="55" t="s">
        <v>2489</v>
      </c>
      <c r="AN311" s="55" t="s">
        <v>244</v>
      </c>
      <c r="AO311" s="55" t="s">
        <v>2500</v>
      </c>
      <c r="AR311" s="56">
        <v>44243</v>
      </c>
      <c r="AS311" s="57">
        <v>0.33960648148148148</v>
      </c>
      <c r="AT311" s="56">
        <v>44243</v>
      </c>
      <c r="AU311" s="57">
        <v>0.37578703703703703</v>
      </c>
      <c r="AV311" s="55" t="s">
        <v>1344</v>
      </c>
      <c r="AW311" s="55" t="s">
        <v>1345</v>
      </c>
      <c r="AX311" s="55" t="s">
        <v>1346</v>
      </c>
      <c r="AZ311" s="55" t="s">
        <v>1347</v>
      </c>
      <c r="BA311" s="55" t="s">
        <v>1347</v>
      </c>
      <c r="BB311" s="55" t="s">
        <v>1347</v>
      </c>
      <c r="CB311" s="55" t="s">
        <v>1348</v>
      </c>
    </row>
    <row r="312" spans="1:80">
      <c r="A312" s="55" t="s">
        <v>2501</v>
      </c>
      <c r="B312" s="55">
        <v>2</v>
      </c>
      <c r="C312" s="55" t="s">
        <v>2502</v>
      </c>
      <c r="D312" s="55" t="s">
        <v>2503</v>
      </c>
      <c r="E312" s="55">
        <v>1</v>
      </c>
      <c r="F312" s="55">
        <v>1</v>
      </c>
      <c r="G312" s="56">
        <v>44341</v>
      </c>
      <c r="H312" s="56">
        <v>44336</v>
      </c>
      <c r="I312" s="56">
        <v>44336</v>
      </c>
      <c r="J312" s="55">
        <v>1</v>
      </c>
      <c r="K312" s="56">
        <v>44372</v>
      </c>
      <c r="L312" s="56">
        <v>44240</v>
      </c>
      <c r="M312" s="56">
        <v>44341</v>
      </c>
      <c r="N312" s="55">
        <v>1</v>
      </c>
      <c r="O312" s="55">
        <v>1</v>
      </c>
      <c r="P312" s="55">
        <v>1</v>
      </c>
      <c r="Q312" s="56">
        <v>44372</v>
      </c>
      <c r="R312" s="55">
        <v>0</v>
      </c>
      <c r="T312" s="55" t="s">
        <v>2488</v>
      </c>
      <c r="V312" s="55" t="s">
        <v>2502</v>
      </c>
      <c r="W312" s="55" t="s">
        <v>1336</v>
      </c>
      <c r="X312" s="55" t="s">
        <v>1336</v>
      </c>
      <c r="Y312" s="55">
        <v>0</v>
      </c>
      <c r="Z312" s="55" t="s">
        <v>1337</v>
      </c>
      <c r="AA312" s="55" t="s">
        <v>1338</v>
      </c>
      <c r="AB312" s="55">
        <v>70030</v>
      </c>
      <c r="AC312" s="55">
        <v>70030</v>
      </c>
      <c r="AD312" s="55">
        <v>70030</v>
      </c>
      <c r="AE312" s="55" t="s">
        <v>1339</v>
      </c>
      <c r="AF312" s="55" t="s">
        <v>1944</v>
      </c>
      <c r="AG312" s="55" t="s">
        <v>1341</v>
      </c>
      <c r="AH312" s="55" t="s">
        <v>1248</v>
      </c>
      <c r="AI312" s="55">
        <v>510</v>
      </c>
      <c r="AJ312" s="55" t="s">
        <v>2503</v>
      </c>
      <c r="AK312" s="55">
        <v>0</v>
      </c>
      <c r="AL312" s="55" t="s">
        <v>2489</v>
      </c>
      <c r="AN312" s="55" t="s">
        <v>244</v>
      </c>
      <c r="AO312" s="55" t="s">
        <v>2504</v>
      </c>
      <c r="AR312" s="56">
        <v>44240</v>
      </c>
      <c r="AS312" s="57">
        <v>0.38604166666666667</v>
      </c>
      <c r="AT312" s="56">
        <v>44372</v>
      </c>
      <c r="AU312" s="57">
        <v>0.47575231481481484</v>
      </c>
      <c r="AV312" s="55" t="s">
        <v>1344</v>
      </c>
      <c r="AW312" s="55" t="s">
        <v>1345</v>
      </c>
      <c r="AX312" s="55" t="s">
        <v>1414</v>
      </c>
      <c r="AZ312" s="55" t="s">
        <v>1347</v>
      </c>
      <c r="BA312" s="55" t="s">
        <v>1347</v>
      </c>
      <c r="BB312" s="55" t="s">
        <v>1347</v>
      </c>
      <c r="CB312" s="55" t="s">
        <v>1348</v>
      </c>
    </row>
    <row r="313" spans="1:80">
      <c r="A313" s="55" t="s">
        <v>2505</v>
      </c>
      <c r="B313" s="55">
        <v>2</v>
      </c>
      <c r="C313" s="55" t="s">
        <v>2502</v>
      </c>
      <c r="D313" s="55" t="s">
        <v>2503</v>
      </c>
      <c r="E313" s="55">
        <v>2</v>
      </c>
      <c r="F313" s="55">
        <v>1</v>
      </c>
      <c r="G313" s="56">
        <v>44281</v>
      </c>
      <c r="H313" s="56">
        <v>44281</v>
      </c>
      <c r="I313" s="56">
        <v>44281</v>
      </c>
      <c r="J313" s="55">
        <v>1</v>
      </c>
      <c r="K313" s="56">
        <v>44310</v>
      </c>
      <c r="L313" s="56">
        <v>44240</v>
      </c>
      <c r="M313" s="56">
        <v>44281</v>
      </c>
      <c r="N313" s="55">
        <v>1</v>
      </c>
      <c r="O313" s="55">
        <v>1</v>
      </c>
      <c r="P313" s="55">
        <v>1</v>
      </c>
      <c r="Q313" s="56">
        <v>44310</v>
      </c>
      <c r="R313" s="55">
        <v>0</v>
      </c>
      <c r="T313" s="55" t="s">
        <v>2488</v>
      </c>
      <c r="V313" s="55" t="s">
        <v>2502</v>
      </c>
      <c r="W313" s="55" t="s">
        <v>1336</v>
      </c>
      <c r="X313" s="55" t="s">
        <v>1336</v>
      </c>
      <c r="Y313" s="55">
        <v>0</v>
      </c>
      <c r="Z313" s="55" t="s">
        <v>1337</v>
      </c>
      <c r="AA313" s="55" t="s">
        <v>1338</v>
      </c>
      <c r="AB313" s="55">
        <v>350150</v>
      </c>
      <c r="AC313" s="55">
        <v>350150</v>
      </c>
      <c r="AD313" s="55">
        <v>350150</v>
      </c>
      <c r="AE313" s="55" t="s">
        <v>1339</v>
      </c>
      <c r="AF313" s="55" t="s">
        <v>1950</v>
      </c>
      <c r="AG313" s="55" t="s">
        <v>1341</v>
      </c>
      <c r="AH313" s="55" t="s">
        <v>1248</v>
      </c>
      <c r="AI313" s="55">
        <v>510</v>
      </c>
      <c r="AJ313" s="55" t="s">
        <v>2506</v>
      </c>
      <c r="AK313" s="55">
        <v>0</v>
      </c>
      <c r="AL313" s="55" t="s">
        <v>2489</v>
      </c>
      <c r="AO313" s="55" t="s">
        <v>2507</v>
      </c>
      <c r="AR313" s="56">
        <v>44240</v>
      </c>
      <c r="AS313" s="57">
        <v>0.57445601851851846</v>
      </c>
      <c r="AT313" s="56">
        <v>44310</v>
      </c>
      <c r="AU313" s="57">
        <v>0.53085648148148146</v>
      </c>
      <c r="AV313" s="55" t="s">
        <v>1344</v>
      </c>
      <c r="AW313" s="55" t="s">
        <v>1345</v>
      </c>
      <c r="AX313" s="55" t="s">
        <v>1414</v>
      </c>
      <c r="AZ313" s="55" t="s">
        <v>1347</v>
      </c>
      <c r="BA313" s="55" t="s">
        <v>1347</v>
      </c>
      <c r="BB313" s="55" t="s">
        <v>1347</v>
      </c>
      <c r="CB313" s="55" t="s">
        <v>1348</v>
      </c>
    </row>
    <row r="314" spans="1:80">
      <c r="A314" s="55" t="s">
        <v>2508</v>
      </c>
      <c r="B314" s="55">
        <v>2</v>
      </c>
      <c r="C314" s="55" t="s">
        <v>2502</v>
      </c>
      <c r="D314" s="55" t="s">
        <v>2503</v>
      </c>
      <c r="E314" s="55">
        <v>3</v>
      </c>
      <c r="F314" s="55">
        <v>1</v>
      </c>
      <c r="G314" s="56">
        <v>44312</v>
      </c>
      <c r="H314" s="56">
        <v>44312</v>
      </c>
      <c r="I314" s="56">
        <v>44312</v>
      </c>
      <c r="J314" s="55">
        <v>1</v>
      </c>
      <c r="K314" s="56">
        <v>44344</v>
      </c>
      <c r="L314" s="56">
        <v>44240</v>
      </c>
      <c r="M314" s="56">
        <v>44312</v>
      </c>
      <c r="N314" s="55">
        <v>1</v>
      </c>
      <c r="O314" s="55">
        <v>1</v>
      </c>
      <c r="P314" s="55">
        <v>1</v>
      </c>
      <c r="Q314" s="56">
        <v>44344</v>
      </c>
      <c r="R314" s="55">
        <v>0</v>
      </c>
      <c r="T314" s="55" t="s">
        <v>2488</v>
      </c>
      <c r="V314" s="55" t="s">
        <v>2502</v>
      </c>
      <c r="W314" s="55" t="s">
        <v>1336</v>
      </c>
      <c r="X314" s="55" t="s">
        <v>1336</v>
      </c>
      <c r="Y314" s="55">
        <v>0</v>
      </c>
      <c r="Z314" s="55" t="s">
        <v>1337</v>
      </c>
      <c r="AA314" s="55" t="s">
        <v>1338</v>
      </c>
      <c r="AB314" s="55">
        <v>210090</v>
      </c>
      <c r="AC314" s="55">
        <v>210090</v>
      </c>
      <c r="AD314" s="55">
        <v>210090</v>
      </c>
      <c r="AE314" s="55" t="s">
        <v>1339</v>
      </c>
      <c r="AF314" s="55" t="s">
        <v>1950</v>
      </c>
      <c r="AG314" s="55" t="s">
        <v>1341</v>
      </c>
      <c r="AH314" s="55" t="s">
        <v>1248</v>
      </c>
      <c r="AI314" s="55">
        <v>510</v>
      </c>
      <c r="AJ314" s="55" t="s">
        <v>2509</v>
      </c>
      <c r="AK314" s="55">
        <v>0</v>
      </c>
      <c r="AL314" s="55" t="s">
        <v>2489</v>
      </c>
      <c r="AO314" s="55" t="s">
        <v>2510</v>
      </c>
      <c r="AR314" s="56">
        <v>44240</v>
      </c>
      <c r="AS314" s="57">
        <v>0.57553240740740741</v>
      </c>
      <c r="AT314" s="56">
        <v>44344</v>
      </c>
      <c r="AU314" s="57">
        <v>0.67216435185185175</v>
      </c>
      <c r="AV314" s="55" t="s">
        <v>1344</v>
      </c>
      <c r="AW314" s="55" t="s">
        <v>1345</v>
      </c>
      <c r="AX314" s="55" t="s">
        <v>1414</v>
      </c>
      <c r="AZ314" s="55" t="s">
        <v>1347</v>
      </c>
      <c r="BA314" s="55" t="s">
        <v>1347</v>
      </c>
      <c r="BB314" s="55" t="s">
        <v>1347</v>
      </c>
      <c r="CB314" s="55" t="s">
        <v>1348</v>
      </c>
    </row>
    <row r="315" spans="1:80">
      <c r="A315" s="55" t="s">
        <v>2511</v>
      </c>
      <c r="B315" s="55">
        <v>2</v>
      </c>
      <c r="C315" s="55" t="s">
        <v>2512</v>
      </c>
      <c r="D315" s="55" t="s">
        <v>2513</v>
      </c>
      <c r="E315" s="55">
        <v>1</v>
      </c>
      <c r="F315" s="55">
        <v>1</v>
      </c>
      <c r="G315" s="56">
        <v>44372</v>
      </c>
      <c r="H315" s="56">
        <v>44367</v>
      </c>
      <c r="I315" s="56">
        <v>44367</v>
      </c>
      <c r="J315" s="55">
        <v>0</v>
      </c>
      <c r="L315" s="56">
        <v>44243</v>
      </c>
      <c r="M315" s="56">
        <v>44372</v>
      </c>
      <c r="N315" s="55">
        <v>1</v>
      </c>
      <c r="O315" s="55">
        <v>0</v>
      </c>
      <c r="P315" s="55">
        <v>0</v>
      </c>
      <c r="R315" s="55">
        <v>0</v>
      </c>
      <c r="T315" s="55" t="s">
        <v>2488</v>
      </c>
      <c r="V315" s="55" t="s">
        <v>2512</v>
      </c>
      <c r="W315" s="55" t="s">
        <v>1336</v>
      </c>
      <c r="X315" s="55" t="s">
        <v>1336</v>
      </c>
      <c r="Y315" s="55">
        <v>0</v>
      </c>
      <c r="Z315" s="55" t="s">
        <v>1337</v>
      </c>
      <c r="AA315" s="55" t="s">
        <v>1338</v>
      </c>
      <c r="AB315" s="55">
        <v>70030</v>
      </c>
      <c r="AC315" s="55">
        <v>70030</v>
      </c>
      <c r="AD315" s="55">
        <v>70030</v>
      </c>
      <c r="AE315" s="55" t="s">
        <v>1339</v>
      </c>
      <c r="AF315" s="55" t="s">
        <v>1340</v>
      </c>
      <c r="AG315" s="55" t="s">
        <v>1341</v>
      </c>
      <c r="AH315" s="55" t="s">
        <v>1248</v>
      </c>
      <c r="AI315" s="55">
        <v>510</v>
      </c>
      <c r="AJ315" s="55" t="s">
        <v>2513</v>
      </c>
      <c r="AK315" s="55">
        <v>0</v>
      </c>
      <c r="AL315" s="55" t="s">
        <v>2489</v>
      </c>
      <c r="AN315" s="55" t="s">
        <v>244</v>
      </c>
      <c r="AO315" s="55" t="s">
        <v>2514</v>
      </c>
      <c r="AR315" s="56">
        <v>44243</v>
      </c>
      <c r="AS315" s="57">
        <v>0.34038194444444447</v>
      </c>
      <c r="AT315" s="56">
        <v>44243</v>
      </c>
      <c r="AU315" s="57">
        <v>0.37578703703703703</v>
      </c>
      <c r="AV315" s="55" t="s">
        <v>1344</v>
      </c>
      <c r="AW315" s="55" t="s">
        <v>1345</v>
      </c>
      <c r="AX315" s="55" t="s">
        <v>1346</v>
      </c>
      <c r="AZ315" s="55" t="s">
        <v>1347</v>
      </c>
      <c r="BA315" s="55" t="s">
        <v>1347</v>
      </c>
      <c r="BB315" s="55" t="s">
        <v>1347</v>
      </c>
      <c r="CB315" s="55" t="s">
        <v>1348</v>
      </c>
    </row>
    <row r="316" spans="1:80">
      <c r="A316" s="55" t="s">
        <v>2515</v>
      </c>
      <c r="B316" s="55">
        <v>2</v>
      </c>
      <c r="C316" s="55" t="s">
        <v>2516</v>
      </c>
      <c r="D316" s="55" t="s">
        <v>2517</v>
      </c>
      <c r="E316" s="55">
        <v>1</v>
      </c>
      <c r="F316" s="55">
        <v>1</v>
      </c>
      <c r="G316" s="56">
        <v>44341</v>
      </c>
      <c r="H316" s="56">
        <v>44336</v>
      </c>
      <c r="I316" s="56">
        <v>44336</v>
      </c>
      <c r="J316" s="55">
        <v>1</v>
      </c>
      <c r="K316" s="56">
        <v>44372</v>
      </c>
      <c r="L316" s="56">
        <v>44240</v>
      </c>
      <c r="M316" s="56">
        <v>44341</v>
      </c>
      <c r="N316" s="55">
        <v>1</v>
      </c>
      <c r="O316" s="55">
        <v>1</v>
      </c>
      <c r="P316" s="55">
        <v>1</v>
      </c>
      <c r="Q316" s="56">
        <v>44372</v>
      </c>
      <c r="R316" s="55">
        <v>0</v>
      </c>
      <c r="T316" s="55" t="s">
        <v>2518</v>
      </c>
      <c r="V316" s="55" t="s">
        <v>2516</v>
      </c>
      <c r="W316" s="55" t="s">
        <v>1336</v>
      </c>
      <c r="X316" s="55" t="s">
        <v>1336</v>
      </c>
      <c r="Y316" s="55">
        <v>0</v>
      </c>
      <c r="Z316" s="55" t="s">
        <v>1337</v>
      </c>
      <c r="AA316" s="55" t="s">
        <v>1338</v>
      </c>
      <c r="AB316" s="55">
        <v>18000</v>
      </c>
      <c r="AC316" s="55">
        <v>18000</v>
      </c>
      <c r="AD316" s="55">
        <v>18000</v>
      </c>
      <c r="AE316" s="55" t="s">
        <v>1339</v>
      </c>
      <c r="AF316" s="55" t="s">
        <v>1944</v>
      </c>
      <c r="AG316" s="55" t="s">
        <v>1341</v>
      </c>
      <c r="AH316" s="55" t="s">
        <v>1248</v>
      </c>
      <c r="AI316" s="55">
        <v>510</v>
      </c>
      <c r="AJ316" s="55" t="s">
        <v>2517</v>
      </c>
      <c r="AK316" s="55">
        <v>0</v>
      </c>
      <c r="AL316" s="55" t="s">
        <v>2489</v>
      </c>
      <c r="AN316" s="55" t="s">
        <v>244</v>
      </c>
      <c r="AO316" s="55" t="s">
        <v>2519</v>
      </c>
      <c r="AR316" s="56">
        <v>44240</v>
      </c>
      <c r="AS316" s="57">
        <v>0.41479166666666667</v>
      </c>
      <c r="AT316" s="56">
        <v>44372</v>
      </c>
      <c r="AU316" s="57">
        <v>0.47849537037037032</v>
      </c>
      <c r="AV316" s="55" t="s">
        <v>1344</v>
      </c>
      <c r="AW316" s="55" t="s">
        <v>1345</v>
      </c>
      <c r="AX316" s="55" t="s">
        <v>1414</v>
      </c>
      <c r="AZ316" s="55" t="s">
        <v>1347</v>
      </c>
      <c r="BA316" s="55" t="s">
        <v>1347</v>
      </c>
      <c r="BB316" s="55" t="s">
        <v>1347</v>
      </c>
      <c r="CB316" s="55" t="s">
        <v>1348</v>
      </c>
    </row>
    <row r="317" spans="1:80">
      <c r="A317" s="55" t="s">
        <v>2520</v>
      </c>
      <c r="B317" s="55">
        <v>2</v>
      </c>
      <c r="C317" s="55" t="s">
        <v>2516</v>
      </c>
      <c r="D317" s="55" t="s">
        <v>2517</v>
      </c>
      <c r="E317" s="55">
        <v>2</v>
      </c>
      <c r="F317" s="55">
        <v>1</v>
      </c>
      <c r="G317" s="56">
        <v>44281</v>
      </c>
      <c r="H317" s="56">
        <v>44281</v>
      </c>
      <c r="I317" s="56">
        <v>44281</v>
      </c>
      <c r="J317" s="55">
        <v>1</v>
      </c>
      <c r="K317" s="56">
        <v>44316</v>
      </c>
      <c r="L317" s="56">
        <v>44240</v>
      </c>
      <c r="M317" s="56">
        <v>44281</v>
      </c>
      <c r="N317" s="55">
        <v>1</v>
      </c>
      <c r="O317" s="55">
        <v>1</v>
      </c>
      <c r="P317" s="55">
        <v>1</v>
      </c>
      <c r="Q317" s="56">
        <v>44316</v>
      </c>
      <c r="R317" s="55">
        <v>0</v>
      </c>
      <c r="T317" s="55" t="s">
        <v>2518</v>
      </c>
      <c r="V317" s="55" t="s">
        <v>2516</v>
      </c>
      <c r="W317" s="55" t="s">
        <v>1336</v>
      </c>
      <c r="X317" s="55" t="s">
        <v>1336</v>
      </c>
      <c r="Y317" s="55">
        <v>0</v>
      </c>
      <c r="Z317" s="55" t="s">
        <v>1337</v>
      </c>
      <c r="AA317" s="55" t="s">
        <v>1338</v>
      </c>
      <c r="AB317" s="55">
        <v>90000</v>
      </c>
      <c r="AC317" s="55">
        <v>90000</v>
      </c>
      <c r="AD317" s="55">
        <v>90000</v>
      </c>
      <c r="AE317" s="55" t="s">
        <v>1339</v>
      </c>
      <c r="AF317" s="55" t="s">
        <v>1950</v>
      </c>
      <c r="AG317" s="55" t="s">
        <v>1341</v>
      </c>
      <c r="AH317" s="55" t="s">
        <v>1248</v>
      </c>
      <c r="AI317" s="55">
        <v>510</v>
      </c>
      <c r="AJ317" s="55" t="s">
        <v>2521</v>
      </c>
      <c r="AK317" s="55">
        <v>0</v>
      </c>
      <c r="AL317" s="55" t="s">
        <v>2489</v>
      </c>
      <c r="AO317" s="55" t="s">
        <v>2522</v>
      </c>
      <c r="AR317" s="56">
        <v>44240</v>
      </c>
      <c r="AS317" s="57">
        <v>0.59630787037037036</v>
      </c>
      <c r="AT317" s="56">
        <v>44316</v>
      </c>
      <c r="AU317" s="57">
        <v>0.66847222222222225</v>
      </c>
      <c r="AV317" s="55" t="s">
        <v>1344</v>
      </c>
      <c r="AW317" s="55" t="s">
        <v>1345</v>
      </c>
      <c r="AX317" s="55" t="s">
        <v>1414</v>
      </c>
      <c r="AZ317" s="55" t="s">
        <v>1347</v>
      </c>
      <c r="BA317" s="55" t="s">
        <v>1347</v>
      </c>
      <c r="BB317" s="55" t="s">
        <v>1347</v>
      </c>
      <c r="CB317" s="55" t="s">
        <v>1348</v>
      </c>
    </row>
    <row r="318" spans="1:80">
      <c r="A318" s="55" t="s">
        <v>2523</v>
      </c>
      <c r="B318" s="55">
        <v>2</v>
      </c>
      <c r="C318" s="55" t="s">
        <v>2516</v>
      </c>
      <c r="D318" s="55" t="s">
        <v>2517</v>
      </c>
      <c r="E318" s="55">
        <v>3</v>
      </c>
      <c r="F318" s="55">
        <v>1</v>
      </c>
      <c r="G318" s="56">
        <v>44312</v>
      </c>
      <c r="H318" s="56">
        <v>44312</v>
      </c>
      <c r="I318" s="56">
        <v>44312</v>
      </c>
      <c r="J318" s="55">
        <v>1</v>
      </c>
      <c r="K318" s="56">
        <v>44344</v>
      </c>
      <c r="L318" s="56">
        <v>44240</v>
      </c>
      <c r="M318" s="56">
        <v>44312</v>
      </c>
      <c r="N318" s="55">
        <v>1</v>
      </c>
      <c r="O318" s="55">
        <v>1</v>
      </c>
      <c r="P318" s="55">
        <v>1</v>
      </c>
      <c r="Q318" s="56">
        <v>44344</v>
      </c>
      <c r="R318" s="55">
        <v>0</v>
      </c>
      <c r="T318" s="55" t="s">
        <v>2518</v>
      </c>
      <c r="V318" s="55" t="s">
        <v>2516</v>
      </c>
      <c r="W318" s="55" t="s">
        <v>1336</v>
      </c>
      <c r="X318" s="55" t="s">
        <v>1336</v>
      </c>
      <c r="Y318" s="55">
        <v>0</v>
      </c>
      <c r="Z318" s="55" t="s">
        <v>1337</v>
      </c>
      <c r="AA318" s="55" t="s">
        <v>1338</v>
      </c>
      <c r="AB318" s="55">
        <v>54000</v>
      </c>
      <c r="AC318" s="55">
        <v>54000</v>
      </c>
      <c r="AD318" s="55">
        <v>54000</v>
      </c>
      <c r="AE318" s="55" t="s">
        <v>1339</v>
      </c>
      <c r="AF318" s="55" t="s">
        <v>1950</v>
      </c>
      <c r="AG318" s="55" t="s">
        <v>1341</v>
      </c>
      <c r="AH318" s="55" t="s">
        <v>1248</v>
      </c>
      <c r="AI318" s="55">
        <v>510</v>
      </c>
      <c r="AJ318" s="55" t="s">
        <v>2524</v>
      </c>
      <c r="AK318" s="55">
        <v>0</v>
      </c>
      <c r="AL318" s="55" t="s">
        <v>2489</v>
      </c>
      <c r="AO318" s="55" t="s">
        <v>2525</v>
      </c>
      <c r="AR318" s="56">
        <v>44240</v>
      </c>
      <c r="AS318" s="57">
        <v>0.59689814814814812</v>
      </c>
      <c r="AT318" s="56">
        <v>44344</v>
      </c>
      <c r="AU318" s="57">
        <v>0.67530092592592583</v>
      </c>
      <c r="AV318" s="55" t="s">
        <v>1344</v>
      </c>
      <c r="AW318" s="55" t="s">
        <v>1345</v>
      </c>
      <c r="AX318" s="55" t="s">
        <v>1414</v>
      </c>
      <c r="AZ318" s="55" t="s">
        <v>1347</v>
      </c>
      <c r="BA318" s="55" t="s">
        <v>1347</v>
      </c>
      <c r="BB318" s="55" t="s">
        <v>1347</v>
      </c>
      <c r="CB318" s="55" t="s">
        <v>1348</v>
      </c>
    </row>
    <row r="319" spans="1:80">
      <c r="A319" s="55" t="s">
        <v>2526</v>
      </c>
      <c r="B319" s="55">
        <v>2</v>
      </c>
      <c r="C319" s="55" t="s">
        <v>2527</v>
      </c>
      <c r="D319" s="55" t="s">
        <v>2528</v>
      </c>
      <c r="E319" s="55">
        <v>1</v>
      </c>
      <c r="F319" s="55">
        <v>1</v>
      </c>
      <c r="G319" s="56">
        <v>44372</v>
      </c>
      <c r="H319" s="56">
        <v>44367</v>
      </c>
      <c r="I319" s="56">
        <v>44367</v>
      </c>
      <c r="J319" s="55">
        <v>1</v>
      </c>
      <c r="K319" s="56">
        <v>44407</v>
      </c>
      <c r="L319" s="56">
        <v>44243</v>
      </c>
      <c r="M319" s="56">
        <v>44372</v>
      </c>
      <c r="N319" s="55">
        <v>1</v>
      </c>
      <c r="O319" s="55">
        <v>1</v>
      </c>
      <c r="P319" s="55">
        <v>1</v>
      </c>
      <c r="Q319" s="56">
        <v>44407</v>
      </c>
      <c r="R319" s="55">
        <v>0</v>
      </c>
      <c r="T319" s="55" t="s">
        <v>2518</v>
      </c>
      <c r="V319" s="55" t="s">
        <v>2527</v>
      </c>
      <c r="W319" s="55" t="s">
        <v>1336</v>
      </c>
      <c r="X319" s="55" t="s">
        <v>1336</v>
      </c>
      <c r="Y319" s="55">
        <v>0</v>
      </c>
      <c r="Z319" s="55" t="s">
        <v>1337</v>
      </c>
      <c r="AA319" s="55" t="s">
        <v>1338</v>
      </c>
      <c r="AB319" s="55">
        <v>18000</v>
      </c>
      <c r="AC319" s="55">
        <v>18000</v>
      </c>
      <c r="AD319" s="55">
        <v>18000</v>
      </c>
      <c r="AE319" s="55" t="s">
        <v>1339</v>
      </c>
      <c r="AF319" s="55" t="s">
        <v>1340</v>
      </c>
      <c r="AG319" s="55" t="s">
        <v>1341</v>
      </c>
      <c r="AH319" s="55" t="s">
        <v>1248</v>
      </c>
      <c r="AI319" s="55">
        <v>510</v>
      </c>
      <c r="AJ319" s="55" t="s">
        <v>2528</v>
      </c>
      <c r="AK319" s="55">
        <v>0</v>
      </c>
      <c r="AL319" s="55" t="s">
        <v>2489</v>
      </c>
      <c r="AN319" s="55" t="s">
        <v>244</v>
      </c>
      <c r="AO319" s="55" t="s">
        <v>2529</v>
      </c>
      <c r="AR319" s="56">
        <v>44243</v>
      </c>
      <c r="AS319" s="57">
        <v>0.34582175925925923</v>
      </c>
      <c r="AT319" s="56">
        <v>44407</v>
      </c>
      <c r="AU319" s="57">
        <v>0.68196759259259254</v>
      </c>
      <c r="AV319" s="55" t="s">
        <v>1344</v>
      </c>
      <c r="AW319" s="55" t="s">
        <v>1345</v>
      </c>
      <c r="AX319" s="55" t="s">
        <v>1346</v>
      </c>
      <c r="AZ319" s="55" t="s">
        <v>1347</v>
      </c>
      <c r="BA319" s="55" t="s">
        <v>1347</v>
      </c>
      <c r="BB319" s="55" t="s">
        <v>1347</v>
      </c>
      <c r="CB319" s="55" t="s">
        <v>1348</v>
      </c>
    </row>
    <row r="320" spans="1:80">
      <c r="A320" s="55" t="s">
        <v>2530</v>
      </c>
      <c r="B320" s="55">
        <v>2</v>
      </c>
      <c r="C320" s="55" t="s">
        <v>2531</v>
      </c>
      <c r="D320" s="55" t="s">
        <v>2532</v>
      </c>
      <c r="E320" s="55">
        <v>1</v>
      </c>
      <c r="F320" s="55">
        <v>1</v>
      </c>
      <c r="G320" s="56">
        <v>44341</v>
      </c>
      <c r="H320" s="56">
        <v>44336</v>
      </c>
      <c r="I320" s="56">
        <v>44336</v>
      </c>
      <c r="J320" s="55">
        <v>1</v>
      </c>
      <c r="K320" s="56">
        <v>44372</v>
      </c>
      <c r="L320" s="56">
        <v>44240</v>
      </c>
      <c r="M320" s="56">
        <v>44341</v>
      </c>
      <c r="N320" s="55">
        <v>1</v>
      </c>
      <c r="O320" s="55">
        <v>1</v>
      </c>
      <c r="P320" s="55">
        <v>1</v>
      </c>
      <c r="Q320" s="56">
        <v>44372</v>
      </c>
      <c r="R320" s="55">
        <v>0</v>
      </c>
      <c r="T320" s="55" t="s">
        <v>2488</v>
      </c>
      <c r="V320" s="55" t="s">
        <v>2531</v>
      </c>
      <c r="W320" s="55" t="s">
        <v>1336</v>
      </c>
      <c r="X320" s="55" t="s">
        <v>1336</v>
      </c>
      <c r="Y320" s="55">
        <v>0</v>
      </c>
      <c r="Z320" s="55" t="s">
        <v>1337</v>
      </c>
      <c r="AA320" s="55" t="s">
        <v>1338</v>
      </c>
      <c r="AB320" s="55">
        <v>73660</v>
      </c>
      <c r="AC320" s="55">
        <v>73660</v>
      </c>
      <c r="AD320" s="55">
        <v>73660</v>
      </c>
      <c r="AE320" s="55" t="s">
        <v>1339</v>
      </c>
      <c r="AF320" s="55" t="s">
        <v>1944</v>
      </c>
      <c r="AG320" s="55" t="s">
        <v>1341</v>
      </c>
      <c r="AH320" s="55" t="s">
        <v>1248</v>
      </c>
      <c r="AI320" s="55">
        <v>510</v>
      </c>
      <c r="AJ320" s="55" t="s">
        <v>2532</v>
      </c>
      <c r="AK320" s="55">
        <v>0</v>
      </c>
      <c r="AL320" s="55" t="s">
        <v>2489</v>
      </c>
      <c r="AN320" s="55" t="s">
        <v>244</v>
      </c>
      <c r="AO320" s="55" t="s">
        <v>2533</v>
      </c>
      <c r="AR320" s="56">
        <v>44240</v>
      </c>
      <c r="AS320" s="57">
        <v>0.39399305555555553</v>
      </c>
      <c r="AT320" s="56">
        <v>44372</v>
      </c>
      <c r="AU320" s="57">
        <v>0.47641203703703705</v>
      </c>
      <c r="AV320" s="55" t="s">
        <v>1344</v>
      </c>
      <c r="AW320" s="55" t="s">
        <v>1345</v>
      </c>
      <c r="AX320" s="55" t="s">
        <v>1414</v>
      </c>
      <c r="AZ320" s="55" t="s">
        <v>1347</v>
      </c>
      <c r="BA320" s="55" t="s">
        <v>1347</v>
      </c>
      <c r="BB320" s="55" t="s">
        <v>1347</v>
      </c>
      <c r="CB320" s="55" t="s">
        <v>1348</v>
      </c>
    </row>
    <row r="321" spans="1:80">
      <c r="A321" s="55" t="s">
        <v>2534</v>
      </c>
      <c r="B321" s="55">
        <v>2</v>
      </c>
      <c r="C321" s="55" t="s">
        <v>2531</v>
      </c>
      <c r="D321" s="55" t="s">
        <v>2532</v>
      </c>
      <c r="E321" s="55">
        <v>2</v>
      </c>
      <c r="F321" s="55">
        <v>1</v>
      </c>
      <c r="G321" s="56">
        <v>44281</v>
      </c>
      <c r="H321" s="56">
        <v>44281</v>
      </c>
      <c r="I321" s="56">
        <v>44281</v>
      </c>
      <c r="J321" s="55">
        <v>1</v>
      </c>
      <c r="K321" s="56">
        <v>44310</v>
      </c>
      <c r="L321" s="56">
        <v>44240</v>
      </c>
      <c r="M321" s="56">
        <v>44281</v>
      </c>
      <c r="N321" s="55">
        <v>1</v>
      </c>
      <c r="O321" s="55">
        <v>1</v>
      </c>
      <c r="P321" s="55">
        <v>1</v>
      </c>
      <c r="Q321" s="56">
        <v>44310</v>
      </c>
      <c r="R321" s="55">
        <v>0</v>
      </c>
      <c r="T321" s="55" t="s">
        <v>2488</v>
      </c>
      <c r="V321" s="55" t="s">
        <v>2531</v>
      </c>
      <c r="W321" s="55" t="s">
        <v>1336</v>
      </c>
      <c r="X321" s="55" t="s">
        <v>1336</v>
      </c>
      <c r="Y321" s="55">
        <v>0</v>
      </c>
      <c r="Z321" s="55" t="s">
        <v>1337</v>
      </c>
      <c r="AA321" s="55" t="s">
        <v>1338</v>
      </c>
      <c r="AB321" s="55">
        <v>368300</v>
      </c>
      <c r="AC321" s="55">
        <v>368300</v>
      </c>
      <c r="AD321" s="55">
        <v>368300</v>
      </c>
      <c r="AE321" s="55" t="s">
        <v>1339</v>
      </c>
      <c r="AF321" s="55" t="s">
        <v>1950</v>
      </c>
      <c r="AG321" s="55" t="s">
        <v>1341</v>
      </c>
      <c r="AH321" s="55" t="s">
        <v>1248</v>
      </c>
      <c r="AI321" s="55">
        <v>510</v>
      </c>
      <c r="AJ321" s="55" t="s">
        <v>2535</v>
      </c>
      <c r="AK321" s="55">
        <v>0</v>
      </c>
      <c r="AL321" s="55" t="s">
        <v>2489</v>
      </c>
      <c r="AO321" s="55" t="s">
        <v>2536</v>
      </c>
      <c r="AR321" s="56">
        <v>44240</v>
      </c>
      <c r="AS321" s="57">
        <v>0.57701388888888883</v>
      </c>
      <c r="AT321" s="56">
        <v>44310</v>
      </c>
      <c r="AU321" s="57">
        <v>0.5315509259259259</v>
      </c>
      <c r="AV321" s="55" t="s">
        <v>1344</v>
      </c>
      <c r="AW321" s="55" t="s">
        <v>1345</v>
      </c>
      <c r="AX321" s="55" t="s">
        <v>1414</v>
      </c>
      <c r="AZ321" s="55" t="s">
        <v>1347</v>
      </c>
      <c r="BA321" s="55" t="s">
        <v>1347</v>
      </c>
      <c r="BB321" s="55" t="s">
        <v>1347</v>
      </c>
      <c r="CB321" s="55" t="s">
        <v>1348</v>
      </c>
    </row>
    <row r="322" spans="1:80">
      <c r="A322" s="55" t="s">
        <v>2537</v>
      </c>
      <c r="B322" s="55">
        <v>2</v>
      </c>
      <c r="C322" s="55" t="s">
        <v>2531</v>
      </c>
      <c r="D322" s="55" t="s">
        <v>2532</v>
      </c>
      <c r="E322" s="55">
        <v>3</v>
      </c>
      <c r="F322" s="55">
        <v>1</v>
      </c>
      <c r="G322" s="56">
        <v>44312</v>
      </c>
      <c r="H322" s="56">
        <v>44312</v>
      </c>
      <c r="I322" s="56">
        <v>44312</v>
      </c>
      <c r="J322" s="55">
        <v>1</v>
      </c>
      <c r="K322" s="56">
        <v>44344</v>
      </c>
      <c r="L322" s="56">
        <v>44240</v>
      </c>
      <c r="M322" s="56">
        <v>44312</v>
      </c>
      <c r="N322" s="55">
        <v>1</v>
      </c>
      <c r="O322" s="55">
        <v>1</v>
      </c>
      <c r="P322" s="55">
        <v>1</v>
      </c>
      <c r="Q322" s="56">
        <v>44344</v>
      </c>
      <c r="R322" s="55">
        <v>0</v>
      </c>
      <c r="T322" s="55" t="s">
        <v>2488</v>
      </c>
      <c r="V322" s="55" t="s">
        <v>2531</v>
      </c>
      <c r="W322" s="55" t="s">
        <v>1336</v>
      </c>
      <c r="X322" s="55" t="s">
        <v>1336</v>
      </c>
      <c r="Y322" s="55">
        <v>0</v>
      </c>
      <c r="Z322" s="55" t="s">
        <v>1337</v>
      </c>
      <c r="AA322" s="55" t="s">
        <v>1338</v>
      </c>
      <c r="AB322" s="55">
        <v>220980</v>
      </c>
      <c r="AC322" s="55">
        <v>220980</v>
      </c>
      <c r="AD322" s="55">
        <v>220980</v>
      </c>
      <c r="AE322" s="55" t="s">
        <v>1339</v>
      </c>
      <c r="AF322" s="55" t="s">
        <v>1950</v>
      </c>
      <c r="AG322" s="55" t="s">
        <v>1341</v>
      </c>
      <c r="AH322" s="55" t="s">
        <v>1248</v>
      </c>
      <c r="AI322" s="55">
        <v>510</v>
      </c>
      <c r="AJ322" s="55" t="s">
        <v>2538</v>
      </c>
      <c r="AK322" s="55">
        <v>0</v>
      </c>
      <c r="AL322" s="55" t="s">
        <v>2489</v>
      </c>
      <c r="AO322" s="55" t="s">
        <v>2539</v>
      </c>
      <c r="AR322" s="56">
        <v>44240</v>
      </c>
      <c r="AS322" s="57">
        <v>0.57784722222222229</v>
      </c>
      <c r="AT322" s="56">
        <v>44344</v>
      </c>
      <c r="AU322" s="57">
        <v>0.67259259259259263</v>
      </c>
      <c r="AV322" s="55" t="s">
        <v>1344</v>
      </c>
      <c r="AW322" s="55" t="s">
        <v>1345</v>
      </c>
      <c r="AX322" s="55" t="s">
        <v>1414</v>
      </c>
      <c r="AZ322" s="55" t="s">
        <v>1347</v>
      </c>
      <c r="BA322" s="55" t="s">
        <v>1347</v>
      </c>
      <c r="BB322" s="55" t="s">
        <v>1347</v>
      </c>
      <c r="CB322" s="55" t="s">
        <v>1348</v>
      </c>
    </row>
    <row r="323" spans="1:80">
      <c r="A323" s="55" t="s">
        <v>2540</v>
      </c>
      <c r="B323" s="55">
        <v>2</v>
      </c>
      <c r="C323" s="55" t="s">
        <v>2541</v>
      </c>
      <c r="D323" s="55" t="s">
        <v>2542</v>
      </c>
      <c r="E323" s="55">
        <v>1</v>
      </c>
      <c r="F323" s="55">
        <v>1</v>
      </c>
      <c r="G323" s="56">
        <v>44372</v>
      </c>
      <c r="H323" s="56">
        <v>44367</v>
      </c>
      <c r="I323" s="56">
        <v>44367</v>
      </c>
      <c r="J323" s="55">
        <v>1</v>
      </c>
      <c r="K323" s="56">
        <v>44407</v>
      </c>
      <c r="L323" s="56">
        <v>44243</v>
      </c>
      <c r="M323" s="56">
        <v>44372</v>
      </c>
      <c r="N323" s="55">
        <v>1</v>
      </c>
      <c r="O323" s="55">
        <v>1</v>
      </c>
      <c r="P323" s="55">
        <v>1</v>
      </c>
      <c r="Q323" s="56">
        <v>44407</v>
      </c>
      <c r="R323" s="55">
        <v>0</v>
      </c>
      <c r="T323" s="55" t="s">
        <v>2488</v>
      </c>
      <c r="V323" s="55" t="s">
        <v>2541</v>
      </c>
      <c r="W323" s="55" t="s">
        <v>1336</v>
      </c>
      <c r="X323" s="55" t="s">
        <v>1336</v>
      </c>
      <c r="Y323" s="55">
        <v>0</v>
      </c>
      <c r="Z323" s="55" t="s">
        <v>1337</v>
      </c>
      <c r="AA323" s="55" t="s">
        <v>1338</v>
      </c>
      <c r="AB323" s="55">
        <v>73660</v>
      </c>
      <c r="AC323" s="55">
        <v>73660</v>
      </c>
      <c r="AD323" s="55">
        <v>73660</v>
      </c>
      <c r="AE323" s="55" t="s">
        <v>1339</v>
      </c>
      <c r="AF323" s="55" t="s">
        <v>1340</v>
      </c>
      <c r="AG323" s="55" t="s">
        <v>1341</v>
      </c>
      <c r="AH323" s="55" t="s">
        <v>1248</v>
      </c>
      <c r="AI323" s="55">
        <v>510</v>
      </c>
      <c r="AJ323" s="55" t="s">
        <v>2542</v>
      </c>
      <c r="AK323" s="55">
        <v>0</v>
      </c>
      <c r="AL323" s="55" t="s">
        <v>2489</v>
      </c>
      <c r="AN323" s="55" t="s">
        <v>244</v>
      </c>
      <c r="AO323" s="55" t="s">
        <v>2543</v>
      </c>
      <c r="AR323" s="56">
        <v>44243</v>
      </c>
      <c r="AS323" s="57">
        <v>0.34140046296296295</v>
      </c>
      <c r="AT323" s="56">
        <v>44407</v>
      </c>
      <c r="AU323" s="57">
        <v>0.66113425925925928</v>
      </c>
      <c r="AV323" s="55" t="s">
        <v>1344</v>
      </c>
      <c r="AW323" s="55" t="s">
        <v>1345</v>
      </c>
      <c r="AX323" s="55" t="s">
        <v>1346</v>
      </c>
      <c r="AZ323" s="55" t="s">
        <v>1347</v>
      </c>
      <c r="BA323" s="55" t="s">
        <v>1347</v>
      </c>
      <c r="BB323" s="55" t="s">
        <v>1347</v>
      </c>
      <c r="CB323" s="55" t="s">
        <v>1348</v>
      </c>
    </row>
    <row r="324" spans="1:80">
      <c r="A324" s="55" t="s">
        <v>2544</v>
      </c>
      <c r="B324" s="55">
        <v>2</v>
      </c>
      <c r="C324" s="55" t="s">
        <v>2545</v>
      </c>
      <c r="D324" s="55" t="s">
        <v>2546</v>
      </c>
      <c r="E324" s="55">
        <v>1</v>
      </c>
      <c r="F324" s="55">
        <v>1</v>
      </c>
      <c r="G324" s="56">
        <v>44341</v>
      </c>
      <c r="H324" s="56">
        <v>44336</v>
      </c>
      <c r="I324" s="56">
        <v>44336</v>
      </c>
      <c r="J324" s="55">
        <v>1</v>
      </c>
      <c r="K324" s="56">
        <v>44372</v>
      </c>
      <c r="L324" s="56">
        <v>44240</v>
      </c>
      <c r="M324" s="56">
        <v>44341</v>
      </c>
      <c r="N324" s="55">
        <v>1</v>
      </c>
      <c r="O324" s="55">
        <v>1</v>
      </c>
      <c r="P324" s="55">
        <v>1</v>
      </c>
      <c r="Q324" s="56">
        <v>44372</v>
      </c>
      <c r="R324" s="55">
        <v>0</v>
      </c>
      <c r="T324" s="55" t="s">
        <v>2488</v>
      </c>
      <c r="V324" s="55" t="s">
        <v>2545</v>
      </c>
      <c r="W324" s="55" t="s">
        <v>1336</v>
      </c>
      <c r="X324" s="55" t="s">
        <v>1336</v>
      </c>
      <c r="Y324" s="55">
        <v>0</v>
      </c>
      <c r="Z324" s="55" t="s">
        <v>1337</v>
      </c>
      <c r="AA324" s="55" t="s">
        <v>1338</v>
      </c>
      <c r="AB324" s="55">
        <v>70710</v>
      </c>
      <c r="AC324" s="55">
        <v>70710</v>
      </c>
      <c r="AD324" s="55">
        <v>70710</v>
      </c>
      <c r="AE324" s="55" t="s">
        <v>1339</v>
      </c>
      <c r="AF324" s="55" t="s">
        <v>1944</v>
      </c>
      <c r="AG324" s="55" t="s">
        <v>1341</v>
      </c>
      <c r="AH324" s="55" t="s">
        <v>1248</v>
      </c>
      <c r="AI324" s="55">
        <v>510</v>
      </c>
      <c r="AJ324" s="55" t="s">
        <v>2546</v>
      </c>
      <c r="AK324" s="55">
        <v>0</v>
      </c>
      <c r="AL324" s="55" t="s">
        <v>2489</v>
      </c>
      <c r="AN324" s="55" t="s">
        <v>244</v>
      </c>
      <c r="AO324" s="55" t="s">
        <v>2547</v>
      </c>
      <c r="AR324" s="56">
        <v>44240</v>
      </c>
      <c r="AS324" s="57">
        <v>0.39559027777777778</v>
      </c>
      <c r="AT324" s="56">
        <v>44372</v>
      </c>
      <c r="AU324" s="57">
        <v>0.47641203703703705</v>
      </c>
      <c r="AV324" s="55" t="s">
        <v>1344</v>
      </c>
      <c r="AW324" s="55" t="s">
        <v>1345</v>
      </c>
      <c r="AX324" s="55" t="s">
        <v>1414</v>
      </c>
      <c r="AZ324" s="55" t="s">
        <v>1347</v>
      </c>
      <c r="BA324" s="55" t="s">
        <v>1347</v>
      </c>
      <c r="BB324" s="55" t="s">
        <v>1347</v>
      </c>
      <c r="CB324" s="55" t="s">
        <v>1348</v>
      </c>
    </row>
    <row r="325" spans="1:80">
      <c r="A325" s="55" t="s">
        <v>2548</v>
      </c>
      <c r="B325" s="55">
        <v>2</v>
      </c>
      <c r="C325" s="55" t="s">
        <v>2545</v>
      </c>
      <c r="D325" s="55" t="s">
        <v>2546</v>
      </c>
      <c r="E325" s="55">
        <v>2</v>
      </c>
      <c r="F325" s="55">
        <v>1</v>
      </c>
      <c r="G325" s="56">
        <v>44281</v>
      </c>
      <c r="H325" s="56">
        <v>44281</v>
      </c>
      <c r="I325" s="56">
        <v>44281</v>
      </c>
      <c r="J325" s="55">
        <v>1</v>
      </c>
      <c r="K325" s="56">
        <v>44310</v>
      </c>
      <c r="L325" s="56">
        <v>44240</v>
      </c>
      <c r="M325" s="56">
        <v>44281</v>
      </c>
      <c r="N325" s="55">
        <v>1</v>
      </c>
      <c r="O325" s="55">
        <v>1</v>
      </c>
      <c r="P325" s="55">
        <v>1</v>
      </c>
      <c r="Q325" s="56">
        <v>44310</v>
      </c>
      <c r="R325" s="55">
        <v>0</v>
      </c>
      <c r="T325" s="55" t="s">
        <v>2488</v>
      </c>
      <c r="V325" s="55" t="s">
        <v>2545</v>
      </c>
      <c r="W325" s="55" t="s">
        <v>1336</v>
      </c>
      <c r="X325" s="55" t="s">
        <v>1336</v>
      </c>
      <c r="Y325" s="55">
        <v>0</v>
      </c>
      <c r="Z325" s="55" t="s">
        <v>1337</v>
      </c>
      <c r="AA325" s="55" t="s">
        <v>1338</v>
      </c>
      <c r="AB325" s="55">
        <v>353550</v>
      </c>
      <c r="AC325" s="55">
        <v>353550</v>
      </c>
      <c r="AD325" s="55">
        <v>353550</v>
      </c>
      <c r="AE325" s="55" t="s">
        <v>1339</v>
      </c>
      <c r="AF325" s="55" t="s">
        <v>1950</v>
      </c>
      <c r="AG325" s="55" t="s">
        <v>1341</v>
      </c>
      <c r="AH325" s="55" t="s">
        <v>1248</v>
      </c>
      <c r="AI325" s="55">
        <v>510</v>
      </c>
      <c r="AJ325" s="55" t="s">
        <v>2549</v>
      </c>
      <c r="AK325" s="55">
        <v>0</v>
      </c>
      <c r="AL325" s="55" t="s">
        <v>2489</v>
      </c>
      <c r="AO325" s="55" t="s">
        <v>2550</v>
      </c>
      <c r="AR325" s="56">
        <v>44240</v>
      </c>
      <c r="AS325" s="57">
        <v>0.57921296296296299</v>
      </c>
      <c r="AT325" s="56">
        <v>44310</v>
      </c>
      <c r="AU325" s="57">
        <v>0.54225694444444439</v>
      </c>
      <c r="AV325" s="55" t="s">
        <v>1344</v>
      </c>
      <c r="AW325" s="55" t="s">
        <v>1345</v>
      </c>
      <c r="AX325" s="55" t="s">
        <v>1414</v>
      </c>
      <c r="AZ325" s="55" t="s">
        <v>1347</v>
      </c>
      <c r="BA325" s="55" t="s">
        <v>1347</v>
      </c>
      <c r="BB325" s="55" t="s">
        <v>1347</v>
      </c>
      <c r="CB325" s="55" t="s">
        <v>1348</v>
      </c>
    </row>
    <row r="326" spans="1:80">
      <c r="A326" s="55" t="s">
        <v>2551</v>
      </c>
      <c r="B326" s="55">
        <v>2</v>
      </c>
      <c r="C326" s="55" t="s">
        <v>2545</v>
      </c>
      <c r="D326" s="55" t="s">
        <v>2546</v>
      </c>
      <c r="E326" s="55">
        <v>3</v>
      </c>
      <c r="F326" s="55">
        <v>1</v>
      </c>
      <c r="G326" s="56">
        <v>44312</v>
      </c>
      <c r="H326" s="56">
        <v>44312</v>
      </c>
      <c r="I326" s="56">
        <v>44312</v>
      </c>
      <c r="J326" s="55">
        <v>1</v>
      </c>
      <c r="K326" s="56">
        <v>44344</v>
      </c>
      <c r="L326" s="56">
        <v>44240</v>
      </c>
      <c r="M326" s="56">
        <v>44312</v>
      </c>
      <c r="N326" s="55">
        <v>1</v>
      </c>
      <c r="O326" s="55">
        <v>1</v>
      </c>
      <c r="P326" s="55">
        <v>1</v>
      </c>
      <c r="Q326" s="56">
        <v>44344</v>
      </c>
      <c r="R326" s="55">
        <v>0</v>
      </c>
      <c r="T326" s="55" t="s">
        <v>2488</v>
      </c>
      <c r="V326" s="55" t="s">
        <v>2545</v>
      </c>
      <c r="W326" s="55" t="s">
        <v>1336</v>
      </c>
      <c r="X326" s="55" t="s">
        <v>1336</v>
      </c>
      <c r="Y326" s="55">
        <v>0</v>
      </c>
      <c r="Z326" s="55" t="s">
        <v>1337</v>
      </c>
      <c r="AA326" s="55" t="s">
        <v>1338</v>
      </c>
      <c r="AB326" s="55">
        <v>212130</v>
      </c>
      <c r="AC326" s="55">
        <v>212130</v>
      </c>
      <c r="AD326" s="55">
        <v>212130</v>
      </c>
      <c r="AE326" s="55" t="s">
        <v>1339</v>
      </c>
      <c r="AF326" s="55" t="s">
        <v>1950</v>
      </c>
      <c r="AG326" s="55" t="s">
        <v>1341</v>
      </c>
      <c r="AH326" s="55" t="s">
        <v>1248</v>
      </c>
      <c r="AI326" s="55">
        <v>510</v>
      </c>
      <c r="AJ326" s="55" t="s">
        <v>2552</v>
      </c>
      <c r="AK326" s="55">
        <v>0</v>
      </c>
      <c r="AL326" s="55" t="s">
        <v>2489</v>
      </c>
      <c r="AO326" s="55" t="s">
        <v>2553</v>
      </c>
      <c r="AR326" s="56">
        <v>44240</v>
      </c>
      <c r="AS326" s="57">
        <v>0.58158564814814817</v>
      </c>
      <c r="AT326" s="56">
        <v>44344</v>
      </c>
      <c r="AU326" s="57">
        <v>0.67341435185185183</v>
      </c>
      <c r="AV326" s="55" t="s">
        <v>1344</v>
      </c>
      <c r="AW326" s="55" t="s">
        <v>1345</v>
      </c>
      <c r="AX326" s="55" t="s">
        <v>1414</v>
      </c>
      <c r="AZ326" s="55" t="s">
        <v>1347</v>
      </c>
      <c r="BA326" s="55" t="s">
        <v>1347</v>
      </c>
      <c r="BB326" s="55" t="s">
        <v>1347</v>
      </c>
      <c r="CB326" s="55" t="s">
        <v>1348</v>
      </c>
    </row>
    <row r="327" spans="1:80">
      <c r="A327" s="55" t="s">
        <v>2554</v>
      </c>
      <c r="B327" s="55">
        <v>2</v>
      </c>
      <c r="C327" s="55" t="s">
        <v>2555</v>
      </c>
      <c r="D327" s="55" t="s">
        <v>2556</v>
      </c>
      <c r="E327" s="55">
        <v>1</v>
      </c>
      <c r="F327" s="55">
        <v>1</v>
      </c>
      <c r="G327" s="56">
        <v>44372</v>
      </c>
      <c r="H327" s="56">
        <v>44367</v>
      </c>
      <c r="I327" s="56">
        <v>44367</v>
      </c>
      <c r="J327" s="55">
        <v>1</v>
      </c>
      <c r="K327" s="56">
        <v>44407</v>
      </c>
      <c r="L327" s="56">
        <v>44243</v>
      </c>
      <c r="M327" s="56">
        <v>44372</v>
      </c>
      <c r="N327" s="55">
        <v>1</v>
      </c>
      <c r="O327" s="55">
        <v>1</v>
      </c>
      <c r="P327" s="55">
        <v>1</v>
      </c>
      <c r="Q327" s="56">
        <v>44407</v>
      </c>
      <c r="R327" s="55">
        <v>0</v>
      </c>
      <c r="T327" s="55" t="s">
        <v>2488</v>
      </c>
      <c r="V327" s="55" t="s">
        <v>2555</v>
      </c>
      <c r="W327" s="55" t="s">
        <v>1336</v>
      </c>
      <c r="X327" s="55" t="s">
        <v>1336</v>
      </c>
      <c r="Y327" s="55">
        <v>0</v>
      </c>
      <c r="Z327" s="55" t="s">
        <v>1337</v>
      </c>
      <c r="AA327" s="55" t="s">
        <v>1338</v>
      </c>
      <c r="AB327" s="55">
        <v>70710</v>
      </c>
      <c r="AC327" s="55">
        <v>70710</v>
      </c>
      <c r="AD327" s="55">
        <v>70710</v>
      </c>
      <c r="AE327" s="55" t="s">
        <v>1339</v>
      </c>
      <c r="AF327" s="55" t="s">
        <v>1340</v>
      </c>
      <c r="AG327" s="55" t="s">
        <v>1341</v>
      </c>
      <c r="AH327" s="55" t="s">
        <v>1248</v>
      </c>
      <c r="AI327" s="55">
        <v>510</v>
      </c>
      <c r="AJ327" s="55" t="s">
        <v>2556</v>
      </c>
      <c r="AK327" s="55">
        <v>0</v>
      </c>
      <c r="AL327" s="55" t="s">
        <v>2489</v>
      </c>
      <c r="AN327" s="55" t="s">
        <v>244</v>
      </c>
      <c r="AO327" s="55" t="s">
        <v>2557</v>
      </c>
      <c r="AR327" s="56">
        <v>44243</v>
      </c>
      <c r="AS327" s="57">
        <v>0.34219907407407407</v>
      </c>
      <c r="AT327" s="56">
        <v>44407</v>
      </c>
      <c r="AU327" s="57">
        <v>0.66184027777777776</v>
      </c>
      <c r="AV327" s="55" t="s">
        <v>1344</v>
      </c>
      <c r="AW327" s="55" t="s">
        <v>1345</v>
      </c>
      <c r="AX327" s="55" t="s">
        <v>1346</v>
      </c>
      <c r="AZ327" s="55" t="s">
        <v>1347</v>
      </c>
      <c r="BA327" s="55" t="s">
        <v>1347</v>
      </c>
      <c r="BB327" s="55" t="s">
        <v>1347</v>
      </c>
      <c r="CB327" s="55" t="s">
        <v>1348</v>
      </c>
    </row>
    <row r="328" spans="1:80">
      <c r="A328" s="55" t="s">
        <v>2558</v>
      </c>
      <c r="B328" s="55">
        <v>2</v>
      </c>
      <c r="C328" s="55" t="s">
        <v>2559</v>
      </c>
      <c r="D328" s="55" t="s">
        <v>2560</v>
      </c>
      <c r="E328" s="55">
        <v>1</v>
      </c>
      <c r="F328" s="55">
        <v>1</v>
      </c>
      <c r="G328" s="56">
        <v>44341</v>
      </c>
      <c r="H328" s="56">
        <v>44336</v>
      </c>
      <c r="I328" s="56">
        <v>44336</v>
      </c>
      <c r="J328" s="55">
        <v>1</v>
      </c>
      <c r="K328" s="56">
        <v>44372</v>
      </c>
      <c r="L328" s="56">
        <v>44240</v>
      </c>
      <c r="M328" s="56">
        <v>44341</v>
      </c>
      <c r="N328" s="55">
        <v>1</v>
      </c>
      <c r="O328" s="55">
        <v>1</v>
      </c>
      <c r="P328" s="55">
        <v>1</v>
      </c>
      <c r="Q328" s="56">
        <v>44372</v>
      </c>
      <c r="R328" s="55">
        <v>0</v>
      </c>
      <c r="T328" s="55" t="s">
        <v>2488</v>
      </c>
      <c r="V328" s="55" t="s">
        <v>2559</v>
      </c>
      <c r="W328" s="55" t="s">
        <v>1336</v>
      </c>
      <c r="X328" s="55" t="s">
        <v>1336</v>
      </c>
      <c r="Y328" s="55">
        <v>0</v>
      </c>
      <c r="Z328" s="55" t="s">
        <v>1337</v>
      </c>
      <c r="AA328" s="55" t="s">
        <v>1338</v>
      </c>
      <c r="AB328" s="55">
        <v>32937.5</v>
      </c>
      <c r="AC328" s="55">
        <v>32937.5</v>
      </c>
      <c r="AD328" s="55">
        <v>32937.5</v>
      </c>
      <c r="AE328" s="55" t="s">
        <v>1339</v>
      </c>
      <c r="AF328" s="55" t="s">
        <v>1944</v>
      </c>
      <c r="AG328" s="55" t="s">
        <v>1341</v>
      </c>
      <c r="AH328" s="55" t="s">
        <v>1248</v>
      </c>
      <c r="AI328" s="55">
        <v>510</v>
      </c>
      <c r="AJ328" s="55" t="s">
        <v>2560</v>
      </c>
      <c r="AK328" s="55">
        <v>0</v>
      </c>
      <c r="AL328" s="55" t="s">
        <v>2489</v>
      </c>
      <c r="AN328" s="55" t="s">
        <v>244</v>
      </c>
      <c r="AO328" s="55" t="s">
        <v>2561</v>
      </c>
      <c r="AR328" s="56">
        <v>44240</v>
      </c>
      <c r="AS328" s="57">
        <v>0.4117939814814815</v>
      </c>
      <c r="AT328" s="56">
        <v>44372</v>
      </c>
      <c r="AU328" s="57">
        <v>0.47641203703703705</v>
      </c>
      <c r="AV328" s="55" t="s">
        <v>1344</v>
      </c>
      <c r="AW328" s="55" t="s">
        <v>1345</v>
      </c>
      <c r="AX328" s="55" t="s">
        <v>1414</v>
      </c>
      <c r="AZ328" s="55" t="s">
        <v>1347</v>
      </c>
      <c r="BA328" s="55" t="s">
        <v>1347</v>
      </c>
      <c r="BB328" s="55" t="s">
        <v>1347</v>
      </c>
      <c r="CB328" s="55" t="s">
        <v>1348</v>
      </c>
    </row>
    <row r="329" spans="1:80">
      <c r="A329" s="55" t="s">
        <v>2562</v>
      </c>
      <c r="B329" s="55">
        <v>2</v>
      </c>
      <c r="C329" s="55" t="s">
        <v>2559</v>
      </c>
      <c r="D329" s="55" t="s">
        <v>2560</v>
      </c>
      <c r="E329" s="55">
        <v>2</v>
      </c>
      <c r="F329" s="55">
        <v>1</v>
      </c>
      <c r="G329" s="56">
        <v>44281</v>
      </c>
      <c r="H329" s="56">
        <v>44281</v>
      </c>
      <c r="I329" s="56">
        <v>44281</v>
      </c>
      <c r="J329" s="55">
        <v>1</v>
      </c>
      <c r="K329" s="56">
        <v>44310</v>
      </c>
      <c r="L329" s="56">
        <v>44240</v>
      </c>
      <c r="M329" s="56">
        <v>44281</v>
      </c>
      <c r="N329" s="55">
        <v>1</v>
      </c>
      <c r="O329" s="55">
        <v>1</v>
      </c>
      <c r="P329" s="55">
        <v>1</v>
      </c>
      <c r="Q329" s="56">
        <v>44310</v>
      </c>
      <c r="R329" s="55">
        <v>0</v>
      </c>
      <c r="T329" s="55" t="s">
        <v>2488</v>
      </c>
      <c r="V329" s="55" t="s">
        <v>2559</v>
      </c>
      <c r="W329" s="55" t="s">
        <v>1336</v>
      </c>
      <c r="X329" s="55" t="s">
        <v>1336</v>
      </c>
      <c r="Y329" s="55">
        <v>0</v>
      </c>
      <c r="Z329" s="55" t="s">
        <v>1337</v>
      </c>
      <c r="AA329" s="55" t="s">
        <v>1338</v>
      </c>
      <c r="AB329" s="55">
        <v>164687.5</v>
      </c>
      <c r="AC329" s="55">
        <v>164687.5</v>
      </c>
      <c r="AD329" s="55">
        <v>164687.5</v>
      </c>
      <c r="AE329" s="55" t="s">
        <v>1339</v>
      </c>
      <c r="AF329" s="55" t="s">
        <v>1950</v>
      </c>
      <c r="AG329" s="55" t="s">
        <v>1341</v>
      </c>
      <c r="AH329" s="55" t="s">
        <v>1248</v>
      </c>
      <c r="AI329" s="55">
        <v>510</v>
      </c>
      <c r="AJ329" s="55" t="s">
        <v>2563</v>
      </c>
      <c r="AK329" s="55">
        <v>0</v>
      </c>
      <c r="AL329" s="55" t="s">
        <v>2489</v>
      </c>
      <c r="AO329" s="55" t="s">
        <v>2564</v>
      </c>
      <c r="AR329" s="56">
        <v>44240</v>
      </c>
      <c r="AS329" s="57">
        <v>0.5889699074074074</v>
      </c>
      <c r="AT329" s="56">
        <v>44310</v>
      </c>
      <c r="AU329" s="57">
        <v>0.54282407407407407</v>
      </c>
      <c r="AV329" s="55" t="s">
        <v>1344</v>
      </c>
      <c r="AW329" s="55" t="s">
        <v>1345</v>
      </c>
      <c r="AX329" s="55" t="s">
        <v>1414</v>
      </c>
      <c r="AZ329" s="55" t="s">
        <v>1347</v>
      </c>
      <c r="BA329" s="55" t="s">
        <v>1347</v>
      </c>
      <c r="BB329" s="55" t="s">
        <v>1347</v>
      </c>
      <c r="CB329" s="55" t="s">
        <v>1348</v>
      </c>
    </row>
    <row r="330" spans="1:80">
      <c r="A330" s="55" t="s">
        <v>2565</v>
      </c>
      <c r="B330" s="55">
        <v>2</v>
      </c>
      <c r="C330" s="55" t="s">
        <v>2559</v>
      </c>
      <c r="D330" s="55" t="s">
        <v>2560</v>
      </c>
      <c r="E330" s="55">
        <v>3</v>
      </c>
      <c r="F330" s="55">
        <v>1</v>
      </c>
      <c r="G330" s="56">
        <v>44312</v>
      </c>
      <c r="H330" s="56">
        <v>44312</v>
      </c>
      <c r="I330" s="56">
        <v>44312</v>
      </c>
      <c r="J330" s="55">
        <v>1</v>
      </c>
      <c r="K330" s="56">
        <v>44344</v>
      </c>
      <c r="L330" s="56">
        <v>44240</v>
      </c>
      <c r="M330" s="56">
        <v>44312</v>
      </c>
      <c r="N330" s="55">
        <v>1</v>
      </c>
      <c r="O330" s="55">
        <v>1</v>
      </c>
      <c r="P330" s="55">
        <v>1</v>
      </c>
      <c r="Q330" s="56">
        <v>44344</v>
      </c>
      <c r="R330" s="55">
        <v>0</v>
      </c>
      <c r="T330" s="55" t="s">
        <v>2488</v>
      </c>
      <c r="V330" s="55" t="s">
        <v>2559</v>
      </c>
      <c r="W330" s="55" t="s">
        <v>1336</v>
      </c>
      <c r="X330" s="55" t="s">
        <v>1336</v>
      </c>
      <c r="Y330" s="55">
        <v>0</v>
      </c>
      <c r="Z330" s="55" t="s">
        <v>1337</v>
      </c>
      <c r="AA330" s="55" t="s">
        <v>1338</v>
      </c>
      <c r="AB330" s="55">
        <v>98812.5</v>
      </c>
      <c r="AC330" s="55">
        <v>98812.5</v>
      </c>
      <c r="AD330" s="55">
        <v>98812.5</v>
      </c>
      <c r="AE330" s="55" t="s">
        <v>1339</v>
      </c>
      <c r="AF330" s="55" t="s">
        <v>1950</v>
      </c>
      <c r="AG330" s="55" t="s">
        <v>1341</v>
      </c>
      <c r="AH330" s="55" t="s">
        <v>1248</v>
      </c>
      <c r="AI330" s="55">
        <v>510</v>
      </c>
      <c r="AJ330" s="55" t="s">
        <v>2566</v>
      </c>
      <c r="AK330" s="55">
        <v>0</v>
      </c>
      <c r="AL330" s="55" t="s">
        <v>2489</v>
      </c>
      <c r="AO330" s="55" t="s">
        <v>2567</v>
      </c>
      <c r="AR330" s="56">
        <v>44240</v>
      </c>
      <c r="AS330" s="57">
        <v>0.5897337962962963</v>
      </c>
      <c r="AT330" s="56">
        <v>44344</v>
      </c>
      <c r="AU330" s="57">
        <v>0.67385416666666664</v>
      </c>
      <c r="AV330" s="55" t="s">
        <v>1344</v>
      </c>
      <c r="AW330" s="55" t="s">
        <v>1345</v>
      </c>
      <c r="AX330" s="55" t="s">
        <v>1414</v>
      </c>
      <c r="AZ330" s="55" t="s">
        <v>1347</v>
      </c>
      <c r="BA330" s="55" t="s">
        <v>1347</v>
      </c>
      <c r="BB330" s="55" t="s">
        <v>1347</v>
      </c>
      <c r="CB330" s="55" t="s">
        <v>1348</v>
      </c>
    </row>
    <row r="331" spans="1:80">
      <c r="A331" s="55" t="s">
        <v>2568</v>
      </c>
      <c r="B331" s="55">
        <v>2</v>
      </c>
      <c r="C331" s="55" t="s">
        <v>2569</v>
      </c>
      <c r="D331" s="55" t="s">
        <v>2570</v>
      </c>
      <c r="E331" s="55">
        <v>1</v>
      </c>
      <c r="F331" s="55">
        <v>1</v>
      </c>
      <c r="G331" s="56">
        <v>44372</v>
      </c>
      <c r="H331" s="56">
        <v>44367</v>
      </c>
      <c r="I331" s="56">
        <v>44367</v>
      </c>
      <c r="J331" s="55">
        <v>1</v>
      </c>
      <c r="K331" s="56">
        <v>44407</v>
      </c>
      <c r="L331" s="56">
        <v>44243</v>
      </c>
      <c r="M331" s="56">
        <v>44372</v>
      </c>
      <c r="N331" s="55">
        <v>1</v>
      </c>
      <c r="O331" s="55">
        <v>1</v>
      </c>
      <c r="P331" s="55">
        <v>1</v>
      </c>
      <c r="Q331" s="56">
        <v>44407</v>
      </c>
      <c r="R331" s="55">
        <v>0</v>
      </c>
      <c r="T331" s="55" t="s">
        <v>2488</v>
      </c>
      <c r="V331" s="55" t="s">
        <v>2569</v>
      </c>
      <c r="W331" s="55" t="s">
        <v>1336</v>
      </c>
      <c r="X331" s="55" t="s">
        <v>1336</v>
      </c>
      <c r="Y331" s="55">
        <v>0</v>
      </c>
      <c r="Z331" s="55" t="s">
        <v>1337</v>
      </c>
      <c r="AA331" s="55" t="s">
        <v>1338</v>
      </c>
      <c r="AB331" s="55">
        <v>32937.5</v>
      </c>
      <c r="AC331" s="55">
        <v>32937.5</v>
      </c>
      <c r="AD331" s="55">
        <v>32937.5</v>
      </c>
      <c r="AE331" s="55" t="s">
        <v>1339</v>
      </c>
      <c r="AF331" s="55" t="s">
        <v>1340</v>
      </c>
      <c r="AG331" s="55" t="s">
        <v>1341</v>
      </c>
      <c r="AH331" s="55" t="s">
        <v>1248</v>
      </c>
      <c r="AI331" s="55">
        <v>510</v>
      </c>
      <c r="AJ331" s="55" t="s">
        <v>2570</v>
      </c>
      <c r="AK331" s="55">
        <v>0</v>
      </c>
      <c r="AL331" s="55" t="s">
        <v>2489</v>
      </c>
      <c r="AN331" s="55" t="s">
        <v>244</v>
      </c>
      <c r="AO331" s="55" t="s">
        <v>2571</v>
      </c>
      <c r="AR331" s="56">
        <v>44243</v>
      </c>
      <c r="AS331" s="57">
        <v>0.34278935185185189</v>
      </c>
      <c r="AT331" s="56">
        <v>44407</v>
      </c>
      <c r="AU331" s="57">
        <v>0.66325231481481484</v>
      </c>
      <c r="AV331" s="55" t="s">
        <v>1344</v>
      </c>
      <c r="AW331" s="55" t="s">
        <v>1345</v>
      </c>
      <c r="AX331" s="55" t="s">
        <v>1346</v>
      </c>
      <c r="AZ331" s="55" t="s">
        <v>1347</v>
      </c>
      <c r="BA331" s="55" t="s">
        <v>1347</v>
      </c>
      <c r="BB331" s="55" t="s">
        <v>1347</v>
      </c>
      <c r="CB331" s="55" t="s">
        <v>1348</v>
      </c>
    </row>
    <row r="332" spans="1:80">
      <c r="A332" s="55" t="s">
        <v>2572</v>
      </c>
      <c r="B332" s="55">
        <v>2</v>
      </c>
      <c r="C332" s="55" t="s">
        <v>2573</v>
      </c>
      <c r="D332" s="55" t="s">
        <v>2574</v>
      </c>
      <c r="E332" s="55">
        <v>1</v>
      </c>
      <c r="F332" s="55">
        <v>1</v>
      </c>
      <c r="G332" s="56">
        <v>44341</v>
      </c>
      <c r="H332" s="56">
        <v>44336</v>
      </c>
      <c r="I332" s="56">
        <v>44336</v>
      </c>
      <c r="J332" s="55">
        <v>1</v>
      </c>
      <c r="K332" s="56">
        <v>44372</v>
      </c>
      <c r="L332" s="56">
        <v>44240</v>
      </c>
      <c r="M332" s="56">
        <v>44341</v>
      </c>
      <c r="N332" s="55">
        <v>1</v>
      </c>
      <c r="O332" s="55">
        <v>1</v>
      </c>
      <c r="P332" s="55">
        <v>1</v>
      </c>
      <c r="Q332" s="56">
        <v>44372</v>
      </c>
      <c r="R332" s="55">
        <v>0</v>
      </c>
      <c r="T332" s="55" t="s">
        <v>2488</v>
      </c>
      <c r="V332" s="55" t="s">
        <v>2573</v>
      </c>
      <c r="W332" s="55" t="s">
        <v>1336</v>
      </c>
      <c r="X332" s="55" t="s">
        <v>1336</v>
      </c>
      <c r="Y332" s="55">
        <v>0</v>
      </c>
      <c r="Z332" s="55" t="s">
        <v>1337</v>
      </c>
      <c r="AA332" s="55" t="s">
        <v>1338</v>
      </c>
      <c r="AB332" s="55">
        <v>49000</v>
      </c>
      <c r="AC332" s="55">
        <v>49000</v>
      </c>
      <c r="AD332" s="55">
        <v>49000</v>
      </c>
      <c r="AE332" s="55" t="s">
        <v>1339</v>
      </c>
      <c r="AF332" s="55" t="s">
        <v>1944</v>
      </c>
      <c r="AG332" s="55" t="s">
        <v>1341</v>
      </c>
      <c r="AH332" s="55" t="s">
        <v>1248</v>
      </c>
      <c r="AI332" s="55">
        <v>510</v>
      </c>
      <c r="AJ332" s="55" t="s">
        <v>2574</v>
      </c>
      <c r="AK332" s="55">
        <v>0</v>
      </c>
      <c r="AL332" s="55" t="s">
        <v>2489</v>
      </c>
      <c r="AN332" s="55" t="s">
        <v>244</v>
      </c>
      <c r="AO332" s="55" t="s">
        <v>2575</v>
      </c>
      <c r="AR332" s="56">
        <v>44240</v>
      </c>
      <c r="AS332" s="57">
        <v>0.4128472222222222</v>
      </c>
      <c r="AT332" s="56">
        <v>44372</v>
      </c>
      <c r="AU332" s="57">
        <v>0.47434027777777782</v>
      </c>
      <c r="AV332" s="55" t="s">
        <v>1344</v>
      </c>
      <c r="AW332" s="55" t="s">
        <v>1345</v>
      </c>
      <c r="AX332" s="55" t="s">
        <v>1414</v>
      </c>
      <c r="AZ332" s="55" t="s">
        <v>1347</v>
      </c>
      <c r="BA332" s="55" t="s">
        <v>1347</v>
      </c>
      <c r="BB332" s="55" t="s">
        <v>1347</v>
      </c>
      <c r="CB332" s="55" t="s">
        <v>1348</v>
      </c>
    </row>
    <row r="333" spans="1:80">
      <c r="A333" s="55" t="s">
        <v>2576</v>
      </c>
      <c r="B333" s="55">
        <v>2</v>
      </c>
      <c r="C333" s="55" t="s">
        <v>2573</v>
      </c>
      <c r="D333" s="55" t="s">
        <v>2574</v>
      </c>
      <c r="E333" s="55">
        <v>2</v>
      </c>
      <c r="F333" s="55">
        <v>1</v>
      </c>
      <c r="G333" s="56">
        <v>44281</v>
      </c>
      <c r="H333" s="56">
        <v>44281</v>
      </c>
      <c r="I333" s="56">
        <v>44281</v>
      </c>
      <c r="J333" s="55">
        <v>1</v>
      </c>
      <c r="K333" s="56">
        <v>44316</v>
      </c>
      <c r="L333" s="56">
        <v>44240</v>
      </c>
      <c r="M333" s="56">
        <v>44281</v>
      </c>
      <c r="N333" s="55">
        <v>1</v>
      </c>
      <c r="O333" s="55">
        <v>1</v>
      </c>
      <c r="P333" s="55">
        <v>1</v>
      </c>
      <c r="Q333" s="56">
        <v>44316</v>
      </c>
      <c r="R333" s="55">
        <v>0</v>
      </c>
      <c r="T333" s="55" t="s">
        <v>2488</v>
      </c>
      <c r="V333" s="55" t="s">
        <v>2573</v>
      </c>
      <c r="W333" s="55" t="s">
        <v>1336</v>
      </c>
      <c r="X333" s="55" t="s">
        <v>1336</v>
      </c>
      <c r="Y333" s="55">
        <v>0</v>
      </c>
      <c r="Z333" s="55" t="s">
        <v>1337</v>
      </c>
      <c r="AA333" s="55" t="s">
        <v>1338</v>
      </c>
      <c r="AB333" s="55">
        <v>245000</v>
      </c>
      <c r="AC333" s="55">
        <v>245000</v>
      </c>
      <c r="AD333" s="55">
        <v>245000</v>
      </c>
      <c r="AE333" s="55" t="s">
        <v>1339</v>
      </c>
      <c r="AF333" s="55" t="s">
        <v>1950</v>
      </c>
      <c r="AG333" s="55" t="s">
        <v>1341</v>
      </c>
      <c r="AH333" s="55" t="s">
        <v>1248</v>
      </c>
      <c r="AI333" s="55">
        <v>510</v>
      </c>
      <c r="AJ333" s="55" t="s">
        <v>2577</v>
      </c>
      <c r="AK333" s="55">
        <v>0</v>
      </c>
      <c r="AL333" s="55" t="s">
        <v>2489</v>
      </c>
      <c r="AO333" s="55" t="s">
        <v>2578</v>
      </c>
      <c r="AR333" s="56">
        <v>44240</v>
      </c>
      <c r="AS333" s="57">
        <v>0.59074074074074068</v>
      </c>
      <c r="AT333" s="56">
        <v>44316</v>
      </c>
      <c r="AU333" s="57">
        <v>0.6605671296296296</v>
      </c>
      <c r="AV333" s="55" t="s">
        <v>1344</v>
      </c>
      <c r="AW333" s="55" t="s">
        <v>1345</v>
      </c>
      <c r="AX333" s="55" t="s">
        <v>1414</v>
      </c>
      <c r="AZ333" s="55" t="s">
        <v>1347</v>
      </c>
      <c r="BA333" s="55" t="s">
        <v>1347</v>
      </c>
      <c r="BB333" s="55" t="s">
        <v>1347</v>
      </c>
      <c r="CB333" s="55" t="s">
        <v>1348</v>
      </c>
    </row>
    <row r="334" spans="1:80">
      <c r="A334" s="55" t="s">
        <v>2579</v>
      </c>
      <c r="B334" s="55">
        <v>2</v>
      </c>
      <c r="C334" s="55" t="s">
        <v>2573</v>
      </c>
      <c r="D334" s="55" t="s">
        <v>2574</v>
      </c>
      <c r="E334" s="55">
        <v>3</v>
      </c>
      <c r="F334" s="55">
        <v>1</v>
      </c>
      <c r="G334" s="56">
        <v>44312</v>
      </c>
      <c r="H334" s="56">
        <v>44312</v>
      </c>
      <c r="I334" s="56">
        <v>44312</v>
      </c>
      <c r="J334" s="55">
        <v>1</v>
      </c>
      <c r="K334" s="56">
        <v>44344</v>
      </c>
      <c r="L334" s="56">
        <v>44240</v>
      </c>
      <c r="M334" s="56">
        <v>44312</v>
      </c>
      <c r="N334" s="55">
        <v>1</v>
      </c>
      <c r="O334" s="55">
        <v>1</v>
      </c>
      <c r="P334" s="55">
        <v>1</v>
      </c>
      <c r="Q334" s="56">
        <v>44344</v>
      </c>
      <c r="R334" s="55">
        <v>0</v>
      </c>
      <c r="T334" s="55" t="s">
        <v>2488</v>
      </c>
      <c r="V334" s="55" t="s">
        <v>2573</v>
      </c>
      <c r="W334" s="55" t="s">
        <v>1336</v>
      </c>
      <c r="X334" s="55" t="s">
        <v>1336</v>
      </c>
      <c r="Y334" s="55">
        <v>0</v>
      </c>
      <c r="Z334" s="55" t="s">
        <v>1337</v>
      </c>
      <c r="AA334" s="55" t="s">
        <v>1338</v>
      </c>
      <c r="AB334" s="55">
        <v>147000</v>
      </c>
      <c r="AC334" s="55">
        <v>147000</v>
      </c>
      <c r="AD334" s="55">
        <v>147000</v>
      </c>
      <c r="AE334" s="55" t="s">
        <v>1339</v>
      </c>
      <c r="AF334" s="55" t="s">
        <v>1950</v>
      </c>
      <c r="AG334" s="55" t="s">
        <v>1341</v>
      </c>
      <c r="AH334" s="55" t="s">
        <v>1248</v>
      </c>
      <c r="AI334" s="55">
        <v>510</v>
      </c>
      <c r="AJ334" s="55" t="s">
        <v>2580</v>
      </c>
      <c r="AK334" s="55">
        <v>0</v>
      </c>
      <c r="AL334" s="55" t="s">
        <v>2489</v>
      </c>
      <c r="AO334" s="55" t="s">
        <v>2581</v>
      </c>
      <c r="AR334" s="56">
        <v>44240</v>
      </c>
      <c r="AS334" s="57">
        <v>0.59140046296296289</v>
      </c>
      <c r="AT334" s="56">
        <v>44344</v>
      </c>
      <c r="AU334" s="57">
        <v>0.67439814814814814</v>
      </c>
      <c r="AV334" s="55" t="s">
        <v>1344</v>
      </c>
      <c r="AW334" s="55" t="s">
        <v>1345</v>
      </c>
      <c r="AX334" s="55" t="s">
        <v>1414</v>
      </c>
      <c r="AZ334" s="55" t="s">
        <v>1347</v>
      </c>
      <c r="BA334" s="55" t="s">
        <v>1347</v>
      </c>
      <c r="BB334" s="55" t="s">
        <v>1347</v>
      </c>
      <c r="CB334" s="55" t="s">
        <v>1348</v>
      </c>
    </row>
    <row r="335" spans="1:80">
      <c r="A335" s="55" t="s">
        <v>2582</v>
      </c>
      <c r="B335" s="55">
        <v>2</v>
      </c>
      <c r="C335" s="55" t="s">
        <v>2583</v>
      </c>
      <c r="D335" s="55" t="s">
        <v>2584</v>
      </c>
      <c r="E335" s="55">
        <v>1</v>
      </c>
      <c r="F335" s="55">
        <v>1</v>
      </c>
      <c r="G335" s="56">
        <v>44372</v>
      </c>
      <c r="H335" s="56">
        <v>44367</v>
      </c>
      <c r="I335" s="56">
        <v>44367</v>
      </c>
      <c r="J335" s="55">
        <v>1</v>
      </c>
      <c r="K335" s="56">
        <v>44407</v>
      </c>
      <c r="L335" s="56">
        <v>44243</v>
      </c>
      <c r="M335" s="56">
        <v>44372</v>
      </c>
      <c r="N335" s="55">
        <v>1</v>
      </c>
      <c r="O335" s="55">
        <v>1</v>
      </c>
      <c r="P335" s="55">
        <v>1</v>
      </c>
      <c r="Q335" s="56">
        <v>44407</v>
      </c>
      <c r="R335" s="55">
        <v>0</v>
      </c>
      <c r="T335" s="55" t="s">
        <v>2488</v>
      </c>
      <c r="V335" s="55" t="s">
        <v>2583</v>
      </c>
      <c r="W335" s="55" t="s">
        <v>1336</v>
      </c>
      <c r="X335" s="55" t="s">
        <v>1336</v>
      </c>
      <c r="Y335" s="55">
        <v>0</v>
      </c>
      <c r="Z335" s="55" t="s">
        <v>1337</v>
      </c>
      <c r="AA335" s="55" t="s">
        <v>1338</v>
      </c>
      <c r="AB335" s="55">
        <v>49000</v>
      </c>
      <c r="AC335" s="55">
        <v>49000</v>
      </c>
      <c r="AD335" s="55">
        <v>49000</v>
      </c>
      <c r="AE335" s="55" t="s">
        <v>1339</v>
      </c>
      <c r="AF335" s="55" t="s">
        <v>1340</v>
      </c>
      <c r="AG335" s="55" t="s">
        <v>1341</v>
      </c>
      <c r="AH335" s="55" t="s">
        <v>1248</v>
      </c>
      <c r="AI335" s="55">
        <v>510</v>
      </c>
      <c r="AJ335" s="55" t="s">
        <v>2584</v>
      </c>
      <c r="AK335" s="55">
        <v>0</v>
      </c>
      <c r="AL335" s="55" t="s">
        <v>2489</v>
      </c>
      <c r="AN335" s="55" t="s">
        <v>244</v>
      </c>
      <c r="AO335" s="55" t="s">
        <v>2585</v>
      </c>
      <c r="AR335" s="56">
        <v>44243</v>
      </c>
      <c r="AS335" s="57">
        <v>0.34346064814814814</v>
      </c>
      <c r="AT335" s="56">
        <v>44407</v>
      </c>
      <c r="AU335" s="57">
        <v>0.66393518518518524</v>
      </c>
      <c r="AV335" s="55" t="s">
        <v>1344</v>
      </c>
      <c r="AW335" s="55" t="s">
        <v>1345</v>
      </c>
      <c r="AX335" s="55" t="s">
        <v>1346</v>
      </c>
      <c r="AZ335" s="55" t="s">
        <v>1347</v>
      </c>
      <c r="BA335" s="55" t="s">
        <v>1347</v>
      </c>
      <c r="BB335" s="55" t="s">
        <v>1347</v>
      </c>
      <c r="CB335" s="55" t="s">
        <v>1348</v>
      </c>
    </row>
    <row r="336" spans="1:80">
      <c r="A336" s="55" t="s">
        <v>2586</v>
      </c>
      <c r="B336" s="55">
        <v>2</v>
      </c>
      <c r="C336" s="55" t="s">
        <v>2587</v>
      </c>
      <c r="D336" s="55" t="s">
        <v>2588</v>
      </c>
      <c r="E336" s="55">
        <v>1</v>
      </c>
      <c r="F336" s="55">
        <v>1</v>
      </c>
      <c r="G336" s="56">
        <v>44341</v>
      </c>
      <c r="H336" s="56">
        <v>44336</v>
      </c>
      <c r="I336" s="56">
        <v>44336</v>
      </c>
      <c r="J336" s="55">
        <v>1</v>
      </c>
      <c r="K336" s="56">
        <v>44372</v>
      </c>
      <c r="L336" s="56">
        <v>44240</v>
      </c>
      <c r="M336" s="56">
        <v>44341</v>
      </c>
      <c r="N336" s="55">
        <v>1</v>
      </c>
      <c r="O336" s="55">
        <v>1</v>
      </c>
      <c r="P336" s="55">
        <v>1</v>
      </c>
      <c r="Q336" s="56">
        <v>44372</v>
      </c>
      <c r="R336" s="55">
        <v>0</v>
      </c>
      <c r="T336" s="55" t="s">
        <v>2518</v>
      </c>
      <c r="V336" s="55" t="s">
        <v>2587</v>
      </c>
      <c r="W336" s="55" t="s">
        <v>1336</v>
      </c>
      <c r="X336" s="55" t="s">
        <v>1336</v>
      </c>
      <c r="Y336" s="55">
        <v>0</v>
      </c>
      <c r="Z336" s="55" t="s">
        <v>1337</v>
      </c>
      <c r="AA336" s="55" t="s">
        <v>1338</v>
      </c>
      <c r="AB336" s="55">
        <v>20000</v>
      </c>
      <c r="AC336" s="55">
        <v>20000</v>
      </c>
      <c r="AD336" s="55">
        <v>20000</v>
      </c>
      <c r="AE336" s="55" t="s">
        <v>1339</v>
      </c>
      <c r="AF336" s="55" t="s">
        <v>1944</v>
      </c>
      <c r="AG336" s="55" t="s">
        <v>1341</v>
      </c>
      <c r="AH336" s="55" t="s">
        <v>1248</v>
      </c>
      <c r="AI336" s="55">
        <v>510</v>
      </c>
      <c r="AJ336" s="55" t="s">
        <v>2588</v>
      </c>
      <c r="AK336" s="55">
        <v>0</v>
      </c>
      <c r="AL336" s="55" t="s">
        <v>2489</v>
      </c>
      <c r="AN336" s="55" t="s">
        <v>244</v>
      </c>
      <c r="AO336" s="55" t="s">
        <v>2589</v>
      </c>
      <c r="AR336" s="56">
        <v>44240</v>
      </c>
      <c r="AS336" s="57">
        <v>0.41350694444444441</v>
      </c>
      <c r="AT336" s="56">
        <v>44372</v>
      </c>
      <c r="AU336" s="57">
        <v>0.47641203703703705</v>
      </c>
      <c r="AV336" s="55" t="s">
        <v>1344</v>
      </c>
      <c r="AW336" s="55" t="s">
        <v>1345</v>
      </c>
      <c r="AX336" s="55" t="s">
        <v>1414</v>
      </c>
      <c r="AZ336" s="55" t="s">
        <v>1347</v>
      </c>
      <c r="BA336" s="55" t="s">
        <v>1347</v>
      </c>
      <c r="BB336" s="55" t="s">
        <v>1347</v>
      </c>
      <c r="CB336" s="55" t="s">
        <v>1348</v>
      </c>
    </row>
    <row r="337" spans="1:80">
      <c r="A337" s="55" t="s">
        <v>2590</v>
      </c>
      <c r="B337" s="55">
        <v>2</v>
      </c>
      <c r="C337" s="55" t="s">
        <v>2587</v>
      </c>
      <c r="D337" s="55" t="s">
        <v>2588</v>
      </c>
      <c r="E337" s="55">
        <v>2</v>
      </c>
      <c r="F337" s="55">
        <v>1</v>
      </c>
      <c r="G337" s="56">
        <v>44281</v>
      </c>
      <c r="H337" s="56">
        <v>44281</v>
      </c>
      <c r="I337" s="56">
        <v>44281</v>
      </c>
      <c r="J337" s="55">
        <v>1</v>
      </c>
      <c r="K337" s="56">
        <v>44316</v>
      </c>
      <c r="L337" s="56">
        <v>44240</v>
      </c>
      <c r="M337" s="56">
        <v>44281</v>
      </c>
      <c r="N337" s="55">
        <v>1</v>
      </c>
      <c r="O337" s="55">
        <v>1</v>
      </c>
      <c r="P337" s="55">
        <v>1</v>
      </c>
      <c r="Q337" s="56">
        <v>44316</v>
      </c>
      <c r="R337" s="55">
        <v>0</v>
      </c>
      <c r="T337" s="55" t="s">
        <v>2518</v>
      </c>
      <c r="V337" s="55" t="s">
        <v>2587</v>
      </c>
      <c r="W337" s="55" t="s">
        <v>1336</v>
      </c>
      <c r="X337" s="55" t="s">
        <v>1336</v>
      </c>
      <c r="Y337" s="55">
        <v>0</v>
      </c>
      <c r="Z337" s="55" t="s">
        <v>1337</v>
      </c>
      <c r="AA337" s="55" t="s">
        <v>1338</v>
      </c>
      <c r="AB337" s="55">
        <v>100000</v>
      </c>
      <c r="AC337" s="55">
        <v>100000</v>
      </c>
      <c r="AD337" s="55">
        <v>100000</v>
      </c>
      <c r="AE337" s="55" t="s">
        <v>1339</v>
      </c>
      <c r="AF337" s="55" t="s">
        <v>1950</v>
      </c>
      <c r="AG337" s="55" t="s">
        <v>1341</v>
      </c>
      <c r="AH337" s="55" t="s">
        <v>1248</v>
      </c>
      <c r="AI337" s="55">
        <v>510</v>
      </c>
      <c r="AJ337" s="55" t="s">
        <v>2591</v>
      </c>
      <c r="AK337" s="55">
        <v>0</v>
      </c>
      <c r="AL337" s="55" t="s">
        <v>2489</v>
      </c>
      <c r="AO337" s="55" t="s">
        <v>2592</v>
      </c>
      <c r="AR337" s="56">
        <v>44240</v>
      </c>
      <c r="AS337" s="57">
        <v>0.59260416666666671</v>
      </c>
      <c r="AT337" s="56">
        <v>44316</v>
      </c>
      <c r="AU337" s="57">
        <v>0.66756944444444455</v>
      </c>
      <c r="AV337" s="55" t="s">
        <v>1344</v>
      </c>
      <c r="AW337" s="55" t="s">
        <v>1345</v>
      </c>
      <c r="AX337" s="55" t="s">
        <v>1414</v>
      </c>
      <c r="AZ337" s="55" t="s">
        <v>1347</v>
      </c>
      <c r="BA337" s="55" t="s">
        <v>1347</v>
      </c>
      <c r="BB337" s="55" t="s">
        <v>1347</v>
      </c>
      <c r="CB337" s="55" t="s">
        <v>1348</v>
      </c>
    </row>
    <row r="338" spans="1:80">
      <c r="A338" s="55" t="s">
        <v>2593</v>
      </c>
      <c r="B338" s="55">
        <v>2</v>
      </c>
      <c r="C338" s="55" t="s">
        <v>2587</v>
      </c>
      <c r="D338" s="55" t="s">
        <v>2588</v>
      </c>
      <c r="E338" s="55">
        <v>3</v>
      </c>
      <c r="F338" s="55">
        <v>1</v>
      </c>
      <c r="G338" s="56">
        <v>44312</v>
      </c>
      <c r="H338" s="56">
        <v>44312</v>
      </c>
      <c r="I338" s="56">
        <v>44312</v>
      </c>
      <c r="J338" s="55">
        <v>1</v>
      </c>
      <c r="K338" s="56">
        <v>44344</v>
      </c>
      <c r="L338" s="56">
        <v>44240</v>
      </c>
      <c r="M338" s="56">
        <v>44312</v>
      </c>
      <c r="N338" s="55">
        <v>1</v>
      </c>
      <c r="O338" s="55">
        <v>1</v>
      </c>
      <c r="P338" s="55">
        <v>1</v>
      </c>
      <c r="Q338" s="56">
        <v>44344</v>
      </c>
      <c r="R338" s="55">
        <v>0</v>
      </c>
      <c r="T338" s="55" t="s">
        <v>2518</v>
      </c>
      <c r="V338" s="55" t="s">
        <v>2587</v>
      </c>
      <c r="W338" s="55" t="s">
        <v>1336</v>
      </c>
      <c r="X338" s="55" t="s">
        <v>1336</v>
      </c>
      <c r="Y338" s="55">
        <v>0</v>
      </c>
      <c r="Z338" s="55" t="s">
        <v>1337</v>
      </c>
      <c r="AA338" s="55" t="s">
        <v>1338</v>
      </c>
      <c r="AB338" s="55">
        <v>60000</v>
      </c>
      <c r="AC338" s="55">
        <v>60000</v>
      </c>
      <c r="AD338" s="55">
        <v>60000</v>
      </c>
      <c r="AE338" s="55" t="s">
        <v>1339</v>
      </c>
      <c r="AF338" s="55" t="s">
        <v>1950</v>
      </c>
      <c r="AG338" s="55" t="s">
        <v>1341</v>
      </c>
      <c r="AH338" s="55" t="s">
        <v>1248</v>
      </c>
      <c r="AI338" s="55">
        <v>510</v>
      </c>
      <c r="AJ338" s="55" t="s">
        <v>2594</v>
      </c>
      <c r="AK338" s="55">
        <v>0</v>
      </c>
      <c r="AL338" s="55" t="s">
        <v>2489</v>
      </c>
      <c r="AO338" s="55" t="s">
        <v>2595</v>
      </c>
      <c r="AR338" s="56">
        <v>44240</v>
      </c>
      <c r="AS338" s="57">
        <v>0.59349537037037037</v>
      </c>
      <c r="AT338" s="56">
        <v>44344</v>
      </c>
      <c r="AU338" s="57">
        <v>0.67479166666666668</v>
      </c>
      <c r="AV338" s="55" t="s">
        <v>1344</v>
      </c>
      <c r="AW338" s="55" t="s">
        <v>1345</v>
      </c>
      <c r="AX338" s="55" t="s">
        <v>1414</v>
      </c>
      <c r="AZ338" s="55" t="s">
        <v>1347</v>
      </c>
      <c r="BA338" s="55" t="s">
        <v>1347</v>
      </c>
      <c r="BB338" s="55" t="s">
        <v>1347</v>
      </c>
      <c r="CB338" s="55" t="s">
        <v>1348</v>
      </c>
    </row>
    <row r="339" spans="1:80">
      <c r="A339" s="55" t="s">
        <v>2596</v>
      </c>
      <c r="B339" s="55">
        <v>2</v>
      </c>
      <c r="C339" s="55" t="s">
        <v>2597</v>
      </c>
      <c r="D339" s="55" t="s">
        <v>2598</v>
      </c>
      <c r="E339" s="55">
        <v>1</v>
      </c>
      <c r="F339" s="55">
        <v>1</v>
      </c>
      <c r="G339" s="56">
        <v>44372</v>
      </c>
      <c r="H339" s="56">
        <v>44367</v>
      </c>
      <c r="I339" s="56">
        <v>44367</v>
      </c>
      <c r="J339" s="55">
        <v>1</v>
      </c>
      <c r="K339" s="56">
        <v>44407</v>
      </c>
      <c r="L339" s="56">
        <v>44243</v>
      </c>
      <c r="M339" s="56">
        <v>44372</v>
      </c>
      <c r="N339" s="55">
        <v>1</v>
      </c>
      <c r="O339" s="55">
        <v>1</v>
      </c>
      <c r="P339" s="55">
        <v>1</v>
      </c>
      <c r="Q339" s="56">
        <v>44407</v>
      </c>
      <c r="R339" s="55">
        <v>0</v>
      </c>
      <c r="T339" s="55" t="s">
        <v>2518</v>
      </c>
      <c r="V339" s="55" t="s">
        <v>2597</v>
      </c>
      <c r="W339" s="55" t="s">
        <v>1336</v>
      </c>
      <c r="X339" s="55" t="s">
        <v>1336</v>
      </c>
      <c r="Y339" s="55">
        <v>0</v>
      </c>
      <c r="Z339" s="55" t="s">
        <v>1337</v>
      </c>
      <c r="AA339" s="55" t="s">
        <v>1338</v>
      </c>
      <c r="AB339" s="55">
        <v>20000</v>
      </c>
      <c r="AC339" s="55">
        <v>20000</v>
      </c>
      <c r="AD339" s="55">
        <v>20000</v>
      </c>
      <c r="AE339" s="55" t="s">
        <v>1339</v>
      </c>
      <c r="AF339" s="55" t="s">
        <v>1340</v>
      </c>
      <c r="AG339" s="55" t="s">
        <v>1341</v>
      </c>
      <c r="AH339" s="55" t="s">
        <v>1248</v>
      </c>
      <c r="AI339" s="55">
        <v>510</v>
      </c>
      <c r="AJ339" s="55" t="s">
        <v>2598</v>
      </c>
      <c r="AK339" s="55">
        <v>0</v>
      </c>
      <c r="AL339" s="55" t="s">
        <v>2489</v>
      </c>
      <c r="AN339" s="55" t="s">
        <v>244</v>
      </c>
      <c r="AO339" s="55" t="s">
        <v>2599</v>
      </c>
      <c r="AR339" s="56">
        <v>44243</v>
      </c>
      <c r="AS339" s="57">
        <v>0.3442708333333333</v>
      </c>
      <c r="AT339" s="56">
        <v>44407</v>
      </c>
      <c r="AU339" s="57">
        <v>0.66878472222222218</v>
      </c>
      <c r="AV339" s="55" t="s">
        <v>1344</v>
      </c>
      <c r="AW339" s="55" t="s">
        <v>1345</v>
      </c>
      <c r="AX339" s="55" t="s">
        <v>1346</v>
      </c>
      <c r="AZ339" s="55" t="s">
        <v>1347</v>
      </c>
      <c r="BA339" s="55" t="s">
        <v>1347</v>
      </c>
      <c r="BB339" s="55" t="s">
        <v>1347</v>
      </c>
      <c r="CB339" s="55" t="s">
        <v>1348</v>
      </c>
    </row>
    <row r="340" spans="1:80">
      <c r="A340" s="55" t="s">
        <v>2600</v>
      </c>
      <c r="B340" s="55">
        <v>2</v>
      </c>
      <c r="C340" s="55" t="s">
        <v>2601</v>
      </c>
      <c r="D340" s="55" t="s">
        <v>2602</v>
      </c>
      <c r="E340" s="55">
        <v>1</v>
      </c>
      <c r="F340" s="55">
        <v>1</v>
      </c>
      <c r="G340" s="56">
        <v>44341</v>
      </c>
      <c r="H340" s="56">
        <v>44336</v>
      </c>
      <c r="I340" s="56">
        <v>44336</v>
      </c>
      <c r="J340" s="55">
        <v>1</v>
      </c>
      <c r="K340" s="56">
        <v>44372</v>
      </c>
      <c r="L340" s="56">
        <v>44240</v>
      </c>
      <c r="M340" s="56">
        <v>44341</v>
      </c>
      <c r="N340" s="55">
        <v>1</v>
      </c>
      <c r="O340" s="55">
        <v>1</v>
      </c>
      <c r="P340" s="55">
        <v>1</v>
      </c>
      <c r="Q340" s="56">
        <v>44372</v>
      </c>
      <c r="R340" s="55">
        <v>0</v>
      </c>
      <c r="T340" s="55" t="s">
        <v>2518</v>
      </c>
      <c r="V340" s="55" t="s">
        <v>2601</v>
      </c>
      <c r="W340" s="55" t="s">
        <v>1336</v>
      </c>
      <c r="X340" s="55" t="s">
        <v>1336</v>
      </c>
      <c r="Y340" s="55">
        <v>0</v>
      </c>
      <c r="Z340" s="55" t="s">
        <v>1337</v>
      </c>
      <c r="AA340" s="55" t="s">
        <v>1338</v>
      </c>
      <c r="AB340" s="55">
        <v>18000</v>
      </c>
      <c r="AC340" s="55">
        <v>18000</v>
      </c>
      <c r="AD340" s="55">
        <v>18000</v>
      </c>
      <c r="AE340" s="55" t="s">
        <v>1339</v>
      </c>
      <c r="AF340" s="55" t="s">
        <v>1944</v>
      </c>
      <c r="AG340" s="55" t="s">
        <v>1341</v>
      </c>
      <c r="AH340" s="55" t="s">
        <v>1248</v>
      </c>
      <c r="AI340" s="55">
        <v>510</v>
      </c>
      <c r="AJ340" s="55" t="s">
        <v>2602</v>
      </c>
      <c r="AK340" s="55">
        <v>0</v>
      </c>
      <c r="AL340" s="55" t="s">
        <v>2489</v>
      </c>
      <c r="AN340" s="55" t="s">
        <v>244</v>
      </c>
      <c r="AO340" s="55" t="s">
        <v>2603</v>
      </c>
      <c r="AR340" s="56">
        <v>44240</v>
      </c>
      <c r="AS340" s="57">
        <v>0.41413194444444446</v>
      </c>
      <c r="AT340" s="56">
        <v>44372</v>
      </c>
      <c r="AU340" s="57">
        <v>0.47849537037037032</v>
      </c>
      <c r="AV340" s="55" t="s">
        <v>1344</v>
      </c>
      <c r="AW340" s="55" t="s">
        <v>1345</v>
      </c>
      <c r="AX340" s="55" t="s">
        <v>1414</v>
      </c>
      <c r="AZ340" s="55" t="s">
        <v>1347</v>
      </c>
      <c r="BA340" s="55" t="s">
        <v>1347</v>
      </c>
      <c r="BB340" s="55" t="s">
        <v>1347</v>
      </c>
      <c r="CB340" s="55" t="s">
        <v>1348</v>
      </c>
    </row>
    <row r="341" spans="1:80">
      <c r="A341" s="55" t="s">
        <v>2604</v>
      </c>
      <c r="B341" s="55">
        <v>2</v>
      </c>
      <c r="C341" s="55" t="s">
        <v>2601</v>
      </c>
      <c r="D341" s="55" t="s">
        <v>2602</v>
      </c>
      <c r="E341" s="55">
        <v>2</v>
      </c>
      <c r="F341" s="55">
        <v>1</v>
      </c>
      <c r="G341" s="56">
        <v>44281</v>
      </c>
      <c r="H341" s="56">
        <v>44281</v>
      </c>
      <c r="I341" s="56">
        <v>44281</v>
      </c>
      <c r="J341" s="55">
        <v>1</v>
      </c>
      <c r="K341" s="56">
        <v>44316</v>
      </c>
      <c r="L341" s="56">
        <v>44240</v>
      </c>
      <c r="M341" s="56">
        <v>44281</v>
      </c>
      <c r="N341" s="55">
        <v>1</v>
      </c>
      <c r="O341" s="55">
        <v>1</v>
      </c>
      <c r="P341" s="55">
        <v>1</v>
      </c>
      <c r="Q341" s="56">
        <v>44316</v>
      </c>
      <c r="R341" s="55">
        <v>0</v>
      </c>
      <c r="T341" s="55" t="s">
        <v>2518</v>
      </c>
      <c r="V341" s="55" t="s">
        <v>2601</v>
      </c>
      <c r="W341" s="55" t="s">
        <v>1336</v>
      </c>
      <c r="X341" s="55" t="s">
        <v>1336</v>
      </c>
      <c r="Y341" s="55">
        <v>0</v>
      </c>
      <c r="Z341" s="55" t="s">
        <v>1337</v>
      </c>
      <c r="AA341" s="55" t="s">
        <v>1338</v>
      </c>
      <c r="AB341" s="55">
        <v>90000</v>
      </c>
      <c r="AC341" s="55">
        <v>90000</v>
      </c>
      <c r="AD341" s="55">
        <v>90000</v>
      </c>
      <c r="AE341" s="55" t="s">
        <v>1339</v>
      </c>
      <c r="AF341" s="55" t="s">
        <v>1950</v>
      </c>
      <c r="AG341" s="55" t="s">
        <v>1341</v>
      </c>
      <c r="AH341" s="55" t="s">
        <v>1248</v>
      </c>
      <c r="AI341" s="55">
        <v>510</v>
      </c>
      <c r="AJ341" s="55" t="s">
        <v>2605</v>
      </c>
      <c r="AK341" s="55">
        <v>0</v>
      </c>
      <c r="AL341" s="55" t="s">
        <v>2489</v>
      </c>
      <c r="AO341" s="55" t="s">
        <v>2606</v>
      </c>
      <c r="AR341" s="56">
        <v>44240</v>
      </c>
      <c r="AS341" s="57">
        <v>0.59456018518518516</v>
      </c>
      <c r="AT341" s="56">
        <v>44316</v>
      </c>
      <c r="AU341" s="57">
        <v>0.66792824074074064</v>
      </c>
      <c r="AV341" s="55" t="s">
        <v>1344</v>
      </c>
      <c r="AW341" s="55" t="s">
        <v>1345</v>
      </c>
      <c r="AX341" s="55" t="s">
        <v>1414</v>
      </c>
      <c r="AZ341" s="55" t="s">
        <v>1347</v>
      </c>
      <c r="BA341" s="55" t="s">
        <v>1347</v>
      </c>
      <c r="BB341" s="55" t="s">
        <v>1347</v>
      </c>
      <c r="CB341" s="55" t="s">
        <v>1348</v>
      </c>
    </row>
    <row r="342" spans="1:80">
      <c r="A342" s="55" t="s">
        <v>2607</v>
      </c>
      <c r="B342" s="55">
        <v>2</v>
      </c>
      <c r="C342" s="55" t="s">
        <v>2601</v>
      </c>
      <c r="D342" s="55" t="s">
        <v>2602</v>
      </c>
      <c r="E342" s="55">
        <v>3</v>
      </c>
      <c r="F342" s="55">
        <v>1</v>
      </c>
      <c r="G342" s="56">
        <v>44312</v>
      </c>
      <c r="H342" s="56">
        <v>44312</v>
      </c>
      <c r="I342" s="56">
        <v>44312</v>
      </c>
      <c r="J342" s="55">
        <v>1</v>
      </c>
      <c r="K342" s="56">
        <v>44344</v>
      </c>
      <c r="L342" s="56">
        <v>44240</v>
      </c>
      <c r="M342" s="56">
        <v>44312</v>
      </c>
      <c r="N342" s="55">
        <v>1</v>
      </c>
      <c r="O342" s="55">
        <v>1</v>
      </c>
      <c r="P342" s="55">
        <v>1</v>
      </c>
      <c r="Q342" s="56">
        <v>44344</v>
      </c>
      <c r="R342" s="55">
        <v>0</v>
      </c>
      <c r="T342" s="55" t="s">
        <v>2518</v>
      </c>
      <c r="V342" s="55" t="s">
        <v>2601</v>
      </c>
      <c r="W342" s="55" t="s">
        <v>1336</v>
      </c>
      <c r="X342" s="55" t="s">
        <v>1336</v>
      </c>
      <c r="Y342" s="55">
        <v>0</v>
      </c>
      <c r="Z342" s="55" t="s">
        <v>1337</v>
      </c>
      <c r="AA342" s="55" t="s">
        <v>1338</v>
      </c>
      <c r="AB342" s="55">
        <v>54000</v>
      </c>
      <c r="AC342" s="55">
        <v>54000</v>
      </c>
      <c r="AD342" s="55">
        <v>54000</v>
      </c>
      <c r="AE342" s="55" t="s">
        <v>1339</v>
      </c>
      <c r="AF342" s="55" t="s">
        <v>1950</v>
      </c>
      <c r="AG342" s="55" t="s">
        <v>1341</v>
      </c>
      <c r="AH342" s="55" t="s">
        <v>1248</v>
      </c>
      <c r="AI342" s="55">
        <v>510</v>
      </c>
      <c r="AJ342" s="55" t="s">
        <v>2608</v>
      </c>
      <c r="AK342" s="55">
        <v>0</v>
      </c>
      <c r="AL342" s="55" t="s">
        <v>2489</v>
      </c>
      <c r="AO342" s="55" t="s">
        <v>2609</v>
      </c>
      <c r="AR342" s="56">
        <v>44240</v>
      </c>
      <c r="AS342" s="57">
        <v>0.59517361111111111</v>
      </c>
      <c r="AT342" s="56">
        <v>44344</v>
      </c>
      <c r="AU342" s="57">
        <v>0.67561342592592588</v>
      </c>
      <c r="AV342" s="55" t="s">
        <v>1344</v>
      </c>
      <c r="AW342" s="55" t="s">
        <v>1345</v>
      </c>
      <c r="AX342" s="55" t="s">
        <v>1414</v>
      </c>
      <c r="AZ342" s="55" t="s">
        <v>1347</v>
      </c>
      <c r="BA342" s="55" t="s">
        <v>1347</v>
      </c>
      <c r="BB342" s="55" t="s">
        <v>1347</v>
      </c>
      <c r="CB342" s="55" t="s">
        <v>1348</v>
      </c>
    </row>
    <row r="343" spans="1:80">
      <c r="A343" s="55" t="s">
        <v>2610</v>
      </c>
      <c r="B343" s="55">
        <v>2</v>
      </c>
      <c r="C343" s="55" t="s">
        <v>2611</v>
      </c>
      <c r="D343" s="55" t="s">
        <v>2612</v>
      </c>
      <c r="E343" s="55">
        <v>1</v>
      </c>
      <c r="F343" s="55">
        <v>1</v>
      </c>
      <c r="G343" s="56">
        <v>44372</v>
      </c>
      <c r="H343" s="56">
        <v>44367</v>
      </c>
      <c r="I343" s="56">
        <v>44367</v>
      </c>
      <c r="J343" s="55">
        <v>1</v>
      </c>
      <c r="K343" s="56">
        <v>44407</v>
      </c>
      <c r="L343" s="56">
        <v>44243</v>
      </c>
      <c r="M343" s="56">
        <v>44372</v>
      </c>
      <c r="N343" s="55">
        <v>1</v>
      </c>
      <c r="O343" s="55">
        <v>1</v>
      </c>
      <c r="P343" s="55">
        <v>1</v>
      </c>
      <c r="Q343" s="56">
        <v>44407</v>
      </c>
      <c r="R343" s="55">
        <v>0</v>
      </c>
      <c r="T343" s="55" t="s">
        <v>2518</v>
      </c>
      <c r="V343" s="55" t="s">
        <v>2611</v>
      </c>
      <c r="W343" s="55" t="s">
        <v>1336</v>
      </c>
      <c r="X343" s="55" t="s">
        <v>1336</v>
      </c>
      <c r="Y343" s="55">
        <v>0</v>
      </c>
      <c r="Z343" s="55" t="s">
        <v>1337</v>
      </c>
      <c r="AA343" s="55" t="s">
        <v>1338</v>
      </c>
      <c r="AB343" s="55">
        <v>18000</v>
      </c>
      <c r="AC343" s="55">
        <v>18000</v>
      </c>
      <c r="AD343" s="55">
        <v>18000</v>
      </c>
      <c r="AE343" s="55" t="s">
        <v>1339</v>
      </c>
      <c r="AF343" s="55" t="s">
        <v>1340</v>
      </c>
      <c r="AG343" s="55" t="s">
        <v>1341</v>
      </c>
      <c r="AH343" s="55" t="s">
        <v>1248</v>
      </c>
      <c r="AI343" s="55">
        <v>510</v>
      </c>
      <c r="AJ343" s="55" t="s">
        <v>2612</v>
      </c>
      <c r="AK343" s="55">
        <v>0</v>
      </c>
      <c r="AL343" s="55" t="s">
        <v>2489</v>
      </c>
      <c r="AN343" s="55" t="s">
        <v>244</v>
      </c>
      <c r="AO343" s="55" t="s">
        <v>2613</v>
      </c>
      <c r="AR343" s="56">
        <v>44243</v>
      </c>
      <c r="AS343" s="57">
        <v>0.34498842592592593</v>
      </c>
      <c r="AT343" s="56">
        <v>44407</v>
      </c>
      <c r="AU343" s="57">
        <v>0.67020833333333341</v>
      </c>
      <c r="AV343" s="55" t="s">
        <v>1344</v>
      </c>
      <c r="AW343" s="55" t="s">
        <v>1345</v>
      </c>
      <c r="AX343" s="55" t="s">
        <v>1346</v>
      </c>
      <c r="AZ343" s="55" t="s">
        <v>1347</v>
      </c>
      <c r="BA343" s="55" t="s">
        <v>1347</v>
      </c>
      <c r="BB343" s="55" t="s">
        <v>1347</v>
      </c>
      <c r="CB343" s="55" t="s">
        <v>1348</v>
      </c>
    </row>
    <row r="344" spans="1:80">
      <c r="A344" s="55" t="s">
        <v>2614</v>
      </c>
      <c r="B344" s="55">
        <v>2</v>
      </c>
      <c r="C344" s="55" t="s">
        <v>2615</v>
      </c>
      <c r="D344" s="55" t="s">
        <v>2616</v>
      </c>
      <c r="E344" s="55">
        <v>1</v>
      </c>
      <c r="F344" s="55">
        <v>1</v>
      </c>
      <c r="G344" s="56">
        <v>44372</v>
      </c>
      <c r="H344" s="56">
        <v>44367</v>
      </c>
      <c r="I344" s="56">
        <v>44367</v>
      </c>
      <c r="J344" s="55">
        <v>1</v>
      </c>
      <c r="K344" s="56">
        <v>44407</v>
      </c>
      <c r="L344" s="56">
        <v>44243</v>
      </c>
      <c r="M344" s="56">
        <v>44372</v>
      </c>
      <c r="N344" s="55">
        <v>1</v>
      </c>
      <c r="O344" s="55">
        <v>1</v>
      </c>
      <c r="P344" s="55">
        <v>1</v>
      </c>
      <c r="Q344" s="56">
        <v>44407</v>
      </c>
      <c r="R344" s="55">
        <v>0</v>
      </c>
      <c r="T344" s="55" t="s">
        <v>2365</v>
      </c>
      <c r="V344" s="55" t="s">
        <v>2615</v>
      </c>
      <c r="W344" s="55" t="s">
        <v>1336</v>
      </c>
      <c r="X344" s="55" t="s">
        <v>1336</v>
      </c>
      <c r="Y344" s="55">
        <v>0</v>
      </c>
      <c r="Z344" s="55" t="s">
        <v>1337</v>
      </c>
      <c r="AA344" s="55" t="s">
        <v>1338</v>
      </c>
      <c r="AB344" s="55">
        <v>20400</v>
      </c>
      <c r="AC344" s="55">
        <v>20400</v>
      </c>
      <c r="AD344" s="55">
        <v>20400</v>
      </c>
      <c r="AE344" s="55" t="s">
        <v>1339</v>
      </c>
      <c r="AF344" s="55" t="s">
        <v>1340</v>
      </c>
      <c r="AG344" s="55" t="s">
        <v>1341</v>
      </c>
      <c r="AH344" s="55" t="s">
        <v>1248</v>
      </c>
      <c r="AI344" s="55">
        <v>510</v>
      </c>
      <c r="AJ344" s="55" t="s">
        <v>2616</v>
      </c>
      <c r="AK344" s="55">
        <v>0</v>
      </c>
      <c r="AL344" s="55" t="s">
        <v>2336</v>
      </c>
      <c r="AN344" s="55" t="s">
        <v>244</v>
      </c>
      <c r="AO344" s="55" t="s">
        <v>2617</v>
      </c>
      <c r="AR344" s="56">
        <v>44243</v>
      </c>
      <c r="AS344" s="57">
        <v>0.33737268518518521</v>
      </c>
      <c r="AT344" s="56">
        <v>44407</v>
      </c>
      <c r="AU344" s="57">
        <v>0.66600694444444442</v>
      </c>
      <c r="AV344" s="55" t="s">
        <v>1344</v>
      </c>
      <c r="AW344" s="55" t="s">
        <v>1345</v>
      </c>
      <c r="AX344" s="55" t="s">
        <v>1414</v>
      </c>
      <c r="AZ344" s="55" t="s">
        <v>1347</v>
      </c>
      <c r="BA344" s="55" t="s">
        <v>1347</v>
      </c>
      <c r="BB344" s="55" t="s">
        <v>1347</v>
      </c>
      <c r="CB344" s="55" t="s">
        <v>1348</v>
      </c>
    </row>
    <row r="345" spans="1:80">
      <c r="A345" s="55" t="s">
        <v>2618</v>
      </c>
      <c r="B345" s="55">
        <v>2</v>
      </c>
      <c r="C345" s="55" t="s">
        <v>2619</v>
      </c>
      <c r="D345" s="55" t="s">
        <v>2620</v>
      </c>
      <c r="E345" s="55">
        <v>1</v>
      </c>
      <c r="F345" s="55">
        <v>1</v>
      </c>
      <c r="G345" s="56">
        <v>44469</v>
      </c>
      <c r="H345" s="56">
        <v>44464</v>
      </c>
      <c r="I345" s="56">
        <v>44464</v>
      </c>
      <c r="J345" s="55">
        <v>0</v>
      </c>
      <c r="L345" s="56">
        <v>44456</v>
      </c>
      <c r="M345" s="56">
        <v>44469</v>
      </c>
      <c r="N345" s="55">
        <v>1</v>
      </c>
      <c r="O345" s="55">
        <v>0</v>
      </c>
      <c r="P345" s="55">
        <v>0</v>
      </c>
      <c r="R345" s="55">
        <v>0</v>
      </c>
      <c r="T345" s="55" t="s">
        <v>2621</v>
      </c>
      <c r="V345" s="55" t="s">
        <v>2619</v>
      </c>
      <c r="W345" s="55" t="s">
        <v>1336</v>
      </c>
      <c r="X345" s="55" t="s">
        <v>1336</v>
      </c>
      <c r="Y345" s="55">
        <v>0</v>
      </c>
      <c r="Z345" s="55" t="s">
        <v>1337</v>
      </c>
      <c r="AA345" s="55" t="s">
        <v>1338</v>
      </c>
      <c r="AB345" s="55">
        <v>17430</v>
      </c>
      <c r="AC345" s="55">
        <v>17430</v>
      </c>
      <c r="AD345" s="55">
        <v>17430</v>
      </c>
      <c r="AE345" s="55" t="s">
        <v>1339</v>
      </c>
      <c r="AF345" s="55" t="s">
        <v>1340</v>
      </c>
      <c r="AG345" s="55" t="s">
        <v>1341</v>
      </c>
      <c r="AH345" s="55" t="s">
        <v>1248</v>
      </c>
      <c r="AI345" s="55">
        <v>510</v>
      </c>
      <c r="AJ345" s="55" t="s">
        <v>2620</v>
      </c>
      <c r="AK345" s="55">
        <v>0</v>
      </c>
      <c r="AL345" s="55" t="s">
        <v>2622</v>
      </c>
      <c r="AN345" s="55" t="s">
        <v>244</v>
      </c>
      <c r="AO345" s="55" t="s">
        <v>2623</v>
      </c>
      <c r="AR345" s="56">
        <v>44456</v>
      </c>
      <c r="AS345" s="57">
        <v>0.3211458333333333</v>
      </c>
      <c r="AT345" s="56">
        <v>44462</v>
      </c>
      <c r="AU345" s="57">
        <v>0.41290509259259256</v>
      </c>
      <c r="AV345" s="55" t="s">
        <v>1344</v>
      </c>
      <c r="AW345" s="55" t="s">
        <v>1344</v>
      </c>
      <c r="AX345" s="55" t="s">
        <v>1414</v>
      </c>
      <c r="AZ345" s="55" t="s">
        <v>1347</v>
      </c>
      <c r="BA345" s="55" t="s">
        <v>1347</v>
      </c>
      <c r="BB345" s="55" t="s">
        <v>1347</v>
      </c>
      <c r="CB345" s="55" t="s">
        <v>1348</v>
      </c>
    </row>
    <row r="346" spans="1:80">
      <c r="A346" s="55" t="s">
        <v>2624</v>
      </c>
      <c r="B346" s="55">
        <v>2</v>
      </c>
      <c r="C346" s="55" t="s">
        <v>2625</v>
      </c>
      <c r="D346" s="55" t="s">
        <v>2626</v>
      </c>
      <c r="E346" s="55">
        <v>1</v>
      </c>
      <c r="F346" s="55">
        <v>1</v>
      </c>
      <c r="G346" s="56">
        <v>44469</v>
      </c>
      <c r="H346" s="56">
        <v>44464</v>
      </c>
      <c r="I346" s="56">
        <v>44464</v>
      </c>
      <c r="J346" s="55">
        <v>0</v>
      </c>
      <c r="L346" s="56">
        <v>44456</v>
      </c>
      <c r="M346" s="56">
        <v>44469</v>
      </c>
      <c r="N346" s="55">
        <v>1</v>
      </c>
      <c r="O346" s="55">
        <v>0</v>
      </c>
      <c r="P346" s="55">
        <v>0</v>
      </c>
      <c r="R346" s="55">
        <v>0</v>
      </c>
      <c r="T346" s="55" t="s">
        <v>2621</v>
      </c>
      <c r="V346" s="55" t="s">
        <v>2625</v>
      </c>
      <c r="W346" s="55" t="s">
        <v>1336</v>
      </c>
      <c r="X346" s="55" t="s">
        <v>1336</v>
      </c>
      <c r="Y346" s="55">
        <v>0</v>
      </c>
      <c r="Z346" s="55" t="s">
        <v>1337</v>
      </c>
      <c r="AA346" s="55" t="s">
        <v>1338</v>
      </c>
      <c r="AB346" s="55">
        <v>17220</v>
      </c>
      <c r="AC346" s="55">
        <v>17220</v>
      </c>
      <c r="AD346" s="55">
        <v>17220</v>
      </c>
      <c r="AE346" s="55" t="s">
        <v>1339</v>
      </c>
      <c r="AF346" s="55" t="s">
        <v>1340</v>
      </c>
      <c r="AG346" s="55" t="s">
        <v>1341</v>
      </c>
      <c r="AH346" s="55" t="s">
        <v>1248</v>
      </c>
      <c r="AI346" s="55">
        <v>510</v>
      </c>
      <c r="AJ346" s="55" t="s">
        <v>2626</v>
      </c>
      <c r="AK346" s="55">
        <v>0</v>
      </c>
      <c r="AL346" s="55" t="s">
        <v>2622</v>
      </c>
      <c r="AN346" s="55" t="s">
        <v>244</v>
      </c>
      <c r="AO346" s="55" t="s">
        <v>2627</v>
      </c>
      <c r="AR346" s="56">
        <v>44456</v>
      </c>
      <c r="AS346" s="57">
        <v>0.32238425925925923</v>
      </c>
      <c r="AT346" s="56">
        <v>44462</v>
      </c>
      <c r="AU346" s="57">
        <v>0.41333333333333333</v>
      </c>
      <c r="AV346" s="55" t="s">
        <v>1344</v>
      </c>
      <c r="AW346" s="55" t="s">
        <v>1344</v>
      </c>
      <c r="AX346" s="55" t="s">
        <v>1414</v>
      </c>
      <c r="AZ346" s="55" t="s">
        <v>1347</v>
      </c>
      <c r="BA346" s="55" t="s">
        <v>1347</v>
      </c>
      <c r="BB346" s="55" t="s">
        <v>1347</v>
      </c>
      <c r="CB346" s="55" t="s">
        <v>1348</v>
      </c>
    </row>
    <row r="347" spans="1:80">
      <c r="A347" s="55" t="s">
        <v>2628</v>
      </c>
      <c r="B347" s="55">
        <v>2</v>
      </c>
      <c r="C347" s="55" t="s">
        <v>2629</v>
      </c>
      <c r="D347" s="55" t="s">
        <v>2630</v>
      </c>
      <c r="E347" s="55">
        <v>1</v>
      </c>
      <c r="F347" s="55">
        <v>1</v>
      </c>
      <c r="G347" s="56">
        <v>44449</v>
      </c>
      <c r="H347" s="56">
        <v>44444</v>
      </c>
      <c r="I347" s="56">
        <v>44444</v>
      </c>
      <c r="J347" s="55">
        <v>0</v>
      </c>
      <c r="L347" s="56">
        <v>44427</v>
      </c>
      <c r="M347" s="56">
        <v>44449</v>
      </c>
      <c r="N347" s="55">
        <v>1</v>
      </c>
      <c r="O347" s="55">
        <v>0</v>
      </c>
      <c r="P347" s="55">
        <v>0</v>
      </c>
      <c r="R347" s="55">
        <v>0</v>
      </c>
      <c r="T347" s="55" t="s">
        <v>2631</v>
      </c>
      <c r="V347" s="55" t="s">
        <v>2629</v>
      </c>
      <c r="W347" s="55" t="s">
        <v>1336</v>
      </c>
      <c r="X347" s="55" t="s">
        <v>1336</v>
      </c>
      <c r="Y347" s="55">
        <v>0</v>
      </c>
      <c r="Z347" s="55" t="s">
        <v>1337</v>
      </c>
      <c r="AA347" s="55" t="s">
        <v>1338</v>
      </c>
      <c r="AB347" s="55">
        <v>61200</v>
      </c>
      <c r="AC347" s="55">
        <v>61200</v>
      </c>
      <c r="AD347" s="55">
        <v>61200</v>
      </c>
      <c r="AE347" s="55" t="s">
        <v>1339</v>
      </c>
      <c r="AF347" s="55" t="s">
        <v>1340</v>
      </c>
      <c r="AG347" s="55" t="s">
        <v>1341</v>
      </c>
      <c r="AH347" s="55" t="s">
        <v>1248</v>
      </c>
      <c r="AI347" s="55">
        <v>510</v>
      </c>
      <c r="AJ347" s="55" t="s">
        <v>2630</v>
      </c>
      <c r="AK347" s="55">
        <v>0</v>
      </c>
      <c r="AL347" s="55" t="s">
        <v>1417</v>
      </c>
      <c r="AN347" s="55" t="s">
        <v>244</v>
      </c>
      <c r="AO347" s="55" t="s">
        <v>2632</v>
      </c>
      <c r="AR347" s="56">
        <v>44427</v>
      </c>
      <c r="AS347" s="57">
        <v>0.35802083333333329</v>
      </c>
      <c r="AT347" s="56">
        <v>44428</v>
      </c>
      <c r="AU347" s="57">
        <v>0.68068287037037034</v>
      </c>
      <c r="AV347" s="55" t="s">
        <v>1344</v>
      </c>
      <c r="AW347" s="55" t="s">
        <v>1344</v>
      </c>
      <c r="AX347" s="55" t="s">
        <v>1414</v>
      </c>
      <c r="AZ347" s="55" t="s">
        <v>1347</v>
      </c>
      <c r="BA347" s="55" t="s">
        <v>1347</v>
      </c>
      <c r="BB347" s="55" t="s">
        <v>1347</v>
      </c>
      <c r="CB347" s="55" t="s">
        <v>1348</v>
      </c>
    </row>
    <row r="348" spans="1:80">
      <c r="A348" s="55" t="s">
        <v>2633</v>
      </c>
      <c r="B348" s="55">
        <v>2</v>
      </c>
      <c r="C348" s="55" t="s">
        <v>2634</v>
      </c>
      <c r="D348" s="55" t="s">
        <v>2635</v>
      </c>
      <c r="E348" s="55">
        <v>1</v>
      </c>
      <c r="F348" s="55">
        <v>1</v>
      </c>
      <c r="G348" s="56">
        <v>44449</v>
      </c>
      <c r="H348" s="56">
        <v>44444</v>
      </c>
      <c r="I348" s="56">
        <v>44444</v>
      </c>
      <c r="J348" s="55">
        <v>0</v>
      </c>
      <c r="L348" s="56">
        <v>44427</v>
      </c>
      <c r="M348" s="56">
        <v>44449</v>
      </c>
      <c r="N348" s="55">
        <v>1</v>
      </c>
      <c r="O348" s="55">
        <v>0</v>
      </c>
      <c r="P348" s="55">
        <v>0</v>
      </c>
      <c r="R348" s="55">
        <v>0</v>
      </c>
      <c r="T348" s="55" t="s">
        <v>2631</v>
      </c>
      <c r="V348" s="55" t="s">
        <v>2634</v>
      </c>
      <c r="W348" s="55" t="s">
        <v>1336</v>
      </c>
      <c r="X348" s="55" t="s">
        <v>1336</v>
      </c>
      <c r="Y348" s="55">
        <v>0</v>
      </c>
      <c r="Z348" s="55" t="s">
        <v>1337</v>
      </c>
      <c r="AA348" s="55" t="s">
        <v>1338</v>
      </c>
      <c r="AB348" s="55">
        <v>55900</v>
      </c>
      <c r="AC348" s="55">
        <v>55900</v>
      </c>
      <c r="AD348" s="55">
        <v>55900</v>
      </c>
      <c r="AE348" s="55" t="s">
        <v>1339</v>
      </c>
      <c r="AF348" s="55" t="s">
        <v>1340</v>
      </c>
      <c r="AG348" s="55" t="s">
        <v>1341</v>
      </c>
      <c r="AH348" s="55" t="s">
        <v>1248</v>
      </c>
      <c r="AI348" s="55">
        <v>510</v>
      </c>
      <c r="AJ348" s="55" t="s">
        <v>2635</v>
      </c>
      <c r="AK348" s="55">
        <v>0</v>
      </c>
      <c r="AL348" s="55" t="s">
        <v>2636</v>
      </c>
      <c r="AN348" s="55" t="s">
        <v>244</v>
      </c>
      <c r="AO348" s="55" t="s">
        <v>2637</v>
      </c>
      <c r="AR348" s="56">
        <v>44427</v>
      </c>
      <c r="AS348" s="57">
        <v>0.35973379629629632</v>
      </c>
      <c r="AT348" s="56">
        <v>44428</v>
      </c>
      <c r="AU348" s="57">
        <v>0.68344907407407407</v>
      </c>
      <c r="AV348" s="55" t="s">
        <v>1344</v>
      </c>
      <c r="AW348" s="55" t="s">
        <v>1344</v>
      </c>
      <c r="AX348" s="55" t="s">
        <v>1414</v>
      </c>
      <c r="AZ348" s="55" t="s">
        <v>1347</v>
      </c>
      <c r="BA348" s="55" t="s">
        <v>1347</v>
      </c>
      <c r="BB348" s="55" t="s">
        <v>1347</v>
      </c>
      <c r="CB348" s="55" t="s">
        <v>1348</v>
      </c>
    </row>
    <row r="349" spans="1:80">
      <c r="A349" s="55" t="s">
        <v>2638</v>
      </c>
      <c r="B349" s="55">
        <v>2</v>
      </c>
      <c r="C349" s="55" t="s">
        <v>2639</v>
      </c>
      <c r="D349" s="55" t="s">
        <v>2640</v>
      </c>
      <c r="E349" s="55">
        <v>1</v>
      </c>
      <c r="F349" s="55">
        <v>1</v>
      </c>
      <c r="G349" s="56">
        <v>44449</v>
      </c>
      <c r="H349" s="56">
        <v>44444</v>
      </c>
      <c r="I349" s="56">
        <v>44444</v>
      </c>
      <c r="J349" s="55">
        <v>0</v>
      </c>
      <c r="L349" s="56">
        <v>44427</v>
      </c>
      <c r="M349" s="56">
        <v>44449</v>
      </c>
      <c r="N349" s="55">
        <v>1</v>
      </c>
      <c r="O349" s="55">
        <v>0</v>
      </c>
      <c r="P349" s="55">
        <v>0</v>
      </c>
      <c r="R349" s="55">
        <v>0</v>
      </c>
      <c r="T349" s="55" t="s">
        <v>2631</v>
      </c>
      <c r="V349" s="55" t="s">
        <v>2639</v>
      </c>
      <c r="W349" s="55" t="s">
        <v>1336</v>
      </c>
      <c r="X349" s="55" t="s">
        <v>1336</v>
      </c>
      <c r="Y349" s="55">
        <v>0</v>
      </c>
      <c r="Z349" s="55" t="s">
        <v>1337</v>
      </c>
      <c r="AA349" s="55" t="s">
        <v>1338</v>
      </c>
      <c r="AB349" s="55">
        <v>45700</v>
      </c>
      <c r="AC349" s="55">
        <v>45700</v>
      </c>
      <c r="AD349" s="55">
        <v>45700</v>
      </c>
      <c r="AE349" s="55" t="s">
        <v>1339</v>
      </c>
      <c r="AF349" s="55" t="s">
        <v>1340</v>
      </c>
      <c r="AG349" s="55" t="s">
        <v>1341</v>
      </c>
      <c r="AH349" s="55" t="s">
        <v>1248</v>
      </c>
      <c r="AI349" s="55">
        <v>510</v>
      </c>
      <c r="AJ349" s="55" t="s">
        <v>2640</v>
      </c>
      <c r="AK349" s="55">
        <v>0</v>
      </c>
      <c r="AL349" s="55" t="s">
        <v>2641</v>
      </c>
      <c r="AN349" s="55" t="s">
        <v>244</v>
      </c>
      <c r="AO349" s="55" t="s">
        <v>2642</v>
      </c>
      <c r="AR349" s="56">
        <v>44427</v>
      </c>
      <c r="AS349" s="57">
        <v>0.3588541666666667</v>
      </c>
      <c r="AT349" s="56">
        <v>44428</v>
      </c>
      <c r="AU349" s="57">
        <v>0.68240740740740735</v>
      </c>
      <c r="AV349" s="55" t="s">
        <v>1344</v>
      </c>
      <c r="AW349" s="55" t="s">
        <v>1344</v>
      </c>
      <c r="AX349" s="55" t="s">
        <v>1414</v>
      </c>
      <c r="AZ349" s="55" t="s">
        <v>1347</v>
      </c>
      <c r="BA349" s="55" t="s">
        <v>1347</v>
      </c>
      <c r="BB349" s="55" t="s">
        <v>1347</v>
      </c>
      <c r="CB349" s="55" t="s">
        <v>1348</v>
      </c>
    </row>
    <row r="350" spans="1:80">
      <c r="A350" s="55" t="s">
        <v>2643</v>
      </c>
      <c r="B350" s="55">
        <v>2</v>
      </c>
      <c r="C350" s="55" t="s">
        <v>2644</v>
      </c>
      <c r="D350" s="55" t="s">
        <v>2645</v>
      </c>
      <c r="E350" s="55">
        <v>1</v>
      </c>
      <c r="F350" s="55">
        <v>2</v>
      </c>
      <c r="G350" s="56">
        <v>44449</v>
      </c>
      <c r="H350" s="56">
        <v>44444</v>
      </c>
      <c r="I350" s="56">
        <v>44444</v>
      </c>
      <c r="J350" s="55">
        <v>2</v>
      </c>
      <c r="K350" s="56">
        <v>44467</v>
      </c>
      <c r="L350" s="56">
        <v>44427</v>
      </c>
      <c r="M350" s="56">
        <v>44449</v>
      </c>
      <c r="N350" s="55">
        <v>2</v>
      </c>
      <c r="O350" s="55">
        <v>2</v>
      </c>
      <c r="P350" s="55">
        <v>2</v>
      </c>
      <c r="Q350" s="56">
        <v>44467</v>
      </c>
      <c r="R350" s="55">
        <v>0</v>
      </c>
      <c r="T350" s="55">
        <v>20212214</v>
      </c>
      <c r="V350" s="55" t="s">
        <v>2644</v>
      </c>
      <c r="W350" s="55" t="s">
        <v>1336</v>
      </c>
      <c r="X350" s="55" t="s">
        <v>1336</v>
      </c>
      <c r="Y350" s="55">
        <v>0</v>
      </c>
      <c r="Z350" s="55" t="s">
        <v>1419</v>
      </c>
      <c r="AA350" s="55" t="s">
        <v>1338</v>
      </c>
      <c r="AB350" s="55">
        <v>440</v>
      </c>
      <c r="AC350" s="55">
        <v>880</v>
      </c>
      <c r="AD350" s="55">
        <v>440</v>
      </c>
      <c r="AE350" s="55" t="s">
        <v>1339</v>
      </c>
      <c r="AF350" s="55" t="s">
        <v>1340</v>
      </c>
      <c r="AG350" s="55" t="s">
        <v>1741</v>
      </c>
      <c r="AH350" s="55" t="s">
        <v>1232</v>
      </c>
      <c r="AI350" s="55">
        <v>510</v>
      </c>
      <c r="AJ350" s="55" t="s">
        <v>2645</v>
      </c>
      <c r="AK350" s="55">
        <v>0</v>
      </c>
      <c r="AL350" s="55" t="s">
        <v>2646</v>
      </c>
      <c r="AN350" s="55" t="s">
        <v>244</v>
      </c>
      <c r="AO350" s="55" t="s">
        <v>2647</v>
      </c>
      <c r="AR350" s="56">
        <v>44427</v>
      </c>
      <c r="AS350" s="57">
        <v>0.6419907407407407</v>
      </c>
      <c r="AT350" s="56">
        <v>44467</v>
      </c>
      <c r="AU350" s="57">
        <v>0.64863425925925922</v>
      </c>
      <c r="AV350" s="55" t="s">
        <v>1344</v>
      </c>
      <c r="AW350" s="55" t="s">
        <v>1345</v>
      </c>
      <c r="AX350" s="55" t="s">
        <v>1346</v>
      </c>
      <c r="AZ350" s="55" t="s">
        <v>1347</v>
      </c>
      <c r="BA350" s="55" t="s">
        <v>1347</v>
      </c>
      <c r="BB350" s="55" t="s">
        <v>1347</v>
      </c>
      <c r="CB350" s="55" t="s">
        <v>1348</v>
      </c>
    </row>
    <row r="351" spans="1:80">
      <c r="A351" s="55" t="s">
        <v>2648</v>
      </c>
      <c r="B351" s="55">
        <v>2</v>
      </c>
      <c r="C351" s="55" t="s">
        <v>2649</v>
      </c>
      <c r="D351" s="55" t="s">
        <v>2650</v>
      </c>
      <c r="E351" s="55">
        <v>1</v>
      </c>
      <c r="F351" s="55">
        <v>4</v>
      </c>
      <c r="G351" s="56">
        <v>44333</v>
      </c>
      <c r="H351" s="56">
        <v>44328</v>
      </c>
      <c r="I351" s="56">
        <v>44328</v>
      </c>
      <c r="J351" s="55">
        <v>4</v>
      </c>
      <c r="K351" s="56">
        <v>44335</v>
      </c>
      <c r="L351" s="56">
        <v>44300</v>
      </c>
      <c r="M351" s="56">
        <v>44333</v>
      </c>
      <c r="N351" s="55">
        <v>4</v>
      </c>
      <c r="O351" s="55">
        <v>4</v>
      </c>
      <c r="P351" s="55">
        <v>4</v>
      </c>
      <c r="Q351" s="56">
        <v>44335</v>
      </c>
      <c r="R351" s="55">
        <v>0</v>
      </c>
      <c r="T351" s="55">
        <v>20211095</v>
      </c>
      <c r="V351" s="55" t="s">
        <v>2649</v>
      </c>
      <c r="W351" s="55" t="s">
        <v>1336</v>
      </c>
      <c r="X351" s="55" t="s">
        <v>1336</v>
      </c>
      <c r="Y351" s="55">
        <v>0</v>
      </c>
      <c r="Z351" s="55" t="s">
        <v>1419</v>
      </c>
      <c r="AA351" s="55" t="s">
        <v>1338</v>
      </c>
      <c r="AB351" s="55">
        <v>440</v>
      </c>
      <c r="AC351" s="55">
        <v>1760</v>
      </c>
      <c r="AD351" s="55">
        <v>440</v>
      </c>
      <c r="AE351" s="55" t="s">
        <v>1339</v>
      </c>
      <c r="AF351" s="55" t="s">
        <v>1340</v>
      </c>
      <c r="AG351" s="55" t="s">
        <v>1741</v>
      </c>
      <c r="AH351" s="55" t="s">
        <v>1232</v>
      </c>
      <c r="AI351" s="55">
        <v>510</v>
      </c>
      <c r="AJ351" s="55" t="s">
        <v>2650</v>
      </c>
      <c r="AK351" s="55">
        <v>0</v>
      </c>
      <c r="AL351" s="55" t="s">
        <v>2651</v>
      </c>
      <c r="AN351" s="55" t="s">
        <v>244</v>
      </c>
      <c r="AO351" s="55" t="s">
        <v>2652</v>
      </c>
      <c r="AR351" s="56">
        <v>44300</v>
      </c>
      <c r="AS351" s="57">
        <v>0.31839120370370372</v>
      </c>
      <c r="AT351" s="56">
        <v>44335</v>
      </c>
      <c r="AU351" s="57">
        <v>0.36045138888888889</v>
      </c>
      <c r="AV351" s="55" t="s">
        <v>1344</v>
      </c>
      <c r="AW351" s="55" t="s">
        <v>1345</v>
      </c>
      <c r="AX351" s="55" t="s">
        <v>1346</v>
      </c>
      <c r="AZ351" s="55" t="s">
        <v>1347</v>
      </c>
      <c r="BA351" s="55" t="s">
        <v>1347</v>
      </c>
      <c r="BB351" s="55" t="s">
        <v>1347</v>
      </c>
      <c r="CB351" s="55" t="s">
        <v>1348</v>
      </c>
    </row>
    <row r="352" spans="1:80">
      <c r="A352" s="55" t="s">
        <v>2653</v>
      </c>
      <c r="B352" s="55">
        <v>2</v>
      </c>
      <c r="C352" s="55" t="s">
        <v>2654</v>
      </c>
      <c r="D352" s="55" t="s">
        <v>2655</v>
      </c>
      <c r="E352" s="55">
        <v>1</v>
      </c>
      <c r="F352" s="55">
        <v>1</v>
      </c>
      <c r="G352" s="56">
        <v>44298</v>
      </c>
      <c r="H352" s="56">
        <v>44293</v>
      </c>
      <c r="I352" s="56">
        <v>44293</v>
      </c>
      <c r="J352" s="55">
        <v>1</v>
      </c>
      <c r="K352" s="56">
        <v>44316</v>
      </c>
      <c r="L352" s="56">
        <v>44261</v>
      </c>
      <c r="M352" s="56">
        <v>44298</v>
      </c>
      <c r="N352" s="55">
        <v>1</v>
      </c>
      <c r="O352" s="55">
        <v>1</v>
      </c>
      <c r="P352" s="55">
        <v>1</v>
      </c>
      <c r="Q352" s="56">
        <v>44316</v>
      </c>
      <c r="R352" s="55">
        <v>0</v>
      </c>
      <c r="T352" s="55">
        <v>3000036608</v>
      </c>
      <c r="V352" s="55" t="s">
        <v>2654</v>
      </c>
      <c r="W352" s="55" t="s">
        <v>1336</v>
      </c>
      <c r="X352" s="55" t="s">
        <v>1336</v>
      </c>
      <c r="Y352" s="55">
        <v>0</v>
      </c>
      <c r="Z352" s="55" t="s">
        <v>1419</v>
      </c>
      <c r="AA352" s="55" t="s">
        <v>1338</v>
      </c>
      <c r="AB352" s="55">
        <v>745</v>
      </c>
      <c r="AC352" s="55">
        <v>745</v>
      </c>
      <c r="AD352" s="55">
        <v>745</v>
      </c>
      <c r="AE352" s="55" t="s">
        <v>1339</v>
      </c>
      <c r="AF352" s="55" t="s">
        <v>1340</v>
      </c>
      <c r="AG352" s="55" t="s">
        <v>1700</v>
      </c>
      <c r="AH352" s="55" t="s">
        <v>1701</v>
      </c>
      <c r="AI352" s="55">
        <v>510</v>
      </c>
      <c r="AJ352" s="55" t="s">
        <v>2655</v>
      </c>
      <c r="AK352" s="55">
        <v>0</v>
      </c>
      <c r="AL352" s="55" t="s">
        <v>1708</v>
      </c>
      <c r="AN352" s="55" t="s">
        <v>244</v>
      </c>
      <c r="AO352" s="55" t="s">
        <v>2656</v>
      </c>
      <c r="AR352" s="56">
        <v>44261</v>
      </c>
      <c r="AS352" s="57">
        <v>0.56475694444444446</v>
      </c>
      <c r="AT352" s="56">
        <v>44316</v>
      </c>
      <c r="AU352" s="57">
        <v>0.35488425925925932</v>
      </c>
      <c r="AV352" s="55" t="s">
        <v>1344</v>
      </c>
      <c r="AW352" s="55" t="s">
        <v>1345</v>
      </c>
      <c r="AX352" s="55" t="s">
        <v>1346</v>
      </c>
      <c r="AZ352" s="55" t="s">
        <v>1347</v>
      </c>
      <c r="BA352" s="55" t="s">
        <v>1347</v>
      </c>
      <c r="BB352" s="55" t="s">
        <v>1347</v>
      </c>
      <c r="CB352" s="55" t="s">
        <v>1348</v>
      </c>
    </row>
    <row r="353" spans="1:80">
      <c r="A353" s="55" t="s">
        <v>2657</v>
      </c>
      <c r="B353" s="55">
        <v>2</v>
      </c>
      <c r="C353" s="55" t="s">
        <v>2658</v>
      </c>
      <c r="D353" s="55" t="s">
        <v>2659</v>
      </c>
      <c r="E353" s="55">
        <v>1</v>
      </c>
      <c r="F353" s="55">
        <v>1</v>
      </c>
      <c r="G353" s="56">
        <v>44498</v>
      </c>
      <c r="H353" s="56">
        <v>44493</v>
      </c>
      <c r="I353" s="56">
        <v>44493</v>
      </c>
      <c r="J353" s="55">
        <v>0</v>
      </c>
      <c r="L353" s="56">
        <v>44474</v>
      </c>
      <c r="M353" s="56">
        <v>44498</v>
      </c>
      <c r="N353" s="55">
        <v>1</v>
      </c>
      <c r="O353" s="55">
        <v>0</v>
      </c>
      <c r="P353" s="55">
        <v>0</v>
      </c>
      <c r="R353" s="55">
        <v>0</v>
      </c>
      <c r="T353" s="55">
        <v>3000050219</v>
      </c>
      <c r="V353" s="55" t="s">
        <v>2658</v>
      </c>
      <c r="W353" s="55" t="s">
        <v>1336</v>
      </c>
      <c r="X353" s="55" t="s">
        <v>1336</v>
      </c>
      <c r="Y353" s="55">
        <v>0</v>
      </c>
      <c r="Z353" s="55" t="s">
        <v>1419</v>
      </c>
      <c r="AA353" s="55" t="s">
        <v>1338</v>
      </c>
      <c r="AB353" s="55">
        <v>745</v>
      </c>
      <c r="AC353" s="55">
        <v>745</v>
      </c>
      <c r="AD353" s="55">
        <v>745</v>
      </c>
      <c r="AE353" s="55" t="s">
        <v>1339</v>
      </c>
      <c r="AF353" s="55" t="s">
        <v>1340</v>
      </c>
      <c r="AG353" s="55" t="s">
        <v>1700</v>
      </c>
      <c r="AH353" s="55" t="s">
        <v>1701</v>
      </c>
      <c r="AI353" s="55">
        <v>510</v>
      </c>
      <c r="AJ353" s="55" t="s">
        <v>2659</v>
      </c>
      <c r="AK353" s="55">
        <v>0</v>
      </c>
      <c r="AL353" s="55" t="s">
        <v>1708</v>
      </c>
      <c r="AN353" s="55" t="s">
        <v>244</v>
      </c>
      <c r="AO353" s="55" t="s">
        <v>2660</v>
      </c>
      <c r="AR353" s="56">
        <v>44474</v>
      </c>
      <c r="AS353" s="57">
        <v>0.36068287037037039</v>
      </c>
      <c r="AT353" s="56">
        <v>44474</v>
      </c>
      <c r="AU353" s="57">
        <v>0.37562500000000004</v>
      </c>
      <c r="AV353" s="55" t="s">
        <v>1344</v>
      </c>
      <c r="AW353" s="55" t="s">
        <v>1345</v>
      </c>
      <c r="AX353" s="55" t="s">
        <v>1346</v>
      </c>
      <c r="AZ353" s="55" t="s">
        <v>1347</v>
      </c>
      <c r="BA353" s="55" t="s">
        <v>1347</v>
      </c>
      <c r="BB353" s="55" t="s">
        <v>1347</v>
      </c>
      <c r="CB353" s="55" t="s">
        <v>1348</v>
      </c>
    </row>
    <row r="354" spans="1:80">
      <c r="A354" s="55" t="s">
        <v>2661</v>
      </c>
      <c r="B354" s="55">
        <v>2</v>
      </c>
      <c r="C354" s="55" t="s">
        <v>2662</v>
      </c>
      <c r="D354" s="55" t="s">
        <v>2663</v>
      </c>
      <c r="E354" s="55">
        <v>1</v>
      </c>
      <c r="F354" s="55">
        <v>1</v>
      </c>
      <c r="G354" s="56">
        <v>44498</v>
      </c>
      <c r="H354" s="56">
        <v>44493</v>
      </c>
      <c r="I354" s="56">
        <v>44493</v>
      </c>
      <c r="J354" s="55">
        <v>0</v>
      </c>
      <c r="L354" s="56">
        <v>44474</v>
      </c>
      <c r="M354" s="56">
        <v>44498</v>
      </c>
      <c r="N354" s="55">
        <v>1</v>
      </c>
      <c r="O354" s="55">
        <v>0</v>
      </c>
      <c r="P354" s="55">
        <v>0</v>
      </c>
      <c r="R354" s="55">
        <v>0</v>
      </c>
      <c r="T354" s="55">
        <v>3000050219</v>
      </c>
      <c r="V354" s="55" t="s">
        <v>2662</v>
      </c>
      <c r="W354" s="55" t="s">
        <v>1336</v>
      </c>
      <c r="X354" s="55" t="s">
        <v>1336</v>
      </c>
      <c r="Y354" s="55">
        <v>0</v>
      </c>
      <c r="Z354" s="55" t="s">
        <v>1419</v>
      </c>
      <c r="AA354" s="55" t="s">
        <v>1338</v>
      </c>
      <c r="AB354" s="55">
        <v>630</v>
      </c>
      <c r="AC354" s="55">
        <v>630</v>
      </c>
      <c r="AD354" s="55">
        <v>630</v>
      </c>
      <c r="AE354" s="55" t="s">
        <v>1339</v>
      </c>
      <c r="AF354" s="55" t="s">
        <v>1340</v>
      </c>
      <c r="AG354" s="55" t="s">
        <v>1700</v>
      </c>
      <c r="AH354" s="55" t="s">
        <v>1701</v>
      </c>
      <c r="AI354" s="55">
        <v>510</v>
      </c>
      <c r="AJ354" s="55" t="s">
        <v>2663</v>
      </c>
      <c r="AK354" s="55">
        <v>0</v>
      </c>
      <c r="AL354" s="55" t="s">
        <v>1721</v>
      </c>
      <c r="AN354" s="55" t="s">
        <v>244</v>
      </c>
      <c r="AO354" s="55" t="s">
        <v>2664</v>
      </c>
      <c r="AR354" s="56">
        <v>44474</v>
      </c>
      <c r="AS354" s="57">
        <v>0.36126157407407411</v>
      </c>
      <c r="AT354" s="56">
        <v>44474</v>
      </c>
      <c r="AU354" s="57">
        <v>0.37562500000000004</v>
      </c>
      <c r="AV354" s="55" t="s">
        <v>1344</v>
      </c>
      <c r="AW354" s="55" t="s">
        <v>1345</v>
      </c>
      <c r="AX354" s="55" t="s">
        <v>1346</v>
      </c>
      <c r="AZ354" s="55" t="s">
        <v>1347</v>
      </c>
      <c r="BA354" s="55" t="s">
        <v>1347</v>
      </c>
      <c r="BB354" s="55" t="s">
        <v>1347</v>
      </c>
      <c r="CB354" s="55" t="s">
        <v>1348</v>
      </c>
    </row>
    <row r="355" spans="1:80">
      <c r="A355" s="55" t="s">
        <v>2665</v>
      </c>
      <c r="B355" s="55">
        <v>2</v>
      </c>
      <c r="C355" s="55" t="s">
        <v>2666</v>
      </c>
      <c r="D355" s="55" t="s">
        <v>2667</v>
      </c>
      <c r="E355" s="55">
        <v>1</v>
      </c>
      <c r="F355" s="55">
        <v>1</v>
      </c>
      <c r="G355" s="56">
        <v>44312</v>
      </c>
      <c r="H355" s="56">
        <v>44307</v>
      </c>
      <c r="I355" s="56">
        <v>44307</v>
      </c>
      <c r="J355" s="55">
        <v>1</v>
      </c>
      <c r="K355" s="56">
        <v>44328</v>
      </c>
      <c r="L355" s="56">
        <v>44279</v>
      </c>
      <c r="M355" s="56">
        <v>44312</v>
      </c>
      <c r="N355" s="55">
        <v>1</v>
      </c>
      <c r="O355" s="55">
        <v>1</v>
      </c>
      <c r="P355" s="55">
        <v>1</v>
      </c>
      <c r="Q355" s="56">
        <v>44328</v>
      </c>
      <c r="R355" s="55">
        <v>0</v>
      </c>
      <c r="T355" s="55">
        <v>3000037349</v>
      </c>
      <c r="V355" s="55" t="s">
        <v>2666</v>
      </c>
      <c r="W355" s="55" t="s">
        <v>1336</v>
      </c>
      <c r="X355" s="55" t="s">
        <v>1336</v>
      </c>
      <c r="Y355" s="55">
        <v>0</v>
      </c>
      <c r="Z355" s="55" t="s">
        <v>1419</v>
      </c>
      <c r="AA355" s="55" t="s">
        <v>1338</v>
      </c>
      <c r="AB355" s="55">
        <v>845</v>
      </c>
      <c r="AC355" s="55">
        <v>845</v>
      </c>
      <c r="AD355" s="55">
        <v>845</v>
      </c>
      <c r="AE355" s="55" t="s">
        <v>1339</v>
      </c>
      <c r="AF355" s="55" t="s">
        <v>1340</v>
      </c>
      <c r="AG355" s="55" t="s">
        <v>1700</v>
      </c>
      <c r="AH355" s="55" t="s">
        <v>1701</v>
      </c>
      <c r="AI355" s="55">
        <v>510</v>
      </c>
      <c r="AJ355" s="55" t="s">
        <v>2667</v>
      </c>
      <c r="AK355" s="55">
        <v>0</v>
      </c>
      <c r="AL355" s="55" t="s">
        <v>1708</v>
      </c>
      <c r="AN355" s="55" t="s">
        <v>244</v>
      </c>
      <c r="AO355" s="55" t="s">
        <v>2668</v>
      </c>
      <c r="AR355" s="56">
        <v>44279</v>
      </c>
      <c r="AS355" s="57">
        <v>0.69603009259259263</v>
      </c>
      <c r="AT355" s="56">
        <v>44328</v>
      </c>
      <c r="AU355" s="57">
        <v>0.32854166666666668</v>
      </c>
      <c r="AV355" s="55" t="s">
        <v>1344</v>
      </c>
      <c r="AW355" s="55" t="s">
        <v>1345</v>
      </c>
      <c r="AX355" s="55" t="s">
        <v>1346</v>
      </c>
      <c r="AZ355" s="55" t="s">
        <v>1347</v>
      </c>
      <c r="BA355" s="55" t="s">
        <v>1347</v>
      </c>
      <c r="BB355" s="55" t="s">
        <v>1347</v>
      </c>
      <c r="CB355" s="55" t="s">
        <v>1348</v>
      </c>
    </row>
    <row r="356" spans="1:80">
      <c r="A356" s="55" t="s">
        <v>2669</v>
      </c>
      <c r="B356" s="55">
        <v>2</v>
      </c>
      <c r="C356" s="55" t="s">
        <v>2670</v>
      </c>
      <c r="D356" s="55" t="s">
        <v>2671</v>
      </c>
      <c r="E356" s="55">
        <v>1</v>
      </c>
      <c r="F356" s="55">
        <v>1</v>
      </c>
      <c r="G356" s="56">
        <v>44498</v>
      </c>
      <c r="H356" s="56">
        <v>44493</v>
      </c>
      <c r="I356" s="56">
        <v>44493</v>
      </c>
      <c r="J356" s="55">
        <v>0</v>
      </c>
      <c r="L356" s="56">
        <v>44474</v>
      </c>
      <c r="M356" s="56">
        <v>44498</v>
      </c>
      <c r="N356" s="55">
        <v>1</v>
      </c>
      <c r="O356" s="55">
        <v>0</v>
      </c>
      <c r="P356" s="55">
        <v>0</v>
      </c>
      <c r="R356" s="55">
        <v>0</v>
      </c>
      <c r="T356" s="55">
        <v>3000050219</v>
      </c>
      <c r="V356" s="55" t="s">
        <v>2670</v>
      </c>
      <c r="W356" s="55" t="s">
        <v>1336</v>
      </c>
      <c r="X356" s="55" t="s">
        <v>1336</v>
      </c>
      <c r="Y356" s="55">
        <v>0</v>
      </c>
      <c r="Z356" s="55" t="s">
        <v>1419</v>
      </c>
      <c r="AA356" s="55" t="s">
        <v>1338</v>
      </c>
      <c r="AB356" s="55">
        <v>845</v>
      </c>
      <c r="AC356" s="55">
        <v>845</v>
      </c>
      <c r="AD356" s="55">
        <v>845</v>
      </c>
      <c r="AE356" s="55" t="s">
        <v>1339</v>
      </c>
      <c r="AF356" s="55" t="s">
        <v>1340</v>
      </c>
      <c r="AG356" s="55" t="s">
        <v>1700</v>
      </c>
      <c r="AH356" s="55" t="s">
        <v>1701</v>
      </c>
      <c r="AI356" s="55">
        <v>510</v>
      </c>
      <c r="AJ356" s="55" t="s">
        <v>2671</v>
      </c>
      <c r="AK356" s="55">
        <v>0</v>
      </c>
      <c r="AL356" s="55" t="s">
        <v>1708</v>
      </c>
      <c r="AN356" s="55" t="s">
        <v>244</v>
      </c>
      <c r="AO356" s="55" t="s">
        <v>2672</v>
      </c>
      <c r="AR356" s="56">
        <v>44474</v>
      </c>
      <c r="AS356" s="57">
        <v>0.35961805555555554</v>
      </c>
      <c r="AT356" s="56">
        <v>44474</v>
      </c>
      <c r="AU356" s="57">
        <v>0.37562500000000004</v>
      </c>
      <c r="AV356" s="55" t="s">
        <v>1344</v>
      </c>
      <c r="AW356" s="55" t="s">
        <v>1345</v>
      </c>
      <c r="AX356" s="55" t="s">
        <v>1346</v>
      </c>
      <c r="AZ356" s="55" t="s">
        <v>1347</v>
      </c>
      <c r="BA356" s="55" t="s">
        <v>1347</v>
      </c>
      <c r="BB356" s="55" t="s">
        <v>1347</v>
      </c>
      <c r="CB356" s="55" t="s">
        <v>1348</v>
      </c>
    </row>
    <row r="357" spans="1:80">
      <c r="A357" s="55" t="s">
        <v>2673</v>
      </c>
      <c r="B357" s="55">
        <v>2</v>
      </c>
      <c r="C357" s="55" t="s">
        <v>2674</v>
      </c>
      <c r="D357" s="55" t="s">
        <v>2675</v>
      </c>
      <c r="E357" s="55">
        <v>1</v>
      </c>
      <c r="F357" s="55">
        <v>1</v>
      </c>
      <c r="G357" s="56">
        <v>44312</v>
      </c>
      <c r="H357" s="56">
        <v>44307</v>
      </c>
      <c r="I357" s="56">
        <v>44307</v>
      </c>
      <c r="J357" s="55">
        <v>1</v>
      </c>
      <c r="K357" s="56">
        <v>44316</v>
      </c>
      <c r="L357" s="56">
        <v>44279</v>
      </c>
      <c r="M357" s="56">
        <v>44312</v>
      </c>
      <c r="N357" s="55">
        <v>1</v>
      </c>
      <c r="O357" s="55">
        <v>1</v>
      </c>
      <c r="P357" s="55">
        <v>1</v>
      </c>
      <c r="Q357" s="56">
        <v>44316</v>
      </c>
      <c r="R357" s="55">
        <v>0</v>
      </c>
      <c r="T357" s="55">
        <v>3000037349</v>
      </c>
      <c r="V357" s="55" t="s">
        <v>2674</v>
      </c>
      <c r="W357" s="55" t="s">
        <v>1336</v>
      </c>
      <c r="X357" s="55" t="s">
        <v>1336</v>
      </c>
      <c r="Y357" s="55">
        <v>0</v>
      </c>
      <c r="Z357" s="55" t="s">
        <v>1419</v>
      </c>
      <c r="AA357" s="55" t="s">
        <v>1338</v>
      </c>
      <c r="AB357" s="55">
        <v>745</v>
      </c>
      <c r="AC357" s="55">
        <v>745</v>
      </c>
      <c r="AD357" s="55">
        <v>745</v>
      </c>
      <c r="AE357" s="55" t="s">
        <v>1339</v>
      </c>
      <c r="AF357" s="55" t="s">
        <v>1340</v>
      </c>
      <c r="AG357" s="55" t="s">
        <v>1700</v>
      </c>
      <c r="AH357" s="55" t="s">
        <v>1701</v>
      </c>
      <c r="AI357" s="55">
        <v>510</v>
      </c>
      <c r="AJ357" s="55" t="s">
        <v>2675</v>
      </c>
      <c r="AK357" s="55">
        <v>0</v>
      </c>
      <c r="AL357" s="55" t="s">
        <v>1721</v>
      </c>
      <c r="AN357" s="55" t="s">
        <v>244</v>
      </c>
      <c r="AO357" s="55" t="s">
        <v>2676</v>
      </c>
      <c r="AR357" s="56">
        <v>44279</v>
      </c>
      <c r="AS357" s="57">
        <v>0.69688657407407406</v>
      </c>
      <c r="AT357" s="56">
        <v>44316</v>
      </c>
      <c r="AU357" s="57">
        <v>0.35491898148148149</v>
      </c>
      <c r="AV357" s="55" t="s">
        <v>1344</v>
      </c>
      <c r="AW357" s="55" t="s">
        <v>1345</v>
      </c>
      <c r="AX357" s="55" t="s">
        <v>1414</v>
      </c>
      <c r="AZ357" s="55" t="s">
        <v>1347</v>
      </c>
      <c r="BA357" s="55" t="s">
        <v>1347</v>
      </c>
      <c r="BB357" s="55" t="s">
        <v>1347</v>
      </c>
      <c r="CB357" s="55" t="s">
        <v>1348</v>
      </c>
    </row>
    <row r="358" spans="1:80">
      <c r="A358" s="55" t="s">
        <v>2677</v>
      </c>
      <c r="B358" s="55">
        <v>2</v>
      </c>
      <c r="C358" s="55" t="s">
        <v>2678</v>
      </c>
      <c r="D358" s="55" t="s">
        <v>2679</v>
      </c>
      <c r="E358" s="55">
        <v>1</v>
      </c>
      <c r="F358" s="55">
        <v>1</v>
      </c>
      <c r="G358" s="56">
        <v>44498</v>
      </c>
      <c r="H358" s="56">
        <v>44493</v>
      </c>
      <c r="I358" s="56">
        <v>44493</v>
      </c>
      <c r="J358" s="55">
        <v>0</v>
      </c>
      <c r="L358" s="56">
        <v>44474</v>
      </c>
      <c r="M358" s="56">
        <v>44498</v>
      </c>
      <c r="N358" s="55">
        <v>1</v>
      </c>
      <c r="O358" s="55">
        <v>0</v>
      </c>
      <c r="P358" s="55">
        <v>0</v>
      </c>
      <c r="R358" s="55">
        <v>0</v>
      </c>
      <c r="T358" s="55">
        <v>3000050219</v>
      </c>
      <c r="V358" s="55" t="s">
        <v>2678</v>
      </c>
      <c r="W358" s="55" t="s">
        <v>1336</v>
      </c>
      <c r="X358" s="55" t="s">
        <v>1336</v>
      </c>
      <c r="Y358" s="55">
        <v>0</v>
      </c>
      <c r="Z358" s="55" t="s">
        <v>1419</v>
      </c>
      <c r="AA358" s="55" t="s">
        <v>1338</v>
      </c>
      <c r="AB358" s="55">
        <v>745</v>
      </c>
      <c r="AC358" s="55">
        <v>745</v>
      </c>
      <c r="AD358" s="55">
        <v>745</v>
      </c>
      <c r="AE358" s="55" t="s">
        <v>1339</v>
      </c>
      <c r="AF358" s="55" t="s">
        <v>1340</v>
      </c>
      <c r="AG358" s="55" t="s">
        <v>1700</v>
      </c>
      <c r="AH358" s="55" t="s">
        <v>1701</v>
      </c>
      <c r="AI358" s="55">
        <v>510</v>
      </c>
      <c r="AJ358" s="55" t="s">
        <v>2679</v>
      </c>
      <c r="AK358" s="55">
        <v>0</v>
      </c>
      <c r="AL358" s="55" t="s">
        <v>1721</v>
      </c>
      <c r="AN358" s="55" t="s">
        <v>244</v>
      </c>
      <c r="AO358" s="55" t="s">
        <v>2680</v>
      </c>
      <c r="AR358" s="56">
        <v>44474</v>
      </c>
      <c r="AS358" s="57">
        <v>0.36023148148148149</v>
      </c>
      <c r="AT358" s="56">
        <v>44474</v>
      </c>
      <c r="AU358" s="57">
        <v>0.37562500000000004</v>
      </c>
      <c r="AV358" s="55" t="s">
        <v>1344</v>
      </c>
      <c r="AW358" s="55" t="s">
        <v>1345</v>
      </c>
      <c r="AX358" s="55" t="s">
        <v>1346</v>
      </c>
      <c r="AZ358" s="55" t="s">
        <v>1347</v>
      </c>
      <c r="BA358" s="55" t="s">
        <v>1347</v>
      </c>
      <c r="BB358" s="55" t="s">
        <v>1347</v>
      </c>
      <c r="CB358" s="55" t="s">
        <v>1348</v>
      </c>
    </row>
    <row r="359" spans="1:80">
      <c r="A359" s="55" t="s">
        <v>2681</v>
      </c>
      <c r="B359" s="55">
        <v>3</v>
      </c>
      <c r="C359" s="55" t="s">
        <v>2682</v>
      </c>
      <c r="D359" s="55" t="s">
        <v>2683</v>
      </c>
      <c r="E359" s="55">
        <v>1</v>
      </c>
      <c r="F359" s="55">
        <v>2</v>
      </c>
      <c r="G359" s="56">
        <v>43293</v>
      </c>
      <c r="H359" s="56">
        <v>43293</v>
      </c>
      <c r="I359" s="56">
        <v>43293</v>
      </c>
      <c r="J359" s="55">
        <v>2</v>
      </c>
      <c r="K359" s="56">
        <v>43315</v>
      </c>
      <c r="W359" s="55" t="s">
        <v>1336</v>
      </c>
      <c r="X359" s="55" t="s">
        <v>1336</v>
      </c>
      <c r="Y359" s="55">
        <v>20</v>
      </c>
      <c r="AD359" s="55">
        <v>56</v>
      </c>
      <c r="AE359" s="55" t="s">
        <v>1339</v>
      </c>
      <c r="AF359" s="55" t="s">
        <v>1352</v>
      </c>
      <c r="AG359" s="55" t="s">
        <v>1353</v>
      </c>
      <c r="AI359" s="55">
        <v>510</v>
      </c>
      <c r="AJ359" s="55" t="s">
        <v>2683</v>
      </c>
      <c r="AK359" s="55">
        <v>0</v>
      </c>
      <c r="AL359" s="55" t="s">
        <v>1579</v>
      </c>
      <c r="AN359" s="55" t="s">
        <v>244</v>
      </c>
      <c r="AR359" s="56">
        <v>43285</v>
      </c>
      <c r="AS359" s="57">
        <v>0.54173611111111108</v>
      </c>
      <c r="AT359" s="56">
        <v>43337</v>
      </c>
      <c r="AU359" s="57">
        <v>0.64151620370370377</v>
      </c>
      <c r="AV359" s="55" t="s">
        <v>1355</v>
      </c>
      <c r="AW359" s="55" t="s">
        <v>1355</v>
      </c>
      <c r="AX359" s="55" t="s">
        <v>1356</v>
      </c>
      <c r="AY359" s="55" t="s">
        <v>98</v>
      </c>
      <c r="AZ359" s="55">
        <v>2</v>
      </c>
      <c r="BA359" s="55">
        <v>3</v>
      </c>
      <c r="BB359" s="55">
        <v>1</v>
      </c>
      <c r="CB359" s="55" t="s">
        <v>1357</v>
      </c>
    </row>
    <row r="360" spans="1:80">
      <c r="A360" s="55" t="s">
        <v>2684</v>
      </c>
      <c r="B360" s="55">
        <v>3</v>
      </c>
      <c r="C360" s="55" t="s">
        <v>2685</v>
      </c>
      <c r="D360" s="55" t="s">
        <v>2686</v>
      </c>
      <c r="E360" s="55">
        <v>1</v>
      </c>
      <c r="F360" s="55">
        <v>1</v>
      </c>
      <c r="G360" s="56">
        <v>43091</v>
      </c>
      <c r="H360" s="56">
        <v>43091</v>
      </c>
      <c r="I360" s="56">
        <v>43091</v>
      </c>
      <c r="J360" s="55">
        <v>1</v>
      </c>
      <c r="K360" s="56">
        <v>43070</v>
      </c>
      <c r="W360" s="55" t="s">
        <v>1336</v>
      </c>
      <c r="X360" s="55" t="s">
        <v>1336</v>
      </c>
      <c r="Y360" s="55">
        <v>20</v>
      </c>
      <c r="AD360" s="55">
        <v>1000</v>
      </c>
      <c r="AE360" s="55" t="s">
        <v>1339</v>
      </c>
      <c r="AF360" s="55" t="s">
        <v>1352</v>
      </c>
      <c r="AG360" s="55" t="s">
        <v>1353</v>
      </c>
      <c r="AI360" s="55">
        <v>510</v>
      </c>
      <c r="AJ360" s="55" t="s">
        <v>2686</v>
      </c>
      <c r="AK360" s="55">
        <v>0</v>
      </c>
      <c r="AL360" s="55" t="s">
        <v>1486</v>
      </c>
      <c r="AN360" s="55">
        <v>1</v>
      </c>
      <c r="AR360" s="56">
        <v>42977</v>
      </c>
      <c r="AS360" s="57">
        <v>0.5342824074074074</v>
      </c>
      <c r="AT360" s="56">
        <v>44102</v>
      </c>
      <c r="AU360" s="57">
        <v>0.34512731481481485</v>
      </c>
      <c r="AV360" s="55" t="s">
        <v>1428</v>
      </c>
      <c r="AW360" s="55" t="s">
        <v>1494</v>
      </c>
      <c r="AX360" s="55" t="s">
        <v>1356</v>
      </c>
      <c r="AY360" s="55" t="s">
        <v>259</v>
      </c>
      <c r="AZ360" s="55">
        <v>2</v>
      </c>
      <c r="BA360" s="55">
        <v>3</v>
      </c>
      <c r="BB360" s="55">
        <v>1</v>
      </c>
      <c r="CB360" s="55" t="s">
        <v>1357</v>
      </c>
    </row>
    <row r="361" spans="1:80">
      <c r="A361" s="55" t="s">
        <v>2687</v>
      </c>
      <c r="B361" s="55">
        <v>3</v>
      </c>
      <c r="C361" s="55" t="s">
        <v>2688</v>
      </c>
      <c r="D361" s="55" t="s">
        <v>2689</v>
      </c>
      <c r="E361" s="55">
        <v>1</v>
      </c>
      <c r="F361" s="55">
        <v>1</v>
      </c>
      <c r="G361" s="56">
        <v>43091</v>
      </c>
      <c r="H361" s="56">
        <v>43091</v>
      </c>
      <c r="I361" s="56">
        <v>43091</v>
      </c>
      <c r="J361" s="55">
        <v>1</v>
      </c>
      <c r="K361" s="56">
        <v>43070</v>
      </c>
      <c r="W361" s="55" t="s">
        <v>1336</v>
      </c>
      <c r="X361" s="55" t="s">
        <v>1336</v>
      </c>
      <c r="Y361" s="55">
        <v>20</v>
      </c>
      <c r="AD361" s="55">
        <v>1000</v>
      </c>
      <c r="AE361" s="55" t="s">
        <v>1339</v>
      </c>
      <c r="AF361" s="55" t="s">
        <v>1352</v>
      </c>
      <c r="AG361" s="55" t="s">
        <v>1353</v>
      </c>
      <c r="AI361" s="55">
        <v>510</v>
      </c>
      <c r="AJ361" s="55" t="s">
        <v>2689</v>
      </c>
      <c r="AK361" s="55">
        <v>0</v>
      </c>
      <c r="AL361" s="55" t="s">
        <v>1486</v>
      </c>
      <c r="AN361" s="55">
        <v>5</v>
      </c>
      <c r="AR361" s="56">
        <v>42977</v>
      </c>
      <c r="AS361" s="57">
        <v>0.53762731481481485</v>
      </c>
      <c r="AT361" s="56">
        <v>44102</v>
      </c>
      <c r="AU361" s="57">
        <v>0.34512731481481485</v>
      </c>
      <c r="AV361" s="55" t="s">
        <v>1428</v>
      </c>
      <c r="AW361" s="55" t="s">
        <v>1494</v>
      </c>
      <c r="AX361" s="55" t="s">
        <v>1356</v>
      </c>
      <c r="AY361" s="55" t="s">
        <v>259</v>
      </c>
      <c r="AZ361" s="55">
        <v>2</v>
      </c>
      <c r="BA361" s="55">
        <v>3</v>
      </c>
      <c r="BB361" s="55">
        <v>1</v>
      </c>
      <c r="CB361" s="55" t="s">
        <v>1357</v>
      </c>
    </row>
    <row r="362" spans="1:80">
      <c r="A362" s="55" t="s">
        <v>2690</v>
      </c>
      <c r="B362" s="55">
        <v>3</v>
      </c>
      <c r="C362" s="55" t="s">
        <v>86</v>
      </c>
      <c r="D362" s="55" t="s">
        <v>87</v>
      </c>
      <c r="E362" s="55">
        <v>1</v>
      </c>
      <c r="F362" s="55">
        <v>1</v>
      </c>
      <c r="G362" s="56">
        <v>43091</v>
      </c>
      <c r="H362" s="56">
        <v>43091</v>
      </c>
      <c r="I362" s="56">
        <v>43091</v>
      </c>
      <c r="J362" s="55">
        <v>1</v>
      </c>
      <c r="K362" s="56">
        <v>43070</v>
      </c>
      <c r="W362" s="55" t="s">
        <v>1336</v>
      </c>
      <c r="X362" s="55" t="s">
        <v>1336</v>
      </c>
      <c r="Y362" s="55">
        <v>20</v>
      </c>
      <c r="AD362" s="55">
        <v>1000</v>
      </c>
      <c r="AE362" s="55" t="s">
        <v>1339</v>
      </c>
      <c r="AF362" s="55" t="s">
        <v>1352</v>
      </c>
      <c r="AG362" s="55" t="s">
        <v>1353</v>
      </c>
      <c r="AI362" s="55">
        <v>510</v>
      </c>
      <c r="AJ362" s="55" t="s">
        <v>87</v>
      </c>
      <c r="AK362" s="55">
        <v>0</v>
      </c>
      <c r="AL362" s="55" t="s">
        <v>1486</v>
      </c>
      <c r="AN362" s="55">
        <v>1</v>
      </c>
      <c r="AR362" s="56">
        <v>42977</v>
      </c>
      <c r="AS362" s="57">
        <v>0.53798611111111116</v>
      </c>
      <c r="AT362" s="56">
        <v>43070</v>
      </c>
      <c r="AU362" s="57">
        <v>0.70000000000000007</v>
      </c>
      <c r="AV362" s="55" t="s">
        <v>1428</v>
      </c>
      <c r="AW362" s="55" t="s">
        <v>1345</v>
      </c>
      <c r="AX362" s="55" t="s">
        <v>1346</v>
      </c>
      <c r="AZ362" s="55">
        <v>0</v>
      </c>
      <c r="BA362" s="55">
        <v>0</v>
      </c>
      <c r="BB362" s="55">
        <v>0</v>
      </c>
      <c r="BF362" s="55" t="s">
        <v>1418</v>
      </c>
      <c r="BG362" s="55">
        <v>4</v>
      </c>
      <c r="BH362" s="55" t="s">
        <v>48</v>
      </c>
      <c r="BI362" s="55" t="s">
        <v>244</v>
      </c>
      <c r="BJ362" s="55">
        <v>1</v>
      </c>
      <c r="BK362" s="55">
        <v>1</v>
      </c>
      <c r="BL362" s="55">
        <v>0</v>
      </c>
      <c r="BM362" s="55">
        <v>0</v>
      </c>
      <c r="BN362" s="55">
        <v>1</v>
      </c>
      <c r="BO362" s="55">
        <v>0</v>
      </c>
      <c r="BP362" s="55">
        <v>0</v>
      </c>
      <c r="BQ362" s="55">
        <v>1</v>
      </c>
      <c r="BR362" s="55">
        <v>0</v>
      </c>
      <c r="BS362" s="55">
        <v>0</v>
      </c>
      <c r="BT362" s="56">
        <v>43070</v>
      </c>
      <c r="BU362" s="56">
        <v>43070</v>
      </c>
      <c r="BX362" s="55" t="s">
        <v>87</v>
      </c>
      <c r="BZ362" s="55">
        <v>1193.9364</v>
      </c>
      <c r="CA362" s="55" t="s">
        <v>1419</v>
      </c>
      <c r="CB362" s="55" t="s">
        <v>1357</v>
      </c>
    </row>
    <row r="363" spans="1:80">
      <c r="A363" s="55" t="s">
        <v>2691</v>
      </c>
      <c r="B363" s="55">
        <v>3</v>
      </c>
      <c r="C363" s="55" t="s">
        <v>88</v>
      </c>
      <c r="D363" s="55" t="s">
        <v>89</v>
      </c>
      <c r="E363" s="55">
        <v>1</v>
      </c>
      <c r="F363" s="55">
        <v>1</v>
      </c>
      <c r="G363" s="56">
        <v>43091</v>
      </c>
      <c r="H363" s="56">
        <v>43091</v>
      </c>
      <c r="I363" s="56">
        <v>43091</v>
      </c>
      <c r="J363" s="55">
        <v>1</v>
      </c>
      <c r="K363" s="56">
        <v>43070</v>
      </c>
      <c r="W363" s="55" t="s">
        <v>1336</v>
      </c>
      <c r="X363" s="55" t="s">
        <v>1336</v>
      </c>
      <c r="Y363" s="55">
        <v>20</v>
      </c>
      <c r="AD363" s="55">
        <v>1000</v>
      </c>
      <c r="AE363" s="55" t="s">
        <v>1339</v>
      </c>
      <c r="AF363" s="55" t="s">
        <v>1352</v>
      </c>
      <c r="AG363" s="55" t="s">
        <v>1353</v>
      </c>
      <c r="AI363" s="55">
        <v>510</v>
      </c>
      <c r="AJ363" s="55" t="s">
        <v>89</v>
      </c>
      <c r="AK363" s="55">
        <v>0</v>
      </c>
      <c r="AL363" s="55" t="s">
        <v>1486</v>
      </c>
      <c r="AN363" s="55">
        <v>3</v>
      </c>
      <c r="AR363" s="56">
        <v>42977</v>
      </c>
      <c r="AS363" s="57">
        <v>0.54165509259259259</v>
      </c>
      <c r="AT363" s="56">
        <v>43070</v>
      </c>
      <c r="AU363" s="57">
        <v>0.70141203703703703</v>
      </c>
      <c r="AV363" s="55" t="s">
        <v>1428</v>
      </c>
      <c r="AW363" s="55" t="s">
        <v>1345</v>
      </c>
      <c r="AX363" s="55" t="s">
        <v>1346</v>
      </c>
      <c r="AZ363" s="55">
        <v>0</v>
      </c>
      <c r="BA363" s="55">
        <v>0</v>
      </c>
      <c r="BB363" s="55">
        <v>0</v>
      </c>
      <c r="BF363" s="55" t="s">
        <v>1418</v>
      </c>
      <c r="BG363" s="55">
        <v>4</v>
      </c>
      <c r="BH363" s="55" t="s">
        <v>48</v>
      </c>
      <c r="BI363" s="55" t="s">
        <v>244</v>
      </c>
      <c r="BJ363" s="55">
        <v>1</v>
      </c>
      <c r="BK363" s="55">
        <v>1</v>
      </c>
      <c r="BL363" s="55">
        <v>0</v>
      </c>
      <c r="BM363" s="55">
        <v>0</v>
      </c>
      <c r="BN363" s="55">
        <v>1</v>
      </c>
      <c r="BO363" s="55">
        <v>0</v>
      </c>
      <c r="BP363" s="55">
        <v>0</v>
      </c>
      <c r="BQ363" s="55">
        <v>1</v>
      </c>
      <c r="BR363" s="55">
        <v>0</v>
      </c>
      <c r="BS363" s="55">
        <v>0</v>
      </c>
      <c r="BT363" s="56">
        <v>43070</v>
      </c>
      <c r="BU363" s="56">
        <v>43070</v>
      </c>
      <c r="BX363" s="55" t="s">
        <v>89</v>
      </c>
      <c r="BZ363" s="55">
        <v>1085.5039999999999</v>
      </c>
      <c r="CA363" s="55" t="s">
        <v>1419</v>
      </c>
      <c r="CB363" s="55" t="s">
        <v>1357</v>
      </c>
    </row>
    <row r="364" spans="1:80">
      <c r="A364" s="55" t="s">
        <v>2692</v>
      </c>
      <c r="B364" s="55">
        <v>3</v>
      </c>
      <c r="C364" s="55" t="s">
        <v>90</v>
      </c>
      <c r="D364" s="55" t="s">
        <v>91</v>
      </c>
      <c r="E364" s="55">
        <v>1</v>
      </c>
      <c r="F364" s="55">
        <v>1</v>
      </c>
      <c r="G364" s="56">
        <v>43091</v>
      </c>
      <c r="H364" s="56">
        <v>43091</v>
      </c>
      <c r="I364" s="56">
        <v>43091</v>
      </c>
      <c r="J364" s="55">
        <v>1</v>
      </c>
      <c r="K364" s="56">
        <v>43070</v>
      </c>
      <c r="W364" s="55" t="s">
        <v>1336</v>
      </c>
      <c r="X364" s="55" t="s">
        <v>1336</v>
      </c>
      <c r="Y364" s="55">
        <v>20</v>
      </c>
      <c r="AD364" s="55">
        <v>1000</v>
      </c>
      <c r="AE364" s="55" t="s">
        <v>1339</v>
      </c>
      <c r="AF364" s="55" t="s">
        <v>1352</v>
      </c>
      <c r="AG364" s="55" t="s">
        <v>1353</v>
      </c>
      <c r="AI364" s="55">
        <v>510</v>
      </c>
      <c r="AJ364" s="55" t="s">
        <v>91</v>
      </c>
      <c r="AK364" s="55">
        <v>0</v>
      </c>
      <c r="AL364" s="55" t="s">
        <v>1486</v>
      </c>
      <c r="AN364" s="55">
        <v>2</v>
      </c>
      <c r="AR364" s="56">
        <v>42977</v>
      </c>
      <c r="AS364" s="57">
        <v>0.5776041666666667</v>
      </c>
      <c r="AT364" s="56">
        <v>44399</v>
      </c>
      <c r="AU364" s="57">
        <v>0.32120370370370371</v>
      </c>
      <c r="AV364" s="55" t="s">
        <v>1428</v>
      </c>
      <c r="AW364" s="55" t="s">
        <v>1355</v>
      </c>
      <c r="AX364" s="55" t="s">
        <v>1490</v>
      </c>
      <c r="AY364" s="55" t="s">
        <v>704</v>
      </c>
      <c r="AZ364" s="55">
        <v>3</v>
      </c>
      <c r="BA364" s="55" t="s">
        <v>1347</v>
      </c>
      <c r="BB364" s="55">
        <v>1</v>
      </c>
      <c r="CB364" s="55" t="s">
        <v>1357</v>
      </c>
    </row>
    <row r="365" spans="1:80">
      <c r="A365" s="55" t="s">
        <v>2693</v>
      </c>
      <c r="B365" s="55">
        <v>3</v>
      </c>
      <c r="C365" s="55" t="s">
        <v>92</v>
      </c>
      <c r="D365" s="55" t="s">
        <v>93</v>
      </c>
      <c r="E365" s="55">
        <v>1</v>
      </c>
      <c r="F365" s="55">
        <v>1</v>
      </c>
      <c r="G365" s="56">
        <v>43091</v>
      </c>
      <c r="H365" s="56">
        <v>43091</v>
      </c>
      <c r="I365" s="56">
        <v>43091</v>
      </c>
      <c r="J365" s="55">
        <v>1</v>
      </c>
      <c r="K365" s="56">
        <v>43070</v>
      </c>
      <c r="W365" s="55" t="s">
        <v>1336</v>
      </c>
      <c r="X365" s="55" t="s">
        <v>1336</v>
      </c>
      <c r="Y365" s="55">
        <v>20</v>
      </c>
      <c r="AD365" s="55">
        <v>1000</v>
      </c>
      <c r="AE365" s="55" t="s">
        <v>1339</v>
      </c>
      <c r="AF365" s="55" t="s">
        <v>1352</v>
      </c>
      <c r="AG365" s="55" t="s">
        <v>1353</v>
      </c>
      <c r="AI365" s="55">
        <v>510</v>
      </c>
      <c r="AJ365" s="55" t="s">
        <v>93</v>
      </c>
      <c r="AK365" s="55">
        <v>0</v>
      </c>
      <c r="AL365" s="55" t="s">
        <v>1486</v>
      </c>
      <c r="AN365" s="55">
        <v>3</v>
      </c>
      <c r="AR365" s="56">
        <v>42977</v>
      </c>
      <c r="AS365" s="57">
        <v>0.5779629629629629</v>
      </c>
      <c r="AT365" s="56">
        <v>43070</v>
      </c>
      <c r="AU365" s="57">
        <v>0.70348379629629632</v>
      </c>
      <c r="AV365" s="55" t="s">
        <v>1428</v>
      </c>
      <c r="AW365" s="55" t="s">
        <v>1345</v>
      </c>
      <c r="AX365" s="55" t="s">
        <v>1346</v>
      </c>
      <c r="AZ365" s="55">
        <v>0</v>
      </c>
      <c r="BA365" s="55">
        <v>0</v>
      </c>
      <c r="BB365" s="55">
        <v>0</v>
      </c>
      <c r="BF365" s="55" t="s">
        <v>1418</v>
      </c>
      <c r="BG365" s="55">
        <v>4</v>
      </c>
      <c r="BH365" s="55" t="s">
        <v>48</v>
      </c>
      <c r="BI365" s="55" t="s">
        <v>244</v>
      </c>
      <c r="BJ365" s="55">
        <v>1</v>
      </c>
      <c r="BK365" s="55">
        <v>1</v>
      </c>
      <c r="BL365" s="55">
        <v>0</v>
      </c>
      <c r="BM365" s="55">
        <v>0</v>
      </c>
      <c r="BN365" s="55">
        <v>1</v>
      </c>
      <c r="BO365" s="55">
        <v>0</v>
      </c>
      <c r="BP365" s="55">
        <v>0</v>
      </c>
      <c r="BQ365" s="55">
        <v>1</v>
      </c>
      <c r="BR365" s="55">
        <v>0</v>
      </c>
      <c r="BS365" s="55">
        <v>0</v>
      </c>
      <c r="BT365" s="56">
        <v>43070</v>
      </c>
      <c r="BU365" s="56">
        <v>43070</v>
      </c>
      <c r="BX365" s="55" t="s">
        <v>93</v>
      </c>
      <c r="BZ365" s="55">
        <v>1442.3895</v>
      </c>
      <c r="CA365" s="55" t="s">
        <v>1419</v>
      </c>
      <c r="CB365" s="55" t="s">
        <v>1357</v>
      </c>
    </row>
    <row r="366" spans="1:80">
      <c r="A366" s="55" t="s">
        <v>2694</v>
      </c>
      <c r="B366" s="55">
        <v>3</v>
      </c>
      <c r="C366" s="55" t="s">
        <v>94</v>
      </c>
      <c r="D366" s="55" t="s">
        <v>95</v>
      </c>
      <c r="E366" s="55">
        <v>1</v>
      </c>
      <c r="F366" s="55">
        <v>1</v>
      </c>
      <c r="G366" s="56">
        <v>43091</v>
      </c>
      <c r="H366" s="56">
        <v>43091</v>
      </c>
      <c r="I366" s="56">
        <v>43091</v>
      </c>
      <c r="J366" s="55">
        <v>1</v>
      </c>
      <c r="K366" s="56">
        <v>43070</v>
      </c>
      <c r="W366" s="55" t="s">
        <v>1336</v>
      </c>
      <c r="X366" s="55" t="s">
        <v>1336</v>
      </c>
      <c r="Y366" s="55">
        <v>20</v>
      </c>
      <c r="AD366" s="55">
        <v>1000</v>
      </c>
      <c r="AE366" s="55" t="s">
        <v>1339</v>
      </c>
      <c r="AF366" s="55" t="s">
        <v>1352</v>
      </c>
      <c r="AG366" s="55" t="s">
        <v>1353</v>
      </c>
      <c r="AI366" s="55">
        <v>510</v>
      </c>
      <c r="AJ366" s="55" t="s">
        <v>95</v>
      </c>
      <c r="AK366" s="55">
        <v>0</v>
      </c>
      <c r="AL366" s="55" t="s">
        <v>1486</v>
      </c>
      <c r="AN366" s="55">
        <v>1</v>
      </c>
      <c r="AR366" s="56">
        <v>42977</v>
      </c>
      <c r="AS366" s="57">
        <v>0.57832175925925922</v>
      </c>
      <c r="AT366" s="56">
        <v>44399</v>
      </c>
      <c r="AU366" s="57">
        <v>0.32341435185185186</v>
      </c>
      <c r="AV366" s="55" t="s">
        <v>1428</v>
      </c>
      <c r="AW366" s="55" t="s">
        <v>1355</v>
      </c>
      <c r="AX366" s="55" t="s">
        <v>1490</v>
      </c>
      <c r="AY366" s="55" t="s">
        <v>705</v>
      </c>
      <c r="AZ366" s="55">
        <v>3</v>
      </c>
      <c r="BA366" s="55" t="s">
        <v>1347</v>
      </c>
      <c r="BB366" s="55">
        <v>1</v>
      </c>
      <c r="CB366" s="55" t="s">
        <v>1357</v>
      </c>
    </row>
    <row r="367" spans="1:80">
      <c r="A367" s="55" t="s">
        <v>2695</v>
      </c>
      <c r="B367" s="55">
        <v>3</v>
      </c>
      <c r="C367" s="55" t="s">
        <v>96</v>
      </c>
      <c r="D367" s="55" t="s">
        <v>97</v>
      </c>
      <c r="E367" s="55">
        <v>1</v>
      </c>
      <c r="F367" s="55">
        <v>1</v>
      </c>
      <c r="G367" s="56">
        <v>43091</v>
      </c>
      <c r="H367" s="56">
        <v>43091</v>
      </c>
      <c r="I367" s="56">
        <v>43091</v>
      </c>
      <c r="J367" s="55">
        <v>1</v>
      </c>
      <c r="K367" s="56">
        <v>43070</v>
      </c>
      <c r="W367" s="55" t="s">
        <v>1336</v>
      </c>
      <c r="X367" s="55" t="s">
        <v>1336</v>
      </c>
      <c r="Y367" s="55">
        <v>20</v>
      </c>
      <c r="AD367" s="55">
        <v>1000</v>
      </c>
      <c r="AE367" s="55" t="s">
        <v>1339</v>
      </c>
      <c r="AF367" s="55" t="s">
        <v>1352</v>
      </c>
      <c r="AG367" s="55" t="s">
        <v>1353</v>
      </c>
      <c r="AI367" s="55">
        <v>510</v>
      </c>
      <c r="AJ367" s="55" t="s">
        <v>97</v>
      </c>
      <c r="AK367" s="55">
        <v>0</v>
      </c>
      <c r="AL367" s="55" t="s">
        <v>1486</v>
      </c>
      <c r="AN367" s="55">
        <v>2</v>
      </c>
      <c r="AR367" s="56">
        <v>42977</v>
      </c>
      <c r="AS367" s="57">
        <v>0.57876157407407403</v>
      </c>
      <c r="AT367" s="56">
        <v>43070</v>
      </c>
      <c r="AU367" s="57">
        <v>0.70416666666666661</v>
      </c>
      <c r="AV367" s="55" t="s">
        <v>1428</v>
      </c>
      <c r="AW367" s="55" t="s">
        <v>1345</v>
      </c>
      <c r="AX367" s="55" t="s">
        <v>1346</v>
      </c>
      <c r="AZ367" s="55">
        <v>0</v>
      </c>
      <c r="BA367" s="55">
        <v>0</v>
      </c>
      <c r="BB367" s="55">
        <v>0</v>
      </c>
      <c r="BF367" s="55" t="s">
        <v>1418</v>
      </c>
      <c r="BG367" s="55">
        <v>4</v>
      </c>
      <c r="BH367" s="55" t="s">
        <v>48</v>
      </c>
      <c r="BI367" s="55" t="s">
        <v>244</v>
      </c>
      <c r="BJ367" s="55">
        <v>1</v>
      </c>
      <c r="BK367" s="55">
        <v>1</v>
      </c>
      <c r="BL367" s="55">
        <v>0</v>
      </c>
      <c r="BM367" s="55">
        <v>0</v>
      </c>
      <c r="BN367" s="55">
        <v>1</v>
      </c>
      <c r="BO367" s="55">
        <v>0</v>
      </c>
      <c r="BP367" s="55">
        <v>0</v>
      </c>
      <c r="BQ367" s="55">
        <v>1</v>
      </c>
      <c r="BR367" s="55">
        <v>0</v>
      </c>
      <c r="BS367" s="55">
        <v>0</v>
      </c>
      <c r="BT367" s="56">
        <v>43070</v>
      </c>
      <c r="BU367" s="56">
        <v>43070</v>
      </c>
      <c r="BX367" s="55" t="s">
        <v>97</v>
      </c>
      <c r="BZ367" s="55">
        <v>340.88060000000002</v>
      </c>
      <c r="CA367" s="55" t="s">
        <v>1419</v>
      </c>
      <c r="CB367" s="55" t="s">
        <v>1357</v>
      </c>
    </row>
    <row r="368" spans="1:80">
      <c r="A368" s="55" t="s">
        <v>2696</v>
      </c>
      <c r="B368" s="55">
        <v>3</v>
      </c>
      <c r="C368" s="55" t="s">
        <v>2697</v>
      </c>
      <c r="D368" s="55" t="s">
        <v>2698</v>
      </c>
      <c r="E368" s="55">
        <v>1</v>
      </c>
      <c r="F368" s="55">
        <v>1</v>
      </c>
      <c r="G368" s="56">
        <v>43091</v>
      </c>
      <c r="H368" s="56">
        <v>43091</v>
      </c>
      <c r="I368" s="56">
        <v>43091</v>
      </c>
      <c r="J368" s="55">
        <v>1</v>
      </c>
      <c r="K368" s="56">
        <v>43070</v>
      </c>
      <c r="W368" s="55" t="s">
        <v>1336</v>
      </c>
      <c r="X368" s="55" t="s">
        <v>1336</v>
      </c>
      <c r="Y368" s="55">
        <v>20</v>
      </c>
      <c r="AD368" s="55">
        <v>1000</v>
      </c>
      <c r="AE368" s="55" t="s">
        <v>1339</v>
      </c>
      <c r="AF368" s="55" t="s">
        <v>1352</v>
      </c>
      <c r="AG368" s="55" t="s">
        <v>1353</v>
      </c>
      <c r="AI368" s="55">
        <v>510</v>
      </c>
      <c r="AJ368" s="55" t="s">
        <v>2698</v>
      </c>
      <c r="AK368" s="55">
        <v>0</v>
      </c>
      <c r="AL368" s="55" t="s">
        <v>1486</v>
      </c>
      <c r="AN368" s="55">
        <v>3</v>
      </c>
      <c r="AR368" s="56">
        <v>42977</v>
      </c>
      <c r="AS368" s="57">
        <v>0.58141203703703703</v>
      </c>
      <c r="AT368" s="56">
        <v>44102</v>
      </c>
      <c r="AU368" s="57">
        <v>0.34512731481481485</v>
      </c>
      <c r="AV368" s="55" t="s">
        <v>1428</v>
      </c>
      <c r="AW368" s="55" t="s">
        <v>1494</v>
      </c>
      <c r="AX368" s="55" t="s">
        <v>1356</v>
      </c>
      <c r="AY368" s="55" t="s">
        <v>259</v>
      </c>
      <c r="AZ368" s="55">
        <v>2</v>
      </c>
      <c r="BA368" s="55">
        <v>3</v>
      </c>
      <c r="BB368" s="55">
        <v>1</v>
      </c>
      <c r="CB368" s="55" t="s">
        <v>1357</v>
      </c>
    </row>
    <row r="369" spans="1:80">
      <c r="A369" s="55" t="s">
        <v>2699</v>
      </c>
      <c r="B369" s="55">
        <v>2</v>
      </c>
      <c r="C369" s="55" t="s">
        <v>2700</v>
      </c>
      <c r="D369" s="55" t="s">
        <v>2701</v>
      </c>
      <c r="E369" s="55">
        <v>1</v>
      </c>
      <c r="F369" s="55">
        <v>0</v>
      </c>
      <c r="G369" s="56">
        <v>43763</v>
      </c>
      <c r="H369" s="56">
        <v>43758</v>
      </c>
      <c r="I369" s="56">
        <v>43758</v>
      </c>
      <c r="J369" s="55">
        <v>0</v>
      </c>
      <c r="L369" s="56">
        <v>43726</v>
      </c>
      <c r="M369" s="56">
        <v>43763</v>
      </c>
      <c r="N369" s="55">
        <v>0</v>
      </c>
      <c r="O369" s="55">
        <v>0</v>
      </c>
      <c r="P369" s="55">
        <v>0</v>
      </c>
      <c r="R369" s="55">
        <v>0</v>
      </c>
      <c r="T369" s="55" t="s">
        <v>2702</v>
      </c>
      <c r="V369" s="55" t="s">
        <v>2700</v>
      </c>
      <c r="W369" s="55" t="s">
        <v>1336</v>
      </c>
      <c r="X369" s="55" t="s">
        <v>1336</v>
      </c>
      <c r="Y369" s="55">
        <v>0</v>
      </c>
      <c r="Z369" s="55" t="s">
        <v>1419</v>
      </c>
      <c r="AA369" s="55" t="s">
        <v>1338</v>
      </c>
      <c r="AB369" s="55">
        <v>24</v>
      </c>
      <c r="AC369" s="55">
        <v>1392</v>
      </c>
      <c r="AD369" s="55">
        <v>24</v>
      </c>
      <c r="AE369" s="55" t="s">
        <v>1339</v>
      </c>
      <c r="AF369" s="55" t="s">
        <v>1340</v>
      </c>
      <c r="AG369" s="55" t="s">
        <v>2703</v>
      </c>
      <c r="AH369" s="55" t="s">
        <v>2704</v>
      </c>
      <c r="AI369" s="55">
        <v>510</v>
      </c>
      <c r="AJ369" s="55" t="s">
        <v>2701</v>
      </c>
      <c r="AK369" s="55">
        <v>0</v>
      </c>
      <c r="AL369" s="55" t="s">
        <v>2705</v>
      </c>
      <c r="AN369" s="55" t="s">
        <v>244</v>
      </c>
      <c r="AO369" s="55" t="s">
        <v>2706</v>
      </c>
      <c r="AR369" s="56">
        <v>43726</v>
      </c>
      <c r="AS369" s="57">
        <v>0.59799768518518526</v>
      </c>
      <c r="AT369" s="56">
        <v>43755</v>
      </c>
      <c r="AU369" s="57">
        <v>0.66030092592592593</v>
      </c>
      <c r="AV369" s="55" t="s">
        <v>1344</v>
      </c>
      <c r="AW369" s="55" t="s">
        <v>1344</v>
      </c>
      <c r="AX369" s="55" t="s">
        <v>1392</v>
      </c>
      <c r="AZ369" s="55" t="s">
        <v>1347</v>
      </c>
      <c r="BA369" s="55" t="s">
        <v>1347</v>
      </c>
      <c r="BB369" s="55" t="s">
        <v>1347</v>
      </c>
      <c r="CB369" s="55" t="s">
        <v>1348</v>
      </c>
    </row>
    <row r="370" spans="1:80">
      <c r="A370" s="55" t="s">
        <v>2707</v>
      </c>
      <c r="B370" s="55">
        <v>2</v>
      </c>
      <c r="C370" s="55" t="s">
        <v>2708</v>
      </c>
      <c r="D370" s="55" t="s">
        <v>2709</v>
      </c>
      <c r="E370" s="55">
        <v>1</v>
      </c>
      <c r="F370" s="55">
        <v>0</v>
      </c>
      <c r="G370" s="56">
        <v>43763</v>
      </c>
      <c r="H370" s="56">
        <v>43758</v>
      </c>
      <c r="I370" s="56">
        <v>43758</v>
      </c>
      <c r="J370" s="55">
        <v>0</v>
      </c>
      <c r="L370" s="56">
        <v>43726</v>
      </c>
      <c r="M370" s="56">
        <v>43763</v>
      </c>
      <c r="N370" s="55">
        <v>0</v>
      </c>
      <c r="O370" s="55">
        <v>0</v>
      </c>
      <c r="P370" s="55">
        <v>0</v>
      </c>
      <c r="R370" s="55">
        <v>0</v>
      </c>
      <c r="T370" s="55" t="s">
        <v>2702</v>
      </c>
      <c r="V370" s="55" t="s">
        <v>2708</v>
      </c>
      <c r="W370" s="55" t="s">
        <v>1336</v>
      </c>
      <c r="X370" s="55" t="s">
        <v>1336</v>
      </c>
      <c r="Y370" s="55">
        <v>0</v>
      </c>
      <c r="Z370" s="55" t="s">
        <v>1419</v>
      </c>
      <c r="AA370" s="55" t="s">
        <v>1338</v>
      </c>
      <c r="AB370" s="55">
        <v>177</v>
      </c>
      <c r="AC370" s="55">
        <v>10266</v>
      </c>
      <c r="AD370" s="55">
        <v>177</v>
      </c>
      <c r="AE370" s="55" t="s">
        <v>1339</v>
      </c>
      <c r="AF370" s="55" t="s">
        <v>1340</v>
      </c>
      <c r="AG370" s="55" t="s">
        <v>2703</v>
      </c>
      <c r="AH370" s="55" t="s">
        <v>2704</v>
      </c>
      <c r="AI370" s="55">
        <v>510</v>
      </c>
      <c r="AJ370" s="55" t="s">
        <v>2709</v>
      </c>
      <c r="AK370" s="55">
        <v>0</v>
      </c>
      <c r="AL370" s="55" t="s">
        <v>2710</v>
      </c>
      <c r="AN370" s="55" t="s">
        <v>244</v>
      </c>
      <c r="AO370" s="55" t="s">
        <v>2711</v>
      </c>
      <c r="AR370" s="56">
        <v>43726</v>
      </c>
      <c r="AS370" s="57">
        <v>0.59903935185185186</v>
      </c>
      <c r="AT370" s="56">
        <v>43755</v>
      </c>
      <c r="AU370" s="57">
        <v>0.66121527777777778</v>
      </c>
      <c r="AV370" s="55" t="s">
        <v>1344</v>
      </c>
      <c r="AW370" s="55" t="s">
        <v>1344</v>
      </c>
      <c r="AX370" s="55" t="s">
        <v>1392</v>
      </c>
      <c r="AZ370" s="55" t="s">
        <v>1347</v>
      </c>
      <c r="BA370" s="55" t="s">
        <v>1347</v>
      </c>
      <c r="BB370" s="55" t="s">
        <v>1347</v>
      </c>
      <c r="CB370" s="55" t="s">
        <v>1348</v>
      </c>
    </row>
    <row r="371" spans="1:80">
      <c r="A371" s="55" t="s">
        <v>2712</v>
      </c>
      <c r="B371" s="55">
        <v>2</v>
      </c>
      <c r="C371" s="55" t="s">
        <v>2713</v>
      </c>
      <c r="D371" s="55" t="s">
        <v>2714</v>
      </c>
      <c r="E371" s="55">
        <v>1</v>
      </c>
      <c r="F371" s="55">
        <v>0</v>
      </c>
      <c r="G371" s="56">
        <v>43763</v>
      </c>
      <c r="H371" s="56">
        <v>43758</v>
      </c>
      <c r="I371" s="56">
        <v>43758</v>
      </c>
      <c r="J371" s="55">
        <v>0</v>
      </c>
      <c r="L371" s="56">
        <v>43726</v>
      </c>
      <c r="M371" s="56">
        <v>43763</v>
      </c>
      <c r="N371" s="55">
        <v>0</v>
      </c>
      <c r="O371" s="55">
        <v>0</v>
      </c>
      <c r="P371" s="55">
        <v>0</v>
      </c>
      <c r="R371" s="55">
        <v>0</v>
      </c>
      <c r="T371" s="55" t="s">
        <v>2702</v>
      </c>
      <c r="V371" s="55" t="s">
        <v>2713</v>
      </c>
      <c r="W371" s="55" t="s">
        <v>1336</v>
      </c>
      <c r="X371" s="55" t="s">
        <v>1336</v>
      </c>
      <c r="Y371" s="55">
        <v>0</v>
      </c>
      <c r="Z371" s="55" t="s">
        <v>1419</v>
      </c>
      <c r="AA371" s="55" t="s">
        <v>1338</v>
      </c>
      <c r="AB371" s="55">
        <v>36</v>
      </c>
      <c r="AC371" s="55">
        <v>4176</v>
      </c>
      <c r="AD371" s="55">
        <v>36</v>
      </c>
      <c r="AE371" s="55" t="s">
        <v>1339</v>
      </c>
      <c r="AF371" s="55" t="s">
        <v>1340</v>
      </c>
      <c r="AG371" s="55" t="s">
        <v>2703</v>
      </c>
      <c r="AH371" s="55" t="s">
        <v>2704</v>
      </c>
      <c r="AI371" s="55">
        <v>510</v>
      </c>
      <c r="AJ371" s="55" t="s">
        <v>2714</v>
      </c>
      <c r="AK371" s="55">
        <v>0</v>
      </c>
      <c r="AL371" s="55" t="s">
        <v>2715</v>
      </c>
      <c r="AN371" s="55" t="s">
        <v>244</v>
      </c>
      <c r="AO371" s="55" t="s">
        <v>2716</v>
      </c>
      <c r="AR371" s="56">
        <v>43726</v>
      </c>
      <c r="AS371" s="57">
        <v>0.59969907407407408</v>
      </c>
      <c r="AT371" s="56">
        <v>43755</v>
      </c>
      <c r="AU371" s="57">
        <v>0.6613310185185185</v>
      </c>
      <c r="AV371" s="55" t="s">
        <v>1344</v>
      </c>
      <c r="AW371" s="55" t="s">
        <v>1344</v>
      </c>
      <c r="AX371" s="55" t="s">
        <v>1392</v>
      </c>
      <c r="AZ371" s="55" t="s">
        <v>1347</v>
      </c>
      <c r="BA371" s="55" t="s">
        <v>1347</v>
      </c>
      <c r="BB371" s="55" t="s">
        <v>1347</v>
      </c>
      <c r="CB371" s="55" t="s">
        <v>1348</v>
      </c>
    </row>
    <row r="372" spans="1:80">
      <c r="A372" s="55" t="s">
        <v>2717</v>
      </c>
      <c r="B372" s="55">
        <v>2</v>
      </c>
      <c r="C372" s="55" t="s">
        <v>2718</v>
      </c>
      <c r="D372" s="55" t="s">
        <v>2719</v>
      </c>
      <c r="E372" s="55">
        <v>1</v>
      </c>
      <c r="F372" s="55">
        <v>0</v>
      </c>
      <c r="G372" s="56">
        <v>43763</v>
      </c>
      <c r="H372" s="56">
        <v>43758</v>
      </c>
      <c r="I372" s="56">
        <v>43758</v>
      </c>
      <c r="J372" s="55">
        <v>0</v>
      </c>
      <c r="L372" s="56">
        <v>43726</v>
      </c>
      <c r="M372" s="56">
        <v>43763</v>
      </c>
      <c r="N372" s="55">
        <v>0</v>
      </c>
      <c r="O372" s="55">
        <v>0</v>
      </c>
      <c r="P372" s="55">
        <v>0</v>
      </c>
      <c r="R372" s="55">
        <v>0</v>
      </c>
      <c r="T372" s="55" t="s">
        <v>2702</v>
      </c>
      <c r="V372" s="55" t="s">
        <v>2718</v>
      </c>
      <c r="W372" s="55" t="s">
        <v>1336</v>
      </c>
      <c r="X372" s="55" t="s">
        <v>1336</v>
      </c>
      <c r="Y372" s="55">
        <v>0</v>
      </c>
      <c r="Z372" s="55" t="s">
        <v>1419</v>
      </c>
      <c r="AA372" s="55" t="s">
        <v>1338</v>
      </c>
      <c r="AB372" s="55">
        <v>189</v>
      </c>
      <c r="AC372" s="55">
        <v>10962</v>
      </c>
      <c r="AD372" s="55">
        <v>189</v>
      </c>
      <c r="AE372" s="55" t="s">
        <v>1339</v>
      </c>
      <c r="AF372" s="55" t="s">
        <v>1340</v>
      </c>
      <c r="AG372" s="55" t="s">
        <v>2703</v>
      </c>
      <c r="AH372" s="55" t="s">
        <v>2704</v>
      </c>
      <c r="AI372" s="55">
        <v>510</v>
      </c>
      <c r="AJ372" s="55" t="s">
        <v>2719</v>
      </c>
      <c r="AK372" s="55">
        <v>0</v>
      </c>
      <c r="AL372" s="55" t="s">
        <v>2720</v>
      </c>
      <c r="AN372" s="55" t="s">
        <v>244</v>
      </c>
      <c r="AO372" s="55" t="s">
        <v>2721</v>
      </c>
      <c r="AR372" s="56">
        <v>43726</v>
      </c>
      <c r="AS372" s="57">
        <v>0.59854166666666664</v>
      </c>
      <c r="AT372" s="56">
        <v>43755</v>
      </c>
      <c r="AU372" s="57">
        <v>0.66108796296296302</v>
      </c>
      <c r="AV372" s="55" t="s">
        <v>1344</v>
      </c>
      <c r="AW372" s="55" t="s">
        <v>1344</v>
      </c>
      <c r="AX372" s="55" t="s">
        <v>1392</v>
      </c>
      <c r="AZ372" s="55" t="s">
        <v>1347</v>
      </c>
      <c r="BA372" s="55" t="s">
        <v>1347</v>
      </c>
      <c r="BB372" s="55" t="s">
        <v>1347</v>
      </c>
      <c r="CB372" s="55" t="s">
        <v>1348</v>
      </c>
    </row>
    <row r="373" spans="1:80">
      <c r="A373" s="55" t="s">
        <v>2722</v>
      </c>
      <c r="B373" s="55">
        <v>3</v>
      </c>
      <c r="C373" s="55" t="s">
        <v>2723</v>
      </c>
      <c r="D373" s="55" t="s">
        <v>2724</v>
      </c>
      <c r="E373" s="55">
        <v>1</v>
      </c>
      <c r="F373" s="55">
        <v>11</v>
      </c>
      <c r="G373" s="56">
        <v>43874</v>
      </c>
      <c r="H373" s="56">
        <v>43874</v>
      </c>
      <c r="I373" s="56">
        <v>43874</v>
      </c>
      <c r="J373" s="55">
        <v>11</v>
      </c>
      <c r="K373" s="56">
        <v>43861</v>
      </c>
      <c r="W373" s="55" t="s">
        <v>1336</v>
      </c>
      <c r="X373" s="55" t="s">
        <v>1336</v>
      </c>
      <c r="Y373" s="55">
        <v>20</v>
      </c>
      <c r="AD373" s="55">
        <v>0</v>
      </c>
      <c r="AE373" s="55" t="s">
        <v>1339</v>
      </c>
      <c r="AF373" s="55" t="s">
        <v>1352</v>
      </c>
      <c r="AG373" s="55" t="s">
        <v>1353</v>
      </c>
      <c r="AI373" s="55">
        <v>510</v>
      </c>
      <c r="AJ373" s="55" t="s">
        <v>2724</v>
      </c>
      <c r="AK373" s="55">
        <v>0</v>
      </c>
      <c r="AL373" s="55" t="s">
        <v>2725</v>
      </c>
      <c r="AN373" s="55" t="s">
        <v>244</v>
      </c>
      <c r="AQ373" s="55" t="s">
        <v>1238</v>
      </c>
      <c r="AR373" s="56">
        <v>43853</v>
      </c>
      <c r="AS373" s="57">
        <v>0.58849537037037036</v>
      </c>
      <c r="AT373" s="56">
        <v>44011</v>
      </c>
      <c r="AU373" s="57">
        <v>0.41093750000000001</v>
      </c>
      <c r="AV373" s="55" t="s">
        <v>1355</v>
      </c>
      <c r="AW373" s="55" t="s">
        <v>1355</v>
      </c>
      <c r="AX373" s="55" t="s">
        <v>1356</v>
      </c>
      <c r="AY373" s="55" t="s">
        <v>98</v>
      </c>
      <c r="AZ373" s="55">
        <v>2</v>
      </c>
      <c r="BA373" s="55">
        <v>3</v>
      </c>
      <c r="BB373" s="55">
        <v>1</v>
      </c>
      <c r="CB373" s="55" t="s">
        <v>1357</v>
      </c>
    </row>
    <row r="374" spans="1:80">
      <c r="A374" s="55" t="s">
        <v>2726</v>
      </c>
      <c r="B374" s="55">
        <v>3</v>
      </c>
      <c r="C374" s="55" t="s">
        <v>1141</v>
      </c>
      <c r="D374" s="55" t="s">
        <v>2727</v>
      </c>
      <c r="E374" s="55">
        <v>1</v>
      </c>
      <c r="F374" s="55">
        <v>1</v>
      </c>
      <c r="G374" s="56">
        <v>44483</v>
      </c>
      <c r="H374" s="56">
        <v>44483</v>
      </c>
      <c r="I374" s="56">
        <v>44483</v>
      </c>
      <c r="J374" s="55">
        <v>0</v>
      </c>
      <c r="W374" s="55" t="s">
        <v>1336</v>
      </c>
      <c r="X374" s="55" t="s">
        <v>1336</v>
      </c>
      <c r="Y374" s="55">
        <v>20</v>
      </c>
      <c r="AD374" s="55">
        <v>0</v>
      </c>
      <c r="AE374" s="55" t="s">
        <v>1339</v>
      </c>
      <c r="AF374" s="55" t="s">
        <v>1352</v>
      </c>
      <c r="AG374" s="55" t="s">
        <v>1353</v>
      </c>
      <c r="AI374" s="55">
        <v>510</v>
      </c>
      <c r="AJ374" s="55" t="s">
        <v>2727</v>
      </c>
      <c r="AK374" s="55">
        <v>0</v>
      </c>
      <c r="AL374" s="55" t="s">
        <v>1835</v>
      </c>
      <c r="AN374" s="55" t="s">
        <v>244</v>
      </c>
      <c r="AQ374" s="55" t="s">
        <v>1233</v>
      </c>
      <c r="AR374" s="56">
        <v>44442</v>
      </c>
      <c r="AS374" s="57">
        <v>0.47505787037037034</v>
      </c>
      <c r="AT374" s="56">
        <v>44442</v>
      </c>
      <c r="AU374" s="57">
        <v>0.50054398148148149</v>
      </c>
      <c r="AV374" s="55" t="s">
        <v>1355</v>
      </c>
      <c r="AW374" s="55" t="s">
        <v>1345</v>
      </c>
      <c r="AX374" s="55" t="s">
        <v>1346</v>
      </c>
      <c r="AZ374" s="55">
        <v>0</v>
      </c>
      <c r="BA374" s="55">
        <v>0</v>
      </c>
      <c r="BB374" s="55">
        <v>0</v>
      </c>
      <c r="BF374" s="55" t="s">
        <v>1418</v>
      </c>
      <c r="BG374" s="55">
        <v>4</v>
      </c>
      <c r="BH374" s="55" t="s">
        <v>48</v>
      </c>
      <c r="BI374" s="55" t="s">
        <v>244</v>
      </c>
      <c r="BJ374" s="55">
        <v>0</v>
      </c>
      <c r="BK374" s="55">
        <v>0</v>
      </c>
      <c r="BL374" s="55">
        <v>0</v>
      </c>
      <c r="BM374" s="55">
        <v>0</v>
      </c>
      <c r="BN374" s="55">
        <v>0</v>
      </c>
      <c r="BO374" s="55">
        <v>0</v>
      </c>
      <c r="BP374" s="55">
        <v>0</v>
      </c>
      <c r="BQ374" s="55">
        <v>0</v>
      </c>
      <c r="BR374" s="55">
        <v>0</v>
      </c>
      <c r="BS374" s="55">
        <v>0</v>
      </c>
      <c r="BZ374" s="55">
        <v>0</v>
      </c>
      <c r="CA374" s="55" t="s">
        <v>1419</v>
      </c>
      <c r="CB374" s="55" t="s">
        <v>1357</v>
      </c>
    </row>
    <row r="375" spans="1:80">
      <c r="A375" s="55" t="s">
        <v>2728</v>
      </c>
      <c r="B375" s="55">
        <v>3</v>
      </c>
      <c r="C375" s="55" t="s">
        <v>1142</v>
      </c>
      <c r="D375" s="55" t="s">
        <v>2729</v>
      </c>
      <c r="E375" s="55">
        <v>1</v>
      </c>
      <c r="F375" s="55">
        <v>1</v>
      </c>
      <c r="G375" s="56">
        <v>44497</v>
      </c>
      <c r="H375" s="56">
        <v>44497</v>
      </c>
      <c r="I375" s="56">
        <v>44497</v>
      </c>
      <c r="J375" s="55">
        <v>1</v>
      </c>
      <c r="K375" s="56">
        <v>44482</v>
      </c>
      <c r="W375" s="55" t="s">
        <v>1336</v>
      </c>
      <c r="X375" s="55" t="s">
        <v>1336</v>
      </c>
      <c r="Y375" s="55">
        <v>20</v>
      </c>
      <c r="AD375" s="55">
        <v>0</v>
      </c>
      <c r="AE375" s="55" t="s">
        <v>1339</v>
      </c>
      <c r="AF375" s="55" t="s">
        <v>1352</v>
      </c>
      <c r="AG375" s="55" t="s">
        <v>1353</v>
      </c>
      <c r="AI375" s="55">
        <v>510</v>
      </c>
      <c r="AJ375" s="55" t="s">
        <v>2729</v>
      </c>
      <c r="AK375" s="55">
        <v>0</v>
      </c>
      <c r="AL375" s="55" t="s">
        <v>1835</v>
      </c>
      <c r="AN375" s="55" t="s">
        <v>244</v>
      </c>
      <c r="AQ375" s="55" t="s">
        <v>1233</v>
      </c>
      <c r="AR375" s="56">
        <v>44442</v>
      </c>
      <c r="AS375" s="57">
        <v>0.47584490740740737</v>
      </c>
      <c r="AT375" s="56">
        <v>44482</v>
      </c>
      <c r="AU375" s="57">
        <v>0.30629629629629629</v>
      </c>
      <c r="AV375" s="55" t="s">
        <v>1355</v>
      </c>
      <c r="AW375" s="55" t="s">
        <v>1345</v>
      </c>
      <c r="AX375" s="55" t="s">
        <v>1346</v>
      </c>
      <c r="AZ375" s="55">
        <v>0</v>
      </c>
      <c r="BA375" s="55">
        <v>0</v>
      </c>
      <c r="BB375" s="55">
        <v>0</v>
      </c>
      <c r="BF375" s="55" t="s">
        <v>1418</v>
      </c>
      <c r="BG375" s="55">
        <v>4</v>
      </c>
      <c r="BH375" s="55" t="s">
        <v>48</v>
      </c>
      <c r="BI375" s="55" t="s">
        <v>244</v>
      </c>
      <c r="BJ375" s="55">
        <v>1</v>
      </c>
      <c r="BK375" s="55">
        <v>0</v>
      </c>
      <c r="BL375" s="55">
        <v>0</v>
      </c>
      <c r="BM375" s="55">
        <v>0</v>
      </c>
      <c r="BN375" s="55">
        <v>1</v>
      </c>
      <c r="BO375" s="55">
        <v>1</v>
      </c>
      <c r="BP375" s="55">
        <v>0</v>
      </c>
      <c r="BQ375" s="55">
        <v>1</v>
      </c>
      <c r="BR375" s="55">
        <v>0</v>
      </c>
      <c r="BS375" s="55">
        <v>0</v>
      </c>
      <c r="BT375" s="56">
        <v>44482</v>
      </c>
      <c r="BU375" s="56">
        <v>44482</v>
      </c>
      <c r="BX375" s="55" t="s">
        <v>2729</v>
      </c>
      <c r="BZ375" s="55">
        <v>0</v>
      </c>
      <c r="CA375" s="55" t="s">
        <v>1419</v>
      </c>
      <c r="CB375" s="55" t="s">
        <v>1357</v>
      </c>
    </row>
    <row r="376" spans="1:80">
      <c r="A376" s="55" t="s">
        <v>2730</v>
      </c>
      <c r="B376" s="55">
        <v>3</v>
      </c>
      <c r="C376" s="55" t="s">
        <v>2731</v>
      </c>
      <c r="D376" s="55" t="s">
        <v>2732</v>
      </c>
      <c r="E376" s="55">
        <v>1</v>
      </c>
      <c r="F376" s="55">
        <v>1</v>
      </c>
      <c r="G376" s="56">
        <v>44515</v>
      </c>
      <c r="H376" s="56">
        <v>44515</v>
      </c>
      <c r="I376" s="56">
        <v>44515</v>
      </c>
      <c r="J376" s="55">
        <v>0</v>
      </c>
      <c r="W376" s="55" t="s">
        <v>1336</v>
      </c>
      <c r="X376" s="55" t="s">
        <v>1336</v>
      </c>
      <c r="Y376" s="55">
        <v>20</v>
      </c>
      <c r="AD376" s="55">
        <v>30500</v>
      </c>
      <c r="AE376" s="55" t="s">
        <v>1339</v>
      </c>
      <c r="AF376" s="55" t="s">
        <v>1352</v>
      </c>
      <c r="AG376" s="55" t="s">
        <v>1353</v>
      </c>
      <c r="AI376" s="55">
        <v>510</v>
      </c>
      <c r="AJ376" s="55" t="s">
        <v>2732</v>
      </c>
      <c r="AK376" s="55">
        <v>0</v>
      </c>
      <c r="AL376" s="55" t="s">
        <v>1835</v>
      </c>
      <c r="AN376" s="55" t="s">
        <v>244</v>
      </c>
      <c r="AQ376" s="55" t="s">
        <v>1235</v>
      </c>
      <c r="AR376" s="56">
        <v>44475</v>
      </c>
      <c r="AS376" s="57">
        <v>0.67339120370370376</v>
      </c>
      <c r="AT376" s="56">
        <v>44475</v>
      </c>
      <c r="AU376" s="57">
        <v>0.70940972222222232</v>
      </c>
      <c r="AV376" s="55" t="s">
        <v>1344</v>
      </c>
      <c r="AW376" s="55" t="s">
        <v>1345</v>
      </c>
      <c r="AX376" s="55" t="s">
        <v>1346</v>
      </c>
      <c r="AZ376" s="55">
        <v>0</v>
      </c>
      <c r="BA376" s="55">
        <v>0</v>
      </c>
      <c r="BB376" s="55">
        <v>0</v>
      </c>
      <c r="BF376" s="55" t="s">
        <v>1418</v>
      </c>
      <c r="BG376" s="55">
        <v>4</v>
      </c>
      <c r="BH376" s="55" t="s">
        <v>48</v>
      </c>
      <c r="BI376" s="55" t="s">
        <v>244</v>
      </c>
      <c r="BJ376" s="55">
        <v>0</v>
      </c>
      <c r="BK376" s="55">
        <v>0</v>
      </c>
      <c r="BL376" s="55">
        <v>0</v>
      </c>
      <c r="BM376" s="55">
        <v>0</v>
      </c>
      <c r="BN376" s="55">
        <v>0</v>
      </c>
      <c r="BO376" s="55">
        <v>0</v>
      </c>
      <c r="BP376" s="55">
        <v>0</v>
      </c>
      <c r="BQ376" s="55">
        <v>0</v>
      </c>
      <c r="BR376" s="55">
        <v>0</v>
      </c>
      <c r="BS376" s="55">
        <v>0</v>
      </c>
      <c r="BZ376" s="55">
        <v>0</v>
      </c>
      <c r="CA376" s="55" t="s">
        <v>1419</v>
      </c>
      <c r="CB376" s="55" t="s">
        <v>1357</v>
      </c>
    </row>
    <row r="377" spans="1:80">
      <c r="A377" s="55" t="s">
        <v>2733</v>
      </c>
      <c r="B377" s="55">
        <v>3</v>
      </c>
      <c r="C377" s="55" t="s">
        <v>2734</v>
      </c>
      <c r="D377" s="55" t="s">
        <v>2735</v>
      </c>
      <c r="E377" s="55">
        <v>1</v>
      </c>
      <c r="F377" s="55">
        <v>0</v>
      </c>
      <c r="G377" s="56">
        <v>43117</v>
      </c>
      <c r="H377" s="56">
        <v>43117</v>
      </c>
      <c r="I377" s="56">
        <v>43117</v>
      </c>
      <c r="J377" s="55">
        <v>0</v>
      </c>
      <c r="W377" s="55" t="s">
        <v>1336</v>
      </c>
      <c r="X377" s="55" t="s">
        <v>1336</v>
      </c>
      <c r="Y377" s="55">
        <v>20</v>
      </c>
      <c r="AD377" s="55">
        <v>11.5</v>
      </c>
      <c r="AE377" s="55" t="s">
        <v>1339</v>
      </c>
      <c r="AF377" s="55" t="s">
        <v>1352</v>
      </c>
      <c r="AG377" s="55" t="s">
        <v>1353</v>
      </c>
      <c r="AI377" s="55">
        <v>510</v>
      </c>
      <c r="AJ377" s="55" t="s">
        <v>2735</v>
      </c>
      <c r="AK377" s="55">
        <v>0</v>
      </c>
      <c r="AL377" s="55" t="s">
        <v>2734</v>
      </c>
      <c r="AN377" s="55">
        <v>1</v>
      </c>
      <c r="AR377" s="56">
        <v>43087</v>
      </c>
      <c r="AS377" s="57">
        <v>0.72651620370370373</v>
      </c>
      <c r="AT377" s="56">
        <v>44063</v>
      </c>
      <c r="AU377" s="57">
        <v>0.43539351851851849</v>
      </c>
      <c r="AV377" s="55" t="s">
        <v>1355</v>
      </c>
      <c r="AW377" s="55" t="s">
        <v>1704</v>
      </c>
      <c r="AX377" s="55" t="s">
        <v>1392</v>
      </c>
      <c r="AZ377" s="55">
        <v>0</v>
      </c>
      <c r="BA377" s="55">
        <v>0</v>
      </c>
      <c r="BB377" s="55">
        <v>0</v>
      </c>
      <c r="CB377" s="55" t="s">
        <v>1357</v>
      </c>
    </row>
    <row r="378" spans="1:80">
      <c r="A378" s="55" t="s">
        <v>2736</v>
      </c>
      <c r="B378" s="55">
        <v>3</v>
      </c>
      <c r="C378" s="55" t="s">
        <v>2737</v>
      </c>
      <c r="D378" s="55" t="s">
        <v>2738</v>
      </c>
      <c r="E378" s="55">
        <v>1</v>
      </c>
      <c r="F378" s="55">
        <v>1</v>
      </c>
      <c r="G378" s="56">
        <v>43385</v>
      </c>
      <c r="H378" s="56">
        <v>43385</v>
      </c>
      <c r="I378" s="56">
        <v>43385</v>
      </c>
      <c r="J378" s="55">
        <v>1</v>
      </c>
      <c r="K378" s="56">
        <v>43426</v>
      </c>
      <c r="W378" s="55" t="s">
        <v>1336</v>
      </c>
      <c r="X378" s="55" t="s">
        <v>1336</v>
      </c>
      <c r="Y378" s="55">
        <v>20</v>
      </c>
      <c r="AD378" s="55">
        <v>55510</v>
      </c>
      <c r="AE378" s="55" t="s">
        <v>1339</v>
      </c>
      <c r="AF378" s="55" t="s">
        <v>1352</v>
      </c>
      <c r="AG378" s="55" t="s">
        <v>1353</v>
      </c>
      <c r="AI378" s="55">
        <v>510</v>
      </c>
      <c r="AJ378" s="55" t="s">
        <v>2738</v>
      </c>
      <c r="AK378" s="55">
        <v>0</v>
      </c>
      <c r="AL378" s="55" t="s">
        <v>2739</v>
      </c>
      <c r="AN378" s="55" t="s">
        <v>244</v>
      </c>
      <c r="AR378" s="56">
        <v>43377</v>
      </c>
      <c r="AS378" s="57">
        <v>0.70613425925925932</v>
      </c>
      <c r="AT378" s="56">
        <v>43428</v>
      </c>
      <c r="AU378" s="57">
        <v>0.37371527777777774</v>
      </c>
      <c r="AV378" s="55" t="s">
        <v>1355</v>
      </c>
      <c r="AW378" s="55" t="s">
        <v>1355</v>
      </c>
      <c r="AX378" s="55" t="s">
        <v>1356</v>
      </c>
      <c r="AY378" s="55" t="s">
        <v>268</v>
      </c>
      <c r="AZ378" s="55">
        <v>2</v>
      </c>
      <c r="BA378" s="55">
        <v>3</v>
      </c>
      <c r="BB378" s="55">
        <v>1</v>
      </c>
      <c r="CB378" s="55" t="s">
        <v>1357</v>
      </c>
    </row>
    <row r="379" spans="1:80">
      <c r="A379" s="55" t="s">
        <v>2740</v>
      </c>
      <c r="B379" s="55">
        <v>3</v>
      </c>
      <c r="C379" s="55" t="s">
        <v>2741</v>
      </c>
      <c r="D379" s="55" t="s">
        <v>2742</v>
      </c>
      <c r="E379" s="55">
        <v>1</v>
      </c>
      <c r="F379" s="55">
        <v>1</v>
      </c>
      <c r="G379" s="56">
        <v>43507</v>
      </c>
      <c r="H379" s="56">
        <v>43507</v>
      </c>
      <c r="I379" s="56">
        <v>43507</v>
      </c>
      <c r="J379" s="55">
        <v>1</v>
      </c>
      <c r="K379" s="56">
        <v>43619</v>
      </c>
      <c r="W379" s="55" t="s">
        <v>1336</v>
      </c>
      <c r="X379" s="55" t="s">
        <v>1336</v>
      </c>
      <c r="Y379" s="55">
        <v>20</v>
      </c>
      <c r="AD379" s="55">
        <v>665</v>
      </c>
      <c r="AE379" s="55" t="s">
        <v>1339</v>
      </c>
      <c r="AF379" s="55" t="s">
        <v>1352</v>
      </c>
      <c r="AG379" s="55" t="s">
        <v>1353</v>
      </c>
      <c r="AI379" s="55">
        <v>510</v>
      </c>
      <c r="AJ379" s="55" t="s">
        <v>2742</v>
      </c>
      <c r="AK379" s="55">
        <v>0</v>
      </c>
      <c r="AL379" s="55" t="s">
        <v>2743</v>
      </c>
      <c r="AN379" s="55" t="s">
        <v>244</v>
      </c>
      <c r="AR379" s="56">
        <v>43496</v>
      </c>
      <c r="AS379" s="57">
        <v>0.68718749999999995</v>
      </c>
      <c r="AT379" s="56">
        <v>43642</v>
      </c>
      <c r="AU379" s="57">
        <v>0.36787037037037035</v>
      </c>
      <c r="AV379" s="55" t="s">
        <v>1355</v>
      </c>
      <c r="AW379" s="55" t="s">
        <v>1355</v>
      </c>
      <c r="AX379" s="55" t="s">
        <v>1356</v>
      </c>
      <c r="AY379" s="55" t="s">
        <v>2744</v>
      </c>
      <c r="AZ379" s="55">
        <v>2</v>
      </c>
      <c r="BA379" s="55">
        <v>3</v>
      </c>
      <c r="BB379" s="55">
        <v>1</v>
      </c>
      <c r="CB379" s="55" t="s">
        <v>1357</v>
      </c>
    </row>
    <row r="380" spans="1:80">
      <c r="A380" s="55" t="s">
        <v>2745</v>
      </c>
      <c r="B380" s="55">
        <v>2</v>
      </c>
      <c r="C380" s="55" t="s">
        <v>2746</v>
      </c>
      <c r="D380" s="55" t="s">
        <v>2747</v>
      </c>
      <c r="E380" s="55">
        <v>1</v>
      </c>
      <c r="F380" s="55">
        <v>10</v>
      </c>
      <c r="G380" s="56">
        <v>44299</v>
      </c>
      <c r="H380" s="56">
        <v>44294</v>
      </c>
      <c r="I380" s="56">
        <v>44294</v>
      </c>
      <c r="J380" s="55">
        <v>10</v>
      </c>
      <c r="K380" s="56">
        <v>44316</v>
      </c>
      <c r="L380" s="56">
        <v>44274</v>
      </c>
      <c r="M380" s="56">
        <v>44299</v>
      </c>
      <c r="N380" s="55">
        <v>10</v>
      </c>
      <c r="O380" s="55">
        <v>10</v>
      </c>
      <c r="P380" s="55">
        <v>10</v>
      </c>
      <c r="Q380" s="56">
        <v>44316</v>
      </c>
      <c r="R380" s="55">
        <v>0</v>
      </c>
      <c r="T380" s="55" t="s">
        <v>2748</v>
      </c>
      <c r="V380" s="55" t="s">
        <v>2746</v>
      </c>
      <c r="W380" s="55" t="s">
        <v>1336</v>
      </c>
      <c r="X380" s="55" t="s">
        <v>1336</v>
      </c>
      <c r="Y380" s="55">
        <v>0</v>
      </c>
      <c r="Z380" s="55" t="s">
        <v>1419</v>
      </c>
      <c r="AA380" s="55" t="s">
        <v>1338</v>
      </c>
      <c r="AB380" s="55">
        <v>170</v>
      </c>
      <c r="AC380" s="55">
        <v>1700</v>
      </c>
      <c r="AD380" s="55">
        <v>170</v>
      </c>
      <c r="AE380" s="55" t="s">
        <v>1339</v>
      </c>
      <c r="AF380" s="55" t="s">
        <v>1340</v>
      </c>
      <c r="AG380" s="55" t="s">
        <v>2749</v>
      </c>
      <c r="AH380" s="55" t="s">
        <v>1231</v>
      </c>
      <c r="AI380" s="55">
        <v>510</v>
      </c>
      <c r="AJ380" s="55" t="s">
        <v>2747</v>
      </c>
      <c r="AK380" s="55">
        <v>0</v>
      </c>
      <c r="AL380" s="55" t="s">
        <v>2750</v>
      </c>
      <c r="AN380" s="55" t="s">
        <v>244</v>
      </c>
      <c r="AO380" s="55" t="s">
        <v>2751</v>
      </c>
      <c r="AR380" s="56">
        <v>44274</v>
      </c>
      <c r="AS380" s="57">
        <v>0.63697916666666665</v>
      </c>
      <c r="AT380" s="56">
        <v>44316</v>
      </c>
      <c r="AU380" s="57">
        <v>0.74445601851851861</v>
      </c>
      <c r="AV380" s="55" t="s">
        <v>1344</v>
      </c>
      <c r="AW380" s="55" t="s">
        <v>1345</v>
      </c>
      <c r="AX380" s="55" t="s">
        <v>1346</v>
      </c>
      <c r="AZ380" s="55" t="s">
        <v>1347</v>
      </c>
      <c r="BA380" s="55" t="s">
        <v>1347</v>
      </c>
      <c r="BB380" s="55" t="s">
        <v>1347</v>
      </c>
      <c r="CB380" s="55" t="s">
        <v>1348</v>
      </c>
    </row>
    <row r="381" spans="1:80">
      <c r="A381" s="55" t="s">
        <v>2752</v>
      </c>
      <c r="B381" s="55">
        <v>2</v>
      </c>
      <c r="C381" s="55" t="s">
        <v>2753</v>
      </c>
      <c r="D381" s="55" t="s">
        <v>2754</v>
      </c>
      <c r="E381" s="55">
        <v>1</v>
      </c>
      <c r="F381" s="55">
        <v>10</v>
      </c>
      <c r="G381" s="56">
        <v>44313</v>
      </c>
      <c r="H381" s="56">
        <v>44308</v>
      </c>
      <c r="I381" s="56">
        <v>44308</v>
      </c>
      <c r="J381" s="55">
        <v>10</v>
      </c>
      <c r="K381" s="56">
        <v>44316</v>
      </c>
      <c r="L381" s="56">
        <v>44274</v>
      </c>
      <c r="M381" s="56">
        <v>44313</v>
      </c>
      <c r="N381" s="55">
        <v>10</v>
      </c>
      <c r="O381" s="55">
        <v>10</v>
      </c>
      <c r="P381" s="55">
        <v>10</v>
      </c>
      <c r="Q381" s="56">
        <v>44316</v>
      </c>
      <c r="R381" s="55">
        <v>0</v>
      </c>
      <c r="T381" s="55" t="s">
        <v>2748</v>
      </c>
      <c r="V381" s="55" t="s">
        <v>2753</v>
      </c>
      <c r="W381" s="55" t="s">
        <v>1336</v>
      </c>
      <c r="X381" s="55" t="s">
        <v>1336</v>
      </c>
      <c r="Y381" s="55">
        <v>0</v>
      </c>
      <c r="Z381" s="55" t="s">
        <v>1419</v>
      </c>
      <c r="AA381" s="55" t="s">
        <v>1338</v>
      </c>
      <c r="AB381" s="55">
        <v>170</v>
      </c>
      <c r="AC381" s="55">
        <v>1700</v>
      </c>
      <c r="AD381" s="55">
        <v>170</v>
      </c>
      <c r="AE381" s="55" t="s">
        <v>1339</v>
      </c>
      <c r="AF381" s="55" t="s">
        <v>1340</v>
      </c>
      <c r="AG381" s="55" t="s">
        <v>2749</v>
      </c>
      <c r="AH381" s="55" t="s">
        <v>1231</v>
      </c>
      <c r="AI381" s="55">
        <v>510</v>
      </c>
      <c r="AJ381" s="55" t="s">
        <v>2754</v>
      </c>
      <c r="AK381" s="55">
        <v>0</v>
      </c>
      <c r="AL381" s="55" t="s">
        <v>2750</v>
      </c>
      <c r="AN381" s="55" t="s">
        <v>244</v>
      </c>
      <c r="AO381" s="55" t="s">
        <v>2755</v>
      </c>
      <c r="AR381" s="56">
        <v>44274</v>
      </c>
      <c r="AS381" s="57">
        <v>0.63770833333333332</v>
      </c>
      <c r="AT381" s="56">
        <v>44316</v>
      </c>
      <c r="AU381" s="57">
        <v>0.74447916666666669</v>
      </c>
      <c r="AV381" s="55" t="s">
        <v>1344</v>
      </c>
      <c r="AW381" s="55" t="s">
        <v>1345</v>
      </c>
      <c r="AX381" s="55" t="s">
        <v>1346</v>
      </c>
      <c r="AZ381" s="55" t="s">
        <v>1347</v>
      </c>
      <c r="BA381" s="55" t="s">
        <v>1347</v>
      </c>
      <c r="BB381" s="55" t="s">
        <v>1347</v>
      </c>
      <c r="CB381" s="55" t="s">
        <v>1348</v>
      </c>
    </row>
    <row r="382" spans="1:80">
      <c r="A382" s="55" t="s">
        <v>2756</v>
      </c>
      <c r="B382" s="55">
        <v>2</v>
      </c>
      <c r="C382" s="55" t="s">
        <v>2757</v>
      </c>
      <c r="D382" s="55" t="s">
        <v>2758</v>
      </c>
      <c r="E382" s="55">
        <v>1</v>
      </c>
      <c r="F382" s="55">
        <v>1</v>
      </c>
      <c r="G382" s="56">
        <v>44349</v>
      </c>
      <c r="H382" s="56">
        <v>44344</v>
      </c>
      <c r="I382" s="56">
        <v>44344</v>
      </c>
      <c r="J382" s="55">
        <v>1</v>
      </c>
      <c r="K382" s="56">
        <v>44377</v>
      </c>
      <c r="L382" s="56">
        <v>44327</v>
      </c>
      <c r="M382" s="56">
        <v>44349</v>
      </c>
      <c r="N382" s="55">
        <v>1</v>
      </c>
      <c r="O382" s="55">
        <v>1</v>
      </c>
      <c r="P382" s="55">
        <v>1</v>
      </c>
      <c r="Q382" s="56">
        <v>44377</v>
      </c>
      <c r="R382" s="55">
        <v>0</v>
      </c>
      <c r="T382" s="55" t="s">
        <v>2759</v>
      </c>
      <c r="V382" s="55" t="s">
        <v>2757</v>
      </c>
      <c r="W382" s="55" t="s">
        <v>1336</v>
      </c>
      <c r="X382" s="55" t="s">
        <v>1336</v>
      </c>
      <c r="Y382" s="55">
        <v>0</v>
      </c>
      <c r="Z382" s="55" t="s">
        <v>1419</v>
      </c>
      <c r="AA382" s="55" t="s">
        <v>1338</v>
      </c>
      <c r="AB382" s="55">
        <v>490</v>
      </c>
      <c r="AC382" s="55">
        <v>490</v>
      </c>
      <c r="AD382" s="55">
        <v>490</v>
      </c>
      <c r="AE382" s="55" t="s">
        <v>1339</v>
      </c>
      <c r="AF382" s="55" t="s">
        <v>1340</v>
      </c>
      <c r="AG382" s="55" t="s">
        <v>2749</v>
      </c>
      <c r="AH382" s="55" t="s">
        <v>1231</v>
      </c>
      <c r="AI382" s="55">
        <v>510</v>
      </c>
      <c r="AJ382" s="55" t="s">
        <v>2758</v>
      </c>
      <c r="AK382" s="55">
        <v>0</v>
      </c>
      <c r="AL382" s="55" t="s">
        <v>1457</v>
      </c>
      <c r="AN382" s="55">
        <v>1</v>
      </c>
      <c r="AO382" s="55" t="s">
        <v>2760</v>
      </c>
      <c r="AR382" s="56">
        <v>44327</v>
      </c>
      <c r="AS382" s="57">
        <v>0.6124074074074074</v>
      </c>
      <c r="AT382" s="56">
        <v>44377</v>
      </c>
      <c r="AU382" s="57">
        <v>0.55906250000000002</v>
      </c>
      <c r="AV382" s="55" t="s">
        <v>1494</v>
      </c>
      <c r="AW382" s="55" t="s">
        <v>1345</v>
      </c>
      <c r="AX382" s="55" t="s">
        <v>1414</v>
      </c>
      <c r="AZ382" s="55" t="s">
        <v>1347</v>
      </c>
      <c r="BA382" s="55" t="s">
        <v>1347</v>
      </c>
      <c r="BB382" s="55" t="s">
        <v>1347</v>
      </c>
      <c r="CB382" s="55" t="s">
        <v>1348</v>
      </c>
    </row>
    <row r="383" spans="1:80">
      <c r="A383" s="55" t="s">
        <v>2761</v>
      </c>
      <c r="B383" s="55">
        <v>2</v>
      </c>
      <c r="C383" s="55" t="s">
        <v>2762</v>
      </c>
      <c r="D383" s="55" t="s">
        <v>2763</v>
      </c>
      <c r="E383" s="55">
        <v>1</v>
      </c>
      <c r="F383" s="55">
        <v>1</v>
      </c>
      <c r="G383" s="56">
        <v>44334</v>
      </c>
      <c r="H383" s="56">
        <v>44329</v>
      </c>
      <c r="I383" s="56">
        <v>44329</v>
      </c>
      <c r="J383" s="55">
        <v>1</v>
      </c>
      <c r="K383" s="56">
        <v>44334</v>
      </c>
      <c r="L383" s="56">
        <v>44302</v>
      </c>
      <c r="M383" s="56">
        <v>44334</v>
      </c>
      <c r="N383" s="55">
        <v>1</v>
      </c>
      <c r="O383" s="55">
        <v>1</v>
      </c>
      <c r="P383" s="55">
        <v>1</v>
      </c>
      <c r="Q383" s="56">
        <v>44334</v>
      </c>
      <c r="R383" s="55">
        <v>0</v>
      </c>
      <c r="T383" s="55" t="s">
        <v>2764</v>
      </c>
      <c r="V383" s="55" t="s">
        <v>2762</v>
      </c>
      <c r="W383" s="55" t="s">
        <v>1336</v>
      </c>
      <c r="X383" s="55" t="s">
        <v>1336</v>
      </c>
      <c r="Y383" s="55">
        <v>0</v>
      </c>
      <c r="Z383" s="55" t="s">
        <v>1419</v>
      </c>
      <c r="AA383" s="55" t="s">
        <v>1338</v>
      </c>
      <c r="AB383" s="55">
        <v>164</v>
      </c>
      <c r="AC383" s="55">
        <v>164</v>
      </c>
      <c r="AD383" s="55">
        <v>164</v>
      </c>
      <c r="AE383" s="55" t="s">
        <v>1339</v>
      </c>
      <c r="AF383" s="55" t="s">
        <v>1340</v>
      </c>
      <c r="AG383" s="55" t="s">
        <v>2749</v>
      </c>
      <c r="AH383" s="55" t="s">
        <v>1231</v>
      </c>
      <c r="AI383" s="55">
        <v>510</v>
      </c>
      <c r="AJ383" s="55" t="s">
        <v>2763</v>
      </c>
      <c r="AK383" s="55">
        <v>0</v>
      </c>
      <c r="AL383" s="55" t="s">
        <v>2765</v>
      </c>
      <c r="AN383" s="55" t="s">
        <v>244</v>
      </c>
      <c r="AO383" s="55" t="s">
        <v>2766</v>
      </c>
      <c r="AR383" s="56">
        <v>44302</v>
      </c>
      <c r="AS383" s="57">
        <v>0.52234953703703701</v>
      </c>
      <c r="AT383" s="56">
        <v>44334</v>
      </c>
      <c r="AU383" s="57">
        <v>0.31817129629629631</v>
      </c>
      <c r="AV383" s="55" t="s">
        <v>1344</v>
      </c>
      <c r="AW383" s="55" t="s">
        <v>1345</v>
      </c>
      <c r="AX383" s="55" t="s">
        <v>1414</v>
      </c>
      <c r="AZ383" s="55" t="s">
        <v>1347</v>
      </c>
      <c r="BA383" s="55" t="s">
        <v>1347</v>
      </c>
      <c r="BB383" s="55" t="s">
        <v>1347</v>
      </c>
      <c r="CB383" s="55" t="s">
        <v>1348</v>
      </c>
    </row>
    <row r="384" spans="1:80">
      <c r="A384" s="55" t="s">
        <v>2767</v>
      </c>
      <c r="B384" s="55">
        <v>2</v>
      </c>
      <c r="C384" s="55" t="s">
        <v>2768</v>
      </c>
      <c r="D384" s="55" t="s">
        <v>2769</v>
      </c>
      <c r="E384" s="55">
        <v>1</v>
      </c>
      <c r="F384" s="55">
        <v>1</v>
      </c>
      <c r="G384" s="56">
        <v>44334</v>
      </c>
      <c r="H384" s="56">
        <v>44329</v>
      </c>
      <c r="I384" s="56">
        <v>44329</v>
      </c>
      <c r="J384" s="55">
        <v>1</v>
      </c>
      <c r="K384" s="56">
        <v>44334</v>
      </c>
      <c r="L384" s="56">
        <v>44302</v>
      </c>
      <c r="M384" s="56">
        <v>44334</v>
      </c>
      <c r="N384" s="55">
        <v>1</v>
      </c>
      <c r="O384" s="55">
        <v>1</v>
      </c>
      <c r="P384" s="55">
        <v>1</v>
      </c>
      <c r="Q384" s="56">
        <v>44334</v>
      </c>
      <c r="R384" s="55">
        <v>0</v>
      </c>
      <c r="T384" s="55" t="s">
        <v>2770</v>
      </c>
      <c r="V384" s="55" t="s">
        <v>2768</v>
      </c>
      <c r="W384" s="55" t="s">
        <v>1336</v>
      </c>
      <c r="X384" s="55" t="s">
        <v>1336</v>
      </c>
      <c r="Y384" s="55">
        <v>0</v>
      </c>
      <c r="Z384" s="55" t="s">
        <v>1419</v>
      </c>
      <c r="AA384" s="55" t="s">
        <v>1338</v>
      </c>
      <c r="AB384" s="55">
        <v>164</v>
      </c>
      <c r="AC384" s="55">
        <v>164</v>
      </c>
      <c r="AD384" s="55">
        <v>164</v>
      </c>
      <c r="AE384" s="55" t="s">
        <v>1339</v>
      </c>
      <c r="AF384" s="55" t="s">
        <v>1340</v>
      </c>
      <c r="AG384" s="55" t="s">
        <v>2749</v>
      </c>
      <c r="AH384" s="55" t="s">
        <v>1231</v>
      </c>
      <c r="AI384" s="55">
        <v>510</v>
      </c>
      <c r="AJ384" s="55" t="s">
        <v>2769</v>
      </c>
      <c r="AK384" s="55">
        <v>0</v>
      </c>
      <c r="AL384" s="55" t="s">
        <v>2765</v>
      </c>
      <c r="AN384" s="55" t="s">
        <v>244</v>
      </c>
      <c r="AO384" s="55" t="s">
        <v>2771</v>
      </c>
      <c r="AR384" s="56">
        <v>44302</v>
      </c>
      <c r="AS384" s="57">
        <v>0.52287037037037043</v>
      </c>
      <c r="AT384" s="56">
        <v>44334</v>
      </c>
      <c r="AU384" s="57">
        <v>0.31878472222222221</v>
      </c>
      <c r="AV384" s="55" t="s">
        <v>1344</v>
      </c>
      <c r="AW384" s="55" t="s">
        <v>1345</v>
      </c>
      <c r="AX384" s="55" t="s">
        <v>1414</v>
      </c>
      <c r="AZ384" s="55" t="s">
        <v>1347</v>
      </c>
      <c r="BA384" s="55" t="s">
        <v>1347</v>
      </c>
      <c r="BB384" s="55" t="s">
        <v>1347</v>
      </c>
      <c r="CB384" s="55" t="s">
        <v>1348</v>
      </c>
    </row>
    <row r="385" spans="1:80">
      <c r="A385" s="55" t="s">
        <v>2772</v>
      </c>
      <c r="B385" s="55">
        <v>2</v>
      </c>
      <c r="C385" s="55" t="s">
        <v>2773</v>
      </c>
      <c r="D385" s="55" t="s">
        <v>2774</v>
      </c>
      <c r="E385" s="55">
        <v>1</v>
      </c>
      <c r="F385" s="55">
        <v>1</v>
      </c>
      <c r="G385" s="56">
        <v>44334</v>
      </c>
      <c r="H385" s="56">
        <v>44329</v>
      </c>
      <c r="I385" s="56">
        <v>44329</v>
      </c>
      <c r="J385" s="55">
        <v>1</v>
      </c>
      <c r="K385" s="56">
        <v>44334</v>
      </c>
      <c r="L385" s="56">
        <v>44302</v>
      </c>
      <c r="M385" s="56">
        <v>44334</v>
      </c>
      <c r="N385" s="55">
        <v>1</v>
      </c>
      <c r="O385" s="55">
        <v>1</v>
      </c>
      <c r="P385" s="55">
        <v>1</v>
      </c>
      <c r="Q385" s="56">
        <v>44334</v>
      </c>
      <c r="R385" s="55">
        <v>0</v>
      </c>
      <c r="T385" s="55" t="s">
        <v>2770</v>
      </c>
      <c r="V385" s="55" t="s">
        <v>2773</v>
      </c>
      <c r="W385" s="55" t="s">
        <v>1336</v>
      </c>
      <c r="X385" s="55" t="s">
        <v>1336</v>
      </c>
      <c r="Y385" s="55">
        <v>0</v>
      </c>
      <c r="Z385" s="55" t="s">
        <v>1419</v>
      </c>
      <c r="AA385" s="55" t="s">
        <v>1338</v>
      </c>
      <c r="AB385" s="55">
        <v>179</v>
      </c>
      <c r="AC385" s="55">
        <v>179</v>
      </c>
      <c r="AD385" s="55">
        <v>179</v>
      </c>
      <c r="AE385" s="55" t="s">
        <v>1339</v>
      </c>
      <c r="AF385" s="55" t="s">
        <v>1340</v>
      </c>
      <c r="AG385" s="55" t="s">
        <v>2749</v>
      </c>
      <c r="AH385" s="55" t="s">
        <v>1231</v>
      </c>
      <c r="AI385" s="55">
        <v>510</v>
      </c>
      <c r="AJ385" s="55" t="s">
        <v>2774</v>
      </c>
      <c r="AK385" s="55">
        <v>0</v>
      </c>
      <c r="AL385" s="55" t="s">
        <v>2765</v>
      </c>
      <c r="AN385" s="55" t="s">
        <v>244</v>
      </c>
      <c r="AO385" s="55" t="s">
        <v>2775</v>
      </c>
      <c r="AR385" s="56">
        <v>44302</v>
      </c>
      <c r="AS385" s="57">
        <v>0.52335648148148151</v>
      </c>
      <c r="AT385" s="56">
        <v>44334</v>
      </c>
      <c r="AU385" s="57">
        <v>0.31878472222222221</v>
      </c>
      <c r="AV385" s="55" t="s">
        <v>1344</v>
      </c>
      <c r="AW385" s="55" t="s">
        <v>1345</v>
      </c>
      <c r="AX385" s="55" t="s">
        <v>1414</v>
      </c>
      <c r="AZ385" s="55" t="s">
        <v>1347</v>
      </c>
      <c r="BA385" s="55" t="s">
        <v>1347</v>
      </c>
      <c r="BB385" s="55" t="s">
        <v>1347</v>
      </c>
      <c r="CB385" s="55" t="s">
        <v>1348</v>
      </c>
    </row>
    <row r="386" spans="1:80">
      <c r="A386" s="55" t="s">
        <v>2776</v>
      </c>
      <c r="B386" s="55">
        <v>2</v>
      </c>
      <c r="C386" s="55" t="s">
        <v>2777</v>
      </c>
      <c r="D386" s="55" t="s">
        <v>2778</v>
      </c>
      <c r="E386" s="55">
        <v>1</v>
      </c>
      <c r="F386" s="55">
        <v>1</v>
      </c>
      <c r="G386" s="56">
        <v>44309</v>
      </c>
      <c r="H386" s="56">
        <v>44304</v>
      </c>
      <c r="I386" s="56">
        <v>44304</v>
      </c>
      <c r="J386" s="55">
        <v>1</v>
      </c>
      <c r="K386" s="56">
        <v>44407</v>
      </c>
      <c r="L386" s="56">
        <v>44237</v>
      </c>
      <c r="M386" s="56">
        <v>44309</v>
      </c>
      <c r="N386" s="55">
        <v>1</v>
      </c>
      <c r="O386" s="55">
        <v>1</v>
      </c>
      <c r="P386" s="55">
        <v>1</v>
      </c>
      <c r="Q386" s="56">
        <v>44407</v>
      </c>
      <c r="R386" s="55">
        <v>0</v>
      </c>
      <c r="T386" s="55" t="s">
        <v>2779</v>
      </c>
      <c r="V386" s="55" t="s">
        <v>2777</v>
      </c>
      <c r="W386" s="55" t="s">
        <v>1336</v>
      </c>
      <c r="X386" s="55" t="s">
        <v>1336</v>
      </c>
      <c r="Y386" s="55">
        <v>0</v>
      </c>
      <c r="Z386" s="55" t="s">
        <v>1419</v>
      </c>
      <c r="AA386" s="55" t="s">
        <v>1338</v>
      </c>
      <c r="AB386" s="55">
        <v>1866.6</v>
      </c>
      <c r="AC386" s="55">
        <v>1866.6</v>
      </c>
      <c r="AD386" s="55">
        <v>1866.6</v>
      </c>
      <c r="AE386" s="55" t="s">
        <v>1339</v>
      </c>
      <c r="AF386" s="55" t="s">
        <v>1944</v>
      </c>
      <c r="AG386" s="55" t="s">
        <v>1945</v>
      </c>
      <c r="AH386" s="55" t="s">
        <v>1946</v>
      </c>
      <c r="AI386" s="55">
        <v>510</v>
      </c>
      <c r="AJ386" s="55" t="s">
        <v>2778</v>
      </c>
      <c r="AK386" s="55">
        <v>0</v>
      </c>
      <c r="AL386" s="55" t="s">
        <v>2780</v>
      </c>
      <c r="AN386" s="55" t="s">
        <v>244</v>
      </c>
      <c r="AO386" s="55" t="s">
        <v>2781</v>
      </c>
      <c r="AR386" s="56">
        <v>44237</v>
      </c>
      <c r="AS386" s="57">
        <v>0.57831018518518518</v>
      </c>
      <c r="AT386" s="56">
        <v>44407</v>
      </c>
      <c r="AU386" s="57">
        <v>0.71459490740740739</v>
      </c>
      <c r="AV386" s="55" t="s">
        <v>1344</v>
      </c>
      <c r="AW386" s="55" t="s">
        <v>1345</v>
      </c>
      <c r="AX386" s="55" t="s">
        <v>1414</v>
      </c>
      <c r="AZ386" s="55" t="s">
        <v>1347</v>
      </c>
      <c r="BA386" s="55" t="s">
        <v>1347</v>
      </c>
      <c r="BB386" s="55" t="s">
        <v>1347</v>
      </c>
      <c r="CB386" s="55" t="s">
        <v>1348</v>
      </c>
    </row>
    <row r="387" spans="1:80">
      <c r="A387" s="55" t="s">
        <v>2782</v>
      </c>
      <c r="B387" s="55">
        <v>2</v>
      </c>
      <c r="C387" s="55" t="s">
        <v>2777</v>
      </c>
      <c r="D387" s="55" t="s">
        <v>2778</v>
      </c>
      <c r="E387" s="55">
        <v>3</v>
      </c>
      <c r="F387" s="55">
        <v>1</v>
      </c>
      <c r="G387" s="56">
        <v>44281</v>
      </c>
      <c r="H387" s="56">
        <v>44281</v>
      </c>
      <c r="I387" s="56">
        <v>44281</v>
      </c>
      <c r="J387" s="55">
        <v>1</v>
      </c>
      <c r="K387" s="56">
        <v>44316</v>
      </c>
      <c r="L387" s="56">
        <v>44239</v>
      </c>
      <c r="M387" s="56">
        <v>44281</v>
      </c>
      <c r="N387" s="55">
        <v>1</v>
      </c>
      <c r="O387" s="55">
        <v>1</v>
      </c>
      <c r="P387" s="55">
        <v>1</v>
      </c>
      <c r="Q387" s="56">
        <v>44316</v>
      </c>
      <c r="R387" s="55">
        <v>0</v>
      </c>
      <c r="T387" s="55" t="s">
        <v>2779</v>
      </c>
      <c r="V387" s="55" t="s">
        <v>2777</v>
      </c>
      <c r="W387" s="55" t="s">
        <v>1336</v>
      </c>
      <c r="X387" s="55" t="s">
        <v>1336</v>
      </c>
      <c r="Y387" s="55">
        <v>0</v>
      </c>
      <c r="Z387" s="55" t="s">
        <v>1419</v>
      </c>
      <c r="AA387" s="55" t="s">
        <v>1338</v>
      </c>
      <c r="AB387" s="55">
        <v>2488.8000000000002</v>
      </c>
      <c r="AC387" s="55">
        <v>2488.8000000000002</v>
      </c>
      <c r="AD387" s="55">
        <v>2488.8000000000002</v>
      </c>
      <c r="AE387" s="55" t="s">
        <v>1339</v>
      </c>
      <c r="AF387" s="55" t="s">
        <v>1950</v>
      </c>
      <c r="AG387" s="55" t="s">
        <v>1945</v>
      </c>
      <c r="AH387" s="55" t="s">
        <v>1946</v>
      </c>
      <c r="AI387" s="55">
        <v>510</v>
      </c>
      <c r="AJ387" s="55" t="s">
        <v>2783</v>
      </c>
      <c r="AK387" s="55">
        <v>0</v>
      </c>
      <c r="AL387" s="55" t="s">
        <v>2780</v>
      </c>
      <c r="AO387" s="55" t="s">
        <v>2784</v>
      </c>
      <c r="AR387" s="56">
        <v>44239</v>
      </c>
      <c r="AS387" s="57">
        <v>0.54675925925925928</v>
      </c>
      <c r="AT387" s="56">
        <v>44316</v>
      </c>
      <c r="AU387" s="57">
        <v>0.72466435185185185</v>
      </c>
      <c r="AV387" s="55" t="s">
        <v>1344</v>
      </c>
      <c r="AW387" s="55" t="s">
        <v>1345</v>
      </c>
      <c r="AX387" s="55" t="s">
        <v>1414</v>
      </c>
      <c r="AZ387" s="55" t="s">
        <v>1347</v>
      </c>
      <c r="BA387" s="55" t="s">
        <v>1347</v>
      </c>
      <c r="BB387" s="55" t="s">
        <v>1347</v>
      </c>
      <c r="CB387" s="55" t="s">
        <v>1348</v>
      </c>
    </row>
    <row r="388" spans="1:80">
      <c r="A388" s="55" t="s">
        <v>2785</v>
      </c>
      <c r="B388" s="55">
        <v>2</v>
      </c>
      <c r="C388" s="55" t="s">
        <v>2786</v>
      </c>
      <c r="D388" s="55" t="s">
        <v>2787</v>
      </c>
      <c r="E388" s="55">
        <v>1</v>
      </c>
      <c r="F388" s="55">
        <v>1</v>
      </c>
      <c r="G388" s="56">
        <v>44309</v>
      </c>
      <c r="H388" s="56">
        <v>44304</v>
      </c>
      <c r="I388" s="56">
        <v>44304</v>
      </c>
      <c r="J388" s="55">
        <v>1</v>
      </c>
      <c r="K388" s="56">
        <v>44407</v>
      </c>
      <c r="L388" s="56">
        <v>44237</v>
      </c>
      <c r="M388" s="56">
        <v>44309</v>
      </c>
      <c r="N388" s="55">
        <v>1</v>
      </c>
      <c r="O388" s="55">
        <v>1</v>
      </c>
      <c r="P388" s="55">
        <v>1</v>
      </c>
      <c r="Q388" s="56">
        <v>44407</v>
      </c>
      <c r="R388" s="55">
        <v>0</v>
      </c>
      <c r="T388" s="55" t="s">
        <v>2779</v>
      </c>
      <c r="V388" s="55" t="s">
        <v>2786</v>
      </c>
      <c r="W388" s="55" t="s">
        <v>1336</v>
      </c>
      <c r="X388" s="55" t="s">
        <v>1336</v>
      </c>
      <c r="Y388" s="55">
        <v>0</v>
      </c>
      <c r="Z388" s="55" t="s">
        <v>1419</v>
      </c>
      <c r="AA388" s="55" t="s">
        <v>1338</v>
      </c>
      <c r="AB388" s="55">
        <v>1373.7</v>
      </c>
      <c r="AC388" s="55">
        <v>1373.7</v>
      </c>
      <c r="AD388" s="55">
        <v>1373.7</v>
      </c>
      <c r="AE388" s="55" t="s">
        <v>1339</v>
      </c>
      <c r="AF388" s="55" t="s">
        <v>1944</v>
      </c>
      <c r="AG388" s="55" t="s">
        <v>1945</v>
      </c>
      <c r="AH388" s="55" t="s">
        <v>1946</v>
      </c>
      <c r="AI388" s="55">
        <v>510</v>
      </c>
      <c r="AJ388" s="55" t="s">
        <v>2787</v>
      </c>
      <c r="AK388" s="55">
        <v>0</v>
      </c>
      <c r="AL388" s="55" t="s">
        <v>2780</v>
      </c>
      <c r="AN388" s="55" t="s">
        <v>244</v>
      </c>
      <c r="AO388" s="55" t="s">
        <v>2788</v>
      </c>
      <c r="AR388" s="56">
        <v>44237</v>
      </c>
      <c r="AS388" s="57">
        <v>0.57892361111111112</v>
      </c>
      <c r="AT388" s="56">
        <v>44407</v>
      </c>
      <c r="AU388" s="57">
        <v>0.71392361111111102</v>
      </c>
      <c r="AV388" s="55" t="s">
        <v>1344</v>
      </c>
      <c r="AW388" s="55" t="s">
        <v>1345</v>
      </c>
      <c r="AX388" s="55" t="s">
        <v>1414</v>
      </c>
      <c r="AZ388" s="55" t="s">
        <v>1347</v>
      </c>
      <c r="BA388" s="55" t="s">
        <v>1347</v>
      </c>
      <c r="BB388" s="55" t="s">
        <v>1347</v>
      </c>
      <c r="CB388" s="55" t="s">
        <v>1348</v>
      </c>
    </row>
    <row r="389" spans="1:80">
      <c r="A389" s="55" t="s">
        <v>2789</v>
      </c>
      <c r="B389" s="55">
        <v>2</v>
      </c>
      <c r="C389" s="55" t="s">
        <v>2786</v>
      </c>
      <c r="D389" s="55" t="s">
        <v>2787</v>
      </c>
      <c r="E389" s="55">
        <v>3</v>
      </c>
      <c r="F389" s="55">
        <v>1</v>
      </c>
      <c r="G389" s="56">
        <v>44281</v>
      </c>
      <c r="H389" s="56">
        <v>44281</v>
      </c>
      <c r="I389" s="56">
        <v>44281</v>
      </c>
      <c r="J389" s="55">
        <v>1</v>
      </c>
      <c r="K389" s="56">
        <v>44316</v>
      </c>
      <c r="L389" s="56">
        <v>44239</v>
      </c>
      <c r="M389" s="56">
        <v>44281</v>
      </c>
      <c r="N389" s="55">
        <v>1</v>
      </c>
      <c r="O389" s="55">
        <v>1</v>
      </c>
      <c r="P389" s="55">
        <v>1</v>
      </c>
      <c r="Q389" s="56">
        <v>44316</v>
      </c>
      <c r="R389" s="55">
        <v>0</v>
      </c>
      <c r="T389" s="55" t="s">
        <v>2779</v>
      </c>
      <c r="V389" s="55" t="s">
        <v>2786</v>
      </c>
      <c r="W389" s="55" t="s">
        <v>1336</v>
      </c>
      <c r="X389" s="55" t="s">
        <v>1336</v>
      </c>
      <c r="Y389" s="55">
        <v>0</v>
      </c>
      <c r="Z389" s="55" t="s">
        <v>1419</v>
      </c>
      <c r="AA389" s="55" t="s">
        <v>1338</v>
      </c>
      <c r="AB389" s="55">
        <v>1831.6</v>
      </c>
      <c r="AC389" s="55">
        <v>1831.6</v>
      </c>
      <c r="AD389" s="55">
        <v>1831.6</v>
      </c>
      <c r="AE389" s="55" t="s">
        <v>1339</v>
      </c>
      <c r="AF389" s="55" t="s">
        <v>1950</v>
      </c>
      <c r="AG389" s="55" t="s">
        <v>1945</v>
      </c>
      <c r="AH389" s="55" t="s">
        <v>1946</v>
      </c>
      <c r="AI389" s="55">
        <v>510</v>
      </c>
      <c r="AJ389" s="55" t="s">
        <v>2790</v>
      </c>
      <c r="AK389" s="55">
        <v>0</v>
      </c>
      <c r="AL389" s="55" t="s">
        <v>2780</v>
      </c>
      <c r="AO389" s="55" t="s">
        <v>2791</v>
      </c>
      <c r="AR389" s="56">
        <v>44239</v>
      </c>
      <c r="AS389" s="57">
        <v>0.54890046296296291</v>
      </c>
      <c r="AT389" s="56">
        <v>44316</v>
      </c>
      <c r="AU389" s="57">
        <v>0.7249768518518519</v>
      </c>
      <c r="AV389" s="55" t="s">
        <v>1344</v>
      </c>
      <c r="AW389" s="55" t="s">
        <v>1345</v>
      </c>
      <c r="AX389" s="55" t="s">
        <v>1414</v>
      </c>
      <c r="AZ389" s="55" t="s">
        <v>1347</v>
      </c>
      <c r="BA389" s="55" t="s">
        <v>1347</v>
      </c>
      <c r="BB389" s="55" t="s">
        <v>1347</v>
      </c>
      <c r="CB389" s="55" t="s">
        <v>1348</v>
      </c>
    </row>
    <row r="390" spans="1:80">
      <c r="A390" s="55" t="s">
        <v>2792</v>
      </c>
      <c r="B390" s="55">
        <v>2</v>
      </c>
      <c r="C390" s="55" t="s">
        <v>2793</v>
      </c>
      <c r="D390" s="55" t="s">
        <v>2794</v>
      </c>
      <c r="E390" s="55">
        <v>1</v>
      </c>
      <c r="F390" s="55">
        <v>1</v>
      </c>
      <c r="G390" s="56">
        <v>44309</v>
      </c>
      <c r="H390" s="56">
        <v>44304</v>
      </c>
      <c r="I390" s="56">
        <v>44304</v>
      </c>
      <c r="J390" s="55">
        <v>1</v>
      </c>
      <c r="K390" s="56">
        <v>44407</v>
      </c>
      <c r="L390" s="56">
        <v>44237</v>
      </c>
      <c r="M390" s="56">
        <v>44309</v>
      </c>
      <c r="N390" s="55">
        <v>1</v>
      </c>
      <c r="O390" s="55">
        <v>1</v>
      </c>
      <c r="P390" s="55">
        <v>1</v>
      </c>
      <c r="Q390" s="56">
        <v>44407</v>
      </c>
      <c r="R390" s="55">
        <v>0</v>
      </c>
      <c r="T390" s="55" t="s">
        <v>2779</v>
      </c>
      <c r="V390" s="55" t="s">
        <v>2793</v>
      </c>
      <c r="W390" s="55" t="s">
        <v>1336</v>
      </c>
      <c r="X390" s="55" t="s">
        <v>1336</v>
      </c>
      <c r="Y390" s="55">
        <v>0</v>
      </c>
      <c r="Z390" s="55" t="s">
        <v>1419</v>
      </c>
      <c r="AA390" s="55" t="s">
        <v>1338</v>
      </c>
      <c r="AB390" s="55">
        <v>630</v>
      </c>
      <c r="AC390" s="55">
        <v>630</v>
      </c>
      <c r="AD390" s="55">
        <v>630</v>
      </c>
      <c r="AE390" s="55" t="s">
        <v>1339</v>
      </c>
      <c r="AF390" s="55" t="s">
        <v>1944</v>
      </c>
      <c r="AG390" s="55" t="s">
        <v>1945</v>
      </c>
      <c r="AH390" s="55" t="s">
        <v>1946</v>
      </c>
      <c r="AI390" s="55">
        <v>510</v>
      </c>
      <c r="AJ390" s="55" t="s">
        <v>2794</v>
      </c>
      <c r="AK390" s="55">
        <v>0</v>
      </c>
      <c r="AL390" s="55" t="s">
        <v>2780</v>
      </c>
      <c r="AN390" s="55" t="s">
        <v>244</v>
      </c>
      <c r="AO390" s="55" t="s">
        <v>2795</v>
      </c>
      <c r="AR390" s="56">
        <v>44237</v>
      </c>
      <c r="AS390" s="57">
        <v>0.58084490740740746</v>
      </c>
      <c r="AT390" s="56">
        <v>44407</v>
      </c>
      <c r="AU390" s="57">
        <v>0.71668981481481486</v>
      </c>
      <c r="AV390" s="55" t="s">
        <v>1344</v>
      </c>
      <c r="AW390" s="55" t="s">
        <v>1345</v>
      </c>
      <c r="AX390" s="55" t="s">
        <v>1414</v>
      </c>
      <c r="AZ390" s="55" t="s">
        <v>1347</v>
      </c>
      <c r="BA390" s="55" t="s">
        <v>1347</v>
      </c>
      <c r="BB390" s="55" t="s">
        <v>1347</v>
      </c>
      <c r="CB390" s="55" t="s">
        <v>1348</v>
      </c>
    </row>
    <row r="391" spans="1:80">
      <c r="A391" s="55" t="s">
        <v>2796</v>
      </c>
      <c r="B391" s="55">
        <v>2</v>
      </c>
      <c r="C391" s="55" t="s">
        <v>2793</v>
      </c>
      <c r="D391" s="55" t="s">
        <v>2794</v>
      </c>
      <c r="E391" s="55">
        <v>3</v>
      </c>
      <c r="F391" s="55">
        <v>1</v>
      </c>
      <c r="G391" s="56">
        <v>44281</v>
      </c>
      <c r="H391" s="56">
        <v>44281</v>
      </c>
      <c r="I391" s="56">
        <v>44281</v>
      </c>
      <c r="J391" s="55">
        <v>1</v>
      </c>
      <c r="K391" s="56">
        <v>44316</v>
      </c>
      <c r="L391" s="56">
        <v>44239</v>
      </c>
      <c r="M391" s="56">
        <v>44281</v>
      </c>
      <c r="N391" s="55">
        <v>1</v>
      </c>
      <c r="O391" s="55">
        <v>1</v>
      </c>
      <c r="P391" s="55">
        <v>1</v>
      </c>
      <c r="Q391" s="56">
        <v>44316</v>
      </c>
      <c r="R391" s="55">
        <v>0</v>
      </c>
      <c r="T391" s="55" t="s">
        <v>2779</v>
      </c>
      <c r="V391" s="55" t="s">
        <v>2793</v>
      </c>
      <c r="W391" s="55" t="s">
        <v>1336</v>
      </c>
      <c r="X391" s="55" t="s">
        <v>1336</v>
      </c>
      <c r="Y391" s="55">
        <v>0</v>
      </c>
      <c r="Z391" s="55" t="s">
        <v>1419</v>
      </c>
      <c r="AA391" s="55" t="s">
        <v>1338</v>
      </c>
      <c r="AB391" s="55">
        <v>840</v>
      </c>
      <c r="AC391" s="55">
        <v>840</v>
      </c>
      <c r="AD391" s="55">
        <v>840</v>
      </c>
      <c r="AE391" s="55" t="s">
        <v>1339</v>
      </c>
      <c r="AF391" s="55" t="s">
        <v>1950</v>
      </c>
      <c r="AG391" s="55" t="s">
        <v>1945</v>
      </c>
      <c r="AH391" s="55" t="s">
        <v>1946</v>
      </c>
      <c r="AI391" s="55">
        <v>510</v>
      </c>
      <c r="AJ391" s="55" t="s">
        <v>2797</v>
      </c>
      <c r="AK391" s="55">
        <v>0</v>
      </c>
      <c r="AL391" s="55" t="s">
        <v>2780</v>
      </c>
      <c r="AO391" s="55" t="s">
        <v>2798</v>
      </c>
      <c r="AR391" s="56">
        <v>44239</v>
      </c>
      <c r="AS391" s="57">
        <v>0.55540509259259263</v>
      </c>
      <c r="AT391" s="56">
        <v>44316</v>
      </c>
      <c r="AU391" s="57">
        <v>0.72524305555555557</v>
      </c>
      <c r="AV391" s="55" t="s">
        <v>1344</v>
      </c>
      <c r="AW391" s="55" t="s">
        <v>1345</v>
      </c>
      <c r="AX391" s="55" t="s">
        <v>1414</v>
      </c>
      <c r="AZ391" s="55" t="s">
        <v>1347</v>
      </c>
      <c r="BA391" s="55" t="s">
        <v>1347</v>
      </c>
      <c r="BB391" s="55" t="s">
        <v>1347</v>
      </c>
      <c r="CB391" s="55" t="s">
        <v>1348</v>
      </c>
    </row>
    <row r="392" spans="1:80">
      <c r="A392" s="55" t="s">
        <v>2799</v>
      </c>
      <c r="B392" s="55">
        <v>2</v>
      </c>
      <c r="C392" s="55" t="s">
        <v>2800</v>
      </c>
      <c r="D392" s="55" t="s">
        <v>2801</v>
      </c>
      <c r="E392" s="55">
        <v>1</v>
      </c>
      <c r="F392" s="55">
        <v>1</v>
      </c>
      <c r="G392" s="56">
        <v>44309</v>
      </c>
      <c r="H392" s="56">
        <v>44304</v>
      </c>
      <c r="I392" s="56">
        <v>44304</v>
      </c>
      <c r="J392" s="55">
        <v>1</v>
      </c>
      <c r="K392" s="56">
        <v>44407</v>
      </c>
      <c r="L392" s="56">
        <v>44237</v>
      </c>
      <c r="M392" s="56">
        <v>44309</v>
      </c>
      <c r="N392" s="55">
        <v>1</v>
      </c>
      <c r="O392" s="55">
        <v>1</v>
      </c>
      <c r="P392" s="55">
        <v>1</v>
      </c>
      <c r="Q392" s="56">
        <v>44407</v>
      </c>
      <c r="R392" s="55">
        <v>0</v>
      </c>
      <c r="T392" s="55" t="s">
        <v>2802</v>
      </c>
      <c r="V392" s="55" t="s">
        <v>2800</v>
      </c>
      <c r="W392" s="55" t="s">
        <v>1336</v>
      </c>
      <c r="X392" s="55" t="s">
        <v>1336</v>
      </c>
      <c r="Y392" s="55">
        <v>0</v>
      </c>
      <c r="Z392" s="55" t="s">
        <v>1419</v>
      </c>
      <c r="AA392" s="55" t="s">
        <v>1338</v>
      </c>
      <c r="AB392" s="55">
        <v>2216.6999999999998</v>
      </c>
      <c r="AC392" s="55">
        <v>2216.6999999999998</v>
      </c>
      <c r="AD392" s="55">
        <v>2216.6999999999998</v>
      </c>
      <c r="AE392" s="55" t="s">
        <v>1339</v>
      </c>
      <c r="AF392" s="55" t="s">
        <v>1944</v>
      </c>
      <c r="AG392" s="55" t="s">
        <v>1945</v>
      </c>
      <c r="AH392" s="55" t="s">
        <v>1946</v>
      </c>
      <c r="AI392" s="55">
        <v>510</v>
      </c>
      <c r="AJ392" s="55" t="s">
        <v>2801</v>
      </c>
      <c r="AK392" s="55">
        <v>0</v>
      </c>
      <c r="AL392" s="55" t="s">
        <v>2803</v>
      </c>
      <c r="AN392" s="55" t="s">
        <v>244</v>
      </c>
      <c r="AO392" s="55" t="s">
        <v>2804</v>
      </c>
      <c r="AR392" s="56">
        <v>44237</v>
      </c>
      <c r="AS392" s="57">
        <v>0.5819212962962963</v>
      </c>
      <c r="AT392" s="56">
        <v>44407</v>
      </c>
      <c r="AU392" s="57">
        <v>0.71668981481481486</v>
      </c>
      <c r="AV392" s="55" t="s">
        <v>1344</v>
      </c>
      <c r="AW392" s="55" t="s">
        <v>1345</v>
      </c>
      <c r="AX392" s="55" t="s">
        <v>1414</v>
      </c>
      <c r="AZ392" s="55" t="s">
        <v>1347</v>
      </c>
      <c r="BA392" s="55" t="s">
        <v>1347</v>
      </c>
      <c r="BB392" s="55" t="s">
        <v>1347</v>
      </c>
      <c r="CB392" s="55" t="s">
        <v>1348</v>
      </c>
    </row>
    <row r="393" spans="1:80">
      <c r="A393" s="55" t="s">
        <v>2805</v>
      </c>
      <c r="B393" s="55">
        <v>2</v>
      </c>
      <c r="C393" s="55" t="s">
        <v>2800</v>
      </c>
      <c r="D393" s="55" t="s">
        <v>2801</v>
      </c>
      <c r="E393" s="55">
        <v>3</v>
      </c>
      <c r="F393" s="55">
        <v>1</v>
      </c>
      <c r="G393" s="56">
        <v>44281</v>
      </c>
      <c r="H393" s="56">
        <v>44281</v>
      </c>
      <c r="I393" s="56">
        <v>44281</v>
      </c>
      <c r="J393" s="55">
        <v>1</v>
      </c>
      <c r="K393" s="56">
        <v>44316</v>
      </c>
      <c r="L393" s="56">
        <v>44239</v>
      </c>
      <c r="M393" s="56">
        <v>44281</v>
      </c>
      <c r="N393" s="55">
        <v>1</v>
      </c>
      <c r="O393" s="55">
        <v>1</v>
      </c>
      <c r="P393" s="55">
        <v>1</v>
      </c>
      <c r="Q393" s="56">
        <v>44316</v>
      </c>
      <c r="R393" s="55">
        <v>0</v>
      </c>
      <c r="T393" s="55" t="s">
        <v>2802</v>
      </c>
      <c r="V393" s="55" t="s">
        <v>2800</v>
      </c>
      <c r="W393" s="55" t="s">
        <v>1336</v>
      </c>
      <c r="X393" s="55" t="s">
        <v>1336</v>
      </c>
      <c r="Y393" s="55">
        <v>0</v>
      </c>
      <c r="Z393" s="55" t="s">
        <v>1419</v>
      </c>
      <c r="AA393" s="55" t="s">
        <v>1338</v>
      </c>
      <c r="AB393" s="55">
        <v>2955.6</v>
      </c>
      <c r="AC393" s="55">
        <v>2955.6</v>
      </c>
      <c r="AD393" s="55">
        <v>2955.6</v>
      </c>
      <c r="AE393" s="55" t="s">
        <v>1339</v>
      </c>
      <c r="AF393" s="55" t="s">
        <v>1950</v>
      </c>
      <c r="AG393" s="55" t="s">
        <v>1945</v>
      </c>
      <c r="AH393" s="55" t="s">
        <v>1946</v>
      </c>
      <c r="AI393" s="55">
        <v>510</v>
      </c>
      <c r="AJ393" s="55" t="s">
        <v>2806</v>
      </c>
      <c r="AK393" s="55">
        <v>0</v>
      </c>
      <c r="AL393" s="55" t="s">
        <v>2803</v>
      </c>
      <c r="AO393" s="55" t="s">
        <v>2807</v>
      </c>
      <c r="AR393" s="56">
        <v>44239</v>
      </c>
      <c r="AS393" s="57">
        <v>0.55819444444444444</v>
      </c>
      <c r="AT393" s="56">
        <v>44316</v>
      </c>
      <c r="AU393" s="57">
        <v>0.72560185185185189</v>
      </c>
      <c r="AV393" s="55" t="s">
        <v>1344</v>
      </c>
      <c r="AW393" s="55" t="s">
        <v>1345</v>
      </c>
      <c r="AX393" s="55" t="s">
        <v>1414</v>
      </c>
      <c r="AZ393" s="55" t="s">
        <v>1347</v>
      </c>
      <c r="BA393" s="55" t="s">
        <v>1347</v>
      </c>
      <c r="BB393" s="55" t="s">
        <v>1347</v>
      </c>
      <c r="CB393" s="55" t="s">
        <v>1348</v>
      </c>
    </row>
    <row r="394" spans="1:80">
      <c r="A394" s="55" t="s">
        <v>2808</v>
      </c>
      <c r="B394" s="55">
        <v>2</v>
      </c>
      <c r="C394" s="55" t="s">
        <v>2809</v>
      </c>
      <c r="D394" s="55" t="s">
        <v>2810</v>
      </c>
      <c r="E394" s="55">
        <v>1</v>
      </c>
      <c r="F394" s="55">
        <v>1</v>
      </c>
      <c r="G394" s="56">
        <v>44309</v>
      </c>
      <c r="H394" s="56">
        <v>44304</v>
      </c>
      <c r="I394" s="56">
        <v>44304</v>
      </c>
      <c r="J394" s="55">
        <v>1</v>
      </c>
      <c r="K394" s="56">
        <v>44407</v>
      </c>
      <c r="L394" s="56">
        <v>44237</v>
      </c>
      <c r="M394" s="56">
        <v>44309</v>
      </c>
      <c r="N394" s="55">
        <v>1</v>
      </c>
      <c r="O394" s="55">
        <v>1</v>
      </c>
      <c r="P394" s="55">
        <v>1</v>
      </c>
      <c r="Q394" s="56">
        <v>44407</v>
      </c>
      <c r="R394" s="55">
        <v>0</v>
      </c>
      <c r="T394" s="55" t="s">
        <v>2802</v>
      </c>
      <c r="V394" s="55" t="s">
        <v>2809</v>
      </c>
      <c r="W394" s="55" t="s">
        <v>1336</v>
      </c>
      <c r="X394" s="55" t="s">
        <v>1336</v>
      </c>
      <c r="Y394" s="55">
        <v>0</v>
      </c>
      <c r="Z394" s="55" t="s">
        <v>1419</v>
      </c>
      <c r="AA394" s="55" t="s">
        <v>1338</v>
      </c>
      <c r="AB394" s="55">
        <v>1373.7</v>
      </c>
      <c r="AC394" s="55">
        <v>1373.7</v>
      </c>
      <c r="AD394" s="55">
        <v>1373.7</v>
      </c>
      <c r="AE394" s="55" t="s">
        <v>1339</v>
      </c>
      <c r="AF394" s="55" t="s">
        <v>1944</v>
      </c>
      <c r="AG394" s="55" t="s">
        <v>1945</v>
      </c>
      <c r="AH394" s="55" t="s">
        <v>1946</v>
      </c>
      <c r="AI394" s="55">
        <v>510</v>
      </c>
      <c r="AJ394" s="55" t="s">
        <v>2810</v>
      </c>
      <c r="AK394" s="55">
        <v>0</v>
      </c>
      <c r="AL394" s="55" t="s">
        <v>2803</v>
      </c>
      <c r="AN394" s="55" t="s">
        <v>244</v>
      </c>
      <c r="AO394" s="55" t="s">
        <v>2811</v>
      </c>
      <c r="AR394" s="56">
        <v>44237</v>
      </c>
      <c r="AS394" s="57">
        <v>0.58295138888888887</v>
      </c>
      <c r="AT394" s="56">
        <v>44407</v>
      </c>
      <c r="AU394" s="57">
        <v>0.71668981481481486</v>
      </c>
      <c r="AV394" s="55" t="s">
        <v>1344</v>
      </c>
      <c r="AW394" s="55" t="s">
        <v>1345</v>
      </c>
      <c r="AX394" s="55" t="s">
        <v>1414</v>
      </c>
      <c r="AZ394" s="55" t="s">
        <v>1347</v>
      </c>
      <c r="BA394" s="55" t="s">
        <v>1347</v>
      </c>
      <c r="BB394" s="55" t="s">
        <v>1347</v>
      </c>
      <c r="CB394" s="55" t="s">
        <v>1348</v>
      </c>
    </row>
    <row r="395" spans="1:80">
      <c r="A395" s="55" t="s">
        <v>2812</v>
      </c>
      <c r="B395" s="55">
        <v>2</v>
      </c>
      <c r="C395" s="55" t="s">
        <v>2809</v>
      </c>
      <c r="D395" s="55" t="s">
        <v>2810</v>
      </c>
      <c r="E395" s="55">
        <v>3</v>
      </c>
      <c r="F395" s="55">
        <v>1</v>
      </c>
      <c r="G395" s="56">
        <v>44281</v>
      </c>
      <c r="H395" s="56">
        <v>44281</v>
      </c>
      <c r="I395" s="56">
        <v>44281</v>
      </c>
      <c r="J395" s="55">
        <v>1</v>
      </c>
      <c r="K395" s="56">
        <v>44316</v>
      </c>
      <c r="L395" s="56">
        <v>44239</v>
      </c>
      <c r="M395" s="56">
        <v>44281</v>
      </c>
      <c r="N395" s="55">
        <v>1</v>
      </c>
      <c r="O395" s="55">
        <v>1</v>
      </c>
      <c r="P395" s="55">
        <v>1</v>
      </c>
      <c r="Q395" s="56">
        <v>44316</v>
      </c>
      <c r="R395" s="55">
        <v>0</v>
      </c>
      <c r="T395" s="55" t="s">
        <v>2802</v>
      </c>
      <c r="V395" s="55" t="s">
        <v>2809</v>
      </c>
      <c r="W395" s="55" t="s">
        <v>1336</v>
      </c>
      <c r="X395" s="55" t="s">
        <v>1336</v>
      </c>
      <c r="Y395" s="55">
        <v>0</v>
      </c>
      <c r="Z395" s="55" t="s">
        <v>1419</v>
      </c>
      <c r="AA395" s="55" t="s">
        <v>1338</v>
      </c>
      <c r="AB395" s="55">
        <v>1831.6</v>
      </c>
      <c r="AC395" s="55">
        <v>1831.6</v>
      </c>
      <c r="AD395" s="55">
        <v>1831.6</v>
      </c>
      <c r="AE395" s="55" t="s">
        <v>1339</v>
      </c>
      <c r="AF395" s="55" t="s">
        <v>1950</v>
      </c>
      <c r="AG395" s="55" t="s">
        <v>1945</v>
      </c>
      <c r="AH395" s="55" t="s">
        <v>1946</v>
      </c>
      <c r="AI395" s="55">
        <v>510</v>
      </c>
      <c r="AJ395" s="55" t="s">
        <v>2813</v>
      </c>
      <c r="AK395" s="55">
        <v>0</v>
      </c>
      <c r="AL395" s="55" t="s">
        <v>2803</v>
      </c>
      <c r="AO395" s="55" t="s">
        <v>2814</v>
      </c>
      <c r="AR395" s="56">
        <v>44239</v>
      </c>
      <c r="AS395" s="57">
        <v>0.56136574074074075</v>
      </c>
      <c r="AT395" s="56">
        <v>44316</v>
      </c>
      <c r="AU395" s="57">
        <v>0.72606481481481477</v>
      </c>
      <c r="AV395" s="55" t="s">
        <v>1344</v>
      </c>
      <c r="AW395" s="55" t="s">
        <v>1345</v>
      </c>
      <c r="AX395" s="55" t="s">
        <v>1414</v>
      </c>
      <c r="AZ395" s="55" t="s">
        <v>1347</v>
      </c>
      <c r="BA395" s="55" t="s">
        <v>1347</v>
      </c>
      <c r="BB395" s="55" t="s">
        <v>1347</v>
      </c>
      <c r="CB395" s="55" t="s">
        <v>1348</v>
      </c>
    </row>
    <row r="396" spans="1:80">
      <c r="A396" s="55" t="s">
        <v>2815</v>
      </c>
      <c r="B396" s="55">
        <v>2</v>
      </c>
      <c r="C396" s="55" t="s">
        <v>2816</v>
      </c>
      <c r="D396" s="55" t="s">
        <v>2817</v>
      </c>
      <c r="E396" s="55">
        <v>1</v>
      </c>
      <c r="F396" s="55">
        <v>1</v>
      </c>
      <c r="G396" s="56">
        <v>44309</v>
      </c>
      <c r="H396" s="56">
        <v>44304</v>
      </c>
      <c r="I396" s="56">
        <v>44304</v>
      </c>
      <c r="J396" s="55">
        <v>1</v>
      </c>
      <c r="K396" s="56">
        <v>44347</v>
      </c>
      <c r="L396" s="56">
        <v>44237</v>
      </c>
      <c r="M396" s="56">
        <v>44309</v>
      </c>
      <c r="N396" s="55">
        <v>1</v>
      </c>
      <c r="O396" s="55">
        <v>1</v>
      </c>
      <c r="P396" s="55">
        <v>1</v>
      </c>
      <c r="Q396" s="56">
        <v>44347</v>
      </c>
      <c r="R396" s="55">
        <v>0</v>
      </c>
      <c r="T396" s="55" t="s">
        <v>2818</v>
      </c>
      <c r="V396" s="55" t="s">
        <v>2816</v>
      </c>
      <c r="W396" s="55" t="s">
        <v>1336</v>
      </c>
      <c r="X396" s="55" t="s">
        <v>1336</v>
      </c>
      <c r="Y396" s="55">
        <v>0</v>
      </c>
      <c r="Z396" s="55" t="s">
        <v>1419</v>
      </c>
      <c r="AA396" s="55" t="s">
        <v>1338</v>
      </c>
      <c r="AB396" s="55">
        <v>1373.7</v>
      </c>
      <c r="AC396" s="55">
        <v>1373.7</v>
      </c>
      <c r="AD396" s="55">
        <v>1373.7</v>
      </c>
      <c r="AE396" s="55" t="s">
        <v>1339</v>
      </c>
      <c r="AF396" s="55" t="s">
        <v>1944</v>
      </c>
      <c r="AG396" s="55" t="s">
        <v>1945</v>
      </c>
      <c r="AH396" s="55" t="s">
        <v>1946</v>
      </c>
      <c r="AI396" s="55">
        <v>510</v>
      </c>
      <c r="AJ396" s="55" t="s">
        <v>2817</v>
      </c>
      <c r="AK396" s="55">
        <v>0</v>
      </c>
      <c r="AL396" s="55" t="s">
        <v>2819</v>
      </c>
      <c r="AN396" s="55" t="s">
        <v>244</v>
      </c>
      <c r="AO396" s="55" t="s">
        <v>2820</v>
      </c>
      <c r="AR396" s="56">
        <v>44237</v>
      </c>
      <c r="AS396" s="57">
        <v>0.61314814814814811</v>
      </c>
      <c r="AT396" s="56">
        <v>44347</v>
      </c>
      <c r="AU396" s="57">
        <v>0.59309027777777779</v>
      </c>
      <c r="AV396" s="55" t="s">
        <v>1344</v>
      </c>
      <c r="AW396" s="55" t="s">
        <v>1345</v>
      </c>
      <c r="AX396" s="55" t="s">
        <v>1414</v>
      </c>
      <c r="AZ396" s="55" t="s">
        <v>1347</v>
      </c>
      <c r="BA396" s="55" t="s">
        <v>1347</v>
      </c>
      <c r="BB396" s="55" t="s">
        <v>1347</v>
      </c>
      <c r="CB396" s="55" t="s">
        <v>1348</v>
      </c>
    </row>
    <row r="397" spans="1:80">
      <c r="A397" s="55" t="s">
        <v>2821</v>
      </c>
      <c r="B397" s="55">
        <v>2</v>
      </c>
      <c r="C397" s="55" t="s">
        <v>2816</v>
      </c>
      <c r="D397" s="55" t="s">
        <v>2817</v>
      </c>
      <c r="E397" s="55">
        <v>3</v>
      </c>
      <c r="F397" s="55">
        <v>1</v>
      </c>
      <c r="G397" s="56">
        <v>44281</v>
      </c>
      <c r="H397" s="56">
        <v>44281</v>
      </c>
      <c r="I397" s="56">
        <v>44281</v>
      </c>
      <c r="J397" s="55">
        <v>1</v>
      </c>
      <c r="K397" s="56">
        <v>44316</v>
      </c>
      <c r="L397" s="56">
        <v>44239</v>
      </c>
      <c r="M397" s="56">
        <v>44281</v>
      </c>
      <c r="N397" s="55">
        <v>1</v>
      </c>
      <c r="O397" s="55">
        <v>1</v>
      </c>
      <c r="P397" s="55">
        <v>1</v>
      </c>
      <c r="Q397" s="56">
        <v>44316</v>
      </c>
      <c r="R397" s="55">
        <v>0</v>
      </c>
      <c r="T397" s="55" t="s">
        <v>2818</v>
      </c>
      <c r="V397" s="55" t="s">
        <v>2816</v>
      </c>
      <c r="W397" s="55" t="s">
        <v>1336</v>
      </c>
      <c r="X397" s="55" t="s">
        <v>1336</v>
      </c>
      <c r="Y397" s="55">
        <v>0</v>
      </c>
      <c r="Z397" s="55" t="s">
        <v>1419</v>
      </c>
      <c r="AA397" s="55" t="s">
        <v>1338</v>
      </c>
      <c r="AB397" s="55">
        <v>1831.6</v>
      </c>
      <c r="AC397" s="55">
        <v>1831.6</v>
      </c>
      <c r="AD397" s="55">
        <v>1831.6</v>
      </c>
      <c r="AE397" s="55" t="s">
        <v>1339</v>
      </c>
      <c r="AF397" s="55" t="s">
        <v>1950</v>
      </c>
      <c r="AG397" s="55" t="s">
        <v>1945</v>
      </c>
      <c r="AH397" s="55" t="s">
        <v>1946</v>
      </c>
      <c r="AI397" s="55">
        <v>510</v>
      </c>
      <c r="AJ397" s="55" t="s">
        <v>2822</v>
      </c>
      <c r="AK397" s="55">
        <v>0</v>
      </c>
      <c r="AL397" s="55" t="s">
        <v>2819</v>
      </c>
      <c r="AO397" s="55" t="s">
        <v>2823</v>
      </c>
      <c r="AR397" s="56">
        <v>44239</v>
      </c>
      <c r="AS397" s="57">
        <v>0.56611111111111112</v>
      </c>
      <c r="AT397" s="56">
        <v>44316</v>
      </c>
      <c r="AU397" s="57">
        <v>0.72642361111111109</v>
      </c>
      <c r="AV397" s="55" t="s">
        <v>1344</v>
      </c>
      <c r="AW397" s="55" t="s">
        <v>1345</v>
      </c>
      <c r="AX397" s="55" t="s">
        <v>1414</v>
      </c>
      <c r="AZ397" s="55" t="s">
        <v>1347</v>
      </c>
      <c r="BA397" s="55" t="s">
        <v>1347</v>
      </c>
      <c r="BB397" s="55" t="s">
        <v>1347</v>
      </c>
      <c r="CB397" s="55" t="s">
        <v>1348</v>
      </c>
    </row>
    <row r="398" spans="1:80">
      <c r="A398" s="55" t="s">
        <v>2824</v>
      </c>
      <c r="B398" s="55">
        <v>2</v>
      </c>
      <c r="C398" s="55" t="s">
        <v>2825</v>
      </c>
      <c r="D398" s="55" t="s">
        <v>2826</v>
      </c>
      <c r="E398" s="55">
        <v>1</v>
      </c>
      <c r="F398" s="55">
        <v>1</v>
      </c>
      <c r="G398" s="56">
        <v>44309</v>
      </c>
      <c r="H398" s="56">
        <v>44304</v>
      </c>
      <c r="I398" s="56">
        <v>44304</v>
      </c>
      <c r="J398" s="55">
        <v>1</v>
      </c>
      <c r="K398" s="56">
        <v>44347</v>
      </c>
      <c r="L398" s="56">
        <v>44237</v>
      </c>
      <c r="M398" s="56">
        <v>44309</v>
      </c>
      <c r="N398" s="55">
        <v>1</v>
      </c>
      <c r="O398" s="55">
        <v>1</v>
      </c>
      <c r="P398" s="55">
        <v>1</v>
      </c>
      <c r="Q398" s="56">
        <v>44347</v>
      </c>
      <c r="R398" s="55">
        <v>0</v>
      </c>
      <c r="T398" s="55" t="s">
        <v>2818</v>
      </c>
      <c r="V398" s="55" t="s">
        <v>2825</v>
      </c>
      <c r="W398" s="55" t="s">
        <v>1336</v>
      </c>
      <c r="X398" s="55" t="s">
        <v>1336</v>
      </c>
      <c r="Y398" s="55">
        <v>0</v>
      </c>
      <c r="Z398" s="55" t="s">
        <v>1419</v>
      </c>
      <c r="AA398" s="55" t="s">
        <v>1338</v>
      </c>
      <c r="AB398" s="55">
        <v>1631.4</v>
      </c>
      <c r="AC398" s="55">
        <v>1631.4</v>
      </c>
      <c r="AD398" s="55">
        <v>1631.4</v>
      </c>
      <c r="AE398" s="55" t="s">
        <v>1339</v>
      </c>
      <c r="AF398" s="55" t="s">
        <v>1944</v>
      </c>
      <c r="AG398" s="55" t="s">
        <v>1945</v>
      </c>
      <c r="AH398" s="55" t="s">
        <v>1946</v>
      </c>
      <c r="AI398" s="55">
        <v>510</v>
      </c>
      <c r="AJ398" s="55" t="s">
        <v>2826</v>
      </c>
      <c r="AK398" s="55">
        <v>0</v>
      </c>
      <c r="AL398" s="55" t="s">
        <v>2819</v>
      </c>
      <c r="AN398" s="55" t="s">
        <v>244</v>
      </c>
      <c r="AO398" s="55" t="s">
        <v>2827</v>
      </c>
      <c r="AR398" s="56">
        <v>44237</v>
      </c>
      <c r="AS398" s="57">
        <v>0.61375000000000002</v>
      </c>
      <c r="AT398" s="56">
        <v>44347</v>
      </c>
      <c r="AU398" s="57">
        <v>0.59515046296296303</v>
      </c>
      <c r="AV398" s="55" t="s">
        <v>1344</v>
      </c>
      <c r="AW398" s="55" t="s">
        <v>1345</v>
      </c>
      <c r="AX398" s="55" t="s">
        <v>1414</v>
      </c>
      <c r="AZ398" s="55" t="s">
        <v>1347</v>
      </c>
      <c r="BA398" s="55" t="s">
        <v>1347</v>
      </c>
      <c r="BB398" s="55" t="s">
        <v>1347</v>
      </c>
      <c r="CB398" s="55" t="s">
        <v>1348</v>
      </c>
    </row>
    <row r="399" spans="1:80">
      <c r="A399" s="55" t="s">
        <v>2828</v>
      </c>
      <c r="B399" s="55">
        <v>2</v>
      </c>
      <c r="C399" s="55" t="s">
        <v>2825</v>
      </c>
      <c r="D399" s="55" t="s">
        <v>2826</v>
      </c>
      <c r="E399" s="55">
        <v>3</v>
      </c>
      <c r="F399" s="55">
        <v>1</v>
      </c>
      <c r="G399" s="56">
        <v>44281</v>
      </c>
      <c r="H399" s="56">
        <v>44281</v>
      </c>
      <c r="I399" s="56">
        <v>44281</v>
      </c>
      <c r="J399" s="55">
        <v>1</v>
      </c>
      <c r="K399" s="56">
        <v>44316</v>
      </c>
      <c r="L399" s="56">
        <v>44239</v>
      </c>
      <c r="M399" s="56">
        <v>44281</v>
      </c>
      <c r="N399" s="55">
        <v>1</v>
      </c>
      <c r="O399" s="55">
        <v>1</v>
      </c>
      <c r="P399" s="55">
        <v>1</v>
      </c>
      <c r="Q399" s="56">
        <v>44316</v>
      </c>
      <c r="R399" s="55">
        <v>0</v>
      </c>
      <c r="T399" s="55" t="s">
        <v>2818</v>
      </c>
      <c r="V399" s="55" t="s">
        <v>2825</v>
      </c>
      <c r="W399" s="55" t="s">
        <v>1336</v>
      </c>
      <c r="X399" s="55" t="s">
        <v>1336</v>
      </c>
      <c r="Y399" s="55">
        <v>0</v>
      </c>
      <c r="Z399" s="55" t="s">
        <v>1419</v>
      </c>
      <c r="AA399" s="55" t="s">
        <v>1338</v>
      </c>
      <c r="AB399" s="55">
        <v>2175.1999999999998</v>
      </c>
      <c r="AC399" s="55">
        <v>2175.1999999999998</v>
      </c>
      <c r="AD399" s="55">
        <v>2175.1999999999998</v>
      </c>
      <c r="AE399" s="55" t="s">
        <v>1339</v>
      </c>
      <c r="AF399" s="55" t="s">
        <v>1950</v>
      </c>
      <c r="AG399" s="55" t="s">
        <v>1945</v>
      </c>
      <c r="AH399" s="55" t="s">
        <v>1946</v>
      </c>
      <c r="AI399" s="55">
        <v>510</v>
      </c>
      <c r="AJ399" s="55" t="s">
        <v>2829</v>
      </c>
      <c r="AK399" s="55">
        <v>0</v>
      </c>
      <c r="AL399" s="55" t="s">
        <v>2819</v>
      </c>
      <c r="AO399" s="55" t="s">
        <v>2830</v>
      </c>
      <c r="AR399" s="56">
        <v>44239</v>
      </c>
      <c r="AS399" s="57">
        <v>0.57041666666666668</v>
      </c>
      <c r="AT399" s="56">
        <v>44316</v>
      </c>
      <c r="AU399" s="57">
        <v>0.72670138888888891</v>
      </c>
      <c r="AV399" s="55" t="s">
        <v>1344</v>
      </c>
      <c r="AW399" s="55" t="s">
        <v>1345</v>
      </c>
      <c r="AX399" s="55" t="s">
        <v>1414</v>
      </c>
      <c r="AZ399" s="55" t="s">
        <v>1347</v>
      </c>
      <c r="BA399" s="55" t="s">
        <v>1347</v>
      </c>
      <c r="BB399" s="55" t="s">
        <v>1347</v>
      </c>
      <c r="CB399" s="55" t="s">
        <v>1348</v>
      </c>
    </row>
    <row r="400" spans="1:80">
      <c r="A400" s="55" t="s">
        <v>2831</v>
      </c>
      <c r="B400" s="55">
        <v>2</v>
      </c>
      <c r="C400" s="55" t="s">
        <v>2832</v>
      </c>
      <c r="D400" s="55" t="s">
        <v>2833</v>
      </c>
      <c r="E400" s="55">
        <v>1</v>
      </c>
      <c r="F400" s="55">
        <v>1</v>
      </c>
      <c r="G400" s="56">
        <v>44309</v>
      </c>
      <c r="H400" s="56">
        <v>44304</v>
      </c>
      <c r="I400" s="56">
        <v>44304</v>
      </c>
      <c r="J400" s="55">
        <v>1</v>
      </c>
      <c r="K400" s="56">
        <v>44347</v>
      </c>
      <c r="L400" s="56">
        <v>44237</v>
      </c>
      <c r="M400" s="56">
        <v>44309</v>
      </c>
      <c r="N400" s="55">
        <v>1</v>
      </c>
      <c r="O400" s="55">
        <v>1</v>
      </c>
      <c r="P400" s="55">
        <v>1</v>
      </c>
      <c r="Q400" s="56">
        <v>44347</v>
      </c>
      <c r="R400" s="55">
        <v>0</v>
      </c>
      <c r="T400" s="55" t="s">
        <v>2834</v>
      </c>
      <c r="V400" s="55" t="s">
        <v>2832</v>
      </c>
      <c r="W400" s="55" t="s">
        <v>1336</v>
      </c>
      <c r="X400" s="55" t="s">
        <v>1336</v>
      </c>
      <c r="Y400" s="55">
        <v>0</v>
      </c>
      <c r="Z400" s="55" t="s">
        <v>1419</v>
      </c>
      <c r="AA400" s="55" t="s">
        <v>1338</v>
      </c>
      <c r="AB400" s="55">
        <v>692.4</v>
      </c>
      <c r="AC400" s="55">
        <v>692.4</v>
      </c>
      <c r="AD400" s="55">
        <v>692.4</v>
      </c>
      <c r="AE400" s="55" t="s">
        <v>1339</v>
      </c>
      <c r="AF400" s="55" t="s">
        <v>1944</v>
      </c>
      <c r="AG400" s="55" t="s">
        <v>1945</v>
      </c>
      <c r="AH400" s="55" t="s">
        <v>1946</v>
      </c>
      <c r="AI400" s="55">
        <v>510</v>
      </c>
      <c r="AJ400" s="55" t="s">
        <v>2833</v>
      </c>
      <c r="AK400" s="55">
        <v>0</v>
      </c>
      <c r="AL400" s="55" t="s">
        <v>2835</v>
      </c>
      <c r="AN400" s="55" t="s">
        <v>244</v>
      </c>
      <c r="AO400" s="55" t="s">
        <v>2836</v>
      </c>
      <c r="AR400" s="56">
        <v>44237</v>
      </c>
      <c r="AS400" s="57">
        <v>0.63594907407407408</v>
      </c>
      <c r="AT400" s="56">
        <v>44347</v>
      </c>
      <c r="AU400" s="57">
        <v>0.59731481481481474</v>
      </c>
      <c r="AV400" s="55" t="s">
        <v>1344</v>
      </c>
      <c r="AW400" s="55" t="s">
        <v>1345</v>
      </c>
      <c r="AX400" s="55" t="s">
        <v>1414</v>
      </c>
      <c r="AZ400" s="55" t="s">
        <v>1347</v>
      </c>
      <c r="BA400" s="55" t="s">
        <v>1347</v>
      </c>
      <c r="BB400" s="55" t="s">
        <v>1347</v>
      </c>
      <c r="CB400" s="55" t="s">
        <v>1348</v>
      </c>
    </row>
    <row r="401" spans="1:80">
      <c r="A401" s="55" t="s">
        <v>2837</v>
      </c>
      <c r="B401" s="55">
        <v>2</v>
      </c>
      <c r="C401" s="55" t="s">
        <v>2832</v>
      </c>
      <c r="D401" s="55" t="s">
        <v>2833</v>
      </c>
      <c r="E401" s="55">
        <v>3</v>
      </c>
      <c r="F401" s="55">
        <v>1</v>
      </c>
      <c r="G401" s="56">
        <v>44281</v>
      </c>
      <c r="H401" s="56">
        <v>44281</v>
      </c>
      <c r="I401" s="56">
        <v>44281</v>
      </c>
      <c r="J401" s="55">
        <v>1</v>
      </c>
      <c r="K401" s="56">
        <v>44316</v>
      </c>
      <c r="L401" s="56">
        <v>44239</v>
      </c>
      <c r="M401" s="56">
        <v>44281</v>
      </c>
      <c r="N401" s="55">
        <v>1</v>
      </c>
      <c r="O401" s="55">
        <v>1</v>
      </c>
      <c r="P401" s="55">
        <v>1</v>
      </c>
      <c r="Q401" s="56">
        <v>44316</v>
      </c>
      <c r="R401" s="55">
        <v>0</v>
      </c>
      <c r="T401" s="55" t="s">
        <v>2834</v>
      </c>
      <c r="V401" s="55" t="s">
        <v>2832</v>
      </c>
      <c r="W401" s="55" t="s">
        <v>1336</v>
      </c>
      <c r="X401" s="55" t="s">
        <v>1336</v>
      </c>
      <c r="Y401" s="55">
        <v>0</v>
      </c>
      <c r="Z401" s="55" t="s">
        <v>1419</v>
      </c>
      <c r="AA401" s="55" t="s">
        <v>1338</v>
      </c>
      <c r="AB401" s="55">
        <v>923.2</v>
      </c>
      <c r="AC401" s="55">
        <v>923.2</v>
      </c>
      <c r="AD401" s="55">
        <v>923.2</v>
      </c>
      <c r="AE401" s="55" t="s">
        <v>1339</v>
      </c>
      <c r="AF401" s="55" t="s">
        <v>1950</v>
      </c>
      <c r="AG401" s="55" t="s">
        <v>1945</v>
      </c>
      <c r="AH401" s="55" t="s">
        <v>1946</v>
      </c>
      <c r="AI401" s="55">
        <v>510</v>
      </c>
      <c r="AJ401" s="55" t="s">
        <v>2838</v>
      </c>
      <c r="AK401" s="55">
        <v>0</v>
      </c>
      <c r="AL401" s="55" t="s">
        <v>2835</v>
      </c>
      <c r="AO401" s="55" t="s">
        <v>2839</v>
      </c>
      <c r="AR401" s="56">
        <v>44239</v>
      </c>
      <c r="AS401" s="57">
        <v>0.57393518518518516</v>
      </c>
      <c r="AT401" s="56">
        <v>44316</v>
      </c>
      <c r="AU401" s="57">
        <v>0.72721064814814806</v>
      </c>
      <c r="AV401" s="55" t="s">
        <v>1344</v>
      </c>
      <c r="AW401" s="55" t="s">
        <v>1345</v>
      </c>
      <c r="AX401" s="55" t="s">
        <v>1414</v>
      </c>
      <c r="AZ401" s="55" t="s">
        <v>1347</v>
      </c>
      <c r="BA401" s="55" t="s">
        <v>1347</v>
      </c>
      <c r="BB401" s="55" t="s">
        <v>1347</v>
      </c>
      <c r="CB401" s="55" t="s">
        <v>1348</v>
      </c>
    </row>
    <row r="402" spans="1:80">
      <c r="A402" s="55" t="s">
        <v>2840</v>
      </c>
      <c r="B402" s="55">
        <v>2</v>
      </c>
      <c r="C402" s="55" t="s">
        <v>2841</v>
      </c>
      <c r="D402" s="55" t="s">
        <v>2842</v>
      </c>
      <c r="E402" s="55">
        <v>1</v>
      </c>
      <c r="F402" s="55">
        <v>1</v>
      </c>
      <c r="G402" s="56">
        <v>44309</v>
      </c>
      <c r="H402" s="56">
        <v>44304</v>
      </c>
      <c r="I402" s="56">
        <v>44304</v>
      </c>
      <c r="J402" s="55">
        <v>1</v>
      </c>
      <c r="K402" s="56">
        <v>44347</v>
      </c>
      <c r="L402" s="56">
        <v>44237</v>
      </c>
      <c r="M402" s="56">
        <v>44309</v>
      </c>
      <c r="N402" s="55">
        <v>1</v>
      </c>
      <c r="O402" s="55">
        <v>1</v>
      </c>
      <c r="P402" s="55">
        <v>1</v>
      </c>
      <c r="Q402" s="56">
        <v>44347</v>
      </c>
      <c r="R402" s="55">
        <v>0</v>
      </c>
      <c r="T402" s="55" t="s">
        <v>2834</v>
      </c>
      <c r="V402" s="55" t="s">
        <v>2841</v>
      </c>
      <c r="W402" s="55" t="s">
        <v>1336</v>
      </c>
      <c r="X402" s="55" t="s">
        <v>1336</v>
      </c>
      <c r="Y402" s="55">
        <v>0</v>
      </c>
      <c r="Z402" s="55" t="s">
        <v>1419</v>
      </c>
      <c r="AA402" s="55" t="s">
        <v>1338</v>
      </c>
      <c r="AB402" s="55">
        <v>600</v>
      </c>
      <c r="AC402" s="55">
        <v>600</v>
      </c>
      <c r="AD402" s="55">
        <v>600</v>
      </c>
      <c r="AE402" s="55" t="s">
        <v>1339</v>
      </c>
      <c r="AF402" s="55" t="s">
        <v>1944</v>
      </c>
      <c r="AG402" s="55" t="s">
        <v>1945</v>
      </c>
      <c r="AH402" s="55" t="s">
        <v>1946</v>
      </c>
      <c r="AI402" s="55">
        <v>510</v>
      </c>
      <c r="AJ402" s="55" t="s">
        <v>2842</v>
      </c>
      <c r="AK402" s="55">
        <v>0</v>
      </c>
      <c r="AL402" s="55" t="s">
        <v>2835</v>
      </c>
      <c r="AN402" s="55" t="s">
        <v>244</v>
      </c>
      <c r="AO402" s="55" t="s">
        <v>2843</v>
      </c>
      <c r="AR402" s="56">
        <v>44237</v>
      </c>
      <c r="AS402" s="57">
        <v>0.63768518518518513</v>
      </c>
      <c r="AT402" s="56">
        <v>44347</v>
      </c>
      <c r="AU402" s="57">
        <v>0.59515046296296303</v>
      </c>
      <c r="AV402" s="55" t="s">
        <v>1344</v>
      </c>
      <c r="AW402" s="55" t="s">
        <v>1345</v>
      </c>
      <c r="AX402" s="55" t="s">
        <v>1414</v>
      </c>
      <c r="AZ402" s="55" t="s">
        <v>1347</v>
      </c>
      <c r="BA402" s="55" t="s">
        <v>1347</v>
      </c>
      <c r="BB402" s="55" t="s">
        <v>1347</v>
      </c>
      <c r="CB402" s="55" t="s">
        <v>1348</v>
      </c>
    </row>
    <row r="403" spans="1:80">
      <c r="A403" s="55" t="s">
        <v>2844</v>
      </c>
      <c r="B403" s="55">
        <v>2</v>
      </c>
      <c r="C403" s="55" t="s">
        <v>2841</v>
      </c>
      <c r="D403" s="55" t="s">
        <v>2842</v>
      </c>
      <c r="E403" s="55">
        <v>3</v>
      </c>
      <c r="F403" s="55">
        <v>1</v>
      </c>
      <c r="G403" s="56">
        <v>44281</v>
      </c>
      <c r="H403" s="56">
        <v>44281</v>
      </c>
      <c r="I403" s="56">
        <v>44281</v>
      </c>
      <c r="J403" s="55">
        <v>1</v>
      </c>
      <c r="K403" s="56">
        <v>44316</v>
      </c>
      <c r="L403" s="56">
        <v>44239</v>
      </c>
      <c r="M403" s="56">
        <v>44281</v>
      </c>
      <c r="N403" s="55">
        <v>1</v>
      </c>
      <c r="O403" s="55">
        <v>1</v>
      </c>
      <c r="P403" s="55">
        <v>1</v>
      </c>
      <c r="Q403" s="56">
        <v>44316</v>
      </c>
      <c r="R403" s="55">
        <v>0</v>
      </c>
      <c r="T403" s="55" t="s">
        <v>2834</v>
      </c>
      <c r="V403" s="55" t="s">
        <v>2841</v>
      </c>
      <c r="W403" s="55" t="s">
        <v>1336</v>
      </c>
      <c r="X403" s="55" t="s">
        <v>1336</v>
      </c>
      <c r="Y403" s="55">
        <v>0</v>
      </c>
      <c r="Z403" s="55" t="s">
        <v>1419</v>
      </c>
      <c r="AA403" s="55" t="s">
        <v>1338</v>
      </c>
      <c r="AB403" s="55">
        <v>800</v>
      </c>
      <c r="AC403" s="55">
        <v>800</v>
      </c>
      <c r="AD403" s="55">
        <v>800</v>
      </c>
      <c r="AE403" s="55" t="s">
        <v>1339</v>
      </c>
      <c r="AF403" s="55" t="s">
        <v>1950</v>
      </c>
      <c r="AG403" s="55" t="s">
        <v>1945</v>
      </c>
      <c r="AH403" s="55" t="s">
        <v>1946</v>
      </c>
      <c r="AI403" s="55">
        <v>510</v>
      </c>
      <c r="AJ403" s="55" t="s">
        <v>2845</v>
      </c>
      <c r="AK403" s="55">
        <v>0</v>
      </c>
      <c r="AL403" s="55" t="s">
        <v>2835</v>
      </c>
      <c r="AO403" s="55" t="s">
        <v>2846</v>
      </c>
      <c r="AR403" s="56">
        <v>44239</v>
      </c>
      <c r="AS403" s="57">
        <v>0.57597222222222222</v>
      </c>
      <c r="AT403" s="56">
        <v>44316</v>
      </c>
      <c r="AU403" s="57">
        <v>0.72752314814814811</v>
      </c>
      <c r="AV403" s="55" t="s">
        <v>1344</v>
      </c>
      <c r="AW403" s="55" t="s">
        <v>1345</v>
      </c>
      <c r="AX403" s="55" t="s">
        <v>1414</v>
      </c>
      <c r="AZ403" s="55" t="s">
        <v>1347</v>
      </c>
      <c r="BA403" s="55" t="s">
        <v>1347</v>
      </c>
      <c r="BB403" s="55" t="s">
        <v>1347</v>
      </c>
      <c r="CB403" s="55" t="s">
        <v>1348</v>
      </c>
    </row>
    <row r="404" spans="1:80">
      <c r="A404" s="55" t="s">
        <v>2847</v>
      </c>
      <c r="B404" s="55">
        <v>2</v>
      </c>
      <c r="C404" s="55" t="s">
        <v>2848</v>
      </c>
      <c r="D404" s="55" t="s">
        <v>2849</v>
      </c>
      <c r="E404" s="55">
        <v>1</v>
      </c>
      <c r="F404" s="55">
        <v>1</v>
      </c>
      <c r="G404" s="56">
        <v>44309</v>
      </c>
      <c r="H404" s="56">
        <v>44304</v>
      </c>
      <c r="I404" s="56">
        <v>44304</v>
      </c>
      <c r="J404" s="55">
        <v>1</v>
      </c>
      <c r="K404" s="56">
        <v>44347</v>
      </c>
      <c r="L404" s="56">
        <v>44237</v>
      </c>
      <c r="M404" s="56">
        <v>44309</v>
      </c>
      <c r="N404" s="55">
        <v>1</v>
      </c>
      <c r="O404" s="55">
        <v>1</v>
      </c>
      <c r="P404" s="55">
        <v>1</v>
      </c>
      <c r="Q404" s="56">
        <v>44347</v>
      </c>
      <c r="R404" s="55">
        <v>0</v>
      </c>
      <c r="T404" s="55" t="s">
        <v>2834</v>
      </c>
      <c r="V404" s="55" t="s">
        <v>2848</v>
      </c>
      <c r="W404" s="55" t="s">
        <v>1336</v>
      </c>
      <c r="X404" s="55" t="s">
        <v>1336</v>
      </c>
      <c r="Y404" s="55">
        <v>0</v>
      </c>
      <c r="Z404" s="55" t="s">
        <v>1419</v>
      </c>
      <c r="AA404" s="55" t="s">
        <v>1338</v>
      </c>
      <c r="AB404" s="55">
        <v>600</v>
      </c>
      <c r="AC404" s="55">
        <v>600</v>
      </c>
      <c r="AD404" s="55">
        <v>600</v>
      </c>
      <c r="AE404" s="55" t="s">
        <v>1339</v>
      </c>
      <c r="AF404" s="55" t="s">
        <v>1944</v>
      </c>
      <c r="AG404" s="55" t="s">
        <v>1945</v>
      </c>
      <c r="AH404" s="55" t="s">
        <v>1946</v>
      </c>
      <c r="AI404" s="55">
        <v>510</v>
      </c>
      <c r="AJ404" s="55" t="s">
        <v>2849</v>
      </c>
      <c r="AK404" s="55">
        <v>0</v>
      </c>
      <c r="AL404" s="55" t="s">
        <v>2835</v>
      </c>
      <c r="AN404" s="55" t="s">
        <v>244</v>
      </c>
      <c r="AO404" s="55" t="s">
        <v>2850</v>
      </c>
      <c r="AR404" s="56">
        <v>44237</v>
      </c>
      <c r="AS404" s="57">
        <v>0.63843749999999999</v>
      </c>
      <c r="AT404" s="56">
        <v>44347</v>
      </c>
      <c r="AU404" s="57">
        <v>0.59934027777777776</v>
      </c>
      <c r="AV404" s="55" t="s">
        <v>1344</v>
      </c>
      <c r="AW404" s="55" t="s">
        <v>1345</v>
      </c>
      <c r="AX404" s="55" t="s">
        <v>1414</v>
      </c>
      <c r="AZ404" s="55" t="s">
        <v>1347</v>
      </c>
      <c r="BA404" s="55" t="s">
        <v>1347</v>
      </c>
      <c r="BB404" s="55" t="s">
        <v>1347</v>
      </c>
      <c r="CB404" s="55" t="s">
        <v>1348</v>
      </c>
    </row>
    <row r="405" spans="1:80">
      <c r="A405" s="55" t="s">
        <v>2851</v>
      </c>
      <c r="B405" s="55">
        <v>2</v>
      </c>
      <c r="C405" s="55" t="s">
        <v>2848</v>
      </c>
      <c r="D405" s="55" t="s">
        <v>2849</v>
      </c>
      <c r="E405" s="55">
        <v>3</v>
      </c>
      <c r="F405" s="55">
        <v>1</v>
      </c>
      <c r="G405" s="56">
        <v>44281</v>
      </c>
      <c r="H405" s="56">
        <v>44281</v>
      </c>
      <c r="I405" s="56">
        <v>44281</v>
      </c>
      <c r="J405" s="55">
        <v>1</v>
      </c>
      <c r="K405" s="56">
        <v>44316</v>
      </c>
      <c r="L405" s="56">
        <v>44239</v>
      </c>
      <c r="M405" s="56">
        <v>44281</v>
      </c>
      <c r="N405" s="55">
        <v>1</v>
      </c>
      <c r="O405" s="55">
        <v>1</v>
      </c>
      <c r="P405" s="55">
        <v>1</v>
      </c>
      <c r="Q405" s="56">
        <v>44316</v>
      </c>
      <c r="R405" s="55">
        <v>0</v>
      </c>
      <c r="T405" s="55" t="s">
        <v>2834</v>
      </c>
      <c r="V405" s="55" t="s">
        <v>2848</v>
      </c>
      <c r="W405" s="55" t="s">
        <v>1336</v>
      </c>
      <c r="X405" s="55" t="s">
        <v>1336</v>
      </c>
      <c r="Y405" s="55">
        <v>0</v>
      </c>
      <c r="Z405" s="55" t="s">
        <v>1419</v>
      </c>
      <c r="AA405" s="55" t="s">
        <v>1338</v>
      </c>
      <c r="AB405" s="55">
        <v>800</v>
      </c>
      <c r="AC405" s="55">
        <v>800</v>
      </c>
      <c r="AD405" s="55">
        <v>800</v>
      </c>
      <c r="AE405" s="55" t="s">
        <v>1339</v>
      </c>
      <c r="AF405" s="55" t="s">
        <v>1950</v>
      </c>
      <c r="AG405" s="55" t="s">
        <v>1945</v>
      </c>
      <c r="AH405" s="55" t="s">
        <v>1946</v>
      </c>
      <c r="AI405" s="55">
        <v>510</v>
      </c>
      <c r="AJ405" s="55" t="s">
        <v>2852</v>
      </c>
      <c r="AK405" s="55">
        <v>0</v>
      </c>
      <c r="AL405" s="55" t="s">
        <v>2835</v>
      </c>
      <c r="AO405" s="55" t="s">
        <v>2853</v>
      </c>
      <c r="AR405" s="56">
        <v>44239</v>
      </c>
      <c r="AS405" s="57">
        <v>0.57797453703703705</v>
      </c>
      <c r="AT405" s="56">
        <v>44316</v>
      </c>
      <c r="AU405" s="57">
        <v>0.72782407407407401</v>
      </c>
      <c r="AV405" s="55" t="s">
        <v>1344</v>
      </c>
      <c r="AW405" s="55" t="s">
        <v>1345</v>
      </c>
      <c r="AX405" s="55" t="s">
        <v>1414</v>
      </c>
      <c r="AZ405" s="55" t="s">
        <v>1347</v>
      </c>
      <c r="BA405" s="55" t="s">
        <v>1347</v>
      </c>
      <c r="BB405" s="55" t="s">
        <v>1347</v>
      </c>
      <c r="CB405" s="55" t="s">
        <v>1348</v>
      </c>
    </row>
    <row r="406" spans="1:80">
      <c r="A406" s="55" t="s">
        <v>2854</v>
      </c>
      <c r="B406" s="55">
        <v>2</v>
      </c>
      <c r="C406" s="55" t="s">
        <v>2855</v>
      </c>
      <c r="D406" s="55" t="s">
        <v>2856</v>
      </c>
      <c r="E406" s="55">
        <v>1</v>
      </c>
      <c r="F406" s="55">
        <v>1</v>
      </c>
      <c r="G406" s="56">
        <v>44309</v>
      </c>
      <c r="H406" s="56">
        <v>44304</v>
      </c>
      <c r="I406" s="56">
        <v>44304</v>
      </c>
      <c r="J406" s="55">
        <v>1</v>
      </c>
      <c r="K406" s="56">
        <v>44347</v>
      </c>
      <c r="L406" s="56">
        <v>44237</v>
      </c>
      <c r="M406" s="56">
        <v>44309</v>
      </c>
      <c r="N406" s="55">
        <v>1</v>
      </c>
      <c r="O406" s="55">
        <v>1</v>
      </c>
      <c r="P406" s="55">
        <v>1</v>
      </c>
      <c r="Q406" s="56">
        <v>44347</v>
      </c>
      <c r="R406" s="55">
        <v>0</v>
      </c>
      <c r="T406" s="55" t="s">
        <v>2834</v>
      </c>
      <c r="V406" s="55" t="s">
        <v>2855</v>
      </c>
      <c r="W406" s="55" t="s">
        <v>1336</v>
      </c>
      <c r="X406" s="55" t="s">
        <v>1336</v>
      </c>
      <c r="Y406" s="55">
        <v>0</v>
      </c>
      <c r="Z406" s="55" t="s">
        <v>1419</v>
      </c>
      <c r="AA406" s="55" t="s">
        <v>1338</v>
      </c>
      <c r="AB406" s="55">
        <v>1631.4</v>
      </c>
      <c r="AC406" s="55">
        <v>1631.4</v>
      </c>
      <c r="AD406" s="55">
        <v>1631.4</v>
      </c>
      <c r="AE406" s="55" t="s">
        <v>1339</v>
      </c>
      <c r="AF406" s="55" t="s">
        <v>1944</v>
      </c>
      <c r="AG406" s="55" t="s">
        <v>1945</v>
      </c>
      <c r="AH406" s="55" t="s">
        <v>1946</v>
      </c>
      <c r="AI406" s="55">
        <v>510</v>
      </c>
      <c r="AJ406" s="55" t="s">
        <v>2856</v>
      </c>
      <c r="AK406" s="55">
        <v>0</v>
      </c>
      <c r="AL406" s="55" t="s">
        <v>2835</v>
      </c>
      <c r="AN406" s="55" t="s">
        <v>244</v>
      </c>
      <c r="AO406" s="55" t="s">
        <v>2857</v>
      </c>
      <c r="AR406" s="56">
        <v>44237</v>
      </c>
      <c r="AS406" s="57">
        <v>0.6390393518518519</v>
      </c>
      <c r="AT406" s="56">
        <v>44347</v>
      </c>
      <c r="AU406" s="57">
        <v>0.59731481481481474</v>
      </c>
      <c r="AV406" s="55" t="s">
        <v>1344</v>
      </c>
      <c r="AW406" s="55" t="s">
        <v>1345</v>
      </c>
      <c r="AX406" s="55" t="s">
        <v>1414</v>
      </c>
      <c r="AZ406" s="55" t="s">
        <v>1347</v>
      </c>
      <c r="BA406" s="55" t="s">
        <v>1347</v>
      </c>
      <c r="BB406" s="55" t="s">
        <v>1347</v>
      </c>
      <c r="CB406" s="55" t="s">
        <v>1348</v>
      </c>
    </row>
    <row r="407" spans="1:80">
      <c r="A407" s="55" t="s">
        <v>2858</v>
      </c>
      <c r="B407" s="55">
        <v>2</v>
      </c>
      <c r="C407" s="55" t="s">
        <v>2855</v>
      </c>
      <c r="D407" s="55" t="s">
        <v>2856</v>
      </c>
      <c r="E407" s="55">
        <v>3</v>
      </c>
      <c r="F407" s="55">
        <v>1</v>
      </c>
      <c r="G407" s="56">
        <v>44281</v>
      </c>
      <c r="H407" s="56">
        <v>44281</v>
      </c>
      <c r="I407" s="56">
        <v>44281</v>
      </c>
      <c r="J407" s="55">
        <v>1</v>
      </c>
      <c r="K407" s="56">
        <v>44316</v>
      </c>
      <c r="L407" s="56">
        <v>44239</v>
      </c>
      <c r="M407" s="56">
        <v>44281</v>
      </c>
      <c r="N407" s="55">
        <v>1</v>
      </c>
      <c r="O407" s="55">
        <v>1</v>
      </c>
      <c r="P407" s="55">
        <v>1</v>
      </c>
      <c r="Q407" s="56">
        <v>44316</v>
      </c>
      <c r="R407" s="55">
        <v>0</v>
      </c>
      <c r="T407" s="55" t="s">
        <v>2834</v>
      </c>
      <c r="V407" s="55" t="s">
        <v>2855</v>
      </c>
      <c r="W407" s="55" t="s">
        <v>1336</v>
      </c>
      <c r="X407" s="55" t="s">
        <v>1336</v>
      </c>
      <c r="Y407" s="55">
        <v>0</v>
      </c>
      <c r="Z407" s="55" t="s">
        <v>1419</v>
      </c>
      <c r="AA407" s="55" t="s">
        <v>1338</v>
      </c>
      <c r="AB407" s="55">
        <v>2175.1999999999998</v>
      </c>
      <c r="AC407" s="55">
        <v>2175.1999999999998</v>
      </c>
      <c r="AD407" s="55">
        <v>2175.1999999999998</v>
      </c>
      <c r="AE407" s="55" t="s">
        <v>1339</v>
      </c>
      <c r="AF407" s="55" t="s">
        <v>1950</v>
      </c>
      <c r="AG407" s="55" t="s">
        <v>1945</v>
      </c>
      <c r="AH407" s="55" t="s">
        <v>1946</v>
      </c>
      <c r="AI407" s="55">
        <v>510</v>
      </c>
      <c r="AJ407" s="55" t="s">
        <v>2859</v>
      </c>
      <c r="AK407" s="55">
        <v>0</v>
      </c>
      <c r="AL407" s="55" t="s">
        <v>2835</v>
      </c>
      <c r="AO407" s="55" t="s">
        <v>2860</v>
      </c>
      <c r="AR407" s="56">
        <v>44239</v>
      </c>
      <c r="AS407" s="57">
        <v>0.58049768518518519</v>
      </c>
      <c r="AT407" s="56">
        <v>44316</v>
      </c>
      <c r="AU407" s="57">
        <v>0.72811342592592598</v>
      </c>
      <c r="AV407" s="55" t="s">
        <v>1344</v>
      </c>
      <c r="AW407" s="55" t="s">
        <v>1345</v>
      </c>
      <c r="AX407" s="55" t="s">
        <v>1414</v>
      </c>
      <c r="AZ407" s="55" t="s">
        <v>1347</v>
      </c>
      <c r="BA407" s="55" t="s">
        <v>1347</v>
      </c>
      <c r="BB407" s="55" t="s">
        <v>1347</v>
      </c>
      <c r="CB407" s="55" t="s">
        <v>1348</v>
      </c>
    </row>
    <row r="408" spans="1:80">
      <c r="A408" s="55" t="s">
        <v>2861</v>
      </c>
      <c r="B408" s="55">
        <v>2</v>
      </c>
      <c r="C408" s="55" t="s">
        <v>2862</v>
      </c>
      <c r="D408" s="55" t="s">
        <v>2863</v>
      </c>
      <c r="E408" s="55">
        <v>1</v>
      </c>
      <c r="F408" s="55">
        <v>1</v>
      </c>
      <c r="G408" s="56">
        <v>44309</v>
      </c>
      <c r="H408" s="56">
        <v>44304</v>
      </c>
      <c r="I408" s="56">
        <v>44304</v>
      </c>
      <c r="J408" s="55">
        <v>1</v>
      </c>
      <c r="K408" s="56">
        <v>44347</v>
      </c>
      <c r="L408" s="56">
        <v>44237</v>
      </c>
      <c r="M408" s="56">
        <v>44309</v>
      </c>
      <c r="N408" s="55">
        <v>1</v>
      </c>
      <c r="O408" s="55">
        <v>1</v>
      </c>
      <c r="P408" s="55">
        <v>1</v>
      </c>
      <c r="Q408" s="56">
        <v>44347</v>
      </c>
      <c r="R408" s="55">
        <v>0</v>
      </c>
      <c r="T408" s="55" t="s">
        <v>2834</v>
      </c>
      <c r="V408" s="55" t="s">
        <v>2862</v>
      </c>
      <c r="W408" s="55" t="s">
        <v>1336</v>
      </c>
      <c r="X408" s="55" t="s">
        <v>1336</v>
      </c>
      <c r="Y408" s="55">
        <v>0</v>
      </c>
      <c r="Z408" s="55" t="s">
        <v>1419</v>
      </c>
      <c r="AA408" s="55" t="s">
        <v>1338</v>
      </c>
      <c r="AB408" s="55">
        <v>1631.4</v>
      </c>
      <c r="AC408" s="55">
        <v>1631.4</v>
      </c>
      <c r="AD408" s="55">
        <v>1631.4</v>
      </c>
      <c r="AE408" s="55" t="s">
        <v>1339</v>
      </c>
      <c r="AF408" s="55" t="s">
        <v>1944</v>
      </c>
      <c r="AG408" s="55" t="s">
        <v>1945</v>
      </c>
      <c r="AH408" s="55" t="s">
        <v>1946</v>
      </c>
      <c r="AI408" s="55">
        <v>510</v>
      </c>
      <c r="AJ408" s="55" t="s">
        <v>2863</v>
      </c>
      <c r="AK408" s="55">
        <v>0</v>
      </c>
      <c r="AL408" s="55" t="s">
        <v>2835</v>
      </c>
      <c r="AN408" s="55" t="s">
        <v>244</v>
      </c>
      <c r="AO408" s="55" t="s">
        <v>2864</v>
      </c>
      <c r="AR408" s="56">
        <v>44237</v>
      </c>
      <c r="AS408" s="57">
        <v>0.63961805555555562</v>
      </c>
      <c r="AT408" s="56">
        <v>44347</v>
      </c>
      <c r="AU408" s="57">
        <v>0.59864583333333332</v>
      </c>
      <c r="AV408" s="55" t="s">
        <v>1344</v>
      </c>
      <c r="AW408" s="55" t="s">
        <v>1345</v>
      </c>
      <c r="AX408" s="55" t="s">
        <v>1414</v>
      </c>
      <c r="AZ408" s="55" t="s">
        <v>1347</v>
      </c>
      <c r="BA408" s="55" t="s">
        <v>1347</v>
      </c>
      <c r="BB408" s="55" t="s">
        <v>1347</v>
      </c>
      <c r="CB408" s="55" t="s">
        <v>1348</v>
      </c>
    </row>
    <row r="409" spans="1:80">
      <c r="A409" s="55" t="s">
        <v>2865</v>
      </c>
      <c r="B409" s="55">
        <v>2</v>
      </c>
      <c r="C409" s="55" t="s">
        <v>2862</v>
      </c>
      <c r="D409" s="55" t="s">
        <v>2863</v>
      </c>
      <c r="E409" s="55">
        <v>3</v>
      </c>
      <c r="F409" s="55">
        <v>1</v>
      </c>
      <c r="G409" s="56">
        <v>44281</v>
      </c>
      <c r="H409" s="56">
        <v>44281</v>
      </c>
      <c r="I409" s="56">
        <v>44281</v>
      </c>
      <c r="J409" s="55">
        <v>1</v>
      </c>
      <c r="K409" s="56">
        <v>44316</v>
      </c>
      <c r="L409" s="56">
        <v>44239</v>
      </c>
      <c r="M409" s="56">
        <v>44281</v>
      </c>
      <c r="N409" s="55">
        <v>1</v>
      </c>
      <c r="O409" s="55">
        <v>1</v>
      </c>
      <c r="P409" s="55">
        <v>1</v>
      </c>
      <c r="Q409" s="56">
        <v>44316</v>
      </c>
      <c r="R409" s="55">
        <v>0</v>
      </c>
      <c r="T409" s="55" t="s">
        <v>2834</v>
      </c>
      <c r="V409" s="55" t="s">
        <v>2862</v>
      </c>
      <c r="W409" s="55" t="s">
        <v>1336</v>
      </c>
      <c r="X409" s="55" t="s">
        <v>1336</v>
      </c>
      <c r="Y409" s="55">
        <v>0</v>
      </c>
      <c r="Z409" s="55" t="s">
        <v>1419</v>
      </c>
      <c r="AA409" s="55" t="s">
        <v>1338</v>
      </c>
      <c r="AB409" s="55">
        <v>2175.1999999999998</v>
      </c>
      <c r="AC409" s="55">
        <v>2175.1999999999998</v>
      </c>
      <c r="AD409" s="55">
        <v>2175.1999999999998</v>
      </c>
      <c r="AE409" s="55" t="s">
        <v>1339</v>
      </c>
      <c r="AF409" s="55" t="s">
        <v>1950</v>
      </c>
      <c r="AG409" s="55" t="s">
        <v>1945</v>
      </c>
      <c r="AH409" s="55" t="s">
        <v>1946</v>
      </c>
      <c r="AI409" s="55">
        <v>510</v>
      </c>
      <c r="AJ409" s="55" t="s">
        <v>2866</v>
      </c>
      <c r="AK409" s="55">
        <v>0</v>
      </c>
      <c r="AL409" s="55" t="s">
        <v>2835</v>
      </c>
      <c r="AO409" s="55" t="s">
        <v>2867</v>
      </c>
      <c r="AR409" s="56">
        <v>44239</v>
      </c>
      <c r="AS409" s="57">
        <v>0.58362268518518523</v>
      </c>
      <c r="AT409" s="56">
        <v>44316</v>
      </c>
      <c r="AU409" s="57">
        <v>0.72841435185185188</v>
      </c>
      <c r="AV409" s="55" t="s">
        <v>1344</v>
      </c>
      <c r="AW409" s="55" t="s">
        <v>1345</v>
      </c>
      <c r="AX409" s="55" t="s">
        <v>1414</v>
      </c>
      <c r="AZ409" s="55" t="s">
        <v>1347</v>
      </c>
      <c r="BA409" s="55" t="s">
        <v>1347</v>
      </c>
      <c r="BB409" s="55" t="s">
        <v>1347</v>
      </c>
      <c r="CB409" s="55" t="s">
        <v>1348</v>
      </c>
    </row>
    <row r="410" spans="1:80">
      <c r="A410" s="55" t="s">
        <v>2868</v>
      </c>
      <c r="B410" s="55">
        <v>2</v>
      </c>
      <c r="C410" s="55" t="s">
        <v>2869</v>
      </c>
      <c r="D410" s="55" t="s">
        <v>2870</v>
      </c>
      <c r="E410" s="55">
        <v>1</v>
      </c>
      <c r="F410" s="55">
        <v>3</v>
      </c>
      <c r="G410" s="56">
        <v>44418</v>
      </c>
      <c r="H410" s="56">
        <v>44413</v>
      </c>
      <c r="I410" s="56">
        <v>44413</v>
      </c>
      <c r="J410" s="55">
        <v>3</v>
      </c>
      <c r="K410" s="56">
        <v>44438</v>
      </c>
      <c r="L410" s="56">
        <v>44407</v>
      </c>
      <c r="M410" s="56">
        <v>44418</v>
      </c>
      <c r="N410" s="55">
        <v>3</v>
      </c>
      <c r="O410" s="55">
        <v>3</v>
      </c>
      <c r="P410" s="55">
        <v>3</v>
      </c>
      <c r="Q410" s="56">
        <v>44438</v>
      </c>
      <c r="R410" s="55">
        <v>0</v>
      </c>
      <c r="T410" s="55" t="s">
        <v>2871</v>
      </c>
      <c r="V410" s="55" t="s">
        <v>2869</v>
      </c>
      <c r="W410" s="55" t="s">
        <v>1336</v>
      </c>
      <c r="X410" s="55" t="s">
        <v>1336</v>
      </c>
      <c r="Y410" s="55">
        <v>0</v>
      </c>
      <c r="Z410" s="55" t="s">
        <v>1419</v>
      </c>
      <c r="AA410" s="55" t="s">
        <v>1338</v>
      </c>
      <c r="AB410" s="55">
        <v>177</v>
      </c>
      <c r="AC410" s="55">
        <v>531</v>
      </c>
      <c r="AD410" s="55">
        <v>177</v>
      </c>
      <c r="AE410" s="55" t="s">
        <v>1339</v>
      </c>
      <c r="AF410" s="55" t="s">
        <v>1340</v>
      </c>
      <c r="AG410" s="55" t="s">
        <v>1945</v>
      </c>
      <c r="AH410" s="55" t="s">
        <v>1946</v>
      </c>
      <c r="AI410" s="55">
        <v>510</v>
      </c>
      <c r="AJ410" s="55" t="s">
        <v>2870</v>
      </c>
      <c r="AK410" s="55">
        <v>0</v>
      </c>
      <c r="AL410" s="55" t="s">
        <v>2872</v>
      </c>
      <c r="AN410" s="55" t="s">
        <v>244</v>
      </c>
      <c r="AO410" s="55" t="s">
        <v>2873</v>
      </c>
      <c r="AR410" s="56">
        <v>44407</v>
      </c>
      <c r="AS410" s="57">
        <v>0.41329861111111116</v>
      </c>
      <c r="AT410" s="56">
        <v>44438</v>
      </c>
      <c r="AU410" s="57">
        <v>0.36947916666666664</v>
      </c>
      <c r="AV410" s="55" t="s">
        <v>1344</v>
      </c>
      <c r="AW410" s="55" t="s">
        <v>1345</v>
      </c>
      <c r="AX410" s="55" t="s">
        <v>1414</v>
      </c>
      <c r="AZ410" s="55" t="s">
        <v>1347</v>
      </c>
      <c r="BA410" s="55" t="s">
        <v>1347</v>
      </c>
      <c r="BB410" s="55" t="s">
        <v>1347</v>
      </c>
      <c r="CB410" s="55" t="s">
        <v>1348</v>
      </c>
    </row>
    <row r="411" spans="1:80">
      <c r="A411" s="55" t="s">
        <v>2874</v>
      </c>
      <c r="B411" s="55">
        <v>2</v>
      </c>
      <c r="C411" s="55" t="s">
        <v>2875</v>
      </c>
      <c r="D411" s="55" t="s">
        <v>2876</v>
      </c>
      <c r="E411" s="55">
        <v>1</v>
      </c>
      <c r="F411" s="55">
        <v>3</v>
      </c>
      <c r="G411" s="56">
        <v>44418</v>
      </c>
      <c r="H411" s="56">
        <v>44413</v>
      </c>
      <c r="I411" s="56">
        <v>44413</v>
      </c>
      <c r="J411" s="55">
        <v>3</v>
      </c>
      <c r="K411" s="56">
        <v>44438</v>
      </c>
      <c r="L411" s="56">
        <v>44407</v>
      </c>
      <c r="M411" s="56">
        <v>44418</v>
      </c>
      <c r="N411" s="55">
        <v>3</v>
      </c>
      <c r="O411" s="55">
        <v>3</v>
      </c>
      <c r="P411" s="55">
        <v>3</v>
      </c>
      <c r="Q411" s="56">
        <v>44438</v>
      </c>
      <c r="R411" s="55">
        <v>0</v>
      </c>
      <c r="T411" s="55" t="s">
        <v>2871</v>
      </c>
      <c r="V411" s="55" t="s">
        <v>2875</v>
      </c>
      <c r="W411" s="55" t="s">
        <v>1336</v>
      </c>
      <c r="X411" s="55" t="s">
        <v>1336</v>
      </c>
      <c r="Y411" s="55">
        <v>0</v>
      </c>
      <c r="Z411" s="55" t="s">
        <v>1419</v>
      </c>
      <c r="AA411" s="55" t="s">
        <v>1338</v>
      </c>
      <c r="AB411" s="55">
        <v>54</v>
      </c>
      <c r="AC411" s="55">
        <v>162</v>
      </c>
      <c r="AD411" s="55">
        <v>54</v>
      </c>
      <c r="AE411" s="55" t="s">
        <v>1339</v>
      </c>
      <c r="AF411" s="55" t="s">
        <v>1340</v>
      </c>
      <c r="AG411" s="55" t="s">
        <v>1945</v>
      </c>
      <c r="AH411" s="55" t="s">
        <v>1946</v>
      </c>
      <c r="AI411" s="55">
        <v>510</v>
      </c>
      <c r="AJ411" s="55" t="s">
        <v>2876</v>
      </c>
      <c r="AK411" s="55">
        <v>0</v>
      </c>
      <c r="AL411" s="55" t="s">
        <v>2877</v>
      </c>
      <c r="AN411" s="55" t="s">
        <v>244</v>
      </c>
      <c r="AO411" s="55" t="s">
        <v>2878</v>
      </c>
      <c r="AR411" s="56">
        <v>44407</v>
      </c>
      <c r="AS411" s="57">
        <v>0.41375000000000001</v>
      </c>
      <c r="AT411" s="56">
        <v>44438</v>
      </c>
      <c r="AU411" s="57">
        <v>0.37363425925925925</v>
      </c>
      <c r="AV411" s="55" t="s">
        <v>1344</v>
      </c>
      <c r="AW411" s="55" t="s">
        <v>1345</v>
      </c>
      <c r="AX411" s="55" t="s">
        <v>1414</v>
      </c>
      <c r="AZ411" s="55" t="s">
        <v>1347</v>
      </c>
      <c r="BA411" s="55" t="s">
        <v>1347</v>
      </c>
      <c r="BB411" s="55" t="s">
        <v>1347</v>
      </c>
      <c r="CB411" s="55" t="s">
        <v>1348</v>
      </c>
    </row>
    <row r="412" spans="1:80">
      <c r="A412" s="55" t="s">
        <v>2879</v>
      </c>
      <c r="B412" s="55">
        <v>2</v>
      </c>
      <c r="C412" s="55" t="s">
        <v>2880</v>
      </c>
      <c r="D412" s="55" t="s">
        <v>2881</v>
      </c>
      <c r="E412" s="55">
        <v>1</v>
      </c>
      <c r="F412" s="55">
        <v>3</v>
      </c>
      <c r="G412" s="56">
        <v>44418</v>
      </c>
      <c r="H412" s="56">
        <v>44413</v>
      </c>
      <c r="I412" s="56">
        <v>44413</v>
      </c>
      <c r="J412" s="55">
        <v>3</v>
      </c>
      <c r="K412" s="56">
        <v>44438</v>
      </c>
      <c r="L412" s="56">
        <v>44407</v>
      </c>
      <c r="M412" s="56">
        <v>44418</v>
      </c>
      <c r="N412" s="55">
        <v>3</v>
      </c>
      <c r="O412" s="55">
        <v>3</v>
      </c>
      <c r="P412" s="55">
        <v>3</v>
      </c>
      <c r="Q412" s="56">
        <v>44438</v>
      </c>
      <c r="R412" s="55">
        <v>0</v>
      </c>
      <c r="T412" s="55" t="s">
        <v>2871</v>
      </c>
      <c r="V412" s="55" t="s">
        <v>2880</v>
      </c>
      <c r="W412" s="55" t="s">
        <v>1336</v>
      </c>
      <c r="X412" s="55" t="s">
        <v>1336</v>
      </c>
      <c r="Y412" s="55">
        <v>0</v>
      </c>
      <c r="Z412" s="55" t="s">
        <v>1419</v>
      </c>
      <c r="AA412" s="55" t="s">
        <v>1338</v>
      </c>
      <c r="AB412" s="55">
        <v>177</v>
      </c>
      <c r="AC412" s="55">
        <v>531</v>
      </c>
      <c r="AD412" s="55">
        <v>177</v>
      </c>
      <c r="AE412" s="55" t="s">
        <v>1339</v>
      </c>
      <c r="AF412" s="55" t="s">
        <v>1340</v>
      </c>
      <c r="AG412" s="55" t="s">
        <v>1945</v>
      </c>
      <c r="AH412" s="55" t="s">
        <v>1946</v>
      </c>
      <c r="AI412" s="55">
        <v>510</v>
      </c>
      <c r="AJ412" s="55" t="s">
        <v>2881</v>
      </c>
      <c r="AK412" s="55">
        <v>0</v>
      </c>
      <c r="AL412" s="55" t="s">
        <v>2872</v>
      </c>
      <c r="AN412" s="55" t="s">
        <v>244</v>
      </c>
      <c r="AO412" s="55" t="s">
        <v>2882</v>
      </c>
      <c r="AR412" s="56">
        <v>44407</v>
      </c>
      <c r="AS412" s="57">
        <v>0.41435185185185186</v>
      </c>
      <c r="AT412" s="56">
        <v>44438</v>
      </c>
      <c r="AU412" s="57">
        <v>0.37506944444444446</v>
      </c>
      <c r="AV412" s="55" t="s">
        <v>1344</v>
      </c>
      <c r="AW412" s="55" t="s">
        <v>1345</v>
      </c>
      <c r="AX412" s="55" t="s">
        <v>1414</v>
      </c>
      <c r="AZ412" s="55" t="s">
        <v>1347</v>
      </c>
      <c r="BA412" s="55" t="s">
        <v>1347</v>
      </c>
      <c r="BB412" s="55" t="s">
        <v>1347</v>
      </c>
      <c r="CB412" s="55" t="s">
        <v>1348</v>
      </c>
    </row>
    <row r="413" spans="1:80">
      <c r="A413" s="55" t="s">
        <v>2883</v>
      </c>
      <c r="B413" s="55">
        <v>2</v>
      </c>
      <c r="C413" s="55" t="s">
        <v>2884</v>
      </c>
      <c r="D413" s="55" t="s">
        <v>2885</v>
      </c>
      <c r="E413" s="55">
        <v>1</v>
      </c>
      <c r="F413" s="55">
        <v>3</v>
      </c>
      <c r="G413" s="56">
        <v>44418</v>
      </c>
      <c r="H413" s="56">
        <v>44413</v>
      </c>
      <c r="I413" s="56">
        <v>44413</v>
      </c>
      <c r="J413" s="55">
        <v>3</v>
      </c>
      <c r="K413" s="56">
        <v>44438</v>
      </c>
      <c r="L413" s="56">
        <v>44407</v>
      </c>
      <c r="M413" s="56">
        <v>44418</v>
      </c>
      <c r="N413" s="55">
        <v>3</v>
      </c>
      <c r="O413" s="55">
        <v>3</v>
      </c>
      <c r="P413" s="55">
        <v>3</v>
      </c>
      <c r="Q413" s="56">
        <v>44438</v>
      </c>
      <c r="R413" s="55">
        <v>0</v>
      </c>
      <c r="T413" s="55" t="s">
        <v>2871</v>
      </c>
      <c r="V413" s="55" t="s">
        <v>2884</v>
      </c>
      <c r="W413" s="55" t="s">
        <v>1336</v>
      </c>
      <c r="X413" s="55" t="s">
        <v>1336</v>
      </c>
      <c r="Y413" s="55">
        <v>0</v>
      </c>
      <c r="Z413" s="55" t="s">
        <v>1419</v>
      </c>
      <c r="AA413" s="55" t="s">
        <v>1338</v>
      </c>
      <c r="AB413" s="55">
        <v>54</v>
      </c>
      <c r="AC413" s="55">
        <v>162</v>
      </c>
      <c r="AD413" s="55">
        <v>54</v>
      </c>
      <c r="AE413" s="55" t="s">
        <v>1339</v>
      </c>
      <c r="AF413" s="55" t="s">
        <v>1340</v>
      </c>
      <c r="AG413" s="55" t="s">
        <v>1945</v>
      </c>
      <c r="AH413" s="55" t="s">
        <v>1946</v>
      </c>
      <c r="AI413" s="55">
        <v>510</v>
      </c>
      <c r="AJ413" s="55" t="s">
        <v>2885</v>
      </c>
      <c r="AK413" s="55">
        <v>0</v>
      </c>
      <c r="AL413" s="55" t="s">
        <v>2877</v>
      </c>
      <c r="AN413" s="55" t="s">
        <v>244</v>
      </c>
      <c r="AO413" s="55" t="s">
        <v>2886</v>
      </c>
      <c r="AR413" s="56">
        <v>44407</v>
      </c>
      <c r="AS413" s="57">
        <v>0.4148148148148148</v>
      </c>
      <c r="AT413" s="56">
        <v>44438</v>
      </c>
      <c r="AU413" s="57">
        <v>0.37572916666666667</v>
      </c>
      <c r="AV413" s="55" t="s">
        <v>1344</v>
      </c>
      <c r="AW413" s="55" t="s">
        <v>1345</v>
      </c>
      <c r="AX413" s="55" t="s">
        <v>1414</v>
      </c>
      <c r="AZ413" s="55" t="s">
        <v>1347</v>
      </c>
      <c r="BA413" s="55" t="s">
        <v>1347</v>
      </c>
      <c r="BB413" s="55" t="s">
        <v>1347</v>
      </c>
      <c r="CB413" s="55" t="s">
        <v>1348</v>
      </c>
    </row>
    <row r="414" spans="1:80">
      <c r="A414" s="55" t="s">
        <v>2887</v>
      </c>
      <c r="B414" s="55">
        <v>2</v>
      </c>
      <c r="C414" s="55" t="s">
        <v>2888</v>
      </c>
      <c r="D414" s="55" t="s">
        <v>2889</v>
      </c>
      <c r="E414" s="55">
        <v>1</v>
      </c>
      <c r="F414" s="55">
        <v>1</v>
      </c>
      <c r="G414" s="56">
        <v>44309</v>
      </c>
      <c r="H414" s="56">
        <v>44304</v>
      </c>
      <c r="I414" s="56">
        <v>44304</v>
      </c>
      <c r="J414" s="55">
        <v>1</v>
      </c>
      <c r="K414" s="56">
        <v>44407</v>
      </c>
      <c r="L414" s="56">
        <v>44237</v>
      </c>
      <c r="M414" s="56">
        <v>44309</v>
      </c>
      <c r="N414" s="55">
        <v>1</v>
      </c>
      <c r="O414" s="55">
        <v>1</v>
      </c>
      <c r="P414" s="55">
        <v>1</v>
      </c>
      <c r="Q414" s="56">
        <v>44407</v>
      </c>
      <c r="R414" s="55">
        <v>0</v>
      </c>
      <c r="T414" s="55" t="s">
        <v>2890</v>
      </c>
      <c r="V414" s="55" t="s">
        <v>2888</v>
      </c>
      <c r="W414" s="55" t="s">
        <v>1336</v>
      </c>
      <c r="X414" s="55" t="s">
        <v>1336</v>
      </c>
      <c r="Y414" s="55">
        <v>0</v>
      </c>
      <c r="Z414" s="55" t="s">
        <v>1419</v>
      </c>
      <c r="AA414" s="55" t="s">
        <v>1338</v>
      </c>
      <c r="AB414" s="55">
        <v>1238.0999999999999</v>
      </c>
      <c r="AC414" s="55">
        <v>1238.0999999999999</v>
      </c>
      <c r="AD414" s="55">
        <v>1238.0999999999999</v>
      </c>
      <c r="AE414" s="55" t="s">
        <v>1339</v>
      </c>
      <c r="AF414" s="55" t="s">
        <v>1944</v>
      </c>
      <c r="AG414" s="55" t="s">
        <v>1945</v>
      </c>
      <c r="AH414" s="55" t="s">
        <v>1946</v>
      </c>
      <c r="AI414" s="55">
        <v>510</v>
      </c>
      <c r="AJ414" s="55" t="s">
        <v>2889</v>
      </c>
      <c r="AK414" s="55">
        <v>0</v>
      </c>
      <c r="AL414" s="55" t="s">
        <v>2780</v>
      </c>
      <c r="AN414" s="55" t="s">
        <v>244</v>
      </c>
      <c r="AO414" s="55" t="s">
        <v>2891</v>
      </c>
      <c r="AR414" s="56">
        <v>44237</v>
      </c>
      <c r="AS414" s="57">
        <v>0.64200231481481485</v>
      </c>
      <c r="AT414" s="56">
        <v>44407</v>
      </c>
      <c r="AU414" s="57">
        <v>0.7173842592592593</v>
      </c>
      <c r="AV414" s="55" t="s">
        <v>1344</v>
      </c>
      <c r="AW414" s="55" t="s">
        <v>1345</v>
      </c>
      <c r="AX414" s="55" t="s">
        <v>1414</v>
      </c>
      <c r="AZ414" s="55" t="s">
        <v>1347</v>
      </c>
      <c r="BA414" s="55" t="s">
        <v>1347</v>
      </c>
      <c r="BB414" s="55" t="s">
        <v>1347</v>
      </c>
      <c r="CB414" s="55" t="s">
        <v>1348</v>
      </c>
    </row>
    <row r="415" spans="1:80">
      <c r="A415" s="55" t="s">
        <v>2892</v>
      </c>
      <c r="B415" s="55">
        <v>2</v>
      </c>
      <c r="C415" s="55" t="s">
        <v>2888</v>
      </c>
      <c r="D415" s="55" t="s">
        <v>2889</v>
      </c>
      <c r="E415" s="55">
        <v>3</v>
      </c>
      <c r="F415" s="55">
        <v>1</v>
      </c>
      <c r="G415" s="56">
        <v>44281</v>
      </c>
      <c r="H415" s="56">
        <v>44281</v>
      </c>
      <c r="I415" s="56">
        <v>44281</v>
      </c>
      <c r="J415" s="55">
        <v>1</v>
      </c>
      <c r="K415" s="56">
        <v>44316</v>
      </c>
      <c r="L415" s="56">
        <v>44240</v>
      </c>
      <c r="M415" s="56">
        <v>44281</v>
      </c>
      <c r="N415" s="55">
        <v>1</v>
      </c>
      <c r="O415" s="55">
        <v>1</v>
      </c>
      <c r="P415" s="55">
        <v>1</v>
      </c>
      <c r="Q415" s="56">
        <v>44316</v>
      </c>
      <c r="R415" s="55">
        <v>0</v>
      </c>
      <c r="T415" s="55" t="s">
        <v>2890</v>
      </c>
      <c r="V415" s="55" t="s">
        <v>2888</v>
      </c>
      <c r="W415" s="55" t="s">
        <v>1336</v>
      </c>
      <c r="X415" s="55" t="s">
        <v>1336</v>
      </c>
      <c r="Y415" s="55">
        <v>0</v>
      </c>
      <c r="Z415" s="55" t="s">
        <v>1419</v>
      </c>
      <c r="AA415" s="55" t="s">
        <v>1338</v>
      </c>
      <c r="AB415" s="55">
        <v>1650.8</v>
      </c>
      <c r="AC415" s="55">
        <v>1650.8</v>
      </c>
      <c r="AD415" s="55">
        <v>1650.8</v>
      </c>
      <c r="AE415" s="55" t="s">
        <v>1339</v>
      </c>
      <c r="AF415" s="55" t="s">
        <v>1950</v>
      </c>
      <c r="AG415" s="55" t="s">
        <v>1945</v>
      </c>
      <c r="AH415" s="55" t="s">
        <v>1946</v>
      </c>
      <c r="AI415" s="55">
        <v>510</v>
      </c>
      <c r="AJ415" s="55" t="s">
        <v>2893</v>
      </c>
      <c r="AK415" s="55">
        <v>0</v>
      </c>
      <c r="AL415" s="55" t="s">
        <v>2780</v>
      </c>
      <c r="AO415" s="55" t="s">
        <v>2894</v>
      </c>
      <c r="AR415" s="56">
        <v>44240</v>
      </c>
      <c r="AS415" s="57">
        <v>0.30960648148148145</v>
      </c>
      <c r="AT415" s="56">
        <v>44316</v>
      </c>
      <c r="AU415" s="57">
        <v>0.7287499999999999</v>
      </c>
      <c r="AV415" s="55" t="s">
        <v>1344</v>
      </c>
      <c r="AW415" s="55" t="s">
        <v>1345</v>
      </c>
      <c r="AX415" s="55" t="s">
        <v>1414</v>
      </c>
      <c r="AZ415" s="55" t="s">
        <v>1347</v>
      </c>
      <c r="BA415" s="55" t="s">
        <v>1347</v>
      </c>
      <c r="BB415" s="55" t="s">
        <v>1347</v>
      </c>
      <c r="CB415" s="55" t="s">
        <v>1348</v>
      </c>
    </row>
    <row r="416" spans="1:80">
      <c r="A416" s="55" t="s">
        <v>2895</v>
      </c>
      <c r="B416" s="55">
        <v>2</v>
      </c>
      <c r="C416" s="55" t="s">
        <v>2896</v>
      </c>
      <c r="D416" s="55" t="s">
        <v>2897</v>
      </c>
      <c r="E416" s="55">
        <v>1</v>
      </c>
      <c r="F416" s="55">
        <v>1</v>
      </c>
      <c r="G416" s="56">
        <v>44309</v>
      </c>
      <c r="H416" s="56">
        <v>44304</v>
      </c>
      <c r="I416" s="56">
        <v>44304</v>
      </c>
      <c r="J416" s="55">
        <v>1</v>
      </c>
      <c r="K416" s="56">
        <v>44407</v>
      </c>
      <c r="L416" s="56">
        <v>44237</v>
      </c>
      <c r="M416" s="56">
        <v>44309</v>
      </c>
      <c r="N416" s="55">
        <v>1</v>
      </c>
      <c r="O416" s="55">
        <v>1</v>
      </c>
      <c r="P416" s="55">
        <v>1</v>
      </c>
      <c r="Q416" s="56">
        <v>44407</v>
      </c>
      <c r="R416" s="55">
        <v>0</v>
      </c>
      <c r="T416" s="55" t="s">
        <v>2890</v>
      </c>
      <c r="V416" s="55" t="s">
        <v>2896</v>
      </c>
      <c r="W416" s="55" t="s">
        <v>1336</v>
      </c>
      <c r="X416" s="55" t="s">
        <v>1336</v>
      </c>
      <c r="Y416" s="55">
        <v>0</v>
      </c>
      <c r="Z416" s="55" t="s">
        <v>1419</v>
      </c>
      <c r="AA416" s="55" t="s">
        <v>1338</v>
      </c>
      <c r="AB416" s="55">
        <v>2216.6999999999998</v>
      </c>
      <c r="AC416" s="55">
        <v>2216.6999999999998</v>
      </c>
      <c r="AD416" s="55">
        <v>2216.6999999999998</v>
      </c>
      <c r="AE416" s="55" t="s">
        <v>1339</v>
      </c>
      <c r="AF416" s="55" t="s">
        <v>1944</v>
      </c>
      <c r="AG416" s="55" t="s">
        <v>1945</v>
      </c>
      <c r="AH416" s="55" t="s">
        <v>1946</v>
      </c>
      <c r="AI416" s="55">
        <v>510</v>
      </c>
      <c r="AJ416" s="55" t="s">
        <v>2897</v>
      </c>
      <c r="AK416" s="55">
        <v>0</v>
      </c>
      <c r="AL416" s="55" t="s">
        <v>2780</v>
      </c>
      <c r="AN416" s="55" t="s">
        <v>244</v>
      </c>
      <c r="AO416" s="55" t="s">
        <v>2898</v>
      </c>
      <c r="AR416" s="56">
        <v>44237</v>
      </c>
      <c r="AS416" s="57">
        <v>0.64394675925925926</v>
      </c>
      <c r="AT416" s="56">
        <v>44407</v>
      </c>
      <c r="AU416" s="57">
        <v>0.7173842592592593</v>
      </c>
      <c r="AV416" s="55" t="s">
        <v>1344</v>
      </c>
      <c r="AW416" s="55" t="s">
        <v>1345</v>
      </c>
      <c r="AX416" s="55" t="s">
        <v>1414</v>
      </c>
      <c r="AZ416" s="55" t="s">
        <v>1347</v>
      </c>
      <c r="BA416" s="55" t="s">
        <v>1347</v>
      </c>
      <c r="BB416" s="55" t="s">
        <v>1347</v>
      </c>
      <c r="CB416" s="55" t="s">
        <v>1348</v>
      </c>
    </row>
    <row r="417" spans="1:80">
      <c r="A417" s="55" t="s">
        <v>2899</v>
      </c>
      <c r="B417" s="55">
        <v>2</v>
      </c>
      <c r="C417" s="55" t="s">
        <v>2896</v>
      </c>
      <c r="D417" s="55" t="s">
        <v>2897</v>
      </c>
      <c r="E417" s="55">
        <v>3</v>
      </c>
      <c r="F417" s="55">
        <v>1</v>
      </c>
      <c r="G417" s="56">
        <v>44281</v>
      </c>
      <c r="H417" s="56">
        <v>44281</v>
      </c>
      <c r="I417" s="56">
        <v>44281</v>
      </c>
      <c r="J417" s="55">
        <v>1</v>
      </c>
      <c r="K417" s="56">
        <v>44316</v>
      </c>
      <c r="L417" s="56">
        <v>44240</v>
      </c>
      <c r="M417" s="56">
        <v>44281</v>
      </c>
      <c r="N417" s="55">
        <v>1</v>
      </c>
      <c r="O417" s="55">
        <v>1</v>
      </c>
      <c r="P417" s="55">
        <v>1</v>
      </c>
      <c r="Q417" s="56">
        <v>44316</v>
      </c>
      <c r="R417" s="55">
        <v>0</v>
      </c>
      <c r="T417" s="55" t="s">
        <v>2890</v>
      </c>
      <c r="V417" s="55" t="s">
        <v>2896</v>
      </c>
      <c r="W417" s="55" t="s">
        <v>1336</v>
      </c>
      <c r="X417" s="55" t="s">
        <v>1336</v>
      </c>
      <c r="Y417" s="55">
        <v>0</v>
      </c>
      <c r="Z417" s="55" t="s">
        <v>1419</v>
      </c>
      <c r="AA417" s="55" t="s">
        <v>1338</v>
      </c>
      <c r="AB417" s="55">
        <v>2955.6</v>
      </c>
      <c r="AC417" s="55">
        <v>2955.6</v>
      </c>
      <c r="AD417" s="55">
        <v>2955.6</v>
      </c>
      <c r="AE417" s="55" t="s">
        <v>1339</v>
      </c>
      <c r="AF417" s="55" t="s">
        <v>1950</v>
      </c>
      <c r="AG417" s="55" t="s">
        <v>1945</v>
      </c>
      <c r="AH417" s="55" t="s">
        <v>1946</v>
      </c>
      <c r="AI417" s="55">
        <v>510</v>
      </c>
      <c r="AJ417" s="55" t="s">
        <v>2900</v>
      </c>
      <c r="AK417" s="55">
        <v>0</v>
      </c>
      <c r="AL417" s="55" t="s">
        <v>2780</v>
      </c>
      <c r="AO417" s="55" t="s">
        <v>2901</v>
      </c>
      <c r="AR417" s="56">
        <v>44240</v>
      </c>
      <c r="AS417" s="57">
        <v>0.31144675925925924</v>
      </c>
      <c r="AT417" s="56">
        <v>44316</v>
      </c>
      <c r="AU417" s="57">
        <v>0.72905092592592602</v>
      </c>
      <c r="AV417" s="55" t="s">
        <v>1344</v>
      </c>
      <c r="AW417" s="55" t="s">
        <v>1345</v>
      </c>
      <c r="AX417" s="55" t="s">
        <v>1414</v>
      </c>
      <c r="AZ417" s="55" t="s">
        <v>1347</v>
      </c>
      <c r="BA417" s="55" t="s">
        <v>1347</v>
      </c>
      <c r="BB417" s="55" t="s">
        <v>1347</v>
      </c>
      <c r="CB417" s="55" t="s">
        <v>1348</v>
      </c>
    </row>
    <row r="418" spans="1:80">
      <c r="A418" s="55" t="s">
        <v>2902</v>
      </c>
      <c r="B418" s="55">
        <v>2</v>
      </c>
      <c r="C418" s="55" t="s">
        <v>2903</v>
      </c>
      <c r="D418" s="55" t="s">
        <v>2904</v>
      </c>
      <c r="E418" s="55">
        <v>1</v>
      </c>
      <c r="F418" s="55">
        <v>1</v>
      </c>
      <c r="G418" s="56">
        <v>44309</v>
      </c>
      <c r="H418" s="56">
        <v>44304</v>
      </c>
      <c r="I418" s="56">
        <v>44304</v>
      </c>
      <c r="J418" s="55">
        <v>1</v>
      </c>
      <c r="K418" s="56">
        <v>44407</v>
      </c>
      <c r="L418" s="56">
        <v>44237</v>
      </c>
      <c r="M418" s="56">
        <v>44309</v>
      </c>
      <c r="N418" s="55">
        <v>1</v>
      </c>
      <c r="O418" s="55">
        <v>1</v>
      </c>
      <c r="P418" s="55">
        <v>1</v>
      </c>
      <c r="Q418" s="56">
        <v>44407</v>
      </c>
      <c r="R418" s="55">
        <v>0</v>
      </c>
      <c r="T418" s="55" t="s">
        <v>2890</v>
      </c>
      <c r="V418" s="55" t="s">
        <v>2903</v>
      </c>
      <c r="W418" s="55" t="s">
        <v>1336</v>
      </c>
      <c r="X418" s="55" t="s">
        <v>1336</v>
      </c>
      <c r="Y418" s="55">
        <v>0</v>
      </c>
      <c r="Z418" s="55" t="s">
        <v>1419</v>
      </c>
      <c r="AA418" s="55" t="s">
        <v>1338</v>
      </c>
      <c r="AB418" s="55">
        <v>630</v>
      </c>
      <c r="AC418" s="55">
        <v>630</v>
      </c>
      <c r="AD418" s="55">
        <v>630</v>
      </c>
      <c r="AE418" s="55" t="s">
        <v>1339</v>
      </c>
      <c r="AF418" s="55" t="s">
        <v>1944</v>
      </c>
      <c r="AG418" s="55" t="s">
        <v>1945</v>
      </c>
      <c r="AH418" s="55" t="s">
        <v>1946</v>
      </c>
      <c r="AI418" s="55">
        <v>510</v>
      </c>
      <c r="AJ418" s="55" t="s">
        <v>2904</v>
      </c>
      <c r="AK418" s="55">
        <v>0</v>
      </c>
      <c r="AL418" s="55" t="s">
        <v>2780</v>
      </c>
      <c r="AN418" s="55" t="s">
        <v>244</v>
      </c>
      <c r="AO418" s="55" t="s">
        <v>2905</v>
      </c>
      <c r="AR418" s="56">
        <v>44237</v>
      </c>
      <c r="AS418" s="57">
        <v>0.6444212962962963</v>
      </c>
      <c r="AT418" s="56">
        <v>44407</v>
      </c>
      <c r="AU418" s="57">
        <v>0.7173842592592593</v>
      </c>
      <c r="AV418" s="55" t="s">
        <v>1344</v>
      </c>
      <c r="AW418" s="55" t="s">
        <v>1345</v>
      </c>
      <c r="AX418" s="55" t="s">
        <v>1414</v>
      </c>
      <c r="AZ418" s="55" t="s">
        <v>1347</v>
      </c>
      <c r="BA418" s="55" t="s">
        <v>1347</v>
      </c>
      <c r="BB418" s="55" t="s">
        <v>1347</v>
      </c>
      <c r="CB418" s="55" t="s">
        <v>1348</v>
      </c>
    </row>
    <row r="419" spans="1:80">
      <c r="A419" s="55" t="s">
        <v>2906</v>
      </c>
      <c r="B419" s="55">
        <v>2</v>
      </c>
      <c r="C419" s="55" t="s">
        <v>2903</v>
      </c>
      <c r="D419" s="55" t="s">
        <v>2904</v>
      </c>
      <c r="E419" s="55">
        <v>3</v>
      </c>
      <c r="F419" s="55">
        <v>1</v>
      </c>
      <c r="G419" s="56">
        <v>44281</v>
      </c>
      <c r="H419" s="56">
        <v>44281</v>
      </c>
      <c r="I419" s="56">
        <v>44281</v>
      </c>
      <c r="J419" s="55">
        <v>1</v>
      </c>
      <c r="K419" s="56">
        <v>44316</v>
      </c>
      <c r="L419" s="56">
        <v>44240</v>
      </c>
      <c r="M419" s="56">
        <v>44281</v>
      </c>
      <c r="N419" s="55">
        <v>1</v>
      </c>
      <c r="O419" s="55">
        <v>1</v>
      </c>
      <c r="P419" s="55">
        <v>1</v>
      </c>
      <c r="Q419" s="56">
        <v>44316</v>
      </c>
      <c r="R419" s="55">
        <v>0</v>
      </c>
      <c r="T419" s="55" t="s">
        <v>2890</v>
      </c>
      <c r="V419" s="55" t="s">
        <v>2903</v>
      </c>
      <c r="W419" s="55" t="s">
        <v>1336</v>
      </c>
      <c r="X419" s="55" t="s">
        <v>1336</v>
      </c>
      <c r="Y419" s="55">
        <v>0</v>
      </c>
      <c r="Z419" s="55" t="s">
        <v>1419</v>
      </c>
      <c r="AA419" s="55" t="s">
        <v>1338</v>
      </c>
      <c r="AB419" s="55">
        <v>840</v>
      </c>
      <c r="AC419" s="55">
        <v>840</v>
      </c>
      <c r="AD419" s="55">
        <v>840</v>
      </c>
      <c r="AE419" s="55" t="s">
        <v>1339</v>
      </c>
      <c r="AF419" s="55" t="s">
        <v>1950</v>
      </c>
      <c r="AG419" s="55" t="s">
        <v>1945</v>
      </c>
      <c r="AH419" s="55" t="s">
        <v>1946</v>
      </c>
      <c r="AI419" s="55">
        <v>510</v>
      </c>
      <c r="AJ419" s="55" t="s">
        <v>2907</v>
      </c>
      <c r="AK419" s="55">
        <v>0</v>
      </c>
      <c r="AL419" s="55" t="s">
        <v>2780</v>
      </c>
      <c r="AO419" s="55" t="s">
        <v>2908</v>
      </c>
      <c r="AR419" s="56">
        <v>44240</v>
      </c>
      <c r="AS419" s="57">
        <v>0.32290509259259259</v>
      </c>
      <c r="AT419" s="56">
        <v>44316</v>
      </c>
      <c r="AU419" s="57">
        <v>0.72934027777777777</v>
      </c>
      <c r="AV419" s="55" t="s">
        <v>1344</v>
      </c>
      <c r="AW419" s="55" t="s">
        <v>1345</v>
      </c>
      <c r="AX419" s="55" t="s">
        <v>1414</v>
      </c>
      <c r="AZ419" s="55" t="s">
        <v>1347</v>
      </c>
      <c r="BA419" s="55" t="s">
        <v>1347</v>
      </c>
      <c r="BB419" s="55" t="s">
        <v>1347</v>
      </c>
      <c r="CB419" s="55" t="s">
        <v>1348</v>
      </c>
    </row>
    <row r="420" spans="1:80">
      <c r="A420" s="55" t="s">
        <v>2909</v>
      </c>
      <c r="B420" s="55">
        <v>2</v>
      </c>
      <c r="C420" s="55" t="s">
        <v>2910</v>
      </c>
      <c r="D420" s="55" t="s">
        <v>2911</v>
      </c>
      <c r="E420" s="55">
        <v>1</v>
      </c>
      <c r="F420" s="55">
        <v>3</v>
      </c>
      <c r="G420" s="56">
        <v>44337</v>
      </c>
      <c r="H420" s="56">
        <v>44332</v>
      </c>
      <c r="I420" s="56">
        <v>44332</v>
      </c>
      <c r="J420" s="55">
        <v>3</v>
      </c>
      <c r="K420" s="56">
        <v>44469</v>
      </c>
      <c r="L420" s="56">
        <v>44330</v>
      </c>
      <c r="M420" s="56">
        <v>44337</v>
      </c>
      <c r="N420" s="55">
        <v>3</v>
      </c>
      <c r="O420" s="55">
        <v>3</v>
      </c>
      <c r="P420" s="55">
        <v>3</v>
      </c>
      <c r="Q420" s="56">
        <v>44469</v>
      </c>
      <c r="R420" s="55">
        <v>0</v>
      </c>
      <c r="T420" s="55" t="s">
        <v>2912</v>
      </c>
      <c r="V420" s="55" t="s">
        <v>2910</v>
      </c>
      <c r="W420" s="55" t="s">
        <v>1336</v>
      </c>
      <c r="X420" s="55" t="s">
        <v>1336</v>
      </c>
      <c r="Y420" s="55">
        <v>0</v>
      </c>
      <c r="Z420" s="55" t="s">
        <v>1419</v>
      </c>
      <c r="AA420" s="55" t="s">
        <v>1338</v>
      </c>
      <c r="AB420" s="55">
        <v>74</v>
      </c>
      <c r="AC420" s="55">
        <v>222</v>
      </c>
      <c r="AD420" s="55">
        <v>74</v>
      </c>
      <c r="AE420" s="55" t="s">
        <v>1339</v>
      </c>
      <c r="AF420" s="55" t="s">
        <v>1340</v>
      </c>
      <c r="AG420" s="55" t="s">
        <v>1945</v>
      </c>
      <c r="AH420" s="55" t="s">
        <v>1946</v>
      </c>
      <c r="AI420" s="55">
        <v>510</v>
      </c>
      <c r="AJ420" s="55" t="s">
        <v>2911</v>
      </c>
      <c r="AK420" s="55">
        <v>0</v>
      </c>
      <c r="AL420" s="55" t="s">
        <v>2913</v>
      </c>
      <c r="AN420" s="55" t="s">
        <v>244</v>
      </c>
      <c r="AO420" s="55" t="s">
        <v>2914</v>
      </c>
      <c r="AR420" s="56">
        <v>44330</v>
      </c>
      <c r="AS420" s="57">
        <v>0.4199074074074074</v>
      </c>
      <c r="AT420" s="56">
        <v>44469</v>
      </c>
      <c r="AU420" s="57">
        <v>0.46668981481481481</v>
      </c>
      <c r="AV420" s="55" t="s">
        <v>1344</v>
      </c>
      <c r="AW420" s="55" t="s">
        <v>1345</v>
      </c>
      <c r="AX420" s="55" t="s">
        <v>1414</v>
      </c>
      <c r="AZ420" s="55" t="s">
        <v>1347</v>
      </c>
      <c r="BA420" s="55" t="s">
        <v>1347</v>
      </c>
      <c r="BB420" s="55" t="s">
        <v>1347</v>
      </c>
      <c r="CB420" s="55" t="s">
        <v>1348</v>
      </c>
    </row>
    <row r="421" spans="1:80">
      <c r="A421" s="55" t="s">
        <v>2915</v>
      </c>
      <c r="B421" s="55">
        <v>2</v>
      </c>
      <c r="C421" s="55" t="s">
        <v>2916</v>
      </c>
      <c r="D421" s="55" t="s">
        <v>2917</v>
      </c>
      <c r="E421" s="55">
        <v>1</v>
      </c>
      <c r="F421" s="55">
        <v>1</v>
      </c>
      <c r="G421" s="56">
        <v>44309</v>
      </c>
      <c r="H421" s="56">
        <v>44304</v>
      </c>
      <c r="I421" s="56">
        <v>44304</v>
      </c>
      <c r="J421" s="55">
        <v>1</v>
      </c>
      <c r="K421" s="56">
        <v>44407</v>
      </c>
      <c r="L421" s="56">
        <v>44237</v>
      </c>
      <c r="M421" s="56">
        <v>44309</v>
      </c>
      <c r="N421" s="55">
        <v>1</v>
      </c>
      <c r="O421" s="55">
        <v>1</v>
      </c>
      <c r="P421" s="55">
        <v>1</v>
      </c>
      <c r="Q421" s="56">
        <v>44407</v>
      </c>
      <c r="R421" s="55">
        <v>0</v>
      </c>
      <c r="T421" s="55" t="s">
        <v>2918</v>
      </c>
      <c r="V421" s="55" t="s">
        <v>2916</v>
      </c>
      <c r="W421" s="55" t="s">
        <v>1336</v>
      </c>
      <c r="X421" s="55" t="s">
        <v>1336</v>
      </c>
      <c r="Y421" s="55">
        <v>0</v>
      </c>
      <c r="Z421" s="55" t="s">
        <v>1419</v>
      </c>
      <c r="AA421" s="55" t="s">
        <v>1338</v>
      </c>
      <c r="AB421" s="55">
        <v>1238.0999999999999</v>
      </c>
      <c r="AC421" s="55">
        <v>1238.0999999999999</v>
      </c>
      <c r="AD421" s="55">
        <v>1238.0999999999999</v>
      </c>
      <c r="AE421" s="55" t="s">
        <v>1339</v>
      </c>
      <c r="AF421" s="55" t="s">
        <v>1944</v>
      </c>
      <c r="AG421" s="55" t="s">
        <v>1945</v>
      </c>
      <c r="AH421" s="55" t="s">
        <v>1946</v>
      </c>
      <c r="AI421" s="55">
        <v>510</v>
      </c>
      <c r="AJ421" s="55" t="s">
        <v>2917</v>
      </c>
      <c r="AK421" s="55">
        <v>0</v>
      </c>
      <c r="AL421" s="55" t="s">
        <v>2803</v>
      </c>
      <c r="AN421" s="55" t="s">
        <v>244</v>
      </c>
      <c r="AO421" s="55" t="s">
        <v>2919</v>
      </c>
      <c r="AR421" s="56">
        <v>44237</v>
      </c>
      <c r="AS421" s="57">
        <v>0.6449421296296296</v>
      </c>
      <c r="AT421" s="56">
        <v>44407</v>
      </c>
      <c r="AU421" s="57">
        <v>0.7173842592592593</v>
      </c>
      <c r="AV421" s="55" t="s">
        <v>1344</v>
      </c>
      <c r="AW421" s="55" t="s">
        <v>1345</v>
      </c>
      <c r="AX421" s="55" t="s">
        <v>1414</v>
      </c>
      <c r="AZ421" s="55" t="s">
        <v>1347</v>
      </c>
      <c r="BA421" s="55" t="s">
        <v>1347</v>
      </c>
      <c r="BB421" s="55" t="s">
        <v>1347</v>
      </c>
      <c r="CB421" s="55" t="s">
        <v>1348</v>
      </c>
    </row>
    <row r="422" spans="1:80">
      <c r="A422" s="55" t="s">
        <v>2920</v>
      </c>
      <c r="B422" s="55">
        <v>2</v>
      </c>
      <c r="C422" s="55" t="s">
        <v>2916</v>
      </c>
      <c r="D422" s="55" t="s">
        <v>2917</v>
      </c>
      <c r="E422" s="55">
        <v>3</v>
      </c>
      <c r="F422" s="55">
        <v>1</v>
      </c>
      <c r="G422" s="56">
        <v>44281</v>
      </c>
      <c r="H422" s="56">
        <v>44281</v>
      </c>
      <c r="I422" s="56">
        <v>44281</v>
      </c>
      <c r="J422" s="55">
        <v>1</v>
      </c>
      <c r="K422" s="56">
        <v>44316</v>
      </c>
      <c r="L422" s="56">
        <v>44240</v>
      </c>
      <c r="M422" s="56">
        <v>44281</v>
      </c>
      <c r="N422" s="55">
        <v>1</v>
      </c>
      <c r="O422" s="55">
        <v>1</v>
      </c>
      <c r="P422" s="55">
        <v>1</v>
      </c>
      <c r="Q422" s="56">
        <v>44316</v>
      </c>
      <c r="R422" s="55">
        <v>0</v>
      </c>
      <c r="T422" s="55" t="s">
        <v>2918</v>
      </c>
      <c r="V422" s="55" t="s">
        <v>2916</v>
      </c>
      <c r="W422" s="55" t="s">
        <v>1336</v>
      </c>
      <c r="X422" s="55" t="s">
        <v>1336</v>
      </c>
      <c r="Y422" s="55">
        <v>0</v>
      </c>
      <c r="Z422" s="55" t="s">
        <v>1419</v>
      </c>
      <c r="AA422" s="55" t="s">
        <v>1338</v>
      </c>
      <c r="AB422" s="55">
        <v>1650.8</v>
      </c>
      <c r="AC422" s="55">
        <v>1650.8</v>
      </c>
      <c r="AD422" s="55">
        <v>1650.8</v>
      </c>
      <c r="AE422" s="55" t="s">
        <v>1339</v>
      </c>
      <c r="AF422" s="55" t="s">
        <v>1950</v>
      </c>
      <c r="AG422" s="55" t="s">
        <v>1945</v>
      </c>
      <c r="AH422" s="55" t="s">
        <v>1946</v>
      </c>
      <c r="AI422" s="55">
        <v>510</v>
      </c>
      <c r="AJ422" s="55" t="s">
        <v>2921</v>
      </c>
      <c r="AK422" s="55">
        <v>0</v>
      </c>
      <c r="AL422" s="55" t="s">
        <v>2803</v>
      </c>
      <c r="AO422" s="55" t="s">
        <v>2922</v>
      </c>
      <c r="AR422" s="56">
        <v>44240</v>
      </c>
      <c r="AS422" s="57">
        <v>0.32457175925925924</v>
      </c>
      <c r="AT422" s="56">
        <v>44316</v>
      </c>
      <c r="AU422" s="57">
        <v>0.72960648148148144</v>
      </c>
      <c r="AV422" s="55" t="s">
        <v>1344</v>
      </c>
      <c r="AW422" s="55" t="s">
        <v>1345</v>
      </c>
      <c r="AX422" s="55" t="s">
        <v>1414</v>
      </c>
      <c r="AZ422" s="55" t="s">
        <v>1347</v>
      </c>
      <c r="BA422" s="55" t="s">
        <v>1347</v>
      </c>
      <c r="BB422" s="55" t="s">
        <v>1347</v>
      </c>
      <c r="CB422" s="55" t="s">
        <v>1348</v>
      </c>
    </row>
    <row r="423" spans="1:80">
      <c r="A423" s="55" t="s">
        <v>2923</v>
      </c>
      <c r="B423" s="55">
        <v>2</v>
      </c>
      <c r="C423" s="55" t="s">
        <v>2924</v>
      </c>
      <c r="D423" s="55" t="s">
        <v>2925</v>
      </c>
      <c r="E423" s="55">
        <v>1</v>
      </c>
      <c r="F423" s="55">
        <v>1</v>
      </c>
      <c r="G423" s="56">
        <v>44309</v>
      </c>
      <c r="H423" s="56">
        <v>44304</v>
      </c>
      <c r="I423" s="56">
        <v>44304</v>
      </c>
      <c r="J423" s="55">
        <v>1</v>
      </c>
      <c r="K423" s="56">
        <v>44407</v>
      </c>
      <c r="L423" s="56">
        <v>44237</v>
      </c>
      <c r="M423" s="56">
        <v>44309</v>
      </c>
      <c r="N423" s="55">
        <v>1</v>
      </c>
      <c r="O423" s="55">
        <v>1</v>
      </c>
      <c r="P423" s="55">
        <v>1</v>
      </c>
      <c r="Q423" s="56">
        <v>44407</v>
      </c>
      <c r="R423" s="55">
        <v>0</v>
      </c>
      <c r="T423" s="55" t="s">
        <v>2918</v>
      </c>
      <c r="V423" s="55" t="s">
        <v>2924</v>
      </c>
      <c r="W423" s="55" t="s">
        <v>1336</v>
      </c>
      <c r="X423" s="55" t="s">
        <v>1336</v>
      </c>
      <c r="Y423" s="55">
        <v>0</v>
      </c>
      <c r="Z423" s="55" t="s">
        <v>1419</v>
      </c>
      <c r="AA423" s="55" t="s">
        <v>1338</v>
      </c>
      <c r="AB423" s="55">
        <v>2216.6999999999998</v>
      </c>
      <c r="AC423" s="55">
        <v>2216.6999999999998</v>
      </c>
      <c r="AD423" s="55">
        <v>2216.6999999999998</v>
      </c>
      <c r="AE423" s="55" t="s">
        <v>1339</v>
      </c>
      <c r="AF423" s="55" t="s">
        <v>1944</v>
      </c>
      <c r="AG423" s="55" t="s">
        <v>1945</v>
      </c>
      <c r="AH423" s="55" t="s">
        <v>1946</v>
      </c>
      <c r="AI423" s="55">
        <v>510</v>
      </c>
      <c r="AJ423" s="55" t="s">
        <v>2925</v>
      </c>
      <c r="AK423" s="55">
        <v>0</v>
      </c>
      <c r="AL423" s="55" t="s">
        <v>2803</v>
      </c>
      <c r="AN423" s="55" t="s">
        <v>244</v>
      </c>
      <c r="AO423" s="55" t="s">
        <v>2926</v>
      </c>
      <c r="AR423" s="56">
        <v>44237</v>
      </c>
      <c r="AS423" s="57">
        <v>0.6454050925925926</v>
      </c>
      <c r="AT423" s="56">
        <v>44407</v>
      </c>
      <c r="AU423" s="57">
        <v>0.7173842592592593</v>
      </c>
      <c r="AV423" s="55" t="s">
        <v>1344</v>
      </c>
      <c r="AW423" s="55" t="s">
        <v>1345</v>
      </c>
      <c r="AX423" s="55" t="s">
        <v>1414</v>
      </c>
      <c r="AZ423" s="55" t="s">
        <v>1347</v>
      </c>
      <c r="BA423" s="55" t="s">
        <v>1347</v>
      </c>
      <c r="BB423" s="55" t="s">
        <v>1347</v>
      </c>
      <c r="CB423" s="55" t="s">
        <v>1348</v>
      </c>
    </row>
    <row r="424" spans="1:80">
      <c r="A424" s="55" t="s">
        <v>2927</v>
      </c>
      <c r="B424" s="55">
        <v>2</v>
      </c>
      <c r="C424" s="55" t="s">
        <v>2924</v>
      </c>
      <c r="D424" s="55" t="s">
        <v>2925</v>
      </c>
      <c r="E424" s="55">
        <v>3</v>
      </c>
      <c r="F424" s="55">
        <v>1</v>
      </c>
      <c r="G424" s="56">
        <v>44281</v>
      </c>
      <c r="H424" s="56">
        <v>44281</v>
      </c>
      <c r="I424" s="56">
        <v>44281</v>
      </c>
      <c r="J424" s="55">
        <v>1</v>
      </c>
      <c r="K424" s="56">
        <v>44316</v>
      </c>
      <c r="L424" s="56">
        <v>44240</v>
      </c>
      <c r="M424" s="56">
        <v>44281</v>
      </c>
      <c r="N424" s="55">
        <v>1</v>
      </c>
      <c r="O424" s="55">
        <v>1</v>
      </c>
      <c r="P424" s="55">
        <v>1</v>
      </c>
      <c r="Q424" s="56">
        <v>44316</v>
      </c>
      <c r="R424" s="55">
        <v>0</v>
      </c>
      <c r="T424" s="55" t="s">
        <v>2918</v>
      </c>
      <c r="V424" s="55" t="s">
        <v>2924</v>
      </c>
      <c r="W424" s="55" t="s">
        <v>1336</v>
      </c>
      <c r="X424" s="55" t="s">
        <v>1336</v>
      </c>
      <c r="Y424" s="55">
        <v>0</v>
      </c>
      <c r="Z424" s="55" t="s">
        <v>1419</v>
      </c>
      <c r="AA424" s="55" t="s">
        <v>1338</v>
      </c>
      <c r="AB424" s="55">
        <v>2955.6</v>
      </c>
      <c r="AC424" s="55">
        <v>2955.6</v>
      </c>
      <c r="AD424" s="55">
        <v>2955.6</v>
      </c>
      <c r="AE424" s="55" t="s">
        <v>1339</v>
      </c>
      <c r="AF424" s="55" t="s">
        <v>1950</v>
      </c>
      <c r="AG424" s="55" t="s">
        <v>1945</v>
      </c>
      <c r="AH424" s="55" t="s">
        <v>1946</v>
      </c>
      <c r="AI424" s="55">
        <v>510</v>
      </c>
      <c r="AJ424" s="55" t="s">
        <v>2928</v>
      </c>
      <c r="AK424" s="55">
        <v>0</v>
      </c>
      <c r="AL424" s="55" t="s">
        <v>2803</v>
      </c>
      <c r="AO424" s="55" t="s">
        <v>2929</v>
      </c>
      <c r="AR424" s="56">
        <v>44240</v>
      </c>
      <c r="AS424" s="57">
        <v>0.32679398148148148</v>
      </c>
      <c r="AT424" s="56">
        <v>44316</v>
      </c>
      <c r="AU424" s="57">
        <v>0.72988425925925926</v>
      </c>
      <c r="AV424" s="55" t="s">
        <v>1344</v>
      </c>
      <c r="AW424" s="55" t="s">
        <v>1345</v>
      </c>
      <c r="AX424" s="55" t="s">
        <v>1414</v>
      </c>
      <c r="AZ424" s="55" t="s">
        <v>1347</v>
      </c>
      <c r="BA424" s="55" t="s">
        <v>1347</v>
      </c>
      <c r="BB424" s="55" t="s">
        <v>1347</v>
      </c>
      <c r="CB424" s="55" t="s">
        <v>1348</v>
      </c>
    </row>
    <row r="425" spans="1:80">
      <c r="A425" s="55" t="s">
        <v>2930</v>
      </c>
      <c r="B425" s="55">
        <v>2</v>
      </c>
      <c r="C425" s="55" t="s">
        <v>2931</v>
      </c>
      <c r="D425" s="55" t="s">
        <v>2932</v>
      </c>
      <c r="E425" s="55">
        <v>1</v>
      </c>
      <c r="F425" s="55">
        <v>1</v>
      </c>
      <c r="G425" s="56">
        <v>44309</v>
      </c>
      <c r="H425" s="56">
        <v>44304</v>
      </c>
      <c r="I425" s="56">
        <v>44304</v>
      </c>
      <c r="J425" s="55">
        <v>1</v>
      </c>
      <c r="K425" s="56">
        <v>44407</v>
      </c>
      <c r="L425" s="56">
        <v>44237</v>
      </c>
      <c r="M425" s="56">
        <v>44309</v>
      </c>
      <c r="N425" s="55">
        <v>1</v>
      </c>
      <c r="O425" s="55">
        <v>1</v>
      </c>
      <c r="P425" s="55">
        <v>1</v>
      </c>
      <c r="Q425" s="56">
        <v>44407</v>
      </c>
      <c r="R425" s="55">
        <v>0</v>
      </c>
      <c r="T425" s="55" t="s">
        <v>2918</v>
      </c>
      <c r="V425" s="55" t="s">
        <v>2931</v>
      </c>
      <c r="W425" s="55" t="s">
        <v>1336</v>
      </c>
      <c r="X425" s="55" t="s">
        <v>1336</v>
      </c>
      <c r="Y425" s="55">
        <v>0</v>
      </c>
      <c r="Z425" s="55" t="s">
        <v>1419</v>
      </c>
      <c r="AA425" s="55" t="s">
        <v>1338</v>
      </c>
      <c r="AB425" s="55">
        <v>630</v>
      </c>
      <c r="AC425" s="55">
        <v>630</v>
      </c>
      <c r="AD425" s="55">
        <v>630</v>
      </c>
      <c r="AE425" s="55" t="s">
        <v>1339</v>
      </c>
      <c r="AF425" s="55" t="s">
        <v>1944</v>
      </c>
      <c r="AG425" s="55" t="s">
        <v>1945</v>
      </c>
      <c r="AH425" s="55" t="s">
        <v>1946</v>
      </c>
      <c r="AI425" s="55">
        <v>510</v>
      </c>
      <c r="AJ425" s="55" t="s">
        <v>2932</v>
      </c>
      <c r="AK425" s="55">
        <v>0</v>
      </c>
      <c r="AL425" s="55" t="s">
        <v>2803</v>
      </c>
      <c r="AN425" s="55" t="s">
        <v>244</v>
      </c>
      <c r="AO425" s="55" t="s">
        <v>2933</v>
      </c>
      <c r="AR425" s="56">
        <v>44237</v>
      </c>
      <c r="AS425" s="57">
        <v>0.64585648148148145</v>
      </c>
      <c r="AT425" s="56">
        <v>44407</v>
      </c>
      <c r="AU425" s="57">
        <v>0.7173842592592593</v>
      </c>
      <c r="AV425" s="55" t="s">
        <v>1344</v>
      </c>
      <c r="AW425" s="55" t="s">
        <v>1345</v>
      </c>
      <c r="AX425" s="55" t="s">
        <v>1414</v>
      </c>
      <c r="AZ425" s="55" t="s">
        <v>1347</v>
      </c>
      <c r="BA425" s="55" t="s">
        <v>1347</v>
      </c>
      <c r="BB425" s="55" t="s">
        <v>1347</v>
      </c>
      <c r="CB425" s="55" t="s">
        <v>1348</v>
      </c>
    </row>
    <row r="426" spans="1:80">
      <c r="A426" s="55" t="s">
        <v>2934</v>
      </c>
      <c r="B426" s="55">
        <v>2</v>
      </c>
      <c r="C426" s="55" t="s">
        <v>2931</v>
      </c>
      <c r="D426" s="55" t="s">
        <v>2932</v>
      </c>
      <c r="E426" s="55">
        <v>3</v>
      </c>
      <c r="F426" s="55">
        <v>1</v>
      </c>
      <c r="G426" s="56">
        <v>44281</v>
      </c>
      <c r="H426" s="56">
        <v>44281</v>
      </c>
      <c r="I426" s="56">
        <v>44281</v>
      </c>
      <c r="J426" s="55">
        <v>1</v>
      </c>
      <c r="K426" s="56">
        <v>44316</v>
      </c>
      <c r="L426" s="56">
        <v>44240</v>
      </c>
      <c r="M426" s="56">
        <v>44281</v>
      </c>
      <c r="N426" s="55">
        <v>1</v>
      </c>
      <c r="O426" s="55">
        <v>1</v>
      </c>
      <c r="P426" s="55">
        <v>1</v>
      </c>
      <c r="Q426" s="56">
        <v>44316</v>
      </c>
      <c r="R426" s="55">
        <v>0</v>
      </c>
      <c r="T426" s="55" t="s">
        <v>2918</v>
      </c>
      <c r="V426" s="55" t="s">
        <v>2931</v>
      </c>
      <c r="W426" s="55" t="s">
        <v>1336</v>
      </c>
      <c r="X426" s="55" t="s">
        <v>1336</v>
      </c>
      <c r="Y426" s="55">
        <v>0</v>
      </c>
      <c r="Z426" s="55" t="s">
        <v>1419</v>
      </c>
      <c r="AA426" s="55" t="s">
        <v>1338</v>
      </c>
      <c r="AB426" s="55">
        <v>840</v>
      </c>
      <c r="AC426" s="55">
        <v>840</v>
      </c>
      <c r="AD426" s="55">
        <v>840</v>
      </c>
      <c r="AE426" s="55" t="s">
        <v>1339</v>
      </c>
      <c r="AF426" s="55" t="s">
        <v>1950</v>
      </c>
      <c r="AG426" s="55" t="s">
        <v>1945</v>
      </c>
      <c r="AH426" s="55" t="s">
        <v>1946</v>
      </c>
      <c r="AI426" s="55">
        <v>510</v>
      </c>
      <c r="AJ426" s="55" t="s">
        <v>2935</v>
      </c>
      <c r="AK426" s="55">
        <v>0</v>
      </c>
      <c r="AL426" s="55" t="s">
        <v>2803</v>
      </c>
      <c r="AO426" s="55" t="s">
        <v>2936</v>
      </c>
      <c r="AR426" s="56">
        <v>44240</v>
      </c>
      <c r="AS426" s="57">
        <v>0.32809027777777777</v>
      </c>
      <c r="AT426" s="56">
        <v>44316</v>
      </c>
      <c r="AU426" s="57">
        <v>0.73016203703703697</v>
      </c>
      <c r="AV426" s="55" t="s">
        <v>1344</v>
      </c>
      <c r="AW426" s="55" t="s">
        <v>1345</v>
      </c>
      <c r="AX426" s="55" t="s">
        <v>1414</v>
      </c>
      <c r="AZ426" s="55" t="s">
        <v>1347</v>
      </c>
      <c r="BA426" s="55" t="s">
        <v>1347</v>
      </c>
      <c r="BB426" s="55" t="s">
        <v>1347</v>
      </c>
      <c r="CB426" s="55" t="s">
        <v>1348</v>
      </c>
    </row>
    <row r="427" spans="1:80">
      <c r="A427" s="55" t="s">
        <v>2937</v>
      </c>
      <c r="B427" s="55">
        <v>3</v>
      </c>
      <c r="C427" s="55" t="s">
        <v>2938</v>
      </c>
      <c r="D427" s="55" t="s">
        <v>2939</v>
      </c>
      <c r="E427" s="55">
        <v>1</v>
      </c>
      <c r="F427" s="55">
        <v>3</v>
      </c>
      <c r="G427" s="56">
        <v>42908</v>
      </c>
      <c r="H427" s="56">
        <v>42908</v>
      </c>
      <c r="I427" s="56">
        <v>42908</v>
      </c>
      <c r="J427" s="55">
        <v>3</v>
      </c>
      <c r="K427" s="56">
        <v>42912</v>
      </c>
      <c r="W427" s="55" t="s">
        <v>1336</v>
      </c>
      <c r="X427" s="55" t="s">
        <v>1336</v>
      </c>
      <c r="Y427" s="55">
        <v>20</v>
      </c>
      <c r="AD427" s="55">
        <v>1000</v>
      </c>
      <c r="AE427" s="55" t="s">
        <v>1339</v>
      </c>
      <c r="AF427" s="55" t="s">
        <v>1352</v>
      </c>
      <c r="AG427" s="55" t="s">
        <v>1353</v>
      </c>
      <c r="AI427" s="55">
        <v>510</v>
      </c>
      <c r="AJ427" s="55" t="s">
        <v>2939</v>
      </c>
      <c r="AK427" s="55">
        <v>0</v>
      </c>
      <c r="AL427" s="55" t="s">
        <v>2940</v>
      </c>
      <c r="AN427" s="55" t="s">
        <v>244</v>
      </c>
      <c r="AR427" s="56">
        <v>42907</v>
      </c>
      <c r="AS427" s="57">
        <v>0.69334490740740751</v>
      </c>
      <c r="AT427" s="56">
        <v>42912</v>
      </c>
      <c r="AU427" s="57">
        <v>0.75354166666666667</v>
      </c>
      <c r="AV427" s="55" t="s">
        <v>1344</v>
      </c>
      <c r="AW427" s="55" t="s">
        <v>1345</v>
      </c>
      <c r="AX427" s="55" t="s">
        <v>1346</v>
      </c>
      <c r="AZ427" s="55">
        <v>0</v>
      </c>
      <c r="BA427" s="55">
        <v>0</v>
      </c>
      <c r="BB427" s="55">
        <v>0</v>
      </c>
      <c r="CB427" s="55" t="s">
        <v>1357</v>
      </c>
    </row>
    <row r="428" spans="1:80">
      <c r="A428" s="55" t="s">
        <v>2941</v>
      </c>
      <c r="B428" s="55">
        <v>3</v>
      </c>
      <c r="C428" s="55" t="s">
        <v>706</v>
      </c>
      <c r="D428" s="55" t="s">
        <v>1143</v>
      </c>
      <c r="E428" s="55">
        <v>1</v>
      </c>
      <c r="F428" s="55">
        <v>54</v>
      </c>
      <c r="G428" s="56">
        <v>44407</v>
      </c>
      <c r="H428" s="56">
        <v>44407</v>
      </c>
      <c r="I428" s="56">
        <v>44407</v>
      </c>
      <c r="J428" s="55">
        <v>54</v>
      </c>
      <c r="K428" s="56">
        <v>44468</v>
      </c>
      <c r="W428" s="55" t="s">
        <v>1336</v>
      </c>
      <c r="X428" s="55" t="s">
        <v>1336</v>
      </c>
      <c r="Y428" s="55">
        <v>20</v>
      </c>
      <c r="AD428" s="55">
        <v>0</v>
      </c>
      <c r="AE428" s="55" t="s">
        <v>1339</v>
      </c>
      <c r="AF428" s="55" t="s">
        <v>1352</v>
      </c>
      <c r="AG428" s="55" t="s">
        <v>1353</v>
      </c>
      <c r="AI428" s="55">
        <v>510</v>
      </c>
      <c r="AJ428" s="55" t="s">
        <v>1143</v>
      </c>
      <c r="AK428" s="55">
        <v>0</v>
      </c>
      <c r="AL428" s="55" t="s">
        <v>1449</v>
      </c>
      <c r="AN428" s="55" t="s">
        <v>244</v>
      </c>
      <c r="AQ428" s="55" t="s">
        <v>1230</v>
      </c>
      <c r="AR428" s="56">
        <v>44406</v>
      </c>
      <c r="AS428" s="57">
        <v>0.34766203703703707</v>
      </c>
      <c r="AT428" s="56">
        <v>44468</v>
      </c>
      <c r="AU428" s="57">
        <v>0.5605324074074074</v>
      </c>
      <c r="AV428" s="55" t="s">
        <v>1355</v>
      </c>
      <c r="AW428" s="55" t="s">
        <v>1355</v>
      </c>
      <c r="AX428" s="55" t="s">
        <v>1356</v>
      </c>
      <c r="AY428" s="55" t="s">
        <v>1143</v>
      </c>
      <c r="AZ428" s="55">
        <v>2</v>
      </c>
      <c r="BA428" s="55">
        <v>3</v>
      </c>
      <c r="BB428" s="55">
        <v>1</v>
      </c>
      <c r="BF428" s="55" t="s">
        <v>1418</v>
      </c>
      <c r="BG428" s="55">
        <v>4</v>
      </c>
      <c r="BH428" s="55" t="s">
        <v>48</v>
      </c>
      <c r="BI428" s="55" t="s">
        <v>244</v>
      </c>
      <c r="BJ428" s="55">
        <v>0</v>
      </c>
      <c r="BK428" s="55">
        <v>0</v>
      </c>
      <c r="BL428" s="55">
        <v>54</v>
      </c>
      <c r="BM428" s="55">
        <v>54</v>
      </c>
      <c r="BN428" s="55">
        <v>0</v>
      </c>
      <c r="BO428" s="55">
        <v>0</v>
      </c>
      <c r="BP428" s="55">
        <v>0</v>
      </c>
      <c r="BQ428" s="55">
        <v>0</v>
      </c>
      <c r="BR428" s="55">
        <v>0</v>
      </c>
      <c r="BS428" s="55">
        <v>0</v>
      </c>
      <c r="BT428" s="56">
        <v>44468</v>
      </c>
      <c r="BU428" s="56">
        <v>44468</v>
      </c>
      <c r="BV428" s="56">
        <v>44468</v>
      </c>
      <c r="BW428" s="56">
        <v>44468</v>
      </c>
      <c r="BX428" s="55" t="s">
        <v>1143</v>
      </c>
      <c r="BY428" s="55" t="s">
        <v>1143</v>
      </c>
      <c r="BZ428" s="55">
        <v>0</v>
      </c>
      <c r="CA428" s="55" t="s">
        <v>1419</v>
      </c>
      <c r="CB428" s="55" t="s">
        <v>1357</v>
      </c>
    </row>
    <row r="429" spans="1:80">
      <c r="A429" s="55" t="s">
        <v>2942</v>
      </c>
      <c r="B429" s="55">
        <v>3</v>
      </c>
      <c r="C429" s="55" t="s">
        <v>900</v>
      </c>
      <c r="D429" s="55" t="s">
        <v>2943</v>
      </c>
      <c r="E429" s="55">
        <v>1</v>
      </c>
      <c r="F429" s="55">
        <v>49</v>
      </c>
      <c r="G429" s="56">
        <v>44463</v>
      </c>
      <c r="H429" s="56">
        <v>44463</v>
      </c>
      <c r="I429" s="56">
        <v>44463</v>
      </c>
      <c r="J429" s="55">
        <v>49</v>
      </c>
      <c r="K429" s="56">
        <v>44482</v>
      </c>
      <c r="W429" s="55" t="s">
        <v>1336</v>
      </c>
      <c r="X429" s="55" t="s">
        <v>1336</v>
      </c>
      <c r="Y429" s="55">
        <v>20</v>
      </c>
      <c r="AD429" s="55">
        <v>0</v>
      </c>
      <c r="AE429" s="55" t="s">
        <v>1339</v>
      </c>
      <c r="AF429" s="55" t="s">
        <v>1352</v>
      </c>
      <c r="AG429" s="55" t="s">
        <v>1353</v>
      </c>
      <c r="AI429" s="55">
        <v>510</v>
      </c>
      <c r="AJ429" s="55" t="s">
        <v>2943</v>
      </c>
      <c r="AK429" s="55">
        <v>0</v>
      </c>
      <c r="AL429" s="55" t="s">
        <v>1449</v>
      </c>
      <c r="AN429" s="55" t="s">
        <v>244</v>
      </c>
      <c r="AQ429" s="55" t="s">
        <v>1230</v>
      </c>
      <c r="AR429" s="56">
        <v>44434</v>
      </c>
      <c r="AS429" s="57">
        <v>0.56004629629629632</v>
      </c>
      <c r="AT429" s="56">
        <v>44482</v>
      </c>
      <c r="AU429" s="57">
        <v>0.42474537037037036</v>
      </c>
      <c r="AV429" s="55" t="s">
        <v>1355</v>
      </c>
      <c r="AW429" s="55" t="s">
        <v>1355</v>
      </c>
      <c r="AX429" s="55" t="s">
        <v>1356</v>
      </c>
      <c r="AY429" s="55" t="s">
        <v>2943</v>
      </c>
      <c r="AZ429" s="55">
        <v>2</v>
      </c>
      <c r="BA429" s="55">
        <v>3</v>
      </c>
      <c r="BB429" s="55">
        <v>1</v>
      </c>
      <c r="BF429" s="55" t="s">
        <v>1418</v>
      </c>
      <c r="BG429" s="55">
        <v>4</v>
      </c>
      <c r="BH429" s="55" t="s">
        <v>48</v>
      </c>
      <c r="BI429" s="55" t="s">
        <v>244</v>
      </c>
      <c r="BJ429" s="55">
        <v>0</v>
      </c>
      <c r="BK429" s="55">
        <v>0</v>
      </c>
      <c r="BL429" s="55">
        <v>0</v>
      </c>
      <c r="BM429" s="55">
        <v>0</v>
      </c>
      <c r="BN429" s="55">
        <v>0</v>
      </c>
      <c r="BO429" s="55">
        <v>49</v>
      </c>
      <c r="BP429" s="55">
        <v>49</v>
      </c>
      <c r="BQ429" s="55">
        <v>0</v>
      </c>
      <c r="BR429" s="55">
        <v>0</v>
      </c>
      <c r="BS429" s="55">
        <v>0</v>
      </c>
      <c r="BT429" s="56">
        <v>44482</v>
      </c>
      <c r="BU429" s="56">
        <v>44482</v>
      </c>
      <c r="BV429" s="56">
        <v>44482</v>
      </c>
      <c r="BW429" s="56">
        <v>44482</v>
      </c>
      <c r="BX429" s="55" t="s">
        <v>2943</v>
      </c>
      <c r="BY429" s="55" t="s">
        <v>2943</v>
      </c>
      <c r="BZ429" s="55">
        <v>0</v>
      </c>
      <c r="CA429" s="55" t="s">
        <v>1419</v>
      </c>
      <c r="CB429" s="55" t="s">
        <v>1357</v>
      </c>
    </row>
    <row r="430" spans="1:80">
      <c r="A430" s="55" t="s">
        <v>2944</v>
      </c>
      <c r="B430" s="55">
        <v>3</v>
      </c>
      <c r="C430" s="55" t="s">
        <v>1144</v>
      </c>
      <c r="D430" s="55" t="s">
        <v>2945</v>
      </c>
      <c r="E430" s="55">
        <v>1</v>
      </c>
      <c r="F430" s="55">
        <v>44</v>
      </c>
      <c r="G430" s="56">
        <v>44498</v>
      </c>
      <c r="H430" s="56">
        <v>44498</v>
      </c>
      <c r="I430" s="56">
        <v>44498</v>
      </c>
      <c r="J430" s="55">
        <v>0</v>
      </c>
      <c r="W430" s="55" t="s">
        <v>1336</v>
      </c>
      <c r="X430" s="55" t="s">
        <v>1336</v>
      </c>
      <c r="Y430" s="55">
        <v>20</v>
      </c>
      <c r="AD430" s="55">
        <v>0</v>
      </c>
      <c r="AE430" s="55" t="s">
        <v>1339</v>
      </c>
      <c r="AF430" s="55" t="s">
        <v>1352</v>
      </c>
      <c r="AG430" s="55" t="s">
        <v>1353</v>
      </c>
      <c r="AI430" s="55">
        <v>510</v>
      </c>
      <c r="AJ430" s="55" t="s">
        <v>2945</v>
      </c>
      <c r="AK430" s="55">
        <v>0</v>
      </c>
      <c r="AL430" s="55" t="s">
        <v>1449</v>
      </c>
      <c r="AN430" s="55" t="s">
        <v>244</v>
      </c>
      <c r="AQ430" s="55" t="s">
        <v>1230</v>
      </c>
      <c r="AR430" s="56">
        <v>44468</v>
      </c>
      <c r="AS430" s="57">
        <v>0.3699884259259259</v>
      </c>
      <c r="AT430" s="56">
        <v>44468</v>
      </c>
      <c r="AU430" s="57">
        <v>0.37555555555555559</v>
      </c>
      <c r="AV430" s="55" t="s">
        <v>1355</v>
      </c>
      <c r="AW430" s="55" t="s">
        <v>1345</v>
      </c>
      <c r="AX430" s="55" t="s">
        <v>1346</v>
      </c>
      <c r="AZ430" s="55">
        <v>0</v>
      </c>
      <c r="BA430" s="55">
        <v>0</v>
      </c>
      <c r="BB430" s="55">
        <v>0</v>
      </c>
      <c r="BF430" s="55" t="s">
        <v>1418</v>
      </c>
      <c r="BG430" s="55">
        <v>4</v>
      </c>
      <c r="BH430" s="55" t="s">
        <v>48</v>
      </c>
      <c r="BI430" s="55" t="s">
        <v>244</v>
      </c>
      <c r="BJ430" s="55">
        <v>0</v>
      </c>
      <c r="BK430" s="55">
        <v>0</v>
      </c>
      <c r="BL430" s="55">
        <v>0</v>
      </c>
      <c r="BM430" s="55">
        <v>0</v>
      </c>
      <c r="BN430" s="55">
        <v>0</v>
      </c>
      <c r="BO430" s="55">
        <v>0</v>
      </c>
      <c r="BP430" s="55">
        <v>0</v>
      </c>
      <c r="BQ430" s="55">
        <v>0</v>
      </c>
      <c r="BR430" s="55">
        <v>0</v>
      </c>
      <c r="BS430" s="55">
        <v>0</v>
      </c>
      <c r="BZ430" s="55">
        <v>0</v>
      </c>
      <c r="CA430" s="55" t="s">
        <v>1419</v>
      </c>
      <c r="CB430" s="55" t="s">
        <v>1357</v>
      </c>
    </row>
    <row r="431" spans="1:80">
      <c r="A431" s="55" t="s">
        <v>2946</v>
      </c>
      <c r="B431" s="55">
        <v>3</v>
      </c>
      <c r="C431" s="55" t="s">
        <v>2947</v>
      </c>
      <c r="D431" s="55" t="s">
        <v>2948</v>
      </c>
      <c r="E431" s="55">
        <v>1</v>
      </c>
      <c r="F431" s="55">
        <v>39</v>
      </c>
      <c r="G431" s="56">
        <v>44529</v>
      </c>
      <c r="H431" s="56">
        <v>44529</v>
      </c>
      <c r="I431" s="56">
        <v>44529</v>
      </c>
      <c r="J431" s="55">
        <v>0</v>
      </c>
      <c r="W431" s="55" t="s">
        <v>1336</v>
      </c>
      <c r="X431" s="55" t="s">
        <v>1336</v>
      </c>
      <c r="Y431" s="55">
        <v>20</v>
      </c>
      <c r="AD431" s="55">
        <v>0</v>
      </c>
      <c r="AE431" s="55" t="s">
        <v>1339</v>
      </c>
      <c r="AF431" s="55" t="s">
        <v>1352</v>
      </c>
      <c r="AG431" s="55" t="s">
        <v>1353</v>
      </c>
      <c r="AI431" s="55">
        <v>510</v>
      </c>
      <c r="AJ431" s="55" t="s">
        <v>2948</v>
      </c>
      <c r="AK431" s="55">
        <v>0</v>
      </c>
      <c r="AL431" s="55" t="s">
        <v>1449</v>
      </c>
      <c r="AN431" s="55" t="s">
        <v>244</v>
      </c>
      <c r="AQ431" s="55" t="s">
        <v>1230</v>
      </c>
      <c r="AR431" s="56">
        <v>44484</v>
      </c>
      <c r="AS431" s="57">
        <v>0.30375000000000002</v>
      </c>
      <c r="AT431" s="56">
        <v>44484</v>
      </c>
      <c r="AU431" s="57">
        <v>0.33408564814814817</v>
      </c>
      <c r="AV431" s="55" t="s">
        <v>1355</v>
      </c>
      <c r="AW431" s="55" t="s">
        <v>1345</v>
      </c>
      <c r="AX431" s="55" t="s">
        <v>1346</v>
      </c>
      <c r="AZ431" s="55">
        <v>0</v>
      </c>
      <c r="BA431" s="55">
        <v>0</v>
      </c>
      <c r="BB431" s="55">
        <v>0</v>
      </c>
      <c r="CB431" s="55" t="s">
        <v>1357</v>
      </c>
    </row>
    <row r="432" spans="1:80">
      <c r="A432" s="55" t="s">
        <v>2949</v>
      </c>
      <c r="B432" s="55">
        <v>3</v>
      </c>
      <c r="C432" s="55" t="s">
        <v>303</v>
      </c>
      <c r="D432" s="55" t="s">
        <v>304</v>
      </c>
      <c r="E432" s="55">
        <v>1</v>
      </c>
      <c r="F432" s="55">
        <v>74</v>
      </c>
      <c r="G432" s="56">
        <v>44285</v>
      </c>
      <c r="H432" s="56">
        <v>44285</v>
      </c>
      <c r="I432" s="56">
        <v>44285</v>
      </c>
      <c r="J432" s="55">
        <v>74</v>
      </c>
      <c r="K432" s="56">
        <v>44250</v>
      </c>
      <c r="W432" s="55" t="s">
        <v>1336</v>
      </c>
      <c r="X432" s="55" t="s">
        <v>1336</v>
      </c>
      <c r="Y432" s="55">
        <v>20</v>
      </c>
      <c r="AD432" s="55">
        <v>1140.8699999999999</v>
      </c>
      <c r="AE432" s="55" t="s">
        <v>1339</v>
      </c>
      <c r="AF432" s="55" t="s">
        <v>1352</v>
      </c>
      <c r="AG432" s="55" t="s">
        <v>1353</v>
      </c>
      <c r="AI432" s="55">
        <v>510</v>
      </c>
      <c r="AJ432" s="55" t="s">
        <v>304</v>
      </c>
      <c r="AK432" s="55">
        <v>0</v>
      </c>
      <c r="AL432" s="55" t="s">
        <v>1449</v>
      </c>
      <c r="AN432" s="55" t="s">
        <v>244</v>
      </c>
      <c r="AQ432" s="55" t="s">
        <v>1230</v>
      </c>
      <c r="AR432" s="56">
        <v>44249</v>
      </c>
      <c r="AS432" s="57">
        <v>0.66305555555555562</v>
      </c>
      <c r="AT432" s="56">
        <v>44344</v>
      </c>
      <c r="AU432" s="57">
        <v>0.36358796296296297</v>
      </c>
      <c r="AV432" s="55" t="s">
        <v>1355</v>
      </c>
      <c r="AW432" s="55" t="s">
        <v>1355</v>
      </c>
      <c r="AX432" s="55" t="s">
        <v>1356</v>
      </c>
      <c r="AY432" s="55" t="s">
        <v>304</v>
      </c>
      <c r="AZ432" s="55">
        <v>2</v>
      </c>
      <c r="BA432" s="55">
        <v>3</v>
      </c>
      <c r="BB432" s="55">
        <v>1</v>
      </c>
      <c r="CB432" s="55" t="s">
        <v>1357</v>
      </c>
    </row>
    <row r="433" spans="1:80">
      <c r="A433" s="55" t="s">
        <v>2950</v>
      </c>
      <c r="B433" s="55">
        <v>3</v>
      </c>
      <c r="C433" s="55" t="s">
        <v>319</v>
      </c>
      <c r="D433" s="55" t="s">
        <v>320</v>
      </c>
      <c r="E433" s="55">
        <v>1</v>
      </c>
      <c r="F433" s="55">
        <v>5</v>
      </c>
      <c r="G433" s="56">
        <v>44285</v>
      </c>
      <c r="H433" s="56">
        <v>44285</v>
      </c>
      <c r="I433" s="56">
        <v>44285</v>
      </c>
      <c r="J433" s="55">
        <v>5</v>
      </c>
      <c r="K433" s="56">
        <v>44284</v>
      </c>
      <c r="W433" s="55" t="s">
        <v>1336</v>
      </c>
      <c r="X433" s="55" t="s">
        <v>1336</v>
      </c>
      <c r="Y433" s="55">
        <v>20</v>
      </c>
      <c r="AD433" s="55">
        <v>0</v>
      </c>
      <c r="AE433" s="55" t="s">
        <v>1339</v>
      </c>
      <c r="AF433" s="55" t="s">
        <v>1352</v>
      </c>
      <c r="AG433" s="55" t="s">
        <v>1353</v>
      </c>
      <c r="AI433" s="55">
        <v>510</v>
      </c>
      <c r="AJ433" s="55" t="s">
        <v>320</v>
      </c>
      <c r="AK433" s="55">
        <v>0</v>
      </c>
      <c r="AL433" s="55" t="s">
        <v>1449</v>
      </c>
      <c r="AN433" s="55" t="s">
        <v>244</v>
      </c>
      <c r="AQ433" s="55" t="s">
        <v>1230</v>
      </c>
      <c r="AR433" s="56">
        <v>44281</v>
      </c>
      <c r="AS433" s="57">
        <v>0.52922453703703709</v>
      </c>
      <c r="AT433" s="56">
        <v>44340</v>
      </c>
      <c r="AU433" s="57">
        <v>0.51914351851851859</v>
      </c>
      <c r="AV433" s="55" t="s">
        <v>1355</v>
      </c>
      <c r="AW433" s="55" t="s">
        <v>1494</v>
      </c>
      <c r="AX433" s="55" t="s">
        <v>1490</v>
      </c>
      <c r="AY433" s="55" t="s">
        <v>269</v>
      </c>
      <c r="AZ433" s="55">
        <v>3</v>
      </c>
      <c r="BA433" s="55" t="s">
        <v>1347</v>
      </c>
      <c r="BB433" s="55">
        <v>1</v>
      </c>
      <c r="CB433" s="55" t="s">
        <v>1357</v>
      </c>
    </row>
    <row r="434" spans="1:80">
      <c r="A434" s="55" t="s">
        <v>2951</v>
      </c>
      <c r="B434" s="55">
        <v>3</v>
      </c>
      <c r="C434" s="55" t="s">
        <v>321</v>
      </c>
      <c r="D434" s="55" t="s">
        <v>450</v>
      </c>
      <c r="E434" s="55">
        <v>1</v>
      </c>
      <c r="F434" s="55">
        <v>69</v>
      </c>
      <c r="G434" s="56">
        <v>44316</v>
      </c>
      <c r="H434" s="56">
        <v>44316</v>
      </c>
      <c r="I434" s="56">
        <v>44316</v>
      </c>
      <c r="J434" s="55">
        <v>69</v>
      </c>
      <c r="K434" s="56">
        <v>44344</v>
      </c>
      <c r="W434" s="55" t="s">
        <v>1336</v>
      </c>
      <c r="X434" s="55" t="s">
        <v>1336</v>
      </c>
      <c r="Y434" s="55">
        <v>20</v>
      </c>
      <c r="AD434" s="55">
        <v>0</v>
      </c>
      <c r="AE434" s="55" t="s">
        <v>1339</v>
      </c>
      <c r="AF434" s="55" t="s">
        <v>1352</v>
      </c>
      <c r="AG434" s="55" t="s">
        <v>1353</v>
      </c>
      <c r="AI434" s="55">
        <v>510</v>
      </c>
      <c r="AJ434" s="55" t="s">
        <v>450</v>
      </c>
      <c r="AK434" s="55">
        <v>0</v>
      </c>
      <c r="AL434" s="55" t="s">
        <v>1449</v>
      </c>
      <c r="AN434" s="55" t="s">
        <v>244</v>
      </c>
      <c r="AQ434" s="55" t="s">
        <v>1230</v>
      </c>
      <c r="AR434" s="56">
        <v>44281</v>
      </c>
      <c r="AS434" s="57">
        <v>0.53097222222222229</v>
      </c>
      <c r="AT434" s="56">
        <v>44375</v>
      </c>
      <c r="AU434" s="57">
        <v>0.47577546296296297</v>
      </c>
      <c r="AV434" s="55" t="s">
        <v>1355</v>
      </c>
      <c r="AW434" s="55" t="s">
        <v>1355</v>
      </c>
      <c r="AX434" s="55" t="s">
        <v>1356</v>
      </c>
      <c r="AY434" s="55" t="s">
        <v>450</v>
      </c>
      <c r="AZ434" s="55">
        <v>2</v>
      </c>
      <c r="BA434" s="55">
        <v>3</v>
      </c>
      <c r="BB434" s="55">
        <v>1</v>
      </c>
      <c r="CB434" s="55" t="s">
        <v>1357</v>
      </c>
    </row>
    <row r="435" spans="1:80">
      <c r="A435" s="55" t="s">
        <v>2952</v>
      </c>
      <c r="B435" s="55">
        <v>3</v>
      </c>
      <c r="C435" s="55" t="s">
        <v>451</v>
      </c>
      <c r="D435" s="55" t="s">
        <v>452</v>
      </c>
      <c r="E435" s="55">
        <v>1</v>
      </c>
      <c r="F435" s="55">
        <v>5</v>
      </c>
      <c r="G435" s="56">
        <v>44344</v>
      </c>
      <c r="H435" s="56">
        <v>44344</v>
      </c>
      <c r="I435" s="56">
        <v>44344</v>
      </c>
      <c r="J435" s="55">
        <v>5</v>
      </c>
      <c r="K435" s="56">
        <v>44344</v>
      </c>
      <c r="W435" s="55" t="s">
        <v>1336</v>
      </c>
      <c r="X435" s="55" t="s">
        <v>1336</v>
      </c>
      <c r="Y435" s="55">
        <v>20</v>
      </c>
      <c r="AD435" s="55">
        <v>0</v>
      </c>
      <c r="AE435" s="55" t="s">
        <v>1339</v>
      </c>
      <c r="AF435" s="55" t="s">
        <v>1352</v>
      </c>
      <c r="AG435" s="55" t="s">
        <v>1353</v>
      </c>
      <c r="AI435" s="55">
        <v>510</v>
      </c>
      <c r="AJ435" s="55" t="s">
        <v>452</v>
      </c>
      <c r="AK435" s="55">
        <v>0</v>
      </c>
      <c r="AL435" s="55" t="s">
        <v>1449</v>
      </c>
      <c r="AN435" s="55" t="s">
        <v>244</v>
      </c>
      <c r="AQ435" s="55" t="s">
        <v>1230</v>
      </c>
      <c r="AR435" s="56">
        <v>44340</v>
      </c>
      <c r="AS435" s="57">
        <v>0.41085648148148146</v>
      </c>
      <c r="AT435" s="56">
        <v>44375</v>
      </c>
      <c r="AU435" s="57">
        <v>0.47384259259259259</v>
      </c>
      <c r="AV435" s="55" t="s">
        <v>1344</v>
      </c>
      <c r="AW435" s="55" t="s">
        <v>1355</v>
      </c>
      <c r="AX435" s="55" t="s">
        <v>1490</v>
      </c>
      <c r="AY435" s="55" t="s">
        <v>269</v>
      </c>
      <c r="AZ435" s="55">
        <v>3</v>
      </c>
      <c r="BA435" s="55" t="s">
        <v>1347</v>
      </c>
      <c r="BB435" s="55">
        <v>1</v>
      </c>
      <c r="CB435" s="55" t="s">
        <v>1357</v>
      </c>
    </row>
    <row r="436" spans="1:80">
      <c r="A436" s="55" t="s">
        <v>2953</v>
      </c>
      <c r="B436" s="55">
        <v>3</v>
      </c>
      <c r="C436" s="55" t="s">
        <v>453</v>
      </c>
      <c r="D436" s="55" t="s">
        <v>577</v>
      </c>
      <c r="E436" s="55">
        <v>1</v>
      </c>
      <c r="F436" s="55">
        <v>64</v>
      </c>
      <c r="G436" s="56">
        <v>44377</v>
      </c>
      <c r="H436" s="56">
        <v>44377</v>
      </c>
      <c r="I436" s="56">
        <v>44377</v>
      </c>
      <c r="J436" s="55">
        <v>64</v>
      </c>
      <c r="K436" s="56">
        <v>44375</v>
      </c>
      <c r="W436" s="55" t="s">
        <v>1336</v>
      </c>
      <c r="X436" s="55" t="s">
        <v>1336</v>
      </c>
      <c r="Y436" s="55">
        <v>20</v>
      </c>
      <c r="AD436" s="55">
        <v>0</v>
      </c>
      <c r="AE436" s="55" t="s">
        <v>1339</v>
      </c>
      <c r="AF436" s="55" t="s">
        <v>1352</v>
      </c>
      <c r="AG436" s="55" t="s">
        <v>1353</v>
      </c>
      <c r="AI436" s="55">
        <v>510</v>
      </c>
      <c r="AJ436" s="55" t="s">
        <v>577</v>
      </c>
      <c r="AK436" s="55">
        <v>0</v>
      </c>
      <c r="AL436" s="55" t="s">
        <v>1449</v>
      </c>
      <c r="AN436" s="55" t="s">
        <v>244</v>
      </c>
      <c r="AQ436" s="55" t="s">
        <v>1230</v>
      </c>
      <c r="AR436" s="56">
        <v>44340</v>
      </c>
      <c r="AS436" s="57">
        <v>0.41423611111111108</v>
      </c>
      <c r="AT436" s="56">
        <v>44399</v>
      </c>
      <c r="AU436" s="57">
        <v>0.34628472222222223</v>
      </c>
      <c r="AV436" s="55" t="s">
        <v>1344</v>
      </c>
      <c r="AW436" s="55" t="s">
        <v>1355</v>
      </c>
      <c r="AX436" s="55" t="s">
        <v>1356</v>
      </c>
      <c r="AY436" s="55" t="s">
        <v>577</v>
      </c>
      <c r="AZ436" s="55">
        <v>2</v>
      </c>
      <c r="BA436" s="55">
        <v>3</v>
      </c>
      <c r="BB436" s="55">
        <v>1</v>
      </c>
      <c r="CB436" s="55" t="s">
        <v>1357</v>
      </c>
    </row>
    <row r="437" spans="1:80">
      <c r="A437" s="55" t="s">
        <v>2954</v>
      </c>
      <c r="B437" s="55">
        <v>3</v>
      </c>
      <c r="C437" s="55" t="s">
        <v>578</v>
      </c>
      <c r="D437" s="55" t="s">
        <v>707</v>
      </c>
      <c r="E437" s="55">
        <v>1</v>
      </c>
      <c r="F437" s="55">
        <v>59</v>
      </c>
      <c r="G437" s="56">
        <v>44407</v>
      </c>
      <c r="H437" s="56">
        <v>44407</v>
      </c>
      <c r="I437" s="56">
        <v>44407</v>
      </c>
      <c r="J437" s="55">
        <v>59</v>
      </c>
      <c r="K437" s="56">
        <v>44406</v>
      </c>
      <c r="W437" s="55" t="s">
        <v>1336</v>
      </c>
      <c r="X437" s="55" t="s">
        <v>1336</v>
      </c>
      <c r="Y437" s="55">
        <v>20</v>
      </c>
      <c r="AD437" s="55">
        <v>0</v>
      </c>
      <c r="AE437" s="55" t="s">
        <v>1339</v>
      </c>
      <c r="AF437" s="55" t="s">
        <v>1352</v>
      </c>
      <c r="AG437" s="55" t="s">
        <v>1353</v>
      </c>
      <c r="AI437" s="55">
        <v>510</v>
      </c>
      <c r="AJ437" s="55" t="s">
        <v>707</v>
      </c>
      <c r="AK437" s="55">
        <v>0</v>
      </c>
      <c r="AL437" s="55" t="s">
        <v>1449</v>
      </c>
      <c r="AN437" s="55" t="s">
        <v>244</v>
      </c>
      <c r="AQ437" s="55" t="s">
        <v>1230</v>
      </c>
      <c r="AR437" s="56">
        <v>44375</v>
      </c>
      <c r="AS437" s="57">
        <v>0.38849537037037035</v>
      </c>
      <c r="AT437" s="56">
        <v>44468</v>
      </c>
      <c r="AU437" s="57">
        <v>0.5605324074074074</v>
      </c>
      <c r="AV437" s="55" t="s">
        <v>1355</v>
      </c>
      <c r="AW437" s="55" t="s">
        <v>1355</v>
      </c>
      <c r="AX437" s="55" t="s">
        <v>1356</v>
      </c>
      <c r="AY437" s="55" t="s">
        <v>707</v>
      </c>
      <c r="AZ437" s="55">
        <v>2</v>
      </c>
      <c r="BA437" s="55">
        <v>3</v>
      </c>
      <c r="BB437" s="55">
        <v>1</v>
      </c>
      <c r="BF437" s="55" t="s">
        <v>1418</v>
      </c>
      <c r="BG437" s="55">
        <v>4</v>
      </c>
      <c r="BH437" s="55" t="s">
        <v>48</v>
      </c>
      <c r="BI437" s="55" t="s">
        <v>244</v>
      </c>
      <c r="BJ437" s="55">
        <v>0</v>
      </c>
      <c r="BK437" s="55">
        <v>0</v>
      </c>
      <c r="BL437" s="55">
        <v>0</v>
      </c>
      <c r="BM437" s="55">
        <v>59</v>
      </c>
      <c r="BN437" s="55">
        <v>0</v>
      </c>
      <c r="BO437" s="55">
        <v>0</v>
      </c>
      <c r="BP437" s="55">
        <v>0</v>
      </c>
      <c r="BQ437" s="55">
        <v>0</v>
      </c>
      <c r="BR437" s="55">
        <v>0</v>
      </c>
      <c r="BS437" s="55">
        <v>0</v>
      </c>
      <c r="BT437" s="56">
        <v>44406</v>
      </c>
      <c r="BU437" s="56">
        <v>44406</v>
      </c>
      <c r="BV437" s="56">
        <v>44468</v>
      </c>
      <c r="BW437" s="56">
        <v>44468</v>
      </c>
      <c r="BX437" s="55" t="s">
        <v>707</v>
      </c>
      <c r="BY437" s="55" t="s">
        <v>707</v>
      </c>
      <c r="BZ437" s="55">
        <v>0</v>
      </c>
      <c r="CA437" s="55" t="s">
        <v>1419</v>
      </c>
      <c r="CB437" s="55" t="s">
        <v>1357</v>
      </c>
    </row>
    <row r="438" spans="1:80">
      <c r="A438" s="55" t="s">
        <v>2955</v>
      </c>
      <c r="B438" s="55">
        <v>2</v>
      </c>
      <c r="C438" s="55" t="s">
        <v>2956</v>
      </c>
      <c r="D438" s="55" t="s">
        <v>2957</v>
      </c>
      <c r="E438" s="55">
        <v>1</v>
      </c>
      <c r="F438" s="55">
        <v>1</v>
      </c>
      <c r="G438" s="56">
        <v>44358</v>
      </c>
      <c r="H438" s="56">
        <v>44353</v>
      </c>
      <c r="I438" s="56">
        <v>44353</v>
      </c>
      <c r="J438" s="55">
        <v>1</v>
      </c>
      <c r="K438" s="56">
        <v>44405</v>
      </c>
      <c r="L438" s="56">
        <v>44327</v>
      </c>
      <c r="M438" s="56">
        <v>44358</v>
      </c>
      <c r="N438" s="55">
        <v>1</v>
      </c>
      <c r="O438" s="55">
        <v>1</v>
      </c>
      <c r="P438" s="55">
        <v>1</v>
      </c>
      <c r="Q438" s="56">
        <v>44405</v>
      </c>
      <c r="R438" s="55">
        <v>0</v>
      </c>
      <c r="T438" s="55" t="s">
        <v>2958</v>
      </c>
      <c r="V438" s="55" t="s">
        <v>2956</v>
      </c>
      <c r="W438" s="55" t="s">
        <v>1336</v>
      </c>
      <c r="X438" s="55" t="s">
        <v>1336</v>
      </c>
      <c r="Y438" s="55">
        <v>0</v>
      </c>
      <c r="Z438" s="55" t="s">
        <v>1337</v>
      </c>
      <c r="AA438" s="55" t="s">
        <v>1338</v>
      </c>
      <c r="AB438" s="55">
        <v>255000</v>
      </c>
      <c r="AC438" s="55">
        <v>255000</v>
      </c>
      <c r="AD438" s="55">
        <v>255000</v>
      </c>
      <c r="AE438" s="55" t="s">
        <v>1339</v>
      </c>
      <c r="AF438" s="55" t="s">
        <v>1340</v>
      </c>
      <c r="AG438" s="55" t="s">
        <v>1341</v>
      </c>
      <c r="AH438" s="55" t="s">
        <v>1248</v>
      </c>
      <c r="AI438" s="55">
        <v>510</v>
      </c>
      <c r="AJ438" s="55" t="s">
        <v>2957</v>
      </c>
      <c r="AK438" s="55">
        <v>0</v>
      </c>
      <c r="AL438" s="55" t="s">
        <v>1760</v>
      </c>
      <c r="AN438" s="55">
        <v>1</v>
      </c>
      <c r="AO438" s="55" t="s">
        <v>2959</v>
      </c>
      <c r="AR438" s="56">
        <v>44327</v>
      </c>
      <c r="AS438" s="57">
        <v>0.60739583333333336</v>
      </c>
      <c r="AT438" s="56">
        <v>44405</v>
      </c>
      <c r="AU438" s="57">
        <v>0.57226851851851845</v>
      </c>
      <c r="AV438" s="55" t="s">
        <v>1494</v>
      </c>
      <c r="AW438" s="55" t="s">
        <v>1345</v>
      </c>
      <c r="AX438" s="55" t="s">
        <v>1414</v>
      </c>
      <c r="AZ438" s="55" t="s">
        <v>1347</v>
      </c>
      <c r="BA438" s="55" t="s">
        <v>1347</v>
      </c>
      <c r="BB438" s="55" t="s">
        <v>1347</v>
      </c>
      <c r="CB438" s="55" t="s">
        <v>1348</v>
      </c>
    </row>
    <row r="439" spans="1:80">
      <c r="A439" s="55" t="s">
        <v>2960</v>
      </c>
      <c r="B439" s="55">
        <v>2</v>
      </c>
      <c r="C439" s="55" t="s">
        <v>2961</v>
      </c>
      <c r="D439" s="55" t="s">
        <v>2962</v>
      </c>
      <c r="E439" s="55">
        <v>1</v>
      </c>
      <c r="F439" s="55">
        <v>1</v>
      </c>
      <c r="G439" s="56">
        <v>44330</v>
      </c>
      <c r="H439" s="56">
        <v>44325</v>
      </c>
      <c r="I439" s="56">
        <v>44325</v>
      </c>
      <c r="J439" s="55">
        <v>1</v>
      </c>
      <c r="K439" s="56">
        <v>44344</v>
      </c>
      <c r="L439" s="56">
        <v>44270</v>
      </c>
      <c r="M439" s="56">
        <v>44330</v>
      </c>
      <c r="N439" s="55">
        <v>1</v>
      </c>
      <c r="O439" s="55">
        <v>1</v>
      </c>
      <c r="P439" s="55">
        <v>1</v>
      </c>
      <c r="Q439" s="56">
        <v>44344</v>
      </c>
      <c r="R439" s="55">
        <v>0</v>
      </c>
      <c r="T439" s="55" t="s">
        <v>2963</v>
      </c>
      <c r="V439" s="55" t="s">
        <v>2961</v>
      </c>
      <c r="W439" s="55" t="s">
        <v>1336</v>
      </c>
      <c r="X439" s="55" t="s">
        <v>1336</v>
      </c>
      <c r="Y439" s="55">
        <v>0</v>
      </c>
      <c r="Z439" s="55" t="s">
        <v>1337</v>
      </c>
      <c r="AA439" s="55" t="s">
        <v>1338</v>
      </c>
      <c r="AB439" s="55">
        <v>38900</v>
      </c>
      <c r="AC439" s="55">
        <v>38900</v>
      </c>
      <c r="AD439" s="55">
        <v>38900</v>
      </c>
      <c r="AE439" s="55" t="s">
        <v>1339</v>
      </c>
      <c r="AF439" s="55" t="s">
        <v>1340</v>
      </c>
      <c r="AG439" s="55" t="s">
        <v>1341</v>
      </c>
      <c r="AH439" s="55" t="s">
        <v>1248</v>
      </c>
      <c r="AI439" s="55">
        <v>510</v>
      </c>
      <c r="AJ439" s="55" t="s">
        <v>2962</v>
      </c>
      <c r="AK439" s="55">
        <v>0</v>
      </c>
      <c r="AL439" s="55" t="s">
        <v>1760</v>
      </c>
      <c r="AN439" s="55" t="s">
        <v>244</v>
      </c>
      <c r="AO439" s="55" t="s">
        <v>2964</v>
      </c>
      <c r="AR439" s="56">
        <v>44270</v>
      </c>
      <c r="AS439" s="57">
        <v>0.63386574074074076</v>
      </c>
      <c r="AT439" s="56">
        <v>44344</v>
      </c>
      <c r="AU439" s="57">
        <v>0.37781250000000005</v>
      </c>
      <c r="AV439" s="55" t="s">
        <v>1344</v>
      </c>
      <c r="AW439" s="55" t="s">
        <v>1345</v>
      </c>
      <c r="AX439" s="55" t="s">
        <v>1414</v>
      </c>
      <c r="AZ439" s="55" t="s">
        <v>1347</v>
      </c>
      <c r="BA439" s="55" t="s">
        <v>1347</v>
      </c>
      <c r="BB439" s="55" t="s">
        <v>1347</v>
      </c>
      <c r="CB439" s="55" t="s">
        <v>1348</v>
      </c>
    </row>
    <row r="440" spans="1:80">
      <c r="A440" s="55" t="s">
        <v>2965</v>
      </c>
      <c r="B440" s="55">
        <v>3</v>
      </c>
      <c r="C440" s="55" t="s">
        <v>2966</v>
      </c>
      <c r="D440" s="55" t="s">
        <v>2967</v>
      </c>
      <c r="E440" s="55">
        <v>1</v>
      </c>
      <c r="F440" s="55">
        <v>1</v>
      </c>
      <c r="G440" s="56">
        <v>43612</v>
      </c>
      <c r="H440" s="56">
        <v>43612</v>
      </c>
      <c r="I440" s="56">
        <v>43612</v>
      </c>
      <c r="J440" s="55">
        <v>1</v>
      </c>
      <c r="K440" s="56">
        <v>43811</v>
      </c>
      <c r="W440" s="55" t="s">
        <v>1336</v>
      </c>
      <c r="X440" s="55" t="s">
        <v>1336</v>
      </c>
      <c r="Y440" s="55">
        <v>20</v>
      </c>
      <c r="AD440" s="55">
        <v>1000</v>
      </c>
      <c r="AE440" s="55" t="s">
        <v>1339</v>
      </c>
      <c r="AF440" s="55" t="s">
        <v>1352</v>
      </c>
      <c r="AG440" s="55" t="s">
        <v>1353</v>
      </c>
      <c r="AI440" s="55">
        <v>510</v>
      </c>
      <c r="AJ440" s="55" t="s">
        <v>2967</v>
      </c>
      <c r="AK440" s="55">
        <v>0</v>
      </c>
      <c r="AL440" s="55" t="s">
        <v>1449</v>
      </c>
      <c r="AN440" s="55" t="s">
        <v>244</v>
      </c>
      <c r="AQ440" s="55" t="s">
        <v>1248</v>
      </c>
      <c r="AR440" s="56">
        <v>43609</v>
      </c>
      <c r="AS440" s="57">
        <v>0.64903935185185191</v>
      </c>
      <c r="AT440" s="56">
        <v>43823</v>
      </c>
      <c r="AU440" s="57">
        <v>0.54018518518518521</v>
      </c>
      <c r="AV440" s="55" t="s">
        <v>1355</v>
      </c>
      <c r="AW440" s="55" t="s">
        <v>1355</v>
      </c>
      <c r="AX440" s="55" t="s">
        <v>1356</v>
      </c>
      <c r="AY440" s="55" t="s">
        <v>2968</v>
      </c>
      <c r="AZ440" s="55">
        <v>2</v>
      </c>
      <c r="BA440" s="55">
        <v>3</v>
      </c>
      <c r="BB440" s="55">
        <v>1</v>
      </c>
      <c r="CB440" s="55" t="s">
        <v>1357</v>
      </c>
    </row>
    <row r="441" spans="1:80">
      <c r="A441" s="55" t="s">
        <v>2969</v>
      </c>
      <c r="B441" s="55">
        <v>2</v>
      </c>
      <c r="C441" s="55" t="s">
        <v>2970</v>
      </c>
      <c r="D441" s="55" t="s">
        <v>2971</v>
      </c>
      <c r="E441" s="55">
        <v>1</v>
      </c>
      <c r="F441" s="55">
        <v>1</v>
      </c>
      <c r="G441" s="56">
        <v>44358</v>
      </c>
      <c r="H441" s="56">
        <v>44353</v>
      </c>
      <c r="I441" s="56">
        <v>44353</v>
      </c>
      <c r="J441" s="55">
        <v>1</v>
      </c>
      <c r="K441" s="56">
        <v>44358</v>
      </c>
      <c r="L441" s="56">
        <v>44344</v>
      </c>
      <c r="M441" s="56">
        <v>44358</v>
      </c>
      <c r="N441" s="55">
        <v>1</v>
      </c>
      <c r="O441" s="55">
        <v>1</v>
      </c>
      <c r="P441" s="55">
        <v>1</v>
      </c>
      <c r="Q441" s="56">
        <v>44358</v>
      </c>
      <c r="R441" s="55">
        <v>0</v>
      </c>
      <c r="T441" s="55" t="s">
        <v>2972</v>
      </c>
      <c r="V441" s="55" t="s">
        <v>2970</v>
      </c>
      <c r="W441" s="55" t="s">
        <v>1336</v>
      </c>
      <c r="X441" s="55" t="s">
        <v>1336</v>
      </c>
      <c r="Y441" s="55">
        <v>0</v>
      </c>
      <c r="Z441" s="55" t="s">
        <v>1337</v>
      </c>
      <c r="AA441" s="55" t="s">
        <v>1338</v>
      </c>
      <c r="AB441" s="55">
        <v>19000</v>
      </c>
      <c r="AC441" s="55">
        <v>19000</v>
      </c>
      <c r="AD441" s="55">
        <v>19000</v>
      </c>
      <c r="AE441" s="55" t="s">
        <v>1339</v>
      </c>
      <c r="AF441" s="55" t="s">
        <v>1340</v>
      </c>
      <c r="AG441" s="55" t="s">
        <v>1341</v>
      </c>
      <c r="AH441" s="55" t="s">
        <v>1248</v>
      </c>
      <c r="AI441" s="55">
        <v>510</v>
      </c>
      <c r="AJ441" s="55" t="s">
        <v>2971</v>
      </c>
      <c r="AK441" s="55">
        <v>0</v>
      </c>
      <c r="AL441" s="55" t="s">
        <v>2973</v>
      </c>
      <c r="AN441" s="55" t="s">
        <v>244</v>
      </c>
      <c r="AO441" s="55" t="s">
        <v>2974</v>
      </c>
      <c r="AR441" s="56">
        <v>44344</v>
      </c>
      <c r="AS441" s="57">
        <v>0.39061342592592596</v>
      </c>
      <c r="AT441" s="56">
        <v>44358</v>
      </c>
      <c r="AU441" s="57">
        <v>0.64307870370370368</v>
      </c>
      <c r="AV441" s="55" t="s">
        <v>1344</v>
      </c>
      <c r="AW441" s="55" t="s">
        <v>1345</v>
      </c>
      <c r="AX441" s="55" t="s">
        <v>1346</v>
      </c>
      <c r="AZ441" s="55" t="s">
        <v>1347</v>
      </c>
      <c r="BA441" s="55" t="s">
        <v>1347</v>
      </c>
      <c r="BB441" s="55" t="s">
        <v>1347</v>
      </c>
      <c r="CB441" s="55" t="s">
        <v>1348</v>
      </c>
    </row>
    <row r="442" spans="1:80">
      <c r="A442" s="55" t="s">
        <v>2975</v>
      </c>
      <c r="B442" s="55">
        <v>2</v>
      </c>
      <c r="C442" s="55" t="s">
        <v>2976</v>
      </c>
      <c r="D442" s="55" t="s">
        <v>2977</v>
      </c>
      <c r="E442" s="55">
        <v>1</v>
      </c>
      <c r="F442" s="55">
        <v>1</v>
      </c>
      <c r="G442" s="56">
        <v>44406</v>
      </c>
      <c r="H442" s="56">
        <v>44401</v>
      </c>
      <c r="I442" s="56">
        <v>44401</v>
      </c>
      <c r="J442" s="55">
        <v>1</v>
      </c>
      <c r="K442" s="56">
        <v>44483</v>
      </c>
      <c r="L442" s="56">
        <v>44382</v>
      </c>
      <c r="M442" s="56">
        <v>44406</v>
      </c>
      <c r="N442" s="55">
        <v>1</v>
      </c>
      <c r="O442" s="55">
        <v>1</v>
      </c>
      <c r="P442" s="55">
        <v>1</v>
      </c>
      <c r="Q442" s="56">
        <v>44484</v>
      </c>
      <c r="R442" s="55">
        <v>0</v>
      </c>
      <c r="T442" s="55" t="s">
        <v>2978</v>
      </c>
      <c r="V442" s="55" t="s">
        <v>2976</v>
      </c>
      <c r="W442" s="55" t="s">
        <v>1336</v>
      </c>
      <c r="X442" s="55" t="s">
        <v>1336</v>
      </c>
      <c r="Y442" s="55">
        <v>0</v>
      </c>
      <c r="Z442" s="55" t="s">
        <v>1337</v>
      </c>
      <c r="AA442" s="55" t="s">
        <v>1338</v>
      </c>
      <c r="AB442" s="55">
        <v>13000</v>
      </c>
      <c r="AC442" s="55">
        <v>13000</v>
      </c>
      <c r="AD442" s="55">
        <v>13000</v>
      </c>
      <c r="AE442" s="55" t="s">
        <v>1339</v>
      </c>
      <c r="AF442" s="55" t="s">
        <v>1340</v>
      </c>
      <c r="AG442" s="55" t="s">
        <v>1341</v>
      </c>
      <c r="AH442" s="55" t="s">
        <v>1248</v>
      </c>
      <c r="AI442" s="55">
        <v>510</v>
      </c>
      <c r="AJ442" s="55" t="s">
        <v>2977</v>
      </c>
      <c r="AK442" s="55">
        <v>0</v>
      </c>
      <c r="AL442" s="55" t="s">
        <v>2230</v>
      </c>
      <c r="AN442" s="55" t="s">
        <v>244</v>
      </c>
      <c r="AO442" s="55" t="s">
        <v>2979</v>
      </c>
      <c r="AR442" s="56">
        <v>44382</v>
      </c>
      <c r="AS442" s="57">
        <v>0.34644675925925927</v>
      </c>
      <c r="AT442" s="56">
        <v>44483</v>
      </c>
      <c r="AU442" s="57">
        <v>0.7403819444444445</v>
      </c>
      <c r="AV442" s="55" t="s">
        <v>1355</v>
      </c>
      <c r="AW442" s="55" t="s">
        <v>1345</v>
      </c>
      <c r="AX442" s="55" t="s">
        <v>1346</v>
      </c>
      <c r="AZ442" s="55" t="s">
        <v>1347</v>
      </c>
      <c r="BA442" s="55" t="s">
        <v>1347</v>
      </c>
      <c r="BB442" s="55" t="s">
        <v>1347</v>
      </c>
      <c r="CB442" s="55" t="s">
        <v>1348</v>
      </c>
    </row>
    <row r="443" spans="1:80">
      <c r="A443" s="55" t="s">
        <v>2980</v>
      </c>
      <c r="B443" s="55">
        <v>2</v>
      </c>
      <c r="C443" s="55" t="s">
        <v>2981</v>
      </c>
      <c r="D443" s="55" t="s">
        <v>2982</v>
      </c>
      <c r="E443" s="55">
        <v>1</v>
      </c>
      <c r="F443" s="55">
        <v>1</v>
      </c>
      <c r="G443" s="56">
        <v>44263</v>
      </c>
      <c r="H443" s="56">
        <v>44258</v>
      </c>
      <c r="I443" s="56">
        <v>44258</v>
      </c>
      <c r="J443" s="55">
        <v>1</v>
      </c>
      <c r="K443" s="56">
        <v>44307</v>
      </c>
      <c r="L443" s="56">
        <v>44260</v>
      </c>
      <c r="M443" s="56">
        <v>44263</v>
      </c>
      <c r="N443" s="55">
        <v>1</v>
      </c>
      <c r="O443" s="55">
        <v>1</v>
      </c>
      <c r="P443" s="55">
        <v>1</v>
      </c>
      <c r="Q443" s="56">
        <v>44307</v>
      </c>
      <c r="R443" s="55">
        <v>0</v>
      </c>
      <c r="T443" s="55" t="s">
        <v>2983</v>
      </c>
      <c r="V443" s="55" t="s">
        <v>2981</v>
      </c>
      <c r="W443" s="55" t="s">
        <v>1336</v>
      </c>
      <c r="X443" s="55" t="s">
        <v>1336</v>
      </c>
      <c r="Y443" s="55">
        <v>0</v>
      </c>
      <c r="Z443" s="55" t="s">
        <v>1337</v>
      </c>
      <c r="AA443" s="55" t="s">
        <v>1338</v>
      </c>
      <c r="AB443" s="55">
        <v>17100</v>
      </c>
      <c r="AC443" s="55">
        <v>17100</v>
      </c>
      <c r="AD443" s="55">
        <v>17100</v>
      </c>
      <c r="AE443" s="55" t="s">
        <v>1339</v>
      </c>
      <c r="AF443" s="55" t="s">
        <v>1340</v>
      </c>
      <c r="AG443" s="55" t="s">
        <v>1341</v>
      </c>
      <c r="AH443" s="55" t="s">
        <v>1248</v>
      </c>
      <c r="AI443" s="55">
        <v>510</v>
      </c>
      <c r="AJ443" s="55" t="s">
        <v>2982</v>
      </c>
      <c r="AK443" s="55">
        <v>0</v>
      </c>
      <c r="AL443" s="55" t="s">
        <v>1708</v>
      </c>
      <c r="AN443" s="55" t="s">
        <v>244</v>
      </c>
      <c r="AO443" s="55" t="s">
        <v>2984</v>
      </c>
      <c r="AR443" s="56">
        <v>44260</v>
      </c>
      <c r="AS443" s="57">
        <v>0.6752083333333333</v>
      </c>
      <c r="AT443" s="56">
        <v>44307</v>
      </c>
      <c r="AU443" s="57">
        <v>0.65697916666666667</v>
      </c>
      <c r="AV443" s="55" t="s">
        <v>1344</v>
      </c>
      <c r="AW443" s="55" t="s">
        <v>1345</v>
      </c>
      <c r="AX443" s="55" t="s">
        <v>1414</v>
      </c>
      <c r="AZ443" s="55" t="s">
        <v>1347</v>
      </c>
      <c r="BA443" s="55" t="s">
        <v>1347</v>
      </c>
      <c r="BB443" s="55" t="s">
        <v>1347</v>
      </c>
      <c r="CB443" s="55" t="s">
        <v>1348</v>
      </c>
    </row>
    <row r="444" spans="1:80">
      <c r="A444" s="55" t="s">
        <v>2985</v>
      </c>
      <c r="B444" s="55">
        <v>2</v>
      </c>
      <c r="C444" s="55" t="s">
        <v>2986</v>
      </c>
      <c r="D444" s="55" t="s">
        <v>2987</v>
      </c>
      <c r="E444" s="55">
        <v>1</v>
      </c>
      <c r="F444" s="55">
        <v>1</v>
      </c>
      <c r="G444" s="56">
        <v>44309</v>
      </c>
      <c r="H444" s="56">
        <v>44304</v>
      </c>
      <c r="I444" s="56">
        <v>44304</v>
      </c>
      <c r="J444" s="55">
        <v>1</v>
      </c>
      <c r="K444" s="56">
        <v>44316</v>
      </c>
      <c r="L444" s="56">
        <v>44293</v>
      </c>
      <c r="M444" s="56">
        <v>44309</v>
      </c>
      <c r="N444" s="55">
        <v>1</v>
      </c>
      <c r="O444" s="55">
        <v>1</v>
      </c>
      <c r="P444" s="55">
        <v>1</v>
      </c>
      <c r="Q444" s="56">
        <v>44316</v>
      </c>
      <c r="R444" s="55">
        <v>0</v>
      </c>
      <c r="T444" s="55" t="s">
        <v>2988</v>
      </c>
      <c r="V444" s="55" t="s">
        <v>2986</v>
      </c>
      <c r="W444" s="55" t="s">
        <v>1336</v>
      </c>
      <c r="X444" s="55" t="s">
        <v>1336</v>
      </c>
      <c r="Y444" s="55">
        <v>0</v>
      </c>
      <c r="Z444" s="55" t="s">
        <v>1337</v>
      </c>
      <c r="AA444" s="55" t="s">
        <v>1338</v>
      </c>
      <c r="AB444" s="55">
        <v>42600</v>
      </c>
      <c r="AC444" s="55">
        <v>42600</v>
      </c>
      <c r="AD444" s="55">
        <v>42600</v>
      </c>
      <c r="AE444" s="55" t="s">
        <v>1339</v>
      </c>
      <c r="AF444" s="55" t="s">
        <v>1340</v>
      </c>
      <c r="AG444" s="55" t="s">
        <v>1341</v>
      </c>
      <c r="AH444" s="55" t="s">
        <v>1248</v>
      </c>
      <c r="AI444" s="55">
        <v>510</v>
      </c>
      <c r="AJ444" s="55" t="s">
        <v>2987</v>
      </c>
      <c r="AK444" s="55">
        <v>0</v>
      </c>
      <c r="AL444" s="55" t="s">
        <v>2989</v>
      </c>
      <c r="AN444" s="55" t="s">
        <v>244</v>
      </c>
      <c r="AO444" s="55" t="s">
        <v>2990</v>
      </c>
      <c r="AR444" s="56">
        <v>44293</v>
      </c>
      <c r="AS444" s="57">
        <v>0.35754629629629631</v>
      </c>
      <c r="AT444" s="56">
        <v>44316</v>
      </c>
      <c r="AU444" s="57">
        <v>0.65978009259259263</v>
      </c>
      <c r="AV444" s="55" t="s">
        <v>1344</v>
      </c>
      <c r="AW444" s="55" t="s">
        <v>1345</v>
      </c>
      <c r="AX444" s="55" t="s">
        <v>1414</v>
      </c>
      <c r="AZ444" s="55" t="s">
        <v>1347</v>
      </c>
      <c r="BA444" s="55" t="s">
        <v>1347</v>
      </c>
      <c r="BB444" s="55" t="s">
        <v>1347</v>
      </c>
      <c r="CB444" s="55" t="s">
        <v>1348</v>
      </c>
    </row>
    <row r="445" spans="1:80">
      <c r="A445" s="55" t="s">
        <v>2991</v>
      </c>
      <c r="B445" s="55">
        <v>2</v>
      </c>
      <c r="C445" s="55" t="s">
        <v>2992</v>
      </c>
      <c r="D445" s="55" t="s">
        <v>2993</v>
      </c>
      <c r="E445" s="55">
        <v>1</v>
      </c>
      <c r="F445" s="55">
        <v>1</v>
      </c>
      <c r="G445" s="56">
        <v>44309</v>
      </c>
      <c r="H445" s="56">
        <v>44304</v>
      </c>
      <c r="I445" s="56">
        <v>44304</v>
      </c>
      <c r="J445" s="55">
        <v>1</v>
      </c>
      <c r="K445" s="56">
        <v>44316</v>
      </c>
      <c r="L445" s="56">
        <v>44293</v>
      </c>
      <c r="M445" s="56">
        <v>44309</v>
      </c>
      <c r="N445" s="55">
        <v>1</v>
      </c>
      <c r="O445" s="55">
        <v>1</v>
      </c>
      <c r="P445" s="55">
        <v>1</v>
      </c>
      <c r="Q445" s="56">
        <v>44316</v>
      </c>
      <c r="R445" s="55">
        <v>0</v>
      </c>
      <c r="T445" s="55" t="s">
        <v>2988</v>
      </c>
      <c r="V445" s="55" t="s">
        <v>2992</v>
      </c>
      <c r="W445" s="55" t="s">
        <v>1336</v>
      </c>
      <c r="X445" s="55" t="s">
        <v>1336</v>
      </c>
      <c r="Y445" s="55">
        <v>0</v>
      </c>
      <c r="Z445" s="55" t="s">
        <v>1337</v>
      </c>
      <c r="AA445" s="55" t="s">
        <v>1338</v>
      </c>
      <c r="AB445" s="55">
        <v>13500</v>
      </c>
      <c r="AC445" s="55">
        <v>13500</v>
      </c>
      <c r="AD445" s="55">
        <v>13500</v>
      </c>
      <c r="AE445" s="55" t="s">
        <v>1339</v>
      </c>
      <c r="AF445" s="55" t="s">
        <v>1340</v>
      </c>
      <c r="AG445" s="55" t="s">
        <v>1341</v>
      </c>
      <c r="AH445" s="55" t="s">
        <v>1248</v>
      </c>
      <c r="AI445" s="55">
        <v>510</v>
      </c>
      <c r="AJ445" s="55" t="s">
        <v>2993</v>
      </c>
      <c r="AK445" s="55">
        <v>0</v>
      </c>
      <c r="AL445" s="55" t="s">
        <v>2973</v>
      </c>
      <c r="AN445" s="55" t="s">
        <v>244</v>
      </c>
      <c r="AO445" s="55" t="s">
        <v>2994</v>
      </c>
      <c r="AR445" s="56">
        <v>44293</v>
      </c>
      <c r="AS445" s="57">
        <v>0.35693287037037041</v>
      </c>
      <c r="AT445" s="56">
        <v>44316</v>
      </c>
      <c r="AU445" s="57">
        <v>0.35775462962962962</v>
      </c>
      <c r="AV445" s="55" t="s">
        <v>1344</v>
      </c>
      <c r="AW445" s="55" t="s">
        <v>1345</v>
      </c>
      <c r="AX445" s="55" t="s">
        <v>1414</v>
      </c>
      <c r="AZ445" s="55" t="s">
        <v>1347</v>
      </c>
      <c r="BA445" s="55" t="s">
        <v>1347</v>
      </c>
      <c r="BB445" s="55" t="s">
        <v>1347</v>
      </c>
      <c r="CB445" s="55" t="s">
        <v>1348</v>
      </c>
    </row>
    <row r="446" spans="1:80">
      <c r="A446" s="55" t="s">
        <v>2995</v>
      </c>
      <c r="B446" s="55">
        <v>2</v>
      </c>
      <c r="C446" s="55" t="s">
        <v>2996</v>
      </c>
      <c r="D446" s="55" t="s">
        <v>2997</v>
      </c>
      <c r="E446" s="55">
        <v>1</v>
      </c>
      <c r="F446" s="55">
        <v>1</v>
      </c>
      <c r="G446" s="56">
        <v>44498</v>
      </c>
      <c r="H446" s="56">
        <v>44493</v>
      </c>
      <c r="I446" s="56">
        <v>44493</v>
      </c>
      <c r="J446" s="55">
        <v>0</v>
      </c>
      <c r="L446" s="56">
        <v>44426</v>
      </c>
      <c r="M446" s="56">
        <v>44498</v>
      </c>
      <c r="N446" s="55">
        <v>1</v>
      </c>
      <c r="O446" s="55">
        <v>0</v>
      </c>
      <c r="P446" s="55">
        <v>0</v>
      </c>
      <c r="R446" s="55">
        <v>0</v>
      </c>
      <c r="T446" s="55" t="s">
        <v>2998</v>
      </c>
      <c r="V446" s="55" t="s">
        <v>2996</v>
      </c>
      <c r="W446" s="55" t="s">
        <v>1336</v>
      </c>
      <c r="X446" s="55" t="s">
        <v>1336</v>
      </c>
      <c r="Y446" s="55">
        <v>0</v>
      </c>
      <c r="Z446" s="55" t="s">
        <v>1337</v>
      </c>
      <c r="AA446" s="55" t="s">
        <v>1338</v>
      </c>
      <c r="AB446" s="55">
        <v>36960</v>
      </c>
      <c r="AC446" s="55">
        <v>36960</v>
      </c>
      <c r="AD446" s="55">
        <v>36960</v>
      </c>
      <c r="AE446" s="55" t="s">
        <v>1339</v>
      </c>
      <c r="AF446" s="55" t="s">
        <v>1944</v>
      </c>
      <c r="AG446" s="55" t="s">
        <v>1341</v>
      </c>
      <c r="AH446" s="55" t="s">
        <v>1248</v>
      </c>
      <c r="AI446" s="55">
        <v>510</v>
      </c>
      <c r="AJ446" s="55" t="s">
        <v>2997</v>
      </c>
      <c r="AK446" s="55">
        <v>0</v>
      </c>
      <c r="AL446" s="55" t="s">
        <v>2999</v>
      </c>
      <c r="AN446" s="55" t="s">
        <v>244</v>
      </c>
      <c r="AO446" s="55" t="s">
        <v>3000</v>
      </c>
      <c r="AR446" s="56">
        <v>44426</v>
      </c>
      <c r="AS446" s="57">
        <v>0.45543981481481483</v>
      </c>
      <c r="AT446" s="56">
        <v>44428</v>
      </c>
      <c r="AU446" s="57">
        <v>0.44907407407407413</v>
      </c>
      <c r="AV446" s="55" t="s">
        <v>1344</v>
      </c>
      <c r="AW446" s="55" t="s">
        <v>1344</v>
      </c>
      <c r="AX446" s="55" t="s">
        <v>1414</v>
      </c>
      <c r="AZ446" s="55" t="s">
        <v>1347</v>
      </c>
      <c r="BA446" s="55" t="s">
        <v>1347</v>
      </c>
      <c r="BB446" s="55" t="s">
        <v>1347</v>
      </c>
      <c r="CB446" s="55" t="s">
        <v>1348</v>
      </c>
    </row>
    <row r="447" spans="1:80">
      <c r="A447" s="55" t="s">
        <v>3001</v>
      </c>
      <c r="B447" s="55">
        <v>2</v>
      </c>
      <c r="C447" s="55" t="s">
        <v>2996</v>
      </c>
      <c r="D447" s="55" t="s">
        <v>2997</v>
      </c>
      <c r="E447" s="55">
        <v>2</v>
      </c>
      <c r="F447" s="55">
        <v>1</v>
      </c>
      <c r="G447" s="56">
        <v>44456</v>
      </c>
      <c r="H447" s="56">
        <v>44456</v>
      </c>
      <c r="I447" s="56">
        <v>44456</v>
      </c>
      <c r="J447" s="55">
        <v>1</v>
      </c>
      <c r="K447" s="56">
        <v>44454</v>
      </c>
      <c r="L447" s="56">
        <v>44426</v>
      </c>
      <c r="M447" s="56">
        <v>44456</v>
      </c>
      <c r="N447" s="55">
        <v>1</v>
      </c>
      <c r="O447" s="55">
        <v>1</v>
      </c>
      <c r="P447" s="55">
        <v>1</v>
      </c>
      <c r="Q447" s="56">
        <v>44454</v>
      </c>
      <c r="R447" s="55">
        <v>0</v>
      </c>
      <c r="T447" s="55" t="s">
        <v>2998</v>
      </c>
      <c r="V447" s="55" t="s">
        <v>2996</v>
      </c>
      <c r="W447" s="55" t="s">
        <v>1336</v>
      </c>
      <c r="X447" s="55" t="s">
        <v>1336</v>
      </c>
      <c r="Y447" s="55">
        <v>0</v>
      </c>
      <c r="Z447" s="55" t="s">
        <v>1337</v>
      </c>
      <c r="AA447" s="55" t="s">
        <v>1338</v>
      </c>
      <c r="AB447" s="55">
        <v>184800</v>
      </c>
      <c r="AC447" s="55">
        <v>184800</v>
      </c>
      <c r="AD447" s="55">
        <v>184800</v>
      </c>
      <c r="AE447" s="55" t="s">
        <v>1339</v>
      </c>
      <c r="AF447" s="55" t="s">
        <v>1950</v>
      </c>
      <c r="AG447" s="55" t="s">
        <v>1341</v>
      </c>
      <c r="AH447" s="55" t="s">
        <v>1248</v>
      </c>
      <c r="AI447" s="55">
        <v>510</v>
      </c>
      <c r="AJ447" s="55" t="s">
        <v>3002</v>
      </c>
      <c r="AK447" s="55">
        <v>0</v>
      </c>
      <c r="AL447" s="55" t="s">
        <v>2999</v>
      </c>
      <c r="AO447" s="55" t="s">
        <v>3003</v>
      </c>
      <c r="AR447" s="56">
        <v>44426</v>
      </c>
      <c r="AS447" s="57">
        <v>0.47631944444444446</v>
      </c>
      <c r="AT447" s="56">
        <v>44454</v>
      </c>
      <c r="AU447" s="57">
        <v>0.62717592592592586</v>
      </c>
      <c r="AV447" s="55" t="s">
        <v>1344</v>
      </c>
      <c r="AW447" s="55" t="s">
        <v>1345</v>
      </c>
      <c r="AX447" s="55" t="s">
        <v>1414</v>
      </c>
      <c r="AZ447" s="55" t="s">
        <v>1347</v>
      </c>
      <c r="BA447" s="55" t="s">
        <v>1347</v>
      </c>
      <c r="BB447" s="55" t="s">
        <v>1347</v>
      </c>
      <c r="CB447" s="55" t="s">
        <v>1348</v>
      </c>
    </row>
    <row r="448" spans="1:80">
      <c r="A448" s="55" t="s">
        <v>3004</v>
      </c>
      <c r="B448" s="55">
        <v>2</v>
      </c>
      <c r="C448" s="55" t="s">
        <v>2996</v>
      </c>
      <c r="D448" s="55" t="s">
        <v>2997</v>
      </c>
      <c r="E448" s="55">
        <v>3</v>
      </c>
      <c r="F448" s="55">
        <v>1</v>
      </c>
      <c r="G448" s="56">
        <v>44498</v>
      </c>
      <c r="H448" s="56">
        <v>44498</v>
      </c>
      <c r="I448" s="56">
        <v>44498</v>
      </c>
      <c r="J448" s="55">
        <v>0</v>
      </c>
      <c r="L448" s="56">
        <v>44426</v>
      </c>
      <c r="M448" s="56">
        <v>44498</v>
      </c>
      <c r="N448" s="55">
        <v>1</v>
      </c>
      <c r="O448" s="55">
        <v>0</v>
      </c>
      <c r="P448" s="55">
        <v>0</v>
      </c>
      <c r="R448" s="55">
        <v>0</v>
      </c>
      <c r="T448" s="55" t="s">
        <v>2998</v>
      </c>
      <c r="V448" s="55" t="s">
        <v>2996</v>
      </c>
      <c r="W448" s="55" t="s">
        <v>1336</v>
      </c>
      <c r="X448" s="55" t="s">
        <v>1336</v>
      </c>
      <c r="Y448" s="55">
        <v>0</v>
      </c>
      <c r="Z448" s="55" t="s">
        <v>1337</v>
      </c>
      <c r="AA448" s="55" t="s">
        <v>1338</v>
      </c>
      <c r="AB448" s="55">
        <v>110880</v>
      </c>
      <c r="AC448" s="55">
        <v>110880</v>
      </c>
      <c r="AD448" s="55">
        <v>110880</v>
      </c>
      <c r="AE448" s="55" t="s">
        <v>1339</v>
      </c>
      <c r="AF448" s="55" t="s">
        <v>1950</v>
      </c>
      <c r="AG448" s="55" t="s">
        <v>1341</v>
      </c>
      <c r="AH448" s="55" t="s">
        <v>1248</v>
      </c>
      <c r="AI448" s="55">
        <v>510</v>
      </c>
      <c r="AJ448" s="55" t="s">
        <v>3005</v>
      </c>
      <c r="AK448" s="55">
        <v>0</v>
      </c>
      <c r="AL448" s="55" t="s">
        <v>2999</v>
      </c>
      <c r="AO448" s="55" t="s">
        <v>3006</v>
      </c>
      <c r="AR448" s="56">
        <v>44426</v>
      </c>
      <c r="AS448" s="57">
        <v>0.47738425925925926</v>
      </c>
      <c r="AT448" s="56">
        <v>44428</v>
      </c>
      <c r="AU448" s="57">
        <v>0.44984953703703701</v>
      </c>
      <c r="AV448" s="55" t="s">
        <v>1344</v>
      </c>
      <c r="AW448" s="55" t="s">
        <v>1344</v>
      </c>
      <c r="AX448" s="55" t="s">
        <v>1414</v>
      </c>
      <c r="AZ448" s="55" t="s">
        <v>1347</v>
      </c>
      <c r="BA448" s="55" t="s">
        <v>1347</v>
      </c>
      <c r="BB448" s="55" t="s">
        <v>1347</v>
      </c>
      <c r="CB448" s="55" t="s">
        <v>1348</v>
      </c>
    </row>
    <row r="449" spans="1:80">
      <c r="A449" s="55" t="s">
        <v>3007</v>
      </c>
      <c r="B449" s="55">
        <v>2</v>
      </c>
      <c r="C449" s="55" t="s">
        <v>3008</v>
      </c>
      <c r="D449" s="55" t="s">
        <v>3009</v>
      </c>
      <c r="E449" s="55">
        <v>1</v>
      </c>
      <c r="F449" s="55">
        <v>1</v>
      </c>
      <c r="G449" s="56">
        <v>44529</v>
      </c>
      <c r="H449" s="56">
        <v>44524</v>
      </c>
      <c r="I449" s="56">
        <v>44524</v>
      </c>
      <c r="J449" s="55">
        <v>0</v>
      </c>
      <c r="L449" s="56">
        <v>44426</v>
      </c>
      <c r="M449" s="56">
        <v>44529</v>
      </c>
      <c r="N449" s="55">
        <v>1</v>
      </c>
      <c r="O449" s="55">
        <v>0</v>
      </c>
      <c r="P449" s="55">
        <v>0</v>
      </c>
      <c r="R449" s="55">
        <v>0</v>
      </c>
      <c r="T449" s="55" t="s">
        <v>2998</v>
      </c>
      <c r="V449" s="55" t="s">
        <v>3008</v>
      </c>
      <c r="W449" s="55" t="s">
        <v>1336</v>
      </c>
      <c r="X449" s="55" t="s">
        <v>1336</v>
      </c>
      <c r="Y449" s="55">
        <v>0</v>
      </c>
      <c r="Z449" s="55" t="s">
        <v>1337</v>
      </c>
      <c r="AA449" s="55" t="s">
        <v>1338</v>
      </c>
      <c r="AB449" s="55">
        <v>36960</v>
      </c>
      <c r="AC449" s="55">
        <v>36960</v>
      </c>
      <c r="AD449" s="55">
        <v>36960</v>
      </c>
      <c r="AE449" s="55" t="s">
        <v>1339</v>
      </c>
      <c r="AF449" s="55" t="s">
        <v>1340</v>
      </c>
      <c r="AG449" s="55" t="s">
        <v>1341</v>
      </c>
      <c r="AH449" s="55" t="s">
        <v>1248</v>
      </c>
      <c r="AI449" s="55">
        <v>510</v>
      </c>
      <c r="AJ449" s="55" t="s">
        <v>3009</v>
      </c>
      <c r="AK449" s="55">
        <v>0</v>
      </c>
      <c r="AL449" s="55" t="s">
        <v>2999</v>
      </c>
      <c r="AN449" s="55" t="s">
        <v>244</v>
      </c>
      <c r="AO449" s="55" t="s">
        <v>3010</v>
      </c>
      <c r="AR449" s="56">
        <v>44426</v>
      </c>
      <c r="AS449" s="57">
        <v>0.56229166666666663</v>
      </c>
      <c r="AT449" s="56">
        <v>44428</v>
      </c>
      <c r="AU449" s="57">
        <v>0.45046296296296301</v>
      </c>
      <c r="AV449" s="55" t="s">
        <v>1344</v>
      </c>
      <c r="AW449" s="55" t="s">
        <v>1344</v>
      </c>
      <c r="AX449" s="55" t="s">
        <v>1414</v>
      </c>
      <c r="AZ449" s="55" t="s">
        <v>1347</v>
      </c>
      <c r="BA449" s="55" t="s">
        <v>1347</v>
      </c>
      <c r="BB449" s="55" t="s">
        <v>1347</v>
      </c>
      <c r="CB449" s="55" t="s">
        <v>1348</v>
      </c>
    </row>
    <row r="450" spans="1:80">
      <c r="A450" s="55" t="s">
        <v>3011</v>
      </c>
      <c r="B450" s="55">
        <v>2</v>
      </c>
      <c r="C450" s="55" t="s">
        <v>3012</v>
      </c>
      <c r="D450" s="55" t="s">
        <v>3013</v>
      </c>
      <c r="E450" s="55">
        <v>1</v>
      </c>
      <c r="F450" s="55">
        <v>1</v>
      </c>
      <c r="G450" s="56">
        <v>44498</v>
      </c>
      <c r="H450" s="56">
        <v>44493</v>
      </c>
      <c r="I450" s="56">
        <v>44493</v>
      </c>
      <c r="J450" s="55">
        <v>0</v>
      </c>
      <c r="L450" s="56">
        <v>44426</v>
      </c>
      <c r="M450" s="56">
        <v>44498</v>
      </c>
      <c r="N450" s="55">
        <v>1</v>
      </c>
      <c r="O450" s="55">
        <v>0</v>
      </c>
      <c r="P450" s="55">
        <v>0</v>
      </c>
      <c r="R450" s="55">
        <v>0</v>
      </c>
      <c r="T450" s="55" t="s">
        <v>2998</v>
      </c>
      <c r="V450" s="55" t="s">
        <v>3012</v>
      </c>
      <c r="W450" s="55" t="s">
        <v>1336</v>
      </c>
      <c r="X450" s="55" t="s">
        <v>1336</v>
      </c>
      <c r="Y450" s="55">
        <v>0</v>
      </c>
      <c r="Z450" s="55" t="s">
        <v>1337</v>
      </c>
      <c r="AA450" s="55" t="s">
        <v>1338</v>
      </c>
      <c r="AB450" s="55">
        <v>48210</v>
      </c>
      <c r="AC450" s="55">
        <v>48210</v>
      </c>
      <c r="AD450" s="55">
        <v>48210</v>
      </c>
      <c r="AE450" s="55" t="s">
        <v>1339</v>
      </c>
      <c r="AF450" s="55" t="s">
        <v>1944</v>
      </c>
      <c r="AG450" s="55" t="s">
        <v>1341</v>
      </c>
      <c r="AH450" s="55" t="s">
        <v>1248</v>
      </c>
      <c r="AI450" s="55">
        <v>510</v>
      </c>
      <c r="AJ450" s="55" t="s">
        <v>3013</v>
      </c>
      <c r="AK450" s="55">
        <v>0</v>
      </c>
      <c r="AL450" s="55" t="s">
        <v>2999</v>
      </c>
      <c r="AN450" s="55" t="s">
        <v>244</v>
      </c>
      <c r="AO450" s="55" t="s">
        <v>3014</v>
      </c>
      <c r="AR450" s="56">
        <v>44426</v>
      </c>
      <c r="AS450" s="57">
        <v>0.45653935185185185</v>
      </c>
      <c r="AT450" s="56">
        <v>44428</v>
      </c>
      <c r="AU450" s="57">
        <v>0.45641203703703703</v>
      </c>
      <c r="AV450" s="55" t="s">
        <v>1344</v>
      </c>
      <c r="AW450" s="55" t="s">
        <v>1344</v>
      </c>
      <c r="AX450" s="55" t="s">
        <v>1414</v>
      </c>
      <c r="AZ450" s="55" t="s">
        <v>1347</v>
      </c>
      <c r="BA450" s="55" t="s">
        <v>1347</v>
      </c>
      <c r="BB450" s="55" t="s">
        <v>1347</v>
      </c>
      <c r="CB450" s="55" t="s">
        <v>1348</v>
      </c>
    </row>
    <row r="451" spans="1:80">
      <c r="A451" s="55" t="s">
        <v>3015</v>
      </c>
      <c r="B451" s="55">
        <v>2</v>
      </c>
      <c r="C451" s="55" t="s">
        <v>3012</v>
      </c>
      <c r="D451" s="55" t="s">
        <v>3013</v>
      </c>
      <c r="E451" s="55">
        <v>2</v>
      </c>
      <c r="F451" s="55">
        <v>1</v>
      </c>
      <c r="G451" s="56">
        <v>44456</v>
      </c>
      <c r="H451" s="56">
        <v>44456</v>
      </c>
      <c r="I451" s="56">
        <v>44456</v>
      </c>
      <c r="J451" s="55">
        <v>1</v>
      </c>
      <c r="K451" s="56">
        <v>44454</v>
      </c>
      <c r="L451" s="56">
        <v>44426</v>
      </c>
      <c r="M451" s="56">
        <v>44456</v>
      </c>
      <c r="N451" s="55">
        <v>1</v>
      </c>
      <c r="O451" s="55">
        <v>1</v>
      </c>
      <c r="P451" s="55">
        <v>1</v>
      </c>
      <c r="Q451" s="56">
        <v>44454</v>
      </c>
      <c r="R451" s="55">
        <v>0</v>
      </c>
      <c r="T451" s="55" t="s">
        <v>2998</v>
      </c>
      <c r="V451" s="55" t="s">
        <v>3012</v>
      </c>
      <c r="W451" s="55" t="s">
        <v>1336</v>
      </c>
      <c r="X451" s="55" t="s">
        <v>1336</v>
      </c>
      <c r="Y451" s="55">
        <v>0</v>
      </c>
      <c r="Z451" s="55" t="s">
        <v>1337</v>
      </c>
      <c r="AA451" s="55" t="s">
        <v>1338</v>
      </c>
      <c r="AB451" s="55">
        <v>241050</v>
      </c>
      <c r="AC451" s="55">
        <v>241050</v>
      </c>
      <c r="AD451" s="55">
        <v>241050</v>
      </c>
      <c r="AE451" s="55" t="s">
        <v>1339</v>
      </c>
      <c r="AF451" s="55" t="s">
        <v>1950</v>
      </c>
      <c r="AG451" s="55" t="s">
        <v>1341</v>
      </c>
      <c r="AH451" s="55" t="s">
        <v>1248</v>
      </c>
      <c r="AI451" s="55">
        <v>510</v>
      </c>
      <c r="AJ451" s="55" t="s">
        <v>3016</v>
      </c>
      <c r="AK451" s="55">
        <v>0</v>
      </c>
      <c r="AL451" s="55" t="s">
        <v>2999</v>
      </c>
      <c r="AO451" s="55" t="s">
        <v>3017</v>
      </c>
      <c r="AR451" s="56">
        <v>44426</v>
      </c>
      <c r="AS451" s="57">
        <v>0.47866898148148151</v>
      </c>
      <c r="AT451" s="56">
        <v>44454</v>
      </c>
      <c r="AU451" s="57">
        <v>0.62839120370370372</v>
      </c>
      <c r="AV451" s="55" t="s">
        <v>1344</v>
      </c>
      <c r="AW451" s="55" t="s">
        <v>1345</v>
      </c>
      <c r="AX451" s="55" t="s">
        <v>1414</v>
      </c>
      <c r="AZ451" s="55" t="s">
        <v>1347</v>
      </c>
      <c r="BA451" s="55" t="s">
        <v>1347</v>
      </c>
      <c r="BB451" s="55" t="s">
        <v>1347</v>
      </c>
      <c r="CB451" s="55" t="s">
        <v>1348</v>
      </c>
    </row>
    <row r="452" spans="1:80">
      <c r="A452" s="55" t="s">
        <v>3018</v>
      </c>
      <c r="B452" s="55">
        <v>2</v>
      </c>
      <c r="C452" s="55" t="s">
        <v>3012</v>
      </c>
      <c r="D452" s="55" t="s">
        <v>3013</v>
      </c>
      <c r="E452" s="55">
        <v>3</v>
      </c>
      <c r="F452" s="55">
        <v>1</v>
      </c>
      <c r="G452" s="56">
        <v>44498</v>
      </c>
      <c r="H452" s="56">
        <v>44498</v>
      </c>
      <c r="I452" s="56">
        <v>44498</v>
      </c>
      <c r="J452" s="55">
        <v>0</v>
      </c>
      <c r="L452" s="56">
        <v>44426</v>
      </c>
      <c r="M452" s="56">
        <v>44498</v>
      </c>
      <c r="N452" s="55">
        <v>1</v>
      </c>
      <c r="O452" s="55">
        <v>0</v>
      </c>
      <c r="P452" s="55">
        <v>0</v>
      </c>
      <c r="R452" s="55">
        <v>0</v>
      </c>
      <c r="T452" s="55" t="s">
        <v>2998</v>
      </c>
      <c r="V452" s="55" t="s">
        <v>3012</v>
      </c>
      <c r="W452" s="55" t="s">
        <v>1336</v>
      </c>
      <c r="X452" s="55" t="s">
        <v>1336</v>
      </c>
      <c r="Y452" s="55">
        <v>0</v>
      </c>
      <c r="Z452" s="55" t="s">
        <v>1337</v>
      </c>
      <c r="AA452" s="55" t="s">
        <v>1338</v>
      </c>
      <c r="AB452" s="55">
        <v>144630</v>
      </c>
      <c r="AC452" s="55">
        <v>144630</v>
      </c>
      <c r="AD452" s="55">
        <v>144630</v>
      </c>
      <c r="AE452" s="55" t="s">
        <v>1339</v>
      </c>
      <c r="AF452" s="55" t="s">
        <v>1950</v>
      </c>
      <c r="AG452" s="55" t="s">
        <v>1341</v>
      </c>
      <c r="AH452" s="55" t="s">
        <v>1248</v>
      </c>
      <c r="AI452" s="55">
        <v>510</v>
      </c>
      <c r="AJ452" s="55" t="s">
        <v>3019</v>
      </c>
      <c r="AK452" s="55">
        <v>0</v>
      </c>
      <c r="AL452" s="55" t="s">
        <v>2999</v>
      </c>
      <c r="AO452" s="55" t="s">
        <v>3020</v>
      </c>
      <c r="AR452" s="56">
        <v>44426</v>
      </c>
      <c r="AS452" s="57">
        <v>0.47950231481481481</v>
      </c>
      <c r="AT452" s="56">
        <v>44428</v>
      </c>
      <c r="AU452" s="57">
        <v>0.45732638888888894</v>
      </c>
      <c r="AV452" s="55" t="s">
        <v>1344</v>
      </c>
      <c r="AW452" s="55" t="s">
        <v>1344</v>
      </c>
      <c r="AX452" s="55" t="s">
        <v>1414</v>
      </c>
      <c r="AZ452" s="55" t="s">
        <v>1347</v>
      </c>
      <c r="BA452" s="55" t="s">
        <v>1347</v>
      </c>
      <c r="BB452" s="55" t="s">
        <v>1347</v>
      </c>
      <c r="CB452" s="55" t="s">
        <v>1348</v>
      </c>
    </row>
    <row r="453" spans="1:80">
      <c r="A453" s="55" t="s">
        <v>3021</v>
      </c>
      <c r="B453" s="55">
        <v>2</v>
      </c>
      <c r="C453" s="55" t="s">
        <v>3022</v>
      </c>
      <c r="D453" s="55" t="s">
        <v>3023</v>
      </c>
      <c r="E453" s="55">
        <v>1</v>
      </c>
      <c r="F453" s="55">
        <v>1</v>
      </c>
      <c r="G453" s="56">
        <v>44529</v>
      </c>
      <c r="H453" s="56">
        <v>44524</v>
      </c>
      <c r="I453" s="56">
        <v>44524</v>
      </c>
      <c r="J453" s="55">
        <v>0</v>
      </c>
      <c r="L453" s="56">
        <v>44426</v>
      </c>
      <c r="M453" s="56">
        <v>44529</v>
      </c>
      <c r="N453" s="55">
        <v>1</v>
      </c>
      <c r="O453" s="55">
        <v>0</v>
      </c>
      <c r="P453" s="55">
        <v>0</v>
      </c>
      <c r="R453" s="55">
        <v>0</v>
      </c>
      <c r="T453" s="55" t="s">
        <v>2998</v>
      </c>
      <c r="V453" s="55" t="s">
        <v>3022</v>
      </c>
      <c r="W453" s="55" t="s">
        <v>1336</v>
      </c>
      <c r="X453" s="55" t="s">
        <v>1336</v>
      </c>
      <c r="Y453" s="55">
        <v>0</v>
      </c>
      <c r="Z453" s="55" t="s">
        <v>1337</v>
      </c>
      <c r="AA453" s="55" t="s">
        <v>1338</v>
      </c>
      <c r="AB453" s="55">
        <v>48210</v>
      </c>
      <c r="AC453" s="55">
        <v>48210</v>
      </c>
      <c r="AD453" s="55">
        <v>48210</v>
      </c>
      <c r="AE453" s="55" t="s">
        <v>1339</v>
      </c>
      <c r="AF453" s="55" t="s">
        <v>1340</v>
      </c>
      <c r="AG453" s="55" t="s">
        <v>1341</v>
      </c>
      <c r="AH453" s="55" t="s">
        <v>1248</v>
      </c>
      <c r="AI453" s="55">
        <v>510</v>
      </c>
      <c r="AJ453" s="55" t="s">
        <v>3023</v>
      </c>
      <c r="AK453" s="55">
        <v>0</v>
      </c>
      <c r="AL453" s="55" t="s">
        <v>2999</v>
      </c>
      <c r="AN453" s="55" t="s">
        <v>244</v>
      </c>
      <c r="AO453" s="55" t="s">
        <v>3024</v>
      </c>
      <c r="AR453" s="56">
        <v>44426</v>
      </c>
      <c r="AS453" s="57">
        <v>0.56284722222222217</v>
      </c>
      <c r="AT453" s="56">
        <v>44428</v>
      </c>
      <c r="AU453" s="57">
        <v>0.46164351851851854</v>
      </c>
      <c r="AV453" s="55" t="s">
        <v>1344</v>
      </c>
      <c r="AW453" s="55" t="s">
        <v>1344</v>
      </c>
      <c r="AX453" s="55" t="s">
        <v>1414</v>
      </c>
      <c r="AZ453" s="55" t="s">
        <v>1347</v>
      </c>
      <c r="BA453" s="55" t="s">
        <v>1347</v>
      </c>
      <c r="BB453" s="55" t="s">
        <v>1347</v>
      </c>
      <c r="CB453" s="55" t="s">
        <v>1348</v>
      </c>
    </row>
    <row r="454" spans="1:80">
      <c r="A454" s="55" t="s">
        <v>3025</v>
      </c>
      <c r="B454" s="55">
        <v>2</v>
      </c>
      <c r="C454" s="55" t="s">
        <v>3026</v>
      </c>
      <c r="D454" s="55" t="s">
        <v>3027</v>
      </c>
      <c r="E454" s="55">
        <v>1</v>
      </c>
      <c r="F454" s="55">
        <v>0</v>
      </c>
      <c r="G454" s="56">
        <v>43522</v>
      </c>
      <c r="H454" s="56">
        <v>43517</v>
      </c>
      <c r="I454" s="56">
        <v>43517</v>
      </c>
      <c r="J454" s="55">
        <v>0</v>
      </c>
      <c r="L454" s="56">
        <v>43446</v>
      </c>
      <c r="M454" s="56">
        <v>43522</v>
      </c>
      <c r="N454" s="55">
        <v>0</v>
      </c>
      <c r="O454" s="55">
        <v>0</v>
      </c>
      <c r="P454" s="55">
        <v>0</v>
      </c>
      <c r="R454" s="55">
        <v>0</v>
      </c>
      <c r="T454" s="55">
        <v>17978</v>
      </c>
      <c r="V454" s="55" t="s">
        <v>3026</v>
      </c>
      <c r="W454" s="55" t="s">
        <v>1336</v>
      </c>
      <c r="X454" s="55" t="s">
        <v>1336</v>
      </c>
      <c r="Y454" s="55">
        <v>0</v>
      </c>
      <c r="Z454" s="55" t="s">
        <v>1337</v>
      </c>
      <c r="AA454" s="55" t="s">
        <v>1338</v>
      </c>
      <c r="AB454" s="55">
        <v>335000</v>
      </c>
      <c r="AC454" s="55">
        <v>335000</v>
      </c>
      <c r="AD454" s="55">
        <v>335000</v>
      </c>
      <c r="AE454" s="55" t="s">
        <v>1339</v>
      </c>
      <c r="AF454" s="55" t="s">
        <v>1340</v>
      </c>
      <c r="AG454" s="55" t="s">
        <v>1341</v>
      </c>
      <c r="AH454" s="55" t="s">
        <v>1248</v>
      </c>
      <c r="AI454" s="55">
        <v>510</v>
      </c>
      <c r="AJ454" s="55" t="s">
        <v>3027</v>
      </c>
      <c r="AK454" s="55">
        <v>0</v>
      </c>
      <c r="AL454" s="55" t="s">
        <v>3028</v>
      </c>
      <c r="AN454" s="55" t="s">
        <v>244</v>
      </c>
      <c r="AO454" s="55" t="s">
        <v>3029</v>
      </c>
      <c r="AR454" s="56">
        <v>43446</v>
      </c>
      <c r="AS454" s="57">
        <v>0.59538194444444448</v>
      </c>
      <c r="AT454" s="56">
        <v>43454</v>
      </c>
      <c r="AU454" s="57">
        <v>0.60635416666666664</v>
      </c>
      <c r="AV454" s="55" t="s">
        <v>1355</v>
      </c>
      <c r="AW454" s="55" t="s">
        <v>1344</v>
      </c>
      <c r="AX454" s="55" t="s">
        <v>1392</v>
      </c>
      <c r="AZ454" s="55" t="s">
        <v>1347</v>
      </c>
      <c r="BA454" s="55" t="s">
        <v>1347</v>
      </c>
      <c r="BB454" s="55" t="s">
        <v>1347</v>
      </c>
      <c r="CB454" s="55" t="s">
        <v>1348</v>
      </c>
    </row>
    <row r="455" spans="1:80">
      <c r="A455" s="55" t="s">
        <v>3030</v>
      </c>
      <c r="B455" s="55">
        <v>2</v>
      </c>
      <c r="C455" s="55" t="s">
        <v>3031</v>
      </c>
      <c r="D455" s="55" t="s">
        <v>3032</v>
      </c>
      <c r="E455" s="55">
        <v>1</v>
      </c>
      <c r="F455" s="55">
        <v>0</v>
      </c>
      <c r="G455" s="56">
        <v>43522</v>
      </c>
      <c r="H455" s="56">
        <v>43517</v>
      </c>
      <c r="I455" s="56">
        <v>43517</v>
      </c>
      <c r="J455" s="55">
        <v>0</v>
      </c>
      <c r="L455" s="56">
        <v>43446</v>
      </c>
      <c r="M455" s="56">
        <v>43522</v>
      </c>
      <c r="N455" s="55">
        <v>0</v>
      </c>
      <c r="O455" s="55">
        <v>0</v>
      </c>
      <c r="P455" s="55">
        <v>0</v>
      </c>
      <c r="R455" s="55">
        <v>0</v>
      </c>
      <c r="T455" s="55">
        <v>17976</v>
      </c>
      <c r="V455" s="55" t="s">
        <v>3031</v>
      </c>
      <c r="W455" s="55" t="s">
        <v>1336</v>
      </c>
      <c r="X455" s="55" t="s">
        <v>1336</v>
      </c>
      <c r="Y455" s="55">
        <v>0</v>
      </c>
      <c r="Z455" s="55" t="s">
        <v>1337</v>
      </c>
      <c r="AA455" s="55" t="s">
        <v>1338</v>
      </c>
      <c r="AB455" s="55">
        <v>335000</v>
      </c>
      <c r="AC455" s="55">
        <v>335000</v>
      </c>
      <c r="AD455" s="55">
        <v>335000</v>
      </c>
      <c r="AE455" s="55" t="s">
        <v>1339</v>
      </c>
      <c r="AF455" s="55" t="s">
        <v>1340</v>
      </c>
      <c r="AG455" s="55" t="s">
        <v>1341</v>
      </c>
      <c r="AH455" s="55" t="s">
        <v>1248</v>
      </c>
      <c r="AI455" s="55">
        <v>510</v>
      </c>
      <c r="AJ455" s="55" t="s">
        <v>3032</v>
      </c>
      <c r="AK455" s="55">
        <v>0</v>
      </c>
      <c r="AL455" s="55" t="s">
        <v>3028</v>
      </c>
      <c r="AN455" s="55" t="s">
        <v>244</v>
      </c>
      <c r="AO455" s="55" t="s">
        <v>3033</v>
      </c>
      <c r="AR455" s="56">
        <v>43446</v>
      </c>
      <c r="AS455" s="57">
        <v>0.59184027777777781</v>
      </c>
      <c r="AT455" s="56">
        <v>43454</v>
      </c>
      <c r="AU455" s="57">
        <v>0.60512731481481474</v>
      </c>
      <c r="AV455" s="55" t="s">
        <v>1355</v>
      </c>
      <c r="AW455" s="55" t="s">
        <v>1355</v>
      </c>
      <c r="AX455" s="55" t="s">
        <v>1392</v>
      </c>
      <c r="AZ455" s="55" t="s">
        <v>1347</v>
      </c>
      <c r="BA455" s="55" t="s">
        <v>1347</v>
      </c>
      <c r="BB455" s="55" t="s">
        <v>1347</v>
      </c>
      <c r="CB455" s="55" t="s">
        <v>1348</v>
      </c>
    </row>
    <row r="456" spans="1:80">
      <c r="A456" s="55" t="s">
        <v>3034</v>
      </c>
      <c r="B456" s="55">
        <v>2</v>
      </c>
      <c r="C456" s="55" t="s">
        <v>3035</v>
      </c>
      <c r="D456" s="55" t="s">
        <v>3036</v>
      </c>
      <c r="E456" s="55">
        <v>1</v>
      </c>
      <c r="F456" s="55">
        <v>0</v>
      </c>
      <c r="G456" s="56">
        <v>43522</v>
      </c>
      <c r="H456" s="56">
        <v>43517</v>
      </c>
      <c r="I456" s="56">
        <v>43517</v>
      </c>
      <c r="J456" s="55">
        <v>0</v>
      </c>
      <c r="L456" s="56">
        <v>43446</v>
      </c>
      <c r="M456" s="56">
        <v>43522</v>
      </c>
      <c r="N456" s="55">
        <v>0</v>
      </c>
      <c r="O456" s="55">
        <v>0</v>
      </c>
      <c r="P456" s="55">
        <v>0</v>
      </c>
      <c r="R456" s="55">
        <v>0</v>
      </c>
      <c r="T456" s="55">
        <v>17977</v>
      </c>
      <c r="V456" s="55" t="s">
        <v>3035</v>
      </c>
      <c r="W456" s="55" t="s">
        <v>1336</v>
      </c>
      <c r="X456" s="55" t="s">
        <v>1336</v>
      </c>
      <c r="Y456" s="55">
        <v>0</v>
      </c>
      <c r="Z456" s="55" t="s">
        <v>1337</v>
      </c>
      <c r="AA456" s="55" t="s">
        <v>1338</v>
      </c>
      <c r="AB456" s="55">
        <v>335000</v>
      </c>
      <c r="AC456" s="55">
        <v>335000</v>
      </c>
      <c r="AD456" s="55">
        <v>335000</v>
      </c>
      <c r="AE456" s="55" t="s">
        <v>1339</v>
      </c>
      <c r="AF456" s="55" t="s">
        <v>1340</v>
      </c>
      <c r="AG456" s="55" t="s">
        <v>1341</v>
      </c>
      <c r="AH456" s="55" t="s">
        <v>1248</v>
      </c>
      <c r="AI456" s="55">
        <v>510</v>
      </c>
      <c r="AJ456" s="55" t="s">
        <v>3036</v>
      </c>
      <c r="AK456" s="55">
        <v>0</v>
      </c>
      <c r="AL456" s="55" t="s">
        <v>3028</v>
      </c>
      <c r="AN456" s="55" t="s">
        <v>244</v>
      </c>
      <c r="AO456" s="55" t="s">
        <v>3037</v>
      </c>
      <c r="AR456" s="56">
        <v>43446</v>
      </c>
      <c r="AS456" s="57">
        <v>0.59341435185185187</v>
      </c>
      <c r="AT456" s="56">
        <v>43454</v>
      </c>
      <c r="AU456" s="57">
        <v>0.60618055555555561</v>
      </c>
      <c r="AV456" s="55" t="s">
        <v>1355</v>
      </c>
      <c r="AW456" s="55" t="s">
        <v>1355</v>
      </c>
      <c r="AX456" s="55" t="s">
        <v>1392</v>
      </c>
      <c r="AZ456" s="55" t="s">
        <v>1347</v>
      </c>
      <c r="BA456" s="55" t="s">
        <v>1347</v>
      </c>
      <c r="BB456" s="55" t="s">
        <v>1347</v>
      </c>
      <c r="CB456" s="55" t="s">
        <v>1348</v>
      </c>
    </row>
    <row r="457" spans="1:80">
      <c r="A457" s="55" t="s">
        <v>3038</v>
      </c>
      <c r="B457" s="55">
        <v>2</v>
      </c>
      <c r="C457" s="55" t="s">
        <v>3039</v>
      </c>
      <c r="D457" s="55" t="s">
        <v>3040</v>
      </c>
      <c r="E457" s="55">
        <v>1</v>
      </c>
      <c r="F457" s="55">
        <v>0</v>
      </c>
      <c r="G457" s="56">
        <v>43522</v>
      </c>
      <c r="H457" s="56">
        <v>43517</v>
      </c>
      <c r="I457" s="56">
        <v>43517</v>
      </c>
      <c r="J457" s="55">
        <v>0</v>
      </c>
      <c r="L457" s="56">
        <v>43446</v>
      </c>
      <c r="M457" s="56">
        <v>43522</v>
      </c>
      <c r="N457" s="55">
        <v>0</v>
      </c>
      <c r="O457" s="55">
        <v>0</v>
      </c>
      <c r="P457" s="55">
        <v>0</v>
      </c>
      <c r="R457" s="55">
        <v>0</v>
      </c>
      <c r="T457" s="55">
        <v>17979</v>
      </c>
      <c r="V457" s="55" t="s">
        <v>3039</v>
      </c>
      <c r="W457" s="55" t="s">
        <v>1336</v>
      </c>
      <c r="X457" s="55" t="s">
        <v>1336</v>
      </c>
      <c r="Y457" s="55">
        <v>0</v>
      </c>
      <c r="Z457" s="55" t="s">
        <v>1337</v>
      </c>
      <c r="AA457" s="55" t="s">
        <v>1338</v>
      </c>
      <c r="AB457" s="55">
        <v>335000</v>
      </c>
      <c r="AC457" s="55">
        <v>335000</v>
      </c>
      <c r="AD457" s="55">
        <v>335000</v>
      </c>
      <c r="AE457" s="55" t="s">
        <v>1339</v>
      </c>
      <c r="AF457" s="55" t="s">
        <v>1340</v>
      </c>
      <c r="AG457" s="55" t="s">
        <v>1341</v>
      </c>
      <c r="AH457" s="55" t="s">
        <v>1248</v>
      </c>
      <c r="AI457" s="55">
        <v>510</v>
      </c>
      <c r="AJ457" s="55" t="s">
        <v>3040</v>
      </c>
      <c r="AK457" s="55">
        <v>0</v>
      </c>
      <c r="AL457" s="55" t="s">
        <v>3028</v>
      </c>
      <c r="AN457" s="55" t="s">
        <v>244</v>
      </c>
      <c r="AO457" s="55" t="s">
        <v>3041</v>
      </c>
      <c r="AR457" s="56">
        <v>43446</v>
      </c>
      <c r="AS457" s="57">
        <v>0.5863194444444445</v>
      </c>
      <c r="AT457" s="56">
        <v>43454</v>
      </c>
      <c r="AU457" s="57">
        <v>0.60452546296296295</v>
      </c>
      <c r="AV457" s="55" t="s">
        <v>1355</v>
      </c>
      <c r="AW457" s="55" t="s">
        <v>1355</v>
      </c>
      <c r="AX457" s="55" t="s">
        <v>1392</v>
      </c>
      <c r="AZ457" s="55" t="s">
        <v>1347</v>
      </c>
      <c r="BA457" s="55" t="s">
        <v>1347</v>
      </c>
      <c r="BB457" s="55" t="s">
        <v>1347</v>
      </c>
      <c r="CB457" s="55" t="s">
        <v>1348</v>
      </c>
    </row>
    <row r="458" spans="1:80">
      <c r="A458" s="55" t="s">
        <v>3042</v>
      </c>
      <c r="B458" s="55">
        <v>3</v>
      </c>
      <c r="C458" s="55" t="s">
        <v>389</v>
      </c>
      <c r="D458" s="55" t="s">
        <v>579</v>
      </c>
      <c r="E458" s="55">
        <v>1</v>
      </c>
      <c r="F458" s="55">
        <v>2</v>
      </c>
      <c r="G458" s="56">
        <v>44337</v>
      </c>
      <c r="H458" s="56">
        <v>44337</v>
      </c>
      <c r="I458" s="56">
        <v>44337</v>
      </c>
      <c r="J458" s="55">
        <v>2</v>
      </c>
      <c r="K458" s="56">
        <v>44376</v>
      </c>
      <c r="W458" s="55" t="s">
        <v>1336</v>
      </c>
      <c r="X458" s="55" t="s">
        <v>1336</v>
      </c>
      <c r="Y458" s="55">
        <v>20</v>
      </c>
      <c r="AD458" s="55">
        <v>0</v>
      </c>
      <c r="AE458" s="55" t="s">
        <v>1339</v>
      </c>
      <c r="AF458" s="55" t="s">
        <v>1352</v>
      </c>
      <c r="AG458" s="55" t="s">
        <v>1353</v>
      </c>
      <c r="AI458" s="55">
        <v>510</v>
      </c>
      <c r="AJ458" s="55" t="s">
        <v>579</v>
      </c>
      <c r="AK458" s="55">
        <v>0</v>
      </c>
      <c r="AL458" s="55" t="s">
        <v>1354</v>
      </c>
      <c r="AN458" s="55">
        <v>1</v>
      </c>
      <c r="AR458" s="56">
        <v>44305</v>
      </c>
      <c r="AS458" s="57">
        <v>0.5881481481481482</v>
      </c>
      <c r="AT458" s="56">
        <v>44406</v>
      </c>
      <c r="AU458" s="57">
        <v>0.29964120370370367</v>
      </c>
      <c r="AV458" s="55" t="s">
        <v>1494</v>
      </c>
      <c r="AW458" s="55" t="s">
        <v>1355</v>
      </c>
      <c r="AX458" s="55" t="s">
        <v>1490</v>
      </c>
      <c r="AY458" s="55" t="s">
        <v>98</v>
      </c>
      <c r="AZ458" s="55">
        <v>3</v>
      </c>
      <c r="BA458" s="55" t="s">
        <v>1347</v>
      </c>
      <c r="BB458" s="55">
        <v>1</v>
      </c>
      <c r="CB458" s="55" t="s">
        <v>1357</v>
      </c>
    </row>
    <row r="459" spans="1:80">
      <c r="A459" s="55" t="s">
        <v>3043</v>
      </c>
      <c r="B459" s="55">
        <v>2</v>
      </c>
      <c r="C459" s="55" t="s">
        <v>3044</v>
      </c>
      <c r="D459" s="55" t="s">
        <v>3045</v>
      </c>
      <c r="E459" s="55">
        <v>1</v>
      </c>
      <c r="F459" s="55">
        <v>0</v>
      </c>
      <c r="G459" s="56">
        <v>43790</v>
      </c>
      <c r="H459" s="56">
        <v>43785</v>
      </c>
      <c r="I459" s="56">
        <v>43785</v>
      </c>
      <c r="J459" s="55">
        <v>0</v>
      </c>
      <c r="K459" s="56">
        <v>43810</v>
      </c>
      <c r="L459" s="56">
        <v>43746</v>
      </c>
      <c r="M459" s="56">
        <v>43790</v>
      </c>
      <c r="N459" s="55">
        <v>0</v>
      </c>
      <c r="O459" s="55">
        <v>0</v>
      </c>
      <c r="P459" s="55">
        <v>0</v>
      </c>
      <c r="R459" s="55">
        <v>0</v>
      </c>
      <c r="T459" s="55">
        <v>102349</v>
      </c>
      <c r="V459" s="55" t="s">
        <v>3044</v>
      </c>
      <c r="W459" s="55" t="s">
        <v>1336</v>
      </c>
      <c r="X459" s="55" t="s">
        <v>1336</v>
      </c>
      <c r="Y459" s="55">
        <v>0</v>
      </c>
      <c r="Z459" s="55" t="s">
        <v>1419</v>
      </c>
      <c r="AA459" s="55" t="s">
        <v>1338</v>
      </c>
      <c r="AB459" s="55">
        <v>1978</v>
      </c>
      <c r="AC459" s="55">
        <v>1978</v>
      </c>
      <c r="AD459" s="55">
        <v>1978</v>
      </c>
      <c r="AE459" s="55" t="s">
        <v>1339</v>
      </c>
      <c r="AF459" s="55" t="s">
        <v>1340</v>
      </c>
      <c r="AG459" s="55" t="s">
        <v>3046</v>
      </c>
      <c r="AH459" s="55" t="s">
        <v>3047</v>
      </c>
      <c r="AI459" s="55">
        <v>510</v>
      </c>
      <c r="AJ459" s="55" t="s">
        <v>3045</v>
      </c>
      <c r="AK459" s="55">
        <v>0</v>
      </c>
      <c r="AL459" s="55" t="s">
        <v>3048</v>
      </c>
      <c r="AN459" s="55" t="s">
        <v>244</v>
      </c>
      <c r="AO459" s="55" t="s">
        <v>3049</v>
      </c>
      <c r="AR459" s="56">
        <v>43746</v>
      </c>
      <c r="AS459" s="57">
        <v>0.41857638888888887</v>
      </c>
      <c r="AT459" s="56">
        <v>43823</v>
      </c>
      <c r="AU459" s="57">
        <v>0.59430555555555553</v>
      </c>
      <c r="AV459" s="55" t="s">
        <v>1344</v>
      </c>
      <c r="AW459" s="55" t="s">
        <v>1355</v>
      </c>
      <c r="AX459" s="55" t="s">
        <v>1392</v>
      </c>
      <c r="AZ459" s="55" t="s">
        <v>1347</v>
      </c>
      <c r="BA459" s="55" t="s">
        <v>1347</v>
      </c>
      <c r="BB459" s="55" t="s">
        <v>1347</v>
      </c>
      <c r="CB459" s="55" t="s">
        <v>1348</v>
      </c>
    </row>
    <row r="460" spans="1:80">
      <c r="A460" s="55" t="s">
        <v>3050</v>
      </c>
      <c r="B460" s="55">
        <v>2</v>
      </c>
      <c r="C460" s="55" t="s">
        <v>3051</v>
      </c>
      <c r="D460" s="55" t="s">
        <v>3052</v>
      </c>
      <c r="E460" s="55">
        <v>1</v>
      </c>
      <c r="F460" s="55">
        <v>0</v>
      </c>
      <c r="G460" s="56">
        <v>43790</v>
      </c>
      <c r="H460" s="56">
        <v>43785</v>
      </c>
      <c r="I460" s="56">
        <v>43785</v>
      </c>
      <c r="J460" s="55">
        <v>0</v>
      </c>
      <c r="K460" s="56">
        <v>43810</v>
      </c>
      <c r="L460" s="56">
        <v>43746</v>
      </c>
      <c r="M460" s="56">
        <v>43790</v>
      </c>
      <c r="N460" s="55">
        <v>0</v>
      </c>
      <c r="O460" s="55">
        <v>0</v>
      </c>
      <c r="P460" s="55">
        <v>0</v>
      </c>
      <c r="R460" s="55">
        <v>0</v>
      </c>
      <c r="T460" s="55">
        <v>102349</v>
      </c>
      <c r="V460" s="55" t="s">
        <v>3051</v>
      </c>
      <c r="W460" s="55" t="s">
        <v>1336</v>
      </c>
      <c r="X460" s="55" t="s">
        <v>1336</v>
      </c>
      <c r="Y460" s="55">
        <v>0</v>
      </c>
      <c r="Z460" s="55" t="s">
        <v>1419</v>
      </c>
      <c r="AA460" s="55" t="s">
        <v>1338</v>
      </c>
      <c r="AB460" s="55">
        <v>1978</v>
      </c>
      <c r="AC460" s="55">
        <v>1978</v>
      </c>
      <c r="AD460" s="55">
        <v>1978</v>
      </c>
      <c r="AE460" s="55" t="s">
        <v>1339</v>
      </c>
      <c r="AF460" s="55" t="s">
        <v>1340</v>
      </c>
      <c r="AG460" s="55" t="s">
        <v>3046</v>
      </c>
      <c r="AH460" s="55" t="s">
        <v>3047</v>
      </c>
      <c r="AI460" s="55">
        <v>510</v>
      </c>
      <c r="AJ460" s="55" t="s">
        <v>3052</v>
      </c>
      <c r="AK460" s="55">
        <v>0</v>
      </c>
      <c r="AL460" s="55" t="s">
        <v>3048</v>
      </c>
      <c r="AN460" s="55" t="s">
        <v>244</v>
      </c>
      <c r="AO460" s="55" t="s">
        <v>3053</v>
      </c>
      <c r="AR460" s="56">
        <v>43746</v>
      </c>
      <c r="AS460" s="57">
        <v>0.4180787037037037</v>
      </c>
      <c r="AT460" s="56">
        <v>43823</v>
      </c>
      <c r="AU460" s="57">
        <v>0.59403935185185186</v>
      </c>
      <c r="AV460" s="55" t="s">
        <v>1344</v>
      </c>
      <c r="AW460" s="55" t="s">
        <v>1355</v>
      </c>
      <c r="AX460" s="55" t="s">
        <v>1392</v>
      </c>
      <c r="AZ460" s="55" t="s">
        <v>1347</v>
      </c>
      <c r="BA460" s="55" t="s">
        <v>1347</v>
      </c>
      <c r="BB460" s="55" t="s">
        <v>1347</v>
      </c>
      <c r="CB460" s="55" t="s">
        <v>1348</v>
      </c>
    </row>
    <row r="461" spans="1:80">
      <c r="A461" s="55" t="s">
        <v>3054</v>
      </c>
      <c r="B461" s="55">
        <v>3</v>
      </c>
      <c r="C461" s="55" t="s">
        <v>99</v>
      </c>
      <c r="D461" s="55" t="s">
        <v>3055</v>
      </c>
      <c r="E461" s="55">
        <v>1</v>
      </c>
      <c r="F461" s="55">
        <v>0</v>
      </c>
      <c r="G461" s="56">
        <v>44012</v>
      </c>
      <c r="H461" s="56">
        <v>44012</v>
      </c>
      <c r="I461" s="56">
        <v>44012</v>
      </c>
      <c r="J461" s="55">
        <v>0</v>
      </c>
      <c r="W461" s="55" t="s">
        <v>1336</v>
      </c>
      <c r="X461" s="55" t="s">
        <v>1336</v>
      </c>
      <c r="Y461" s="55">
        <v>20</v>
      </c>
      <c r="AD461" s="55">
        <v>0</v>
      </c>
      <c r="AE461" s="55" t="s">
        <v>1339</v>
      </c>
      <c r="AF461" s="55" t="s">
        <v>1352</v>
      </c>
      <c r="AG461" s="55" t="s">
        <v>1353</v>
      </c>
      <c r="AI461" s="55">
        <v>510</v>
      </c>
      <c r="AJ461" s="55" t="s">
        <v>3055</v>
      </c>
      <c r="AK461" s="55">
        <v>0</v>
      </c>
      <c r="AL461" s="55" t="s">
        <v>1449</v>
      </c>
      <c r="AN461" s="55" t="s">
        <v>244</v>
      </c>
      <c r="AR461" s="56">
        <v>43992</v>
      </c>
      <c r="AS461" s="57">
        <v>0.67443287037037036</v>
      </c>
      <c r="AT461" s="56">
        <v>43993</v>
      </c>
      <c r="AU461" s="57">
        <v>0.31570601851851854</v>
      </c>
      <c r="AV461" s="55" t="s">
        <v>1355</v>
      </c>
      <c r="AW461" s="55" t="s">
        <v>1355</v>
      </c>
      <c r="AX461" s="55" t="s">
        <v>1392</v>
      </c>
      <c r="AZ461" s="55">
        <v>0</v>
      </c>
      <c r="BA461" s="55">
        <v>0</v>
      </c>
      <c r="BB461" s="55">
        <v>0</v>
      </c>
      <c r="BF461" s="55" t="s">
        <v>1418</v>
      </c>
      <c r="BG461" s="55">
        <v>4</v>
      </c>
      <c r="BH461" s="55" t="s">
        <v>48</v>
      </c>
      <c r="BI461" s="55" t="s">
        <v>244</v>
      </c>
      <c r="BJ461" s="55">
        <v>0</v>
      </c>
      <c r="BK461" s="55">
        <v>0</v>
      </c>
      <c r="BL461" s="55">
        <v>0</v>
      </c>
      <c r="BM461" s="55">
        <v>0</v>
      </c>
      <c r="BN461" s="55">
        <v>0</v>
      </c>
      <c r="BO461" s="55">
        <v>0</v>
      </c>
      <c r="BP461" s="55">
        <v>0</v>
      </c>
      <c r="BQ461" s="55">
        <v>0</v>
      </c>
      <c r="BR461" s="55">
        <v>0</v>
      </c>
      <c r="BS461" s="55">
        <v>0</v>
      </c>
      <c r="BZ461" s="55">
        <v>0</v>
      </c>
      <c r="CA461" s="55" t="s">
        <v>1419</v>
      </c>
      <c r="CB461" s="55" t="s">
        <v>1357</v>
      </c>
    </row>
    <row r="462" spans="1:80">
      <c r="A462" s="55" t="s">
        <v>3056</v>
      </c>
      <c r="B462" s="55">
        <v>3</v>
      </c>
      <c r="C462" s="55" t="s">
        <v>3057</v>
      </c>
      <c r="D462" s="55" t="s">
        <v>3058</v>
      </c>
      <c r="E462" s="55">
        <v>1</v>
      </c>
      <c r="F462" s="55">
        <v>4</v>
      </c>
      <c r="G462" s="56">
        <v>43280</v>
      </c>
      <c r="H462" s="56">
        <v>43280</v>
      </c>
      <c r="I462" s="56">
        <v>43280</v>
      </c>
      <c r="J462" s="55">
        <v>4</v>
      </c>
      <c r="K462" s="56">
        <v>43280</v>
      </c>
      <c r="W462" s="55" t="s">
        <v>1336</v>
      </c>
      <c r="X462" s="55" t="s">
        <v>1336</v>
      </c>
      <c r="Y462" s="55">
        <v>20</v>
      </c>
      <c r="AD462" s="55">
        <v>250</v>
      </c>
      <c r="AE462" s="55" t="s">
        <v>1339</v>
      </c>
      <c r="AF462" s="55" t="s">
        <v>1352</v>
      </c>
      <c r="AG462" s="55" t="s">
        <v>1353</v>
      </c>
      <c r="AI462" s="55">
        <v>510</v>
      </c>
      <c r="AJ462" s="55" t="s">
        <v>3058</v>
      </c>
      <c r="AK462" s="55">
        <v>0</v>
      </c>
      <c r="AL462" s="55" t="s">
        <v>1354</v>
      </c>
      <c r="AN462" s="55" t="s">
        <v>244</v>
      </c>
      <c r="AR462" s="56">
        <v>43280</v>
      </c>
      <c r="AS462" s="57">
        <v>0.39239583333333333</v>
      </c>
      <c r="AT462" s="56">
        <v>43282</v>
      </c>
      <c r="AU462" s="57">
        <v>0.51641203703703698</v>
      </c>
      <c r="AV462" s="55" t="s">
        <v>1355</v>
      </c>
      <c r="AW462" s="55" t="s">
        <v>1355</v>
      </c>
      <c r="AX462" s="55" t="s">
        <v>1356</v>
      </c>
      <c r="AY462" s="55" t="s">
        <v>98</v>
      </c>
      <c r="AZ462" s="55">
        <v>2</v>
      </c>
      <c r="BA462" s="55">
        <v>3</v>
      </c>
      <c r="BB462" s="55">
        <v>1</v>
      </c>
      <c r="CB462" s="55" t="s">
        <v>1357</v>
      </c>
    </row>
    <row r="463" spans="1:80">
      <c r="A463" s="55" t="s">
        <v>3059</v>
      </c>
      <c r="B463" s="55">
        <v>2</v>
      </c>
      <c r="C463" s="55" t="s">
        <v>3060</v>
      </c>
      <c r="D463" s="55" t="s">
        <v>3061</v>
      </c>
      <c r="E463" s="55">
        <v>1</v>
      </c>
      <c r="F463" s="55">
        <v>1</v>
      </c>
      <c r="G463" s="56">
        <v>44498</v>
      </c>
      <c r="H463" s="56">
        <v>44493</v>
      </c>
      <c r="I463" s="56">
        <v>44493</v>
      </c>
      <c r="J463" s="55">
        <v>0</v>
      </c>
      <c r="L463" s="56">
        <v>44426</v>
      </c>
      <c r="M463" s="56">
        <v>44498</v>
      </c>
      <c r="N463" s="55">
        <v>1</v>
      </c>
      <c r="O463" s="55">
        <v>0</v>
      </c>
      <c r="P463" s="55">
        <v>0</v>
      </c>
      <c r="R463" s="55">
        <v>0</v>
      </c>
      <c r="T463" s="55" t="s">
        <v>2998</v>
      </c>
      <c r="V463" s="55" t="s">
        <v>3060</v>
      </c>
      <c r="W463" s="55" t="s">
        <v>1336</v>
      </c>
      <c r="X463" s="55" t="s">
        <v>1336</v>
      </c>
      <c r="Y463" s="55">
        <v>0</v>
      </c>
      <c r="Z463" s="55" t="s">
        <v>1337</v>
      </c>
      <c r="AA463" s="55" t="s">
        <v>1338</v>
      </c>
      <c r="AB463" s="55">
        <v>29460</v>
      </c>
      <c r="AC463" s="55">
        <v>29460</v>
      </c>
      <c r="AD463" s="55">
        <v>29460</v>
      </c>
      <c r="AE463" s="55" t="s">
        <v>1339</v>
      </c>
      <c r="AF463" s="55" t="s">
        <v>1944</v>
      </c>
      <c r="AG463" s="55" t="s">
        <v>1341</v>
      </c>
      <c r="AH463" s="55" t="s">
        <v>1248</v>
      </c>
      <c r="AI463" s="55">
        <v>510</v>
      </c>
      <c r="AJ463" s="55" t="s">
        <v>3061</v>
      </c>
      <c r="AK463" s="55">
        <v>0</v>
      </c>
      <c r="AL463" s="55" t="s">
        <v>2966</v>
      </c>
      <c r="AN463" s="55" t="s">
        <v>244</v>
      </c>
      <c r="AO463" s="55" t="s">
        <v>3062</v>
      </c>
      <c r="AR463" s="56">
        <v>44426</v>
      </c>
      <c r="AS463" s="57">
        <v>0.44824074074074072</v>
      </c>
      <c r="AT463" s="56">
        <v>44428</v>
      </c>
      <c r="AU463" s="57">
        <v>0.34569444444444447</v>
      </c>
      <c r="AV463" s="55" t="s">
        <v>1344</v>
      </c>
      <c r="AW463" s="55" t="s">
        <v>1344</v>
      </c>
      <c r="AX463" s="55" t="s">
        <v>1414</v>
      </c>
      <c r="AZ463" s="55" t="s">
        <v>1347</v>
      </c>
      <c r="BA463" s="55" t="s">
        <v>1347</v>
      </c>
      <c r="BB463" s="55" t="s">
        <v>1347</v>
      </c>
      <c r="CB463" s="55" t="s">
        <v>1348</v>
      </c>
    </row>
    <row r="464" spans="1:80">
      <c r="A464" s="55" t="s">
        <v>3063</v>
      </c>
      <c r="B464" s="55">
        <v>2</v>
      </c>
      <c r="C464" s="55" t="s">
        <v>3060</v>
      </c>
      <c r="D464" s="55" t="s">
        <v>3061</v>
      </c>
      <c r="E464" s="55">
        <v>2</v>
      </c>
      <c r="F464" s="55">
        <v>1</v>
      </c>
      <c r="G464" s="56">
        <v>44456</v>
      </c>
      <c r="H464" s="56">
        <v>44456</v>
      </c>
      <c r="I464" s="56">
        <v>44456</v>
      </c>
      <c r="J464" s="55">
        <v>1</v>
      </c>
      <c r="K464" s="56">
        <v>44454</v>
      </c>
      <c r="L464" s="56">
        <v>44426</v>
      </c>
      <c r="M464" s="56">
        <v>44456</v>
      </c>
      <c r="N464" s="55">
        <v>1</v>
      </c>
      <c r="O464" s="55">
        <v>1</v>
      </c>
      <c r="P464" s="55">
        <v>1</v>
      </c>
      <c r="Q464" s="56">
        <v>44454</v>
      </c>
      <c r="R464" s="55">
        <v>0</v>
      </c>
      <c r="T464" s="55" t="s">
        <v>2998</v>
      </c>
      <c r="V464" s="55" t="s">
        <v>3060</v>
      </c>
      <c r="W464" s="55" t="s">
        <v>1336</v>
      </c>
      <c r="X464" s="55" t="s">
        <v>1336</v>
      </c>
      <c r="Y464" s="55">
        <v>0</v>
      </c>
      <c r="Z464" s="55" t="s">
        <v>1337</v>
      </c>
      <c r="AA464" s="55" t="s">
        <v>1338</v>
      </c>
      <c r="AB464" s="55">
        <v>147300</v>
      </c>
      <c r="AC464" s="55">
        <v>147300</v>
      </c>
      <c r="AD464" s="55">
        <v>147300</v>
      </c>
      <c r="AE464" s="55" t="s">
        <v>1339</v>
      </c>
      <c r="AF464" s="55" t="s">
        <v>1950</v>
      </c>
      <c r="AG464" s="55" t="s">
        <v>1341</v>
      </c>
      <c r="AH464" s="55" t="s">
        <v>1248</v>
      </c>
      <c r="AI464" s="55">
        <v>510</v>
      </c>
      <c r="AJ464" s="55" t="s">
        <v>3064</v>
      </c>
      <c r="AK464" s="55">
        <v>0</v>
      </c>
      <c r="AL464" s="55" t="s">
        <v>2966</v>
      </c>
      <c r="AO464" s="55" t="s">
        <v>3065</v>
      </c>
      <c r="AR464" s="56">
        <v>44426</v>
      </c>
      <c r="AS464" s="57">
        <v>0.45981481481481484</v>
      </c>
      <c r="AT464" s="56">
        <v>44454</v>
      </c>
      <c r="AU464" s="57">
        <v>0.62910879629629635</v>
      </c>
      <c r="AV464" s="55" t="s">
        <v>1344</v>
      </c>
      <c r="AW464" s="55" t="s">
        <v>1345</v>
      </c>
      <c r="AX464" s="55" t="s">
        <v>1414</v>
      </c>
      <c r="AZ464" s="55" t="s">
        <v>1347</v>
      </c>
      <c r="BA464" s="55" t="s">
        <v>1347</v>
      </c>
      <c r="BB464" s="55" t="s">
        <v>1347</v>
      </c>
      <c r="CB464" s="55" t="s">
        <v>1348</v>
      </c>
    </row>
    <row r="465" spans="1:80">
      <c r="A465" s="55" t="s">
        <v>3066</v>
      </c>
      <c r="B465" s="55">
        <v>2</v>
      </c>
      <c r="C465" s="55" t="s">
        <v>3060</v>
      </c>
      <c r="D465" s="55" t="s">
        <v>3061</v>
      </c>
      <c r="E465" s="55">
        <v>3</v>
      </c>
      <c r="F465" s="55">
        <v>1</v>
      </c>
      <c r="G465" s="56">
        <v>44498</v>
      </c>
      <c r="H465" s="56">
        <v>44498</v>
      </c>
      <c r="I465" s="56">
        <v>44498</v>
      </c>
      <c r="J465" s="55">
        <v>0</v>
      </c>
      <c r="L465" s="56">
        <v>44426</v>
      </c>
      <c r="M465" s="56">
        <v>44498</v>
      </c>
      <c r="N465" s="55">
        <v>1</v>
      </c>
      <c r="O465" s="55">
        <v>0</v>
      </c>
      <c r="P465" s="55">
        <v>0</v>
      </c>
      <c r="R465" s="55">
        <v>0</v>
      </c>
      <c r="T465" s="55" t="s">
        <v>2998</v>
      </c>
      <c r="V465" s="55" t="s">
        <v>3060</v>
      </c>
      <c r="W465" s="55" t="s">
        <v>1336</v>
      </c>
      <c r="X465" s="55" t="s">
        <v>1336</v>
      </c>
      <c r="Y465" s="55">
        <v>0</v>
      </c>
      <c r="Z465" s="55" t="s">
        <v>1337</v>
      </c>
      <c r="AA465" s="55" t="s">
        <v>1338</v>
      </c>
      <c r="AB465" s="55">
        <v>88380</v>
      </c>
      <c r="AC465" s="55">
        <v>88380</v>
      </c>
      <c r="AD465" s="55">
        <v>88380</v>
      </c>
      <c r="AE465" s="55" t="s">
        <v>1339</v>
      </c>
      <c r="AF465" s="55" t="s">
        <v>1950</v>
      </c>
      <c r="AG465" s="55" t="s">
        <v>1341</v>
      </c>
      <c r="AH465" s="55" t="s">
        <v>1248</v>
      </c>
      <c r="AI465" s="55">
        <v>510</v>
      </c>
      <c r="AJ465" s="55" t="s">
        <v>3067</v>
      </c>
      <c r="AK465" s="55">
        <v>0</v>
      </c>
      <c r="AL465" s="55" t="s">
        <v>2966</v>
      </c>
      <c r="AO465" s="55" t="s">
        <v>3068</v>
      </c>
      <c r="AR465" s="56">
        <v>44426</v>
      </c>
      <c r="AS465" s="57">
        <v>0.46216435185185184</v>
      </c>
      <c r="AT465" s="56">
        <v>44428</v>
      </c>
      <c r="AU465" s="57">
        <v>0.42849537037037039</v>
      </c>
      <c r="AV465" s="55" t="s">
        <v>1344</v>
      </c>
      <c r="AW465" s="55" t="s">
        <v>1344</v>
      </c>
      <c r="AX465" s="55" t="s">
        <v>1414</v>
      </c>
      <c r="AZ465" s="55" t="s">
        <v>1347</v>
      </c>
      <c r="BA465" s="55" t="s">
        <v>1347</v>
      </c>
      <c r="BB465" s="55" t="s">
        <v>1347</v>
      </c>
      <c r="CB465" s="55" t="s">
        <v>1348</v>
      </c>
    </row>
    <row r="466" spans="1:80">
      <c r="A466" s="55" t="s">
        <v>3069</v>
      </c>
      <c r="B466" s="55">
        <v>2</v>
      </c>
      <c r="C466" s="55" t="s">
        <v>3070</v>
      </c>
      <c r="D466" s="55" t="s">
        <v>3071</v>
      </c>
      <c r="E466" s="55">
        <v>1</v>
      </c>
      <c r="F466" s="55">
        <v>1</v>
      </c>
      <c r="G466" s="56">
        <v>44529</v>
      </c>
      <c r="H466" s="56">
        <v>44524</v>
      </c>
      <c r="I466" s="56">
        <v>44524</v>
      </c>
      <c r="J466" s="55">
        <v>0</v>
      </c>
      <c r="L466" s="56">
        <v>44426</v>
      </c>
      <c r="M466" s="56">
        <v>44529</v>
      </c>
      <c r="N466" s="55">
        <v>1</v>
      </c>
      <c r="O466" s="55">
        <v>0</v>
      </c>
      <c r="P466" s="55">
        <v>0</v>
      </c>
      <c r="R466" s="55">
        <v>0</v>
      </c>
      <c r="T466" s="55" t="s">
        <v>2998</v>
      </c>
      <c r="V466" s="55" t="s">
        <v>3070</v>
      </c>
      <c r="W466" s="55" t="s">
        <v>1336</v>
      </c>
      <c r="X466" s="55" t="s">
        <v>1336</v>
      </c>
      <c r="Y466" s="55">
        <v>0</v>
      </c>
      <c r="Z466" s="55" t="s">
        <v>1337</v>
      </c>
      <c r="AA466" s="55" t="s">
        <v>1338</v>
      </c>
      <c r="AB466" s="55">
        <v>29460</v>
      </c>
      <c r="AC466" s="55">
        <v>29460</v>
      </c>
      <c r="AD466" s="55">
        <v>29460</v>
      </c>
      <c r="AE466" s="55" t="s">
        <v>1339</v>
      </c>
      <c r="AF466" s="55" t="s">
        <v>1340</v>
      </c>
      <c r="AG466" s="55" t="s">
        <v>1341</v>
      </c>
      <c r="AH466" s="55" t="s">
        <v>1248</v>
      </c>
      <c r="AI466" s="55">
        <v>510</v>
      </c>
      <c r="AJ466" s="55" t="s">
        <v>3071</v>
      </c>
      <c r="AK466" s="55">
        <v>0</v>
      </c>
      <c r="AL466" s="55" t="s">
        <v>2966</v>
      </c>
      <c r="AN466" s="55" t="s">
        <v>244</v>
      </c>
      <c r="AO466" s="55" t="s">
        <v>3072</v>
      </c>
      <c r="AR466" s="56">
        <v>44426</v>
      </c>
      <c r="AS466" s="57">
        <v>0.56005787037037036</v>
      </c>
      <c r="AT466" s="56">
        <v>44428</v>
      </c>
      <c r="AU466" s="57">
        <v>0.42896990740740737</v>
      </c>
      <c r="AV466" s="55" t="s">
        <v>1344</v>
      </c>
      <c r="AW466" s="55" t="s">
        <v>1344</v>
      </c>
      <c r="AX466" s="55" t="s">
        <v>1414</v>
      </c>
      <c r="AZ466" s="55" t="s">
        <v>1347</v>
      </c>
      <c r="BA466" s="55" t="s">
        <v>1347</v>
      </c>
      <c r="BB466" s="55" t="s">
        <v>1347</v>
      </c>
      <c r="CB466" s="55" t="s">
        <v>1348</v>
      </c>
    </row>
    <row r="467" spans="1:80">
      <c r="A467" s="55" t="s">
        <v>3073</v>
      </c>
      <c r="B467" s="55">
        <v>2</v>
      </c>
      <c r="C467" s="55" t="s">
        <v>3074</v>
      </c>
      <c r="D467" s="55" t="s">
        <v>3075</v>
      </c>
      <c r="E467" s="55">
        <v>1</v>
      </c>
      <c r="F467" s="55">
        <v>1</v>
      </c>
      <c r="G467" s="56">
        <v>44529</v>
      </c>
      <c r="H467" s="56">
        <v>44524</v>
      </c>
      <c r="I467" s="56">
        <v>44524</v>
      </c>
      <c r="J467" s="55">
        <v>0</v>
      </c>
      <c r="L467" s="56">
        <v>44426</v>
      </c>
      <c r="M467" s="56">
        <v>44529</v>
      </c>
      <c r="N467" s="55">
        <v>1</v>
      </c>
      <c r="O467" s="55">
        <v>0</v>
      </c>
      <c r="P467" s="55">
        <v>0</v>
      </c>
      <c r="R467" s="55">
        <v>0</v>
      </c>
      <c r="T467" s="55" t="s">
        <v>2998</v>
      </c>
      <c r="V467" s="55" t="s">
        <v>3074</v>
      </c>
      <c r="W467" s="55" t="s">
        <v>1336</v>
      </c>
      <c r="X467" s="55" t="s">
        <v>1336</v>
      </c>
      <c r="Y467" s="55">
        <v>0</v>
      </c>
      <c r="Z467" s="55" t="s">
        <v>1337</v>
      </c>
      <c r="AA467" s="55" t="s">
        <v>1338</v>
      </c>
      <c r="AB467" s="55">
        <v>45120</v>
      </c>
      <c r="AC467" s="55">
        <v>45120</v>
      </c>
      <c r="AD467" s="55">
        <v>45120</v>
      </c>
      <c r="AE467" s="55" t="s">
        <v>1339</v>
      </c>
      <c r="AF467" s="55" t="s">
        <v>1340</v>
      </c>
      <c r="AG467" s="55" t="s">
        <v>1341</v>
      </c>
      <c r="AH467" s="55" t="s">
        <v>1248</v>
      </c>
      <c r="AI467" s="55">
        <v>510</v>
      </c>
      <c r="AJ467" s="55" t="s">
        <v>3075</v>
      </c>
      <c r="AK467" s="55">
        <v>0</v>
      </c>
      <c r="AL467" s="55" t="s">
        <v>2966</v>
      </c>
      <c r="AN467" s="55" t="s">
        <v>244</v>
      </c>
      <c r="AO467" s="55" t="s">
        <v>3076</v>
      </c>
      <c r="AR467" s="56">
        <v>44426</v>
      </c>
      <c r="AS467" s="57">
        <v>0.56071759259259257</v>
      </c>
      <c r="AT467" s="56">
        <v>44428</v>
      </c>
      <c r="AU467" s="57">
        <v>0.44077546296296299</v>
      </c>
      <c r="AV467" s="55" t="s">
        <v>1344</v>
      </c>
      <c r="AW467" s="55" t="s">
        <v>1344</v>
      </c>
      <c r="AX467" s="55" t="s">
        <v>1414</v>
      </c>
      <c r="AZ467" s="55" t="s">
        <v>1347</v>
      </c>
      <c r="BA467" s="55" t="s">
        <v>1347</v>
      </c>
      <c r="BB467" s="55" t="s">
        <v>1347</v>
      </c>
      <c r="CB467" s="55" t="s">
        <v>1348</v>
      </c>
    </row>
    <row r="468" spans="1:80">
      <c r="A468" s="55" t="s">
        <v>3077</v>
      </c>
      <c r="B468" s="55">
        <v>2</v>
      </c>
      <c r="C468" s="55" t="s">
        <v>3078</v>
      </c>
      <c r="D468" s="55" t="s">
        <v>3079</v>
      </c>
      <c r="E468" s="55">
        <v>1</v>
      </c>
      <c r="F468" s="55">
        <v>1</v>
      </c>
      <c r="G468" s="56">
        <v>44498</v>
      </c>
      <c r="H468" s="56">
        <v>44493</v>
      </c>
      <c r="I468" s="56">
        <v>44493</v>
      </c>
      <c r="J468" s="55">
        <v>0</v>
      </c>
      <c r="L468" s="56">
        <v>44426</v>
      </c>
      <c r="M468" s="56">
        <v>44498</v>
      </c>
      <c r="N468" s="55">
        <v>1</v>
      </c>
      <c r="O468" s="55">
        <v>0</v>
      </c>
      <c r="P468" s="55">
        <v>0</v>
      </c>
      <c r="R468" s="55">
        <v>0</v>
      </c>
      <c r="T468" s="55" t="s">
        <v>2998</v>
      </c>
      <c r="V468" s="55" t="s">
        <v>3078</v>
      </c>
      <c r="W468" s="55" t="s">
        <v>1336</v>
      </c>
      <c r="X468" s="55" t="s">
        <v>1336</v>
      </c>
      <c r="Y468" s="55">
        <v>0</v>
      </c>
      <c r="Z468" s="55" t="s">
        <v>1337</v>
      </c>
      <c r="AA468" s="55" t="s">
        <v>1338</v>
      </c>
      <c r="AB468" s="55">
        <v>45120</v>
      </c>
      <c r="AC468" s="55">
        <v>45120</v>
      </c>
      <c r="AD468" s="55">
        <v>45120</v>
      </c>
      <c r="AE468" s="55" t="s">
        <v>1339</v>
      </c>
      <c r="AF468" s="55" t="s">
        <v>1944</v>
      </c>
      <c r="AG468" s="55" t="s">
        <v>1341</v>
      </c>
      <c r="AH468" s="55" t="s">
        <v>1248</v>
      </c>
      <c r="AI468" s="55">
        <v>510</v>
      </c>
      <c r="AJ468" s="55" t="s">
        <v>3079</v>
      </c>
      <c r="AK468" s="55">
        <v>0</v>
      </c>
      <c r="AL468" s="55" t="s">
        <v>2966</v>
      </c>
      <c r="AN468" s="55" t="s">
        <v>244</v>
      </c>
      <c r="AO468" s="55" t="s">
        <v>3080</v>
      </c>
      <c r="AR468" s="56">
        <v>44426</v>
      </c>
      <c r="AS468" s="57">
        <v>0.4538194444444445</v>
      </c>
      <c r="AT468" s="56">
        <v>44428</v>
      </c>
      <c r="AU468" s="57">
        <v>0.43942129629629628</v>
      </c>
      <c r="AV468" s="55" t="s">
        <v>1344</v>
      </c>
      <c r="AW468" s="55" t="s">
        <v>1344</v>
      </c>
      <c r="AX468" s="55" t="s">
        <v>1414</v>
      </c>
      <c r="AZ468" s="55" t="s">
        <v>1347</v>
      </c>
      <c r="BA468" s="55" t="s">
        <v>1347</v>
      </c>
      <c r="BB468" s="55" t="s">
        <v>1347</v>
      </c>
      <c r="CB468" s="55" t="s">
        <v>1348</v>
      </c>
    </row>
    <row r="469" spans="1:80">
      <c r="A469" s="55" t="s">
        <v>3081</v>
      </c>
      <c r="B469" s="55">
        <v>2</v>
      </c>
      <c r="C469" s="55" t="s">
        <v>3078</v>
      </c>
      <c r="D469" s="55" t="s">
        <v>3079</v>
      </c>
      <c r="E469" s="55">
        <v>2</v>
      </c>
      <c r="F469" s="55">
        <v>1</v>
      </c>
      <c r="G469" s="56">
        <v>44456</v>
      </c>
      <c r="H469" s="56">
        <v>44456</v>
      </c>
      <c r="I469" s="56">
        <v>44456</v>
      </c>
      <c r="J469" s="55">
        <v>1</v>
      </c>
      <c r="K469" s="56">
        <v>44454</v>
      </c>
      <c r="L469" s="56">
        <v>44426</v>
      </c>
      <c r="M469" s="56">
        <v>44456</v>
      </c>
      <c r="N469" s="55">
        <v>1</v>
      </c>
      <c r="O469" s="55">
        <v>1</v>
      </c>
      <c r="P469" s="55">
        <v>1</v>
      </c>
      <c r="Q469" s="56">
        <v>44454</v>
      </c>
      <c r="R469" s="55">
        <v>0</v>
      </c>
      <c r="T469" s="55" t="s">
        <v>2998</v>
      </c>
      <c r="V469" s="55" t="s">
        <v>3078</v>
      </c>
      <c r="W469" s="55" t="s">
        <v>1336</v>
      </c>
      <c r="X469" s="55" t="s">
        <v>1336</v>
      </c>
      <c r="Y469" s="55">
        <v>0</v>
      </c>
      <c r="Z469" s="55" t="s">
        <v>1337</v>
      </c>
      <c r="AA469" s="55" t="s">
        <v>1338</v>
      </c>
      <c r="AB469" s="55">
        <v>225600</v>
      </c>
      <c r="AC469" s="55">
        <v>225600</v>
      </c>
      <c r="AD469" s="55">
        <v>225600</v>
      </c>
      <c r="AE469" s="55" t="s">
        <v>1339</v>
      </c>
      <c r="AF469" s="55" t="s">
        <v>1950</v>
      </c>
      <c r="AG469" s="55" t="s">
        <v>1341</v>
      </c>
      <c r="AH469" s="55" t="s">
        <v>1248</v>
      </c>
      <c r="AI469" s="55">
        <v>510</v>
      </c>
      <c r="AJ469" s="55" t="s">
        <v>3082</v>
      </c>
      <c r="AK469" s="55">
        <v>0</v>
      </c>
      <c r="AL469" s="55" t="s">
        <v>2966</v>
      </c>
      <c r="AO469" s="55" t="s">
        <v>3083</v>
      </c>
      <c r="AR469" s="56">
        <v>44426</v>
      </c>
      <c r="AS469" s="57">
        <v>0.46740740740740744</v>
      </c>
      <c r="AT469" s="56">
        <v>44454</v>
      </c>
      <c r="AU469" s="57">
        <v>0.62950231481481478</v>
      </c>
      <c r="AV469" s="55" t="s">
        <v>1344</v>
      </c>
      <c r="AW469" s="55" t="s">
        <v>1345</v>
      </c>
      <c r="AX469" s="55" t="s">
        <v>1414</v>
      </c>
      <c r="AZ469" s="55" t="s">
        <v>1347</v>
      </c>
      <c r="BA469" s="55" t="s">
        <v>1347</v>
      </c>
      <c r="BB469" s="55" t="s">
        <v>1347</v>
      </c>
      <c r="CB469" s="55" t="s">
        <v>1348</v>
      </c>
    </row>
    <row r="470" spans="1:80">
      <c r="A470" s="55" t="s">
        <v>3084</v>
      </c>
      <c r="B470" s="55">
        <v>2</v>
      </c>
      <c r="C470" s="55" t="s">
        <v>3078</v>
      </c>
      <c r="D470" s="55" t="s">
        <v>3079</v>
      </c>
      <c r="E470" s="55">
        <v>3</v>
      </c>
      <c r="F470" s="55">
        <v>1</v>
      </c>
      <c r="G470" s="56">
        <v>44498</v>
      </c>
      <c r="H470" s="56">
        <v>44498</v>
      </c>
      <c r="I470" s="56">
        <v>44498</v>
      </c>
      <c r="J470" s="55">
        <v>0</v>
      </c>
      <c r="L470" s="56">
        <v>44426</v>
      </c>
      <c r="M470" s="56">
        <v>44498</v>
      </c>
      <c r="N470" s="55">
        <v>1</v>
      </c>
      <c r="O470" s="55">
        <v>0</v>
      </c>
      <c r="P470" s="55">
        <v>0</v>
      </c>
      <c r="R470" s="55">
        <v>0</v>
      </c>
      <c r="T470" s="55" t="s">
        <v>2998</v>
      </c>
      <c r="V470" s="55" t="s">
        <v>3078</v>
      </c>
      <c r="W470" s="55" t="s">
        <v>1336</v>
      </c>
      <c r="X470" s="55" t="s">
        <v>1336</v>
      </c>
      <c r="Y470" s="55">
        <v>0</v>
      </c>
      <c r="Z470" s="55" t="s">
        <v>1337</v>
      </c>
      <c r="AA470" s="55" t="s">
        <v>1338</v>
      </c>
      <c r="AB470" s="55">
        <v>135360</v>
      </c>
      <c r="AC470" s="55">
        <v>135360</v>
      </c>
      <c r="AD470" s="55">
        <v>135360</v>
      </c>
      <c r="AE470" s="55" t="s">
        <v>1339</v>
      </c>
      <c r="AF470" s="55" t="s">
        <v>1950</v>
      </c>
      <c r="AG470" s="55" t="s">
        <v>1341</v>
      </c>
      <c r="AH470" s="55" t="s">
        <v>1248</v>
      </c>
      <c r="AI470" s="55">
        <v>510</v>
      </c>
      <c r="AJ470" s="55" t="s">
        <v>3085</v>
      </c>
      <c r="AK470" s="55">
        <v>0</v>
      </c>
      <c r="AL470" s="55" t="s">
        <v>2966</v>
      </c>
      <c r="AO470" s="55" t="s">
        <v>3086</v>
      </c>
      <c r="AR470" s="56">
        <v>44426</v>
      </c>
      <c r="AS470" s="57">
        <v>0.46850694444444446</v>
      </c>
      <c r="AT470" s="56">
        <v>44428</v>
      </c>
      <c r="AU470" s="57">
        <v>0.44027777777777777</v>
      </c>
      <c r="AV470" s="55" t="s">
        <v>1344</v>
      </c>
      <c r="AW470" s="55" t="s">
        <v>1344</v>
      </c>
      <c r="AX470" s="55" t="s">
        <v>1414</v>
      </c>
      <c r="AZ470" s="55" t="s">
        <v>1347</v>
      </c>
      <c r="BA470" s="55" t="s">
        <v>1347</v>
      </c>
      <c r="BB470" s="55" t="s">
        <v>1347</v>
      </c>
      <c r="CB470" s="55" t="s">
        <v>1348</v>
      </c>
    </row>
    <row r="471" spans="1:80">
      <c r="A471" s="55" t="s">
        <v>3087</v>
      </c>
      <c r="B471" s="55">
        <v>2</v>
      </c>
      <c r="C471" s="55" t="s">
        <v>3088</v>
      </c>
      <c r="D471" s="55" t="s">
        <v>3089</v>
      </c>
      <c r="E471" s="55">
        <v>1</v>
      </c>
      <c r="F471" s="55">
        <v>1</v>
      </c>
      <c r="G471" s="56">
        <v>44498</v>
      </c>
      <c r="H471" s="56">
        <v>44493</v>
      </c>
      <c r="I471" s="56">
        <v>44493</v>
      </c>
      <c r="J471" s="55">
        <v>0</v>
      </c>
      <c r="L471" s="56">
        <v>44426</v>
      </c>
      <c r="M471" s="56">
        <v>44498</v>
      </c>
      <c r="N471" s="55">
        <v>1</v>
      </c>
      <c r="O471" s="55">
        <v>0</v>
      </c>
      <c r="P471" s="55">
        <v>0</v>
      </c>
      <c r="R471" s="55">
        <v>0</v>
      </c>
      <c r="T471" s="55" t="s">
        <v>2998</v>
      </c>
      <c r="V471" s="55" t="s">
        <v>3088</v>
      </c>
      <c r="W471" s="55" t="s">
        <v>1336</v>
      </c>
      <c r="X471" s="55" t="s">
        <v>1336</v>
      </c>
      <c r="Y471" s="55">
        <v>0</v>
      </c>
      <c r="Z471" s="55" t="s">
        <v>1337</v>
      </c>
      <c r="AA471" s="55" t="s">
        <v>1338</v>
      </c>
      <c r="AB471" s="55">
        <v>18930</v>
      </c>
      <c r="AC471" s="55">
        <v>18930</v>
      </c>
      <c r="AD471" s="55">
        <v>18930</v>
      </c>
      <c r="AE471" s="55" t="s">
        <v>1339</v>
      </c>
      <c r="AF471" s="55" t="s">
        <v>1944</v>
      </c>
      <c r="AG471" s="55" t="s">
        <v>1341</v>
      </c>
      <c r="AH471" s="55" t="s">
        <v>1248</v>
      </c>
      <c r="AI471" s="55">
        <v>510</v>
      </c>
      <c r="AJ471" s="55" t="s">
        <v>3089</v>
      </c>
      <c r="AK471" s="55">
        <v>0</v>
      </c>
      <c r="AL471" s="55" t="s">
        <v>2966</v>
      </c>
      <c r="AN471" s="55" t="s">
        <v>244</v>
      </c>
      <c r="AO471" s="55" t="s">
        <v>3090</v>
      </c>
      <c r="AR471" s="56">
        <v>44426</v>
      </c>
      <c r="AS471" s="57">
        <v>0.45461805555555551</v>
      </c>
      <c r="AT471" s="56">
        <v>44428</v>
      </c>
      <c r="AU471" s="57">
        <v>0.44414351851851852</v>
      </c>
      <c r="AV471" s="55" t="s">
        <v>1344</v>
      </c>
      <c r="AW471" s="55" t="s">
        <v>1344</v>
      </c>
      <c r="AX471" s="55" t="s">
        <v>1414</v>
      </c>
      <c r="AZ471" s="55" t="s">
        <v>1347</v>
      </c>
      <c r="BA471" s="55" t="s">
        <v>1347</v>
      </c>
      <c r="BB471" s="55" t="s">
        <v>1347</v>
      </c>
      <c r="CB471" s="55" t="s">
        <v>1348</v>
      </c>
    </row>
    <row r="472" spans="1:80">
      <c r="A472" s="55" t="s">
        <v>3091</v>
      </c>
      <c r="B472" s="55">
        <v>2</v>
      </c>
      <c r="C472" s="55" t="s">
        <v>3088</v>
      </c>
      <c r="D472" s="55" t="s">
        <v>3089</v>
      </c>
      <c r="E472" s="55">
        <v>2</v>
      </c>
      <c r="F472" s="55">
        <v>1</v>
      </c>
      <c r="G472" s="56">
        <v>44456</v>
      </c>
      <c r="H472" s="56">
        <v>44456</v>
      </c>
      <c r="I472" s="56">
        <v>44456</v>
      </c>
      <c r="J472" s="55">
        <v>1</v>
      </c>
      <c r="K472" s="56">
        <v>44454</v>
      </c>
      <c r="L472" s="56">
        <v>44426</v>
      </c>
      <c r="M472" s="56">
        <v>44456</v>
      </c>
      <c r="N472" s="55">
        <v>1</v>
      </c>
      <c r="O472" s="55">
        <v>1</v>
      </c>
      <c r="P472" s="55">
        <v>1</v>
      </c>
      <c r="Q472" s="56">
        <v>44454</v>
      </c>
      <c r="R472" s="55">
        <v>0</v>
      </c>
      <c r="T472" s="55" t="s">
        <v>2998</v>
      </c>
      <c r="V472" s="55" t="s">
        <v>3088</v>
      </c>
      <c r="W472" s="55" t="s">
        <v>1336</v>
      </c>
      <c r="X472" s="55" t="s">
        <v>1336</v>
      </c>
      <c r="Y472" s="55">
        <v>0</v>
      </c>
      <c r="Z472" s="55" t="s">
        <v>1337</v>
      </c>
      <c r="AA472" s="55" t="s">
        <v>1338</v>
      </c>
      <c r="AB472" s="55">
        <v>94650</v>
      </c>
      <c r="AC472" s="55">
        <v>94650</v>
      </c>
      <c r="AD472" s="55">
        <v>94650</v>
      </c>
      <c r="AE472" s="55" t="s">
        <v>1339</v>
      </c>
      <c r="AF472" s="55" t="s">
        <v>1950</v>
      </c>
      <c r="AG472" s="55" t="s">
        <v>1341</v>
      </c>
      <c r="AH472" s="55" t="s">
        <v>1248</v>
      </c>
      <c r="AI472" s="55">
        <v>510</v>
      </c>
      <c r="AJ472" s="55" t="s">
        <v>3092</v>
      </c>
      <c r="AK472" s="55">
        <v>0</v>
      </c>
      <c r="AL472" s="55" t="s">
        <v>2966</v>
      </c>
      <c r="AO472" s="55" t="s">
        <v>3093</v>
      </c>
      <c r="AR472" s="56">
        <v>44426</v>
      </c>
      <c r="AS472" s="57">
        <v>0.47017361111111117</v>
      </c>
      <c r="AT472" s="56">
        <v>44454</v>
      </c>
      <c r="AU472" s="57">
        <v>0.62995370370370374</v>
      </c>
      <c r="AV472" s="55" t="s">
        <v>1344</v>
      </c>
      <c r="AW472" s="55" t="s">
        <v>1345</v>
      </c>
      <c r="AX472" s="55" t="s">
        <v>1414</v>
      </c>
      <c r="AZ472" s="55" t="s">
        <v>1347</v>
      </c>
      <c r="BA472" s="55" t="s">
        <v>1347</v>
      </c>
      <c r="BB472" s="55" t="s">
        <v>1347</v>
      </c>
      <c r="CB472" s="55" t="s">
        <v>1348</v>
      </c>
    </row>
    <row r="473" spans="1:80">
      <c r="A473" s="55" t="s">
        <v>3094</v>
      </c>
      <c r="B473" s="55">
        <v>2</v>
      </c>
      <c r="C473" s="55" t="s">
        <v>3088</v>
      </c>
      <c r="D473" s="55" t="s">
        <v>3089</v>
      </c>
      <c r="E473" s="55">
        <v>3</v>
      </c>
      <c r="F473" s="55">
        <v>1</v>
      </c>
      <c r="G473" s="56">
        <v>44498</v>
      </c>
      <c r="H473" s="56">
        <v>44498</v>
      </c>
      <c r="I473" s="56">
        <v>44498</v>
      </c>
      <c r="J473" s="55">
        <v>0</v>
      </c>
      <c r="L473" s="56">
        <v>44426</v>
      </c>
      <c r="M473" s="56">
        <v>44498</v>
      </c>
      <c r="N473" s="55">
        <v>1</v>
      </c>
      <c r="O473" s="55">
        <v>0</v>
      </c>
      <c r="P473" s="55">
        <v>0</v>
      </c>
      <c r="R473" s="55">
        <v>0</v>
      </c>
      <c r="T473" s="55" t="s">
        <v>2998</v>
      </c>
      <c r="V473" s="55" t="s">
        <v>3088</v>
      </c>
      <c r="W473" s="55" t="s">
        <v>1336</v>
      </c>
      <c r="X473" s="55" t="s">
        <v>1336</v>
      </c>
      <c r="Y473" s="55">
        <v>0</v>
      </c>
      <c r="Z473" s="55" t="s">
        <v>1337</v>
      </c>
      <c r="AA473" s="55" t="s">
        <v>1338</v>
      </c>
      <c r="AB473" s="55">
        <v>56790</v>
      </c>
      <c r="AC473" s="55">
        <v>56790</v>
      </c>
      <c r="AD473" s="55">
        <v>56790</v>
      </c>
      <c r="AE473" s="55" t="s">
        <v>1339</v>
      </c>
      <c r="AF473" s="55" t="s">
        <v>1950</v>
      </c>
      <c r="AG473" s="55" t="s">
        <v>1341</v>
      </c>
      <c r="AH473" s="55" t="s">
        <v>1248</v>
      </c>
      <c r="AI473" s="55">
        <v>510</v>
      </c>
      <c r="AJ473" s="55" t="s">
        <v>3095</v>
      </c>
      <c r="AK473" s="55">
        <v>0</v>
      </c>
      <c r="AL473" s="55" t="s">
        <v>2966</v>
      </c>
      <c r="AO473" s="55" t="s">
        <v>3096</v>
      </c>
      <c r="AR473" s="56">
        <v>44426</v>
      </c>
      <c r="AS473" s="57">
        <v>0.47126157407407404</v>
      </c>
      <c r="AT473" s="56">
        <v>44428</v>
      </c>
      <c r="AU473" s="57">
        <v>0.44500000000000001</v>
      </c>
      <c r="AV473" s="55" t="s">
        <v>1344</v>
      </c>
      <c r="AW473" s="55" t="s">
        <v>1344</v>
      </c>
      <c r="AX473" s="55" t="s">
        <v>1414</v>
      </c>
      <c r="AZ473" s="55" t="s">
        <v>1347</v>
      </c>
      <c r="BA473" s="55" t="s">
        <v>1347</v>
      </c>
      <c r="BB473" s="55" t="s">
        <v>1347</v>
      </c>
      <c r="CB473" s="55" t="s">
        <v>1348</v>
      </c>
    </row>
    <row r="474" spans="1:80">
      <c r="A474" s="55" t="s">
        <v>3097</v>
      </c>
      <c r="B474" s="55">
        <v>2</v>
      </c>
      <c r="C474" s="55" t="s">
        <v>3098</v>
      </c>
      <c r="D474" s="55" t="s">
        <v>3099</v>
      </c>
      <c r="E474" s="55">
        <v>1</v>
      </c>
      <c r="F474" s="55">
        <v>1</v>
      </c>
      <c r="G474" s="56">
        <v>44529</v>
      </c>
      <c r="H474" s="56">
        <v>44524</v>
      </c>
      <c r="I474" s="56">
        <v>44524</v>
      </c>
      <c r="J474" s="55">
        <v>0</v>
      </c>
      <c r="L474" s="56">
        <v>44426</v>
      </c>
      <c r="M474" s="56">
        <v>44529</v>
      </c>
      <c r="N474" s="55">
        <v>1</v>
      </c>
      <c r="O474" s="55">
        <v>0</v>
      </c>
      <c r="P474" s="55">
        <v>0</v>
      </c>
      <c r="R474" s="55">
        <v>0</v>
      </c>
      <c r="T474" s="55" t="s">
        <v>2998</v>
      </c>
      <c r="V474" s="55" t="s">
        <v>3098</v>
      </c>
      <c r="W474" s="55" t="s">
        <v>1336</v>
      </c>
      <c r="X474" s="55" t="s">
        <v>1336</v>
      </c>
      <c r="Y474" s="55">
        <v>0</v>
      </c>
      <c r="Z474" s="55" t="s">
        <v>1337</v>
      </c>
      <c r="AA474" s="55" t="s">
        <v>1338</v>
      </c>
      <c r="AB474" s="55">
        <v>18930</v>
      </c>
      <c r="AC474" s="55">
        <v>18930</v>
      </c>
      <c r="AD474" s="55">
        <v>18930</v>
      </c>
      <c r="AE474" s="55" t="s">
        <v>1339</v>
      </c>
      <c r="AF474" s="55" t="s">
        <v>1340</v>
      </c>
      <c r="AG474" s="55" t="s">
        <v>1341</v>
      </c>
      <c r="AH474" s="55" t="s">
        <v>1248</v>
      </c>
      <c r="AI474" s="55">
        <v>510</v>
      </c>
      <c r="AJ474" s="55" t="s">
        <v>3099</v>
      </c>
      <c r="AK474" s="55">
        <v>0</v>
      </c>
      <c r="AL474" s="55" t="s">
        <v>2966</v>
      </c>
      <c r="AN474" s="55" t="s">
        <v>244</v>
      </c>
      <c r="AO474" s="55" t="s">
        <v>3100</v>
      </c>
      <c r="AR474" s="56">
        <v>44426</v>
      </c>
      <c r="AS474" s="57">
        <v>0.56162037037037038</v>
      </c>
      <c r="AT474" s="56">
        <v>44428</v>
      </c>
      <c r="AU474" s="57">
        <v>0.44564814814814818</v>
      </c>
      <c r="AV474" s="55" t="s">
        <v>1344</v>
      </c>
      <c r="AW474" s="55" t="s">
        <v>1344</v>
      </c>
      <c r="AX474" s="55" t="s">
        <v>1414</v>
      </c>
      <c r="AZ474" s="55" t="s">
        <v>1347</v>
      </c>
      <c r="BA474" s="55" t="s">
        <v>1347</v>
      </c>
      <c r="BB474" s="55" t="s">
        <v>1347</v>
      </c>
      <c r="CB474" s="55" t="s">
        <v>1348</v>
      </c>
    </row>
    <row r="475" spans="1:80">
      <c r="A475" s="55" t="s">
        <v>3101</v>
      </c>
      <c r="B475" s="55">
        <v>2</v>
      </c>
      <c r="C475" s="55" t="s">
        <v>3102</v>
      </c>
      <c r="D475" s="55" t="s">
        <v>3103</v>
      </c>
      <c r="E475" s="55">
        <v>1</v>
      </c>
      <c r="F475" s="55">
        <v>1</v>
      </c>
      <c r="G475" s="56">
        <v>44309</v>
      </c>
      <c r="H475" s="56">
        <v>44304</v>
      </c>
      <c r="I475" s="56">
        <v>44304</v>
      </c>
      <c r="J475" s="55">
        <v>1</v>
      </c>
      <c r="K475" s="56">
        <v>44343</v>
      </c>
      <c r="L475" s="56">
        <v>44298</v>
      </c>
      <c r="M475" s="56">
        <v>44309</v>
      </c>
      <c r="N475" s="55">
        <v>1</v>
      </c>
      <c r="O475" s="55">
        <v>1</v>
      </c>
      <c r="P475" s="55">
        <v>1</v>
      </c>
      <c r="Q475" s="56">
        <v>44343</v>
      </c>
      <c r="R475" s="55">
        <v>0</v>
      </c>
      <c r="T475" s="55" t="s">
        <v>3104</v>
      </c>
      <c r="V475" s="55" t="s">
        <v>3102</v>
      </c>
      <c r="W475" s="55" t="s">
        <v>1336</v>
      </c>
      <c r="X475" s="55" t="s">
        <v>1336</v>
      </c>
      <c r="Y475" s="55">
        <v>0</v>
      </c>
      <c r="Z475" s="55" t="s">
        <v>1337</v>
      </c>
      <c r="AA475" s="55" t="s">
        <v>1338</v>
      </c>
      <c r="AB475" s="55">
        <v>27900</v>
      </c>
      <c r="AC475" s="55">
        <v>27900</v>
      </c>
      <c r="AD475" s="55">
        <v>27900</v>
      </c>
      <c r="AE475" s="55" t="s">
        <v>1339</v>
      </c>
      <c r="AF475" s="55" t="s">
        <v>1340</v>
      </c>
      <c r="AG475" s="55" t="s">
        <v>1341</v>
      </c>
      <c r="AH475" s="55" t="s">
        <v>1248</v>
      </c>
      <c r="AI475" s="55">
        <v>510</v>
      </c>
      <c r="AJ475" s="55" t="s">
        <v>3103</v>
      </c>
      <c r="AK475" s="55">
        <v>0</v>
      </c>
      <c r="AL475" s="55" t="s">
        <v>3105</v>
      </c>
      <c r="AN475" s="55" t="s">
        <v>244</v>
      </c>
      <c r="AO475" s="55" t="s">
        <v>3106</v>
      </c>
      <c r="AR475" s="56">
        <v>44298</v>
      </c>
      <c r="AS475" s="57">
        <v>0.35600694444444447</v>
      </c>
      <c r="AT475" s="56">
        <v>44343</v>
      </c>
      <c r="AU475" s="57">
        <v>0.46739583333333329</v>
      </c>
      <c r="AV475" s="55" t="s">
        <v>1344</v>
      </c>
      <c r="AW475" s="55" t="s">
        <v>1345</v>
      </c>
      <c r="AX475" s="55" t="s">
        <v>1414</v>
      </c>
      <c r="AZ475" s="55" t="s">
        <v>1347</v>
      </c>
      <c r="BA475" s="55" t="s">
        <v>1347</v>
      </c>
      <c r="BB475" s="55" t="s">
        <v>1347</v>
      </c>
      <c r="CB475" s="55" t="s">
        <v>1348</v>
      </c>
    </row>
    <row r="476" spans="1:80">
      <c r="A476" s="55" t="s">
        <v>3107</v>
      </c>
      <c r="B476" s="55">
        <v>2</v>
      </c>
      <c r="C476" s="55" t="s">
        <v>3108</v>
      </c>
      <c r="D476" s="55" t="s">
        <v>3109</v>
      </c>
      <c r="E476" s="55">
        <v>1</v>
      </c>
      <c r="F476" s="55">
        <v>1</v>
      </c>
      <c r="G476" s="56">
        <v>44309</v>
      </c>
      <c r="H476" s="56">
        <v>44304</v>
      </c>
      <c r="I476" s="56">
        <v>44304</v>
      </c>
      <c r="J476" s="55">
        <v>1</v>
      </c>
      <c r="K476" s="56">
        <v>44343</v>
      </c>
      <c r="L476" s="56">
        <v>44298</v>
      </c>
      <c r="M476" s="56">
        <v>44309</v>
      </c>
      <c r="N476" s="55">
        <v>1</v>
      </c>
      <c r="O476" s="55">
        <v>1</v>
      </c>
      <c r="P476" s="55">
        <v>1</v>
      </c>
      <c r="Q476" s="56">
        <v>44343</v>
      </c>
      <c r="R476" s="55">
        <v>0</v>
      </c>
      <c r="T476" s="55" t="s">
        <v>3104</v>
      </c>
      <c r="V476" s="55" t="s">
        <v>3108</v>
      </c>
      <c r="W476" s="55" t="s">
        <v>1336</v>
      </c>
      <c r="X476" s="55" t="s">
        <v>1336</v>
      </c>
      <c r="Y476" s="55">
        <v>0</v>
      </c>
      <c r="Z476" s="55" t="s">
        <v>1337</v>
      </c>
      <c r="AA476" s="55" t="s">
        <v>1338</v>
      </c>
      <c r="AB476" s="55">
        <v>24500</v>
      </c>
      <c r="AC476" s="55">
        <v>24500</v>
      </c>
      <c r="AD476" s="55">
        <v>24500</v>
      </c>
      <c r="AE476" s="55" t="s">
        <v>1339</v>
      </c>
      <c r="AF476" s="55" t="s">
        <v>1340</v>
      </c>
      <c r="AG476" s="55" t="s">
        <v>1341</v>
      </c>
      <c r="AH476" s="55" t="s">
        <v>1248</v>
      </c>
      <c r="AI476" s="55">
        <v>510</v>
      </c>
      <c r="AJ476" s="55" t="s">
        <v>3109</v>
      </c>
      <c r="AK476" s="55">
        <v>0</v>
      </c>
      <c r="AL476" s="55" t="s">
        <v>3105</v>
      </c>
      <c r="AN476" s="55" t="s">
        <v>244</v>
      </c>
      <c r="AO476" s="55" t="s">
        <v>3110</v>
      </c>
      <c r="AR476" s="56">
        <v>44298</v>
      </c>
      <c r="AS476" s="57">
        <v>0.35532407407407413</v>
      </c>
      <c r="AT476" s="56">
        <v>44343</v>
      </c>
      <c r="AU476" s="57">
        <v>0.4667013888888889</v>
      </c>
      <c r="AV476" s="55" t="s">
        <v>1344</v>
      </c>
      <c r="AW476" s="55" t="s">
        <v>1345</v>
      </c>
      <c r="AX476" s="55" t="s">
        <v>1414</v>
      </c>
      <c r="AZ476" s="55" t="s">
        <v>1347</v>
      </c>
      <c r="BA476" s="55" t="s">
        <v>1347</v>
      </c>
      <c r="BB476" s="55" t="s">
        <v>1347</v>
      </c>
      <c r="CB476" s="55" t="s">
        <v>1348</v>
      </c>
    </row>
    <row r="477" spans="1:80">
      <c r="A477" s="55" t="s">
        <v>3111</v>
      </c>
      <c r="B477" s="55">
        <v>3</v>
      </c>
      <c r="C477" s="55" t="s">
        <v>3112</v>
      </c>
      <c r="D477" s="55" t="s">
        <v>3113</v>
      </c>
      <c r="E477" s="55">
        <v>1</v>
      </c>
      <c r="F477" s="55">
        <v>8</v>
      </c>
      <c r="G477" s="56">
        <v>43705</v>
      </c>
      <c r="H477" s="56">
        <v>43705</v>
      </c>
      <c r="I477" s="56">
        <v>43705</v>
      </c>
      <c r="J477" s="55">
        <v>8</v>
      </c>
      <c r="K477" s="56">
        <v>43728</v>
      </c>
      <c r="W477" s="55" t="s">
        <v>1336</v>
      </c>
      <c r="X477" s="55" t="s">
        <v>1336</v>
      </c>
      <c r="Y477" s="55">
        <v>20</v>
      </c>
      <c r="AD477" s="55">
        <v>0</v>
      </c>
      <c r="AE477" s="55" t="s">
        <v>1339</v>
      </c>
      <c r="AF477" s="55" t="s">
        <v>1352</v>
      </c>
      <c r="AG477" s="55" t="s">
        <v>1353</v>
      </c>
      <c r="AI477" s="55">
        <v>510</v>
      </c>
      <c r="AJ477" s="55" t="s">
        <v>3113</v>
      </c>
      <c r="AK477" s="55">
        <v>0</v>
      </c>
      <c r="AL477" s="55" t="s">
        <v>1449</v>
      </c>
      <c r="AN477" s="55" t="s">
        <v>244</v>
      </c>
      <c r="AQ477" s="55" t="s">
        <v>1231</v>
      </c>
      <c r="AR477" s="56">
        <v>43704</v>
      </c>
      <c r="AS477" s="57">
        <v>0.38495370370370369</v>
      </c>
      <c r="AT477" s="56">
        <v>43732</v>
      </c>
      <c r="AU477" s="57">
        <v>0.4276388888888889</v>
      </c>
      <c r="AV477" s="55" t="s">
        <v>1355</v>
      </c>
      <c r="AW477" s="55" t="s">
        <v>1355</v>
      </c>
      <c r="AX477" s="55" t="s">
        <v>1356</v>
      </c>
      <c r="AY477" s="55" t="s">
        <v>3114</v>
      </c>
      <c r="AZ477" s="55">
        <v>2</v>
      </c>
      <c r="BA477" s="55">
        <v>3</v>
      </c>
      <c r="BB477" s="55">
        <v>1</v>
      </c>
      <c r="CB477" s="55" t="s">
        <v>1357</v>
      </c>
    </row>
    <row r="478" spans="1:80">
      <c r="A478" s="55" t="s">
        <v>3115</v>
      </c>
      <c r="B478" s="55">
        <v>3</v>
      </c>
      <c r="C478" s="55" t="s">
        <v>3116</v>
      </c>
      <c r="D478" s="55" t="s">
        <v>3117</v>
      </c>
      <c r="E478" s="55">
        <v>1</v>
      </c>
      <c r="F478" s="55">
        <v>1</v>
      </c>
      <c r="G478" s="56">
        <v>43385</v>
      </c>
      <c r="H478" s="56">
        <v>43385</v>
      </c>
      <c r="I478" s="56">
        <v>43385</v>
      </c>
      <c r="J478" s="55">
        <v>1</v>
      </c>
      <c r="K478" s="56">
        <v>43426</v>
      </c>
      <c r="W478" s="55" t="s">
        <v>1336</v>
      </c>
      <c r="X478" s="55" t="s">
        <v>1336</v>
      </c>
      <c r="Y478" s="55">
        <v>20</v>
      </c>
      <c r="AD478" s="55">
        <v>23880</v>
      </c>
      <c r="AE478" s="55" t="s">
        <v>1339</v>
      </c>
      <c r="AF478" s="55" t="s">
        <v>1352</v>
      </c>
      <c r="AG478" s="55" t="s">
        <v>1353</v>
      </c>
      <c r="AI478" s="55">
        <v>510</v>
      </c>
      <c r="AJ478" s="55" t="s">
        <v>3117</v>
      </c>
      <c r="AK478" s="55">
        <v>0</v>
      </c>
      <c r="AL478" s="55" t="s">
        <v>3118</v>
      </c>
      <c r="AN478" s="55" t="s">
        <v>244</v>
      </c>
      <c r="AR478" s="56">
        <v>43377</v>
      </c>
      <c r="AS478" s="57">
        <v>0.70402777777777781</v>
      </c>
      <c r="AT478" s="56">
        <v>43428</v>
      </c>
      <c r="AU478" s="57">
        <v>0.37371527777777774</v>
      </c>
      <c r="AV478" s="55" t="s">
        <v>1355</v>
      </c>
      <c r="AW478" s="55" t="s">
        <v>1355</v>
      </c>
      <c r="AX478" s="55" t="s">
        <v>1356</v>
      </c>
      <c r="AY478" s="55" t="s">
        <v>268</v>
      </c>
      <c r="AZ478" s="55">
        <v>2</v>
      </c>
      <c r="BA478" s="55">
        <v>3</v>
      </c>
      <c r="BB478" s="55">
        <v>1</v>
      </c>
      <c r="CB478" s="55" t="s">
        <v>1357</v>
      </c>
    </row>
    <row r="479" spans="1:80">
      <c r="A479" s="55" t="s">
        <v>3119</v>
      </c>
      <c r="B479" s="55">
        <v>3</v>
      </c>
      <c r="C479" s="55" t="s">
        <v>3120</v>
      </c>
      <c r="D479" s="55" t="s">
        <v>3121</v>
      </c>
      <c r="E479" s="55">
        <v>1</v>
      </c>
      <c r="F479" s="55">
        <v>1</v>
      </c>
      <c r="G479" s="56">
        <v>43385</v>
      </c>
      <c r="H479" s="56">
        <v>43385</v>
      </c>
      <c r="I479" s="56">
        <v>43385</v>
      </c>
      <c r="J479" s="55">
        <v>1</v>
      </c>
      <c r="K479" s="56">
        <v>43490</v>
      </c>
      <c r="W479" s="55" t="s">
        <v>1336</v>
      </c>
      <c r="X479" s="55" t="s">
        <v>1336</v>
      </c>
      <c r="Y479" s="55">
        <v>20</v>
      </c>
      <c r="AD479" s="55">
        <v>38740</v>
      </c>
      <c r="AE479" s="55" t="s">
        <v>1339</v>
      </c>
      <c r="AF479" s="55" t="s">
        <v>1352</v>
      </c>
      <c r="AG479" s="55" t="s">
        <v>1353</v>
      </c>
      <c r="AI479" s="55">
        <v>510</v>
      </c>
      <c r="AJ479" s="55" t="s">
        <v>3121</v>
      </c>
      <c r="AK479" s="55">
        <v>0</v>
      </c>
      <c r="AL479" s="55" t="s">
        <v>3118</v>
      </c>
      <c r="AN479" s="55" t="s">
        <v>244</v>
      </c>
      <c r="AR479" s="56">
        <v>43377</v>
      </c>
      <c r="AS479" s="57">
        <v>0.70568287037037036</v>
      </c>
      <c r="AT479" s="56">
        <v>43495</v>
      </c>
      <c r="AU479" s="57">
        <v>0.58136574074074077</v>
      </c>
      <c r="AV479" s="55" t="s">
        <v>1355</v>
      </c>
      <c r="AW479" s="55" t="s">
        <v>1355</v>
      </c>
      <c r="AX479" s="55" t="s">
        <v>1356</v>
      </c>
      <c r="AY479" s="55" t="s">
        <v>3122</v>
      </c>
      <c r="AZ479" s="55">
        <v>2</v>
      </c>
      <c r="BA479" s="55">
        <v>3</v>
      </c>
      <c r="BB479" s="55">
        <v>1</v>
      </c>
      <c r="CB479" s="55" t="s">
        <v>1357</v>
      </c>
    </row>
    <row r="480" spans="1:80">
      <c r="A480" s="55" t="s">
        <v>3123</v>
      </c>
      <c r="B480" s="55">
        <v>3</v>
      </c>
      <c r="C480" s="55" t="s">
        <v>3124</v>
      </c>
      <c r="D480" s="55" t="s">
        <v>3125</v>
      </c>
      <c r="E480" s="55">
        <v>1</v>
      </c>
      <c r="F480" s="55">
        <v>1</v>
      </c>
      <c r="G480" s="56">
        <v>43385</v>
      </c>
      <c r="H480" s="56">
        <v>43385</v>
      </c>
      <c r="I480" s="56">
        <v>43385</v>
      </c>
      <c r="J480" s="55">
        <v>1</v>
      </c>
      <c r="K480" s="56">
        <v>43426</v>
      </c>
      <c r="W480" s="55" t="s">
        <v>1336</v>
      </c>
      <c r="X480" s="55" t="s">
        <v>1336</v>
      </c>
      <c r="Y480" s="55">
        <v>20</v>
      </c>
      <c r="AD480" s="55">
        <v>65570</v>
      </c>
      <c r="AE480" s="55" t="s">
        <v>1339</v>
      </c>
      <c r="AF480" s="55" t="s">
        <v>1352</v>
      </c>
      <c r="AG480" s="55" t="s">
        <v>1353</v>
      </c>
      <c r="AI480" s="55">
        <v>510</v>
      </c>
      <c r="AJ480" s="55" t="s">
        <v>3125</v>
      </c>
      <c r="AK480" s="55">
        <v>0</v>
      </c>
      <c r="AL480" s="55" t="s">
        <v>3118</v>
      </c>
      <c r="AN480" s="55" t="s">
        <v>244</v>
      </c>
      <c r="AR480" s="56">
        <v>43377</v>
      </c>
      <c r="AS480" s="57">
        <v>0.70475694444444448</v>
      </c>
      <c r="AT480" s="56">
        <v>43428</v>
      </c>
      <c r="AU480" s="57">
        <v>0.37371527777777774</v>
      </c>
      <c r="AV480" s="55" t="s">
        <v>1355</v>
      </c>
      <c r="AW480" s="55" t="s">
        <v>1355</v>
      </c>
      <c r="AX480" s="55" t="s">
        <v>1356</v>
      </c>
      <c r="AY480" s="55" t="s">
        <v>268</v>
      </c>
      <c r="AZ480" s="55">
        <v>2</v>
      </c>
      <c r="BA480" s="55">
        <v>3</v>
      </c>
      <c r="BB480" s="55">
        <v>1</v>
      </c>
      <c r="CB480" s="55" t="s">
        <v>1357</v>
      </c>
    </row>
    <row r="481" spans="1:80">
      <c r="A481" s="55" t="s">
        <v>3126</v>
      </c>
      <c r="B481" s="55">
        <v>3</v>
      </c>
      <c r="C481" s="55" t="s">
        <v>3127</v>
      </c>
      <c r="D481" s="55" t="s">
        <v>3128</v>
      </c>
      <c r="E481" s="55">
        <v>1</v>
      </c>
      <c r="F481" s="55">
        <v>1</v>
      </c>
      <c r="G481" s="56">
        <v>43385</v>
      </c>
      <c r="H481" s="56">
        <v>43385</v>
      </c>
      <c r="I481" s="56">
        <v>43385</v>
      </c>
      <c r="J481" s="55">
        <v>1</v>
      </c>
      <c r="K481" s="56">
        <v>43426</v>
      </c>
      <c r="W481" s="55" t="s">
        <v>1336</v>
      </c>
      <c r="X481" s="55" t="s">
        <v>1336</v>
      </c>
      <c r="Y481" s="55">
        <v>20</v>
      </c>
      <c r="AD481" s="55">
        <v>50700</v>
      </c>
      <c r="AE481" s="55" t="s">
        <v>1339</v>
      </c>
      <c r="AF481" s="55" t="s">
        <v>1352</v>
      </c>
      <c r="AG481" s="55" t="s">
        <v>1353</v>
      </c>
      <c r="AI481" s="55">
        <v>510</v>
      </c>
      <c r="AJ481" s="55" t="s">
        <v>3128</v>
      </c>
      <c r="AK481" s="55">
        <v>0</v>
      </c>
      <c r="AL481" s="55" t="s">
        <v>3118</v>
      </c>
      <c r="AN481" s="55" t="s">
        <v>244</v>
      </c>
      <c r="AR481" s="56">
        <v>43377</v>
      </c>
      <c r="AS481" s="57">
        <v>0.70526620370370363</v>
      </c>
      <c r="AT481" s="56">
        <v>43428</v>
      </c>
      <c r="AU481" s="57">
        <v>0.37371527777777774</v>
      </c>
      <c r="AV481" s="55" t="s">
        <v>1355</v>
      </c>
      <c r="AW481" s="55" t="s">
        <v>1355</v>
      </c>
      <c r="AX481" s="55" t="s">
        <v>1356</v>
      </c>
      <c r="AY481" s="55" t="s">
        <v>268</v>
      </c>
      <c r="AZ481" s="55">
        <v>2</v>
      </c>
      <c r="BA481" s="55">
        <v>3</v>
      </c>
      <c r="BB481" s="55">
        <v>1</v>
      </c>
      <c r="CB481" s="55" t="s">
        <v>1357</v>
      </c>
    </row>
    <row r="482" spans="1:80">
      <c r="A482" s="55" t="s">
        <v>3129</v>
      </c>
      <c r="B482" s="55">
        <v>3</v>
      </c>
      <c r="C482" s="55" t="s">
        <v>3130</v>
      </c>
      <c r="D482" s="55" t="s">
        <v>3131</v>
      </c>
      <c r="E482" s="55">
        <v>1</v>
      </c>
      <c r="F482" s="55">
        <v>0</v>
      </c>
      <c r="G482" s="56">
        <v>41978</v>
      </c>
      <c r="H482" s="56">
        <v>41978</v>
      </c>
      <c r="I482" s="56">
        <v>41978</v>
      </c>
      <c r="J482" s="55">
        <v>0</v>
      </c>
      <c r="L482" s="56">
        <v>41969</v>
      </c>
      <c r="M482" s="56">
        <v>41978</v>
      </c>
      <c r="N482" s="55">
        <v>0</v>
      </c>
      <c r="O482" s="55">
        <v>0</v>
      </c>
      <c r="P482" s="55">
        <v>0</v>
      </c>
      <c r="R482" s="55">
        <v>0</v>
      </c>
      <c r="V482" s="55" t="s">
        <v>3130</v>
      </c>
      <c r="W482" s="55" t="s">
        <v>1336</v>
      </c>
      <c r="X482" s="55" t="s">
        <v>1336</v>
      </c>
      <c r="Y482" s="55">
        <v>0</v>
      </c>
      <c r="Z482" s="55" t="s">
        <v>1419</v>
      </c>
      <c r="AA482" s="55" t="s">
        <v>1389</v>
      </c>
      <c r="AB482" s="55">
        <v>25</v>
      </c>
      <c r="AC482" s="55">
        <v>25</v>
      </c>
      <c r="AD482" s="55">
        <v>25</v>
      </c>
      <c r="AE482" s="55" t="s">
        <v>1339</v>
      </c>
      <c r="AF482" s="55" t="s">
        <v>3132</v>
      </c>
      <c r="AG482" s="55" t="s">
        <v>1834</v>
      </c>
      <c r="AH482" s="55" t="s">
        <v>1235</v>
      </c>
      <c r="AI482" s="55">
        <v>510</v>
      </c>
      <c r="AJ482" s="55" t="s">
        <v>3131</v>
      </c>
      <c r="AK482" s="55">
        <v>0</v>
      </c>
      <c r="AL482" s="55" t="s">
        <v>3133</v>
      </c>
      <c r="AN482" s="55">
        <v>6</v>
      </c>
      <c r="AO482" s="55" t="s">
        <v>3134</v>
      </c>
      <c r="AP482" s="55">
        <v>0</v>
      </c>
      <c r="AR482" s="56">
        <v>41969</v>
      </c>
      <c r="AS482" s="57">
        <v>0.75350694444444455</v>
      </c>
      <c r="AT482" s="56">
        <v>42390</v>
      </c>
      <c r="AU482" s="57">
        <v>0.53917824074074072</v>
      </c>
      <c r="AV482" s="55" t="s">
        <v>3135</v>
      </c>
      <c r="AW482" s="55" t="s">
        <v>1345</v>
      </c>
      <c r="AX482" s="55" t="s">
        <v>3136</v>
      </c>
      <c r="CB482" s="55" t="s">
        <v>3137</v>
      </c>
    </row>
    <row r="483" spans="1:80">
      <c r="A483" s="55" t="s">
        <v>3138</v>
      </c>
      <c r="B483" s="55">
        <v>3</v>
      </c>
      <c r="C483" s="55" t="s">
        <v>3139</v>
      </c>
      <c r="D483" s="55" t="s">
        <v>3140</v>
      </c>
      <c r="E483" s="55">
        <v>1</v>
      </c>
      <c r="F483" s="55">
        <v>1</v>
      </c>
      <c r="G483" s="56">
        <v>42794</v>
      </c>
      <c r="H483" s="56">
        <v>42794</v>
      </c>
      <c r="I483" s="56">
        <v>42794</v>
      </c>
      <c r="J483" s="55">
        <v>1</v>
      </c>
      <c r="K483" s="56">
        <v>43007</v>
      </c>
      <c r="W483" s="55" t="s">
        <v>1336</v>
      </c>
      <c r="X483" s="55" t="s">
        <v>1336</v>
      </c>
      <c r="Y483" s="55">
        <v>20</v>
      </c>
      <c r="AD483" s="55">
        <v>1000</v>
      </c>
      <c r="AE483" s="55" t="s">
        <v>1339</v>
      </c>
      <c r="AF483" s="55" t="s">
        <v>1352</v>
      </c>
      <c r="AG483" s="55" t="s">
        <v>1353</v>
      </c>
      <c r="AI483" s="55">
        <v>510</v>
      </c>
      <c r="AJ483" s="55" t="s">
        <v>3140</v>
      </c>
      <c r="AK483" s="55">
        <v>0</v>
      </c>
      <c r="AL483" s="55" t="s">
        <v>3141</v>
      </c>
      <c r="AN483" s="55">
        <v>6</v>
      </c>
      <c r="AR483" s="56">
        <v>42779</v>
      </c>
      <c r="AS483" s="57">
        <v>0.56437499999999996</v>
      </c>
      <c r="AT483" s="56">
        <v>43007</v>
      </c>
      <c r="AU483" s="57">
        <v>0.63403935185185178</v>
      </c>
      <c r="AV483" s="55" t="s">
        <v>1428</v>
      </c>
      <c r="AW483" s="55" t="s">
        <v>1345</v>
      </c>
      <c r="AX483" s="55" t="s">
        <v>1346</v>
      </c>
      <c r="AZ483" s="55">
        <v>0</v>
      </c>
      <c r="BA483" s="55">
        <v>0</v>
      </c>
      <c r="BB483" s="55">
        <v>0</v>
      </c>
      <c r="CB483" s="55" t="s">
        <v>1357</v>
      </c>
    </row>
    <row r="484" spans="1:80">
      <c r="A484" s="55" t="s">
        <v>3142</v>
      </c>
      <c r="B484" s="55">
        <v>2</v>
      </c>
      <c r="C484" s="55" t="s">
        <v>3143</v>
      </c>
      <c r="D484" s="55" t="s">
        <v>3144</v>
      </c>
      <c r="E484" s="55">
        <v>0</v>
      </c>
      <c r="F484" s="55">
        <v>1</v>
      </c>
      <c r="G484" s="56">
        <v>44344</v>
      </c>
      <c r="H484" s="56">
        <v>44344</v>
      </c>
      <c r="I484" s="56">
        <v>44344</v>
      </c>
      <c r="J484" s="55">
        <v>1</v>
      </c>
      <c r="K484" s="56">
        <v>44397</v>
      </c>
      <c r="L484" s="56">
        <v>44293</v>
      </c>
      <c r="M484" s="56">
        <v>44344</v>
      </c>
      <c r="N484" s="55">
        <v>1</v>
      </c>
      <c r="O484" s="55">
        <v>1</v>
      </c>
      <c r="P484" s="55">
        <v>1</v>
      </c>
      <c r="Q484" s="56">
        <v>44398</v>
      </c>
      <c r="R484" s="55">
        <v>0</v>
      </c>
      <c r="T484" s="55">
        <v>5179674004</v>
      </c>
      <c r="U484" s="55" t="s">
        <v>3145</v>
      </c>
      <c r="V484" s="55" t="s">
        <v>3143</v>
      </c>
      <c r="W484" s="55" t="s">
        <v>1336</v>
      </c>
      <c r="X484" s="55" t="s">
        <v>1336</v>
      </c>
      <c r="Y484" s="55">
        <v>0</v>
      </c>
      <c r="Z484" s="55" t="s">
        <v>1419</v>
      </c>
      <c r="AA484" s="55" t="s">
        <v>1338</v>
      </c>
      <c r="AB484" s="55">
        <v>5250</v>
      </c>
      <c r="AC484" s="55">
        <v>5250</v>
      </c>
      <c r="AD484" s="55">
        <v>0</v>
      </c>
      <c r="AE484" s="55" t="s">
        <v>1339</v>
      </c>
      <c r="AF484" s="55" t="s">
        <v>3146</v>
      </c>
      <c r="AG484" s="55" t="s">
        <v>3147</v>
      </c>
      <c r="AH484" s="55" t="s">
        <v>1235</v>
      </c>
      <c r="AJ484" s="55" t="s">
        <v>3144</v>
      </c>
      <c r="AK484" s="55">
        <v>0</v>
      </c>
      <c r="AL484" s="55" t="s">
        <v>3148</v>
      </c>
      <c r="AN484" s="55">
        <v>3</v>
      </c>
      <c r="AO484" s="55" t="s">
        <v>3149</v>
      </c>
      <c r="AR484" s="56">
        <v>44293</v>
      </c>
      <c r="AS484" s="57">
        <v>0.34627314814814819</v>
      </c>
      <c r="AT484" s="56">
        <v>44397</v>
      </c>
      <c r="AU484" s="57">
        <v>0.76211805555555545</v>
      </c>
      <c r="AV484" s="55" t="s">
        <v>1345</v>
      </c>
      <c r="AW484" s="55" t="s">
        <v>1345</v>
      </c>
      <c r="AX484" s="55" t="s">
        <v>1346</v>
      </c>
      <c r="CB484" s="55" t="s">
        <v>3150</v>
      </c>
    </row>
    <row r="485" spans="1:80">
      <c r="A485" s="55" t="s">
        <v>3151</v>
      </c>
      <c r="B485" s="55">
        <v>3</v>
      </c>
      <c r="C485" s="55" t="s">
        <v>3152</v>
      </c>
      <c r="D485" s="55" t="s">
        <v>3153</v>
      </c>
      <c r="E485" s="55">
        <v>1</v>
      </c>
      <c r="F485" s="55">
        <v>1</v>
      </c>
      <c r="G485" s="56">
        <v>43670</v>
      </c>
      <c r="H485" s="56">
        <v>43670</v>
      </c>
      <c r="I485" s="56">
        <v>43670</v>
      </c>
      <c r="J485" s="55">
        <v>1</v>
      </c>
      <c r="K485" s="56">
        <v>43721</v>
      </c>
      <c r="W485" s="55" t="s">
        <v>1336</v>
      </c>
      <c r="X485" s="55" t="s">
        <v>1336</v>
      </c>
      <c r="Y485" s="55">
        <v>20</v>
      </c>
      <c r="AD485" s="55">
        <v>0</v>
      </c>
      <c r="AE485" s="55" t="s">
        <v>1339</v>
      </c>
      <c r="AF485" s="55" t="s">
        <v>1352</v>
      </c>
      <c r="AG485" s="55" t="s">
        <v>1353</v>
      </c>
      <c r="AI485" s="55">
        <v>510</v>
      </c>
      <c r="AJ485" s="55" t="s">
        <v>3153</v>
      </c>
      <c r="AK485" s="55">
        <v>0</v>
      </c>
      <c r="AL485" s="55" t="s">
        <v>3154</v>
      </c>
      <c r="AN485" s="55">
        <v>7</v>
      </c>
      <c r="AQ485" s="55" t="s">
        <v>1238</v>
      </c>
      <c r="AR485" s="56">
        <v>43664</v>
      </c>
      <c r="AS485" s="57">
        <v>0.4523726851851852</v>
      </c>
      <c r="AT485" s="56">
        <v>43798</v>
      </c>
      <c r="AU485" s="57">
        <v>0.69266203703703699</v>
      </c>
      <c r="AV485" s="55" t="s">
        <v>1355</v>
      </c>
      <c r="AW485" s="55" t="s">
        <v>1355</v>
      </c>
      <c r="AX485" s="55" t="s">
        <v>1356</v>
      </c>
      <c r="AY485" s="55" t="s">
        <v>98</v>
      </c>
      <c r="AZ485" s="55">
        <v>2</v>
      </c>
      <c r="BA485" s="55">
        <v>3</v>
      </c>
      <c r="BB485" s="55">
        <v>1</v>
      </c>
      <c r="CB485" s="55" t="s">
        <v>1357</v>
      </c>
    </row>
    <row r="486" spans="1:80">
      <c r="A486" s="55" t="s">
        <v>3155</v>
      </c>
      <c r="B486" s="55">
        <v>3</v>
      </c>
      <c r="C486" s="55" t="s">
        <v>100</v>
      </c>
      <c r="D486" s="55" t="s">
        <v>3156</v>
      </c>
      <c r="E486" s="55">
        <v>1</v>
      </c>
      <c r="F486" s="55">
        <v>0</v>
      </c>
      <c r="G486" s="56">
        <v>43364</v>
      </c>
      <c r="H486" s="56">
        <v>43364</v>
      </c>
      <c r="I486" s="56">
        <v>43364</v>
      </c>
      <c r="J486" s="55">
        <v>0</v>
      </c>
      <c r="W486" s="55" t="s">
        <v>1336</v>
      </c>
      <c r="X486" s="55" t="s">
        <v>1336</v>
      </c>
      <c r="Y486" s="55">
        <v>20</v>
      </c>
      <c r="AD486" s="55">
        <v>160</v>
      </c>
      <c r="AE486" s="55" t="s">
        <v>1339</v>
      </c>
      <c r="AF486" s="55" t="s">
        <v>1352</v>
      </c>
      <c r="AG486" s="55" t="s">
        <v>1353</v>
      </c>
      <c r="AI486" s="55">
        <v>510</v>
      </c>
      <c r="AJ486" s="55" t="s">
        <v>3156</v>
      </c>
      <c r="AK486" s="55">
        <v>0</v>
      </c>
      <c r="AL486" s="55" t="s">
        <v>3148</v>
      </c>
      <c r="AN486" s="55">
        <v>3</v>
      </c>
      <c r="AR486" s="56">
        <v>43350</v>
      </c>
      <c r="AS486" s="57">
        <v>0.56581018518518522</v>
      </c>
      <c r="AT486" s="56">
        <v>43350</v>
      </c>
      <c r="AU486" s="57">
        <v>0.60990740740740745</v>
      </c>
      <c r="AV486" s="55" t="s">
        <v>1355</v>
      </c>
      <c r="AW486" s="55" t="s">
        <v>1355</v>
      </c>
      <c r="AX486" s="55" t="s">
        <v>1392</v>
      </c>
      <c r="AZ486" s="55">
        <v>0</v>
      </c>
      <c r="BA486" s="55">
        <v>0</v>
      </c>
      <c r="BB486" s="55">
        <v>0</v>
      </c>
      <c r="BF486" s="55" t="s">
        <v>1418</v>
      </c>
      <c r="BG486" s="55">
        <v>4</v>
      </c>
      <c r="BH486" s="55" t="s">
        <v>48</v>
      </c>
      <c r="BI486" s="55" t="s">
        <v>244</v>
      </c>
      <c r="BJ486" s="55">
        <v>0</v>
      </c>
      <c r="BK486" s="55">
        <v>0</v>
      </c>
      <c r="BL486" s="55">
        <v>0</v>
      </c>
      <c r="BM486" s="55">
        <v>0</v>
      </c>
      <c r="BN486" s="55">
        <v>0</v>
      </c>
      <c r="BO486" s="55">
        <v>0</v>
      </c>
      <c r="BP486" s="55">
        <v>0</v>
      </c>
      <c r="BQ486" s="55">
        <v>0</v>
      </c>
      <c r="BR486" s="55">
        <v>0</v>
      </c>
      <c r="BS486" s="55">
        <v>0</v>
      </c>
      <c r="BZ486" s="55">
        <v>0</v>
      </c>
      <c r="CA486" s="55" t="s">
        <v>1419</v>
      </c>
      <c r="CB486" s="55" t="s">
        <v>1357</v>
      </c>
    </row>
    <row r="487" spans="1:80">
      <c r="A487" s="55" t="s">
        <v>3157</v>
      </c>
      <c r="B487" s="55">
        <v>3</v>
      </c>
      <c r="C487" s="55" t="s">
        <v>3158</v>
      </c>
      <c r="D487" s="55" t="s">
        <v>3159</v>
      </c>
      <c r="E487" s="55">
        <v>1</v>
      </c>
      <c r="F487" s="55">
        <v>1</v>
      </c>
      <c r="G487" s="56">
        <v>42779</v>
      </c>
      <c r="H487" s="56">
        <v>42779</v>
      </c>
      <c r="I487" s="56">
        <v>42779</v>
      </c>
      <c r="J487" s="55">
        <v>1</v>
      </c>
      <c r="K487" s="56">
        <v>42896</v>
      </c>
      <c r="W487" s="55" t="s">
        <v>1336</v>
      </c>
      <c r="X487" s="55" t="s">
        <v>1336</v>
      </c>
      <c r="Y487" s="55">
        <v>20</v>
      </c>
      <c r="AD487" s="55">
        <v>1000</v>
      </c>
      <c r="AE487" s="55" t="s">
        <v>1339</v>
      </c>
      <c r="AF487" s="55" t="s">
        <v>1352</v>
      </c>
      <c r="AG487" s="55" t="s">
        <v>1353</v>
      </c>
      <c r="AI487" s="55">
        <v>510</v>
      </c>
      <c r="AJ487" s="55" t="s">
        <v>3159</v>
      </c>
      <c r="AK487" s="55">
        <v>0</v>
      </c>
      <c r="AL487" s="55" t="s">
        <v>1742</v>
      </c>
      <c r="AN487" s="55">
        <v>2</v>
      </c>
      <c r="AR487" s="56">
        <v>42775</v>
      </c>
      <c r="AS487" s="57">
        <v>0.74586805555555558</v>
      </c>
      <c r="AT487" s="56">
        <v>42896</v>
      </c>
      <c r="AU487" s="57">
        <v>0.58196759259259256</v>
      </c>
      <c r="AV487" s="55" t="s">
        <v>1428</v>
      </c>
      <c r="AW487" s="55" t="s">
        <v>1345</v>
      </c>
      <c r="AX487" s="55" t="s">
        <v>1346</v>
      </c>
      <c r="AZ487" s="55">
        <v>0</v>
      </c>
      <c r="BA487" s="55">
        <v>0</v>
      </c>
      <c r="BB487" s="55">
        <v>0</v>
      </c>
      <c r="CB487" s="55" t="s">
        <v>1357</v>
      </c>
    </row>
    <row r="488" spans="1:80">
      <c r="A488" s="55" t="s">
        <v>3160</v>
      </c>
      <c r="B488" s="55">
        <v>3</v>
      </c>
      <c r="C488" s="55" t="s">
        <v>3161</v>
      </c>
      <c r="D488" s="55" t="s">
        <v>3162</v>
      </c>
      <c r="E488" s="55">
        <v>1</v>
      </c>
      <c r="F488" s="55">
        <v>1</v>
      </c>
      <c r="G488" s="56">
        <v>42779</v>
      </c>
      <c r="H488" s="56">
        <v>42779</v>
      </c>
      <c r="I488" s="56">
        <v>42779</v>
      </c>
      <c r="J488" s="55">
        <v>1</v>
      </c>
      <c r="K488" s="56">
        <v>42896</v>
      </c>
      <c r="W488" s="55" t="s">
        <v>1336</v>
      </c>
      <c r="X488" s="55" t="s">
        <v>1336</v>
      </c>
      <c r="Y488" s="55">
        <v>20</v>
      </c>
      <c r="AD488" s="55">
        <v>1000</v>
      </c>
      <c r="AE488" s="55" t="s">
        <v>1339</v>
      </c>
      <c r="AF488" s="55" t="s">
        <v>1352</v>
      </c>
      <c r="AG488" s="55" t="s">
        <v>1353</v>
      </c>
      <c r="AI488" s="55">
        <v>510</v>
      </c>
      <c r="AJ488" s="55" t="s">
        <v>3162</v>
      </c>
      <c r="AK488" s="55">
        <v>0</v>
      </c>
      <c r="AL488" s="55" t="s">
        <v>1742</v>
      </c>
      <c r="AN488" s="55">
        <v>2</v>
      </c>
      <c r="AR488" s="56">
        <v>42775</v>
      </c>
      <c r="AS488" s="57">
        <v>0.74543981481481481</v>
      </c>
      <c r="AT488" s="56">
        <v>42896</v>
      </c>
      <c r="AU488" s="57">
        <v>0.58196759259259256</v>
      </c>
      <c r="AV488" s="55" t="s">
        <v>1428</v>
      </c>
      <c r="AW488" s="55" t="s">
        <v>1345</v>
      </c>
      <c r="AX488" s="55" t="s">
        <v>1346</v>
      </c>
      <c r="AZ488" s="55">
        <v>0</v>
      </c>
      <c r="BA488" s="55">
        <v>0</v>
      </c>
      <c r="BB488" s="55">
        <v>0</v>
      </c>
      <c r="CB488" s="55" t="s">
        <v>1357</v>
      </c>
    </row>
    <row r="489" spans="1:80">
      <c r="A489" s="55" t="s">
        <v>3163</v>
      </c>
      <c r="B489" s="55">
        <v>3</v>
      </c>
      <c r="C489" s="55" t="s">
        <v>101</v>
      </c>
      <c r="D489" s="55" t="s">
        <v>3164</v>
      </c>
      <c r="E489" s="55">
        <v>1</v>
      </c>
      <c r="F489" s="55">
        <v>0</v>
      </c>
      <c r="G489" s="56">
        <v>43173</v>
      </c>
      <c r="H489" s="56">
        <v>43173</v>
      </c>
      <c r="I489" s="56">
        <v>43173</v>
      </c>
      <c r="J489" s="55">
        <v>0</v>
      </c>
      <c r="W489" s="55" t="s">
        <v>1336</v>
      </c>
      <c r="X489" s="55" t="s">
        <v>1336</v>
      </c>
      <c r="Y489" s="55">
        <v>20</v>
      </c>
      <c r="AD489" s="55">
        <v>1000</v>
      </c>
      <c r="AE489" s="55" t="s">
        <v>1339</v>
      </c>
      <c r="AF489" s="55" t="s">
        <v>1352</v>
      </c>
      <c r="AG489" s="55" t="s">
        <v>1353</v>
      </c>
      <c r="AI489" s="55">
        <v>510</v>
      </c>
      <c r="AJ489" s="55" t="s">
        <v>3164</v>
      </c>
      <c r="AK489" s="55">
        <v>0</v>
      </c>
      <c r="AL489" s="55" t="s">
        <v>3165</v>
      </c>
      <c r="AN489" s="55">
        <v>5</v>
      </c>
      <c r="AR489" s="56">
        <v>43166</v>
      </c>
      <c r="AS489" s="57">
        <v>0.45899305555555553</v>
      </c>
      <c r="AT489" s="56">
        <v>43587</v>
      </c>
      <c r="AU489" s="57">
        <v>0.52687499999999998</v>
      </c>
      <c r="AV489" s="55" t="s">
        <v>1355</v>
      </c>
      <c r="AW489" s="55" t="s">
        <v>1355</v>
      </c>
      <c r="AX489" s="55" t="s">
        <v>1392</v>
      </c>
      <c r="AZ489" s="55">
        <v>0</v>
      </c>
      <c r="BA489" s="55">
        <v>0</v>
      </c>
      <c r="BB489" s="55">
        <v>0</v>
      </c>
      <c r="BF489" s="55" t="s">
        <v>1418</v>
      </c>
      <c r="BG489" s="55">
        <v>4</v>
      </c>
      <c r="BH489" s="55" t="s">
        <v>48</v>
      </c>
      <c r="BI489" s="55" t="s">
        <v>244</v>
      </c>
      <c r="BJ489" s="55">
        <v>0</v>
      </c>
      <c r="BK489" s="55">
        <v>0</v>
      </c>
      <c r="BL489" s="55">
        <v>0</v>
      </c>
      <c r="BM489" s="55">
        <v>0</v>
      </c>
      <c r="BN489" s="55">
        <v>0</v>
      </c>
      <c r="BO489" s="55">
        <v>0</v>
      </c>
      <c r="BP489" s="55">
        <v>0</v>
      </c>
      <c r="BQ489" s="55">
        <v>0</v>
      </c>
      <c r="BR489" s="55">
        <v>0</v>
      </c>
      <c r="BS489" s="55">
        <v>0</v>
      </c>
      <c r="BZ489" s="55">
        <v>0</v>
      </c>
      <c r="CA489" s="55" t="s">
        <v>1419</v>
      </c>
      <c r="CB489" s="55" t="s">
        <v>1357</v>
      </c>
    </row>
    <row r="490" spans="1:80">
      <c r="A490" s="55" t="s">
        <v>3166</v>
      </c>
      <c r="B490" s="55">
        <v>3</v>
      </c>
      <c r="C490" s="55" t="s">
        <v>3167</v>
      </c>
      <c r="D490" s="55" t="s">
        <v>3168</v>
      </c>
      <c r="E490" s="55">
        <v>1</v>
      </c>
      <c r="F490" s="55">
        <v>2</v>
      </c>
      <c r="G490" s="56">
        <v>43263</v>
      </c>
      <c r="H490" s="56">
        <v>43263</v>
      </c>
      <c r="I490" s="56">
        <v>43263</v>
      </c>
      <c r="J490" s="55">
        <v>2</v>
      </c>
      <c r="K490" s="56">
        <v>43244</v>
      </c>
      <c r="W490" s="55" t="s">
        <v>1336</v>
      </c>
      <c r="X490" s="55" t="s">
        <v>1336</v>
      </c>
      <c r="Y490" s="55">
        <v>20</v>
      </c>
      <c r="AD490" s="55">
        <v>20</v>
      </c>
      <c r="AE490" s="55" t="s">
        <v>1339</v>
      </c>
      <c r="AF490" s="55" t="s">
        <v>1352</v>
      </c>
      <c r="AG490" s="55" t="s">
        <v>1353</v>
      </c>
      <c r="AI490" s="55">
        <v>510</v>
      </c>
      <c r="AJ490" s="55" t="s">
        <v>3168</v>
      </c>
      <c r="AK490" s="55">
        <v>0</v>
      </c>
      <c r="AL490" s="55" t="s">
        <v>3169</v>
      </c>
      <c r="AN490" s="55">
        <v>5</v>
      </c>
      <c r="AR490" s="56">
        <v>43236</v>
      </c>
      <c r="AS490" s="57">
        <v>0.57775462962962965</v>
      </c>
      <c r="AT490" s="56">
        <v>43251</v>
      </c>
      <c r="AU490" s="57">
        <v>0.60629629629629633</v>
      </c>
      <c r="AV490" s="55" t="s">
        <v>1355</v>
      </c>
      <c r="AW490" s="55" t="s">
        <v>1355</v>
      </c>
      <c r="AX490" s="55" t="s">
        <v>1356</v>
      </c>
      <c r="AY490" s="55" t="s">
        <v>122</v>
      </c>
      <c r="AZ490" s="55">
        <v>2</v>
      </c>
      <c r="BA490" s="55">
        <v>3</v>
      </c>
      <c r="BB490" s="55">
        <v>1</v>
      </c>
      <c r="CB490" s="55" t="s">
        <v>1357</v>
      </c>
    </row>
    <row r="491" spans="1:80">
      <c r="A491" s="55" t="s">
        <v>3170</v>
      </c>
      <c r="B491" s="55">
        <v>3</v>
      </c>
      <c r="C491" s="55" t="s">
        <v>102</v>
      </c>
      <c r="D491" s="55" t="s">
        <v>3171</v>
      </c>
      <c r="E491" s="55">
        <v>1</v>
      </c>
      <c r="F491" s="55">
        <v>0</v>
      </c>
      <c r="G491" s="56">
        <v>43455</v>
      </c>
      <c r="H491" s="56">
        <v>43455</v>
      </c>
      <c r="I491" s="56">
        <v>43455</v>
      </c>
      <c r="J491" s="55">
        <v>0</v>
      </c>
      <c r="W491" s="55" t="s">
        <v>1336</v>
      </c>
      <c r="X491" s="55" t="s">
        <v>1336</v>
      </c>
      <c r="Y491" s="55">
        <v>20</v>
      </c>
      <c r="AD491" s="55">
        <v>3441</v>
      </c>
      <c r="AE491" s="55" t="s">
        <v>1339</v>
      </c>
      <c r="AF491" s="55" t="s">
        <v>1352</v>
      </c>
      <c r="AG491" s="55" t="s">
        <v>1353</v>
      </c>
      <c r="AI491" s="55">
        <v>510</v>
      </c>
      <c r="AJ491" s="55" t="s">
        <v>3171</v>
      </c>
      <c r="AK491" s="55">
        <v>0</v>
      </c>
      <c r="AL491" s="55" t="s">
        <v>3165</v>
      </c>
      <c r="AN491" s="55">
        <v>5</v>
      </c>
      <c r="AR491" s="56">
        <v>43412</v>
      </c>
      <c r="AS491" s="57">
        <v>0.39559027777777778</v>
      </c>
      <c r="AT491" s="56">
        <v>43454</v>
      </c>
      <c r="AU491" s="57">
        <v>0.4334837962962963</v>
      </c>
      <c r="AV491" s="55" t="s">
        <v>1355</v>
      </c>
      <c r="AW491" s="55" t="s">
        <v>1355</v>
      </c>
      <c r="AX491" s="55" t="s">
        <v>1392</v>
      </c>
      <c r="AZ491" s="55">
        <v>0</v>
      </c>
      <c r="BA491" s="55">
        <v>0</v>
      </c>
      <c r="BB491" s="55">
        <v>0</v>
      </c>
      <c r="BF491" s="55" t="s">
        <v>1418</v>
      </c>
      <c r="BG491" s="55">
        <v>4</v>
      </c>
      <c r="BH491" s="55" t="s">
        <v>48</v>
      </c>
      <c r="BI491" s="55" t="s">
        <v>244</v>
      </c>
      <c r="BJ491" s="55">
        <v>0</v>
      </c>
      <c r="BK491" s="55">
        <v>0</v>
      </c>
      <c r="BL491" s="55">
        <v>0</v>
      </c>
      <c r="BM491" s="55">
        <v>0</v>
      </c>
      <c r="BN491" s="55">
        <v>0</v>
      </c>
      <c r="BO491" s="55">
        <v>0</v>
      </c>
      <c r="BP491" s="55">
        <v>0</v>
      </c>
      <c r="BQ491" s="55">
        <v>0</v>
      </c>
      <c r="BR491" s="55">
        <v>0</v>
      </c>
      <c r="BS491" s="55">
        <v>0</v>
      </c>
      <c r="BZ491" s="55">
        <v>0</v>
      </c>
      <c r="CA491" s="55" t="s">
        <v>1419</v>
      </c>
      <c r="CB491" s="55" t="s">
        <v>1357</v>
      </c>
    </row>
    <row r="492" spans="1:80">
      <c r="A492" s="55" t="s">
        <v>3172</v>
      </c>
      <c r="B492" s="55">
        <v>3</v>
      </c>
      <c r="C492" s="55" t="s">
        <v>3173</v>
      </c>
      <c r="D492" s="55" t="s">
        <v>3174</v>
      </c>
      <c r="E492" s="55">
        <v>1</v>
      </c>
      <c r="F492" s="55">
        <v>0</v>
      </c>
      <c r="G492" s="56">
        <v>42796</v>
      </c>
      <c r="H492" s="56">
        <v>42796</v>
      </c>
      <c r="I492" s="56">
        <v>42796</v>
      </c>
      <c r="J492" s="55">
        <v>0</v>
      </c>
      <c r="L492" s="56">
        <v>42796</v>
      </c>
      <c r="M492" s="56">
        <v>42796</v>
      </c>
      <c r="N492" s="55">
        <v>0</v>
      </c>
      <c r="O492" s="55">
        <v>0</v>
      </c>
      <c r="P492" s="55">
        <v>0</v>
      </c>
      <c r="R492" s="55">
        <v>0</v>
      </c>
      <c r="V492" s="55" t="s">
        <v>3173</v>
      </c>
      <c r="W492" s="55" t="s">
        <v>1336</v>
      </c>
      <c r="X492" s="55" t="s">
        <v>1336</v>
      </c>
      <c r="Y492" s="55">
        <v>0</v>
      </c>
      <c r="Z492" s="55" t="s">
        <v>1419</v>
      </c>
      <c r="AA492" s="55" t="s">
        <v>1389</v>
      </c>
      <c r="AB492" s="55">
        <v>95</v>
      </c>
      <c r="AC492" s="55">
        <v>95</v>
      </c>
      <c r="AD492" s="55">
        <v>95</v>
      </c>
      <c r="AE492" s="55" t="s">
        <v>1339</v>
      </c>
      <c r="AF492" s="55" t="s">
        <v>3132</v>
      </c>
      <c r="AG492" s="55" t="s">
        <v>3147</v>
      </c>
      <c r="AH492" s="55" t="s">
        <v>1235</v>
      </c>
      <c r="AI492" s="55">
        <v>510</v>
      </c>
      <c r="AJ492" s="55" t="s">
        <v>3174</v>
      </c>
      <c r="AK492" s="55">
        <v>0</v>
      </c>
      <c r="AL492" s="55" t="s">
        <v>3175</v>
      </c>
      <c r="AN492" s="55">
        <v>8</v>
      </c>
      <c r="AO492" s="55" t="s">
        <v>3176</v>
      </c>
      <c r="AP492" s="55">
        <v>0</v>
      </c>
      <c r="AR492" s="56">
        <v>42796</v>
      </c>
      <c r="AS492" s="57">
        <v>0.55581018518518521</v>
      </c>
      <c r="AT492" s="56">
        <v>42909</v>
      </c>
      <c r="AU492" s="57">
        <v>0.78684027777777776</v>
      </c>
      <c r="AV492" s="55" t="s">
        <v>3177</v>
      </c>
      <c r="AW492" s="55" t="s">
        <v>3178</v>
      </c>
      <c r="AX492" s="55" t="s">
        <v>2167</v>
      </c>
      <c r="AZ492" s="55" t="s">
        <v>1347</v>
      </c>
      <c r="BA492" s="55" t="s">
        <v>1347</v>
      </c>
      <c r="BB492" s="55" t="s">
        <v>1347</v>
      </c>
      <c r="CB492" s="55" t="s">
        <v>3137</v>
      </c>
    </row>
    <row r="493" spans="1:80">
      <c r="A493" s="55" t="s">
        <v>3179</v>
      </c>
      <c r="B493" s="55">
        <v>3</v>
      </c>
      <c r="C493" s="55" t="s">
        <v>3180</v>
      </c>
      <c r="D493" s="55" t="s">
        <v>3181</v>
      </c>
      <c r="E493" s="55">
        <v>1</v>
      </c>
      <c r="F493" s="55">
        <v>1</v>
      </c>
      <c r="G493" s="56">
        <v>43396</v>
      </c>
      <c r="H493" s="56">
        <v>43396</v>
      </c>
      <c r="I493" s="56">
        <v>43396</v>
      </c>
      <c r="J493" s="55">
        <v>1</v>
      </c>
      <c r="K493" s="56">
        <v>43413</v>
      </c>
      <c r="W493" s="55" t="s">
        <v>1336</v>
      </c>
      <c r="X493" s="55" t="s">
        <v>1336</v>
      </c>
      <c r="Y493" s="55">
        <v>20</v>
      </c>
      <c r="AD493" s="55">
        <v>7750</v>
      </c>
      <c r="AE493" s="55" t="s">
        <v>1339</v>
      </c>
      <c r="AF493" s="55" t="s">
        <v>1352</v>
      </c>
      <c r="AG493" s="55" t="s">
        <v>1353</v>
      </c>
      <c r="AI493" s="55">
        <v>510</v>
      </c>
      <c r="AJ493" s="55" t="s">
        <v>3181</v>
      </c>
      <c r="AK493" s="55">
        <v>0</v>
      </c>
      <c r="AL493" s="55" t="s">
        <v>3182</v>
      </c>
      <c r="AN493" s="55">
        <v>8</v>
      </c>
      <c r="AR493" s="56">
        <v>43353</v>
      </c>
      <c r="AS493" s="57">
        <v>0.54153935185185187</v>
      </c>
      <c r="AT493" s="56">
        <v>43428</v>
      </c>
      <c r="AU493" s="57">
        <v>0.37371527777777774</v>
      </c>
      <c r="AV493" s="55" t="s">
        <v>1355</v>
      </c>
      <c r="AW493" s="55" t="s">
        <v>1355</v>
      </c>
      <c r="AX493" s="55" t="s">
        <v>1356</v>
      </c>
      <c r="AY493" s="55" t="s">
        <v>122</v>
      </c>
      <c r="AZ493" s="55">
        <v>2</v>
      </c>
      <c r="BA493" s="55">
        <v>3</v>
      </c>
      <c r="BB493" s="55">
        <v>1</v>
      </c>
      <c r="CB493" s="55" t="s">
        <v>1357</v>
      </c>
    </row>
    <row r="494" spans="1:80">
      <c r="A494" s="55" t="s">
        <v>3183</v>
      </c>
      <c r="B494" s="55">
        <v>3</v>
      </c>
      <c r="C494" s="55" t="s">
        <v>103</v>
      </c>
      <c r="D494" s="55" t="s">
        <v>3184</v>
      </c>
      <c r="E494" s="55">
        <v>1</v>
      </c>
      <c r="F494" s="55">
        <v>0</v>
      </c>
      <c r="G494" s="56">
        <v>43444</v>
      </c>
      <c r="H494" s="56">
        <v>43444</v>
      </c>
      <c r="I494" s="56">
        <v>43444</v>
      </c>
      <c r="J494" s="55">
        <v>0</v>
      </c>
      <c r="W494" s="55" t="s">
        <v>1336</v>
      </c>
      <c r="X494" s="55" t="s">
        <v>1336</v>
      </c>
      <c r="Y494" s="55">
        <v>20</v>
      </c>
      <c r="AD494" s="55">
        <v>915</v>
      </c>
      <c r="AE494" s="55" t="s">
        <v>1339</v>
      </c>
      <c r="AF494" s="55" t="s">
        <v>1352</v>
      </c>
      <c r="AG494" s="55" t="s">
        <v>1353</v>
      </c>
      <c r="AI494" s="55">
        <v>510</v>
      </c>
      <c r="AJ494" s="55" t="s">
        <v>3184</v>
      </c>
      <c r="AK494" s="55">
        <v>0</v>
      </c>
      <c r="AL494" s="55" t="s">
        <v>3185</v>
      </c>
      <c r="AN494" s="55">
        <v>4</v>
      </c>
      <c r="AR494" s="56">
        <v>43396</v>
      </c>
      <c r="AS494" s="57">
        <v>0.44410879629629635</v>
      </c>
      <c r="AT494" s="56">
        <v>43397</v>
      </c>
      <c r="AU494" s="57">
        <v>0.33118055555555553</v>
      </c>
      <c r="AV494" s="55" t="s">
        <v>1355</v>
      </c>
      <c r="AW494" s="55" t="s">
        <v>1355</v>
      </c>
      <c r="AX494" s="55" t="s">
        <v>1392</v>
      </c>
      <c r="AZ494" s="55">
        <v>0</v>
      </c>
      <c r="BA494" s="55">
        <v>0</v>
      </c>
      <c r="BB494" s="55">
        <v>0</v>
      </c>
      <c r="BF494" s="55" t="s">
        <v>1418</v>
      </c>
      <c r="BG494" s="55">
        <v>4</v>
      </c>
      <c r="BH494" s="55" t="s">
        <v>48</v>
      </c>
      <c r="BI494" s="55" t="s">
        <v>244</v>
      </c>
      <c r="BJ494" s="55">
        <v>0</v>
      </c>
      <c r="BK494" s="55">
        <v>0</v>
      </c>
      <c r="BL494" s="55">
        <v>0</v>
      </c>
      <c r="BM494" s="55">
        <v>0</v>
      </c>
      <c r="BN494" s="55">
        <v>0</v>
      </c>
      <c r="BO494" s="55">
        <v>0</v>
      </c>
      <c r="BP494" s="55">
        <v>0</v>
      </c>
      <c r="BQ494" s="55">
        <v>0</v>
      </c>
      <c r="BR494" s="55">
        <v>0</v>
      </c>
      <c r="BS494" s="55">
        <v>0</v>
      </c>
      <c r="BZ494" s="55">
        <v>0</v>
      </c>
      <c r="CA494" s="55" t="s">
        <v>1419</v>
      </c>
      <c r="CB494" s="55" t="s">
        <v>1357</v>
      </c>
    </row>
    <row r="495" spans="1:80">
      <c r="A495" s="55" t="s">
        <v>3186</v>
      </c>
      <c r="B495" s="55">
        <v>3</v>
      </c>
      <c r="C495" s="55" t="s">
        <v>3187</v>
      </c>
      <c r="D495" s="55" t="s">
        <v>3188</v>
      </c>
      <c r="E495" s="55">
        <v>1</v>
      </c>
      <c r="F495" s="55">
        <v>0</v>
      </c>
      <c r="G495" s="56">
        <v>43046</v>
      </c>
      <c r="H495" s="56">
        <v>43046</v>
      </c>
      <c r="I495" s="56">
        <v>43046</v>
      </c>
      <c r="J495" s="55">
        <v>0</v>
      </c>
      <c r="W495" s="55" t="s">
        <v>1336</v>
      </c>
      <c r="X495" s="55" t="s">
        <v>1336</v>
      </c>
      <c r="Y495" s="55">
        <v>20</v>
      </c>
      <c r="AD495" s="55">
        <v>1000</v>
      </c>
      <c r="AE495" s="55" t="s">
        <v>1339</v>
      </c>
      <c r="AF495" s="55" t="s">
        <v>1352</v>
      </c>
      <c r="AG495" s="55" t="s">
        <v>1353</v>
      </c>
      <c r="AI495" s="55">
        <v>510</v>
      </c>
      <c r="AJ495" s="55" t="s">
        <v>3188</v>
      </c>
      <c r="AK495" s="55">
        <v>0</v>
      </c>
      <c r="AL495" s="55" t="s">
        <v>3189</v>
      </c>
      <c r="AN495" s="55">
        <v>16</v>
      </c>
      <c r="AR495" s="56">
        <v>43021</v>
      </c>
      <c r="AS495" s="57">
        <v>0.43546296296296294</v>
      </c>
      <c r="AT495" s="56">
        <v>43033</v>
      </c>
      <c r="AU495" s="57">
        <v>0.69608796296296294</v>
      </c>
      <c r="AV495" s="55" t="s">
        <v>1355</v>
      </c>
      <c r="AW495" s="55" t="s">
        <v>1355</v>
      </c>
      <c r="AX495" s="55" t="s">
        <v>1392</v>
      </c>
      <c r="AZ495" s="55">
        <v>0</v>
      </c>
      <c r="BA495" s="55">
        <v>0</v>
      </c>
      <c r="BB495" s="55">
        <v>0</v>
      </c>
      <c r="CB495" s="55" t="s">
        <v>1357</v>
      </c>
    </row>
    <row r="496" spans="1:80">
      <c r="A496" s="55" t="s">
        <v>3190</v>
      </c>
      <c r="B496" s="55">
        <v>3</v>
      </c>
      <c r="C496" s="55" t="s">
        <v>3191</v>
      </c>
      <c r="D496" s="55" t="s">
        <v>3192</v>
      </c>
      <c r="E496" s="55">
        <v>1</v>
      </c>
      <c r="F496" s="55">
        <v>1</v>
      </c>
      <c r="G496" s="56">
        <v>43864</v>
      </c>
      <c r="H496" s="56">
        <v>43864</v>
      </c>
      <c r="I496" s="56">
        <v>43864</v>
      </c>
      <c r="J496" s="55">
        <v>1</v>
      </c>
      <c r="K496" s="56">
        <v>43872</v>
      </c>
      <c r="W496" s="55" t="s">
        <v>1336</v>
      </c>
      <c r="X496" s="55" t="s">
        <v>1336</v>
      </c>
      <c r="Y496" s="55">
        <v>20</v>
      </c>
      <c r="AD496" s="55">
        <v>0</v>
      </c>
      <c r="AE496" s="55" t="s">
        <v>1339</v>
      </c>
      <c r="AF496" s="55" t="s">
        <v>1352</v>
      </c>
      <c r="AG496" s="55" t="s">
        <v>1353</v>
      </c>
      <c r="AI496" s="55">
        <v>510</v>
      </c>
      <c r="AJ496" s="55" t="s">
        <v>3192</v>
      </c>
      <c r="AK496" s="55">
        <v>0</v>
      </c>
      <c r="AL496" s="55" t="s">
        <v>3189</v>
      </c>
      <c r="AN496" s="55">
        <v>17</v>
      </c>
      <c r="AQ496" s="55" t="s">
        <v>1238</v>
      </c>
      <c r="AR496" s="56">
        <v>43860</v>
      </c>
      <c r="AS496" s="57">
        <v>0.54270833333333335</v>
      </c>
      <c r="AT496" s="56">
        <v>44011</v>
      </c>
      <c r="AU496" s="57">
        <v>0.41093750000000001</v>
      </c>
      <c r="AV496" s="55" t="s">
        <v>1355</v>
      </c>
      <c r="AW496" s="55" t="s">
        <v>1355</v>
      </c>
      <c r="AX496" s="55" t="s">
        <v>1356</v>
      </c>
      <c r="AY496" s="55" t="s">
        <v>98</v>
      </c>
      <c r="AZ496" s="55">
        <v>2</v>
      </c>
      <c r="BA496" s="55">
        <v>3</v>
      </c>
      <c r="BB496" s="55">
        <v>1</v>
      </c>
      <c r="CB496" s="55" t="s">
        <v>1357</v>
      </c>
    </row>
    <row r="497" spans="1:80">
      <c r="A497" s="55" t="s">
        <v>3193</v>
      </c>
      <c r="B497" s="55">
        <v>3</v>
      </c>
      <c r="C497" s="55" t="s">
        <v>3194</v>
      </c>
      <c r="D497" s="55" t="s">
        <v>3195</v>
      </c>
      <c r="E497" s="55">
        <v>1</v>
      </c>
      <c r="F497" s="55">
        <v>1</v>
      </c>
      <c r="G497" s="56">
        <v>43028</v>
      </c>
      <c r="H497" s="56">
        <v>43028</v>
      </c>
      <c r="I497" s="56">
        <v>43028</v>
      </c>
      <c r="J497" s="55">
        <v>1</v>
      </c>
      <c r="K497" s="56">
        <v>43026</v>
      </c>
      <c r="W497" s="55" t="s">
        <v>1336</v>
      </c>
      <c r="X497" s="55" t="s">
        <v>1336</v>
      </c>
      <c r="Y497" s="55">
        <v>20</v>
      </c>
      <c r="AD497" s="55">
        <v>1000</v>
      </c>
      <c r="AE497" s="55" t="s">
        <v>1339</v>
      </c>
      <c r="AF497" s="55" t="s">
        <v>1352</v>
      </c>
      <c r="AG497" s="55" t="s">
        <v>1353</v>
      </c>
      <c r="AI497" s="55">
        <v>510</v>
      </c>
      <c r="AJ497" s="55" t="s">
        <v>3195</v>
      </c>
      <c r="AK497" s="55">
        <v>0</v>
      </c>
      <c r="AL497" s="55" t="s">
        <v>3189</v>
      </c>
      <c r="AN497" s="55">
        <v>16</v>
      </c>
      <c r="AR497" s="56">
        <v>43012</v>
      </c>
      <c r="AS497" s="57">
        <v>0.66381944444444441</v>
      </c>
      <c r="AT497" s="56">
        <v>43026</v>
      </c>
      <c r="AU497" s="57">
        <v>0.33195601851851853</v>
      </c>
      <c r="AV497" s="55" t="s">
        <v>1355</v>
      </c>
      <c r="AW497" s="55" t="s">
        <v>1345</v>
      </c>
      <c r="AX497" s="55" t="s">
        <v>1346</v>
      </c>
      <c r="AZ497" s="55">
        <v>0</v>
      </c>
      <c r="BA497" s="55">
        <v>0</v>
      </c>
      <c r="BB497" s="55">
        <v>0</v>
      </c>
      <c r="CB497" s="55" t="s">
        <v>1357</v>
      </c>
    </row>
    <row r="498" spans="1:80">
      <c r="A498" s="55" t="s">
        <v>3196</v>
      </c>
      <c r="B498" s="55">
        <v>2</v>
      </c>
      <c r="C498" s="55" t="s">
        <v>283</v>
      </c>
      <c r="D498" s="55" t="s">
        <v>454</v>
      </c>
      <c r="E498" s="55">
        <v>1</v>
      </c>
      <c r="F498" s="55">
        <v>1</v>
      </c>
      <c r="G498" s="56">
        <v>44347</v>
      </c>
      <c r="H498" s="56">
        <v>44347</v>
      </c>
      <c r="I498" s="56">
        <v>44347</v>
      </c>
      <c r="J498" s="55">
        <v>1</v>
      </c>
      <c r="K498" s="56">
        <v>44272</v>
      </c>
      <c r="L498" s="56">
        <v>44329</v>
      </c>
      <c r="M498" s="56">
        <v>44347</v>
      </c>
      <c r="N498" s="55">
        <v>1</v>
      </c>
      <c r="O498" s="55">
        <v>1</v>
      </c>
      <c r="P498" s="55">
        <v>1</v>
      </c>
      <c r="Q498" s="56">
        <v>44334</v>
      </c>
      <c r="R498" s="55">
        <v>0</v>
      </c>
      <c r="T498" s="55">
        <v>5221292003</v>
      </c>
      <c r="U498" s="55" t="s">
        <v>3197</v>
      </c>
      <c r="V498" s="55" t="s">
        <v>283</v>
      </c>
      <c r="W498" s="55" t="s">
        <v>1336</v>
      </c>
      <c r="X498" s="55" t="s">
        <v>1336</v>
      </c>
      <c r="Y498" s="55">
        <v>0</v>
      </c>
      <c r="Z498" s="55" t="s">
        <v>1419</v>
      </c>
      <c r="AA498" s="55" t="s">
        <v>1338</v>
      </c>
      <c r="AB498" s="55">
        <v>873</v>
      </c>
      <c r="AC498" s="55">
        <v>873</v>
      </c>
      <c r="AD498" s="55">
        <v>873</v>
      </c>
      <c r="AE498" s="55" t="s">
        <v>1339</v>
      </c>
      <c r="AF498" s="55" t="s">
        <v>3198</v>
      </c>
      <c r="AG498" s="55" t="s">
        <v>3147</v>
      </c>
      <c r="AH498" s="55" t="s">
        <v>1235</v>
      </c>
      <c r="AI498" s="55">
        <v>510</v>
      </c>
      <c r="AJ498" s="55" t="s">
        <v>454</v>
      </c>
      <c r="AK498" s="55">
        <v>0</v>
      </c>
      <c r="AL498" s="55" t="s">
        <v>3189</v>
      </c>
      <c r="AN498" s="55">
        <v>17</v>
      </c>
      <c r="AO498" s="55" t="s">
        <v>3199</v>
      </c>
      <c r="AR498" s="56">
        <v>44329</v>
      </c>
      <c r="AS498" s="57">
        <v>0.68622685185185184</v>
      </c>
      <c r="AT498" s="56">
        <v>44329</v>
      </c>
      <c r="AU498" s="57">
        <v>0.68622685185185184</v>
      </c>
      <c r="AV498" s="55" t="s">
        <v>1345</v>
      </c>
      <c r="AW498" s="55" t="s">
        <v>1345</v>
      </c>
      <c r="AX498" s="55" t="s">
        <v>3200</v>
      </c>
      <c r="AZ498" s="55" t="s">
        <v>1347</v>
      </c>
      <c r="BA498" s="55" t="s">
        <v>1347</v>
      </c>
      <c r="BB498" s="55" t="s">
        <v>1347</v>
      </c>
      <c r="CB498" s="55" t="s">
        <v>3137</v>
      </c>
    </row>
    <row r="499" spans="1:80">
      <c r="A499" s="55" t="s">
        <v>3201</v>
      </c>
      <c r="B499" s="55">
        <v>3</v>
      </c>
      <c r="C499" s="55" t="s">
        <v>283</v>
      </c>
      <c r="D499" s="55" t="s">
        <v>322</v>
      </c>
      <c r="E499" s="55">
        <v>1</v>
      </c>
      <c r="F499" s="55">
        <v>1</v>
      </c>
      <c r="G499" s="56">
        <v>44225</v>
      </c>
      <c r="H499" s="56">
        <v>44225</v>
      </c>
      <c r="I499" s="56">
        <v>44225</v>
      </c>
      <c r="J499" s="55">
        <v>1</v>
      </c>
      <c r="K499" s="56">
        <v>44272</v>
      </c>
      <c r="W499" s="55" t="s">
        <v>1336</v>
      </c>
      <c r="X499" s="55" t="s">
        <v>1336</v>
      </c>
      <c r="Y499" s="55">
        <v>20</v>
      </c>
      <c r="AD499" s="55">
        <v>0</v>
      </c>
      <c r="AE499" s="55" t="s">
        <v>1339</v>
      </c>
      <c r="AF499" s="55" t="s">
        <v>1352</v>
      </c>
      <c r="AG499" s="55" t="s">
        <v>1353</v>
      </c>
      <c r="AI499" s="55">
        <v>510</v>
      </c>
      <c r="AJ499" s="55" t="s">
        <v>322</v>
      </c>
      <c r="AK499" s="55">
        <v>0</v>
      </c>
      <c r="AL499" s="55" t="s">
        <v>3189</v>
      </c>
      <c r="AN499" s="55">
        <v>17</v>
      </c>
      <c r="AQ499" s="55" t="s">
        <v>1238</v>
      </c>
      <c r="AR499" s="56">
        <v>44215</v>
      </c>
      <c r="AS499" s="57">
        <v>0.51758101851851845</v>
      </c>
      <c r="AT499" s="56">
        <v>44329</v>
      </c>
      <c r="AU499" s="57">
        <v>0.68623842592592599</v>
      </c>
      <c r="AV499" s="55" t="s">
        <v>1355</v>
      </c>
      <c r="AW499" s="55" t="s">
        <v>1345</v>
      </c>
      <c r="AX499" s="55" t="s">
        <v>3202</v>
      </c>
      <c r="AY499" s="55" t="s">
        <v>454</v>
      </c>
      <c r="AZ499" s="55">
        <v>2</v>
      </c>
      <c r="BA499" s="55">
        <v>3</v>
      </c>
      <c r="BB499" s="55">
        <v>1</v>
      </c>
      <c r="CB499" s="55" t="s">
        <v>1357</v>
      </c>
    </row>
    <row r="500" spans="1:80">
      <c r="A500" s="55" t="s">
        <v>3203</v>
      </c>
      <c r="B500" s="55">
        <v>2</v>
      </c>
      <c r="C500" s="55" t="s">
        <v>3204</v>
      </c>
      <c r="D500" s="55" t="s">
        <v>3205</v>
      </c>
      <c r="E500" s="55">
        <v>1</v>
      </c>
      <c r="F500" s="55">
        <v>0</v>
      </c>
      <c r="G500" s="56">
        <v>42677</v>
      </c>
      <c r="H500" s="56">
        <v>42677</v>
      </c>
      <c r="I500" s="56">
        <v>42677</v>
      </c>
      <c r="J500" s="55">
        <v>0</v>
      </c>
      <c r="L500" s="56">
        <v>42586</v>
      </c>
      <c r="M500" s="56">
        <v>42677</v>
      </c>
      <c r="N500" s="55">
        <v>0</v>
      </c>
      <c r="O500" s="55">
        <v>0</v>
      </c>
      <c r="P500" s="55">
        <v>0</v>
      </c>
      <c r="R500" s="55">
        <v>0</v>
      </c>
      <c r="T500" s="55">
        <v>5827098005</v>
      </c>
      <c r="U500" s="55" t="s">
        <v>3206</v>
      </c>
      <c r="V500" s="55" t="s">
        <v>3204</v>
      </c>
      <c r="W500" s="55" t="s">
        <v>1336</v>
      </c>
      <c r="X500" s="55" t="s">
        <v>1336</v>
      </c>
      <c r="Y500" s="55">
        <v>0</v>
      </c>
      <c r="Z500" s="55" t="s">
        <v>1419</v>
      </c>
      <c r="AA500" s="55" t="s">
        <v>1338</v>
      </c>
      <c r="AB500" s="55">
        <v>1995</v>
      </c>
      <c r="AC500" s="55">
        <v>1995</v>
      </c>
      <c r="AD500" s="55">
        <v>0</v>
      </c>
      <c r="AE500" s="55" t="s">
        <v>1339</v>
      </c>
      <c r="AF500" s="55" t="s">
        <v>3132</v>
      </c>
      <c r="AG500" s="55" t="s">
        <v>1834</v>
      </c>
      <c r="AH500" s="55" t="s">
        <v>1235</v>
      </c>
      <c r="AI500" s="55">
        <v>510</v>
      </c>
      <c r="AJ500" s="55" t="s">
        <v>3205</v>
      </c>
      <c r="AK500" s="55">
        <v>0</v>
      </c>
      <c r="AL500" s="55" t="s">
        <v>3148</v>
      </c>
      <c r="AN500" s="55">
        <v>3</v>
      </c>
      <c r="AO500" s="55" t="s">
        <v>3207</v>
      </c>
      <c r="AP500" s="55">
        <v>0</v>
      </c>
      <c r="AR500" s="56">
        <v>42586</v>
      </c>
      <c r="AS500" s="57">
        <v>0.61862268518518515</v>
      </c>
      <c r="AT500" s="56">
        <v>42891</v>
      </c>
      <c r="AU500" s="57">
        <v>0.51471064814814815</v>
      </c>
      <c r="AV500" s="55" t="s">
        <v>3177</v>
      </c>
      <c r="AW500" s="55" t="s">
        <v>2166</v>
      </c>
      <c r="AX500" s="55" t="s">
        <v>2167</v>
      </c>
      <c r="CB500" s="55" t="s">
        <v>3150</v>
      </c>
    </row>
    <row r="501" spans="1:80">
      <c r="A501" s="55" t="s">
        <v>3208</v>
      </c>
      <c r="B501" s="55">
        <v>3</v>
      </c>
      <c r="C501" s="55" t="s">
        <v>3209</v>
      </c>
      <c r="D501" s="55" t="s">
        <v>3210</v>
      </c>
      <c r="E501" s="55">
        <v>1</v>
      </c>
      <c r="F501" s="55">
        <v>1</v>
      </c>
      <c r="G501" s="56">
        <v>43312</v>
      </c>
      <c r="H501" s="56">
        <v>43312</v>
      </c>
      <c r="I501" s="56">
        <v>43312</v>
      </c>
      <c r="J501" s="55">
        <v>1</v>
      </c>
      <c r="K501" s="56">
        <v>43326</v>
      </c>
      <c r="W501" s="55" t="s">
        <v>1336</v>
      </c>
      <c r="X501" s="55" t="s">
        <v>1336</v>
      </c>
      <c r="Y501" s="55">
        <v>20</v>
      </c>
      <c r="AD501" s="55">
        <v>889</v>
      </c>
      <c r="AE501" s="55" t="s">
        <v>1339</v>
      </c>
      <c r="AF501" s="55" t="s">
        <v>1352</v>
      </c>
      <c r="AG501" s="55" t="s">
        <v>1353</v>
      </c>
      <c r="AI501" s="55">
        <v>510</v>
      </c>
      <c r="AJ501" s="55" t="s">
        <v>3210</v>
      </c>
      <c r="AK501" s="55">
        <v>0</v>
      </c>
      <c r="AL501" s="55" t="s">
        <v>3211</v>
      </c>
      <c r="AN501" s="55">
        <v>14</v>
      </c>
      <c r="AR501" s="56">
        <v>43277</v>
      </c>
      <c r="AS501" s="57">
        <v>0.54740740740740745</v>
      </c>
      <c r="AT501" s="56">
        <v>43361</v>
      </c>
      <c r="AU501" s="57">
        <v>0.60228009259259263</v>
      </c>
      <c r="AV501" s="55" t="s">
        <v>1355</v>
      </c>
      <c r="AW501" s="55" t="s">
        <v>1355</v>
      </c>
      <c r="AX501" s="55" t="s">
        <v>1356</v>
      </c>
      <c r="AY501" s="55" t="s">
        <v>98</v>
      </c>
      <c r="AZ501" s="55">
        <v>2</v>
      </c>
      <c r="BA501" s="55">
        <v>3</v>
      </c>
      <c r="BB501" s="55">
        <v>1</v>
      </c>
      <c r="CB501" s="55" t="s">
        <v>1357</v>
      </c>
    </row>
    <row r="502" spans="1:80">
      <c r="A502" s="55" t="s">
        <v>3212</v>
      </c>
      <c r="B502" s="55">
        <v>3</v>
      </c>
      <c r="C502" s="55" t="s">
        <v>104</v>
      </c>
      <c r="D502" s="55" t="s">
        <v>323</v>
      </c>
      <c r="E502" s="55">
        <v>1</v>
      </c>
      <c r="F502" s="55">
        <v>1</v>
      </c>
      <c r="G502" s="56">
        <v>43861</v>
      </c>
      <c r="H502" s="56">
        <v>43861</v>
      </c>
      <c r="I502" s="56">
        <v>43861</v>
      </c>
      <c r="J502" s="55">
        <v>1</v>
      </c>
      <c r="K502" s="56">
        <v>44285</v>
      </c>
      <c r="W502" s="55" t="s">
        <v>1336</v>
      </c>
      <c r="X502" s="55" t="s">
        <v>1336</v>
      </c>
      <c r="Y502" s="55">
        <v>20</v>
      </c>
      <c r="AD502" s="55">
        <v>332</v>
      </c>
      <c r="AE502" s="55" t="s">
        <v>1339</v>
      </c>
      <c r="AF502" s="55" t="s">
        <v>1352</v>
      </c>
      <c r="AG502" s="55" t="s">
        <v>1353</v>
      </c>
      <c r="AI502" s="55">
        <v>510</v>
      </c>
      <c r="AJ502" s="55" t="s">
        <v>323</v>
      </c>
      <c r="AK502" s="55">
        <v>0</v>
      </c>
      <c r="AL502" s="55" t="s">
        <v>3213</v>
      </c>
      <c r="AN502" s="55">
        <v>6</v>
      </c>
      <c r="AQ502" s="55" t="s">
        <v>3214</v>
      </c>
      <c r="AR502" s="56">
        <v>43810</v>
      </c>
      <c r="AS502" s="57">
        <v>0.68831018518518527</v>
      </c>
      <c r="AT502" s="56">
        <v>44310</v>
      </c>
      <c r="AU502" s="57">
        <v>0.31353009259259262</v>
      </c>
      <c r="AV502" s="55" t="s">
        <v>1355</v>
      </c>
      <c r="AW502" s="55" t="s">
        <v>1494</v>
      </c>
      <c r="AX502" s="55" t="s">
        <v>1490</v>
      </c>
      <c r="AY502" s="55" t="s">
        <v>122</v>
      </c>
      <c r="AZ502" s="55">
        <v>3</v>
      </c>
      <c r="BA502" s="55" t="s">
        <v>1347</v>
      </c>
      <c r="BB502" s="55">
        <v>1</v>
      </c>
      <c r="CB502" s="55" t="s">
        <v>1357</v>
      </c>
    </row>
    <row r="503" spans="1:80">
      <c r="A503" s="55" t="s">
        <v>3215</v>
      </c>
      <c r="B503" s="55">
        <v>3</v>
      </c>
      <c r="C503" s="55" t="s">
        <v>3216</v>
      </c>
      <c r="D503" s="55" t="s">
        <v>3217</v>
      </c>
      <c r="E503" s="55">
        <v>1</v>
      </c>
      <c r="F503" s="55">
        <v>0</v>
      </c>
      <c r="G503" s="56">
        <v>42058</v>
      </c>
      <c r="H503" s="56">
        <v>42058</v>
      </c>
      <c r="I503" s="56">
        <v>42058</v>
      </c>
      <c r="J503" s="55">
        <v>0</v>
      </c>
      <c r="L503" s="56">
        <v>42040</v>
      </c>
      <c r="M503" s="56">
        <v>42058</v>
      </c>
      <c r="N503" s="55">
        <v>0</v>
      </c>
      <c r="O503" s="55">
        <v>0</v>
      </c>
      <c r="P503" s="55">
        <v>0</v>
      </c>
      <c r="R503" s="55">
        <v>0</v>
      </c>
      <c r="V503" s="55" t="s">
        <v>3216</v>
      </c>
      <c r="W503" s="55" t="s">
        <v>1336</v>
      </c>
      <c r="X503" s="55" t="s">
        <v>1336</v>
      </c>
      <c r="Y503" s="55">
        <v>0</v>
      </c>
      <c r="Z503" s="55" t="s">
        <v>1419</v>
      </c>
      <c r="AA503" s="55" t="s">
        <v>1389</v>
      </c>
      <c r="AB503" s="55">
        <v>75</v>
      </c>
      <c r="AC503" s="55">
        <v>75</v>
      </c>
      <c r="AD503" s="55">
        <v>75</v>
      </c>
      <c r="AE503" s="55" t="s">
        <v>1339</v>
      </c>
      <c r="AF503" s="55" t="s">
        <v>3132</v>
      </c>
      <c r="AG503" s="55" t="s">
        <v>1834</v>
      </c>
      <c r="AH503" s="55" t="s">
        <v>1235</v>
      </c>
      <c r="AI503" s="55">
        <v>510</v>
      </c>
      <c r="AJ503" s="55" t="s">
        <v>3217</v>
      </c>
      <c r="AK503" s="55">
        <v>0</v>
      </c>
      <c r="AL503" s="55" t="s">
        <v>3218</v>
      </c>
      <c r="AN503" s="55">
        <v>9</v>
      </c>
      <c r="AO503" s="55" t="s">
        <v>3219</v>
      </c>
      <c r="AP503" s="55">
        <v>0</v>
      </c>
      <c r="AR503" s="56">
        <v>42040</v>
      </c>
      <c r="AS503" s="57">
        <v>0.56578703703703703</v>
      </c>
      <c r="AT503" s="56">
        <v>42390</v>
      </c>
      <c r="AU503" s="57">
        <v>0.5392245370370371</v>
      </c>
      <c r="AV503" s="55" t="s">
        <v>3135</v>
      </c>
      <c r="AW503" s="55" t="s">
        <v>1345</v>
      </c>
      <c r="AX503" s="55" t="s">
        <v>3136</v>
      </c>
      <c r="CB503" s="55" t="s">
        <v>3137</v>
      </c>
    </row>
    <row r="504" spans="1:80">
      <c r="A504" s="55" t="s">
        <v>3220</v>
      </c>
      <c r="B504" s="55">
        <v>3</v>
      </c>
      <c r="C504" s="55" t="s">
        <v>3221</v>
      </c>
      <c r="D504" s="55" t="s">
        <v>3222</v>
      </c>
      <c r="E504" s="55">
        <v>1</v>
      </c>
      <c r="F504" s="55">
        <v>1</v>
      </c>
      <c r="G504" s="56">
        <v>42803</v>
      </c>
      <c r="H504" s="56">
        <v>42803</v>
      </c>
      <c r="I504" s="56">
        <v>42803</v>
      </c>
      <c r="J504" s="55">
        <v>1</v>
      </c>
      <c r="K504" s="56">
        <v>42896</v>
      </c>
      <c r="W504" s="55" t="s">
        <v>1336</v>
      </c>
      <c r="X504" s="55" t="s">
        <v>1336</v>
      </c>
      <c r="Y504" s="55">
        <v>20</v>
      </c>
      <c r="AD504" s="55">
        <v>1000</v>
      </c>
      <c r="AE504" s="55" t="s">
        <v>1339</v>
      </c>
      <c r="AF504" s="55" t="s">
        <v>1352</v>
      </c>
      <c r="AG504" s="55" t="s">
        <v>1353</v>
      </c>
      <c r="AI504" s="55">
        <v>510</v>
      </c>
      <c r="AJ504" s="55" t="s">
        <v>3222</v>
      </c>
      <c r="AK504" s="55">
        <v>0</v>
      </c>
      <c r="AL504" s="55" t="s">
        <v>3223</v>
      </c>
      <c r="AN504" s="55">
        <v>4</v>
      </c>
      <c r="AR504" s="56">
        <v>42800</v>
      </c>
      <c r="AS504" s="57">
        <v>0.61358796296296292</v>
      </c>
      <c r="AT504" s="56">
        <v>42896</v>
      </c>
      <c r="AU504" s="57">
        <v>0.55489583333333337</v>
      </c>
      <c r="AV504" s="55" t="s">
        <v>1428</v>
      </c>
      <c r="AW504" s="55" t="s">
        <v>1345</v>
      </c>
      <c r="AX504" s="55" t="s">
        <v>1346</v>
      </c>
      <c r="AZ504" s="55">
        <v>0</v>
      </c>
      <c r="BA504" s="55">
        <v>0</v>
      </c>
      <c r="BB504" s="55">
        <v>0</v>
      </c>
      <c r="CB504" s="55" t="s">
        <v>1357</v>
      </c>
    </row>
    <row r="505" spans="1:80">
      <c r="A505" s="55" t="s">
        <v>3224</v>
      </c>
      <c r="B505" s="55">
        <v>3</v>
      </c>
      <c r="C505" s="55" t="s">
        <v>3225</v>
      </c>
      <c r="D505" s="55" t="s">
        <v>3226</v>
      </c>
      <c r="E505" s="55">
        <v>1</v>
      </c>
      <c r="F505" s="55">
        <v>1</v>
      </c>
      <c r="G505" s="56">
        <v>42803</v>
      </c>
      <c r="H505" s="56">
        <v>42803</v>
      </c>
      <c r="I505" s="56">
        <v>42803</v>
      </c>
      <c r="J505" s="55">
        <v>1</v>
      </c>
      <c r="K505" s="56">
        <v>42896</v>
      </c>
      <c r="W505" s="55" t="s">
        <v>1336</v>
      </c>
      <c r="X505" s="55" t="s">
        <v>1336</v>
      </c>
      <c r="Y505" s="55">
        <v>20</v>
      </c>
      <c r="AD505" s="55">
        <v>1000</v>
      </c>
      <c r="AE505" s="55" t="s">
        <v>1339</v>
      </c>
      <c r="AF505" s="55" t="s">
        <v>1352</v>
      </c>
      <c r="AG505" s="55" t="s">
        <v>1353</v>
      </c>
      <c r="AI505" s="55">
        <v>510</v>
      </c>
      <c r="AJ505" s="55" t="s">
        <v>3226</v>
      </c>
      <c r="AK505" s="55">
        <v>0</v>
      </c>
      <c r="AL505" s="55" t="s">
        <v>3223</v>
      </c>
      <c r="AN505" s="55">
        <v>4</v>
      </c>
      <c r="AR505" s="56">
        <v>42800</v>
      </c>
      <c r="AS505" s="57">
        <v>0.61413194444444441</v>
      </c>
      <c r="AT505" s="56">
        <v>42896</v>
      </c>
      <c r="AU505" s="57">
        <v>0.55557870370370377</v>
      </c>
      <c r="AV505" s="55" t="s">
        <v>1428</v>
      </c>
      <c r="AW505" s="55" t="s">
        <v>1345</v>
      </c>
      <c r="AX505" s="55" t="s">
        <v>1346</v>
      </c>
      <c r="AZ505" s="55">
        <v>0</v>
      </c>
      <c r="BA505" s="55">
        <v>0</v>
      </c>
      <c r="BB505" s="55">
        <v>0</v>
      </c>
      <c r="CB505" s="55" t="s">
        <v>1357</v>
      </c>
    </row>
    <row r="506" spans="1:80">
      <c r="A506" s="55" t="s">
        <v>3227</v>
      </c>
      <c r="B506" s="55">
        <v>3</v>
      </c>
      <c r="C506" s="55" t="s">
        <v>3228</v>
      </c>
      <c r="D506" s="55" t="s">
        <v>3229</v>
      </c>
      <c r="E506" s="55">
        <v>1</v>
      </c>
      <c r="F506" s="55">
        <v>1</v>
      </c>
      <c r="G506" s="56">
        <v>43817</v>
      </c>
      <c r="H506" s="56">
        <v>43817</v>
      </c>
      <c r="I506" s="56">
        <v>43817</v>
      </c>
      <c r="J506" s="55">
        <v>1</v>
      </c>
      <c r="K506" s="56">
        <v>43896</v>
      </c>
      <c r="W506" s="55" t="s">
        <v>1336</v>
      </c>
      <c r="X506" s="55" t="s">
        <v>1336</v>
      </c>
      <c r="Y506" s="55">
        <v>20</v>
      </c>
      <c r="AD506" s="55">
        <v>0</v>
      </c>
      <c r="AE506" s="55" t="s">
        <v>1339</v>
      </c>
      <c r="AF506" s="55" t="s">
        <v>1352</v>
      </c>
      <c r="AG506" s="55" t="s">
        <v>1353</v>
      </c>
      <c r="AI506" s="55">
        <v>510</v>
      </c>
      <c r="AJ506" s="55" t="s">
        <v>3229</v>
      </c>
      <c r="AK506" s="55">
        <v>0</v>
      </c>
      <c r="AL506" s="55" t="s">
        <v>3230</v>
      </c>
      <c r="AN506" s="55">
        <v>10</v>
      </c>
      <c r="AQ506" s="55" t="s">
        <v>3231</v>
      </c>
      <c r="AR506" s="56">
        <v>43798</v>
      </c>
      <c r="AS506" s="57">
        <v>0.67481481481481476</v>
      </c>
      <c r="AT506" s="56">
        <v>44011</v>
      </c>
      <c r="AU506" s="57">
        <v>0.41093750000000001</v>
      </c>
      <c r="AV506" s="55" t="s">
        <v>1355</v>
      </c>
      <c r="AW506" s="55" t="s">
        <v>1355</v>
      </c>
      <c r="AX506" s="55" t="s">
        <v>1356</v>
      </c>
      <c r="AY506" s="55" t="s">
        <v>98</v>
      </c>
      <c r="AZ506" s="55">
        <v>2</v>
      </c>
      <c r="BA506" s="55">
        <v>3</v>
      </c>
      <c r="BB506" s="55">
        <v>1</v>
      </c>
      <c r="CB506" s="55" t="s">
        <v>1357</v>
      </c>
    </row>
    <row r="507" spans="1:80">
      <c r="A507" s="55" t="s">
        <v>3232</v>
      </c>
      <c r="B507" s="55">
        <v>3</v>
      </c>
      <c r="C507" s="55" t="s">
        <v>3233</v>
      </c>
      <c r="D507" s="55" t="s">
        <v>3234</v>
      </c>
      <c r="E507" s="55">
        <v>1</v>
      </c>
      <c r="F507" s="55">
        <v>0</v>
      </c>
      <c r="G507" s="56">
        <v>42058</v>
      </c>
      <c r="H507" s="56">
        <v>42058</v>
      </c>
      <c r="I507" s="56">
        <v>42058</v>
      </c>
      <c r="J507" s="55">
        <v>0</v>
      </c>
      <c r="L507" s="56">
        <v>42040</v>
      </c>
      <c r="M507" s="56">
        <v>42058</v>
      </c>
      <c r="N507" s="55">
        <v>0</v>
      </c>
      <c r="O507" s="55">
        <v>0</v>
      </c>
      <c r="P507" s="55">
        <v>0</v>
      </c>
      <c r="R507" s="55">
        <v>0</v>
      </c>
      <c r="V507" s="55" t="s">
        <v>3233</v>
      </c>
      <c r="W507" s="55" t="s">
        <v>1336</v>
      </c>
      <c r="X507" s="55" t="s">
        <v>1336</v>
      </c>
      <c r="Y507" s="55">
        <v>0</v>
      </c>
      <c r="Z507" s="55" t="s">
        <v>1419</v>
      </c>
      <c r="AA507" s="55" t="s">
        <v>1389</v>
      </c>
      <c r="AB507" s="55">
        <v>140</v>
      </c>
      <c r="AC507" s="55">
        <v>140</v>
      </c>
      <c r="AD507" s="55">
        <v>140</v>
      </c>
      <c r="AE507" s="55" t="s">
        <v>1339</v>
      </c>
      <c r="AF507" s="55" t="s">
        <v>3132</v>
      </c>
      <c r="AG507" s="55" t="s">
        <v>1834</v>
      </c>
      <c r="AH507" s="55" t="s">
        <v>1235</v>
      </c>
      <c r="AI507" s="55">
        <v>510</v>
      </c>
      <c r="AJ507" s="55" t="s">
        <v>3234</v>
      </c>
      <c r="AK507" s="55">
        <v>0</v>
      </c>
      <c r="AL507" s="55" t="s">
        <v>3235</v>
      </c>
      <c r="AN507" s="55">
        <v>11</v>
      </c>
      <c r="AO507" s="55" t="s">
        <v>3236</v>
      </c>
      <c r="AP507" s="55">
        <v>0</v>
      </c>
      <c r="AR507" s="56">
        <v>42040</v>
      </c>
      <c r="AS507" s="57">
        <v>0.60317129629629629</v>
      </c>
      <c r="AT507" s="56">
        <v>42390</v>
      </c>
      <c r="AU507" s="57">
        <v>0.5392245370370371</v>
      </c>
      <c r="AV507" s="55" t="s">
        <v>3135</v>
      </c>
      <c r="AW507" s="55" t="s">
        <v>1345</v>
      </c>
      <c r="AX507" s="55" t="s">
        <v>3136</v>
      </c>
      <c r="CB507" s="55" t="s">
        <v>3137</v>
      </c>
    </row>
    <row r="508" spans="1:80">
      <c r="A508" s="55" t="s">
        <v>3237</v>
      </c>
      <c r="B508" s="55">
        <v>3</v>
      </c>
      <c r="C508" s="55" t="s">
        <v>3238</v>
      </c>
      <c r="D508" s="55" t="s">
        <v>3239</v>
      </c>
      <c r="E508" s="55">
        <v>1</v>
      </c>
      <c r="F508" s="55">
        <v>0</v>
      </c>
      <c r="G508" s="56">
        <v>42058</v>
      </c>
      <c r="H508" s="56">
        <v>42058</v>
      </c>
      <c r="I508" s="56">
        <v>42058</v>
      </c>
      <c r="J508" s="55">
        <v>0</v>
      </c>
      <c r="L508" s="56">
        <v>42040</v>
      </c>
      <c r="M508" s="56">
        <v>42058</v>
      </c>
      <c r="N508" s="55">
        <v>0</v>
      </c>
      <c r="O508" s="55">
        <v>0</v>
      </c>
      <c r="P508" s="55">
        <v>0</v>
      </c>
      <c r="R508" s="55">
        <v>0</v>
      </c>
      <c r="V508" s="55" t="s">
        <v>3238</v>
      </c>
      <c r="W508" s="55" t="s">
        <v>1336</v>
      </c>
      <c r="X508" s="55" t="s">
        <v>1336</v>
      </c>
      <c r="Y508" s="55">
        <v>0</v>
      </c>
      <c r="Z508" s="55" t="s">
        <v>1419</v>
      </c>
      <c r="AA508" s="55" t="s">
        <v>1389</v>
      </c>
      <c r="AB508" s="55">
        <v>1390</v>
      </c>
      <c r="AC508" s="55">
        <v>1390</v>
      </c>
      <c r="AD508" s="55">
        <v>1390</v>
      </c>
      <c r="AE508" s="55" t="s">
        <v>1339</v>
      </c>
      <c r="AF508" s="55" t="s">
        <v>3132</v>
      </c>
      <c r="AG508" s="55" t="s">
        <v>1834</v>
      </c>
      <c r="AH508" s="55" t="s">
        <v>1235</v>
      </c>
      <c r="AI508" s="55">
        <v>510</v>
      </c>
      <c r="AJ508" s="55" t="s">
        <v>3239</v>
      </c>
      <c r="AK508" s="55">
        <v>0</v>
      </c>
      <c r="AL508" s="55" t="s">
        <v>3240</v>
      </c>
      <c r="AN508" s="55">
        <v>4</v>
      </c>
      <c r="AO508" s="55" t="s">
        <v>3241</v>
      </c>
      <c r="AP508" s="55">
        <v>0</v>
      </c>
      <c r="AR508" s="56">
        <v>42040</v>
      </c>
      <c r="AS508" s="57">
        <v>0.60736111111111113</v>
      </c>
      <c r="AT508" s="56">
        <v>42390</v>
      </c>
      <c r="AU508" s="57">
        <v>0.5392245370370371</v>
      </c>
      <c r="AV508" s="55" t="s">
        <v>3135</v>
      </c>
      <c r="AW508" s="55" t="s">
        <v>1345</v>
      </c>
      <c r="AX508" s="55" t="s">
        <v>3136</v>
      </c>
      <c r="CB508" s="55" t="s">
        <v>3137</v>
      </c>
    </row>
    <row r="509" spans="1:80">
      <c r="A509" s="55" t="s">
        <v>3242</v>
      </c>
      <c r="B509" s="55">
        <v>3</v>
      </c>
      <c r="C509" s="55" t="s">
        <v>3243</v>
      </c>
      <c r="D509" s="55" t="s">
        <v>3244</v>
      </c>
      <c r="E509" s="55">
        <v>1</v>
      </c>
      <c r="F509" s="55">
        <v>1</v>
      </c>
      <c r="G509" s="56">
        <v>42779</v>
      </c>
      <c r="H509" s="56">
        <v>42779</v>
      </c>
      <c r="I509" s="56">
        <v>42779</v>
      </c>
      <c r="J509" s="55">
        <v>1</v>
      </c>
      <c r="K509" s="56">
        <v>42896</v>
      </c>
      <c r="W509" s="55" t="s">
        <v>1336</v>
      </c>
      <c r="X509" s="55" t="s">
        <v>1336</v>
      </c>
      <c r="Y509" s="55">
        <v>20</v>
      </c>
      <c r="AD509" s="55">
        <v>1000</v>
      </c>
      <c r="AE509" s="55" t="s">
        <v>1339</v>
      </c>
      <c r="AF509" s="55" t="s">
        <v>1352</v>
      </c>
      <c r="AG509" s="55" t="s">
        <v>1353</v>
      </c>
      <c r="AI509" s="55">
        <v>510</v>
      </c>
      <c r="AJ509" s="55" t="s">
        <v>3244</v>
      </c>
      <c r="AK509" s="55">
        <v>0</v>
      </c>
      <c r="AL509" s="55" t="s">
        <v>3245</v>
      </c>
      <c r="AN509" s="55">
        <v>10</v>
      </c>
      <c r="AR509" s="56">
        <v>42775</v>
      </c>
      <c r="AS509" s="57">
        <v>0.74795138888888879</v>
      </c>
      <c r="AT509" s="56">
        <v>42896</v>
      </c>
      <c r="AU509" s="57">
        <v>0.58335648148148145</v>
      </c>
      <c r="AV509" s="55" t="s">
        <v>1428</v>
      </c>
      <c r="AW509" s="55" t="s">
        <v>1345</v>
      </c>
      <c r="AX509" s="55" t="s">
        <v>1346</v>
      </c>
      <c r="AZ509" s="55">
        <v>0</v>
      </c>
      <c r="BA509" s="55">
        <v>0</v>
      </c>
      <c r="BB509" s="55">
        <v>0</v>
      </c>
      <c r="CB509" s="55" t="s">
        <v>1357</v>
      </c>
    </row>
    <row r="510" spans="1:80">
      <c r="A510" s="55" t="s">
        <v>3246</v>
      </c>
      <c r="B510" s="55">
        <v>3</v>
      </c>
      <c r="C510" s="55" t="s">
        <v>3247</v>
      </c>
      <c r="D510" s="55" t="s">
        <v>3248</v>
      </c>
      <c r="E510" s="55">
        <v>1</v>
      </c>
      <c r="F510" s="55">
        <v>0</v>
      </c>
      <c r="G510" s="56">
        <v>42058</v>
      </c>
      <c r="H510" s="56">
        <v>42058</v>
      </c>
      <c r="I510" s="56">
        <v>42058</v>
      </c>
      <c r="J510" s="55">
        <v>0</v>
      </c>
      <c r="L510" s="56">
        <v>42040</v>
      </c>
      <c r="M510" s="56">
        <v>42058</v>
      </c>
      <c r="N510" s="55">
        <v>0</v>
      </c>
      <c r="O510" s="55">
        <v>0</v>
      </c>
      <c r="P510" s="55">
        <v>0</v>
      </c>
      <c r="R510" s="55">
        <v>0</v>
      </c>
      <c r="V510" s="55" t="s">
        <v>3247</v>
      </c>
      <c r="W510" s="55" t="s">
        <v>1336</v>
      </c>
      <c r="X510" s="55" t="s">
        <v>1336</v>
      </c>
      <c r="Y510" s="55">
        <v>0</v>
      </c>
      <c r="Z510" s="55" t="s">
        <v>1419</v>
      </c>
      <c r="AA510" s="55" t="s">
        <v>1389</v>
      </c>
      <c r="AB510" s="55">
        <v>220</v>
      </c>
      <c r="AC510" s="55">
        <v>220</v>
      </c>
      <c r="AD510" s="55">
        <v>220</v>
      </c>
      <c r="AE510" s="55" t="s">
        <v>1339</v>
      </c>
      <c r="AF510" s="55" t="s">
        <v>3132</v>
      </c>
      <c r="AG510" s="55" t="s">
        <v>1834</v>
      </c>
      <c r="AH510" s="55" t="s">
        <v>1235</v>
      </c>
      <c r="AI510" s="55">
        <v>510</v>
      </c>
      <c r="AJ510" s="55" t="s">
        <v>3248</v>
      </c>
      <c r="AK510" s="55">
        <v>0</v>
      </c>
      <c r="AL510" s="55" t="s">
        <v>3245</v>
      </c>
      <c r="AN510" s="55">
        <v>10</v>
      </c>
      <c r="AO510" s="55" t="s">
        <v>3249</v>
      </c>
      <c r="AP510" s="55">
        <v>0</v>
      </c>
      <c r="AR510" s="56">
        <v>42040</v>
      </c>
      <c r="AS510" s="57">
        <v>0.61126157407407411</v>
      </c>
      <c r="AT510" s="56">
        <v>42390</v>
      </c>
      <c r="AU510" s="57">
        <v>0.5392245370370371</v>
      </c>
      <c r="AV510" s="55" t="s">
        <v>3135</v>
      </c>
      <c r="AW510" s="55" t="s">
        <v>1345</v>
      </c>
      <c r="AX510" s="55" t="s">
        <v>3136</v>
      </c>
      <c r="CB510" s="55" t="s">
        <v>3137</v>
      </c>
    </row>
    <row r="511" spans="1:80">
      <c r="A511" s="55" t="s">
        <v>3250</v>
      </c>
      <c r="B511" s="55">
        <v>3</v>
      </c>
      <c r="C511" s="55" t="s">
        <v>3251</v>
      </c>
      <c r="D511" s="55" t="s">
        <v>3252</v>
      </c>
      <c r="E511" s="55">
        <v>1</v>
      </c>
      <c r="F511" s="55">
        <v>0</v>
      </c>
      <c r="G511" s="56">
        <v>42058</v>
      </c>
      <c r="H511" s="56">
        <v>42058</v>
      </c>
      <c r="I511" s="56">
        <v>42058</v>
      </c>
      <c r="J511" s="55">
        <v>0</v>
      </c>
      <c r="L511" s="56">
        <v>42040</v>
      </c>
      <c r="M511" s="56">
        <v>42058</v>
      </c>
      <c r="N511" s="55">
        <v>0</v>
      </c>
      <c r="O511" s="55">
        <v>0</v>
      </c>
      <c r="P511" s="55">
        <v>0</v>
      </c>
      <c r="R511" s="55">
        <v>0</v>
      </c>
      <c r="V511" s="55" t="s">
        <v>3251</v>
      </c>
      <c r="W511" s="55" t="s">
        <v>1336</v>
      </c>
      <c r="X511" s="55" t="s">
        <v>1336</v>
      </c>
      <c r="Y511" s="55">
        <v>0</v>
      </c>
      <c r="Z511" s="55" t="s">
        <v>1419</v>
      </c>
      <c r="AA511" s="55" t="s">
        <v>1389</v>
      </c>
      <c r="AB511" s="55">
        <v>25</v>
      </c>
      <c r="AC511" s="55">
        <v>25</v>
      </c>
      <c r="AD511" s="55">
        <v>25</v>
      </c>
      <c r="AE511" s="55" t="s">
        <v>1339</v>
      </c>
      <c r="AF511" s="55" t="s">
        <v>3132</v>
      </c>
      <c r="AG511" s="55" t="s">
        <v>1834</v>
      </c>
      <c r="AH511" s="55" t="s">
        <v>1235</v>
      </c>
      <c r="AI511" s="55">
        <v>510</v>
      </c>
      <c r="AJ511" s="55" t="s">
        <v>3252</v>
      </c>
      <c r="AK511" s="55">
        <v>0</v>
      </c>
      <c r="AL511" s="55" t="s">
        <v>3253</v>
      </c>
      <c r="AN511" s="55">
        <v>9</v>
      </c>
      <c r="AO511" s="55" t="s">
        <v>3254</v>
      </c>
      <c r="AP511" s="55">
        <v>0</v>
      </c>
      <c r="AR511" s="56">
        <v>42040</v>
      </c>
      <c r="AS511" s="57">
        <v>0.61342592592592593</v>
      </c>
      <c r="AT511" s="56">
        <v>42390</v>
      </c>
      <c r="AU511" s="57">
        <v>0.5392245370370371</v>
      </c>
      <c r="AV511" s="55" t="s">
        <v>3135</v>
      </c>
      <c r="AW511" s="55" t="s">
        <v>1345</v>
      </c>
      <c r="AX511" s="55" t="s">
        <v>3136</v>
      </c>
      <c r="CB511" s="55" t="s">
        <v>3137</v>
      </c>
    </row>
    <row r="512" spans="1:80">
      <c r="A512" s="55" t="s">
        <v>3255</v>
      </c>
      <c r="B512" s="55">
        <v>3</v>
      </c>
      <c r="C512" s="55" t="s">
        <v>3256</v>
      </c>
      <c r="D512" s="55" t="s">
        <v>3257</v>
      </c>
      <c r="E512" s="55">
        <v>1</v>
      </c>
      <c r="F512" s="55">
        <v>0</v>
      </c>
      <c r="G512" s="56">
        <v>43083</v>
      </c>
      <c r="H512" s="56">
        <v>43083</v>
      </c>
      <c r="I512" s="56">
        <v>43083</v>
      </c>
      <c r="J512" s="55">
        <v>0</v>
      </c>
      <c r="W512" s="55" t="s">
        <v>1336</v>
      </c>
      <c r="X512" s="55" t="s">
        <v>1336</v>
      </c>
      <c r="Y512" s="55">
        <v>20</v>
      </c>
      <c r="AD512" s="55">
        <v>20</v>
      </c>
      <c r="AE512" s="55" t="s">
        <v>1339</v>
      </c>
      <c r="AF512" s="55" t="s">
        <v>1352</v>
      </c>
      <c r="AG512" s="55" t="s">
        <v>1353</v>
      </c>
      <c r="AI512" s="55">
        <v>510</v>
      </c>
      <c r="AJ512" s="55" t="s">
        <v>3257</v>
      </c>
      <c r="AK512" s="55">
        <v>0</v>
      </c>
      <c r="AL512" s="55" t="s">
        <v>3253</v>
      </c>
      <c r="AN512" s="55">
        <v>9</v>
      </c>
      <c r="AR512" s="56">
        <v>43081</v>
      </c>
      <c r="AS512" s="57">
        <v>0.56559027777777782</v>
      </c>
      <c r="AT512" s="56">
        <v>43083</v>
      </c>
      <c r="AU512" s="57">
        <v>0.42857638888888888</v>
      </c>
      <c r="AV512" s="55" t="s">
        <v>1355</v>
      </c>
      <c r="AW512" s="55" t="s">
        <v>1355</v>
      </c>
      <c r="AX512" s="55" t="s">
        <v>1392</v>
      </c>
      <c r="AZ512" s="55">
        <v>0</v>
      </c>
      <c r="BA512" s="55">
        <v>0</v>
      </c>
      <c r="BB512" s="55">
        <v>0</v>
      </c>
      <c r="CB512" s="55" t="s">
        <v>1357</v>
      </c>
    </row>
    <row r="513" spans="1:80">
      <c r="A513" s="55" t="s">
        <v>3258</v>
      </c>
      <c r="B513" s="55">
        <v>3</v>
      </c>
      <c r="C513" s="55" t="s">
        <v>3259</v>
      </c>
      <c r="D513" s="55" t="s">
        <v>3260</v>
      </c>
      <c r="E513" s="55">
        <v>1</v>
      </c>
      <c r="F513" s="55">
        <v>0</v>
      </c>
      <c r="G513" s="56">
        <v>43105</v>
      </c>
      <c r="H513" s="56">
        <v>43105</v>
      </c>
      <c r="I513" s="56">
        <v>43105</v>
      </c>
      <c r="J513" s="55">
        <v>0</v>
      </c>
      <c r="W513" s="55" t="s">
        <v>1336</v>
      </c>
      <c r="X513" s="55" t="s">
        <v>1336</v>
      </c>
      <c r="Y513" s="55">
        <v>20</v>
      </c>
      <c r="AD513" s="55">
        <v>1000</v>
      </c>
      <c r="AE513" s="55" t="s">
        <v>1339</v>
      </c>
      <c r="AF513" s="55" t="s">
        <v>1352</v>
      </c>
      <c r="AG513" s="55" t="s">
        <v>1353</v>
      </c>
      <c r="AI513" s="55">
        <v>510</v>
      </c>
      <c r="AJ513" s="55" t="s">
        <v>3260</v>
      </c>
      <c r="AK513" s="55">
        <v>0</v>
      </c>
      <c r="AL513" s="55" t="s">
        <v>3261</v>
      </c>
      <c r="AN513" s="55">
        <v>7</v>
      </c>
      <c r="AR513" s="56">
        <v>43091</v>
      </c>
      <c r="AS513" s="57">
        <v>0.28763888888888889</v>
      </c>
      <c r="AT513" s="56">
        <v>44063</v>
      </c>
      <c r="AU513" s="57">
        <v>0.43539351851851849</v>
      </c>
      <c r="AV513" s="55" t="s">
        <v>1355</v>
      </c>
      <c r="AW513" s="55" t="s">
        <v>1704</v>
      </c>
      <c r="AX513" s="55" t="s">
        <v>1392</v>
      </c>
      <c r="AZ513" s="55">
        <v>0</v>
      </c>
      <c r="BA513" s="55">
        <v>0</v>
      </c>
      <c r="BB513" s="55">
        <v>0</v>
      </c>
      <c r="CB513" s="55" t="s">
        <v>1357</v>
      </c>
    </row>
    <row r="514" spans="1:80">
      <c r="A514" s="55" t="s">
        <v>3262</v>
      </c>
      <c r="B514" s="55">
        <v>3</v>
      </c>
      <c r="C514" s="55" t="s">
        <v>3263</v>
      </c>
      <c r="D514" s="55" t="s">
        <v>3264</v>
      </c>
      <c r="E514" s="55">
        <v>1</v>
      </c>
      <c r="F514" s="55">
        <v>1</v>
      </c>
      <c r="G514" s="56">
        <v>42814</v>
      </c>
      <c r="H514" s="56">
        <v>42814</v>
      </c>
      <c r="I514" s="56">
        <v>42814</v>
      </c>
      <c r="J514" s="55">
        <v>1</v>
      </c>
      <c r="K514" s="56">
        <v>42896</v>
      </c>
      <c r="W514" s="55" t="s">
        <v>1336</v>
      </c>
      <c r="X514" s="55" t="s">
        <v>1336</v>
      </c>
      <c r="Y514" s="55">
        <v>20</v>
      </c>
      <c r="AD514" s="55">
        <v>1000</v>
      </c>
      <c r="AE514" s="55" t="s">
        <v>1339</v>
      </c>
      <c r="AF514" s="55" t="s">
        <v>1352</v>
      </c>
      <c r="AG514" s="55" t="s">
        <v>1353</v>
      </c>
      <c r="AI514" s="55">
        <v>510</v>
      </c>
      <c r="AJ514" s="55" t="s">
        <v>3264</v>
      </c>
      <c r="AK514" s="55">
        <v>0</v>
      </c>
      <c r="AL514" s="55" t="s">
        <v>3261</v>
      </c>
      <c r="AN514" s="55">
        <v>7</v>
      </c>
      <c r="AR514" s="56">
        <v>42794</v>
      </c>
      <c r="AS514" s="57">
        <v>0.60807870370370376</v>
      </c>
      <c r="AT514" s="56">
        <v>42896</v>
      </c>
      <c r="AU514" s="57">
        <v>0.59725694444444444</v>
      </c>
      <c r="AV514" s="55" t="s">
        <v>1428</v>
      </c>
      <c r="AW514" s="55" t="s">
        <v>1345</v>
      </c>
      <c r="AX514" s="55" t="s">
        <v>1346</v>
      </c>
      <c r="AZ514" s="55">
        <v>0</v>
      </c>
      <c r="BA514" s="55">
        <v>0</v>
      </c>
      <c r="BB514" s="55">
        <v>0</v>
      </c>
      <c r="CB514" s="55" t="s">
        <v>1357</v>
      </c>
    </row>
    <row r="515" spans="1:80">
      <c r="A515" s="55" t="s">
        <v>3265</v>
      </c>
      <c r="B515" s="55">
        <v>3</v>
      </c>
      <c r="C515" s="55" t="s">
        <v>3266</v>
      </c>
      <c r="D515" s="55" t="s">
        <v>3267</v>
      </c>
      <c r="E515" s="55">
        <v>1</v>
      </c>
      <c r="F515" s="55">
        <v>0</v>
      </c>
      <c r="G515" s="56">
        <v>42058</v>
      </c>
      <c r="H515" s="56">
        <v>42058</v>
      </c>
      <c r="I515" s="56">
        <v>42058</v>
      </c>
      <c r="J515" s="55">
        <v>0</v>
      </c>
      <c r="L515" s="56">
        <v>42040</v>
      </c>
      <c r="M515" s="56">
        <v>42058</v>
      </c>
      <c r="N515" s="55">
        <v>0</v>
      </c>
      <c r="O515" s="55">
        <v>0</v>
      </c>
      <c r="P515" s="55">
        <v>0</v>
      </c>
      <c r="R515" s="55">
        <v>0</v>
      </c>
      <c r="V515" s="55" t="s">
        <v>3266</v>
      </c>
      <c r="W515" s="55" t="s">
        <v>1336</v>
      </c>
      <c r="X515" s="55" t="s">
        <v>1336</v>
      </c>
      <c r="Y515" s="55">
        <v>0</v>
      </c>
      <c r="Z515" s="55" t="s">
        <v>1419</v>
      </c>
      <c r="AA515" s="55" t="s">
        <v>1389</v>
      </c>
      <c r="AB515" s="55">
        <v>15</v>
      </c>
      <c r="AC515" s="55">
        <v>15</v>
      </c>
      <c r="AD515" s="55">
        <v>15</v>
      </c>
      <c r="AE515" s="55" t="s">
        <v>1339</v>
      </c>
      <c r="AF515" s="55" t="s">
        <v>3132</v>
      </c>
      <c r="AG515" s="55" t="s">
        <v>1834</v>
      </c>
      <c r="AH515" s="55" t="s">
        <v>1235</v>
      </c>
      <c r="AI515" s="55">
        <v>510</v>
      </c>
      <c r="AJ515" s="55" t="s">
        <v>3267</v>
      </c>
      <c r="AK515" s="55">
        <v>0</v>
      </c>
      <c r="AL515" s="55" t="s">
        <v>3268</v>
      </c>
      <c r="AN515" s="55">
        <v>7</v>
      </c>
      <c r="AO515" s="55" t="s">
        <v>3269</v>
      </c>
      <c r="AP515" s="55">
        <v>0</v>
      </c>
      <c r="AR515" s="56">
        <v>42040</v>
      </c>
      <c r="AS515" s="57">
        <v>0.61601851851851852</v>
      </c>
      <c r="AT515" s="56">
        <v>42390</v>
      </c>
      <c r="AU515" s="57">
        <v>0.5392245370370371</v>
      </c>
      <c r="AV515" s="55" t="s">
        <v>3135</v>
      </c>
      <c r="AW515" s="55" t="s">
        <v>1345</v>
      </c>
      <c r="AX515" s="55" t="s">
        <v>3136</v>
      </c>
      <c r="CB515" s="55" t="s">
        <v>3137</v>
      </c>
    </row>
    <row r="516" spans="1:80">
      <c r="A516" s="55" t="s">
        <v>3270</v>
      </c>
      <c r="B516" s="55">
        <v>3</v>
      </c>
      <c r="C516" s="55" t="s">
        <v>3271</v>
      </c>
      <c r="D516" s="55" t="s">
        <v>3272</v>
      </c>
      <c r="E516" s="55">
        <v>1</v>
      </c>
      <c r="F516" s="55">
        <v>0</v>
      </c>
      <c r="G516" s="56">
        <v>43083</v>
      </c>
      <c r="H516" s="56">
        <v>43083</v>
      </c>
      <c r="I516" s="56">
        <v>43083</v>
      </c>
      <c r="J516" s="55">
        <v>0</v>
      </c>
      <c r="W516" s="55" t="s">
        <v>1336</v>
      </c>
      <c r="X516" s="55" t="s">
        <v>1336</v>
      </c>
      <c r="Y516" s="55">
        <v>20</v>
      </c>
      <c r="AD516" s="55">
        <v>20</v>
      </c>
      <c r="AE516" s="55" t="s">
        <v>1339</v>
      </c>
      <c r="AF516" s="55" t="s">
        <v>1352</v>
      </c>
      <c r="AG516" s="55" t="s">
        <v>1353</v>
      </c>
      <c r="AI516" s="55">
        <v>510</v>
      </c>
      <c r="AJ516" s="55" t="s">
        <v>3272</v>
      </c>
      <c r="AK516" s="55">
        <v>0</v>
      </c>
      <c r="AL516" s="55" t="s">
        <v>3268</v>
      </c>
      <c r="AN516" s="55">
        <v>8</v>
      </c>
      <c r="AR516" s="56">
        <v>43081</v>
      </c>
      <c r="AS516" s="57">
        <v>0.56614583333333335</v>
      </c>
      <c r="AT516" s="56">
        <v>43083</v>
      </c>
      <c r="AU516" s="57">
        <v>0.42940972222222223</v>
      </c>
      <c r="AV516" s="55" t="s">
        <v>1355</v>
      </c>
      <c r="AW516" s="55" t="s">
        <v>1355</v>
      </c>
      <c r="AX516" s="55" t="s">
        <v>1392</v>
      </c>
      <c r="AZ516" s="55">
        <v>0</v>
      </c>
      <c r="BA516" s="55">
        <v>0</v>
      </c>
      <c r="BB516" s="55">
        <v>0</v>
      </c>
      <c r="CB516" s="55" t="s">
        <v>1357</v>
      </c>
    </row>
    <row r="517" spans="1:80">
      <c r="A517" s="55" t="s">
        <v>3273</v>
      </c>
      <c r="B517" s="55">
        <v>3</v>
      </c>
      <c r="C517" s="55" t="s">
        <v>3274</v>
      </c>
      <c r="D517" s="55" t="s">
        <v>3275</v>
      </c>
      <c r="E517" s="55">
        <v>1</v>
      </c>
      <c r="F517" s="55">
        <v>1</v>
      </c>
      <c r="G517" s="56">
        <v>43167</v>
      </c>
      <c r="H517" s="56">
        <v>43167</v>
      </c>
      <c r="I517" s="56">
        <v>43167</v>
      </c>
      <c r="J517" s="55">
        <v>1</v>
      </c>
      <c r="K517" s="56">
        <v>43161</v>
      </c>
      <c r="W517" s="55" t="s">
        <v>1336</v>
      </c>
      <c r="X517" s="55" t="s">
        <v>1336</v>
      </c>
      <c r="Y517" s="55">
        <v>20</v>
      </c>
      <c r="AD517" s="55">
        <v>1000</v>
      </c>
      <c r="AE517" s="55" t="s">
        <v>1339</v>
      </c>
      <c r="AF517" s="55" t="s">
        <v>1352</v>
      </c>
      <c r="AG517" s="55" t="s">
        <v>1353</v>
      </c>
      <c r="AI517" s="55">
        <v>510</v>
      </c>
      <c r="AJ517" s="55" t="s">
        <v>3275</v>
      </c>
      <c r="AK517" s="55">
        <v>0</v>
      </c>
      <c r="AL517" s="55" t="s">
        <v>3268</v>
      </c>
      <c r="AN517" s="55">
        <v>8</v>
      </c>
      <c r="AR517" s="56">
        <v>43158</v>
      </c>
      <c r="AS517" s="57">
        <v>0.45679398148148148</v>
      </c>
      <c r="AT517" s="56">
        <v>43229</v>
      </c>
      <c r="AU517" s="57">
        <v>0.541875</v>
      </c>
      <c r="AV517" s="55" t="s">
        <v>1355</v>
      </c>
      <c r="AW517" s="55" t="s">
        <v>1355</v>
      </c>
      <c r="AX517" s="55" t="s">
        <v>1356</v>
      </c>
      <c r="AY517" s="55" t="s">
        <v>98</v>
      </c>
      <c r="AZ517" s="55">
        <v>2</v>
      </c>
      <c r="BA517" s="55">
        <v>3</v>
      </c>
      <c r="BB517" s="55">
        <v>1</v>
      </c>
      <c r="CB517" s="55" t="s">
        <v>1357</v>
      </c>
    </row>
    <row r="518" spans="1:80">
      <c r="A518" s="55" t="s">
        <v>3276</v>
      </c>
      <c r="B518" s="55">
        <v>3</v>
      </c>
      <c r="C518" s="55" t="s">
        <v>3277</v>
      </c>
      <c r="D518" s="55" t="s">
        <v>3278</v>
      </c>
      <c r="E518" s="55">
        <v>1</v>
      </c>
      <c r="F518" s="55">
        <v>0</v>
      </c>
      <c r="G518" s="56">
        <v>43083</v>
      </c>
      <c r="H518" s="56">
        <v>43083</v>
      </c>
      <c r="I518" s="56">
        <v>43083</v>
      </c>
      <c r="J518" s="55">
        <v>0</v>
      </c>
      <c r="W518" s="55" t="s">
        <v>1336</v>
      </c>
      <c r="X518" s="55" t="s">
        <v>1336</v>
      </c>
      <c r="Y518" s="55">
        <v>20</v>
      </c>
      <c r="AD518" s="55">
        <v>20</v>
      </c>
      <c r="AE518" s="55" t="s">
        <v>1339</v>
      </c>
      <c r="AF518" s="55" t="s">
        <v>1352</v>
      </c>
      <c r="AG518" s="55" t="s">
        <v>1353</v>
      </c>
      <c r="AI518" s="55">
        <v>510</v>
      </c>
      <c r="AJ518" s="55" t="s">
        <v>3278</v>
      </c>
      <c r="AK518" s="55">
        <v>0</v>
      </c>
      <c r="AL518" s="55" t="s">
        <v>3279</v>
      </c>
      <c r="AN518" s="55">
        <v>6</v>
      </c>
      <c r="AR518" s="56">
        <v>43081</v>
      </c>
      <c r="AS518" s="57">
        <v>0.56646990740740744</v>
      </c>
      <c r="AT518" s="56">
        <v>43083</v>
      </c>
      <c r="AU518" s="57">
        <v>0.42962962962962964</v>
      </c>
      <c r="AV518" s="55" t="s">
        <v>1355</v>
      </c>
      <c r="AW518" s="55" t="s">
        <v>1355</v>
      </c>
      <c r="AX518" s="55" t="s">
        <v>1392</v>
      </c>
      <c r="AZ518" s="55">
        <v>0</v>
      </c>
      <c r="BA518" s="55">
        <v>0</v>
      </c>
      <c r="BB518" s="55">
        <v>0</v>
      </c>
      <c r="CB518" s="55" t="s">
        <v>1357</v>
      </c>
    </row>
    <row r="519" spans="1:80">
      <c r="A519" s="55" t="s">
        <v>3280</v>
      </c>
      <c r="B519" s="55">
        <v>3</v>
      </c>
      <c r="C519" s="55" t="s">
        <v>3281</v>
      </c>
      <c r="D519" s="55" t="s">
        <v>3282</v>
      </c>
      <c r="E519" s="55">
        <v>1</v>
      </c>
      <c r="F519" s="55">
        <v>0</v>
      </c>
      <c r="G519" s="56">
        <v>43083</v>
      </c>
      <c r="H519" s="56">
        <v>43083</v>
      </c>
      <c r="I519" s="56">
        <v>43083</v>
      </c>
      <c r="J519" s="55">
        <v>0</v>
      </c>
      <c r="W519" s="55" t="s">
        <v>1336</v>
      </c>
      <c r="X519" s="55" t="s">
        <v>1336</v>
      </c>
      <c r="Y519" s="55">
        <v>20</v>
      </c>
      <c r="AD519" s="55">
        <v>20</v>
      </c>
      <c r="AE519" s="55" t="s">
        <v>1339</v>
      </c>
      <c r="AF519" s="55" t="s">
        <v>1352</v>
      </c>
      <c r="AG519" s="55" t="s">
        <v>1353</v>
      </c>
      <c r="AI519" s="55">
        <v>510</v>
      </c>
      <c r="AJ519" s="55" t="s">
        <v>3282</v>
      </c>
      <c r="AK519" s="55">
        <v>0</v>
      </c>
      <c r="AL519" s="55" t="s">
        <v>3283</v>
      </c>
      <c r="AN519" s="55">
        <v>8</v>
      </c>
      <c r="AR519" s="56">
        <v>43081</v>
      </c>
      <c r="AS519" s="57">
        <v>0.56807870370370372</v>
      </c>
      <c r="AT519" s="56">
        <v>43083</v>
      </c>
      <c r="AU519" s="57">
        <v>0.43012731481481481</v>
      </c>
      <c r="AV519" s="55" t="s">
        <v>1355</v>
      </c>
      <c r="AW519" s="55" t="s">
        <v>1355</v>
      </c>
      <c r="AX519" s="55" t="s">
        <v>1392</v>
      </c>
      <c r="AZ519" s="55">
        <v>0</v>
      </c>
      <c r="BA519" s="55">
        <v>0</v>
      </c>
      <c r="BB519" s="55">
        <v>0</v>
      </c>
      <c r="CB519" s="55" t="s">
        <v>1357</v>
      </c>
    </row>
    <row r="520" spans="1:80">
      <c r="A520" s="55" t="s">
        <v>3284</v>
      </c>
      <c r="B520" s="55">
        <v>3</v>
      </c>
      <c r="C520" s="55" t="s">
        <v>3285</v>
      </c>
      <c r="D520" s="55" t="s">
        <v>3286</v>
      </c>
      <c r="E520" s="55">
        <v>1</v>
      </c>
      <c r="F520" s="55">
        <v>1</v>
      </c>
      <c r="G520" s="56">
        <v>43215</v>
      </c>
      <c r="H520" s="56">
        <v>43215</v>
      </c>
      <c r="I520" s="56">
        <v>43215</v>
      </c>
      <c r="J520" s="55">
        <v>1</v>
      </c>
      <c r="K520" s="56">
        <v>43214</v>
      </c>
      <c r="W520" s="55" t="s">
        <v>1336</v>
      </c>
      <c r="X520" s="55" t="s">
        <v>1336</v>
      </c>
      <c r="Y520" s="55">
        <v>20</v>
      </c>
      <c r="AD520" s="55">
        <v>1000</v>
      </c>
      <c r="AE520" s="55" t="s">
        <v>1339</v>
      </c>
      <c r="AF520" s="55" t="s">
        <v>1352</v>
      </c>
      <c r="AG520" s="55" t="s">
        <v>1353</v>
      </c>
      <c r="AI520" s="55">
        <v>510</v>
      </c>
      <c r="AJ520" s="55" t="s">
        <v>3286</v>
      </c>
      <c r="AK520" s="55">
        <v>0</v>
      </c>
      <c r="AL520" s="55" t="s">
        <v>3287</v>
      </c>
      <c r="AN520" s="55">
        <v>3</v>
      </c>
      <c r="AR520" s="56">
        <v>43201</v>
      </c>
      <c r="AS520" s="57">
        <v>0.37065972222222227</v>
      </c>
      <c r="AT520" s="56">
        <v>43245</v>
      </c>
      <c r="AU520" s="57">
        <v>0.43604166666666666</v>
      </c>
      <c r="AV520" s="55" t="s">
        <v>1355</v>
      </c>
      <c r="AW520" s="55" t="s">
        <v>1355</v>
      </c>
      <c r="AX520" s="55" t="s">
        <v>1356</v>
      </c>
      <c r="AY520" s="55" t="s">
        <v>98</v>
      </c>
      <c r="AZ520" s="55">
        <v>2</v>
      </c>
      <c r="BA520" s="55">
        <v>3</v>
      </c>
      <c r="BB520" s="55">
        <v>1</v>
      </c>
      <c r="CB520" s="55" t="s">
        <v>1357</v>
      </c>
    </row>
    <row r="521" spans="1:80">
      <c r="A521" s="55" t="s">
        <v>3288</v>
      </c>
      <c r="B521" s="55">
        <v>3</v>
      </c>
      <c r="C521" s="55" t="s">
        <v>3289</v>
      </c>
      <c r="D521" s="55" t="s">
        <v>3290</v>
      </c>
      <c r="E521" s="55">
        <v>1</v>
      </c>
      <c r="F521" s="55">
        <v>1</v>
      </c>
      <c r="G521" s="56">
        <v>43203</v>
      </c>
      <c r="H521" s="56">
        <v>43203</v>
      </c>
      <c r="I521" s="56">
        <v>43203</v>
      </c>
      <c r="J521" s="55">
        <v>1</v>
      </c>
      <c r="K521" s="56">
        <v>43207</v>
      </c>
      <c r="W521" s="55" t="s">
        <v>1336</v>
      </c>
      <c r="X521" s="55" t="s">
        <v>1336</v>
      </c>
      <c r="Y521" s="55">
        <v>20</v>
      </c>
      <c r="AD521" s="55">
        <v>1000</v>
      </c>
      <c r="AE521" s="55" t="s">
        <v>1339</v>
      </c>
      <c r="AF521" s="55" t="s">
        <v>1352</v>
      </c>
      <c r="AG521" s="55" t="s">
        <v>1353</v>
      </c>
      <c r="AI521" s="55">
        <v>510</v>
      </c>
      <c r="AJ521" s="55" t="s">
        <v>3290</v>
      </c>
      <c r="AK521" s="55">
        <v>0</v>
      </c>
      <c r="AL521" s="55" t="s">
        <v>3291</v>
      </c>
      <c r="AN521" s="55">
        <v>12</v>
      </c>
      <c r="AR521" s="56">
        <v>43182</v>
      </c>
      <c r="AS521" s="57">
        <v>0.51561342592592596</v>
      </c>
      <c r="AT521" s="56">
        <v>43245</v>
      </c>
      <c r="AU521" s="57">
        <v>0.43604166666666666</v>
      </c>
      <c r="AV521" s="55" t="s">
        <v>1355</v>
      </c>
      <c r="AW521" s="55" t="s">
        <v>1355</v>
      </c>
      <c r="AX521" s="55" t="s">
        <v>1356</v>
      </c>
      <c r="AY521" s="55" t="s">
        <v>98</v>
      </c>
      <c r="AZ521" s="55">
        <v>2</v>
      </c>
      <c r="BA521" s="55">
        <v>3</v>
      </c>
      <c r="BB521" s="55">
        <v>1</v>
      </c>
      <c r="CB521" s="55" t="s">
        <v>1357</v>
      </c>
    </row>
    <row r="522" spans="1:80">
      <c r="A522" s="55" t="s">
        <v>3292</v>
      </c>
      <c r="B522" s="55">
        <v>3</v>
      </c>
      <c r="C522" s="55" t="s">
        <v>3293</v>
      </c>
      <c r="D522" s="55" t="s">
        <v>3294</v>
      </c>
      <c r="E522" s="55">
        <v>1</v>
      </c>
      <c r="F522" s="55">
        <v>1</v>
      </c>
      <c r="G522" s="56">
        <v>43262</v>
      </c>
      <c r="H522" s="56">
        <v>43262</v>
      </c>
      <c r="I522" s="56">
        <v>43262</v>
      </c>
      <c r="J522" s="55">
        <v>1</v>
      </c>
      <c r="K522" s="56">
        <v>43241</v>
      </c>
      <c r="W522" s="55" t="s">
        <v>1336</v>
      </c>
      <c r="X522" s="55" t="s">
        <v>1336</v>
      </c>
      <c r="Y522" s="55">
        <v>20</v>
      </c>
      <c r="AD522" s="55">
        <v>590</v>
      </c>
      <c r="AE522" s="55" t="s">
        <v>1339</v>
      </c>
      <c r="AF522" s="55" t="s">
        <v>1352</v>
      </c>
      <c r="AG522" s="55" t="s">
        <v>1353</v>
      </c>
      <c r="AI522" s="55">
        <v>510</v>
      </c>
      <c r="AJ522" s="55" t="s">
        <v>3294</v>
      </c>
      <c r="AK522" s="55">
        <v>0</v>
      </c>
      <c r="AL522" s="55" t="s">
        <v>3291</v>
      </c>
      <c r="AN522" s="55">
        <v>12</v>
      </c>
      <c r="AR522" s="56">
        <v>43219</v>
      </c>
      <c r="AS522" s="57">
        <v>0.36200231481481482</v>
      </c>
      <c r="AT522" s="56">
        <v>43276</v>
      </c>
      <c r="AU522" s="57">
        <v>0.59737268518518516</v>
      </c>
      <c r="AV522" s="55" t="s">
        <v>1355</v>
      </c>
      <c r="AW522" s="55" t="s">
        <v>1355</v>
      </c>
      <c r="AX522" s="55" t="s">
        <v>1356</v>
      </c>
      <c r="AY522" s="55" t="s">
        <v>98</v>
      </c>
      <c r="AZ522" s="55">
        <v>2</v>
      </c>
      <c r="BA522" s="55">
        <v>3</v>
      </c>
      <c r="BB522" s="55">
        <v>1</v>
      </c>
      <c r="CB522" s="55" t="s">
        <v>1357</v>
      </c>
    </row>
    <row r="523" spans="1:80">
      <c r="A523" s="55" t="s">
        <v>3295</v>
      </c>
      <c r="B523" s="55">
        <v>3</v>
      </c>
      <c r="C523" s="55" t="s">
        <v>3296</v>
      </c>
      <c r="D523" s="55" t="s">
        <v>3297</v>
      </c>
      <c r="E523" s="55">
        <v>1</v>
      </c>
      <c r="F523" s="55">
        <v>1</v>
      </c>
      <c r="G523" s="56">
        <v>42710</v>
      </c>
      <c r="H523" s="56">
        <v>42710</v>
      </c>
      <c r="I523" s="56">
        <v>42710</v>
      </c>
      <c r="J523" s="55">
        <v>1</v>
      </c>
      <c r="K523" s="56">
        <v>43007</v>
      </c>
      <c r="W523" s="55" t="s">
        <v>1336</v>
      </c>
      <c r="X523" s="55" t="s">
        <v>1336</v>
      </c>
      <c r="Y523" s="55">
        <v>20</v>
      </c>
      <c r="AD523" s="55">
        <v>125</v>
      </c>
      <c r="AE523" s="55" t="s">
        <v>1339</v>
      </c>
      <c r="AF523" s="55" t="s">
        <v>1352</v>
      </c>
      <c r="AG523" s="55" t="s">
        <v>1353</v>
      </c>
      <c r="AI523" s="55">
        <v>510</v>
      </c>
      <c r="AJ523" s="55" t="s">
        <v>3297</v>
      </c>
      <c r="AK523" s="55">
        <v>0</v>
      </c>
      <c r="AL523" s="55" t="s">
        <v>3298</v>
      </c>
      <c r="AN523" s="55">
        <v>13</v>
      </c>
      <c r="AR523" s="56">
        <v>42707</v>
      </c>
      <c r="AS523" s="57">
        <v>0.32347222222222222</v>
      </c>
      <c r="AT523" s="56">
        <v>43007</v>
      </c>
      <c r="AU523" s="57">
        <v>0.5756944444444444</v>
      </c>
      <c r="AV523" s="55" t="s">
        <v>1344</v>
      </c>
      <c r="AW523" s="55" t="s">
        <v>1345</v>
      </c>
      <c r="AX523" s="55" t="s">
        <v>3299</v>
      </c>
      <c r="AZ523" s="55">
        <v>0</v>
      </c>
      <c r="BA523" s="55">
        <v>0</v>
      </c>
      <c r="BB523" s="55">
        <v>0</v>
      </c>
      <c r="CB523" s="55" t="s">
        <v>1357</v>
      </c>
    </row>
    <row r="524" spans="1:80">
      <c r="A524" s="55" t="s">
        <v>3300</v>
      </c>
      <c r="B524" s="55">
        <v>3</v>
      </c>
      <c r="C524" s="55" t="s">
        <v>3301</v>
      </c>
      <c r="D524" s="55" t="s">
        <v>3302</v>
      </c>
      <c r="E524" s="55">
        <v>1</v>
      </c>
      <c r="F524" s="55">
        <v>4</v>
      </c>
      <c r="G524" s="56">
        <v>43657</v>
      </c>
      <c r="H524" s="56">
        <v>43657</v>
      </c>
      <c r="I524" s="56">
        <v>43657</v>
      </c>
      <c r="J524" s="55">
        <v>4</v>
      </c>
      <c r="K524" s="56">
        <v>43671</v>
      </c>
      <c r="W524" s="55" t="s">
        <v>1336</v>
      </c>
      <c r="X524" s="55" t="s">
        <v>1336</v>
      </c>
      <c r="Y524" s="55">
        <v>20</v>
      </c>
      <c r="AD524" s="55">
        <v>20</v>
      </c>
      <c r="AE524" s="55" t="s">
        <v>1339</v>
      </c>
      <c r="AF524" s="55" t="s">
        <v>1352</v>
      </c>
      <c r="AG524" s="55" t="s">
        <v>1353</v>
      </c>
      <c r="AI524" s="55">
        <v>510</v>
      </c>
      <c r="AJ524" s="55" t="s">
        <v>3302</v>
      </c>
      <c r="AK524" s="55">
        <v>0</v>
      </c>
      <c r="AL524" s="55" t="s">
        <v>3303</v>
      </c>
      <c r="AN524" s="55">
        <v>3</v>
      </c>
      <c r="AQ524" s="55" t="s">
        <v>1236</v>
      </c>
      <c r="AR524" s="56">
        <v>43647</v>
      </c>
      <c r="AS524" s="57">
        <v>0.35372685185185188</v>
      </c>
      <c r="AT524" s="56">
        <v>43677</v>
      </c>
      <c r="AU524" s="57">
        <v>0.60640046296296302</v>
      </c>
      <c r="AV524" s="55" t="s">
        <v>1355</v>
      </c>
      <c r="AW524" s="55" t="s">
        <v>1355</v>
      </c>
      <c r="AX524" s="55" t="s">
        <v>1356</v>
      </c>
      <c r="AY524" s="55" t="s">
        <v>122</v>
      </c>
      <c r="AZ524" s="55">
        <v>2</v>
      </c>
      <c r="BA524" s="55">
        <v>3</v>
      </c>
      <c r="BB524" s="55">
        <v>1</v>
      </c>
      <c r="CB524" s="55" t="s">
        <v>1357</v>
      </c>
    </row>
    <row r="525" spans="1:80">
      <c r="A525" s="55" t="s">
        <v>3304</v>
      </c>
      <c r="B525" s="55">
        <v>3</v>
      </c>
      <c r="C525" s="55" t="s">
        <v>3305</v>
      </c>
      <c r="D525" s="55" t="s">
        <v>3306</v>
      </c>
      <c r="E525" s="55">
        <v>1</v>
      </c>
      <c r="F525" s="55">
        <v>1</v>
      </c>
      <c r="G525" s="56">
        <v>43175</v>
      </c>
      <c r="H525" s="56">
        <v>43175</v>
      </c>
      <c r="I525" s="56">
        <v>43175</v>
      </c>
      <c r="J525" s="55">
        <v>1</v>
      </c>
      <c r="K525" s="56">
        <v>43175</v>
      </c>
      <c r="W525" s="55" t="s">
        <v>1336</v>
      </c>
      <c r="X525" s="55" t="s">
        <v>1336</v>
      </c>
      <c r="Y525" s="55">
        <v>20</v>
      </c>
      <c r="AD525" s="55">
        <v>1000</v>
      </c>
      <c r="AE525" s="55" t="s">
        <v>1339</v>
      </c>
      <c r="AF525" s="55" t="s">
        <v>1352</v>
      </c>
      <c r="AG525" s="55" t="s">
        <v>1353</v>
      </c>
      <c r="AI525" s="55">
        <v>510</v>
      </c>
      <c r="AJ525" s="55" t="s">
        <v>3306</v>
      </c>
      <c r="AK525" s="55">
        <v>0</v>
      </c>
      <c r="AL525" s="55" t="s">
        <v>3307</v>
      </c>
      <c r="AN525" s="55">
        <v>7</v>
      </c>
      <c r="AR525" s="56">
        <v>43165</v>
      </c>
      <c r="AS525" s="57">
        <v>0.5247222222222222</v>
      </c>
      <c r="AT525" s="56">
        <v>43229</v>
      </c>
      <c r="AU525" s="57">
        <v>0.54188657407407403</v>
      </c>
      <c r="AV525" s="55" t="s">
        <v>1355</v>
      </c>
      <c r="AW525" s="55" t="s">
        <v>1355</v>
      </c>
      <c r="AX525" s="55" t="s">
        <v>1356</v>
      </c>
      <c r="AY525" s="55" t="s">
        <v>98</v>
      </c>
      <c r="AZ525" s="55">
        <v>2</v>
      </c>
      <c r="BA525" s="55">
        <v>3</v>
      </c>
      <c r="BB525" s="55">
        <v>1</v>
      </c>
      <c r="CB525" s="55" t="s">
        <v>1357</v>
      </c>
    </row>
    <row r="526" spans="1:80">
      <c r="A526" s="55" t="s">
        <v>3308</v>
      </c>
      <c r="B526" s="55">
        <v>3</v>
      </c>
      <c r="C526" s="55" t="s">
        <v>3309</v>
      </c>
      <c r="D526" s="55" t="s">
        <v>3310</v>
      </c>
      <c r="E526" s="55">
        <v>1</v>
      </c>
      <c r="F526" s="55">
        <v>1</v>
      </c>
      <c r="G526" s="56">
        <v>43215</v>
      </c>
      <c r="H526" s="56">
        <v>43215</v>
      </c>
      <c r="I526" s="56">
        <v>43215</v>
      </c>
      <c r="J526" s="55">
        <v>1</v>
      </c>
      <c r="K526" s="56">
        <v>43216</v>
      </c>
      <c r="W526" s="55" t="s">
        <v>1336</v>
      </c>
      <c r="X526" s="55" t="s">
        <v>1336</v>
      </c>
      <c r="Y526" s="55">
        <v>20</v>
      </c>
      <c r="AD526" s="55">
        <v>1000</v>
      </c>
      <c r="AE526" s="55" t="s">
        <v>1339</v>
      </c>
      <c r="AF526" s="55" t="s">
        <v>1352</v>
      </c>
      <c r="AG526" s="55" t="s">
        <v>1353</v>
      </c>
      <c r="AI526" s="55">
        <v>510</v>
      </c>
      <c r="AJ526" s="55" t="s">
        <v>3310</v>
      </c>
      <c r="AK526" s="55">
        <v>0</v>
      </c>
      <c r="AL526" s="55" t="s">
        <v>3311</v>
      </c>
      <c r="AN526" s="55">
        <v>6</v>
      </c>
      <c r="AR526" s="56">
        <v>43174</v>
      </c>
      <c r="AS526" s="57">
        <v>0.29876157407407405</v>
      </c>
      <c r="AT526" s="56">
        <v>43245</v>
      </c>
      <c r="AU526" s="57">
        <v>0.43604166666666666</v>
      </c>
      <c r="AV526" s="55" t="s">
        <v>1355</v>
      </c>
      <c r="AW526" s="55" t="s">
        <v>1355</v>
      </c>
      <c r="AX526" s="55" t="s">
        <v>1356</v>
      </c>
      <c r="AY526" s="55" t="s">
        <v>98</v>
      </c>
      <c r="AZ526" s="55">
        <v>2</v>
      </c>
      <c r="BA526" s="55">
        <v>3</v>
      </c>
      <c r="BB526" s="55">
        <v>1</v>
      </c>
      <c r="CB526" s="55" t="s">
        <v>1357</v>
      </c>
    </row>
    <row r="527" spans="1:80">
      <c r="A527" s="55" t="s">
        <v>3312</v>
      </c>
      <c r="B527" s="55">
        <v>3</v>
      </c>
      <c r="C527" s="55" t="s">
        <v>3313</v>
      </c>
      <c r="D527" s="55" t="s">
        <v>3314</v>
      </c>
      <c r="E527" s="55">
        <v>1</v>
      </c>
      <c r="F527" s="55">
        <v>0</v>
      </c>
      <c r="G527" s="56">
        <v>42058</v>
      </c>
      <c r="H527" s="56">
        <v>42058</v>
      </c>
      <c r="I527" s="56">
        <v>42058</v>
      </c>
      <c r="J527" s="55">
        <v>0</v>
      </c>
      <c r="L527" s="56">
        <v>42040</v>
      </c>
      <c r="M527" s="56">
        <v>42058</v>
      </c>
      <c r="N527" s="55">
        <v>0</v>
      </c>
      <c r="O527" s="55">
        <v>0</v>
      </c>
      <c r="P527" s="55">
        <v>0</v>
      </c>
      <c r="R527" s="55">
        <v>0</v>
      </c>
      <c r="V527" s="55" t="s">
        <v>3313</v>
      </c>
      <c r="W527" s="55" t="s">
        <v>1336</v>
      </c>
      <c r="X527" s="55" t="s">
        <v>1336</v>
      </c>
      <c r="Y527" s="55">
        <v>0</v>
      </c>
      <c r="Z527" s="55" t="s">
        <v>1419</v>
      </c>
      <c r="AA527" s="55" t="s">
        <v>1389</v>
      </c>
      <c r="AB527" s="55">
        <v>235</v>
      </c>
      <c r="AC527" s="55">
        <v>235</v>
      </c>
      <c r="AD527" s="55">
        <v>235</v>
      </c>
      <c r="AE527" s="55" t="s">
        <v>1339</v>
      </c>
      <c r="AF527" s="55" t="s">
        <v>3132</v>
      </c>
      <c r="AG527" s="55" t="s">
        <v>1834</v>
      </c>
      <c r="AH527" s="55" t="s">
        <v>1235</v>
      </c>
      <c r="AI527" s="55">
        <v>510</v>
      </c>
      <c r="AJ527" s="55" t="s">
        <v>3314</v>
      </c>
      <c r="AK527" s="55">
        <v>0</v>
      </c>
      <c r="AL527" s="55" t="s">
        <v>1742</v>
      </c>
      <c r="AN527" s="55">
        <v>10</v>
      </c>
      <c r="AO527" s="55" t="s">
        <v>3315</v>
      </c>
      <c r="AP527" s="55">
        <v>0</v>
      </c>
      <c r="AR527" s="56">
        <v>42040</v>
      </c>
      <c r="AS527" s="57">
        <v>0.62375000000000003</v>
      </c>
      <c r="AT527" s="56">
        <v>42390</v>
      </c>
      <c r="AU527" s="57">
        <v>0.5392245370370371</v>
      </c>
      <c r="AV527" s="55" t="s">
        <v>3135</v>
      </c>
      <c r="AW527" s="55" t="s">
        <v>1345</v>
      </c>
      <c r="AX527" s="55" t="s">
        <v>3136</v>
      </c>
      <c r="CB527" s="55" t="s">
        <v>3137</v>
      </c>
    </row>
    <row r="528" spans="1:80">
      <c r="A528" s="55" t="s">
        <v>3316</v>
      </c>
      <c r="B528" s="55">
        <v>3</v>
      </c>
      <c r="C528" s="55" t="s">
        <v>3317</v>
      </c>
      <c r="D528" s="55" t="s">
        <v>3318</v>
      </c>
      <c r="E528" s="55">
        <v>1</v>
      </c>
      <c r="F528" s="55">
        <v>0</v>
      </c>
      <c r="G528" s="56">
        <v>42058</v>
      </c>
      <c r="H528" s="56">
        <v>42058</v>
      </c>
      <c r="I528" s="56">
        <v>42058</v>
      </c>
      <c r="J528" s="55">
        <v>0</v>
      </c>
      <c r="L528" s="56">
        <v>42040</v>
      </c>
      <c r="M528" s="56">
        <v>42058</v>
      </c>
      <c r="N528" s="55">
        <v>0</v>
      </c>
      <c r="O528" s="55">
        <v>0</v>
      </c>
      <c r="P528" s="55">
        <v>0</v>
      </c>
      <c r="R528" s="55">
        <v>0</v>
      </c>
      <c r="V528" s="55" t="s">
        <v>3317</v>
      </c>
      <c r="W528" s="55" t="s">
        <v>1336</v>
      </c>
      <c r="X528" s="55" t="s">
        <v>1336</v>
      </c>
      <c r="Y528" s="55">
        <v>0</v>
      </c>
      <c r="Z528" s="55" t="s">
        <v>1419</v>
      </c>
      <c r="AA528" s="55" t="s">
        <v>1389</v>
      </c>
      <c r="AB528" s="55">
        <v>1270</v>
      </c>
      <c r="AC528" s="55">
        <v>1270</v>
      </c>
      <c r="AD528" s="55">
        <v>1270</v>
      </c>
      <c r="AE528" s="55" t="s">
        <v>1339</v>
      </c>
      <c r="AF528" s="55" t="s">
        <v>3132</v>
      </c>
      <c r="AG528" s="55" t="s">
        <v>1834</v>
      </c>
      <c r="AH528" s="55" t="s">
        <v>1235</v>
      </c>
      <c r="AI528" s="55">
        <v>510</v>
      </c>
      <c r="AJ528" s="55" t="s">
        <v>3318</v>
      </c>
      <c r="AK528" s="55">
        <v>0</v>
      </c>
      <c r="AL528" s="55" t="s">
        <v>3319</v>
      </c>
      <c r="AN528" s="55">
        <v>5</v>
      </c>
      <c r="AO528" s="55" t="s">
        <v>3320</v>
      </c>
      <c r="AP528" s="55">
        <v>0</v>
      </c>
      <c r="AR528" s="56">
        <v>42040</v>
      </c>
      <c r="AS528" s="57">
        <v>0.65875000000000006</v>
      </c>
      <c r="AT528" s="56">
        <v>42390</v>
      </c>
      <c r="AU528" s="57">
        <v>0.5392245370370371</v>
      </c>
      <c r="AV528" s="55" t="s">
        <v>3135</v>
      </c>
      <c r="AW528" s="55" t="s">
        <v>1345</v>
      </c>
      <c r="AX528" s="55" t="s">
        <v>3136</v>
      </c>
      <c r="CB528" s="55" t="s">
        <v>3137</v>
      </c>
    </row>
    <row r="529" spans="1:80">
      <c r="A529" s="55" t="s">
        <v>3321</v>
      </c>
      <c r="B529" s="55">
        <v>3</v>
      </c>
      <c r="C529" s="55" t="s">
        <v>3322</v>
      </c>
      <c r="D529" s="55" t="s">
        <v>3323</v>
      </c>
      <c r="E529" s="55">
        <v>1</v>
      </c>
      <c r="F529" s="55">
        <v>0</v>
      </c>
      <c r="G529" s="56">
        <v>42793</v>
      </c>
      <c r="H529" s="56">
        <v>42793</v>
      </c>
      <c r="I529" s="56">
        <v>42793</v>
      </c>
      <c r="J529" s="55">
        <v>0</v>
      </c>
      <c r="W529" s="55" t="s">
        <v>1336</v>
      </c>
      <c r="X529" s="55" t="s">
        <v>1336</v>
      </c>
      <c r="Y529" s="55">
        <v>20</v>
      </c>
      <c r="AD529" s="55">
        <v>1000</v>
      </c>
      <c r="AE529" s="55" t="s">
        <v>1339</v>
      </c>
      <c r="AF529" s="55" t="s">
        <v>1352</v>
      </c>
      <c r="AG529" s="55" t="s">
        <v>1353</v>
      </c>
      <c r="AI529" s="55">
        <v>510</v>
      </c>
      <c r="AJ529" s="55" t="s">
        <v>3323</v>
      </c>
      <c r="AK529" s="55">
        <v>0</v>
      </c>
      <c r="AL529" s="55" t="s">
        <v>3319</v>
      </c>
      <c r="AN529" s="55">
        <v>5</v>
      </c>
      <c r="AR529" s="56">
        <v>42790</v>
      </c>
      <c r="AS529" s="57">
        <v>0.36918981481481478</v>
      </c>
      <c r="AT529" s="56">
        <v>43328</v>
      </c>
      <c r="AU529" s="57">
        <v>0.42826388888888883</v>
      </c>
      <c r="AV529" s="55" t="s">
        <v>1428</v>
      </c>
      <c r="AW529" s="55" t="s">
        <v>1355</v>
      </c>
      <c r="AX529" s="55" t="s">
        <v>1392</v>
      </c>
      <c r="AZ529" s="55">
        <v>0</v>
      </c>
      <c r="BA529" s="55">
        <v>0</v>
      </c>
      <c r="BB529" s="55">
        <v>0</v>
      </c>
      <c r="CB529" s="55" t="s">
        <v>1357</v>
      </c>
    </row>
    <row r="530" spans="1:80">
      <c r="A530" s="55" t="s">
        <v>3324</v>
      </c>
      <c r="B530" s="55">
        <v>3</v>
      </c>
      <c r="C530" s="55" t="s">
        <v>105</v>
      </c>
      <c r="D530" s="55" t="s">
        <v>3325</v>
      </c>
      <c r="E530" s="55">
        <v>1</v>
      </c>
      <c r="F530" s="55">
        <v>0</v>
      </c>
      <c r="G530" s="56">
        <v>43312</v>
      </c>
      <c r="H530" s="56">
        <v>43312</v>
      </c>
      <c r="I530" s="56">
        <v>43312</v>
      </c>
      <c r="J530" s="55">
        <v>0</v>
      </c>
      <c r="W530" s="55" t="s">
        <v>1336</v>
      </c>
      <c r="X530" s="55" t="s">
        <v>1336</v>
      </c>
      <c r="Y530" s="55">
        <v>20</v>
      </c>
      <c r="AD530" s="55">
        <v>2911</v>
      </c>
      <c r="AE530" s="55" t="s">
        <v>1339</v>
      </c>
      <c r="AF530" s="55" t="s">
        <v>1352</v>
      </c>
      <c r="AG530" s="55" t="s">
        <v>1353</v>
      </c>
      <c r="AI530" s="55">
        <v>510</v>
      </c>
      <c r="AJ530" s="55" t="s">
        <v>3325</v>
      </c>
      <c r="AK530" s="55">
        <v>0</v>
      </c>
      <c r="AL530" s="55" t="s">
        <v>3319</v>
      </c>
      <c r="AN530" s="55">
        <v>5</v>
      </c>
      <c r="AR530" s="56">
        <v>43301</v>
      </c>
      <c r="AS530" s="57">
        <v>0.38763888888888887</v>
      </c>
      <c r="AT530" s="56">
        <v>43589</v>
      </c>
      <c r="AU530" s="57">
        <v>0.5397453703703704</v>
      </c>
      <c r="AV530" s="55" t="s">
        <v>1355</v>
      </c>
      <c r="AW530" s="55" t="s">
        <v>1355</v>
      </c>
      <c r="AX530" s="55" t="s">
        <v>1392</v>
      </c>
      <c r="AZ530" s="55">
        <v>0</v>
      </c>
      <c r="BA530" s="55">
        <v>0</v>
      </c>
      <c r="BB530" s="55">
        <v>0</v>
      </c>
      <c r="BF530" s="55" t="s">
        <v>1418</v>
      </c>
      <c r="BG530" s="55">
        <v>4</v>
      </c>
      <c r="BH530" s="55" t="s">
        <v>48</v>
      </c>
      <c r="BI530" s="55" t="s">
        <v>244</v>
      </c>
      <c r="BJ530" s="55">
        <v>0</v>
      </c>
      <c r="BK530" s="55">
        <v>0</v>
      </c>
      <c r="BL530" s="55">
        <v>0</v>
      </c>
      <c r="BM530" s="55">
        <v>0</v>
      </c>
      <c r="BN530" s="55">
        <v>0</v>
      </c>
      <c r="BO530" s="55">
        <v>0</v>
      </c>
      <c r="BP530" s="55">
        <v>0</v>
      </c>
      <c r="BQ530" s="55">
        <v>0</v>
      </c>
      <c r="BR530" s="55">
        <v>0</v>
      </c>
      <c r="BS530" s="55">
        <v>0</v>
      </c>
      <c r="BZ530" s="55">
        <v>0</v>
      </c>
      <c r="CA530" s="55" t="s">
        <v>1419</v>
      </c>
      <c r="CB530" s="55" t="s">
        <v>1357</v>
      </c>
    </row>
    <row r="531" spans="1:80">
      <c r="A531" s="55" t="s">
        <v>3326</v>
      </c>
      <c r="B531" s="55">
        <v>3</v>
      </c>
      <c r="C531" s="55" t="s">
        <v>3327</v>
      </c>
      <c r="D531" s="55" t="s">
        <v>3328</v>
      </c>
      <c r="E531" s="55">
        <v>1</v>
      </c>
      <c r="F531" s="55">
        <v>0</v>
      </c>
      <c r="G531" s="56">
        <v>43110</v>
      </c>
      <c r="H531" s="56">
        <v>43110</v>
      </c>
      <c r="I531" s="56">
        <v>43110</v>
      </c>
      <c r="J531" s="55">
        <v>0</v>
      </c>
      <c r="W531" s="55" t="s">
        <v>1336</v>
      </c>
      <c r="X531" s="55" t="s">
        <v>1336</v>
      </c>
      <c r="Y531" s="55">
        <v>20</v>
      </c>
      <c r="AD531" s="55">
        <v>1000</v>
      </c>
      <c r="AE531" s="55" t="s">
        <v>1339</v>
      </c>
      <c r="AF531" s="55" t="s">
        <v>1352</v>
      </c>
      <c r="AG531" s="55" t="s">
        <v>1353</v>
      </c>
      <c r="AI531" s="55">
        <v>510</v>
      </c>
      <c r="AJ531" s="55" t="s">
        <v>3328</v>
      </c>
      <c r="AK531" s="55">
        <v>0</v>
      </c>
      <c r="AL531" s="55" t="s">
        <v>3319</v>
      </c>
      <c r="AN531" s="55">
        <v>5</v>
      </c>
      <c r="AR531" s="56">
        <v>43082</v>
      </c>
      <c r="AS531" s="57">
        <v>0.70682870370370365</v>
      </c>
      <c r="AT531" s="56">
        <v>44063</v>
      </c>
      <c r="AU531" s="57">
        <v>0.43608796296296298</v>
      </c>
      <c r="AV531" s="55" t="s">
        <v>1355</v>
      </c>
      <c r="AW531" s="55" t="s">
        <v>1704</v>
      </c>
      <c r="AX531" s="55" t="s">
        <v>1392</v>
      </c>
      <c r="AZ531" s="55">
        <v>0</v>
      </c>
      <c r="BA531" s="55">
        <v>0</v>
      </c>
      <c r="BB531" s="55">
        <v>0</v>
      </c>
      <c r="CB531" s="55" t="s">
        <v>1357</v>
      </c>
    </row>
    <row r="532" spans="1:80">
      <c r="A532" s="55" t="s">
        <v>3329</v>
      </c>
      <c r="B532" s="55">
        <v>3</v>
      </c>
      <c r="C532" s="55" t="s">
        <v>3330</v>
      </c>
      <c r="D532" s="55" t="s">
        <v>3331</v>
      </c>
      <c r="E532" s="55">
        <v>1</v>
      </c>
      <c r="F532" s="55">
        <v>0</v>
      </c>
      <c r="G532" s="56">
        <v>43119</v>
      </c>
      <c r="H532" s="56">
        <v>43119</v>
      </c>
      <c r="I532" s="56">
        <v>43119</v>
      </c>
      <c r="J532" s="55">
        <v>0</v>
      </c>
      <c r="W532" s="55" t="s">
        <v>1336</v>
      </c>
      <c r="X532" s="55" t="s">
        <v>1336</v>
      </c>
      <c r="Y532" s="55">
        <v>20</v>
      </c>
      <c r="AD532" s="55">
        <v>500</v>
      </c>
      <c r="AE532" s="55" t="s">
        <v>1339</v>
      </c>
      <c r="AF532" s="55" t="s">
        <v>1352</v>
      </c>
      <c r="AG532" s="55" t="s">
        <v>1353</v>
      </c>
      <c r="AI532" s="55">
        <v>510</v>
      </c>
      <c r="AJ532" s="55" t="s">
        <v>3331</v>
      </c>
      <c r="AK532" s="55">
        <v>0</v>
      </c>
      <c r="AL532" s="55" t="s">
        <v>3319</v>
      </c>
      <c r="AN532" s="55">
        <v>5</v>
      </c>
      <c r="AR532" s="56">
        <v>43111</v>
      </c>
      <c r="AS532" s="57">
        <v>0.68362268518518521</v>
      </c>
      <c r="AT532" s="56">
        <v>44063</v>
      </c>
      <c r="AU532" s="57">
        <v>0.43520833333333336</v>
      </c>
      <c r="AV532" s="55" t="s">
        <v>1355</v>
      </c>
      <c r="AW532" s="55" t="s">
        <v>1704</v>
      </c>
      <c r="AX532" s="55" t="s">
        <v>1392</v>
      </c>
      <c r="AZ532" s="55">
        <v>0</v>
      </c>
      <c r="BA532" s="55">
        <v>0</v>
      </c>
      <c r="BB532" s="55">
        <v>0</v>
      </c>
      <c r="CB532" s="55" t="s">
        <v>1357</v>
      </c>
    </row>
    <row r="533" spans="1:80">
      <c r="A533" s="55" t="s">
        <v>3332</v>
      </c>
      <c r="B533" s="55">
        <v>3</v>
      </c>
      <c r="C533" s="55" t="s">
        <v>3333</v>
      </c>
      <c r="D533" s="55" t="s">
        <v>3334</v>
      </c>
      <c r="E533" s="55">
        <v>1</v>
      </c>
      <c r="F533" s="55">
        <v>0</v>
      </c>
      <c r="G533" s="56">
        <v>42807</v>
      </c>
      <c r="H533" s="56">
        <v>42807</v>
      </c>
      <c r="I533" s="56">
        <v>42807</v>
      </c>
      <c r="J533" s="55">
        <v>0</v>
      </c>
      <c r="L533" s="56">
        <v>42716</v>
      </c>
      <c r="M533" s="56">
        <v>42807</v>
      </c>
      <c r="N533" s="55">
        <v>0</v>
      </c>
      <c r="O533" s="55">
        <v>0</v>
      </c>
      <c r="P533" s="55">
        <v>0</v>
      </c>
      <c r="R533" s="55">
        <v>0</v>
      </c>
      <c r="V533" s="55" t="s">
        <v>3333</v>
      </c>
      <c r="W533" s="55" t="s">
        <v>1336</v>
      </c>
      <c r="X533" s="55" t="s">
        <v>1336</v>
      </c>
      <c r="Y533" s="55">
        <v>0</v>
      </c>
      <c r="Z533" s="55" t="s">
        <v>1419</v>
      </c>
      <c r="AA533" s="55" t="s">
        <v>1389</v>
      </c>
      <c r="AB533" s="55">
        <v>4305</v>
      </c>
      <c r="AC533" s="55">
        <v>4305</v>
      </c>
      <c r="AD533" s="55">
        <v>4305</v>
      </c>
      <c r="AE533" s="55" t="s">
        <v>1339</v>
      </c>
      <c r="AF533" s="55" t="s">
        <v>3132</v>
      </c>
      <c r="AG533" s="55" t="s">
        <v>3147</v>
      </c>
      <c r="AH533" s="55" t="s">
        <v>1235</v>
      </c>
      <c r="AI533" s="55">
        <v>510</v>
      </c>
      <c r="AJ533" s="55" t="s">
        <v>3334</v>
      </c>
      <c r="AK533" s="55">
        <v>0</v>
      </c>
      <c r="AL533" s="55" t="s">
        <v>3319</v>
      </c>
      <c r="AN533" s="55">
        <v>5</v>
      </c>
      <c r="AO533" s="55" t="s">
        <v>3335</v>
      </c>
      <c r="AP533" s="55">
        <v>0</v>
      </c>
      <c r="AR533" s="56">
        <v>42716</v>
      </c>
      <c r="AS533" s="57">
        <v>0.68315972222222221</v>
      </c>
      <c r="AT533" s="56">
        <v>42787</v>
      </c>
      <c r="AU533" s="57">
        <v>0.84049768518518519</v>
      </c>
      <c r="AV533" s="55" t="s">
        <v>3177</v>
      </c>
      <c r="AW533" s="55" t="s">
        <v>3178</v>
      </c>
      <c r="AX533" s="55" t="s">
        <v>2167</v>
      </c>
      <c r="AZ533" s="55" t="s">
        <v>1347</v>
      </c>
      <c r="BA533" s="55" t="s">
        <v>1347</v>
      </c>
      <c r="BB533" s="55" t="s">
        <v>1347</v>
      </c>
      <c r="CB533" s="55" t="s">
        <v>3150</v>
      </c>
    </row>
    <row r="534" spans="1:80">
      <c r="A534" s="55" t="s">
        <v>3336</v>
      </c>
      <c r="B534" s="55">
        <v>3</v>
      </c>
      <c r="C534" s="55" t="s">
        <v>3337</v>
      </c>
      <c r="D534" s="55" t="s">
        <v>3338</v>
      </c>
      <c r="E534" s="55">
        <v>1</v>
      </c>
      <c r="F534" s="55">
        <v>0</v>
      </c>
      <c r="G534" s="56">
        <v>43084</v>
      </c>
      <c r="H534" s="56">
        <v>43084</v>
      </c>
      <c r="I534" s="56">
        <v>43084</v>
      </c>
      <c r="J534" s="55">
        <v>0</v>
      </c>
      <c r="W534" s="55" t="s">
        <v>1336</v>
      </c>
      <c r="X534" s="55" t="s">
        <v>1336</v>
      </c>
      <c r="Y534" s="55">
        <v>20</v>
      </c>
      <c r="AD534" s="55">
        <v>1000</v>
      </c>
      <c r="AE534" s="55" t="s">
        <v>1339</v>
      </c>
      <c r="AF534" s="55" t="s">
        <v>1352</v>
      </c>
      <c r="AG534" s="55" t="s">
        <v>1353</v>
      </c>
      <c r="AI534" s="55">
        <v>510</v>
      </c>
      <c r="AJ534" s="55" t="s">
        <v>3338</v>
      </c>
      <c r="AK534" s="55">
        <v>0</v>
      </c>
      <c r="AL534" s="55" t="s">
        <v>3339</v>
      </c>
      <c r="AN534" s="55">
        <v>4</v>
      </c>
      <c r="AR534" s="56">
        <v>43082</v>
      </c>
      <c r="AS534" s="57">
        <v>0.70763888888888893</v>
      </c>
      <c r="AT534" s="56">
        <v>44063</v>
      </c>
      <c r="AU534" s="57">
        <v>0.44697916666666665</v>
      </c>
      <c r="AV534" s="55" t="s">
        <v>1355</v>
      </c>
      <c r="AW534" s="55" t="s">
        <v>1704</v>
      </c>
      <c r="AX534" s="55" t="s">
        <v>1392</v>
      </c>
      <c r="AZ534" s="55">
        <v>0</v>
      </c>
      <c r="BA534" s="55">
        <v>0</v>
      </c>
      <c r="BB534" s="55">
        <v>0</v>
      </c>
      <c r="CB534" s="55" t="s">
        <v>1357</v>
      </c>
    </row>
    <row r="535" spans="1:80">
      <c r="A535" s="55" t="s">
        <v>3340</v>
      </c>
      <c r="B535" s="55">
        <v>3</v>
      </c>
      <c r="C535" s="55" t="s">
        <v>3341</v>
      </c>
      <c r="D535" s="55" t="s">
        <v>3342</v>
      </c>
      <c r="E535" s="55">
        <v>1</v>
      </c>
      <c r="F535" s="55">
        <v>0</v>
      </c>
      <c r="G535" s="56">
        <v>41477</v>
      </c>
      <c r="H535" s="56">
        <v>41477</v>
      </c>
      <c r="I535" s="56">
        <v>41477</v>
      </c>
      <c r="J535" s="55">
        <v>0</v>
      </c>
      <c r="W535" s="55" t="s">
        <v>1336</v>
      </c>
      <c r="X535" s="55" t="s">
        <v>1336</v>
      </c>
      <c r="Y535" s="55">
        <v>0</v>
      </c>
      <c r="AD535" s="55">
        <v>650</v>
      </c>
      <c r="AE535" s="55" t="s">
        <v>1339</v>
      </c>
      <c r="AF535" s="55" t="s">
        <v>3132</v>
      </c>
      <c r="AG535" s="55" t="s">
        <v>1834</v>
      </c>
      <c r="AI535" s="55">
        <v>510</v>
      </c>
      <c r="AJ535" s="55" t="s">
        <v>3342</v>
      </c>
      <c r="AK535" s="55">
        <v>0</v>
      </c>
      <c r="AL535" s="55" t="s">
        <v>3343</v>
      </c>
      <c r="AN535" s="55">
        <v>8</v>
      </c>
      <c r="AO535" s="55" t="s">
        <v>3344</v>
      </c>
      <c r="AP535" s="55">
        <v>0</v>
      </c>
      <c r="AR535" s="56">
        <v>41453</v>
      </c>
      <c r="AS535" s="57">
        <v>0.69236111111111109</v>
      </c>
      <c r="AT535" s="56">
        <v>42390</v>
      </c>
      <c r="AU535" s="57">
        <v>0.53914351851851849</v>
      </c>
      <c r="AV535" s="55" t="s">
        <v>3135</v>
      </c>
      <c r="AW535" s="55" t="s">
        <v>1345</v>
      </c>
      <c r="AX535" s="55" t="s">
        <v>3136</v>
      </c>
      <c r="CB535" s="55" t="s">
        <v>3137</v>
      </c>
    </row>
    <row r="536" spans="1:80">
      <c r="A536" s="55" t="s">
        <v>3345</v>
      </c>
      <c r="B536" s="55">
        <v>3</v>
      </c>
      <c r="C536" s="55" t="s">
        <v>3346</v>
      </c>
      <c r="D536" s="55" t="s">
        <v>3347</v>
      </c>
      <c r="E536" s="55">
        <v>1</v>
      </c>
      <c r="F536" s="55">
        <v>1</v>
      </c>
      <c r="G536" s="56">
        <v>43125</v>
      </c>
      <c r="H536" s="56">
        <v>43125</v>
      </c>
      <c r="I536" s="56">
        <v>43125</v>
      </c>
      <c r="J536" s="55">
        <v>1</v>
      </c>
      <c r="K536" s="56">
        <v>43119</v>
      </c>
      <c r="W536" s="55" t="s">
        <v>1336</v>
      </c>
      <c r="X536" s="55" t="s">
        <v>1336</v>
      </c>
      <c r="Y536" s="55">
        <v>20</v>
      </c>
      <c r="AD536" s="55">
        <v>1000</v>
      </c>
      <c r="AE536" s="55" t="s">
        <v>1339</v>
      </c>
      <c r="AF536" s="55" t="s">
        <v>1352</v>
      </c>
      <c r="AG536" s="55" t="s">
        <v>1353</v>
      </c>
      <c r="AI536" s="55">
        <v>510</v>
      </c>
      <c r="AJ536" s="55" t="s">
        <v>3347</v>
      </c>
      <c r="AK536" s="55">
        <v>0</v>
      </c>
      <c r="AL536" s="55" t="s">
        <v>3348</v>
      </c>
      <c r="AN536" s="55">
        <v>7</v>
      </c>
      <c r="AR536" s="56">
        <v>43115</v>
      </c>
      <c r="AS536" s="57">
        <v>0.67495370370370367</v>
      </c>
      <c r="AT536" s="56">
        <v>43215</v>
      </c>
      <c r="AU536" s="57">
        <v>0.46259259259259261</v>
      </c>
      <c r="AV536" s="55" t="s">
        <v>1355</v>
      </c>
      <c r="AW536" s="55" t="s">
        <v>3349</v>
      </c>
      <c r="AX536" s="55" t="s">
        <v>1356</v>
      </c>
      <c r="AY536" s="55" t="s">
        <v>3350</v>
      </c>
      <c r="AZ536" s="55">
        <v>2</v>
      </c>
      <c r="BA536" s="55">
        <v>3</v>
      </c>
      <c r="BB536" s="55">
        <v>1</v>
      </c>
      <c r="CB536" s="55" t="s">
        <v>1357</v>
      </c>
    </row>
    <row r="537" spans="1:80">
      <c r="A537" s="55" t="s">
        <v>3351</v>
      </c>
      <c r="B537" s="55">
        <v>3</v>
      </c>
      <c r="C537" s="55" t="s">
        <v>106</v>
      </c>
      <c r="D537" s="55" t="s">
        <v>305</v>
      </c>
      <c r="E537" s="55">
        <v>1</v>
      </c>
      <c r="F537" s="55">
        <v>1</v>
      </c>
      <c r="G537" s="56">
        <v>44014</v>
      </c>
      <c r="H537" s="56">
        <v>44014</v>
      </c>
      <c r="I537" s="56">
        <v>44014</v>
      </c>
      <c r="J537" s="55">
        <v>1</v>
      </c>
      <c r="K537" s="56">
        <v>44250</v>
      </c>
      <c r="W537" s="55" t="s">
        <v>1336</v>
      </c>
      <c r="X537" s="55" t="s">
        <v>1336</v>
      </c>
      <c r="Y537" s="55">
        <v>20</v>
      </c>
      <c r="AD537" s="55">
        <v>0</v>
      </c>
      <c r="AE537" s="55" t="s">
        <v>1339</v>
      </c>
      <c r="AF537" s="55" t="s">
        <v>1352</v>
      </c>
      <c r="AG537" s="55" t="s">
        <v>1353</v>
      </c>
      <c r="AI537" s="55">
        <v>510</v>
      </c>
      <c r="AJ537" s="55" t="s">
        <v>305</v>
      </c>
      <c r="AK537" s="55">
        <v>0</v>
      </c>
      <c r="AL537" s="55" t="s">
        <v>3348</v>
      </c>
      <c r="AN537" s="55">
        <v>7</v>
      </c>
      <c r="AQ537" s="55" t="s">
        <v>3352</v>
      </c>
      <c r="AR537" s="56">
        <v>43993</v>
      </c>
      <c r="AS537" s="57">
        <v>0.63104166666666661</v>
      </c>
      <c r="AT537" s="56">
        <v>44438</v>
      </c>
      <c r="AU537" s="57">
        <v>0.53811342592592593</v>
      </c>
      <c r="AV537" s="55" t="s">
        <v>1355</v>
      </c>
      <c r="AW537" s="55" t="s">
        <v>1344</v>
      </c>
      <c r="AX537" s="55" t="s">
        <v>1490</v>
      </c>
      <c r="AY537" s="55" t="s">
        <v>98</v>
      </c>
      <c r="AZ537" s="55">
        <v>3</v>
      </c>
      <c r="BA537" s="55" t="s">
        <v>1347</v>
      </c>
      <c r="BB537" s="55">
        <v>1</v>
      </c>
      <c r="BF537" s="55" t="s">
        <v>1418</v>
      </c>
      <c r="BG537" s="55">
        <v>4</v>
      </c>
      <c r="BH537" s="55" t="s">
        <v>48</v>
      </c>
      <c r="BI537" s="55" t="s">
        <v>244</v>
      </c>
      <c r="BJ537" s="55">
        <v>0</v>
      </c>
      <c r="BK537" s="55">
        <v>0</v>
      </c>
      <c r="BL537" s="55">
        <v>0</v>
      </c>
      <c r="BM537" s="55">
        <v>0</v>
      </c>
      <c r="BN537" s="55">
        <v>0</v>
      </c>
      <c r="BO537" s="55">
        <v>0</v>
      </c>
      <c r="BP537" s="55">
        <v>0</v>
      </c>
      <c r="BQ537" s="55">
        <v>0</v>
      </c>
      <c r="BR537" s="55">
        <v>0</v>
      </c>
      <c r="BS537" s="55">
        <v>0</v>
      </c>
      <c r="BT537" s="56">
        <v>44250</v>
      </c>
      <c r="BU537" s="56">
        <v>44250</v>
      </c>
      <c r="BV537" s="56">
        <v>44438</v>
      </c>
      <c r="BW537" s="56">
        <v>44438</v>
      </c>
      <c r="BX537" s="55" t="s">
        <v>305</v>
      </c>
      <c r="BY537" s="55" t="s">
        <v>98</v>
      </c>
      <c r="BZ537" s="55">
        <v>2276.1325999999999</v>
      </c>
      <c r="CA537" s="55" t="s">
        <v>1419</v>
      </c>
      <c r="CB537" s="55" t="s">
        <v>1357</v>
      </c>
    </row>
    <row r="538" spans="1:80">
      <c r="A538" s="55" t="s">
        <v>3353</v>
      </c>
      <c r="B538" s="55">
        <v>3</v>
      </c>
      <c r="C538" s="55" t="s">
        <v>3354</v>
      </c>
      <c r="D538" s="55" t="s">
        <v>3355</v>
      </c>
      <c r="E538" s="55">
        <v>1</v>
      </c>
      <c r="F538" s="55">
        <v>4</v>
      </c>
      <c r="G538" s="56">
        <v>42794</v>
      </c>
      <c r="H538" s="56">
        <v>42794</v>
      </c>
      <c r="I538" s="56">
        <v>42794</v>
      </c>
      <c r="J538" s="55">
        <v>4</v>
      </c>
      <c r="K538" s="56">
        <v>43007</v>
      </c>
      <c r="W538" s="55" t="s">
        <v>1336</v>
      </c>
      <c r="X538" s="55" t="s">
        <v>1336</v>
      </c>
      <c r="Y538" s="55">
        <v>20</v>
      </c>
      <c r="AD538" s="55">
        <v>250</v>
      </c>
      <c r="AE538" s="55" t="s">
        <v>1339</v>
      </c>
      <c r="AF538" s="55" t="s">
        <v>1352</v>
      </c>
      <c r="AG538" s="55" t="s">
        <v>1353</v>
      </c>
      <c r="AI538" s="55">
        <v>510</v>
      </c>
      <c r="AJ538" s="55" t="s">
        <v>3355</v>
      </c>
      <c r="AK538" s="55">
        <v>0</v>
      </c>
      <c r="AL538" s="55" t="s">
        <v>3356</v>
      </c>
      <c r="AN538" s="55">
        <v>7</v>
      </c>
      <c r="AR538" s="56">
        <v>42777</v>
      </c>
      <c r="AS538" s="57">
        <v>0.3784837962962963</v>
      </c>
      <c r="AT538" s="56">
        <v>43007</v>
      </c>
      <c r="AU538" s="57">
        <v>0.63403935185185178</v>
      </c>
      <c r="AV538" s="55" t="s">
        <v>1428</v>
      </c>
      <c r="AW538" s="55" t="s">
        <v>1345</v>
      </c>
      <c r="AX538" s="55" t="s">
        <v>1346</v>
      </c>
      <c r="AZ538" s="55">
        <v>0</v>
      </c>
      <c r="BA538" s="55">
        <v>0</v>
      </c>
      <c r="BB538" s="55">
        <v>0</v>
      </c>
      <c r="CB538" s="55" t="s">
        <v>1357</v>
      </c>
    </row>
    <row r="539" spans="1:80">
      <c r="A539" s="55" t="s">
        <v>3357</v>
      </c>
      <c r="B539" s="55">
        <v>3</v>
      </c>
      <c r="C539" s="55" t="s">
        <v>3358</v>
      </c>
      <c r="D539" s="55" t="s">
        <v>3359</v>
      </c>
      <c r="E539" s="55">
        <v>1</v>
      </c>
      <c r="F539" s="55">
        <v>4</v>
      </c>
      <c r="G539" s="56">
        <v>42794</v>
      </c>
      <c r="H539" s="56">
        <v>42794</v>
      </c>
      <c r="I539" s="56">
        <v>42794</v>
      </c>
      <c r="J539" s="55">
        <v>4</v>
      </c>
      <c r="K539" s="56">
        <v>43007</v>
      </c>
      <c r="W539" s="55" t="s">
        <v>1336</v>
      </c>
      <c r="X539" s="55" t="s">
        <v>1336</v>
      </c>
      <c r="Y539" s="55">
        <v>20</v>
      </c>
      <c r="AD539" s="55">
        <v>250</v>
      </c>
      <c r="AE539" s="55" t="s">
        <v>1339</v>
      </c>
      <c r="AF539" s="55" t="s">
        <v>1352</v>
      </c>
      <c r="AG539" s="55" t="s">
        <v>1353</v>
      </c>
      <c r="AI539" s="55">
        <v>510</v>
      </c>
      <c r="AJ539" s="55" t="s">
        <v>3359</v>
      </c>
      <c r="AK539" s="55">
        <v>0</v>
      </c>
      <c r="AL539" s="55" t="s">
        <v>3356</v>
      </c>
      <c r="AN539" s="55">
        <v>7</v>
      </c>
      <c r="AR539" s="56">
        <v>42777</v>
      </c>
      <c r="AS539" s="57">
        <v>0.37922453703703707</v>
      </c>
      <c r="AT539" s="56">
        <v>43007</v>
      </c>
      <c r="AU539" s="57">
        <v>0.63403935185185178</v>
      </c>
      <c r="AV539" s="55" t="s">
        <v>1428</v>
      </c>
      <c r="AW539" s="55" t="s">
        <v>1345</v>
      </c>
      <c r="AX539" s="55" t="s">
        <v>1346</v>
      </c>
      <c r="AZ539" s="55">
        <v>0</v>
      </c>
      <c r="BA539" s="55">
        <v>0</v>
      </c>
      <c r="BB539" s="55">
        <v>0</v>
      </c>
      <c r="CB539" s="55" t="s">
        <v>1357</v>
      </c>
    </row>
    <row r="540" spans="1:80">
      <c r="A540" s="55" t="s">
        <v>3360</v>
      </c>
      <c r="B540" s="55">
        <v>3</v>
      </c>
      <c r="C540" s="55" t="s">
        <v>3361</v>
      </c>
      <c r="D540" s="55" t="s">
        <v>3362</v>
      </c>
      <c r="E540" s="55">
        <v>1</v>
      </c>
      <c r="F540" s="55">
        <v>1</v>
      </c>
      <c r="G540" s="56">
        <v>43161</v>
      </c>
      <c r="H540" s="56">
        <v>43161</v>
      </c>
      <c r="I540" s="56">
        <v>43161</v>
      </c>
      <c r="J540" s="55">
        <v>1</v>
      </c>
      <c r="K540" s="56">
        <v>43216</v>
      </c>
      <c r="W540" s="55" t="s">
        <v>1336</v>
      </c>
      <c r="X540" s="55" t="s">
        <v>1336</v>
      </c>
      <c r="Y540" s="55">
        <v>20</v>
      </c>
      <c r="AD540" s="55">
        <v>1000</v>
      </c>
      <c r="AE540" s="55" t="s">
        <v>1339</v>
      </c>
      <c r="AF540" s="55" t="s">
        <v>1352</v>
      </c>
      <c r="AG540" s="55" t="s">
        <v>1353</v>
      </c>
      <c r="AI540" s="55">
        <v>510</v>
      </c>
      <c r="AJ540" s="55" t="s">
        <v>3362</v>
      </c>
      <c r="AK540" s="55">
        <v>0</v>
      </c>
      <c r="AL540" s="55" t="s">
        <v>3363</v>
      </c>
      <c r="AN540" s="55">
        <v>3</v>
      </c>
      <c r="AR540" s="56">
        <v>43138</v>
      </c>
      <c r="AS540" s="57">
        <v>0.75408564814814805</v>
      </c>
      <c r="AT540" s="56">
        <v>43229</v>
      </c>
      <c r="AU540" s="57">
        <v>0.54188657407407403</v>
      </c>
      <c r="AV540" s="55" t="s">
        <v>1355</v>
      </c>
      <c r="AW540" s="55" t="s">
        <v>1355</v>
      </c>
      <c r="AX540" s="55" t="s">
        <v>1356</v>
      </c>
      <c r="AY540" s="55" t="s">
        <v>98</v>
      </c>
      <c r="AZ540" s="55">
        <v>2</v>
      </c>
      <c r="BA540" s="55">
        <v>3</v>
      </c>
      <c r="BB540" s="55">
        <v>1</v>
      </c>
      <c r="CB540" s="55" t="s">
        <v>1357</v>
      </c>
    </row>
    <row r="541" spans="1:80">
      <c r="A541" s="55" t="s">
        <v>3364</v>
      </c>
      <c r="B541" s="55">
        <v>3</v>
      </c>
      <c r="C541" s="55" t="s">
        <v>3365</v>
      </c>
      <c r="D541" s="55" t="s">
        <v>3366</v>
      </c>
      <c r="E541" s="55">
        <v>1</v>
      </c>
      <c r="F541" s="55">
        <v>1</v>
      </c>
      <c r="G541" s="56">
        <v>43161</v>
      </c>
      <c r="H541" s="56">
        <v>43161</v>
      </c>
      <c r="I541" s="56">
        <v>43161</v>
      </c>
      <c r="J541" s="55">
        <v>1</v>
      </c>
      <c r="K541" s="56">
        <v>43216</v>
      </c>
      <c r="W541" s="55" t="s">
        <v>1336</v>
      </c>
      <c r="X541" s="55" t="s">
        <v>1336</v>
      </c>
      <c r="Y541" s="55">
        <v>20</v>
      </c>
      <c r="AD541" s="55">
        <v>1000</v>
      </c>
      <c r="AE541" s="55" t="s">
        <v>1339</v>
      </c>
      <c r="AF541" s="55" t="s">
        <v>1352</v>
      </c>
      <c r="AG541" s="55" t="s">
        <v>1353</v>
      </c>
      <c r="AI541" s="55">
        <v>510</v>
      </c>
      <c r="AJ541" s="55" t="s">
        <v>3366</v>
      </c>
      <c r="AK541" s="55">
        <v>0</v>
      </c>
      <c r="AL541" s="55" t="s">
        <v>3367</v>
      </c>
      <c r="AN541" s="55">
        <v>3</v>
      </c>
      <c r="AR541" s="56">
        <v>43138</v>
      </c>
      <c r="AS541" s="57">
        <v>0.75450231481481478</v>
      </c>
      <c r="AT541" s="56">
        <v>43229</v>
      </c>
      <c r="AU541" s="57">
        <v>0.54188657407407403</v>
      </c>
      <c r="AV541" s="55" t="s">
        <v>1355</v>
      </c>
      <c r="AW541" s="55" t="s">
        <v>1355</v>
      </c>
      <c r="AX541" s="55" t="s">
        <v>1356</v>
      </c>
      <c r="AY541" s="55" t="s">
        <v>98</v>
      </c>
      <c r="AZ541" s="55">
        <v>2</v>
      </c>
      <c r="BA541" s="55">
        <v>3</v>
      </c>
      <c r="BB541" s="55">
        <v>1</v>
      </c>
      <c r="CB541" s="55" t="s">
        <v>1357</v>
      </c>
    </row>
    <row r="542" spans="1:80">
      <c r="A542" s="55" t="s">
        <v>3368</v>
      </c>
      <c r="B542" s="55">
        <v>2</v>
      </c>
      <c r="C542" s="55" t="s">
        <v>3369</v>
      </c>
      <c r="D542" s="55" t="s">
        <v>3370</v>
      </c>
      <c r="E542" s="55">
        <v>1</v>
      </c>
      <c r="F542" s="55">
        <v>0</v>
      </c>
      <c r="G542" s="56">
        <v>43409</v>
      </c>
      <c r="H542" s="56">
        <v>43409</v>
      </c>
      <c r="I542" s="56">
        <v>43409</v>
      </c>
      <c r="J542" s="55">
        <v>0</v>
      </c>
      <c r="L542" s="56">
        <v>43362</v>
      </c>
      <c r="M542" s="56">
        <v>43409</v>
      </c>
      <c r="N542" s="55">
        <v>0</v>
      </c>
      <c r="O542" s="55">
        <v>0</v>
      </c>
      <c r="P542" s="55">
        <v>0</v>
      </c>
      <c r="R542" s="55">
        <v>0</v>
      </c>
      <c r="T542" s="55">
        <v>5046178002</v>
      </c>
      <c r="U542" s="55" t="s">
        <v>3371</v>
      </c>
      <c r="V542" s="55" t="s">
        <v>3369</v>
      </c>
      <c r="W542" s="55" t="s">
        <v>1336</v>
      </c>
      <c r="X542" s="55" t="s">
        <v>1336</v>
      </c>
      <c r="Y542" s="55">
        <v>0</v>
      </c>
      <c r="Z542" s="55" t="s">
        <v>1419</v>
      </c>
      <c r="AA542" s="55" t="s">
        <v>1338</v>
      </c>
      <c r="AB542" s="55">
        <v>185.29</v>
      </c>
      <c r="AC542" s="55">
        <v>185.29</v>
      </c>
      <c r="AD542" s="55">
        <v>0</v>
      </c>
      <c r="AE542" s="55" t="s">
        <v>1339</v>
      </c>
      <c r="AF542" s="55" t="s">
        <v>3132</v>
      </c>
      <c r="AG542" s="55" t="s">
        <v>3147</v>
      </c>
      <c r="AH542" s="55" t="s">
        <v>1235</v>
      </c>
      <c r="AI542" s="55">
        <v>510</v>
      </c>
      <c r="AJ542" s="55" t="s">
        <v>3370</v>
      </c>
      <c r="AK542" s="55">
        <v>0</v>
      </c>
      <c r="AL542" s="55" t="s">
        <v>3372</v>
      </c>
      <c r="AN542" s="55">
        <v>14</v>
      </c>
      <c r="AO542" s="55" t="s">
        <v>3373</v>
      </c>
      <c r="AP542" s="55">
        <v>0</v>
      </c>
      <c r="AR542" s="56">
        <v>43362</v>
      </c>
      <c r="AS542" s="57">
        <v>0.41218749999999998</v>
      </c>
      <c r="AT542" s="56">
        <v>43567</v>
      </c>
      <c r="AU542" s="57">
        <v>0.63988425925925929</v>
      </c>
      <c r="AV542" s="55" t="s">
        <v>3374</v>
      </c>
      <c r="AW542" s="55" t="s">
        <v>3178</v>
      </c>
      <c r="AX542" s="55" t="s">
        <v>2167</v>
      </c>
      <c r="AZ542" s="55" t="s">
        <v>1347</v>
      </c>
      <c r="BA542" s="55" t="s">
        <v>1347</v>
      </c>
      <c r="BB542" s="55" t="s">
        <v>1347</v>
      </c>
      <c r="CB542" s="55" t="s">
        <v>3150</v>
      </c>
    </row>
    <row r="543" spans="1:80">
      <c r="A543" s="55" t="s">
        <v>3375</v>
      </c>
      <c r="B543" s="55">
        <v>3</v>
      </c>
      <c r="C543" s="55" t="s">
        <v>3376</v>
      </c>
      <c r="D543" s="55" t="s">
        <v>3377</v>
      </c>
      <c r="E543" s="55">
        <v>1</v>
      </c>
      <c r="F543" s="55">
        <v>0</v>
      </c>
      <c r="G543" s="56">
        <v>42058</v>
      </c>
      <c r="H543" s="56">
        <v>42058</v>
      </c>
      <c r="I543" s="56">
        <v>42058</v>
      </c>
      <c r="J543" s="55">
        <v>0</v>
      </c>
      <c r="L543" s="56">
        <v>42040</v>
      </c>
      <c r="M543" s="56">
        <v>42058</v>
      </c>
      <c r="N543" s="55">
        <v>0</v>
      </c>
      <c r="O543" s="55">
        <v>0</v>
      </c>
      <c r="P543" s="55">
        <v>0</v>
      </c>
      <c r="R543" s="55">
        <v>0</v>
      </c>
      <c r="V543" s="55" t="s">
        <v>3376</v>
      </c>
      <c r="W543" s="55" t="s">
        <v>1336</v>
      </c>
      <c r="X543" s="55" t="s">
        <v>1336</v>
      </c>
      <c r="Y543" s="55">
        <v>0</v>
      </c>
      <c r="Z543" s="55" t="s">
        <v>1419</v>
      </c>
      <c r="AA543" s="55" t="s">
        <v>1389</v>
      </c>
      <c r="AB543" s="55">
        <v>100</v>
      </c>
      <c r="AC543" s="55">
        <v>100</v>
      </c>
      <c r="AD543" s="55">
        <v>100</v>
      </c>
      <c r="AE543" s="55" t="s">
        <v>1339</v>
      </c>
      <c r="AF543" s="55" t="s">
        <v>3132</v>
      </c>
      <c r="AG543" s="55" t="s">
        <v>1834</v>
      </c>
      <c r="AH543" s="55" t="s">
        <v>1235</v>
      </c>
      <c r="AI543" s="55">
        <v>510</v>
      </c>
      <c r="AJ543" s="55" t="s">
        <v>3377</v>
      </c>
      <c r="AK543" s="55">
        <v>0</v>
      </c>
      <c r="AL543" s="55" t="s">
        <v>3378</v>
      </c>
      <c r="AN543" s="55">
        <v>6</v>
      </c>
      <c r="AO543" s="55" t="s">
        <v>3379</v>
      </c>
      <c r="AP543" s="55">
        <v>0</v>
      </c>
      <c r="AR543" s="56">
        <v>42040</v>
      </c>
      <c r="AS543" s="57">
        <v>0.66184027777777776</v>
      </c>
      <c r="AT543" s="56">
        <v>42390</v>
      </c>
      <c r="AU543" s="57">
        <v>0.5392245370370371</v>
      </c>
      <c r="AV543" s="55" t="s">
        <v>3135</v>
      </c>
      <c r="AW543" s="55" t="s">
        <v>1345</v>
      </c>
      <c r="AX543" s="55" t="s">
        <v>3136</v>
      </c>
      <c r="CB543" s="55" t="s">
        <v>3137</v>
      </c>
    </row>
    <row r="544" spans="1:80">
      <c r="A544" s="55" t="s">
        <v>3380</v>
      </c>
      <c r="B544" s="55">
        <v>2</v>
      </c>
      <c r="C544" s="55" t="s">
        <v>3381</v>
      </c>
      <c r="D544" s="55" t="s">
        <v>3382</v>
      </c>
      <c r="E544" s="55">
        <v>1</v>
      </c>
      <c r="F544" s="55">
        <v>0</v>
      </c>
      <c r="G544" s="56">
        <v>42935</v>
      </c>
      <c r="H544" s="56">
        <v>42935</v>
      </c>
      <c r="I544" s="56">
        <v>42935</v>
      </c>
      <c r="J544" s="55">
        <v>0</v>
      </c>
      <c r="L544" s="56">
        <v>42916</v>
      </c>
      <c r="M544" s="56">
        <v>42935</v>
      </c>
      <c r="N544" s="55">
        <v>0</v>
      </c>
      <c r="O544" s="55">
        <v>0</v>
      </c>
      <c r="P544" s="55">
        <v>0</v>
      </c>
      <c r="R544" s="55">
        <v>0</v>
      </c>
      <c r="T544" s="55">
        <v>5884070001</v>
      </c>
      <c r="U544" s="55" t="s">
        <v>3371</v>
      </c>
      <c r="V544" s="55" t="s">
        <v>3381</v>
      </c>
      <c r="W544" s="55" t="s">
        <v>1336</v>
      </c>
      <c r="X544" s="55" t="s">
        <v>1336</v>
      </c>
      <c r="Y544" s="55">
        <v>0</v>
      </c>
      <c r="Z544" s="55" t="s">
        <v>1419</v>
      </c>
      <c r="AA544" s="55" t="s">
        <v>1338</v>
      </c>
      <c r="AB544" s="55">
        <v>140</v>
      </c>
      <c r="AC544" s="55">
        <v>140</v>
      </c>
      <c r="AD544" s="55">
        <v>0</v>
      </c>
      <c r="AE544" s="55" t="s">
        <v>1339</v>
      </c>
      <c r="AF544" s="55" t="s">
        <v>3132</v>
      </c>
      <c r="AG544" s="55" t="s">
        <v>3147</v>
      </c>
      <c r="AH544" s="55" t="s">
        <v>1235</v>
      </c>
      <c r="AI544" s="55">
        <v>510</v>
      </c>
      <c r="AJ544" s="55" t="s">
        <v>3382</v>
      </c>
      <c r="AK544" s="55">
        <v>0</v>
      </c>
      <c r="AL544" s="55" t="s">
        <v>1742</v>
      </c>
      <c r="AN544" s="55">
        <v>11</v>
      </c>
      <c r="AO544" s="55" t="s">
        <v>3383</v>
      </c>
      <c r="AP544" s="55">
        <v>0</v>
      </c>
      <c r="AR544" s="56">
        <v>42916</v>
      </c>
      <c r="AS544" s="57">
        <v>0.67390046296296291</v>
      </c>
      <c r="AT544" s="56">
        <v>42983</v>
      </c>
      <c r="AU544" s="57">
        <v>0.33276620370370369</v>
      </c>
      <c r="AV544" s="55" t="s">
        <v>3374</v>
      </c>
      <c r="AW544" s="55" t="s">
        <v>1355</v>
      </c>
      <c r="AX544" s="55" t="s">
        <v>1392</v>
      </c>
      <c r="AZ544" s="55" t="s">
        <v>1347</v>
      </c>
      <c r="BA544" s="55" t="s">
        <v>1347</v>
      </c>
      <c r="BB544" s="55" t="s">
        <v>1347</v>
      </c>
      <c r="CB544" s="55" t="s">
        <v>3137</v>
      </c>
    </row>
    <row r="545" spans="1:80">
      <c r="A545" s="55" t="s">
        <v>3384</v>
      </c>
      <c r="B545" s="55">
        <v>3</v>
      </c>
      <c r="C545" s="55" t="s">
        <v>901</v>
      </c>
      <c r="D545" s="55" t="s">
        <v>1145</v>
      </c>
      <c r="E545" s="55">
        <v>1</v>
      </c>
      <c r="F545" s="55">
        <v>1</v>
      </c>
      <c r="G545" s="56">
        <v>44421</v>
      </c>
      <c r="H545" s="56">
        <v>44421</v>
      </c>
      <c r="I545" s="56">
        <v>44421</v>
      </c>
      <c r="J545" s="55">
        <v>1</v>
      </c>
      <c r="K545" s="56">
        <v>44462</v>
      </c>
      <c r="W545" s="55" t="s">
        <v>1336</v>
      </c>
      <c r="X545" s="55" t="s">
        <v>1336</v>
      </c>
      <c r="Y545" s="55">
        <v>20</v>
      </c>
      <c r="AD545" s="55">
        <v>0</v>
      </c>
      <c r="AE545" s="55" t="s">
        <v>1339</v>
      </c>
      <c r="AF545" s="55" t="s">
        <v>1352</v>
      </c>
      <c r="AG545" s="55" t="s">
        <v>1353</v>
      </c>
      <c r="AI545" s="55">
        <v>510</v>
      </c>
      <c r="AJ545" s="55" t="s">
        <v>1145</v>
      </c>
      <c r="AK545" s="55">
        <v>0</v>
      </c>
      <c r="AL545" s="55" t="s">
        <v>3385</v>
      </c>
      <c r="AN545" s="55">
        <v>3</v>
      </c>
      <c r="AQ545" s="55" t="s">
        <v>1238</v>
      </c>
      <c r="AR545" s="56">
        <v>44417</v>
      </c>
      <c r="AS545" s="57">
        <v>0.63586805555555559</v>
      </c>
      <c r="AT545" s="56">
        <v>44462</v>
      </c>
      <c r="AU545" s="57">
        <v>0.65557870370370364</v>
      </c>
      <c r="AV545" s="55" t="s">
        <v>1355</v>
      </c>
      <c r="AW545" s="55" t="s">
        <v>1345</v>
      </c>
      <c r="AX545" s="55" t="s">
        <v>1346</v>
      </c>
      <c r="AZ545" s="55">
        <v>0</v>
      </c>
      <c r="BA545" s="55">
        <v>0</v>
      </c>
      <c r="BB545" s="55">
        <v>0</v>
      </c>
      <c r="BF545" s="55" t="s">
        <v>1418</v>
      </c>
      <c r="BG545" s="55">
        <v>4</v>
      </c>
      <c r="BH545" s="55" t="s">
        <v>48</v>
      </c>
      <c r="BI545" s="55" t="s">
        <v>244</v>
      </c>
      <c r="BJ545" s="55">
        <v>1</v>
      </c>
      <c r="BK545" s="55">
        <v>1</v>
      </c>
      <c r="BL545" s="55">
        <v>1</v>
      </c>
      <c r="BM545" s="55">
        <v>0</v>
      </c>
      <c r="BN545" s="55">
        <v>1</v>
      </c>
      <c r="BO545" s="55">
        <v>0</v>
      </c>
      <c r="BP545" s="55">
        <v>0</v>
      </c>
      <c r="BQ545" s="55">
        <v>1</v>
      </c>
      <c r="BR545" s="55">
        <v>0</v>
      </c>
      <c r="BS545" s="55">
        <v>0</v>
      </c>
      <c r="BT545" s="56">
        <v>44462</v>
      </c>
      <c r="BU545" s="56">
        <v>44462</v>
      </c>
      <c r="BX545" s="55" t="s">
        <v>1145</v>
      </c>
      <c r="BZ545" s="55">
        <v>191.98310000000001</v>
      </c>
      <c r="CA545" s="55" t="s">
        <v>1419</v>
      </c>
      <c r="CB545" s="55" t="s">
        <v>1357</v>
      </c>
    </row>
    <row r="546" spans="1:80">
      <c r="A546" s="55" t="s">
        <v>3386</v>
      </c>
      <c r="B546" s="55">
        <v>3</v>
      </c>
      <c r="C546" s="55" t="s">
        <v>3387</v>
      </c>
      <c r="D546" s="55" t="s">
        <v>3388</v>
      </c>
      <c r="E546" s="55">
        <v>1</v>
      </c>
      <c r="F546" s="55">
        <v>0</v>
      </c>
      <c r="G546" s="56">
        <v>42058</v>
      </c>
      <c r="H546" s="56">
        <v>42058</v>
      </c>
      <c r="I546" s="56">
        <v>42058</v>
      </c>
      <c r="J546" s="55">
        <v>0</v>
      </c>
      <c r="L546" s="56">
        <v>42040</v>
      </c>
      <c r="M546" s="56">
        <v>42058</v>
      </c>
      <c r="N546" s="55">
        <v>0</v>
      </c>
      <c r="O546" s="55">
        <v>0</v>
      </c>
      <c r="P546" s="55">
        <v>0</v>
      </c>
      <c r="R546" s="55">
        <v>0</v>
      </c>
      <c r="V546" s="55" t="s">
        <v>3387</v>
      </c>
      <c r="W546" s="55" t="s">
        <v>1336</v>
      </c>
      <c r="X546" s="55" t="s">
        <v>1336</v>
      </c>
      <c r="Y546" s="55">
        <v>0</v>
      </c>
      <c r="Z546" s="55" t="s">
        <v>1419</v>
      </c>
      <c r="AA546" s="55" t="s">
        <v>1389</v>
      </c>
      <c r="AB546" s="55">
        <v>30</v>
      </c>
      <c r="AC546" s="55">
        <v>30</v>
      </c>
      <c r="AD546" s="55">
        <v>30</v>
      </c>
      <c r="AE546" s="55" t="s">
        <v>1339</v>
      </c>
      <c r="AF546" s="55" t="s">
        <v>3132</v>
      </c>
      <c r="AG546" s="55" t="s">
        <v>1834</v>
      </c>
      <c r="AH546" s="55" t="s">
        <v>1235</v>
      </c>
      <c r="AI546" s="55">
        <v>510</v>
      </c>
      <c r="AJ546" s="55" t="s">
        <v>3388</v>
      </c>
      <c r="AK546" s="55">
        <v>0</v>
      </c>
      <c r="AL546" s="55" t="s">
        <v>3389</v>
      </c>
      <c r="AN546" s="55">
        <v>3</v>
      </c>
      <c r="AO546" s="55" t="s">
        <v>3390</v>
      </c>
      <c r="AP546" s="55">
        <v>0</v>
      </c>
      <c r="AR546" s="56">
        <v>42040</v>
      </c>
      <c r="AS546" s="57">
        <v>0.6684606481481481</v>
      </c>
      <c r="AT546" s="56">
        <v>42390</v>
      </c>
      <c r="AU546" s="57">
        <v>0.5392245370370371</v>
      </c>
      <c r="AV546" s="55" t="s">
        <v>3135</v>
      </c>
      <c r="AW546" s="55" t="s">
        <v>1345</v>
      </c>
      <c r="AX546" s="55" t="s">
        <v>3136</v>
      </c>
      <c r="CB546" s="55" t="s">
        <v>3137</v>
      </c>
    </row>
    <row r="547" spans="1:80">
      <c r="A547" s="55" t="s">
        <v>3391</v>
      </c>
      <c r="B547" s="55">
        <v>3</v>
      </c>
      <c r="C547" s="55" t="s">
        <v>3392</v>
      </c>
      <c r="D547" s="55" t="s">
        <v>3393</v>
      </c>
      <c r="E547" s="55">
        <v>1</v>
      </c>
      <c r="F547" s="55">
        <v>0</v>
      </c>
      <c r="G547" s="56">
        <v>42058</v>
      </c>
      <c r="H547" s="56">
        <v>42058</v>
      </c>
      <c r="I547" s="56">
        <v>42058</v>
      </c>
      <c r="J547" s="55">
        <v>0</v>
      </c>
      <c r="L547" s="56">
        <v>42040</v>
      </c>
      <c r="M547" s="56">
        <v>42058</v>
      </c>
      <c r="N547" s="55">
        <v>0</v>
      </c>
      <c r="O547" s="55">
        <v>0</v>
      </c>
      <c r="P547" s="55">
        <v>0</v>
      </c>
      <c r="R547" s="55">
        <v>0</v>
      </c>
      <c r="V547" s="55" t="s">
        <v>3392</v>
      </c>
      <c r="W547" s="55" t="s">
        <v>1336</v>
      </c>
      <c r="X547" s="55" t="s">
        <v>1336</v>
      </c>
      <c r="Y547" s="55">
        <v>0</v>
      </c>
      <c r="Z547" s="55" t="s">
        <v>1419</v>
      </c>
      <c r="AA547" s="55" t="s">
        <v>1389</v>
      </c>
      <c r="AB547" s="55">
        <v>315</v>
      </c>
      <c r="AC547" s="55">
        <v>315</v>
      </c>
      <c r="AD547" s="55">
        <v>315</v>
      </c>
      <c r="AE547" s="55" t="s">
        <v>1339</v>
      </c>
      <c r="AF547" s="55" t="s">
        <v>3132</v>
      </c>
      <c r="AG547" s="55" t="s">
        <v>1834</v>
      </c>
      <c r="AH547" s="55" t="s">
        <v>1235</v>
      </c>
      <c r="AI547" s="55">
        <v>510</v>
      </c>
      <c r="AJ547" s="55" t="s">
        <v>3393</v>
      </c>
      <c r="AK547" s="55">
        <v>0</v>
      </c>
      <c r="AL547" s="55" t="s">
        <v>3394</v>
      </c>
      <c r="AN547" s="55">
        <v>5</v>
      </c>
      <c r="AO547" s="55" t="s">
        <v>3395</v>
      </c>
      <c r="AP547" s="55">
        <v>0</v>
      </c>
      <c r="AR547" s="56">
        <v>42040</v>
      </c>
      <c r="AS547" s="57">
        <v>0.70310185185185192</v>
      </c>
      <c r="AT547" s="56">
        <v>42390</v>
      </c>
      <c r="AU547" s="57">
        <v>0.5392245370370371</v>
      </c>
      <c r="AV547" s="55" t="s">
        <v>3135</v>
      </c>
      <c r="AW547" s="55" t="s">
        <v>1345</v>
      </c>
      <c r="AX547" s="55" t="s">
        <v>3136</v>
      </c>
      <c r="CB547" s="55" t="s">
        <v>3137</v>
      </c>
    </row>
    <row r="548" spans="1:80">
      <c r="A548" s="55" t="s">
        <v>3396</v>
      </c>
      <c r="B548" s="55">
        <v>3</v>
      </c>
      <c r="C548" s="55" t="s">
        <v>3397</v>
      </c>
      <c r="D548" s="55" t="s">
        <v>3398</v>
      </c>
      <c r="E548" s="55">
        <v>1</v>
      </c>
      <c r="F548" s="55">
        <v>0</v>
      </c>
      <c r="G548" s="56">
        <v>42031</v>
      </c>
      <c r="H548" s="56">
        <v>42031</v>
      </c>
      <c r="I548" s="56">
        <v>42031</v>
      </c>
      <c r="J548" s="55">
        <v>0</v>
      </c>
      <c r="L548" s="56">
        <v>42024</v>
      </c>
      <c r="M548" s="56">
        <v>42031</v>
      </c>
      <c r="N548" s="55">
        <v>0</v>
      </c>
      <c r="O548" s="55">
        <v>0</v>
      </c>
      <c r="P548" s="55">
        <v>0</v>
      </c>
      <c r="R548" s="55">
        <v>0</v>
      </c>
      <c r="V548" s="55" t="s">
        <v>3397</v>
      </c>
      <c r="W548" s="55" t="s">
        <v>1336</v>
      </c>
      <c r="X548" s="55" t="s">
        <v>1336</v>
      </c>
      <c r="Y548" s="55">
        <v>0</v>
      </c>
      <c r="Z548" s="55" t="s">
        <v>1419</v>
      </c>
      <c r="AA548" s="55" t="s">
        <v>1389</v>
      </c>
      <c r="AB548" s="55">
        <v>130</v>
      </c>
      <c r="AC548" s="55">
        <v>130</v>
      </c>
      <c r="AD548" s="55">
        <v>130</v>
      </c>
      <c r="AE548" s="55" t="s">
        <v>1339</v>
      </c>
      <c r="AF548" s="55" t="s">
        <v>3132</v>
      </c>
      <c r="AG548" s="55" t="s">
        <v>1834</v>
      </c>
      <c r="AH548" s="55" t="s">
        <v>1235</v>
      </c>
      <c r="AI548" s="55">
        <v>510</v>
      </c>
      <c r="AJ548" s="55" t="s">
        <v>3398</v>
      </c>
      <c r="AK548" s="55">
        <v>0</v>
      </c>
      <c r="AL548" s="55" t="s">
        <v>3279</v>
      </c>
      <c r="AN548" s="55">
        <v>5</v>
      </c>
      <c r="AO548" s="55" t="s">
        <v>3399</v>
      </c>
      <c r="AP548" s="55">
        <v>0</v>
      </c>
      <c r="AR548" s="56">
        <v>42024</v>
      </c>
      <c r="AS548" s="57">
        <v>0.84483796296296287</v>
      </c>
      <c r="AT548" s="56">
        <v>42390</v>
      </c>
      <c r="AU548" s="57">
        <v>0.53917824074074072</v>
      </c>
      <c r="AV548" s="55" t="s">
        <v>3135</v>
      </c>
      <c r="AW548" s="55" t="s">
        <v>1345</v>
      </c>
      <c r="AX548" s="55" t="s">
        <v>3136</v>
      </c>
      <c r="CB548" s="55" t="s">
        <v>3137</v>
      </c>
    </row>
    <row r="549" spans="1:80">
      <c r="A549" s="55" t="s">
        <v>3400</v>
      </c>
      <c r="B549" s="55">
        <v>3</v>
      </c>
      <c r="C549" s="55" t="s">
        <v>3401</v>
      </c>
      <c r="D549" s="55" t="s">
        <v>3402</v>
      </c>
      <c r="E549" s="55">
        <v>1</v>
      </c>
      <c r="F549" s="55">
        <v>0</v>
      </c>
      <c r="G549" s="56">
        <v>43083</v>
      </c>
      <c r="H549" s="56">
        <v>43083</v>
      </c>
      <c r="I549" s="56">
        <v>43083</v>
      </c>
      <c r="J549" s="55">
        <v>0</v>
      </c>
      <c r="W549" s="55" t="s">
        <v>1336</v>
      </c>
      <c r="X549" s="55" t="s">
        <v>1336</v>
      </c>
      <c r="Y549" s="55">
        <v>20</v>
      </c>
      <c r="AD549" s="55">
        <v>10</v>
      </c>
      <c r="AE549" s="55" t="s">
        <v>1339</v>
      </c>
      <c r="AF549" s="55" t="s">
        <v>1352</v>
      </c>
      <c r="AG549" s="55" t="s">
        <v>1353</v>
      </c>
      <c r="AI549" s="55">
        <v>510</v>
      </c>
      <c r="AJ549" s="55" t="s">
        <v>3402</v>
      </c>
      <c r="AK549" s="55">
        <v>0</v>
      </c>
      <c r="AL549" s="55" t="s">
        <v>3268</v>
      </c>
      <c r="AN549" s="55">
        <v>6</v>
      </c>
      <c r="AR549" s="56">
        <v>43081</v>
      </c>
      <c r="AS549" s="57">
        <v>0.57190972222222225</v>
      </c>
      <c r="AT549" s="56">
        <v>43083</v>
      </c>
      <c r="AU549" s="57">
        <v>0.43071759259259257</v>
      </c>
      <c r="AV549" s="55" t="s">
        <v>1355</v>
      </c>
      <c r="AW549" s="55" t="s">
        <v>1355</v>
      </c>
      <c r="AX549" s="55" t="s">
        <v>1392</v>
      </c>
      <c r="AZ549" s="55">
        <v>0</v>
      </c>
      <c r="BA549" s="55">
        <v>0</v>
      </c>
      <c r="BB549" s="55">
        <v>0</v>
      </c>
      <c r="CB549" s="55" t="s">
        <v>1357</v>
      </c>
    </row>
    <row r="550" spans="1:80">
      <c r="A550" s="55" t="s">
        <v>3403</v>
      </c>
      <c r="B550" s="55">
        <v>3</v>
      </c>
      <c r="C550" s="55" t="s">
        <v>3404</v>
      </c>
      <c r="D550" s="55" t="s">
        <v>3405</v>
      </c>
      <c r="E550" s="55">
        <v>1</v>
      </c>
      <c r="F550" s="55">
        <v>1</v>
      </c>
      <c r="G550" s="56">
        <v>43304</v>
      </c>
      <c r="H550" s="56">
        <v>43304</v>
      </c>
      <c r="I550" s="56">
        <v>43304</v>
      </c>
      <c r="J550" s="55">
        <v>1</v>
      </c>
      <c r="K550" s="56">
        <v>43305</v>
      </c>
      <c r="W550" s="55" t="s">
        <v>1336</v>
      </c>
      <c r="X550" s="55" t="s">
        <v>1336</v>
      </c>
      <c r="Y550" s="55">
        <v>20</v>
      </c>
      <c r="AD550" s="55">
        <v>1000</v>
      </c>
      <c r="AE550" s="55" t="s">
        <v>1339</v>
      </c>
      <c r="AF550" s="55" t="s">
        <v>1352</v>
      </c>
      <c r="AG550" s="55" t="s">
        <v>1353</v>
      </c>
      <c r="AI550" s="55">
        <v>510</v>
      </c>
      <c r="AJ550" s="55" t="s">
        <v>3405</v>
      </c>
      <c r="AK550" s="55">
        <v>0</v>
      </c>
      <c r="AL550" s="55" t="s">
        <v>3406</v>
      </c>
      <c r="AN550" s="55">
        <v>5</v>
      </c>
      <c r="AR550" s="56">
        <v>43304</v>
      </c>
      <c r="AS550" s="57">
        <v>0.70517361111111121</v>
      </c>
      <c r="AT550" s="56">
        <v>43403</v>
      </c>
      <c r="AU550" s="57">
        <v>0.68243055555555554</v>
      </c>
      <c r="AV550" s="55" t="s">
        <v>1355</v>
      </c>
      <c r="AW550" s="55" t="s">
        <v>1355</v>
      </c>
      <c r="AX550" s="55" t="s">
        <v>1490</v>
      </c>
      <c r="AZ550" s="55">
        <v>0</v>
      </c>
      <c r="BA550" s="55">
        <v>0</v>
      </c>
      <c r="BB550" s="55">
        <v>0</v>
      </c>
      <c r="CB550" s="55" t="s">
        <v>1357</v>
      </c>
    </row>
    <row r="551" spans="1:80">
      <c r="A551" s="55" t="s">
        <v>3407</v>
      </c>
      <c r="B551" s="55">
        <v>3</v>
      </c>
      <c r="C551" s="55" t="s">
        <v>3408</v>
      </c>
      <c r="D551" s="55" t="s">
        <v>3409</v>
      </c>
      <c r="E551" s="55">
        <v>1</v>
      </c>
      <c r="F551" s="55">
        <v>0</v>
      </c>
      <c r="G551" s="56">
        <v>43083</v>
      </c>
      <c r="H551" s="56">
        <v>43083</v>
      </c>
      <c r="I551" s="56">
        <v>43083</v>
      </c>
      <c r="J551" s="55">
        <v>0</v>
      </c>
      <c r="W551" s="55" t="s">
        <v>1336</v>
      </c>
      <c r="X551" s="55" t="s">
        <v>1336</v>
      </c>
      <c r="Y551" s="55">
        <v>20</v>
      </c>
      <c r="AD551" s="55">
        <v>10</v>
      </c>
      <c r="AE551" s="55" t="s">
        <v>1339</v>
      </c>
      <c r="AF551" s="55" t="s">
        <v>1352</v>
      </c>
      <c r="AG551" s="55" t="s">
        <v>1353</v>
      </c>
      <c r="AI551" s="55">
        <v>510</v>
      </c>
      <c r="AJ551" s="55" t="s">
        <v>3409</v>
      </c>
      <c r="AK551" s="55">
        <v>0</v>
      </c>
      <c r="AL551" s="55" t="s">
        <v>3406</v>
      </c>
      <c r="AN551" s="55">
        <v>5</v>
      </c>
      <c r="AR551" s="56">
        <v>43081</v>
      </c>
      <c r="AS551" s="57">
        <v>0.57248842592592586</v>
      </c>
      <c r="AT551" s="56">
        <v>43083</v>
      </c>
      <c r="AU551" s="57">
        <v>0.43124999999999997</v>
      </c>
      <c r="AV551" s="55" t="s">
        <v>1355</v>
      </c>
      <c r="AW551" s="55" t="s">
        <v>1355</v>
      </c>
      <c r="AX551" s="55" t="s">
        <v>1392</v>
      </c>
      <c r="AZ551" s="55">
        <v>0</v>
      </c>
      <c r="BA551" s="55">
        <v>0</v>
      </c>
      <c r="BB551" s="55">
        <v>0</v>
      </c>
      <c r="CB551" s="55" t="s">
        <v>1357</v>
      </c>
    </row>
    <row r="552" spans="1:80">
      <c r="A552" s="55" t="s">
        <v>3410</v>
      </c>
      <c r="B552" s="55">
        <v>2</v>
      </c>
      <c r="C552" s="55" t="s">
        <v>3411</v>
      </c>
      <c r="D552" s="55" t="s">
        <v>3412</v>
      </c>
      <c r="E552" s="55">
        <v>1</v>
      </c>
      <c r="F552" s="55">
        <v>1</v>
      </c>
      <c r="G552" s="56">
        <v>41666</v>
      </c>
      <c r="H552" s="56">
        <v>41666</v>
      </c>
      <c r="I552" s="56">
        <v>41666</v>
      </c>
      <c r="J552" s="55">
        <v>1</v>
      </c>
      <c r="K552" s="56">
        <v>42352</v>
      </c>
      <c r="L552" s="56">
        <v>41598</v>
      </c>
      <c r="M552" s="56">
        <v>41666</v>
      </c>
      <c r="N552" s="55">
        <v>0</v>
      </c>
      <c r="O552" s="55">
        <v>0</v>
      </c>
      <c r="P552" s="55">
        <v>0</v>
      </c>
      <c r="R552" s="55">
        <v>0</v>
      </c>
      <c r="T552" s="55">
        <v>5665154008</v>
      </c>
      <c r="U552" s="55" t="s">
        <v>3413</v>
      </c>
      <c r="V552" s="55" t="s">
        <v>3411</v>
      </c>
      <c r="W552" s="55" t="s">
        <v>1336</v>
      </c>
      <c r="X552" s="55" t="s">
        <v>1336</v>
      </c>
      <c r="Y552" s="55">
        <v>0</v>
      </c>
      <c r="Z552" s="55" t="s">
        <v>1419</v>
      </c>
      <c r="AA552" s="55" t="s">
        <v>1338</v>
      </c>
      <c r="AB552" s="55">
        <v>2488.5</v>
      </c>
      <c r="AC552" s="55">
        <v>2488.5</v>
      </c>
      <c r="AD552" s="55">
        <v>0</v>
      </c>
      <c r="AE552" s="55" t="s">
        <v>1339</v>
      </c>
      <c r="AF552" s="55" t="s">
        <v>3132</v>
      </c>
      <c r="AG552" s="55" t="s">
        <v>1834</v>
      </c>
      <c r="AH552" s="55" t="s">
        <v>1235</v>
      </c>
      <c r="AI552" s="55">
        <v>510</v>
      </c>
      <c r="AJ552" s="55" t="s">
        <v>3412</v>
      </c>
      <c r="AK552" s="55">
        <v>0</v>
      </c>
      <c r="AL552" s="55" t="s">
        <v>3414</v>
      </c>
      <c r="AN552" s="55">
        <v>8</v>
      </c>
      <c r="AO552" s="55" t="s">
        <v>3415</v>
      </c>
      <c r="AP552" s="55">
        <v>0</v>
      </c>
      <c r="AR552" s="56">
        <v>41598</v>
      </c>
      <c r="AS552" s="57">
        <v>0.68692129629629628</v>
      </c>
      <c r="AT552" s="56">
        <v>42352</v>
      </c>
      <c r="AU552" s="57">
        <v>0.63622685185185179</v>
      </c>
      <c r="AV552" s="55" t="s">
        <v>3135</v>
      </c>
      <c r="AW552" s="55" t="s">
        <v>1345</v>
      </c>
      <c r="AX552" s="55" t="s">
        <v>3200</v>
      </c>
      <c r="CB552" s="55" t="s">
        <v>3150</v>
      </c>
    </row>
    <row r="553" spans="1:80">
      <c r="A553" s="55" t="s">
        <v>3416</v>
      </c>
      <c r="B553" s="55">
        <v>2</v>
      </c>
      <c r="C553" s="55" t="s">
        <v>3417</v>
      </c>
      <c r="D553" s="55" t="s">
        <v>3418</v>
      </c>
      <c r="E553" s="55">
        <v>0</v>
      </c>
      <c r="F553" s="55">
        <v>0</v>
      </c>
      <c r="G553" s="56">
        <v>42490</v>
      </c>
      <c r="H553" s="56">
        <v>42490</v>
      </c>
      <c r="I553" s="56">
        <v>42493</v>
      </c>
      <c r="J553" s="55">
        <v>0</v>
      </c>
      <c r="L553" s="56">
        <v>42390</v>
      </c>
      <c r="M553" s="56">
        <v>42490</v>
      </c>
      <c r="N553" s="55">
        <v>0</v>
      </c>
      <c r="O553" s="55">
        <v>0</v>
      </c>
      <c r="P553" s="55">
        <v>0</v>
      </c>
      <c r="R553" s="55">
        <v>0</v>
      </c>
      <c r="T553" s="55">
        <v>5791962003</v>
      </c>
      <c r="U553" s="55" t="s">
        <v>3419</v>
      </c>
      <c r="V553" s="55" t="s">
        <v>3417</v>
      </c>
      <c r="W553" s="55" t="s">
        <v>1336</v>
      </c>
      <c r="X553" s="55" t="s">
        <v>1336</v>
      </c>
      <c r="Y553" s="55">
        <v>0</v>
      </c>
      <c r="Z553" s="55" t="s">
        <v>1419</v>
      </c>
      <c r="AA553" s="55" t="s">
        <v>1338</v>
      </c>
      <c r="AB553" s="55">
        <v>2415</v>
      </c>
      <c r="AC553" s="55">
        <v>2415</v>
      </c>
      <c r="AD553" s="55">
        <v>0</v>
      </c>
      <c r="AE553" s="55" t="s">
        <v>1339</v>
      </c>
      <c r="AF553" s="55" t="s">
        <v>3146</v>
      </c>
      <c r="AG553" s="55" t="s">
        <v>1834</v>
      </c>
      <c r="AH553" s="55" t="s">
        <v>1235</v>
      </c>
      <c r="AJ553" s="55" t="s">
        <v>3418</v>
      </c>
      <c r="AK553" s="55">
        <v>0</v>
      </c>
      <c r="AL553" s="55" t="s">
        <v>3414</v>
      </c>
      <c r="AN553" s="55">
        <v>5</v>
      </c>
      <c r="AO553" s="55" t="s">
        <v>3420</v>
      </c>
      <c r="AR553" s="56">
        <v>42390</v>
      </c>
      <c r="AS553" s="57">
        <v>0.70550925925925922</v>
      </c>
      <c r="AT553" s="56">
        <v>42431</v>
      </c>
      <c r="AU553" s="57">
        <v>0</v>
      </c>
      <c r="AV553" s="55" t="s">
        <v>1345</v>
      </c>
      <c r="AW553" s="55" t="s">
        <v>1345</v>
      </c>
      <c r="AX553" s="55" t="s">
        <v>3421</v>
      </c>
      <c r="CB553" s="55" t="s">
        <v>3137</v>
      </c>
    </row>
    <row r="554" spans="1:80">
      <c r="A554" s="55" t="s">
        <v>3422</v>
      </c>
      <c r="B554" s="55">
        <v>3</v>
      </c>
      <c r="C554" s="55" t="s">
        <v>3423</v>
      </c>
      <c r="D554" s="55" t="s">
        <v>3424</v>
      </c>
      <c r="E554" s="55">
        <v>1</v>
      </c>
      <c r="F554" s="55">
        <v>0</v>
      </c>
      <c r="G554" s="56">
        <v>43083</v>
      </c>
      <c r="H554" s="56">
        <v>43083</v>
      </c>
      <c r="I554" s="56">
        <v>43083</v>
      </c>
      <c r="J554" s="55">
        <v>0</v>
      </c>
      <c r="W554" s="55" t="s">
        <v>1336</v>
      </c>
      <c r="X554" s="55" t="s">
        <v>1336</v>
      </c>
      <c r="Y554" s="55">
        <v>20</v>
      </c>
      <c r="AD554" s="55">
        <v>10</v>
      </c>
      <c r="AE554" s="55" t="s">
        <v>1339</v>
      </c>
      <c r="AF554" s="55" t="s">
        <v>1352</v>
      </c>
      <c r="AG554" s="55" t="s">
        <v>1353</v>
      </c>
      <c r="AI554" s="55">
        <v>510</v>
      </c>
      <c r="AJ554" s="55" t="s">
        <v>3424</v>
      </c>
      <c r="AK554" s="55">
        <v>0</v>
      </c>
      <c r="AL554" s="55" t="s">
        <v>3230</v>
      </c>
      <c r="AN554" s="55">
        <v>7</v>
      </c>
      <c r="AR554" s="56">
        <v>43081</v>
      </c>
      <c r="AS554" s="57">
        <v>0.57310185185185192</v>
      </c>
      <c r="AT554" s="56">
        <v>43083</v>
      </c>
      <c r="AU554" s="57">
        <v>0.42570601851851847</v>
      </c>
      <c r="AV554" s="55" t="s">
        <v>1355</v>
      </c>
      <c r="AW554" s="55" t="s">
        <v>1355</v>
      </c>
      <c r="AX554" s="55" t="s">
        <v>1392</v>
      </c>
      <c r="AZ554" s="55">
        <v>0</v>
      </c>
      <c r="BA554" s="55">
        <v>0</v>
      </c>
      <c r="BB554" s="55">
        <v>0</v>
      </c>
      <c r="CB554" s="55" t="s">
        <v>1357</v>
      </c>
    </row>
    <row r="555" spans="1:80">
      <c r="A555" s="55" t="s">
        <v>3425</v>
      </c>
      <c r="B555" s="55">
        <v>3</v>
      </c>
      <c r="C555" s="55" t="s">
        <v>3426</v>
      </c>
      <c r="D555" s="55" t="s">
        <v>3427</v>
      </c>
      <c r="E555" s="55">
        <v>1</v>
      </c>
      <c r="F555" s="55">
        <v>0</v>
      </c>
      <c r="G555" s="56">
        <v>42333</v>
      </c>
      <c r="H555" s="56">
        <v>42333</v>
      </c>
      <c r="I555" s="56">
        <v>42333</v>
      </c>
      <c r="J555" s="55">
        <v>0</v>
      </c>
      <c r="L555" s="56">
        <v>42305</v>
      </c>
      <c r="M555" s="56">
        <v>42333</v>
      </c>
      <c r="N555" s="55">
        <v>0</v>
      </c>
      <c r="O555" s="55">
        <v>0</v>
      </c>
      <c r="P555" s="55">
        <v>0</v>
      </c>
      <c r="R555" s="55">
        <v>0</v>
      </c>
      <c r="V555" s="55" t="s">
        <v>3426</v>
      </c>
      <c r="W555" s="55" t="s">
        <v>1336</v>
      </c>
      <c r="X555" s="55" t="s">
        <v>1336</v>
      </c>
      <c r="Y555" s="55">
        <v>0</v>
      </c>
      <c r="Z555" s="55" t="s">
        <v>1419</v>
      </c>
      <c r="AA555" s="55" t="s">
        <v>1389</v>
      </c>
      <c r="AB555" s="55">
        <v>200</v>
      </c>
      <c r="AC555" s="55">
        <v>200</v>
      </c>
      <c r="AD555" s="55">
        <v>200</v>
      </c>
      <c r="AE555" s="55" t="s">
        <v>1339</v>
      </c>
      <c r="AF555" s="55" t="s">
        <v>3132</v>
      </c>
      <c r="AG555" s="55" t="s">
        <v>1834</v>
      </c>
      <c r="AH555" s="55" t="s">
        <v>1235</v>
      </c>
      <c r="AI555" s="55">
        <v>510</v>
      </c>
      <c r="AJ555" s="55" t="s">
        <v>3427</v>
      </c>
      <c r="AK555" s="55">
        <v>0</v>
      </c>
      <c r="AL555" s="55" t="s">
        <v>3428</v>
      </c>
      <c r="AN555" s="55">
        <v>6</v>
      </c>
      <c r="AO555" s="55" t="s">
        <v>3429</v>
      </c>
      <c r="AP555" s="55">
        <v>0</v>
      </c>
      <c r="AR555" s="56">
        <v>42305</v>
      </c>
      <c r="AS555" s="57">
        <v>0.46899305555555554</v>
      </c>
      <c r="AT555" s="56">
        <v>42466</v>
      </c>
      <c r="AU555" s="57">
        <v>0.5184375</v>
      </c>
      <c r="AV555" s="55" t="s">
        <v>1344</v>
      </c>
      <c r="AW555" s="55" t="s">
        <v>1345</v>
      </c>
      <c r="AX555" s="55" t="s">
        <v>3421</v>
      </c>
      <c r="CB555" s="55" t="s">
        <v>3137</v>
      </c>
    </row>
    <row r="556" spans="1:80">
      <c r="A556" s="55" t="s">
        <v>3430</v>
      </c>
      <c r="B556" s="55">
        <v>3</v>
      </c>
      <c r="C556" s="55" t="s">
        <v>3431</v>
      </c>
      <c r="D556" s="55" t="s">
        <v>3432</v>
      </c>
      <c r="E556" s="55">
        <v>1</v>
      </c>
      <c r="F556" s="55">
        <v>0</v>
      </c>
      <c r="G556" s="56">
        <v>42058</v>
      </c>
      <c r="H556" s="56">
        <v>42058</v>
      </c>
      <c r="I556" s="56">
        <v>42058</v>
      </c>
      <c r="J556" s="55">
        <v>0</v>
      </c>
      <c r="L556" s="56">
        <v>42040</v>
      </c>
      <c r="M556" s="56">
        <v>42058</v>
      </c>
      <c r="N556" s="55">
        <v>0</v>
      </c>
      <c r="O556" s="55">
        <v>0</v>
      </c>
      <c r="P556" s="55">
        <v>0</v>
      </c>
      <c r="R556" s="55">
        <v>0</v>
      </c>
      <c r="V556" s="55" t="s">
        <v>3431</v>
      </c>
      <c r="W556" s="55" t="s">
        <v>1336</v>
      </c>
      <c r="X556" s="55" t="s">
        <v>1336</v>
      </c>
      <c r="Y556" s="55">
        <v>0</v>
      </c>
      <c r="Z556" s="55" t="s">
        <v>1419</v>
      </c>
      <c r="AA556" s="55" t="s">
        <v>1389</v>
      </c>
      <c r="AB556" s="55">
        <v>15</v>
      </c>
      <c r="AC556" s="55">
        <v>15</v>
      </c>
      <c r="AD556" s="55">
        <v>15</v>
      </c>
      <c r="AE556" s="55" t="s">
        <v>1339</v>
      </c>
      <c r="AF556" s="55" t="s">
        <v>3132</v>
      </c>
      <c r="AG556" s="55" t="s">
        <v>1834</v>
      </c>
      <c r="AH556" s="55" t="s">
        <v>1235</v>
      </c>
      <c r="AI556" s="55">
        <v>510</v>
      </c>
      <c r="AJ556" s="55" t="s">
        <v>3432</v>
      </c>
      <c r="AK556" s="55">
        <v>0</v>
      </c>
      <c r="AL556" s="55" t="s">
        <v>3385</v>
      </c>
      <c r="AN556" s="55">
        <v>5</v>
      </c>
      <c r="AO556" s="55" t="s">
        <v>3433</v>
      </c>
      <c r="AP556" s="55">
        <v>0</v>
      </c>
      <c r="AR556" s="56">
        <v>42040</v>
      </c>
      <c r="AS556" s="57">
        <v>0.70447916666666666</v>
      </c>
      <c r="AT556" s="56">
        <v>42390</v>
      </c>
      <c r="AU556" s="57">
        <v>0.5392245370370371</v>
      </c>
      <c r="AV556" s="55" t="s">
        <v>3135</v>
      </c>
      <c r="AW556" s="55" t="s">
        <v>1345</v>
      </c>
      <c r="AX556" s="55" t="s">
        <v>3136</v>
      </c>
      <c r="CB556" s="55" t="s">
        <v>3137</v>
      </c>
    </row>
    <row r="557" spans="1:80">
      <c r="A557" s="55" t="s">
        <v>3434</v>
      </c>
      <c r="B557" s="55">
        <v>3</v>
      </c>
      <c r="C557" s="55" t="s">
        <v>3435</v>
      </c>
      <c r="D557" s="55" t="s">
        <v>3436</v>
      </c>
      <c r="E557" s="55">
        <v>1</v>
      </c>
      <c r="F557" s="55">
        <v>0</v>
      </c>
      <c r="G557" s="56">
        <v>43014</v>
      </c>
      <c r="H557" s="56">
        <v>43014</v>
      </c>
      <c r="I557" s="56">
        <v>43014</v>
      </c>
      <c r="J557" s="55">
        <v>0</v>
      </c>
      <c r="W557" s="55" t="s">
        <v>1336</v>
      </c>
      <c r="X557" s="55" t="s">
        <v>1336</v>
      </c>
      <c r="Y557" s="55">
        <v>20</v>
      </c>
      <c r="AD557" s="55">
        <v>1000</v>
      </c>
      <c r="AE557" s="55" t="s">
        <v>1339</v>
      </c>
      <c r="AF557" s="55" t="s">
        <v>1352</v>
      </c>
      <c r="AG557" s="55" t="s">
        <v>1353</v>
      </c>
      <c r="AI557" s="55">
        <v>510</v>
      </c>
      <c r="AJ557" s="55" t="s">
        <v>3436</v>
      </c>
      <c r="AK557" s="55">
        <v>0</v>
      </c>
      <c r="AL557" s="55" t="s">
        <v>3385</v>
      </c>
      <c r="AN557" s="55">
        <v>4</v>
      </c>
      <c r="AR557" s="56">
        <v>43008</v>
      </c>
      <c r="AS557" s="57">
        <v>0.32040509259259259</v>
      </c>
      <c r="AT557" s="56">
        <v>43587</v>
      </c>
      <c r="AU557" s="57">
        <v>0.52709490740740739</v>
      </c>
      <c r="AV557" s="55" t="s">
        <v>1355</v>
      </c>
      <c r="AW557" s="55" t="s">
        <v>1355</v>
      </c>
      <c r="AX557" s="55" t="s">
        <v>1392</v>
      </c>
      <c r="AZ557" s="55">
        <v>0</v>
      </c>
      <c r="BA557" s="55">
        <v>0</v>
      </c>
      <c r="BB557" s="55">
        <v>0</v>
      </c>
      <c r="CB557" s="55" t="s">
        <v>1357</v>
      </c>
    </row>
    <row r="558" spans="1:80">
      <c r="A558" s="55" t="s">
        <v>3437</v>
      </c>
      <c r="B558" s="55">
        <v>3</v>
      </c>
      <c r="C558" s="55" t="s">
        <v>3438</v>
      </c>
      <c r="D558" s="55" t="s">
        <v>3439</v>
      </c>
      <c r="E558" s="55">
        <v>1</v>
      </c>
      <c r="F558" s="55">
        <v>0</v>
      </c>
      <c r="G558" s="56">
        <v>42058</v>
      </c>
      <c r="H558" s="56">
        <v>42058</v>
      </c>
      <c r="I558" s="56">
        <v>42058</v>
      </c>
      <c r="J558" s="55">
        <v>0</v>
      </c>
      <c r="L558" s="56">
        <v>42040</v>
      </c>
      <c r="M558" s="56">
        <v>42058</v>
      </c>
      <c r="N558" s="55">
        <v>0</v>
      </c>
      <c r="O558" s="55">
        <v>0</v>
      </c>
      <c r="P558" s="55">
        <v>0</v>
      </c>
      <c r="R558" s="55">
        <v>0</v>
      </c>
      <c r="V558" s="55" t="s">
        <v>3438</v>
      </c>
      <c r="W558" s="55" t="s">
        <v>1336</v>
      </c>
      <c r="X558" s="55" t="s">
        <v>1336</v>
      </c>
      <c r="Y558" s="55">
        <v>0</v>
      </c>
      <c r="Z558" s="55" t="s">
        <v>1419</v>
      </c>
      <c r="AA558" s="55" t="s">
        <v>1389</v>
      </c>
      <c r="AB558" s="55">
        <v>35</v>
      </c>
      <c r="AC558" s="55">
        <v>35</v>
      </c>
      <c r="AD558" s="55">
        <v>35</v>
      </c>
      <c r="AE558" s="55" t="s">
        <v>1339</v>
      </c>
      <c r="AF558" s="55" t="s">
        <v>3132</v>
      </c>
      <c r="AG558" s="55" t="s">
        <v>1834</v>
      </c>
      <c r="AH558" s="55" t="s">
        <v>1235</v>
      </c>
      <c r="AI558" s="55">
        <v>510</v>
      </c>
      <c r="AJ558" s="55" t="s">
        <v>3439</v>
      </c>
      <c r="AK558" s="55">
        <v>0</v>
      </c>
      <c r="AL558" s="55" t="s">
        <v>3440</v>
      </c>
      <c r="AN558" s="55">
        <v>6</v>
      </c>
      <c r="AO558" s="55" t="s">
        <v>3441</v>
      </c>
      <c r="AP558" s="55">
        <v>0</v>
      </c>
      <c r="AR558" s="56">
        <v>42040</v>
      </c>
      <c r="AS558" s="57">
        <v>0.70710648148148147</v>
      </c>
      <c r="AT558" s="56">
        <v>42390</v>
      </c>
      <c r="AU558" s="57">
        <v>0.5392245370370371</v>
      </c>
      <c r="AV558" s="55" t="s">
        <v>3135</v>
      </c>
      <c r="AW558" s="55" t="s">
        <v>1345</v>
      </c>
      <c r="AX558" s="55" t="s">
        <v>3136</v>
      </c>
      <c r="CB558" s="55" t="s">
        <v>3137</v>
      </c>
    </row>
    <row r="559" spans="1:80">
      <c r="A559" s="55" t="s">
        <v>3442</v>
      </c>
      <c r="B559" s="55">
        <v>3</v>
      </c>
      <c r="C559" s="55" t="s">
        <v>3443</v>
      </c>
      <c r="D559" s="55" t="s">
        <v>3444</v>
      </c>
      <c r="E559" s="55">
        <v>1</v>
      </c>
      <c r="F559" s="55">
        <v>1</v>
      </c>
      <c r="G559" s="56">
        <v>41995</v>
      </c>
      <c r="H559" s="56">
        <v>41995</v>
      </c>
      <c r="I559" s="56">
        <v>41995</v>
      </c>
      <c r="J559" s="55">
        <v>1</v>
      </c>
      <c r="K559" s="56">
        <v>42359</v>
      </c>
      <c r="L559" s="56">
        <v>41965</v>
      </c>
      <c r="M559" s="56">
        <v>41995</v>
      </c>
      <c r="N559" s="55">
        <v>0</v>
      </c>
      <c r="O559" s="55">
        <v>0</v>
      </c>
      <c r="P559" s="55">
        <v>0</v>
      </c>
      <c r="R559" s="55">
        <v>0</v>
      </c>
      <c r="V559" s="55" t="s">
        <v>3443</v>
      </c>
      <c r="W559" s="55" t="s">
        <v>1336</v>
      </c>
      <c r="X559" s="55" t="s">
        <v>1336</v>
      </c>
      <c r="Y559" s="55">
        <v>0</v>
      </c>
      <c r="Z559" s="55" t="s">
        <v>1419</v>
      </c>
      <c r="AA559" s="55" t="s">
        <v>1389</v>
      </c>
      <c r="AB559" s="55">
        <v>344.31</v>
      </c>
      <c r="AC559" s="55">
        <v>344.31</v>
      </c>
      <c r="AD559" s="55">
        <v>344.31</v>
      </c>
      <c r="AE559" s="55" t="s">
        <v>1339</v>
      </c>
      <c r="AF559" s="55" t="s">
        <v>3132</v>
      </c>
      <c r="AG559" s="55" t="s">
        <v>1834</v>
      </c>
      <c r="AH559" s="55" t="s">
        <v>1235</v>
      </c>
      <c r="AI559" s="55">
        <v>510</v>
      </c>
      <c r="AJ559" s="55" t="s">
        <v>3444</v>
      </c>
      <c r="AK559" s="55">
        <v>0</v>
      </c>
      <c r="AL559" s="55" t="s">
        <v>3385</v>
      </c>
      <c r="AN559" s="55">
        <v>5</v>
      </c>
      <c r="AO559" s="55" t="s">
        <v>3445</v>
      </c>
      <c r="AP559" s="55">
        <v>0</v>
      </c>
      <c r="AR559" s="56">
        <v>41965</v>
      </c>
      <c r="AS559" s="57">
        <v>0.49074074074074076</v>
      </c>
      <c r="AT559" s="56">
        <v>42359</v>
      </c>
      <c r="AU559" s="57">
        <v>0.61532407407407408</v>
      </c>
      <c r="AV559" s="55" t="s">
        <v>3135</v>
      </c>
      <c r="AW559" s="55" t="s">
        <v>1345</v>
      </c>
      <c r="AX559" s="55" t="s">
        <v>1346</v>
      </c>
      <c r="CB559" s="55" t="s">
        <v>3150</v>
      </c>
    </row>
    <row r="560" spans="1:80">
      <c r="A560" s="55" t="s">
        <v>3446</v>
      </c>
      <c r="B560" s="55">
        <v>3</v>
      </c>
      <c r="C560" s="55" t="s">
        <v>3447</v>
      </c>
      <c r="D560" s="55" t="s">
        <v>3448</v>
      </c>
      <c r="E560" s="55">
        <v>1</v>
      </c>
      <c r="F560" s="55">
        <v>0</v>
      </c>
      <c r="G560" s="56">
        <v>42058</v>
      </c>
      <c r="H560" s="56">
        <v>42058</v>
      </c>
      <c r="I560" s="56">
        <v>42058</v>
      </c>
      <c r="J560" s="55">
        <v>0</v>
      </c>
      <c r="L560" s="56">
        <v>42041</v>
      </c>
      <c r="M560" s="56">
        <v>42058</v>
      </c>
      <c r="N560" s="55">
        <v>0</v>
      </c>
      <c r="O560" s="55">
        <v>0</v>
      </c>
      <c r="P560" s="55">
        <v>0</v>
      </c>
      <c r="R560" s="55">
        <v>0</v>
      </c>
      <c r="V560" s="55" t="s">
        <v>3447</v>
      </c>
      <c r="W560" s="55" t="s">
        <v>1336</v>
      </c>
      <c r="X560" s="55" t="s">
        <v>1336</v>
      </c>
      <c r="Y560" s="55">
        <v>0</v>
      </c>
      <c r="Z560" s="55" t="s">
        <v>1419</v>
      </c>
      <c r="AA560" s="55" t="s">
        <v>1389</v>
      </c>
      <c r="AB560" s="55">
        <v>15</v>
      </c>
      <c r="AC560" s="55">
        <v>15</v>
      </c>
      <c r="AD560" s="55">
        <v>15</v>
      </c>
      <c r="AE560" s="55" t="s">
        <v>1339</v>
      </c>
      <c r="AF560" s="55" t="s">
        <v>3132</v>
      </c>
      <c r="AG560" s="55" t="s">
        <v>1834</v>
      </c>
      <c r="AH560" s="55" t="s">
        <v>1235</v>
      </c>
      <c r="AI560" s="55">
        <v>510</v>
      </c>
      <c r="AJ560" s="55" t="s">
        <v>3448</v>
      </c>
      <c r="AK560" s="55">
        <v>0</v>
      </c>
      <c r="AL560" s="55" t="s">
        <v>3385</v>
      </c>
      <c r="AN560" s="55">
        <v>5</v>
      </c>
      <c r="AO560" s="55" t="s">
        <v>3449</v>
      </c>
      <c r="AP560" s="55">
        <v>0</v>
      </c>
      <c r="AR560" s="56">
        <v>42041</v>
      </c>
      <c r="AS560" s="57">
        <v>0.33946759259259257</v>
      </c>
      <c r="AT560" s="56">
        <v>42390</v>
      </c>
      <c r="AU560" s="57">
        <v>0.5392245370370371</v>
      </c>
      <c r="AV560" s="55" t="s">
        <v>3135</v>
      </c>
      <c r="AW560" s="55" t="s">
        <v>1345</v>
      </c>
      <c r="AX560" s="55" t="s">
        <v>3136</v>
      </c>
      <c r="CB560" s="55" t="s">
        <v>3137</v>
      </c>
    </row>
    <row r="561" spans="1:80">
      <c r="A561" s="55" t="s">
        <v>3450</v>
      </c>
      <c r="B561" s="55">
        <v>3</v>
      </c>
      <c r="C561" s="55" t="s">
        <v>3451</v>
      </c>
      <c r="D561" s="55" t="s">
        <v>3452</v>
      </c>
      <c r="E561" s="55">
        <v>1</v>
      </c>
      <c r="F561" s="55">
        <v>1</v>
      </c>
      <c r="G561" s="56">
        <v>42993</v>
      </c>
      <c r="H561" s="56">
        <v>42993</v>
      </c>
      <c r="I561" s="56">
        <v>42993</v>
      </c>
      <c r="J561" s="55">
        <v>1</v>
      </c>
      <c r="K561" s="56">
        <v>43013</v>
      </c>
      <c r="W561" s="55" t="s">
        <v>1336</v>
      </c>
      <c r="X561" s="55" t="s">
        <v>1336</v>
      </c>
      <c r="Y561" s="55">
        <v>20</v>
      </c>
      <c r="AD561" s="55">
        <v>1000</v>
      </c>
      <c r="AE561" s="55" t="s">
        <v>1339</v>
      </c>
      <c r="AF561" s="55" t="s">
        <v>1352</v>
      </c>
      <c r="AG561" s="55" t="s">
        <v>1353</v>
      </c>
      <c r="AI561" s="55">
        <v>510</v>
      </c>
      <c r="AJ561" s="55" t="s">
        <v>3452</v>
      </c>
      <c r="AK561" s="55">
        <v>0</v>
      </c>
      <c r="AL561" s="55" t="s">
        <v>3414</v>
      </c>
      <c r="AN561" s="55">
        <v>5</v>
      </c>
      <c r="AR561" s="56">
        <v>42938</v>
      </c>
      <c r="AS561" s="57">
        <v>0.3273726851851852</v>
      </c>
      <c r="AT561" s="56">
        <v>43013</v>
      </c>
      <c r="AU561" s="57">
        <v>0.69862268518518522</v>
      </c>
      <c r="AV561" s="55" t="s">
        <v>1428</v>
      </c>
      <c r="AW561" s="55" t="s">
        <v>1345</v>
      </c>
      <c r="AX561" s="55" t="s">
        <v>1346</v>
      </c>
      <c r="AZ561" s="55">
        <v>0</v>
      </c>
      <c r="BA561" s="55">
        <v>0</v>
      </c>
      <c r="BB561" s="55">
        <v>0</v>
      </c>
      <c r="CB561" s="55" t="s">
        <v>1357</v>
      </c>
    </row>
    <row r="562" spans="1:80">
      <c r="A562" s="55" t="s">
        <v>3453</v>
      </c>
      <c r="B562" s="55">
        <v>2</v>
      </c>
      <c r="C562" s="55" t="s">
        <v>3454</v>
      </c>
      <c r="D562" s="55" t="s">
        <v>3455</v>
      </c>
      <c r="E562" s="55">
        <v>1</v>
      </c>
      <c r="F562" s="55">
        <v>0</v>
      </c>
      <c r="G562" s="56">
        <v>43088</v>
      </c>
      <c r="H562" s="56">
        <v>43088</v>
      </c>
      <c r="I562" s="56">
        <v>43088</v>
      </c>
      <c r="J562" s="55">
        <v>0</v>
      </c>
      <c r="L562" s="56">
        <v>42956</v>
      </c>
      <c r="M562" s="56">
        <v>43088</v>
      </c>
      <c r="N562" s="55">
        <v>0</v>
      </c>
      <c r="O562" s="55">
        <v>0</v>
      </c>
      <c r="P562" s="55">
        <v>0</v>
      </c>
      <c r="R562" s="55">
        <v>0</v>
      </c>
      <c r="T562" s="55">
        <v>5892337001</v>
      </c>
      <c r="U562" s="55" t="s">
        <v>3371</v>
      </c>
      <c r="V562" s="55" t="s">
        <v>3454</v>
      </c>
      <c r="W562" s="55" t="s">
        <v>1336</v>
      </c>
      <c r="X562" s="55" t="s">
        <v>1336</v>
      </c>
      <c r="Y562" s="55">
        <v>0</v>
      </c>
      <c r="Z562" s="55" t="s">
        <v>1419</v>
      </c>
      <c r="AA562" s="55" t="s">
        <v>1338</v>
      </c>
      <c r="AB562" s="55">
        <v>930</v>
      </c>
      <c r="AC562" s="55">
        <v>930</v>
      </c>
      <c r="AD562" s="55">
        <v>0</v>
      </c>
      <c r="AE562" s="55" t="s">
        <v>1339</v>
      </c>
      <c r="AF562" s="55" t="s">
        <v>3132</v>
      </c>
      <c r="AG562" s="55" t="s">
        <v>3147</v>
      </c>
      <c r="AH562" s="55" t="s">
        <v>1235</v>
      </c>
      <c r="AI562" s="55">
        <v>510</v>
      </c>
      <c r="AJ562" s="55" t="s">
        <v>3455</v>
      </c>
      <c r="AK562" s="55">
        <v>0</v>
      </c>
      <c r="AL562" s="55" t="s">
        <v>3414</v>
      </c>
      <c r="AN562" s="55">
        <v>5</v>
      </c>
      <c r="AO562" s="55" t="s">
        <v>3456</v>
      </c>
      <c r="AP562" s="55">
        <v>0</v>
      </c>
      <c r="AR562" s="56">
        <v>42956</v>
      </c>
      <c r="AS562" s="57">
        <v>0.7206597222222223</v>
      </c>
      <c r="AT562" s="56">
        <v>42983</v>
      </c>
      <c r="AU562" s="57">
        <v>0.33296296296296296</v>
      </c>
      <c r="AV562" s="55" t="s">
        <v>3374</v>
      </c>
      <c r="AW562" s="55" t="s">
        <v>1355</v>
      </c>
      <c r="AX562" s="55" t="s">
        <v>1392</v>
      </c>
      <c r="AZ562" s="55" t="s">
        <v>1347</v>
      </c>
      <c r="BA562" s="55" t="s">
        <v>1347</v>
      </c>
      <c r="BB562" s="55" t="s">
        <v>1347</v>
      </c>
      <c r="CB562" s="55" t="s">
        <v>3137</v>
      </c>
    </row>
    <row r="563" spans="1:80">
      <c r="A563" s="55" t="s">
        <v>3457</v>
      </c>
      <c r="B563" s="55">
        <v>3</v>
      </c>
      <c r="C563" s="55" t="s">
        <v>3458</v>
      </c>
      <c r="D563" s="55" t="s">
        <v>3459</v>
      </c>
      <c r="E563" s="55">
        <v>1</v>
      </c>
      <c r="F563" s="55">
        <v>1</v>
      </c>
      <c r="G563" s="56">
        <v>43585</v>
      </c>
      <c r="H563" s="56">
        <v>43585</v>
      </c>
      <c r="I563" s="56">
        <v>43585</v>
      </c>
      <c r="J563" s="55">
        <v>1</v>
      </c>
      <c r="K563" s="56">
        <v>43811</v>
      </c>
      <c r="W563" s="55" t="s">
        <v>1336</v>
      </c>
      <c r="X563" s="55" t="s">
        <v>1336</v>
      </c>
      <c r="Y563" s="55">
        <v>20</v>
      </c>
      <c r="AD563" s="55">
        <v>1000</v>
      </c>
      <c r="AE563" s="55" t="s">
        <v>1339</v>
      </c>
      <c r="AF563" s="55" t="s">
        <v>1352</v>
      </c>
      <c r="AG563" s="55" t="s">
        <v>1353</v>
      </c>
      <c r="AI563" s="55">
        <v>510</v>
      </c>
      <c r="AJ563" s="55" t="s">
        <v>3459</v>
      </c>
      <c r="AK563" s="55">
        <v>0</v>
      </c>
      <c r="AL563" s="55" t="s">
        <v>3440</v>
      </c>
      <c r="AN563" s="55">
        <v>8</v>
      </c>
      <c r="AR563" s="56">
        <v>43552</v>
      </c>
      <c r="AS563" s="57">
        <v>0.4715509259259259</v>
      </c>
      <c r="AT563" s="56">
        <v>44102</v>
      </c>
      <c r="AU563" s="57">
        <v>0.34512731481481485</v>
      </c>
      <c r="AV563" s="55" t="s">
        <v>1355</v>
      </c>
      <c r="AW563" s="55" t="s">
        <v>1494</v>
      </c>
      <c r="AX563" s="55" t="s">
        <v>1356</v>
      </c>
      <c r="AY563" s="55" t="s">
        <v>259</v>
      </c>
      <c r="AZ563" s="55">
        <v>2</v>
      </c>
      <c r="BA563" s="55">
        <v>3</v>
      </c>
      <c r="BB563" s="55">
        <v>1</v>
      </c>
      <c r="CB563" s="55" t="s">
        <v>1357</v>
      </c>
    </row>
    <row r="564" spans="1:80">
      <c r="A564" s="55" t="s">
        <v>3460</v>
      </c>
      <c r="B564" s="55">
        <v>3</v>
      </c>
      <c r="C564" s="55" t="s">
        <v>3461</v>
      </c>
      <c r="D564" s="55" t="s">
        <v>3462</v>
      </c>
      <c r="E564" s="55">
        <v>1</v>
      </c>
      <c r="F564" s="55">
        <v>0</v>
      </c>
      <c r="G564" s="56">
        <v>43082</v>
      </c>
      <c r="H564" s="56">
        <v>43082</v>
      </c>
      <c r="I564" s="56">
        <v>43082</v>
      </c>
      <c r="J564" s="55">
        <v>0</v>
      </c>
      <c r="W564" s="55" t="s">
        <v>1336</v>
      </c>
      <c r="X564" s="55" t="s">
        <v>1336</v>
      </c>
      <c r="Y564" s="55">
        <v>20</v>
      </c>
      <c r="AD564" s="55">
        <v>1000</v>
      </c>
      <c r="AE564" s="55" t="s">
        <v>1339</v>
      </c>
      <c r="AF564" s="55" t="s">
        <v>1352</v>
      </c>
      <c r="AG564" s="55" t="s">
        <v>1353</v>
      </c>
      <c r="AI564" s="55">
        <v>510</v>
      </c>
      <c r="AJ564" s="55" t="s">
        <v>3462</v>
      </c>
      <c r="AK564" s="55">
        <v>0</v>
      </c>
      <c r="AL564" s="55" t="s">
        <v>3440</v>
      </c>
      <c r="AN564" s="55">
        <v>8</v>
      </c>
      <c r="AR564" s="56">
        <v>43081</v>
      </c>
      <c r="AS564" s="57">
        <v>0.67564814814814822</v>
      </c>
      <c r="AT564" s="56">
        <v>44063</v>
      </c>
      <c r="AU564" s="57">
        <v>0.43498842592592596</v>
      </c>
      <c r="AV564" s="55" t="s">
        <v>1355</v>
      </c>
      <c r="AW564" s="55" t="s">
        <v>1704</v>
      </c>
      <c r="AX564" s="55" t="s">
        <v>1392</v>
      </c>
      <c r="AZ564" s="55">
        <v>0</v>
      </c>
      <c r="BA564" s="55">
        <v>0</v>
      </c>
      <c r="BB564" s="55">
        <v>0</v>
      </c>
      <c r="CB564" s="55" t="s">
        <v>1357</v>
      </c>
    </row>
    <row r="565" spans="1:80">
      <c r="A565" s="55" t="s">
        <v>3463</v>
      </c>
      <c r="B565" s="55">
        <v>3</v>
      </c>
      <c r="C565" s="55" t="s">
        <v>3464</v>
      </c>
      <c r="D565" s="55" t="s">
        <v>3465</v>
      </c>
      <c r="E565" s="55">
        <v>1</v>
      </c>
      <c r="F565" s="55">
        <v>0</v>
      </c>
      <c r="G565" s="56">
        <v>42058</v>
      </c>
      <c r="H565" s="56">
        <v>42058</v>
      </c>
      <c r="I565" s="56">
        <v>42058</v>
      </c>
      <c r="J565" s="55">
        <v>0</v>
      </c>
      <c r="L565" s="56">
        <v>42041</v>
      </c>
      <c r="M565" s="56">
        <v>42058</v>
      </c>
      <c r="N565" s="55">
        <v>0</v>
      </c>
      <c r="O565" s="55">
        <v>0</v>
      </c>
      <c r="P565" s="55">
        <v>0</v>
      </c>
      <c r="R565" s="55">
        <v>0</v>
      </c>
      <c r="V565" s="55" t="s">
        <v>3464</v>
      </c>
      <c r="W565" s="55" t="s">
        <v>1336</v>
      </c>
      <c r="X565" s="55" t="s">
        <v>1336</v>
      </c>
      <c r="Y565" s="55">
        <v>0</v>
      </c>
      <c r="Z565" s="55" t="s">
        <v>1419</v>
      </c>
      <c r="AA565" s="55" t="s">
        <v>1389</v>
      </c>
      <c r="AB565" s="55">
        <v>150</v>
      </c>
      <c r="AC565" s="55">
        <v>150</v>
      </c>
      <c r="AD565" s="55">
        <v>150</v>
      </c>
      <c r="AE565" s="55" t="s">
        <v>1339</v>
      </c>
      <c r="AF565" s="55" t="s">
        <v>3132</v>
      </c>
      <c r="AG565" s="55" t="s">
        <v>1834</v>
      </c>
      <c r="AH565" s="55" t="s">
        <v>1235</v>
      </c>
      <c r="AI565" s="55">
        <v>510</v>
      </c>
      <c r="AJ565" s="55" t="s">
        <v>3465</v>
      </c>
      <c r="AK565" s="55">
        <v>0</v>
      </c>
      <c r="AL565" s="55" t="s">
        <v>3189</v>
      </c>
      <c r="AN565" s="55">
        <v>3</v>
      </c>
      <c r="AO565" s="55" t="s">
        <v>3466</v>
      </c>
      <c r="AP565" s="55">
        <v>0</v>
      </c>
      <c r="AR565" s="56">
        <v>42041</v>
      </c>
      <c r="AS565" s="57">
        <v>0.68054398148148154</v>
      </c>
      <c r="AT565" s="56">
        <v>42390</v>
      </c>
      <c r="AU565" s="57">
        <v>0.5392245370370371</v>
      </c>
      <c r="AV565" s="55" t="s">
        <v>3135</v>
      </c>
      <c r="AW565" s="55" t="s">
        <v>1345</v>
      </c>
      <c r="AX565" s="55" t="s">
        <v>3136</v>
      </c>
      <c r="CB565" s="55" t="s">
        <v>3137</v>
      </c>
    </row>
    <row r="566" spans="1:80">
      <c r="A566" s="55" t="s">
        <v>3467</v>
      </c>
      <c r="B566" s="55">
        <v>2</v>
      </c>
      <c r="C566" s="55" t="s">
        <v>3468</v>
      </c>
      <c r="D566" s="55" t="s">
        <v>709</v>
      </c>
      <c r="E566" s="55">
        <v>0</v>
      </c>
      <c r="F566" s="55">
        <v>1</v>
      </c>
      <c r="G566" s="56">
        <v>44407</v>
      </c>
      <c r="H566" s="56">
        <v>44407</v>
      </c>
      <c r="I566" s="56">
        <v>44407</v>
      </c>
      <c r="J566" s="55">
        <v>1</v>
      </c>
      <c r="K566" s="56">
        <v>44398</v>
      </c>
      <c r="L566" s="56">
        <v>44393</v>
      </c>
      <c r="M566" s="56">
        <v>44407</v>
      </c>
      <c r="N566" s="55">
        <v>1</v>
      </c>
      <c r="O566" s="55">
        <v>1</v>
      </c>
      <c r="P566" s="55">
        <v>1</v>
      </c>
      <c r="Q566" s="56">
        <v>44398</v>
      </c>
      <c r="R566" s="55">
        <v>0</v>
      </c>
      <c r="T566" s="55">
        <v>5202885007</v>
      </c>
      <c r="U566" s="55" t="s">
        <v>3371</v>
      </c>
      <c r="V566" s="55" t="s">
        <v>3468</v>
      </c>
      <c r="W566" s="55" t="s">
        <v>1336</v>
      </c>
      <c r="X566" s="55" t="s">
        <v>1336</v>
      </c>
      <c r="Y566" s="55">
        <v>0</v>
      </c>
      <c r="Z566" s="55" t="s">
        <v>1419</v>
      </c>
      <c r="AA566" s="55" t="s">
        <v>1338</v>
      </c>
      <c r="AB566" s="55">
        <v>638</v>
      </c>
      <c r="AC566" s="55">
        <v>638</v>
      </c>
      <c r="AD566" s="55">
        <v>0</v>
      </c>
      <c r="AE566" s="55" t="s">
        <v>1339</v>
      </c>
      <c r="AF566" s="55" t="s">
        <v>3146</v>
      </c>
      <c r="AG566" s="55" t="s">
        <v>3147</v>
      </c>
      <c r="AH566" s="55" t="s">
        <v>1235</v>
      </c>
      <c r="AJ566" s="55" t="s">
        <v>709</v>
      </c>
      <c r="AK566" s="55">
        <v>0</v>
      </c>
      <c r="AL566" s="55" t="s">
        <v>3189</v>
      </c>
      <c r="AN566" s="55">
        <v>3</v>
      </c>
      <c r="AO566" s="55" t="s">
        <v>3469</v>
      </c>
      <c r="AR566" s="56">
        <v>44393</v>
      </c>
      <c r="AS566" s="57">
        <v>0.50465277777777773</v>
      </c>
      <c r="AT566" s="56">
        <v>44398</v>
      </c>
      <c r="AU566" s="57">
        <v>0.29031250000000003</v>
      </c>
      <c r="AV566" s="55" t="s">
        <v>1345</v>
      </c>
      <c r="AW566" s="55" t="s">
        <v>1345</v>
      </c>
      <c r="AX566" s="55" t="s">
        <v>1346</v>
      </c>
      <c r="CB566" s="55" t="s">
        <v>3137</v>
      </c>
    </row>
    <row r="567" spans="1:80">
      <c r="A567" s="55" t="s">
        <v>3470</v>
      </c>
      <c r="B567" s="55">
        <v>3</v>
      </c>
      <c r="C567" s="55" t="s">
        <v>580</v>
      </c>
      <c r="D567" s="55" t="s">
        <v>708</v>
      </c>
      <c r="E567" s="55">
        <v>1</v>
      </c>
      <c r="F567" s="55">
        <v>1</v>
      </c>
      <c r="G567" s="56">
        <v>44375</v>
      </c>
      <c r="H567" s="56">
        <v>44375</v>
      </c>
      <c r="I567" s="56">
        <v>44375</v>
      </c>
      <c r="J567" s="55">
        <v>1</v>
      </c>
      <c r="K567" s="56">
        <v>44383</v>
      </c>
      <c r="W567" s="55" t="s">
        <v>1336</v>
      </c>
      <c r="X567" s="55" t="s">
        <v>1336</v>
      </c>
      <c r="Y567" s="55">
        <v>20</v>
      </c>
      <c r="AD567" s="55">
        <v>0</v>
      </c>
      <c r="AE567" s="55" t="s">
        <v>1339</v>
      </c>
      <c r="AF567" s="55" t="s">
        <v>1352</v>
      </c>
      <c r="AG567" s="55" t="s">
        <v>1353</v>
      </c>
      <c r="AI567" s="55">
        <v>510</v>
      </c>
      <c r="AJ567" s="55" t="s">
        <v>708</v>
      </c>
      <c r="AK567" s="55">
        <v>0</v>
      </c>
      <c r="AL567" s="55" t="s">
        <v>3189</v>
      </c>
      <c r="AN567" s="55">
        <v>3</v>
      </c>
      <c r="AQ567" s="55" t="s">
        <v>1235</v>
      </c>
      <c r="AR567" s="56">
        <v>44363</v>
      </c>
      <c r="AS567" s="57">
        <v>0.44659722222222226</v>
      </c>
      <c r="AT567" s="56">
        <v>44399</v>
      </c>
      <c r="AU567" s="57">
        <v>0.33671296296296299</v>
      </c>
      <c r="AV567" s="55" t="s">
        <v>1355</v>
      </c>
      <c r="AW567" s="55" t="s">
        <v>1355</v>
      </c>
      <c r="AX567" s="55" t="s">
        <v>1490</v>
      </c>
      <c r="AY567" s="55" t="s">
        <v>709</v>
      </c>
      <c r="AZ567" s="55">
        <v>3</v>
      </c>
      <c r="BA567" s="55" t="s">
        <v>1347</v>
      </c>
      <c r="BB567" s="55">
        <v>1</v>
      </c>
      <c r="CB567" s="55" t="s">
        <v>1357</v>
      </c>
    </row>
    <row r="568" spans="1:80">
      <c r="A568" s="55" t="s">
        <v>3471</v>
      </c>
      <c r="B568" s="55">
        <v>3</v>
      </c>
      <c r="C568" s="55" t="s">
        <v>3472</v>
      </c>
      <c r="D568" s="55" t="s">
        <v>3473</v>
      </c>
      <c r="E568" s="55">
        <v>1</v>
      </c>
      <c r="F568" s="55">
        <v>1</v>
      </c>
      <c r="G568" s="56">
        <v>43878</v>
      </c>
      <c r="H568" s="56">
        <v>43878</v>
      </c>
      <c r="I568" s="56">
        <v>43878</v>
      </c>
      <c r="J568" s="55">
        <v>1</v>
      </c>
      <c r="K568" s="56">
        <v>43864</v>
      </c>
      <c r="W568" s="55" t="s">
        <v>1336</v>
      </c>
      <c r="X568" s="55" t="s">
        <v>1336</v>
      </c>
      <c r="Y568" s="55">
        <v>20</v>
      </c>
      <c r="AD568" s="55">
        <v>0</v>
      </c>
      <c r="AE568" s="55" t="s">
        <v>1339</v>
      </c>
      <c r="AF568" s="55" t="s">
        <v>1352</v>
      </c>
      <c r="AG568" s="55" t="s">
        <v>1353</v>
      </c>
      <c r="AI568" s="55">
        <v>510</v>
      </c>
      <c r="AJ568" s="55" t="s">
        <v>3473</v>
      </c>
      <c r="AK568" s="55">
        <v>0</v>
      </c>
      <c r="AL568" s="55" t="s">
        <v>3474</v>
      </c>
      <c r="AN568" s="55">
        <v>6</v>
      </c>
      <c r="AQ568" s="55" t="s">
        <v>3475</v>
      </c>
      <c r="AR568" s="56">
        <v>43854</v>
      </c>
      <c r="AS568" s="57">
        <v>0.66387731481481482</v>
      </c>
      <c r="AT568" s="56">
        <v>44011</v>
      </c>
      <c r="AU568" s="57">
        <v>0.41093750000000001</v>
      </c>
      <c r="AV568" s="55" t="s">
        <v>1355</v>
      </c>
      <c r="AW568" s="55" t="s">
        <v>1355</v>
      </c>
      <c r="AX568" s="55" t="s">
        <v>1356</v>
      </c>
      <c r="AY568" s="55" t="s">
        <v>98</v>
      </c>
      <c r="AZ568" s="55">
        <v>2</v>
      </c>
      <c r="BA568" s="55">
        <v>3</v>
      </c>
      <c r="BB568" s="55">
        <v>1</v>
      </c>
      <c r="CB568" s="55" t="s">
        <v>1357</v>
      </c>
    </row>
    <row r="569" spans="1:80">
      <c r="A569" s="55" t="s">
        <v>3476</v>
      </c>
      <c r="B569" s="55">
        <v>2</v>
      </c>
      <c r="C569" s="55" t="s">
        <v>3477</v>
      </c>
      <c r="D569" s="55" t="s">
        <v>3478</v>
      </c>
      <c r="E569" s="55">
        <v>0</v>
      </c>
      <c r="F569" s="55">
        <v>0</v>
      </c>
      <c r="G569" s="56">
        <v>42490</v>
      </c>
      <c r="H569" s="56">
        <v>42490</v>
      </c>
      <c r="I569" s="56">
        <v>42493</v>
      </c>
      <c r="J569" s="55">
        <v>0</v>
      </c>
      <c r="L569" s="56">
        <v>42390</v>
      </c>
      <c r="M569" s="56">
        <v>42490</v>
      </c>
      <c r="N569" s="55">
        <v>0</v>
      </c>
      <c r="O569" s="55">
        <v>0</v>
      </c>
      <c r="P569" s="55">
        <v>0</v>
      </c>
      <c r="R569" s="55">
        <v>0</v>
      </c>
      <c r="T569" s="55">
        <v>5791955006</v>
      </c>
      <c r="U569" s="55" t="s">
        <v>3479</v>
      </c>
      <c r="V569" s="55" t="s">
        <v>3477</v>
      </c>
      <c r="W569" s="55" t="s">
        <v>1336</v>
      </c>
      <c r="X569" s="55" t="s">
        <v>1336</v>
      </c>
      <c r="Y569" s="55">
        <v>0</v>
      </c>
      <c r="Z569" s="55" t="s">
        <v>1419</v>
      </c>
      <c r="AA569" s="55" t="s">
        <v>1338</v>
      </c>
      <c r="AB569" s="55">
        <v>3675</v>
      </c>
      <c r="AC569" s="55">
        <v>3675</v>
      </c>
      <c r="AD569" s="55">
        <v>0</v>
      </c>
      <c r="AE569" s="55" t="s">
        <v>1339</v>
      </c>
      <c r="AF569" s="55" t="s">
        <v>3146</v>
      </c>
      <c r="AG569" s="55" t="s">
        <v>1834</v>
      </c>
      <c r="AH569" s="55" t="s">
        <v>1235</v>
      </c>
      <c r="AJ569" s="55" t="s">
        <v>3478</v>
      </c>
      <c r="AK569" s="55">
        <v>0</v>
      </c>
      <c r="AL569" s="55" t="s">
        <v>3414</v>
      </c>
      <c r="AN569" s="55">
        <v>7</v>
      </c>
      <c r="AO569" s="55" t="s">
        <v>3480</v>
      </c>
      <c r="AR569" s="56">
        <v>42390</v>
      </c>
      <c r="AS569" s="57">
        <v>0.70550925925925922</v>
      </c>
      <c r="AT569" s="56">
        <v>42431</v>
      </c>
      <c r="AU569" s="57">
        <v>0</v>
      </c>
      <c r="AV569" s="55" t="s">
        <v>1345</v>
      </c>
      <c r="AW569" s="55" t="s">
        <v>1345</v>
      </c>
      <c r="AX569" s="55" t="s">
        <v>3421</v>
      </c>
      <c r="CB569" s="55" t="s">
        <v>3137</v>
      </c>
    </row>
    <row r="570" spans="1:80">
      <c r="A570" s="55" t="s">
        <v>3481</v>
      </c>
      <c r="B570" s="55">
        <v>3</v>
      </c>
      <c r="C570" s="55" t="s">
        <v>3482</v>
      </c>
      <c r="D570" s="55" t="s">
        <v>3483</v>
      </c>
      <c r="E570" s="55">
        <v>1</v>
      </c>
      <c r="F570" s="55">
        <v>2</v>
      </c>
      <c r="G570" s="56">
        <v>42753</v>
      </c>
      <c r="H570" s="56">
        <v>42753</v>
      </c>
      <c r="I570" s="56">
        <v>42753</v>
      </c>
      <c r="J570" s="55">
        <v>2</v>
      </c>
      <c r="K570" s="56">
        <v>42762</v>
      </c>
      <c r="W570" s="55" t="s">
        <v>1336</v>
      </c>
      <c r="X570" s="55" t="s">
        <v>1336</v>
      </c>
      <c r="Y570" s="55">
        <v>20</v>
      </c>
      <c r="AD570" s="55">
        <v>1000</v>
      </c>
      <c r="AE570" s="55" t="s">
        <v>1339</v>
      </c>
      <c r="AF570" s="55" t="s">
        <v>1352</v>
      </c>
      <c r="AG570" s="55" t="s">
        <v>1353</v>
      </c>
      <c r="AI570" s="55">
        <v>510</v>
      </c>
      <c r="AJ570" s="55" t="s">
        <v>3483</v>
      </c>
      <c r="AK570" s="55">
        <v>0</v>
      </c>
      <c r="AL570" s="55" t="s">
        <v>3484</v>
      </c>
      <c r="AN570" s="55">
        <v>6</v>
      </c>
      <c r="AR570" s="56">
        <v>42752</v>
      </c>
      <c r="AS570" s="57">
        <v>0.66305555555555562</v>
      </c>
      <c r="AT570" s="56">
        <v>42762</v>
      </c>
      <c r="AU570" s="57">
        <v>0.3465509259259259</v>
      </c>
      <c r="AV570" s="55" t="s">
        <v>1344</v>
      </c>
      <c r="AW570" s="55" t="s">
        <v>1345</v>
      </c>
      <c r="AX570" s="55" t="s">
        <v>1346</v>
      </c>
      <c r="AZ570" s="55">
        <v>0</v>
      </c>
      <c r="BA570" s="55">
        <v>0</v>
      </c>
      <c r="BB570" s="55">
        <v>0</v>
      </c>
      <c r="CB570" s="55" t="s">
        <v>1357</v>
      </c>
    </row>
    <row r="571" spans="1:80">
      <c r="A571" s="55" t="s">
        <v>3485</v>
      </c>
      <c r="B571" s="55">
        <v>3</v>
      </c>
      <c r="C571" s="55" t="s">
        <v>107</v>
      </c>
      <c r="D571" s="55" t="s">
        <v>3486</v>
      </c>
      <c r="E571" s="55">
        <v>1</v>
      </c>
      <c r="F571" s="55">
        <v>0</v>
      </c>
      <c r="G571" s="56">
        <v>43377</v>
      </c>
      <c r="H571" s="56">
        <v>43377</v>
      </c>
      <c r="I571" s="56">
        <v>43377</v>
      </c>
      <c r="J571" s="55">
        <v>0</v>
      </c>
      <c r="W571" s="55" t="s">
        <v>1336</v>
      </c>
      <c r="X571" s="55" t="s">
        <v>1336</v>
      </c>
      <c r="Y571" s="55">
        <v>20</v>
      </c>
      <c r="AD571" s="55">
        <v>135</v>
      </c>
      <c r="AE571" s="55" t="s">
        <v>1339</v>
      </c>
      <c r="AF571" s="55" t="s">
        <v>1352</v>
      </c>
      <c r="AG571" s="55" t="s">
        <v>1353</v>
      </c>
      <c r="AI571" s="55">
        <v>510</v>
      </c>
      <c r="AJ571" s="55" t="s">
        <v>3486</v>
      </c>
      <c r="AK571" s="55">
        <v>0</v>
      </c>
      <c r="AL571" s="55" t="s">
        <v>3484</v>
      </c>
      <c r="AN571" s="55">
        <v>6</v>
      </c>
      <c r="AR571" s="56">
        <v>43335</v>
      </c>
      <c r="AS571" s="57">
        <v>0.52526620370370369</v>
      </c>
      <c r="AT571" s="56">
        <v>43589</v>
      </c>
      <c r="AU571" s="57">
        <v>0.54128472222222224</v>
      </c>
      <c r="AV571" s="55" t="s">
        <v>1355</v>
      </c>
      <c r="AW571" s="55" t="s">
        <v>1355</v>
      </c>
      <c r="AX571" s="55" t="s">
        <v>1392</v>
      </c>
      <c r="AZ571" s="55">
        <v>0</v>
      </c>
      <c r="BA571" s="55">
        <v>0</v>
      </c>
      <c r="BB571" s="55">
        <v>0</v>
      </c>
      <c r="BF571" s="55" t="s">
        <v>1418</v>
      </c>
      <c r="BG571" s="55">
        <v>4</v>
      </c>
      <c r="BH571" s="55" t="s">
        <v>48</v>
      </c>
      <c r="BI571" s="55" t="s">
        <v>244</v>
      </c>
      <c r="BJ571" s="55">
        <v>0</v>
      </c>
      <c r="BK571" s="55">
        <v>0</v>
      </c>
      <c r="BL571" s="55">
        <v>0</v>
      </c>
      <c r="BM571" s="55">
        <v>0</v>
      </c>
      <c r="BN571" s="55">
        <v>0</v>
      </c>
      <c r="BO571" s="55">
        <v>0</v>
      </c>
      <c r="BP571" s="55">
        <v>0</v>
      </c>
      <c r="BQ571" s="55">
        <v>0</v>
      </c>
      <c r="BR571" s="55">
        <v>0</v>
      </c>
      <c r="BS571" s="55">
        <v>0</v>
      </c>
      <c r="BZ571" s="55">
        <v>0</v>
      </c>
      <c r="CA571" s="55" t="s">
        <v>1419</v>
      </c>
      <c r="CB571" s="55" t="s">
        <v>1357</v>
      </c>
    </row>
    <row r="572" spans="1:80">
      <c r="A572" s="55" t="s">
        <v>3487</v>
      </c>
      <c r="B572" s="55">
        <v>3</v>
      </c>
      <c r="C572" s="55" t="s">
        <v>3488</v>
      </c>
      <c r="D572" s="55" t="s">
        <v>3489</v>
      </c>
      <c r="E572" s="55">
        <v>1</v>
      </c>
      <c r="F572" s="55">
        <v>4</v>
      </c>
      <c r="G572" s="56">
        <v>43487</v>
      </c>
      <c r="H572" s="56">
        <v>43487</v>
      </c>
      <c r="I572" s="56">
        <v>43487</v>
      </c>
      <c r="J572" s="55">
        <v>4</v>
      </c>
      <c r="K572" s="56">
        <v>43497</v>
      </c>
      <c r="W572" s="55" t="s">
        <v>1336</v>
      </c>
      <c r="X572" s="55" t="s">
        <v>1336</v>
      </c>
      <c r="Y572" s="55">
        <v>20</v>
      </c>
      <c r="AD572" s="55">
        <v>25</v>
      </c>
      <c r="AE572" s="55" t="s">
        <v>1339</v>
      </c>
      <c r="AF572" s="55" t="s">
        <v>1352</v>
      </c>
      <c r="AG572" s="55" t="s">
        <v>1353</v>
      </c>
      <c r="AI572" s="55">
        <v>510</v>
      </c>
      <c r="AJ572" s="55" t="s">
        <v>3489</v>
      </c>
      <c r="AK572" s="55">
        <v>0</v>
      </c>
      <c r="AL572" s="55" t="s">
        <v>3484</v>
      </c>
      <c r="AN572" s="55">
        <v>6</v>
      </c>
      <c r="AR572" s="56">
        <v>43432</v>
      </c>
      <c r="AS572" s="57">
        <v>0.63962962962962966</v>
      </c>
      <c r="AT572" s="56">
        <v>43523</v>
      </c>
      <c r="AU572" s="57">
        <v>0.5808564814814815</v>
      </c>
      <c r="AV572" s="55" t="s">
        <v>1355</v>
      </c>
      <c r="AW572" s="55" t="s">
        <v>1355</v>
      </c>
      <c r="AX572" s="55" t="s">
        <v>1356</v>
      </c>
      <c r="AY572" s="55" t="s">
        <v>122</v>
      </c>
      <c r="AZ572" s="55">
        <v>2</v>
      </c>
      <c r="BA572" s="55">
        <v>3</v>
      </c>
      <c r="BB572" s="55">
        <v>1</v>
      </c>
      <c r="CB572" s="55" t="s">
        <v>1357</v>
      </c>
    </row>
    <row r="573" spans="1:80">
      <c r="A573" s="55" t="s">
        <v>3490</v>
      </c>
      <c r="B573" s="55">
        <v>2</v>
      </c>
      <c r="C573" s="55" t="s">
        <v>3491</v>
      </c>
      <c r="D573" s="55" t="s">
        <v>3492</v>
      </c>
      <c r="E573" s="55">
        <v>0</v>
      </c>
      <c r="F573" s="55">
        <v>0</v>
      </c>
      <c r="G573" s="56">
        <v>42490</v>
      </c>
      <c r="H573" s="56">
        <v>42490</v>
      </c>
      <c r="I573" s="56">
        <v>42493</v>
      </c>
      <c r="J573" s="55">
        <v>0</v>
      </c>
      <c r="L573" s="56">
        <v>42390</v>
      </c>
      <c r="M573" s="56">
        <v>42490</v>
      </c>
      <c r="N573" s="55">
        <v>0</v>
      </c>
      <c r="O573" s="55">
        <v>0</v>
      </c>
      <c r="P573" s="55">
        <v>0</v>
      </c>
      <c r="R573" s="55">
        <v>0</v>
      </c>
      <c r="T573" s="55">
        <v>5791946004</v>
      </c>
      <c r="U573" s="55" t="s">
        <v>3493</v>
      </c>
      <c r="V573" s="55" t="s">
        <v>3491</v>
      </c>
      <c r="W573" s="55" t="s">
        <v>1336</v>
      </c>
      <c r="X573" s="55" t="s">
        <v>1336</v>
      </c>
      <c r="Y573" s="55">
        <v>0</v>
      </c>
      <c r="Z573" s="55" t="s">
        <v>1419</v>
      </c>
      <c r="AA573" s="55" t="s">
        <v>1338</v>
      </c>
      <c r="AB573" s="55">
        <v>2835</v>
      </c>
      <c r="AC573" s="55">
        <v>2835</v>
      </c>
      <c r="AD573" s="55">
        <v>0</v>
      </c>
      <c r="AE573" s="55" t="s">
        <v>1339</v>
      </c>
      <c r="AF573" s="55" t="s">
        <v>3146</v>
      </c>
      <c r="AG573" s="55" t="s">
        <v>1834</v>
      </c>
      <c r="AH573" s="55" t="s">
        <v>1235</v>
      </c>
      <c r="AJ573" s="55" t="s">
        <v>3492</v>
      </c>
      <c r="AK573" s="55">
        <v>0</v>
      </c>
      <c r="AL573" s="55" t="s">
        <v>3189</v>
      </c>
      <c r="AN573" s="55">
        <v>7</v>
      </c>
      <c r="AO573" s="55" t="s">
        <v>3494</v>
      </c>
      <c r="AR573" s="56">
        <v>42390</v>
      </c>
      <c r="AS573" s="57">
        <v>0.70550925925925922</v>
      </c>
      <c r="AT573" s="56">
        <v>42431</v>
      </c>
      <c r="AU573" s="57">
        <v>0</v>
      </c>
      <c r="AV573" s="55" t="s">
        <v>1345</v>
      </c>
      <c r="AW573" s="55" t="s">
        <v>1345</v>
      </c>
      <c r="AX573" s="55" t="s">
        <v>3421</v>
      </c>
      <c r="CB573" s="55" t="s">
        <v>3137</v>
      </c>
    </row>
    <row r="574" spans="1:80">
      <c r="A574" s="55" t="s">
        <v>3495</v>
      </c>
      <c r="B574" s="55">
        <v>2</v>
      </c>
      <c r="C574" s="55" t="s">
        <v>3496</v>
      </c>
      <c r="D574" s="55" t="s">
        <v>3497</v>
      </c>
      <c r="E574" s="55">
        <v>0</v>
      </c>
      <c r="F574" s="55">
        <v>0</v>
      </c>
      <c r="G574" s="56">
        <v>42490</v>
      </c>
      <c r="H574" s="56">
        <v>42490</v>
      </c>
      <c r="I574" s="56">
        <v>42493</v>
      </c>
      <c r="J574" s="55">
        <v>0</v>
      </c>
      <c r="L574" s="56">
        <v>42390</v>
      </c>
      <c r="M574" s="56">
        <v>42490</v>
      </c>
      <c r="N574" s="55">
        <v>0</v>
      </c>
      <c r="O574" s="55">
        <v>0</v>
      </c>
      <c r="P574" s="55">
        <v>0</v>
      </c>
      <c r="R574" s="55">
        <v>0</v>
      </c>
      <c r="T574" s="55">
        <v>5791947001</v>
      </c>
      <c r="U574" s="55" t="s">
        <v>3498</v>
      </c>
      <c r="V574" s="55" t="s">
        <v>3496</v>
      </c>
      <c r="W574" s="55" t="s">
        <v>1336</v>
      </c>
      <c r="X574" s="55" t="s">
        <v>1336</v>
      </c>
      <c r="Y574" s="55">
        <v>0</v>
      </c>
      <c r="Z574" s="55" t="s">
        <v>1419</v>
      </c>
      <c r="AA574" s="55" t="s">
        <v>1338</v>
      </c>
      <c r="AB574" s="55">
        <v>2310</v>
      </c>
      <c r="AC574" s="55">
        <v>2310</v>
      </c>
      <c r="AD574" s="55">
        <v>0</v>
      </c>
      <c r="AE574" s="55" t="s">
        <v>1339</v>
      </c>
      <c r="AF574" s="55" t="s">
        <v>3146</v>
      </c>
      <c r="AG574" s="55" t="s">
        <v>1834</v>
      </c>
      <c r="AH574" s="55" t="s">
        <v>1235</v>
      </c>
      <c r="AJ574" s="55" t="s">
        <v>3497</v>
      </c>
      <c r="AK574" s="55">
        <v>0</v>
      </c>
      <c r="AL574" s="55" t="s">
        <v>3189</v>
      </c>
      <c r="AN574" s="55">
        <v>7</v>
      </c>
      <c r="AO574" s="55" t="s">
        <v>3499</v>
      </c>
      <c r="AR574" s="56">
        <v>42390</v>
      </c>
      <c r="AS574" s="57">
        <v>0.70550925925925922</v>
      </c>
      <c r="AT574" s="56">
        <v>42431</v>
      </c>
      <c r="AU574" s="57">
        <v>0</v>
      </c>
      <c r="AV574" s="55" t="s">
        <v>1345</v>
      </c>
      <c r="AW574" s="55" t="s">
        <v>1345</v>
      </c>
      <c r="AX574" s="55" t="s">
        <v>3421</v>
      </c>
      <c r="CB574" s="55" t="s">
        <v>3137</v>
      </c>
    </row>
    <row r="575" spans="1:80">
      <c r="A575" s="55" t="s">
        <v>3500</v>
      </c>
      <c r="B575" s="55">
        <v>3</v>
      </c>
      <c r="C575" s="55" t="s">
        <v>3501</v>
      </c>
      <c r="D575" s="55" t="s">
        <v>3502</v>
      </c>
      <c r="E575" s="55">
        <v>1</v>
      </c>
      <c r="F575" s="55">
        <v>0</v>
      </c>
      <c r="G575" s="56">
        <v>42671</v>
      </c>
      <c r="H575" s="56">
        <v>42671</v>
      </c>
      <c r="I575" s="56">
        <v>42671</v>
      </c>
      <c r="J575" s="55">
        <v>0</v>
      </c>
      <c r="K575" s="56">
        <v>42706</v>
      </c>
      <c r="W575" s="55" t="s">
        <v>1336</v>
      </c>
      <c r="X575" s="55" t="s">
        <v>1336</v>
      </c>
      <c r="Y575" s="55">
        <v>20</v>
      </c>
      <c r="AD575" s="55">
        <v>1000</v>
      </c>
      <c r="AE575" s="55" t="s">
        <v>1339</v>
      </c>
      <c r="AF575" s="55" t="s">
        <v>1352</v>
      </c>
      <c r="AG575" s="55" t="s">
        <v>1353</v>
      </c>
      <c r="AI575" s="55">
        <v>510</v>
      </c>
      <c r="AJ575" s="55" t="s">
        <v>3502</v>
      </c>
      <c r="AK575" s="55">
        <v>0</v>
      </c>
      <c r="AL575" s="55" t="s">
        <v>3283</v>
      </c>
      <c r="AN575" s="55">
        <v>8</v>
      </c>
      <c r="AR575" s="56">
        <v>42663</v>
      </c>
      <c r="AS575" s="57">
        <v>0.34372685185185187</v>
      </c>
      <c r="AT575" s="56">
        <v>43903</v>
      </c>
      <c r="AU575" s="57">
        <v>0.5713773148148148</v>
      </c>
      <c r="AV575" s="55" t="s">
        <v>1344</v>
      </c>
      <c r="AW575" s="55" t="s">
        <v>1355</v>
      </c>
      <c r="AX575" s="55" t="s">
        <v>1392</v>
      </c>
      <c r="AZ575" s="55">
        <v>0</v>
      </c>
      <c r="BA575" s="55">
        <v>0</v>
      </c>
      <c r="BB575" s="55">
        <v>0</v>
      </c>
      <c r="CB575" s="55" t="s">
        <v>1357</v>
      </c>
    </row>
    <row r="576" spans="1:80">
      <c r="A576" s="55" t="s">
        <v>3503</v>
      </c>
      <c r="B576" s="55">
        <v>3</v>
      </c>
      <c r="C576" s="55" t="s">
        <v>3504</v>
      </c>
      <c r="D576" s="55" t="s">
        <v>3505</v>
      </c>
      <c r="E576" s="55">
        <v>1</v>
      </c>
      <c r="F576" s="55">
        <v>1</v>
      </c>
      <c r="G576" s="56">
        <v>43630</v>
      </c>
      <c r="H576" s="56">
        <v>43630</v>
      </c>
      <c r="I576" s="56">
        <v>43630</v>
      </c>
      <c r="J576" s="55">
        <v>1</v>
      </c>
      <c r="K576" s="56">
        <v>43672</v>
      </c>
      <c r="W576" s="55" t="s">
        <v>1336</v>
      </c>
      <c r="X576" s="55" t="s">
        <v>1336</v>
      </c>
      <c r="Y576" s="55">
        <v>20</v>
      </c>
      <c r="AD576" s="55">
        <v>1000</v>
      </c>
      <c r="AE576" s="55" t="s">
        <v>1339</v>
      </c>
      <c r="AF576" s="55" t="s">
        <v>1352</v>
      </c>
      <c r="AG576" s="55" t="s">
        <v>1353</v>
      </c>
      <c r="AI576" s="55">
        <v>510</v>
      </c>
      <c r="AJ576" s="55" t="s">
        <v>3505</v>
      </c>
      <c r="AK576" s="55">
        <v>0</v>
      </c>
      <c r="AL576" s="55" t="s">
        <v>3283</v>
      </c>
      <c r="AN576" s="55">
        <v>8</v>
      </c>
      <c r="AR576" s="56">
        <v>43621</v>
      </c>
      <c r="AS576" s="57">
        <v>0.34775462962962966</v>
      </c>
      <c r="AT576" s="56">
        <v>43677</v>
      </c>
      <c r="AU576" s="57">
        <v>0.60640046296296302</v>
      </c>
      <c r="AV576" s="55" t="s">
        <v>1344</v>
      </c>
      <c r="AW576" s="55" t="s">
        <v>1355</v>
      </c>
      <c r="AX576" s="55" t="s">
        <v>1356</v>
      </c>
      <c r="AY576" s="55" t="s">
        <v>98</v>
      </c>
      <c r="AZ576" s="55">
        <v>2</v>
      </c>
      <c r="BA576" s="55">
        <v>3</v>
      </c>
      <c r="BB576" s="55">
        <v>1</v>
      </c>
      <c r="CB576" s="55" t="s">
        <v>1357</v>
      </c>
    </row>
    <row r="577" spans="1:80">
      <c r="A577" s="55" t="s">
        <v>3506</v>
      </c>
      <c r="B577" s="55">
        <v>2</v>
      </c>
      <c r="C577" s="55" t="s">
        <v>3507</v>
      </c>
      <c r="D577" s="55" t="s">
        <v>3508</v>
      </c>
      <c r="E577" s="55">
        <v>1</v>
      </c>
      <c r="F577" s="55">
        <v>0</v>
      </c>
      <c r="G577" s="56">
        <v>43409</v>
      </c>
      <c r="H577" s="56">
        <v>43409</v>
      </c>
      <c r="I577" s="56">
        <v>43409</v>
      </c>
      <c r="J577" s="55">
        <v>0</v>
      </c>
      <c r="L577" s="56">
        <v>43362</v>
      </c>
      <c r="M577" s="56">
        <v>43409</v>
      </c>
      <c r="N577" s="55">
        <v>0</v>
      </c>
      <c r="O577" s="55">
        <v>0</v>
      </c>
      <c r="P577" s="55">
        <v>0</v>
      </c>
      <c r="R577" s="55">
        <v>0</v>
      </c>
      <c r="T577" s="55">
        <v>5046189009</v>
      </c>
      <c r="U577" s="55" t="s">
        <v>3371</v>
      </c>
      <c r="V577" s="55" t="s">
        <v>3507</v>
      </c>
      <c r="W577" s="55" t="s">
        <v>1336</v>
      </c>
      <c r="X577" s="55" t="s">
        <v>1336</v>
      </c>
      <c r="Y577" s="55">
        <v>0</v>
      </c>
      <c r="Z577" s="55" t="s">
        <v>1419</v>
      </c>
      <c r="AA577" s="55" t="s">
        <v>1338</v>
      </c>
      <c r="AB577" s="55">
        <v>630</v>
      </c>
      <c r="AC577" s="55">
        <v>630</v>
      </c>
      <c r="AD577" s="55">
        <v>0</v>
      </c>
      <c r="AE577" s="55" t="s">
        <v>1339</v>
      </c>
      <c r="AF577" s="55" t="s">
        <v>3132</v>
      </c>
      <c r="AG577" s="55" t="s">
        <v>3147</v>
      </c>
      <c r="AH577" s="55" t="s">
        <v>1235</v>
      </c>
      <c r="AI577" s="55">
        <v>510</v>
      </c>
      <c r="AJ577" s="55" t="s">
        <v>3508</v>
      </c>
      <c r="AK577" s="55">
        <v>0</v>
      </c>
      <c r="AL577" s="55" t="s">
        <v>3185</v>
      </c>
      <c r="AN577" s="55">
        <v>6</v>
      </c>
      <c r="AO577" s="55" t="s">
        <v>3509</v>
      </c>
      <c r="AP577" s="55">
        <v>0</v>
      </c>
      <c r="AR577" s="56">
        <v>43362</v>
      </c>
      <c r="AS577" s="57">
        <v>0.40894675925925927</v>
      </c>
      <c r="AT577" s="56">
        <v>43551</v>
      </c>
      <c r="AU577" s="57">
        <v>0.50753472222222229</v>
      </c>
      <c r="AV577" s="55" t="s">
        <v>3374</v>
      </c>
      <c r="AW577" s="55" t="s">
        <v>2166</v>
      </c>
      <c r="AX577" s="55" t="s">
        <v>2167</v>
      </c>
      <c r="AZ577" s="55" t="s">
        <v>1347</v>
      </c>
      <c r="BA577" s="55" t="s">
        <v>1347</v>
      </c>
      <c r="BB577" s="55" t="s">
        <v>1347</v>
      </c>
      <c r="CB577" s="55" t="s">
        <v>3150</v>
      </c>
    </row>
    <row r="578" spans="1:80">
      <c r="A578" s="55" t="s">
        <v>3510</v>
      </c>
      <c r="B578" s="55">
        <v>3</v>
      </c>
      <c r="C578" s="55" t="s">
        <v>3511</v>
      </c>
      <c r="D578" s="55" t="s">
        <v>3512</v>
      </c>
      <c r="E578" s="55">
        <v>1</v>
      </c>
      <c r="F578" s="55">
        <v>1</v>
      </c>
      <c r="G578" s="56">
        <v>43439</v>
      </c>
      <c r="H578" s="56">
        <v>43439</v>
      </c>
      <c r="I578" s="56">
        <v>43439</v>
      </c>
      <c r="J578" s="55">
        <v>1</v>
      </c>
      <c r="K578" s="56">
        <v>43853</v>
      </c>
      <c r="W578" s="55" t="s">
        <v>1336</v>
      </c>
      <c r="X578" s="55" t="s">
        <v>1336</v>
      </c>
      <c r="Y578" s="55">
        <v>20</v>
      </c>
      <c r="AD578" s="55">
        <v>1000</v>
      </c>
      <c r="AE578" s="55" t="s">
        <v>1339</v>
      </c>
      <c r="AF578" s="55" t="s">
        <v>1352</v>
      </c>
      <c r="AG578" s="55" t="s">
        <v>1353</v>
      </c>
      <c r="AI578" s="55">
        <v>510</v>
      </c>
      <c r="AJ578" s="55" t="s">
        <v>3512</v>
      </c>
      <c r="AK578" s="55">
        <v>0</v>
      </c>
      <c r="AL578" s="55" t="s">
        <v>3356</v>
      </c>
      <c r="AN578" s="55">
        <v>8</v>
      </c>
      <c r="AR578" s="56">
        <v>43391</v>
      </c>
      <c r="AS578" s="57">
        <v>0.60268518518518521</v>
      </c>
      <c r="AT578" s="56">
        <v>44130</v>
      </c>
      <c r="AU578" s="57">
        <v>0.59040509259259266</v>
      </c>
      <c r="AV578" s="55" t="s">
        <v>1355</v>
      </c>
      <c r="AW578" s="55" t="s">
        <v>1355</v>
      </c>
      <c r="AX578" s="55" t="s">
        <v>1356</v>
      </c>
      <c r="AY578" s="55" t="s">
        <v>259</v>
      </c>
      <c r="AZ578" s="55">
        <v>2</v>
      </c>
      <c r="BA578" s="55">
        <v>3</v>
      </c>
      <c r="BB578" s="55">
        <v>1</v>
      </c>
      <c r="CB578" s="55" t="s">
        <v>1357</v>
      </c>
    </row>
    <row r="579" spans="1:80">
      <c r="A579" s="55" t="s">
        <v>3513</v>
      </c>
      <c r="B579" s="55">
        <v>3</v>
      </c>
      <c r="C579" s="55" t="s">
        <v>3514</v>
      </c>
      <c r="D579" s="55" t="s">
        <v>3515</v>
      </c>
      <c r="E579" s="55">
        <v>1</v>
      </c>
      <c r="F579" s="55">
        <v>1</v>
      </c>
      <c r="G579" s="56">
        <v>43227</v>
      </c>
      <c r="H579" s="56">
        <v>43227</v>
      </c>
      <c r="I579" s="56">
        <v>43227</v>
      </c>
      <c r="J579" s="55">
        <v>1</v>
      </c>
      <c r="K579" s="56">
        <v>43853</v>
      </c>
      <c r="W579" s="55" t="s">
        <v>1336</v>
      </c>
      <c r="X579" s="55" t="s">
        <v>1336</v>
      </c>
      <c r="Y579" s="55">
        <v>20</v>
      </c>
      <c r="AD579" s="55">
        <v>1000</v>
      </c>
      <c r="AE579" s="55" t="s">
        <v>1339</v>
      </c>
      <c r="AF579" s="55" t="s">
        <v>1352</v>
      </c>
      <c r="AG579" s="55" t="s">
        <v>1353</v>
      </c>
      <c r="AI579" s="55">
        <v>510</v>
      </c>
      <c r="AJ579" s="55" t="s">
        <v>3515</v>
      </c>
      <c r="AK579" s="55">
        <v>0</v>
      </c>
      <c r="AL579" s="55" t="s">
        <v>3356</v>
      </c>
      <c r="AN579" s="55">
        <v>8</v>
      </c>
      <c r="AR579" s="56">
        <v>43187</v>
      </c>
      <c r="AS579" s="57">
        <v>0.37156250000000002</v>
      </c>
      <c r="AT579" s="56">
        <v>44130</v>
      </c>
      <c r="AU579" s="57">
        <v>0.59040509259259266</v>
      </c>
      <c r="AV579" s="55" t="s">
        <v>1355</v>
      </c>
      <c r="AW579" s="55" t="s">
        <v>1355</v>
      </c>
      <c r="AX579" s="55" t="s">
        <v>1356</v>
      </c>
      <c r="AY579" s="55" t="s">
        <v>259</v>
      </c>
      <c r="AZ579" s="55">
        <v>2</v>
      </c>
      <c r="BA579" s="55">
        <v>3</v>
      </c>
      <c r="BB579" s="55">
        <v>1</v>
      </c>
      <c r="CB579" s="55" t="s">
        <v>1357</v>
      </c>
    </row>
    <row r="580" spans="1:80">
      <c r="A580" s="55" t="s">
        <v>3516</v>
      </c>
      <c r="B580" s="55">
        <v>3</v>
      </c>
      <c r="C580" s="55" t="s">
        <v>3517</v>
      </c>
      <c r="D580" s="55" t="s">
        <v>3518</v>
      </c>
      <c r="E580" s="55">
        <v>1</v>
      </c>
      <c r="F580" s="55">
        <v>1</v>
      </c>
      <c r="G580" s="56">
        <v>42817</v>
      </c>
      <c r="H580" s="56">
        <v>42817</v>
      </c>
      <c r="I580" s="56">
        <v>42817</v>
      </c>
      <c r="J580" s="55">
        <v>1</v>
      </c>
      <c r="K580" s="56">
        <v>43007</v>
      </c>
      <c r="W580" s="55" t="s">
        <v>1336</v>
      </c>
      <c r="X580" s="55" t="s">
        <v>1336</v>
      </c>
      <c r="Y580" s="55">
        <v>20</v>
      </c>
      <c r="AD580" s="55">
        <v>1000</v>
      </c>
      <c r="AE580" s="55" t="s">
        <v>1339</v>
      </c>
      <c r="AF580" s="55" t="s">
        <v>1352</v>
      </c>
      <c r="AG580" s="55" t="s">
        <v>1353</v>
      </c>
      <c r="AI580" s="55">
        <v>510</v>
      </c>
      <c r="AJ580" s="55" t="s">
        <v>3518</v>
      </c>
      <c r="AK580" s="55">
        <v>0</v>
      </c>
      <c r="AL580" s="55" t="s">
        <v>3356</v>
      </c>
      <c r="AN580" s="55">
        <v>8</v>
      </c>
      <c r="AR580" s="56">
        <v>42814</v>
      </c>
      <c r="AS580" s="57">
        <v>0.62660879629629629</v>
      </c>
      <c r="AT580" s="56">
        <v>43007</v>
      </c>
      <c r="AU580" s="57">
        <v>0.6368287037037037</v>
      </c>
      <c r="AV580" s="55" t="s">
        <v>1428</v>
      </c>
      <c r="AW580" s="55" t="s">
        <v>1345</v>
      </c>
      <c r="AX580" s="55" t="s">
        <v>1346</v>
      </c>
      <c r="AZ580" s="55">
        <v>0</v>
      </c>
      <c r="BA580" s="55">
        <v>0</v>
      </c>
      <c r="BB580" s="55">
        <v>0</v>
      </c>
      <c r="CB580" s="55" t="s">
        <v>1357</v>
      </c>
    </row>
    <row r="581" spans="1:80">
      <c r="A581" s="55" t="s">
        <v>3519</v>
      </c>
      <c r="B581" s="55">
        <v>3</v>
      </c>
      <c r="C581" s="55" t="s">
        <v>3520</v>
      </c>
      <c r="D581" s="55" t="s">
        <v>3521</v>
      </c>
      <c r="E581" s="55">
        <v>1</v>
      </c>
      <c r="F581" s="55">
        <v>0</v>
      </c>
      <c r="G581" s="56">
        <v>43020</v>
      </c>
      <c r="H581" s="56">
        <v>43020</v>
      </c>
      <c r="I581" s="56">
        <v>43020</v>
      </c>
      <c r="J581" s="55">
        <v>0</v>
      </c>
      <c r="W581" s="55" t="s">
        <v>1336</v>
      </c>
      <c r="X581" s="55" t="s">
        <v>1336</v>
      </c>
      <c r="Y581" s="55">
        <v>20</v>
      </c>
      <c r="AD581" s="55">
        <v>1000</v>
      </c>
      <c r="AE581" s="55" t="s">
        <v>1339</v>
      </c>
      <c r="AF581" s="55" t="s">
        <v>1352</v>
      </c>
      <c r="AG581" s="55" t="s">
        <v>1353</v>
      </c>
      <c r="AI581" s="55">
        <v>510</v>
      </c>
      <c r="AJ581" s="55" t="s">
        <v>3521</v>
      </c>
      <c r="AK581" s="55">
        <v>0</v>
      </c>
      <c r="AL581" s="55" t="s">
        <v>3522</v>
      </c>
      <c r="AN581" s="55">
        <v>5</v>
      </c>
      <c r="AR581" s="56">
        <v>42986</v>
      </c>
      <c r="AS581" s="57">
        <v>0.30256944444444445</v>
      </c>
      <c r="AT581" s="56">
        <v>42992</v>
      </c>
      <c r="AU581" s="57">
        <v>0.68041666666666656</v>
      </c>
      <c r="AV581" s="55" t="s">
        <v>1355</v>
      </c>
      <c r="AW581" s="55" t="s">
        <v>1355</v>
      </c>
      <c r="AX581" s="55" t="s">
        <v>1392</v>
      </c>
      <c r="AZ581" s="55">
        <v>0</v>
      </c>
      <c r="BA581" s="55">
        <v>0</v>
      </c>
      <c r="BB581" s="55">
        <v>0</v>
      </c>
      <c r="CB581" s="55" t="s">
        <v>1357</v>
      </c>
    </row>
    <row r="582" spans="1:80">
      <c r="A582" s="55" t="s">
        <v>3523</v>
      </c>
      <c r="B582" s="55">
        <v>3</v>
      </c>
      <c r="C582" s="55" t="s">
        <v>3524</v>
      </c>
      <c r="D582" s="55" t="s">
        <v>3525</v>
      </c>
      <c r="E582" s="55">
        <v>1</v>
      </c>
      <c r="F582" s="55">
        <v>0</v>
      </c>
      <c r="G582" s="56">
        <v>43013</v>
      </c>
      <c r="H582" s="56">
        <v>43013</v>
      </c>
      <c r="I582" s="56">
        <v>43013</v>
      </c>
      <c r="J582" s="55">
        <v>0</v>
      </c>
      <c r="W582" s="55" t="s">
        <v>1336</v>
      </c>
      <c r="X582" s="55" t="s">
        <v>1336</v>
      </c>
      <c r="Y582" s="55">
        <v>20</v>
      </c>
      <c r="AD582" s="55">
        <v>1000</v>
      </c>
      <c r="AE582" s="55" t="s">
        <v>1339</v>
      </c>
      <c r="AF582" s="55" t="s">
        <v>1352</v>
      </c>
      <c r="AG582" s="55" t="s">
        <v>1353</v>
      </c>
      <c r="AI582" s="55">
        <v>510</v>
      </c>
      <c r="AJ582" s="55" t="s">
        <v>3525</v>
      </c>
      <c r="AK582" s="55">
        <v>0</v>
      </c>
      <c r="AL582" s="55" t="s">
        <v>3522</v>
      </c>
      <c r="AN582" s="55">
        <v>5</v>
      </c>
      <c r="AR582" s="56">
        <v>42986</v>
      </c>
      <c r="AS582" s="57">
        <v>0.3056712962962963</v>
      </c>
      <c r="AT582" s="56">
        <v>42992</v>
      </c>
      <c r="AU582" s="57">
        <v>0.63043981481481481</v>
      </c>
      <c r="AV582" s="55" t="s">
        <v>1355</v>
      </c>
      <c r="AW582" s="55" t="s">
        <v>1355</v>
      </c>
      <c r="AX582" s="55" t="s">
        <v>1392</v>
      </c>
      <c r="AZ582" s="55">
        <v>0</v>
      </c>
      <c r="BA582" s="55">
        <v>0</v>
      </c>
      <c r="BB582" s="55">
        <v>0</v>
      </c>
      <c r="CB582" s="55" t="s">
        <v>1357</v>
      </c>
    </row>
    <row r="583" spans="1:80">
      <c r="A583" s="55" t="s">
        <v>3526</v>
      </c>
      <c r="B583" s="55">
        <v>3</v>
      </c>
      <c r="C583" s="55" t="s">
        <v>3527</v>
      </c>
      <c r="D583" s="55" t="s">
        <v>3528</v>
      </c>
      <c r="E583" s="55">
        <v>1</v>
      </c>
      <c r="F583" s="55">
        <v>0</v>
      </c>
      <c r="G583" s="56">
        <v>43020</v>
      </c>
      <c r="H583" s="56">
        <v>43020</v>
      </c>
      <c r="I583" s="56">
        <v>43020</v>
      </c>
      <c r="J583" s="55">
        <v>0</v>
      </c>
      <c r="W583" s="55" t="s">
        <v>1336</v>
      </c>
      <c r="X583" s="55" t="s">
        <v>1336</v>
      </c>
      <c r="Y583" s="55">
        <v>20</v>
      </c>
      <c r="AD583" s="55">
        <v>1000</v>
      </c>
      <c r="AE583" s="55" t="s">
        <v>1339</v>
      </c>
      <c r="AF583" s="55" t="s">
        <v>1352</v>
      </c>
      <c r="AG583" s="55" t="s">
        <v>1353</v>
      </c>
      <c r="AI583" s="55">
        <v>510</v>
      </c>
      <c r="AJ583" s="55" t="s">
        <v>3528</v>
      </c>
      <c r="AK583" s="55">
        <v>0</v>
      </c>
      <c r="AL583" s="55" t="s">
        <v>3522</v>
      </c>
      <c r="AN583" s="55">
        <v>5</v>
      </c>
      <c r="AR583" s="56">
        <v>42992</v>
      </c>
      <c r="AS583" s="57">
        <v>0.62859953703703708</v>
      </c>
      <c r="AT583" s="56">
        <v>43017</v>
      </c>
      <c r="AU583" s="57">
        <v>0.39053240740740741</v>
      </c>
      <c r="AV583" s="55" t="s">
        <v>1355</v>
      </c>
      <c r="AW583" s="55" t="s">
        <v>1355</v>
      </c>
      <c r="AX583" s="55" t="s">
        <v>1392</v>
      </c>
      <c r="AZ583" s="55">
        <v>0</v>
      </c>
      <c r="BA583" s="55">
        <v>0</v>
      </c>
      <c r="BB583" s="55">
        <v>0</v>
      </c>
      <c r="CB583" s="55" t="s">
        <v>1357</v>
      </c>
    </row>
    <row r="584" spans="1:80">
      <c r="A584" s="55" t="s">
        <v>3529</v>
      </c>
      <c r="B584" s="55">
        <v>3</v>
      </c>
      <c r="C584" s="55" t="s">
        <v>3530</v>
      </c>
      <c r="D584" s="55" t="s">
        <v>3531</v>
      </c>
      <c r="E584" s="55">
        <v>1</v>
      </c>
      <c r="F584" s="55">
        <v>1</v>
      </c>
      <c r="G584" s="56">
        <v>42779</v>
      </c>
      <c r="H584" s="56">
        <v>42779</v>
      </c>
      <c r="I584" s="56">
        <v>42779</v>
      </c>
      <c r="J584" s="55">
        <v>1</v>
      </c>
      <c r="K584" s="56">
        <v>42896</v>
      </c>
      <c r="W584" s="55" t="s">
        <v>1336</v>
      </c>
      <c r="X584" s="55" t="s">
        <v>1336</v>
      </c>
      <c r="Y584" s="55">
        <v>20</v>
      </c>
      <c r="AD584" s="55">
        <v>1000</v>
      </c>
      <c r="AE584" s="55" t="s">
        <v>1339</v>
      </c>
      <c r="AF584" s="55" t="s">
        <v>1352</v>
      </c>
      <c r="AG584" s="55" t="s">
        <v>1353</v>
      </c>
      <c r="AI584" s="55">
        <v>510</v>
      </c>
      <c r="AJ584" s="55" t="s">
        <v>3531</v>
      </c>
      <c r="AK584" s="55">
        <v>0</v>
      </c>
      <c r="AL584" s="55" t="s">
        <v>3532</v>
      </c>
      <c r="AN584" s="55">
        <v>8</v>
      </c>
      <c r="AR584" s="56">
        <v>42775</v>
      </c>
      <c r="AS584" s="57">
        <v>0.74853009259259251</v>
      </c>
      <c r="AT584" s="56">
        <v>42896</v>
      </c>
      <c r="AU584" s="57">
        <v>0.58403935185185185</v>
      </c>
      <c r="AV584" s="55" t="s">
        <v>1428</v>
      </c>
      <c r="AW584" s="55" t="s">
        <v>1345</v>
      </c>
      <c r="AX584" s="55" t="s">
        <v>1346</v>
      </c>
      <c r="AZ584" s="55">
        <v>0</v>
      </c>
      <c r="BA584" s="55">
        <v>0</v>
      </c>
      <c r="BB584" s="55">
        <v>0</v>
      </c>
      <c r="CB584" s="55" t="s">
        <v>1357</v>
      </c>
    </row>
    <row r="585" spans="1:80">
      <c r="A585" s="55" t="s">
        <v>3533</v>
      </c>
      <c r="B585" s="55">
        <v>3</v>
      </c>
      <c r="C585" s="55" t="s">
        <v>3534</v>
      </c>
      <c r="D585" s="55" t="s">
        <v>3535</v>
      </c>
      <c r="E585" s="55">
        <v>1</v>
      </c>
      <c r="F585" s="55">
        <v>1</v>
      </c>
      <c r="G585" s="56">
        <v>42779</v>
      </c>
      <c r="H585" s="56">
        <v>42779</v>
      </c>
      <c r="I585" s="56">
        <v>42779</v>
      </c>
      <c r="J585" s="55">
        <v>1</v>
      </c>
      <c r="K585" s="56">
        <v>42896</v>
      </c>
      <c r="W585" s="55" t="s">
        <v>1336</v>
      </c>
      <c r="X585" s="55" t="s">
        <v>1336</v>
      </c>
      <c r="Y585" s="55">
        <v>20</v>
      </c>
      <c r="AD585" s="55">
        <v>1000</v>
      </c>
      <c r="AE585" s="55" t="s">
        <v>1339</v>
      </c>
      <c r="AF585" s="55" t="s">
        <v>1352</v>
      </c>
      <c r="AG585" s="55" t="s">
        <v>1353</v>
      </c>
      <c r="AI585" s="55">
        <v>510</v>
      </c>
      <c r="AJ585" s="55" t="s">
        <v>3535</v>
      </c>
      <c r="AK585" s="55">
        <v>0</v>
      </c>
      <c r="AL585" s="55" t="s">
        <v>3532</v>
      </c>
      <c r="AN585" s="55">
        <v>8</v>
      </c>
      <c r="AR585" s="56">
        <v>42775</v>
      </c>
      <c r="AS585" s="57">
        <v>0.74820601851851853</v>
      </c>
      <c r="AT585" s="56">
        <v>42896</v>
      </c>
      <c r="AU585" s="57">
        <v>0.58335648148148145</v>
      </c>
      <c r="AV585" s="55" t="s">
        <v>1428</v>
      </c>
      <c r="AW585" s="55" t="s">
        <v>1345</v>
      </c>
      <c r="AX585" s="55" t="s">
        <v>1346</v>
      </c>
      <c r="AZ585" s="55">
        <v>0</v>
      </c>
      <c r="BA585" s="55">
        <v>0</v>
      </c>
      <c r="BB585" s="55">
        <v>0</v>
      </c>
      <c r="CB585" s="55" t="s">
        <v>1357</v>
      </c>
    </row>
    <row r="586" spans="1:80">
      <c r="A586" s="55" t="s">
        <v>3536</v>
      </c>
      <c r="B586" s="55">
        <v>3</v>
      </c>
      <c r="C586" s="55" t="s">
        <v>3537</v>
      </c>
      <c r="D586" s="55" t="s">
        <v>3538</v>
      </c>
      <c r="E586" s="55">
        <v>1</v>
      </c>
      <c r="F586" s="55">
        <v>1</v>
      </c>
      <c r="G586" s="56">
        <v>42779</v>
      </c>
      <c r="H586" s="56">
        <v>42779</v>
      </c>
      <c r="I586" s="56">
        <v>42779</v>
      </c>
      <c r="J586" s="55">
        <v>1</v>
      </c>
      <c r="K586" s="56">
        <v>42896</v>
      </c>
      <c r="W586" s="55" t="s">
        <v>1336</v>
      </c>
      <c r="X586" s="55" t="s">
        <v>1336</v>
      </c>
      <c r="Y586" s="55">
        <v>20</v>
      </c>
      <c r="AD586" s="55">
        <v>1000</v>
      </c>
      <c r="AE586" s="55" t="s">
        <v>1339</v>
      </c>
      <c r="AF586" s="55" t="s">
        <v>1352</v>
      </c>
      <c r="AG586" s="55" t="s">
        <v>1353</v>
      </c>
      <c r="AI586" s="55">
        <v>510</v>
      </c>
      <c r="AJ586" s="55" t="s">
        <v>3538</v>
      </c>
      <c r="AK586" s="55">
        <v>0</v>
      </c>
      <c r="AL586" s="55" t="s">
        <v>3532</v>
      </c>
      <c r="AN586" s="55">
        <v>8</v>
      </c>
      <c r="AR586" s="56">
        <v>42775</v>
      </c>
      <c r="AS586" s="57">
        <v>0.74885416666666671</v>
      </c>
      <c r="AT586" s="56">
        <v>42896</v>
      </c>
      <c r="AU586" s="57">
        <v>0.58405092592592589</v>
      </c>
      <c r="AV586" s="55" t="s">
        <v>1428</v>
      </c>
      <c r="AW586" s="55" t="s">
        <v>1345</v>
      </c>
      <c r="AX586" s="55" t="s">
        <v>1346</v>
      </c>
      <c r="AZ586" s="55">
        <v>0</v>
      </c>
      <c r="BA586" s="55">
        <v>0</v>
      </c>
      <c r="BB586" s="55">
        <v>0</v>
      </c>
      <c r="CB586" s="55" t="s">
        <v>1357</v>
      </c>
    </row>
    <row r="587" spans="1:80">
      <c r="A587" s="55" t="s">
        <v>3539</v>
      </c>
      <c r="B587" s="55">
        <v>2</v>
      </c>
      <c r="C587" s="55" t="s">
        <v>284</v>
      </c>
      <c r="D587" s="55" t="s">
        <v>455</v>
      </c>
      <c r="E587" s="55">
        <v>1</v>
      </c>
      <c r="F587" s="55">
        <v>1</v>
      </c>
      <c r="G587" s="56">
        <v>44347</v>
      </c>
      <c r="H587" s="56">
        <v>44347</v>
      </c>
      <c r="I587" s="56">
        <v>44347</v>
      </c>
      <c r="J587" s="55">
        <v>1</v>
      </c>
      <c r="K587" s="56">
        <v>44257</v>
      </c>
      <c r="L587" s="56">
        <v>44329</v>
      </c>
      <c r="M587" s="56">
        <v>44347</v>
      </c>
      <c r="N587" s="55">
        <v>1</v>
      </c>
      <c r="O587" s="55">
        <v>1</v>
      </c>
      <c r="P587" s="55">
        <v>1</v>
      </c>
      <c r="Q587" s="56">
        <v>44334</v>
      </c>
      <c r="R587" s="55">
        <v>0</v>
      </c>
      <c r="T587" s="55">
        <v>5223502007</v>
      </c>
      <c r="U587" s="55" t="s">
        <v>3197</v>
      </c>
      <c r="V587" s="55" t="s">
        <v>284</v>
      </c>
      <c r="W587" s="55" t="s">
        <v>1336</v>
      </c>
      <c r="X587" s="55" t="s">
        <v>1336</v>
      </c>
      <c r="Y587" s="55">
        <v>0</v>
      </c>
      <c r="Z587" s="55" t="s">
        <v>1419</v>
      </c>
      <c r="AA587" s="55" t="s">
        <v>1338</v>
      </c>
      <c r="AB587" s="55">
        <v>242</v>
      </c>
      <c r="AC587" s="55">
        <v>242</v>
      </c>
      <c r="AD587" s="55">
        <v>242</v>
      </c>
      <c r="AE587" s="55" t="s">
        <v>1339</v>
      </c>
      <c r="AF587" s="55" t="s">
        <v>3198</v>
      </c>
      <c r="AG587" s="55" t="s">
        <v>3147</v>
      </c>
      <c r="AH587" s="55" t="s">
        <v>1235</v>
      </c>
      <c r="AI587" s="55">
        <v>510</v>
      </c>
      <c r="AJ587" s="55" t="s">
        <v>455</v>
      </c>
      <c r="AK587" s="55">
        <v>0</v>
      </c>
      <c r="AL587" s="55" t="s">
        <v>3540</v>
      </c>
      <c r="AN587" s="55">
        <v>13</v>
      </c>
      <c r="AO587" s="55" t="s">
        <v>3541</v>
      </c>
      <c r="AR587" s="56">
        <v>44329</v>
      </c>
      <c r="AS587" s="57">
        <v>0.68631944444444448</v>
      </c>
      <c r="AT587" s="56">
        <v>44329</v>
      </c>
      <c r="AU587" s="57">
        <v>0.68631944444444448</v>
      </c>
      <c r="AV587" s="55" t="s">
        <v>1345</v>
      </c>
      <c r="AW587" s="55" t="s">
        <v>1345</v>
      </c>
      <c r="AX587" s="55" t="s">
        <v>3200</v>
      </c>
      <c r="AZ587" s="55" t="s">
        <v>1347</v>
      </c>
      <c r="BA587" s="55" t="s">
        <v>1347</v>
      </c>
      <c r="BB587" s="55" t="s">
        <v>1347</v>
      </c>
      <c r="CB587" s="55" t="s">
        <v>3137</v>
      </c>
    </row>
    <row r="588" spans="1:80">
      <c r="A588" s="55" t="s">
        <v>3542</v>
      </c>
      <c r="B588" s="55">
        <v>3</v>
      </c>
      <c r="C588" s="55" t="s">
        <v>284</v>
      </c>
      <c r="D588" s="55" t="s">
        <v>324</v>
      </c>
      <c r="E588" s="55">
        <v>1</v>
      </c>
      <c r="F588" s="55">
        <v>1</v>
      </c>
      <c r="G588" s="56">
        <v>44239</v>
      </c>
      <c r="H588" s="56">
        <v>44239</v>
      </c>
      <c r="I588" s="56">
        <v>44239</v>
      </c>
      <c r="J588" s="55">
        <v>1</v>
      </c>
      <c r="K588" s="56">
        <v>44257</v>
      </c>
      <c r="W588" s="55" t="s">
        <v>1336</v>
      </c>
      <c r="X588" s="55" t="s">
        <v>1336</v>
      </c>
      <c r="Y588" s="55">
        <v>20</v>
      </c>
      <c r="AD588" s="55">
        <v>0</v>
      </c>
      <c r="AE588" s="55" t="s">
        <v>1339</v>
      </c>
      <c r="AF588" s="55" t="s">
        <v>1352</v>
      </c>
      <c r="AG588" s="55" t="s">
        <v>1353</v>
      </c>
      <c r="AI588" s="55">
        <v>510</v>
      </c>
      <c r="AJ588" s="55" t="s">
        <v>324</v>
      </c>
      <c r="AK588" s="55">
        <v>0</v>
      </c>
      <c r="AL588" s="55" t="s">
        <v>3540</v>
      </c>
      <c r="AN588" s="55">
        <v>13</v>
      </c>
      <c r="AQ588" s="55" t="s">
        <v>1238</v>
      </c>
      <c r="AR588" s="56">
        <v>44225</v>
      </c>
      <c r="AS588" s="57">
        <v>0.58245370370370375</v>
      </c>
      <c r="AT588" s="56">
        <v>44329</v>
      </c>
      <c r="AU588" s="57">
        <v>0.68631944444444448</v>
      </c>
      <c r="AV588" s="55" t="s">
        <v>1355</v>
      </c>
      <c r="AW588" s="55" t="s">
        <v>1345</v>
      </c>
      <c r="AX588" s="55" t="s">
        <v>3202</v>
      </c>
      <c r="AY588" s="55" t="s">
        <v>455</v>
      </c>
      <c r="AZ588" s="55">
        <v>2</v>
      </c>
      <c r="BA588" s="55">
        <v>3</v>
      </c>
      <c r="BB588" s="55">
        <v>1</v>
      </c>
      <c r="CB588" s="55" t="s">
        <v>1357</v>
      </c>
    </row>
    <row r="589" spans="1:80">
      <c r="A589" s="55" t="s">
        <v>3543</v>
      </c>
      <c r="B589" s="55">
        <v>3</v>
      </c>
      <c r="C589" s="55" t="s">
        <v>3544</v>
      </c>
      <c r="D589" s="55" t="s">
        <v>3545</v>
      </c>
      <c r="E589" s="55">
        <v>1</v>
      </c>
      <c r="F589" s="55">
        <v>0</v>
      </c>
      <c r="G589" s="56">
        <v>42926</v>
      </c>
      <c r="H589" s="56">
        <v>42926</v>
      </c>
      <c r="I589" s="56">
        <v>42926</v>
      </c>
      <c r="J589" s="55">
        <v>0</v>
      </c>
      <c r="W589" s="55" t="s">
        <v>1336</v>
      </c>
      <c r="X589" s="55" t="s">
        <v>1336</v>
      </c>
      <c r="Y589" s="55">
        <v>20</v>
      </c>
      <c r="AD589" s="55">
        <v>1000</v>
      </c>
      <c r="AE589" s="55" t="s">
        <v>1339</v>
      </c>
      <c r="AF589" s="55" t="s">
        <v>1352</v>
      </c>
      <c r="AG589" s="55" t="s">
        <v>1353</v>
      </c>
      <c r="AI589" s="55">
        <v>510</v>
      </c>
      <c r="AJ589" s="55" t="s">
        <v>3545</v>
      </c>
      <c r="AK589" s="55">
        <v>0</v>
      </c>
      <c r="AL589" s="55" t="s">
        <v>3540</v>
      </c>
      <c r="AN589" s="55">
        <v>13</v>
      </c>
      <c r="AR589" s="56">
        <v>42902</v>
      </c>
      <c r="AS589" s="57">
        <v>0.66116898148148151</v>
      </c>
      <c r="AT589" s="56">
        <v>42930</v>
      </c>
      <c r="AU589" s="57">
        <v>0.64883101851851854</v>
      </c>
      <c r="AV589" s="55" t="s">
        <v>1355</v>
      </c>
      <c r="AW589" s="55" t="s">
        <v>1355</v>
      </c>
      <c r="AX589" s="55" t="s">
        <v>1392</v>
      </c>
      <c r="AZ589" s="55">
        <v>0</v>
      </c>
      <c r="BA589" s="55">
        <v>0</v>
      </c>
      <c r="BB589" s="55">
        <v>0</v>
      </c>
      <c r="CB589" s="55" t="s">
        <v>1357</v>
      </c>
    </row>
    <row r="590" spans="1:80">
      <c r="A590" s="55" t="s">
        <v>3546</v>
      </c>
      <c r="B590" s="55">
        <v>3</v>
      </c>
      <c r="C590" s="55" t="s">
        <v>3547</v>
      </c>
      <c r="D590" s="55" t="s">
        <v>3548</v>
      </c>
      <c r="E590" s="55">
        <v>1</v>
      </c>
      <c r="F590" s="55">
        <v>1</v>
      </c>
      <c r="G590" s="56">
        <v>43146</v>
      </c>
      <c r="H590" s="56">
        <v>43146</v>
      </c>
      <c r="I590" s="56">
        <v>43146</v>
      </c>
      <c r="J590" s="55">
        <v>1</v>
      </c>
      <c r="K590" s="56">
        <v>43273</v>
      </c>
      <c r="W590" s="55" t="s">
        <v>1336</v>
      </c>
      <c r="X590" s="55" t="s">
        <v>1336</v>
      </c>
      <c r="Y590" s="55">
        <v>20</v>
      </c>
      <c r="AD590" s="55">
        <v>1000</v>
      </c>
      <c r="AE590" s="55" t="s">
        <v>1339</v>
      </c>
      <c r="AF590" s="55" t="s">
        <v>1352</v>
      </c>
      <c r="AG590" s="55" t="s">
        <v>1353</v>
      </c>
      <c r="AI590" s="55">
        <v>510</v>
      </c>
      <c r="AJ590" s="55" t="s">
        <v>3548</v>
      </c>
      <c r="AK590" s="55">
        <v>0</v>
      </c>
      <c r="AL590" s="55" t="s">
        <v>3540</v>
      </c>
      <c r="AN590" s="55">
        <v>13</v>
      </c>
      <c r="AR590" s="56">
        <v>43137</v>
      </c>
      <c r="AS590" s="57">
        <v>0.5672800925925926</v>
      </c>
      <c r="AT590" s="56">
        <v>43282</v>
      </c>
      <c r="AU590" s="57">
        <v>0.51641203703703698</v>
      </c>
      <c r="AV590" s="55" t="s">
        <v>1355</v>
      </c>
      <c r="AW590" s="55" t="s">
        <v>1355</v>
      </c>
      <c r="AX590" s="55" t="s">
        <v>1356</v>
      </c>
      <c r="AY590" s="55" t="s">
        <v>98</v>
      </c>
      <c r="AZ590" s="55">
        <v>2</v>
      </c>
      <c r="BA590" s="55">
        <v>3</v>
      </c>
      <c r="BB590" s="55">
        <v>1</v>
      </c>
      <c r="CB590" s="55" t="s">
        <v>1357</v>
      </c>
    </row>
    <row r="591" spans="1:80">
      <c r="A591" s="55" t="s">
        <v>3549</v>
      </c>
      <c r="B591" s="55">
        <v>3</v>
      </c>
      <c r="C591" s="55" t="s">
        <v>285</v>
      </c>
      <c r="D591" s="55" t="s">
        <v>325</v>
      </c>
      <c r="E591" s="55">
        <v>1</v>
      </c>
      <c r="F591" s="55">
        <v>1</v>
      </c>
      <c r="G591" s="56">
        <v>44236</v>
      </c>
      <c r="H591" s="56">
        <v>44236</v>
      </c>
      <c r="I591" s="56">
        <v>44236</v>
      </c>
      <c r="J591" s="55">
        <v>1</v>
      </c>
      <c r="K591" s="56">
        <v>44258</v>
      </c>
      <c r="W591" s="55" t="s">
        <v>1336</v>
      </c>
      <c r="X591" s="55" t="s">
        <v>1336</v>
      </c>
      <c r="Y591" s="55">
        <v>20</v>
      </c>
      <c r="AD591" s="55">
        <v>0</v>
      </c>
      <c r="AE591" s="55" t="s">
        <v>1339</v>
      </c>
      <c r="AF591" s="55" t="s">
        <v>1352</v>
      </c>
      <c r="AG591" s="55" t="s">
        <v>1353</v>
      </c>
      <c r="AI591" s="55">
        <v>510</v>
      </c>
      <c r="AJ591" s="55" t="s">
        <v>325</v>
      </c>
      <c r="AK591" s="55">
        <v>0</v>
      </c>
      <c r="AL591" s="55" t="s">
        <v>1361</v>
      </c>
      <c r="AN591" s="55">
        <v>13</v>
      </c>
      <c r="AQ591" s="55" t="s">
        <v>1238</v>
      </c>
      <c r="AR591" s="56">
        <v>44223</v>
      </c>
      <c r="AS591" s="57">
        <v>0.44386574074074076</v>
      </c>
      <c r="AT591" s="56">
        <v>44310</v>
      </c>
      <c r="AU591" s="57">
        <v>0.31186342592592592</v>
      </c>
      <c r="AV591" s="55" t="s">
        <v>1355</v>
      </c>
      <c r="AW591" s="55" t="s">
        <v>1494</v>
      </c>
      <c r="AX591" s="55" t="s">
        <v>1490</v>
      </c>
      <c r="AY591" s="55" t="s">
        <v>98</v>
      </c>
      <c r="AZ591" s="55">
        <v>3</v>
      </c>
      <c r="BA591" s="55" t="s">
        <v>1347</v>
      </c>
      <c r="BB591" s="55">
        <v>1</v>
      </c>
      <c r="CB591" s="55" t="s">
        <v>1357</v>
      </c>
    </row>
    <row r="592" spans="1:80">
      <c r="A592" s="55" t="s">
        <v>3550</v>
      </c>
      <c r="B592" s="55">
        <v>3</v>
      </c>
      <c r="C592" s="55" t="s">
        <v>902</v>
      </c>
      <c r="D592" s="55" t="s">
        <v>1146</v>
      </c>
      <c r="E592" s="55">
        <v>1</v>
      </c>
      <c r="F592" s="55">
        <v>1</v>
      </c>
      <c r="G592" s="56">
        <v>44439</v>
      </c>
      <c r="H592" s="56">
        <v>44439</v>
      </c>
      <c r="I592" s="56">
        <v>44439</v>
      </c>
      <c r="J592" s="55">
        <v>1</v>
      </c>
      <c r="K592" s="56">
        <v>44462</v>
      </c>
      <c r="W592" s="55" t="s">
        <v>1336</v>
      </c>
      <c r="X592" s="55" t="s">
        <v>1336</v>
      </c>
      <c r="Y592" s="55">
        <v>20</v>
      </c>
      <c r="AD592" s="55">
        <v>0</v>
      </c>
      <c r="AE592" s="55" t="s">
        <v>1339</v>
      </c>
      <c r="AF592" s="55" t="s">
        <v>1352</v>
      </c>
      <c r="AG592" s="55" t="s">
        <v>1353</v>
      </c>
      <c r="AI592" s="55">
        <v>510</v>
      </c>
      <c r="AJ592" s="55" t="s">
        <v>1146</v>
      </c>
      <c r="AK592" s="55">
        <v>0</v>
      </c>
      <c r="AL592" s="55" t="s">
        <v>1361</v>
      </c>
      <c r="AN592" s="55">
        <v>13</v>
      </c>
      <c r="AQ592" s="55" t="s">
        <v>1238</v>
      </c>
      <c r="AR592" s="56">
        <v>44420</v>
      </c>
      <c r="AS592" s="57">
        <v>0.36739583333333337</v>
      </c>
      <c r="AT592" s="56">
        <v>44462</v>
      </c>
      <c r="AU592" s="57">
        <v>0.65629629629629627</v>
      </c>
      <c r="AV592" s="55" t="s">
        <v>1355</v>
      </c>
      <c r="AW592" s="55" t="s">
        <v>1345</v>
      </c>
      <c r="AX592" s="55" t="s">
        <v>1346</v>
      </c>
      <c r="AZ592" s="55">
        <v>0</v>
      </c>
      <c r="BA592" s="55">
        <v>0</v>
      </c>
      <c r="BB592" s="55">
        <v>0</v>
      </c>
      <c r="BF592" s="55" t="s">
        <v>1418</v>
      </c>
      <c r="BG592" s="55">
        <v>4</v>
      </c>
      <c r="BH592" s="55" t="s">
        <v>48</v>
      </c>
      <c r="BI592" s="55" t="s">
        <v>244</v>
      </c>
      <c r="BJ592" s="55">
        <v>1</v>
      </c>
      <c r="BK592" s="55">
        <v>1</v>
      </c>
      <c r="BL592" s="55">
        <v>1</v>
      </c>
      <c r="BM592" s="55">
        <v>0</v>
      </c>
      <c r="BN592" s="55">
        <v>1</v>
      </c>
      <c r="BO592" s="55">
        <v>0</v>
      </c>
      <c r="BP592" s="55">
        <v>0</v>
      </c>
      <c r="BQ592" s="55">
        <v>1</v>
      </c>
      <c r="BR592" s="55">
        <v>0</v>
      </c>
      <c r="BS592" s="55">
        <v>0</v>
      </c>
      <c r="BT592" s="56">
        <v>44462</v>
      </c>
      <c r="BU592" s="56">
        <v>44462</v>
      </c>
      <c r="BX592" s="55" t="s">
        <v>1146</v>
      </c>
      <c r="BZ592" s="55">
        <v>36.659700000000001</v>
      </c>
      <c r="CA592" s="55" t="s">
        <v>1419</v>
      </c>
      <c r="CB592" s="55" t="s">
        <v>1357</v>
      </c>
    </row>
    <row r="593" spans="1:80">
      <c r="A593" s="55" t="s">
        <v>3551</v>
      </c>
      <c r="B593" s="55">
        <v>3</v>
      </c>
      <c r="C593" s="55" t="s">
        <v>3552</v>
      </c>
      <c r="D593" s="55" t="s">
        <v>3553</v>
      </c>
      <c r="E593" s="55">
        <v>1</v>
      </c>
      <c r="F593" s="55">
        <v>1</v>
      </c>
      <c r="G593" s="56">
        <v>42696</v>
      </c>
      <c r="H593" s="56">
        <v>42696</v>
      </c>
      <c r="I593" s="56">
        <v>42696</v>
      </c>
      <c r="J593" s="55">
        <v>1</v>
      </c>
      <c r="K593" s="56">
        <v>43007</v>
      </c>
      <c r="W593" s="55" t="s">
        <v>1336</v>
      </c>
      <c r="X593" s="55" t="s">
        <v>1336</v>
      </c>
      <c r="Y593" s="55">
        <v>20</v>
      </c>
      <c r="AD593" s="55">
        <v>1000</v>
      </c>
      <c r="AE593" s="55" t="s">
        <v>1339</v>
      </c>
      <c r="AF593" s="55" t="s">
        <v>1352</v>
      </c>
      <c r="AG593" s="55" t="s">
        <v>1353</v>
      </c>
      <c r="AI593" s="55">
        <v>510</v>
      </c>
      <c r="AJ593" s="55" t="s">
        <v>3553</v>
      </c>
      <c r="AK593" s="55">
        <v>0</v>
      </c>
      <c r="AL593" s="55" t="s">
        <v>3554</v>
      </c>
      <c r="AN593" s="55">
        <v>12</v>
      </c>
      <c r="AR593" s="56">
        <v>42692</v>
      </c>
      <c r="AS593" s="57">
        <v>0.43452546296296296</v>
      </c>
      <c r="AT593" s="56">
        <v>43007</v>
      </c>
      <c r="AU593" s="57">
        <v>0.56042824074074071</v>
      </c>
      <c r="AV593" s="55" t="s">
        <v>1344</v>
      </c>
      <c r="AW593" s="55" t="s">
        <v>1345</v>
      </c>
      <c r="AX593" s="55" t="s">
        <v>1346</v>
      </c>
      <c r="AZ593" s="55">
        <v>0</v>
      </c>
      <c r="BA593" s="55">
        <v>0</v>
      </c>
      <c r="BB593" s="55">
        <v>0</v>
      </c>
      <c r="CB593" s="55" t="s">
        <v>1357</v>
      </c>
    </row>
    <row r="594" spans="1:80">
      <c r="A594" s="55" t="s">
        <v>3555</v>
      </c>
      <c r="B594" s="55">
        <v>3</v>
      </c>
      <c r="C594" s="55" t="s">
        <v>3556</v>
      </c>
      <c r="D594" s="55" t="s">
        <v>3557</v>
      </c>
      <c r="E594" s="55">
        <v>1</v>
      </c>
      <c r="F594" s="55">
        <v>0</v>
      </c>
      <c r="G594" s="56">
        <v>42817</v>
      </c>
      <c r="H594" s="56">
        <v>42817</v>
      </c>
      <c r="I594" s="56">
        <v>42817</v>
      </c>
      <c r="J594" s="55">
        <v>0</v>
      </c>
      <c r="W594" s="55" t="s">
        <v>1336</v>
      </c>
      <c r="X594" s="55" t="s">
        <v>1336</v>
      </c>
      <c r="Y594" s="55">
        <v>20</v>
      </c>
      <c r="AD594" s="55">
        <v>1000</v>
      </c>
      <c r="AE594" s="55" t="s">
        <v>1339</v>
      </c>
      <c r="AF594" s="55" t="s">
        <v>1352</v>
      </c>
      <c r="AG594" s="55" t="s">
        <v>1353</v>
      </c>
      <c r="AI594" s="55">
        <v>510</v>
      </c>
      <c r="AJ594" s="55" t="s">
        <v>3557</v>
      </c>
      <c r="AK594" s="55">
        <v>0</v>
      </c>
      <c r="AL594" s="55" t="s">
        <v>3440</v>
      </c>
      <c r="AN594" s="55">
        <v>8</v>
      </c>
      <c r="AR594" s="56">
        <v>42814</v>
      </c>
      <c r="AS594" s="57">
        <v>0.61259259259259258</v>
      </c>
      <c r="AT594" s="56">
        <v>44063</v>
      </c>
      <c r="AU594" s="57">
        <v>0.43662037037037038</v>
      </c>
      <c r="AV594" s="55" t="s">
        <v>1428</v>
      </c>
      <c r="AW594" s="55" t="s">
        <v>1704</v>
      </c>
      <c r="AX594" s="55" t="s">
        <v>1392</v>
      </c>
      <c r="AZ594" s="55">
        <v>0</v>
      </c>
      <c r="BA594" s="55">
        <v>0</v>
      </c>
      <c r="BB594" s="55">
        <v>0</v>
      </c>
      <c r="CB594" s="55" t="s">
        <v>1357</v>
      </c>
    </row>
    <row r="595" spans="1:80">
      <c r="A595" s="55" t="s">
        <v>3558</v>
      </c>
      <c r="B595" s="55">
        <v>3</v>
      </c>
      <c r="C595" s="55" t="s">
        <v>3559</v>
      </c>
      <c r="D595" s="55" t="s">
        <v>3560</v>
      </c>
      <c r="E595" s="55">
        <v>1</v>
      </c>
      <c r="F595" s="55">
        <v>1</v>
      </c>
      <c r="G595" s="56">
        <v>42934</v>
      </c>
      <c r="H595" s="56">
        <v>42934</v>
      </c>
      <c r="I595" s="56">
        <v>42934</v>
      </c>
      <c r="J595" s="55">
        <v>1</v>
      </c>
      <c r="K595" s="56">
        <v>43027</v>
      </c>
      <c r="W595" s="55" t="s">
        <v>1336</v>
      </c>
      <c r="X595" s="55" t="s">
        <v>1336</v>
      </c>
      <c r="Y595" s="55">
        <v>20</v>
      </c>
      <c r="AD595" s="55">
        <v>1000</v>
      </c>
      <c r="AE595" s="55" t="s">
        <v>1339</v>
      </c>
      <c r="AF595" s="55" t="s">
        <v>1352</v>
      </c>
      <c r="AG595" s="55" t="s">
        <v>1353</v>
      </c>
      <c r="AI595" s="55">
        <v>510</v>
      </c>
      <c r="AJ595" s="55" t="s">
        <v>3560</v>
      </c>
      <c r="AK595" s="55">
        <v>0</v>
      </c>
      <c r="AL595" s="55" t="s">
        <v>3414</v>
      </c>
      <c r="AN595" s="55">
        <v>5</v>
      </c>
      <c r="AR595" s="56">
        <v>42919</v>
      </c>
      <c r="AS595" s="57">
        <v>0.70771990740740742</v>
      </c>
      <c r="AT595" s="56">
        <v>43027</v>
      </c>
      <c r="AU595" s="57">
        <v>0.45765046296296297</v>
      </c>
      <c r="AV595" s="55" t="s">
        <v>1355</v>
      </c>
      <c r="AW595" s="55" t="s">
        <v>1345</v>
      </c>
      <c r="AX595" s="55" t="s">
        <v>1346</v>
      </c>
      <c r="AZ595" s="55">
        <v>0</v>
      </c>
      <c r="BA595" s="55">
        <v>0</v>
      </c>
      <c r="BB595" s="55">
        <v>0</v>
      </c>
      <c r="CB595" s="55" t="s">
        <v>1357</v>
      </c>
    </row>
    <row r="596" spans="1:80">
      <c r="A596" s="55" t="s">
        <v>3561</v>
      </c>
      <c r="B596" s="55">
        <v>3</v>
      </c>
      <c r="C596" s="55" t="s">
        <v>3562</v>
      </c>
      <c r="D596" s="55" t="s">
        <v>3563</v>
      </c>
      <c r="E596" s="55">
        <v>1</v>
      </c>
      <c r="F596" s="55">
        <v>1</v>
      </c>
      <c r="G596" s="56">
        <v>43523</v>
      </c>
      <c r="H596" s="56">
        <v>43523</v>
      </c>
      <c r="I596" s="56">
        <v>43523</v>
      </c>
      <c r="J596" s="55">
        <v>1</v>
      </c>
      <c r="K596" s="56">
        <v>43509</v>
      </c>
      <c r="W596" s="55" t="s">
        <v>1336</v>
      </c>
      <c r="X596" s="55" t="s">
        <v>1336</v>
      </c>
      <c r="Y596" s="55">
        <v>20</v>
      </c>
      <c r="AD596" s="55">
        <v>390</v>
      </c>
      <c r="AE596" s="55" t="s">
        <v>1339</v>
      </c>
      <c r="AF596" s="55" t="s">
        <v>1352</v>
      </c>
      <c r="AG596" s="55" t="s">
        <v>1353</v>
      </c>
      <c r="AI596" s="55">
        <v>510</v>
      </c>
      <c r="AJ596" s="55" t="s">
        <v>3563</v>
      </c>
      <c r="AK596" s="55">
        <v>0</v>
      </c>
      <c r="AL596" s="55" t="s">
        <v>3440</v>
      </c>
      <c r="AN596" s="55">
        <v>6</v>
      </c>
      <c r="AR596" s="56">
        <v>43481</v>
      </c>
      <c r="AS596" s="57">
        <v>0.55888888888888888</v>
      </c>
      <c r="AT596" s="56">
        <v>43523</v>
      </c>
      <c r="AU596" s="57">
        <v>0.5808564814814815</v>
      </c>
      <c r="AV596" s="55" t="s">
        <v>1355</v>
      </c>
      <c r="AW596" s="55" t="s">
        <v>1355</v>
      </c>
      <c r="AX596" s="55" t="s">
        <v>1356</v>
      </c>
      <c r="AY596" s="55" t="s">
        <v>98</v>
      </c>
      <c r="AZ596" s="55">
        <v>2</v>
      </c>
      <c r="BA596" s="55">
        <v>3</v>
      </c>
      <c r="BB596" s="55">
        <v>1</v>
      </c>
      <c r="CB596" s="55" t="s">
        <v>1357</v>
      </c>
    </row>
    <row r="597" spans="1:80">
      <c r="A597" s="55" t="s">
        <v>3564</v>
      </c>
      <c r="B597" s="55">
        <v>3</v>
      </c>
      <c r="C597" s="55" t="s">
        <v>1147</v>
      </c>
      <c r="D597" s="55" t="s">
        <v>3565</v>
      </c>
      <c r="E597" s="55">
        <v>1</v>
      </c>
      <c r="F597" s="55">
        <v>1</v>
      </c>
      <c r="G597" s="56">
        <v>44477</v>
      </c>
      <c r="H597" s="56">
        <v>44477</v>
      </c>
      <c r="I597" s="56">
        <v>44477</v>
      </c>
      <c r="J597" s="55">
        <v>0</v>
      </c>
      <c r="W597" s="55" t="s">
        <v>1336</v>
      </c>
      <c r="X597" s="55" t="s">
        <v>1336</v>
      </c>
      <c r="Y597" s="55">
        <v>20</v>
      </c>
      <c r="AD597" s="55">
        <v>0</v>
      </c>
      <c r="AE597" s="55" t="s">
        <v>1339</v>
      </c>
      <c r="AF597" s="55" t="s">
        <v>1352</v>
      </c>
      <c r="AG597" s="55" t="s">
        <v>1353</v>
      </c>
      <c r="AI597" s="55">
        <v>510</v>
      </c>
      <c r="AJ597" s="55" t="s">
        <v>3565</v>
      </c>
      <c r="AK597" s="55">
        <v>0</v>
      </c>
      <c r="AL597" s="55" t="s">
        <v>3566</v>
      </c>
      <c r="AN597" s="55">
        <v>7</v>
      </c>
      <c r="AQ597" s="55" t="s">
        <v>1238</v>
      </c>
      <c r="AR597" s="56">
        <v>44462</v>
      </c>
      <c r="AS597" s="57">
        <v>0.63552083333333331</v>
      </c>
      <c r="AT597" s="56">
        <v>44462</v>
      </c>
      <c r="AU597" s="57">
        <v>0.66728009259259258</v>
      </c>
      <c r="AV597" s="55" t="s">
        <v>1355</v>
      </c>
      <c r="AW597" s="55" t="s">
        <v>1345</v>
      </c>
      <c r="AX597" s="55" t="s">
        <v>1346</v>
      </c>
      <c r="AZ597" s="55">
        <v>0</v>
      </c>
      <c r="BA597" s="55">
        <v>0</v>
      </c>
      <c r="BB597" s="55">
        <v>0</v>
      </c>
      <c r="BF597" s="55" t="s">
        <v>1418</v>
      </c>
      <c r="BG597" s="55">
        <v>4</v>
      </c>
      <c r="BH597" s="55" t="s">
        <v>48</v>
      </c>
      <c r="BI597" s="55" t="s">
        <v>244</v>
      </c>
      <c r="BJ597" s="55">
        <v>0</v>
      </c>
      <c r="BK597" s="55">
        <v>0</v>
      </c>
      <c r="BL597" s="55">
        <v>0</v>
      </c>
      <c r="BM597" s="55">
        <v>0</v>
      </c>
      <c r="BN597" s="55">
        <v>0</v>
      </c>
      <c r="BO597" s="55">
        <v>0</v>
      </c>
      <c r="BP597" s="55">
        <v>0</v>
      </c>
      <c r="BQ597" s="55">
        <v>0</v>
      </c>
      <c r="BR597" s="55">
        <v>0</v>
      </c>
      <c r="BS597" s="55">
        <v>0</v>
      </c>
      <c r="BZ597" s="55">
        <v>0</v>
      </c>
      <c r="CA597" s="55" t="s">
        <v>1419</v>
      </c>
      <c r="CB597" s="55" t="s">
        <v>1357</v>
      </c>
    </row>
    <row r="598" spans="1:80">
      <c r="A598" s="55" t="s">
        <v>3567</v>
      </c>
      <c r="B598" s="55">
        <v>3</v>
      </c>
      <c r="C598" s="55" t="s">
        <v>581</v>
      </c>
      <c r="D598" s="55" t="s">
        <v>710</v>
      </c>
      <c r="E598" s="55">
        <v>1</v>
      </c>
      <c r="F598" s="55">
        <v>1</v>
      </c>
      <c r="G598" s="56">
        <v>44371</v>
      </c>
      <c r="H598" s="56">
        <v>44371</v>
      </c>
      <c r="I598" s="56">
        <v>44371</v>
      </c>
      <c r="J598" s="55">
        <v>1</v>
      </c>
      <c r="K598" s="56">
        <v>44406</v>
      </c>
      <c r="W598" s="55" t="s">
        <v>1336</v>
      </c>
      <c r="X598" s="55" t="s">
        <v>1336</v>
      </c>
      <c r="Y598" s="55">
        <v>20</v>
      </c>
      <c r="AD598" s="55">
        <v>0</v>
      </c>
      <c r="AE598" s="55" t="s">
        <v>1339</v>
      </c>
      <c r="AF598" s="55" t="s">
        <v>1352</v>
      </c>
      <c r="AG598" s="55" t="s">
        <v>1353</v>
      </c>
      <c r="AI598" s="55">
        <v>510</v>
      </c>
      <c r="AJ598" s="55" t="s">
        <v>710</v>
      </c>
      <c r="AK598" s="55">
        <v>0</v>
      </c>
      <c r="AL598" s="55" t="s">
        <v>3440</v>
      </c>
      <c r="AN598" s="55">
        <v>7</v>
      </c>
      <c r="AQ598" s="55" t="s">
        <v>1238</v>
      </c>
      <c r="AR598" s="56">
        <v>44358</v>
      </c>
      <c r="AS598" s="57">
        <v>0.44973379629629634</v>
      </c>
      <c r="AT598" s="56">
        <v>44438</v>
      </c>
      <c r="AU598" s="57">
        <v>0.54424768518518518</v>
      </c>
      <c r="AV598" s="55" t="s">
        <v>1355</v>
      </c>
      <c r="AW598" s="55" t="s">
        <v>1344</v>
      </c>
      <c r="AX598" s="55" t="s">
        <v>1490</v>
      </c>
      <c r="AY598" s="55" t="s">
        <v>98</v>
      </c>
      <c r="AZ598" s="55">
        <v>3</v>
      </c>
      <c r="BA598" s="55" t="s">
        <v>1347</v>
      </c>
      <c r="BB598" s="55">
        <v>1</v>
      </c>
      <c r="BF598" s="55" t="s">
        <v>1418</v>
      </c>
      <c r="BG598" s="55">
        <v>4</v>
      </c>
      <c r="BH598" s="55" t="s">
        <v>48</v>
      </c>
      <c r="BI598" s="55" t="s">
        <v>244</v>
      </c>
      <c r="BJ598" s="55">
        <v>0</v>
      </c>
      <c r="BK598" s="55">
        <v>0</v>
      </c>
      <c r="BL598" s="55">
        <v>0</v>
      </c>
      <c r="BM598" s="55">
        <v>0</v>
      </c>
      <c r="BN598" s="55">
        <v>0</v>
      </c>
      <c r="BO598" s="55">
        <v>0</v>
      </c>
      <c r="BP598" s="55">
        <v>0</v>
      </c>
      <c r="BQ598" s="55">
        <v>0</v>
      </c>
      <c r="BR598" s="55">
        <v>0</v>
      </c>
      <c r="BS598" s="55">
        <v>0</v>
      </c>
      <c r="BT598" s="56">
        <v>44406</v>
      </c>
      <c r="BU598" s="56">
        <v>44406</v>
      </c>
      <c r="BV598" s="56">
        <v>44438</v>
      </c>
      <c r="BW598" s="56">
        <v>44438</v>
      </c>
      <c r="BX598" s="55" t="s">
        <v>710</v>
      </c>
      <c r="BY598" s="55" t="s">
        <v>98</v>
      </c>
      <c r="BZ598" s="55">
        <v>69.351900000000001</v>
      </c>
      <c r="CA598" s="55" t="s">
        <v>1419</v>
      </c>
      <c r="CB598" s="55" t="s">
        <v>1357</v>
      </c>
    </row>
    <row r="599" spans="1:80">
      <c r="A599" s="55" t="s">
        <v>3568</v>
      </c>
      <c r="B599" s="55">
        <v>3</v>
      </c>
      <c r="C599" s="55" t="s">
        <v>3569</v>
      </c>
      <c r="D599" s="55" t="s">
        <v>3570</v>
      </c>
      <c r="E599" s="55">
        <v>1</v>
      </c>
      <c r="F599" s="55">
        <v>1</v>
      </c>
      <c r="G599" s="56">
        <v>43523</v>
      </c>
      <c r="H599" s="56">
        <v>43523</v>
      </c>
      <c r="I599" s="56">
        <v>43523</v>
      </c>
      <c r="J599" s="55">
        <v>1</v>
      </c>
      <c r="K599" s="56">
        <v>43509</v>
      </c>
      <c r="W599" s="55" t="s">
        <v>1336</v>
      </c>
      <c r="X599" s="55" t="s">
        <v>1336</v>
      </c>
      <c r="Y599" s="55">
        <v>20</v>
      </c>
      <c r="AD599" s="55">
        <v>590</v>
      </c>
      <c r="AE599" s="55" t="s">
        <v>1339</v>
      </c>
      <c r="AF599" s="55" t="s">
        <v>1352</v>
      </c>
      <c r="AG599" s="55" t="s">
        <v>1353</v>
      </c>
      <c r="AI599" s="55">
        <v>510</v>
      </c>
      <c r="AJ599" s="55" t="s">
        <v>3570</v>
      </c>
      <c r="AK599" s="55">
        <v>0</v>
      </c>
      <c r="AL599" s="55" t="s">
        <v>3440</v>
      </c>
      <c r="AN599" s="55">
        <v>6</v>
      </c>
      <c r="AR599" s="56">
        <v>43481</v>
      </c>
      <c r="AS599" s="57">
        <v>0.55815972222222221</v>
      </c>
      <c r="AT599" s="56">
        <v>43523</v>
      </c>
      <c r="AU599" s="57">
        <v>0.5808564814814815</v>
      </c>
      <c r="AV599" s="55" t="s">
        <v>1355</v>
      </c>
      <c r="AW599" s="55" t="s">
        <v>1355</v>
      </c>
      <c r="AX599" s="55" t="s">
        <v>1356</v>
      </c>
      <c r="AY599" s="55" t="s">
        <v>98</v>
      </c>
      <c r="AZ599" s="55">
        <v>2</v>
      </c>
      <c r="BA599" s="55">
        <v>3</v>
      </c>
      <c r="BB599" s="55">
        <v>1</v>
      </c>
      <c r="CB599" s="55" t="s">
        <v>1357</v>
      </c>
    </row>
    <row r="600" spans="1:80">
      <c r="A600" s="55" t="s">
        <v>3571</v>
      </c>
      <c r="B600" s="55">
        <v>3</v>
      </c>
      <c r="C600" s="55" t="s">
        <v>3572</v>
      </c>
      <c r="D600" s="55" t="s">
        <v>3573</v>
      </c>
      <c r="E600" s="55">
        <v>1</v>
      </c>
      <c r="F600" s="55">
        <v>1</v>
      </c>
      <c r="G600" s="56">
        <v>41694</v>
      </c>
      <c r="H600" s="56">
        <v>41694</v>
      </c>
      <c r="I600" s="56">
        <v>41694</v>
      </c>
      <c r="J600" s="55">
        <v>1</v>
      </c>
      <c r="K600" s="56">
        <v>41905</v>
      </c>
      <c r="L600" s="56">
        <v>41661</v>
      </c>
      <c r="M600" s="56">
        <v>41694</v>
      </c>
      <c r="N600" s="55">
        <v>0</v>
      </c>
      <c r="O600" s="55">
        <v>0</v>
      </c>
      <c r="P600" s="55">
        <v>0</v>
      </c>
      <c r="R600" s="55">
        <v>0</v>
      </c>
      <c r="V600" s="55" t="s">
        <v>3572</v>
      </c>
      <c r="W600" s="55" t="s">
        <v>1336</v>
      </c>
      <c r="X600" s="55" t="s">
        <v>1336</v>
      </c>
      <c r="Y600" s="55">
        <v>0</v>
      </c>
      <c r="Z600" s="55" t="s">
        <v>1419</v>
      </c>
      <c r="AA600" s="55" t="s">
        <v>1389</v>
      </c>
      <c r="AB600" s="55">
        <v>136.5</v>
      </c>
      <c r="AC600" s="55">
        <v>136.5</v>
      </c>
      <c r="AD600" s="55">
        <v>136.5</v>
      </c>
      <c r="AE600" s="55" t="s">
        <v>1339</v>
      </c>
      <c r="AF600" s="55" t="s">
        <v>3132</v>
      </c>
      <c r="AG600" s="55" t="s">
        <v>1834</v>
      </c>
      <c r="AH600" s="55" t="s">
        <v>1235</v>
      </c>
      <c r="AI600" s="55">
        <v>510</v>
      </c>
      <c r="AJ600" s="55" t="s">
        <v>3573</v>
      </c>
      <c r="AK600" s="55">
        <v>0</v>
      </c>
      <c r="AL600" s="55" t="s">
        <v>3574</v>
      </c>
      <c r="AN600" s="55">
        <v>14</v>
      </c>
      <c r="AO600" s="55" t="s">
        <v>3575</v>
      </c>
      <c r="AP600" s="55">
        <v>0</v>
      </c>
      <c r="AR600" s="56">
        <v>41661</v>
      </c>
      <c r="AS600" s="57">
        <v>0.59285879629629623</v>
      </c>
      <c r="AT600" s="56">
        <v>41905</v>
      </c>
      <c r="AU600" s="57">
        <v>0.6361458333333333</v>
      </c>
      <c r="AV600" s="55" t="s">
        <v>3135</v>
      </c>
      <c r="AW600" s="55" t="s">
        <v>1345</v>
      </c>
      <c r="AX600" s="55" t="s">
        <v>1346</v>
      </c>
      <c r="CB600" s="55" t="s">
        <v>3150</v>
      </c>
    </row>
    <row r="601" spans="1:80">
      <c r="A601" s="55" t="s">
        <v>3576</v>
      </c>
      <c r="B601" s="55">
        <v>2</v>
      </c>
      <c r="C601" s="55" t="s">
        <v>3577</v>
      </c>
      <c r="D601" s="55" t="s">
        <v>3578</v>
      </c>
      <c r="E601" s="55">
        <v>0</v>
      </c>
      <c r="F601" s="55">
        <v>0</v>
      </c>
      <c r="G601" s="56">
        <v>41851</v>
      </c>
      <c r="H601" s="56">
        <v>41851</v>
      </c>
      <c r="I601" s="56">
        <v>41851</v>
      </c>
      <c r="J601" s="55">
        <v>0</v>
      </c>
      <c r="K601" s="56">
        <v>41880</v>
      </c>
      <c r="L601" s="56">
        <v>41848</v>
      </c>
      <c r="M601" s="56">
        <v>41851</v>
      </c>
      <c r="N601" s="55">
        <v>0</v>
      </c>
      <c r="O601" s="55">
        <v>0</v>
      </c>
      <c r="P601" s="55">
        <v>0</v>
      </c>
      <c r="Q601" s="56">
        <v>41880</v>
      </c>
      <c r="R601" s="55">
        <v>0</v>
      </c>
      <c r="T601" s="55">
        <v>5703127007</v>
      </c>
      <c r="U601" s="55" t="s">
        <v>3371</v>
      </c>
      <c r="V601" s="55" t="s">
        <v>3577</v>
      </c>
      <c r="W601" s="55" t="s">
        <v>1336</v>
      </c>
      <c r="X601" s="55" t="s">
        <v>1336</v>
      </c>
      <c r="Y601" s="55">
        <v>0</v>
      </c>
      <c r="Z601" s="55" t="s">
        <v>1419</v>
      </c>
      <c r="AA601" s="55" t="s">
        <v>1338</v>
      </c>
      <c r="AB601" s="55">
        <v>105</v>
      </c>
      <c r="AC601" s="55">
        <v>105</v>
      </c>
      <c r="AD601" s="55">
        <v>0</v>
      </c>
      <c r="AE601" s="55" t="s">
        <v>1339</v>
      </c>
      <c r="AF601" s="55" t="s">
        <v>3146</v>
      </c>
      <c r="AG601" s="55" t="s">
        <v>1834</v>
      </c>
      <c r="AH601" s="55" t="s">
        <v>1235</v>
      </c>
      <c r="AJ601" s="55" t="s">
        <v>3578</v>
      </c>
      <c r="AK601" s="55">
        <v>0</v>
      </c>
      <c r="AL601" s="55" t="s">
        <v>3579</v>
      </c>
      <c r="AN601" s="55">
        <v>5</v>
      </c>
      <c r="AO601" s="55" t="s">
        <v>3580</v>
      </c>
      <c r="AR601" s="56">
        <v>41848</v>
      </c>
      <c r="AS601" s="57">
        <v>0.9289236111111111</v>
      </c>
      <c r="AT601" s="56">
        <v>42390</v>
      </c>
      <c r="AU601" s="57">
        <v>0.53916666666666668</v>
      </c>
      <c r="AV601" s="55" t="s">
        <v>1345</v>
      </c>
      <c r="AW601" s="55" t="s">
        <v>1345</v>
      </c>
      <c r="AX601" s="55" t="s">
        <v>3136</v>
      </c>
      <c r="CB601" s="55" t="s">
        <v>3137</v>
      </c>
    </row>
    <row r="602" spans="1:80">
      <c r="A602" s="55" t="s">
        <v>3581</v>
      </c>
      <c r="B602" s="55">
        <v>3</v>
      </c>
      <c r="C602" s="55" t="s">
        <v>3582</v>
      </c>
      <c r="D602" s="55" t="s">
        <v>3583</v>
      </c>
      <c r="E602" s="55">
        <v>1</v>
      </c>
      <c r="F602" s="55">
        <v>1</v>
      </c>
      <c r="G602" s="56">
        <v>41880</v>
      </c>
      <c r="H602" s="56">
        <v>41880</v>
      </c>
      <c r="I602" s="56">
        <v>41880</v>
      </c>
      <c r="J602" s="55">
        <v>1</v>
      </c>
      <c r="K602" s="56">
        <v>41921</v>
      </c>
      <c r="L602" s="56">
        <v>41858</v>
      </c>
      <c r="M602" s="56">
        <v>41880</v>
      </c>
      <c r="N602" s="55">
        <v>0</v>
      </c>
      <c r="O602" s="55">
        <v>0</v>
      </c>
      <c r="P602" s="55">
        <v>0</v>
      </c>
      <c r="R602" s="55">
        <v>0</v>
      </c>
      <c r="V602" s="55" t="s">
        <v>3582</v>
      </c>
      <c r="W602" s="55" t="s">
        <v>1336</v>
      </c>
      <c r="X602" s="55" t="s">
        <v>1336</v>
      </c>
      <c r="Y602" s="55">
        <v>0</v>
      </c>
      <c r="Z602" s="55" t="s">
        <v>1419</v>
      </c>
      <c r="AA602" s="55" t="s">
        <v>1389</v>
      </c>
      <c r="AB602" s="55">
        <v>105</v>
      </c>
      <c r="AC602" s="55">
        <v>105</v>
      </c>
      <c r="AD602" s="55">
        <v>105</v>
      </c>
      <c r="AE602" s="55" t="s">
        <v>1339</v>
      </c>
      <c r="AF602" s="55" t="s">
        <v>3132</v>
      </c>
      <c r="AG602" s="55" t="s">
        <v>1834</v>
      </c>
      <c r="AH602" s="55" t="s">
        <v>1235</v>
      </c>
      <c r="AI602" s="55">
        <v>510</v>
      </c>
      <c r="AJ602" s="55" t="s">
        <v>3583</v>
      </c>
      <c r="AK602" s="55">
        <v>0</v>
      </c>
      <c r="AL602" s="55" t="s">
        <v>3579</v>
      </c>
      <c r="AN602" s="55">
        <v>5</v>
      </c>
      <c r="AO602" s="55" t="s">
        <v>3584</v>
      </c>
      <c r="AP602" s="55">
        <v>0</v>
      </c>
      <c r="AR602" s="56">
        <v>41858</v>
      </c>
      <c r="AS602" s="57">
        <v>0.43821759259259263</v>
      </c>
      <c r="AT602" s="56">
        <v>41921</v>
      </c>
      <c r="AU602" s="57">
        <v>0.36537037037037035</v>
      </c>
      <c r="AV602" s="55" t="s">
        <v>3135</v>
      </c>
      <c r="AW602" s="55" t="s">
        <v>1345</v>
      </c>
      <c r="AX602" s="55" t="s">
        <v>1346</v>
      </c>
      <c r="CB602" s="55" t="s">
        <v>3150</v>
      </c>
    </row>
    <row r="603" spans="1:80">
      <c r="A603" s="55" t="s">
        <v>3585</v>
      </c>
      <c r="B603" s="55">
        <v>3</v>
      </c>
      <c r="C603" s="55" t="s">
        <v>3586</v>
      </c>
      <c r="D603" s="55" t="s">
        <v>3587</v>
      </c>
      <c r="E603" s="55">
        <v>1</v>
      </c>
      <c r="F603" s="55">
        <v>1</v>
      </c>
      <c r="G603" s="56">
        <v>41880</v>
      </c>
      <c r="H603" s="56">
        <v>41880</v>
      </c>
      <c r="I603" s="56">
        <v>41880</v>
      </c>
      <c r="J603" s="55">
        <v>1</v>
      </c>
      <c r="K603" s="56">
        <v>41921</v>
      </c>
      <c r="L603" s="56">
        <v>41858</v>
      </c>
      <c r="M603" s="56">
        <v>41880</v>
      </c>
      <c r="N603" s="55">
        <v>0</v>
      </c>
      <c r="O603" s="55">
        <v>0</v>
      </c>
      <c r="P603" s="55">
        <v>0</v>
      </c>
      <c r="R603" s="55">
        <v>0</v>
      </c>
      <c r="V603" s="55" t="s">
        <v>3586</v>
      </c>
      <c r="W603" s="55" t="s">
        <v>1336</v>
      </c>
      <c r="X603" s="55" t="s">
        <v>1336</v>
      </c>
      <c r="Y603" s="55">
        <v>0</v>
      </c>
      <c r="Z603" s="55" t="s">
        <v>1419</v>
      </c>
      <c r="AA603" s="55" t="s">
        <v>1389</v>
      </c>
      <c r="AB603" s="55">
        <v>105</v>
      </c>
      <c r="AC603" s="55">
        <v>105</v>
      </c>
      <c r="AD603" s="55">
        <v>105</v>
      </c>
      <c r="AE603" s="55" t="s">
        <v>1339</v>
      </c>
      <c r="AF603" s="55" t="s">
        <v>3132</v>
      </c>
      <c r="AG603" s="55" t="s">
        <v>1834</v>
      </c>
      <c r="AH603" s="55" t="s">
        <v>1235</v>
      </c>
      <c r="AI603" s="55">
        <v>510</v>
      </c>
      <c r="AJ603" s="55" t="s">
        <v>3587</v>
      </c>
      <c r="AK603" s="55">
        <v>0</v>
      </c>
      <c r="AL603" s="55" t="s">
        <v>3579</v>
      </c>
      <c r="AN603" s="55">
        <v>5</v>
      </c>
      <c r="AO603" s="55" t="s">
        <v>3588</v>
      </c>
      <c r="AP603" s="55">
        <v>0</v>
      </c>
      <c r="AR603" s="56">
        <v>41858</v>
      </c>
      <c r="AS603" s="57">
        <v>0.43732638888888892</v>
      </c>
      <c r="AT603" s="56">
        <v>41921</v>
      </c>
      <c r="AU603" s="57">
        <v>0.36537037037037035</v>
      </c>
      <c r="AV603" s="55" t="s">
        <v>3135</v>
      </c>
      <c r="AW603" s="55" t="s">
        <v>1345</v>
      </c>
      <c r="AX603" s="55" t="s">
        <v>1346</v>
      </c>
      <c r="CB603" s="55" t="s">
        <v>3150</v>
      </c>
    </row>
    <row r="604" spans="1:80">
      <c r="A604" s="55" t="s">
        <v>3589</v>
      </c>
      <c r="B604" s="55">
        <v>3</v>
      </c>
      <c r="C604" s="55" t="s">
        <v>3590</v>
      </c>
      <c r="D604" s="55" t="s">
        <v>3591</v>
      </c>
      <c r="E604" s="55">
        <v>1</v>
      </c>
      <c r="F604" s="55">
        <v>1</v>
      </c>
      <c r="G604" s="56">
        <v>41880</v>
      </c>
      <c r="H604" s="56">
        <v>41880</v>
      </c>
      <c r="I604" s="56">
        <v>41880</v>
      </c>
      <c r="J604" s="55">
        <v>1</v>
      </c>
      <c r="K604" s="56">
        <v>41921</v>
      </c>
      <c r="L604" s="56">
        <v>41858</v>
      </c>
      <c r="M604" s="56">
        <v>41880</v>
      </c>
      <c r="N604" s="55">
        <v>0</v>
      </c>
      <c r="O604" s="55">
        <v>0</v>
      </c>
      <c r="P604" s="55">
        <v>0</v>
      </c>
      <c r="R604" s="55">
        <v>0</v>
      </c>
      <c r="V604" s="55" t="s">
        <v>3590</v>
      </c>
      <c r="W604" s="55" t="s">
        <v>1336</v>
      </c>
      <c r="X604" s="55" t="s">
        <v>1336</v>
      </c>
      <c r="Y604" s="55">
        <v>0</v>
      </c>
      <c r="Z604" s="55" t="s">
        <v>1419</v>
      </c>
      <c r="AA604" s="55" t="s">
        <v>1389</v>
      </c>
      <c r="AB604" s="55">
        <v>105</v>
      </c>
      <c r="AC604" s="55">
        <v>105</v>
      </c>
      <c r="AD604" s="55">
        <v>105</v>
      </c>
      <c r="AE604" s="55" t="s">
        <v>1339</v>
      </c>
      <c r="AF604" s="55" t="s">
        <v>3132</v>
      </c>
      <c r="AG604" s="55" t="s">
        <v>1834</v>
      </c>
      <c r="AH604" s="55" t="s">
        <v>1235</v>
      </c>
      <c r="AI604" s="55">
        <v>510</v>
      </c>
      <c r="AJ604" s="55" t="s">
        <v>3591</v>
      </c>
      <c r="AK604" s="55">
        <v>0</v>
      </c>
      <c r="AL604" s="55" t="s">
        <v>3414</v>
      </c>
      <c r="AN604" s="55">
        <v>5</v>
      </c>
      <c r="AO604" s="55" t="s">
        <v>3592</v>
      </c>
      <c r="AP604" s="55">
        <v>0</v>
      </c>
      <c r="AR604" s="56">
        <v>41858</v>
      </c>
      <c r="AS604" s="57">
        <v>0.43940972222222219</v>
      </c>
      <c r="AT604" s="56">
        <v>41921</v>
      </c>
      <c r="AU604" s="57">
        <v>0.36537037037037035</v>
      </c>
      <c r="AV604" s="55" t="s">
        <v>3135</v>
      </c>
      <c r="AW604" s="55" t="s">
        <v>1345</v>
      </c>
      <c r="AX604" s="55" t="s">
        <v>1346</v>
      </c>
      <c r="CB604" s="55" t="s">
        <v>3150</v>
      </c>
    </row>
    <row r="605" spans="1:80">
      <c r="A605" s="55" t="s">
        <v>3593</v>
      </c>
      <c r="B605" s="55">
        <v>2</v>
      </c>
      <c r="C605" s="55" t="s">
        <v>3594</v>
      </c>
      <c r="D605" s="55" t="s">
        <v>3595</v>
      </c>
      <c r="E605" s="55">
        <v>0</v>
      </c>
      <c r="F605" s="55">
        <v>0</v>
      </c>
      <c r="G605" s="56">
        <v>41851</v>
      </c>
      <c r="H605" s="56">
        <v>41851</v>
      </c>
      <c r="I605" s="56">
        <v>41851</v>
      </c>
      <c r="J605" s="55">
        <v>0</v>
      </c>
      <c r="K605" s="56">
        <v>41880</v>
      </c>
      <c r="L605" s="56">
        <v>41848</v>
      </c>
      <c r="M605" s="56">
        <v>41851</v>
      </c>
      <c r="N605" s="55">
        <v>0</v>
      </c>
      <c r="O605" s="55">
        <v>0</v>
      </c>
      <c r="P605" s="55">
        <v>0</v>
      </c>
      <c r="Q605" s="56">
        <v>41880</v>
      </c>
      <c r="R605" s="55">
        <v>0</v>
      </c>
      <c r="T605" s="55">
        <v>5703129001</v>
      </c>
      <c r="U605" s="55" t="s">
        <v>3371</v>
      </c>
      <c r="V605" s="55" t="s">
        <v>3594</v>
      </c>
      <c r="W605" s="55" t="s">
        <v>1336</v>
      </c>
      <c r="X605" s="55" t="s">
        <v>1336</v>
      </c>
      <c r="Y605" s="55">
        <v>0</v>
      </c>
      <c r="Z605" s="55" t="s">
        <v>1419</v>
      </c>
      <c r="AA605" s="55" t="s">
        <v>1338</v>
      </c>
      <c r="AB605" s="55">
        <v>105</v>
      </c>
      <c r="AC605" s="55">
        <v>105</v>
      </c>
      <c r="AD605" s="55">
        <v>0</v>
      </c>
      <c r="AE605" s="55" t="s">
        <v>1339</v>
      </c>
      <c r="AF605" s="55" t="s">
        <v>3146</v>
      </c>
      <c r="AG605" s="55" t="s">
        <v>1834</v>
      </c>
      <c r="AH605" s="55" t="s">
        <v>1235</v>
      </c>
      <c r="AJ605" s="55" t="s">
        <v>3595</v>
      </c>
      <c r="AK605" s="55">
        <v>0</v>
      </c>
      <c r="AL605" s="55" t="s">
        <v>3414</v>
      </c>
      <c r="AN605" s="55">
        <v>5</v>
      </c>
      <c r="AO605" s="55" t="s">
        <v>3596</v>
      </c>
      <c r="AR605" s="56">
        <v>41848</v>
      </c>
      <c r="AS605" s="57">
        <v>0.9289236111111111</v>
      </c>
      <c r="AT605" s="56">
        <v>42390</v>
      </c>
      <c r="AU605" s="57">
        <v>0.53916666666666668</v>
      </c>
      <c r="AV605" s="55" t="s">
        <v>1345</v>
      </c>
      <c r="AW605" s="55" t="s">
        <v>1345</v>
      </c>
      <c r="AX605" s="55" t="s">
        <v>3136</v>
      </c>
      <c r="CB605" s="55" t="s">
        <v>3137</v>
      </c>
    </row>
    <row r="606" spans="1:80">
      <c r="A606" s="55" t="s">
        <v>3597</v>
      </c>
      <c r="B606" s="55">
        <v>2</v>
      </c>
      <c r="C606" s="55" t="s">
        <v>3598</v>
      </c>
      <c r="D606" s="55" t="s">
        <v>3599</v>
      </c>
      <c r="E606" s="55">
        <v>0</v>
      </c>
      <c r="F606" s="55">
        <v>0</v>
      </c>
      <c r="G606" s="56">
        <v>41851</v>
      </c>
      <c r="H606" s="56">
        <v>41851</v>
      </c>
      <c r="I606" s="56">
        <v>41851</v>
      </c>
      <c r="J606" s="55">
        <v>0</v>
      </c>
      <c r="K606" s="56">
        <v>41880</v>
      </c>
      <c r="L606" s="56">
        <v>41850</v>
      </c>
      <c r="M606" s="56">
        <v>41851</v>
      </c>
      <c r="N606" s="55">
        <v>0</v>
      </c>
      <c r="O606" s="55">
        <v>0</v>
      </c>
      <c r="P606" s="55">
        <v>0</v>
      </c>
      <c r="Q606" s="56">
        <v>41880</v>
      </c>
      <c r="R606" s="55">
        <v>0</v>
      </c>
      <c r="T606" s="55">
        <v>5703132000</v>
      </c>
      <c r="U606" s="55" t="s">
        <v>3371</v>
      </c>
      <c r="V606" s="55" t="s">
        <v>3598</v>
      </c>
      <c r="W606" s="55" t="s">
        <v>1336</v>
      </c>
      <c r="X606" s="55" t="s">
        <v>1336</v>
      </c>
      <c r="Y606" s="55">
        <v>0</v>
      </c>
      <c r="Z606" s="55" t="s">
        <v>1419</v>
      </c>
      <c r="AA606" s="55" t="s">
        <v>1338</v>
      </c>
      <c r="AB606" s="55">
        <v>105</v>
      </c>
      <c r="AC606" s="55">
        <v>105</v>
      </c>
      <c r="AD606" s="55">
        <v>0</v>
      </c>
      <c r="AE606" s="55" t="s">
        <v>1339</v>
      </c>
      <c r="AF606" s="55" t="s">
        <v>3146</v>
      </c>
      <c r="AG606" s="55" t="s">
        <v>1834</v>
      </c>
      <c r="AH606" s="55" t="s">
        <v>1235</v>
      </c>
      <c r="AJ606" s="55" t="s">
        <v>3599</v>
      </c>
      <c r="AK606" s="55">
        <v>0</v>
      </c>
      <c r="AL606" s="55" t="s">
        <v>3600</v>
      </c>
      <c r="AN606" s="55">
        <v>6</v>
      </c>
      <c r="AO606" s="55" t="s">
        <v>3601</v>
      </c>
      <c r="AR606" s="56">
        <v>41850</v>
      </c>
      <c r="AS606" s="57">
        <v>0.71072916666666675</v>
      </c>
      <c r="AT606" s="56">
        <v>42390</v>
      </c>
      <c r="AU606" s="57">
        <v>0.53916666666666668</v>
      </c>
      <c r="AV606" s="55" t="s">
        <v>1345</v>
      </c>
      <c r="AW606" s="55" t="s">
        <v>1345</v>
      </c>
      <c r="AX606" s="55" t="s">
        <v>3136</v>
      </c>
      <c r="CB606" s="55" t="s">
        <v>3137</v>
      </c>
    </row>
    <row r="607" spans="1:80">
      <c r="A607" s="55" t="s">
        <v>3602</v>
      </c>
      <c r="B607" s="55">
        <v>3</v>
      </c>
      <c r="C607" s="55" t="s">
        <v>3603</v>
      </c>
      <c r="D607" s="55" t="s">
        <v>3604</v>
      </c>
      <c r="E607" s="55">
        <v>1</v>
      </c>
      <c r="F607" s="55">
        <v>0</v>
      </c>
      <c r="G607" s="56">
        <v>41669</v>
      </c>
      <c r="H607" s="56">
        <v>41669</v>
      </c>
      <c r="I607" s="56">
        <v>41669</v>
      </c>
      <c r="J607" s="55">
        <v>0</v>
      </c>
      <c r="L607" s="56">
        <v>41598</v>
      </c>
      <c r="M607" s="56">
        <v>41669</v>
      </c>
      <c r="N607" s="55">
        <v>0</v>
      </c>
      <c r="O607" s="55">
        <v>0</v>
      </c>
      <c r="P607" s="55">
        <v>0</v>
      </c>
      <c r="R607" s="55">
        <v>0</v>
      </c>
      <c r="V607" s="55" t="s">
        <v>3603</v>
      </c>
      <c r="W607" s="55" t="s">
        <v>1336</v>
      </c>
      <c r="X607" s="55" t="s">
        <v>1336</v>
      </c>
      <c r="Y607" s="55">
        <v>0</v>
      </c>
      <c r="Z607" s="55" t="s">
        <v>1419</v>
      </c>
      <c r="AA607" s="55" t="s">
        <v>1389</v>
      </c>
      <c r="AB607" s="55">
        <v>2100</v>
      </c>
      <c r="AC607" s="55">
        <v>2100</v>
      </c>
      <c r="AD607" s="55">
        <v>2100</v>
      </c>
      <c r="AE607" s="55" t="s">
        <v>1339</v>
      </c>
      <c r="AF607" s="55" t="s">
        <v>3132</v>
      </c>
      <c r="AG607" s="55" t="s">
        <v>1834</v>
      </c>
      <c r="AH607" s="55" t="s">
        <v>1235</v>
      </c>
      <c r="AI607" s="55">
        <v>510</v>
      </c>
      <c r="AJ607" s="55" t="s">
        <v>3604</v>
      </c>
      <c r="AK607" s="55">
        <v>0</v>
      </c>
      <c r="AL607" s="55" t="s">
        <v>3600</v>
      </c>
      <c r="AN607" s="55">
        <v>6</v>
      </c>
      <c r="AO607" s="55" t="s">
        <v>3605</v>
      </c>
      <c r="AP607" s="55">
        <v>0</v>
      </c>
      <c r="AR607" s="56">
        <v>41598</v>
      </c>
      <c r="AS607" s="57">
        <v>0.56995370370370368</v>
      </c>
      <c r="AT607" s="56">
        <v>42390</v>
      </c>
      <c r="AU607" s="57">
        <v>0.53914351851851849</v>
      </c>
      <c r="AV607" s="55" t="s">
        <v>3135</v>
      </c>
      <c r="AW607" s="55" t="s">
        <v>1345</v>
      </c>
      <c r="AX607" s="55" t="s">
        <v>3136</v>
      </c>
      <c r="CB607" s="55" t="s">
        <v>3137</v>
      </c>
    </row>
    <row r="608" spans="1:80">
      <c r="A608" s="55" t="s">
        <v>3606</v>
      </c>
      <c r="B608" s="55">
        <v>3</v>
      </c>
      <c r="C608" s="55" t="s">
        <v>3603</v>
      </c>
      <c r="D608" s="55" t="s">
        <v>3607</v>
      </c>
      <c r="E608" s="55">
        <v>1</v>
      </c>
      <c r="F608" s="55">
        <v>0</v>
      </c>
      <c r="G608" s="56">
        <v>41669</v>
      </c>
      <c r="H608" s="56">
        <v>41669</v>
      </c>
      <c r="I608" s="56">
        <v>41669</v>
      </c>
      <c r="J608" s="55">
        <v>0</v>
      </c>
      <c r="L608" s="56">
        <v>41598</v>
      </c>
      <c r="M608" s="56">
        <v>41669</v>
      </c>
      <c r="N608" s="55">
        <v>0</v>
      </c>
      <c r="O608" s="55">
        <v>0</v>
      </c>
      <c r="P608" s="55">
        <v>0</v>
      </c>
      <c r="R608" s="55">
        <v>0</v>
      </c>
      <c r="V608" s="55" t="s">
        <v>3603</v>
      </c>
      <c r="W608" s="55" t="s">
        <v>1336</v>
      </c>
      <c r="X608" s="55" t="s">
        <v>1336</v>
      </c>
      <c r="Y608" s="55">
        <v>0</v>
      </c>
      <c r="Z608" s="55" t="s">
        <v>1419</v>
      </c>
      <c r="AA608" s="55" t="s">
        <v>1389</v>
      </c>
      <c r="AB608" s="55">
        <v>2000</v>
      </c>
      <c r="AC608" s="55">
        <v>2000</v>
      </c>
      <c r="AD608" s="55">
        <v>2000</v>
      </c>
      <c r="AE608" s="55" t="s">
        <v>1339</v>
      </c>
      <c r="AF608" s="55" t="s">
        <v>3132</v>
      </c>
      <c r="AG608" s="55" t="s">
        <v>1834</v>
      </c>
      <c r="AH608" s="55" t="s">
        <v>1235</v>
      </c>
      <c r="AI608" s="55">
        <v>510</v>
      </c>
      <c r="AJ608" s="55" t="s">
        <v>3607</v>
      </c>
      <c r="AK608" s="55">
        <v>0</v>
      </c>
      <c r="AL608" s="55" t="s">
        <v>3600</v>
      </c>
      <c r="AN608" s="55">
        <v>6</v>
      </c>
      <c r="AO608" s="55" t="s">
        <v>3608</v>
      </c>
      <c r="AP608" s="55">
        <v>0</v>
      </c>
      <c r="AR608" s="56">
        <v>41598</v>
      </c>
      <c r="AS608" s="57">
        <v>0.57113425925925931</v>
      </c>
      <c r="AT608" s="56">
        <v>42390</v>
      </c>
      <c r="AU608" s="57">
        <v>0.53914351851851849</v>
      </c>
      <c r="AV608" s="55" t="s">
        <v>3135</v>
      </c>
      <c r="AW608" s="55" t="s">
        <v>1345</v>
      </c>
      <c r="AX608" s="55" t="s">
        <v>3136</v>
      </c>
      <c r="CB608" s="55" t="s">
        <v>3137</v>
      </c>
    </row>
    <row r="609" spans="1:80">
      <c r="A609" s="55" t="s">
        <v>3609</v>
      </c>
      <c r="B609" s="55">
        <v>2</v>
      </c>
      <c r="C609" s="55" t="s">
        <v>3610</v>
      </c>
      <c r="D609" s="55" t="s">
        <v>3611</v>
      </c>
      <c r="E609" s="55">
        <v>0</v>
      </c>
      <c r="F609" s="55">
        <v>0</v>
      </c>
      <c r="G609" s="56">
        <v>41851</v>
      </c>
      <c r="H609" s="56">
        <v>41851</v>
      </c>
      <c r="I609" s="56">
        <v>41851</v>
      </c>
      <c r="J609" s="55">
        <v>0</v>
      </c>
      <c r="K609" s="56">
        <v>41880</v>
      </c>
      <c r="L609" s="56">
        <v>41850</v>
      </c>
      <c r="M609" s="56">
        <v>41851</v>
      </c>
      <c r="N609" s="55">
        <v>0</v>
      </c>
      <c r="O609" s="55">
        <v>0</v>
      </c>
      <c r="P609" s="55">
        <v>0</v>
      </c>
      <c r="Q609" s="56">
        <v>41880</v>
      </c>
      <c r="R609" s="55">
        <v>0</v>
      </c>
      <c r="T609" s="55">
        <v>5703131002</v>
      </c>
      <c r="U609" s="55" t="s">
        <v>3371</v>
      </c>
      <c r="V609" s="55" t="s">
        <v>3610</v>
      </c>
      <c r="W609" s="55" t="s">
        <v>1336</v>
      </c>
      <c r="X609" s="55" t="s">
        <v>1336</v>
      </c>
      <c r="Y609" s="55">
        <v>0</v>
      </c>
      <c r="Z609" s="55" t="s">
        <v>1419</v>
      </c>
      <c r="AA609" s="55" t="s">
        <v>1338</v>
      </c>
      <c r="AB609" s="55">
        <v>105</v>
      </c>
      <c r="AC609" s="55">
        <v>105</v>
      </c>
      <c r="AD609" s="55">
        <v>0</v>
      </c>
      <c r="AE609" s="55" t="s">
        <v>1339</v>
      </c>
      <c r="AF609" s="55" t="s">
        <v>3146</v>
      </c>
      <c r="AG609" s="55" t="s">
        <v>1834</v>
      </c>
      <c r="AH609" s="55" t="s">
        <v>1235</v>
      </c>
      <c r="AJ609" s="55" t="s">
        <v>3611</v>
      </c>
      <c r="AK609" s="55">
        <v>0</v>
      </c>
      <c r="AL609" s="55" t="s">
        <v>3600</v>
      </c>
      <c r="AN609" s="55">
        <v>6</v>
      </c>
      <c r="AO609" s="55" t="s">
        <v>3612</v>
      </c>
      <c r="AR609" s="56">
        <v>41850</v>
      </c>
      <c r="AS609" s="57">
        <v>0.71072916666666675</v>
      </c>
      <c r="AT609" s="56">
        <v>42390</v>
      </c>
      <c r="AU609" s="57">
        <v>0.53916666666666668</v>
      </c>
      <c r="AV609" s="55" t="s">
        <v>1345</v>
      </c>
      <c r="AW609" s="55" t="s">
        <v>1345</v>
      </c>
      <c r="AX609" s="55" t="s">
        <v>3136</v>
      </c>
      <c r="CB609" s="55" t="s">
        <v>3137</v>
      </c>
    </row>
    <row r="610" spans="1:80">
      <c r="A610" s="55" t="s">
        <v>3613</v>
      </c>
      <c r="B610" s="55">
        <v>2</v>
      </c>
      <c r="C610" s="55" t="s">
        <v>3614</v>
      </c>
      <c r="D610" s="55" t="s">
        <v>3615</v>
      </c>
      <c r="E610" s="55">
        <v>0</v>
      </c>
      <c r="F610" s="55">
        <v>0</v>
      </c>
      <c r="G610" s="56">
        <v>41851</v>
      </c>
      <c r="H610" s="56">
        <v>41851</v>
      </c>
      <c r="I610" s="56">
        <v>41851</v>
      </c>
      <c r="J610" s="55">
        <v>0</v>
      </c>
      <c r="K610" s="56">
        <v>41880</v>
      </c>
      <c r="L610" s="56">
        <v>41850</v>
      </c>
      <c r="M610" s="56">
        <v>41851</v>
      </c>
      <c r="N610" s="55">
        <v>0</v>
      </c>
      <c r="O610" s="55">
        <v>0</v>
      </c>
      <c r="P610" s="55">
        <v>0</v>
      </c>
      <c r="Q610" s="56">
        <v>41880</v>
      </c>
      <c r="R610" s="55">
        <v>0</v>
      </c>
      <c r="T610" s="55">
        <v>5703154002</v>
      </c>
      <c r="U610" s="55" t="s">
        <v>3371</v>
      </c>
      <c r="V610" s="55" t="s">
        <v>3614</v>
      </c>
      <c r="W610" s="55" t="s">
        <v>1336</v>
      </c>
      <c r="X610" s="55" t="s">
        <v>1336</v>
      </c>
      <c r="Y610" s="55">
        <v>0</v>
      </c>
      <c r="Z610" s="55" t="s">
        <v>1419</v>
      </c>
      <c r="AA610" s="55" t="s">
        <v>1338</v>
      </c>
      <c r="AB610" s="55">
        <v>105</v>
      </c>
      <c r="AC610" s="55">
        <v>105</v>
      </c>
      <c r="AD610" s="55">
        <v>0</v>
      </c>
      <c r="AE610" s="55" t="s">
        <v>1339</v>
      </c>
      <c r="AF610" s="55" t="s">
        <v>3146</v>
      </c>
      <c r="AG610" s="55" t="s">
        <v>1834</v>
      </c>
      <c r="AH610" s="55" t="s">
        <v>1235</v>
      </c>
      <c r="AJ610" s="55" t="s">
        <v>3615</v>
      </c>
      <c r="AK610" s="55">
        <v>0</v>
      </c>
      <c r="AL610" s="55" t="s">
        <v>3616</v>
      </c>
      <c r="AN610" s="55">
        <v>4</v>
      </c>
      <c r="AO610" s="55" t="s">
        <v>3617</v>
      </c>
      <c r="AR610" s="56">
        <v>41850</v>
      </c>
      <c r="AS610" s="57">
        <v>0.71072916666666675</v>
      </c>
      <c r="AT610" s="56">
        <v>42390</v>
      </c>
      <c r="AU610" s="57">
        <v>0.53916666666666668</v>
      </c>
      <c r="AV610" s="55" t="s">
        <v>1345</v>
      </c>
      <c r="AW610" s="55" t="s">
        <v>1345</v>
      </c>
      <c r="AX610" s="55" t="s">
        <v>3136</v>
      </c>
      <c r="CB610" s="55" t="s">
        <v>3137</v>
      </c>
    </row>
    <row r="611" spans="1:80">
      <c r="A611" s="55" t="s">
        <v>3618</v>
      </c>
      <c r="B611" s="55">
        <v>2</v>
      </c>
      <c r="C611" s="55" t="s">
        <v>3619</v>
      </c>
      <c r="D611" s="55" t="s">
        <v>3620</v>
      </c>
      <c r="E611" s="55">
        <v>0</v>
      </c>
      <c r="F611" s="55">
        <v>0</v>
      </c>
      <c r="G611" s="56">
        <v>41851</v>
      </c>
      <c r="H611" s="56">
        <v>41851</v>
      </c>
      <c r="I611" s="56">
        <v>41851</v>
      </c>
      <c r="J611" s="55">
        <v>0</v>
      </c>
      <c r="K611" s="56">
        <v>41880</v>
      </c>
      <c r="L611" s="56">
        <v>41850</v>
      </c>
      <c r="M611" s="56">
        <v>41851</v>
      </c>
      <c r="N611" s="55">
        <v>0</v>
      </c>
      <c r="O611" s="55">
        <v>0</v>
      </c>
      <c r="P611" s="55">
        <v>0</v>
      </c>
      <c r="Q611" s="56">
        <v>41880</v>
      </c>
      <c r="R611" s="55">
        <v>0</v>
      </c>
      <c r="T611" s="55">
        <v>5703155000</v>
      </c>
      <c r="U611" s="55" t="s">
        <v>3371</v>
      </c>
      <c r="V611" s="55" t="s">
        <v>3619</v>
      </c>
      <c r="W611" s="55" t="s">
        <v>1336</v>
      </c>
      <c r="X611" s="55" t="s">
        <v>1336</v>
      </c>
      <c r="Y611" s="55">
        <v>0</v>
      </c>
      <c r="Z611" s="55" t="s">
        <v>1419</v>
      </c>
      <c r="AA611" s="55" t="s">
        <v>1338</v>
      </c>
      <c r="AB611" s="55">
        <v>105</v>
      </c>
      <c r="AC611" s="55">
        <v>105</v>
      </c>
      <c r="AD611" s="55">
        <v>0</v>
      </c>
      <c r="AE611" s="55" t="s">
        <v>1339</v>
      </c>
      <c r="AF611" s="55" t="s">
        <v>3146</v>
      </c>
      <c r="AG611" s="55" t="s">
        <v>1834</v>
      </c>
      <c r="AH611" s="55" t="s">
        <v>1235</v>
      </c>
      <c r="AJ611" s="55" t="s">
        <v>3620</v>
      </c>
      <c r="AK611" s="55">
        <v>0</v>
      </c>
      <c r="AL611" s="55" t="s">
        <v>3616</v>
      </c>
      <c r="AN611" s="55">
        <v>4</v>
      </c>
      <c r="AO611" s="55" t="s">
        <v>3621</v>
      </c>
      <c r="AR611" s="56">
        <v>41850</v>
      </c>
      <c r="AS611" s="57">
        <v>0.71072916666666675</v>
      </c>
      <c r="AT611" s="56">
        <v>42390</v>
      </c>
      <c r="AU611" s="57">
        <v>0.53916666666666668</v>
      </c>
      <c r="AV611" s="55" t="s">
        <v>1345</v>
      </c>
      <c r="AW611" s="55" t="s">
        <v>1345</v>
      </c>
      <c r="AX611" s="55" t="s">
        <v>3136</v>
      </c>
      <c r="CB611" s="55" t="s">
        <v>3137</v>
      </c>
    </row>
    <row r="612" spans="1:80">
      <c r="A612" s="55" t="s">
        <v>3622</v>
      </c>
      <c r="B612" s="55">
        <v>2</v>
      </c>
      <c r="C612" s="55" t="s">
        <v>3623</v>
      </c>
      <c r="D612" s="55" t="s">
        <v>3624</v>
      </c>
      <c r="E612" s="55">
        <v>0</v>
      </c>
      <c r="F612" s="55">
        <v>0</v>
      </c>
      <c r="G612" s="56">
        <v>41851</v>
      </c>
      <c r="H612" s="56">
        <v>41851</v>
      </c>
      <c r="I612" s="56">
        <v>41851</v>
      </c>
      <c r="J612" s="55">
        <v>0</v>
      </c>
      <c r="K612" s="56">
        <v>41880</v>
      </c>
      <c r="L612" s="56">
        <v>41850</v>
      </c>
      <c r="M612" s="56">
        <v>41851</v>
      </c>
      <c r="N612" s="55">
        <v>0</v>
      </c>
      <c r="O612" s="55">
        <v>0</v>
      </c>
      <c r="P612" s="55">
        <v>0</v>
      </c>
      <c r="Q612" s="56">
        <v>41880</v>
      </c>
      <c r="R612" s="55">
        <v>0</v>
      </c>
      <c r="T612" s="55">
        <v>5703153005</v>
      </c>
      <c r="U612" s="55" t="s">
        <v>3371</v>
      </c>
      <c r="V612" s="55" t="s">
        <v>3623</v>
      </c>
      <c r="W612" s="55" t="s">
        <v>1336</v>
      </c>
      <c r="X612" s="55" t="s">
        <v>1336</v>
      </c>
      <c r="Y612" s="55">
        <v>0</v>
      </c>
      <c r="Z612" s="55" t="s">
        <v>1419</v>
      </c>
      <c r="AA612" s="55" t="s">
        <v>1338</v>
      </c>
      <c r="AB612" s="55">
        <v>105</v>
      </c>
      <c r="AC612" s="55">
        <v>105</v>
      </c>
      <c r="AD612" s="55">
        <v>0</v>
      </c>
      <c r="AE612" s="55" t="s">
        <v>1339</v>
      </c>
      <c r="AF612" s="55" t="s">
        <v>3146</v>
      </c>
      <c r="AG612" s="55" t="s">
        <v>1834</v>
      </c>
      <c r="AH612" s="55" t="s">
        <v>1235</v>
      </c>
      <c r="AJ612" s="55" t="s">
        <v>3624</v>
      </c>
      <c r="AK612" s="55">
        <v>0</v>
      </c>
      <c r="AL612" s="55" t="s">
        <v>3616</v>
      </c>
      <c r="AN612" s="55">
        <v>4</v>
      </c>
      <c r="AO612" s="55" t="s">
        <v>3625</v>
      </c>
      <c r="AR612" s="56">
        <v>41850</v>
      </c>
      <c r="AS612" s="57">
        <v>0.71072916666666675</v>
      </c>
      <c r="AT612" s="56">
        <v>42390</v>
      </c>
      <c r="AU612" s="57">
        <v>0.53916666666666668</v>
      </c>
      <c r="AV612" s="55" t="s">
        <v>1345</v>
      </c>
      <c r="AW612" s="55" t="s">
        <v>1345</v>
      </c>
      <c r="AX612" s="55" t="s">
        <v>3136</v>
      </c>
      <c r="CB612" s="55" t="s">
        <v>3137</v>
      </c>
    </row>
    <row r="613" spans="1:80">
      <c r="A613" s="55" t="s">
        <v>3626</v>
      </c>
      <c r="B613" s="55">
        <v>3</v>
      </c>
      <c r="C613" s="55" t="s">
        <v>3627</v>
      </c>
      <c r="D613" s="55" t="s">
        <v>3628</v>
      </c>
      <c r="E613" s="55">
        <v>1</v>
      </c>
      <c r="F613" s="55">
        <v>1</v>
      </c>
      <c r="G613" s="56">
        <v>41694</v>
      </c>
      <c r="H613" s="56">
        <v>41694</v>
      </c>
      <c r="I613" s="56">
        <v>41694</v>
      </c>
      <c r="J613" s="55">
        <v>1</v>
      </c>
      <c r="K613" s="56">
        <v>41905</v>
      </c>
      <c r="L613" s="56">
        <v>41661</v>
      </c>
      <c r="M613" s="56">
        <v>41694</v>
      </c>
      <c r="N613" s="55">
        <v>0</v>
      </c>
      <c r="O613" s="55">
        <v>0</v>
      </c>
      <c r="P613" s="55">
        <v>0</v>
      </c>
      <c r="R613" s="55">
        <v>0</v>
      </c>
      <c r="V613" s="55" t="s">
        <v>3627</v>
      </c>
      <c r="W613" s="55" t="s">
        <v>1336</v>
      </c>
      <c r="X613" s="55" t="s">
        <v>1336</v>
      </c>
      <c r="Y613" s="55">
        <v>0</v>
      </c>
      <c r="Z613" s="55" t="s">
        <v>1419</v>
      </c>
      <c r="AA613" s="55" t="s">
        <v>1389</v>
      </c>
      <c r="AB613" s="55">
        <v>136.5</v>
      </c>
      <c r="AC613" s="55">
        <v>136.5</v>
      </c>
      <c r="AD613" s="55">
        <v>136.5</v>
      </c>
      <c r="AE613" s="55" t="s">
        <v>1339</v>
      </c>
      <c r="AF613" s="55" t="s">
        <v>3132</v>
      </c>
      <c r="AG613" s="55" t="s">
        <v>1834</v>
      </c>
      <c r="AH613" s="55" t="s">
        <v>1235</v>
      </c>
      <c r="AI613" s="55">
        <v>510</v>
      </c>
      <c r="AJ613" s="55" t="s">
        <v>3628</v>
      </c>
      <c r="AK613" s="55">
        <v>0</v>
      </c>
      <c r="AL613" s="55" t="s">
        <v>3629</v>
      </c>
      <c r="AN613" s="55">
        <v>10</v>
      </c>
      <c r="AO613" s="55" t="s">
        <v>3630</v>
      </c>
      <c r="AP613" s="55">
        <v>0</v>
      </c>
      <c r="AR613" s="56">
        <v>41661</v>
      </c>
      <c r="AS613" s="57">
        <v>0.59519675925925919</v>
      </c>
      <c r="AT613" s="56">
        <v>41905</v>
      </c>
      <c r="AU613" s="57">
        <v>0.6361458333333333</v>
      </c>
      <c r="AV613" s="55" t="s">
        <v>3135</v>
      </c>
      <c r="AW613" s="55" t="s">
        <v>1345</v>
      </c>
      <c r="AX613" s="55" t="s">
        <v>1346</v>
      </c>
      <c r="CB613" s="55" t="s">
        <v>3150</v>
      </c>
    </row>
    <row r="614" spans="1:80">
      <c r="A614" s="55" t="s">
        <v>3631</v>
      </c>
      <c r="B614" s="55">
        <v>3</v>
      </c>
      <c r="C614" s="55" t="s">
        <v>3632</v>
      </c>
      <c r="D614" s="55" t="s">
        <v>3633</v>
      </c>
      <c r="E614" s="55">
        <v>1</v>
      </c>
      <c r="F614" s="55">
        <v>2</v>
      </c>
      <c r="G614" s="56">
        <v>43356</v>
      </c>
      <c r="H614" s="56">
        <v>43356</v>
      </c>
      <c r="I614" s="56">
        <v>43356</v>
      </c>
      <c r="J614" s="55">
        <v>2</v>
      </c>
      <c r="K614" s="56">
        <v>43328</v>
      </c>
      <c r="W614" s="55" t="s">
        <v>1336</v>
      </c>
      <c r="X614" s="55" t="s">
        <v>1336</v>
      </c>
      <c r="Y614" s="55">
        <v>20</v>
      </c>
      <c r="AD614" s="55">
        <v>160</v>
      </c>
      <c r="AE614" s="55" t="s">
        <v>1339</v>
      </c>
      <c r="AF614" s="55" t="s">
        <v>1352</v>
      </c>
      <c r="AG614" s="55" t="s">
        <v>1353</v>
      </c>
      <c r="AI614" s="55">
        <v>510</v>
      </c>
      <c r="AJ614" s="55" t="s">
        <v>3633</v>
      </c>
      <c r="AK614" s="55">
        <v>0</v>
      </c>
      <c r="AL614" s="55" t="s">
        <v>3261</v>
      </c>
      <c r="AN614" s="55">
        <v>6</v>
      </c>
      <c r="AR614" s="56">
        <v>43314</v>
      </c>
      <c r="AS614" s="57">
        <v>0.46510416666666665</v>
      </c>
      <c r="AT614" s="56">
        <v>43337</v>
      </c>
      <c r="AU614" s="57">
        <v>0.64151620370370377</v>
      </c>
      <c r="AV614" s="55" t="s">
        <v>1355</v>
      </c>
      <c r="AW614" s="55" t="s">
        <v>1355</v>
      </c>
      <c r="AX614" s="55" t="s">
        <v>1356</v>
      </c>
      <c r="AY614" s="55" t="s">
        <v>122</v>
      </c>
      <c r="AZ614" s="55">
        <v>2</v>
      </c>
      <c r="BA614" s="55">
        <v>3</v>
      </c>
      <c r="BB614" s="55">
        <v>1</v>
      </c>
      <c r="CB614" s="55" t="s">
        <v>1357</v>
      </c>
    </row>
    <row r="615" spans="1:80">
      <c r="A615" s="55" t="s">
        <v>3634</v>
      </c>
      <c r="B615" s="55">
        <v>3</v>
      </c>
      <c r="C615" s="55" t="s">
        <v>3635</v>
      </c>
      <c r="D615" s="55" t="s">
        <v>3636</v>
      </c>
      <c r="E615" s="55">
        <v>1</v>
      </c>
      <c r="F615" s="55">
        <v>2</v>
      </c>
      <c r="G615" s="56">
        <v>43773</v>
      </c>
      <c r="H615" s="56">
        <v>43773</v>
      </c>
      <c r="I615" s="56">
        <v>43773</v>
      </c>
      <c r="J615" s="55">
        <v>2</v>
      </c>
      <c r="K615" s="56">
        <v>43788</v>
      </c>
      <c r="W615" s="55" t="s">
        <v>1336</v>
      </c>
      <c r="X615" s="55" t="s">
        <v>1336</v>
      </c>
      <c r="Y615" s="55">
        <v>20</v>
      </c>
      <c r="AD615" s="55">
        <v>90</v>
      </c>
      <c r="AE615" s="55" t="s">
        <v>1339</v>
      </c>
      <c r="AF615" s="55" t="s">
        <v>1352</v>
      </c>
      <c r="AG615" s="55" t="s">
        <v>1353</v>
      </c>
      <c r="AI615" s="55">
        <v>510</v>
      </c>
      <c r="AJ615" s="55" t="s">
        <v>3636</v>
      </c>
      <c r="AK615" s="55">
        <v>0</v>
      </c>
      <c r="AL615" s="55" t="s">
        <v>3261</v>
      </c>
      <c r="AN615" s="55">
        <v>6</v>
      </c>
      <c r="AQ615" s="55" t="s">
        <v>3214</v>
      </c>
      <c r="AR615" s="56">
        <v>43749</v>
      </c>
      <c r="AS615" s="57">
        <v>0.62952546296296297</v>
      </c>
      <c r="AT615" s="56">
        <v>43798</v>
      </c>
      <c r="AU615" s="57">
        <v>0.69266203703703699</v>
      </c>
      <c r="AV615" s="55" t="s">
        <v>1355</v>
      </c>
      <c r="AW615" s="55" t="s">
        <v>1355</v>
      </c>
      <c r="AX615" s="55" t="s">
        <v>1356</v>
      </c>
      <c r="AY615" s="55" t="s">
        <v>122</v>
      </c>
      <c r="AZ615" s="55">
        <v>2</v>
      </c>
      <c r="BA615" s="55">
        <v>3</v>
      </c>
      <c r="BB615" s="55">
        <v>1</v>
      </c>
      <c r="CB615" s="55" t="s">
        <v>1357</v>
      </c>
    </row>
    <row r="616" spans="1:80">
      <c r="A616" s="55" t="s">
        <v>3637</v>
      </c>
      <c r="B616" s="55">
        <v>3</v>
      </c>
      <c r="C616" s="55" t="s">
        <v>3638</v>
      </c>
      <c r="D616" s="55" t="s">
        <v>3639</v>
      </c>
      <c r="E616" s="55">
        <v>1</v>
      </c>
      <c r="F616" s="55">
        <v>1</v>
      </c>
      <c r="G616" s="56">
        <v>41880</v>
      </c>
      <c r="H616" s="56">
        <v>41880</v>
      </c>
      <c r="I616" s="56">
        <v>41880</v>
      </c>
      <c r="J616" s="55">
        <v>1</v>
      </c>
      <c r="K616" s="56">
        <v>41921</v>
      </c>
      <c r="L616" s="56">
        <v>41858</v>
      </c>
      <c r="M616" s="56">
        <v>41880</v>
      </c>
      <c r="N616" s="55">
        <v>0</v>
      </c>
      <c r="O616" s="55">
        <v>0</v>
      </c>
      <c r="P616" s="55">
        <v>0</v>
      </c>
      <c r="R616" s="55">
        <v>0</v>
      </c>
      <c r="V616" s="55" t="s">
        <v>3638</v>
      </c>
      <c r="W616" s="55" t="s">
        <v>1336</v>
      </c>
      <c r="X616" s="55" t="s">
        <v>1336</v>
      </c>
      <c r="Y616" s="55">
        <v>0</v>
      </c>
      <c r="Z616" s="55" t="s">
        <v>1419</v>
      </c>
      <c r="AA616" s="55" t="s">
        <v>1389</v>
      </c>
      <c r="AB616" s="55">
        <v>84</v>
      </c>
      <c r="AC616" s="55">
        <v>84</v>
      </c>
      <c r="AD616" s="55">
        <v>84</v>
      </c>
      <c r="AE616" s="55" t="s">
        <v>1339</v>
      </c>
      <c r="AF616" s="55" t="s">
        <v>3132</v>
      </c>
      <c r="AG616" s="55" t="s">
        <v>1834</v>
      </c>
      <c r="AH616" s="55" t="s">
        <v>1235</v>
      </c>
      <c r="AI616" s="55">
        <v>510</v>
      </c>
      <c r="AJ616" s="55" t="s">
        <v>3639</v>
      </c>
      <c r="AK616" s="55">
        <v>0</v>
      </c>
      <c r="AL616" s="55" t="s">
        <v>3640</v>
      </c>
      <c r="AN616" s="55">
        <v>3</v>
      </c>
      <c r="AO616" s="55" t="s">
        <v>3641</v>
      </c>
      <c r="AP616" s="55">
        <v>0</v>
      </c>
      <c r="AR616" s="56">
        <v>41858</v>
      </c>
      <c r="AS616" s="57">
        <v>0.58071759259259259</v>
      </c>
      <c r="AT616" s="56">
        <v>41921</v>
      </c>
      <c r="AU616" s="57">
        <v>0.38614583333333335</v>
      </c>
      <c r="AV616" s="55" t="s">
        <v>3135</v>
      </c>
      <c r="AW616" s="55" t="s">
        <v>1345</v>
      </c>
      <c r="AX616" s="55" t="s">
        <v>1346</v>
      </c>
      <c r="CB616" s="55" t="s">
        <v>3150</v>
      </c>
    </row>
    <row r="617" spans="1:80">
      <c r="A617" s="55" t="s">
        <v>3642</v>
      </c>
      <c r="B617" s="55">
        <v>2</v>
      </c>
      <c r="C617" s="55" t="s">
        <v>3643</v>
      </c>
      <c r="D617" s="55" t="s">
        <v>583</v>
      </c>
      <c r="E617" s="55">
        <v>0</v>
      </c>
      <c r="F617" s="55">
        <v>1</v>
      </c>
      <c r="G617" s="56">
        <v>44407</v>
      </c>
      <c r="H617" s="56">
        <v>44407</v>
      </c>
      <c r="I617" s="56">
        <v>44407</v>
      </c>
      <c r="J617" s="55">
        <v>1</v>
      </c>
      <c r="K617" s="56">
        <v>44371</v>
      </c>
      <c r="L617" s="56">
        <v>44355</v>
      </c>
      <c r="M617" s="56">
        <v>44407</v>
      </c>
      <c r="N617" s="55">
        <v>1</v>
      </c>
      <c r="O617" s="55">
        <v>1</v>
      </c>
      <c r="P617" s="55">
        <v>1</v>
      </c>
      <c r="Q617" s="56">
        <v>44371</v>
      </c>
      <c r="R617" s="55">
        <v>0</v>
      </c>
      <c r="T617" s="55">
        <v>5195261008</v>
      </c>
      <c r="U617" s="55" t="s">
        <v>3371</v>
      </c>
      <c r="V617" s="55" t="s">
        <v>3643</v>
      </c>
      <c r="W617" s="55" t="s">
        <v>1336</v>
      </c>
      <c r="X617" s="55" t="s">
        <v>1336</v>
      </c>
      <c r="Y617" s="55">
        <v>0</v>
      </c>
      <c r="Z617" s="55" t="s">
        <v>1419</v>
      </c>
      <c r="AA617" s="55" t="s">
        <v>1338</v>
      </c>
      <c r="AB617" s="55">
        <v>480</v>
      </c>
      <c r="AC617" s="55">
        <v>480</v>
      </c>
      <c r="AD617" s="55">
        <v>0</v>
      </c>
      <c r="AE617" s="55" t="s">
        <v>1339</v>
      </c>
      <c r="AF617" s="55" t="s">
        <v>3146</v>
      </c>
      <c r="AG617" s="55" t="s">
        <v>3147</v>
      </c>
      <c r="AH617" s="55" t="s">
        <v>1235</v>
      </c>
      <c r="AJ617" s="55" t="s">
        <v>583</v>
      </c>
      <c r="AK617" s="55">
        <v>0</v>
      </c>
      <c r="AL617" s="55" t="s">
        <v>3644</v>
      </c>
      <c r="AN617" s="55">
        <v>6</v>
      </c>
      <c r="AO617" s="55" t="s">
        <v>3645</v>
      </c>
      <c r="AR617" s="56">
        <v>44355</v>
      </c>
      <c r="AS617" s="57">
        <v>0.362337962962963</v>
      </c>
      <c r="AT617" s="56">
        <v>44371</v>
      </c>
      <c r="AU617" s="57">
        <v>0.65983796296296293</v>
      </c>
      <c r="AV617" s="55" t="s">
        <v>1345</v>
      </c>
      <c r="AW617" s="55" t="s">
        <v>1345</v>
      </c>
      <c r="AX617" s="55" t="s">
        <v>1346</v>
      </c>
      <c r="CB617" s="55" t="s">
        <v>3137</v>
      </c>
    </row>
    <row r="618" spans="1:80">
      <c r="A618" s="55" t="s">
        <v>3646</v>
      </c>
      <c r="B618" s="55">
        <v>3</v>
      </c>
      <c r="C618" s="55" t="s">
        <v>390</v>
      </c>
      <c r="D618" s="55" t="s">
        <v>582</v>
      </c>
      <c r="E618" s="55">
        <v>1</v>
      </c>
      <c r="F618" s="55">
        <v>1</v>
      </c>
      <c r="G618" s="56">
        <v>44365</v>
      </c>
      <c r="H618" s="56">
        <v>44365</v>
      </c>
      <c r="I618" s="56">
        <v>44365</v>
      </c>
      <c r="J618" s="55">
        <v>1</v>
      </c>
      <c r="K618" s="56">
        <v>44372</v>
      </c>
      <c r="W618" s="55" t="s">
        <v>1336</v>
      </c>
      <c r="X618" s="55" t="s">
        <v>1336</v>
      </c>
      <c r="Y618" s="55">
        <v>20</v>
      </c>
      <c r="AD618" s="55">
        <v>480</v>
      </c>
      <c r="AE618" s="55" t="s">
        <v>1339</v>
      </c>
      <c r="AF618" s="55" t="s">
        <v>1352</v>
      </c>
      <c r="AG618" s="55" t="s">
        <v>1353</v>
      </c>
      <c r="AI618" s="55">
        <v>510</v>
      </c>
      <c r="AJ618" s="55" t="s">
        <v>582</v>
      </c>
      <c r="AK618" s="55">
        <v>0</v>
      </c>
      <c r="AL618" s="55" t="s">
        <v>1396</v>
      </c>
      <c r="AN618" s="55">
        <v>6</v>
      </c>
      <c r="AQ618" s="55" t="s">
        <v>1235</v>
      </c>
      <c r="AR618" s="56">
        <v>44321</v>
      </c>
      <c r="AS618" s="57">
        <v>0.53967592592592595</v>
      </c>
      <c r="AT618" s="56">
        <v>44372</v>
      </c>
      <c r="AU618" s="57">
        <v>0.37179398148148146</v>
      </c>
      <c r="AV618" s="55" t="s">
        <v>1355</v>
      </c>
      <c r="AW618" s="55" t="s">
        <v>1355</v>
      </c>
      <c r="AX618" s="55" t="s">
        <v>1490</v>
      </c>
      <c r="AY618" s="55" t="s">
        <v>583</v>
      </c>
      <c r="AZ618" s="55">
        <v>3</v>
      </c>
      <c r="BA618" s="55" t="s">
        <v>1347</v>
      </c>
      <c r="BB618" s="55">
        <v>1</v>
      </c>
      <c r="CB618" s="55" t="s">
        <v>1357</v>
      </c>
    </row>
    <row r="619" spans="1:80">
      <c r="A619" s="55" t="s">
        <v>3647</v>
      </c>
      <c r="B619" s="55">
        <v>3</v>
      </c>
      <c r="C619" s="55" t="s">
        <v>3648</v>
      </c>
      <c r="D619" s="55" t="s">
        <v>3649</v>
      </c>
      <c r="E619" s="55">
        <v>1</v>
      </c>
      <c r="F619" s="55">
        <v>1</v>
      </c>
      <c r="G619" s="56">
        <v>41880</v>
      </c>
      <c r="H619" s="56">
        <v>41880</v>
      </c>
      <c r="I619" s="56">
        <v>41880</v>
      </c>
      <c r="J619" s="55">
        <v>1</v>
      </c>
      <c r="K619" s="56">
        <v>41921</v>
      </c>
      <c r="W619" s="55" t="s">
        <v>1336</v>
      </c>
      <c r="X619" s="55" t="s">
        <v>1336</v>
      </c>
      <c r="Y619" s="55">
        <v>0</v>
      </c>
      <c r="AD619" s="55">
        <v>126</v>
      </c>
      <c r="AE619" s="55" t="s">
        <v>1339</v>
      </c>
      <c r="AF619" s="55" t="s">
        <v>3132</v>
      </c>
      <c r="AG619" s="55" t="s">
        <v>1834</v>
      </c>
      <c r="AI619" s="55">
        <v>510</v>
      </c>
      <c r="AJ619" s="55" t="s">
        <v>3649</v>
      </c>
      <c r="AK619" s="55">
        <v>0</v>
      </c>
      <c r="AL619" s="55" t="s">
        <v>3414</v>
      </c>
      <c r="AN619" s="55">
        <v>8</v>
      </c>
      <c r="AO619" s="55" t="s">
        <v>3650</v>
      </c>
      <c r="AP619" s="55">
        <v>0</v>
      </c>
      <c r="AR619" s="56">
        <v>41859</v>
      </c>
      <c r="AS619" s="57">
        <v>0.56332175925925931</v>
      </c>
      <c r="AT619" s="56">
        <v>41921</v>
      </c>
      <c r="AU619" s="57">
        <v>0.39677083333333335</v>
      </c>
      <c r="AV619" s="55" t="s">
        <v>3135</v>
      </c>
      <c r="AW619" s="55" t="s">
        <v>1345</v>
      </c>
      <c r="AX619" s="55" t="s">
        <v>1346</v>
      </c>
      <c r="CB619" s="55" t="s">
        <v>3150</v>
      </c>
    </row>
    <row r="620" spans="1:80">
      <c r="A620" s="55" t="s">
        <v>3651</v>
      </c>
      <c r="B620" s="55">
        <v>3</v>
      </c>
      <c r="C620" s="55" t="s">
        <v>3652</v>
      </c>
      <c r="D620" s="55" t="s">
        <v>3653</v>
      </c>
      <c r="E620" s="55">
        <v>1</v>
      </c>
      <c r="F620" s="55">
        <v>1</v>
      </c>
      <c r="G620" s="56">
        <v>41880</v>
      </c>
      <c r="H620" s="56">
        <v>41880</v>
      </c>
      <c r="I620" s="56">
        <v>41880</v>
      </c>
      <c r="J620" s="55">
        <v>1</v>
      </c>
      <c r="K620" s="56">
        <v>41920</v>
      </c>
      <c r="L620" s="56">
        <v>41859</v>
      </c>
      <c r="M620" s="56">
        <v>41880</v>
      </c>
      <c r="N620" s="55">
        <v>0</v>
      </c>
      <c r="O620" s="55">
        <v>0</v>
      </c>
      <c r="P620" s="55">
        <v>0</v>
      </c>
      <c r="R620" s="55">
        <v>0</v>
      </c>
      <c r="V620" s="55" t="s">
        <v>3652</v>
      </c>
      <c r="W620" s="55" t="s">
        <v>1336</v>
      </c>
      <c r="X620" s="55" t="s">
        <v>1336</v>
      </c>
      <c r="Y620" s="55">
        <v>0</v>
      </c>
      <c r="Z620" s="55" t="s">
        <v>1419</v>
      </c>
      <c r="AA620" s="55" t="s">
        <v>1389</v>
      </c>
      <c r="AB620" s="55">
        <v>105</v>
      </c>
      <c r="AC620" s="55">
        <v>105</v>
      </c>
      <c r="AD620" s="55">
        <v>105</v>
      </c>
      <c r="AE620" s="55" t="s">
        <v>1339</v>
      </c>
      <c r="AF620" s="55" t="s">
        <v>3132</v>
      </c>
      <c r="AG620" s="55" t="s">
        <v>1834</v>
      </c>
      <c r="AH620" s="55" t="s">
        <v>1235</v>
      </c>
      <c r="AI620" s="55">
        <v>510</v>
      </c>
      <c r="AJ620" s="55" t="s">
        <v>3653</v>
      </c>
      <c r="AK620" s="55">
        <v>0</v>
      </c>
      <c r="AL620" s="55" t="s">
        <v>3654</v>
      </c>
      <c r="AN620" s="55">
        <v>3</v>
      </c>
      <c r="AO620" s="55" t="s">
        <v>3655</v>
      </c>
      <c r="AP620" s="55">
        <v>0</v>
      </c>
      <c r="AR620" s="56">
        <v>41859</v>
      </c>
      <c r="AS620" s="57">
        <v>0.57836805555555559</v>
      </c>
      <c r="AT620" s="56">
        <v>41920</v>
      </c>
      <c r="AU620" s="57">
        <v>0.84446759259259263</v>
      </c>
      <c r="AV620" s="55" t="s">
        <v>3135</v>
      </c>
      <c r="AW620" s="55" t="s">
        <v>1345</v>
      </c>
      <c r="AX620" s="55" t="s">
        <v>1346</v>
      </c>
      <c r="CB620" s="55" t="s">
        <v>3150</v>
      </c>
    </row>
    <row r="621" spans="1:80">
      <c r="A621" s="55" t="s">
        <v>3656</v>
      </c>
      <c r="B621" s="55">
        <v>3</v>
      </c>
      <c r="C621" s="55" t="s">
        <v>3657</v>
      </c>
      <c r="D621" s="55" t="s">
        <v>3658</v>
      </c>
      <c r="E621" s="55">
        <v>1</v>
      </c>
      <c r="F621" s="55">
        <v>0</v>
      </c>
      <c r="G621" s="56">
        <v>41880</v>
      </c>
      <c r="H621" s="56">
        <v>41880</v>
      </c>
      <c r="I621" s="56">
        <v>41880</v>
      </c>
      <c r="J621" s="55">
        <v>0</v>
      </c>
      <c r="L621" s="56">
        <v>41859</v>
      </c>
      <c r="M621" s="56">
        <v>41880</v>
      </c>
      <c r="N621" s="55">
        <v>0</v>
      </c>
      <c r="O621" s="55">
        <v>0</v>
      </c>
      <c r="P621" s="55">
        <v>0</v>
      </c>
      <c r="R621" s="55">
        <v>0</v>
      </c>
      <c r="V621" s="55" t="s">
        <v>3657</v>
      </c>
      <c r="W621" s="55" t="s">
        <v>1336</v>
      </c>
      <c r="X621" s="55" t="s">
        <v>1336</v>
      </c>
      <c r="Y621" s="55">
        <v>0</v>
      </c>
      <c r="Z621" s="55" t="s">
        <v>1419</v>
      </c>
      <c r="AA621" s="55" t="s">
        <v>1389</v>
      </c>
      <c r="AB621" s="55">
        <v>105</v>
      </c>
      <c r="AC621" s="55">
        <v>105</v>
      </c>
      <c r="AD621" s="55">
        <v>105</v>
      </c>
      <c r="AE621" s="55" t="s">
        <v>1339</v>
      </c>
      <c r="AF621" s="55" t="s">
        <v>3132</v>
      </c>
      <c r="AG621" s="55" t="s">
        <v>1834</v>
      </c>
      <c r="AH621" s="55" t="s">
        <v>1235</v>
      </c>
      <c r="AI621" s="55">
        <v>510</v>
      </c>
      <c r="AJ621" s="55" t="s">
        <v>3658</v>
      </c>
      <c r="AK621" s="55">
        <v>0</v>
      </c>
      <c r="AL621" s="55" t="s">
        <v>3654</v>
      </c>
      <c r="AN621" s="55">
        <v>3</v>
      </c>
      <c r="AO621" s="55" t="s">
        <v>3659</v>
      </c>
      <c r="AP621" s="55">
        <v>0</v>
      </c>
      <c r="AR621" s="56">
        <v>41859</v>
      </c>
      <c r="AS621" s="57">
        <v>0.57870370370370372</v>
      </c>
      <c r="AT621" s="56">
        <v>42466</v>
      </c>
      <c r="AU621" s="57">
        <v>0.5181365740740741</v>
      </c>
      <c r="AV621" s="55" t="s">
        <v>3135</v>
      </c>
      <c r="AW621" s="55" t="s">
        <v>1345</v>
      </c>
      <c r="AX621" s="55" t="s">
        <v>3421</v>
      </c>
      <c r="CB621" s="55" t="s">
        <v>3150</v>
      </c>
    </row>
    <row r="622" spans="1:80">
      <c r="A622" s="55" t="s">
        <v>3660</v>
      </c>
      <c r="B622" s="55">
        <v>3</v>
      </c>
      <c r="C622" s="55" t="s">
        <v>3661</v>
      </c>
      <c r="D622" s="55" t="s">
        <v>3662</v>
      </c>
      <c r="E622" s="55">
        <v>1</v>
      </c>
      <c r="F622" s="55">
        <v>1</v>
      </c>
      <c r="G622" s="56">
        <v>41880</v>
      </c>
      <c r="H622" s="56">
        <v>41880</v>
      </c>
      <c r="I622" s="56">
        <v>41880</v>
      </c>
      <c r="J622" s="55">
        <v>1</v>
      </c>
      <c r="K622" s="56">
        <v>41920</v>
      </c>
      <c r="L622" s="56">
        <v>41859</v>
      </c>
      <c r="M622" s="56">
        <v>41880</v>
      </c>
      <c r="N622" s="55">
        <v>0</v>
      </c>
      <c r="O622" s="55">
        <v>0</v>
      </c>
      <c r="P622" s="55">
        <v>0</v>
      </c>
      <c r="R622" s="55">
        <v>0</v>
      </c>
      <c r="V622" s="55" t="s">
        <v>3661</v>
      </c>
      <c r="W622" s="55" t="s">
        <v>1336</v>
      </c>
      <c r="X622" s="55" t="s">
        <v>1336</v>
      </c>
      <c r="Y622" s="55">
        <v>0</v>
      </c>
      <c r="Z622" s="55" t="s">
        <v>1419</v>
      </c>
      <c r="AA622" s="55" t="s">
        <v>1389</v>
      </c>
      <c r="AB622" s="55">
        <v>105</v>
      </c>
      <c r="AC622" s="55">
        <v>105</v>
      </c>
      <c r="AD622" s="55">
        <v>105</v>
      </c>
      <c r="AE622" s="55" t="s">
        <v>1339</v>
      </c>
      <c r="AF622" s="55" t="s">
        <v>3132</v>
      </c>
      <c r="AG622" s="55" t="s">
        <v>1834</v>
      </c>
      <c r="AH622" s="55" t="s">
        <v>1235</v>
      </c>
      <c r="AI622" s="55">
        <v>510</v>
      </c>
      <c r="AJ622" s="55" t="s">
        <v>3662</v>
      </c>
      <c r="AK622" s="55">
        <v>0</v>
      </c>
      <c r="AL622" s="55" t="s">
        <v>3654</v>
      </c>
      <c r="AN622" s="55">
        <v>3</v>
      </c>
      <c r="AO622" s="55" t="s">
        <v>3663</v>
      </c>
      <c r="AP622" s="55">
        <v>0</v>
      </c>
      <c r="AR622" s="56">
        <v>41859</v>
      </c>
      <c r="AS622" s="57">
        <v>0.57541666666666669</v>
      </c>
      <c r="AT622" s="56">
        <v>41920</v>
      </c>
      <c r="AU622" s="57">
        <v>0.84446759259259263</v>
      </c>
      <c r="AV622" s="55" t="s">
        <v>3135</v>
      </c>
      <c r="AW622" s="55" t="s">
        <v>1345</v>
      </c>
      <c r="AX622" s="55" t="s">
        <v>1346</v>
      </c>
      <c r="CB622" s="55" t="s">
        <v>3150</v>
      </c>
    </row>
    <row r="623" spans="1:80">
      <c r="A623" s="55" t="s">
        <v>3664</v>
      </c>
      <c r="B623" s="55">
        <v>2</v>
      </c>
      <c r="C623" s="55" t="s">
        <v>3665</v>
      </c>
      <c r="D623" s="55" t="s">
        <v>3666</v>
      </c>
      <c r="E623" s="55">
        <v>0</v>
      </c>
      <c r="F623" s="55">
        <v>0</v>
      </c>
      <c r="G623" s="56">
        <v>41851</v>
      </c>
      <c r="H623" s="56">
        <v>41851</v>
      </c>
      <c r="I623" s="56">
        <v>41851</v>
      </c>
      <c r="J623" s="55">
        <v>0</v>
      </c>
      <c r="K623" s="56">
        <v>41880</v>
      </c>
      <c r="L623" s="56">
        <v>41850</v>
      </c>
      <c r="M623" s="56">
        <v>41851</v>
      </c>
      <c r="N623" s="55">
        <v>0</v>
      </c>
      <c r="O623" s="55">
        <v>0</v>
      </c>
      <c r="P623" s="55">
        <v>0</v>
      </c>
      <c r="Q623" s="56">
        <v>41880</v>
      </c>
      <c r="R623" s="55">
        <v>0</v>
      </c>
      <c r="T623" s="55">
        <v>5703219006</v>
      </c>
      <c r="U623" s="55" t="s">
        <v>3371</v>
      </c>
      <c r="V623" s="55" t="s">
        <v>3665</v>
      </c>
      <c r="W623" s="55" t="s">
        <v>1336</v>
      </c>
      <c r="X623" s="55" t="s">
        <v>1336</v>
      </c>
      <c r="Y623" s="55">
        <v>0</v>
      </c>
      <c r="Z623" s="55" t="s">
        <v>1419</v>
      </c>
      <c r="AA623" s="55" t="s">
        <v>1338</v>
      </c>
      <c r="AB623" s="55">
        <v>105</v>
      </c>
      <c r="AC623" s="55">
        <v>105</v>
      </c>
      <c r="AD623" s="55">
        <v>0</v>
      </c>
      <c r="AE623" s="55" t="s">
        <v>1339</v>
      </c>
      <c r="AF623" s="55" t="s">
        <v>3146</v>
      </c>
      <c r="AG623" s="55" t="s">
        <v>1834</v>
      </c>
      <c r="AH623" s="55" t="s">
        <v>1235</v>
      </c>
      <c r="AJ623" s="55" t="s">
        <v>3666</v>
      </c>
      <c r="AK623" s="55">
        <v>0</v>
      </c>
      <c r="AL623" s="55" t="s">
        <v>3667</v>
      </c>
      <c r="AN623" s="55">
        <v>4</v>
      </c>
      <c r="AO623" s="55" t="s">
        <v>3668</v>
      </c>
      <c r="AR623" s="56">
        <v>41850</v>
      </c>
      <c r="AS623" s="57">
        <v>0.71072916666666675</v>
      </c>
      <c r="AT623" s="56">
        <v>42390</v>
      </c>
      <c r="AU623" s="57">
        <v>0.53916666666666668</v>
      </c>
      <c r="AV623" s="55" t="s">
        <v>1345</v>
      </c>
      <c r="AW623" s="55" t="s">
        <v>1345</v>
      </c>
      <c r="AX623" s="55" t="s">
        <v>3136</v>
      </c>
      <c r="CB623" s="55" t="s">
        <v>3137</v>
      </c>
    </row>
    <row r="624" spans="1:80">
      <c r="A624" s="55" t="s">
        <v>3669</v>
      </c>
      <c r="B624" s="55">
        <v>2</v>
      </c>
      <c r="C624" s="55" t="s">
        <v>3670</v>
      </c>
      <c r="D624" s="55" t="s">
        <v>3671</v>
      </c>
      <c r="E624" s="55">
        <v>0</v>
      </c>
      <c r="F624" s="55">
        <v>0</v>
      </c>
      <c r="G624" s="56">
        <v>41851</v>
      </c>
      <c r="H624" s="56">
        <v>41851</v>
      </c>
      <c r="I624" s="56">
        <v>41851</v>
      </c>
      <c r="J624" s="55">
        <v>0</v>
      </c>
      <c r="K624" s="56">
        <v>41880</v>
      </c>
      <c r="L624" s="56">
        <v>41850</v>
      </c>
      <c r="M624" s="56">
        <v>41851</v>
      </c>
      <c r="N624" s="55">
        <v>0</v>
      </c>
      <c r="O624" s="55">
        <v>0</v>
      </c>
      <c r="P624" s="55">
        <v>0</v>
      </c>
      <c r="Q624" s="56">
        <v>41880</v>
      </c>
      <c r="R624" s="55">
        <v>0</v>
      </c>
      <c r="T624" s="55">
        <v>5703220000</v>
      </c>
      <c r="U624" s="55" t="s">
        <v>3371</v>
      </c>
      <c r="V624" s="55" t="s">
        <v>3670</v>
      </c>
      <c r="W624" s="55" t="s">
        <v>1336</v>
      </c>
      <c r="X624" s="55" t="s">
        <v>1336</v>
      </c>
      <c r="Y624" s="55">
        <v>0</v>
      </c>
      <c r="Z624" s="55" t="s">
        <v>1419</v>
      </c>
      <c r="AA624" s="55" t="s">
        <v>1338</v>
      </c>
      <c r="AB624" s="55">
        <v>105</v>
      </c>
      <c r="AC624" s="55">
        <v>105</v>
      </c>
      <c r="AD624" s="55">
        <v>0</v>
      </c>
      <c r="AE624" s="55" t="s">
        <v>1339</v>
      </c>
      <c r="AF624" s="55" t="s">
        <v>3146</v>
      </c>
      <c r="AG624" s="55" t="s">
        <v>1834</v>
      </c>
      <c r="AH624" s="55" t="s">
        <v>1235</v>
      </c>
      <c r="AJ624" s="55" t="s">
        <v>3671</v>
      </c>
      <c r="AK624" s="55">
        <v>0</v>
      </c>
      <c r="AL624" s="55" t="s">
        <v>3667</v>
      </c>
      <c r="AN624" s="55">
        <v>4</v>
      </c>
      <c r="AO624" s="55" t="s">
        <v>3672</v>
      </c>
      <c r="AR624" s="56">
        <v>41850</v>
      </c>
      <c r="AS624" s="57">
        <v>0.71072916666666675</v>
      </c>
      <c r="AT624" s="56">
        <v>42390</v>
      </c>
      <c r="AU624" s="57">
        <v>0.53916666666666668</v>
      </c>
      <c r="AV624" s="55" t="s">
        <v>1345</v>
      </c>
      <c r="AW624" s="55" t="s">
        <v>1345</v>
      </c>
      <c r="AX624" s="55" t="s">
        <v>3136</v>
      </c>
      <c r="CB624" s="55" t="s">
        <v>3137</v>
      </c>
    </row>
    <row r="625" spans="1:80">
      <c r="A625" s="55" t="s">
        <v>3673</v>
      </c>
      <c r="B625" s="55">
        <v>2</v>
      </c>
      <c r="C625" s="55" t="s">
        <v>3674</v>
      </c>
      <c r="D625" s="55" t="s">
        <v>3675</v>
      </c>
      <c r="E625" s="55">
        <v>0</v>
      </c>
      <c r="F625" s="55">
        <v>0</v>
      </c>
      <c r="G625" s="56">
        <v>41851</v>
      </c>
      <c r="H625" s="56">
        <v>41851</v>
      </c>
      <c r="I625" s="56">
        <v>41851</v>
      </c>
      <c r="J625" s="55">
        <v>0</v>
      </c>
      <c r="K625" s="56">
        <v>41880</v>
      </c>
      <c r="L625" s="56">
        <v>41850</v>
      </c>
      <c r="M625" s="56">
        <v>41851</v>
      </c>
      <c r="N625" s="55">
        <v>0</v>
      </c>
      <c r="O625" s="55">
        <v>0</v>
      </c>
      <c r="P625" s="55">
        <v>0</v>
      </c>
      <c r="Q625" s="56">
        <v>41880</v>
      </c>
      <c r="R625" s="55">
        <v>0</v>
      </c>
      <c r="T625" s="55">
        <v>5703218009</v>
      </c>
      <c r="U625" s="55" t="s">
        <v>3371</v>
      </c>
      <c r="V625" s="55" t="s">
        <v>3674</v>
      </c>
      <c r="W625" s="55" t="s">
        <v>1336</v>
      </c>
      <c r="X625" s="55" t="s">
        <v>1336</v>
      </c>
      <c r="Y625" s="55">
        <v>0</v>
      </c>
      <c r="Z625" s="55" t="s">
        <v>1419</v>
      </c>
      <c r="AA625" s="55" t="s">
        <v>1338</v>
      </c>
      <c r="AB625" s="55">
        <v>105</v>
      </c>
      <c r="AC625" s="55">
        <v>105</v>
      </c>
      <c r="AD625" s="55">
        <v>0</v>
      </c>
      <c r="AE625" s="55" t="s">
        <v>1339</v>
      </c>
      <c r="AF625" s="55" t="s">
        <v>3146</v>
      </c>
      <c r="AG625" s="55" t="s">
        <v>1834</v>
      </c>
      <c r="AH625" s="55" t="s">
        <v>1235</v>
      </c>
      <c r="AJ625" s="55" t="s">
        <v>3675</v>
      </c>
      <c r="AK625" s="55">
        <v>0</v>
      </c>
      <c r="AL625" s="55" t="s">
        <v>3667</v>
      </c>
      <c r="AN625" s="55">
        <v>4</v>
      </c>
      <c r="AO625" s="55" t="s">
        <v>3676</v>
      </c>
      <c r="AR625" s="56">
        <v>41850</v>
      </c>
      <c r="AS625" s="57">
        <v>0.71072916666666675</v>
      </c>
      <c r="AT625" s="56">
        <v>42390</v>
      </c>
      <c r="AU625" s="57">
        <v>0.53916666666666668</v>
      </c>
      <c r="AV625" s="55" t="s">
        <v>1345</v>
      </c>
      <c r="AW625" s="55" t="s">
        <v>1345</v>
      </c>
      <c r="AX625" s="55" t="s">
        <v>3136</v>
      </c>
      <c r="CB625" s="55" t="s">
        <v>3137</v>
      </c>
    </row>
    <row r="626" spans="1:80">
      <c r="A626" s="55" t="s">
        <v>3677</v>
      </c>
      <c r="B626" s="55">
        <v>3</v>
      </c>
      <c r="C626" s="55" t="s">
        <v>3678</v>
      </c>
      <c r="D626" s="55" t="s">
        <v>3679</v>
      </c>
      <c r="E626" s="55">
        <v>1</v>
      </c>
      <c r="F626" s="55">
        <v>1</v>
      </c>
      <c r="G626" s="56">
        <v>43171</v>
      </c>
      <c r="H626" s="56">
        <v>43171</v>
      </c>
      <c r="I626" s="56">
        <v>43171</v>
      </c>
      <c r="J626" s="55">
        <v>1</v>
      </c>
      <c r="K626" s="56">
        <v>43178</v>
      </c>
      <c r="W626" s="55" t="s">
        <v>1336</v>
      </c>
      <c r="X626" s="55" t="s">
        <v>1336</v>
      </c>
      <c r="Y626" s="55">
        <v>20</v>
      </c>
      <c r="AD626" s="55">
        <v>1000</v>
      </c>
      <c r="AE626" s="55" t="s">
        <v>1339</v>
      </c>
      <c r="AF626" s="55" t="s">
        <v>1352</v>
      </c>
      <c r="AG626" s="55" t="s">
        <v>1353</v>
      </c>
      <c r="AI626" s="55">
        <v>510</v>
      </c>
      <c r="AJ626" s="55" t="s">
        <v>3679</v>
      </c>
      <c r="AK626" s="55">
        <v>0</v>
      </c>
      <c r="AL626" s="55" t="s">
        <v>3680</v>
      </c>
      <c r="AN626" s="55">
        <v>9</v>
      </c>
      <c r="AR626" s="56">
        <v>43165</v>
      </c>
      <c r="AS626" s="57">
        <v>0.58879629629629626</v>
      </c>
      <c r="AT626" s="56">
        <v>43229</v>
      </c>
      <c r="AU626" s="57">
        <v>0.54188657407407403</v>
      </c>
      <c r="AV626" s="55" t="s">
        <v>1355</v>
      </c>
      <c r="AW626" s="55" t="s">
        <v>1355</v>
      </c>
      <c r="AX626" s="55" t="s">
        <v>1356</v>
      </c>
      <c r="AY626" s="55" t="s">
        <v>98</v>
      </c>
      <c r="AZ626" s="55">
        <v>2</v>
      </c>
      <c r="BA626" s="55">
        <v>3</v>
      </c>
      <c r="BB626" s="55">
        <v>1</v>
      </c>
      <c r="CB626" s="55" t="s">
        <v>1357</v>
      </c>
    </row>
    <row r="627" spans="1:80">
      <c r="A627" s="55" t="s">
        <v>3681</v>
      </c>
      <c r="B627" s="55">
        <v>3</v>
      </c>
      <c r="C627" s="55" t="s">
        <v>3682</v>
      </c>
      <c r="D627" s="55" t="s">
        <v>3683</v>
      </c>
      <c r="E627" s="55">
        <v>1</v>
      </c>
      <c r="F627" s="55">
        <v>1</v>
      </c>
      <c r="G627" s="56">
        <v>43174</v>
      </c>
      <c r="H627" s="56">
        <v>43174</v>
      </c>
      <c r="I627" s="56">
        <v>43174</v>
      </c>
      <c r="J627" s="55">
        <v>1</v>
      </c>
      <c r="K627" s="56">
        <v>43171</v>
      </c>
      <c r="W627" s="55" t="s">
        <v>1336</v>
      </c>
      <c r="X627" s="55" t="s">
        <v>1336</v>
      </c>
      <c r="Y627" s="55">
        <v>20</v>
      </c>
      <c r="AD627" s="55">
        <v>1000</v>
      </c>
      <c r="AE627" s="55" t="s">
        <v>1339</v>
      </c>
      <c r="AF627" s="55" t="s">
        <v>1352</v>
      </c>
      <c r="AG627" s="55" t="s">
        <v>1353</v>
      </c>
      <c r="AI627" s="55">
        <v>510</v>
      </c>
      <c r="AJ627" s="55" t="s">
        <v>3683</v>
      </c>
      <c r="AK627" s="55">
        <v>0</v>
      </c>
      <c r="AL627" s="55" t="s">
        <v>3414</v>
      </c>
      <c r="AN627" s="55">
        <v>7</v>
      </c>
      <c r="AR627" s="56">
        <v>43164</v>
      </c>
      <c r="AS627" s="57">
        <v>0.3896296296296296</v>
      </c>
      <c r="AT627" s="56">
        <v>43229</v>
      </c>
      <c r="AU627" s="57">
        <v>0.54188657407407403</v>
      </c>
      <c r="AV627" s="55" t="s">
        <v>1355</v>
      </c>
      <c r="AW627" s="55" t="s">
        <v>1355</v>
      </c>
      <c r="AX627" s="55" t="s">
        <v>1356</v>
      </c>
      <c r="AY627" s="55" t="s">
        <v>98</v>
      </c>
      <c r="AZ627" s="55">
        <v>2</v>
      </c>
      <c r="BA627" s="55">
        <v>3</v>
      </c>
      <c r="BB627" s="55">
        <v>1</v>
      </c>
      <c r="CB627" s="55" t="s">
        <v>1357</v>
      </c>
    </row>
    <row r="628" spans="1:80">
      <c r="A628" s="55" t="s">
        <v>3684</v>
      </c>
      <c r="B628" s="55">
        <v>2</v>
      </c>
      <c r="C628" s="55" t="s">
        <v>3685</v>
      </c>
      <c r="D628" s="55" t="s">
        <v>3686</v>
      </c>
      <c r="E628" s="55">
        <v>0</v>
      </c>
      <c r="F628" s="55">
        <v>1</v>
      </c>
      <c r="G628" s="56">
        <v>44260</v>
      </c>
      <c r="H628" s="56">
        <v>44260</v>
      </c>
      <c r="I628" s="56">
        <v>44260</v>
      </c>
      <c r="J628" s="55">
        <v>1</v>
      </c>
      <c r="K628" s="56">
        <v>44413</v>
      </c>
      <c r="L628" s="56">
        <v>44230</v>
      </c>
      <c r="M628" s="56">
        <v>44260</v>
      </c>
      <c r="N628" s="55">
        <v>1</v>
      </c>
      <c r="O628" s="55">
        <v>1</v>
      </c>
      <c r="P628" s="55">
        <v>1</v>
      </c>
      <c r="Q628" s="56">
        <v>44414</v>
      </c>
      <c r="R628" s="55">
        <v>0</v>
      </c>
      <c r="T628" s="55">
        <v>5168307005</v>
      </c>
      <c r="U628" s="55" t="s">
        <v>3687</v>
      </c>
      <c r="V628" s="55" t="s">
        <v>3685</v>
      </c>
      <c r="W628" s="55" t="s">
        <v>1336</v>
      </c>
      <c r="X628" s="55" t="s">
        <v>1336</v>
      </c>
      <c r="Y628" s="55">
        <v>0</v>
      </c>
      <c r="Z628" s="55" t="s">
        <v>1419</v>
      </c>
      <c r="AA628" s="55" t="s">
        <v>1338</v>
      </c>
      <c r="AB628" s="55">
        <v>1050</v>
      </c>
      <c r="AC628" s="55">
        <v>1050</v>
      </c>
      <c r="AD628" s="55">
        <v>0</v>
      </c>
      <c r="AE628" s="55" t="s">
        <v>1339</v>
      </c>
      <c r="AF628" s="55" t="s">
        <v>3146</v>
      </c>
      <c r="AG628" s="55" t="s">
        <v>3147</v>
      </c>
      <c r="AH628" s="55" t="s">
        <v>1235</v>
      </c>
      <c r="AJ628" s="55" t="s">
        <v>3686</v>
      </c>
      <c r="AK628" s="55">
        <v>0</v>
      </c>
      <c r="AL628" s="55" t="s">
        <v>3688</v>
      </c>
      <c r="AN628" s="55">
        <v>5</v>
      </c>
      <c r="AO628" s="55" t="s">
        <v>3689</v>
      </c>
      <c r="AR628" s="56">
        <v>44230</v>
      </c>
      <c r="AS628" s="57">
        <v>0.31209490740740742</v>
      </c>
      <c r="AT628" s="56">
        <v>44413</v>
      </c>
      <c r="AU628" s="57">
        <v>0.66743055555555564</v>
      </c>
      <c r="AV628" s="55" t="s">
        <v>1345</v>
      </c>
      <c r="AW628" s="55" t="s">
        <v>1345</v>
      </c>
      <c r="AX628" s="55" t="s">
        <v>1346</v>
      </c>
      <c r="CB628" s="55" t="s">
        <v>3150</v>
      </c>
    </row>
    <row r="629" spans="1:80">
      <c r="A629" s="55" t="s">
        <v>3690</v>
      </c>
      <c r="B629" s="55">
        <v>3</v>
      </c>
      <c r="C629" s="55" t="s">
        <v>3691</v>
      </c>
      <c r="D629" s="55" t="s">
        <v>3692</v>
      </c>
      <c r="E629" s="55">
        <v>1</v>
      </c>
      <c r="F629" s="55">
        <v>1</v>
      </c>
      <c r="G629" s="56">
        <v>43213</v>
      </c>
      <c r="H629" s="56">
        <v>43213</v>
      </c>
      <c r="I629" s="56">
        <v>43213</v>
      </c>
      <c r="J629" s="55">
        <v>1</v>
      </c>
      <c r="K629" s="56">
        <v>43207</v>
      </c>
      <c r="W629" s="55" t="s">
        <v>1336</v>
      </c>
      <c r="X629" s="55" t="s">
        <v>1336</v>
      </c>
      <c r="Y629" s="55">
        <v>20</v>
      </c>
      <c r="AD629" s="55">
        <v>1000</v>
      </c>
      <c r="AE629" s="55" t="s">
        <v>1339</v>
      </c>
      <c r="AF629" s="55" t="s">
        <v>1352</v>
      </c>
      <c r="AG629" s="55" t="s">
        <v>1353</v>
      </c>
      <c r="AI629" s="55">
        <v>510</v>
      </c>
      <c r="AJ629" s="55" t="s">
        <v>3692</v>
      </c>
      <c r="AK629" s="55">
        <v>0</v>
      </c>
      <c r="AL629" s="55" t="s">
        <v>3414</v>
      </c>
      <c r="AN629" s="55">
        <v>11</v>
      </c>
      <c r="AR629" s="56">
        <v>43202</v>
      </c>
      <c r="AS629" s="57">
        <v>0.74797453703703709</v>
      </c>
      <c r="AT629" s="56">
        <v>43245</v>
      </c>
      <c r="AU629" s="57">
        <v>0.43604166666666666</v>
      </c>
      <c r="AV629" s="55" t="s">
        <v>1428</v>
      </c>
      <c r="AW629" s="55" t="s">
        <v>1355</v>
      </c>
      <c r="AX629" s="55" t="s">
        <v>1356</v>
      </c>
      <c r="AY629" s="55" t="s">
        <v>98</v>
      </c>
      <c r="AZ629" s="55">
        <v>2</v>
      </c>
      <c r="BA629" s="55">
        <v>3</v>
      </c>
      <c r="BB629" s="55">
        <v>1</v>
      </c>
      <c r="CB629" s="55" t="s">
        <v>1357</v>
      </c>
    </row>
    <row r="630" spans="1:80">
      <c r="A630" s="55" t="s">
        <v>3693</v>
      </c>
      <c r="B630" s="55">
        <v>3</v>
      </c>
      <c r="C630" s="55" t="s">
        <v>3694</v>
      </c>
      <c r="D630" s="55" t="s">
        <v>3695</v>
      </c>
      <c r="E630" s="55">
        <v>1</v>
      </c>
      <c r="F630" s="55">
        <v>1</v>
      </c>
      <c r="G630" s="56">
        <v>43206</v>
      </c>
      <c r="H630" s="56">
        <v>43206</v>
      </c>
      <c r="I630" s="56">
        <v>43206</v>
      </c>
      <c r="J630" s="55">
        <v>1</v>
      </c>
      <c r="K630" s="56">
        <v>43216</v>
      </c>
      <c r="W630" s="55" t="s">
        <v>1336</v>
      </c>
      <c r="X630" s="55" t="s">
        <v>1336</v>
      </c>
      <c r="Y630" s="55">
        <v>20</v>
      </c>
      <c r="AD630" s="55">
        <v>1000</v>
      </c>
      <c r="AE630" s="55" t="s">
        <v>1339</v>
      </c>
      <c r="AF630" s="55" t="s">
        <v>1352</v>
      </c>
      <c r="AG630" s="55" t="s">
        <v>1353</v>
      </c>
      <c r="AI630" s="55">
        <v>510</v>
      </c>
      <c r="AJ630" s="55" t="s">
        <v>3695</v>
      </c>
      <c r="AK630" s="55">
        <v>0</v>
      </c>
      <c r="AL630" s="55" t="s">
        <v>3279</v>
      </c>
      <c r="AN630" s="55">
        <v>4</v>
      </c>
      <c r="AR630" s="56">
        <v>43174</v>
      </c>
      <c r="AS630" s="57">
        <v>0.2980902777777778</v>
      </c>
      <c r="AT630" s="56">
        <v>43245</v>
      </c>
      <c r="AU630" s="57">
        <v>0.43605324074074076</v>
      </c>
      <c r="AV630" s="55" t="s">
        <v>1355</v>
      </c>
      <c r="AW630" s="55" t="s">
        <v>1355</v>
      </c>
      <c r="AX630" s="55" t="s">
        <v>1356</v>
      </c>
      <c r="AY630" s="55" t="s">
        <v>98</v>
      </c>
      <c r="AZ630" s="55">
        <v>2</v>
      </c>
      <c r="BA630" s="55">
        <v>3</v>
      </c>
      <c r="BB630" s="55">
        <v>1</v>
      </c>
      <c r="CB630" s="55" t="s">
        <v>1357</v>
      </c>
    </row>
    <row r="631" spans="1:80">
      <c r="A631" s="55" t="s">
        <v>3696</v>
      </c>
      <c r="B631" s="55">
        <v>3</v>
      </c>
      <c r="C631" s="55" t="s">
        <v>3697</v>
      </c>
      <c r="D631" s="55" t="s">
        <v>3698</v>
      </c>
      <c r="E631" s="55">
        <v>1</v>
      </c>
      <c r="F631" s="55">
        <v>1</v>
      </c>
      <c r="G631" s="56">
        <v>43308</v>
      </c>
      <c r="H631" s="56">
        <v>43308</v>
      </c>
      <c r="I631" s="56">
        <v>43308</v>
      </c>
      <c r="J631" s="55">
        <v>1</v>
      </c>
      <c r="K631" s="56">
        <v>43318</v>
      </c>
      <c r="W631" s="55" t="s">
        <v>1336</v>
      </c>
      <c r="X631" s="55" t="s">
        <v>1336</v>
      </c>
      <c r="Y631" s="55">
        <v>20</v>
      </c>
      <c r="AD631" s="55">
        <v>784</v>
      </c>
      <c r="AE631" s="55" t="s">
        <v>1339</v>
      </c>
      <c r="AF631" s="55" t="s">
        <v>1352</v>
      </c>
      <c r="AG631" s="55" t="s">
        <v>1353</v>
      </c>
      <c r="AI631" s="55">
        <v>510</v>
      </c>
      <c r="AJ631" s="55" t="s">
        <v>3698</v>
      </c>
      <c r="AK631" s="55">
        <v>0</v>
      </c>
      <c r="AL631" s="55" t="s">
        <v>3279</v>
      </c>
      <c r="AN631" s="55">
        <v>4</v>
      </c>
      <c r="AR631" s="56">
        <v>43275</v>
      </c>
      <c r="AS631" s="57">
        <v>0.34266203703703701</v>
      </c>
      <c r="AT631" s="56">
        <v>43361</v>
      </c>
      <c r="AU631" s="57">
        <v>0.60228009259259263</v>
      </c>
      <c r="AV631" s="55" t="s">
        <v>1355</v>
      </c>
      <c r="AW631" s="55" t="s">
        <v>1355</v>
      </c>
      <c r="AX631" s="55" t="s">
        <v>1356</v>
      </c>
      <c r="AY631" s="55" t="s">
        <v>98</v>
      </c>
      <c r="AZ631" s="55">
        <v>2</v>
      </c>
      <c r="BA631" s="55">
        <v>3</v>
      </c>
      <c r="BB631" s="55">
        <v>1</v>
      </c>
      <c r="CB631" s="55" t="s">
        <v>1357</v>
      </c>
    </row>
    <row r="632" spans="1:80">
      <c r="A632" s="55" t="s">
        <v>3699</v>
      </c>
      <c r="B632" s="55">
        <v>3</v>
      </c>
      <c r="C632" s="55" t="s">
        <v>3700</v>
      </c>
      <c r="D632" s="55" t="s">
        <v>3701</v>
      </c>
      <c r="E632" s="55">
        <v>1</v>
      </c>
      <c r="F632" s="55">
        <v>1</v>
      </c>
      <c r="G632" s="56">
        <v>43217</v>
      </c>
      <c r="H632" s="56">
        <v>43217</v>
      </c>
      <c r="I632" s="56">
        <v>43217</v>
      </c>
      <c r="J632" s="55">
        <v>1</v>
      </c>
      <c r="K632" s="56">
        <v>43241</v>
      </c>
      <c r="W632" s="55" t="s">
        <v>1336</v>
      </c>
      <c r="X632" s="55" t="s">
        <v>1336</v>
      </c>
      <c r="Y632" s="55">
        <v>20</v>
      </c>
      <c r="AD632" s="55">
        <v>1000</v>
      </c>
      <c r="AE632" s="55" t="s">
        <v>1339</v>
      </c>
      <c r="AF632" s="55" t="s">
        <v>1352</v>
      </c>
      <c r="AG632" s="55" t="s">
        <v>1353</v>
      </c>
      <c r="AI632" s="55">
        <v>510</v>
      </c>
      <c r="AJ632" s="55" t="s">
        <v>3701</v>
      </c>
      <c r="AK632" s="55">
        <v>0</v>
      </c>
      <c r="AL632" s="55" t="s">
        <v>3279</v>
      </c>
      <c r="AN632" s="55">
        <v>4</v>
      </c>
      <c r="AR632" s="56">
        <v>43182</v>
      </c>
      <c r="AS632" s="57">
        <v>0.81266203703703699</v>
      </c>
      <c r="AT632" s="56">
        <v>43276</v>
      </c>
      <c r="AU632" s="57">
        <v>0.59737268518518516</v>
      </c>
      <c r="AV632" s="55" t="s">
        <v>1355</v>
      </c>
      <c r="AW632" s="55" t="s">
        <v>1355</v>
      </c>
      <c r="AX632" s="55" t="s">
        <v>1356</v>
      </c>
      <c r="AY632" s="55" t="s">
        <v>98</v>
      </c>
      <c r="AZ632" s="55">
        <v>2</v>
      </c>
      <c r="BA632" s="55">
        <v>3</v>
      </c>
      <c r="BB632" s="55">
        <v>1</v>
      </c>
      <c r="CB632" s="55" t="s">
        <v>1357</v>
      </c>
    </row>
    <row r="633" spans="1:80">
      <c r="A633" s="55" t="s">
        <v>3702</v>
      </c>
      <c r="B633" s="55">
        <v>3</v>
      </c>
      <c r="C633" s="55" t="s">
        <v>3703</v>
      </c>
      <c r="D633" s="55" t="s">
        <v>3704</v>
      </c>
      <c r="E633" s="55">
        <v>1</v>
      </c>
      <c r="F633" s="55">
        <v>1</v>
      </c>
      <c r="G633" s="56">
        <v>43182</v>
      </c>
      <c r="H633" s="56">
        <v>43182</v>
      </c>
      <c r="I633" s="56">
        <v>43182</v>
      </c>
      <c r="J633" s="55">
        <v>1</v>
      </c>
      <c r="K633" s="56">
        <v>43178</v>
      </c>
      <c r="W633" s="55" t="s">
        <v>1336</v>
      </c>
      <c r="X633" s="55" t="s">
        <v>1336</v>
      </c>
      <c r="Y633" s="55">
        <v>20</v>
      </c>
      <c r="AD633" s="55">
        <v>1000</v>
      </c>
      <c r="AE633" s="55" t="s">
        <v>1339</v>
      </c>
      <c r="AF633" s="55" t="s">
        <v>1352</v>
      </c>
      <c r="AG633" s="55" t="s">
        <v>1353</v>
      </c>
      <c r="AI633" s="55">
        <v>510</v>
      </c>
      <c r="AJ633" s="55" t="s">
        <v>3704</v>
      </c>
      <c r="AK633" s="55">
        <v>0</v>
      </c>
      <c r="AL633" s="55" t="s">
        <v>3414</v>
      </c>
      <c r="AN633" s="55">
        <v>10</v>
      </c>
      <c r="AR633" s="56">
        <v>43171</v>
      </c>
      <c r="AS633" s="57">
        <v>0.75368055555555558</v>
      </c>
      <c r="AT633" s="56">
        <v>43229</v>
      </c>
      <c r="AU633" s="57">
        <v>0.54188657407407403</v>
      </c>
      <c r="AV633" s="55" t="s">
        <v>1355</v>
      </c>
      <c r="AW633" s="55" t="s">
        <v>1355</v>
      </c>
      <c r="AX633" s="55" t="s">
        <v>1356</v>
      </c>
      <c r="AY633" s="55" t="s">
        <v>98</v>
      </c>
      <c r="AZ633" s="55">
        <v>2</v>
      </c>
      <c r="BA633" s="55">
        <v>3</v>
      </c>
      <c r="BB633" s="55">
        <v>1</v>
      </c>
      <c r="CB633" s="55" t="s">
        <v>1357</v>
      </c>
    </row>
    <row r="634" spans="1:80">
      <c r="A634" s="55" t="s">
        <v>3705</v>
      </c>
      <c r="B634" s="55">
        <v>3</v>
      </c>
      <c r="C634" s="55" t="s">
        <v>3706</v>
      </c>
      <c r="D634" s="55" t="s">
        <v>3707</v>
      </c>
      <c r="E634" s="55">
        <v>1</v>
      </c>
      <c r="F634" s="55">
        <v>1</v>
      </c>
      <c r="G634" s="56">
        <v>43193</v>
      </c>
      <c r="H634" s="56">
        <v>43193</v>
      </c>
      <c r="I634" s="56">
        <v>43193</v>
      </c>
      <c r="J634" s="55">
        <v>1</v>
      </c>
      <c r="K634" s="56">
        <v>43207</v>
      </c>
      <c r="W634" s="55" t="s">
        <v>1336</v>
      </c>
      <c r="X634" s="55" t="s">
        <v>1336</v>
      </c>
      <c r="Y634" s="55">
        <v>20</v>
      </c>
      <c r="AD634" s="55">
        <v>1000</v>
      </c>
      <c r="AE634" s="55" t="s">
        <v>1339</v>
      </c>
      <c r="AF634" s="55" t="s">
        <v>1352</v>
      </c>
      <c r="AG634" s="55" t="s">
        <v>1353</v>
      </c>
      <c r="AI634" s="55">
        <v>510</v>
      </c>
      <c r="AJ634" s="55" t="s">
        <v>3707</v>
      </c>
      <c r="AK634" s="55">
        <v>0</v>
      </c>
      <c r="AL634" s="55" t="s">
        <v>3414</v>
      </c>
      <c r="AN634" s="55">
        <v>10</v>
      </c>
      <c r="AR634" s="56">
        <v>43186</v>
      </c>
      <c r="AS634" s="57">
        <v>0.56427083333333339</v>
      </c>
      <c r="AT634" s="56">
        <v>43245</v>
      </c>
      <c r="AU634" s="57">
        <v>0.43605324074074076</v>
      </c>
      <c r="AV634" s="55" t="s">
        <v>1355</v>
      </c>
      <c r="AW634" s="55" t="s">
        <v>1355</v>
      </c>
      <c r="AX634" s="55" t="s">
        <v>1356</v>
      </c>
      <c r="AY634" s="55" t="s">
        <v>98</v>
      </c>
      <c r="AZ634" s="55">
        <v>2</v>
      </c>
      <c r="BA634" s="55">
        <v>3</v>
      </c>
      <c r="BB634" s="55">
        <v>1</v>
      </c>
      <c r="CB634" s="55" t="s">
        <v>1357</v>
      </c>
    </row>
    <row r="635" spans="1:80">
      <c r="A635" s="55" t="s">
        <v>3708</v>
      </c>
      <c r="B635" s="55">
        <v>3</v>
      </c>
      <c r="C635" s="55" t="s">
        <v>3709</v>
      </c>
      <c r="D635" s="55" t="s">
        <v>3710</v>
      </c>
      <c r="E635" s="55">
        <v>1</v>
      </c>
      <c r="F635" s="55">
        <v>1</v>
      </c>
      <c r="G635" s="56">
        <v>43224</v>
      </c>
      <c r="H635" s="56">
        <v>43224</v>
      </c>
      <c r="I635" s="56">
        <v>43224</v>
      </c>
      <c r="J635" s="55">
        <v>1</v>
      </c>
      <c r="K635" s="56">
        <v>43241</v>
      </c>
      <c r="W635" s="55" t="s">
        <v>1336</v>
      </c>
      <c r="X635" s="55" t="s">
        <v>1336</v>
      </c>
      <c r="Y635" s="55">
        <v>20</v>
      </c>
      <c r="AD635" s="55">
        <v>1000</v>
      </c>
      <c r="AE635" s="55" t="s">
        <v>1339</v>
      </c>
      <c r="AF635" s="55" t="s">
        <v>1352</v>
      </c>
      <c r="AG635" s="55" t="s">
        <v>1353</v>
      </c>
      <c r="AI635" s="55">
        <v>510</v>
      </c>
      <c r="AJ635" s="55" t="s">
        <v>3710</v>
      </c>
      <c r="AK635" s="55">
        <v>0</v>
      </c>
      <c r="AL635" s="55" t="s">
        <v>1742</v>
      </c>
      <c r="AN635" s="55">
        <v>3</v>
      </c>
      <c r="AR635" s="56">
        <v>43192</v>
      </c>
      <c r="AS635" s="57">
        <v>0.34782407407407406</v>
      </c>
      <c r="AT635" s="56">
        <v>43276</v>
      </c>
      <c r="AU635" s="57">
        <v>0.59737268518518516</v>
      </c>
      <c r="AV635" s="55" t="s">
        <v>1355</v>
      </c>
      <c r="AW635" s="55" t="s">
        <v>1355</v>
      </c>
      <c r="AX635" s="55" t="s">
        <v>1356</v>
      </c>
      <c r="AY635" s="55" t="s">
        <v>98</v>
      </c>
      <c r="AZ635" s="55">
        <v>2</v>
      </c>
      <c r="BA635" s="55">
        <v>3</v>
      </c>
      <c r="BB635" s="55">
        <v>1</v>
      </c>
      <c r="CB635" s="55" t="s">
        <v>1357</v>
      </c>
    </row>
    <row r="636" spans="1:80">
      <c r="A636" s="55" t="s">
        <v>3711</v>
      </c>
      <c r="B636" s="55">
        <v>3</v>
      </c>
      <c r="C636" s="55" t="s">
        <v>108</v>
      </c>
      <c r="D636" s="55" t="s">
        <v>3712</v>
      </c>
      <c r="E636" s="55">
        <v>1</v>
      </c>
      <c r="F636" s="55">
        <v>0</v>
      </c>
      <c r="G636" s="56">
        <v>43224</v>
      </c>
      <c r="H636" s="56">
        <v>43224</v>
      </c>
      <c r="I636" s="56">
        <v>43224</v>
      </c>
      <c r="J636" s="55">
        <v>0</v>
      </c>
      <c r="W636" s="55" t="s">
        <v>1336</v>
      </c>
      <c r="X636" s="55" t="s">
        <v>1336</v>
      </c>
      <c r="Y636" s="55">
        <v>20</v>
      </c>
      <c r="AD636" s="55">
        <v>1000</v>
      </c>
      <c r="AE636" s="55" t="s">
        <v>1339</v>
      </c>
      <c r="AF636" s="55" t="s">
        <v>1352</v>
      </c>
      <c r="AG636" s="55" t="s">
        <v>1353</v>
      </c>
      <c r="AI636" s="55">
        <v>510</v>
      </c>
      <c r="AJ636" s="55" t="s">
        <v>3712</v>
      </c>
      <c r="AK636" s="55">
        <v>0</v>
      </c>
      <c r="AL636" s="55" t="s">
        <v>1742</v>
      </c>
      <c r="AN636" s="55">
        <v>3</v>
      </c>
      <c r="AR636" s="56">
        <v>43187</v>
      </c>
      <c r="AS636" s="57">
        <v>0.3712037037037037</v>
      </c>
      <c r="AT636" s="56">
        <v>43328</v>
      </c>
      <c r="AU636" s="57">
        <v>0.43236111111111114</v>
      </c>
      <c r="AV636" s="55" t="s">
        <v>1355</v>
      </c>
      <c r="AW636" s="55" t="s">
        <v>1355</v>
      </c>
      <c r="AX636" s="55" t="s">
        <v>1392</v>
      </c>
      <c r="AZ636" s="55">
        <v>0</v>
      </c>
      <c r="BA636" s="55">
        <v>0</v>
      </c>
      <c r="BB636" s="55">
        <v>0</v>
      </c>
      <c r="BF636" s="55" t="s">
        <v>1418</v>
      </c>
      <c r="BG636" s="55">
        <v>4</v>
      </c>
      <c r="BH636" s="55" t="s">
        <v>48</v>
      </c>
      <c r="BI636" s="55" t="s">
        <v>244</v>
      </c>
      <c r="BJ636" s="55">
        <v>0</v>
      </c>
      <c r="BK636" s="55">
        <v>0</v>
      </c>
      <c r="BL636" s="55">
        <v>0</v>
      </c>
      <c r="BM636" s="55">
        <v>0</v>
      </c>
      <c r="BN636" s="55">
        <v>0</v>
      </c>
      <c r="BO636" s="55">
        <v>0</v>
      </c>
      <c r="BP636" s="55">
        <v>0</v>
      </c>
      <c r="BQ636" s="55">
        <v>0</v>
      </c>
      <c r="BR636" s="55">
        <v>0</v>
      </c>
      <c r="BS636" s="55">
        <v>0</v>
      </c>
      <c r="BZ636" s="55">
        <v>0</v>
      </c>
      <c r="CA636" s="55" t="s">
        <v>1419</v>
      </c>
      <c r="CB636" s="55" t="s">
        <v>1357</v>
      </c>
    </row>
    <row r="637" spans="1:80">
      <c r="A637" s="55" t="s">
        <v>3713</v>
      </c>
      <c r="B637" s="55">
        <v>3</v>
      </c>
      <c r="C637" s="55" t="s">
        <v>3714</v>
      </c>
      <c r="D637" s="55" t="s">
        <v>3715</v>
      </c>
      <c r="E637" s="55">
        <v>1</v>
      </c>
      <c r="F637" s="55">
        <v>1</v>
      </c>
      <c r="G637" s="56">
        <v>43882</v>
      </c>
      <c r="H637" s="56">
        <v>43882</v>
      </c>
      <c r="I637" s="56">
        <v>43882</v>
      </c>
      <c r="J637" s="55">
        <v>1</v>
      </c>
      <c r="K637" s="56">
        <v>43872</v>
      </c>
      <c r="W637" s="55" t="s">
        <v>1336</v>
      </c>
      <c r="X637" s="55" t="s">
        <v>1336</v>
      </c>
      <c r="Y637" s="55">
        <v>20</v>
      </c>
      <c r="AD637" s="55">
        <v>0</v>
      </c>
      <c r="AE637" s="55" t="s">
        <v>1339</v>
      </c>
      <c r="AF637" s="55" t="s">
        <v>1352</v>
      </c>
      <c r="AG637" s="55" t="s">
        <v>1353</v>
      </c>
      <c r="AI637" s="55">
        <v>510</v>
      </c>
      <c r="AJ637" s="55" t="s">
        <v>3715</v>
      </c>
      <c r="AK637" s="55">
        <v>0</v>
      </c>
      <c r="AL637" s="55" t="s">
        <v>3716</v>
      </c>
      <c r="AN637" s="55">
        <v>6</v>
      </c>
      <c r="AQ637" s="55" t="s">
        <v>1238</v>
      </c>
      <c r="AR637" s="56">
        <v>43861</v>
      </c>
      <c r="AS637" s="57">
        <v>0.52978009259259262</v>
      </c>
      <c r="AT637" s="56">
        <v>44011</v>
      </c>
      <c r="AU637" s="57">
        <v>0.41093750000000001</v>
      </c>
      <c r="AV637" s="55" t="s">
        <v>1355</v>
      </c>
      <c r="AW637" s="55" t="s">
        <v>1355</v>
      </c>
      <c r="AX637" s="55" t="s">
        <v>1356</v>
      </c>
      <c r="AY637" s="55" t="s">
        <v>98</v>
      </c>
      <c r="AZ637" s="55">
        <v>2</v>
      </c>
      <c r="BA637" s="55">
        <v>3</v>
      </c>
      <c r="BB637" s="55">
        <v>1</v>
      </c>
      <c r="CB637" s="55" t="s">
        <v>1357</v>
      </c>
    </row>
    <row r="638" spans="1:80">
      <c r="A638" s="55" t="s">
        <v>3717</v>
      </c>
      <c r="B638" s="55">
        <v>3</v>
      </c>
      <c r="C638" s="55" t="s">
        <v>109</v>
      </c>
      <c r="D638" s="55" t="s">
        <v>326</v>
      </c>
      <c r="E638" s="55">
        <v>1</v>
      </c>
      <c r="F638" s="55">
        <v>1</v>
      </c>
      <c r="G638" s="56">
        <v>43882</v>
      </c>
      <c r="H638" s="56">
        <v>43882</v>
      </c>
      <c r="I638" s="56">
        <v>43882</v>
      </c>
      <c r="J638" s="55">
        <v>1</v>
      </c>
      <c r="K638" s="56">
        <v>44285</v>
      </c>
      <c r="W638" s="55" t="s">
        <v>1336</v>
      </c>
      <c r="X638" s="55" t="s">
        <v>1336</v>
      </c>
      <c r="Y638" s="55">
        <v>20</v>
      </c>
      <c r="AD638" s="55">
        <v>0</v>
      </c>
      <c r="AE638" s="55" t="s">
        <v>1339</v>
      </c>
      <c r="AF638" s="55" t="s">
        <v>1352</v>
      </c>
      <c r="AG638" s="55" t="s">
        <v>1353</v>
      </c>
      <c r="AI638" s="55">
        <v>510</v>
      </c>
      <c r="AJ638" s="55" t="s">
        <v>326</v>
      </c>
      <c r="AK638" s="55">
        <v>0</v>
      </c>
      <c r="AL638" s="55" t="s">
        <v>3716</v>
      </c>
      <c r="AN638" s="55">
        <v>6</v>
      </c>
      <c r="AQ638" s="55" t="s">
        <v>1238</v>
      </c>
      <c r="AR638" s="56">
        <v>43861</v>
      </c>
      <c r="AS638" s="57">
        <v>0.52949074074074076</v>
      </c>
      <c r="AT638" s="56">
        <v>44285</v>
      </c>
      <c r="AU638" s="57">
        <v>0.58195601851851853</v>
      </c>
      <c r="AV638" s="55" t="s">
        <v>1355</v>
      </c>
      <c r="AW638" s="55" t="s">
        <v>1345</v>
      </c>
      <c r="AX638" s="55" t="s">
        <v>1346</v>
      </c>
      <c r="AZ638" s="55">
        <v>0</v>
      </c>
      <c r="BA638" s="55">
        <v>0</v>
      </c>
      <c r="BB638" s="55">
        <v>0</v>
      </c>
      <c r="BF638" s="55" t="s">
        <v>1418</v>
      </c>
      <c r="BG638" s="55">
        <v>4</v>
      </c>
      <c r="BH638" s="55" t="s">
        <v>48</v>
      </c>
      <c r="BI638" s="55" t="s">
        <v>244</v>
      </c>
      <c r="BJ638" s="55">
        <v>1</v>
      </c>
      <c r="BK638" s="55">
        <v>1</v>
      </c>
      <c r="BL638" s="55">
        <v>0</v>
      </c>
      <c r="BM638" s="55">
        <v>0</v>
      </c>
      <c r="BN638" s="55">
        <v>1</v>
      </c>
      <c r="BO638" s="55">
        <v>0</v>
      </c>
      <c r="BP638" s="55">
        <v>0</v>
      </c>
      <c r="BQ638" s="55">
        <v>1</v>
      </c>
      <c r="BR638" s="55">
        <v>0</v>
      </c>
      <c r="BS638" s="55">
        <v>0</v>
      </c>
      <c r="BT638" s="56">
        <v>44285</v>
      </c>
      <c r="BU638" s="56">
        <v>44285</v>
      </c>
      <c r="BX638" s="55" t="s">
        <v>326</v>
      </c>
      <c r="BZ638" s="55">
        <v>227.47210000000001</v>
      </c>
      <c r="CA638" s="55" t="s">
        <v>1419</v>
      </c>
      <c r="CB638" s="55" t="s">
        <v>1357</v>
      </c>
    </row>
    <row r="639" spans="1:80">
      <c r="A639" s="55" t="s">
        <v>3718</v>
      </c>
      <c r="B639" s="55">
        <v>3</v>
      </c>
      <c r="C639" s="55" t="s">
        <v>3719</v>
      </c>
      <c r="D639" s="55" t="s">
        <v>3720</v>
      </c>
      <c r="E639" s="55">
        <v>1</v>
      </c>
      <c r="F639" s="55">
        <v>1</v>
      </c>
      <c r="G639" s="56">
        <v>43262</v>
      </c>
      <c r="H639" s="56">
        <v>43262</v>
      </c>
      <c r="I639" s="56">
        <v>43262</v>
      </c>
      <c r="J639" s="55">
        <v>1</v>
      </c>
      <c r="K639" s="56">
        <v>43241</v>
      </c>
      <c r="W639" s="55" t="s">
        <v>1336</v>
      </c>
      <c r="X639" s="55" t="s">
        <v>1336</v>
      </c>
      <c r="Y639" s="55">
        <v>20</v>
      </c>
      <c r="AD639" s="55">
        <v>280</v>
      </c>
      <c r="AE639" s="55" t="s">
        <v>1339</v>
      </c>
      <c r="AF639" s="55" t="s">
        <v>1352</v>
      </c>
      <c r="AG639" s="55" t="s">
        <v>1353</v>
      </c>
      <c r="AI639" s="55">
        <v>510</v>
      </c>
      <c r="AJ639" s="55" t="s">
        <v>3720</v>
      </c>
      <c r="AK639" s="55">
        <v>0</v>
      </c>
      <c r="AL639" s="55" t="s">
        <v>3311</v>
      </c>
      <c r="AN639" s="55">
        <v>4</v>
      </c>
      <c r="AR639" s="56">
        <v>43219</v>
      </c>
      <c r="AS639" s="57">
        <v>0.36077546296296298</v>
      </c>
      <c r="AT639" s="56">
        <v>43276</v>
      </c>
      <c r="AU639" s="57">
        <v>0.59737268518518516</v>
      </c>
      <c r="AV639" s="55" t="s">
        <v>1355</v>
      </c>
      <c r="AW639" s="55" t="s">
        <v>1355</v>
      </c>
      <c r="AX639" s="55" t="s">
        <v>1356</v>
      </c>
      <c r="AY639" s="55" t="s">
        <v>98</v>
      </c>
      <c r="AZ639" s="55">
        <v>2</v>
      </c>
      <c r="BA639" s="55">
        <v>3</v>
      </c>
      <c r="BB639" s="55">
        <v>1</v>
      </c>
      <c r="CB639" s="55" t="s">
        <v>1357</v>
      </c>
    </row>
    <row r="640" spans="1:80">
      <c r="A640" s="55" t="s">
        <v>3721</v>
      </c>
      <c r="B640" s="55">
        <v>3</v>
      </c>
      <c r="C640" s="55" t="s">
        <v>3722</v>
      </c>
      <c r="D640" s="55" t="s">
        <v>3723</v>
      </c>
      <c r="E640" s="55">
        <v>1</v>
      </c>
      <c r="F640" s="55">
        <v>1</v>
      </c>
      <c r="G640" s="56">
        <v>42803</v>
      </c>
      <c r="H640" s="56">
        <v>42803</v>
      </c>
      <c r="I640" s="56">
        <v>42803</v>
      </c>
      <c r="J640" s="55">
        <v>1</v>
      </c>
      <c r="K640" s="56">
        <v>42896</v>
      </c>
      <c r="W640" s="55" t="s">
        <v>1336</v>
      </c>
      <c r="X640" s="55" t="s">
        <v>1336</v>
      </c>
      <c r="Y640" s="55">
        <v>20</v>
      </c>
      <c r="AD640" s="55">
        <v>1000</v>
      </c>
      <c r="AE640" s="55" t="s">
        <v>1339</v>
      </c>
      <c r="AF640" s="55" t="s">
        <v>1352</v>
      </c>
      <c r="AG640" s="55" t="s">
        <v>1353</v>
      </c>
      <c r="AI640" s="55">
        <v>510</v>
      </c>
      <c r="AJ640" s="55" t="s">
        <v>3723</v>
      </c>
      <c r="AK640" s="55">
        <v>0</v>
      </c>
      <c r="AL640" s="55" t="s">
        <v>3724</v>
      </c>
      <c r="AN640" s="55">
        <v>12</v>
      </c>
      <c r="AR640" s="56">
        <v>42800</v>
      </c>
      <c r="AS640" s="57">
        <v>0.4064699074074074</v>
      </c>
      <c r="AT640" s="56">
        <v>42896</v>
      </c>
      <c r="AU640" s="57">
        <v>0.55488425925925922</v>
      </c>
      <c r="AV640" s="55" t="s">
        <v>1428</v>
      </c>
      <c r="AW640" s="55" t="s">
        <v>1345</v>
      </c>
      <c r="AX640" s="55" t="s">
        <v>1346</v>
      </c>
      <c r="AZ640" s="55">
        <v>0</v>
      </c>
      <c r="BA640" s="55">
        <v>0</v>
      </c>
      <c r="BB640" s="55">
        <v>0</v>
      </c>
      <c r="CB640" s="55" t="s">
        <v>1357</v>
      </c>
    </row>
    <row r="641" spans="1:80">
      <c r="A641" s="55" t="s">
        <v>3725</v>
      </c>
      <c r="B641" s="55">
        <v>3</v>
      </c>
      <c r="C641" s="55" t="s">
        <v>3726</v>
      </c>
      <c r="D641" s="55" t="s">
        <v>3727</v>
      </c>
      <c r="E641" s="55">
        <v>1</v>
      </c>
      <c r="F641" s="55">
        <v>1</v>
      </c>
      <c r="G641" s="56">
        <v>43186</v>
      </c>
      <c r="H641" s="56">
        <v>43186</v>
      </c>
      <c r="I641" s="56">
        <v>43186</v>
      </c>
      <c r="J641" s="55">
        <v>1</v>
      </c>
      <c r="K641" s="56">
        <v>43216</v>
      </c>
      <c r="W641" s="55" t="s">
        <v>1336</v>
      </c>
      <c r="X641" s="55" t="s">
        <v>1336</v>
      </c>
      <c r="Y641" s="55">
        <v>20</v>
      </c>
      <c r="AD641" s="55">
        <v>1000</v>
      </c>
      <c r="AE641" s="55" t="s">
        <v>1339</v>
      </c>
      <c r="AF641" s="55" t="s">
        <v>1352</v>
      </c>
      <c r="AG641" s="55" t="s">
        <v>1353</v>
      </c>
      <c r="AI641" s="55">
        <v>510</v>
      </c>
      <c r="AJ641" s="55" t="s">
        <v>3727</v>
      </c>
      <c r="AK641" s="55">
        <v>0</v>
      </c>
      <c r="AL641" s="55" t="s">
        <v>3414</v>
      </c>
      <c r="AN641" s="55">
        <v>9</v>
      </c>
      <c r="AR641" s="56">
        <v>43152</v>
      </c>
      <c r="AS641" s="57">
        <v>0.4696643518518519</v>
      </c>
      <c r="AT641" s="56">
        <v>43245</v>
      </c>
      <c r="AU641" s="57">
        <v>0.43605324074074076</v>
      </c>
      <c r="AV641" s="55" t="s">
        <v>1355</v>
      </c>
      <c r="AW641" s="55" t="s">
        <v>1355</v>
      </c>
      <c r="AX641" s="55" t="s">
        <v>1356</v>
      </c>
      <c r="AY641" s="55" t="s">
        <v>98</v>
      </c>
      <c r="AZ641" s="55">
        <v>2</v>
      </c>
      <c r="BA641" s="55">
        <v>3</v>
      </c>
      <c r="BB641" s="55">
        <v>1</v>
      </c>
      <c r="CB641" s="55" t="s">
        <v>1357</v>
      </c>
    </row>
    <row r="642" spans="1:80">
      <c r="A642" s="55" t="s">
        <v>3728</v>
      </c>
      <c r="B642" s="55">
        <v>3</v>
      </c>
      <c r="C642" s="55" t="s">
        <v>3729</v>
      </c>
      <c r="D642" s="55" t="s">
        <v>3730</v>
      </c>
      <c r="E642" s="55">
        <v>1</v>
      </c>
      <c r="F642" s="55">
        <v>1</v>
      </c>
      <c r="G642" s="56">
        <v>42803</v>
      </c>
      <c r="H642" s="56">
        <v>42803</v>
      </c>
      <c r="I642" s="56">
        <v>42803</v>
      </c>
      <c r="J642" s="55">
        <v>1</v>
      </c>
      <c r="K642" s="56">
        <v>42896</v>
      </c>
      <c r="W642" s="55" t="s">
        <v>1336</v>
      </c>
      <c r="X642" s="55" t="s">
        <v>1336</v>
      </c>
      <c r="Y642" s="55">
        <v>20</v>
      </c>
      <c r="AD642" s="55">
        <v>1000</v>
      </c>
      <c r="AE642" s="55" t="s">
        <v>1339</v>
      </c>
      <c r="AF642" s="55" t="s">
        <v>1352</v>
      </c>
      <c r="AG642" s="55" t="s">
        <v>1353</v>
      </c>
      <c r="AI642" s="55">
        <v>510</v>
      </c>
      <c r="AJ642" s="55" t="s">
        <v>3730</v>
      </c>
      <c r="AK642" s="55">
        <v>0</v>
      </c>
      <c r="AL642" s="55" t="s">
        <v>3731</v>
      </c>
      <c r="AN642" s="55">
        <v>11</v>
      </c>
      <c r="AR642" s="56">
        <v>42800</v>
      </c>
      <c r="AS642" s="57">
        <v>0.40857638888888892</v>
      </c>
      <c r="AT642" s="56">
        <v>42896</v>
      </c>
      <c r="AU642" s="57">
        <v>0.55488425925925922</v>
      </c>
      <c r="AV642" s="55" t="s">
        <v>1428</v>
      </c>
      <c r="AW642" s="55" t="s">
        <v>1345</v>
      </c>
      <c r="AX642" s="55" t="s">
        <v>1346</v>
      </c>
      <c r="AZ642" s="55">
        <v>0</v>
      </c>
      <c r="BA642" s="55">
        <v>0</v>
      </c>
      <c r="BB642" s="55">
        <v>0</v>
      </c>
      <c r="CB642" s="55" t="s">
        <v>1357</v>
      </c>
    </row>
    <row r="643" spans="1:80">
      <c r="A643" s="55" t="s">
        <v>3732</v>
      </c>
      <c r="B643" s="55">
        <v>3</v>
      </c>
      <c r="C643" s="55" t="s">
        <v>3733</v>
      </c>
      <c r="D643" s="55" t="s">
        <v>3734</v>
      </c>
      <c r="E643" s="55">
        <v>1</v>
      </c>
      <c r="F643" s="55">
        <v>1</v>
      </c>
      <c r="G643" s="56">
        <v>43803</v>
      </c>
      <c r="H643" s="56">
        <v>43803</v>
      </c>
      <c r="I643" s="56">
        <v>43803</v>
      </c>
      <c r="J643" s="55">
        <v>1</v>
      </c>
      <c r="K643" s="56">
        <v>43804</v>
      </c>
      <c r="W643" s="55" t="s">
        <v>1336</v>
      </c>
      <c r="X643" s="55" t="s">
        <v>1336</v>
      </c>
      <c r="Y643" s="55">
        <v>20</v>
      </c>
      <c r="AD643" s="55">
        <v>0</v>
      </c>
      <c r="AE643" s="55" t="s">
        <v>1339</v>
      </c>
      <c r="AF643" s="55" t="s">
        <v>1352</v>
      </c>
      <c r="AG643" s="55" t="s">
        <v>1353</v>
      </c>
      <c r="AI643" s="55">
        <v>510</v>
      </c>
      <c r="AJ643" s="55" t="s">
        <v>3734</v>
      </c>
      <c r="AK643" s="55">
        <v>0</v>
      </c>
      <c r="AL643" s="55" t="s">
        <v>1449</v>
      </c>
      <c r="AN643" s="55" t="s">
        <v>244</v>
      </c>
      <c r="AQ643" s="55" t="s">
        <v>1248</v>
      </c>
      <c r="AR643" s="56">
        <v>43801</v>
      </c>
      <c r="AS643" s="57">
        <v>0.65425925925925921</v>
      </c>
      <c r="AT643" s="56">
        <v>43886</v>
      </c>
      <c r="AU643" s="57">
        <v>0.43184027777777773</v>
      </c>
      <c r="AV643" s="55" t="s">
        <v>1355</v>
      </c>
      <c r="AW643" s="55" t="s">
        <v>1355</v>
      </c>
      <c r="AX643" s="55" t="s">
        <v>1356</v>
      </c>
      <c r="AY643" s="55" t="s">
        <v>3735</v>
      </c>
      <c r="AZ643" s="55">
        <v>2</v>
      </c>
      <c r="BA643" s="55">
        <v>3</v>
      </c>
      <c r="BB643" s="55">
        <v>1</v>
      </c>
      <c r="CB643" s="55" t="s">
        <v>1357</v>
      </c>
    </row>
    <row r="644" spans="1:80">
      <c r="A644" s="55" t="s">
        <v>3736</v>
      </c>
      <c r="B644" s="55">
        <v>3</v>
      </c>
      <c r="C644" s="55" t="s">
        <v>1148</v>
      </c>
      <c r="D644" s="55" t="s">
        <v>1149</v>
      </c>
      <c r="E644" s="55">
        <v>1</v>
      </c>
      <c r="F644" s="55">
        <v>1</v>
      </c>
      <c r="G644" s="56">
        <v>44463</v>
      </c>
      <c r="H644" s="56">
        <v>44463</v>
      </c>
      <c r="I644" s="56">
        <v>44463</v>
      </c>
      <c r="J644" s="55">
        <v>1</v>
      </c>
      <c r="K644" s="56">
        <v>44468</v>
      </c>
      <c r="W644" s="55" t="s">
        <v>1336</v>
      </c>
      <c r="X644" s="55" t="s">
        <v>1336</v>
      </c>
      <c r="Y644" s="55">
        <v>20</v>
      </c>
      <c r="AD644" s="55">
        <v>0</v>
      </c>
      <c r="AE644" s="55" t="s">
        <v>1339</v>
      </c>
      <c r="AF644" s="55" t="s">
        <v>1352</v>
      </c>
      <c r="AG644" s="55" t="s">
        <v>1353</v>
      </c>
      <c r="AI644" s="55">
        <v>510</v>
      </c>
      <c r="AJ644" s="55" t="s">
        <v>1149</v>
      </c>
      <c r="AK644" s="55">
        <v>0</v>
      </c>
      <c r="AL644" s="55" t="s">
        <v>1462</v>
      </c>
      <c r="AN644" s="55" t="s">
        <v>244</v>
      </c>
      <c r="AQ644" s="55" t="s">
        <v>1238</v>
      </c>
      <c r="AR644" s="56">
        <v>44442</v>
      </c>
      <c r="AS644" s="57">
        <v>0.54572916666666671</v>
      </c>
      <c r="AT644" s="56">
        <v>44468</v>
      </c>
      <c r="AU644" s="57">
        <v>0.63681712962962966</v>
      </c>
      <c r="AV644" s="55" t="s">
        <v>1355</v>
      </c>
      <c r="AW644" s="55" t="s">
        <v>1345</v>
      </c>
      <c r="AX644" s="55" t="s">
        <v>1346</v>
      </c>
      <c r="AZ644" s="55">
        <v>0</v>
      </c>
      <c r="BA644" s="55">
        <v>0</v>
      </c>
      <c r="BB644" s="55">
        <v>0</v>
      </c>
      <c r="BF644" s="55" t="s">
        <v>1418</v>
      </c>
      <c r="BG644" s="55">
        <v>4</v>
      </c>
      <c r="BH644" s="55" t="s">
        <v>48</v>
      </c>
      <c r="BI644" s="55" t="s">
        <v>244</v>
      </c>
      <c r="BJ644" s="55">
        <v>1</v>
      </c>
      <c r="BK644" s="55">
        <v>1</v>
      </c>
      <c r="BL644" s="55">
        <v>1</v>
      </c>
      <c r="BM644" s="55">
        <v>0</v>
      </c>
      <c r="BN644" s="55">
        <v>1</v>
      </c>
      <c r="BO644" s="55">
        <v>0</v>
      </c>
      <c r="BP644" s="55">
        <v>0</v>
      </c>
      <c r="BQ644" s="55">
        <v>1</v>
      </c>
      <c r="BR644" s="55">
        <v>0</v>
      </c>
      <c r="BS644" s="55">
        <v>0</v>
      </c>
      <c r="BT644" s="56">
        <v>44468</v>
      </c>
      <c r="BU644" s="56">
        <v>44468</v>
      </c>
      <c r="BX644" s="55" t="s">
        <v>1149</v>
      </c>
      <c r="BZ644" s="55">
        <v>62.369100000000003</v>
      </c>
      <c r="CA644" s="55" t="s">
        <v>1419</v>
      </c>
      <c r="CB644" s="55" t="s">
        <v>1357</v>
      </c>
    </row>
    <row r="645" spans="1:80">
      <c r="A645" s="55" t="s">
        <v>3737</v>
      </c>
      <c r="B645" s="55">
        <v>3</v>
      </c>
      <c r="C645" s="55" t="s">
        <v>3738</v>
      </c>
      <c r="D645" s="55" t="s">
        <v>3739</v>
      </c>
      <c r="E645" s="55">
        <v>1</v>
      </c>
      <c r="F645" s="55">
        <v>1</v>
      </c>
      <c r="G645" s="56">
        <v>43567</v>
      </c>
      <c r="H645" s="56">
        <v>43567</v>
      </c>
      <c r="I645" s="56">
        <v>43567</v>
      </c>
      <c r="J645" s="55">
        <v>1</v>
      </c>
      <c r="K645" s="56">
        <v>43634</v>
      </c>
      <c r="W645" s="55" t="s">
        <v>1336</v>
      </c>
      <c r="X645" s="55" t="s">
        <v>1336</v>
      </c>
      <c r="Y645" s="55">
        <v>20</v>
      </c>
      <c r="AD645" s="55">
        <v>1000</v>
      </c>
      <c r="AE645" s="55" t="s">
        <v>1339</v>
      </c>
      <c r="AF645" s="55" t="s">
        <v>1352</v>
      </c>
      <c r="AG645" s="55" t="s">
        <v>1353</v>
      </c>
      <c r="AI645" s="55">
        <v>510</v>
      </c>
      <c r="AJ645" s="55" t="s">
        <v>3739</v>
      </c>
      <c r="AK645" s="55">
        <v>0</v>
      </c>
      <c r="AL645" s="55" t="s">
        <v>3740</v>
      </c>
      <c r="AN645" s="55" t="s">
        <v>244</v>
      </c>
      <c r="AR645" s="56">
        <v>43563</v>
      </c>
      <c r="AS645" s="57">
        <v>0.39250000000000002</v>
      </c>
      <c r="AT645" s="56">
        <v>43642</v>
      </c>
      <c r="AU645" s="57">
        <v>0.36787037037037035</v>
      </c>
      <c r="AV645" s="55" t="s">
        <v>1355</v>
      </c>
      <c r="AW645" s="55" t="s">
        <v>1355</v>
      </c>
      <c r="AX645" s="55" t="s">
        <v>1356</v>
      </c>
      <c r="AY645" s="55" t="s">
        <v>3741</v>
      </c>
      <c r="AZ645" s="55">
        <v>2</v>
      </c>
      <c r="BA645" s="55">
        <v>3</v>
      </c>
      <c r="BB645" s="55">
        <v>1</v>
      </c>
      <c r="CB645" s="55" t="s">
        <v>1357</v>
      </c>
    </row>
    <row r="646" spans="1:80">
      <c r="A646" s="55" t="s">
        <v>3742</v>
      </c>
      <c r="B646" s="55">
        <v>3</v>
      </c>
      <c r="C646" s="55" t="s">
        <v>286</v>
      </c>
      <c r="D646" s="55" t="s">
        <v>391</v>
      </c>
      <c r="E646" s="55">
        <v>1</v>
      </c>
      <c r="F646" s="55">
        <v>1</v>
      </c>
      <c r="G646" s="56">
        <v>44251</v>
      </c>
      <c r="H646" s="56">
        <v>44251</v>
      </c>
      <c r="I646" s="56">
        <v>44251</v>
      </c>
      <c r="J646" s="55">
        <v>1</v>
      </c>
      <c r="K646" s="56">
        <v>44302</v>
      </c>
      <c r="W646" s="55" t="s">
        <v>1336</v>
      </c>
      <c r="X646" s="55" t="s">
        <v>1336</v>
      </c>
      <c r="Y646" s="55">
        <v>20</v>
      </c>
      <c r="AD646" s="55">
        <v>0</v>
      </c>
      <c r="AE646" s="55" t="s">
        <v>1339</v>
      </c>
      <c r="AF646" s="55" t="s">
        <v>1352</v>
      </c>
      <c r="AG646" s="55" t="s">
        <v>1353</v>
      </c>
      <c r="AI646" s="55">
        <v>510</v>
      </c>
      <c r="AJ646" s="55" t="s">
        <v>391</v>
      </c>
      <c r="AK646" s="55">
        <v>0</v>
      </c>
      <c r="AL646" s="55" t="s">
        <v>1462</v>
      </c>
      <c r="AN646" s="55" t="s">
        <v>244</v>
      </c>
      <c r="AQ646" s="55" t="s">
        <v>1238</v>
      </c>
      <c r="AR646" s="56">
        <v>44223</v>
      </c>
      <c r="AS646" s="57">
        <v>0.52421296296296294</v>
      </c>
      <c r="AT646" s="56">
        <v>44344</v>
      </c>
      <c r="AU646" s="57">
        <v>0.29708333333333331</v>
      </c>
      <c r="AV646" s="55" t="s">
        <v>1355</v>
      </c>
      <c r="AW646" s="55" t="s">
        <v>1355</v>
      </c>
      <c r="AX646" s="55" t="s">
        <v>1490</v>
      </c>
      <c r="AY646" s="55" t="s">
        <v>98</v>
      </c>
      <c r="AZ646" s="55">
        <v>3</v>
      </c>
      <c r="BA646" s="55" t="s">
        <v>1347</v>
      </c>
      <c r="BB646" s="55">
        <v>1</v>
      </c>
      <c r="CB646" s="55" t="s">
        <v>1357</v>
      </c>
    </row>
    <row r="647" spans="1:80">
      <c r="A647" s="55" t="s">
        <v>3743</v>
      </c>
      <c r="B647" s="55">
        <v>3</v>
      </c>
      <c r="C647" s="55" t="s">
        <v>3744</v>
      </c>
      <c r="D647" s="55" t="s">
        <v>3745</v>
      </c>
      <c r="E647" s="55">
        <v>1</v>
      </c>
      <c r="F647" s="55">
        <v>4</v>
      </c>
      <c r="G647" s="56">
        <v>42765</v>
      </c>
      <c r="H647" s="56">
        <v>42765</v>
      </c>
      <c r="I647" s="56">
        <v>42765</v>
      </c>
      <c r="J647" s="55">
        <v>4</v>
      </c>
      <c r="K647" s="56">
        <v>43007</v>
      </c>
      <c r="W647" s="55" t="s">
        <v>1336</v>
      </c>
      <c r="X647" s="55" t="s">
        <v>1336</v>
      </c>
      <c r="Y647" s="55">
        <v>20</v>
      </c>
      <c r="AD647" s="55">
        <v>780</v>
      </c>
      <c r="AE647" s="55" t="s">
        <v>1339</v>
      </c>
      <c r="AF647" s="55" t="s">
        <v>1352</v>
      </c>
      <c r="AG647" s="55" t="s">
        <v>1353</v>
      </c>
      <c r="AI647" s="55">
        <v>510</v>
      </c>
      <c r="AJ647" s="55" t="s">
        <v>3745</v>
      </c>
      <c r="AK647" s="55">
        <v>0</v>
      </c>
      <c r="AL647" s="55" t="s">
        <v>3746</v>
      </c>
      <c r="AN647" s="55" t="s">
        <v>244</v>
      </c>
      <c r="AR647" s="56">
        <v>42751</v>
      </c>
      <c r="AS647" s="57">
        <v>0.4645023148148148</v>
      </c>
      <c r="AT647" s="56">
        <v>43007</v>
      </c>
      <c r="AU647" s="57">
        <v>0.63056712962962969</v>
      </c>
      <c r="AV647" s="55" t="s">
        <v>1344</v>
      </c>
      <c r="AW647" s="55" t="s">
        <v>1345</v>
      </c>
      <c r="AX647" s="55" t="s">
        <v>1346</v>
      </c>
      <c r="AZ647" s="55">
        <v>0</v>
      </c>
      <c r="BA647" s="55">
        <v>0</v>
      </c>
      <c r="BB647" s="55">
        <v>0</v>
      </c>
      <c r="CB647" s="55" t="s">
        <v>1357</v>
      </c>
    </row>
    <row r="648" spans="1:80">
      <c r="A648" s="55" t="s">
        <v>3747</v>
      </c>
      <c r="B648" s="55">
        <v>3</v>
      </c>
      <c r="C648" s="55" t="s">
        <v>3748</v>
      </c>
      <c r="D648" s="55" t="s">
        <v>3749</v>
      </c>
      <c r="E648" s="55">
        <v>1</v>
      </c>
      <c r="F648" s="55">
        <v>1</v>
      </c>
      <c r="G648" s="56">
        <v>42846</v>
      </c>
      <c r="H648" s="56">
        <v>42846</v>
      </c>
      <c r="I648" s="56">
        <v>42846</v>
      </c>
      <c r="J648" s="55">
        <v>1</v>
      </c>
      <c r="K648" s="56">
        <v>42873</v>
      </c>
      <c r="W648" s="55" t="s">
        <v>1336</v>
      </c>
      <c r="X648" s="55" t="s">
        <v>1336</v>
      </c>
      <c r="Y648" s="55">
        <v>20</v>
      </c>
      <c r="AD648" s="55">
        <v>1000</v>
      </c>
      <c r="AE648" s="55" t="s">
        <v>1339</v>
      </c>
      <c r="AF648" s="55" t="s">
        <v>1352</v>
      </c>
      <c r="AG648" s="55" t="s">
        <v>1353</v>
      </c>
      <c r="AI648" s="55">
        <v>510</v>
      </c>
      <c r="AJ648" s="55" t="s">
        <v>3749</v>
      </c>
      <c r="AK648" s="55">
        <v>0</v>
      </c>
      <c r="AL648" s="55" t="s">
        <v>3750</v>
      </c>
      <c r="AN648" s="55" t="s">
        <v>244</v>
      </c>
      <c r="AR648" s="56">
        <v>42844</v>
      </c>
      <c r="AS648" s="57">
        <v>0.53567129629629628</v>
      </c>
      <c r="AT648" s="56">
        <v>42873</v>
      </c>
      <c r="AU648" s="57">
        <v>0.37782407407407409</v>
      </c>
      <c r="AV648" s="55" t="s">
        <v>1344</v>
      </c>
      <c r="AW648" s="55" t="s">
        <v>1345</v>
      </c>
      <c r="AX648" s="55" t="s">
        <v>1346</v>
      </c>
      <c r="AZ648" s="55">
        <v>0</v>
      </c>
      <c r="BA648" s="55">
        <v>0</v>
      </c>
      <c r="BB648" s="55">
        <v>0</v>
      </c>
      <c r="CB648" s="55" t="s">
        <v>1357</v>
      </c>
    </row>
    <row r="649" spans="1:80">
      <c r="A649" s="55" t="s">
        <v>3751</v>
      </c>
      <c r="B649" s="55">
        <v>3</v>
      </c>
      <c r="C649" s="55" t="s">
        <v>3752</v>
      </c>
      <c r="D649" s="55" t="s">
        <v>3753</v>
      </c>
      <c r="E649" s="55">
        <v>1</v>
      </c>
      <c r="F649" s="55">
        <v>4</v>
      </c>
      <c r="G649" s="56">
        <v>42846</v>
      </c>
      <c r="H649" s="56">
        <v>42846</v>
      </c>
      <c r="I649" s="56">
        <v>42846</v>
      </c>
      <c r="J649" s="55">
        <v>4</v>
      </c>
      <c r="K649" s="56">
        <v>42896</v>
      </c>
      <c r="W649" s="55" t="s">
        <v>1336</v>
      </c>
      <c r="X649" s="55" t="s">
        <v>1336</v>
      </c>
      <c r="Y649" s="55">
        <v>20</v>
      </c>
      <c r="AD649" s="55">
        <v>1000</v>
      </c>
      <c r="AE649" s="55" t="s">
        <v>1339</v>
      </c>
      <c r="AF649" s="55" t="s">
        <v>1352</v>
      </c>
      <c r="AG649" s="55" t="s">
        <v>1353</v>
      </c>
      <c r="AI649" s="55">
        <v>510</v>
      </c>
      <c r="AJ649" s="55" t="s">
        <v>3753</v>
      </c>
      <c r="AK649" s="55">
        <v>0</v>
      </c>
      <c r="AL649" s="55" t="s">
        <v>3750</v>
      </c>
      <c r="AN649" s="55" t="s">
        <v>244</v>
      </c>
      <c r="AR649" s="56">
        <v>42844</v>
      </c>
      <c r="AS649" s="57">
        <v>0.57270833333333326</v>
      </c>
      <c r="AT649" s="56">
        <v>42896</v>
      </c>
      <c r="AU649" s="57">
        <v>0.59725694444444444</v>
      </c>
      <c r="AV649" s="55" t="s">
        <v>1344</v>
      </c>
      <c r="AW649" s="55" t="s">
        <v>1345</v>
      </c>
      <c r="AX649" s="55" t="s">
        <v>1346</v>
      </c>
      <c r="AZ649" s="55">
        <v>0</v>
      </c>
      <c r="BA649" s="55">
        <v>0</v>
      </c>
      <c r="BB649" s="55">
        <v>0</v>
      </c>
      <c r="CB649" s="55" t="s">
        <v>1357</v>
      </c>
    </row>
    <row r="650" spans="1:80">
      <c r="A650" s="55" t="s">
        <v>3754</v>
      </c>
      <c r="B650" s="55">
        <v>3</v>
      </c>
      <c r="C650" s="55" t="s">
        <v>3755</v>
      </c>
      <c r="D650" s="55" t="s">
        <v>3756</v>
      </c>
      <c r="E650" s="55">
        <v>1</v>
      </c>
      <c r="F650" s="55">
        <v>9</v>
      </c>
      <c r="G650" s="56">
        <v>43182</v>
      </c>
      <c r="H650" s="56">
        <v>43182</v>
      </c>
      <c r="I650" s="56">
        <v>43182</v>
      </c>
      <c r="J650" s="55">
        <v>9</v>
      </c>
      <c r="K650" s="56">
        <v>43279</v>
      </c>
      <c r="W650" s="55" t="s">
        <v>1336</v>
      </c>
      <c r="X650" s="55" t="s">
        <v>1336</v>
      </c>
      <c r="Y650" s="55">
        <v>20</v>
      </c>
      <c r="AD650" s="55">
        <v>111.11</v>
      </c>
      <c r="AE650" s="55" t="s">
        <v>1339</v>
      </c>
      <c r="AF650" s="55" t="s">
        <v>1352</v>
      </c>
      <c r="AG650" s="55" t="s">
        <v>1353</v>
      </c>
      <c r="AI650" s="55">
        <v>510</v>
      </c>
      <c r="AJ650" s="55" t="s">
        <v>3756</v>
      </c>
      <c r="AK650" s="55">
        <v>0</v>
      </c>
      <c r="AL650" s="55" t="s">
        <v>1445</v>
      </c>
      <c r="AN650" s="55">
        <v>1</v>
      </c>
      <c r="AR650" s="56">
        <v>43180</v>
      </c>
      <c r="AS650" s="57">
        <v>0.4522106481481481</v>
      </c>
      <c r="AT650" s="56">
        <v>43282</v>
      </c>
      <c r="AU650" s="57">
        <v>0.51642361111111112</v>
      </c>
      <c r="AV650" s="55" t="s">
        <v>1355</v>
      </c>
      <c r="AW650" s="55" t="s">
        <v>1355</v>
      </c>
      <c r="AX650" s="55" t="s">
        <v>1356</v>
      </c>
      <c r="AY650" s="55" t="s">
        <v>3757</v>
      </c>
      <c r="AZ650" s="55">
        <v>2</v>
      </c>
      <c r="BA650" s="55">
        <v>3</v>
      </c>
      <c r="BB650" s="55">
        <v>1</v>
      </c>
      <c r="CB650" s="55" t="s">
        <v>1357</v>
      </c>
    </row>
    <row r="651" spans="1:80">
      <c r="A651" s="55" t="s">
        <v>3758</v>
      </c>
      <c r="B651" s="55">
        <v>3</v>
      </c>
      <c r="C651" s="55" t="s">
        <v>3759</v>
      </c>
      <c r="D651" s="55" t="s">
        <v>3760</v>
      </c>
      <c r="E651" s="55">
        <v>1</v>
      </c>
      <c r="F651" s="55">
        <v>9</v>
      </c>
      <c r="G651" s="56">
        <v>43182</v>
      </c>
      <c r="H651" s="56">
        <v>43182</v>
      </c>
      <c r="I651" s="56">
        <v>43182</v>
      </c>
      <c r="J651" s="55">
        <v>9</v>
      </c>
      <c r="K651" s="56">
        <v>43279</v>
      </c>
      <c r="W651" s="55" t="s">
        <v>1336</v>
      </c>
      <c r="X651" s="55" t="s">
        <v>1336</v>
      </c>
      <c r="Y651" s="55">
        <v>20</v>
      </c>
      <c r="AD651" s="55">
        <v>111.11</v>
      </c>
      <c r="AE651" s="55" t="s">
        <v>1339</v>
      </c>
      <c r="AF651" s="55" t="s">
        <v>1352</v>
      </c>
      <c r="AG651" s="55" t="s">
        <v>1353</v>
      </c>
      <c r="AI651" s="55">
        <v>510</v>
      </c>
      <c r="AJ651" s="55" t="s">
        <v>3760</v>
      </c>
      <c r="AK651" s="55">
        <v>0</v>
      </c>
      <c r="AL651" s="55" t="s">
        <v>1445</v>
      </c>
      <c r="AN651" s="55">
        <v>1</v>
      </c>
      <c r="AR651" s="56">
        <v>43180</v>
      </c>
      <c r="AS651" s="57">
        <v>0.45252314814814815</v>
      </c>
      <c r="AT651" s="56">
        <v>43282</v>
      </c>
      <c r="AU651" s="57">
        <v>0.51642361111111112</v>
      </c>
      <c r="AV651" s="55" t="s">
        <v>1355</v>
      </c>
      <c r="AW651" s="55" t="s">
        <v>1355</v>
      </c>
      <c r="AX651" s="55" t="s">
        <v>1356</v>
      </c>
      <c r="AY651" s="55" t="s">
        <v>3757</v>
      </c>
      <c r="AZ651" s="55">
        <v>2</v>
      </c>
      <c r="BA651" s="55">
        <v>3</v>
      </c>
      <c r="BB651" s="55">
        <v>1</v>
      </c>
      <c r="CB651" s="55" t="s">
        <v>1357</v>
      </c>
    </row>
    <row r="652" spans="1:80">
      <c r="A652" s="55" t="s">
        <v>3761</v>
      </c>
      <c r="B652" s="55">
        <v>3</v>
      </c>
      <c r="C652" s="55" t="s">
        <v>3762</v>
      </c>
      <c r="D652" s="55" t="s">
        <v>3763</v>
      </c>
      <c r="E652" s="55">
        <v>1</v>
      </c>
      <c r="F652" s="55">
        <v>12</v>
      </c>
      <c r="G652" s="56">
        <v>43182</v>
      </c>
      <c r="H652" s="56">
        <v>43182</v>
      </c>
      <c r="I652" s="56">
        <v>43182</v>
      </c>
      <c r="J652" s="55">
        <v>12</v>
      </c>
      <c r="K652" s="56">
        <v>43279</v>
      </c>
      <c r="W652" s="55" t="s">
        <v>1336</v>
      </c>
      <c r="X652" s="55" t="s">
        <v>1336</v>
      </c>
      <c r="Y652" s="55">
        <v>20</v>
      </c>
      <c r="AD652" s="55">
        <v>83.33</v>
      </c>
      <c r="AE652" s="55" t="s">
        <v>1339</v>
      </c>
      <c r="AF652" s="55" t="s">
        <v>1352</v>
      </c>
      <c r="AG652" s="55" t="s">
        <v>1353</v>
      </c>
      <c r="AI652" s="55">
        <v>510</v>
      </c>
      <c r="AJ652" s="55" t="s">
        <v>3763</v>
      </c>
      <c r="AK652" s="55">
        <v>0</v>
      </c>
      <c r="AL652" s="55" t="s">
        <v>1445</v>
      </c>
      <c r="AN652" s="55">
        <v>1</v>
      </c>
      <c r="AR652" s="56">
        <v>43180</v>
      </c>
      <c r="AS652" s="57">
        <v>0.45185185185185189</v>
      </c>
      <c r="AT652" s="56">
        <v>43282</v>
      </c>
      <c r="AU652" s="57">
        <v>0.51642361111111112</v>
      </c>
      <c r="AV652" s="55" t="s">
        <v>1355</v>
      </c>
      <c r="AW652" s="55" t="s">
        <v>1355</v>
      </c>
      <c r="AX652" s="55" t="s">
        <v>1356</v>
      </c>
      <c r="AY652" s="55" t="s">
        <v>3757</v>
      </c>
      <c r="AZ652" s="55">
        <v>2</v>
      </c>
      <c r="BA652" s="55">
        <v>3</v>
      </c>
      <c r="BB652" s="55">
        <v>1</v>
      </c>
      <c r="CB652" s="55" t="s">
        <v>1357</v>
      </c>
    </row>
    <row r="653" spans="1:80">
      <c r="A653" s="55" t="s">
        <v>3764</v>
      </c>
      <c r="B653" s="55">
        <v>3</v>
      </c>
      <c r="C653" s="55" t="s">
        <v>3765</v>
      </c>
      <c r="D653" s="55" t="s">
        <v>3766</v>
      </c>
      <c r="E653" s="55">
        <v>1</v>
      </c>
      <c r="F653" s="55">
        <v>12</v>
      </c>
      <c r="G653" s="56">
        <v>43182</v>
      </c>
      <c r="H653" s="56">
        <v>43182</v>
      </c>
      <c r="I653" s="56">
        <v>43182</v>
      </c>
      <c r="J653" s="55">
        <v>12</v>
      </c>
      <c r="K653" s="56">
        <v>43279</v>
      </c>
      <c r="W653" s="55" t="s">
        <v>1336</v>
      </c>
      <c r="X653" s="55" t="s">
        <v>1336</v>
      </c>
      <c r="Y653" s="55">
        <v>20</v>
      </c>
      <c r="AD653" s="55">
        <v>83.33</v>
      </c>
      <c r="AE653" s="55" t="s">
        <v>1339</v>
      </c>
      <c r="AF653" s="55" t="s">
        <v>1352</v>
      </c>
      <c r="AG653" s="55" t="s">
        <v>1353</v>
      </c>
      <c r="AI653" s="55">
        <v>510</v>
      </c>
      <c r="AJ653" s="55" t="s">
        <v>3766</v>
      </c>
      <c r="AK653" s="55">
        <v>0</v>
      </c>
      <c r="AL653" s="55" t="s">
        <v>1445</v>
      </c>
      <c r="AN653" s="55">
        <v>1</v>
      </c>
      <c r="AR653" s="56">
        <v>43180</v>
      </c>
      <c r="AS653" s="57">
        <v>0.45150462962962962</v>
      </c>
      <c r="AT653" s="56">
        <v>43282</v>
      </c>
      <c r="AU653" s="57">
        <v>0.51642361111111112</v>
      </c>
      <c r="AV653" s="55" t="s">
        <v>1355</v>
      </c>
      <c r="AW653" s="55" t="s">
        <v>1355</v>
      </c>
      <c r="AX653" s="55" t="s">
        <v>1356</v>
      </c>
      <c r="AY653" s="55" t="s">
        <v>3757</v>
      </c>
      <c r="AZ653" s="55">
        <v>2</v>
      </c>
      <c r="BA653" s="55">
        <v>3</v>
      </c>
      <c r="BB653" s="55">
        <v>1</v>
      </c>
      <c r="CB653" s="55" t="s">
        <v>1357</v>
      </c>
    </row>
    <row r="654" spans="1:80">
      <c r="A654" s="55" t="s">
        <v>3767</v>
      </c>
      <c r="B654" s="55">
        <v>2</v>
      </c>
      <c r="C654" s="55" t="s">
        <v>3768</v>
      </c>
      <c r="D654" s="55" t="s">
        <v>3769</v>
      </c>
      <c r="E654" s="55">
        <v>1</v>
      </c>
      <c r="F654" s="55">
        <v>2</v>
      </c>
      <c r="G654" s="56">
        <v>44273</v>
      </c>
      <c r="H654" s="56">
        <v>44268</v>
      </c>
      <c r="I654" s="56">
        <v>44268</v>
      </c>
      <c r="J654" s="55">
        <v>2</v>
      </c>
      <c r="K654" s="56">
        <v>44306</v>
      </c>
      <c r="L654" s="56">
        <v>44251</v>
      </c>
      <c r="M654" s="56">
        <v>44273</v>
      </c>
      <c r="N654" s="55">
        <v>2</v>
      </c>
      <c r="O654" s="55">
        <v>2</v>
      </c>
      <c r="P654" s="55">
        <v>2</v>
      </c>
      <c r="Q654" s="56">
        <v>44307</v>
      </c>
      <c r="R654" s="55">
        <v>0</v>
      </c>
      <c r="T654" s="55" t="s">
        <v>3770</v>
      </c>
      <c r="V654" s="55" t="s">
        <v>3768</v>
      </c>
      <c r="W654" s="55" t="s">
        <v>1336</v>
      </c>
      <c r="X654" s="55" t="s">
        <v>1336</v>
      </c>
      <c r="Y654" s="55">
        <v>0</v>
      </c>
      <c r="Z654" s="55" t="s">
        <v>1419</v>
      </c>
      <c r="AA654" s="55" t="s">
        <v>1338</v>
      </c>
      <c r="AB654" s="55">
        <v>283</v>
      </c>
      <c r="AC654" s="55">
        <v>566</v>
      </c>
      <c r="AD654" s="55">
        <v>283</v>
      </c>
      <c r="AE654" s="55" t="s">
        <v>1339</v>
      </c>
      <c r="AF654" s="55" t="s">
        <v>1340</v>
      </c>
      <c r="AG654" s="55" t="s">
        <v>1455</v>
      </c>
      <c r="AH654" s="55" t="s">
        <v>1456</v>
      </c>
      <c r="AI654" s="55">
        <v>510</v>
      </c>
      <c r="AJ654" s="55" t="s">
        <v>3769</v>
      </c>
      <c r="AK654" s="55">
        <v>0</v>
      </c>
      <c r="AL654" s="55" t="s">
        <v>3771</v>
      </c>
      <c r="AN654" s="55" t="s">
        <v>244</v>
      </c>
      <c r="AO654" s="55" t="s">
        <v>3772</v>
      </c>
      <c r="AR654" s="56">
        <v>44251</v>
      </c>
      <c r="AS654" s="57">
        <v>0.71295138888888887</v>
      </c>
      <c r="AT654" s="56">
        <v>44306</v>
      </c>
      <c r="AU654" s="57">
        <v>0.7305787037037037</v>
      </c>
      <c r="AV654" s="55" t="s">
        <v>1355</v>
      </c>
      <c r="AW654" s="55" t="s">
        <v>1345</v>
      </c>
      <c r="AX654" s="55" t="s">
        <v>1346</v>
      </c>
      <c r="AZ654" s="55" t="s">
        <v>1347</v>
      </c>
      <c r="BA654" s="55" t="s">
        <v>1347</v>
      </c>
      <c r="BB654" s="55" t="s">
        <v>1347</v>
      </c>
      <c r="CB654" s="55" t="s">
        <v>1348</v>
      </c>
    </row>
    <row r="655" spans="1:80">
      <c r="A655" s="55" t="s">
        <v>3773</v>
      </c>
      <c r="B655" s="55">
        <v>2</v>
      </c>
      <c r="C655" s="55" t="s">
        <v>3774</v>
      </c>
      <c r="D655" s="55" t="s">
        <v>3775</v>
      </c>
      <c r="E655" s="55">
        <v>1</v>
      </c>
      <c r="F655" s="55">
        <v>2</v>
      </c>
      <c r="G655" s="56">
        <v>44337</v>
      </c>
      <c r="H655" s="56">
        <v>44332</v>
      </c>
      <c r="I655" s="56">
        <v>44332</v>
      </c>
      <c r="J655" s="55">
        <v>2</v>
      </c>
      <c r="K655" s="56">
        <v>44406</v>
      </c>
      <c r="L655" s="56">
        <v>44307</v>
      </c>
      <c r="M655" s="56">
        <v>44337</v>
      </c>
      <c r="N655" s="55">
        <v>2</v>
      </c>
      <c r="O655" s="55">
        <v>2</v>
      </c>
      <c r="P655" s="55">
        <v>2</v>
      </c>
      <c r="Q655" s="56">
        <v>44407</v>
      </c>
      <c r="R655" s="55">
        <v>0</v>
      </c>
      <c r="T655" s="55" t="s">
        <v>3776</v>
      </c>
      <c r="V655" s="55" t="s">
        <v>3774</v>
      </c>
      <c r="W655" s="55" t="s">
        <v>1336</v>
      </c>
      <c r="X655" s="55" t="s">
        <v>1336</v>
      </c>
      <c r="Y655" s="55">
        <v>0</v>
      </c>
      <c r="Z655" s="55" t="s">
        <v>1419</v>
      </c>
      <c r="AA655" s="55" t="s">
        <v>1338</v>
      </c>
      <c r="AB655" s="55">
        <v>307</v>
      </c>
      <c r="AC655" s="55">
        <v>614</v>
      </c>
      <c r="AD655" s="55">
        <v>307</v>
      </c>
      <c r="AE655" s="55" t="s">
        <v>1339</v>
      </c>
      <c r="AF655" s="55" t="s">
        <v>1340</v>
      </c>
      <c r="AG655" s="55" t="s">
        <v>1455</v>
      </c>
      <c r="AH655" s="55" t="s">
        <v>1456</v>
      </c>
      <c r="AI655" s="55">
        <v>510</v>
      </c>
      <c r="AJ655" s="55" t="s">
        <v>3775</v>
      </c>
      <c r="AK655" s="55">
        <v>0</v>
      </c>
      <c r="AL655" s="55" t="s">
        <v>3777</v>
      </c>
      <c r="AN655" s="55" t="s">
        <v>244</v>
      </c>
      <c r="AO655" s="55" t="s">
        <v>3778</v>
      </c>
      <c r="AR655" s="56">
        <v>44307</v>
      </c>
      <c r="AS655" s="57">
        <v>0.31593749999999998</v>
      </c>
      <c r="AT655" s="56">
        <v>44406</v>
      </c>
      <c r="AU655" s="57">
        <v>0.55144675925925923</v>
      </c>
      <c r="AV655" s="55" t="s">
        <v>1344</v>
      </c>
      <c r="AW655" s="55" t="s">
        <v>1345</v>
      </c>
      <c r="AX655" s="55" t="s">
        <v>1346</v>
      </c>
      <c r="AZ655" s="55" t="s">
        <v>1347</v>
      </c>
      <c r="BA655" s="55" t="s">
        <v>1347</v>
      </c>
      <c r="BB655" s="55" t="s">
        <v>1347</v>
      </c>
      <c r="CB655" s="55" t="s">
        <v>1348</v>
      </c>
    </row>
    <row r="656" spans="1:80">
      <c r="A656" s="55" t="s">
        <v>3779</v>
      </c>
      <c r="B656" s="55">
        <v>2</v>
      </c>
      <c r="C656" s="55" t="s">
        <v>3780</v>
      </c>
      <c r="D656" s="55" t="s">
        <v>3781</v>
      </c>
      <c r="E656" s="55">
        <v>1</v>
      </c>
      <c r="F656" s="55">
        <v>1</v>
      </c>
      <c r="G656" s="56">
        <v>44435</v>
      </c>
      <c r="H656" s="56">
        <v>44430</v>
      </c>
      <c r="I656" s="56">
        <v>44430</v>
      </c>
      <c r="J656" s="55">
        <v>0</v>
      </c>
      <c r="L656" s="56">
        <v>44414</v>
      </c>
      <c r="M656" s="56">
        <v>44435</v>
      </c>
      <c r="N656" s="55">
        <v>1</v>
      </c>
      <c r="O656" s="55">
        <v>0</v>
      </c>
      <c r="P656" s="55">
        <v>0</v>
      </c>
      <c r="R656" s="55">
        <v>0</v>
      </c>
      <c r="T656" s="55" t="s">
        <v>3782</v>
      </c>
      <c r="V656" s="55" t="s">
        <v>3780</v>
      </c>
      <c r="W656" s="55" t="s">
        <v>1336</v>
      </c>
      <c r="X656" s="55" t="s">
        <v>1336</v>
      </c>
      <c r="Y656" s="55">
        <v>0</v>
      </c>
      <c r="Z656" s="55" t="s">
        <v>1337</v>
      </c>
      <c r="AA656" s="55" t="s">
        <v>1338</v>
      </c>
      <c r="AB656" s="55">
        <v>23500</v>
      </c>
      <c r="AC656" s="55">
        <v>23500</v>
      </c>
      <c r="AD656" s="55">
        <v>23500</v>
      </c>
      <c r="AE656" s="55" t="s">
        <v>1339</v>
      </c>
      <c r="AF656" s="55" t="s">
        <v>1340</v>
      </c>
      <c r="AG656" s="55" t="s">
        <v>3783</v>
      </c>
      <c r="AH656" s="55" t="s">
        <v>3784</v>
      </c>
      <c r="AI656" s="55">
        <v>510</v>
      </c>
      <c r="AJ656" s="55" t="s">
        <v>3781</v>
      </c>
      <c r="AK656" s="55">
        <v>0</v>
      </c>
      <c r="AL656" s="55" t="s">
        <v>1462</v>
      </c>
      <c r="AN656" s="55" t="s">
        <v>244</v>
      </c>
      <c r="AO656" s="55" t="s">
        <v>3785</v>
      </c>
      <c r="AR656" s="56">
        <v>44414</v>
      </c>
      <c r="AS656" s="57">
        <v>0.4698032407407407</v>
      </c>
      <c r="AT656" s="56">
        <v>44473</v>
      </c>
      <c r="AU656" s="57">
        <v>0.57037037037037031</v>
      </c>
      <c r="AV656" s="55" t="s">
        <v>1344</v>
      </c>
      <c r="AW656" s="55" t="s">
        <v>1344</v>
      </c>
      <c r="AX656" s="55" t="s">
        <v>1414</v>
      </c>
      <c r="AZ656" s="55" t="s">
        <v>1347</v>
      </c>
      <c r="BA656" s="55" t="s">
        <v>1347</v>
      </c>
      <c r="BB656" s="55" t="s">
        <v>1347</v>
      </c>
      <c r="CB656" s="55" t="s">
        <v>1348</v>
      </c>
    </row>
    <row r="657" spans="1:80">
      <c r="A657" s="55" t="s">
        <v>3786</v>
      </c>
      <c r="B657" s="55">
        <v>3</v>
      </c>
      <c r="C657" s="55" t="s">
        <v>3787</v>
      </c>
      <c r="D657" s="55" t="s">
        <v>3788</v>
      </c>
      <c r="E657" s="55">
        <v>1</v>
      </c>
      <c r="F657" s="55">
        <v>1</v>
      </c>
      <c r="G657" s="56">
        <v>43766</v>
      </c>
      <c r="H657" s="56">
        <v>43766</v>
      </c>
      <c r="I657" s="56">
        <v>43766</v>
      </c>
      <c r="J657" s="55">
        <v>1</v>
      </c>
      <c r="K657" s="56">
        <v>43840</v>
      </c>
      <c r="W657" s="55" t="s">
        <v>1336</v>
      </c>
      <c r="X657" s="55" t="s">
        <v>1336</v>
      </c>
      <c r="Y657" s="55">
        <v>20</v>
      </c>
      <c r="AD657" s="55">
        <v>0</v>
      </c>
      <c r="AE657" s="55" t="s">
        <v>1339</v>
      </c>
      <c r="AF657" s="55" t="s">
        <v>1352</v>
      </c>
      <c r="AG657" s="55" t="s">
        <v>1353</v>
      </c>
      <c r="AI657" s="55">
        <v>510</v>
      </c>
      <c r="AJ657" s="55" t="s">
        <v>3788</v>
      </c>
      <c r="AK657" s="55">
        <v>0</v>
      </c>
      <c r="AL657" s="55" t="s">
        <v>1449</v>
      </c>
      <c r="AN657" s="55" t="s">
        <v>244</v>
      </c>
      <c r="AQ657" s="55" t="s">
        <v>1248</v>
      </c>
      <c r="AR657" s="56">
        <v>43763</v>
      </c>
      <c r="AS657" s="57">
        <v>0.71445601851851848</v>
      </c>
      <c r="AT657" s="56">
        <v>43886</v>
      </c>
      <c r="AU657" s="57">
        <v>0.43184027777777773</v>
      </c>
      <c r="AV657" s="55" t="s">
        <v>1355</v>
      </c>
      <c r="AW657" s="55" t="s">
        <v>1355</v>
      </c>
      <c r="AX657" s="55" t="s">
        <v>1356</v>
      </c>
      <c r="AY657" s="55" t="s">
        <v>3789</v>
      </c>
      <c r="AZ657" s="55">
        <v>2</v>
      </c>
      <c r="BA657" s="55">
        <v>3</v>
      </c>
      <c r="BB657" s="55">
        <v>1</v>
      </c>
      <c r="CB657" s="55" t="s">
        <v>1357</v>
      </c>
    </row>
    <row r="658" spans="1:80">
      <c r="A658" s="55" t="s">
        <v>3790</v>
      </c>
      <c r="B658" s="55">
        <v>3</v>
      </c>
      <c r="C658" s="55" t="s">
        <v>110</v>
      </c>
      <c r="D658" s="55" t="s">
        <v>111</v>
      </c>
      <c r="E658" s="55">
        <v>1</v>
      </c>
      <c r="F658" s="55">
        <v>1</v>
      </c>
      <c r="G658" s="56">
        <v>43585</v>
      </c>
      <c r="H658" s="56">
        <v>43585</v>
      </c>
      <c r="I658" s="56">
        <v>43585</v>
      </c>
      <c r="J658" s="55">
        <v>1</v>
      </c>
      <c r="K658" s="56">
        <v>43811</v>
      </c>
      <c r="W658" s="55" t="s">
        <v>1336</v>
      </c>
      <c r="X658" s="55" t="s">
        <v>1336</v>
      </c>
      <c r="Y658" s="55">
        <v>20</v>
      </c>
      <c r="AD658" s="55">
        <v>0</v>
      </c>
      <c r="AE658" s="55" t="s">
        <v>1339</v>
      </c>
      <c r="AF658" s="55" t="s">
        <v>1352</v>
      </c>
      <c r="AG658" s="55" t="s">
        <v>1353</v>
      </c>
      <c r="AI658" s="55">
        <v>510</v>
      </c>
      <c r="AJ658" s="55" t="s">
        <v>111</v>
      </c>
      <c r="AK658" s="55">
        <v>0</v>
      </c>
      <c r="AL658" s="55" t="s">
        <v>3791</v>
      </c>
      <c r="AN658" s="55" t="s">
        <v>244</v>
      </c>
      <c r="AR658" s="56">
        <v>43544</v>
      </c>
      <c r="AS658" s="57">
        <v>0.38924768518518515</v>
      </c>
      <c r="AT658" s="56">
        <v>44222</v>
      </c>
      <c r="AU658" s="57">
        <v>0.6492013888888889</v>
      </c>
      <c r="AV658" s="55" t="s">
        <v>1344</v>
      </c>
      <c r="AW658" s="55" t="s">
        <v>1355</v>
      </c>
      <c r="AX658" s="55" t="s">
        <v>1356</v>
      </c>
      <c r="AY658" s="55" t="s">
        <v>287</v>
      </c>
      <c r="AZ658" s="55">
        <v>2</v>
      </c>
      <c r="BA658" s="55">
        <v>3</v>
      </c>
      <c r="BB658" s="55">
        <v>1</v>
      </c>
      <c r="CB658" s="55" t="s">
        <v>1357</v>
      </c>
    </row>
    <row r="659" spans="1:80">
      <c r="A659" s="55" t="s">
        <v>3792</v>
      </c>
      <c r="B659" s="55">
        <v>2</v>
      </c>
      <c r="C659" s="55" t="s">
        <v>3793</v>
      </c>
      <c r="D659" s="55" t="s">
        <v>3794</v>
      </c>
      <c r="E659" s="55">
        <v>1</v>
      </c>
      <c r="F659" s="55">
        <v>1</v>
      </c>
      <c r="G659" s="56">
        <v>44496</v>
      </c>
      <c r="H659" s="56">
        <v>44491</v>
      </c>
      <c r="I659" s="56">
        <v>44491</v>
      </c>
      <c r="J659" s="55">
        <v>0</v>
      </c>
      <c r="L659" s="56">
        <v>44481</v>
      </c>
      <c r="M659" s="56">
        <v>44496</v>
      </c>
      <c r="N659" s="55">
        <v>1</v>
      </c>
      <c r="O659" s="55">
        <v>0</v>
      </c>
      <c r="P659" s="55">
        <v>0</v>
      </c>
      <c r="R659" s="55">
        <v>0</v>
      </c>
      <c r="T659" s="55" t="s">
        <v>3795</v>
      </c>
      <c r="V659" s="55" t="s">
        <v>3793</v>
      </c>
      <c r="W659" s="55" t="s">
        <v>1336</v>
      </c>
      <c r="X659" s="55" t="s">
        <v>1336</v>
      </c>
      <c r="Y659" s="55">
        <v>0</v>
      </c>
      <c r="Z659" s="55" t="s">
        <v>1419</v>
      </c>
      <c r="AA659" s="55" t="s">
        <v>1338</v>
      </c>
      <c r="AB659" s="55">
        <v>639</v>
      </c>
      <c r="AC659" s="55">
        <v>639</v>
      </c>
      <c r="AD659" s="55">
        <v>639</v>
      </c>
      <c r="AE659" s="55" t="s">
        <v>1339</v>
      </c>
      <c r="AF659" s="55" t="s">
        <v>1340</v>
      </c>
      <c r="AG659" s="55" t="s">
        <v>2749</v>
      </c>
      <c r="AH659" s="55" t="s">
        <v>1231</v>
      </c>
      <c r="AI659" s="55">
        <v>510</v>
      </c>
      <c r="AJ659" s="55" t="s">
        <v>3794</v>
      </c>
      <c r="AK659" s="55">
        <v>0</v>
      </c>
      <c r="AL659" s="55" t="s">
        <v>3796</v>
      </c>
      <c r="AN659" s="55" t="s">
        <v>244</v>
      </c>
      <c r="AO659" s="55" t="s">
        <v>3797</v>
      </c>
      <c r="AR659" s="56">
        <v>44481</v>
      </c>
      <c r="AS659" s="57">
        <v>0.61334490740740744</v>
      </c>
      <c r="AT659" s="56">
        <v>44481</v>
      </c>
      <c r="AU659" s="57">
        <v>0.63348379629629636</v>
      </c>
      <c r="AV659" s="55" t="s">
        <v>1344</v>
      </c>
      <c r="AW659" s="55" t="s">
        <v>1344</v>
      </c>
      <c r="AX659" s="55" t="s">
        <v>1414</v>
      </c>
      <c r="AZ659" s="55" t="s">
        <v>1347</v>
      </c>
      <c r="BA659" s="55" t="s">
        <v>1347</v>
      </c>
      <c r="BB659" s="55" t="s">
        <v>1347</v>
      </c>
      <c r="CB659" s="55" t="s">
        <v>1348</v>
      </c>
    </row>
    <row r="660" spans="1:80">
      <c r="A660" s="55" t="s">
        <v>3798</v>
      </c>
      <c r="B660" s="55">
        <v>2</v>
      </c>
      <c r="C660" s="55" t="s">
        <v>3799</v>
      </c>
      <c r="D660" s="55" t="s">
        <v>3800</v>
      </c>
      <c r="E660" s="55">
        <v>0</v>
      </c>
      <c r="F660" s="55">
        <v>1</v>
      </c>
      <c r="G660" s="56">
        <v>44294</v>
      </c>
      <c r="H660" s="56">
        <v>44294</v>
      </c>
      <c r="I660" s="56">
        <v>44294</v>
      </c>
      <c r="J660" s="55">
        <v>1</v>
      </c>
      <c r="K660" s="56">
        <v>44341</v>
      </c>
      <c r="L660" s="56">
        <v>44264</v>
      </c>
      <c r="M660" s="56">
        <v>44294</v>
      </c>
      <c r="N660" s="55">
        <v>1</v>
      </c>
      <c r="O660" s="55">
        <v>1</v>
      </c>
      <c r="P660" s="55">
        <v>1</v>
      </c>
      <c r="Q660" s="56">
        <v>44341</v>
      </c>
      <c r="R660" s="55">
        <v>0</v>
      </c>
      <c r="T660" s="55">
        <v>5177665008</v>
      </c>
      <c r="U660" s="55" t="s">
        <v>3801</v>
      </c>
      <c r="V660" s="55" t="s">
        <v>3799</v>
      </c>
      <c r="W660" s="55" t="s">
        <v>1336</v>
      </c>
      <c r="X660" s="55" t="s">
        <v>1336</v>
      </c>
      <c r="Y660" s="55">
        <v>0</v>
      </c>
      <c r="Z660" s="55" t="s">
        <v>1419</v>
      </c>
      <c r="AA660" s="55" t="s">
        <v>1338</v>
      </c>
      <c r="AB660" s="55">
        <v>8925</v>
      </c>
      <c r="AC660" s="55">
        <v>8925</v>
      </c>
      <c r="AD660" s="55">
        <v>0</v>
      </c>
      <c r="AE660" s="55" t="s">
        <v>1339</v>
      </c>
      <c r="AF660" s="55" t="s">
        <v>3146</v>
      </c>
      <c r="AG660" s="55" t="s">
        <v>3147</v>
      </c>
      <c r="AH660" s="55" t="s">
        <v>1235</v>
      </c>
      <c r="AJ660" s="55" t="s">
        <v>3800</v>
      </c>
      <c r="AK660" s="55">
        <v>0</v>
      </c>
      <c r="AL660" s="55" t="s">
        <v>3133</v>
      </c>
      <c r="AN660" s="55">
        <v>10</v>
      </c>
      <c r="AO660" s="55" t="s">
        <v>3802</v>
      </c>
      <c r="AR660" s="56">
        <v>44264</v>
      </c>
      <c r="AS660" s="57">
        <v>0.31785879629629626</v>
      </c>
      <c r="AT660" s="56">
        <v>44341</v>
      </c>
      <c r="AU660" s="57">
        <v>0.50201388888888887</v>
      </c>
      <c r="AV660" s="55" t="s">
        <v>1345</v>
      </c>
      <c r="AW660" s="55" t="s">
        <v>1345</v>
      </c>
      <c r="AX660" s="55" t="s">
        <v>1346</v>
      </c>
      <c r="CB660" s="55" t="s">
        <v>3150</v>
      </c>
    </row>
    <row r="661" spans="1:80">
      <c r="A661" s="55" t="s">
        <v>3803</v>
      </c>
      <c r="B661" s="55">
        <v>2</v>
      </c>
      <c r="C661" s="55" t="s">
        <v>3804</v>
      </c>
      <c r="D661" s="55" t="s">
        <v>3805</v>
      </c>
      <c r="E661" s="55">
        <v>0</v>
      </c>
      <c r="F661" s="55">
        <v>1</v>
      </c>
      <c r="G661" s="56">
        <v>44186</v>
      </c>
      <c r="H661" s="56">
        <v>44186</v>
      </c>
      <c r="I661" s="56">
        <v>44186</v>
      </c>
      <c r="J661" s="55">
        <v>1</v>
      </c>
      <c r="K661" s="56">
        <v>44482</v>
      </c>
      <c r="L661" s="56">
        <v>44141</v>
      </c>
      <c r="M661" s="56">
        <v>44253</v>
      </c>
      <c r="N661" s="55">
        <v>1</v>
      </c>
      <c r="O661" s="55">
        <v>1</v>
      </c>
      <c r="P661" s="55">
        <v>0</v>
      </c>
      <c r="R661" s="55">
        <v>0</v>
      </c>
      <c r="T661" s="55">
        <v>5143378001</v>
      </c>
      <c r="U661" s="55" t="s">
        <v>3806</v>
      </c>
      <c r="V661" s="55" t="s">
        <v>3804</v>
      </c>
      <c r="W661" s="55" t="s">
        <v>1336</v>
      </c>
      <c r="X661" s="55" t="s">
        <v>1336</v>
      </c>
      <c r="Y661" s="55">
        <v>0</v>
      </c>
      <c r="Z661" s="55" t="s">
        <v>1419</v>
      </c>
      <c r="AA661" s="55" t="s">
        <v>1338</v>
      </c>
      <c r="AB661" s="55">
        <v>6300</v>
      </c>
      <c r="AC661" s="55">
        <v>6300</v>
      </c>
      <c r="AD661" s="55">
        <v>0</v>
      </c>
      <c r="AE661" s="55" t="s">
        <v>1339</v>
      </c>
      <c r="AF661" s="55" t="s">
        <v>3146</v>
      </c>
      <c r="AG661" s="55" t="s">
        <v>3147</v>
      </c>
      <c r="AH661" s="55" t="s">
        <v>1235</v>
      </c>
      <c r="AI661" s="55">
        <v>510</v>
      </c>
      <c r="AJ661" s="55" t="s">
        <v>3805</v>
      </c>
      <c r="AK661" s="55">
        <v>0</v>
      </c>
      <c r="AL661" s="55" t="s">
        <v>3133</v>
      </c>
      <c r="AN661" s="55">
        <v>4</v>
      </c>
      <c r="AO661" s="55" t="s">
        <v>3807</v>
      </c>
      <c r="AR661" s="56">
        <v>44141</v>
      </c>
      <c r="AS661" s="57">
        <v>0.35059027777777779</v>
      </c>
      <c r="AT661" s="56">
        <v>44482</v>
      </c>
      <c r="AU661" s="57">
        <v>0.75487268518518524</v>
      </c>
      <c r="AV661" s="55" t="s">
        <v>1345</v>
      </c>
      <c r="AW661" s="55" t="s">
        <v>1345</v>
      </c>
      <c r="AX661" s="55" t="s">
        <v>1346</v>
      </c>
      <c r="CB661" s="55" t="s">
        <v>3150</v>
      </c>
    </row>
    <row r="662" spans="1:80">
      <c r="A662" s="55" t="s">
        <v>3808</v>
      </c>
      <c r="B662" s="55">
        <v>2</v>
      </c>
      <c r="C662" s="55" t="s">
        <v>3809</v>
      </c>
      <c r="D662" s="55" t="s">
        <v>3810</v>
      </c>
      <c r="E662" s="55">
        <v>1</v>
      </c>
      <c r="F662" s="55">
        <v>1</v>
      </c>
      <c r="G662" s="56">
        <v>44277</v>
      </c>
      <c r="H662" s="56">
        <v>44272</v>
      </c>
      <c r="I662" s="56">
        <v>44272</v>
      </c>
      <c r="J662" s="55">
        <v>1</v>
      </c>
      <c r="K662" s="56">
        <v>44344</v>
      </c>
      <c r="L662" s="56">
        <v>44183</v>
      </c>
      <c r="M662" s="56">
        <v>44277</v>
      </c>
      <c r="N662" s="55">
        <v>1</v>
      </c>
      <c r="O662" s="55">
        <v>1</v>
      </c>
      <c r="P662" s="55">
        <v>1</v>
      </c>
      <c r="Q662" s="56">
        <v>44344</v>
      </c>
      <c r="R662" s="55">
        <v>0</v>
      </c>
      <c r="T662" s="55" t="s">
        <v>3811</v>
      </c>
      <c r="V662" s="55" t="s">
        <v>3809</v>
      </c>
      <c r="W662" s="55" t="s">
        <v>1336</v>
      </c>
      <c r="X662" s="55" t="s">
        <v>1336</v>
      </c>
      <c r="Y662" s="55">
        <v>0</v>
      </c>
      <c r="Z662" s="55" t="s">
        <v>1337</v>
      </c>
      <c r="AA662" s="55" t="s">
        <v>1338</v>
      </c>
      <c r="AB662" s="55">
        <v>109400</v>
      </c>
      <c r="AC662" s="55">
        <v>109400</v>
      </c>
      <c r="AD662" s="55">
        <v>109400</v>
      </c>
      <c r="AE662" s="55" t="s">
        <v>1339</v>
      </c>
      <c r="AF662" s="55" t="s">
        <v>1944</v>
      </c>
      <c r="AG662" s="55" t="s">
        <v>1388</v>
      </c>
      <c r="AH662" s="55" t="s">
        <v>1390</v>
      </c>
      <c r="AI662" s="55">
        <v>510</v>
      </c>
      <c r="AJ662" s="55" t="s">
        <v>3810</v>
      </c>
      <c r="AK662" s="55">
        <v>0</v>
      </c>
      <c r="AL662" s="55" t="s">
        <v>3812</v>
      </c>
      <c r="AN662" s="55" t="s">
        <v>244</v>
      </c>
      <c r="AO662" s="55" t="s">
        <v>3813</v>
      </c>
      <c r="AR662" s="56">
        <v>44183</v>
      </c>
      <c r="AS662" s="57">
        <v>0.36935185185185188</v>
      </c>
      <c r="AT662" s="56">
        <v>44344</v>
      </c>
      <c r="AU662" s="57">
        <v>0.3785648148148148</v>
      </c>
      <c r="AV662" s="55" t="s">
        <v>1344</v>
      </c>
      <c r="AW662" s="55" t="s">
        <v>1345</v>
      </c>
      <c r="AX662" s="55" t="s">
        <v>1346</v>
      </c>
      <c r="AZ662" s="55" t="s">
        <v>1347</v>
      </c>
      <c r="BA662" s="55" t="s">
        <v>1347</v>
      </c>
      <c r="BB662" s="55" t="s">
        <v>1347</v>
      </c>
      <c r="CB662" s="55" t="s">
        <v>1348</v>
      </c>
    </row>
    <row r="663" spans="1:80">
      <c r="A663" s="55" t="s">
        <v>3814</v>
      </c>
      <c r="B663" s="55">
        <v>3</v>
      </c>
      <c r="C663" s="55" t="s">
        <v>112</v>
      </c>
      <c r="D663" s="55" t="s">
        <v>3815</v>
      </c>
      <c r="E663" s="55">
        <v>1</v>
      </c>
      <c r="F663" s="55">
        <v>0</v>
      </c>
      <c r="G663" s="56">
        <v>43371</v>
      </c>
      <c r="H663" s="56">
        <v>43371</v>
      </c>
      <c r="I663" s="56">
        <v>43371</v>
      </c>
      <c r="J663" s="55">
        <v>0</v>
      </c>
      <c r="W663" s="55" t="s">
        <v>1336</v>
      </c>
      <c r="X663" s="55" t="s">
        <v>1336</v>
      </c>
      <c r="Y663" s="55">
        <v>20</v>
      </c>
      <c r="AD663" s="55">
        <v>1000</v>
      </c>
      <c r="AE663" s="55" t="s">
        <v>1339</v>
      </c>
      <c r="AF663" s="55" t="s">
        <v>1352</v>
      </c>
      <c r="AG663" s="55" t="s">
        <v>1353</v>
      </c>
      <c r="AI663" s="55">
        <v>510</v>
      </c>
      <c r="AJ663" s="55" t="s">
        <v>3815</v>
      </c>
      <c r="AK663" s="55">
        <v>0</v>
      </c>
      <c r="AL663" s="55" t="s">
        <v>1486</v>
      </c>
      <c r="AN663" s="55" t="s">
        <v>244</v>
      </c>
      <c r="AR663" s="56">
        <v>43367</v>
      </c>
      <c r="AS663" s="57">
        <v>0.66057870370370375</v>
      </c>
      <c r="AT663" s="56">
        <v>43369</v>
      </c>
      <c r="AU663" s="57">
        <v>0.44646990740740744</v>
      </c>
      <c r="AV663" s="55" t="s">
        <v>1355</v>
      </c>
      <c r="AW663" s="55" t="s">
        <v>1355</v>
      </c>
      <c r="AX663" s="55" t="s">
        <v>1392</v>
      </c>
      <c r="AZ663" s="55">
        <v>0</v>
      </c>
      <c r="BA663" s="55">
        <v>0</v>
      </c>
      <c r="BB663" s="55">
        <v>0</v>
      </c>
      <c r="BF663" s="55" t="s">
        <v>1418</v>
      </c>
      <c r="BG663" s="55">
        <v>4</v>
      </c>
      <c r="BH663" s="55" t="s">
        <v>48</v>
      </c>
      <c r="BI663" s="55" t="s">
        <v>244</v>
      </c>
      <c r="BJ663" s="55">
        <v>0</v>
      </c>
      <c r="BK663" s="55">
        <v>0</v>
      </c>
      <c r="BL663" s="55">
        <v>0</v>
      </c>
      <c r="BM663" s="55">
        <v>0</v>
      </c>
      <c r="BN663" s="55">
        <v>0</v>
      </c>
      <c r="BO663" s="55">
        <v>0</v>
      </c>
      <c r="BP663" s="55">
        <v>0</v>
      </c>
      <c r="BQ663" s="55">
        <v>0</v>
      </c>
      <c r="BR663" s="55">
        <v>0</v>
      </c>
      <c r="BS663" s="55">
        <v>0</v>
      </c>
      <c r="BZ663" s="55">
        <v>0</v>
      </c>
      <c r="CA663" s="55" t="s">
        <v>1419</v>
      </c>
      <c r="CB663" s="55" t="s">
        <v>1357</v>
      </c>
    </row>
    <row r="664" spans="1:80">
      <c r="A664" s="55" t="s">
        <v>3816</v>
      </c>
      <c r="B664" s="55">
        <v>3</v>
      </c>
      <c r="C664" s="55" t="s">
        <v>3817</v>
      </c>
      <c r="D664" s="55" t="s">
        <v>3818</v>
      </c>
      <c r="E664" s="55">
        <v>1</v>
      </c>
      <c r="F664" s="55">
        <v>1</v>
      </c>
      <c r="G664" s="56">
        <v>43496</v>
      </c>
      <c r="H664" s="56">
        <v>43496</v>
      </c>
      <c r="I664" s="56">
        <v>43496</v>
      </c>
      <c r="J664" s="55">
        <v>1</v>
      </c>
      <c r="K664" s="56">
        <v>43515</v>
      </c>
      <c r="W664" s="55" t="s">
        <v>1336</v>
      </c>
      <c r="X664" s="55" t="s">
        <v>1336</v>
      </c>
      <c r="Y664" s="55">
        <v>20</v>
      </c>
      <c r="AD664" s="55">
        <v>1000</v>
      </c>
      <c r="AE664" s="55" t="s">
        <v>1339</v>
      </c>
      <c r="AF664" s="55" t="s">
        <v>1352</v>
      </c>
      <c r="AG664" s="55" t="s">
        <v>1353</v>
      </c>
      <c r="AI664" s="55">
        <v>510</v>
      </c>
      <c r="AJ664" s="55" t="s">
        <v>3818</v>
      </c>
      <c r="AK664" s="55">
        <v>0</v>
      </c>
      <c r="AL664" s="55" t="s">
        <v>1486</v>
      </c>
      <c r="AN664" s="55" t="s">
        <v>244</v>
      </c>
      <c r="AR664" s="56">
        <v>43493</v>
      </c>
      <c r="AS664" s="57">
        <v>0.39546296296296296</v>
      </c>
      <c r="AT664" s="56">
        <v>43523</v>
      </c>
      <c r="AU664" s="57">
        <v>0.5808564814814815</v>
      </c>
      <c r="AV664" s="55" t="s">
        <v>1355</v>
      </c>
      <c r="AW664" s="55" t="s">
        <v>1355</v>
      </c>
      <c r="AX664" s="55" t="s">
        <v>1356</v>
      </c>
      <c r="AY664" s="55" t="s">
        <v>98</v>
      </c>
      <c r="AZ664" s="55">
        <v>2</v>
      </c>
      <c r="BA664" s="55">
        <v>3</v>
      </c>
      <c r="BB664" s="55">
        <v>1</v>
      </c>
      <c r="CB664" s="55" t="s">
        <v>1357</v>
      </c>
    </row>
    <row r="665" spans="1:80">
      <c r="A665" s="55" t="s">
        <v>3819</v>
      </c>
      <c r="B665" s="55">
        <v>3</v>
      </c>
      <c r="C665" s="55" t="s">
        <v>3820</v>
      </c>
      <c r="D665" s="55" t="s">
        <v>3821</v>
      </c>
      <c r="E665" s="55">
        <v>1</v>
      </c>
      <c r="F665" s="55">
        <v>0</v>
      </c>
      <c r="G665" s="56">
        <v>43220</v>
      </c>
      <c r="H665" s="56">
        <v>43220</v>
      </c>
      <c r="I665" s="56">
        <v>43220</v>
      </c>
      <c r="J665" s="55">
        <v>0</v>
      </c>
      <c r="K665" s="56">
        <v>43250</v>
      </c>
      <c r="W665" s="55" t="s">
        <v>1336</v>
      </c>
      <c r="X665" s="55" t="s">
        <v>1336</v>
      </c>
      <c r="Y665" s="55">
        <v>20</v>
      </c>
      <c r="AD665" s="55">
        <v>1000</v>
      </c>
      <c r="AE665" s="55" t="s">
        <v>1339</v>
      </c>
      <c r="AF665" s="55" t="s">
        <v>1352</v>
      </c>
      <c r="AG665" s="55" t="s">
        <v>1353</v>
      </c>
      <c r="AI665" s="55">
        <v>510</v>
      </c>
      <c r="AJ665" s="55" t="s">
        <v>3821</v>
      </c>
      <c r="AK665" s="55">
        <v>0</v>
      </c>
      <c r="AL665" s="55" t="s">
        <v>1486</v>
      </c>
      <c r="AN665" s="55">
        <v>1</v>
      </c>
      <c r="AR665" s="56">
        <v>43193</v>
      </c>
      <c r="AS665" s="57">
        <v>0.6996296296296296</v>
      </c>
      <c r="AT665" s="56">
        <v>43250</v>
      </c>
      <c r="AU665" s="57">
        <v>0.37905092592592587</v>
      </c>
      <c r="AV665" s="55" t="s">
        <v>1355</v>
      </c>
      <c r="AW665" s="55" t="s">
        <v>1355</v>
      </c>
      <c r="AX665" s="55" t="s">
        <v>1392</v>
      </c>
      <c r="AZ665" s="55">
        <v>0</v>
      </c>
      <c r="BA665" s="55">
        <v>0</v>
      </c>
      <c r="BB665" s="55">
        <v>0</v>
      </c>
      <c r="CB665" s="55" t="s">
        <v>1357</v>
      </c>
    </row>
    <row r="666" spans="1:80">
      <c r="A666" s="55" t="s">
        <v>3822</v>
      </c>
      <c r="B666" s="55">
        <v>3</v>
      </c>
      <c r="C666" s="55" t="s">
        <v>3823</v>
      </c>
      <c r="D666" s="55" t="s">
        <v>3824</v>
      </c>
      <c r="E666" s="55">
        <v>1</v>
      </c>
      <c r="F666" s="55">
        <v>1</v>
      </c>
      <c r="G666" s="56">
        <v>43186</v>
      </c>
      <c r="H666" s="56">
        <v>43186</v>
      </c>
      <c r="I666" s="56">
        <v>43186</v>
      </c>
      <c r="J666" s="55">
        <v>1</v>
      </c>
      <c r="K666" s="56">
        <v>43216</v>
      </c>
      <c r="W666" s="55" t="s">
        <v>1336</v>
      </c>
      <c r="X666" s="55" t="s">
        <v>1336</v>
      </c>
      <c r="Y666" s="55">
        <v>20</v>
      </c>
      <c r="AD666" s="55">
        <v>1000</v>
      </c>
      <c r="AE666" s="55" t="s">
        <v>1339</v>
      </c>
      <c r="AF666" s="55" t="s">
        <v>1352</v>
      </c>
      <c r="AG666" s="55" t="s">
        <v>1353</v>
      </c>
      <c r="AI666" s="55">
        <v>510</v>
      </c>
      <c r="AJ666" s="55" t="s">
        <v>3824</v>
      </c>
      <c r="AK666" s="55">
        <v>0</v>
      </c>
      <c r="AL666" s="55" t="s">
        <v>1486</v>
      </c>
      <c r="AN666" s="55">
        <v>1</v>
      </c>
      <c r="AR666" s="56">
        <v>43161</v>
      </c>
      <c r="AS666" s="57">
        <v>0.36342592592592587</v>
      </c>
      <c r="AT666" s="56">
        <v>43229</v>
      </c>
      <c r="AU666" s="57">
        <v>0.54188657407407403</v>
      </c>
      <c r="AV666" s="55" t="s">
        <v>1355</v>
      </c>
      <c r="AW666" s="55" t="s">
        <v>1355</v>
      </c>
      <c r="AX666" s="55" t="s">
        <v>1356</v>
      </c>
      <c r="AY666" s="55" t="s">
        <v>98</v>
      </c>
      <c r="AZ666" s="55">
        <v>2</v>
      </c>
      <c r="BA666" s="55">
        <v>3</v>
      </c>
      <c r="BB666" s="55">
        <v>1</v>
      </c>
      <c r="CB666" s="55" t="s">
        <v>1357</v>
      </c>
    </row>
    <row r="667" spans="1:80">
      <c r="A667" s="55" t="s">
        <v>3825</v>
      </c>
      <c r="B667" s="55">
        <v>3</v>
      </c>
      <c r="C667" s="55" t="s">
        <v>392</v>
      </c>
      <c r="D667" s="55" t="s">
        <v>393</v>
      </c>
      <c r="E667" s="55">
        <v>1</v>
      </c>
      <c r="F667" s="55">
        <v>1</v>
      </c>
      <c r="G667" s="56">
        <v>44309</v>
      </c>
      <c r="H667" s="56">
        <v>44309</v>
      </c>
      <c r="I667" s="56">
        <v>44309</v>
      </c>
      <c r="J667" s="55">
        <v>1</v>
      </c>
      <c r="K667" s="56">
        <v>44315</v>
      </c>
      <c r="W667" s="55" t="s">
        <v>1336</v>
      </c>
      <c r="X667" s="55" t="s">
        <v>1336</v>
      </c>
      <c r="Y667" s="55">
        <v>20</v>
      </c>
      <c r="AD667" s="55">
        <v>0</v>
      </c>
      <c r="AE667" s="55" t="s">
        <v>1339</v>
      </c>
      <c r="AF667" s="55" t="s">
        <v>1352</v>
      </c>
      <c r="AG667" s="55" t="s">
        <v>1353</v>
      </c>
      <c r="AI667" s="55">
        <v>510</v>
      </c>
      <c r="AJ667" s="55" t="s">
        <v>393</v>
      </c>
      <c r="AK667" s="55">
        <v>0</v>
      </c>
      <c r="AL667" s="55" t="s">
        <v>1486</v>
      </c>
      <c r="AN667" s="55">
        <v>1</v>
      </c>
      <c r="AR667" s="56">
        <v>44305</v>
      </c>
      <c r="AS667" s="57">
        <v>0.44021990740740741</v>
      </c>
      <c r="AT667" s="56">
        <v>44315</v>
      </c>
      <c r="AU667" s="57">
        <v>0.51967592592592593</v>
      </c>
      <c r="AV667" s="55" t="s">
        <v>1494</v>
      </c>
      <c r="AW667" s="55" t="s">
        <v>1494</v>
      </c>
      <c r="AX667" s="55" t="s">
        <v>1490</v>
      </c>
      <c r="AY667" s="55" t="s">
        <v>394</v>
      </c>
      <c r="AZ667" s="55">
        <v>3</v>
      </c>
      <c r="BA667" s="55" t="s">
        <v>1347</v>
      </c>
      <c r="BB667" s="55">
        <v>1</v>
      </c>
      <c r="CB667" s="55" t="s">
        <v>1357</v>
      </c>
    </row>
    <row r="668" spans="1:80">
      <c r="A668" s="55" t="s">
        <v>3826</v>
      </c>
      <c r="B668" s="55">
        <v>3</v>
      </c>
      <c r="C668" s="55" t="s">
        <v>903</v>
      </c>
      <c r="D668" s="55" t="s">
        <v>3827</v>
      </c>
      <c r="E668" s="55">
        <v>1</v>
      </c>
      <c r="F668" s="55">
        <v>1</v>
      </c>
      <c r="G668" s="56">
        <v>44421</v>
      </c>
      <c r="H668" s="56">
        <v>44421</v>
      </c>
      <c r="I668" s="56">
        <v>44421</v>
      </c>
      <c r="J668" s="55">
        <v>0</v>
      </c>
      <c r="W668" s="55" t="s">
        <v>1336</v>
      </c>
      <c r="X668" s="55" t="s">
        <v>1336</v>
      </c>
      <c r="Y668" s="55">
        <v>20</v>
      </c>
      <c r="AD668" s="55">
        <v>0</v>
      </c>
      <c r="AE668" s="55" t="s">
        <v>1339</v>
      </c>
      <c r="AF668" s="55" t="s">
        <v>1352</v>
      </c>
      <c r="AG668" s="55" t="s">
        <v>1353</v>
      </c>
      <c r="AI668" s="55">
        <v>510</v>
      </c>
      <c r="AJ668" s="55" t="s">
        <v>3827</v>
      </c>
      <c r="AK668" s="55">
        <v>0</v>
      </c>
      <c r="AL668" s="55" t="s">
        <v>1486</v>
      </c>
      <c r="AN668" s="55" t="s">
        <v>244</v>
      </c>
      <c r="AQ668" s="55" t="s">
        <v>1238</v>
      </c>
      <c r="AR668" s="56">
        <v>44414</v>
      </c>
      <c r="AS668" s="57">
        <v>0.55516203703703704</v>
      </c>
      <c r="AT668" s="56">
        <v>44414</v>
      </c>
      <c r="AU668" s="57">
        <v>0.58402777777777781</v>
      </c>
      <c r="AV668" s="55" t="s">
        <v>1355</v>
      </c>
      <c r="AW668" s="55" t="s">
        <v>1345</v>
      </c>
      <c r="AX668" s="55" t="s">
        <v>1346</v>
      </c>
      <c r="AZ668" s="55">
        <v>0</v>
      </c>
      <c r="BA668" s="55">
        <v>0</v>
      </c>
      <c r="BB668" s="55">
        <v>0</v>
      </c>
      <c r="BF668" s="55" t="s">
        <v>1418</v>
      </c>
      <c r="BG668" s="55">
        <v>4</v>
      </c>
      <c r="BH668" s="55" t="s">
        <v>48</v>
      </c>
      <c r="BI668" s="55" t="s">
        <v>244</v>
      </c>
      <c r="BJ668" s="55">
        <v>0</v>
      </c>
      <c r="BK668" s="55">
        <v>0</v>
      </c>
      <c r="BL668" s="55">
        <v>0</v>
      </c>
      <c r="BM668" s="55">
        <v>0</v>
      </c>
      <c r="BN668" s="55">
        <v>0</v>
      </c>
      <c r="BO668" s="55">
        <v>0</v>
      </c>
      <c r="BP668" s="55">
        <v>0</v>
      </c>
      <c r="BQ668" s="55">
        <v>0</v>
      </c>
      <c r="BR668" s="55">
        <v>0</v>
      </c>
      <c r="BS668" s="55">
        <v>0</v>
      </c>
      <c r="BZ668" s="55">
        <v>0</v>
      </c>
      <c r="CA668" s="55" t="s">
        <v>1419</v>
      </c>
      <c r="CB668" s="55" t="s">
        <v>1357</v>
      </c>
    </row>
    <row r="669" spans="1:80">
      <c r="A669" s="55" t="s">
        <v>3828</v>
      </c>
      <c r="B669" s="55">
        <v>3</v>
      </c>
      <c r="C669" s="55" t="s">
        <v>3829</v>
      </c>
      <c r="D669" s="55" t="s">
        <v>3830</v>
      </c>
      <c r="E669" s="55">
        <v>1</v>
      </c>
      <c r="F669" s="55">
        <v>0</v>
      </c>
      <c r="G669" s="56">
        <v>42790</v>
      </c>
      <c r="H669" s="56">
        <v>42790</v>
      </c>
      <c r="I669" s="56">
        <v>42790</v>
      </c>
      <c r="J669" s="55">
        <v>0</v>
      </c>
      <c r="W669" s="55" t="s">
        <v>1336</v>
      </c>
      <c r="X669" s="55" t="s">
        <v>1336</v>
      </c>
      <c r="Y669" s="55">
        <v>20</v>
      </c>
      <c r="AD669" s="55">
        <v>13.18</v>
      </c>
      <c r="AE669" s="55" t="s">
        <v>1339</v>
      </c>
      <c r="AF669" s="55" t="s">
        <v>1352</v>
      </c>
      <c r="AG669" s="55" t="s">
        <v>1353</v>
      </c>
      <c r="AI669" s="55">
        <v>510</v>
      </c>
      <c r="AJ669" s="55" t="s">
        <v>3830</v>
      </c>
      <c r="AK669" s="55">
        <v>0</v>
      </c>
      <c r="AL669" s="55" t="s">
        <v>3831</v>
      </c>
      <c r="AN669" s="55">
        <v>1</v>
      </c>
      <c r="AR669" s="56">
        <v>42777</v>
      </c>
      <c r="AS669" s="57">
        <v>0.33931712962962962</v>
      </c>
      <c r="AT669" s="56">
        <v>44063</v>
      </c>
      <c r="AU669" s="57">
        <v>0.43662037037037038</v>
      </c>
      <c r="AV669" s="55" t="s">
        <v>1428</v>
      </c>
      <c r="AW669" s="55" t="s">
        <v>1704</v>
      </c>
      <c r="AX669" s="55" t="s">
        <v>1392</v>
      </c>
      <c r="AZ669" s="55">
        <v>0</v>
      </c>
      <c r="BA669" s="55">
        <v>0</v>
      </c>
      <c r="BB669" s="55">
        <v>0</v>
      </c>
      <c r="CB669" s="55" t="s">
        <v>1357</v>
      </c>
    </row>
    <row r="670" spans="1:80">
      <c r="A670" s="55" t="s">
        <v>3832</v>
      </c>
      <c r="B670" s="55">
        <v>3</v>
      </c>
      <c r="C670" s="55" t="s">
        <v>3833</v>
      </c>
      <c r="D670" s="55" t="s">
        <v>3834</v>
      </c>
      <c r="E670" s="55">
        <v>1</v>
      </c>
      <c r="F670" s="55">
        <v>0</v>
      </c>
      <c r="G670" s="56">
        <v>42794</v>
      </c>
      <c r="H670" s="56">
        <v>42794</v>
      </c>
      <c r="I670" s="56">
        <v>42794</v>
      </c>
      <c r="J670" s="55">
        <v>0</v>
      </c>
      <c r="W670" s="55" t="s">
        <v>1336</v>
      </c>
      <c r="X670" s="55" t="s">
        <v>1336</v>
      </c>
      <c r="Y670" s="55">
        <v>20</v>
      </c>
      <c r="AD670" s="55">
        <v>40</v>
      </c>
      <c r="AE670" s="55" t="s">
        <v>1339</v>
      </c>
      <c r="AF670" s="55" t="s">
        <v>1352</v>
      </c>
      <c r="AG670" s="55" t="s">
        <v>1353</v>
      </c>
      <c r="AI670" s="55">
        <v>510</v>
      </c>
      <c r="AJ670" s="55" t="s">
        <v>3834</v>
      </c>
      <c r="AK670" s="55">
        <v>0</v>
      </c>
      <c r="AL670" s="55" t="s">
        <v>3831</v>
      </c>
      <c r="AN670" s="55">
        <v>1</v>
      </c>
      <c r="AR670" s="56">
        <v>42795</v>
      </c>
      <c r="AS670" s="57">
        <v>0.32303240740740741</v>
      </c>
      <c r="AT670" s="56">
        <v>44063</v>
      </c>
      <c r="AU670" s="57">
        <v>0.43662037037037038</v>
      </c>
      <c r="AV670" s="55" t="s">
        <v>1428</v>
      </c>
      <c r="AW670" s="55" t="s">
        <v>1704</v>
      </c>
      <c r="AX670" s="55" t="s">
        <v>1392</v>
      </c>
      <c r="AZ670" s="55">
        <v>0</v>
      </c>
      <c r="BA670" s="55">
        <v>0</v>
      </c>
      <c r="BB670" s="55">
        <v>0</v>
      </c>
      <c r="CB670" s="55" t="s">
        <v>1357</v>
      </c>
    </row>
    <row r="671" spans="1:80">
      <c r="A671" s="55" t="s">
        <v>3835</v>
      </c>
      <c r="B671" s="55">
        <v>3</v>
      </c>
      <c r="C671" s="55" t="s">
        <v>3836</v>
      </c>
      <c r="D671" s="55" t="s">
        <v>3837</v>
      </c>
      <c r="E671" s="55">
        <v>1</v>
      </c>
      <c r="F671" s="55">
        <v>0</v>
      </c>
      <c r="G671" s="56">
        <v>42727</v>
      </c>
      <c r="H671" s="56">
        <v>42727</v>
      </c>
      <c r="I671" s="56">
        <v>42727</v>
      </c>
      <c r="J671" s="55">
        <v>0</v>
      </c>
      <c r="K671" s="56">
        <v>42761</v>
      </c>
      <c r="W671" s="55" t="s">
        <v>1336</v>
      </c>
      <c r="X671" s="55" t="s">
        <v>1336</v>
      </c>
      <c r="Y671" s="55">
        <v>20</v>
      </c>
      <c r="AD671" s="55">
        <v>1000</v>
      </c>
      <c r="AE671" s="55" t="s">
        <v>1339</v>
      </c>
      <c r="AF671" s="55" t="s">
        <v>1352</v>
      </c>
      <c r="AG671" s="55" t="s">
        <v>1353</v>
      </c>
      <c r="AI671" s="55">
        <v>510</v>
      </c>
      <c r="AJ671" s="55" t="s">
        <v>3837</v>
      </c>
      <c r="AK671" s="55">
        <v>0</v>
      </c>
      <c r="AL671" s="55" t="s">
        <v>3831</v>
      </c>
      <c r="AN671" s="55" t="s">
        <v>244</v>
      </c>
      <c r="AR671" s="56">
        <v>42681</v>
      </c>
      <c r="AS671" s="57">
        <v>0.5917824074074074</v>
      </c>
      <c r="AT671" s="56">
        <v>42761</v>
      </c>
      <c r="AU671" s="57">
        <v>0.54060185185185183</v>
      </c>
      <c r="AV671" s="55" t="s">
        <v>1344</v>
      </c>
      <c r="AW671" s="55" t="s">
        <v>1344</v>
      </c>
      <c r="AX671" s="55" t="s">
        <v>1392</v>
      </c>
      <c r="AZ671" s="55">
        <v>0</v>
      </c>
      <c r="BA671" s="55">
        <v>0</v>
      </c>
      <c r="BB671" s="55">
        <v>0</v>
      </c>
      <c r="CB671" s="55" t="s">
        <v>1357</v>
      </c>
    </row>
    <row r="672" spans="1:80">
      <c r="A672" s="55" t="s">
        <v>3838</v>
      </c>
      <c r="B672" s="55">
        <v>3</v>
      </c>
      <c r="C672" s="55" t="s">
        <v>113</v>
      </c>
      <c r="D672" s="55" t="s">
        <v>3839</v>
      </c>
      <c r="E672" s="55">
        <v>1</v>
      </c>
      <c r="F672" s="55">
        <v>0</v>
      </c>
      <c r="G672" s="56">
        <v>43220</v>
      </c>
      <c r="H672" s="56">
        <v>43220</v>
      </c>
      <c r="I672" s="56">
        <v>43220</v>
      </c>
      <c r="J672" s="55">
        <v>0</v>
      </c>
      <c r="W672" s="55" t="s">
        <v>1336</v>
      </c>
      <c r="X672" s="55" t="s">
        <v>1336</v>
      </c>
      <c r="Y672" s="55">
        <v>20</v>
      </c>
      <c r="AD672" s="55">
        <v>1000</v>
      </c>
      <c r="AE672" s="55" t="s">
        <v>1339</v>
      </c>
      <c r="AF672" s="55" t="s">
        <v>1352</v>
      </c>
      <c r="AG672" s="55" t="s">
        <v>1353</v>
      </c>
      <c r="AI672" s="55">
        <v>510</v>
      </c>
      <c r="AJ672" s="55" t="s">
        <v>3839</v>
      </c>
      <c r="AK672" s="55">
        <v>0</v>
      </c>
      <c r="AL672" s="55" t="s">
        <v>1486</v>
      </c>
      <c r="AN672" s="55">
        <v>1</v>
      </c>
      <c r="AR672" s="56">
        <v>43214</v>
      </c>
      <c r="AS672" s="57">
        <v>0.70234953703703706</v>
      </c>
      <c r="AT672" s="56">
        <v>43411</v>
      </c>
      <c r="AU672" s="57">
        <v>0.53254629629629624</v>
      </c>
      <c r="AV672" s="55" t="s">
        <v>1355</v>
      </c>
      <c r="AW672" s="55" t="s">
        <v>1355</v>
      </c>
      <c r="AX672" s="55" t="s">
        <v>1392</v>
      </c>
      <c r="AZ672" s="55">
        <v>0</v>
      </c>
      <c r="BA672" s="55">
        <v>0</v>
      </c>
      <c r="BB672" s="55">
        <v>0</v>
      </c>
      <c r="BF672" s="55" t="s">
        <v>1418</v>
      </c>
      <c r="BG672" s="55">
        <v>4</v>
      </c>
      <c r="BH672" s="55" t="s">
        <v>48</v>
      </c>
      <c r="BI672" s="55" t="s">
        <v>244</v>
      </c>
      <c r="BJ672" s="55">
        <v>0</v>
      </c>
      <c r="BK672" s="55">
        <v>0</v>
      </c>
      <c r="BL672" s="55">
        <v>0</v>
      </c>
      <c r="BM672" s="55">
        <v>0</v>
      </c>
      <c r="BN672" s="55">
        <v>0</v>
      </c>
      <c r="BO672" s="55">
        <v>0</v>
      </c>
      <c r="BP672" s="55">
        <v>0</v>
      </c>
      <c r="BQ672" s="55">
        <v>0</v>
      </c>
      <c r="BR672" s="55">
        <v>0</v>
      </c>
      <c r="BS672" s="55">
        <v>0</v>
      </c>
      <c r="BZ672" s="55">
        <v>0</v>
      </c>
      <c r="CA672" s="55" t="s">
        <v>1419</v>
      </c>
      <c r="CB672" s="55" t="s">
        <v>1357</v>
      </c>
    </row>
    <row r="673" spans="1:80">
      <c r="A673" s="55" t="s">
        <v>3840</v>
      </c>
      <c r="B673" s="55">
        <v>3</v>
      </c>
      <c r="C673" s="55" t="s">
        <v>3841</v>
      </c>
      <c r="D673" s="55" t="s">
        <v>3842</v>
      </c>
      <c r="E673" s="55">
        <v>1</v>
      </c>
      <c r="F673" s="55">
        <v>1</v>
      </c>
      <c r="G673" s="56">
        <v>43742</v>
      </c>
      <c r="H673" s="56">
        <v>43742</v>
      </c>
      <c r="I673" s="56">
        <v>43742</v>
      </c>
      <c r="J673" s="55">
        <v>1</v>
      </c>
      <c r="K673" s="56">
        <v>43755</v>
      </c>
      <c r="W673" s="55" t="s">
        <v>1336</v>
      </c>
      <c r="X673" s="55" t="s">
        <v>1336</v>
      </c>
      <c r="Y673" s="55">
        <v>20</v>
      </c>
      <c r="AD673" s="55">
        <v>0</v>
      </c>
      <c r="AE673" s="55" t="s">
        <v>1339</v>
      </c>
      <c r="AF673" s="55" t="s">
        <v>1352</v>
      </c>
      <c r="AG673" s="55" t="s">
        <v>1353</v>
      </c>
      <c r="AI673" s="55">
        <v>510</v>
      </c>
      <c r="AJ673" s="55" t="s">
        <v>3842</v>
      </c>
      <c r="AK673" s="55">
        <v>0</v>
      </c>
      <c r="AL673" s="55" t="s">
        <v>3841</v>
      </c>
      <c r="AN673" s="55" t="s">
        <v>244</v>
      </c>
      <c r="AQ673" s="55" t="s">
        <v>3843</v>
      </c>
      <c r="AR673" s="56">
        <v>43741</v>
      </c>
      <c r="AS673" s="57">
        <v>0.62994212962962959</v>
      </c>
      <c r="AT673" s="56">
        <v>43760</v>
      </c>
      <c r="AU673" s="57">
        <v>0.61144675925925929</v>
      </c>
      <c r="AV673" s="55" t="s">
        <v>1355</v>
      </c>
      <c r="AW673" s="55" t="s">
        <v>1355</v>
      </c>
      <c r="AX673" s="55" t="s">
        <v>1356</v>
      </c>
      <c r="AY673" s="55" t="s">
        <v>3844</v>
      </c>
      <c r="AZ673" s="55">
        <v>2</v>
      </c>
      <c r="BA673" s="55">
        <v>3</v>
      </c>
      <c r="BB673" s="55">
        <v>1</v>
      </c>
      <c r="CB673" s="55" t="s">
        <v>1357</v>
      </c>
    </row>
    <row r="674" spans="1:80">
      <c r="A674" s="55" t="s">
        <v>3845</v>
      </c>
      <c r="B674" s="55">
        <v>3</v>
      </c>
      <c r="C674" s="55" t="s">
        <v>3846</v>
      </c>
      <c r="D674" s="55" t="s">
        <v>3847</v>
      </c>
      <c r="E674" s="55">
        <v>1</v>
      </c>
      <c r="F674" s="55">
        <v>1</v>
      </c>
      <c r="G674" s="56">
        <v>43752</v>
      </c>
      <c r="H674" s="56">
        <v>43752</v>
      </c>
      <c r="I674" s="56">
        <v>43752</v>
      </c>
      <c r="J674" s="55">
        <v>1</v>
      </c>
      <c r="K674" s="56">
        <v>43761</v>
      </c>
      <c r="W674" s="55" t="s">
        <v>1336</v>
      </c>
      <c r="X674" s="55" t="s">
        <v>1336</v>
      </c>
      <c r="Y674" s="55">
        <v>20</v>
      </c>
      <c r="AD674" s="55">
        <v>0</v>
      </c>
      <c r="AE674" s="55" t="s">
        <v>1339</v>
      </c>
      <c r="AF674" s="55" t="s">
        <v>1352</v>
      </c>
      <c r="AG674" s="55" t="s">
        <v>1353</v>
      </c>
      <c r="AI674" s="55">
        <v>510</v>
      </c>
      <c r="AJ674" s="55" t="s">
        <v>3847</v>
      </c>
      <c r="AK674" s="55">
        <v>0</v>
      </c>
      <c r="AL674" s="55" t="s">
        <v>3841</v>
      </c>
      <c r="AN674" s="55" t="s">
        <v>244</v>
      </c>
      <c r="AQ674" s="55" t="s">
        <v>1227</v>
      </c>
      <c r="AR674" s="56">
        <v>43739</v>
      </c>
      <c r="AS674" s="57">
        <v>0.60951388888888891</v>
      </c>
      <c r="AT674" s="56">
        <v>43761</v>
      </c>
      <c r="AU674" s="57">
        <v>0.41158564814814813</v>
      </c>
      <c r="AV674" s="55" t="s">
        <v>1355</v>
      </c>
      <c r="AW674" s="55" t="s">
        <v>1355</v>
      </c>
      <c r="AX674" s="55" t="s">
        <v>1356</v>
      </c>
      <c r="AY674" s="55" t="s">
        <v>3848</v>
      </c>
      <c r="AZ674" s="55">
        <v>2</v>
      </c>
      <c r="BA674" s="55">
        <v>3</v>
      </c>
      <c r="BB674" s="55">
        <v>1</v>
      </c>
      <c r="CB674" s="55" t="s">
        <v>1357</v>
      </c>
    </row>
    <row r="675" spans="1:80">
      <c r="A675" s="55" t="s">
        <v>3849</v>
      </c>
      <c r="B675" s="55">
        <v>3</v>
      </c>
      <c r="C675" s="55" t="s">
        <v>3850</v>
      </c>
      <c r="D675" s="55" t="s">
        <v>3851</v>
      </c>
      <c r="E675" s="55">
        <v>1</v>
      </c>
      <c r="F675" s="55">
        <v>1</v>
      </c>
      <c r="G675" s="56">
        <v>43433</v>
      </c>
      <c r="H675" s="56">
        <v>43433</v>
      </c>
      <c r="I675" s="56">
        <v>43433</v>
      </c>
      <c r="J675" s="55">
        <v>1</v>
      </c>
      <c r="K675" s="56">
        <v>43418</v>
      </c>
      <c r="W675" s="55" t="s">
        <v>1336</v>
      </c>
      <c r="X675" s="55" t="s">
        <v>1336</v>
      </c>
      <c r="Y675" s="55">
        <v>20</v>
      </c>
      <c r="AD675" s="55">
        <v>1000</v>
      </c>
      <c r="AE675" s="55" t="s">
        <v>1339</v>
      </c>
      <c r="AF675" s="55" t="s">
        <v>1352</v>
      </c>
      <c r="AG675" s="55" t="s">
        <v>1353</v>
      </c>
      <c r="AI675" s="55">
        <v>510</v>
      </c>
      <c r="AJ675" s="55" t="s">
        <v>3851</v>
      </c>
      <c r="AK675" s="55">
        <v>0</v>
      </c>
      <c r="AL675" s="55" t="s">
        <v>1486</v>
      </c>
      <c r="AN675" s="55" t="s">
        <v>244</v>
      </c>
      <c r="AR675" s="56">
        <v>43398</v>
      </c>
      <c r="AS675" s="57">
        <v>0.58628472222222217</v>
      </c>
      <c r="AT675" s="56">
        <v>43428</v>
      </c>
      <c r="AU675" s="57">
        <v>0.37371527777777774</v>
      </c>
      <c r="AV675" s="55" t="s">
        <v>1355</v>
      </c>
      <c r="AW675" s="55" t="s">
        <v>1355</v>
      </c>
      <c r="AX675" s="55" t="s">
        <v>1356</v>
      </c>
      <c r="AY675" s="55" t="s">
        <v>98</v>
      </c>
      <c r="AZ675" s="55">
        <v>2</v>
      </c>
      <c r="BA675" s="55">
        <v>3</v>
      </c>
      <c r="BB675" s="55">
        <v>1</v>
      </c>
      <c r="CB675" s="55" t="s">
        <v>1357</v>
      </c>
    </row>
    <row r="676" spans="1:80">
      <c r="A676" s="55" t="s">
        <v>3852</v>
      </c>
      <c r="B676" s="55">
        <v>3</v>
      </c>
      <c r="C676" s="55" t="s">
        <v>114</v>
      </c>
      <c r="D676" s="55" t="s">
        <v>3853</v>
      </c>
      <c r="E676" s="55">
        <v>1</v>
      </c>
      <c r="F676" s="55">
        <v>0</v>
      </c>
      <c r="G676" s="56">
        <v>43433</v>
      </c>
      <c r="H676" s="56">
        <v>43433</v>
      </c>
      <c r="I676" s="56">
        <v>43433</v>
      </c>
      <c r="J676" s="55">
        <v>0</v>
      </c>
      <c r="W676" s="55" t="s">
        <v>1336</v>
      </c>
      <c r="X676" s="55" t="s">
        <v>1336</v>
      </c>
      <c r="Y676" s="55">
        <v>20</v>
      </c>
      <c r="AD676" s="55">
        <v>1000</v>
      </c>
      <c r="AE676" s="55" t="s">
        <v>1339</v>
      </c>
      <c r="AF676" s="55" t="s">
        <v>1352</v>
      </c>
      <c r="AG676" s="55" t="s">
        <v>1353</v>
      </c>
      <c r="AI676" s="55">
        <v>510</v>
      </c>
      <c r="AJ676" s="55" t="s">
        <v>3853</v>
      </c>
      <c r="AK676" s="55">
        <v>0</v>
      </c>
      <c r="AL676" s="55" t="s">
        <v>1486</v>
      </c>
      <c r="AN676" s="55" t="s">
        <v>244</v>
      </c>
      <c r="AR676" s="56">
        <v>43418</v>
      </c>
      <c r="AS676" s="57">
        <v>0.59763888888888894</v>
      </c>
      <c r="AT676" s="56">
        <v>43494</v>
      </c>
      <c r="AU676" s="57">
        <v>0.65620370370370373</v>
      </c>
      <c r="AV676" s="55" t="s">
        <v>1355</v>
      </c>
      <c r="AW676" s="55" t="s">
        <v>1355</v>
      </c>
      <c r="AX676" s="55" t="s">
        <v>1392</v>
      </c>
      <c r="AZ676" s="55">
        <v>0</v>
      </c>
      <c r="BA676" s="55">
        <v>0</v>
      </c>
      <c r="BB676" s="55">
        <v>0</v>
      </c>
      <c r="BF676" s="55" t="s">
        <v>1418</v>
      </c>
      <c r="BG676" s="55">
        <v>4</v>
      </c>
      <c r="BH676" s="55" t="s">
        <v>48</v>
      </c>
      <c r="BI676" s="55" t="s">
        <v>244</v>
      </c>
      <c r="BJ676" s="55">
        <v>0</v>
      </c>
      <c r="BK676" s="55">
        <v>0</v>
      </c>
      <c r="BL676" s="55">
        <v>0</v>
      </c>
      <c r="BM676" s="55">
        <v>0</v>
      </c>
      <c r="BN676" s="55">
        <v>0</v>
      </c>
      <c r="BO676" s="55">
        <v>0</v>
      </c>
      <c r="BP676" s="55">
        <v>0</v>
      </c>
      <c r="BQ676" s="55">
        <v>0</v>
      </c>
      <c r="BR676" s="55">
        <v>0</v>
      </c>
      <c r="BS676" s="55">
        <v>0</v>
      </c>
      <c r="BZ676" s="55">
        <v>0</v>
      </c>
      <c r="CA676" s="55" t="s">
        <v>1419</v>
      </c>
      <c r="CB676" s="55" t="s">
        <v>1357</v>
      </c>
    </row>
    <row r="677" spans="1:80">
      <c r="A677" s="55" t="s">
        <v>3854</v>
      </c>
      <c r="B677" s="55">
        <v>3</v>
      </c>
      <c r="C677" s="55" t="s">
        <v>3855</v>
      </c>
      <c r="D677" s="55" t="s">
        <v>3856</v>
      </c>
      <c r="E677" s="55">
        <v>1</v>
      </c>
      <c r="F677" s="55">
        <v>1</v>
      </c>
      <c r="G677" s="56">
        <v>43377</v>
      </c>
      <c r="H677" s="56">
        <v>43377</v>
      </c>
      <c r="I677" s="56">
        <v>43377</v>
      </c>
      <c r="J677" s="55">
        <v>1</v>
      </c>
      <c r="K677" s="56">
        <v>43382</v>
      </c>
      <c r="W677" s="55" t="s">
        <v>1336</v>
      </c>
      <c r="X677" s="55" t="s">
        <v>1336</v>
      </c>
      <c r="Y677" s="55">
        <v>20</v>
      </c>
      <c r="AD677" s="55">
        <v>134</v>
      </c>
      <c r="AE677" s="55" t="s">
        <v>1339</v>
      </c>
      <c r="AF677" s="55" t="s">
        <v>1352</v>
      </c>
      <c r="AG677" s="55" t="s">
        <v>1353</v>
      </c>
      <c r="AI677" s="55">
        <v>510</v>
      </c>
      <c r="AJ677" s="55" t="s">
        <v>3856</v>
      </c>
      <c r="AK677" s="55">
        <v>0</v>
      </c>
      <c r="AL677" s="55" t="s">
        <v>3857</v>
      </c>
      <c r="AN677" s="55" t="s">
        <v>244</v>
      </c>
      <c r="AR677" s="56">
        <v>43376</v>
      </c>
      <c r="AS677" s="57">
        <v>0.60133101851851845</v>
      </c>
      <c r="AT677" s="56">
        <v>44127</v>
      </c>
      <c r="AU677" s="57">
        <v>0.51898148148148149</v>
      </c>
      <c r="AV677" s="55" t="s">
        <v>1344</v>
      </c>
      <c r="AW677" s="55" t="s">
        <v>1355</v>
      </c>
      <c r="AX677" s="55" t="s">
        <v>1356</v>
      </c>
      <c r="AY677" s="55" t="s">
        <v>3858</v>
      </c>
      <c r="AZ677" s="55">
        <v>2</v>
      </c>
      <c r="BA677" s="55">
        <v>3</v>
      </c>
      <c r="BB677" s="55">
        <v>1</v>
      </c>
      <c r="CB677" s="55" t="s">
        <v>1357</v>
      </c>
    </row>
    <row r="678" spans="1:80">
      <c r="A678" s="55" t="s">
        <v>3859</v>
      </c>
      <c r="B678" s="55">
        <v>3</v>
      </c>
      <c r="C678" s="55" t="s">
        <v>3860</v>
      </c>
      <c r="D678" s="55" t="s">
        <v>3861</v>
      </c>
      <c r="E678" s="55">
        <v>1</v>
      </c>
      <c r="F678" s="55">
        <v>192</v>
      </c>
      <c r="G678" s="56">
        <v>43565</v>
      </c>
      <c r="H678" s="56">
        <v>43565</v>
      </c>
      <c r="I678" s="56">
        <v>43565</v>
      </c>
      <c r="J678" s="55">
        <v>192</v>
      </c>
      <c r="K678" s="56">
        <v>43587</v>
      </c>
      <c r="W678" s="55" t="s">
        <v>1336</v>
      </c>
      <c r="X678" s="55" t="s">
        <v>1336</v>
      </c>
      <c r="Y678" s="55">
        <v>20</v>
      </c>
      <c r="AD678" s="55">
        <v>5.2083000000000004</v>
      </c>
      <c r="AE678" s="55" t="s">
        <v>1339</v>
      </c>
      <c r="AF678" s="55" t="s">
        <v>1352</v>
      </c>
      <c r="AG678" s="55" t="s">
        <v>1353</v>
      </c>
      <c r="AI678" s="55">
        <v>510</v>
      </c>
      <c r="AJ678" s="55" t="s">
        <v>3861</v>
      </c>
      <c r="AK678" s="55">
        <v>0</v>
      </c>
      <c r="AL678" s="55" t="s">
        <v>1486</v>
      </c>
      <c r="AN678" s="55" t="s">
        <v>244</v>
      </c>
      <c r="AR678" s="56">
        <v>43557</v>
      </c>
      <c r="AS678" s="57">
        <v>0.59884259259259254</v>
      </c>
      <c r="AT678" s="56">
        <v>43615</v>
      </c>
      <c r="AU678" s="57">
        <v>0.68660879629629623</v>
      </c>
      <c r="AV678" s="55" t="s">
        <v>1355</v>
      </c>
      <c r="AW678" s="55" t="s">
        <v>1355</v>
      </c>
      <c r="AX678" s="55" t="s">
        <v>1356</v>
      </c>
      <c r="AY678" s="55" t="s">
        <v>98</v>
      </c>
      <c r="AZ678" s="55">
        <v>2</v>
      </c>
      <c r="BA678" s="55">
        <v>3</v>
      </c>
      <c r="BB678" s="55">
        <v>1</v>
      </c>
      <c r="CB678" s="55" t="s">
        <v>1357</v>
      </c>
    </row>
    <row r="679" spans="1:80">
      <c r="A679" s="55" t="s">
        <v>3862</v>
      </c>
      <c r="B679" s="55">
        <v>3</v>
      </c>
      <c r="C679" s="55" t="s">
        <v>3863</v>
      </c>
      <c r="D679" s="55" t="s">
        <v>3864</v>
      </c>
      <c r="E679" s="55">
        <v>1</v>
      </c>
      <c r="F679" s="55">
        <v>108</v>
      </c>
      <c r="G679" s="56">
        <v>43585</v>
      </c>
      <c r="H679" s="56">
        <v>43585</v>
      </c>
      <c r="I679" s="56">
        <v>43585</v>
      </c>
      <c r="J679" s="55">
        <v>108</v>
      </c>
      <c r="K679" s="56">
        <v>43601</v>
      </c>
      <c r="W679" s="55" t="s">
        <v>1336</v>
      </c>
      <c r="X679" s="55" t="s">
        <v>1336</v>
      </c>
      <c r="Y679" s="55">
        <v>20</v>
      </c>
      <c r="AD679" s="55">
        <v>9.2590000000000003</v>
      </c>
      <c r="AE679" s="55" t="s">
        <v>1339</v>
      </c>
      <c r="AF679" s="55" t="s">
        <v>1352</v>
      </c>
      <c r="AG679" s="55" t="s">
        <v>1353</v>
      </c>
      <c r="AI679" s="55">
        <v>510</v>
      </c>
      <c r="AJ679" s="55" t="s">
        <v>3864</v>
      </c>
      <c r="AK679" s="55">
        <v>0</v>
      </c>
      <c r="AL679" s="55" t="s">
        <v>1486</v>
      </c>
      <c r="AN679" s="55" t="s">
        <v>244</v>
      </c>
      <c r="AQ679" s="55" t="s">
        <v>1238</v>
      </c>
      <c r="AR679" s="56">
        <v>43580</v>
      </c>
      <c r="AS679" s="57">
        <v>0.65884259259259259</v>
      </c>
      <c r="AT679" s="56">
        <v>43615</v>
      </c>
      <c r="AU679" s="57">
        <v>0.68660879629629623</v>
      </c>
      <c r="AV679" s="55" t="s">
        <v>1355</v>
      </c>
      <c r="AW679" s="55" t="s">
        <v>1355</v>
      </c>
      <c r="AX679" s="55" t="s">
        <v>1356</v>
      </c>
      <c r="AY679" s="55" t="s">
        <v>98</v>
      </c>
      <c r="AZ679" s="55">
        <v>2</v>
      </c>
      <c r="BA679" s="55">
        <v>3</v>
      </c>
      <c r="BB679" s="55">
        <v>1</v>
      </c>
      <c r="CB679" s="55" t="s">
        <v>1357</v>
      </c>
    </row>
    <row r="680" spans="1:80">
      <c r="A680" s="55" t="s">
        <v>3865</v>
      </c>
      <c r="B680" s="55">
        <v>3</v>
      </c>
      <c r="C680" s="55" t="s">
        <v>3866</v>
      </c>
      <c r="D680" s="55" t="s">
        <v>3867</v>
      </c>
      <c r="E680" s="55">
        <v>1</v>
      </c>
      <c r="F680" s="55">
        <v>122</v>
      </c>
      <c r="G680" s="56">
        <v>43504</v>
      </c>
      <c r="H680" s="56">
        <v>43504</v>
      </c>
      <c r="I680" s="56">
        <v>43504</v>
      </c>
      <c r="J680" s="55">
        <v>122</v>
      </c>
      <c r="K680" s="56">
        <v>43502</v>
      </c>
      <c r="W680" s="55" t="s">
        <v>1336</v>
      </c>
      <c r="X680" s="55" t="s">
        <v>1336</v>
      </c>
      <c r="Y680" s="55">
        <v>20</v>
      </c>
      <c r="AD680" s="55">
        <v>8.1959999999999997</v>
      </c>
      <c r="AE680" s="55" t="s">
        <v>1339</v>
      </c>
      <c r="AF680" s="55" t="s">
        <v>1352</v>
      </c>
      <c r="AG680" s="55" t="s">
        <v>1353</v>
      </c>
      <c r="AI680" s="55">
        <v>510</v>
      </c>
      <c r="AJ680" s="55" t="s">
        <v>3867</v>
      </c>
      <c r="AK680" s="55">
        <v>0</v>
      </c>
      <c r="AL680" s="55" t="s">
        <v>245</v>
      </c>
      <c r="AN680" s="55" t="s">
        <v>244</v>
      </c>
      <c r="AR680" s="56">
        <v>43497</v>
      </c>
      <c r="AS680" s="57">
        <v>0.64819444444444441</v>
      </c>
      <c r="AT680" s="56">
        <v>43523</v>
      </c>
      <c r="AU680" s="57">
        <v>0.58086805555555554</v>
      </c>
      <c r="AV680" s="55" t="s">
        <v>1355</v>
      </c>
      <c r="AW680" s="55" t="s">
        <v>1355</v>
      </c>
      <c r="AX680" s="55" t="s">
        <v>1356</v>
      </c>
      <c r="AY680" s="55" t="s">
        <v>98</v>
      </c>
      <c r="AZ680" s="55">
        <v>2</v>
      </c>
      <c r="BA680" s="55">
        <v>3</v>
      </c>
      <c r="BB680" s="55">
        <v>1</v>
      </c>
      <c r="CB680" s="55" t="s">
        <v>1357</v>
      </c>
    </row>
    <row r="681" spans="1:80">
      <c r="A681" s="55" t="s">
        <v>3868</v>
      </c>
      <c r="B681" s="55">
        <v>3</v>
      </c>
      <c r="C681" s="55" t="s">
        <v>3869</v>
      </c>
      <c r="D681" s="55" t="s">
        <v>3870</v>
      </c>
      <c r="E681" s="55">
        <v>1</v>
      </c>
      <c r="F681" s="55">
        <v>49</v>
      </c>
      <c r="G681" s="56">
        <v>43511</v>
      </c>
      <c r="H681" s="56">
        <v>43511</v>
      </c>
      <c r="I681" s="56">
        <v>43511</v>
      </c>
      <c r="J681" s="55">
        <v>49</v>
      </c>
      <c r="K681" s="56">
        <v>43510</v>
      </c>
      <c r="W681" s="55" t="s">
        <v>1336</v>
      </c>
      <c r="X681" s="55" t="s">
        <v>1336</v>
      </c>
      <c r="Y681" s="55">
        <v>20</v>
      </c>
      <c r="AD681" s="55">
        <v>20.408100000000001</v>
      </c>
      <c r="AE681" s="55" t="s">
        <v>1339</v>
      </c>
      <c r="AF681" s="55" t="s">
        <v>1352</v>
      </c>
      <c r="AG681" s="55" t="s">
        <v>1353</v>
      </c>
      <c r="AI681" s="55">
        <v>510</v>
      </c>
      <c r="AJ681" s="55" t="s">
        <v>3870</v>
      </c>
      <c r="AK681" s="55">
        <v>0</v>
      </c>
      <c r="AL681" s="55" t="s">
        <v>1486</v>
      </c>
      <c r="AN681" s="55" t="s">
        <v>244</v>
      </c>
      <c r="AR681" s="56">
        <v>43502</v>
      </c>
      <c r="AS681" s="57">
        <v>0.57839120370370367</v>
      </c>
      <c r="AT681" s="56">
        <v>43523</v>
      </c>
      <c r="AU681" s="57">
        <v>0.58086805555555554</v>
      </c>
      <c r="AV681" s="55" t="s">
        <v>1355</v>
      </c>
      <c r="AW681" s="55" t="s">
        <v>1355</v>
      </c>
      <c r="AX681" s="55" t="s">
        <v>1356</v>
      </c>
      <c r="AY681" s="55" t="s">
        <v>98</v>
      </c>
      <c r="AZ681" s="55">
        <v>2</v>
      </c>
      <c r="BA681" s="55">
        <v>3</v>
      </c>
      <c r="BB681" s="55">
        <v>1</v>
      </c>
      <c r="CB681" s="55" t="s">
        <v>1357</v>
      </c>
    </row>
    <row r="682" spans="1:80">
      <c r="A682" s="55" t="s">
        <v>3871</v>
      </c>
      <c r="B682" s="55">
        <v>3</v>
      </c>
      <c r="C682" s="55" t="s">
        <v>3872</v>
      </c>
      <c r="D682" s="55" t="s">
        <v>3873</v>
      </c>
      <c r="E682" s="55">
        <v>1</v>
      </c>
      <c r="F682" s="55">
        <v>84</v>
      </c>
      <c r="G682" s="56">
        <v>43511</v>
      </c>
      <c r="H682" s="56">
        <v>43511</v>
      </c>
      <c r="I682" s="56">
        <v>43511</v>
      </c>
      <c r="J682" s="55">
        <v>84</v>
      </c>
      <c r="K682" s="56">
        <v>43510</v>
      </c>
      <c r="W682" s="55" t="s">
        <v>1336</v>
      </c>
      <c r="X682" s="55" t="s">
        <v>1336</v>
      </c>
      <c r="Y682" s="55">
        <v>20</v>
      </c>
      <c r="AD682" s="55">
        <v>11.904</v>
      </c>
      <c r="AE682" s="55" t="s">
        <v>1339</v>
      </c>
      <c r="AF682" s="55" t="s">
        <v>1352</v>
      </c>
      <c r="AG682" s="55" t="s">
        <v>1353</v>
      </c>
      <c r="AI682" s="55">
        <v>510</v>
      </c>
      <c r="AJ682" s="55" t="s">
        <v>3873</v>
      </c>
      <c r="AK682" s="55">
        <v>0</v>
      </c>
      <c r="AL682" s="55" t="s">
        <v>1486</v>
      </c>
      <c r="AN682" s="55" t="s">
        <v>244</v>
      </c>
      <c r="AR682" s="56">
        <v>43504</v>
      </c>
      <c r="AS682" s="57">
        <v>0.55620370370370364</v>
      </c>
      <c r="AT682" s="56">
        <v>43523</v>
      </c>
      <c r="AU682" s="57">
        <v>0.58086805555555554</v>
      </c>
      <c r="AV682" s="55" t="s">
        <v>1355</v>
      </c>
      <c r="AW682" s="55" t="s">
        <v>1355</v>
      </c>
      <c r="AX682" s="55" t="s">
        <v>1356</v>
      </c>
      <c r="AY682" s="55" t="s">
        <v>98</v>
      </c>
      <c r="AZ682" s="55">
        <v>2</v>
      </c>
      <c r="BA682" s="55">
        <v>3</v>
      </c>
      <c r="BB682" s="55">
        <v>1</v>
      </c>
      <c r="CB682" s="55" t="s">
        <v>1357</v>
      </c>
    </row>
    <row r="683" spans="1:80">
      <c r="A683" s="55" t="s">
        <v>3874</v>
      </c>
      <c r="B683" s="55">
        <v>3</v>
      </c>
      <c r="C683" s="55" t="s">
        <v>3875</v>
      </c>
      <c r="D683" s="55" t="s">
        <v>3876</v>
      </c>
      <c r="E683" s="55">
        <v>1</v>
      </c>
      <c r="F683" s="55">
        <v>117</v>
      </c>
      <c r="G683" s="56">
        <v>43518</v>
      </c>
      <c r="H683" s="56">
        <v>43518</v>
      </c>
      <c r="I683" s="56">
        <v>43518</v>
      </c>
      <c r="J683" s="55">
        <v>117</v>
      </c>
      <c r="K683" s="56">
        <v>43515</v>
      </c>
      <c r="W683" s="55" t="s">
        <v>1336</v>
      </c>
      <c r="X683" s="55" t="s">
        <v>1336</v>
      </c>
      <c r="Y683" s="55">
        <v>20</v>
      </c>
      <c r="AD683" s="55">
        <v>8.5470000000000006</v>
      </c>
      <c r="AE683" s="55" t="s">
        <v>1339</v>
      </c>
      <c r="AF683" s="55" t="s">
        <v>1352</v>
      </c>
      <c r="AG683" s="55" t="s">
        <v>1353</v>
      </c>
      <c r="AI683" s="55">
        <v>510</v>
      </c>
      <c r="AJ683" s="55" t="s">
        <v>3876</v>
      </c>
      <c r="AK683" s="55">
        <v>0</v>
      </c>
      <c r="AL683" s="55" t="s">
        <v>1486</v>
      </c>
      <c r="AN683" s="55" t="s">
        <v>244</v>
      </c>
      <c r="AR683" s="56">
        <v>43508</v>
      </c>
      <c r="AS683" s="57">
        <v>0.52563657407407405</v>
      </c>
      <c r="AT683" s="56">
        <v>43523</v>
      </c>
      <c r="AU683" s="57">
        <v>0.58086805555555554</v>
      </c>
      <c r="AV683" s="55" t="s">
        <v>1355</v>
      </c>
      <c r="AW683" s="55" t="s">
        <v>1355</v>
      </c>
      <c r="AX683" s="55" t="s">
        <v>1356</v>
      </c>
      <c r="AY683" s="55" t="s">
        <v>98</v>
      </c>
      <c r="AZ683" s="55">
        <v>2</v>
      </c>
      <c r="BA683" s="55">
        <v>3</v>
      </c>
      <c r="BB683" s="55">
        <v>1</v>
      </c>
      <c r="CB683" s="55" t="s">
        <v>1357</v>
      </c>
    </row>
    <row r="684" spans="1:80">
      <c r="A684" s="55" t="s">
        <v>3877</v>
      </c>
      <c r="B684" s="55">
        <v>3</v>
      </c>
      <c r="C684" s="55" t="s">
        <v>3878</v>
      </c>
      <c r="D684" s="55" t="s">
        <v>3879</v>
      </c>
      <c r="E684" s="55">
        <v>1</v>
      </c>
      <c r="F684" s="55">
        <v>64</v>
      </c>
      <c r="G684" s="56">
        <v>43518</v>
      </c>
      <c r="H684" s="56">
        <v>43518</v>
      </c>
      <c r="I684" s="56">
        <v>43518</v>
      </c>
      <c r="J684" s="55">
        <v>64</v>
      </c>
      <c r="K684" s="56">
        <v>43515</v>
      </c>
      <c r="W684" s="55" t="s">
        <v>1336</v>
      </c>
      <c r="X684" s="55" t="s">
        <v>1336</v>
      </c>
      <c r="Y684" s="55">
        <v>20</v>
      </c>
      <c r="AD684" s="55">
        <v>15.625</v>
      </c>
      <c r="AE684" s="55" t="s">
        <v>1339</v>
      </c>
      <c r="AF684" s="55" t="s">
        <v>1352</v>
      </c>
      <c r="AG684" s="55" t="s">
        <v>1353</v>
      </c>
      <c r="AI684" s="55">
        <v>510</v>
      </c>
      <c r="AJ684" s="55" t="s">
        <v>3879</v>
      </c>
      <c r="AK684" s="55">
        <v>0</v>
      </c>
      <c r="AL684" s="55" t="s">
        <v>1486</v>
      </c>
      <c r="AN684" s="55" t="s">
        <v>244</v>
      </c>
      <c r="AR684" s="56">
        <v>43511</v>
      </c>
      <c r="AS684" s="57">
        <v>0.51884259259259258</v>
      </c>
      <c r="AT684" s="56">
        <v>43523</v>
      </c>
      <c r="AU684" s="57">
        <v>0.58086805555555554</v>
      </c>
      <c r="AV684" s="55" t="s">
        <v>1355</v>
      </c>
      <c r="AW684" s="55" t="s">
        <v>1355</v>
      </c>
      <c r="AX684" s="55" t="s">
        <v>1356</v>
      </c>
      <c r="AY684" s="55" t="s">
        <v>98</v>
      </c>
      <c r="AZ684" s="55">
        <v>2</v>
      </c>
      <c r="BA684" s="55">
        <v>3</v>
      </c>
      <c r="BB684" s="55">
        <v>1</v>
      </c>
      <c r="CB684" s="55" t="s">
        <v>1357</v>
      </c>
    </row>
    <row r="685" spans="1:80">
      <c r="A685" s="55" t="s">
        <v>3880</v>
      </c>
      <c r="B685" s="55">
        <v>3</v>
      </c>
      <c r="C685" s="55" t="s">
        <v>3881</v>
      </c>
      <c r="D685" s="55" t="s">
        <v>3882</v>
      </c>
      <c r="E685" s="55">
        <v>1</v>
      </c>
      <c r="F685" s="55">
        <v>79</v>
      </c>
      <c r="G685" s="56">
        <v>43524</v>
      </c>
      <c r="H685" s="56">
        <v>43524</v>
      </c>
      <c r="I685" s="56">
        <v>43524</v>
      </c>
      <c r="J685" s="55">
        <v>79</v>
      </c>
      <c r="K685" s="56">
        <v>43523</v>
      </c>
      <c r="W685" s="55" t="s">
        <v>1336</v>
      </c>
      <c r="X685" s="55" t="s">
        <v>1336</v>
      </c>
      <c r="Y685" s="55">
        <v>20</v>
      </c>
      <c r="AD685" s="55">
        <v>12.658200000000001</v>
      </c>
      <c r="AE685" s="55" t="s">
        <v>1339</v>
      </c>
      <c r="AF685" s="55" t="s">
        <v>1352</v>
      </c>
      <c r="AG685" s="55" t="s">
        <v>1353</v>
      </c>
      <c r="AI685" s="55">
        <v>510</v>
      </c>
      <c r="AJ685" s="55" t="s">
        <v>3882</v>
      </c>
      <c r="AK685" s="55">
        <v>0</v>
      </c>
      <c r="AL685" s="55" t="s">
        <v>1486</v>
      </c>
      <c r="AN685" s="55" t="s">
        <v>244</v>
      </c>
      <c r="AR685" s="56">
        <v>43515</v>
      </c>
      <c r="AS685" s="57">
        <v>0.71748842592592599</v>
      </c>
      <c r="AT685" s="56">
        <v>43523</v>
      </c>
      <c r="AU685" s="57">
        <v>0.58086805555555554</v>
      </c>
      <c r="AV685" s="55" t="s">
        <v>1355</v>
      </c>
      <c r="AW685" s="55" t="s">
        <v>1355</v>
      </c>
      <c r="AX685" s="55" t="s">
        <v>1356</v>
      </c>
      <c r="AY685" s="55" t="s">
        <v>98</v>
      </c>
      <c r="AZ685" s="55">
        <v>2</v>
      </c>
      <c r="BA685" s="55">
        <v>3</v>
      </c>
      <c r="BB685" s="55">
        <v>1</v>
      </c>
      <c r="CB685" s="55" t="s">
        <v>1357</v>
      </c>
    </row>
    <row r="686" spans="1:80">
      <c r="A686" s="55" t="s">
        <v>3883</v>
      </c>
      <c r="B686" s="55">
        <v>3</v>
      </c>
      <c r="C686" s="55" t="s">
        <v>3884</v>
      </c>
      <c r="D686" s="55" t="s">
        <v>3885</v>
      </c>
      <c r="E686" s="55">
        <v>1</v>
      </c>
      <c r="F686" s="55">
        <v>48</v>
      </c>
      <c r="G686" s="56">
        <v>43531</v>
      </c>
      <c r="H686" s="56">
        <v>43531</v>
      </c>
      <c r="I686" s="56">
        <v>43531</v>
      </c>
      <c r="J686" s="55">
        <v>48</v>
      </c>
      <c r="K686" s="56">
        <v>43523</v>
      </c>
      <c r="W686" s="55" t="s">
        <v>1336</v>
      </c>
      <c r="X686" s="55" t="s">
        <v>1336</v>
      </c>
      <c r="Y686" s="55">
        <v>20</v>
      </c>
      <c r="AD686" s="55">
        <v>0</v>
      </c>
      <c r="AE686" s="55" t="s">
        <v>1339</v>
      </c>
      <c r="AF686" s="55" t="s">
        <v>1352</v>
      </c>
      <c r="AG686" s="55" t="s">
        <v>1353</v>
      </c>
      <c r="AI686" s="55">
        <v>510</v>
      </c>
      <c r="AJ686" s="55" t="s">
        <v>3885</v>
      </c>
      <c r="AK686" s="55">
        <v>0</v>
      </c>
      <c r="AL686" s="55" t="s">
        <v>1486</v>
      </c>
      <c r="AN686" s="55" t="s">
        <v>244</v>
      </c>
      <c r="AR686" s="56">
        <v>43517</v>
      </c>
      <c r="AS686" s="57">
        <v>0.60214120370370372</v>
      </c>
      <c r="AT686" s="56">
        <v>43523</v>
      </c>
      <c r="AU686" s="57">
        <v>0.58086805555555554</v>
      </c>
      <c r="AV686" s="55" t="s">
        <v>1344</v>
      </c>
      <c r="AW686" s="55" t="s">
        <v>1355</v>
      </c>
      <c r="AX686" s="55" t="s">
        <v>1356</v>
      </c>
      <c r="AY686" s="55" t="s">
        <v>98</v>
      </c>
      <c r="AZ686" s="55">
        <v>2</v>
      </c>
      <c r="BA686" s="55">
        <v>3</v>
      </c>
      <c r="BB686" s="55">
        <v>1</v>
      </c>
      <c r="CB686" s="55" t="s">
        <v>1357</v>
      </c>
    </row>
    <row r="687" spans="1:80">
      <c r="A687" s="55" t="s">
        <v>3886</v>
      </c>
      <c r="B687" s="55">
        <v>3</v>
      </c>
      <c r="C687" s="55" t="s">
        <v>3887</v>
      </c>
      <c r="D687" s="55" t="s">
        <v>3888</v>
      </c>
      <c r="E687" s="55">
        <v>1</v>
      </c>
      <c r="F687" s="55">
        <v>61</v>
      </c>
      <c r="G687" s="56">
        <v>43531</v>
      </c>
      <c r="H687" s="56">
        <v>43531</v>
      </c>
      <c r="I687" s="56">
        <v>43531</v>
      </c>
      <c r="J687" s="55">
        <v>61</v>
      </c>
      <c r="K687" s="56">
        <v>43523</v>
      </c>
      <c r="W687" s="55" t="s">
        <v>1336</v>
      </c>
      <c r="X687" s="55" t="s">
        <v>1336</v>
      </c>
      <c r="Y687" s="55">
        <v>20</v>
      </c>
      <c r="AD687" s="55">
        <v>0</v>
      </c>
      <c r="AE687" s="55" t="s">
        <v>1339</v>
      </c>
      <c r="AF687" s="55" t="s">
        <v>1352</v>
      </c>
      <c r="AG687" s="55" t="s">
        <v>1353</v>
      </c>
      <c r="AI687" s="55">
        <v>510</v>
      </c>
      <c r="AJ687" s="55" t="s">
        <v>3888</v>
      </c>
      <c r="AK687" s="55">
        <v>0</v>
      </c>
      <c r="AL687" s="55" t="s">
        <v>1486</v>
      </c>
      <c r="AN687" s="55" t="s">
        <v>244</v>
      </c>
      <c r="AR687" s="56">
        <v>43518</v>
      </c>
      <c r="AS687" s="57">
        <v>0.68484953703703699</v>
      </c>
      <c r="AT687" s="56">
        <v>43523</v>
      </c>
      <c r="AU687" s="57">
        <v>0.58086805555555554</v>
      </c>
      <c r="AV687" s="55" t="s">
        <v>1344</v>
      </c>
      <c r="AW687" s="55" t="s">
        <v>1355</v>
      </c>
      <c r="AX687" s="55" t="s">
        <v>1356</v>
      </c>
      <c r="AY687" s="55" t="s">
        <v>98</v>
      </c>
      <c r="AZ687" s="55">
        <v>2</v>
      </c>
      <c r="BA687" s="55">
        <v>3</v>
      </c>
      <c r="BB687" s="55">
        <v>1</v>
      </c>
      <c r="CB687" s="55" t="s">
        <v>1357</v>
      </c>
    </row>
    <row r="688" spans="1:80">
      <c r="A688" s="55" t="s">
        <v>3889</v>
      </c>
      <c r="B688" s="55">
        <v>3</v>
      </c>
      <c r="C688" s="55" t="s">
        <v>3890</v>
      </c>
      <c r="D688" s="55" t="s">
        <v>3891</v>
      </c>
      <c r="E688" s="55">
        <v>1</v>
      </c>
      <c r="F688" s="55">
        <v>28</v>
      </c>
      <c r="G688" s="56">
        <v>43496</v>
      </c>
      <c r="H688" s="56">
        <v>43496</v>
      </c>
      <c r="I688" s="56">
        <v>43496</v>
      </c>
      <c r="J688" s="55">
        <v>28</v>
      </c>
      <c r="K688" s="56">
        <v>43497</v>
      </c>
      <c r="W688" s="55" t="s">
        <v>1336</v>
      </c>
      <c r="X688" s="55" t="s">
        <v>1336</v>
      </c>
      <c r="Y688" s="55">
        <v>20</v>
      </c>
      <c r="AD688" s="55">
        <v>35.714199999999998</v>
      </c>
      <c r="AE688" s="55" t="s">
        <v>1339</v>
      </c>
      <c r="AF688" s="55" t="s">
        <v>1352</v>
      </c>
      <c r="AG688" s="55" t="s">
        <v>1353</v>
      </c>
      <c r="AI688" s="55">
        <v>510</v>
      </c>
      <c r="AJ688" s="55" t="s">
        <v>3891</v>
      </c>
      <c r="AK688" s="55">
        <v>0</v>
      </c>
      <c r="AL688" s="55" t="s">
        <v>1486</v>
      </c>
      <c r="AN688" s="55" t="s">
        <v>244</v>
      </c>
      <c r="AR688" s="56">
        <v>43494</v>
      </c>
      <c r="AS688" s="57">
        <v>0.34155092592592595</v>
      </c>
      <c r="AT688" s="56">
        <v>43523</v>
      </c>
      <c r="AU688" s="57">
        <v>0.58086805555555554</v>
      </c>
      <c r="AV688" s="55" t="s">
        <v>1355</v>
      </c>
      <c r="AW688" s="55" t="s">
        <v>1355</v>
      </c>
      <c r="AX688" s="55" t="s">
        <v>1356</v>
      </c>
      <c r="AY688" s="55" t="s">
        <v>98</v>
      </c>
      <c r="AZ688" s="55">
        <v>2</v>
      </c>
      <c r="BA688" s="55">
        <v>3</v>
      </c>
      <c r="BB688" s="55">
        <v>1</v>
      </c>
      <c r="CB688" s="55" t="s">
        <v>1357</v>
      </c>
    </row>
    <row r="689" spans="1:80">
      <c r="A689" s="55" t="s">
        <v>3892</v>
      </c>
      <c r="B689" s="55">
        <v>3</v>
      </c>
      <c r="C689" s="55" t="s">
        <v>3893</v>
      </c>
      <c r="D689" s="55" t="s">
        <v>3894</v>
      </c>
      <c r="E689" s="55">
        <v>1</v>
      </c>
      <c r="F689" s="55">
        <v>141</v>
      </c>
      <c r="G689" s="56">
        <v>43654</v>
      </c>
      <c r="H689" s="56">
        <v>43654</v>
      </c>
      <c r="I689" s="56">
        <v>43654</v>
      </c>
      <c r="J689" s="55">
        <v>141</v>
      </c>
      <c r="K689" s="56">
        <v>43671</v>
      </c>
      <c r="W689" s="55" t="s">
        <v>1336</v>
      </c>
      <c r="X689" s="55" t="s">
        <v>1336</v>
      </c>
      <c r="Y689" s="55">
        <v>20</v>
      </c>
      <c r="AD689" s="55">
        <v>7.0922000000000001</v>
      </c>
      <c r="AE689" s="55" t="s">
        <v>1339</v>
      </c>
      <c r="AF689" s="55" t="s">
        <v>1352</v>
      </c>
      <c r="AG689" s="55" t="s">
        <v>1353</v>
      </c>
      <c r="AI689" s="55">
        <v>510</v>
      </c>
      <c r="AJ689" s="55" t="s">
        <v>3894</v>
      </c>
      <c r="AK689" s="55">
        <v>0</v>
      </c>
      <c r="AL689" s="55" t="s">
        <v>1486</v>
      </c>
      <c r="AN689" s="55" t="s">
        <v>244</v>
      </c>
      <c r="AQ689" s="55" t="s">
        <v>1238</v>
      </c>
      <c r="AR689" s="56">
        <v>43648</v>
      </c>
      <c r="AS689" s="57">
        <v>0.36200231481481482</v>
      </c>
      <c r="AT689" s="56">
        <v>43677</v>
      </c>
      <c r="AU689" s="57">
        <v>0.60641203703703705</v>
      </c>
      <c r="AV689" s="55" t="s">
        <v>1355</v>
      </c>
      <c r="AW689" s="55" t="s">
        <v>1355</v>
      </c>
      <c r="AX689" s="55" t="s">
        <v>1356</v>
      </c>
      <c r="AY689" s="55" t="s">
        <v>98</v>
      </c>
      <c r="AZ689" s="55">
        <v>2</v>
      </c>
      <c r="BA689" s="55">
        <v>3</v>
      </c>
      <c r="BB689" s="55">
        <v>1</v>
      </c>
      <c r="CB689" s="55" t="s">
        <v>1357</v>
      </c>
    </row>
    <row r="690" spans="1:80">
      <c r="A690" s="55" t="s">
        <v>3895</v>
      </c>
      <c r="B690" s="55">
        <v>3</v>
      </c>
      <c r="C690" s="55" t="s">
        <v>3896</v>
      </c>
      <c r="D690" s="55" t="s">
        <v>3897</v>
      </c>
      <c r="E690" s="55">
        <v>1</v>
      </c>
      <c r="F690" s="55">
        <v>152</v>
      </c>
      <c r="G690" s="56">
        <v>43661</v>
      </c>
      <c r="H690" s="56">
        <v>43661</v>
      </c>
      <c r="I690" s="56">
        <v>43661</v>
      </c>
      <c r="J690" s="55">
        <v>152</v>
      </c>
      <c r="K690" s="56">
        <v>43671</v>
      </c>
      <c r="W690" s="55" t="s">
        <v>1336</v>
      </c>
      <c r="X690" s="55" t="s">
        <v>1336</v>
      </c>
      <c r="Y690" s="55">
        <v>20</v>
      </c>
      <c r="AD690" s="55">
        <v>6.5789</v>
      </c>
      <c r="AE690" s="55" t="s">
        <v>1339</v>
      </c>
      <c r="AF690" s="55" t="s">
        <v>1352</v>
      </c>
      <c r="AG690" s="55" t="s">
        <v>1353</v>
      </c>
      <c r="AI690" s="55">
        <v>510</v>
      </c>
      <c r="AJ690" s="55" t="s">
        <v>3897</v>
      </c>
      <c r="AK690" s="55">
        <v>0</v>
      </c>
      <c r="AL690" s="55" t="s">
        <v>1486</v>
      </c>
      <c r="AN690" s="55" t="s">
        <v>244</v>
      </c>
      <c r="AQ690" s="55" t="s">
        <v>1238</v>
      </c>
      <c r="AR690" s="56">
        <v>43654</v>
      </c>
      <c r="AS690" s="57">
        <v>0.5397453703703704</v>
      </c>
      <c r="AT690" s="56">
        <v>43677</v>
      </c>
      <c r="AU690" s="57">
        <v>0.60641203703703705</v>
      </c>
      <c r="AV690" s="55" t="s">
        <v>1355</v>
      </c>
      <c r="AW690" s="55" t="s">
        <v>1355</v>
      </c>
      <c r="AX690" s="55" t="s">
        <v>1356</v>
      </c>
      <c r="AY690" s="55" t="s">
        <v>98</v>
      </c>
      <c r="AZ690" s="55">
        <v>2</v>
      </c>
      <c r="BA690" s="55">
        <v>3</v>
      </c>
      <c r="BB690" s="55">
        <v>1</v>
      </c>
      <c r="CB690" s="55" t="s">
        <v>1357</v>
      </c>
    </row>
    <row r="691" spans="1:80">
      <c r="A691" s="55" t="s">
        <v>3898</v>
      </c>
      <c r="B691" s="55">
        <v>3</v>
      </c>
      <c r="C691" s="55" t="s">
        <v>3899</v>
      </c>
      <c r="D691" s="55" t="s">
        <v>3900</v>
      </c>
      <c r="E691" s="55">
        <v>1</v>
      </c>
      <c r="F691" s="55">
        <v>185</v>
      </c>
      <c r="G691" s="56">
        <v>43671</v>
      </c>
      <c r="H691" s="56">
        <v>43671</v>
      </c>
      <c r="I691" s="56">
        <v>43671</v>
      </c>
      <c r="J691" s="55">
        <v>185</v>
      </c>
      <c r="K691" s="56">
        <v>43676</v>
      </c>
      <c r="W691" s="55" t="s">
        <v>1336</v>
      </c>
      <c r="X691" s="55" t="s">
        <v>1336</v>
      </c>
      <c r="Y691" s="55">
        <v>20</v>
      </c>
      <c r="AD691" s="55">
        <v>5.4054000000000002</v>
      </c>
      <c r="AE691" s="55" t="s">
        <v>1339</v>
      </c>
      <c r="AF691" s="55" t="s">
        <v>1352</v>
      </c>
      <c r="AG691" s="55" t="s">
        <v>1353</v>
      </c>
      <c r="AI691" s="55">
        <v>510</v>
      </c>
      <c r="AJ691" s="55" t="s">
        <v>3900</v>
      </c>
      <c r="AK691" s="55">
        <v>0</v>
      </c>
      <c r="AL691" s="55" t="s">
        <v>1486</v>
      </c>
      <c r="AN691" s="55" t="s">
        <v>244</v>
      </c>
      <c r="AQ691" s="55" t="s">
        <v>1238</v>
      </c>
      <c r="AR691" s="56">
        <v>43664</v>
      </c>
      <c r="AS691" s="57">
        <v>0.35065972222222225</v>
      </c>
      <c r="AT691" s="56">
        <v>43677</v>
      </c>
      <c r="AU691" s="57">
        <v>0.60641203703703705</v>
      </c>
      <c r="AV691" s="55" t="s">
        <v>1355</v>
      </c>
      <c r="AW691" s="55" t="s">
        <v>1355</v>
      </c>
      <c r="AX691" s="55" t="s">
        <v>1356</v>
      </c>
      <c r="AY691" s="55" t="s">
        <v>98</v>
      </c>
      <c r="AZ691" s="55">
        <v>2</v>
      </c>
      <c r="BA691" s="55">
        <v>3</v>
      </c>
      <c r="BB691" s="55">
        <v>1</v>
      </c>
      <c r="CB691" s="55" t="s">
        <v>1357</v>
      </c>
    </row>
    <row r="692" spans="1:80">
      <c r="A692" s="55" t="s">
        <v>3901</v>
      </c>
      <c r="B692" s="55">
        <v>3</v>
      </c>
      <c r="C692" s="55" t="s">
        <v>3902</v>
      </c>
      <c r="D692" s="55" t="s">
        <v>3903</v>
      </c>
      <c r="E692" s="55">
        <v>1</v>
      </c>
      <c r="F692" s="55">
        <v>97</v>
      </c>
      <c r="G692" s="56">
        <v>43676</v>
      </c>
      <c r="H692" s="56">
        <v>43676</v>
      </c>
      <c r="I692" s="56">
        <v>43676</v>
      </c>
      <c r="J692" s="55">
        <v>97</v>
      </c>
      <c r="K692" s="56">
        <v>43684</v>
      </c>
      <c r="W692" s="55" t="s">
        <v>1336</v>
      </c>
      <c r="X692" s="55" t="s">
        <v>1336</v>
      </c>
      <c r="Y692" s="55">
        <v>20</v>
      </c>
      <c r="AD692" s="55">
        <v>10.3093</v>
      </c>
      <c r="AE692" s="55" t="s">
        <v>1339</v>
      </c>
      <c r="AF692" s="55" t="s">
        <v>1352</v>
      </c>
      <c r="AG692" s="55" t="s">
        <v>1353</v>
      </c>
      <c r="AI692" s="55">
        <v>510</v>
      </c>
      <c r="AJ692" s="55" t="s">
        <v>3903</v>
      </c>
      <c r="AK692" s="55">
        <v>0</v>
      </c>
      <c r="AL692" s="55" t="s">
        <v>1486</v>
      </c>
      <c r="AN692" s="55" t="s">
        <v>244</v>
      </c>
      <c r="AQ692" s="55" t="s">
        <v>1238</v>
      </c>
      <c r="AR692" s="56">
        <v>43671</v>
      </c>
      <c r="AS692" s="57">
        <v>0.4654282407407408</v>
      </c>
      <c r="AT692" s="56">
        <v>43707</v>
      </c>
      <c r="AU692" s="57">
        <v>0.71984953703703702</v>
      </c>
      <c r="AV692" s="55" t="s">
        <v>1355</v>
      </c>
      <c r="AW692" s="55" t="s">
        <v>1355</v>
      </c>
      <c r="AX692" s="55" t="s">
        <v>1356</v>
      </c>
      <c r="AY692" s="55" t="s">
        <v>98</v>
      </c>
      <c r="AZ692" s="55">
        <v>2</v>
      </c>
      <c r="BA692" s="55">
        <v>3</v>
      </c>
      <c r="BB692" s="55">
        <v>1</v>
      </c>
      <c r="CB692" s="55" t="s">
        <v>1357</v>
      </c>
    </row>
    <row r="693" spans="1:80">
      <c r="A693" s="55" t="s">
        <v>3904</v>
      </c>
      <c r="B693" s="55">
        <v>3</v>
      </c>
      <c r="C693" s="55" t="s">
        <v>3905</v>
      </c>
      <c r="D693" s="55" t="s">
        <v>3906</v>
      </c>
      <c r="E693" s="55">
        <v>1</v>
      </c>
      <c r="F693" s="55">
        <v>209</v>
      </c>
      <c r="G693" s="56">
        <v>43682</v>
      </c>
      <c r="H693" s="56">
        <v>43682</v>
      </c>
      <c r="I693" s="56">
        <v>43682</v>
      </c>
      <c r="J693" s="55">
        <v>209</v>
      </c>
      <c r="K693" s="56">
        <v>43684</v>
      </c>
      <c r="W693" s="55" t="s">
        <v>1336</v>
      </c>
      <c r="X693" s="55" t="s">
        <v>1336</v>
      </c>
      <c r="Y693" s="55">
        <v>20</v>
      </c>
      <c r="AD693" s="55">
        <v>34.482999999999997</v>
      </c>
      <c r="AE693" s="55" t="s">
        <v>1339</v>
      </c>
      <c r="AF693" s="55" t="s">
        <v>1352</v>
      </c>
      <c r="AG693" s="55" t="s">
        <v>1353</v>
      </c>
      <c r="AI693" s="55">
        <v>510</v>
      </c>
      <c r="AJ693" s="55" t="s">
        <v>3906</v>
      </c>
      <c r="AK693" s="55">
        <v>0</v>
      </c>
      <c r="AL693" s="55" t="s">
        <v>1486</v>
      </c>
      <c r="AN693" s="55" t="s">
        <v>244</v>
      </c>
      <c r="AQ693" s="55" t="s">
        <v>1238</v>
      </c>
      <c r="AR693" s="56">
        <v>43676</v>
      </c>
      <c r="AS693" s="57">
        <v>0.59891203703703699</v>
      </c>
      <c r="AT693" s="56">
        <v>43707</v>
      </c>
      <c r="AU693" s="57">
        <v>0.71984953703703702</v>
      </c>
      <c r="AV693" s="55" t="s">
        <v>1355</v>
      </c>
      <c r="AW693" s="55" t="s">
        <v>1355</v>
      </c>
      <c r="AX693" s="55" t="s">
        <v>1356</v>
      </c>
      <c r="AY693" s="55" t="s">
        <v>98</v>
      </c>
      <c r="AZ693" s="55">
        <v>2</v>
      </c>
      <c r="BA693" s="55">
        <v>3</v>
      </c>
      <c r="BB693" s="55">
        <v>1</v>
      </c>
      <c r="CB693" s="55" t="s">
        <v>1357</v>
      </c>
    </row>
    <row r="694" spans="1:80">
      <c r="A694" s="55" t="s">
        <v>3907</v>
      </c>
      <c r="B694" s="55">
        <v>3</v>
      </c>
      <c r="C694" s="55" t="s">
        <v>3908</v>
      </c>
      <c r="D694" s="55" t="s">
        <v>3909</v>
      </c>
      <c r="E694" s="55">
        <v>1</v>
      </c>
      <c r="F694" s="55">
        <v>102</v>
      </c>
      <c r="G694" s="56">
        <v>43637</v>
      </c>
      <c r="H694" s="56">
        <v>43637</v>
      </c>
      <c r="I694" s="56">
        <v>43637</v>
      </c>
      <c r="J694" s="55">
        <v>102</v>
      </c>
      <c r="K694" s="56">
        <v>43648</v>
      </c>
      <c r="W694" s="55" t="s">
        <v>1336</v>
      </c>
      <c r="X694" s="55" t="s">
        <v>1336</v>
      </c>
      <c r="Y694" s="55">
        <v>20</v>
      </c>
      <c r="AD694" s="55">
        <v>9.8039000000000005</v>
      </c>
      <c r="AE694" s="55" t="s">
        <v>1339</v>
      </c>
      <c r="AF694" s="55" t="s">
        <v>1352</v>
      </c>
      <c r="AG694" s="55" t="s">
        <v>1353</v>
      </c>
      <c r="AI694" s="55">
        <v>510</v>
      </c>
      <c r="AJ694" s="55" t="s">
        <v>3909</v>
      </c>
      <c r="AK694" s="55">
        <v>0</v>
      </c>
      <c r="AL694" s="55" t="s">
        <v>1486</v>
      </c>
      <c r="AN694" s="55" t="s">
        <v>244</v>
      </c>
      <c r="AQ694" s="55" t="s">
        <v>1238</v>
      </c>
      <c r="AR694" s="56">
        <v>43633</v>
      </c>
      <c r="AS694" s="57">
        <v>0.60282407407407412</v>
      </c>
      <c r="AT694" s="56">
        <v>43677</v>
      </c>
      <c r="AU694" s="57">
        <v>0.60641203703703705</v>
      </c>
      <c r="AV694" s="55" t="s">
        <v>1355</v>
      </c>
      <c r="AW694" s="55" t="s">
        <v>1355</v>
      </c>
      <c r="AX694" s="55" t="s">
        <v>1356</v>
      </c>
      <c r="AY694" s="55" t="s">
        <v>98</v>
      </c>
      <c r="AZ694" s="55">
        <v>2</v>
      </c>
      <c r="BA694" s="55">
        <v>3</v>
      </c>
      <c r="BB694" s="55">
        <v>1</v>
      </c>
      <c r="CB694" s="55" t="s">
        <v>1357</v>
      </c>
    </row>
    <row r="695" spans="1:80">
      <c r="A695" s="55" t="s">
        <v>3910</v>
      </c>
      <c r="B695" s="55">
        <v>3</v>
      </c>
      <c r="C695" s="55" t="s">
        <v>3911</v>
      </c>
      <c r="D695" s="55" t="s">
        <v>3912</v>
      </c>
      <c r="E695" s="55">
        <v>1</v>
      </c>
      <c r="F695" s="55">
        <v>148</v>
      </c>
      <c r="G695" s="56">
        <v>43644</v>
      </c>
      <c r="H695" s="56">
        <v>43644</v>
      </c>
      <c r="I695" s="56">
        <v>43644</v>
      </c>
      <c r="J695" s="55">
        <v>148</v>
      </c>
      <c r="K695" s="56">
        <v>43654</v>
      </c>
      <c r="W695" s="55" t="s">
        <v>1336</v>
      </c>
      <c r="X695" s="55" t="s">
        <v>1336</v>
      </c>
      <c r="Y695" s="55">
        <v>20</v>
      </c>
      <c r="AD695" s="55">
        <v>6.7567000000000004</v>
      </c>
      <c r="AE695" s="55" t="s">
        <v>1339</v>
      </c>
      <c r="AF695" s="55" t="s">
        <v>1352</v>
      </c>
      <c r="AG695" s="55" t="s">
        <v>1353</v>
      </c>
      <c r="AI695" s="55">
        <v>510</v>
      </c>
      <c r="AJ695" s="55" t="s">
        <v>3912</v>
      </c>
      <c r="AK695" s="55">
        <v>0</v>
      </c>
      <c r="AL695" s="55" t="s">
        <v>1486</v>
      </c>
      <c r="AN695" s="55" t="s">
        <v>244</v>
      </c>
      <c r="AQ695" s="55" t="s">
        <v>1238</v>
      </c>
      <c r="AR695" s="56">
        <v>43641</v>
      </c>
      <c r="AS695" s="57">
        <v>0.4566898148148148</v>
      </c>
      <c r="AT695" s="56">
        <v>43677</v>
      </c>
      <c r="AU695" s="57">
        <v>0.60641203703703705</v>
      </c>
      <c r="AV695" s="55" t="s">
        <v>1355</v>
      </c>
      <c r="AW695" s="55" t="s">
        <v>1355</v>
      </c>
      <c r="AX695" s="55" t="s">
        <v>1356</v>
      </c>
      <c r="AY695" s="55" t="s">
        <v>98</v>
      </c>
      <c r="AZ695" s="55">
        <v>2</v>
      </c>
      <c r="BA695" s="55">
        <v>3</v>
      </c>
      <c r="BB695" s="55">
        <v>1</v>
      </c>
      <c r="CB695" s="55" t="s">
        <v>1357</v>
      </c>
    </row>
    <row r="696" spans="1:80">
      <c r="A696" s="55" t="s">
        <v>3913</v>
      </c>
      <c r="B696" s="55">
        <v>3</v>
      </c>
      <c r="C696" s="55" t="s">
        <v>3914</v>
      </c>
      <c r="D696" s="55" t="s">
        <v>3915</v>
      </c>
      <c r="E696" s="55">
        <v>1</v>
      </c>
      <c r="F696" s="55">
        <v>71</v>
      </c>
      <c r="G696" s="56">
        <v>43546</v>
      </c>
      <c r="H696" s="56">
        <v>43546</v>
      </c>
      <c r="I696" s="56">
        <v>43546</v>
      </c>
      <c r="J696" s="55">
        <v>71</v>
      </c>
      <c r="K696" s="56">
        <v>43587</v>
      </c>
      <c r="W696" s="55" t="s">
        <v>1336</v>
      </c>
      <c r="X696" s="55" t="s">
        <v>1336</v>
      </c>
      <c r="Y696" s="55">
        <v>20</v>
      </c>
      <c r="AD696" s="55">
        <v>14.084</v>
      </c>
      <c r="AE696" s="55" t="s">
        <v>1339</v>
      </c>
      <c r="AF696" s="55" t="s">
        <v>1352</v>
      </c>
      <c r="AG696" s="55" t="s">
        <v>1353</v>
      </c>
      <c r="AI696" s="55">
        <v>510</v>
      </c>
      <c r="AJ696" s="55" t="s">
        <v>3915</v>
      </c>
      <c r="AK696" s="55">
        <v>0</v>
      </c>
      <c r="AL696" s="55" t="s">
        <v>1486</v>
      </c>
      <c r="AN696" s="55" t="s">
        <v>244</v>
      </c>
      <c r="AR696" s="56">
        <v>43535</v>
      </c>
      <c r="AS696" s="57">
        <v>0.67540509259259263</v>
      </c>
      <c r="AT696" s="56">
        <v>43615</v>
      </c>
      <c r="AU696" s="57">
        <v>0.68660879629629623</v>
      </c>
      <c r="AV696" s="55" t="s">
        <v>1355</v>
      </c>
      <c r="AW696" s="55" t="s">
        <v>1355</v>
      </c>
      <c r="AX696" s="55" t="s">
        <v>1356</v>
      </c>
      <c r="AY696" s="55" t="s">
        <v>98</v>
      </c>
      <c r="AZ696" s="55">
        <v>2</v>
      </c>
      <c r="BA696" s="55">
        <v>3</v>
      </c>
      <c r="BB696" s="55">
        <v>1</v>
      </c>
      <c r="CB696" s="55" t="s">
        <v>1357</v>
      </c>
    </row>
    <row r="697" spans="1:80">
      <c r="A697" s="55" t="s">
        <v>3916</v>
      </c>
      <c r="B697" s="55">
        <v>3</v>
      </c>
      <c r="C697" s="55" t="s">
        <v>3917</v>
      </c>
      <c r="D697" s="55" t="s">
        <v>3918</v>
      </c>
      <c r="E697" s="55">
        <v>1</v>
      </c>
      <c r="F697" s="55">
        <v>182</v>
      </c>
      <c r="G697" s="56">
        <v>43553</v>
      </c>
      <c r="H697" s="56">
        <v>43553</v>
      </c>
      <c r="I697" s="56">
        <v>43553</v>
      </c>
      <c r="J697" s="55">
        <v>182</v>
      </c>
      <c r="K697" s="56">
        <v>43587</v>
      </c>
      <c r="W697" s="55" t="s">
        <v>1336</v>
      </c>
      <c r="X697" s="55" t="s">
        <v>1336</v>
      </c>
      <c r="Y697" s="55">
        <v>20</v>
      </c>
      <c r="AD697" s="55">
        <v>5.4945000000000004</v>
      </c>
      <c r="AE697" s="55" t="s">
        <v>1339</v>
      </c>
      <c r="AF697" s="55" t="s">
        <v>1352</v>
      </c>
      <c r="AG697" s="55" t="s">
        <v>1353</v>
      </c>
      <c r="AI697" s="55">
        <v>510</v>
      </c>
      <c r="AJ697" s="55" t="s">
        <v>3918</v>
      </c>
      <c r="AK697" s="55">
        <v>0</v>
      </c>
      <c r="AL697" s="55" t="s">
        <v>1486</v>
      </c>
      <c r="AN697" s="55" t="s">
        <v>244</v>
      </c>
      <c r="AR697" s="56">
        <v>43538</v>
      </c>
      <c r="AS697" s="57">
        <v>0.51894675925925926</v>
      </c>
      <c r="AT697" s="56">
        <v>43615</v>
      </c>
      <c r="AU697" s="57">
        <v>0.68662037037037038</v>
      </c>
      <c r="AV697" s="55" t="s">
        <v>1355</v>
      </c>
      <c r="AW697" s="55" t="s">
        <v>1355</v>
      </c>
      <c r="AX697" s="55" t="s">
        <v>1356</v>
      </c>
      <c r="AY697" s="55" t="s">
        <v>98</v>
      </c>
      <c r="AZ697" s="55">
        <v>2</v>
      </c>
      <c r="BA697" s="55">
        <v>3</v>
      </c>
      <c r="BB697" s="55">
        <v>1</v>
      </c>
      <c r="CB697" s="55" t="s">
        <v>1357</v>
      </c>
    </row>
    <row r="698" spans="1:80">
      <c r="A698" s="55" t="s">
        <v>3919</v>
      </c>
      <c r="B698" s="55">
        <v>3</v>
      </c>
      <c r="C698" s="55" t="s">
        <v>3920</v>
      </c>
      <c r="D698" s="55" t="s">
        <v>3921</v>
      </c>
      <c r="E698" s="55">
        <v>1</v>
      </c>
      <c r="F698" s="55">
        <v>90</v>
      </c>
      <c r="G698" s="56">
        <v>43593</v>
      </c>
      <c r="H698" s="56">
        <v>43593</v>
      </c>
      <c r="I698" s="56">
        <v>43593</v>
      </c>
      <c r="J698" s="55">
        <v>90</v>
      </c>
      <c r="K698" s="56">
        <v>43601</v>
      </c>
      <c r="W698" s="55" t="s">
        <v>1336</v>
      </c>
      <c r="X698" s="55" t="s">
        <v>1336</v>
      </c>
      <c r="Y698" s="55">
        <v>20</v>
      </c>
      <c r="AD698" s="55">
        <v>11.111000000000001</v>
      </c>
      <c r="AE698" s="55" t="s">
        <v>1339</v>
      </c>
      <c r="AF698" s="55" t="s">
        <v>1352</v>
      </c>
      <c r="AG698" s="55" t="s">
        <v>1353</v>
      </c>
      <c r="AI698" s="55">
        <v>510</v>
      </c>
      <c r="AJ698" s="55" t="s">
        <v>3921</v>
      </c>
      <c r="AK698" s="55">
        <v>0</v>
      </c>
      <c r="AL698" s="55" t="s">
        <v>1486</v>
      </c>
      <c r="AN698" s="55" t="s">
        <v>244</v>
      </c>
      <c r="AQ698" s="55" t="s">
        <v>1238</v>
      </c>
      <c r="AR698" s="56">
        <v>43591</v>
      </c>
      <c r="AS698" s="57">
        <v>0.65694444444444444</v>
      </c>
      <c r="AT698" s="56">
        <v>43615</v>
      </c>
      <c r="AU698" s="57">
        <v>0.68662037037037038</v>
      </c>
      <c r="AV698" s="55" t="s">
        <v>1355</v>
      </c>
      <c r="AW698" s="55" t="s">
        <v>1355</v>
      </c>
      <c r="AX698" s="55" t="s">
        <v>1356</v>
      </c>
      <c r="AY698" s="55" t="s">
        <v>98</v>
      </c>
      <c r="AZ698" s="55">
        <v>2</v>
      </c>
      <c r="BA698" s="55">
        <v>3</v>
      </c>
      <c r="BB698" s="55">
        <v>1</v>
      </c>
      <c r="CB698" s="55" t="s">
        <v>1357</v>
      </c>
    </row>
    <row r="699" spans="1:80">
      <c r="A699" s="55" t="s">
        <v>3922</v>
      </c>
      <c r="B699" s="55">
        <v>3</v>
      </c>
      <c r="C699" s="55" t="s">
        <v>3923</v>
      </c>
      <c r="D699" s="55" t="s">
        <v>3924</v>
      </c>
      <c r="E699" s="55">
        <v>1</v>
      </c>
      <c r="F699" s="55">
        <v>106</v>
      </c>
      <c r="G699" s="56">
        <v>43612</v>
      </c>
      <c r="H699" s="56">
        <v>43612</v>
      </c>
      <c r="I699" s="56">
        <v>43612</v>
      </c>
      <c r="J699" s="55">
        <v>106</v>
      </c>
      <c r="K699" s="56">
        <v>43612</v>
      </c>
      <c r="W699" s="55" t="s">
        <v>1336</v>
      </c>
      <c r="X699" s="55" t="s">
        <v>1336</v>
      </c>
      <c r="Y699" s="55">
        <v>20</v>
      </c>
      <c r="AD699" s="55">
        <v>9.4338999999999995</v>
      </c>
      <c r="AE699" s="55" t="s">
        <v>1339</v>
      </c>
      <c r="AF699" s="55" t="s">
        <v>1352</v>
      </c>
      <c r="AG699" s="55" t="s">
        <v>1353</v>
      </c>
      <c r="AI699" s="55">
        <v>510</v>
      </c>
      <c r="AJ699" s="55" t="s">
        <v>3924</v>
      </c>
      <c r="AK699" s="55">
        <v>0</v>
      </c>
      <c r="AL699" s="55" t="s">
        <v>1486</v>
      </c>
      <c r="AN699" s="55" t="s">
        <v>244</v>
      </c>
      <c r="AQ699" s="55" t="s">
        <v>1238</v>
      </c>
      <c r="AR699" s="56">
        <v>43594</v>
      </c>
      <c r="AS699" s="57">
        <v>0.60174768518518518</v>
      </c>
      <c r="AT699" s="56">
        <v>43615</v>
      </c>
      <c r="AU699" s="57">
        <v>0.68662037037037038</v>
      </c>
      <c r="AV699" s="55" t="s">
        <v>1355</v>
      </c>
      <c r="AW699" s="55" t="s">
        <v>1355</v>
      </c>
      <c r="AX699" s="55" t="s">
        <v>1356</v>
      </c>
      <c r="AY699" s="55" t="s">
        <v>98</v>
      </c>
      <c r="AZ699" s="55">
        <v>2</v>
      </c>
      <c r="BA699" s="55">
        <v>3</v>
      </c>
      <c r="BB699" s="55">
        <v>1</v>
      </c>
      <c r="CB699" s="55" t="s">
        <v>1357</v>
      </c>
    </row>
    <row r="700" spans="1:80">
      <c r="A700" s="55" t="s">
        <v>3925</v>
      </c>
      <c r="B700" s="55">
        <v>3</v>
      </c>
      <c r="C700" s="55" t="s">
        <v>3926</v>
      </c>
      <c r="D700" s="55" t="s">
        <v>3927</v>
      </c>
      <c r="E700" s="55">
        <v>1</v>
      </c>
      <c r="F700" s="55">
        <v>81</v>
      </c>
      <c r="G700" s="56">
        <v>43605</v>
      </c>
      <c r="H700" s="56">
        <v>43605</v>
      </c>
      <c r="I700" s="56">
        <v>43605</v>
      </c>
      <c r="J700" s="55">
        <v>81</v>
      </c>
      <c r="K700" s="56">
        <v>43612</v>
      </c>
      <c r="W700" s="55" t="s">
        <v>1336</v>
      </c>
      <c r="X700" s="55" t="s">
        <v>1336</v>
      </c>
      <c r="Y700" s="55">
        <v>20</v>
      </c>
      <c r="AD700" s="55">
        <v>12.345700000000001</v>
      </c>
      <c r="AE700" s="55" t="s">
        <v>1339</v>
      </c>
      <c r="AF700" s="55" t="s">
        <v>1352</v>
      </c>
      <c r="AG700" s="55" t="s">
        <v>1353</v>
      </c>
      <c r="AI700" s="55">
        <v>510</v>
      </c>
      <c r="AJ700" s="55" t="s">
        <v>3927</v>
      </c>
      <c r="AK700" s="55">
        <v>0</v>
      </c>
      <c r="AL700" s="55" t="s">
        <v>1486</v>
      </c>
      <c r="AN700" s="55" t="s">
        <v>244</v>
      </c>
      <c r="AQ700" s="55" t="s">
        <v>1238</v>
      </c>
      <c r="AR700" s="56">
        <v>43601</v>
      </c>
      <c r="AS700" s="57">
        <v>0.35585648148148147</v>
      </c>
      <c r="AT700" s="56">
        <v>43615</v>
      </c>
      <c r="AU700" s="57">
        <v>0.68662037037037038</v>
      </c>
      <c r="AV700" s="55" t="s">
        <v>1355</v>
      </c>
      <c r="AW700" s="55" t="s">
        <v>1355</v>
      </c>
      <c r="AX700" s="55" t="s">
        <v>1356</v>
      </c>
      <c r="AY700" s="55" t="s">
        <v>98</v>
      </c>
      <c r="AZ700" s="55">
        <v>2</v>
      </c>
      <c r="BA700" s="55">
        <v>3</v>
      </c>
      <c r="BB700" s="55">
        <v>1</v>
      </c>
      <c r="CB700" s="55" t="s">
        <v>1357</v>
      </c>
    </row>
    <row r="701" spans="1:80">
      <c r="A701" s="55" t="s">
        <v>3928</v>
      </c>
      <c r="B701" s="55">
        <v>3</v>
      </c>
      <c r="C701" s="55" t="s">
        <v>3929</v>
      </c>
      <c r="D701" s="55" t="s">
        <v>3930</v>
      </c>
      <c r="E701" s="55">
        <v>1</v>
      </c>
      <c r="F701" s="55">
        <v>97</v>
      </c>
      <c r="G701" s="56">
        <v>43608</v>
      </c>
      <c r="H701" s="56">
        <v>43608</v>
      </c>
      <c r="I701" s="56">
        <v>43608</v>
      </c>
      <c r="J701" s="55">
        <v>97</v>
      </c>
      <c r="K701" s="56">
        <v>43614</v>
      </c>
      <c r="W701" s="55" t="s">
        <v>1336</v>
      </c>
      <c r="X701" s="55" t="s">
        <v>1336</v>
      </c>
      <c r="Y701" s="55">
        <v>20</v>
      </c>
      <c r="AD701" s="55">
        <v>10.308999999999999</v>
      </c>
      <c r="AE701" s="55" t="s">
        <v>1339</v>
      </c>
      <c r="AF701" s="55" t="s">
        <v>1352</v>
      </c>
      <c r="AG701" s="55" t="s">
        <v>1353</v>
      </c>
      <c r="AI701" s="55">
        <v>510</v>
      </c>
      <c r="AJ701" s="55" t="s">
        <v>3930</v>
      </c>
      <c r="AK701" s="55">
        <v>0</v>
      </c>
      <c r="AL701" s="55" t="s">
        <v>1486</v>
      </c>
      <c r="AN701" s="55" t="s">
        <v>244</v>
      </c>
      <c r="AQ701" s="55" t="s">
        <v>1238</v>
      </c>
      <c r="AR701" s="56">
        <v>43607</v>
      </c>
      <c r="AS701" s="57">
        <v>0.64105324074074077</v>
      </c>
      <c r="AT701" s="56">
        <v>43615</v>
      </c>
      <c r="AU701" s="57">
        <v>0.68662037037037038</v>
      </c>
      <c r="AV701" s="55" t="s">
        <v>1355</v>
      </c>
      <c r="AW701" s="55" t="s">
        <v>1355</v>
      </c>
      <c r="AX701" s="55" t="s">
        <v>1356</v>
      </c>
      <c r="AY701" s="55" t="s">
        <v>98</v>
      </c>
      <c r="AZ701" s="55">
        <v>2</v>
      </c>
      <c r="BA701" s="55">
        <v>3</v>
      </c>
      <c r="BB701" s="55">
        <v>1</v>
      </c>
      <c r="CB701" s="55" t="s">
        <v>1357</v>
      </c>
    </row>
    <row r="702" spans="1:80">
      <c r="A702" s="55" t="s">
        <v>3931</v>
      </c>
      <c r="B702" s="55">
        <v>3</v>
      </c>
      <c r="C702" s="55" t="s">
        <v>3932</v>
      </c>
      <c r="D702" s="55" t="s">
        <v>3933</v>
      </c>
      <c r="E702" s="55">
        <v>1</v>
      </c>
      <c r="F702" s="55">
        <v>89</v>
      </c>
      <c r="G702" s="56">
        <v>43616</v>
      </c>
      <c r="H702" s="56">
        <v>43616</v>
      </c>
      <c r="I702" s="56">
        <v>43616</v>
      </c>
      <c r="J702" s="55">
        <v>89</v>
      </c>
      <c r="K702" s="56">
        <v>43614</v>
      </c>
      <c r="W702" s="55" t="s">
        <v>1336</v>
      </c>
      <c r="X702" s="55" t="s">
        <v>1336</v>
      </c>
      <c r="Y702" s="55">
        <v>20</v>
      </c>
      <c r="AD702" s="55">
        <v>11.235900000000001</v>
      </c>
      <c r="AE702" s="55" t="s">
        <v>1339</v>
      </c>
      <c r="AF702" s="55" t="s">
        <v>1352</v>
      </c>
      <c r="AG702" s="55" t="s">
        <v>1353</v>
      </c>
      <c r="AI702" s="55">
        <v>510</v>
      </c>
      <c r="AJ702" s="55" t="s">
        <v>3933</v>
      </c>
      <c r="AK702" s="55">
        <v>0</v>
      </c>
      <c r="AL702" s="55" t="s">
        <v>1486</v>
      </c>
      <c r="AN702" s="55" t="s">
        <v>244</v>
      </c>
      <c r="AQ702" s="55" t="s">
        <v>1238</v>
      </c>
      <c r="AR702" s="56">
        <v>43612</v>
      </c>
      <c r="AS702" s="57">
        <v>0.35655092592592591</v>
      </c>
      <c r="AT702" s="56">
        <v>43615</v>
      </c>
      <c r="AU702" s="57">
        <v>0.68662037037037038</v>
      </c>
      <c r="AV702" s="55" t="s">
        <v>1355</v>
      </c>
      <c r="AW702" s="55" t="s">
        <v>1355</v>
      </c>
      <c r="AX702" s="55" t="s">
        <v>1356</v>
      </c>
      <c r="AY702" s="55" t="s">
        <v>98</v>
      </c>
      <c r="AZ702" s="55">
        <v>2</v>
      </c>
      <c r="BA702" s="55">
        <v>3</v>
      </c>
      <c r="BB702" s="55">
        <v>1</v>
      </c>
      <c r="CB702" s="55" t="s">
        <v>1357</v>
      </c>
    </row>
    <row r="703" spans="1:80">
      <c r="A703" s="55" t="s">
        <v>3934</v>
      </c>
      <c r="B703" s="55">
        <v>3</v>
      </c>
      <c r="C703" s="55" t="s">
        <v>3935</v>
      </c>
      <c r="D703" s="55" t="s">
        <v>3936</v>
      </c>
      <c r="E703" s="55">
        <v>1</v>
      </c>
      <c r="F703" s="55">
        <v>36</v>
      </c>
      <c r="G703" s="56">
        <v>43427</v>
      </c>
      <c r="H703" s="56">
        <v>43427</v>
      </c>
      <c r="I703" s="56">
        <v>43427</v>
      </c>
      <c r="J703" s="55">
        <v>36</v>
      </c>
      <c r="K703" s="56">
        <v>43426</v>
      </c>
      <c r="W703" s="55" t="s">
        <v>1336</v>
      </c>
      <c r="X703" s="55" t="s">
        <v>1336</v>
      </c>
      <c r="Y703" s="55">
        <v>20</v>
      </c>
      <c r="AD703" s="55">
        <v>27.777000000000001</v>
      </c>
      <c r="AE703" s="55" t="s">
        <v>1339</v>
      </c>
      <c r="AF703" s="55" t="s">
        <v>1352</v>
      </c>
      <c r="AG703" s="55" t="s">
        <v>1353</v>
      </c>
      <c r="AI703" s="55">
        <v>510</v>
      </c>
      <c r="AJ703" s="55" t="s">
        <v>3936</v>
      </c>
      <c r="AK703" s="55">
        <v>0</v>
      </c>
      <c r="AL703" s="55" t="s">
        <v>1486</v>
      </c>
      <c r="AN703" s="55" t="s">
        <v>244</v>
      </c>
      <c r="AR703" s="56">
        <v>43409</v>
      </c>
      <c r="AS703" s="57">
        <v>0.38193287037037038</v>
      </c>
      <c r="AT703" s="56">
        <v>43428</v>
      </c>
      <c r="AU703" s="57">
        <v>0.37371527777777774</v>
      </c>
      <c r="AV703" s="55" t="s">
        <v>1355</v>
      </c>
      <c r="AW703" s="55" t="s">
        <v>1355</v>
      </c>
      <c r="AX703" s="55" t="s">
        <v>1356</v>
      </c>
      <c r="AY703" s="55" t="s">
        <v>98</v>
      </c>
      <c r="AZ703" s="55">
        <v>2</v>
      </c>
      <c r="BA703" s="55">
        <v>3</v>
      </c>
      <c r="BB703" s="55">
        <v>1</v>
      </c>
      <c r="CB703" s="55" t="s">
        <v>1357</v>
      </c>
    </row>
    <row r="704" spans="1:80">
      <c r="A704" s="55" t="s">
        <v>3937</v>
      </c>
      <c r="B704" s="55">
        <v>3</v>
      </c>
      <c r="C704" s="55" t="s">
        <v>3938</v>
      </c>
      <c r="D704" s="55" t="s">
        <v>3939</v>
      </c>
      <c r="E704" s="55">
        <v>1</v>
      </c>
      <c r="F704" s="55">
        <v>65</v>
      </c>
      <c r="G704" s="56">
        <v>43427</v>
      </c>
      <c r="H704" s="56">
        <v>43427</v>
      </c>
      <c r="I704" s="56">
        <v>43427</v>
      </c>
      <c r="J704" s="55">
        <v>65</v>
      </c>
      <c r="K704" s="56">
        <v>43426</v>
      </c>
      <c r="W704" s="55" t="s">
        <v>1336</v>
      </c>
      <c r="X704" s="55" t="s">
        <v>1336</v>
      </c>
      <c r="Y704" s="55">
        <v>20</v>
      </c>
      <c r="AD704" s="55">
        <v>15.384</v>
      </c>
      <c r="AE704" s="55" t="s">
        <v>1339</v>
      </c>
      <c r="AF704" s="55" t="s">
        <v>1352</v>
      </c>
      <c r="AG704" s="55" t="s">
        <v>1353</v>
      </c>
      <c r="AI704" s="55">
        <v>510</v>
      </c>
      <c r="AJ704" s="55" t="s">
        <v>3939</v>
      </c>
      <c r="AK704" s="55">
        <v>0</v>
      </c>
      <c r="AL704" s="55" t="s">
        <v>1486</v>
      </c>
      <c r="AN704" s="55" t="s">
        <v>244</v>
      </c>
      <c r="AR704" s="56">
        <v>43409</v>
      </c>
      <c r="AS704" s="57">
        <v>0.41197916666666662</v>
      </c>
      <c r="AT704" s="56">
        <v>43428</v>
      </c>
      <c r="AU704" s="57">
        <v>0.37371527777777774</v>
      </c>
      <c r="AV704" s="55" t="s">
        <v>1355</v>
      </c>
      <c r="AW704" s="55" t="s">
        <v>1355</v>
      </c>
      <c r="AX704" s="55" t="s">
        <v>1356</v>
      </c>
      <c r="AY704" s="55" t="s">
        <v>98</v>
      </c>
      <c r="AZ704" s="55">
        <v>2</v>
      </c>
      <c r="BA704" s="55">
        <v>3</v>
      </c>
      <c r="BB704" s="55">
        <v>1</v>
      </c>
      <c r="CB704" s="55" t="s">
        <v>1357</v>
      </c>
    </row>
    <row r="705" spans="1:80">
      <c r="A705" s="55" t="s">
        <v>3940</v>
      </c>
      <c r="B705" s="55">
        <v>3</v>
      </c>
      <c r="C705" s="55" t="s">
        <v>3941</v>
      </c>
      <c r="D705" s="55" t="s">
        <v>3942</v>
      </c>
      <c r="E705" s="55">
        <v>1</v>
      </c>
      <c r="F705" s="55">
        <v>50</v>
      </c>
      <c r="G705" s="56">
        <v>43427</v>
      </c>
      <c r="H705" s="56">
        <v>43427</v>
      </c>
      <c r="I705" s="56">
        <v>43427</v>
      </c>
      <c r="J705" s="55">
        <v>50</v>
      </c>
      <c r="K705" s="56">
        <v>43419</v>
      </c>
      <c r="W705" s="55" t="s">
        <v>1336</v>
      </c>
      <c r="X705" s="55" t="s">
        <v>1336</v>
      </c>
      <c r="Y705" s="55">
        <v>20</v>
      </c>
      <c r="AD705" s="55">
        <v>20</v>
      </c>
      <c r="AE705" s="55" t="s">
        <v>1339</v>
      </c>
      <c r="AF705" s="55" t="s">
        <v>1352</v>
      </c>
      <c r="AG705" s="55" t="s">
        <v>1353</v>
      </c>
      <c r="AI705" s="55">
        <v>510</v>
      </c>
      <c r="AJ705" s="55" t="s">
        <v>3942</v>
      </c>
      <c r="AK705" s="55">
        <v>0</v>
      </c>
      <c r="AL705" s="55" t="s">
        <v>1486</v>
      </c>
      <c r="AN705" s="55" t="s">
        <v>244</v>
      </c>
      <c r="AR705" s="56">
        <v>43411</v>
      </c>
      <c r="AS705" s="57">
        <v>0.44236111111111115</v>
      </c>
      <c r="AT705" s="56">
        <v>43428</v>
      </c>
      <c r="AU705" s="57">
        <v>0.37371527777777774</v>
      </c>
      <c r="AV705" s="55" t="s">
        <v>1355</v>
      </c>
      <c r="AW705" s="55" t="s">
        <v>1355</v>
      </c>
      <c r="AX705" s="55" t="s">
        <v>1356</v>
      </c>
      <c r="AY705" s="55" t="s">
        <v>98</v>
      </c>
      <c r="AZ705" s="55">
        <v>2</v>
      </c>
      <c r="BA705" s="55">
        <v>3</v>
      </c>
      <c r="BB705" s="55">
        <v>1</v>
      </c>
      <c r="CB705" s="55" t="s">
        <v>1357</v>
      </c>
    </row>
    <row r="706" spans="1:80">
      <c r="A706" s="55" t="s">
        <v>3943</v>
      </c>
      <c r="B706" s="55">
        <v>3</v>
      </c>
      <c r="C706" s="55" t="s">
        <v>115</v>
      </c>
      <c r="D706" s="55" t="s">
        <v>3944</v>
      </c>
      <c r="E706" s="55">
        <v>1</v>
      </c>
      <c r="F706" s="55">
        <v>0</v>
      </c>
      <c r="G706" s="56">
        <v>43433</v>
      </c>
      <c r="H706" s="56">
        <v>43433</v>
      </c>
      <c r="I706" s="56">
        <v>43433</v>
      </c>
      <c r="J706" s="55">
        <v>0</v>
      </c>
      <c r="W706" s="55" t="s">
        <v>1336</v>
      </c>
      <c r="X706" s="55" t="s">
        <v>1336</v>
      </c>
      <c r="Y706" s="55">
        <v>20</v>
      </c>
      <c r="AD706" s="55">
        <v>15.384</v>
      </c>
      <c r="AE706" s="55" t="s">
        <v>1339</v>
      </c>
      <c r="AF706" s="55" t="s">
        <v>1352</v>
      </c>
      <c r="AG706" s="55" t="s">
        <v>1353</v>
      </c>
      <c r="AI706" s="55">
        <v>510</v>
      </c>
      <c r="AJ706" s="55" t="s">
        <v>3944</v>
      </c>
      <c r="AK706" s="55">
        <v>0</v>
      </c>
      <c r="AL706" s="55" t="s">
        <v>1486</v>
      </c>
      <c r="AN706" s="55" t="s">
        <v>244</v>
      </c>
      <c r="AR706" s="56">
        <v>43413</v>
      </c>
      <c r="AS706" s="57">
        <v>0.35276620370370365</v>
      </c>
      <c r="AT706" s="56">
        <v>43587</v>
      </c>
      <c r="AU706" s="57">
        <v>0.52497685185185183</v>
      </c>
      <c r="AV706" s="55" t="s">
        <v>1355</v>
      </c>
      <c r="AW706" s="55" t="s">
        <v>1355</v>
      </c>
      <c r="AX706" s="55" t="s">
        <v>1392</v>
      </c>
      <c r="AZ706" s="55">
        <v>0</v>
      </c>
      <c r="BA706" s="55">
        <v>0</v>
      </c>
      <c r="BB706" s="55">
        <v>0</v>
      </c>
      <c r="BF706" s="55" t="s">
        <v>1418</v>
      </c>
      <c r="BG706" s="55">
        <v>4</v>
      </c>
      <c r="BH706" s="55" t="s">
        <v>48</v>
      </c>
      <c r="BI706" s="55" t="s">
        <v>244</v>
      </c>
      <c r="BJ706" s="55">
        <v>0</v>
      </c>
      <c r="BK706" s="55">
        <v>0</v>
      </c>
      <c r="BL706" s="55">
        <v>0</v>
      </c>
      <c r="BM706" s="55">
        <v>0</v>
      </c>
      <c r="BN706" s="55">
        <v>0</v>
      </c>
      <c r="BO706" s="55">
        <v>0</v>
      </c>
      <c r="BP706" s="55">
        <v>0</v>
      </c>
      <c r="BQ706" s="55">
        <v>0</v>
      </c>
      <c r="BR706" s="55">
        <v>0</v>
      </c>
      <c r="BS706" s="55">
        <v>0</v>
      </c>
      <c r="BZ706" s="55">
        <v>0</v>
      </c>
      <c r="CA706" s="55" t="s">
        <v>1419</v>
      </c>
      <c r="CB706" s="55" t="s">
        <v>1357</v>
      </c>
    </row>
    <row r="707" spans="1:80">
      <c r="A707" s="55" t="s">
        <v>3945</v>
      </c>
      <c r="B707" s="55">
        <v>3</v>
      </c>
      <c r="C707" s="55" t="s">
        <v>3946</v>
      </c>
      <c r="D707" s="55" t="s">
        <v>3947</v>
      </c>
      <c r="E707" s="55">
        <v>1</v>
      </c>
      <c r="F707" s="55">
        <v>66</v>
      </c>
      <c r="G707" s="56">
        <v>43433</v>
      </c>
      <c r="H707" s="56">
        <v>43433</v>
      </c>
      <c r="I707" s="56">
        <v>43433</v>
      </c>
      <c r="J707" s="55">
        <v>66</v>
      </c>
      <c r="K707" s="56">
        <v>43419</v>
      </c>
      <c r="W707" s="55" t="s">
        <v>1336</v>
      </c>
      <c r="X707" s="55" t="s">
        <v>1336</v>
      </c>
      <c r="Y707" s="55">
        <v>20</v>
      </c>
      <c r="AD707" s="55">
        <v>15.151</v>
      </c>
      <c r="AE707" s="55" t="s">
        <v>1339</v>
      </c>
      <c r="AF707" s="55" t="s">
        <v>1352</v>
      </c>
      <c r="AG707" s="55" t="s">
        <v>1353</v>
      </c>
      <c r="AI707" s="55">
        <v>510</v>
      </c>
      <c r="AJ707" s="55" t="s">
        <v>3947</v>
      </c>
      <c r="AK707" s="55">
        <v>0</v>
      </c>
      <c r="AL707" s="55" t="s">
        <v>1486</v>
      </c>
      <c r="AN707" s="55" t="s">
        <v>244</v>
      </c>
      <c r="AR707" s="56">
        <v>43413</v>
      </c>
      <c r="AS707" s="57">
        <v>0.35755787037037035</v>
      </c>
      <c r="AT707" s="56">
        <v>43428</v>
      </c>
      <c r="AU707" s="57">
        <v>0.37371527777777774</v>
      </c>
      <c r="AV707" s="55" t="s">
        <v>1355</v>
      </c>
      <c r="AW707" s="55" t="s">
        <v>1355</v>
      </c>
      <c r="AX707" s="55" t="s">
        <v>1356</v>
      </c>
      <c r="AY707" s="55" t="s">
        <v>98</v>
      </c>
      <c r="AZ707" s="55">
        <v>2</v>
      </c>
      <c r="BA707" s="55">
        <v>3</v>
      </c>
      <c r="BB707" s="55">
        <v>1</v>
      </c>
      <c r="CB707" s="55" t="s">
        <v>1357</v>
      </c>
    </row>
    <row r="708" spans="1:80">
      <c r="A708" s="55" t="s">
        <v>3948</v>
      </c>
      <c r="B708" s="55">
        <v>3</v>
      </c>
      <c r="C708" s="55" t="s">
        <v>3949</v>
      </c>
      <c r="D708" s="55" t="s">
        <v>3950</v>
      </c>
      <c r="E708" s="55">
        <v>1</v>
      </c>
      <c r="F708" s="55">
        <v>112</v>
      </c>
      <c r="G708" s="56">
        <v>43433</v>
      </c>
      <c r="H708" s="56">
        <v>43433</v>
      </c>
      <c r="I708" s="56">
        <v>43433</v>
      </c>
      <c r="J708" s="55">
        <v>112</v>
      </c>
      <c r="K708" s="56">
        <v>43426</v>
      </c>
      <c r="W708" s="55" t="s">
        <v>1336</v>
      </c>
      <c r="X708" s="55" t="s">
        <v>1336</v>
      </c>
      <c r="Y708" s="55">
        <v>20</v>
      </c>
      <c r="AD708" s="55">
        <v>8.9280000000000008</v>
      </c>
      <c r="AE708" s="55" t="s">
        <v>1339</v>
      </c>
      <c r="AF708" s="55" t="s">
        <v>1352</v>
      </c>
      <c r="AG708" s="55" t="s">
        <v>1353</v>
      </c>
      <c r="AI708" s="55">
        <v>510</v>
      </c>
      <c r="AJ708" s="55" t="s">
        <v>3950</v>
      </c>
      <c r="AK708" s="55">
        <v>0</v>
      </c>
      <c r="AL708" s="55" t="s">
        <v>1486</v>
      </c>
      <c r="AN708" s="55" t="s">
        <v>244</v>
      </c>
      <c r="AR708" s="56">
        <v>43417</v>
      </c>
      <c r="AS708" s="57">
        <v>0.4574537037037037</v>
      </c>
      <c r="AT708" s="56">
        <v>43428</v>
      </c>
      <c r="AU708" s="57">
        <v>0.37371527777777774</v>
      </c>
      <c r="AV708" s="55" t="s">
        <v>1355</v>
      </c>
      <c r="AW708" s="55" t="s">
        <v>1355</v>
      </c>
      <c r="AX708" s="55" t="s">
        <v>1356</v>
      </c>
      <c r="AY708" s="55" t="s">
        <v>98</v>
      </c>
      <c r="AZ708" s="55">
        <v>2</v>
      </c>
      <c r="BA708" s="55">
        <v>3</v>
      </c>
      <c r="BB708" s="55">
        <v>1</v>
      </c>
      <c r="CB708" s="55" t="s">
        <v>1357</v>
      </c>
    </row>
    <row r="709" spans="1:80">
      <c r="A709" s="55" t="s">
        <v>3951</v>
      </c>
      <c r="B709" s="55">
        <v>3</v>
      </c>
      <c r="C709" s="55" t="s">
        <v>3952</v>
      </c>
      <c r="D709" s="55" t="s">
        <v>3953</v>
      </c>
      <c r="E709" s="55">
        <v>1</v>
      </c>
      <c r="F709" s="55">
        <v>112</v>
      </c>
      <c r="G709" s="56">
        <v>43420</v>
      </c>
      <c r="H709" s="56">
        <v>43420</v>
      </c>
      <c r="I709" s="56">
        <v>43420</v>
      </c>
      <c r="J709" s="55">
        <v>112</v>
      </c>
      <c r="K709" s="56">
        <v>43419</v>
      </c>
      <c r="W709" s="55" t="s">
        <v>1336</v>
      </c>
      <c r="X709" s="55" t="s">
        <v>1336</v>
      </c>
      <c r="Y709" s="55">
        <v>20</v>
      </c>
      <c r="AD709" s="55">
        <v>8.9280000000000008</v>
      </c>
      <c r="AE709" s="55" t="s">
        <v>1339</v>
      </c>
      <c r="AF709" s="55" t="s">
        <v>1352</v>
      </c>
      <c r="AG709" s="55" t="s">
        <v>1353</v>
      </c>
      <c r="AI709" s="55">
        <v>510</v>
      </c>
      <c r="AJ709" s="55" t="s">
        <v>3953</v>
      </c>
      <c r="AK709" s="55">
        <v>0</v>
      </c>
      <c r="AL709" s="55" t="s">
        <v>1486</v>
      </c>
      <c r="AN709" s="55" t="s">
        <v>244</v>
      </c>
      <c r="AR709" s="56">
        <v>43395</v>
      </c>
      <c r="AS709" s="57">
        <v>0.51966435185185189</v>
      </c>
      <c r="AT709" s="56">
        <v>43428</v>
      </c>
      <c r="AU709" s="57">
        <v>0.37371527777777774</v>
      </c>
      <c r="AV709" s="55" t="s">
        <v>1355</v>
      </c>
      <c r="AW709" s="55" t="s">
        <v>1355</v>
      </c>
      <c r="AX709" s="55" t="s">
        <v>1356</v>
      </c>
      <c r="AY709" s="55" t="s">
        <v>98</v>
      </c>
      <c r="AZ709" s="55">
        <v>2</v>
      </c>
      <c r="BA709" s="55">
        <v>3</v>
      </c>
      <c r="BB709" s="55">
        <v>1</v>
      </c>
      <c r="CB709" s="55" t="s">
        <v>1357</v>
      </c>
    </row>
    <row r="710" spans="1:80">
      <c r="A710" s="55" t="s">
        <v>3954</v>
      </c>
      <c r="B710" s="55">
        <v>3</v>
      </c>
      <c r="C710" s="55" t="s">
        <v>3955</v>
      </c>
      <c r="D710" s="55" t="s">
        <v>3956</v>
      </c>
      <c r="E710" s="55">
        <v>1</v>
      </c>
      <c r="F710" s="55">
        <v>114</v>
      </c>
      <c r="G710" s="56">
        <v>43427</v>
      </c>
      <c r="H710" s="56">
        <v>43427</v>
      </c>
      <c r="I710" s="56">
        <v>43427</v>
      </c>
      <c r="J710" s="55">
        <v>114</v>
      </c>
      <c r="K710" s="56">
        <v>43419</v>
      </c>
      <c r="W710" s="55" t="s">
        <v>1336</v>
      </c>
      <c r="X710" s="55" t="s">
        <v>1336</v>
      </c>
      <c r="Y710" s="55">
        <v>20</v>
      </c>
      <c r="AD710" s="55">
        <v>8.77</v>
      </c>
      <c r="AE710" s="55" t="s">
        <v>1339</v>
      </c>
      <c r="AF710" s="55" t="s">
        <v>1352</v>
      </c>
      <c r="AG710" s="55" t="s">
        <v>1353</v>
      </c>
      <c r="AI710" s="55">
        <v>510</v>
      </c>
      <c r="AJ710" s="55" t="s">
        <v>3956</v>
      </c>
      <c r="AK710" s="55">
        <v>0</v>
      </c>
      <c r="AL710" s="55" t="s">
        <v>1486</v>
      </c>
      <c r="AN710" s="55" t="s">
        <v>244</v>
      </c>
      <c r="AR710" s="56">
        <v>43398</v>
      </c>
      <c r="AS710" s="57">
        <v>0.61261574074074077</v>
      </c>
      <c r="AT710" s="56">
        <v>43428</v>
      </c>
      <c r="AU710" s="57">
        <v>0.37371527777777774</v>
      </c>
      <c r="AV710" s="55" t="s">
        <v>1355</v>
      </c>
      <c r="AW710" s="55" t="s">
        <v>1355</v>
      </c>
      <c r="AX710" s="55" t="s">
        <v>1356</v>
      </c>
      <c r="AY710" s="55" t="s">
        <v>98</v>
      </c>
      <c r="AZ710" s="55">
        <v>2</v>
      </c>
      <c r="BA710" s="55">
        <v>3</v>
      </c>
      <c r="BB710" s="55">
        <v>1</v>
      </c>
      <c r="CB710" s="55" t="s">
        <v>1357</v>
      </c>
    </row>
    <row r="711" spans="1:80">
      <c r="A711" s="55" t="s">
        <v>3957</v>
      </c>
      <c r="B711" s="55">
        <v>3</v>
      </c>
      <c r="C711" s="55" t="s">
        <v>3958</v>
      </c>
      <c r="D711" s="55" t="s">
        <v>3959</v>
      </c>
      <c r="E711" s="55">
        <v>1</v>
      </c>
      <c r="F711" s="55">
        <v>53</v>
      </c>
      <c r="G711" s="56">
        <v>43427</v>
      </c>
      <c r="H711" s="56">
        <v>43427</v>
      </c>
      <c r="I711" s="56">
        <v>43427</v>
      </c>
      <c r="J711" s="55">
        <v>53</v>
      </c>
      <c r="K711" s="56">
        <v>43419</v>
      </c>
      <c r="W711" s="55" t="s">
        <v>1336</v>
      </c>
      <c r="X711" s="55" t="s">
        <v>1336</v>
      </c>
      <c r="Y711" s="55">
        <v>20</v>
      </c>
      <c r="AD711" s="55">
        <v>18.186699999999998</v>
      </c>
      <c r="AE711" s="55" t="s">
        <v>1339</v>
      </c>
      <c r="AF711" s="55" t="s">
        <v>1352</v>
      </c>
      <c r="AG711" s="55" t="s">
        <v>1353</v>
      </c>
      <c r="AI711" s="55">
        <v>510</v>
      </c>
      <c r="AJ711" s="55" t="s">
        <v>3959</v>
      </c>
      <c r="AK711" s="55">
        <v>0</v>
      </c>
      <c r="AL711" s="55" t="s">
        <v>1486</v>
      </c>
      <c r="AN711" s="55" t="s">
        <v>244</v>
      </c>
      <c r="AR711" s="56">
        <v>43408</v>
      </c>
      <c r="AS711" s="57">
        <v>0.33877314814814818</v>
      </c>
      <c r="AT711" s="56">
        <v>43428</v>
      </c>
      <c r="AU711" s="57">
        <v>0.37371527777777774</v>
      </c>
      <c r="AV711" s="55" t="s">
        <v>1355</v>
      </c>
      <c r="AW711" s="55" t="s">
        <v>1355</v>
      </c>
      <c r="AX711" s="55" t="s">
        <v>1356</v>
      </c>
      <c r="AY711" s="55" t="s">
        <v>98</v>
      </c>
      <c r="AZ711" s="55">
        <v>2</v>
      </c>
      <c r="BA711" s="55">
        <v>3</v>
      </c>
      <c r="BB711" s="55">
        <v>1</v>
      </c>
      <c r="CB711" s="55" t="s">
        <v>1357</v>
      </c>
    </row>
    <row r="712" spans="1:80">
      <c r="A712" s="55" t="s">
        <v>3960</v>
      </c>
      <c r="B712" s="55">
        <v>3</v>
      </c>
      <c r="C712" s="55" t="s">
        <v>3961</v>
      </c>
      <c r="D712" s="55" t="s">
        <v>3962</v>
      </c>
      <c r="E712" s="55">
        <v>1</v>
      </c>
      <c r="F712" s="55">
        <v>50</v>
      </c>
      <c r="G712" s="56">
        <v>43312</v>
      </c>
      <c r="H712" s="56">
        <v>43312</v>
      </c>
      <c r="I712" s="56">
        <v>43312</v>
      </c>
      <c r="J712" s="55">
        <v>50</v>
      </c>
      <c r="K712" s="56">
        <v>43316</v>
      </c>
      <c r="W712" s="55" t="s">
        <v>1336</v>
      </c>
      <c r="X712" s="55" t="s">
        <v>1336</v>
      </c>
      <c r="Y712" s="55">
        <v>20</v>
      </c>
      <c r="AD712" s="55">
        <v>200</v>
      </c>
      <c r="AE712" s="55" t="s">
        <v>1339</v>
      </c>
      <c r="AF712" s="55" t="s">
        <v>1352</v>
      </c>
      <c r="AG712" s="55" t="s">
        <v>1353</v>
      </c>
      <c r="AI712" s="55">
        <v>510</v>
      </c>
      <c r="AJ712" s="55" t="s">
        <v>3962</v>
      </c>
      <c r="AK712" s="55">
        <v>0</v>
      </c>
      <c r="AL712" s="55" t="s">
        <v>1486</v>
      </c>
      <c r="AN712" s="55" t="s">
        <v>244</v>
      </c>
      <c r="AR712" s="56">
        <v>43283</v>
      </c>
      <c r="AS712" s="57">
        <v>0.44538194444444446</v>
      </c>
      <c r="AT712" s="56">
        <v>43337</v>
      </c>
      <c r="AU712" s="57">
        <v>0.64151620370370377</v>
      </c>
      <c r="AV712" s="55" t="s">
        <v>1355</v>
      </c>
      <c r="AW712" s="55" t="s">
        <v>1355</v>
      </c>
      <c r="AX712" s="55" t="s">
        <v>1356</v>
      </c>
      <c r="AY712" s="55" t="s">
        <v>98</v>
      </c>
      <c r="AZ712" s="55">
        <v>2</v>
      </c>
      <c r="BA712" s="55">
        <v>3</v>
      </c>
      <c r="BB712" s="55">
        <v>1</v>
      </c>
      <c r="CB712" s="55" t="s">
        <v>1357</v>
      </c>
    </row>
    <row r="713" spans="1:80">
      <c r="A713" s="55" t="s">
        <v>3963</v>
      </c>
      <c r="B713" s="55">
        <v>3</v>
      </c>
      <c r="C713" s="55" t="s">
        <v>116</v>
      </c>
      <c r="D713" s="55" t="s">
        <v>3964</v>
      </c>
      <c r="E713" s="55">
        <v>1</v>
      </c>
      <c r="F713" s="55">
        <v>0</v>
      </c>
      <c r="G713" s="56">
        <v>43371</v>
      </c>
      <c r="H713" s="56">
        <v>43371</v>
      </c>
      <c r="I713" s="56">
        <v>43371</v>
      </c>
      <c r="J713" s="55">
        <v>0</v>
      </c>
      <c r="W713" s="55" t="s">
        <v>1336</v>
      </c>
      <c r="X713" s="55" t="s">
        <v>1336</v>
      </c>
      <c r="Y713" s="55">
        <v>20</v>
      </c>
      <c r="AD713" s="55">
        <v>1000</v>
      </c>
      <c r="AE713" s="55" t="s">
        <v>1339</v>
      </c>
      <c r="AF713" s="55" t="s">
        <v>1352</v>
      </c>
      <c r="AG713" s="55" t="s">
        <v>1353</v>
      </c>
      <c r="AI713" s="55">
        <v>510</v>
      </c>
      <c r="AJ713" s="55" t="s">
        <v>3964</v>
      </c>
      <c r="AK713" s="55">
        <v>0</v>
      </c>
      <c r="AL713" s="55" t="s">
        <v>1486</v>
      </c>
      <c r="AN713" s="55" t="s">
        <v>244</v>
      </c>
      <c r="AR713" s="56">
        <v>43346</v>
      </c>
      <c r="AS713" s="57">
        <v>0.58619212962962963</v>
      </c>
      <c r="AT713" s="56">
        <v>43350</v>
      </c>
      <c r="AU713" s="57">
        <v>0.60976851851851854</v>
      </c>
      <c r="AV713" s="55" t="s">
        <v>1355</v>
      </c>
      <c r="AW713" s="55" t="s">
        <v>1355</v>
      </c>
      <c r="AX713" s="55" t="s">
        <v>1392</v>
      </c>
      <c r="AZ713" s="55">
        <v>0</v>
      </c>
      <c r="BA713" s="55">
        <v>0</v>
      </c>
      <c r="BB713" s="55">
        <v>0</v>
      </c>
      <c r="BF713" s="55" t="s">
        <v>1418</v>
      </c>
      <c r="BG713" s="55">
        <v>4</v>
      </c>
      <c r="BH713" s="55" t="s">
        <v>48</v>
      </c>
      <c r="BI713" s="55" t="s">
        <v>244</v>
      </c>
      <c r="BJ713" s="55">
        <v>0</v>
      </c>
      <c r="BK713" s="55">
        <v>0</v>
      </c>
      <c r="BL713" s="55">
        <v>0</v>
      </c>
      <c r="BM713" s="55">
        <v>0</v>
      </c>
      <c r="BN713" s="55">
        <v>0</v>
      </c>
      <c r="BO713" s="55">
        <v>0</v>
      </c>
      <c r="BP713" s="55">
        <v>0</v>
      </c>
      <c r="BQ713" s="55">
        <v>0</v>
      </c>
      <c r="BR713" s="55">
        <v>0</v>
      </c>
      <c r="BS713" s="55">
        <v>0</v>
      </c>
      <c r="BZ713" s="55">
        <v>0</v>
      </c>
      <c r="CA713" s="55" t="s">
        <v>1419</v>
      </c>
      <c r="CB713" s="55" t="s">
        <v>1357</v>
      </c>
    </row>
    <row r="714" spans="1:80">
      <c r="A714" s="55" t="s">
        <v>3965</v>
      </c>
      <c r="B714" s="55">
        <v>3</v>
      </c>
      <c r="C714" s="55" t="s">
        <v>117</v>
      </c>
      <c r="D714" s="55" t="s">
        <v>3966</v>
      </c>
      <c r="E714" s="55">
        <v>1</v>
      </c>
      <c r="F714" s="55">
        <v>0</v>
      </c>
      <c r="G714" s="56">
        <v>43371</v>
      </c>
      <c r="H714" s="56">
        <v>43371</v>
      </c>
      <c r="I714" s="56">
        <v>43371</v>
      </c>
      <c r="J714" s="55">
        <v>0</v>
      </c>
      <c r="W714" s="55" t="s">
        <v>1336</v>
      </c>
      <c r="X714" s="55" t="s">
        <v>1336</v>
      </c>
      <c r="Y714" s="55">
        <v>20</v>
      </c>
      <c r="AD714" s="55">
        <v>19.23</v>
      </c>
      <c r="AE714" s="55" t="s">
        <v>1339</v>
      </c>
      <c r="AF714" s="55" t="s">
        <v>1352</v>
      </c>
      <c r="AG714" s="55" t="s">
        <v>1353</v>
      </c>
      <c r="AI714" s="55">
        <v>510</v>
      </c>
      <c r="AJ714" s="55" t="s">
        <v>3966</v>
      </c>
      <c r="AK714" s="55">
        <v>0</v>
      </c>
      <c r="AL714" s="55" t="s">
        <v>1486</v>
      </c>
      <c r="AN714" s="55" t="s">
        <v>244</v>
      </c>
      <c r="AR714" s="56">
        <v>43361</v>
      </c>
      <c r="AS714" s="57">
        <v>0.33068287037037036</v>
      </c>
      <c r="AT714" s="56">
        <v>43361</v>
      </c>
      <c r="AU714" s="57">
        <v>0.65170138888888884</v>
      </c>
      <c r="AV714" s="55" t="s">
        <v>1355</v>
      </c>
      <c r="AW714" s="55" t="s">
        <v>1355</v>
      </c>
      <c r="AX714" s="55" t="s">
        <v>1392</v>
      </c>
      <c r="AZ714" s="55">
        <v>0</v>
      </c>
      <c r="BA714" s="55">
        <v>0</v>
      </c>
      <c r="BB714" s="55">
        <v>0</v>
      </c>
      <c r="BF714" s="55" t="s">
        <v>1418</v>
      </c>
      <c r="BG714" s="55">
        <v>4</v>
      </c>
      <c r="BH714" s="55" t="s">
        <v>48</v>
      </c>
      <c r="BI714" s="55" t="s">
        <v>244</v>
      </c>
      <c r="BJ714" s="55">
        <v>0</v>
      </c>
      <c r="BK714" s="55">
        <v>0</v>
      </c>
      <c r="BL714" s="55">
        <v>0</v>
      </c>
      <c r="BM714" s="55">
        <v>0</v>
      </c>
      <c r="BN714" s="55">
        <v>0</v>
      </c>
      <c r="BO714" s="55">
        <v>0</v>
      </c>
      <c r="BP714" s="55">
        <v>0</v>
      </c>
      <c r="BQ714" s="55">
        <v>0</v>
      </c>
      <c r="BR714" s="55">
        <v>0</v>
      </c>
      <c r="BS714" s="55">
        <v>0</v>
      </c>
      <c r="BZ714" s="55">
        <v>0</v>
      </c>
      <c r="CA714" s="55" t="s">
        <v>1419</v>
      </c>
      <c r="CB714" s="55" t="s">
        <v>1357</v>
      </c>
    </row>
    <row r="715" spans="1:80">
      <c r="A715" s="55" t="s">
        <v>3967</v>
      </c>
      <c r="B715" s="55">
        <v>2</v>
      </c>
      <c r="C715" s="55" t="s">
        <v>3968</v>
      </c>
      <c r="D715" s="55" t="s">
        <v>3969</v>
      </c>
      <c r="E715" s="55">
        <v>1</v>
      </c>
      <c r="F715" s="55">
        <v>0</v>
      </c>
      <c r="G715" s="56">
        <v>43522</v>
      </c>
      <c r="H715" s="56">
        <v>43517</v>
      </c>
      <c r="I715" s="56">
        <v>43517</v>
      </c>
      <c r="J715" s="55">
        <v>0</v>
      </c>
      <c r="L715" s="56">
        <v>43446</v>
      </c>
      <c r="M715" s="56">
        <v>43522</v>
      </c>
      <c r="N715" s="55">
        <v>0</v>
      </c>
      <c r="O715" s="55">
        <v>0</v>
      </c>
      <c r="P715" s="55">
        <v>0</v>
      </c>
      <c r="R715" s="55">
        <v>0</v>
      </c>
      <c r="T715" s="55">
        <v>17976</v>
      </c>
      <c r="V715" s="55" t="s">
        <v>3968</v>
      </c>
      <c r="W715" s="55" t="s">
        <v>1336</v>
      </c>
      <c r="X715" s="55" t="s">
        <v>1336</v>
      </c>
      <c r="Y715" s="55">
        <v>0</v>
      </c>
      <c r="Z715" s="55" t="s">
        <v>1337</v>
      </c>
      <c r="AA715" s="55" t="s">
        <v>1338</v>
      </c>
      <c r="AB715" s="55">
        <v>479305</v>
      </c>
      <c r="AC715" s="55">
        <v>479305</v>
      </c>
      <c r="AD715" s="55">
        <v>479305</v>
      </c>
      <c r="AE715" s="55" t="s">
        <v>1339</v>
      </c>
      <c r="AF715" s="55" t="s">
        <v>1340</v>
      </c>
      <c r="AG715" s="55" t="s">
        <v>1341</v>
      </c>
      <c r="AH715" s="55" t="s">
        <v>1248</v>
      </c>
      <c r="AI715" s="55">
        <v>510</v>
      </c>
      <c r="AJ715" s="55" t="s">
        <v>3969</v>
      </c>
      <c r="AK715" s="55">
        <v>0</v>
      </c>
      <c r="AL715" s="55" t="s">
        <v>3028</v>
      </c>
      <c r="AN715" s="55" t="s">
        <v>244</v>
      </c>
      <c r="AO715" s="55" t="s">
        <v>3970</v>
      </c>
      <c r="AR715" s="56">
        <v>43446</v>
      </c>
      <c r="AS715" s="57">
        <v>0.58827546296296296</v>
      </c>
      <c r="AT715" s="56">
        <v>43454</v>
      </c>
      <c r="AU715" s="57">
        <v>0.60479166666666673</v>
      </c>
      <c r="AV715" s="55" t="s">
        <v>1355</v>
      </c>
      <c r="AW715" s="55" t="s">
        <v>1355</v>
      </c>
      <c r="AX715" s="55" t="s">
        <v>1392</v>
      </c>
      <c r="AZ715" s="55" t="s">
        <v>1347</v>
      </c>
      <c r="BA715" s="55" t="s">
        <v>1347</v>
      </c>
      <c r="BB715" s="55" t="s">
        <v>1347</v>
      </c>
      <c r="CB715" s="55" t="s">
        <v>1348</v>
      </c>
    </row>
    <row r="716" spans="1:80">
      <c r="A716" s="55" t="s">
        <v>3971</v>
      </c>
      <c r="B716" s="55">
        <v>2</v>
      </c>
      <c r="C716" s="55" t="s">
        <v>3972</v>
      </c>
      <c r="D716" s="55" t="s">
        <v>3973</v>
      </c>
      <c r="E716" s="55">
        <v>1</v>
      </c>
      <c r="F716" s="55">
        <v>0</v>
      </c>
      <c r="G716" s="56">
        <v>43522</v>
      </c>
      <c r="H716" s="56">
        <v>43517</v>
      </c>
      <c r="I716" s="56">
        <v>43517</v>
      </c>
      <c r="J716" s="55">
        <v>0</v>
      </c>
      <c r="L716" s="56">
        <v>43446</v>
      </c>
      <c r="M716" s="56">
        <v>43522</v>
      </c>
      <c r="N716" s="55">
        <v>0</v>
      </c>
      <c r="O716" s="55">
        <v>0</v>
      </c>
      <c r="P716" s="55">
        <v>0</v>
      </c>
      <c r="R716" s="55">
        <v>0</v>
      </c>
      <c r="T716" s="55">
        <v>17979</v>
      </c>
      <c r="V716" s="55" t="s">
        <v>3972</v>
      </c>
      <c r="W716" s="55" t="s">
        <v>1336</v>
      </c>
      <c r="X716" s="55" t="s">
        <v>1336</v>
      </c>
      <c r="Y716" s="55">
        <v>0</v>
      </c>
      <c r="Z716" s="55" t="s">
        <v>1337</v>
      </c>
      <c r="AA716" s="55" t="s">
        <v>1338</v>
      </c>
      <c r="AB716" s="55">
        <v>479305</v>
      </c>
      <c r="AC716" s="55">
        <v>479305</v>
      </c>
      <c r="AD716" s="55">
        <v>479305</v>
      </c>
      <c r="AE716" s="55" t="s">
        <v>1339</v>
      </c>
      <c r="AF716" s="55" t="s">
        <v>1340</v>
      </c>
      <c r="AG716" s="55" t="s">
        <v>1341</v>
      </c>
      <c r="AH716" s="55" t="s">
        <v>1248</v>
      </c>
      <c r="AI716" s="55">
        <v>510</v>
      </c>
      <c r="AJ716" s="55" t="s">
        <v>3973</v>
      </c>
      <c r="AK716" s="55">
        <v>0</v>
      </c>
      <c r="AL716" s="55" t="s">
        <v>3028</v>
      </c>
      <c r="AN716" s="55" t="s">
        <v>244</v>
      </c>
      <c r="AO716" s="55" t="s">
        <v>3974</v>
      </c>
      <c r="AR716" s="56">
        <v>43446</v>
      </c>
      <c r="AS716" s="57">
        <v>0.58443287037037039</v>
      </c>
      <c r="AT716" s="56">
        <v>43454</v>
      </c>
      <c r="AU716" s="57">
        <v>0.60416666666666663</v>
      </c>
      <c r="AV716" s="55" t="s">
        <v>1355</v>
      </c>
      <c r="AW716" s="55" t="s">
        <v>1355</v>
      </c>
      <c r="AX716" s="55" t="s">
        <v>1392</v>
      </c>
      <c r="AZ716" s="55" t="s">
        <v>1347</v>
      </c>
      <c r="BA716" s="55" t="s">
        <v>1347</v>
      </c>
      <c r="BB716" s="55" t="s">
        <v>1347</v>
      </c>
      <c r="CB716" s="55" t="s">
        <v>1348</v>
      </c>
    </row>
    <row r="717" spans="1:80">
      <c r="A717" s="55" t="s">
        <v>3975</v>
      </c>
      <c r="B717" s="55">
        <v>3</v>
      </c>
      <c r="C717" s="55" t="s">
        <v>3976</v>
      </c>
      <c r="D717" s="55" t="s">
        <v>3977</v>
      </c>
      <c r="E717" s="55">
        <v>1</v>
      </c>
      <c r="F717" s="55">
        <v>1</v>
      </c>
      <c r="G717" s="56">
        <v>43220</v>
      </c>
      <c r="H717" s="56">
        <v>43220</v>
      </c>
      <c r="I717" s="56">
        <v>43220</v>
      </c>
      <c r="J717" s="55">
        <v>1</v>
      </c>
      <c r="K717" s="56">
        <v>43262</v>
      </c>
      <c r="W717" s="55" t="s">
        <v>1336</v>
      </c>
      <c r="X717" s="55" t="s">
        <v>1336</v>
      </c>
      <c r="Y717" s="55">
        <v>20</v>
      </c>
      <c r="AD717" s="55">
        <v>169</v>
      </c>
      <c r="AE717" s="55" t="s">
        <v>1339</v>
      </c>
      <c r="AF717" s="55" t="s">
        <v>1352</v>
      </c>
      <c r="AG717" s="55" t="s">
        <v>1353</v>
      </c>
      <c r="AI717" s="55">
        <v>510</v>
      </c>
      <c r="AJ717" s="55" t="s">
        <v>3977</v>
      </c>
      <c r="AK717" s="55">
        <v>0</v>
      </c>
      <c r="AL717" s="55" t="s">
        <v>1462</v>
      </c>
      <c r="AN717" s="55">
        <v>1</v>
      </c>
      <c r="AR717" s="56">
        <v>43213</v>
      </c>
      <c r="AS717" s="57">
        <v>0.7127662037037038</v>
      </c>
      <c r="AT717" s="56">
        <v>43282</v>
      </c>
      <c r="AU717" s="57">
        <v>0.51642361111111112</v>
      </c>
      <c r="AV717" s="55" t="s">
        <v>1355</v>
      </c>
      <c r="AW717" s="55" t="s">
        <v>1355</v>
      </c>
      <c r="AX717" s="55" t="s">
        <v>1356</v>
      </c>
      <c r="AY717" s="55" t="s">
        <v>3978</v>
      </c>
      <c r="AZ717" s="55">
        <v>2</v>
      </c>
      <c r="BA717" s="55">
        <v>3</v>
      </c>
      <c r="BB717" s="55">
        <v>1</v>
      </c>
      <c r="CB717" s="55" t="s">
        <v>1357</v>
      </c>
    </row>
    <row r="718" spans="1:80">
      <c r="A718" s="55" t="s">
        <v>3979</v>
      </c>
      <c r="B718" s="55">
        <v>2</v>
      </c>
      <c r="C718" s="55" t="s">
        <v>3980</v>
      </c>
      <c r="D718" s="55" t="s">
        <v>3981</v>
      </c>
      <c r="E718" s="55">
        <v>0</v>
      </c>
      <c r="F718" s="55">
        <v>2</v>
      </c>
      <c r="G718" s="56">
        <v>41442</v>
      </c>
      <c r="H718" s="56">
        <v>41442</v>
      </c>
      <c r="I718" s="56">
        <v>41442</v>
      </c>
      <c r="J718" s="55">
        <v>2</v>
      </c>
      <c r="K718" s="56">
        <v>41527</v>
      </c>
      <c r="L718" s="56">
        <v>41438</v>
      </c>
      <c r="M718" s="56">
        <v>41442</v>
      </c>
      <c r="N718" s="55">
        <v>0</v>
      </c>
      <c r="O718" s="55">
        <v>0</v>
      </c>
      <c r="P718" s="55">
        <v>0</v>
      </c>
      <c r="R718" s="55">
        <v>0</v>
      </c>
      <c r="T718" s="55">
        <v>5619324001</v>
      </c>
      <c r="U718" s="55" t="s">
        <v>3982</v>
      </c>
      <c r="W718" s="55" t="s">
        <v>1336</v>
      </c>
      <c r="X718" s="55" t="s">
        <v>1336</v>
      </c>
      <c r="Y718" s="55">
        <v>0</v>
      </c>
      <c r="Z718" s="55" t="s">
        <v>1419</v>
      </c>
      <c r="AA718" s="55" t="s">
        <v>1338</v>
      </c>
      <c r="AB718" s="55">
        <v>485</v>
      </c>
      <c r="AC718" s="55">
        <v>970</v>
      </c>
      <c r="AD718" s="55">
        <v>0</v>
      </c>
      <c r="AE718" s="55" t="s">
        <v>1339</v>
      </c>
      <c r="AF718" s="55" t="s">
        <v>3146</v>
      </c>
      <c r="AG718" s="55" t="s">
        <v>1834</v>
      </c>
      <c r="AH718" s="55" t="s">
        <v>1235</v>
      </c>
      <c r="AJ718" s="55" t="s">
        <v>3981</v>
      </c>
      <c r="AK718" s="55">
        <v>0</v>
      </c>
      <c r="AL718" s="55" t="s">
        <v>3343</v>
      </c>
      <c r="AN718" s="55">
        <v>12</v>
      </c>
      <c r="AO718" s="55" t="s">
        <v>3983</v>
      </c>
      <c r="AR718" s="56">
        <v>41438</v>
      </c>
      <c r="AS718" s="57">
        <v>0.53754629629629636</v>
      </c>
      <c r="AT718" s="56">
        <v>41527</v>
      </c>
      <c r="AU718" s="57">
        <v>0.42574074074074075</v>
      </c>
      <c r="AV718" s="55" t="s">
        <v>1345</v>
      </c>
      <c r="AW718" s="55" t="s">
        <v>1345</v>
      </c>
      <c r="AX718" s="55" t="s">
        <v>1346</v>
      </c>
      <c r="CB718" s="55" t="s">
        <v>3137</v>
      </c>
    </row>
    <row r="719" spans="1:80">
      <c r="A719" s="55" t="s">
        <v>3984</v>
      </c>
      <c r="B719" s="55">
        <v>3</v>
      </c>
      <c r="C719" s="55" t="s">
        <v>3985</v>
      </c>
      <c r="D719" s="55" t="s">
        <v>3986</v>
      </c>
      <c r="E719" s="55">
        <v>1</v>
      </c>
      <c r="F719" s="55">
        <v>1</v>
      </c>
      <c r="G719" s="56">
        <v>43721</v>
      </c>
      <c r="H719" s="56">
        <v>43721</v>
      </c>
      <c r="I719" s="56">
        <v>43721</v>
      </c>
      <c r="J719" s="55">
        <v>1</v>
      </c>
      <c r="K719" s="56">
        <v>43759</v>
      </c>
      <c r="W719" s="55" t="s">
        <v>1336</v>
      </c>
      <c r="X719" s="55" t="s">
        <v>1336</v>
      </c>
      <c r="Y719" s="55">
        <v>20</v>
      </c>
      <c r="AD719" s="55">
        <v>0</v>
      </c>
      <c r="AE719" s="55" t="s">
        <v>1339</v>
      </c>
      <c r="AF719" s="55" t="s">
        <v>1352</v>
      </c>
      <c r="AG719" s="55" t="s">
        <v>1353</v>
      </c>
      <c r="AI719" s="55">
        <v>510</v>
      </c>
      <c r="AJ719" s="55" t="s">
        <v>3986</v>
      </c>
      <c r="AK719" s="55">
        <v>0</v>
      </c>
      <c r="AL719" s="55" t="s">
        <v>1449</v>
      </c>
      <c r="AN719" s="55" t="s">
        <v>244</v>
      </c>
      <c r="AQ719" s="55" t="s">
        <v>3987</v>
      </c>
      <c r="AR719" s="56">
        <v>43713</v>
      </c>
      <c r="AS719" s="57">
        <v>0.59300925925925929</v>
      </c>
      <c r="AT719" s="56">
        <v>44127</v>
      </c>
      <c r="AU719" s="57">
        <v>0.51898148148148149</v>
      </c>
      <c r="AV719" s="55" t="s">
        <v>1355</v>
      </c>
      <c r="AW719" s="55" t="s">
        <v>1355</v>
      </c>
      <c r="AX719" s="55" t="s">
        <v>1356</v>
      </c>
      <c r="AY719" s="55" t="s">
        <v>3988</v>
      </c>
      <c r="AZ719" s="55">
        <v>2</v>
      </c>
      <c r="BA719" s="55">
        <v>3</v>
      </c>
      <c r="BB719" s="55">
        <v>1</v>
      </c>
      <c r="CB719" s="55" t="s">
        <v>1357</v>
      </c>
    </row>
    <row r="720" spans="1:80">
      <c r="A720" s="55" t="s">
        <v>3989</v>
      </c>
      <c r="B720" s="55">
        <v>3</v>
      </c>
      <c r="C720" s="55" t="s">
        <v>3990</v>
      </c>
      <c r="D720" s="55" t="s">
        <v>3991</v>
      </c>
      <c r="E720" s="55">
        <v>1</v>
      </c>
      <c r="F720" s="55">
        <v>1</v>
      </c>
      <c r="G720" s="56">
        <v>43496</v>
      </c>
      <c r="H720" s="56">
        <v>43496</v>
      </c>
      <c r="I720" s="56">
        <v>43496</v>
      </c>
      <c r="J720" s="55">
        <v>1</v>
      </c>
      <c r="K720" s="56">
        <v>43514</v>
      </c>
      <c r="W720" s="55" t="s">
        <v>1336</v>
      </c>
      <c r="X720" s="55" t="s">
        <v>1336</v>
      </c>
      <c r="Y720" s="55">
        <v>20</v>
      </c>
      <c r="AD720" s="55">
        <v>1000</v>
      </c>
      <c r="AE720" s="55" t="s">
        <v>1339</v>
      </c>
      <c r="AF720" s="55" t="s">
        <v>1352</v>
      </c>
      <c r="AG720" s="55" t="s">
        <v>1353</v>
      </c>
      <c r="AI720" s="55">
        <v>510</v>
      </c>
      <c r="AJ720" s="55" t="s">
        <v>3991</v>
      </c>
      <c r="AK720" s="55">
        <v>0</v>
      </c>
      <c r="AL720" s="55" t="s">
        <v>3992</v>
      </c>
      <c r="AN720" s="55" t="s">
        <v>244</v>
      </c>
      <c r="AR720" s="56">
        <v>43489</v>
      </c>
      <c r="AS720" s="57">
        <v>0.43625000000000003</v>
      </c>
      <c r="AT720" s="56">
        <v>43523</v>
      </c>
      <c r="AU720" s="57">
        <v>0.58086805555555554</v>
      </c>
      <c r="AV720" s="55" t="s">
        <v>1355</v>
      </c>
      <c r="AW720" s="55" t="s">
        <v>1355</v>
      </c>
      <c r="AX720" s="55" t="s">
        <v>1356</v>
      </c>
      <c r="AY720" s="55" t="s">
        <v>3993</v>
      </c>
      <c r="AZ720" s="55">
        <v>2</v>
      </c>
      <c r="BA720" s="55">
        <v>3</v>
      </c>
      <c r="BB720" s="55">
        <v>1</v>
      </c>
      <c r="CB720" s="55" t="s">
        <v>1357</v>
      </c>
    </row>
    <row r="721" spans="1:80">
      <c r="A721" s="55" t="s">
        <v>3994</v>
      </c>
      <c r="B721" s="55">
        <v>3</v>
      </c>
      <c r="C721" s="55" t="s">
        <v>3995</v>
      </c>
      <c r="D721" s="55" t="s">
        <v>3996</v>
      </c>
      <c r="E721" s="55">
        <v>1</v>
      </c>
      <c r="F721" s="55">
        <v>1</v>
      </c>
      <c r="G721" s="56">
        <v>43441</v>
      </c>
      <c r="H721" s="56">
        <v>43441</v>
      </c>
      <c r="I721" s="56">
        <v>43441</v>
      </c>
      <c r="J721" s="55">
        <v>1</v>
      </c>
      <c r="K721" s="56">
        <v>43461</v>
      </c>
      <c r="W721" s="55" t="s">
        <v>1336</v>
      </c>
      <c r="X721" s="55" t="s">
        <v>1336</v>
      </c>
      <c r="Y721" s="55">
        <v>20</v>
      </c>
      <c r="AD721" s="55">
        <v>1000</v>
      </c>
      <c r="AE721" s="55" t="s">
        <v>1339</v>
      </c>
      <c r="AF721" s="55" t="s">
        <v>1352</v>
      </c>
      <c r="AG721" s="55" t="s">
        <v>1353</v>
      </c>
      <c r="AI721" s="55">
        <v>510</v>
      </c>
      <c r="AJ721" s="55" t="s">
        <v>3996</v>
      </c>
      <c r="AK721" s="55">
        <v>0</v>
      </c>
      <c r="AL721" s="55" t="s">
        <v>3629</v>
      </c>
      <c r="AN721" s="55" t="s">
        <v>244</v>
      </c>
      <c r="AR721" s="56">
        <v>43439</v>
      </c>
      <c r="AS721" s="57">
        <v>0.63133101851851847</v>
      </c>
      <c r="AT721" s="56">
        <v>43461</v>
      </c>
      <c r="AU721" s="57">
        <v>0.45855324074074072</v>
      </c>
      <c r="AV721" s="55" t="s">
        <v>1355</v>
      </c>
      <c r="AW721" s="55" t="s">
        <v>1355</v>
      </c>
      <c r="AX721" s="55" t="s">
        <v>1356</v>
      </c>
      <c r="AY721" s="55" t="s">
        <v>3997</v>
      </c>
      <c r="AZ721" s="55">
        <v>2</v>
      </c>
      <c r="BA721" s="55">
        <v>3</v>
      </c>
      <c r="BB721" s="55">
        <v>1</v>
      </c>
      <c r="CB721" s="55" t="s">
        <v>1357</v>
      </c>
    </row>
    <row r="722" spans="1:80">
      <c r="A722" s="55" t="s">
        <v>3998</v>
      </c>
      <c r="B722" s="55">
        <v>3</v>
      </c>
      <c r="C722" s="55" t="s">
        <v>3999</v>
      </c>
      <c r="D722" s="55" t="s">
        <v>4000</v>
      </c>
      <c r="E722" s="55">
        <v>1</v>
      </c>
      <c r="F722" s="55">
        <v>1</v>
      </c>
      <c r="G722" s="56">
        <v>43657</v>
      </c>
      <c r="H722" s="56">
        <v>43657</v>
      </c>
      <c r="I722" s="56">
        <v>43657</v>
      </c>
      <c r="J722" s="55">
        <v>1</v>
      </c>
      <c r="K722" s="56">
        <v>43665</v>
      </c>
      <c r="W722" s="55" t="s">
        <v>1336</v>
      </c>
      <c r="X722" s="55" t="s">
        <v>1336</v>
      </c>
      <c r="Y722" s="55">
        <v>20</v>
      </c>
      <c r="AD722" s="55">
        <v>1000</v>
      </c>
      <c r="AE722" s="55" t="s">
        <v>1339</v>
      </c>
      <c r="AF722" s="55" t="s">
        <v>1352</v>
      </c>
      <c r="AG722" s="55" t="s">
        <v>1353</v>
      </c>
      <c r="AI722" s="55">
        <v>510</v>
      </c>
      <c r="AJ722" s="55" t="s">
        <v>4000</v>
      </c>
      <c r="AK722" s="55">
        <v>0</v>
      </c>
      <c r="AL722" s="55" t="s">
        <v>1675</v>
      </c>
      <c r="AN722" s="55" t="s">
        <v>244</v>
      </c>
      <c r="AQ722" s="55" t="s">
        <v>4001</v>
      </c>
      <c r="AR722" s="56">
        <v>43649</v>
      </c>
      <c r="AS722" s="57">
        <v>0.57874999999999999</v>
      </c>
      <c r="AT722" s="56">
        <v>43676</v>
      </c>
      <c r="AU722" s="57">
        <v>0.66655092592592591</v>
      </c>
      <c r="AV722" s="55" t="s">
        <v>1355</v>
      </c>
      <c r="AW722" s="55" t="s">
        <v>1355</v>
      </c>
      <c r="AX722" s="55" t="s">
        <v>1356</v>
      </c>
      <c r="AY722" s="55" t="s">
        <v>4002</v>
      </c>
      <c r="AZ722" s="55">
        <v>2</v>
      </c>
      <c r="BA722" s="55">
        <v>3</v>
      </c>
      <c r="BB722" s="55">
        <v>1</v>
      </c>
      <c r="CB722" s="55" t="s">
        <v>1357</v>
      </c>
    </row>
    <row r="723" spans="1:80">
      <c r="A723" s="55" t="s">
        <v>4003</v>
      </c>
      <c r="B723" s="55">
        <v>3</v>
      </c>
      <c r="C723" s="55" t="s">
        <v>4004</v>
      </c>
      <c r="D723" s="55" t="s">
        <v>4005</v>
      </c>
      <c r="E723" s="55">
        <v>1</v>
      </c>
      <c r="F723" s="55">
        <v>1</v>
      </c>
      <c r="G723" s="56">
        <v>43657</v>
      </c>
      <c r="H723" s="56">
        <v>43657</v>
      </c>
      <c r="I723" s="56">
        <v>43657</v>
      </c>
      <c r="J723" s="55">
        <v>1</v>
      </c>
      <c r="K723" s="56">
        <v>43665</v>
      </c>
      <c r="W723" s="55" t="s">
        <v>1336</v>
      </c>
      <c r="X723" s="55" t="s">
        <v>1336</v>
      </c>
      <c r="Y723" s="55">
        <v>20</v>
      </c>
      <c r="AD723" s="55">
        <v>1000</v>
      </c>
      <c r="AE723" s="55" t="s">
        <v>1339</v>
      </c>
      <c r="AF723" s="55" t="s">
        <v>1352</v>
      </c>
      <c r="AG723" s="55" t="s">
        <v>1353</v>
      </c>
      <c r="AI723" s="55">
        <v>510</v>
      </c>
      <c r="AJ723" s="55" t="s">
        <v>4005</v>
      </c>
      <c r="AK723" s="55">
        <v>0</v>
      </c>
      <c r="AL723" s="55" t="s">
        <v>1675</v>
      </c>
      <c r="AN723" s="55" t="s">
        <v>244</v>
      </c>
      <c r="AQ723" s="55" t="s">
        <v>4001</v>
      </c>
      <c r="AR723" s="56">
        <v>43649</v>
      </c>
      <c r="AS723" s="57">
        <v>0.5791087962962963</v>
      </c>
      <c r="AT723" s="56">
        <v>43676</v>
      </c>
      <c r="AU723" s="57">
        <v>0.66655092592592591</v>
      </c>
      <c r="AV723" s="55" t="s">
        <v>1355</v>
      </c>
      <c r="AW723" s="55" t="s">
        <v>1355</v>
      </c>
      <c r="AX723" s="55" t="s">
        <v>1356</v>
      </c>
      <c r="AY723" s="55" t="s">
        <v>4006</v>
      </c>
      <c r="AZ723" s="55">
        <v>2</v>
      </c>
      <c r="BA723" s="55">
        <v>3</v>
      </c>
      <c r="BB723" s="55">
        <v>1</v>
      </c>
      <c r="CB723" s="55" t="s">
        <v>1357</v>
      </c>
    </row>
    <row r="724" spans="1:80">
      <c r="A724" s="55" t="s">
        <v>4007</v>
      </c>
      <c r="B724" s="55">
        <v>3</v>
      </c>
      <c r="C724" s="55" t="s">
        <v>4008</v>
      </c>
      <c r="D724" s="55" t="s">
        <v>4009</v>
      </c>
      <c r="E724" s="55">
        <v>1</v>
      </c>
      <c r="F724" s="55">
        <v>0</v>
      </c>
      <c r="G724" s="56">
        <v>43283</v>
      </c>
      <c r="H724" s="56">
        <v>43278</v>
      </c>
      <c r="I724" s="56">
        <v>43278</v>
      </c>
      <c r="J724" s="55">
        <v>0</v>
      </c>
      <c r="L724" s="56">
        <v>43252</v>
      </c>
      <c r="M724" s="56">
        <v>43283</v>
      </c>
      <c r="N724" s="55">
        <v>0</v>
      </c>
      <c r="O724" s="55">
        <v>0</v>
      </c>
      <c r="P724" s="55">
        <v>0</v>
      </c>
      <c r="R724" s="55">
        <v>0</v>
      </c>
      <c r="V724" s="55" t="s">
        <v>4008</v>
      </c>
      <c r="W724" s="55" t="s">
        <v>1336</v>
      </c>
      <c r="X724" s="55" t="s">
        <v>1336</v>
      </c>
      <c r="Y724" s="55">
        <v>0</v>
      </c>
      <c r="Z724" s="55" t="s">
        <v>1419</v>
      </c>
      <c r="AA724" s="55" t="s">
        <v>1389</v>
      </c>
      <c r="AB724" s="55">
        <v>7800</v>
      </c>
      <c r="AC724" s="55">
        <v>7800</v>
      </c>
      <c r="AD724" s="55">
        <v>7800</v>
      </c>
      <c r="AE724" s="55" t="s">
        <v>1339</v>
      </c>
      <c r="AF724" s="55" t="s">
        <v>1340</v>
      </c>
      <c r="AG724" s="55" t="s">
        <v>4010</v>
      </c>
      <c r="AH724" s="55" t="s">
        <v>1227</v>
      </c>
      <c r="AI724" s="55">
        <v>510</v>
      </c>
      <c r="AJ724" s="55" t="s">
        <v>4009</v>
      </c>
      <c r="AK724" s="55">
        <v>0</v>
      </c>
      <c r="AL724" s="55" t="s">
        <v>4011</v>
      </c>
      <c r="AN724" s="55" t="s">
        <v>244</v>
      </c>
      <c r="AO724" s="55" t="s">
        <v>4012</v>
      </c>
      <c r="AR724" s="56">
        <v>43252</v>
      </c>
      <c r="AS724" s="57">
        <v>0.56359953703703702</v>
      </c>
      <c r="AT724" s="56">
        <v>43253</v>
      </c>
      <c r="AU724" s="57">
        <v>0.32023148148148145</v>
      </c>
      <c r="AV724" s="55" t="s">
        <v>1344</v>
      </c>
      <c r="AW724" s="55" t="s">
        <v>1344</v>
      </c>
      <c r="AX724" s="55" t="s">
        <v>1392</v>
      </c>
      <c r="AZ724" s="55" t="s">
        <v>1347</v>
      </c>
      <c r="BA724" s="55" t="s">
        <v>1347</v>
      </c>
      <c r="BB724" s="55" t="s">
        <v>1347</v>
      </c>
      <c r="CB724" s="55" t="s">
        <v>1348</v>
      </c>
    </row>
    <row r="725" spans="1:80">
      <c r="A725" s="55" t="s">
        <v>4013</v>
      </c>
      <c r="B725" s="55">
        <v>2</v>
      </c>
      <c r="C725" s="55" t="s">
        <v>4014</v>
      </c>
      <c r="D725" s="55" t="s">
        <v>4015</v>
      </c>
      <c r="E725" s="55">
        <v>1</v>
      </c>
      <c r="F725" s="55">
        <v>0</v>
      </c>
      <c r="G725" s="56">
        <v>42965</v>
      </c>
      <c r="H725" s="56">
        <v>42960</v>
      </c>
      <c r="I725" s="56">
        <v>42960</v>
      </c>
      <c r="J725" s="55">
        <v>0</v>
      </c>
      <c r="L725" s="56">
        <v>42940</v>
      </c>
      <c r="M725" s="56">
        <v>42965</v>
      </c>
      <c r="N725" s="55">
        <v>0</v>
      </c>
      <c r="O725" s="55">
        <v>0</v>
      </c>
      <c r="P725" s="55">
        <v>0</v>
      </c>
      <c r="R725" s="55">
        <v>0</v>
      </c>
      <c r="T725" s="55">
        <v>3637</v>
      </c>
      <c r="V725" s="55" t="s">
        <v>4014</v>
      </c>
      <c r="W725" s="55" t="s">
        <v>1336</v>
      </c>
      <c r="X725" s="55" t="s">
        <v>1336</v>
      </c>
      <c r="Y725" s="55">
        <v>0</v>
      </c>
      <c r="Z725" s="55" t="s">
        <v>1419</v>
      </c>
      <c r="AA725" s="55" t="s">
        <v>1338</v>
      </c>
      <c r="AB725" s="55">
        <v>6100</v>
      </c>
      <c r="AC725" s="55">
        <v>6100</v>
      </c>
      <c r="AD725" s="55">
        <v>6100</v>
      </c>
      <c r="AE725" s="55" t="s">
        <v>1339</v>
      </c>
      <c r="AF725" s="55" t="s">
        <v>1340</v>
      </c>
      <c r="AG725" s="55" t="s">
        <v>4010</v>
      </c>
      <c r="AH725" s="55" t="s">
        <v>1227</v>
      </c>
      <c r="AI725" s="55">
        <v>510</v>
      </c>
      <c r="AJ725" s="55" t="s">
        <v>4015</v>
      </c>
      <c r="AK725" s="55">
        <v>0</v>
      </c>
      <c r="AL725" s="55" t="s">
        <v>4016</v>
      </c>
      <c r="AN725" s="55">
        <v>1</v>
      </c>
      <c r="AO725" s="55" t="s">
        <v>4017</v>
      </c>
      <c r="AR725" s="56">
        <v>42940</v>
      </c>
      <c r="AS725" s="57">
        <v>0.38640046296296293</v>
      </c>
      <c r="AT725" s="56">
        <v>42940</v>
      </c>
      <c r="AU725" s="57">
        <v>0.63268518518518524</v>
      </c>
      <c r="AV725" s="55" t="s">
        <v>1428</v>
      </c>
      <c r="AW725" s="55" t="s">
        <v>1355</v>
      </c>
      <c r="AX725" s="55" t="s">
        <v>1392</v>
      </c>
      <c r="AZ725" s="55" t="s">
        <v>1347</v>
      </c>
      <c r="BA725" s="55" t="s">
        <v>1347</v>
      </c>
      <c r="BB725" s="55" t="s">
        <v>1347</v>
      </c>
      <c r="CB725" s="55" t="s">
        <v>1348</v>
      </c>
    </row>
    <row r="726" spans="1:80">
      <c r="A726" s="55" t="s">
        <v>4018</v>
      </c>
      <c r="B726" s="55">
        <v>3</v>
      </c>
      <c r="C726" s="55" t="s">
        <v>4019</v>
      </c>
      <c r="D726" s="55" t="s">
        <v>4020</v>
      </c>
      <c r="E726" s="55">
        <v>1</v>
      </c>
      <c r="F726" s="55">
        <v>1</v>
      </c>
      <c r="G726" s="56">
        <v>43602</v>
      </c>
      <c r="H726" s="56">
        <v>43602</v>
      </c>
      <c r="I726" s="56">
        <v>43602</v>
      </c>
      <c r="J726" s="55">
        <v>1</v>
      </c>
      <c r="K726" s="56">
        <v>43614</v>
      </c>
      <c r="W726" s="55" t="s">
        <v>1336</v>
      </c>
      <c r="X726" s="55" t="s">
        <v>1336</v>
      </c>
      <c r="Y726" s="55">
        <v>20</v>
      </c>
      <c r="AD726" s="55">
        <v>1000</v>
      </c>
      <c r="AE726" s="55" t="s">
        <v>1339</v>
      </c>
      <c r="AF726" s="55" t="s">
        <v>1352</v>
      </c>
      <c r="AG726" s="55" t="s">
        <v>1353</v>
      </c>
      <c r="AI726" s="55">
        <v>510</v>
      </c>
      <c r="AJ726" s="55" t="s">
        <v>4020</v>
      </c>
      <c r="AK726" s="55">
        <v>0</v>
      </c>
      <c r="AL726" s="55" t="s">
        <v>4021</v>
      </c>
      <c r="AN726" s="55" t="s">
        <v>244</v>
      </c>
      <c r="AR726" s="56">
        <v>43564</v>
      </c>
      <c r="AS726" s="57">
        <v>0.65623842592592596</v>
      </c>
      <c r="AT726" s="56">
        <v>43615</v>
      </c>
      <c r="AU726" s="57">
        <v>0.68662037037037038</v>
      </c>
      <c r="AV726" s="55" t="s">
        <v>1355</v>
      </c>
      <c r="AW726" s="55" t="s">
        <v>1355</v>
      </c>
      <c r="AX726" s="55" t="s">
        <v>1356</v>
      </c>
      <c r="AY726" s="55" t="s">
        <v>4022</v>
      </c>
      <c r="AZ726" s="55">
        <v>2</v>
      </c>
      <c r="BA726" s="55">
        <v>3</v>
      </c>
      <c r="BB726" s="55">
        <v>1</v>
      </c>
      <c r="CB726" s="55" t="s">
        <v>1357</v>
      </c>
    </row>
    <row r="727" spans="1:80">
      <c r="A727" s="55" t="s">
        <v>4023</v>
      </c>
      <c r="B727" s="55">
        <v>3</v>
      </c>
      <c r="C727" s="55" t="s">
        <v>4024</v>
      </c>
      <c r="D727" s="55" t="s">
        <v>4025</v>
      </c>
      <c r="E727" s="55">
        <v>1</v>
      </c>
      <c r="F727" s="55">
        <v>1</v>
      </c>
      <c r="G727" s="56">
        <v>43693</v>
      </c>
      <c r="H727" s="56">
        <v>43693</v>
      </c>
      <c r="I727" s="56">
        <v>43693</v>
      </c>
      <c r="J727" s="55">
        <v>1</v>
      </c>
      <c r="K727" s="56">
        <v>43706</v>
      </c>
      <c r="W727" s="55" t="s">
        <v>1336</v>
      </c>
      <c r="X727" s="55" t="s">
        <v>1336</v>
      </c>
      <c r="Y727" s="55">
        <v>20</v>
      </c>
      <c r="AD727" s="55">
        <v>0</v>
      </c>
      <c r="AE727" s="55" t="s">
        <v>1339</v>
      </c>
      <c r="AF727" s="55" t="s">
        <v>1352</v>
      </c>
      <c r="AG727" s="55" t="s">
        <v>1353</v>
      </c>
      <c r="AI727" s="55">
        <v>510</v>
      </c>
      <c r="AJ727" s="55" t="s">
        <v>4025</v>
      </c>
      <c r="AK727" s="55">
        <v>0</v>
      </c>
      <c r="AL727" s="55" t="s">
        <v>1449</v>
      </c>
      <c r="AN727" s="55">
        <v>1</v>
      </c>
      <c r="AQ727" s="55" t="s">
        <v>1231</v>
      </c>
      <c r="AR727" s="56">
        <v>43685</v>
      </c>
      <c r="AS727" s="57">
        <v>0.72505787037037039</v>
      </c>
      <c r="AT727" s="56">
        <v>43707</v>
      </c>
      <c r="AU727" s="57">
        <v>0.4450925925925926</v>
      </c>
      <c r="AV727" s="55" t="s">
        <v>1355</v>
      </c>
      <c r="AW727" s="55" t="s">
        <v>1355</v>
      </c>
      <c r="AX727" s="55" t="s">
        <v>1356</v>
      </c>
      <c r="AY727" s="55" t="s">
        <v>4026</v>
      </c>
      <c r="AZ727" s="55">
        <v>2</v>
      </c>
      <c r="BA727" s="55">
        <v>3</v>
      </c>
      <c r="BB727" s="55">
        <v>1</v>
      </c>
      <c r="CB727" s="55" t="s">
        <v>1357</v>
      </c>
    </row>
    <row r="728" spans="1:80">
      <c r="A728" s="55" t="s">
        <v>4027</v>
      </c>
      <c r="B728" s="55">
        <v>3</v>
      </c>
      <c r="C728" s="55" t="s">
        <v>4028</v>
      </c>
      <c r="D728" s="55" t="s">
        <v>4029</v>
      </c>
      <c r="E728" s="55">
        <v>1</v>
      </c>
      <c r="F728" s="55">
        <v>1</v>
      </c>
      <c r="G728" s="56">
        <v>43350</v>
      </c>
      <c r="H728" s="56">
        <v>43350</v>
      </c>
      <c r="I728" s="56">
        <v>43350</v>
      </c>
      <c r="J728" s="55">
        <v>1</v>
      </c>
      <c r="K728" s="56">
        <v>43426</v>
      </c>
      <c r="W728" s="55" t="s">
        <v>1336</v>
      </c>
      <c r="X728" s="55" t="s">
        <v>1336</v>
      </c>
      <c r="Y728" s="55">
        <v>20</v>
      </c>
      <c r="AD728" s="55">
        <v>1000</v>
      </c>
      <c r="AE728" s="55" t="s">
        <v>1339</v>
      </c>
      <c r="AF728" s="55" t="s">
        <v>1352</v>
      </c>
      <c r="AG728" s="55" t="s">
        <v>1353</v>
      </c>
      <c r="AI728" s="55">
        <v>510</v>
      </c>
      <c r="AJ728" s="55" t="s">
        <v>4029</v>
      </c>
      <c r="AK728" s="55">
        <v>0</v>
      </c>
      <c r="AL728" s="55" t="s">
        <v>1449</v>
      </c>
      <c r="AN728" s="55" t="s">
        <v>244</v>
      </c>
      <c r="AR728" s="56">
        <v>43346</v>
      </c>
      <c r="AS728" s="57">
        <v>0.65921296296296295</v>
      </c>
      <c r="AT728" s="56">
        <v>43428</v>
      </c>
      <c r="AU728" s="57">
        <v>0.37371527777777774</v>
      </c>
      <c r="AV728" s="55" t="s">
        <v>1355</v>
      </c>
      <c r="AW728" s="55" t="s">
        <v>1355</v>
      </c>
      <c r="AX728" s="55" t="s">
        <v>1356</v>
      </c>
      <c r="AY728" s="55" t="s">
        <v>269</v>
      </c>
      <c r="AZ728" s="55">
        <v>2</v>
      </c>
      <c r="BA728" s="55">
        <v>3</v>
      </c>
      <c r="BB728" s="55">
        <v>1</v>
      </c>
      <c r="CB728" s="55" t="s">
        <v>1357</v>
      </c>
    </row>
    <row r="729" spans="1:80">
      <c r="A729" s="55" t="s">
        <v>4030</v>
      </c>
      <c r="B729" s="55">
        <v>3</v>
      </c>
      <c r="C729" s="55" t="s">
        <v>4031</v>
      </c>
      <c r="D729" s="55" t="s">
        <v>4032</v>
      </c>
      <c r="E729" s="55">
        <v>1</v>
      </c>
      <c r="F729" s="55">
        <v>1</v>
      </c>
      <c r="G729" s="56">
        <v>43746</v>
      </c>
      <c r="H729" s="56">
        <v>43746</v>
      </c>
      <c r="I729" s="56">
        <v>43746</v>
      </c>
      <c r="J729" s="55">
        <v>1</v>
      </c>
      <c r="K729" s="56">
        <v>43782</v>
      </c>
      <c r="W729" s="55" t="s">
        <v>1336</v>
      </c>
      <c r="X729" s="55" t="s">
        <v>1336</v>
      </c>
      <c r="Y729" s="55">
        <v>20</v>
      </c>
      <c r="AD729" s="55">
        <v>0</v>
      </c>
      <c r="AE729" s="55" t="s">
        <v>1339</v>
      </c>
      <c r="AF729" s="55" t="s">
        <v>1352</v>
      </c>
      <c r="AG729" s="55" t="s">
        <v>1353</v>
      </c>
      <c r="AI729" s="55">
        <v>510</v>
      </c>
      <c r="AJ729" s="55" t="s">
        <v>4032</v>
      </c>
      <c r="AK729" s="55">
        <v>0</v>
      </c>
      <c r="AL729" s="55" t="s">
        <v>4033</v>
      </c>
      <c r="AN729" s="55" t="s">
        <v>244</v>
      </c>
      <c r="AQ729" s="55" t="s">
        <v>1248</v>
      </c>
      <c r="AR729" s="56">
        <v>43741</v>
      </c>
      <c r="AS729" s="57">
        <v>0.64276620370370374</v>
      </c>
      <c r="AT729" s="56">
        <v>43857</v>
      </c>
      <c r="AU729" s="57">
        <v>0.46923611111111113</v>
      </c>
      <c r="AV729" s="55" t="s">
        <v>1355</v>
      </c>
      <c r="AW729" s="55" t="s">
        <v>1355</v>
      </c>
      <c r="AX729" s="55" t="s">
        <v>1356</v>
      </c>
      <c r="AY729" s="55" t="s">
        <v>4034</v>
      </c>
      <c r="AZ729" s="55">
        <v>2</v>
      </c>
      <c r="BA729" s="55">
        <v>3</v>
      </c>
      <c r="BB729" s="55">
        <v>1</v>
      </c>
      <c r="CB729" s="55" t="s">
        <v>1357</v>
      </c>
    </row>
    <row r="730" spans="1:80">
      <c r="A730" s="55" t="s">
        <v>4035</v>
      </c>
      <c r="B730" s="55">
        <v>3</v>
      </c>
      <c r="C730" s="55" t="s">
        <v>118</v>
      </c>
      <c r="D730" s="55" t="s">
        <v>4036</v>
      </c>
      <c r="E730" s="55">
        <v>1</v>
      </c>
      <c r="F730" s="55">
        <v>0</v>
      </c>
      <c r="G730" s="56">
        <v>43153</v>
      </c>
      <c r="H730" s="56">
        <v>43153</v>
      </c>
      <c r="I730" s="56">
        <v>43153</v>
      </c>
      <c r="J730" s="55">
        <v>0</v>
      </c>
      <c r="W730" s="55" t="s">
        <v>1336</v>
      </c>
      <c r="X730" s="55" t="s">
        <v>1336</v>
      </c>
      <c r="Y730" s="55">
        <v>20</v>
      </c>
      <c r="AD730" s="55">
        <v>1000</v>
      </c>
      <c r="AE730" s="55" t="s">
        <v>1339</v>
      </c>
      <c r="AF730" s="55" t="s">
        <v>1352</v>
      </c>
      <c r="AG730" s="55" t="s">
        <v>1353</v>
      </c>
      <c r="AI730" s="55">
        <v>510</v>
      </c>
      <c r="AJ730" s="55" t="s">
        <v>4036</v>
      </c>
      <c r="AK730" s="55">
        <v>0</v>
      </c>
      <c r="AL730" s="55" t="s">
        <v>4037</v>
      </c>
      <c r="AN730" s="55">
        <v>1</v>
      </c>
      <c r="AR730" s="56">
        <v>43153</v>
      </c>
      <c r="AS730" s="57">
        <v>0.63421296296296303</v>
      </c>
      <c r="AT730" s="56">
        <v>43262</v>
      </c>
      <c r="AU730" s="57">
        <v>0.38795138888888886</v>
      </c>
      <c r="AV730" s="55" t="s">
        <v>1355</v>
      </c>
      <c r="AW730" s="55" t="s">
        <v>1344</v>
      </c>
      <c r="AX730" s="55" t="s">
        <v>1392</v>
      </c>
      <c r="AZ730" s="55">
        <v>0</v>
      </c>
      <c r="BA730" s="55">
        <v>0</v>
      </c>
      <c r="BB730" s="55">
        <v>0</v>
      </c>
      <c r="BF730" s="55" t="s">
        <v>1418</v>
      </c>
      <c r="BG730" s="55">
        <v>4</v>
      </c>
      <c r="BH730" s="55" t="s">
        <v>48</v>
      </c>
      <c r="BI730" s="55" t="s">
        <v>244</v>
      </c>
      <c r="BJ730" s="55">
        <v>0</v>
      </c>
      <c r="BK730" s="55">
        <v>0</v>
      </c>
      <c r="BL730" s="55">
        <v>0</v>
      </c>
      <c r="BM730" s="55">
        <v>0</v>
      </c>
      <c r="BN730" s="55">
        <v>0</v>
      </c>
      <c r="BO730" s="55">
        <v>0</v>
      </c>
      <c r="BP730" s="55">
        <v>0</v>
      </c>
      <c r="BQ730" s="55">
        <v>0</v>
      </c>
      <c r="BR730" s="55">
        <v>0</v>
      </c>
      <c r="BS730" s="55">
        <v>0</v>
      </c>
      <c r="BZ730" s="55">
        <v>0</v>
      </c>
      <c r="CA730" s="55" t="s">
        <v>1419</v>
      </c>
      <c r="CB730" s="55" t="s">
        <v>1357</v>
      </c>
    </row>
    <row r="731" spans="1:80">
      <c r="A731" s="55" t="s">
        <v>4038</v>
      </c>
      <c r="B731" s="55">
        <v>2</v>
      </c>
      <c r="C731" s="55" t="s">
        <v>4039</v>
      </c>
      <c r="D731" s="55" t="s">
        <v>4040</v>
      </c>
      <c r="E731" s="55">
        <v>1</v>
      </c>
      <c r="F731" s="55">
        <v>3</v>
      </c>
      <c r="G731" s="56">
        <v>44273</v>
      </c>
      <c r="H731" s="56">
        <v>44268</v>
      </c>
      <c r="I731" s="56">
        <v>44268</v>
      </c>
      <c r="J731" s="55">
        <v>3</v>
      </c>
      <c r="K731" s="56">
        <v>44306</v>
      </c>
      <c r="L731" s="56">
        <v>44251</v>
      </c>
      <c r="M731" s="56">
        <v>44273</v>
      </c>
      <c r="N731" s="55">
        <v>3</v>
      </c>
      <c r="O731" s="55">
        <v>3</v>
      </c>
      <c r="P731" s="55">
        <v>3</v>
      </c>
      <c r="Q731" s="56">
        <v>44307</v>
      </c>
      <c r="R731" s="55">
        <v>0</v>
      </c>
      <c r="T731" s="55" t="s">
        <v>3770</v>
      </c>
      <c r="V731" s="55" t="s">
        <v>4039</v>
      </c>
      <c r="W731" s="55" t="s">
        <v>1336</v>
      </c>
      <c r="X731" s="55" t="s">
        <v>1336</v>
      </c>
      <c r="Y731" s="55">
        <v>0</v>
      </c>
      <c r="Z731" s="55" t="s">
        <v>1419</v>
      </c>
      <c r="AA731" s="55" t="s">
        <v>1338</v>
      </c>
      <c r="AB731" s="55">
        <v>290</v>
      </c>
      <c r="AC731" s="55">
        <v>870</v>
      </c>
      <c r="AD731" s="55">
        <v>290</v>
      </c>
      <c r="AE731" s="55" t="s">
        <v>1339</v>
      </c>
      <c r="AF731" s="55" t="s">
        <v>1340</v>
      </c>
      <c r="AG731" s="55" t="s">
        <v>1455</v>
      </c>
      <c r="AH731" s="55" t="s">
        <v>1456</v>
      </c>
      <c r="AI731" s="55">
        <v>510</v>
      </c>
      <c r="AJ731" s="55" t="s">
        <v>4040</v>
      </c>
      <c r="AK731" s="55">
        <v>0</v>
      </c>
      <c r="AL731" s="55" t="s">
        <v>3777</v>
      </c>
      <c r="AN731" s="55" t="s">
        <v>244</v>
      </c>
      <c r="AO731" s="55" t="s">
        <v>4041</v>
      </c>
      <c r="AR731" s="56">
        <v>44251</v>
      </c>
      <c r="AS731" s="57">
        <v>0.71189814814814811</v>
      </c>
      <c r="AT731" s="56">
        <v>44306</v>
      </c>
      <c r="AU731" s="57">
        <v>0.7305787037037037</v>
      </c>
      <c r="AV731" s="55" t="s">
        <v>1355</v>
      </c>
      <c r="AW731" s="55" t="s">
        <v>1345</v>
      </c>
      <c r="AX731" s="55" t="s">
        <v>1346</v>
      </c>
      <c r="AZ731" s="55" t="s">
        <v>1347</v>
      </c>
      <c r="BA731" s="55" t="s">
        <v>1347</v>
      </c>
      <c r="BB731" s="55" t="s">
        <v>1347</v>
      </c>
      <c r="CB731" s="55" t="s">
        <v>1348</v>
      </c>
    </row>
    <row r="732" spans="1:80">
      <c r="A732" s="55" t="s">
        <v>4042</v>
      </c>
      <c r="B732" s="55">
        <v>2</v>
      </c>
      <c r="C732" s="55" t="s">
        <v>4043</v>
      </c>
      <c r="D732" s="55" t="s">
        <v>4044</v>
      </c>
      <c r="E732" s="55">
        <v>1</v>
      </c>
      <c r="F732" s="55">
        <v>1</v>
      </c>
      <c r="G732" s="56">
        <v>44274</v>
      </c>
      <c r="H732" s="56">
        <v>44269</v>
      </c>
      <c r="I732" s="56">
        <v>44269</v>
      </c>
      <c r="J732" s="55">
        <v>1</v>
      </c>
      <c r="K732" s="56">
        <v>44306</v>
      </c>
      <c r="L732" s="56">
        <v>44252</v>
      </c>
      <c r="M732" s="56">
        <v>44274</v>
      </c>
      <c r="N732" s="55">
        <v>1</v>
      </c>
      <c r="O732" s="55">
        <v>1</v>
      </c>
      <c r="P732" s="55">
        <v>1</v>
      </c>
      <c r="Q732" s="56">
        <v>44307</v>
      </c>
      <c r="R732" s="55">
        <v>0</v>
      </c>
      <c r="T732" s="55" t="s">
        <v>4045</v>
      </c>
      <c r="V732" s="55" t="s">
        <v>4043</v>
      </c>
      <c r="W732" s="55" t="s">
        <v>1336</v>
      </c>
      <c r="X732" s="55" t="s">
        <v>1336</v>
      </c>
      <c r="Y732" s="55">
        <v>0</v>
      </c>
      <c r="Z732" s="55" t="s">
        <v>1419</v>
      </c>
      <c r="AA732" s="55" t="s">
        <v>1338</v>
      </c>
      <c r="AB732" s="55">
        <v>515</v>
      </c>
      <c r="AC732" s="55">
        <v>515</v>
      </c>
      <c r="AD732" s="55">
        <v>515</v>
      </c>
      <c r="AE732" s="55" t="s">
        <v>1339</v>
      </c>
      <c r="AF732" s="55" t="s">
        <v>1340</v>
      </c>
      <c r="AG732" s="55" t="s">
        <v>1455</v>
      </c>
      <c r="AH732" s="55" t="s">
        <v>1456</v>
      </c>
      <c r="AI732" s="55">
        <v>510</v>
      </c>
      <c r="AJ732" s="55" t="s">
        <v>4044</v>
      </c>
      <c r="AK732" s="55">
        <v>0</v>
      </c>
      <c r="AL732" s="55" t="s">
        <v>4046</v>
      </c>
      <c r="AN732" s="55" t="s">
        <v>244</v>
      </c>
      <c r="AO732" s="55" t="s">
        <v>4047</v>
      </c>
      <c r="AR732" s="56">
        <v>44252</v>
      </c>
      <c r="AS732" s="57">
        <v>0.45531250000000001</v>
      </c>
      <c r="AT732" s="56">
        <v>44306</v>
      </c>
      <c r="AU732" s="57">
        <v>0.73127314814814814</v>
      </c>
      <c r="AV732" s="55" t="s">
        <v>1355</v>
      </c>
      <c r="AW732" s="55" t="s">
        <v>1345</v>
      </c>
      <c r="AX732" s="55" t="s">
        <v>1346</v>
      </c>
      <c r="AZ732" s="55" t="s">
        <v>1347</v>
      </c>
      <c r="BA732" s="55" t="s">
        <v>1347</v>
      </c>
      <c r="BB732" s="55" t="s">
        <v>1347</v>
      </c>
      <c r="CB732" s="55" t="s">
        <v>1348</v>
      </c>
    </row>
    <row r="733" spans="1:80">
      <c r="A733" s="55" t="s">
        <v>4048</v>
      </c>
      <c r="B733" s="55">
        <v>3</v>
      </c>
      <c r="C733" s="55" t="s">
        <v>395</v>
      </c>
      <c r="D733" s="55" t="s">
        <v>584</v>
      </c>
      <c r="E733" s="55">
        <v>1</v>
      </c>
      <c r="F733" s="55">
        <v>1</v>
      </c>
      <c r="G733" s="56">
        <v>44344</v>
      </c>
      <c r="H733" s="56">
        <v>44344</v>
      </c>
      <c r="I733" s="56">
        <v>44344</v>
      </c>
      <c r="J733" s="55">
        <v>1</v>
      </c>
      <c r="K733" s="56">
        <v>44376</v>
      </c>
      <c r="W733" s="55" t="s">
        <v>1336</v>
      </c>
      <c r="X733" s="55" t="s">
        <v>1336</v>
      </c>
      <c r="Y733" s="55">
        <v>20</v>
      </c>
      <c r="AD733" s="55">
        <v>1648</v>
      </c>
      <c r="AE733" s="55" t="s">
        <v>1339</v>
      </c>
      <c r="AF733" s="55" t="s">
        <v>1352</v>
      </c>
      <c r="AG733" s="55" t="s">
        <v>1353</v>
      </c>
      <c r="AI733" s="55">
        <v>510</v>
      </c>
      <c r="AJ733" s="55" t="s">
        <v>584</v>
      </c>
      <c r="AK733" s="55">
        <v>0</v>
      </c>
      <c r="AL733" s="55" t="s">
        <v>4049</v>
      </c>
      <c r="AN733" s="55">
        <v>1</v>
      </c>
      <c r="AR733" s="56">
        <v>44308</v>
      </c>
      <c r="AS733" s="57">
        <v>0.59649305555555554</v>
      </c>
      <c r="AT733" s="56">
        <v>44406</v>
      </c>
      <c r="AU733" s="57">
        <v>0.30028935185185185</v>
      </c>
      <c r="AV733" s="55" t="s">
        <v>1494</v>
      </c>
      <c r="AW733" s="55" t="s">
        <v>1355</v>
      </c>
      <c r="AX733" s="55" t="s">
        <v>1490</v>
      </c>
      <c r="AY733" s="55" t="s">
        <v>98</v>
      </c>
      <c r="AZ733" s="55">
        <v>3</v>
      </c>
      <c r="BA733" s="55" t="s">
        <v>1347</v>
      </c>
      <c r="BB733" s="55">
        <v>1</v>
      </c>
      <c r="CB733" s="55" t="s">
        <v>1357</v>
      </c>
    </row>
    <row r="734" spans="1:80">
      <c r="A734" s="55" t="s">
        <v>4050</v>
      </c>
      <c r="B734" s="55">
        <v>3</v>
      </c>
      <c r="C734" s="55" t="s">
        <v>4051</v>
      </c>
      <c r="D734" s="55" t="s">
        <v>4052</v>
      </c>
      <c r="E734" s="55">
        <v>1</v>
      </c>
      <c r="F734" s="55">
        <v>0</v>
      </c>
      <c r="G734" s="56">
        <v>43070</v>
      </c>
      <c r="H734" s="56">
        <v>43070</v>
      </c>
      <c r="I734" s="56">
        <v>43070</v>
      </c>
      <c r="J734" s="55">
        <v>0</v>
      </c>
      <c r="W734" s="55" t="s">
        <v>1336</v>
      </c>
      <c r="X734" s="55" t="s">
        <v>1336</v>
      </c>
      <c r="Y734" s="55">
        <v>20</v>
      </c>
      <c r="AD734" s="55">
        <v>1000</v>
      </c>
      <c r="AE734" s="55" t="s">
        <v>1339</v>
      </c>
      <c r="AF734" s="55" t="s">
        <v>1352</v>
      </c>
      <c r="AG734" s="55" t="s">
        <v>1353</v>
      </c>
      <c r="AI734" s="55">
        <v>510</v>
      </c>
      <c r="AJ734" s="55" t="s">
        <v>4052</v>
      </c>
      <c r="AK734" s="55">
        <v>0</v>
      </c>
      <c r="AL734" s="55" t="s">
        <v>3857</v>
      </c>
      <c r="AN734" s="55">
        <v>1</v>
      </c>
      <c r="AR734" s="56">
        <v>43066</v>
      </c>
      <c r="AS734" s="57">
        <v>0.53642361111111114</v>
      </c>
      <c r="AT734" s="56">
        <v>44063</v>
      </c>
      <c r="AU734" s="57">
        <v>0.43539351851851849</v>
      </c>
      <c r="AV734" s="55" t="s">
        <v>1355</v>
      </c>
      <c r="AW734" s="55" t="s">
        <v>1704</v>
      </c>
      <c r="AX734" s="55" t="s">
        <v>1392</v>
      </c>
      <c r="AZ734" s="55">
        <v>0</v>
      </c>
      <c r="BA734" s="55">
        <v>0</v>
      </c>
      <c r="BB734" s="55">
        <v>0</v>
      </c>
      <c r="CB734" s="55" t="s">
        <v>1357</v>
      </c>
    </row>
    <row r="735" spans="1:80">
      <c r="A735" s="55" t="s">
        <v>4053</v>
      </c>
      <c r="B735" s="55">
        <v>3</v>
      </c>
      <c r="C735" s="55" t="s">
        <v>327</v>
      </c>
      <c r="D735" s="55" t="s">
        <v>4054</v>
      </c>
      <c r="E735" s="55">
        <v>1</v>
      </c>
      <c r="F735" s="55">
        <v>0</v>
      </c>
      <c r="G735" s="56">
        <v>44302</v>
      </c>
      <c r="H735" s="56">
        <v>44302</v>
      </c>
      <c r="I735" s="56">
        <v>44302</v>
      </c>
      <c r="J735" s="55">
        <v>0</v>
      </c>
      <c r="W735" s="55" t="s">
        <v>1336</v>
      </c>
      <c r="X735" s="55" t="s">
        <v>1336</v>
      </c>
      <c r="Y735" s="55">
        <v>20</v>
      </c>
      <c r="AD735" s="55">
        <v>0</v>
      </c>
      <c r="AE735" s="55" t="s">
        <v>1339</v>
      </c>
      <c r="AF735" s="55" t="s">
        <v>1352</v>
      </c>
      <c r="AG735" s="55" t="s">
        <v>1353</v>
      </c>
      <c r="AI735" s="55">
        <v>510</v>
      </c>
      <c r="AJ735" s="55" t="s">
        <v>4054</v>
      </c>
      <c r="AK735" s="55">
        <v>0</v>
      </c>
      <c r="AL735" s="55" t="s">
        <v>2940</v>
      </c>
      <c r="AN735" s="55" t="s">
        <v>244</v>
      </c>
      <c r="AQ735" s="55" t="s">
        <v>1230</v>
      </c>
      <c r="AR735" s="56">
        <v>44272</v>
      </c>
      <c r="AS735" s="57">
        <v>0.58443287037037039</v>
      </c>
      <c r="AT735" s="56">
        <v>44272</v>
      </c>
      <c r="AU735" s="57">
        <v>0.66393518518518524</v>
      </c>
      <c r="AV735" s="55" t="s">
        <v>1355</v>
      </c>
      <c r="AW735" s="55" t="s">
        <v>1355</v>
      </c>
      <c r="AX735" s="55" t="s">
        <v>1392</v>
      </c>
      <c r="AZ735" s="55">
        <v>0</v>
      </c>
      <c r="BA735" s="55">
        <v>0</v>
      </c>
      <c r="BB735" s="55">
        <v>0</v>
      </c>
      <c r="BF735" s="55" t="s">
        <v>1418</v>
      </c>
      <c r="BG735" s="55">
        <v>4</v>
      </c>
      <c r="BH735" s="55" t="s">
        <v>48</v>
      </c>
      <c r="BI735" s="55" t="s">
        <v>244</v>
      </c>
      <c r="BJ735" s="55">
        <v>0</v>
      </c>
      <c r="BK735" s="55">
        <v>0</v>
      </c>
      <c r="BL735" s="55">
        <v>0</v>
      </c>
      <c r="BM735" s="55">
        <v>0</v>
      </c>
      <c r="BN735" s="55">
        <v>0</v>
      </c>
      <c r="BO735" s="55">
        <v>0</v>
      </c>
      <c r="BP735" s="55">
        <v>0</v>
      </c>
      <c r="BQ735" s="55">
        <v>0</v>
      </c>
      <c r="BR735" s="55">
        <v>0</v>
      </c>
      <c r="BS735" s="55">
        <v>0</v>
      </c>
      <c r="BZ735" s="55">
        <v>0</v>
      </c>
      <c r="CA735" s="55" t="s">
        <v>1419</v>
      </c>
      <c r="CB735" s="55" t="s">
        <v>1357</v>
      </c>
    </row>
    <row r="736" spans="1:80">
      <c r="A736" s="55" t="s">
        <v>4055</v>
      </c>
      <c r="B736" s="55">
        <v>3</v>
      </c>
      <c r="C736" s="55" t="s">
        <v>328</v>
      </c>
      <c r="D736" s="55" t="s">
        <v>4056</v>
      </c>
      <c r="E736" s="55">
        <v>1</v>
      </c>
      <c r="F736" s="55">
        <v>0</v>
      </c>
      <c r="G736" s="56">
        <v>44302</v>
      </c>
      <c r="H736" s="56">
        <v>44302</v>
      </c>
      <c r="I736" s="56">
        <v>44302</v>
      </c>
      <c r="J736" s="55">
        <v>0</v>
      </c>
      <c r="W736" s="55" t="s">
        <v>1336</v>
      </c>
      <c r="X736" s="55" t="s">
        <v>1336</v>
      </c>
      <c r="Y736" s="55">
        <v>20</v>
      </c>
      <c r="AD736" s="55">
        <v>0</v>
      </c>
      <c r="AE736" s="55" t="s">
        <v>1339</v>
      </c>
      <c r="AF736" s="55" t="s">
        <v>1352</v>
      </c>
      <c r="AG736" s="55" t="s">
        <v>1353</v>
      </c>
      <c r="AI736" s="55">
        <v>510</v>
      </c>
      <c r="AJ736" s="55" t="s">
        <v>4056</v>
      </c>
      <c r="AK736" s="55">
        <v>0</v>
      </c>
      <c r="AL736" s="55" t="s">
        <v>2940</v>
      </c>
      <c r="AN736" s="55" t="s">
        <v>244</v>
      </c>
      <c r="AQ736" s="55" t="s">
        <v>1230</v>
      </c>
      <c r="AR736" s="56">
        <v>44272</v>
      </c>
      <c r="AS736" s="57">
        <v>0.58504629629629623</v>
      </c>
      <c r="AT736" s="56">
        <v>44272</v>
      </c>
      <c r="AU736" s="57">
        <v>0.66401620370370373</v>
      </c>
      <c r="AV736" s="55" t="s">
        <v>1355</v>
      </c>
      <c r="AW736" s="55" t="s">
        <v>1355</v>
      </c>
      <c r="AX736" s="55" t="s">
        <v>1392</v>
      </c>
      <c r="AZ736" s="55">
        <v>0</v>
      </c>
      <c r="BA736" s="55">
        <v>0</v>
      </c>
      <c r="BB736" s="55">
        <v>0</v>
      </c>
      <c r="BF736" s="55" t="s">
        <v>1418</v>
      </c>
      <c r="BG736" s="55">
        <v>4</v>
      </c>
      <c r="BH736" s="55" t="s">
        <v>48</v>
      </c>
      <c r="BI736" s="55" t="s">
        <v>244</v>
      </c>
      <c r="BJ736" s="55">
        <v>0</v>
      </c>
      <c r="BK736" s="55">
        <v>0</v>
      </c>
      <c r="BL736" s="55">
        <v>0</v>
      </c>
      <c r="BM736" s="55">
        <v>0</v>
      </c>
      <c r="BN736" s="55">
        <v>0</v>
      </c>
      <c r="BO736" s="55">
        <v>0</v>
      </c>
      <c r="BP736" s="55">
        <v>0</v>
      </c>
      <c r="BQ736" s="55">
        <v>0</v>
      </c>
      <c r="BR736" s="55">
        <v>0</v>
      </c>
      <c r="BS736" s="55">
        <v>0</v>
      </c>
      <c r="BZ736" s="55">
        <v>0</v>
      </c>
      <c r="CA736" s="55" t="s">
        <v>1419</v>
      </c>
      <c r="CB736" s="55" t="s">
        <v>1357</v>
      </c>
    </row>
    <row r="737" spans="1:80">
      <c r="A737" s="55" t="s">
        <v>4057</v>
      </c>
      <c r="B737" s="55">
        <v>3</v>
      </c>
      <c r="C737" s="55" t="s">
        <v>329</v>
      </c>
      <c r="D737" s="55" t="s">
        <v>711</v>
      </c>
      <c r="E737" s="55">
        <v>1</v>
      </c>
      <c r="F737" s="55">
        <v>25</v>
      </c>
      <c r="G737" s="56">
        <v>44302</v>
      </c>
      <c r="H737" s="56">
        <v>44302</v>
      </c>
      <c r="I737" s="56">
        <v>44302</v>
      </c>
      <c r="J737" s="55">
        <v>25</v>
      </c>
      <c r="K737" s="56">
        <v>44379</v>
      </c>
      <c r="W737" s="55" t="s">
        <v>1336</v>
      </c>
      <c r="X737" s="55" t="s">
        <v>1336</v>
      </c>
      <c r="Y737" s="55">
        <v>20</v>
      </c>
      <c r="AD737" s="55">
        <v>0</v>
      </c>
      <c r="AE737" s="55" t="s">
        <v>1339</v>
      </c>
      <c r="AF737" s="55" t="s">
        <v>1352</v>
      </c>
      <c r="AG737" s="55" t="s">
        <v>1353</v>
      </c>
      <c r="AI737" s="55">
        <v>510</v>
      </c>
      <c r="AJ737" s="55" t="s">
        <v>711</v>
      </c>
      <c r="AK737" s="55">
        <v>0</v>
      </c>
      <c r="AL737" s="55" t="s">
        <v>2940</v>
      </c>
      <c r="AN737" s="55" t="s">
        <v>244</v>
      </c>
      <c r="AQ737" s="55" t="s">
        <v>1230</v>
      </c>
      <c r="AR737" s="56">
        <v>44272</v>
      </c>
      <c r="AS737" s="57">
        <v>0.61166666666666669</v>
      </c>
      <c r="AT737" s="56">
        <v>44399</v>
      </c>
      <c r="AU737" s="57">
        <v>0.34016203703703707</v>
      </c>
      <c r="AV737" s="55" t="s">
        <v>1355</v>
      </c>
      <c r="AW737" s="55" t="s">
        <v>1355</v>
      </c>
      <c r="AX737" s="55" t="s">
        <v>1490</v>
      </c>
      <c r="AY737" s="55" t="s">
        <v>269</v>
      </c>
      <c r="AZ737" s="55">
        <v>3</v>
      </c>
      <c r="BA737" s="55" t="s">
        <v>1347</v>
      </c>
      <c r="BB737" s="55">
        <v>1</v>
      </c>
      <c r="CB737" s="55" t="s">
        <v>1357</v>
      </c>
    </row>
    <row r="738" spans="1:80">
      <c r="A738" s="55" t="s">
        <v>4058</v>
      </c>
      <c r="B738" s="55">
        <v>2</v>
      </c>
      <c r="C738" s="55" t="s">
        <v>4059</v>
      </c>
      <c r="D738" s="55" t="s">
        <v>4060</v>
      </c>
      <c r="E738" s="55">
        <v>1</v>
      </c>
      <c r="F738" s="55">
        <v>1</v>
      </c>
      <c r="G738" s="56">
        <v>44454</v>
      </c>
      <c r="H738" s="56">
        <v>44449</v>
      </c>
      <c r="I738" s="56">
        <v>44449</v>
      </c>
      <c r="J738" s="55">
        <v>0</v>
      </c>
      <c r="L738" s="56">
        <v>44392</v>
      </c>
      <c r="M738" s="56">
        <v>44454</v>
      </c>
      <c r="N738" s="55">
        <v>1</v>
      </c>
      <c r="O738" s="55">
        <v>0</v>
      </c>
      <c r="P738" s="55">
        <v>0</v>
      </c>
      <c r="R738" s="55">
        <v>0</v>
      </c>
      <c r="T738" s="55" t="s">
        <v>4061</v>
      </c>
      <c r="V738" s="55" t="s">
        <v>4059</v>
      </c>
      <c r="W738" s="55" t="s">
        <v>1336</v>
      </c>
      <c r="X738" s="55" t="s">
        <v>1336</v>
      </c>
      <c r="Y738" s="55">
        <v>0</v>
      </c>
      <c r="Z738" s="55" t="s">
        <v>1337</v>
      </c>
      <c r="AA738" s="55" t="s">
        <v>1338</v>
      </c>
      <c r="AB738" s="55">
        <v>31410</v>
      </c>
      <c r="AC738" s="55">
        <v>31410</v>
      </c>
      <c r="AD738" s="55">
        <v>31410</v>
      </c>
      <c r="AE738" s="55" t="s">
        <v>1339</v>
      </c>
      <c r="AF738" s="55" t="s">
        <v>1944</v>
      </c>
      <c r="AG738" s="55" t="s">
        <v>4062</v>
      </c>
      <c r="AH738" s="55" t="s">
        <v>3843</v>
      </c>
      <c r="AI738" s="55">
        <v>510</v>
      </c>
      <c r="AJ738" s="55" t="s">
        <v>4060</v>
      </c>
      <c r="AK738" s="55">
        <v>0</v>
      </c>
      <c r="AL738" s="55" t="s">
        <v>4063</v>
      </c>
      <c r="AN738" s="55" t="s">
        <v>244</v>
      </c>
      <c r="AO738" s="55" t="s">
        <v>4064</v>
      </c>
      <c r="AR738" s="56">
        <v>44392</v>
      </c>
      <c r="AS738" s="57">
        <v>0.35258101851851853</v>
      </c>
      <c r="AT738" s="56">
        <v>44438</v>
      </c>
      <c r="AU738" s="57">
        <v>0.45820601851851855</v>
      </c>
      <c r="AV738" s="55" t="s">
        <v>1344</v>
      </c>
      <c r="AW738" s="55" t="s">
        <v>1344</v>
      </c>
      <c r="AX738" s="55" t="s">
        <v>1414</v>
      </c>
      <c r="AZ738" s="55" t="s">
        <v>1347</v>
      </c>
      <c r="BA738" s="55" t="s">
        <v>1347</v>
      </c>
      <c r="BB738" s="55" t="s">
        <v>1347</v>
      </c>
      <c r="CB738" s="55" t="s">
        <v>1348</v>
      </c>
    </row>
    <row r="739" spans="1:80">
      <c r="A739" s="55" t="s">
        <v>4065</v>
      </c>
      <c r="B739" s="55">
        <v>2</v>
      </c>
      <c r="C739" s="55" t="s">
        <v>4059</v>
      </c>
      <c r="D739" s="55" t="s">
        <v>4060</v>
      </c>
      <c r="E739" s="55">
        <v>2</v>
      </c>
      <c r="F739" s="55">
        <v>1</v>
      </c>
      <c r="G739" s="56">
        <v>44407</v>
      </c>
      <c r="H739" s="56">
        <v>44407</v>
      </c>
      <c r="I739" s="56">
        <v>44407</v>
      </c>
      <c r="J739" s="55">
        <v>1</v>
      </c>
      <c r="K739" s="56">
        <v>44438</v>
      </c>
      <c r="L739" s="56">
        <v>44392</v>
      </c>
      <c r="M739" s="56">
        <v>44407</v>
      </c>
      <c r="N739" s="55">
        <v>1</v>
      </c>
      <c r="O739" s="55">
        <v>1</v>
      </c>
      <c r="P739" s="55">
        <v>1</v>
      </c>
      <c r="Q739" s="56">
        <v>44438</v>
      </c>
      <c r="R739" s="55">
        <v>0</v>
      </c>
      <c r="T739" s="55" t="s">
        <v>4061</v>
      </c>
      <c r="V739" s="55" t="s">
        <v>4059</v>
      </c>
      <c r="W739" s="55" t="s">
        <v>1336</v>
      </c>
      <c r="X739" s="55" t="s">
        <v>1336</v>
      </c>
      <c r="Y739" s="55">
        <v>0</v>
      </c>
      <c r="Z739" s="55" t="s">
        <v>1337</v>
      </c>
      <c r="AA739" s="55" t="s">
        <v>1338</v>
      </c>
      <c r="AB739" s="55">
        <v>31410</v>
      </c>
      <c r="AC739" s="55">
        <v>31410</v>
      </c>
      <c r="AD739" s="55">
        <v>31410</v>
      </c>
      <c r="AE739" s="55" t="s">
        <v>1339</v>
      </c>
      <c r="AF739" s="55" t="s">
        <v>1950</v>
      </c>
      <c r="AG739" s="55" t="s">
        <v>4062</v>
      </c>
      <c r="AH739" s="55" t="s">
        <v>3843</v>
      </c>
      <c r="AI739" s="55">
        <v>510</v>
      </c>
      <c r="AJ739" s="55" t="s">
        <v>4066</v>
      </c>
      <c r="AK739" s="55">
        <v>0</v>
      </c>
      <c r="AL739" s="55" t="s">
        <v>4063</v>
      </c>
      <c r="AO739" s="55" t="s">
        <v>4067</v>
      </c>
      <c r="AR739" s="56">
        <v>44392</v>
      </c>
      <c r="AS739" s="57">
        <v>0.44502314814814814</v>
      </c>
      <c r="AT739" s="56">
        <v>44438</v>
      </c>
      <c r="AU739" s="57">
        <v>0.46589120370370374</v>
      </c>
      <c r="AV739" s="55" t="s">
        <v>1344</v>
      </c>
      <c r="AW739" s="55" t="s">
        <v>1345</v>
      </c>
      <c r="AX739" s="55" t="s">
        <v>1414</v>
      </c>
      <c r="AZ739" s="55" t="s">
        <v>1347</v>
      </c>
      <c r="BA739" s="55" t="s">
        <v>1347</v>
      </c>
      <c r="BB739" s="55" t="s">
        <v>1347</v>
      </c>
      <c r="CB739" s="55" t="s">
        <v>1348</v>
      </c>
    </row>
    <row r="740" spans="1:80">
      <c r="A740" s="55" t="s">
        <v>4068</v>
      </c>
      <c r="B740" s="55">
        <v>2</v>
      </c>
      <c r="C740" s="55" t="s">
        <v>4059</v>
      </c>
      <c r="D740" s="55" t="s">
        <v>4060</v>
      </c>
      <c r="E740" s="55">
        <v>3</v>
      </c>
      <c r="F740" s="55">
        <v>1</v>
      </c>
      <c r="G740" s="56">
        <v>44435</v>
      </c>
      <c r="H740" s="56">
        <v>44435</v>
      </c>
      <c r="I740" s="56">
        <v>44435</v>
      </c>
      <c r="J740" s="55">
        <v>1</v>
      </c>
      <c r="K740" s="56">
        <v>44469</v>
      </c>
      <c r="L740" s="56">
        <v>44392</v>
      </c>
      <c r="M740" s="56">
        <v>44435</v>
      </c>
      <c r="N740" s="55">
        <v>1</v>
      </c>
      <c r="O740" s="55">
        <v>1</v>
      </c>
      <c r="P740" s="55">
        <v>1</v>
      </c>
      <c r="Q740" s="56">
        <v>44469</v>
      </c>
      <c r="R740" s="55">
        <v>0</v>
      </c>
      <c r="T740" s="55" t="s">
        <v>4061</v>
      </c>
      <c r="V740" s="55" t="s">
        <v>4059</v>
      </c>
      <c r="W740" s="55" t="s">
        <v>1336</v>
      </c>
      <c r="X740" s="55" t="s">
        <v>1336</v>
      </c>
      <c r="Y740" s="55">
        <v>0</v>
      </c>
      <c r="Z740" s="55" t="s">
        <v>1337</v>
      </c>
      <c r="AA740" s="55" t="s">
        <v>1338</v>
      </c>
      <c r="AB740" s="55">
        <v>41880</v>
      </c>
      <c r="AC740" s="55">
        <v>41880</v>
      </c>
      <c r="AD740" s="55">
        <v>41880</v>
      </c>
      <c r="AE740" s="55" t="s">
        <v>1339</v>
      </c>
      <c r="AF740" s="55" t="s">
        <v>1950</v>
      </c>
      <c r="AG740" s="55" t="s">
        <v>4062</v>
      </c>
      <c r="AH740" s="55" t="s">
        <v>3843</v>
      </c>
      <c r="AI740" s="55">
        <v>510</v>
      </c>
      <c r="AJ740" s="55" t="s">
        <v>4069</v>
      </c>
      <c r="AK740" s="55">
        <v>0</v>
      </c>
      <c r="AL740" s="55" t="s">
        <v>4063</v>
      </c>
      <c r="AO740" s="55" t="s">
        <v>4070</v>
      </c>
      <c r="AR740" s="56">
        <v>44392</v>
      </c>
      <c r="AS740" s="57">
        <v>0.44637731481481485</v>
      </c>
      <c r="AT740" s="56">
        <v>44469</v>
      </c>
      <c r="AU740" s="57">
        <v>0.66880787037037026</v>
      </c>
      <c r="AV740" s="55" t="s">
        <v>1344</v>
      </c>
      <c r="AW740" s="55" t="s">
        <v>1345</v>
      </c>
      <c r="AX740" s="55" t="s">
        <v>1414</v>
      </c>
      <c r="AZ740" s="55" t="s">
        <v>1347</v>
      </c>
      <c r="BA740" s="55" t="s">
        <v>1347</v>
      </c>
      <c r="BB740" s="55" t="s">
        <v>1347</v>
      </c>
      <c r="CB740" s="55" t="s">
        <v>1348</v>
      </c>
    </row>
    <row r="741" spans="1:80">
      <c r="A741" s="55" t="s">
        <v>4071</v>
      </c>
      <c r="B741" s="55">
        <v>2</v>
      </c>
      <c r="C741" s="55" t="s">
        <v>4072</v>
      </c>
      <c r="D741" s="55" t="s">
        <v>4073</v>
      </c>
      <c r="E741" s="55">
        <v>1</v>
      </c>
      <c r="F741" s="55">
        <v>1</v>
      </c>
      <c r="G741" s="56">
        <v>44454</v>
      </c>
      <c r="H741" s="56">
        <v>44449</v>
      </c>
      <c r="I741" s="56">
        <v>44449</v>
      </c>
      <c r="J741" s="55">
        <v>0</v>
      </c>
      <c r="L741" s="56">
        <v>44392</v>
      </c>
      <c r="M741" s="56">
        <v>44454</v>
      </c>
      <c r="N741" s="55">
        <v>1</v>
      </c>
      <c r="O741" s="55">
        <v>0</v>
      </c>
      <c r="P741" s="55">
        <v>0</v>
      </c>
      <c r="R741" s="55">
        <v>0</v>
      </c>
      <c r="T741" s="55" t="s">
        <v>4061</v>
      </c>
      <c r="V741" s="55" t="s">
        <v>4072</v>
      </c>
      <c r="W741" s="55" t="s">
        <v>1336</v>
      </c>
      <c r="X741" s="55" t="s">
        <v>1336</v>
      </c>
      <c r="Y741" s="55">
        <v>0</v>
      </c>
      <c r="Z741" s="55" t="s">
        <v>1337</v>
      </c>
      <c r="AA741" s="55" t="s">
        <v>1338</v>
      </c>
      <c r="AB741" s="55">
        <v>20130</v>
      </c>
      <c r="AC741" s="55">
        <v>20130</v>
      </c>
      <c r="AD741" s="55">
        <v>20130</v>
      </c>
      <c r="AE741" s="55" t="s">
        <v>1339</v>
      </c>
      <c r="AF741" s="55" t="s">
        <v>1944</v>
      </c>
      <c r="AG741" s="55" t="s">
        <v>4062</v>
      </c>
      <c r="AH741" s="55" t="s">
        <v>3843</v>
      </c>
      <c r="AI741" s="55">
        <v>510</v>
      </c>
      <c r="AJ741" s="55" t="s">
        <v>4073</v>
      </c>
      <c r="AK741" s="55">
        <v>0</v>
      </c>
      <c r="AL741" s="55" t="s">
        <v>4063</v>
      </c>
      <c r="AN741" s="55" t="s">
        <v>244</v>
      </c>
      <c r="AO741" s="55" t="s">
        <v>4074</v>
      </c>
      <c r="AR741" s="56">
        <v>44392</v>
      </c>
      <c r="AS741" s="57">
        <v>0.35341435185185183</v>
      </c>
      <c r="AT741" s="56">
        <v>44438</v>
      </c>
      <c r="AU741" s="57">
        <v>0.4692824074074074</v>
      </c>
      <c r="AV741" s="55" t="s">
        <v>1344</v>
      </c>
      <c r="AW741" s="55" t="s">
        <v>1344</v>
      </c>
      <c r="AX741" s="55" t="s">
        <v>1414</v>
      </c>
      <c r="AZ741" s="55" t="s">
        <v>1347</v>
      </c>
      <c r="BA741" s="55" t="s">
        <v>1347</v>
      </c>
      <c r="BB741" s="55" t="s">
        <v>1347</v>
      </c>
      <c r="CB741" s="55" t="s">
        <v>1348</v>
      </c>
    </row>
    <row r="742" spans="1:80">
      <c r="A742" s="55" t="s">
        <v>4075</v>
      </c>
      <c r="B742" s="55">
        <v>2</v>
      </c>
      <c r="C742" s="55" t="s">
        <v>4072</v>
      </c>
      <c r="D742" s="55" t="s">
        <v>4073</v>
      </c>
      <c r="E742" s="55">
        <v>2</v>
      </c>
      <c r="F742" s="55">
        <v>1</v>
      </c>
      <c r="G742" s="56">
        <v>44407</v>
      </c>
      <c r="H742" s="56">
        <v>44407</v>
      </c>
      <c r="I742" s="56">
        <v>44407</v>
      </c>
      <c r="J742" s="55">
        <v>1</v>
      </c>
      <c r="K742" s="56">
        <v>44438</v>
      </c>
      <c r="L742" s="56">
        <v>44392</v>
      </c>
      <c r="M742" s="56">
        <v>44407</v>
      </c>
      <c r="N742" s="55">
        <v>1</v>
      </c>
      <c r="O742" s="55">
        <v>1</v>
      </c>
      <c r="P742" s="55">
        <v>1</v>
      </c>
      <c r="Q742" s="56">
        <v>44438</v>
      </c>
      <c r="R742" s="55">
        <v>0</v>
      </c>
      <c r="T742" s="55" t="s">
        <v>4061</v>
      </c>
      <c r="V742" s="55" t="s">
        <v>4072</v>
      </c>
      <c r="W742" s="55" t="s">
        <v>1336</v>
      </c>
      <c r="X742" s="55" t="s">
        <v>1336</v>
      </c>
      <c r="Y742" s="55">
        <v>0</v>
      </c>
      <c r="Z742" s="55" t="s">
        <v>1337</v>
      </c>
      <c r="AA742" s="55" t="s">
        <v>1338</v>
      </c>
      <c r="AB742" s="55">
        <v>20130</v>
      </c>
      <c r="AC742" s="55">
        <v>20130</v>
      </c>
      <c r="AD742" s="55">
        <v>20130</v>
      </c>
      <c r="AE742" s="55" t="s">
        <v>1339</v>
      </c>
      <c r="AF742" s="55" t="s">
        <v>1950</v>
      </c>
      <c r="AG742" s="55" t="s">
        <v>4062</v>
      </c>
      <c r="AH742" s="55" t="s">
        <v>3843</v>
      </c>
      <c r="AI742" s="55">
        <v>510</v>
      </c>
      <c r="AJ742" s="55" t="s">
        <v>4076</v>
      </c>
      <c r="AK742" s="55">
        <v>0</v>
      </c>
      <c r="AL742" s="55" t="s">
        <v>4063</v>
      </c>
      <c r="AO742" s="55" t="s">
        <v>4077</v>
      </c>
      <c r="AR742" s="56">
        <v>44392</v>
      </c>
      <c r="AS742" s="57">
        <v>0.44844907407407408</v>
      </c>
      <c r="AT742" s="56">
        <v>44438</v>
      </c>
      <c r="AU742" s="57">
        <v>0.46907407407407403</v>
      </c>
      <c r="AV742" s="55" t="s">
        <v>1344</v>
      </c>
      <c r="AW742" s="55" t="s">
        <v>1344</v>
      </c>
      <c r="AX742" s="55" t="s">
        <v>1414</v>
      </c>
      <c r="AZ742" s="55" t="s">
        <v>1347</v>
      </c>
      <c r="BA742" s="55" t="s">
        <v>1347</v>
      </c>
      <c r="BB742" s="55" t="s">
        <v>1347</v>
      </c>
      <c r="CB742" s="55" t="s">
        <v>1348</v>
      </c>
    </row>
    <row r="743" spans="1:80">
      <c r="A743" s="55" t="s">
        <v>4078</v>
      </c>
      <c r="B743" s="55">
        <v>2</v>
      </c>
      <c r="C743" s="55" t="s">
        <v>4072</v>
      </c>
      <c r="D743" s="55" t="s">
        <v>4073</v>
      </c>
      <c r="E743" s="55">
        <v>3</v>
      </c>
      <c r="F743" s="55">
        <v>1</v>
      </c>
      <c r="G743" s="56">
        <v>44435</v>
      </c>
      <c r="H743" s="56">
        <v>44435</v>
      </c>
      <c r="I743" s="56">
        <v>44435</v>
      </c>
      <c r="J743" s="55">
        <v>1</v>
      </c>
      <c r="K743" s="56">
        <v>44469</v>
      </c>
      <c r="L743" s="56">
        <v>44392</v>
      </c>
      <c r="M743" s="56">
        <v>44435</v>
      </c>
      <c r="N743" s="55">
        <v>1</v>
      </c>
      <c r="O743" s="55">
        <v>1</v>
      </c>
      <c r="P743" s="55">
        <v>1</v>
      </c>
      <c r="Q743" s="56">
        <v>44469</v>
      </c>
      <c r="R743" s="55">
        <v>0</v>
      </c>
      <c r="T743" s="55" t="s">
        <v>4061</v>
      </c>
      <c r="V743" s="55" t="s">
        <v>4072</v>
      </c>
      <c r="W743" s="55" t="s">
        <v>1336</v>
      </c>
      <c r="X743" s="55" t="s">
        <v>1336</v>
      </c>
      <c r="Y743" s="55">
        <v>0</v>
      </c>
      <c r="Z743" s="55" t="s">
        <v>1337</v>
      </c>
      <c r="AA743" s="55" t="s">
        <v>1338</v>
      </c>
      <c r="AB743" s="55">
        <v>26840</v>
      </c>
      <c r="AC743" s="55">
        <v>26840</v>
      </c>
      <c r="AD743" s="55">
        <v>26840</v>
      </c>
      <c r="AE743" s="55" t="s">
        <v>1339</v>
      </c>
      <c r="AF743" s="55" t="s">
        <v>1950</v>
      </c>
      <c r="AG743" s="55" t="s">
        <v>4062</v>
      </c>
      <c r="AH743" s="55" t="s">
        <v>3843</v>
      </c>
      <c r="AI743" s="55">
        <v>510</v>
      </c>
      <c r="AJ743" s="55" t="s">
        <v>4079</v>
      </c>
      <c r="AK743" s="55">
        <v>0</v>
      </c>
      <c r="AL743" s="55" t="s">
        <v>4063</v>
      </c>
      <c r="AO743" s="55" t="s">
        <v>4080</v>
      </c>
      <c r="AR743" s="56">
        <v>44392</v>
      </c>
      <c r="AS743" s="57">
        <v>0.4495601851851852</v>
      </c>
      <c r="AT743" s="56">
        <v>44469</v>
      </c>
      <c r="AU743" s="57">
        <v>0.66928240740740741</v>
      </c>
      <c r="AV743" s="55" t="s">
        <v>1344</v>
      </c>
      <c r="AW743" s="55" t="s">
        <v>1345</v>
      </c>
      <c r="AX743" s="55" t="s">
        <v>1414</v>
      </c>
      <c r="AZ743" s="55" t="s">
        <v>1347</v>
      </c>
      <c r="BA743" s="55" t="s">
        <v>1347</v>
      </c>
      <c r="BB743" s="55" t="s">
        <v>1347</v>
      </c>
      <c r="CB743" s="55" t="s">
        <v>1348</v>
      </c>
    </row>
    <row r="744" spans="1:80">
      <c r="A744" s="55" t="s">
        <v>4081</v>
      </c>
      <c r="B744" s="55">
        <v>2</v>
      </c>
      <c r="C744" s="55" t="s">
        <v>4082</v>
      </c>
      <c r="D744" s="55" t="s">
        <v>4083</v>
      </c>
      <c r="E744" s="55">
        <v>1</v>
      </c>
      <c r="F744" s="55">
        <v>1</v>
      </c>
      <c r="G744" s="56">
        <v>44454</v>
      </c>
      <c r="H744" s="56">
        <v>44449</v>
      </c>
      <c r="I744" s="56">
        <v>44449</v>
      </c>
      <c r="J744" s="55">
        <v>0</v>
      </c>
      <c r="L744" s="56">
        <v>44392</v>
      </c>
      <c r="M744" s="56">
        <v>44454</v>
      </c>
      <c r="N744" s="55">
        <v>1</v>
      </c>
      <c r="O744" s="55">
        <v>0</v>
      </c>
      <c r="P744" s="55">
        <v>0</v>
      </c>
      <c r="R744" s="55">
        <v>0</v>
      </c>
      <c r="T744" s="55" t="s">
        <v>4061</v>
      </c>
      <c r="V744" s="55" t="s">
        <v>4082</v>
      </c>
      <c r="W744" s="55" t="s">
        <v>1336</v>
      </c>
      <c r="X744" s="55" t="s">
        <v>1336</v>
      </c>
      <c r="Y744" s="55">
        <v>0</v>
      </c>
      <c r="Z744" s="55" t="s">
        <v>1337</v>
      </c>
      <c r="AA744" s="55" t="s">
        <v>1338</v>
      </c>
      <c r="AB744" s="55">
        <v>47310</v>
      </c>
      <c r="AC744" s="55">
        <v>47310</v>
      </c>
      <c r="AD744" s="55">
        <v>47310</v>
      </c>
      <c r="AE744" s="55" t="s">
        <v>1339</v>
      </c>
      <c r="AF744" s="55" t="s">
        <v>1944</v>
      </c>
      <c r="AG744" s="55" t="s">
        <v>4062</v>
      </c>
      <c r="AH744" s="55" t="s">
        <v>3843</v>
      </c>
      <c r="AI744" s="55">
        <v>510</v>
      </c>
      <c r="AJ744" s="55" t="s">
        <v>4083</v>
      </c>
      <c r="AK744" s="55">
        <v>0</v>
      </c>
      <c r="AL744" s="55" t="s">
        <v>4084</v>
      </c>
      <c r="AN744" s="55" t="s">
        <v>244</v>
      </c>
      <c r="AO744" s="55" t="s">
        <v>4085</v>
      </c>
      <c r="AR744" s="56">
        <v>44392</v>
      </c>
      <c r="AS744" s="57">
        <v>0.34844907407407405</v>
      </c>
      <c r="AT744" s="56">
        <v>44438</v>
      </c>
      <c r="AU744" s="57">
        <v>0.45471064814814816</v>
      </c>
      <c r="AV744" s="55" t="s">
        <v>1344</v>
      </c>
      <c r="AW744" s="55" t="s">
        <v>1344</v>
      </c>
      <c r="AX744" s="55" t="s">
        <v>1414</v>
      </c>
      <c r="AZ744" s="55" t="s">
        <v>1347</v>
      </c>
      <c r="BA744" s="55" t="s">
        <v>1347</v>
      </c>
      <c r="BB744" s="55" t="s">
        <v>1347</v>
      </c>
      <c r="CB744" s="55" t="s">
        <v>1348</v>
      </c>
    </row>
    <row r="745" spans="1:80">
      <c r="A745" s="55" t="s">
        <v>4086</v>
      </c>
      <c r="B745" s="55">
        <v>2</v>
      </c>
      <c r="C745" s="55" t="s">
        <v>4082</v>
      </c>
      <c r="D745" s="55" t="s">
        <v>4083</v>
      </c>
      <c r="E745" s="55">
        <v>2</v>
      </c>
      <c r="F745" s="55">
        <v>1</v>
      </c>
      <c r="G745" s="56">
        <v>44407</v>
      </c>
      <c r="H745" s="56">
        <v>44407</v>
      </c>
      <c r="I745" s="56">
        <v>44407</v>
      </c>
      <c r="J745" s="55">
        <v>1</v>
      </c>
      <c r="K745" s="56">
        <v>44438</v>
      </c>
      <c r="L745" s="56">
        <v>44392</v>
      </c>
      <c r="M745" s="56">
        <v>44407</v>
      </c>
      <c r="N745" s="55">
        <v>1</v>
      </c>
      <c r="O745" s="55">
        <v>1</v>
      </c>
      <c r="P745" s="55">
        <v>1</v>
      </c>
      <c r="Q745" s="56">
        <v>44438</v>
      </c>
      <c r="R745" s="55">
        <v>0</v>
      </c>
      <c r="T745" s="55" t="s">
        <v>4061</v>
      </c>
      <c r="V745" s="55" t="s">
        <v>4082</v>
      </c>
      <c r="W745" s="55" t="s">
        <v>1336</v>
      </c>
      <c r="X745" s="55" t="s">
        <v>1336</v>
      </c>
      <c r="Y745" s="55">
        <v>0</v>
      </c>
      <c r="Z745" s="55" t="s">
        <v>1337</v>
      </c>
      <c r="AA745" s="55" t="s">
        <v>1338</v>
      </c>
      <c r="AB745" s="55">
        <v>47310</v>
      </c>
      <c r="AC745" s="55">
        <v>47310</v>
      </c>
      <c r="AD745" s="55">
        <v>47310</v>
      </c>
      <c r="AE745" s="55" t="s">
        <v>1339</v>
      </c>
      <c r="AF745" s="55" t="s">
        <v>1950</v>
      </c>
      <c r="AG745" s="55" t="s">
        <v>4062</v>
      </c>
      <c r="AH745" s="55" t="s">
        <v>3843</v>
      </c>
      <c r="AI745" s="55">
        <v>510</v>
      </c>
      <c r="AJ745" s="55" t="s">
        <v>4087</v>
      </c>
      <c r="AK745" s="55">
        <v>0</v>
      </c>
      <c r="AL745" s="55" t="s">
        <v>4084</v>
      </c>
      <c r="AO745" s="55" t="s">
        <v>4088</v>
      </c>
      <c r="AR745" s="56">
        <v>44392</v>
      </c>
      <c r="AS745" s="57">
        <v>0.37501157407407404</v>
      </c>
      <c r="AT745" s="56">
        <v>44438</v>
      </c>
      <c r="AU745" s="57">
        <v>0.46354166666666669</v>
      </c>
      <c r="AV745" s="55" t="s">
        <v>1344</v>
      </c>
      <c r="AW745" s="55" t="s">
        <v>1345</v>
      </c>
      <c r="AX745" s="55" t="s">
        <v>1414</v>
      </c>
      <c r="AZ745" s="55" t="s">
        <v>1347</v>
      </c>
      <c r="BA745" s="55" t="s">
        <v>1347</v>
      </c>
      <c r="BB745" s="55" t="s">
        <v>1347</v>
      </c>
      <c r="CB745" s="55" t="s">
        <v>1348</v>
      </c>
    </row>
    <row r="746" spans="1:80">
      <c r="A746" s="55" t="s">
        <v>4089</v>
      </c>
      <c r="B746" s="55">
        <v>2</v>
      </c>
      <c r="C746" s="55" t="s">
        <v>4082</v>
      </c>
      <c r="D746" s="55" t="s">
        <v>4083</v>
      </c>
      <c r="E746" s="55">
        <v>3</v>
      </c>
      <c r="F746" s="55">
        <v>1</v>
      </c>
      <c r="G746" s="56">
        <v>44435</v>
      </c>
      <c r="H746" s="56">
        <v>44435</v>
      </c>
      <c r="I746" s="56">
        <v>44435</v>
      </c>
      <c r="J746" s="55">
        <v>0</v>
      </c>
      <c r="L746" s="56">
        <v>44392</v>
      </c>
      <c r="M746" s="56">
        <v>44435</v>
      </c>
      <c r="N746" s="55">
        <v>1</v>
      </c>
      <c r="O746" s="55">
        <v>0</v>
      </c>
      <c r="P746" s="55">
        <v>0</v>
      </c>
      <c r="R746" s="55">
        <v>0</v>
      </c>
      <c r="T746" s="55" t="s">
        <v>4061</v>
      </c>
      <c r="V746" s="55" t="s">
        <v>4082</v>
      </c>
      <c r="W746" s="55" t="s">
        <v>1336</v>
      </c>
      <c r="X746" s="55" t="s">
        <v>1336</v>
      </c>
      <c r="Y746" s="55">
        <v>0</v>
      </c>
      <c r="Z746" s="55" t="s">
        <v>1337</v>
      </c>
      <c r="AA746" s="55" t="s">
        <v>1338</v>
      </c>
      <c r="AB746" s="55">
        <v>63080</v>
      </c>
      <c r="AC746" s="55">
        <v>63080</v>
      </c>
      <c r="AD746" s="55">
        <v>63080</v>
      </c>
      <c r="AE746" s="55" t="s">
        <v>1339</v>
      </c>
      <c r="AF746" s="55" t="s">
        <v>1950</v>
      </c>
      <c r="AG746" s="55" t="s">
        <v>4062</v>
      </c>
      <c r="AH746" s="55" t="s">
        <v>3843</v>
      </c>
      <c r="AI746" s="55">
        <v>510</v>
      </c>
      <c r="AJ746" s="55" t="s">
        <v>4090</v>
      </c>
      <c r="AK746" s="55">
        <v>0</v>
      </c>
      <c r="AL746" s="55" t="s">
        <v>4084</v>
      </c>
      <c r="AO746" s="55" t="s">
        <v>4091</v>
      </c>
      <c r="AR746" s="56">
        <v>44392</v>
      </c>
      <c r="AS746" s="57">
        <v>0.37662037037037038</v>
      </c>
      <c r="AT746" s="56">
        <v>44438</v>
      </c>
      <c r="AU746" s="57">
        <v>0.45388888888888884</v>
      </c>
      <c r="AV746" s="55" t="s">
        <v>1344</v>
      </c>
      <c r="AW746" s="55" t="s">
        <v>1344</v>
      </c>
      <c r="AX746" s="55" t="s">
        <v>1414</v>
      </c>
      <c r="AZ746" s="55" t="s">
        <v>1347</v>
      </c>
      <c r="BA746" s="55" t="s">
        <v>1347</v>
      </c>
      <c r="BB746" s="55" t="s">
        <v>1347</v>
      </c>
      <c r="CB746" s="55" t="s">
        <v>1348</v>
      </c>
    </row>
    <row r="747" spans="1:80">
      <c r="A747" s="55" t="s">
        <v>4092</v>
      </c>
      <c r="B747" s="55">
        <v>2</v>
      </c>
      <c r="C747" s="55" t="s">
        <v>4093</v>
      </c>
      <c r="D747" s="55" t="s">
        <v>4094</v>
      </c>
      <c r="E747" s="55">
        <v>1</v>
      </c>
      <c r="F747" s="55">
        <v>1</v>
      </c>
      <c r="G747" s="56">
        <v>44454</v>
      </c>
      <c r="H747" s="56">
        <v>44449</v>
      </c>
      <c r="I747" s="56">
        <v>44449</v>
      </c>
      <c r="J747" s="55">
        <v>0</v>
      </c>
      <c r="L747" s="56">
        <v>44392</v>
      </c>
      <c r="M747" s="56">
        <v>44454</v>
      </c>
      <c r="N747" s="55">
        <v>1</v>
      </c>
      <c r="O747" s="55">
        <v>0</v>
      </c>
      <c r="P747" s="55">
        <v>0</v>
      </c>
      <c r="R747" s="55">
        <v>0</v>
      </c>
      <c r="T747" s="55" t="s">
        <v>4061</v>
      </c>
      <c r="V747" s="55" t="s">
        <v>4093</v>
      </c>
      <c r="W747" s="55" t="s">
        <v>1336</v>
      </c>
      <c r="X747" s="55" t="s">
        <v>1336</v>
      </c>
      <c r="Y747" s="55">
        <v>0</v>
      </c>
      <c r="Z747" s="55" t="s">
        <v>1337</v>
      </c>
      <c r="AA747" s="55" t="s">
        <v>1338</v>
      </c>
      <c r="AB747" s="55">
        <v>76710</v>
      </c>
      <c r="AC747" s="55">
        <v>76710</v>
      </c>
      <c r="AD747" s="55">
        <v>76710</v>
      </c>
      <c r="AE747" s="55" t="s">
        <v>1339</v>
      </c>
      <c r="AF747" s="55" t="s">
        <v>1944</v>
      </c>
      <c r="AG747" s="55" t="s">
        <v>4062</v>
      </c>
      <c r="AH747" s="55" t="s">
        <v>3843</v>
      </c>
      <c r="AI747" s="55">
        <v>510</v>
      </c>
      <c r="AJ747" s="55" t="s">
        <v>4094</v>
      </c>
      <c r="AK747" s="55">
        <v>0</v>
      </c>
      <c r="AL747" s="55" t="s">
        <v>4084</v>
      </c>
      <c r="AN747" s="55" t="s">
        <v>244</v>
      </c>
      <c r="AO747" s="55" t="s">
        <v>4095</v>
      </c>
      <c r="AR747" s="56">
        <v>44392</v>
      </c>
      <c r="AS747" s="57">
        <v>0.35166666666666663</v>
      </c>
      <c r="AT747" s="56">
        <v>44438</v>
      </c>
      <c r="AU747" s="57">
        <v>0.45730324074074075</v>
      </c>
      <c r="AV747" s="55" t="s">
        <v>1344</v>
      </c>
      <c r="AW747" s="55" t="s">
        <v>1344</v>
      </c>
      <c r="AX747" s="55" t="s">
        <v>1414</v>
      </c>
      <c r="AZ747" s="55" t="s">
        <v>1347</v>
      </c>
      <c r="BA747" s="55" t="s">
        <v>1347</v>
      </c>
      <c r="BB747" s="55" t="s">
        <v>1347</v>
      </c>
      <c r="CB747" s="55" t="s">
        <v>1348</v>
      </c>
    </row>
    <row r="748" spans="1:80">
      <c r="A748" s="55" t="s">
        <v>4096</v>
      </c>
      <c r="B748" s="55">
        <v>2</v>
      </c>
      <c r="C748" s="55" t="s">
        <v>4093</v>
      </c>
      <c r="D748" s="55" t="s">
        <v>4094</v>
      </c>
      <c r="E748" s="55">
        <v>2</v>
      </c>
      <c r="F748" s="55">
        <v>1</v>
      </c>
      <c r="G748" s="56">
        <v>44407</v>
      </c>
      <c r="H748" s="56">
        <v>44407</v>
      </c>
      <c r="I748" s="56">
        <v>44407</v>
      </c>
      <c r="J748" s="55">
        <v>1</v>
      </c>
      <c r="K748" s="56">
        <v>44438</v>
      </c>
      <c r="L748" s="56">
        <v>44392</v>
      </c>
      <c r="M748" s="56">
        <v>44407</v>
      </c>
      <c r="N748" s="55">
        <v>1</v>
      </c>
      <c r="O748" s="55">
        <v>1</v>
      </c>
      <c r="P748" s="55">
        <v>1</v>
      </c>
      <c r="Q748" s="56">
        <v>44438</v>
      </c>
      <c r="R748" s="55">
        <v>0</v>
      </c>
      <c r="T748" s="55" t="s">
        <v>4061</v>
      </c>
      <c r="V748" s="55" t="s">
        <v>4093</v>
      </c>
      <c r="W748" s="55" t="s">
        <v>1336</v>
      </c>
      <c r="X748" s="55" t="s">
        <v>1336</v>
      </c>
      <c r="Y748" s="55">
        <v>0</v>
      </c>
      <c r="Z748" s="55" t="s">
        <v>1337</v>
      </c>
      <c r="AA748" s="55" t="s">
        <v>1338</v>
      </c>
      <c r="AB748" s="55">
        <v>76710</v>
      </c>
      <c r="AC748" s="55">
        <v>76710</v>
      </c>
      <c r="AD748" s="55">
        <v>76710</v>
      </c>
      <c r="AE748" s="55" t="s">
        <v>1339</v>
      </c>
      <c r="AF748" s="55" t="s">
        <v>1950</v>
      </c>
      <c r="AG748" s="55" t="s">
        <v>4062</v>
      </c>
      <c r="AH748" s="55" t="s">
        <v>3843</v>
      </c>
      <c r="AI748" s="55">
        <v>510</v>
      </c>
      <c r="AJ748" s="55" t="s">
        <v>4097</v>
      </c>
      <c r="AK748" s="55">
        <v>0</v>
      </c>
      <c r="AL748" s="55" t="s">
        <v>4084</v>
      </c>
      <c r="AO748" s="55" t="s">
        <v>4098</v>
      </c>
      <c r="AR748" s="56">
        <v>44392</v>
      </c>
      <c r="AS748" s="57">
        <v>0.44086805555555553</v>
      </c>
      <c r="AT748" s="56">
        <v>44438</v>
      </c>
      <c r="AU748" s="57">
        <v>0.46554398148148146</v>
      </c>
      <c r="AV748" s="55" t="s">
        <v>1344</v>
      </c>
      <c r="AW748" s="55" t="s">
        <v>1345</v>
      </c>
      <c r="AX748" s="55" t="s">
        <v>1414</v>
      </c>
      <c r="AZ748" s="55" t="s">
        <v>1347</v>
      </c>
      <c r="BA748" s="55" t="s">
        <v>1347</v>
      </c>
      <c r="BB748" s="55" t="s">
        <v>1347</v>
      </c>
      <c r="CB748" s="55" t="s">
        <v>1348</v>
      </c>
    </row>
    <row r="749" spans="1:80">
      <c r="A749" s="55" t="s">
        <v>4099</v>
      </c>
      <c r="B749" s="55">
        <v>2</v>
      </c>
      <c r="C749" s="55" t="s">
        <v>4093</v>
      </c>
      <c r="D749" s="55" t="s">
        <v>4094</v>
      </c>
      <c r="E749" s="55">
        <v>3</v>
      </c>
      <c r="F749" s="55">
        <v>1</v>
      </c>
      <c r="G749" s="56">
        <v>44435</v>
      </c>
      <c r="H749" s="56">
        <v>44435</v>
      </c>
      <c r="I749" s="56">
        <v>44435</v>
      </c>
      <c r="J749" s="55">
        <v>0</v>
      </c>
      <c r="L749" s="56">
        <v>44392</v>
      </c>
      <c r="M749" s="56">
        <v>44435</v>
      </c>
      <c r="N749" s="55">
        <v>1</v>
      </c>
      <c r="O749" s="55">
        <v>0</v>
      </c>
      <c r="P749" s="55">
        <v>0</v>
      </c>
      <c r="R749" s="55">
        <v>0</v>
      </c>
      <c r="T749" s="55" t="s">
        <v>4061</v>
      </c>
      <c r="V749" s="55" t="s">
        <v>4093</v>
      </c>
      <c r="W749" s="55" t="s">
        <v>1336</v>
      </c>
      <c r="X749" s="55" t="s">
        <v>1336</v>
      </c>
      <c r="Y749" s="55">
        <v>0</v>
      </c>
      <c r="Z749" s="55" t="s">
        <v>1337</v>
      </c>
      <c r="AA749" s="55" t="s">
        <v>1338</v>
      </c>
      <c r="AB749" s="55">
        <v>102280</v>
      </c>
      <c r="AC749" s="55">
        <v>102280</v>
      </c>
      <c r="AD749" s="55">
        <v>102280</v>
      </c>
      <c r="AE749" s="55" t="s">
        <v>1339</v>
      </c>
      <c r="AF749" s="55" t="s">
        <v>1950</v>
      </c>
      <c r="AG749" s="55" t="s">
        <v>4062</v>
      </c>
      <c r="AH749" s="55" t="s">
        <v>3843</v>
      </c>
      <c r="AI749" s="55">
        <v>510</v>
      </c>
      <c r="AJ749" s="55" t="s">
        <v>4100</v>
      </c>
      <c r="AK749" s="55">
        <v>0</v>
      </c>
      <c r="AL749" s="55" t="s">
        <v>4084</v>
      </c>
      <c r="AO749" s="55" t="s">
        <v>4101</v>
      </c>
      <c r="AR749" s="56">
        <v>44392</v>
      </c>
      <c r="AS749" s="57">
        <v>0.44203703703703701</v>
      </c>
      <c r="AT749" s="56">
        <v>44438</v>
      </c>
      <c r="AU749" s="57">
        <v>0.45681712962962967</v>
      </c>
      <c r="AV749" s="55" t="s">
        <v>1344</v>
      </c>
      <c r="AW749" s="55" t="s">
        <v>1344</v>
      </c>
      <c r="AX749" s="55" t="s">
        <v>1414</v>
      </c>
      <c r="AZ749" s="55" t="s">
        <v>1347</v>
      </c>
      <c r="BA749" s="55" t="s">
        <v>1347</v>
      </c>
      <c r="BB749" s="55" t="s">
        <v>1347</v>
      </c>
      <c r="CB749" s="55" t="s">
        <v>1348</v>
      </c>
    </row>
    <row r="750" spans="1:80">
      <c r="A750" s="55" t="s">
        <v>4102</v>
      </c>
      <c r="B750" s="55">
        <v>2</v>
      </c>
      <c r="C750" s="55" t="s">
        <v>4103</v>
      </c>
      <c r="D750" s="55" t="s">
        <v>4104</v>
      </c>
      <c r="E750" s="55">
        <v>1</v>
      </c>
      <c r="F750" s="55">
        <v>1</v>
      </c>
      <c r="G750" s="56">
        <v>44454</v>
      </c>
      <c r="H750" s="56">
        <v>44449</v>
      </c>
      <c r="I750" s="56">
        <v>44449</v>
      </c>
      <c r="J750" s="55">
        <v>0</v>
      </c>
      <c r="L750" s="56">
        <v>44392</v>
      </c>
      <c r="M750" s="56">
        <v>44454</v>
      </c>
      <c r="N750" s="55">
        <v>1</v>
      </c>
      <c r="O750" s="55">
        <v>0</v>
      </c>
      <c r="P750" s="55">
        <v>0</v>
      </c>
      <c r="R750" s="55">
        <v>0</v>
      </c>
      <c r="T750" s="55" t="s">
        <v>4061</v>
      </c>
      <c r="V750" s="55" t="s">
        <v>4103</v>
      </c>
      <c r="W750" s="55" t="s">
        <v>1336</v>
      </c>
      <c r="X750" s="55" t="s">
        <v>1336</v>
      </c>
      <c r="Y750" s="55">
        <v>0</v>
      </c>
      <c r="Z750" s="55" t="s">
        <v>1337</v>
      </c>
      <c r="AA750" s="55" t="s">
        <v>1338</v>
      </c>
      <c r="AB750" s="55">
        <v>29940</v>
      </c>
      <c r="AC750" s="55">
        <v>29940</v>
      </c>
      <c r="AD750" s="55">
        <v>29940</v>
      </c>
      <c r="AE750" s="55" t="s">
        <v>1339</v>
      </c>
      <c r="AF750" s="55" t="s">
        <v>1944</v>
      </c>
      <c r="AG750" s="55" t="s">
        <v>4062</v>
      </c>
      <c r="AH750" s="55" t="s">
        <v>3843</v>
      </c>
      <c r="AI750" s="55">
        <v>510</v>
      </c>
      <c r="AJ750" s="55" t="s">
        <v>4104</v>
      </c>
      <c r="AK750" s="55">
        <v>0</v>
      </c>
      <c r="AL750" s="55" t="s">
        <v>4084</v>
      </c>
      <c r="AN750" s="55" t="s">
        <v>244</v>
      </c>
      <c r="AO750" s="55" t="s">
        <v>4105</v>
      </c>
      <c r="AR750" s="56">
        <v>44392</v>
      </c>
      <c r="AS750" s="57">
        <v>0.35020833333333329</v>
      </c>
      <c r="AT750" s="56">
        <v>44438</v>
      </c>
      <c r="AU750" s="57">
        <v>0.45628472222222222</v>
      </c>
      <c r="AV750" s="55" t="s">
        <v>1344</v>
      </c>
      <c r="AW750" s="55" t="s">
        <v>1344</v>
      </c>
      <c r="AX750" s="55" t="s">
        <v>1414</v>
      </c>
      <c r="AZ750" s="55" t="s">
        <v>1347</v>
      </c>
      <c r="BA750" s="55" t="s">
        <v>1347</v>
      </c>
      <c r="BB750" s="55" t="s">
        <v>1347</v>
      </c>
      <c r="CB750" s="55" t="s">
        <v>1348</v>
      </c>
    </row>
    <row r="751" spans="1:80">
      <c r="A751" s="55" t="s">
        <v>4106</v>
      </c>
      <c r="B751" s="55">
        <v>2</v>
      </c>
      <c r="C751" s="55" t="s">
        <v>4103</v>
      </c>
      <c r="D751" s="55" t="s">
        <v>4104</v>
      </c>
      <c r="E751" s="55">
        <v>2</v>
      </c>
      <c r="F751" s="55">
        <v>1</v>
      </c>
      <c r="G751" s="56">
        <v>44407</v>
      </c>
      <c r="H751" s="56">
        <v>44407</v>
      </c>
      <c r="I751" s="56">
        <v>44407</v>
      </c>
      <c r="J751" s="55">
        <v>1</v>
      </c>
      <c r="K751" s="56">
        <v>44438</v>
      </c>
      <c r="L751" s="56">
        <v>44392</v>
      </c>
      <c r="M751" s="56">
        <v>44407</v>
      </c>
      <c r="N751" s="55">
        <v>1</v>
      </c>
      <c r="O751" s="55">
        <v>1</v>
      </c>
      <c r="P751" s="55">
        <v>1</v>
      </c>
      <c r="Q751" s="56">
        <v>44438</v>
      </c>
      <c r="R751" s="55">
        <v>0</v>
      </c>
      <c r="T751" s="55" t="s">
        <v>4061</v>
      </c>
      <c r="V751" s="55" t="s">
        <v>4103</v>
      </c>
      <c r="W751" s="55" t="s">
        <v>1336</v>
      </c>
      <c r="X751" s="55" t="s">
        <v>1336</v>
      </c>
      <c r="Y751" s="55">
        <v>0</v>
      </c>
      <c r="Z751" s="55" t="s">
        <v>1337</v>
      </c>
      <c r="AA751" s="55" t="s">
        <v>1338</v>
      </c>
      <c r="AB751" s="55">
        <v>29940</v>
      </c>
      <c r="AC751" s="55">
        <v>29940</v>
      </c>
      <c r="AD751" s="55">
        <v>29940</v>
      </c>
      <c r="AE751" s="55" t="s">
        <v>1339</v>
      </c>
      <c r="AF751" s="55" t="s">
        <v>1950</v>
      </c>
      <c r="AG751" s="55" t="s">
        <v>4062</v>
      </c>
      <c r="AH751" s="55" t="s">
        <v>3843</v>
      </c>
      <c r="AI751" s="55">
        <v>510</v>
      </c>
      <c r="AJ751" s="55" t="s">
        <v>4107</v>
      </c>
      <c r="AK751" s="55">
        <v>0</v>
      </c>
      <c r="AL751" s="55" t="s">
        <v>4084</v>
      </c>
      <c r="AO751" s="55" t="s">
        <v>4108</v>
      </c>
      <c r="AR751" s="56">
        <v>44392</v>
      </c>
      <c r="AS751" s="57">
        <v>0.42994212962962958</v>
      </c>
      <c r="AT751" s="56">
        <v>44438</v>
      </c>
      <c r="AU751" s="57">
        <v>0.4649652777777778</v>
      </c>
      <c r="AV751" s="55" t="s">
        <v>1344</v>
      </c>
      <c r="AW751" s="55" t="s">
        <v>1345</v>
      </c>
      <c r="AX751" s="55" t="s">
        <v>1414</v>
      </c>
      <c r="AZ751" s="55" t="s">
        <v>1347</v>
      </c>
      <c r="BA751" s="55" t="s">
        <v>1347</v>
      </c>
      <c r="BB751" s="55" t="s">
        <v>1347</v>
      </c>
      <c r="CB751" s="55" t="s">
        <v>1348</v>
      </c>
    </row>
    <row r="752" spans="1:80">
      <c r="A752" s="55" t="s">
        <v>4109</v>
      </c>
      <c r="B752" s="55">
        <v>2</v>
      </c>
      <c r="C752" s="55" t="s">
        <v>4103</v>
      </c>
      <c r="D752" s="55" t="s">
        <v>4104</v>
      </c>
      <c r="E752" s="55">
        <v>3</v>
      </c>
      <c r="F752" s="55">
        <v>1</v>
      </c>
      <c r="G752" s="56">
        <v>44435</v>
      </c>
      <c r="H752" s="56">
        <v>44435</v>
      </c>
      <c r="I752" s="56">
        <v>44435</v>
      </c>
      <c r="J752" s="55">
        <v>0</v>
      </c>
      <c r="L752" s="56">
        <v>44392</v>
      </c>
      <c r="M752" s="56">
        <v>44435</v>
      </c>
      <c r="N752" s="55">
        <v>1</v>
      </c>
      <c r="O752" s="55">
        <v>0</v>
      </c>
      <c r="P752" s="55">
        <v>0</v>
      </c>
      <c r="R752" s="55">
        <v>0</v>
      </c>
      <c r="T752" s="55" t="s">
        <v>4061</v>
      </c>
      <c r="V752" s="55" t="s">
        <v>4103</v>
      </c>
      <c r="W752" s="55" t="s">
        <v>1336</v>
      </c>
      <c r="X752" s="55" t="s">
        <v>1336</v>
      </c>
      <c r="Y752" s="55">
        <v>0</v>
      </c>
      <c r="Z752" s="55" t="s">
        <v>1337</v>
      </c>
      <c r="AA752" s="55" t="s">
        <v>1338</v>
      </c>
      <c r="AB752" s="55">
        <v>39920</v>
      </c>
      <c r="AC752" s="55">
        <v>39920</v>
      </c>
      <c r="AD752" s="55">
        <v>39920</v>
      </c>
      <c r="AE752" s="55" t="s">
        <v>1339</v>
      </c>
      <c r="AF752" s="55" t="s">
        <v>1950</v>
      </c>
      <c r="AG752" s="55" t="s">
        <v>4062</v>
      </c>
      <c r="AH752" s="55" t="s">
        <v>3843</v>
      </c>
      <c r="AI752" s="55">
        <v>510</v>
      </c>
      <c r="AJ752" s="55" t="s">
        <v>4110</v>
      </c>
      <c r="AK752" s="55">
        <v>0</v>
      </c>
      <c r="AL752" s="55" t="s">
        <v>4084</v>
      </c>
      <c r="AO752" s="55" t="s">
        <v>4111</v>
      </c>
      <c r="AR752" s="56">
        <v>44392</v>
      </c>
      <c r="AS752" s="57">
        <v>0.43104166666666671</v>
      </c>
      <c r="AT752" s="56">
        <v>44438</v>
      </c>
      <c r="AU752" s="57">
        <v>0.45583333333333331</v>
      </c>
      <c r="AV752" s="55" t="s">
        <v>1344</v>
      </c>
      <c r="AW752" s="55" t="s">
        <v>1344</v>
      </c>
      <c r="AX752" s="55" t="s">
        <v>1414</v>
      </c>
      <c r="AZ752" s="55" t="s">
        <v>1347</v>
      </c>
      <c r="BA752" s="55" t="s">
        <v>1347</v>
      </c>
      <c r="BB752" s="55" t="s">
        <v>1347</v>
      </c>
      <c r="CB752" s="55" t="s">
        <v>1348</v>
      </c>
    </row>
    <row r="753" spans="1:80">
      <c r="A753" s="55" t="s">
        <v>4112</v>
      </c>
      <c r="B753" s="55">
        <v>2</v>
      </c>
      <c r="C753" s="55" t="s">
        <v>4113</v>
      </c>
      <c r="D753" s="55" t="s">
        <v>4114</v>
      </c>
      <c r="E753" s="55">
        <v>1</v>
      </c>
      <c r="F753" s="55">
        <v>1</v>
      </c>
      <c r="G753" s="56">
        <v>44298</v>
      </c>
      <c r="H753" s="56">
        <v>44293</v>
      </c>
      <c r="I753" s="56">
        <v>44293</v>
      </c>
      <c r="J753" s="55">
        <v>1</v>
      </c>
      <c r="K753" s="56">
        <v>44341</v>
      </c>
      <c r="L753" s="56">
        <v>44277</v>
      </c>
      <c r="M753" s="56">
        <v>44298</v>
      </c>
      <c r="N753" s="55">
        <v>1</v>
      </c>
      <c r="O753" s="55">
        <v>1</v>
      </c>
      <c r="P753" s="55">
        <v>1</v>
      </c>
      <c r="Q753" s="56">
        <v>44341</v>
      </c>
      <c r="R753" s="55">
        <v>0</v>
      </c>
      <c r="T753" s="55" t="s">
        <v>4115</v>
      </c>
      <c r="V753" s="55" t="s">
        <v>4113</v>
      </c>
      <c r="W753" s="55" t="s">
        <v>1336</v>
      </c>
      <c r="X753" s="55" t="s">
        <v>1336</v>
      </c>
      <c r="Y753" s="55">
        <v>0</v>
      </c>
      <c r="Z753" s="55" t="s">
        <v>1337</v>
      </c>
      <c r="AA753" s="55" t="s">
        <v>1338</v>
      </c>
      <c r="AB753" s="55">
        <v>9700</v>
      </c>
      <c r="AC753" s="55">
        <v>9700</v>
      </c>
      <c r="AD753" s="55">
        <v>9700</v>
      </c>
      <c r="AE753" s="55" t="s">
        <v>1339</v>
      </c>
      <c r="AF753" s="55" t="s">
        <v>1340</v>
      </c>
      <c r="AG753" s="55" t="s">
        <v>1341</v>
      </c>
      <c r="AH753" s="55" t="s">
        <v>1248</v>
      </c>
      <c r="AI753" s="55">
        <v>510</v>
      </c>
      <c r="AJ753" s="55" t="s">
        <v>4114</v>
      </c>
      <c r="AK753" s="55">
        <v>0</v>
      </c>
      <c r="AL753" s="55" t="s">
        <v>4116</v>
      </c>
      <c r="AN753" s="55" t="s">
        <v>244</v>
      </c>
      <c r="AO753" s="55" t="s">
        <v>4117</v>
      </c>
      <c r="AR753" s="56">
        <v>44277</v>
      </c>
      <c r="AS753" s="57">
        <v>0.58559027777777783</v>
      </c>
      <c r="AT753" s="56">
        <v>44341</v>
      </c>
      <c r="AU753" s="57">
        <v>0.60498842592592594</v>
      </c>
      <c r="AV753" s="55" t="s">
        <v>1344</v>
      </c>
      <c r="AW753" s="55" t="s">
        <v>1345</v>
      </c>
      <c r="AX753" s="55" t="s">
        <v>1346</v>
      </c>
      <c r="AZ753" s="55" t="s">
        <v>1347</v>
      </c>
      <c r="BA753" s="55" t="s">
        <v>1347</v>
      </c>
      <c r="BB753" s="55" t="s">
        <v>1347</v>
      </c>
      <c r="CB753" s="55" t="s">
        <v>1348</v>
      </c>
    </row>
    <row r="754" spans="1:80">
      <c r="A754" s="55" t="s">
        <v>4118</v>
      </c>
      <c r="B754" s="55">
        <v>3</v>
      </c>
      <c r="C754" s="55" t="s">
        <v>4119</v>
      </c>
      <c r="D754" s="55" t="s">
        <v>4120</v>
      </c>
      <c r="E754" s="55">
        <v>1</v>
      </c>
      <c r="F754" s="55">
        <v>1</v>
      </c>
      <c r="G754" s="56">
        <v>43595</v>
      </c>
      <c r="H754" s="56">
        <v>43595</v>
      </c>
      <c r="I754" s="56">
        <v>43595</v>
      </c>
      <c r="J754" s="55">
        <v>1</v>
      </c>
      <c r="K754" s="56">
        <v>43675</v>
      </c>
      <c r="W754" s="55" t="s">
        <v>1336</v>
      </c>
      <c r="X754" s="55" t="s">
        <v>1336</v>
      </c>
      <c r="Y754" s="55">
        <v>20</v>
      </c>
      <c r="AD754" s="55">
        <v>1000</v>
      </c>
      <c r="AE754" s="55" t="s">
        <v>1339</v>
      </c>
      <c r="AF754" s="55" t="s">
        <v>1352</v>
      </c>
      <c r="AG754" s="55" t="s">
        <v>1353</v>
      </c>
      <c r="AI754" s="55">
        <v>510</v>
      </c>
      <c r="AJ754" s="55" t="s">
        <v>4120</v>
      </c>
      <c r="AK754" s="55">
        <v>0</v>
      </c>
      <c r="AL754" s="55" t="s">
        <v>1675</v>
      </c>
      <c r="AN754" s="55" t="s">
        <v>244</v>
      </c>
      <c r="AQ754" s="55" t="s">
        <v>4121</v>
      </c>
      <c r="AR754" s="56">
        <v>43580</v>
      </c>
      <c r="AS754" s="57">
        <v>0.53158564814814813</v>
      </c>
      <c r="AT754" s="56">
        <v>43675</v>
      </c>
      <c r="AU754" s="57">
        <v>0.61039351851851853</v>
      </c>
      <c r="AV754" s="55" t="s">
        <v>1355</v>
      </c>
      <c r="AW754" s="55" t="s">
        <v>1355</v>
      </c>
      <c r="AX754" s="55" t="s">
        <v>1356</v>
      </c>
      <c r="AY754" s="55" t="s">
        <v>4122</v>
      </c>
      <c r="AZ754" s="55">
        <v>2</v>
      </c>
      <c r="BA754" s="55">
        <v>3</v>
      </c>
      <c r="BB754" s="55">
        <v>1</v>
      </c>
      <c r="CB754" s="55" t="s">
        <v>1357</v>
      </c>
    </row>
    <row r="755" spans="1:80">
      <c r="A755" s="55" t="s">
        <v>4123</v>
      </c>
      <c r="B755" s="55">
        <v>2</v>
      </c>
      <c r="C755" s="55" t="s">
        <v>4124</v>
      </c>
      <c r="D755" s="55" t="s">
        <v>4125</v>
      </c>
      <c r="E755" s="55">
        <v>1</v>
      </c>
      <c r="F755" s="55">
        <v>1</v>
      </c>
      <c r="G755" s="56">
        <v>44454</v>
      </c>
      <c r="H755" s="56">
        <v>44449</v>
      </c>
      <c r="I755" s="56">
        <v>44449</v>
      </c>
      <c r="J755" s="55">
        <v>1</v>
      </c>
      <c r="K755" s="56">
        <v>44463</v>
      </c>
      <c r="L755" s="56">
        <v>44448</v>
      </c>
      <c r="M755" s="56">
        <v>44454</v>
      </c>
      <c r="N755" s="55">
        <v>1</v>
      </c>
      <c r="O755" s="55">
        <v>1</v>
      </c>
      <c r="P755" s="55">
        <v>1</v>
      </c>
      <c r="Q755" s="56">
        <v>44464</v>
      </c>
      <c r="R755" s="55">
        <v>0</v>
      </c>
      <c r="T755" s="55" t="s">
        <v>4126</v>
      </c>
      <c r="V755" s="55" t="s">
        <v>4124</v>
      </c>
      <c r="W755" s="55" t="s">
        <v>1336</v>
      </c>
      <c r="X755" s="55" t="s">
        <v>1336</v>
      </c>
      <c r="Y755" s="55">
        <v>0</v>
      </c>
      <c r="Z755" s="55" t="s">
        <v>1337</v>
      </c>
      <c r="AA755" s="55" t="s">
        <v>1338</v>
      </c>
      <c r="AB755" s="55">
        <v>18400</v>
      </c>
      <c r="AC755" s="55">
        <v>18400</v>
      </c>
      <c r="AD755" s="55">
        <v>18400</v>
      </c>
      <c r="AE755" s="55" t="s">
        <v>1339</v>
      </c>
      <c r="AF755" s="55" t="s">
        <v>1340</v>
      </c>
      <c r="AG755" s="55" t="s">
        <v>1388</v>
      </c>
      <c r="AH755" s="55" t="s">
        <v>1390</v>
      </c>
      <c r="AI755" s="55">
        <v>510</v>
      </c>
      <c r="AJ755" s="55" t="s">
        <v>4125</v>
      </c>
      <c r="AK755" s="55">
        <v>0</v>
      </c>
      <c r="AL755" s="55" t="s">
        <v>4127</v>
      </c>
      <c r="AN755" s="55" t="s">
        <v>244</v>
      </c>
      <c r="AO755" s="55" t="s">
        <v>4128</v>
      </c>
      <c r="AR755" s="56">
        <v>44448</v>
      </c>
      <c r="AS755" s="57">
        <v>0.48013888888888889</v>
      </c>
      <c r="AT755" s="56">
        <v>44463</v>
      </c>
      <c r="AU755" s="57">
        <v>0.46392361111111113</v>
      </c>
      <c r="AV755" s="55" t="s">
        <v>1355</v>
      </c>
      <c r="AW755" s="55" t="s">
        <v>1345</v>
      </c>
      <c r="AX755" s="55" t="s">
        <v>1346</v>
      </c>
      <c r="AZ755" s="55" t="s">
        <v>1347</v>
      </c>
      <c r="BA755" s="55" t="s">
        <v>1347</v>
      </c>
      <c r="BB755" s="55" t="s">
        <v>1347</v>
      </c>
      <c r="CB755" s="55" t="s">
        <v>1348</v>
      </c>
    </row>
    <row r="756" spans="1:80">
      <c r="A756" s="55" t="s">
        <v>4129</v>
      </c>
      <c r="B756" s="55">
        <v>2</v>
      </c>
      <c r="C756" s="55" t="s">
        <v>4130</v>
      </c>
      <c r="D756" s="55" t="s">
        <v>4131</v>
      </c>
      <c r="E756" s="55">
        <v>1</v>
      </c>
      <c r="F756" s="55">
        <v>2</v>
      </c>
      <c r="G756" s="56">
        <v>44321</v>
      </c>
      <c r="H756" s="56">
        <v>44316</v>
      </c>
      <c r="I756" s="56">
        <v>44316</v>
      </c>
      <c r="J756" s="55">
        <v>2</v>
      </c>
      <c r="K756" s="56">
        <v>44334</v>
      </c>
      <c r="L756" s="56">
        <v>44292</v>
      </c>
      <c r="M756" s="56">
        <v>44321</v>
      </c>
      <c r="N756" s="55">
        <v>2</v>
      </c>
      <c r="O756" s="55">
        <v>2</v>
      </c>
      <c r="P756" s="55">
        <v>2</v>
      </c>
      <c r="Q756" s="56">
        <v>44334</v>
      </c>
      <c r="R756" s="55">
        <v>0</v>
      </c>
      <c r="T756" s="55" t="s">
        <v>4132</v>
      </c>
      <c r="V756" s="55" t="s">
        <v>4130</v>
      </c>
      <c r="W756" s="55" t="s">
        <v>1336</v>
      </c>
      <c r="X756" s="55" t="s">
        <v>1336</v>
      </c>
      <c r="Y756" s="55">
        <v>0</v>
      </c>
      <c r="Z756" s="55" t="s">
        <v>1337</v>
      </c>
      <c r="AA756" s="55" t="s">
        <v>1338</v>
      </c>
      <c r="AB756" s="55">
        <v>22500</v>
      </c>
      <c r="AC756" s="55">
        <v>45000</v>
      </c>
      <c r="AD756" s="55">
        <v>22500</v>
      </c>
      <c r="AE756" s="55" t="s">
        <v>1339</v>
      </c>
      <c r="AF756" s="55" t="s">
        <v>1340</v>
      </c>
      <c r="AG756" s="55" t="s">
        <v>1388</v>
      </c>
      <c r="AH756" s="55" t="s">
        <v>1390</v>
      </c>
      <c r="AI756" s="55">
        <v>510</v>
      </c>
      <c r="AJ756" s="55" t="s">
        <v>4131</v>
      </c>
      <c r="AK756" s="55">
        <v>0</v>
      </c>
      <c r="AL756" s="55" t="s">
        <v>4133</v>
      </c>
      <c r="AN756" s="55" t="s">
        <v>244</v>
      </c>
      <c r="AO756" s="55" t="s">
        <v>4134</v>
      </c>
      <c r="AR756" s="56">
        <v>44292</v>
      </c>
      <c r="AS756" s="57">
        <v>0.60391203703703711</v>
      </c>
      <c r="AT756" s="56">
        <v>44334</v>
      </c>
      <c r="AU756" s="57">
        <v>0.67641203703703701</v>
      </c>
      <c r="AV756" s="55" t="s">
        <v>1344</v>
      </c>
      <c r="AW756" s="55" t="s">
        <v>1345</v>
      </c>
      <c r="AX756" s="55" t="s">
        <v>1346</v>
      </c>
      <c r="AZ756" s="55" t="s">
        <v>1347</v>
      </c>
      <c r="BA756" s="55" t="s">
        <v>1347</v>
      </c>
      <c r="BB756" s="55" t="s">
        <v>1347</v>
      </c>
      <c r="CB756" s="55" t="s">
        <v>1348</v>
      </c>
    </row>
    <row r="757" spans="1:80">
      <c r="A757" s="55" t="s">
        <v>4135</v>
      </c>
      <c r="B757" s="55">
        <v>2</v>
      </c>
      <c r="C757" s="55" t="s">
        <v>4136</v>
      </c>
      <c r="D757" s="55" t="s">
        <v>4137</v>
      </c>
      <c r="E757" s="55">
        <v>1</v>
      </c>
      <c r="F757" s="55">
        <v>1</v>
      </c>
      <c r="G757" s="56">
        <v>44404</v>
      </c>
      <c r="H757" s="56">
        <v>44399</v>
      </c>
      <c r="I757" s="56">
        <v>44399</v>
      </c>
      <c r="J757" s="55">
        <v>1</v>
      </c>
      <c r="K757" s="56">
        <v>44407</v>
      </c>
      <c r="L757" s="56">
        <v>44385</v>
      </c>
      <c r="M757" s="56">
        <v>44404</v>
      </c>
      <c r="N757" s="55">
        <v>1</v>
      </c>
      <c r="O757" s="55">
        <v>1</v>
      </c>
      <c r="P757" s="55">
        <v>1</v>
      </c>
      <c r="Q757" s="56">
        <v>44407</v>
      </c>
      <c r="R757" s="55">
        <v>0</v>
      </c>
      <c r="T757" s="55" t="s">
        <v>4138</v>
      </c>
      <c r="V757" s="55" t="s">
        <v>4136</v>
      </c>
      <c r="W757" s="55" t="s">
        <v>1336</v>
      </c>
      <c r="X757" s="55" t="s">
        <v>1336</v>
      </c>
      <c r="Y757" s="55">
        <v>0</v>
      </c>
      <c r="Z757" s="55" t="s">
        <v>1337</v>
      </c>
      <c r="AA757" s="55" t="s">
        <v>1338</v>
      </c>
      <c r="AB757" s="55">
        <v>98400</v>
      </c>
      <c r="AC757" s="55">
        <v>98400</v>
      </c>
      <c r="AD757" s="55">
        <v>98400</v>
      </c>
      <c r="AE757" s="55" t="s">
        <v>1339</v>
      </c>
      <c r="AF757" s="55" t="s">
        <v>1340</v>
      </c>
      <c r="AG757" s="55" t="s">
        <v>1388</v>
      </c>
      <c r="AH757" s="55" t="s">
        <v>1390</v>
      </c>
      <c r="AI757" s="55">
        <v>510</v>
      </c>
      <c r="AJ757" s="55" t="s">
        <v>4137</v>
      </c>
      <c r="AK757" s="55">
        <v>0</v>
      </c>
      <c r="AL757" s="55" t="s">
        <v>4127</v>
      </c>
      <c r="AN757" s="55">
        <v>1</v>
      </c>
      <c r="AO757" s="55" t="s">
        <v>4139</v>
      </c>
      <c r="AR757" s="56">
        <v>44385</v>
      </c>
      <c r="AS757" s="57">
        <v>0.3815162037037037</v>
      </c>
      <c r="AT757" s="56">
        <v>44407</v>
      </c>
      <c r="AU757" s="57">
        <v>0.31537037037037036</v>
      </c>
      <c r="AV757" s="55" t="s">
        <v>1494</v>
      </c>
      <c r="AW757" s="55" t="s">
        <v>1345</v>
      </c>
      <c r="AX757" s="55" t="s">
        <v>1346</v>
      </c>
      <c r="AZ757" s="55" t="s">
        <v>1347</v>
      </c>
      <c r="BA757" s="55" t="s">
        <v>1347</v>
      </c>
      <c r="BB757" s="55" t="s">
        <v>1347</v>
      </c>
      <c r="CB757" s="55" t="s">
        <v>1348</v>
      </c>
    </row>
    <row r="758" spans="1:80">
      <c r="A758" s="55" t="s">
        <v>4140</v>
      </c>
      <c r="B758" s="55">
        <v>2</v>
      </c>
      <c r="C758" s="55" t="s">
        <v>4141</v>
      </c>
      <c r="D758" s="55" t="s">
        <v>4142</v>
      </c>
      <c r="E758" s="55">
        <v>1</v>
      </c>
      <c r="F758" s="55">
        <v>1</v>
      </c>
      <c r="G758" s="56">
        <v>44547</v>
      </c>
      <c r="H758" s="56">
        <v>44542</v>
      </c>
      <c r="I758" s="56">
        <v>44542</v>
      </c>
      <c r="J758" s="55">
        <v>0</v>
      </c>
      <c r="L758" s="56">
        <v>44474</v>
      </c>
      <c r="M758" s="56">
        <v>44547</v>
      </c>
      <c r="N758" s="55">
        <v>1</v>
      </c>
      <c r="O758" s="55">
        <v>0</v>
      </c>
      <c r="P758" s="55">
        <v>0</v>
      </c>
      <c r="R758" s="55">
        <v>0</v>
      </c>
      <c r="T758" s="55" t="s">
        <v>4143</v>
      </c>
      <c r="V758" s="55" t="s">
        <v>4141</v>
      </c>
      <c r="W758" s="55" t="s">
        <v>1336</v>
      </c>
      <c r="X758" s="55" t="s">
        <v>1336</v>
      </c>
      <c r="Y758" s="55">
        <v>0</v>
      </c>
      <c r="Z758" s="55" t="s">
        <v>1337</v>
      </c>
      <c r="AA758" s="55" t="s">
        <v>1338</v>
      </c>
      <c r="AB758" s="55">
        <v>87000</v>
      </c>
      <c r="AC758" s="55">
        <v>87000</v>
      </c>
      <c r="AD758" s="55">
        <v>87000</v>
      </c>
      <c r="AE758" s="55" t="s">
        <v>1339</v>
      </c>
      <c r="AF758" s="55" t="s">
        <v>1944</v>
      </c>
      <c r="AG758" s="55" t="s">
        <v>1388</v>
      </c>
      <c r="AH758" s="55" t="s">
        <v>1390</v>
      </c>
      <c r="AI758" s="55">
        <v>510</v>
      </c>
      <c r="AJ758" s="55" t="s">
        <v>4142</v>
      </c>
      <c r="AK758" s="55">
        <v>0</v>
      </c>
      <c r="AL758" s="55" t="s">
        <v>3812</v>
      </c>
      <c r="AN758" s="55" t="s">
        <v>244</v>
      </c>
      <c r="AO758" s="55" t="s">
        <v>4144</v>
      </c>
      <c r="AR758" s="56">
        <v>44474</v>
      </c>
      <c r="AS758" s="57">
        <v>0.41537037037037039</v>
      </c>
      <c r="AT758" s="56">
        <v>44474</v>
      </c>
      <c r="AU758" s="57">
        <v>0.42450231481481482</v>
      </c>
      <c r="AV758" s="55" t="s">
        <v>1344</v>
      </c>
      <c r="AW758" s="55" t="s">
        <v>1344</v>
      </c>
      <c r="AX758" s="55" t="s">
        <v>1414</v>
      </c>
      <c r="AZ758" s="55" t="s">
        <v>1347</v>
      </c>
      <c r="BA758" s="55" t="s">
        <v>1347</v>
      </c>
      <c r="BB758" s="55" t="s">
        <v>1347</v>
      </c>
      <c r="CB758" s="55" t="s">
        <v>1348</v>
      </c>
    </row>
    <row r="759" spans="1:80">
      <c r="A759" s="55" t="s">
        <v>4145</v>
      </c>
      <c r="B759" s="55">
        <v>2</v>
      </c>
      <c r="C759" s="55" t="s">
        <v>4141</v>
      </c>
      <c r="D759" s="55" t="s">
        <v>4142</v>
      </c>
      <c r="E759" s="55">
        <v>2</v>
      </c>
      <c r="F759" s="55">
        <v>1</v>
      </c>
      <c r="G759" s="56">
        <v>44496</v>
      </c>
      <c r="H759" s="56">
        <v>44496</v>
      </c>
      <c r="I759" s="56">
        <v>44496</v>
      </c>
      <c r="J759" s="55">
        <v>1</v>
      </c>
      <c r="K759" s="56">
        <v>44483</v>
      </c>
      <c r="L759" s="56">
        <v>44474</v>
      </c>
      <c r="M759" s="56">
        <v>44496</v>
      </c>
      <c r="N759" s="55">
        <v>1</v>
      </c>
      <c r="O759" s="55">
        <v>1</v>
      </c>
      <c r="P759" s="55">
        <v>1</v>
      </c>
      <c r="Q759" s="56">
        <v>44484</v>
      </c>
      <c r="R759" s="55">
        <v>0</v>
      </c>
      <c r="T759" s="55" t="s">
        <v>4143</v>
      </c>
      <c r="V759" s="55" t="s">
        <v>4141</v>
      </c>
      <c r="W759" s="55" t="s">
        <v>1336</v>
      </c>
      <c r="X759" s="55" t="s">
        <v>1336</v>
      </c>
      <c r="Y759" s="55">
        <v>0</v>
      </c>
      <c r="Z759" s="55" t="s">
        <v>1337</v>
      </c>
      <c r="AA759" s="55" t="s">
        <v>1338</v>
      </c>
      <c r="AB759" s="55">
        <v>435000</v>
      </c>
      <c r="AC759" s="55">
        <v>435000</v>
      </c>
      <c r="AD759" s="55">
        <v>435000</v>
      </c>
      <c r="AE759" s="55" t="s">
        <v>1339</v>
      </c>
      <c r="AF759" s="55" t="s">
        <v>1950</v>
      </c>
      <c r="AG759" s="55" t="s">
        <v>1388</v>
      </c>
      <c r="AH759" s="55" t="s">
        <v>1390</v>
      </c>
      <c r="AI759" s="55">
        <v>510</v>
      </c>
      <c r="AJ759" s="55" t="s">
        <v>4146</v>
      </c>
      <c r="AK759" s="55">
        <v>0</v>
      </c>
      <c r="AL759" s="55" t="s">
        <v>3812</v>
      </c>
      <c r="AO759" s="55" t="s">
        <v>4147</v>
      </c>
      <c r="AR759" s="56">
        <v>44474</v>
      </c>
      <c r="AS759" s="57">
        <v>0.41813657407407406</v>
      </c>
      <c r="AT759" s="56">
        <v>44483</v>
      </c>
      <c r="AU759" s="57">
        <v>0.74202546296296301</v>
      </c>
      <c r="AV759" s="55" t="s">
        <v>1344</v>
      </c>
      <c r="AW759" s="55" t="s">
        <v>1345</v>
      </c>
      <c r="AX759" s="55" t="s">
        <v>1414</v>
      </c>
      <c r="AZ759" s="55" t="s">
        <v>1347</v>
      </c>
      <c r="BA759" s="55" t="s">
        <v>1347</v>
      </c>
      <c r="BB759" s="55" t="s">
        <v>1347</v>
      </c>
      <c r="CB759" s="55" t="s">
        <v>1348</v>
      </c>
    </row>
    <row r="760" spans="1:80">
      <c r="A760" s="55" t="s">
        <v>4148</v>
      </c>
      <c r="B760" s="55">
        <v>2</v>
      </c>
      <c r="C760" s="55" t="s">
        <v>4141</v>
      </c>
      <c r="D760" s="55" t="s">
        <v>4142</v>
      </c>
      <c r="E760" s="55">
        <v>3</v>
      </c>
      <c r="F760" s="55">
        <v>1</v>
      </c>
      <c r="G760" s="56">
        <v>44512</v>
      </c>
      <c r="H760" s="56">
        <v>44512</v>
      </c>
      <c r="I760" s="56">
        <v>44512</v>
      </c>
      <c r="J760" s="55">
        <v>0</v>
      </c>
      <c r="L760" s="56">
        <v>44474</v>
      </c>
      <c r="M760" s="56">
        <v>44512</v>
      </c>
      <c r="N760" s="55">
        <v>1</v>
      </c>
      <c r="O760" s="55">
        <v>0</v>
      </c>
      <c r="P760" s="55">
        <v>0</v>
      </c>
      <c r="R760" s="55">
        <v>0</v>
      </c>
      <c r="T760" s="55" t="s">
        <v>4143</v>
      </c>
      <c r="V760" s="55" t="s">
        <v>4141</v>
      </c>
      <c r="W760" s="55" t="s">
        <v>1336</v>
      </c>
      <c r="X760" s="55" t="s">
        <v>1336</v>
      </c>
      <c r="Y760" s="55">
        <v>0</v>
      </c>
      <c r="Z760" s="55" t="s">
        <v>1337</v>
      </c>
      <c r="AA760" s="55" t="s">
        <v>1338</v>
      </c>
      <c r="AB760" s="55">
        <v>348000</v>
      </c>
      <c r="AC760" s="55">
        <v>348000</v>
      </c>
      <c r="AD760" s="55">
        <v>348000</v>
      </c>
      <c r="AE760" s="55" t="s">
        <v>1339</v>
      </c>
      <c r="AF760" s="55" t="s">
        <v>1950</v>
      </c>
      <c r="AG760" s="55" t="s">
        <v>1388</v>
      </c>
      <c r="AH760" s="55" t="s">
        <v>1390</v>
      </c>
      <c r="AI760" s="55">
        <v>510</v>
      </c>
      <c r="AJ760" s="55" t="s">
        <v>4149</v>
      </c>
      <c r="AK760" s="55">
        <v>0</v>
      </c>
      <c r="AL760" s="55" t="s">
        <v>3812</v>
      </c>
      <c r="AO760" s="55" t="s">
        <v>4150</v>
      </c>
      <c r="AR760" s="56">
        <v>44474</v>
      </c>
      <c r="AS760" s="57">
        <v>0.4192939814814815</v>
      </c>
      <c r="AT760" s="56">
        <v>44474</v>
      </c>
      <c r="AU760" s="57">
        <v>0.42515046296296299</v>
      </c>
      <c r="AV760" s="55" t="s">
        <v>1344</v>
      </c>
      <c r="AW760" s="55" t="s">
        <v>1344</v>
      </c>
      <c r="AX760" s="55" t="s">
        <v>1414</v>
      </c>
      <c r="AZ760" s="55" t="s">
        <v>1347</v>
      </c>
      <c r="BA760" s="55" t="s">
        <v>1347</v>
      </c>
      <c r="BB760" s="55" t="s">
        <v>1347</v>
      </c>
      <c r="CB760" s="55" t="s">
        <v>1348</v>
      </c>
    </row>
    <row r="761" spans="1:80">
      <c r="A761" s="55" t="s">
        <v>4151</v>
      </c>
      <c r="B761" s="55">
        <v>2</v>
      </c>
      <c r="C761" s="55" t="s">
        <v>4152</v>
      </c>
      <c r="D761" s="55" t="s">
        <v>4153</v>
      </c>
      <c r="E761" s="55">
        <v>1</v>
      </c>
      <c r="F761" s="55">
        <v>1</v>
      </c>
      <c r="G761" s="56">
        <v>44547</v>
      </c>
      <c r="H761" s="56">
        <v>44542</v>
      </c>
      <c r="I761" s="56">
        <v>44542</v>
      </c>
      <c r="J761" s="55">
        <v>0</v>
      </c>
      <c r="L761" s="56">
        <v>44474</v>
      </c>
      <c r="M761" s="56">
        <v>44547</v>
      </c>
      <c r="N761" s="55">
        <v>1</v>
      </c>
      <c r="O761" s="55">
        <v>0</v>
      </c>
      <c r="P761" s="55">
        <v>0</v>
      </c>
      <c r="R761" s="55">
        <v>0</v>
      </c>
      <c r="T761" s="55" t="s">
        <v>4143</v>
      </c>
      <c r="V761" s="55" t="s">
        <v>4152</v>
      </c>
      <c r="W761" s="55" t="s">
        <v>1336</v>
      </c>
      <c r="X761" s="55" t="s">
        <v>1336</v>
      </c>
      <c r="Y761" s="55">
        <v>0</v>
      </c>
      <c r="Z761" s="55" t="s">
        <v>1337</v>
      </c>
      <c r="AA761" s="55" t="s">
        <v>1338</v>
      </c>
      <c r="AB761" s="55">
        <v>13000</v>
      </c>
      <c r="AC761" s="55">
        <v>13000</v>
      </c>
      <c r="AD761" s="55">
        <v>13000</v>
      </c>
      <c r="AE761" s="55" t="s">
        <v>1339</v>
      </c>
      <c r="AF761" s="55" t="s">
        <v>1944</v>
      </c>
      <c r="AG761" s="55" t="s">
        <v>1388</v>
      </c>
      <c r="AH761" s="55" t="s">
        <v>1390</v>
      </c>
      <c r="AI761" s="55">
        <v>510</v>
      </c>
      <c r="AJ761" s="55" t="s">
        <v>4153</v>
      </c>
      <c r="AK761" s="55">
        <v>0</v>
      </c>
      <c r="AL761" s="55" t="s">
        <v>3812</v>
      </c>
      <c r="AN761" s="55" t="s">
        <v>244</v>
      </c>
      <c r="AO761" s="55" t="s">
        <v>4154</v>
      </c>
      <c r="AR761" s="56">
        <v>44474</v>
      </c>
      <c r="AS761" s="57">
        <v>0.41636574074074079</v>
      </c>
      <c r="AT761" s="56">
        <v>44474</v>
      </c>
      <c r="AU761" s="57">
        <v>0.42550925925925925</v>
      </c>
      <c r="AV761" s="55" t="s">
        <v>1344</v>
      </c>
      <c r="AW761" s="55" t="s">
        <v>1344</v>
      </c>
      <c r="AX761" s="55" t="s">
        <v>1414</v>
      </c>
      <c r="AZ761" s="55" t="s">
        <v>1347</v>
      </c>
      <c r="BA761" s="55" t="s">
        <v>1347</v>
      </c>
      <c r="BB761" s="55" t="s">
        <v>1347</v>
      </c>
      <c r="CB761" s="55" t="s">
        <v>1348</v>
      </c>
    </row>
    <row r="762" spans="1:80">
      <c r="A762" s="55" t="s">
        <v>4155</v>
      </c>
      <c r="B762" s="55">
        <v>2</v>
      </c>
      <c r="C762" s="55" t="s">
        <v>4152</v>
      </c>
      <c r="D762" s="55" t="s">
        <v>4153</v>
      </c>
      <c r="E762" s="55">
        <v>2</v>
      </c>
      <c r="F762" s="55">
        <v>1</v>
      </c>
      <c r="G762" s="56">
        <v>44496</v>
      </c>
      <c r="H762" s="56">
        <v>44496</v>
      </c>
      <c r="I762" s="56">
        <v>44496</v>
      </c>
      <c r="J762" s="55">
        <v>1</v>
      </c>
      <c r="K762" s="56">
        <v>44483</v>
      </c>
      <c r="L762" s="56">
        <v>44474</v>
      </c>
      <c r="M762" s="56">
        <v>44496</v>
      </c>
      <c r="N762" s="55">
        <v>1</v>
      </c>
      <c r="O762" s="55">
        <v>1</v>
      </c>
      <c r="P762" s="55">
        <v>1</v>
      </c>
      <c r="Q762" s="56">
        <v>44484</v>
      </c>
      <c r="R762" s="55">
        <v>0</v>
      </c>
      <c r="T762" s="55" t="s">
        <v>4143</v>
      </c>
      <c r="V762" s="55" t="s">
        <v>4152</v>
      </c>
      <c r="W762" s="55" t="s">
        <v>1336</v>
      </c>
      <c r="X762" s="55" t="s">
        <v>1336</v>
      </c>
      <c r="Y762" s="55">
        <v>0</v>
      </c>
      <c r="Z762" s="55" t="s">
        <v>1337</v>
      </c>
      <c r="AA762" s="55" t="s">
        <v>1338</v>
      </c>
      <c r="AB762" s="55">
        <v>65000</v>
      </c>
      <c r="AC762" s="55">
        <v>65000</v>
      </c>
      <c r="AD762" s="55">
        <v>65000</v>
      </c>
      <c r="AE762" s="55" t="s">
        <v>1339</v>
      </c>
      <c r="AF762" s="55" t="s">
        <v>1950</v>
      </c>
      <c r="AG762" s="55" t="s">
        <v>1388</v>
      </c>
      <c r="AH762" s="55" t="s">
        <v>1390</v>
      </c>
      <c r="AI762" s="55">
        <v>510</v>
      </c>
      <c r="AJ762" s="55" t="s">
        <v>4156</v>
      </c>
      <c r="AK762" s="55">
        <v>0</v>
      </c>
      <c r="AL762" s="55" t="s">
        <v>3812</v>
      </c>
      <c r="AO762" s="55" t="s">
        <v>4157</v>
      </c>
      <c r="AR762" s="56">
        <v>44474</v>
      </c>
      <c r="AS762" s="57">
        <v>0.42060185185185189</v>
      </c>
      <c r="AT762" s="56">
        <v>44483</v>
      </c>
      <c r="AU762" s="57">
        <v>0.74243055555555559</v>
      </c>
      <c r="AV762" s="55" t="s">
        <v>1344</v>
      </c>
      <c r="AW762" s="55" t="s">
        <v>1345</v>
      </c>
      <c r="AX762" s="55" t="s">
        <v>1414</v>
      </c>
      <c r="AZ762" s="55" t="s">
        <v>1347</v>
      </c>
      <c r="BA762" s="55" t="s">
        <v>1347</v>
      </c>
      <c r="BB762" s="55" t="s">
        <v>1347</v>
      </c>
      <c r="CB762" s="55" t="s">
        <v>1348</v>
      </c>
    </row>
    <row r="763" spans="1:80">
      <c r="A763" s="55" t="s">
        <v>4158</v>
      </c>
      <c r="B763" s="55">
        <v>2</v>
      </c>
      <c r="C763" s="55" t="s">
        <v>4152</v>
      </c>
      <c r="D763" s="55" t="s">
        <v>4153</v>
      </c>
      <c r="E763" s="55">
        <v>3</v>
      </c>
      <c r="F763" s="55">
        <v>1</v>
      </c>
      <c r="G763" s="56">
        <v>44512</v>
      </c>
      <c r="H763" s="56">
        <v>44512</v>
      </c>
      <c r="I763" s="56">
        <v>44512</v>
      </c>
      <c r="J763" s="55">
        <v>0</v>
      </c>
      <c r="L763" s="56">
        <v>44474</v>
      </c>
      <c r="M763" s="56">
        <v>44512</v>
      </c>
      <c r="N763" s="55">
        <v>1</v>
      </c>
      <c r="O763" s="55">
        <v>0</v>
      </c>
      <c r="P763" s="55">
        <v>0</v>
      </c>
      <c r="R763" s="55">
        <v>0</v>
      </c>
      <c r="T763" s="55" t="s">
        <v>4143</v>
      </c>
      <c r="V763" s="55" t="s">
        <v>4152</v>
      </c>
      <c r="W763" s="55" t="s">
        <v>1336</v>
      </c>
      <c r="X763" s="55" t="s">
        <v>1336</v>
      </c>
      <c r="Y763" s="55">
        <v>0</v>
      </c>
      <c r="Z763" s="55" t="s">
        <v>1337</v>
      </c>
      <c r="AA763" s="55" t="s">
        <v>1338</v>
      </c>
      <c r="AB763" s="55">
        <v>52000</v>
      </c>
      <c r="AC763" s="55">
        <v>52000</v>
      </c>
      <c r="AD763" s="55">
        <v>52000</v>
      </c>
      <c r="AE763" s="55" t="s">
        <v>1339</v>
      </c>
      <c r="AF763" s="55" t="s">
        <v>1950</v>
      </c>
      <c r="AG763" s="55" t="s">
        <v>1388</v>
      </c>
      <c r="AH763" s="55" t="s">
        <v>1390</v>
      </c>
      <c r="AI763" s="55">
        <v>510</v>
      </c>
      <c r="AJ763" s="55" t="s">
        <v>4159</v>
      </c>
      <c r="AK763" s="55">
        <v>0</v>
      </c>
      <c r="AL763" s="55" t="s">
        <v>3812</v>
      </c>
      <c r="AO763" s="55" t="s">
        <v>4160</v>
      </c>
      <c r="AR763" s="56">
        <v>44474</v>
      </c>
      <c r="AS763" s="57">
        <v>0.42136574074074074</v>
      </c>
      <c r="AT763" s="56">
        <v>44474</v>
      </c>
      <c r="AU763" s="57">
        <v>0.42621527777777773</v>
      </c>
      <c r="AV763" s="55" t="s">
        <v>1344</v>
      </c>
      <c r="AW763" s="55" t="s">
        <v>1344</v>
      </c>
      <c r="AX763" s="55" t="s">
        <v>1414</v>
      </c>
      <c r="AZ763" s="55" t="s">
        <v>1347</v>
      </c>
      <c r="BA763" s="55" t="s">
        <v>1347</v>
      </c>
      <c r="BB763" s="55" t="s">
        <v>1347</v>
      </c>
      <c r="CB763" s="55" t="s">
        <v>1348</v>
      </c>
    </row>
    <row r="764" spans="1:80">
      <c r="A764" s="55" t="s">
        <v>4161</v>
      </c>
      <c r="B764" s="55">
        <v>3</v>
      </c>
      <c r="C764" s="55" t="s">
        <v>4162</v>
      </c>
      <c r="D764" s="55" t="s">
        <v>4163</v>
      </c>
      <c r="E764" s="55">
        <v>1</v>
      </c>
      <c r="F764" s="55">
        <v>1</v>
      </c>
      <c r="G764" s="56">
        <v>43565</v>
      </c>
      <c r="H764" s="56">
        <v>43565</v>
      </c>
      <c r="I764" s="56">
        <v>43565</v>
      </c>
      <c r="J764" s="55">
        <v>1</v>
      </c>
      <c r="K764" s="56">
        <v>43670</v>
      </c>
      <c r="W764" s="55" t="s">
        <v>1336</v>
      </c>
      <c r="X764" s="55" t="s">
        <v>1336</v>
      </c>
      <c r="Y764" s="55">
        <v>20</v>
      </c>
      <c r="AD764" s="55">
        <v>1000</v>
      </c>
      <c r="AE764" s="55" t="s">
        <v>1339</v>
      </c>
      <c r="AF764" s="55" t="s">
        <v>1352</v>
      </c>
      <c r="AG764" s="55" t="s">
        <v>1353</v>
      </c>
      <c r="AI764" s="55">
        <v>510</v>
      </c>
      <c r="AJ764" s="55" t="s">
        <v>4163</v>
      </c>
      <c r="AK764" s="55">
        <v>0</v>
      </c>
      <c r="AL764" s="55" t="s">
        <v>1486</v>
      </c>
      <c r="AN764" s="55" t="s">
        <v>244</v>
      </c>
      <c r="AR764" s="56">
        <v>43552</v>
      </c>
      <c r="AS764" s="57">
        <v>0.58189814814814811</v>
      </c>
      <c r="AT764" s="56">
        <v>44102</v>
      </c>
      <c r="AU764" s="57">
        <v>0.34512731481481485</v>
      </c>
      <c r="AV764" s="55" t="s">
        <v>1355</v>
      </c>
      <c r="AW764" s="55" t="s">
        <v>1494</v>
      </c>
      <c r="AX764" s="55" t="s">
        <v>1356</v>
      </c>
      <c r="AY764" s="55" t="s">
        <v>259</v>
      </c>
      <c r="AZ764" s="55">
        <v>2</v>
      </c>
      <c r="BA764" s="55">
        <v>3</v>
      </c>
      <c r="BB764" s="55">
        <v>1</v>
      </c>
      <c r="CB764" s="55" t="s">
        <v>1357</v>
      </c>
    </row>
    <row r="765" spans="1:80">
      <c r="A765" s="55" t="s">
        <v>4164</v>
      </c>
      <c r="B765" s="55">
        <v>3</v>
      </c>
      <c r="C765" s="55" t="s">
        <v>4165</v>
      </c>
      <c r="D765" s="55" t="s">
        <v>4166</v>
      </c>
      <c r="E765" s="55">
        <v>1</v>
      </c>
      <c r="F765" s="55">
        <v>1</v>
      </c>
      <c r="G765" s="56">
        <v>43649</v>
      </c>
      <c r="H765" s="56">
        <v>43649</v>
      </c>
      <c r="I765" s="56">
        <v>43649</v>
      </c>
      <c r="J765" s="55">
        <v>1</v>
      </c>
      <c r="K765" s="56">
        <v>43664</v>
      </c>
      <c r="W765" s="55" t="s">
        <v>1336</v>
      </c>
      <c r="X765" s="55" t="s">
        <v>1336</v>
      </c>
      <c r="Y765" s="55">
        <v>20</v>
      </c>
      <c r="AD765" s="55">
        <v>1000</v>
      </c>
      <c r="AE765" s="55" t="s">
        <v>1339</v>
      </c>
      <c r="AF765" s="55" t="s">
        <v>1352</v>
      </c>
      <c r="AG765" s="55" t="s">
        <v>1353</v>
      </c>
      <c r="AI765" s="55">
        <v>510</v>
      </c>
      <c r="AJ765" s="55" t="s">
        <v>4166</v>
      </c>
      <c r="AK765" s="55">
        <v>0</v>
      </c>
      <c r="AL765" s="55" t="s">
        <v>1657</v>
      </c>
      <c r="AN765" s="55" t="s">
        <v>244</v>
      </c>
      <c r="AQ765" s="55" t="s">
        <v>4167</v>
      </c>
      <c r="AR765" s="56">
        <v>43643</v>
      </c>
      <c r="AS765" s="57">
        <v>0.4490277777777778</v>
      </c>
      <c r="AT765" s="56">
        <v>43676</v>
      </c>
      <c r="AU765" s="57">
        <v>0.66655092592592591</v>
      </c>
      <c r="AV765" s="55" t="s">
        <v>1355</v>
      </c>
      <c r="AW765" s="55" t="s">
        <v>1355</v>
      </c>
      <c r="AX765" s="55" t="s">
        <v>1356</v>
      </c>
      <c r="AY765" s="55" t="s">
        <v>4168</v>
      </c>
      <c r="AZ765" s="55">
        <v>2</v>
      </c>
      <c r="BA765" s="55">
        <v>3</v>
      </c>
      <c r="BB765" s="55">
        <v>1</v>
      </c>
      <c r="CB765" s="55" t="s">
        <v>1357</v>
      </c>
    </row>
    <row r="766" spans="1:80">
      <c r="A766" s="55" t="s">
        <v>4169</v>
      </c>
      <c r="B766" s="55">
        <v>3</v>
      </c>
      <c r="C766" s="55" t="s">
        <v>4170</v>
      </c>
      <c r="D766" s="55" t="s">
        <v>4171</v>
      </c>
      <c r="E766" s="55">
        <v>1</v>
      </c>
      <c r="F766" s="55">
        <v>1</v>
      </c>
      <c r="G766" s="56">
        <v>43592</v>
      </c>
      <c r="H766" s="56">
        <v>43592</v>
      </c>
      <c r="I766" s="56">
        <v>43592</v>
      </c>
      <c r="J766" s="55">
        <v>1</v>
      </c>
      <c r="K766" s="56">
        <v>43602</v>
      </c>
      <c r="W766" s="55" t="s">
        <v>1336</v>
      </c>
      <c r="X766" s="55" t="s">
        <v>1336</v>
      </c>
      <c r="Y766" s="55">
        <v>20</v>
      </c>
      <c r="AD766" s="55">
        <v>1000</v>
      </c>
      <c r="AE766" s="55" t="s">
        <v>1339</v>
      </c>
      <c r="AF766" s="55" t="s">
        <v>1352</v>
      </c>
      <c r="AG766" s="55" t="s">
        <v>1353</v>
      </c>
      <c r="AI766" s="55">
        <v>510</v>
      </c>
      <c r="AJ766" s="55" t="s">
        <v>4171</v>
      </c>
      <c r="AK766" s="55">
        <v>0</v>
      </c>
      <c r="AL766" s="55" t="s">
        <v>1657</v>
      </c>
      <c r="AN766" s="55" t="s">
        <v>244</v>
      </c>
      <c r="AQ766" s="55" t="s">
        <v>4172</v>
      </c>
      <c r="AR766" s="56">
        <v>43587</v>
      </c>
      <c r="AS766" s="57">
        <v>0.56726851851851856</v>
      </c>
      <c r="AT766" s="56">
        <v>43615</v>
      </c>
      <c r="AU766" s="57">
        <v>0.68663194444444453</v>
      </c>
      <c r="AV766" s="55" t="s">
        <v>1355</v>
      </c>
      <c r="AW766" s="55" t="s">
        <v>1355</v>
      </c>
      <c r="AX766" s="55" t="s">
        <v>1356</v>
      </c>
      <c r="AY766" s="55" t="s">
        <v>4168</v>
      </c>
      <c r="AZ766" s="55">
        <v>2</v>
      </c>
      <c r="BA766" s="55">
        <v>3</v>
      </c>
      <c r="BB766" s="55">
        <v>1</v>
      </c>
      <c r="CB766" s="55" t="s">
        <v>1357</v>
      </c>
    </row>
    <row r="767" spans="1:80">
      <c r="A767" s="55" t="s">
        <v>4173</v>
      </c>
      <c r="B767" s="55">
        <v>3</v>
      </c>
      <c r="C767" s="55" t="s">
        <v>4174</v>
      </c>
      <c r="D767" s="55" t="s">
        <v>4175</v>
      </c>
      <c r="E767" s="55">
        <v>1</v>
      </c>
      <c r="F767" s="55">
        <v>1</v>
      </c>
      <c r="G767" s="56">
        <v>43619</v>
      </c>
      <c r="H767" s="56">
        <v>43619</v>
      </c>
      <c r="I767" s="56">
        <v>43619</v>
      </c>
      <c r="J767" s="55">
        <v>1</v>
      </c>
      <c r="K767" s="56">
        <v>43620</v>
      </c>
      <c r="W767" s="55" t="s">
        <v>1336</v>
      </c>
      <c r="X767" s="55" t="s">
        <v>1336</v>
      </c>
      <c r="Y767" s="55">
        <v>20</v>
      </c>
      <c r="AD767" s="55">
        <v>1000</v>
      </c>
      <c r="AE767" s="55" t="s">
        <v>1339</v>
      </c>
      <c r="AF767" s="55" t="s">
        <v>1352</v>
      </c>
      <c r="AG767" s="55" t="s">
        <v>1353</v>
      </c>
      <c r="AI767" s="55">
        <v>510</v>
      </c>
      <c r="AJ767" s="55" t="s">
        <v>4175</v>
      </c>
      <c r="AK767" s="55">
        <v>0</v>
      </c>
      <c r="AL767" s="55" t="s">
        <v>1657</v>
      </c>
      <c r="AN767" s="55" t="s">
        <v>244</v>
      </c>
      <c r="AQ767" s="55" t="s">
        <v>4167</v>
      </c>
      <c r="AR767" s="56">
        <v>43615</v>
      </c>
      <c r="AS767" s="57">
        <v>0.60333333333333339</v>
      </c>
      <c r="AT767" s="56">
        <v>43642</v>
      </c>
      <c r="AU767" s="57">
        <v>0.36787037037037035</v>
      </c>
      <c r="AV767" s="55" t="s">
        <v>1355</v>
      </c>
      <c r="AW767" s="55" t="s">
        <v>1355</v>
      </c>
      <c r="AX767" s="55" t="s">
        <v>1356</v>
      </c>
      <c r="AY767" s="55" t="s">
        <v>4168</v>
      </c>
      <c r="AZ767" s="55">
        <v>2</v>
      </c>
      <c r="BA767" s="55">
        <v>3</v>
      </c>
      <c r="BB767" s="55">
        <v>1</v>
      </c>
      <c r="CB767" s="55" t="s">
        <v>1357</v>
      </c>
    </row>
    <row r="768" spans="1:80">
      <c r="A768" s="55" t="s">
        <v>4176</v>
      </c>
      <c r="B768" s="55">
        <v>3</v>
      </c>
      <c r="C768" s="55" t="s">
        <v>4177</v>
      </c>
      <c r="D768" s="55" t="s">
        <v>4178</v>
      </c>
      <c r="E768" s="55">
        <v>1</v>
      </c>
      <c r="F768" s="55">
        <v>1</v>
      </c>
      <c r="G768" s="56">
        <v>43705</v>
      </c>
      <c r="H768" s="56">
        <v>43705</v>
      </c>
      <c r="I768" s="56">
        <v>43705</v>
      </c>
      <c r="J768" s="55">
        <v>1</v>
      </c>
      <c r="K768" s="56">
        <v>43724</v>
      </c>
      <c r="W768" s="55" t="s">
        <v>1336</v>
      </c>
      <c r="X768" s="55" t="s">
        <v>1336</v>
      </c>
      <c r="Y768" s="55">
        <v>20</v>
      </c>
      <c r="AD768" s="55">
        <v>0</v>
      </c>
      <c r="AE768" s="55" t="s">
        <v>1339</v>
      </c>
      <c r="AF768" s="55" t="s">
        <v>1352</v>
      </c>
      <c r="AG768" s="55" t="s">
        <v>1353</v>
      </c>
      <c r="AI768" s="55">
        <v>510</v>
      </c>
      <c r="AJ768" s="55" t="s">
        <v>4178</v>
      </c>
      <c r="AK768" s="55">
        <v>0</v>
      </c>
      <c r="AL768" s="55" t="s">
        <v>1657</v>
      </c>
      <c r="AN768" s="55" t="s">
        <v>244</v>
      </c>
      <c r="AQ768" s="55" t="s">
        <v>4179</v>
      </c>
      <c r="AR768" s="56">
        <v>43693</v>
      </c>
      <c r="AS768" s="57">
        <v>0.51921296296296293</v>
      </c>
      <c r="AT768" s="56">
        <v>43738</v>
      </c>
      <c r="AU768" s="57">
        <v>0.69178240740740737</v>
      </c>
      <c r="AV768" s="55" t="s">
        <v>1355</v>
      </c>
      <c r="AW768" s="55" t="s">
        <v>1355</v>
      </c>
      <c r="AX768" s="55" t="s">
        <v>1356</v>
      </c>
      <c r="AY768" s="55" t="s">
        <v>4168</v>
      </c>
      <c r="AZ768" s="55">
        <v>2</v>
      </c>
      <c r="BA768" s="55">
        <v>3</v>
      </c>
      <c r="BB768" s="55">
        <v>1</v>
      </c>
      <c r="CB768" s="55" t="s">
        <v>1357</v>
      </c>
    </row>
    <row r="769" spans="1:80">
      <c r="A769" s="55" t="s">
        <v>4180</v>
      </c>
      <c r="B769" s="55">
        <v>2</v>
      </c>
      <c r="C769" s="55" t="s">
        <v>4181</v>
      </c>
      <c r="D769" s="55" t="s">
        <v>4182</v>
      </c>
      <c r="E769" s="55">
        <v>1</v>
      </c>
      <c r="F769" s="55">
        <v>1</v>
      </c>
      <c r="G769" s="56">
        <v>44404</v>
      </c>
      <c r="H769" s="56">
        <v>44399</v>
      </c>
      <c r="I769" s="56">
        <v>44399</v>
      </c>
      <c r="J769" s="55">
        <v>1</v>
      </c>
      <c r="K769" s="56">
        <v>44405</v>
      </c>
      <c r="L769" s="56">
        <v>44385</v>
      </c>
      <c r="M769" s="56">
        <v>44404</v>
      </c>
      <c r="N769" s="55">
        <v>1</v>
      </c>
      <c r="O769" s="55">
        <v>1</v>
      </c>
      <c r="P769" s="55">
        <v>1</v>
      </c>
      <c r="Q769" s="56">
        <v>44405</v>
      </c>
      <c r="R769" s="55">
        <v>0</v>
      </c>
      <c r="T769" s="55" t="s">
        <v>4183</v>
      </c>
      <c r="V769" s="55" t="s">
        <v>4181</v>
      </c>
      <c r="W769" s="55" t="s">
        <v>1336</v>
      </c>
      <c r="X769" s="55" t="s">
        <v>1336</v>
      </c>
      <c r="Y769" s="55">
        <v>0</v>
      </c>
      <c r="Z769" s="55" t="s">
        <v>1337</v>
      </c>
      <c r="AA769" s="55" t="s">
        <v>1338</v>
      </c>
      <c r="AB769" s="55">
        <v>65300</v>
      </c>
      <c r="AC769" s="55">
        <v>65300</v>
      </c>
      <c r="AD769" s="55">
        <v>65300</v>
      </c>
      <c r="AE769" s="55" t="s">
        <v>1339</v>
      </c>
      <c r="AF769" s="55" t="s">
        <v>1340</v>
      </c>
      <c r="AG769" s="55" t="s">
        <v>1388</v>
      </c>
      <c r="AH769" s="55" t="s">
        <v>1390</v>
      </c>
      <c r="AI769" s="55">
        <v>510</v>
      </c>
      <c r="AJ769" s="55" t="s">
        <v>4182</v>
      </c>
      <c r="AK769" s="55">
        <v>0</v>
      </c>
      <c r="AL769" s="55" t="s">
        <v>4127</v>
      </c>
      <c r="AN769" s="55">
        <v>1</v>
      </c>
      <c r="AO769" s="55" t="s">
        <v>4184</v>
      </c>
      <c r="AR769" s="56">
        <v>44385</v>
      </c>
      <c r="AS769" s="57">
        <v>0.3762962962962963</v>
      </c>
      <c r="AT769" s="56">
        <v>44405</v>
      </c>
      <c r="AU769" s="57">
        <v>0.57226851851851845</v>
      </c>
      <c r="AV769" s="55" t="s">
        <v>1494</v>
      </c>
      <c r="AW769" s="55" t="s">
        <v>1345</v>
      </c>
      <c r="AX769" s="55" t="s">
        <v>1346</v>
      </c>
      <c r="AZ769" s="55" t="s">
        <v>1347</v>
      </c>
      <c r="BA769" s="55" t="s">
        <v>1347</v>
      </c>
      <c r="BB769" s="55" t="s">
        <v>1347</v>
      </c>
      <c r="CB769" s="55" t="s">
        <v>1348</v>
      </c>
    </row>
    <row r="770" spans="1:80">
      <c r="A770" s="55" t="s">
        <v>4185</v>
      </c>
      <c r="B770" s="55">
        <v>3</v>
      </c>
      <c r="C770" s="55" t="s">
        <v>4186</v>
      </c>
      <c r="D770" s="55" t="s">
        <v>4187</v>
      </c>
      <c r="E770" s="55">
        <v>1</v>
      </c>
      <c r="F770" s="55">
        <v>1</v>
      </c>
      <c r="G770" s="56">
        <v>43784</v>
      </c>
      <c r="H770" s="56">
        <v>43784</v>
      </c>
      <c r="I770" s="56">
        <v>43784</v>
      </c>
      <c r="J770" s="55">
        <v>1</v>
      </c>
      <c r="K770" s="56">
        <v>43819</v>
      </c>
      <c r="W770" s="55" t="s">
        <v>1336</v>
      </c>
      <c r="X770" s="55" t="s">
        <v>1336</v>
      </c>
      <c r="Y770" s="55">
        <v>20</v>
      </c>
      <c r="AD770" s="55">
        <v>0</v>
      </c>
      <c r="AE770" s="55" t="s">
        <v>1339</v>
      </c>
      <c r="AF770" s="55" t="s">
        <v>1352</v>
      </c>
      <c r="AG770" s="55" t="s">
        <v>1353</v>
      </c>
      <c r="AI770" s="55">
        <v>510</v>
      </c>
      <c r="AJ770" s="55" t="s">
        <v>4187</v>
      </c>
      <c r="AK770" s="55">
        <v>0</v>
      </c>
      <c r="AL770" s="55" t="s">
        <v>4188</v>
      </c>
      <c r="AN770" s="55" t="s">
        <v>244</v>
      </c>
      <c r="AQ770" s="55" t="s">
        <v>1390</v>
      </c>
      <c r="AR770" s="56">
        <v>43776</v>
      </c>
      <c r="AS770" s="57">
        <v>0.52872685185185186</v>
      </c>
      <c r="AT770" s="56">
        <v>44102</v>
      </c>
      <c r="AU770" s="57">
        <v>0.34512731481481485</v>
      </c>
      <c r="AV770" s="55" t="s">
        <v>1355</v>
      </c>
      <c r="AW770" s="55" t="s">
        <v>1494</v>
      </c>
      <c r="AX770" s="55" t="s">
        <v>1356</v>
      </c>
      <c r="AY770" s="55" t="s">
        <v>259</v>
      </c>
      <c r="AZ770" s="55">
        <v>2</v>
      </c>
      <c r="BA770" s="55">
        <v>3</v>
      </c>
      <c r="BB770" s="55">
        <v>1</v>
      </c>
      <c r="CB770" s="55" t="s">
        <v>1357</v>
      </c>
    </row>
    <row r="771" spans="1:80">
      <c r="A771" s="55" t="s">
        <v>4189</v>
      </c>
      <c r="B771" s="55">
        <v>3</v>
      </c>
      <c r="C771" s="55" t="s">
        <v>4190</v>
      </c>
      <c r="D771" s="55" t="s">
        <v>4191</v>
      </c>
      <c r="E771" s="55">
        <v>1</v>
      </c>
      <c r="F771" s="55">
        <v>1</v>
      </c>
      <c r="G771" s="56">
        <v>43403</v>
      </c>
      <c r="H771" s="56">
        <v>43403</v>
      </c>
      <c r="I771" s="56">
        <v>43403</v>
      </c>
      <c r="J771" s="55">
        <v>1</v>
      </c>
      <c r="K771" s="56">
        <v>43426</v>
      </c>
      <c r="W771" s="55" t="s">
        <v>1336</v>
      </c>
      <c r="X771" s="55" t="s">
        <v>1336</v>
      </c>
      <c r="Y771" s="55">
        <v>20</v>
      </c>
      <c r="AD771" s="55">
        <v>1000</v>
      </c>
      <c r="AE771" s="55" t="s">
        <v>1339</v>
      </c>
      <c r="AF771" s="55" t="s">
        <v>1352</v>
      </c>
      <c r="AG771" s="55" t="s">
        <v>1353</v>
      </c>
      <c r="AI771" s="55">
        <v>510</v>
      </c>
      <c r="AJ771" s="55" t="s">
        <v>4191</v>
      </c>
      <c r="AK771" s="55">
        <v>0</v>
      </c>
      <c r="AL771" s="55" t="s">
        <v>1462</v>
      </c>
      <c r="AN771" s="55" t="s">
        <v>244</v>
      </c>
      <c r="AR771" s="56">
        <v>43384</v>
      </c>
      <c r="AS771" s="57">
        <v>0.56863425925925926</v>
      </c>
      <c r="AT771" s="56">
        <v>43428</v>
      </c>
      <c r="AU771" s="57">
        <v>0.37371527777777774</v>
      </c>
      <c r="AV771" s="55" t="s">
        <v>1355</v>
      </c>
      <c r="AW771" s="55" t="s">
        <v>1355</v>
      </c>
      <c r="AX771" s="55" t="s">
        <v>1356</v>
      </c>
      <c r="AY771" s="55" t="s">
        <v>3757</v>
      </c>
      <c r="AZ771" s="55">
        <v>2</v>
      </c>
      <c r="BA771" s="55">
        <v>3</v>
      </c>
      <c r="BB771" s="55">
        <v>1</v>
      </c>
      <c r="CB771" s="55" t="s">
        <v>1357</v>
      </c>
    </row>
    <row r="772" spans="1:80">
      <c r="A772" s="55" t="s">
        <v>4192</v>
      </c>
      <c r="B772" s="55">
        <v>3</v>
      </c>
      <c r="C772" s="55" t="s">
        <v>4193</v>
      </c>
      <c r="D772" s="55" t="s">
        <v>4194</v>
      </c>
      <c r="E772" s="55">
        <v>1</v>
      </c>
      <c r="F772" s="55">
        <v>1</v>
      </c>
      <c r="G772" s="56">
        <v>43602</v>
      </c>
      <c r="H772" s="56">
        <v>43602</v>
      </c>
      <c r="I772" s="56">
        <v>43602</v>
      </c>
      <c r="J772" s="55">
        <v>1</v>
      </c>
      <c r="K772" s="56">
        <v>43634</v>
      </c>
      <c r="W772" s="55" t="s">
        <v>1336</v>
      </c>
      <c r="X772" s="55" t="s">
        <v>1336</v>
      </c>
      <c r="Y772" s="55">
        <v>20</v>
      </c>
      <c r="AD772" s="55">
        <v>1000</v>
      </c>
      <c r="AE772" s="55" t="s">
        <v>1339</v>
      </c>
      <c r="AF772" s="55" t="s">
        <v>1352</v>
      </c>
      <c r="AG772" s="55" t="s">
        <v>1353</v>
      </c>
      <c r="AI772" s="55">
        <v>510</v>
      </c>
      <c r="AJ772" s="55" t="s">
        <v>4194</v>
      </c>
      <c r="AK772" s="55">
        <v>0</v>
      </c>
      <c r="AL772" s="55" t="s">
        <v>4195</v>
      </c>
      <c r="AN772" s="55" t="s">
        <v>244</v>
      </c>
      <c r="AQ772" s="55" t="s">
        <v>4196</v>
      </c>
      <c r="AR772" s="56">
        <v>43600</v>
      </c>
      <c r="AS772" s="57">
        <v>0.46800925925925929</v>
      </c>
      <c r="AT772" s="56">
        <v>43642</v>
      </c>
      <c r="AU772" s="57">
        <v>0.3678819444444445</v>
      </c>
      <c r="AV772" s="55" t="s">
        <v>1355</v>
      </c>
      <c r="AW772" s="55" t="s">
        <v>1355</v>
      </c>
      <c r="AX772" s="55" t="s">
        <v>1356</v>
      </c>
      <c r="AY772" s="55" t="s">
        <v>4197</v>
      </c>
      <c r="AZ772" s="55">
        <v>2</v>
      </c>
      <c r="BA772" s="55">
        <v>3</v>
      </c>
      <c r="BB772" s="55">
        <v>1</v>
      </c>
      <c r="CB772" s="55" t="s">
        <v>1357</v>
      </c>
    </row>
    <row r="773" spans="1:80">
      <c r="A773" s="55" t="s">
        <v>4198</v>
      </c>
      <c r="B773" s="55">
        <v>3</v>
      </c>
      <c r="C773" s="55" t="s">
        <v>4199</v>
      </c>
      <c r="D773" s="55" t="s">
        <v>4200</v>
      </c>
      <c r="E773" s="55">
        <v>1</v>
      </c>
      <c r="F773" s="55">
        <v>1</v>
      </c>
      <c r="G773" s="56">
        <v>43649</v>
      </c>
      <c r="H773" s="56">
        <v>43649</v>
      </c>
      <c r="I773" s="56">
        <v>43649</v>
      </c>
      <c r="J773" s="55">
        <v>1</v>
      </c>
      <c r="K773" s="56">
        <v>43664</v>
      </c>
      <c r="W773" s="55" t="s">
        <v>1336</v>
      </c>
      <c r="X773" s="55" t="s">
        <v>1336</v>
      </c>
      <c r="Y773" s="55">
        <v>20</v>
      </c>
      <c r="AD773" s="55">
        <v>1000</v>
      </c>
      <c r="AE773" s="55" t="s">
        <v>1339</v>
      </c>
      <c r="AF773" s="55" t="s">
        <v>1352</v>
      </c>
      <c r="AG773" s="55" t="s">
        <v>1353</v>
      </c>
      <c r="AI773" s="55">
        <v>510</v>
      </c>
      <c r="AJ773" s="55" t="s">
        <v>4200</v>
      </c>
      <c r="AK773" s="55">
        <v>0</v>
      </c>
      <c r="AL773" s="55" t="s">
        <v>4195</v>
      </c>
      <c r="AN773" s="55" t="s">
        <v>244</v>
      </c>
      <c r="AQ773" s="55" t="s">
        <v>4167</v>
      </c>
      <c r="AR773" s="56">
        <v>43643</v>
      </c>
      <c r="AS773" s="57">
        <v>0.44842592592592595</v>
      </c>
      <c r="AT773" s="56">
        <v>43676</v>
      </c>
      <c r="AU773" s="57">
        <v>0.66655092592592591</v>
      </c>
      <c r="AV773" s="55" t="s">
        <v>1355</v>
      </c>
      <c r="AW773" s="55" t="s">
        <v>1355</v>
      </c>
      <c r="AX773" s="55" t="s">
        <v>1356</v>
      </c>
      <c r="AY773" s="55" t="s">
        <v>4197</v>
      </c>
      <c r="AZ773" s="55">
        <v>2</v>
      </c>
      <c r="BA773" s="55">
        <v>3</v>
      </c>
      <c r="BB773" s="55">
        <v>1</v>
      </c>
      <c r="CB773" s="55" t="s">
        <v>1357</v>
      </c>
    </row>
    <row r="774" spans="1:80">
      <c r="A774" s="55" t="s">
        <v>4201</v>
      </c>
      <c r="B774" s="55">
        <v>2</v>
      </c>
      <c r="C774" s="55" t="s">
        <v>4202</v>
      </c>
      <c r="D774" s="55" t="s">
        <v>4203</v>
      </c>
      <c r="E774" s="55">
        <v>1</v>
      </c>
      <c r="F774" s="55">
        <v>1</v>
      </c>
      <c r="G774" s="56">
        <v>44251</v>
      </c>
      <c r="H774" s="56">
        <v>44246</v>
      </c>
      <c r="I774" s="56">
        <v>44246</v>
      </c>
      <c r="J774" s="55">
        <v>1</v>
      </c>
      <c r="K774" s="56">
        <v>44405</v>
      </c>
      <c r="L774" s="56">
        <v>44223</v>
      </c>
      <c r="M774" s="56">
        <v>44251</v>
      </c>
      <c r="N774" s="55">
        <v>1</v>
      </c>
      <c r="O774" s="55">
        <v>1</v>
      </c>
      <c r="P774" s="55">
        <v>1</v>
      </c>
      <c r="Q774" s="56">
        <v>44405</v>
      </c>
      <c r="R774" s="55">
        <v>0</v>
      </c>
      <c r="T774" s="55">
        <v>20210242</v>
      </c>
      <c r="V774" s="55" t="s">
        <v>4202</v>
      </c>
      <c r="W774" s="55" t="s">
        <v>1336</v>
      </c>
      <c r="X774" s="55" t="s">
        <v>1336</v>
      </c>
      <c r="Y774" s="55">
        <v>0</v>
      </c>
      <c r="Z774" s="55" t="s">
        <v>1419</v>
      </c>
      <c r="AA774" s="55" t="s">
        <v>1338</v>
      </c>
      <c r="AB774" s="55">
        <v>134</v>
      </c>
      <c r="AC774" s="55">
        <v>134</v>
      </c>
      <c r="AD774" s="55">
        <v>134</v>
      </c>
      <c r="AE774" s="55" t="s">
        <v>1339</v>
      </c>
      <c r="AF774" s="55" t="s">
        <v>1340</v>
      </c>
      <c r="AG774" s="55" t="s">
        <v>1741</v>
      </c>
      <c r="AH774" s="55" t="s">
        <v>1232</v>
      </c>
      <c r="AI774" s="55">
        <v>510</v>
      </c>
      <c r="AJ774" s="55" t="s">
        <v>4203</v>
      </c>
      <c r="AK774" s="55">
        <v>0</v>
      </c>
      <c r="AL774" s="55" t="s">
        <v>1742</v>
      </c>
      <c r="AN774" s="55" t="s">
        <v>244</v>
      </c>
      <c r="AO774" s="55" t="s">
        <v>4204</v>
      </c>
      <c r="AR774" s="56">
        <v>44223</v>
      </c>
      <c r="AS774" s="57">
        <v>0.68104166666666666</v>
      </c>
      <c r="AT774" s="56">
        <v>44405</v>
      </c>
      <c r="AU774" s="57">
        <v>0.65765046296296303</v>
      </c>
      <c r="AV774" s="55" t="s">
        <v>1344</v>
      </c>
      <c r="AW774" s="55" t="s">
        <v>1345</v>
      </c>
      <c r="AX774" s="55" t="s">
        <v>1414</v>
      </c>
      <c r="AZ774" s="55" t="s">
        <v>1347</v>
      </c>
      <c r="BA774" s="55" t="s">
        <v>1347</v>
      </c>
      <c r="BB774" s="55" t="s">
        <v>1347</v>
      </c>
      <c r="CB774" s="55" t="s">
        <v>1348</v>
      </c>
    </row>
    <row r="775" spans="1:80">
      <c r="A775" s="55" t="s">
        <v>4205</v>
      </c>
      <c r="B775" s="55">
        <v>2</v>
      </c>
      <c r="C775" s="55" t="s">
        <v>4206</v>
      </c>
      <c r="D775" s="55" t="s">
        <v>4207</v>
      </c>
      <c r="E775" s="55">
        <v>1</v>
      </c>
      <c r="F775" s="55">
        <v>1</v>
      </c>
      <c r="G775" s="56">
        <v>44251</v>
      </c>
      <c r="H775" s="56">
        <v>44246</v>
      </c>
      <c r="I775" s="56">
        <v>44246</v>
      </c>
      <c r="J775" s="55">
        <v>1</v>
      </c>
      <c r="K775" s="56">
        <v>44405</v>
      </c>
      <c r="L775" s="56">
        <v>44223</v>
      </c>
      <c r="M775" s="56">
        <v>44251</v>
      </c>
      <c r="N775" s="55">
        <v>1</v>
      </c>
      <c r="O775" s="55">
        <v>1</v>
      </c>
      <c r="P775" s="55">
        <v>1</v>
      </c>
      <c r="Q775" s="56">
        <v>44405</v>
      </c>
      <c r="R775" s="55">
        <v>0</v>
      </c>
      <c r="T775" s="55">
        <v>20210242</v>
      </c>
      <c r="V775" s="55" t="s">
        <v>4206</v>
      </c>
      <c r="W775" s="55" t="s">
        <v>1336</v>
      </c>
      <c r="X775" s="55" t="s">
        <v>1336</v>
      </c>
      <c r="Y775" s="55">
        <v>0</v>
      </c>
      <c r="Z775" s="55" t="s">
        <v>1419</v>
      </c>
      <c r="AA775" s="55" t="s">
        <v>1338</v>
      </c>
      <c r="AB775" s="55">
        <v>572</v>
      </c>
      <c r="AC775" s="55">
        <v>572</v>
      </c>
      <c r="AD775" s="55">
        <v>572</v>
      </c>
      <c r="AE775" s="55" t="s">
        <v>1339</v>
      </c>
      <c r="AF775" s="55" t="s">
        <v>1340</v>
      </c>
      <c r="AG775" s="55" t="s">
        <v>1741</v>
      </c>
      <c r="AH775" s="55" t="s">
        <v>1232</v>
      </c>
      <c r="AI775" s="55">
        <v>510</v>
      </c>
      <c r="AJ775" s="55" t="s">
        <v>4207</v>
      </c>
      <c r="AK775" s="55">
        <v>0</v>
      </c>
      <c r="AL775" s="55" t="s">
        <v>1742</v>
      </c>
      <c r="AN775" s="55" t="s">
        <v>244</v>
      </c>
      <c r="AO775" s="55" t="s">
        <v>4208</v>
      </c>
      <c r="AR775" s="56">
        <v>44223</v>
      </c>
      <c r="AS775" s="57">
        <v>0.6840046296296296</v>
      </c>
      <c r="AT775" s="56">
        <v>44405</v>
      </c>
      <c r="AU775" s="57">
        <v>0.65766203703703707</v>
      </c>
      <c r="AV775" s="55" t="s">
        <v>1344</v>
      </c>
      <c r="AW775" s="55" t="s">
        <v>1345</v>
      </c>
      <c r="AX775" s="55" t="s">
        <v>1414</v>
      </c>
      <c r="AZ775" s="55" t="s">
        <v>1347</v>
      </c>
      <c r="BA775" s="55" t="s">
        <v>1347</v>
      </c>
      <c r="BB775" s="55" t="s">
        <v>1347</v>
      </c>
      <c r="CB775" s="55" t="s">
        <v>1348</v>
      </c>
    </row>
    <row r="776" spans="1:80">
      <c r="A776" s="55" t="s">
        <v>4209</v>
      </c>
      <c r="B776" s="55">
        <v>2</v>
      </c>
      <c r="C776" s="55" t="s">
        <v>4210</v>
      </c>
      <c r="D776" s="55" t="s">
        <v>4211</v>
      </c>
      <c r="E776" s="55">
        <v>1</v>
      </c>
      <c r="F776" s="55">
        <v>1</v>
      </c>
      <c r="G776" s="56">
        <v>44251</v>
      </c>
      <c r="H776" s="56">
        <v>44246</v>
      </c>
      <c r="I776" s="56">
        <v>44246</v>
      </c>
      <c r="J776" s="55">
        <v>1</v>
      </c>
      <c r="K776" s="56">
        <v>44405</v>
      </c>
      <c r="L776" s="56">
        <v>44223</v>
      </c>
      <c r="M776" s="56">
        <v>44251</v>
      </c>
      <c r="N776" s="55">
        <v>1</v>
      </c>
      <c r="O776" s="55">
        <v>1</v>
      </c>
      <c r="P776" s="55">
        <v>1</v>
      </c>
      <c r="Q776" s="56">
        <v>44405</v>
      </c>
      <c r="R776" s="55">
        <v>0</v>
      </c>
      <c r="T776" s="55">
        <v>20210242</v>
      </c>
      <c r="V776" s="55" t="s">
        <v>4210</v>
      </c>
      <c r="W776" s="55" t="s">
        <v>1336</v>
      </c>
      <c r="X776" s="55" t="s">
        <v>1336</v>
      </c>
      <c r="Y776" s="55">
        <v>0</v>
      </c>
      <c r="Z776" s="55" t="s">
        <v>1419</v>
      </c>
      <c r="AA776" s="55" t="s">
        <v>1338</v>
      </c>
      <c r="AB776" s="55">
        <v>483</v>
      </c>
      <c r="AC776" s="55">
        <v>483</v>
      </c>
      <c r="AD776" s="55">
        <v>483</v>
      </c>
      <c r="AE776" s="55" t="s">
        <v>1339</v>
      </c>
      <c r="AF776" s="55" t="s">
        <v>1340</v>
      </c>
      <c r="AG776" s="55" t="s">
        <v>1741</v>
      </c>
      <c r="AH776" s="55" t="s">
        <v>1232</v>
      </c>
      <c r="AI776" s="55">
        <v>510</v>
      </c>
      <c r="AJ776" s="55" t="s">
        <v>4211</v>
      </c>
      <c r="AK776" s="55">
        <v>0</v>
      </c>
      <c r="AL776" s="55" t="s">
        <v>1742</v>
      </c>
      <c r="AN776" s="55" t="s">
        <v>244</v>
      </c>
      <c r="AO776" s="55" t="s">
        <v>4212</v>
      </c>
      <c r="AR776" s="56">
        <v>44223</v>
      </c>
      <c r="AS776" s="57">
        <v>0.68474537037037031</v>
      </c>
      <c r="AT776" s="56">
        <v>44405</v>
      </c>
      <c r="AU776" s="57">
        <v>0.65835648148148151</v>
      </c>
      <c r="AV776" s="55" t="s">
        <v>1344</v>
      </c>
      <c r="AW776" s="55" t="s">
        <v>1345</v>
      </c>
      <c r="AX776" s="55" t="s">
        <v>1414</v>
      </c>
      <c r="AZ776" s="55" t="s">
        <v>1347</v>
      </c>
      <c r="BA776" s="55" t="s">
        <v>1347</v>
      </c>
      <c r="BB776" s="55" t="s">
        <v>1347</v>
      </c>
      <c r="CB776" s="55" t="s">
        <v>1348</v>
      </c>
    </row>
    <row r="777" spans="1:80">
      <c r="A777" s="55" t="s">
        <v>4213</v>
      </c>
      <c r="B777" s="55">
        <v>2</v>
      </c>
      <c r="C777" s="55" t="s">
        <v>4214</v>
      </c>
      <c r="D777" s="55" t="s">
        <v>4215</v>
      </c>
      <c r="E777" s="55">
        <v>1</v>
      </c>
      <c r="F777" s="55">
        <v>1</v>
      </c>
      <c r="G777" s="56">
        <v>44251</v>
      </c>
      <c r="H777" s="56">
        <v>44246</v>
      </c>
      <c r="I777" s="56">
        <v>44246</v>
      </c>
      <c r="J777" s="55">
        <v>1</v>
      </c>
      <c r="K777" s="56">
        <v>44405</v>
      </c>
      <c r="L777" s="56">
        <v>44223</v>
      </c>
      <c r="M777" s="56">
        <v>44251</v>
      </c>
      <c r="N777" s="55">
        <v>1</v>
      </c>
      <c r="O777" s="55">
        <v>1</v>
      </c>
      <c r="P777" s="55">
        <v>1</v>
      </c>
      <c r="Q777" s="56">
        <v>44405</v>
      </c>
      <c r="R777" s="55">
        <v>0</v>
      </c>
      <c r="T777" s="55">
        <v>20210242</v>
      </c>
      <c r="V777" s="55" t="s">
        <v>4214</v>
      </c>
      <c r="W777" s="55" t="s">
        <v>1336</v>
      </c>
      <c r="X777" s="55" t="s">
        <v>1336</v>
      </c>
      <c r="Y777" s="55">
        <v>0</v>
      </c>
      <c r="Z777" s="55" t="s">
        <v>1419</v>
      </c>
      <c r="AA777" s="55" t="s">
        <v>1338</v>
      </c>
      <c r="AB777" s="55">
        <v>124</v>
      </c>
      <c r="AC777" s="55">
        <v>124</v>
      </c>
      <c r="AD777" s="55">
        <v>124</v>
      </c>
      <c r="AE777" s="55" t="s">
        <v>1339</v>
      </c>
      <c r="AF777" s="55" t="s">
        <v>1340</v>
      </c>
      <c r="AG777" s="55" t="s">
        <v>1741</v>
      </c>
      <c r="AH777" s="55" t="s">
        <v>1232</v>
      </c>
      <c r="AI777" s="55">
        <v>510</v>
      </c>
      <c r="AJ777" s="55" t="s">
        <v>4215</v>
      </c>
      <c r="AK777" s="55">
        <v>0</v>
      </c>
      <c r="AL777" s="55" t="s">
        <v>1742</v>
      </c>
      <c r="AN777" s="55" t="s">
        <v>244</v>
      </c>
      <c r="AO777" s="55" t="s">
        <v>4216</v>
      </c>
      <c r="AR777" s="56">
        <v>44223</v>
      </c>
      <c r="AS777" s="57">
        <v>0.68047453703703698</v>
      </c>
      <c r="AT777" s="56">
        <v>44405</v>
      </c>
      <c r="AU777" s="57">
        <v>0.65765046296296303</v>
      </c>
      <c r="AV777" s="55" t="s">
        <v>1344</v>
      </c>
      <c r="AW777" s="55" t="s">
        <v>1345</v>
      </c>
      <c r="AX777" s="55" t="s">
        <v>1414</v>
      </c>
      <c r="AZ777" s="55" t="s">
        <v>1347</v>
      </c>
      <c r="BA777" s="55" t="s">
        <v>1347</v>
      </c>
      <c r="BB777" s="55" t="s">
        <v>1347</v>
      </c>
      <c r="CB777" s="55" t="s">
        <v>1348</v>
      </c>
    </row>
    <row r="778" spans="1:80">
      <c r="A778" s="55" t="s">
        <v>4217</v>
      </c>
      <c r="B778" s="55">
        <v>2</v>
      </c>
      <c r="C778" s="55" t="s">
        <v>4218</v>
      </c>
      <c r="D778" s="55" t="s">
        <v>4219</v>
      </c>
      <c r="E778" s="55">
        <v>1</v>
      </c>
      <c r="F778" s="55">
        <v>1</v>
      </c>
      <c r="G778" s="56">
        <v>44251</v>
      </c>
      <c r="H778" s="56">
        <v>44246</v>
      </c>
      <c r="I778" s="56">
        <v>44246</v>
      </c>
      <c r="J778" s="55">
        <v>1</v>
      </c>
      <c r="K778" s="56">
        <v>44405</v>
      </c>
      <c r="L778" s="56">
        <v>44223</v>
      </c>
      <c r="M778" s="56">
        <v>44251</v>
      </c>
      <c r="N778" s="55">
        <v>1</v>
      </c>
      <c r="O778" s="55">
        <v>1</v>
      </c>
      <c r="P778" s="55">
        <v>1</v>
      </c>
      <c r="Q778" s="56">
        <v>44405</v>
      </c>
      <c r="R778" s="55">
        <v>0</v>
      </c>
      <c r="T778" s="55">
        <v>20210242</v>
      </c>
      <c r="V778" s="55" t="s">
        <v>4218</v>
      </c>
      <c r="W778" s="55" t="s">
        <v>1336</v>
      </c>
      <c r="X778" s="55" t="s">
        <v>1336</v>
      </c>
      <c r="Y778" s="55">
        <v>0</v>
      </c>
      <c r="Z778" s="55" t="s">
        <v>1419</v>
      </c>
      <c r="AA778" s="55" t="s">
        <v>1338</v>
      </c>
      <c r="AB778" s="55">
        <v>530</v>
      </c>
      <c r="AC778" s="55">
        <v>530</v>
      </c>
      <c r="AD778" s="55">
        <v>530</v>
      </c>
      <c r="AE778" s="55" t="s">
        <v>1339</v>
      </c>
      <c r="AF778" s="55" t="s">
        <v>1340</v>
      </c>
      <c r="AG778" s="55" t="s">
        <v>1741</v>
      </c>
      <c r="AH778" s="55" t="s">
        <v>1232</v>
      </c>
      <c r="AI778" s="55">
        <v>510</v>
      </c>
      <c r="AJ778" s="55" t="s">
        <v>4219</v>
      </c>
      <c r="AK778" s="55">
        <v>0</v>
      </c>
      <c r="AL778" s="55" t="s">
        <v>1742</v>
      </c>
      <c r="AN778" s="55" t="s">
        <v>244</v>
      </c>
      <c r="AO778" s="55" t="s">
        <v>4220</v>
      </c>
      <c r="AR778" s="56">
        <v>44223</v>
      </c>
      <c r="AS778" s="57">
        <v>0.68001157407407409</v>
      </c>
      <c r="AT778" s="56">
        <v>44405</v>
      </c>
      <c r="AU778" s="57">
        <v>0.65765046296296303</v>
      </c>
      <c r="AV778" s="55" t="s">
        <v>1344</v>
      </c>
      <c r="AW778" s="55" t="s">
        <v>1345</v>
      </c>
      <c r="AX778" s="55" t="s">
        <v>1414</v>
      </c>
      <c r="AZ778" s="55" t="s">
        <v>1347</v>
      </c>
      <c r="BA778" s="55" t="s">
        <v>1347</v>
      </c>
      <c r="BB778" s="55" t="s">
        <v>1347</v>
      </c>
      <c r="CB778" s="55" t="s">
        <v>1348</v>
      </c>
    </row>
    <row r="779" spans="1:80">
      <c r="A779" s="55" t="s">
        <v>4221</v>
      </c>
      <c r="B779" s="55">
        <v>2</v>
      </c>
      <c r="C779" s="55" t="s">
        <v>4222</v>
      </c>
      <c r="D779" s="55" t="s">
        <v>4223</v>
      </c>
      <c r="E779" s="55">
        <v>1</v>
      </c>
      <c r="F779" s="55">
        <v>1</v>
      </c>
      <c r="G779" s="56">
        <v>44469</v>
      </c>
      <c r="H779" s="56">
        <v>44464</v>
      </c>
      <c r="I779" s="56">
        <v>44464</v>
      </c>
      <c r="J779" s="55">
        <v>1</v>
      </c>
      <c r="K779" s="56">
        <v>44468</v>
      </c>
      <c r="L779" s="56">
        <v>44441</v>
      </c>
      <c r="M779" s="56">
        <v>44469</v>
      </c>
      <c r="N779" s="55">
        <v>1</v>
      </c>
      <c r="O779" s="55">
        <v>1</v>
      </c>
      <c r="P779" s="55">
        <v>1</v>
      </c>
      <c r="Q779" s="56">
        <v>44468</v>
      </c>
      <c r="R779" s="55">
        <v>0</v>
      </c>
      <c r="T779" s="55">
        <v>20210242</v>
      </c>
      <c r="V779" s="55" t="s">
        <v>4222</v>
      </c>
      <c r="W779" s="55" t="s">
        <v>1336</v>
      </c>
      <c r="X779" s="55" t="s">
        <v>1336</v>
      </c>
      <c r="Y779" s="55">
        <v>0</v>
      </c>
      <c r="Z779" s="55" t="s">
        <v>1419</v>
      </c>
      <c r="AA779" s="55" t="s">
        <v>1338</v>
      </c>
      <c r="AB779" s="55">
        <v>530</v>
      </c>
      <c r="AC779" s="55">
        <v>530</v>
      </c>
      <c r="AD779" s="55">
        <v>530</v>
      </c>
      <c r="AE779" s="55" t="s">
        <v>1339</v>
      </c>
      <c r="AF779" s="55" t="s">
        <v>1340</v>
      </c>
      <c r="AG779" s="55" t="s">
        <v>1741</v>
      </c>
      <c r="AH779" s="55" t="s">
        <v>1232</v>
      </c>
      <c r="AI779" s="55">
        <v>510</v>
      </c>
      <c r="AJ779" s="55" t="s">
        <v>4223</v>
      </c>
      <c r="AK779" s="55">
        <v>0</v>
      </c>
      <c r="AL779" s="55" t="s">
        <v>1742</v>
      </c>
      <c r="AN779" s="55" t="s">
        <v>244</v>
      </c>
      <c r="AO779" s="55" t="s">
        <v>4224</v>
      </c>
      <c r="AR779" s="56">
        <v>44441</v>
      </c>
      <c r="AS779" s="57">
        <v>0.602025462962963</v>
      </c>
      <c r="AT779" s="56">
        <v>44468</v>
      </c>
      <c r="AU779" s="57">
        <v>0.6673958333333333</v>
      </c>
      <c r="AV779" s="55" t="s">
        <v>1355</v>
      </c>
      <c r="AW779" s="55" t="s">
        <v>1345</v>
      </c>
      <c r="AX779" s="55" t="s">
        <v>1346</v>
      </c>
      <c r="AZ779" s="55" t="s">
        <v>1347</v>
      </c>
      <c r="BA779" s="55" t="s">
        <v>1347</v>
      </c>
      <c r="BB779" s="55" t="s">
        <v>1347</v>
      </c>
      <c r="CB779" s="55" t="s">
        <v>1348</v>
      </c>
    </row>
    <row r="780" spans="1:80">
      <c r="A780" s="55" t="s">
        <v>4225</v>
      </c>
      <c r="B780" s="55">
        <v>2</v>
      </c>
      <c r="C780" s="55" t="s">
        <v>4226</v>
      </c>
      <c r="D780" s="55" t="s">
        <v>4227</v>
      </c>
      <c r="E780" s="55">
        <v>1</v>
      </c>
      <c r="F780" s="55">
        <v>1</v>
      </c>
      <c r="G780" s="56">
        <v>44469</v>
      </c>
      <c r="H780" s="56">
        <v>44464</v>
      </c>
      <c r="I780" s="56">
        <v>44464</v>
      </c>
      <c r="J780" s="55">
        <v>1</v>
      </c>
      <c r="K780" s="56">
        <v>44468</v>
      </c>
      <c r="L780" s="56">
        <v>44441</v>
      </c>
      <c r="M780" s="56">
        <v>44469</v>
      </c>
      <c r="N780" s="55">
        <v>1</v>
      </c>
      <c r="O780" s="55">
        <v>1</v>
      </c>
      <c r="P780" s="55">
        <v>1</v>
      </c>
      <c r="Q780" s="56">
        <v>44468</v>
      </c>
      <c r="R780" s="55">
        <v>0</v>
      </c>
      <c r="T780" s="55">
        <v>20210242</v>
      </c>
      <c r="V780" s="55" t="s">
        <v>4226</v>
      </c>
      <c r="W780" s="55" t="s">
        <v>1336</v>
      </c>
      <c r="X780" s="55" t="s">
        <v>1336</v>
      </c>
      <c r="Y780" s="55">
        <v>0</v>
      </c>
      <c r="Z780" s="55" t="s">
        <v>1419</v>
      </c>
      <c r="AA780" s="55" t="s">
        <v>1338</v>
      </c>
      <c r="AB780" s="55">
        <v>306</v>
      </c>
      <c r="AC780" s="55">
        <v>306</v>
      </c>
      <c r="AD780" s="55">
        <v>306</v>
      </c>
      <c r="AE780" s="55" t="s">
        <v>1339</v>
      </c>
      <c r="AF780" s="55" t="s">
        <v>1340</v>
      </c>
      <c r="AG780" s="55" t="s">
        <v>1741</v>
      </c>
      <c r="AH780" s="55" t="s">
        <v>1232</v>
      </c>
      <c r="AI780" s="55">
        <v>510</v>
      </c>
      <c r="AJ780" s="55" t="s">
        <v>4227</v>
      </c>
      <c r="AK780" s="55">
        <v>0</v>
      </c>
      <c r="AL780" s="55" t="s">
        <v>1742</v>
      </c>
      <c r="AN780" s="55" t="s">
        <v>244</v>
      </c>
      <c r="AO780" s="55" t="s">
        <v>4228</v>
      </c>
      <c r="AR780" s="56">
        <v>44441</v>
      </c>
      <c r="AS780" s="57">
        <v>0.60266203703703702</v>
      </c>
      <c r="AT780" s="56">
        <v>44468</v>
      </c>
      <c r="AU780" s="57">
        <v>0.6673958333333333</v>
      </c>
      <c r="AV780" s="55" t="s">
        <v>1355</v>
      </c>
      <c r="AW780" s="55" t="s">
        <v>1345</v>
      </c>
      <c r="AX780" s="55" t="s">
        <v>1346</v>
      </c>
      <c r="AZ780" s="55" t="s">
        <v>1347</v>
      </c>
      <c r="BA780" s="55" t="s">
        <v>1347</v>
      </c>
      <c r="BB780" s="55" t="s">
        <v>1347</v>
      </c>
      <c r="CB780" s="55" t="s">
        <v>1348</v>
      </c>
    </row>
    <row r="781" spans="1:80">
      <c r="A781" s="55" t="s">
        <v>4229</v>
      </c>
      <c r="B781" s="55">
        <v>2</v>
      </c>
      <c r="C781" s="55" t="s">
        <v>4230</v>
      </c>
      <c r="D781" s="55" t="s">
        <v>4231</v>
      </c>
      <c r="E781" s="55">
        <v>1</v>
      </c>
      <c r="F781" s="55">
        <v>1</v>
      </c>
      <c r="G781" s="56">
        <v>44469</v>
      </c>
      <c r="H781" s="56">
        <v>44464</v>
      </c>
      <c r="I781" s="56">
        <v>44464</v>
      </c>
      <c r="J781" s="55">
        <v>1</v>
      </c>
      <c r="K781" s="56">
        <v>44468</v>
      </c>
      <c r="L781" s="56">
        <v>44441</v>
      </c>
      <c r="M781" s="56">
        <v>44469</v>
      </c>
      <c r="N781" s="55">
        <v>1</v>
      </c>
      <c r="O781" s="55">
        <v>1</v>
      </c>
      <c r="P781" s="55">
        <v>1</v>
      </c>
      <c r="Q781" s="56">
        <v>44468</v>
      </c>
      <c r="R781" s="55">
        <v>0</v>
      </c>
      <c r="T781" s="55">
        <v>20210242</v>
      </c>
      <c r="V781" s="55" t="s">
        <v>4230</v>
      </c>
      <c r="W781" s="55" t="s">
        <v>1336</v>
      </c>
      <c r="X781" s="55" t="s">
        <v>1336</v>
      </c>
      <c r="Y781" s="55">
        <v>0</v>
      </c>
      <c r="Z781" s="55" t="s">
        <v>1419</v>
      </c>
      <c r="AA781" s="55" t="s">
        <v>1338</v>
      </c>
      <c r="AB781" s="55">
        <v>368</v>
      </c>
      <c r="AC781" s="55">
        <v>368</v>
      </c>
      <c r="AD781" s="55">
        <v>368</v>
      </c>
      <c r="AE781" s="55" t="s">
        <v>1339</v>
      </c>
      <c r="AF781" s="55" t="s">
        <v>1340</v>
      </c>
      <c r="AG781" s="55" t="s">
        <v>1741</v>
      </c>
      <c r="AH781" s="55" t="s">
        <v>1232</v>
      </c>
      <c r="AI781" s="55">
        <v>510</v>
      </c>
      <c r="AJ781" s="55" t="s">
        <v>4231</v>
      </c>
      <c r="AK781" s="55">
        <v>0</v>
      </c>
      <c r="AL781" s="55" t="s">
        <v>1742</v>
      </c>
      <c r="AN781" s="55" t="s">
        <v>244</v>
      </c>
      <c r="AO781" s="55" t="s">
        <v>4232</v>
      </c>
      <c r="AR781" s="56">
        <v>44441</v>
      </c>
      <c r="AS781" s="57">
        <v>0.6033101851851852</v>
      </c>
      <c r="AT781" s="56">
        <v>44468</v>
      </c>
      <c r="AU781" s="57">
        <v>0.6673958333333333</v>
      </c>
      <c r="AV781" s="55" t="s">
        <v>1355</v>
      </c>
      <c r="AW781" s="55" t="s">
        <v>1345</v>
      </c>
      <c r="AX781" s="55" t="s">
        <v>1346</v>
      </c>
      <c r="AZ781" s="55" t="s">
        <v>1347</v>
      </c>
      <c r="BA781" s="55" t="s">
        <v>1347</v>
      </c>
      <c r="BB781" s="55" t="s">
        <v>1347</v>
      </c>
      <c r="CB781" s="55" t="s">
        <v>1348</v>
      </c>
    </row>
    <row r="782" spans="1:80">
      <c r="A782" s="55" t="s">
        <v>4233</v>
      </c>
      <c r="B782" s="55">
        <v>2</v>
      </c>
      <c r="C782" s="55" t="s">
        <v>4234</v>
      </c>
      <c r="D782" s="55" t="s">
        <v>4235</v>
      </c>
      <c r="E782" s="55">
        <v>1</v>
      </c>
      <c r="F782" s="55">
        <v>1</v>
      </c>
      <c r="G782" s="56">
        <v>44469</v>
      </c>
      <c r="H782" s="56">
        <v>44464</v>
      </c>
      <c r="I782" s="56">
        <v>44464</v>
      </c>
      <c r="J782" s="55">
        <v>1</v>
      </c>
      <c r="K782" s="56">
        <v>44468</v>
      </c>
      <c r="L782" s="56">
        <v>44441</v>
      </c>
      <c r="M782" s="56">
        <v>44469</v>
      </c>
      <c r="N782" s="55">
        <v>1</v>
      </c>
      <c r="O782" s="55">
        <v>1</v>
      </c>
      <c r="P782" s="55">
        <v>1</v>
      </c>
      <c r="Q782" s="56">
        <v>44468</v>
      </c>
      <c r="R782" s="55">
        <v>0</v>
      </c>
      <c r="T782" s="55">
        <v>20210242</v>
      </c>
      <c r="V782" s="55" t="s">
        <v>4234</v>
      </c>
      <c r="W782" s="55" t="s">
        <v>1336</v>
      </c>
      <c r="X782" s="55" t="s">
        <v>1336</v>
      </c>
      <c r="Y782" s="55">
        <v>0</v>
      </c>
      <c r="Z782" s="55" t="s">
        <v>1419</v>
      </c>
      <c r="AA782" s="55" t="s">
        <v>1338</v>
      </c>
      <c r="AB782" s="55">
        <v>808</v>
      </c>
      <c r="AC782" s="55">
        <v>808</v>
      </c>
      <c r="AD782" s="55">
        <v>808</v>
      </c>
      <c r="AE782" s="55" t="s">
        <v>1339</v>
      </c>
      <c r="AF782" s="55" t="s">
        <v>1340</v>
      </c>
      <c r="AG782" s="55" t="s">
        <v>1741</v>
      </c>
      <c r="AH782" s="55" t="s">
        <v>1232</v>
      </c>
      <c r="AI782" s="55">
        <v>510</v>
      </c>
      <c r="AJ782" s="55" t="s">
        <v>4235</v>
      </c>
      <c r="AK782" s="55">
        <v>0</v>
      </c>
      <c r="AL782" s="55" t="s">
        <v>1742</v>
      </c>
      <c r="AN782" s="55" t="s">
        <v>244</v>
      </c>
      <c r="AO782" s="55" t="s">
        <v>4236</v>
      </c>
      <c r="AR782" s="56">
        <v>44441</v>
      </c>
      <c r="AS782" s="57">
        <v>0.60129629629629633</v>
      </c>
      <c r="AT782" s="56">
        <v>44468</v>
      </c>
      <c r="AU782" s="57">
        <v>0.66680555555555554</v>
      </c>
      <c r="AV782" s="55" t="s">
        <v>1355</v>
      </c>
      <c r="AW782" s="55" t="s">
        <v>1345</v>
      </c>
      <c r="AX782" s="55" t="s">
        <v>1346</v>
      </c>
      <c r="AZ782" s="55" t="s">
        <v>1347</v>
      </c>
      <c r="BA782" s="55" t="s">
        <v>1347</v>
      </c>
      <c r="BB782" s="55" t="s">
        <v>1347</v>
      </c>
      <c r="CB782" s="55" t="s">
        <v>1348</v>
      </c>
    </row>
    <row r="783" spans="1:80">
      <c r="A783" s="55" t="s">
        <v>4237</v>
      </c>
      <c r="B783" s="55">
        <v>2</v>
      </c>
      <c r="C783" s="55" t="s">
        <v>4238</v>
      </c>
      <c r="D783" s="55" t="s">
        <v>4239</v>
      </c>
      <c r="E783" s="55">
        <v>1</v>
      </c>
      <c r="F783" s="55">
        <v>1</v>
      </c>
      <c r="G783" s="56">
        <v>44469</v>
      </c>
      <c r="H783" s="56">
        <v>44464</v>
      </c>
      <c r="I783" s="56">
        <v>44464</v>
      </c>
      <c r="J783" s="55">
        <v>1</v>
      </c>
      <c r="K783" s="56">
        <v>44468</v>
      </c>
      <c r="L783" s="56">
        <v>44441</v>
      </c>
      <c r="M783" s="56">
        <v>44469</v>
      </c>
      <c r="N783" s="55">
        <v>1</v>
      </c>
      <c r="O783" s="55">
        <v>1</v>
      </c>
      <c r="P783" s="55">
        <v>1</v>
      </c>
      <c r="Q783" s="56">
        <v>44468</v>
      </c>
      <c r="R783" s="55">
        <v>0</v>
      </c>
      <c r="T783" s="55">
        <v>20210242</v>
      </c>
      <c r="V783" s="55" t="s">
        <v>4238</v>
      </c>
      <c r="W783" s="55" t="s">
        <v>1336</v>
      </c>
      <c r="X783" s="55" t="s">
        <v>1336</v>
      </c>
      <c r="Y783" s="55">
        <v>0</v>
      </c>
      <c r="Z783" s="55" t="s">
        <v>1419</v>
      </c>
      <c r="AA783" s="55" t="s">
        <v>1338</v>
      </c>
      <c r="AB783" s="55">
        <v>518</v>
      </c>
      <c r="AC783" s="55">
        <v>518</v>
      </c>
      <c r="AD783" s="55">
        <v>518</v>
      </c>
      <c r="AE783" s="55" t="s">
        <v>1339</v>
      </c>
      <c r="AF783" s="55" t="s">
        <v>1340</v>
      </c>
      <c r="AG783" s="55" t="s">
        <v>1741</v>
      </c>
      <c r="AH783" s="55" t="s">
        <v>1232</v>
      </c>
      <c r="AI783" s="55">
        <v>510</v>
      </c>
      <c r="AJ783" s="55" t="s">
        <v>4239</v>
      </c>
      <c r="AK783" s="55">
        <v>0</v>
      </c>
      <c r="AL783" s="55" t="s">
        <v>1742</v>
      </c>
      <c r="AN783" s="55" t="s">
        <v>244</v>
      </c>
      <c r="AO783" s="55" t="s">
        <v>4240</v>
      </c>
      <c r="AR783" s="56">
        <v>44441</v>
      </c>
      <c r="AS783" s="57">
        <v>0.60037037037037033</v>
      </c>
      <c r="AT783" s="56">
        <v>44468</v>
      </c>
      <c r="AU783" s="57">
        <v>0.66680555555555554</v>
      </c>
      <c r="AV783" s="55" t="s">
        <v>1355</v>
      </c>
      <c r="AW783" s="55" t="s">
        <v>1345</v>
      </c>
      <c r="AX783" s="55" t="s">
        <v>1346</v>
      </c>
      <c r="AZ783" s="55" t="s">
        <v>1347</v>
      </c>
      <c r="BA783" s="55" t="s">
        <v>1347</v>
      </c>
      <c r="BB783" s="55" t="s">
        <v>1347</v>
      </c>
      <c r="CB783" s="55" t="s">
        <v>1348</v>
      </c>
    </row>
    <row r="784" spans="1:80">
      <c r="A784" s="55" t="s">
        <v>4241</v>
      </c>
      <c r="B784" s="55">
        <v>2</v>
      </c>
      <c r="C784" s="55" t="s">
        <v>4242</v>
      </c>
      <c r="D784" s="55" t="s">
        <v>4243</v>
      </c>
      <c r="E784" s="55">
        <v>1</v>
      </c>
      <c r="F784" s="55">
        <v>1</v>
      </c>
      <c r="G784" s="56">
        <v>44251</v>
      </c>
      <c r="H784" s="56">
        <v>44246</v>
      </c>
      <c r="I784" s="56">
        <v>44246</v>
      </c>
      <c r="J784" s="55">
        <v>1</v>
      </c>
      <c r="K784" s="56">
        <v>44469</v>
      </c>
      <c r="L784" s="56">
        <v>44225</v>
      </c>
      <c r="M784" s="56">
        <v>44251</v>
      </c>
      <c r="N784" s="55">
        <v>1</v>
      </c>
      <c r="O784" s="55">
        <v>1</v>
      </c>
      <c r="P784" s="55">
        <v>1</v>
      </c>
      <c r="Q784" s="56">
        <v>44469</v>
      </c>
      <c r="R784" s="55">
        <v>0</v>
      </c>
      <c r="T784" s="55">
        <v>20210239</v>
      </c>
      <c r="V784" s="55" t="s">
        <v>4242</v>
      </c>
      <c r="W784" s="55" t="s">
        <v>1336</v>
      </c>
      <c r="X784" s="55" t="s">
        <v>1336</v>
      </c>
      <c r="Y784" s="55">
        <v>0</v>
      </c>
      <c r="Z784" s="55" t="s">
        <v>1419</v>
      </c>
      <c r="AA784" s="55" t="s">
        <v>1338</v>
      </c>
      <c r="AB784" s="55">
        <v>664</v>
      </c>
      <c r="AC784" s="55">
        <v>664</v>
      </c>
      <c r="AD784" s="55">
        <v>664</v>
      </c>
      <c r="AE784" s="55" t="s">
        <v>1339</v>
      </c>
      <c r="AF784" s="55" t="s">
        <v>1340</v>
      </c>
      <c r="AG784" s="55" t="s">
        <v>1741</v>
      </c>
      <c r="AH784" s="55" t="s">
        <v>1232</v>
      </c>
      <c r="AI784" s="55">
        <v>510</v>
      </c>
      <c r="AJ784" s="55" t="s">
        <v>4243</v>
      </c>
      <c r="AK784" s="55">
        <v>0</v>
      </c>
      <c r="AL784" s="55" t="s">
        <v>1742</v>
      </c>
      <c r="AN784" s="55" t="s">
        <v>244</v>
      </c>
      <c r="AO784" s="55" t="s">
        <v>4244</v>
      </c>
      <c r="AR784" s="56">
        <v>44225</v>
      </c>
      <c r="AS784" s="57">
        <v>0.75666666666666671</v>
      </c>
      <c r="AT784" s="56">
        <v>44469</v>
      </c>
      <c r="AU784" s="57">
        <v>0.53752314814814817</v>
      </c>
      <c r="AV784" s="55" t="s">
        <v>1344</v>
      </c>
      <c r="AW784" s="55" t="s">
        <v>1345</v>
      </c>
      <c r="AX784" s="55" t="s">
        <v>1414</v>
      </c>
      <c r="AZ784" s="55" t="s">
        <v>1347</v>
      </c>
      <c r="BA784" s="55" t="s">
        <v>1347</v>
      </c>
      <c r="BB784" s="55" t="s">
        <v>1347</v>
      </c>
      <c r="CB784" s="55" t="s">
        <v>1348</v>
      </c>
    </row>
    <row r="785" spans="1:80">
      <c r="A785" s="55" t="s">
        <v>4245</v>
      </c>
      <c r="B785" s="55">
        <v>2</v>
      </c>
      <c r="C785" s="55" t="s">
        <v>4246</v>
      </c>
      <c r="D785" s="55" t="s">
        <v>4247</v>
      </c>
      <c r="E785" s="55">
        <v>1</v>
      </c>
      <c r="F785" s="55">
        <v>1</v>
      </c>
      <c r="G785" s="56">
        <v>44251</v>
      </c>
      <c r="H785" s="56">
        <v>44246</v>
      </c>
      <c r="I785" s="56">
        <v>44246</v>
      </c>
      <c r="J785" s="55">
        <v>1</v>
      </c>
      <c r="K785" s="56">
        <v>44469</v>
      </c>
      <c r="L785" s="56">
        <v>44225</v>
      </c>
      <c r="M785" s="56">
        <v>44251</v>
      </c>
      <c r="N785" s="55">
        <v>1</v>
      </c>
      <c r="O785" s="55">
        <v>1</v>
      </c>
      <c r="P785" s="55">
        <v>1</v>
      </c>
      <c r="Q785" s="56">
        <v>44469</v>
      </c>
      <c r="R785" s="55">
        <v>0</v>
      </c>
      <c r="T785" s="55">
        <v>20210239</v>
      </c>
      <c r="V785" s="55" t="s">
        <v>4246</v>
      </c>
      <c r="W785" s="55" t="s">
        <v>1336</v>
      </c>
      <c r="X785" s="55" t="s">
        <v>1336</v>
      </c>
      <c r="Y785" s="55">
        <v>0</v>
      </c>
      <c r="Z785" s="55" t="s">
        <v>1419</v>
      </c>
      <c r="AA785" s="55" t="s">
        <v>1338</v>
      </c>
      <c r="AB785" s="55">
        <v>878</v>
      </c>
      <c r="AC785" s="55">
        <v>878</v>
      </c>
      <c r="AD785" s="55">
        <v>878</v>
      </c>
      <c r="AE785" s="55" t="s">
        <v>1339</v>
      </c>
      <c r="AF785" s="55" t="s">
        <v>1340</v>
      </c>
      <c r="AG785" s="55" t="s">
        <v>1741</v>
      </c>
      <c r="AH785" s="55" t="s">
        <v>1232</v>
      </c>
      <c r="AI785" s="55">
        <v>510</v>
      </c>
      <c r="AJ785" s="55" t="s">
        <v>4247</v>
      </c>
      <c r="AK785" s="55">
        <v>0</v>
      </c>
      <c r="AL785" s="55" t="s">
        <v>1742</v>
      </c>
      <c r="AN785" s="55" t="s">
        <v>244</v>
      </c>
      <c r="AO785" s="55" t="s">
        <v>4248</v>
      </c>
      <c r="AR785" s="56">
        <v>44225</v>
      </c>
      <c r="AS785" s="57">
        <v>0.75708333333333344</v>
      </c>
      <c r="AT785" s="56">
        <v>44469</v>
      </c>
      <c r="AU785" s="57">
        <v>0.53752314814814817</v>
      </c>
      <c r="AV785" s="55" t="s">
        <v>1344</v>
      </c>
      <c r="AW785" s="55" t="s">
        <v>1345</v>
      </c>
      <c r="AX785" s="55" t="s">
        <v>1414</v>
      </c>
      <c r="AZ785" s="55" t="s">
        <v>1347</v>
      </c>
      <c r="BA785" s="55" t="s">
        <v>1347</v>
      </c>
      <c r="BB785" s="55" t="s">
        <v>1347</v>
      </c>
      <c r="CB785" s="55" t="s">
        <v>1348</v>
      </c>
    </row>
    <row r="786" spans="1:80">
      <c r="A786" s="55" t="s">
        <v>4249</v>
      </c>
      <c r="B786" s="55">
        <v>2</v>
      </c>
      <c r="C786" s="55" t="s">
        <v>4250</v>
      </c>
      <c r="D786" s="55" t="s">
        <v>4251</v>
      </c>
      <c r="E786" s="55">
        <v>1</v>
      </c>
      <c r="F786" s="55">
        <v>1</v>
      </c>
      <c r="G786" s="56">
        <v>44251</v>
      </c>
      <c r="H786" s="56">
        <v>44246</v>
      </c>
      <c r="I786" s="56">
        <v>44246</v>
      </c>
      <c r="J786" s="55">
        <v>1</v>
      </c>
      <c r="K786" s="56">
        <v>44469</v>
      </c>
      <c r="L786" s="56">
        <v>44225</v>
      </c>
      <c r="M786" s="56">
        <v>44251</v>
      </c>
      <c r="N786" s="55">
        <v>1</v>
      </c>
      <c r="O786" s="55">
        <v>1</v>
      </c>
      <c r="P786" s="55">
        <v>1</v>
      </c>
      <c r="Q786" s="56">
        <v>44469</v>
      </c>
      <c r="R786" s="55">
        <v>0</v>
      </c>
      <c r="T786" s="55">
        <v>20210239</v>
      </c>
      <c r="V786" s="55" t="s">
        <v>4250</v>
      </c>
      <c r="W786" s="55" t="s">
        <v>1336</v>
      </c>
      <c r="X786" s="55" t="s">
        <v>1336</v>
      </c>
      <c r="Y786" s="55">
        <v>0</v>
      </c>
      <c r="Z786" s="55" t="s">
        <v>1419</v>
      </c>
      <c r="AA786" s="55" t="s">
        <v>1338</v>
      </c>
      <c r="AB786" s="55">
        <v>851</v>
      </c>
      <c r="AC786" s="55">
        <v>851</v>
      </c>
      <c r="AD786" s="55">
        <v>851</v>
      </c>
      <c r="AE786" s="55" t="s">
        <v>1339</v>
      </c>
      <c r="AF786" s="55" t="s">
        <v>1340</v>
      </c>
      <c r="AG786" s="55" t="s">
        <v>1741</v>
      </c>
      <c r="AH786" s="55" t="s">
        <v>1232</v>
      </c>
      <c r="AI786" s="55">
        <v>510</v>
      </c>
      <c r="AJ786" s="55" t="s">
        <v>4251</v>
      </c>
      <c r="AK786" s="55">
        <v>0</v>
      </c>
      <c r="AL786" s="55" t="s">
        <v>1742</v>
      </c>
      <c r="AN786" s="55" t="s">
        <v>244</v>
      </c>
      <c r="AO786" s="55" t="s">
        <v>4252</v>
      </c>
      <c r="AR786" s="56">
        <v>44225</v>
      </c>
      <c r="AS786" s="57">
        <v>0.75755787037037037</v>
      </c>
      <c r="AT786" s="56">
        <v>44469</v>
      </c>
      <c r="AU786" s="57">
        <v>0.53752314814814817</v>
      </c>
      <c r="AV786" s="55" t="s">
        <v>1344</v>
      </c>
      <c r="AW786" s="55" t="s">
        <v>1345</v>
      </c>
      <c r="AX786" s="55" t="s">
        <v>1414</v>
      </c>
      <c r="AZ786" s="55" t="s">
        <v>1347</v>
      </c>
      <c r="BA786" s="55" t="s">
        <v>1347</v>
      </c>
      <c r="BB786" s="55" t="s">
        <v>1347</v>
      </c>
      <c r="CB786" s="55" t="s">
        <v>1348</v>
      </c>
    </row>
    <row r="787" spans="1:80">
      <c r="A787" s="55" t="s">
        <v>4253</v>
      </c>
      <c r="B787" s="55">
        <v>2</v>
      </c>
      <c r="C787" s="55" t="s">
        <v>4254</v>
      </c>
      <c r="D787" s="55" t="s">
        <v>4255</v>
      </c>
      <c r="E787" s="55">
        <v>1</v>
      </c>
      <c r="F787" s="55">
        <v>1</v>
      </c>
      <c r="G787" s="56">
        <v>44251</v>
      </c>
      <c r="H787" s="56">
        <v>44246</v>
      </c>
      <c r="I787" s="56">
        <v>44246</v>
      </c>
      <c r="J787" s="55">
        <v>1</v>
      </c>
      <c r="K787" s="56">
        <v>44469</v>
      </c>
      <c r="L787" s="56">
        <v>44225</v>
      </c>
      <c r="M787" s="56">
        <v>44251</v>
      </c>
      <c r="N787" s="55">
        <v>1</v>
      </c>
      <c r="O787" s="55">
        <v>1</v>
      </c>
      <c r="P787" s="55">
        <v>1</v>
      </c>
      <c r="Q787" s="56">
        <v>44469</v>
      </c>
      <c r="R787" s="55">
        <v>0</v>
      </c>
      <c r="T787" s="55">
        <v>20210239</v>
      </c>
      <c r="V787" s="55" t="s">
        <v>4254</v>
      </c>
      <c r="W787" s="55" t="s">
        <v>1336</v>
      </c>
      <c r="X787" s="55" t="s">
        <v>1336</v>
      </c>
      <c r="Y787" s="55">
        <v>0</v>
      </c>
      <c r="Z787" s="55" t="s">
        <v>1419</v>
      </c>
      <c r="AA787" s="55" t="s">
        <v>1338</v>
      </c>
      <c r="AB787" s="55">
        <v>932</v>
      </c>
      <c r="AC787" s="55">
        <v>932</v>
      </c>
      <c r="AD787" s="55">
        <v>932</v>
      </c>
      <c r="AE787" s="55" t="s">
        <v>1339</v>
      </c>
      <c r="AF787" s="55" t="s">
        <v>1340</v>
      </c>
      <c r="AG787" s="55" t="s">
        <v>1741</v>
      </c>
      <c r="AH787" s="55" t="s">
        <v>1232</v>
      </c>
      <c r="AI787" s="55">
        <v>510</v>
      </c>
      <c r="AJ787" s="55" t="s">
        <v>4255</v>
      </c>
      <c r="AK787" s="55">
        <v>0</v>
      </c>
      <c r="AL787" s="55" t="s">
        <v>1742</v>
      </c>
      <c r="AN787" s="55" t="s">
        <v>244</v>
      </c>
      <c r="AO787" s="55" t="s">
        <v>4256</v>
      </c>
      <c r="AR787" s="56">
        <v>44225</v>
      </c>
      <c r="AS787" s="57">
        <v>0.75627314814814817</v>
      </c>
      <c r="AT787" s="56">
        <v>44469</v>
      </c>
      <c r="AU787" s="57">
        <v>0.53752314814814817</v>
      </c>
      <c r="AV787" s="55" t="s">
        <v>1344</v>
      </c>
      <c r="AW787" s="55" t="s">
        <v>1345</v>
      </c>
      <c r="AX787" s="55" t="s">
        <v>1414</v>
      </c>
      <c r="AZ787" s="55" t="s">
        <v>1347</v>
      </c>
      <c r="BA787" s="55" t="s">
        <v>1347</v>
      </c>
      <c r="BB787" s="55" t="s">
        <v>1347</v>
      </c>
      <c r="CB787" s="55" t="s">
        <v>1348</v>
      </c>
    </row>
    <row r="788" spans="1:80">
      <c r="A788" s="55" t="s">
        <v>4257</v>
      </c>
      <c r="B788" s="55">
        <v>2</v>
      </c>
      <c r="C788" s="55" t="s">
        <v>4258</v>
      </c>
      <c r="D788" s="55" t="s">
        <v>4259</v>
      </c>
      <c r="E788" s="55">
        <v>1</v>
      </c>
      <c r="F788" s="55">
        <v>1</v>
      </c>
      <c r="G788" s="56">
        <v>44251</v>
      </c>
      <c r="H788" s="56">
        <v>44246</v>
      </c>
      <c r="I788" s="56">
        <v>44246</v>
      </c>
      <c r="J788" s="55">
        <v>1</v>
      </c>
      <c r="K788" s="56">
        <v>44469</v>
      </c>
      <c r="L788" s="56">
        <v>44225</v>
      </c>
      <c r="M788" s="56">
        <v>44251</v>
      </c>
      <c r="N788" s="55">
        <v>1</v>
      </c>
      <c r="O788" s="55">
        <v>1</v>
      </c>
      <c r="P788" s="55">
        <v>1</v>
      </c>
      <c r="Q788" s="56">
        <v>44469</v>
      </c>
      <c r="R788" s="55">
        <v>0</v>
      </c>
      <c r="T788" s="55">
        <v>20210239</v>
      </c>
      <c r="V788" s="55" t="s">
        <v>4258</v>
      </c>
      <c r="W788" s="55" t="s">
        <v>1336</v>
      </c>
      <c r="X788" s="55" t="s">
        <v>1336</v>
      </c>
      <c r="Y788" s="55">
        <v>0</v>
      </c>
      <c r="Z788" s="55" t="s">
        <v>1419</v>
      </c>
      <c r="AA788" s="55" t="s">
        <v>1338</v>
      </c>
      <c r="AB788" s="55">
        <v>1048</v>
      </c>
      <c r="AC788" s="55">
        <v>1048</v>
      </c>
      <c r="AD788" s="55">
        <v>1048</v>
      </c>
      <c r="AE788" s="55" t="s">
        <v>1339</v>
      </c>
      <c r="AF788" s="55" t="s">
        <v>1340</v>
      </c>
      <c r="AG788" s="55" t="s">
        <v>1741</v>
      </c>
      <c r="AH788" s="55" t="s">
        <v>1232</v>
      </c>
      <c r="AI788" s="55">
        <v>510</v>
      </c>
      <c r="AJ788" s="55" t="s">
        <v>4259</v>
      </c>
      <c r="AK788" s="55">
        <v>0</v>
      </c>
      <c r="AL788" s="55" t="s">
        <v>1742</v>
      </c>
      <c r="AN788" s="55" t="s">
        <v>244</v>
      </c>
      <c r="AO788" s="55" t="s">
        <v>4260</v>
      </c>
      <c r="AR788" s="56">
        <v>44225</v>
      </c>
      <c r="AS788" s="57">
        <v>0.75583333333333336</v>
      </c>
      <c r="AT788" s="56">
        <v>44469</v>
      </c>
      <c r="AU788" s="57">
        <v>0.53752314814814817</v>
      </c>
      <c r="AV788" s="55" t="s">
        <v>1344</v>
      </c>
      <c r="AW788" s="55" t="s">
        <v>1345</v>
      </c>
      <c r="AX788" s="55" t="s">
        <v>1414</v>
      </c>
      <c r="AZ788" s="55" t="s">
        <v>1347</v>
      </c>
      <c r="BA788" s="55" t="s">
        <v>1347</v>
      </c>
      <c r="BB788" s="55" t="s">
        <v>1347</v>
      </c>
      <c r="CB788" s="55" t="s">
        <v>1348</v>
      </c>
    </row>
    <row r="789" spans="1:80">
      <c r="A789" s="55" t="s">
        <v>4261</v>
      </c>
      <c r="B789" s="55">
        <v>3</v>
      </c>
      <c r="C789" s="55" t="s">
        <v>4262</v>
      </c>
      <c r="D789" s="55" t="s">
        <v>4263</v>
      </c>
      <c r="E789" s="55">
        <v>1</v>
      </c>
      <c r="F789" s="55">
        <v>1</v>
      </c>
      <c r="G789" s="56">
        <v>43283</v>
      </c>
      <c r="H789" s="56">
        <v>43283</v>
      </c>
      <c r="I789" s="56">
        <v>43283</v>
      </c>
      <c r="J789" s="55">
        <v>1</v>
      </c>
      <c r="K789" s="56">
        <v>43311</v>
      </c>
      <c r="W789" s="55" t="s">
        <v>1336</v>
      </c>
      <c r="X789" s="55" t="s">
        <v>1336</v>
      </c>
      <c r="Y789" s="55">
        <v>20</v>
      </c>
      <c r="AD789" s="55">
        <v>1000</v>
      </c>
      <c r="AE789" s="55" t="s">
        <v>1339</v>
      </c>
      <c r="AF789" s="55" t="s">
        <v>1352</v>
      </c>
      <c r="AG789" s="55" t="s">
        <v>1353</v>
      </c>
      <c r="AI789" s="55">
        <v>510</v>
      </c>
      <c r="AJ789" s="55" t="s">
        <v>4263</v>
      </c>
      <c r="AK789" s="55">
        <v>0</v>
      </c>
      <c r="AL789" s="55" t="s">
        <v>1449</v>
      </c>
      <c r="AN789" s="55" t="s">
        <v>244</v>
      </c>
      <c r="AR789" s="56">
        <v>43279</v>
      </c>
      <c r="AS789" s="57">
        <v>0.52414351851851848</v>
      </c>
      <c r="AT789" s="56">
        <v>43355</v>
      </c>
      <c r="AU789" s="57">
        <v>0.36799768518518516</v>
      </c>
      <c r="AV789" s="55" t="s">
        <v>1355</v>
      </c>
      <c r="AW789" s="55" t="s">
        <v>1355</v>
      </c>
      <c r="AX789" s="55" t="s">
        <v>1356</v>
      </c>
      <c r="AY789" s="55" t="s">
        <v>4264</v>
      </c>
      <c r="AZ789" s="55">
        <v>2</v>
      </c>
      <c r="BA789" s="55">
        <v>3</v>
      </c>
      <c r="BB789" s="55">
        <v>1</v>
      </c>
      <c r="CB789" s="55" t="s">
        <v>1357</v>
      </c>
    </row>
    <row r="790" spans="1:80">
      <c r="A790" s="55" t="s">
        <v>4265</v>
      </c>
      <c r="B790" s="55">
        <v>3</v>
      </c>
      <c r="C790" s="55" t="s">
        <v>4266</v>
      </c>
      <c r="D790" s="55" t="s">
        <v>4267</v>
      </c>
      <c r="E790" s="55">
        <v>1</v>
      </c>
      <c r="F790" s="55">
        <v>1</v>
      </c>
      <c r="G790" s="56">
        <v>43305</v>
      </c>
      <c r="H790" s="56">
        <v>43305</v>
      </c>
      <c r="I790" s="56">
        <v>43305</v>
      </c>
      <c r="J790" s="55">
        <v>1</v>
      </c>
      <c r="K790" s="56">
        <v>43339</v>
      </c>
      <c r="W790" s="55" t="s">
        <v>1336</v>
      </c>
      <c r="X790" s="55" t="s">
        <v>1336</v>
      </c>
      <c r="Y790" s="55">
        <v>20</v>
      </c>
      <c r="AD790" s="55">
        <v>1000</v>
      </c>
      <c r="AE790" s="55" t="s">
        <v>1339</v>
      </c>
      <c r="AF790" s="55" t="s">
        <v>1352</v>
      </c>
      <c r="AG790" s="55" t="s">
        <v>1353</v>
      </c>
      <c r="AI790" s="55">
        <v>510</v>
      </c>
      <c r="AJ790" s="55" t="s">
        <v>4267</v>
      </c>
      <c r="AK790" s="55">
        <v>0</v>
      </c>
      <c r="AL790" s="55" t="s">
        <v>1449</v>
      </c>
      <c r="AN790" s="55" t="s">
        <v>244</v>
      </c>
      <c r="AR790" s="56">
        <v>43305</v>
      </c>
      <c r="AS790" s="57">
        <v>0.66616898148148151</v>
      </c>
      <c r="AT790" s="56">
        <v>43355</v>
      </c>
      <c r="AU790" s="57">
        <v>0.36799768518518516</v>
      </c>
      <c r="AV790" s="55" t="s">
        <v>1355</v>
      </c>
      <c r="AW790" s="55" t="s">
        <v>1355</v>
      </c>
      <c r="AX790" s="55" t="s">
        <v>1356</v>
      </c>
      <c r="AY790" s="55" t="s">
        <v>4268</v>
      </c>
      <c r="AZ790" s="55">
        <v>2</v>
      </c>
      <c r="BA790" s="55">
        <v>3</v>
      </c>
      <c r="BB790" s="55">
        <v>1</v>
      </c>
      <c r="CB790" s="55" t="s">
        <v>1357</v>
      </c>
    </row>
    <row r="791" spans="1:80">
      <c r="A791" s="55" t="s">
        <v>4269</v>
      </c>
      <c r="B791" s="55">
        <v>2</v>
      </c>
      <c r="C791" s="55" t="s">
        <v>4270</v>
      </c>
      <c r="D791" s="55" t="s">
        <v>4271</v>
      </c>
      <c r="E791" s="55">
        <v>1</v>
      </c>
      <c r="F791" s="55">
        <v>4</v>
      </c>
      <c r="G791" s="56">
        <v>44421</v>
      </c>
      <c r="H791" s="56">
        <v>44416</v>
      </c>
      <c r="I791" s="56">
        <v>44416</v>
      </c>
      <c r="J791" s="55">
        <v>4</v>
      </c>
      <c r="K791" s="56">
        <v>44419</v>
      </c>
      <c r="L791" s="56">
        <v>44393</v>
      </c>
      <c r="M791" s="56">
        <v>44421</v>
      </c>
      <c r="N791" s="55">
        <v>4</v>
      </c>
      <c r="O791" s="55">
        <v>4</v>
      </c>
      <c r="P791" s="55">
        <v>4</v>
      </c>
      <c r="Q791" s="56">
        <v>44419</v>
      </c>
      <c r="R791" s="55">
        <v>0</v>
      </c>
      <c r="T791" s="55" t="s">
        <v>1335</v>
      </c>
      <c r="V791" s="55" t="s">
        <v>4270</v>
      </c>
      <c r="W791" s="55" t="s">
        <v>1336</v>
      </c>
      <c r="X791" s="55" t="s">
        <v>1336</v>
      </c>
      <c r="Y791" s="55">
        <v>0</v>
      </c>
      <c r="Z791" s="55" t="s">
        <v>1337</v>
      </c>
      <c r="AA791" s="55" t="s">
        <v>1338</v>
      </c>
      <c r="AB791" s="55">
        <v>1100</v>
      </c>
      <c r="AC791" s="55">
        <v>4400</v>
      </c>
      <c r="AD791" s="55">
        <v>1100</v>
      </c>
      <c r="AE791" s="55" t="s">
        <v>1339</v>
      </c>
      <c r="AF791" s="55" t="s">
        <v>1340</v>
      </c>
      <c r="AG791" s="55" t="s">
        <v>1341</v>
      </c>
      <c r="AH791" s="55" t="s">
        <v>1248</v>
      </c>
      <c r="AI791" s="55">
        <v>510</v>
      </c>
      <c r="AJ791" s="55" t="s">
        <v>4271</v>
      </c>
      <c r="AK791" s="55">
        <v>0</v>
      </c>
      <c r="AL791" s="55" t="s">
        <v>4272</v>
      </c>
      <c r="AN791" s="55" t="s">
        <v>244</v>
      </c>
      <c r="AO791" s="55" t="s">
        <v>4273</v>
      </c>
      <c r="AR791" s="56">
        <v>44393</v>
      </c>
      <c r="AS791" s="57">
        <v>0.32861111111111113</v>
      </c>
      <c r="AT791" s="56">
        <v>44419</v>
      </c>
      <c r="AU791" s="57">
        <v>0.35210648148148144</v>
      </c>
      <c r="AV791" s="55" t="s">
        <v>1344</v>
      </c>
      <c r="AW791" s="55" t="s">
        <v>1345</v>
      </c>
      <c r="AX791" s="55" t="s">
        <v>1414</v>
      </c>
      <c r="AZ791" s="55" t="s">
        <v>1347</v>
      </c>
      <c r="BA791" s="55" t="s">
        <v>1347</v>
      </c>
      <c r="BB791" s="55" t="s">
        <v>1347</v>
      </c>
      <c r="CB791" s="55" t="s">
        <v>1348</v>
      </c>
    </row>
    <row r="792" spans="1:80">
      <c r="A792" s="55" t="s">
        <v>4274</v>
      </c>
      <c r="B792" s="55">
        <v>3</v>
      </c>
      <c r="C792" s="55" t="s">
        <v>585</v>
      </c>
      <c r="D792" s="55" t="s">
        <v>712</v>
      </c>
      <c r="E792" s="55">
        <v>1</v>
      </c>
      <c r="F792" s="55">
        <v>1</v>
      </c>
      <c r="G792" s="56">
        <v>44400</v>
      </c>
      <c r="H792" s="56">
        <v>44400</v>
      </c>
      <c r="I792" s="56">
        <v>44400</v>
      </c>
      <c r="J792" s="55">
        <v>1</v>
      </c>
      <c r="K792" s="56">
        <v>44385</v>
      </c>
      <c r="W792" s="55" t="s">
        <v>1336</v>
      </c>
      <c r="X792" s="55" t="s">
        <v>1336</v>
      </c>
      <c r="Y792" s="55">
        <v>20</v>
      </c>
      <c r="AD792" s="55">
        <v>0</v>
      </c>
      <c r="AE792" s="55" t="s">
        <v>1339</v>
      </c>
      <c r="AF792" s="55" t="s">
        <v>1352</v>
      </c>
      <c r="AG792" s="55" t="s">
        <v>1353</v>
      </c>
      <c r="AI792" s="55">
        <v>510</v>
      </c>
      <c r="AJ792" s="55" t="s">
        <v>712</v>
      </c>
      <c r="AK792" s="55">
        <v>0</v>
      </c>
      <c r="AL792" s="55" t="s">
        <v>1462</v>
      </c>
      <c r="AN792" s="55" t="s">
        <v>244</v>
      </c>
      <c r="AQ792" s="55" t="s">
        <v>1238</v>
      </c>
      <c r="AR792" s="56">
        <v>44371</v>
      </c>
      <c r="AS792" s="57">
        <v>0.387662037037037</v>
      </c>
      <c r="AT792" s="56">
        <v>44438</v>
      </c>
      <c r="AU792" s="57">
        <v>0.53913194444444446</v>
      </c>
      <c r="AV792" s="55" t="s">
        <v>1355</v>
      </c>
      <c r="AW792" s="55" t="s">
        <v>1344</v>
      </c>
      <c r="AX792" s="55" t="s">
        <v>1490</v>
      </c>
      <c r="AY792" s="55" t="s">
        <v>98</v>
      </c>
      <c r="AZ792" s="55">
        <v>3</v>
      </c>
      <c r="BA792" s="55" t="s">
        <v>1347</v>
      </c>
      <c r="BB792" s="55">
        <v>1</v>
      </c>
      <c r="BF792" s="55" t="s">
        <v>1418</v>
      </c>
      <c r="BG792" s="55">
        <v>4</v>
      </c>
      <c r="BH792" s="55" t="s">
        <v>48</v>
      </c>
      <c r="BI792" s="55" t="s">
        <v>244</v>
      </c>
      <c r="BJ792" s="55">
        <v>0</v>
      </c>
      <c r="BK792" s="55">
        <v>0</v>
      </c>
      <c r="BL792" s="55">
        <v>0</v>
      </c>
      <c r="BM792" s="55">
        <v>0</v>
      </c>
      <c r="BN792" s="55">
        <v>0</v>
      </c>
      <c r="BO792" s="55">
        <v>0</v>
      </c>
      <c r="BP792" s="55">
        <v>0</v>
      </c>
      <c r="BQ792" s="55">
        <v>0</v>
      </c>
      <c r="BR792" s="55">
        <v>0</v>
      </c>
      <c r="BS792" s="55">
        <v>0</v>
      </c>
      <c r="BT792" s="56">
        <v>44385</v>
      </c>
      <c r="BU792" s="56">
        <v>44385</v>
      </c>
      <c r="BV792" s="56">
        <v>44438</v>
      </c>
      <c r="BW792" s="56">
        <v>44438</v>
      </c>
      <c r="BX792" s="55" t="s">
        <v>712</v>
      </c>
      <c r="BY792" s="55" t="s">
        <v>98</v>
      </c>
      <c r="BZ792" s="55">
        <v>845.14</v>
      </c>
      <c r="CA792" s="55" t="s">
        <v>1419</v>
      </c>
      <c r="CB792" s="55" t="s">
        <v>1357</v>
      </c>
    </row>
    <row r="793" spans="1:80">
      <c r="A793" s="55" t="s">
        <v>4275</v>
      </c>
      <c r="B793" s="55">
        <v>3</v>
      </c>
      <c r="C793" s="55" t="s">
        <v>119</v>
      </c>
      <c r="D793" s="55" t="s">
        <v>4276</v>
      </c>
      <c r="E793" s="55">
        <v>1</v>
      </c>
      <c r="F793" s="55">
        <v>0</v>
      </c>
      <c r="G793" s="56">
        <v>43258</v>
      </c>
      <c r="H793" s="56">
        <v>43258</v>
      </c>
      <c r="I793" s="56">
        <v>43258</v>
      </c>
      <c r="J793" s="55">
        <v>0</v>
      </c>
      <c r="W793" s="55" t="s">
        <v>1336</v>
      </c>
      <c r="X793" s="55" t="s">
        <v>1336</v>
      </c>
      <c r="Y793" s="55">
        <v>20</v>
      </c>
      <c r="AD793" s="55">
        <v>1000</v>
      </c>
      <c r="AE793" s="55" t="s">
        <v>1339</v>
      </c>
      <c r="AF793" s="55" t="s">
        <v>1352</v>
      </c>
      <c r="AG793" s="55" t="s">
        <v>1353</v>
      </c>
      <c r="AI793" s="55">
        <v>510</v>
      </c>
      <c r="AJ793" s="55" t="s">
        <v>4276</v>
      </c>
      <c r="AK793" s="55">
        <v>0</v>
      </c>
      <c r="AL793" s="55" t="s">
        <v>1462</v>
      </c>
      <c r="AN793" s="55" t="s">
        <v>244</v>
      </c>
      <c r="AR793" s="56">
        <v>43258</v>
      </c>
      <c r="AS793" s="57">
        <v>0.47186342592592595</v>
      </c>
      <c r="AT793" s="56">
        <v>43587</v>
      </c>
      <c r="AU793" s="57">
        <v>0.52567129629629628</v>
      </c>
      <c r="AV793" s="55" t="s">
        <v>1355</v>
      </c>
      <c r="AW793" s="55" t="s">
        <v>1355</v>
      </c>
      <c r="AX793" s="55" t="s">
        <v>1392</v>
      </c>
      <c r="AZ793" s="55">
        <v>0</v>
      </c>
      <c r="BA793" s="55">
        <v>0</v>
      </c>
      <c r="BB793" s="55">
        <v>0</v>
      </c>
      <c r="BF793" s="55" t="s">
        <v>1418</v>
      </c>
      <c r="BG793" s="55">
        <v>4</v>
      </c>
      <c r="BH793" s="55" t="s">
        <v>48</v>
      </c>
      <c r="BI793" s="55" t="s">
        <v>244</v>
      </c>
      <c r="BJ793" s="55">
        <v>0</v>
      </c>
      <c r="BK793" s="55">
        <v>0</v>
      </c>
      <c r="BL793" s="55">
        <v>0</v>
      </c>
      <c r="BM793" s="55">
        <v>0</v>
      </c>
      <c r="BN793" s="55">
        <v>0</v>
      </c>
      <c r="BO793" s="55">
        <v>0</v>
      </c>
      <c r="BP793" s="55">
        <v>0</v>
      </c>
      <c r="BQ793" s="55">
        <v>0</v>
      </c>
      <c r="BR793" s="55">
        <v>0</v>
      </c>
      <c r="BS793" s="55">
        <v>0</v>
      </c>
      <c r="BZ793" s="55">
        <v>0</v>
      </c>
      <c r="CA793" s="55" t="s">
        <v>1419</v>
      </c>
      <c r="CB793" s="55" t="s">
        <v>1357</v>
      </c>
    </row>
    <row r="794" spans="1:80">
      <c r="A794" s="55" t="s">
        <v>4277</v>
      </c>
      <c r="B794" s="55">
        <v>3</v>
      </c>
      <c r="C794" s="55" t="s">
        <v>120</v>
      </c>
      <c r="D794" s="55" t="s">
        <v>4278</v>
      </c>
      <c r="E794" s="55">
        <v>1</v>
      </c>
      <c r="F794" s="55">
        <v>0</v>
      </c>
      <c r="G794" s="56">
        <v>43403</v>
      </c>
      <c r="H794" s="56">
        <v>43403</v>
      </c>
      <c r="I794" s="56">
        <v>43403</v>
      </c>
      <c r="J794" s="55">
        <v>0</v>
      </c>
      <c r="W794" s="55" t="s">
        <v>1336</v>
      </c>
      <c r="X794" s="55" t="s">
        <v>1336</v>
      </c>
      <c r="Y794" s="55">
        <v>20</v>
      </c>
      <c r="AD794" s="55">
        <v>1000</v>
      </c>
      <c r="AE794" s="55" t="s">
        <v>1339</v>
      </c>
      <c r="AF794" s="55" t="s">
        <v>1352</v>
      </c>
      <c r="AG794" s="55" t="s">
        <v>1353</v>
      </c>
      <c r="AI794" s="55">
        <v>510</v>
      </c>
      <c r="AJ794" s="55" t="s">
        <v>4278</v>
      </c>
      <c r="AK794" s="55">
        <v>0</v>
      </c>
      <c r="AL794" s="55" t="s">
        <v>1462</v>
      </c>
      <c r="AN794" s="55" t="s">
        <v>244</v>
      </c>
      <c r="AR794" s="56">
        <v>43389</v>
      </c>
      <c r="AS794" s="57">
        <v>0.37315972222222221</v>
      </c>
      <c r="AT794" s="56">
        <v>43580</v>
      </c>
      <c r="AU794" s="57">
        <v>0.63269675925925928</v>
      </c>
      <c r="AV794" s="55" t="s">
        <v>1355</v>
      </c>
      <c r="AW794" s="55" t="s">
        <v>1355</v>
      </c>
      <c r="AX794" s="55" t="s">
        <v>1392</v>
      </c>
      <c r="AZ794" s="55">
        <v>0</v>
      </c>
      <c r="BA794" s="55">
        <v>0</v>
      </c>
      <c r="BB794" s="55">
        <v>0</v>
      </c>
      <c r="BF794" s="55" t="s">
        <v>1418</v>
      </c>
      <c r="BG794" s="55">
        <v>4</v>
      </c>
      <c r="BH794" s="55" t="s">
        <v>48</v>
      </c>
      <c r="BI794" s="55" t="s">
        <v>244</v>
      </c>
      <c r="BJ794" s="55">
        <v>0</v>
      </c>
      <c r="BK794" s="55">
        <v>0</v>
      </c>
      <c r="BL794" s="55">
        <v>0</v>
      </c>
      <c r="BM794" s="55">
        <v>0</v>
      </c>
      <c r="BN794" s="55">
        <v>0</v>
      </c>
      <c r="BO794" s="55">
        <v>0</v>
      </c>
      <c r="BP794" s="55">
        <v>0</v>
      </c>
      <c r="BQ794" s="55">
        <v>0</v>
      </c>
      <c r="BR794" s="55">
        <v>0</v>
      </c>
      <c r="BS794" s="55">
        <v>0</v>
      </c>
      <c r="BZ794" s="55">
        <v>0</v>
      </c>
      <c r="CA794" s="55" t="s">
        <v>1419</v>
      </c>
      <c r="CB794" s="55" t="s">
        <v>1357</v>
      </c>
    </row>
    <row r="795" spans="1:80">
      <c r="A795" s="55" t="s">
        <v>4279</v>
      </c>
      <c r="B795" s="55">
        <v>3</v>
      </c>
      <c r="C795" s="55" t="s">
        <v>4280</v>
      </c>
      <c r="D795" s="55" t="s">
        <v>4281</v>
      </c>
      <c r="E795" s="55">
        <v>1</v>
      </c>
      <c r="F795" s="55">
        <v>1</v>
      </c>
      <c r="G795" s="56">
        <v>43402</v>
      </c>
      <c r="H795" s="56">
        <v>43402</v>
      </c>
      <c r="I795" s="56">
        <v>43402</v>
      </c>
      <c r="J795" s="55">
        <v>1</v>
      </c>
      <c r="K795" s="56">
        <v>43426</v>
      </c>
      <c r="W795" s="55" t="s">
        <v>1336</v>
      </c>
      <c r="X795" s="55" t="s">
        <v>1336</v>
      </c>
      <c r="Y795" s="55">
        <v>20</v>
      </c>
      <c r="AD795" s="55">
        <v>1000</v>
      </c>
      <c r="AE795" s="55" t="s">
        <v>1339</v>
      </c>
      <c r="AF795" s="55" t="s">
        <v>1352</v>
      </c>
      <c r="AG795" s="55" t="s">
        <v>1353</v>
      </c>
      <c r="AI795" s="55">
        <v>510</v>
      </c>
      <c r="AJ795" s="55" t="s">
        <v>4281</v>
      </c>
      <c r="AK795" s="55">
        <v>0</v>
      </c>
      <c r="AL795" s="55" t="s">
        <v>1462</v>
      </c>
      <c r="AN795" s="55" t="s">
        <v>244</v>
      </c>
      <c r="AR795" s="56">
        <v>43357</v>
      </c>
      <c r="AS795" s="57">
        <v>0.60935185185185181</v>
      </c>
      <c r="AT795" s="56">
        <v>43428</v>
      </c>
      <c r="AU795" s="57">
        <v>0.37371527777777774</v>
      </c>
      <c r="AV795" s="55" t="s">
        <v>1355</v>
      </c>
      <c r="AW795" s="55" t="s">
        <v>1355</v>
      </c>
      <c r="AX795" s="55" t="s">
        <v>1356</v>
      </c>
      <c r="AY795" s="55" t="s">
        <v>269</v>
      </c>
      <c r="AZ795" s="55">
        <v>2</v>
      </c>
      <c r="BA795" s="55">
        <v>3</v>
      </c>
      <c r="BB795" s="55">
        <v>1</v>
      </c>
      <c r="CB795" s="55" t="s">
        <v>1357</v>
      </c>
    </row>
    <row r="796" spans="1:80">
      <c r="A796" s="55" t="s">
        <v>4282</v>
      </c>
      <c r="B796" s="55">
        <v>2</v>
      </c>
      <c r="C796" s="55" t="s">
        <v>4283</v>
      </c>
      <c r="D796" s="55" t="s">
        <v>4284</v>
      </c>
      <c r="E796" s="55">
        <v>1</v>
      </c>
      <c r="F796" s="55">
        <v>0</v>
      </c>
      <c r="G796" s="56">
        <v>42978</v>
      </c>
      <c r="H796" s="56">
        <v>42973</v>
      </c>
      <c r="I796" s="56">
        <v>42973</v>
      </c>
      <c r="J796" s="55">
        <v>0</v>
      </c>
      <c r="L796" s="56">
        <v>42923</v>
      </c>
      <c r="M796" s="56">
        <v>42978</v>
      </c>
      <c r="N796" s="55">
        <v>0</v>
      </c>
      <c r="O796" s="55">
        <v>0</v>
      </c>
      <c r="P796" s="55">
        <v>0</v>
      </c>
      <c r="R796" s="55">
        <v>0</v>
      </c>
      <c r="T796" s="55">
        <v>3482</v>
      </c>
      <c r="V796" s="55" t="s">
        <v>4283</v>
      </c>
      <c r="W796" s="55" t="s">
        <v>1336</v>
      </c>
      <c r="X796" s="55" t="s">
        <v>1336</v>
      </c>
      <c r="Y796" s="55">
        <v>0</v>
      </c>
      <c r="Z796" s="55" t="s">
        <v>1419</v>
      </c>
      <c r="AA796" s="55" t="s">
        <v>1338</v>
      </c>
      <c r="AB796" s="55">
        <v>7350</v>
      </c>
      <c r="AC796" s="55">
        <v>7350</v>
      </c>
      <c r="AD796" s="55">
        <v>7350</v>
      </c>
      <c r="AE796" s="55" t="s">
        <v>1339</v>
      </c>
      <c r="AF796" s="55" t="s">
        <v>1340</v>
      </c>
      <c r="AG796" s="55" t="s">
        <v>4010</v>
      </c>
      <c r="AH796" s="55" t="s">
        <v>1227</v>
      </c>
      <c r="AI796" s="55">
        <v>510</v>
      </c>
      <c r="AJ796" s="55" t="s">
        <v>4284</v>
      </c>
      <c r="AK796" s="55">
        <v>0</v>
      </c>
      <c r="AL796" s="55" t="s">
        <v>4016</v>
      </c>
      <c r="AN796" s="55">
        <v>1</v>
      </c>
      <c r="AO796" s="55" t="s">
        <v>4285</v>
      </c>
      <c r="AR796" s="56">
        <v>42923</v>
      </c>
      <c r="AS796" s="57">
        <v>0.70745370370370375</v>
      </c>
      <c r="AT796" s="56">
        <v>42935</v>
      </c>
      <c r="AU796" s="57">
        <v>0.42682870370370374</v>
      </c>
      <c r="AV796" s="55" t="s">
        <v>1428</v>
      </c>
      <c r="AW796" s="55" t="s">
        <v>1355</v>
      </c>
      <c r="AX796" s="55" t="s">
        <v>1392</v>
      </c>
      <c r="AZ796" s="55" t="s">
        <v>1347</v>
      </c>
      <c r="BA796" s="55" t="s">
        <v>1347</v>
      </c>
      <c r="BB796" s="55" t="s">
        <v>1347</v>
      </c>
      <c r="CB796" s="55" t="s">
        <v>1348</v>
      </c>
    </row>
    <row r="797" spans="1:80">
      <c r="A797" s="55" t="s">
        <v>4286</v>
      </c>
      <c r="B797" s="55">
        <v>2</v>
      </c>
      <c r="C797" s="55" t="s">
        <v>4287</v>
      </c>
      <c r="D797" s="55" t="s">
        <v>4288</v>
      </c>
      <c r="E797" s="55">
        <v>1</v>
      </c>
      <c r="F797" s="55">
        <v>0</v>
      </c>
      <c r="G797" s="56">
        <v>42978</v>
      </c>
      <c r="H797" s="56">
        <v>42973</v>
      </c>
      <c r="I797" s="56">
        <v>42973</v>
      </c>
      <c r="J797" s="55">
        <v>0</v>
      </c>
      <c r="L797" s="56">
        <v>42923</v>
      </c>
      <c r="M797" s="56">
        <v>42978</v>
      </c>
      <c r="N797" s="55">
        <v>0</v>
      </c>
      <c r="O797" s="55">
        <v>0</v>
      </c>
      <c r="P797" s="55">
        <v>0</v>
      </c>
      <c r="R797" s="55">
        <v>0</v>
      </c>
      <c r="T797" s="55">
        <v>3482</v>
      </c>
      <c r="V797" s="55" t="s">
        <v>4287</v>
      </c>
      <c r="W797" s="55" t="s">
        <v>1336</v>
      </c>
      <c r="X797" s="55" t="s">
        <v>1336</v>
      </c>
      <c r="Y797" s="55">
        <v>0</v>
      </c>
      <c r="Z797" s="55" t="s">
        <v>1419</v>
      </c>
      <c r="AA797" s="55" t="s">
        <v>1338</v>
      </c>
      <c r="AB797" s="55">
        <v>5350</v>
      </c>
      <c r="AC797" s="55">
        <v>5350</v>
      </c>
      <c r="AD797" s="55">
        <v>5350</v>
      </c>
      <c r="AE797" s="55" t="s">
        <v>1339</v>
      </c>
      <c r="AF797" s="55" t="s">
        <v>1340</v>
      </c>
      <c r="AG797" s="55" t="s">
        <v>4010</v>
      </c>
      <c r="AH797" s="55" t="s">
        <v>1227</v>
      </c>
      <c r="AI797" s="55">
        <v>510</v>
      </c>
      <c r="AJ797" s="55" t="s">
        <v>4288</v>
      </c>
      <c r="AK797" s="55">
        <v>0</v>
      </c>
      <c r="AL797" s="55" t="s">
        <v>4016</v>
      </c>
      <c r="AN797" s="55">
        <v>1</v>
      </c>
      <c r="AO797" s="55" t="s">
        <v>4289</v>
      </c>
      <c r="AR797" s="56">
        <v>42923</v>
      </c>
      <c r="AS797" s="57">
        <v>0.70952546296296293</v>
      </c>
      <c r="AT797" s="56">
        <v>42935</v>
      </c>
      <c r="AU797" s="57">
        <v>0.42631944444444447</v>
      </c>
      <c r="AV797" s="55" t="s">
        <v>1428</v>
      </c>
      <c r="AW797" s="55" t="s">
        <v>1355</v>
      </c>
      <c r="AX797" s="55" t="s">
        <v>1392</v>
      </c>
      <c r="AZ797" s="55" t="s">
        <v>1347</v>
      </c>
      <c r="BA797" s="55" t="s">
        <v>1347</v>
      </c>
      <c r="BB797" s="55" t="s">
        <v>1347</v>
      </c>
      <c r="CB797" s="55" t="s">
        <v>1348</v>
      </c>
    </row>
    <row r="798" spans="1:80">
      <c r="A798" s="55" t="s">
        <v>4290</v>
      </c>
      <c r="B798" s="55">
        <v>3</v>
      </c>
      <c r="C798" s="55" t="s">
        <v>4291</v>
      </c>
      <c r="D798" s="55" t="s">
        <v>4292</v>
      </c>
      <c r="E798" s="55">
        <v>1</v>
      </c>
      <c r="F798" s="55">
        <v>1</v>
      </c>
      <c r="G798" s="56">
        <v>43461</v>
      </c>
      <c r="H798" s="56">
        <v>43461</v>
      </c>
      <c r="I798" s="56">
        <v>43461</v>
      </c>
      <c r="J798" s="55">
        <v>1</v>
      </c>
      <c r="K798" s="56">
        <v>43760</v>
      </c>
      <c r="W798" s="55" t="s">
        <v>1336</v>
      </c>
      <c r="X798" s="55" t="s">
        <v>1336</v>
      </c>
      <c r="Y798" s="55">
        <v>20</v>
      </c>
      <c r="AD798" s="55">
        <v>1000</v>
      </c>
      <c r="AE798" s="55" t="s">
        <v>1339</v>
      </c>
      <c r="AF798" s="55" t="s">
        <v>1352</v>
      </c>
      <c r="AG798" s="55" t="s">
        <v>1353</v>
      </c>
      <c r="AI798" s="55">
        <v>510</v>
      </c>
      <c r="AJ798" s="55" t="s">
        <v>4292</v>
      </c>
      <c r="AK798" s="55">
        <v>0</v>
      </c>
      <c r="AL798" s="55" t="s">
        <v>3629</v>
      </c>
      <c r="AN798" s="55" t="s">
        <v>244</v>
      </c>
      <c r="AR798" s="56">
        <v>43452</v>
      </c>
      <c r="AS798" s="57">
        <v>0.45415509259259257</v>
      </c>
      <c r="AT798" s="56">
        <v>43760</v>
      </c>
      <c r="AU798" s="57">
        <v>0.61144675925925929</v>
      </c>
      <c r="AV798" s="55" t="s">
        <v>1355</v>
      </c>
      <c r="AW798" s="55" t="s">
        <v>1355</v>
      </c>
      <c r="AX798" s="55" t="s">
        <v>1356</v>
      </c>
      <c r="AY798" s="55" t="s">
        <v>4293</v>
      </c>
      <c r="AZ798" s="55">
        <v>2</v>
      </c>
      <c r="BA798" s="55">
        <v>3</v>
      </c>
      <c r="BB798" s="55">
        <v>1</v>
      </c>
      <c r="CB798" s="55" t="s">
        <v>1357</v>
      </c>
    </row>
    <row r="799" spans="1:80">
      <c r="A799" s="55" t="s">
        <v>4294</v>
      </c>
      <c r="B799" s="55">
        <v>2</v>
      </c>
      <c r="C799" s="55" t="s">
        <v>4295</v>
      </c>
      <c r="D799" s="55" t="s">
        <v>4296</v>
      </c>
      <c r="E799" s="55">
        <v>1</v>
      </c>
      <c r="F799" s="55">
        <v>0</v>
      </c>
      <c r="G799" s="56">
        <v>43357</v>
      </c>
      <c r="H799" s="56">
        <v>43352</v>
      </c>
      <c r="I799" s="56">
        <v>43352</v>
      </c>
      <c r="J799" s="55">
        <v>0</v>
      </c>
      <c r="L799" s="56">
        <v>43313</v>
      </c>
      <c r="M799" s="56">
        <v>43357</v>
      </c>
      <c r="N799" s="55">
        <v>0</v>
      </c>
      <c r="O799" s="55">
        <v>0</v>
      </c>
      <c r="P799" s="55">
        <v>0</v>
      </c>
      <c r="R799" s="55">
        <v>0</v>
      </c>
      <c r="T799" s="55">
        <v>7259</v>
      </c>
      <c r="V799" s="55" t="s">
        <v>4295</v>
      </c>
      <c r="W799" s="55" t="s">
        <v>1336</v>
      </c>
      <c r="X799" s="55" t="s">
        <v>1336</v>
      </c>
      <c r="Y799" s="55">
        <v>0</v>
      </c>
      <c r="Z799" s="55" t="s">
        <v>1419</v>
      </c>
      <c r="AA799" s="55" t="s">
        <v>1338</v>
      </c>
      <c r="AB799" s="55">
        <v>900</v>
      </c>
      <c r="AC799" s="55">
        <v>900</v>
      </c>
      <c r="AD799" s="55">
        <v>900</v>
      </c>
      <c r="AE799" s="55" t="s">
        <v>1339</v>
      </c>
      <c r="AF799" s="55" t="s">
        <v>1340</v>
      </c>
      <c r="AG799" s="55" t="s">
        <v>4010</v>
      </c>
      <c r="AH799" s="55" t="s">
        <v>1227</v>
      </c>
      <c r="AI799" s="55">
        <v>510</v>
      </c>
      <c r="AJ799" s="55" t="s">
        <v>4296</v>
      </c>
      <c r="AK799" s="55">
        <v>0</v>
      </c>
      <c r="AL799" s="55" t="s">
        <v>4297</v>
      </c>
      <c r="AN799" s="55" t="s">
        <v>244</v>
      </c>
      <c r="AO799" s="55" t="s">
        <v>4298</v>
      </c>
      <c r="AR799" s="56">
        <v>43313</v>
      </c>
      <c r="AS799" s="57">
        <v>0.70856481481481481</v>
      </c>
      <c r="AT799" s="56">
        <v>43315</v>
      </c>
      <c r="AU799" s="57">
        <v>0.34628472222222223</v>
      </c>
      <c r="AV799" s="55" t="s">
        <v>1344</v>
      </c>
      <c r="AW799" s="55" t="s">
        <v>1344</v>
      </c>
      <c r="AX799" s="55" t="s">
        <v>1392</v>
      </c>
      <c r="AZ799" s="55" t="s">
        <v>1347</v>
      </c>
      <c r="BA799" s="55" t="s">
        <v>1347</v>
      </c>
      <c r="BB799" s="55" t="s">
        <v>1347</v>
      </c>
      <c r="CB799" s="55" t="s">
        <v>1348</v>
      </c>
    </row>
    <row r="800" spans="1:80">
      <c r="A800" s="55" t="s">
        <v>4299</v>
      </c>
      <c r="B800" s="55">
        <v>2</v>
      </c>
      <c r="C800" s="55" t="s">
        <v>4300</v>
      </c>
      <c r="D800" s="55" t="s">
        <v>4301</v>
      </c>
      <c r="E800" s="55">
        <v>1</v>
      </c>
      <c r="F800" s="55">
        <v>0</v>
      </c>
      <c r="G800" s="56">
        <v>43357</v>
      </c>
      <c r="H800" s="56">
        <v>43352</v>
      </c>
      <c r="I800" s="56">
        <v>43352</v>
      </c>
      <c r="J800" s="55">
        <v>0</v>
      </c>
      <c r="L800" s="56">
        <v>43313</v>
      </c>
      <c r="M800" s="56">
        <v>43357</v>
      </c>
      <c r="N800" s="55">
        <v>0</v>
      </c>
      <c r="O800" s="55">
        <v>0</v>
      </c>
      <c r="P800" s="55">
        <v>0</v>
      </c>
      <c r="R800" s="55">
        <v>0</v>
      </c>
      <c r="T800" s="55">
        <v>7259</v>
      </c>
      <c r="V800" s="55" t="s">
        <v>4300</v>
      </c>
      <c r="W800" s="55" t="s">
        <v>1336</v>
      </c>
      <c r="X800" s="55" t="s">
        <v>1336</v>
      </c>
      <c r="Y800" s="55">
        <v>0</v>
      </c>
      <c r="Z800" s="55" t="s">
        <v>1419</v>
      </c>
      <c r="AA800" s="55" t="s">
        <v>1338</v>
      </c>
      <c r="AB800" s="55">
        <v>450</v>
      </c>
      <c r="AC800" s="55">
        <v>450</v>
      </c>
      <c r="AD800" s="55">
        <v>450</v>
      </c>
      <c r="AE800" s="55" t="s">
        <v>1339</v>
      </c>
      <c r="AF800" s="55" t="s">
        <v>1340</v>
      </c>
      <c r="AG800" s="55" t="s">
        <v>4010</v>
      </c>
      <c r="AH800" s="55" t="s">
        <v>1227</v>
      </c>
      <c r="AI800" s="55">
        <v>510</v>
      </c>
      <c r="AJ800" s="55" t="s">
        <v>4301</v>
      </c>
      <c r="AK800" s="55">
        <v>0</v>
      </c>
      <c r="AL800" s="55" t="s">
        <v>4297</v>
      </c>
      <c r="AN800" s="55" t="s">
        <v>244</v>
      </c>
      <c r="AO800" s="55" t="s">
        <v>4302</v>
      </c>
      <c r="AR800" s="56">
        <v>43313</v>
      </c>
      <c r="AS800" s="57">
        <v>0.7069212962962963</v>
      </c>
      <c r="AT800" s="56">
        <v>43315</v>
      </c>
      <c r="AU800" s="57">
        <v>0.3457986111111111</v>
      </c>
      <c r="AV800" s="55" t="s">
        <v>1344</v>
      </c>
      <c r="AW800" s="55" t="s">
        <v>1344</v>
      </c>
      <c r="AX800" s="55" t="s">
        <v>1392</v>
      </c>
      <c r="AZ800" s="55" t="s">
        <v>1347</v>
      </c>
      <c r="BA800" s="55" t="s">
        <v>1347</v>
      </c>
      <c r="BB800" s="55" t="s">
        <v>1347</v>
      </c>
      <c r="CB800" s="55" t="s">
        <v>1348</v>
      </c>
    </row>
    <row r="801" spans="1:80">
      <c r="A801" s="55" t="s">
        <v>4303</v>
      </c>
      <c r="B801" s="55">
        <v>2</v>
      </c>
      <c r="C801" s="55" t="s">
        <v>4304</v>
      </c>
      <c r="D801" s="55" t="s">
        <v>4305</v>
      </c>
      <c r="E801" s="55">
        <v>1</v>
      </c>
      <c r="F801" s="55">
        <v>0</v>
      </c>
      <c r="G801" s="56">
        <v>43357</v>
      </c>
      <c r="H801" s="56">
        <v>43352</v>
      </c>
      <c r="I801" s="56">
        <v>43352</v>
      </c>
      <c r="J801" s="55">
        <v>0</v>
      </c>
      <c r="L801" s="56">
        <v>43313</v>
      </c>
      <c r="M801" s="56">
        <v>43357</v>
      </c>
      <c r="N801" s="55">
        <v>0</v>
      </c>
      <c r="O801" s="55">
        <v>0</v>
      </c>
      <c r="P801" s="55">
        <v>0</v>
      </c>
      <c r="R801" s="55">
        <v>0</v>
      </c>
      <c r="T801" s="55">
        <v>7259</v>
      </c>
      <c r="V801" s="55" t="s">
        <v>4304</v>
      </c>
      <c r="W801" s="55" t="s">
        <v>1336</v>
      </c>
      <c r="X801" s="55" t="s">
        <v>1336</v>
      </c>
      <c r="Y801" s="55">
        <v>0</v>
      </c>
      <c r="Z801" s="55" t="s">
        <v>1419</v>
      </c>
      <c r="AA801" s="55" t="s">
        <v>1338</v>
      </c>
      <c r="AB801" s="55">
        <v>660</v>
      </c>
      <c r="AC801" s="55">
        <v>660</v>
      </c>
      <c r="AD801" s="55">
        <v>660</v>
      </c>
      <c r="AE801" s="55" t="s">
        <v>1339</v>
      </c>
      <c r="AF801" s="55" t="s">
        <v>1340</v>
      </c>
      <c r="AG801" s="55" t="s">
        <v>4010</v>
      </c>
      <c r="AH801" s="55" t="s">
        <v>1227</v>
      </c>
      <c r="AI801" s="55">
        <v>510</v>
      </c>
      <c r="AJ801" s="55" t="s">
        <v>4305</v>
      </c>
      <c r="AK801" s="55">
        <v>0</v>
      </c>
      <c r="AL801" s="55" t="s">
        <v>4297</v>
      </c>
      <c r="AN801" s="55" t="s">
        <v>244</v>
      </c>
      <c r="AO801" s="55" t="s">
        <v>4306</v>
      </c>
      <c r="AR801" s="56">
        <v>43313</v>
      </c>
      <c r="AS801" s="57">
        <v>0.7093518518518519</v>
      </c>
      <c r="AT801" s="56">
        <v>43315</v>
      </c>
      <c r="AU801" s="57">
        <v>0.34640046296296295</v>
      </c>
      <c r="AV801" s="55" t="s">
        <v>1344</v>
      </c>
      <c r="AW801" s="55" t="s">
        <v>1344</v>
      </c>
      <c r="AX801" s="55" t="s">
        <v>1392</v>
      </c>
      <c r="AZ801" s="55" t="s">
        <v>1347</v>
      </c>
      <c r="BA801" s="55" t="s">
        <v>1347</v>
      </c>
      <c r="BB801" s="55" t="s">
        <v>1347</v>
      </c>
      <c r="CB801" s="55" t="s">
        <v>1348</v>
      </c>
    </row>
    <row r="802" spans="1:80">
      <c r="A802" s="55" t="s">
        <v>4307</v>
      </c>
      <c r="B802" s="55">
        <v>2</v>
      </c>
      <c r="C802" s="55" t="s">
        <v>4308</v>
      </c>
      <c r="D802" s="55" t="s">
        <v>4309</v>
      </c>
      <c r="E802" s="55">
        <v>1</v>
      </c>
      <c r="F802" s="55">
        <v>0</v>
      </c>
      <c r="G802" s="56">
        <v>43357</v>
      </c>
      <c r="H802" s="56">
        <v>43352</v>
      </c>
      <c r="I802" s="56">
        <v>43352</v>
      </c>
      <c r="J802" s="55">
        <v>0</v>
      </c>
      <c r="L802" s="56">
        <v>43313</v>
      </c>
      <c r="M802" s="56">
        <v>43357</v>
      </c>
      <c r="N802" s="55">
        <v>0</v>
      </c>
      <c r="O802" s="55">
        <v>0</v>
      </c>
      <c r="P802" s="55">
        <v>0</v>
      </c>
      <c r="R802" s="55">
        <v>0</v>
      </c>
      <c r="T802" s="55">
        <v>7259</v>
      </c>
      <c r="V802" s="55" t="s">
        <v>4308</v>
      </c>
      <c r="W802" s="55" t="s">
        <v>1336</v>
      </c>
      <c r="X802" s="55" t="s">
        <v>1336</v>
      </c>
      <c r="Y802" s="55">
        <v>0</v>
      </c>
      <c r="Z802" s="55" t="s">
        <v>1419</v>
      </c>
      <c r="AA802" s="55" t="s">
        <v>1338</v>
      </c>
      <c r="AB802" s="55">
        <v>810</v>
      </c>
      <c r="AC802" s="55">
        <v>810</v>
      </c>
      <c r="AD802" s="55">
        <v>810</v>
      </c>
      <c r="AE802" s="55" t="s">
        <v>1339</v>
      </c>
      <c r="AF802" s="55" t="s">
        <v>1340</v>
      </c>
      <c r="AG802" s="55" t="s">
        <v>4010</v>
      </c>
      <c r="AH802" s="55" t="s">
        <v>1227</v>
      </c>
      <c r="AI802" s="55">
        <v>510</v>
      </c>
      <c r="AJ802" s="55" t="s">
        <v>4309</v>
      </c>
      <c r="AK802" s="55">
        <v>0</v>
      </c>
      <c r="AL802" s="55" t="s">
        <v>4297</v>
      </c>
      <c r="AN802" s="55" t="s">
        <v>244</v>
      </c>
      <c r="AO802" s="55" t="s">
        <v>4310</v>
      </c>
      <c r="AR802" s="56">
        <v>43313</v>
      </c>
      <c r="AS802" s="57">
        <v>0.70732638888888888</v>
      </c>
      <c r="AT802" s="56">
        <v>43315</v>
      </c>
      <c r="AU802" s="57">
        <v>0.34596064814814814</v>
      </c>
      <c r="AV802" s="55" t="s">
        <v>1344</v>
      </c>
      <c r="AW802" s="55" t="s">
        <v>1344</v>
      </c>
      <c r="AX802" s="55" t="s">
        <v>1392</v>
      </c>
      <c r="AZ802" s="55" t="s">
        <v>1347</v>
      </c>
      <c r="BA802" s="55" t="s">
        <v>1347</v>
      </c>
      <c r="BB802" s="55" t="s">
        <v>1347</v>
      </c>
      <c r="CB802" s="55" t="s">
        <v>1348</v>
      </c>
    </row>
    <row r="803" spans="1:80">
      <c r="A803" s="55" t="s">
        <v>4311</v>
      </c>
      <c r="B803" s="55">
        <v>3</v>
      </c>
      <c r="C803" s="55" t="s">
        <v>4312</v>
      </c>
      <c r="D803" s="55" t="s">
        <v>4313</v>
      </c>
      <c r="E803" s="55">
        <v>1</v>
      </c>
      <c r="F803" s="55">
        <v>0</v>
      </c>
      <c r="G803" s="56">
        <v>43231</v>
      </c>
      <c r="H803" s="56">
        <v>43226</v>
      </c>
      <c r="I803" s="56">
        <v>43226</v>
      </c>
      <c r="J803" s="55">
        <v>0</v>
      </c>
      <c r="L803" s="56">
        <v>43231</v>
      </c>
      <c r="M803" s="56">
        <v>43231</v>
      </c>
      <c r="N803" s="55">
        <v>0</v>
      </c>
      <c r="O803" s="55">
        <v>0</v>
      </c>
      <c r="P803" s="55">
        <v>0</v>
      </c>
      <c r="R803" s="55">
        <v>0</v>
      </c>
      <c r="V803" s="55" t="s">
        <v>4312</v>
      </c>
      <c r="W803" s="55" t="s">
        <v>1336</v>
      </c>
      <c r="X803" s="55" t="s">
        <v>1336</v>
      </c>
      <c r="Y803" s="55">
        <v>0</v>
      </c>
      <c r="Z803" s="55" t="s">
        <v>1419</v>
      </c>
      <c r="AA803" s="55" t="s">
        <v>1389</v>
      </c>
      <c r="AB803" s="55">
        <v>55</v>
      </c>
      <c r="AC803" s="55">
        <v>110</v>
      </c>
      <c r="AD803" s="55">
        <v>55</v>
      </c>
      <c r="AE803" s="55" t="s">
        <v>1339</v>
      </c>
      <c r="AF803" s="55" t="s">
        <v>1340</v>
      </c>
      <c r="AG803" s="55" t="s">
        <v>1437</v>
      </c>
      <c r="AH803" s="55" t="s">
        <v>1438</v>
      </c>
      <c r="AI803" s="55">
        <v>510</v>
      </c>
      <c r="AJ803" s="55" t="s">
        <v>4313</v>
      </c>
      <c r="AK803" s="55">
        <v>0</v>
      </c>
      <c r="AL803" s="55" t="s">
        <v>4314</v>
      </c>
      <c r="AN803" s="55" t="s">
        <v>244</v>
      </c>
      <c r="AO803" s="55" t="s">
        <v>4315</v>
      </c>
      <c r="AR803" s="56">
        <v>43231</v>
      </c>
      <c r="AS803" s="57">
        <v>0.63468749999999996</v>
      </c>
      <c r="AT803" s="56">
        <v>43614</v>
      </c>
      <c r="AU803" s="57">
        <v>0.41138888888888886</v>
      </c>
      <c r="AV803" s="55" t="s">
        <v>1355</v>
      </c>
      <c r="AW803" s="55" t="s">
        <v>1441</v>
      </c>
      <c r="AX803" s="55" t="s">
        <v>1392</v>
      </c>
      <c r="AZ803" s="55" t="s">
        <v>1347</v>
      </c>
      <c r="BA803" s="55" t="s">
        <v>1347</v>
      </c>
      <c r="BB803" s="55" t="s">
        <v>1347</v>
      </c>
      <c r="CB803" s="55" t="s">
        <v>1348</v>
      </c>
    </row>
    <row r="804" spans="1:80">
      <c r="A804" s="55" t="s">
        <v>4316</v>
      </c>
      <c r="B804" s="55">
        <v>3</v>
      </c>
      <c r="C804" s="55" t="s">
        <v>4317</v>
      </c>
      <c r="D804" s="55" t="s">
        <v>4318</v>
      </c>
      <c r="E804" s="55">
        <v>1</v>
      </c>
      <c r="F804" s="55">
        <v>1</v>
      </c>
      <c r="G804" s="56">
        <v>43657</v>
      </c>
      <c r="H804" s="56">
        <v>43657</v>
      </c>
      <c r="I804" s="56">
        <v>43657</v>
      </c>
      <c r="J804" s="55">
        <v>1</v>
      </c>
      <c r="K804" s="56">
        <v>43672</v>
      </c>
      <c r="W804" s="55" t="s">
        <v>1336</v>
      </c>
      <c r="X804" s="55" t="s">
        <v>1336</v>
      </c>
      <c r="Y804" s="55">
        <v>20</v>
      </c>
      <c r="AD804" s="55">
        <v>1000</v>
      </c>
      <c r="AE804" s="55" t="s">
        <v>1339</v>
      </c>
      <c r="AF804" s="55" t="s">
        <v>1352</v>
      </c>
      <c r="AG804" s="55" t="s">
        <v>1353</v>
      </c>
      <c r="AI804" s="55">
        <v>510</v>
      </c>
      <c r="AJ804" s="55" t="s">
        <v>4318</v>
      </c>
      <c r="AK804" s="55">
        <v>0</v>
      </c>
      <c r="AL804" s="55" t="s">
        <v>4011</v>
      </c>
      <c r="AN804" s="55" t="s">
        <v>244</v>
      </c>
      <c r="AQ804" s="55" t="s">
        <v>4001</v>
      </c>
      <c r="AR804" s="56">
        <v>43641</v>
      </c>
      <c r="AS804" s="57">
        <v>0.33035879629629633</v>
      </c>
      <c r="AT804" s="56">
        <v>43676</v>
      </c>
      <c r="AU804" s="57">
        <v>0.66655092592592591</v>
      </c>
      <c r="AV804" s="55" t="s">
        <v>1355</v>
      </c>
      <c r="AW804" s="55" t="s">
        <v>1355</v>
      </c>
      <c r="AX804" s="55" t="s">
        <v>1356</v>
      </c>
      <c r="AY804" s="55" t="s">
        <v>4319</v>
      </c>
      <c r="AZ804" s="55">
        <v>2</v>
      </c>
      <c r="BA804" s="55">
        <v>3</v>
      </c>
      <c r="BB804" s="55">
        <v>1</v>
      </c>
      <c r="CB804" s="55" t="s">
        <v>1357</v>
      </c>
    </row>
    <row r="805" spans="1:80">
      <c r="A805" s="55" t="s">
        <v>4320</v>
      </c>
      <c r="B805" s="55">
        <v>3</v>
      </c>
      <c r="C805" s="55" t="s">
        <v>4321</v>
      </c>
      <c r="D805" s="55" t="s">
        <v>4322</v>
      </c>
      <c r="E805" s="55">
        <v>1</v>
      </c>
      <c r="F805" s="55">
        <v>0</v>
      </c>
      <c r="G805" s="56">
        <v>44491</v>
      </c>
      <c r="H805" s="56">
        <v>44486</v>
      </c>
      <c r="I805" s="56">
        <v>44486</v>
      </c>
      <c r="J805" s="55">
        <v>0</v>
      </c>
      <c r="L805" s="56">
        <v>44418</v>
      </c>
      <c r="M805" s="56">
        <v>44491</v>
      </c>
      <c r="N805" s="55">
        <v>1</v>
      </c>
      <c r="O805" s="55">
        <v>0</v>
      </c>
      <c r="P805" s="55">
        <v>0</v>
      </c>
      <c r="R805" s="55">
        <v>0</v>
      </c>
      <c r="V805" s="55" t="s">
        <v>4321</v>
      </c>
      <c r="W805" s="55" t="s">
        <v>1336</v>
      </c>
      <c r="X805" s="55" t="s">
        <v>1336</v>
      </c>
      <c r="Y805" s="55">
        <v>0</v>
      </c>
      <c r="Z805" s="55" t="s">
        <v>1419</v>
      </c>
      <c r="AA805" s="55" t="s">
        <v>1389</v>
      </c>
      <c r="AB805" s="55">
        <v>432</v>
      </c>
      <c r="AC805" s="55">
        <v>432</v>
      </c>
      <c r="AD805" s="55">
        <v>432</v>
      </c>
      <c r="AE805" s="55" t="s">
        <v>1339</v>
      </c>
      <c r="AF805" s="55" t="s">
        <v>1944</v>
      </c>
      <c r="AG805" s="55" t="s">
        <v>1945</v>
      </c>
      <c r="AH805" s="55" t="s">
        <v>1946</v>
      </c>
      <c r="AI805" s="55">
        <v>510</v>
      </c>
      <c r="AJ805" s="55" t="s">
        <v>4322</v>
      </c>
      <c r="AK805" s="55">
        <v>0</v>
      </c>
      <c r="AL805" s="55" t="s">
        <v>2198</v>
      </c>
      <c r="AN805" s="55" t="s">
        <v>244</v>
      </c>
      <c r="AO805" s="55" t="s">
        <v>4323</v>
      </c>
      <c r="AR805" s="56">
        <v>44418</v>
      </c>
      <c r="AS805" s="57">
        <v>0.43614583333333329</v>
      </c>
      <c r="AT805" s="56">
        <v>44478</v>
      </c>
      <c r="AU805" s="57">
        <v>0.53538194444444442</v>
      </c>
      <c r="AV805" s="55" t="s">
        <v>1344</v>
      </c>
      <c r="AW805" s="55" t="s">
        <v>1344</v>
      </c>
      <c r="AX805" s="55" t="s">
        <v>1392</v>
      </c>
      <c r="AZ805" s="55" t="s">
        <v>1347</v>
      </c>
      <c r="BA805" s="55" t="s">
        <v>1347</v>
      </c>
      <c r="BB805" s="55" t="s">
        <v>1347</v>
      </c>
      <c r="CB805" s="55" t="s">
        <v>1348</v>
      </c>
    </row>
    <row r="806" spans="1:80">
      <c r="A806" s="55" t="s">
        <v>4324</v>
      </c>
      <c r="B806" s="55">
        <v>3</v>
      </c>
      <c r="C806" s="55" t="s">
        <v>4321</v>
      </c>
      <c r="D806" s="55" t="s">
        <v>4322</v>
      </c>
      <c r="E806" s="55">
        <v>2</v>
      </c>
      <c r="F806" s="55">
        <v>1</v>
      </c>
      <c r="G806" s="56">
        <v>44435</v>
      </c>
      <c r="H806" s="56">
        <v>44435</v>
      </c>
      <c r="I806" s="56">
        <v>44435</v>
      </c>
      <c r="J806" s="55">
        <v>0</v>
      </c>
      <c r="L806" s="56">
        <v>44418</v>
      </c>
      <c r="M806" s="56">
        <v>44435</v>
      </c>
      <c r="N806" s="55">
        <v>1</v>
      </c>
      <c r="O806" s="55">
        <v>0</v>
      </c>
      <c r="P806" s="55">
        <v>0</v>
      </c>
      <c r="R806" s="55">
        <v>0</v>
      </c>
      <c r="V806" s="55" t="s">
        <v>4321</v>
      </c>
      <c r="W806" s="55" t="s">
        <v>1336</v>
      </c>
      <c r="X806" s="55" t="s">
        <v>1336</v>
      </c>
      <c r="Y806" s="55">
        <v>0</v>
      </c>
      <c r="Z806" s="55" t="s">
        <v>1419</v>
      </c>
      <c r="AA806" s="55" t="s">
        <v>1389</v>
      </c>
      <c r="AB806" s="55">
        <v>432</v>
      </c>
      <c r="AC806" s="55">
        <v>432</v>
      </c>
      <c r="AD806" s="55">
        <v>432</v>
      </c>
      <c r="AE806" s="55" t="s">
        <v>1339</v>
      </c>
      <c r="AF806" s="55" t="s">
        <v>1950</v>
      </c>
      <c r="AG806" s="55" t="s">
        <v>1945</v>
      </c>
      <c r="AH806" s="55" t="s">
        <v>1946</v>
      </c>
      <c r="AI806" s="55">
        <v>510</v>
      </c>
      <c r="AJ806" s="55" t="s">
        <v>4325</v>
      </c>
      <c r="AK806" s="55">
        <v>0</v>
      </c>
      <c r="AL806" s="55" t="s">
        <v>2198</v>
      </c>
      <c r="AO806" s="55" t="s">
        <v>4326</v>
      </c>
      <c r="AR806" s="56">
        <v>44418</v>
      </c>
      <c r="AS806" s="57">
        <v>0.44400462962962961</v>
      </c>
      <c r="AT806" s="56">
        <v>44418</v>
      </c>
      <c r="AU806" s="57">
        <v>0.44400462962962961</v>
      </c>
      <c r="AV806" s="55" t="s">
        <v>1344</v>
      </c>
      <c r="AW806" s="55" t="s">
        <v>1344</v>
      </c>
      <c r="AX806" s="55" t="s">
        <v>3299</v>
      </c>
      <c r="AZ806" s="55" t="s">
        <v>1347</v>
      </c>
      <c r="BA806" s="55" t="s">
        <v>1347</v>
      </c>
      <c r="BB806" s="55" t="s">
        <v>1347</v>
      </c>
      <c r="CB806" s="55" t="s">
        <v>1348</v>
      </c>
    </row>
    <row r="807" spans="1:80">
      <c r="A807" s="55" t="s">
        <v>4327</v>
      </c>
      <c r="B807" s="55">
        <v>3</v>
      </c>
      <c r="C807" s="55" t="s">
        <v>4321</v>
      </c>
      <c r="D807" s="55" t="s">
        <v>4322</v>
      </c>
      <c r="E807" s="55">
        <v>3</v>
      </c>
      <c r="F807" s="55">
        <v>1</v>
      </c>
      <c r="G807" s="56">
        <v>44463</v>
      </c>
      <c r="H807" s="56">
        <v>44463</v>
      </c>
      <c r="I807" s="56">
        <v>44463</v>
      </c>
      <c r="J807" s="55">
        <v>0</v>
      </c>
      <c r="L807" s="56">
        <v>44418</v>
      </c>
      <c r="M807" s="56">
        <v>44463</v>
      </c>
      <c r="N807" s="55">
        <v>1</v>
      </c>
      <c r="O807" s="55">
        <v>0</v>
      </c>
      <c r="P807" s="55">
        <v>0</v>
      </c>
      <c r="R807" s="55">
        <v>0</v>
      </c>
      <c r="V807" s="55" t="s">
        <v>4321</v>
      </c>
      <c r="W807" s="55" t="s">
        <v>1336</v>
      </c>
      <c r="X807" s="55" t="s">
        <v>1336</v>
      </c>
      <c r="Y807" s="55">
        <v>0</v>
      </c>
      <c r="Z807" s="55" t="s">
        <v>1419</v>
      </c>
      <c r="AA807" s="55" t="s">
        <v>1389</v>
      </c>
      <c r="AB807" s="55">
        <v>576</v>
      </c>
      <c r="AC807" s="55">
        <v>576</v>
      </c>
      <c r="AD807" s="55">
        <v>576</v>
      </c>
      <c r="AE807" s="55" t="s">
        <v>1339</v>
      </c>
      <c r="AF807" s="55" t="s">
        <v>1950</v>
      </c>
      <c r="AG807" s="55" t="s">
        <v>1945</v>
      </c>
      <c r="AH807" s="55" t="s">
        <v>1946</v>
      </c>
      <c r="AI807" s="55">
        <v>510</v>
      </c>
      <c r="AJ807" s="55" t="s">
        <v>4328</v>
      </c>
      <c r="AK807" s="55">
        <v>0</v>
      </c>
      <c r="AL807" s="55" t="s">
        <v>2198</v>
      </c>
      <c r="AO807" s="55" t="s">
        <v>4329</v>
      </c>
      <c r="AR807" s="56">
        <v>44418</v>
      </c>
      <c r="AS807" s="57">
        <v>0.44454861111111116</v>
      </c>
      <c r="AT807" s="56">
        <v>44418</v>
      </c>
      <c r="AU807" s="57">
        <v>0.44454861111111116</v>
      </c>
      <c r="AV807" s="55" t="s">
        <v>1344</v>
      </c>
      <c r="AW807" s="55" t="s">
        <v>1344</v>
      </c>
      <c r="AX807" s="55" t="s">
        <v>3299</v>
      </c>
      <c r="AZ807" s="55" t="s">
        <v>1347</v>
      </c>
      <c r="BA807" s="55" t="s">
        <v>1347</v>
      </c>
      <c r="BB807" s="55" t="s">
        <v>1347</v>
      </c>
      <c r="CB807" s="55" t="s">
        <v>1348</v>
      </c>
    </row>
    <row r="808" spans="1:80">
      <c r="A808" s="55" t="s">
        <v>4330</v>
      </c>
      <c r="B808" s="55">
        <v>2</v>
      </c>
      <c r="C808" s="55" t="s">
        <v>4331</v>
      </c>
      <c r="D808" s="55" t="s">
        <v>4332</v>
      </c>
      <c r="E808" s="55">
        <v>1</v>
      </c>
      <c r="F808" s="55">
        <v>1</v>
      </c>
      <c r="G808" s="56">
        <v>44491</v>
      </c>
      <c r="H808" s="56">
        <v>44486</v>
      </c>
      <c r="I808" s="56">
        <v>44486</v>
      </c>
      <c r="J808" s="55">
        <v>0</v>
      </c>
      <c r="L808" s="56">
        <v>44418</v>
      </c>
      <c r="M808" s="56">
        <v>44491</v>
      </c>
      <c r="N808" s="55">
        <v>1</v>
      </c>
      <c r="O808" s="55">
        <v>0</v>
      </c>
      <c r="P808" s="55">
        <v>0</v>
      </c>
      <c r="R808" s="55">
        <v>0</v>
      </c>
      <c r="T808" s="55" t="s">
        <v>4333</v>
      </c>
      <c r="V808" s="55" t="s">
        <v>4331</v>
      </c>
      <c r="W808" s="55" t="s">
        <v>1336</v>
      </c>
      <c r="X808" s="55" t="s">
        <v>1336</v>
      </c>
      <c r="Y808" s="55">
        <v>0</v>
      </c>
      <c r="Z808" s="55" t="s">
        <v>1419</v>
      </c>
      <c r="AA808" s="55" t="s">
        <v>1338</v>
      </c>
      <c r="AB808" s="55">
        <v>4759.5</v>
      </c>
      <c r="AC808" s="55">
        <v>4759.5</v>
      </c>
      <c r="AD808" s="55">
        <v>4759.5</v>
      </c>
      <c r="AE808" s="55" t="s">
        <v>1339</v>
      </c>
      <c r="AF808" s="55" t="s">
        <v>1944</v>
      </c>
      <c r="AG808" s="55" t="s">
        <v>1945</v>
      </c>
      <c r="AH808" s="55" t="s">
        <v>1946</v>
      </c>
      <c r="AI808" s="55">
        <v>510</v>
      </c>
      <c r="AJ808" s="55" t="s">
        <v>4332</v>
      </c>
      <c r="AK808" s="55">
        <v>0</v>
      </c>
      <c r="AL808" s="55" t="s">
        <v>2198</v>
      </c>
      <c r="AN808" s="55" t="s">
        <v>244</v>
      </c>
      <c r="AO808" s="55" t="s">
        <v>4334</v>
      </c>
      <c r="AR808" s="56">
        <v>44418</v>
      </c>
      <c r="AS808" s="57">
        <v>0.43511574074074072</v>
      </c>
      <c r="AT808" s="56">
        <v>44466</v>
      </c>
      <c r="AU808" s="57">
        <v>0.48501157407407408</v>
      </c>
      <c r="AV808" s="55" t="s">
        <v>1344</v>
      </c>
      <c r="AW808" s="55" t="s">
        <v>1355</v>
      </c>
      <c r="AX808" s="55" t="s">
        <v>1414</v>
      </c>
      <c r="AZ808" s="55" t="s">
        <v>1347</v>
      </c>
      <c r="BA808" s="55" t="s">
        <v>1347</v>
      </c>
      <c r="BB808" s="55" t="s">
        <v>1347</v>
      </c>
      <c r="CB808" s="55" t="s">
        <v>1348</v>
      </c>
    </row>
    <row r="809" spans="1:80">
      <c r="A809" s="55" t="s">
        <v>4335</v>
      </c>
      <c r="B809" s="55">
        <v>2</v>
      </c>
      <c r="C809" s="55" t="s">
        <v>4331</v>
      </c>
      <c r="D809" s="55" t="s">
        <v>4332</v>
      </c>
      <c r="E809" s="55">
        <v>2</v>
      </c>
      <c r="F809" s="55">
        <v>1</v>
      </c>
      <c r="G809" s="56">
        <v>44435</v>
      </c>
      <c r="H809" s="56">
        <v>44435</v>
      </c>
      <c r="I809" s="56">
        <v>44435</v>
      </c>
      <c r="J809" s="55">
        <v>1</v>
      </c>
      <c r="K809" s="56">
        <v>44468</v>
      </c>
      <c r="L809" s="56">
        <v>44418</v>
      </c>
      <c r="M809" s="56">
        <v>44435</v>
      </c>
      <c r="N809" s="55">
        <v>1</v>
      </c>
      <c r="O809" s="55">
        <v>1</v>
      </c>
      <c r="P809" s="55">
        <v>1</v>
      </c>
      <c r="Q809" s="56">
        <v>44468</v>
      </c>
      <c r="R809" s="55">
        <v>0</v>
      </c>
      <c r="T809" s="55" t="s">
        <v>4333</v>
      </c>
      <c r="V809" s="55" t="s">
        <v>4331</v>
      </c>
      <c r="W809" s="55" t="s">
        <v>1336</v>
      </c>
      <c r="X809" s="55" t="s">
        <v>1336</v>
      </c>
      <c r="Y809" s="55">
        <v>0</v>
      </c>
      <c r="Z809" s="55" t="s">
        <v>1419</v>
      </c>
      <c r="AA809" s="55" t="s">
        <v>1338</v>
      </c>
      <c r="AB809" s="55">
        <v>4759.5</v>
      </c>
      <c r="AC809" s="55">
        <v>4759.5</v>
      </c>
      <c r="AD809" s="55">
        <v>4759.5</v>
      </c>
      <c r="AE809" s="55" t="s">
        <v>1339</v>
      </c>
      <c r="AF809" s="55" t="s">
        <v>1950</v>
      </c>
      <c r="AG809" s="55" t="s">
        <v>1945</v>
      </c>
      <c r="AH809" s="55" t="s">
        <v>1946</v>
      </c>
      <c r="AI809" s="55">
        <v>510</v>
      </c>
      <c r="AJ809" s="55" t="s">
        <v>4336</v>
      </c>
      <c r="AK809" s="55">
        <v>0</v>
      </c>
      <c r="AL809" s="55" t="s">
        <v>2198</v>
      </c>
      <c r="AO809" s="55" t="s">
        <v>4337</v>
      </c>
      <c r="AR809" s="56">
        <v>44418</v>
      </c>
      <c r="AS809" s="57">
        <v>0.43921296296296292</v>
      </c>
      <c r="AT809" s="56">
        <v>44468</v>
      </c>
      <c r="AU809" s="57">
        <v>0.64127314814814818</v>
      </c>
      <c r="AV809" s="55" t="s">
        <v>1344</v>
      </c>
      <c r="AW809" s="55" t="s">
        <v>1345</v>
      </c>
      <c r="AX809" s="55" t="s">
        <v>1414</v>
      </c>
      <c r="AZ809" s="55" t="s">
        <v>1347</v>
      </c>
      <c r="BA809" s="55" t="s">
        <v>1347</v>
      </c>
      <c r="BB809" s="55" t="s">
        <v>1347</v>
      </c>
      <c r="CB809" s="55" t="s">
        <v>1348</v>
      </c>
    </row>
    <row r="810" spans="1:80">
      <c r="A810" s="55" t="s">
        <v>4338</v>
      </c>
      <c r="B810" s="55">
        <v>2</v>
      </c>
      <c r="C810" s="55" t="s">
        <v>4331</v>
      </c>
      <c r="D810" s="55" t="s">
        <v>4332</v>
      </c>
      <c r="E810" s="55">
        <v>3</v>
      </c>
      <c r="F810" s="55">
        <v>1</v>
      </c>
      <c r="G810" s="56">
        <v>44463</v>
      </c>
      <c r="H810" s="56">
        <v>44463</v>
      </c>
      <c r="I810" s="56">
        <v>44463</v>
      </c>
      <c r="J810" s="55">
        <v>0</v>
      </c>
      <c r="L810" s="56">
        <v>44418</v>
      </c>
      <c r="M810" s="56">
        <v>44463</v>
      </c>
      <c r="N810" s="55">
        <v>1</v>
      </c>
      <c r="O810" s="55">
        <v>0</v>
      </c>
      <c r="P810" s="55">
        <v>0</v>
      </c>
      <c r="R810" s="55">
        <v>0</v>
      </c>
      <c r="T810" s="55" t="s">
        <v>4333</v>
      </c>
      <c r="V810" s="55" t="s">
        <v>4331</v>
      </c>
      <c r="W810" s="55" t="s">
        <v>1336</v>
      </c>
      <c r="X810" s="55" t="s">
        <v>1336</v>
      </c>
      <c r="Y810" s="55">
        <v>0</v>
      </c>
      <c r="Z810" s="55" t="s">
        <v>1419</v>
      </c>
      <c r="AA810" s="55" t="s">
        <v>1338</v>
      </c>
      <c r="AB810" s="55">
        <v>6346</v>
      </c>
      <c r="AC810" s="55">
        <v>6346</v>
      </c>
      <c r="AD810" s="55">
        <v>6346</v>
      </c>
      <c r="AE810" s="55" t="s">
        <v>1339</v>
      </c>
      <c r="AF810" s="55" t="s">
        <v>1950</v>
      </c>
      <c r="AG810" s="55" t="s">
        <v>1945</v>
      </c>
      <c r="AH810" s="55" t="s">
        <v>1946</v>
      </c>
      <c r="AI810" s="55">
        <v>510</v>
      </c>
      <c r="AJ810" s="55" t="s">
        <v>4339</v>
      </c>
      <c r="AK810" s="55">
        <v>0</v>
      </c>
      <c r="AL810" s="55" t="s">
        <v>2198</v>
      </c>
      <c r="AO810" s="55" t="s">
        <v>4340</v>
      </c>
      <c r="AR810" s="56">
        <v>44418</v>
      </c>
      <c r="AS810" s="57">
        <v>0.44130787037037034</v>
      </c>
      <c r="AT810" s="56">
        <v>44466</v>
      </c>
      <c r="AU810" s="57">
        <v>0.48449074074074078</v>
      </c>
      <c r="AV810" s="55" t="s">
        <v>1344</v>
      </c>
      <c r="AW810" s="55" t="s">
        <v>1355</v>
      </c>
      <c r="AX810" s="55" t="s">
        <v>1414</v>
      </c>
      <c r="AZ810" s="55" t="s">
        <v>1347</v>
      </c>
      <c r="BA810" s="55" t="s">
        <v>1347</v>
      </c>
      <c r="BB810" s="55" t="s">
        <v>1347</v>
      </c>
      <c r="CB810" s="55" t="s">
        <v>1348</v>
      </c>
    </row>
    <row r="811" spans="1:80">
      <c r="A811" s="55" t="s">
        <v>4341</v>
      </c>
      <c r="B811" s="55">
        <v>3</v>
      </c>
      <c r="C811" s="55" t="s">
        <v>4342</v>
      </c>
      <c r="D811" s="55" t="s">
        <v>4343</v>
      </c>
      <c r="E811" s="55">
        <v>1</v>
      </c>
      <c r="F811" s="55">
        <v>0</v>
      </c>
      <c r="G811" s="56">
        <v>43262</v>
      </c>
      <c r="H811" s="56">
        <v>43257</v>
      </c>
      <c r="I811" s="56">
        <v>43257</v>
      </c>
      <c r="J811" s="55">
        <v>0</v>
      </c>
      <c r="L811" s="56">
        <v>43248</v>
      </c>
      <c r="M811" s="56">
        <v>43262</v>
      </c>
      <c r="N811" s="55">
        <v>0</v>
      </c>
      <c r="O811" s="55">
        <v>0</v>
      </c>
      <c r="P811" s="55">
        <v>0</v>
      </c>
      <c r="R811" s="55">
        <v>0</v>
      </c>
      <c r="V811" s="55" t="s">
        <v>4342</v>
      </c>
      <c r="W811" s="55" t="s">
        <v>1336</v>
      </c>
      <c r="X811" s="55" t="s">
        <v>1336</v>
      </c>
      <c r="Y811" s="55">
        <v>0</v>
      </c>
      <c r="Z811" s="55" t="s">
        <v>1419</v>
      </c>
      <c r="AA811" s="55" t="s">
        <v>1389</v>
      </c>
      <c r="AB811" s="55">
        <v>170000</v>
      </c>
      <c r="AC811" s="55">
        <v>170000</v>
      </c>
      <c r="AD811" s="55">
        <v>170000</v>
      </c>
      <c r="AE811" s="55" t="s">
        <v>1339</v>
      </c>
      <c r="AF811" s="55" t="s">
        <v>1340</v>
      </c>
      <c r="AG811" s="55" t="s">
        <v>1437</v>
      </c>
      <c r="AH811" s="55" t="s">
        <v>1438</v>
      </c>
      <c r="AI811" s="55">
        <v>510</v>
      </c>
      <c r="AJ811" s="55" t="s">
        <v>4343</v>
      </c>
      <c r="AK811" s="55">
        <v>0</v>
      </c>
      <c r="AL811" s="55" t="s">
        <v>4133</v>
      </c>
      <c r="AN811" s="55" t="s">
        <v>244</v>
      </c>
      <c r="AO811" s="55" t="s">
        <v>4344</v>
      </c>
      <c r="AR811" s="56">
        <v>43248</v>
      </c>
      <c r="AS811" s="57">
        <v>0.3822916666666667</v>
      </c>
      <c r="AT811" s="56">
        <v>43248</v>
      </c>
      <c r="AU811" s="57">
        <v>0.60614583333333327</v>
      </c>
      <c r="AV811" s="55" t="s">
        <v>1344</v>
      </c>
      <c r="AW811" s="55" t="s">
        <v>1344</v>
      </c>
      <c r="AX811" s="55" t="s">
        <v>1392</v>
      </c>
      <c r="AZ811" s="55" t="s">
        <v>1347</v>
      </c>
      <c r="BA811" s="55" t="s">
        <v>1347</v>
      </c>
      <c r="BB811" s="55" t="s">
        <v>1347</v>
      </c>
      <c r="CB811" s="55" t="s">
        <v>1348</v>
      </c>
    </row>
    <row r="812" spans="1:80">
      <c r="A812" s="55" t="s">
        <v>4345</v>
      </c>
      <c r="B812" s="55">
        <v>2</v>
      </c>
      <c r="C812" s="55" t="s">
        <v>4346</v>
      </c>
      <c r="D812" s="55" t="s">
        <v>4347</v>
      </c>
      <c r="E812" s="55">
        <v>0</v>
      </c>
      <c r="F812" s="55">
        <v>1</v>
      </c>
      <c r="G812" s="56">
        <v>44469</v>
      </c>
      <c r="H812" s="56">
        <v>44469</v>
      </c>
      <c r="I812" s="56">
        <v>44469</v>
      </c>
      <c r="J812" s="55">
        <v>1</v>
      </c>
      <c r="K812" s="56">
        <v>44462</v>
      </c>
      <c r="L812" s="56">
        <v>44347</v>
      </c>
      <c r="M812" s="56">
        <v>44469</v>
      </c>
      <c r="N812" s="55">
        <v>1</v>
      </c>
      <c r="O812" s="55">
        <v>1</v>
      </c>
      <c r="P812" s="55">
        <v>1</v>
      </c>
      <c r="Q812" s="56">
        <v>44462</v>
      </c>
      <c r="R812" s="55">
        <v>0</v>
      </c>
      <c r="T812" s="55">
        <v>5196953006</v>
      </c>
      <c r="U812" s="55" t="s">
        <v>4348</v>
      </c>
      <c r="V812" s="55" t="s">
        <v>4346</v>
      </c>
      <c r="W812" s="55" t="s">
        <v>1336</v>
      </c>
      <c r="X812" s="55" t="s">
        <v>1336</v>
      </c>
      <c r="Y812" s="55">
        <v>0</v>
      </c>
      <c r="Z812" s="55" t="s">
        <v>1419</v>
      </c>
      <c r="AA812" s="55" t="s">
        <v>1338</v>
      </c>
      <c r="AB812" s="55">
        <v>1600</v>
      </c>
      <c r="AC812" s="55">
        <v>1600</v>
      </c>
      <c r="AD812" s="55">
        <v>0</v>
      </c>
      <c r="AE812" s="55" t="s">
        <v>1339</v>
      </c>
      <c r="AF812" s="55" t="s">
        <v>3146</v>
      </c>
      <c r="AG812" s="55" t="s">
        <v>3147</v>
      </c>
      <c r="AH812" s="55" t="s">
        <v>1235</v>
      </c>
      <c r="AJ812" s="55" t="s">
        <v>4347</v>
      </c>
      <c r="AK812" s="55">
        <v>0</v>
      </c>
      <c r="AL812" s="55" t="s">
        <v>1361</v>
      </c>
      <c r="AN812" s="55">
        <v>2</v>
      </c>
      <c r="AO812" s="55" t="s">
        <v>4349</v>
      </c>
      <c r="AR812" s="56">
        <v>44347</v>
      </c>
      <c r="AS812" s="57">
        <v>0.42891203703703701</v>
      </c>
      <c r="AT812" s="56">
        <v>44462</v>
      </c>
      <c r="AU812" s="57">
        <v>0.41253472222222221</v>
      </c>
      <c r="AV812" s="55" t="s">
        <v>1345</v>
      </c>
      <c r="AW812" s="55" t="s">
        <v>1345</v>
      </c>
      <c r="AX812" s="55" t="s">
        <v>1346</v>
      </c>
      <c r="CB812" s="55" t="s">
        <v>3137</v>
      </c>
    </row>
    <row r="813" spans="1:80">
      <c r="A813" s="55" t="s">
        <v>4350</v>
      </c>
      <c r="B813" s="55">
        <v>2</v>
      </c>
      <c r="C813" s="55" t="s">
        <v>4351</v>
      </c>
      <c r="D813" s="55" t="s">
        <v>4352</v>
      </c>
      <c r="E813" s="55">
        <v>0</v>
      </c>
      <c r="F813" s="55">
        <v>1</v>
      </c>
      <c r="G813" s="56">
        <v>44498</v>
      </c>
      <c r="H813" s="56">
        <v>44498</v>
      </c>
      <c r="I813" s="56">
        <v>44498</v>
      </c>
      <c r="J813" s="55">
        <v>0</v>
      </c>
      <c r="L813" s="56">
        <v>44392</v>
      </c>
      <c r="M813" s="56">
        <v>44498</v>
      </c>
      <c r="N813" s="55">
        <v>1</v>
      </c>
      <c r="O813" s="55">
        <v>0</v>
      </c>
      <c r="P813" s="55">
        <v>0</v>
      </c>
      <c r="R813" s="55">
        <v>0</v>
      </c>
      <c r="T813" s="55">
        <v>5202879007</v>
      </c>
      <c r="U813" s="55" t="s">
        <v>4353</v>
      </c>
      <c r="V813" s="55" t="s">
        <v>4351</v>
      </c>
      <c r="W813" s="55" t="s">
        <v>1336</v>
      </c>
      <c r="X813" s="55" t="s">
        <v>1336</v>
      </c>
      <c r="Y813" s="55">
        <v>0</v>
      </c>
      <c r="Z813" s="55" t="s">
        <v>1419</v>
      </c>
      <c r="AA813" s="55" t="s">
        <v>1338</v>
      </c>
      <c r="AB813" s="55">
        <v>5040</v>
      </c>
      <c r="AC813" s="55">
        <v>5040</v>
      </c>
      <c r="AD813" s="55">
        <v>0</v>
      </c>
      <c r="AE813" s="55" t="s">
        <v>1339</v>
      </c>
      <c r="AF813" s="55" t="s">
        <v>3146</v>
      </c>
      <c r="AG813" s="55" t="s">
        <v>3147</v>
      </c>
      <c r="AH813" s="55" t="s">
        <v>1235</v>
      </c>
      <c r="AJ813" s="55" t="s">
        <v>4352</v>
      </c>
      <c r="AK813" s="55">
        <v>0</v>
      </c>
      <c r="AL813" s="55" t="s">
        <v>3261</v>
      </c>
      <c r="AN813" s="55">
        <v>1</v>
      </c>
      <c r="AO813" s="55" t="s">
        <v>4354</v>
      </c>
      <c r="AR813" s="56">
        <v>44392</v>
      </c>
      <c r="AS813" s="57">
        <v>0.34267361111111111</v>
      </c>
      <c r="AT813" s="56">
        <v>44392</v>
      </c>
      <c r="AU813" s="57">
        <v>0.56577546296296299</v>
      </c>
      <c r="AV813" s="55" t="s">
        <v>1345</v>
      </c>
      <c r="AW813" s="55" t="s">
        <v>1345</v>
      </c>
      <c r="AX813" s="55" t="s">
        <v>1346</v>
      </c>
      <c r="CB813" s="55" t="s">
        <v>3150</v>
      </c>
    </row>
    <row r="814" spans="1:80">
      <c r="A814" s="55" t="s">
        <v>4355</v>
      </c>
      <c r="B814" s="55">
        <v>2</v>
      </c>
      <c r="C814" s="55" t="s">
        <v>4356</v>
      </c>
      <c r="D814" s="55" t="s">
        <v>4357</v>
      </c>
      <c r="E814" s="55">
        <v>0</v>
      </c>
      <c r="F814" s="55">
        <v>1</v>
      </c>
      <c r="G814" s="56">
        <v>44186</v>
      </c>
      <c r="H814" s="56">
        <v>44186</v>
      </c>
      <c r="I814" s="56">
        <v>44186</v>
      </c>
      <c r="J814" s="55">
        <v>0</v>
      </c>
      <c r="L814" s="56">
        <v>44141</v>
      </c>
      <c r="M814" s="56">
        <v>44253</v>
      </c>
      <c r="N814" s="55">
        <v>1</v>
      </c>
      <c r="O814" s="55">
        <v>0</v>
      </c>
      <c r="P814" s="55">
        <v>0</v>
      </c>
      <c r="R814" s="55">
        <v>0</v>
      </c>
      <c r="T814" s="55">
        <v>5143379009</v>
      </c>
      <c r="U814" s="55" t="s">
        <v>4358</v>
      </c>
      <c r="V814" s="55" t="s">
        <v>4356</v>
      </c>
      <c r="W814" s="55" t="s">
        <v>1336</v>
      </c>
      <c r="X814" s="55" t="s">
        <v>1336</v>
      </c>
      <c r="Y814" s="55">
        <v>0</v>
      </c>
      <c r="Z814" s="55" t="s">
        <v>1419</v>
      </c>
      <c r="AA814" s="55" t="s">
        <v>1338</v>
      </c>
      <c r="AB814" s="55">
        <v>8610</v>
      </c>
      <c r="AC814" s="55">
        <v>8610</v>
      </c>
      <c r="AD814" s="55">
        <v>0</v>
      </c>
      <c r="AE814" s="55" t="s">
        <v>1339</v>
      </c>
      <c r="AF814" s="55" t="s">
        <v>3146</v>
      </c>
      <c r="AG814" s="55" t="s">
        <v>3147</v>
      </c>
      <c r="AH814" s="55" t="s">
        <v>1235</v>
      </c>
      <c r="AI814" s="55">
        <v>510</v>
      </c>
      <c r="AJ814" s="55" t="s">
        <v>4357</v>
      </c>
      <c r="AK814" s="55">
        <v>0</v>
      </c>
      <c r="AL814" s="55" t="s">
        <v>3261</v>
      </c>
      <c r="AN814" s="55">
        <v>3</v>
      </c>
      <c r="AO814" s="55" t="s">
        <v>4359</v>
      </c>
      <c r="AR814" s="56">
        <v>44141</v>
      </c>
      <c r="AS814" s="57">
        <v>0.35054398148148147</v>
      </c>
      <c r="AT814" s="56">
        <v>44141</v>
      </c>
      <c r="AU814" s="57">
        <v>0.45181712962962961</v>
      </c>
      <c r="AV814" s="55" t="s">
        <v>1345</v>
      </c>
      <c r="AW814" s="55" t="s">
        <v>1345</v>
      </c>
      <c r="AX814" s="55" t="s">
        <v>1346</v>
      </c>
      <c r="CB814" s="55" t="s">
        <v>3150</v>
      </c>
    </row>
    <row r="815" spans="1:80">
      <c r="A815" s="55" t="s">
        <v>4360</v>
      </c>
      <c r="B815" s="55">
        <v>2</v>
      </c>
      <c r="C815" s="55" t="s">
        <v>4361</v>
      </c>
      <c r="D815" s="55" t="s">
        <v>4362</v>
      </c>
      <c r="E815" s="55">
        <v>0</v>
      </c>
      <c r="F815" s="55">
        <v>1</v>
      </c>
      <c r="G815" s="56">
        <v>44498</v>
      </c>
      <c r="H815" s="56">
        <v>44498</v>
      </c>
      <c r="I815" s="56">
        <v>44498</v>
      </c>
      <c r="J815" s="55">
        <v>0</v>
      </c>
      <c r="L815" s="56">
        <v>44392</v>
      </c>
      <c r="M815" s="56">
        <v>44498</v>
      </c>
      <c r="N815" s="55">
        <v>1</v>
      </c>
      <c r="O815" s="55">
        <v>0</v>
      </c>
      <c r="P815" s="55">
        <v>0</v>
      </c>
      <c r="R815" s="55">
        <v>0</v>
      </c>
      <c r="T815" s="55">
        <v>5202884000</v>
      </c>
      <c r="U815" s="55" t="s">
        <v>4363</v>
      </c>
      <c r="V815" s="55" t="s">
        <v>4361</v>
      </c>
      <c r="W815" s="55" t="s">
        <v>1336</v>
      </c>
      <c r="X815" s="55" t="s">
        <v>1336</v>
      </c>
      <c r="Y815" s="55">
        <v>0</v>
      </c>
      <c r="Z815" s="55" t="s">
        <v>1419</v>
      </c>
      <c r="AA815" s="55" t="s">
        <v>1338</v>
      </c>
      <c r="AB815" s="55">
        <v>7507.5</v>
      </c>
      <c r="AC815" s="55">
        <v>7507.5</v>
      </c>
      <c r="AD815" s="55">
        <v>0</v>
      </c>
      <c r="AE815" s="55" t="s">
        <v>1339</v>
      </c>
      <c r="AF815" s="55" t="s">
        <v>3146</v>
      </c>
      <c r="AG815" s="55" t="s">
        <v>3147</v>
      </c>
      <c r="AH815" s="55" t="s">
        <v>1235</v>
      </c>
      <c r="AJ815" s="55" t="s">
        <v>4362</v>
      </c>
      <c r="AK815" s="55">
        <v>0</v>
      </c>
      <c r="AL815" s="55" t="s">
        <v>4364</v>
      </c>
      <c r="AN815" s="55">
        <v>2</v>
      </c>
      <c r="AO815" s="55" t="s">
        <v>4365</v>
      </c>
      <c r="AR815" s="56">
        <v>44392</v>
      </c>
      <c r="AS815" s="57">
        <v>0.34347222222222223</v>
      </c>
      <c r="AT815" s="56">
        <v>44392</v>
      </c>
      <c r="AU815" s="57">
        <v>0.56578703703703703</v>
      </c>
      <c r="AV815" s="55" t="s">
        <v>1345</v>
      </c>
      <c r="AW815" s="55" t="s">
        <v>1345</v>
      </c>
      <c r="AX815" s="55" t="s">
        <v>1346</v>
      </c>
      <c r="CB815" s="55" t="s">
        <v>3150</v>
      </c>
    </row>
    <row r="816" spans="1:80">
      <c r="A816" s="55" t="s">
        <v>4366</v>
      </c>
      <c r="B816" s="55">
        <v>3</v>
      </c>
      <c r="C816" s="55" t="s">
        <v>121</v>
      </c>
      <c r="D816" s="55" t="s">
        <v>330</v>
      </c>
      <c r="E816" s="55">
        <v>1</v>
      </c>
      <c r="F816" s="55">
        <v>1</v>
      </c>
      <c r="G816" s="56">
        <v>43861</v>
      </c>
      <c r="H816" s="56">
        <v>43861</v>
      </c>
      <c r="I816" s="56">
        <v>43861</v>
      </c>
      <c r="J816" s="55">
        <v>1</v>
      </c>
      <c r="K816" s="56">
        <v>44285</v>
      </c>
      <c r="W816" s="55" t="s">
        <v>1336</v>
      </c>
      <c r="X816" s="55" t="s">
        <v>1336</v>
      </c>
      <c r="Y816" s="55">
        <v>20</v>
      </c>
      <c r="AD816" s="55">
        <v>309</v>
      </c>
      <c r="AE816" s="55" t="s">
        <v>1339</v>
      </c>
      <c r="AF816" s="55" t="s">
        <v>1352</v>
      </c>
      <c r="AG816" s="55" t="s">
        <v>1353</v>
      </c>
      <c r="AI816" s="55">
        <v>510</v>
      </c>
      <c r="AJ816" s="55" t="s">
        <v>330</v>
      </c>
      <c r="AK816" s="55">
        <v>0</v>
      </c>
      <c r="AL816" s="55" t="s">
        <v>4367</v>
      </c>
      <c r="AN816" s="55">
        <v>2</v>
      </c>
      <c r="AQ816" s="55" t="s">
        <v>3214</v>
      </c>
      <c r="AR816" s="56">
        <v>43810</v>
      </c>
      <c r="AS816" s="57">
        <v>0.68789351851851854</v>
      </c>
      <c r="AT816" s="56">
        <v>44310</v>
      </c>
      <c r="AU816" s="57">
        <v>0.31399305555555557</v>
      </c>
      <c r="AV816" s="55" t="s">
        <v>1355</v>
      </c>
      <c r="AW816" s="55" t="s">
        <v>1494</v>
      </c>
      <c r="AX816" s="55" t="s">
        <v>1490</v>
      </c>
      <c r="AY816" s="55" t="s">
        <v>122</v>
      </c>
      <c r="AZ816" s="55">
        <v>3</v>
      </c>
      <c r="BA816" s="55" t="s">
        <v>1347</v>
      </c>
      <c r="BB816" s="55">
        <v>1</v>
      </c>
      <c r="CB816" s="55" t="s">
        <v>1357</v>
      </c>
    </row>
    <row r="817" spans="1:80">
      <c r="A817" s="55" t="s">
        <v>4368</v>
      </c>
      <c r="B817" s="55">
        <v>3</v>
      </c>
      <c r="C817" s="55" t="s">
        <v>331</v>
      </c>
      <c r="D817" s="55" t="s">
        <v>4369</v>
      </c>
      <c r="E817" s="55">
        <v>1</v>
      </c>
      <c r="F817" s="55">
        <v>1</v>
      </c>
      <c r="G817" s="56">
        <v>44294</v>
      </c>
      <c r="H817" s="56">
        <v>44294</v>
      </c>
      <c r="I817" s="56">
        <v>44294</v>
      </c>
      <c r="J817" s="55">
        <v>0</v>
      </c>
      <c r="W817" s="55" t="s">
        <v>1336</v>
      </c>
      <c r="X817" s="55" t="s">
        <v>1336</v>
      </c>
      <c r="Y817" s="55">
        <v>20</v>
      </c>
      <c r="AD817" s="55">
        <v>0</v>
      </c>
      <c r="AE817" s="55" t="s">
        <v>1339</v>
      </c>
      <c r="AF817" s="55" t="s">
        <v>1352</v>
      </c>
      <c r="AG817" s="55" t="s">
        <v>1353</v>
      </c>
      <c r="AI817" s="55">
        <v>510</v>
      </c>
      <c r="AJ817" s="55" t="s">
        <v>4369</v>
      </c>
      <c r="AK817" s="55">
        <v>0</v>
      </c>
      <c r="AL817" s="55" t="s">
        <v>4367</v>
      </c>
      <c r="AN817" s="55">
        <v>2</v>
      </c>
      <c r="AQ817" s="55" t="s">
        <v>1236</v>
      </c>
      <c r="AR817" s="56">
        <v>44285</v>
      </c>
      <c r="AS817" s="57">
        <v>0.57501157407407411</v>
      </c>
      <c r="AT817" s="56">
        <v>44285</v>
      </c>
      <c r="AU817" s="57">
        <v>0.5838078703703703</v>
      </c>
      <c r="AV817" s="55" t="s">
        <v>1355</v>
      </c>
      <c r="AW817" s="55" t="s">
        <v>1345</v>
      </c>
      <c r="AX817" s="55" t="s">
        <v>1346</v>
      </c>
      <c r="AZ817" s="55">
        <v>0</v>
      </c>
      <c r="BA817" s="55">
        <v>0</v>
      </c>
      <c r="BB817" s="55">
        <v>0</v>
      </c>
      <c r="BF817" s="55" t="s">
        <v>1418</v>
      </c>
      <c r="BG817" s="55">
        <v>4</v>
      </c>
      <c r="BH817" s="55" t="s">
        <v>48</v>
      </c>
      <c r="BI817" s="55" t="s">
        <v>244</v>
      </c>
      <c r="BJ817" s="55">
        <v>0</v>
      </c>
      <c r="BK817" s="55">
        <v>0</v>
      </c>
      <c r="BL817" s="55">
        <v>0</v>
      </c>
      <c r="BM817" s="55">
        <v>0</v>
      </c>
      <c r="BN817" s="55">
        <v>0</v>
      </c>
      <c r="BO817" s="55">
        <v>0</v>
      </c>
      <c r="BP817" s="55">
        <v>0</v>
      </c>
      <c r="BQ817" s="55">
        <v>0</v>
      </c>
      <c r="BR817" s="55">
        <v>0</v>
      </c>
      <c r="BS817" s="55">
        <v>0</v>
      </c>
      <c r="BZ817" s="55">
        <v>0</v>
      </c>
      <c r="CA817" s="55" t="s">
        <v>1419</v>
      </c>
      <c r="CB817" s="55" t="s">
        <v>1357</v>
      </c>
    </row>
    <row r="818" spans="1:80">
      <c r="A818" s="55" t="s">
        <v>4370</v>
      </c>
      <c r="B818" s="55">
        <v>2</v>
      </c>
      <c r="C818" s="55" t="s">
        <v>4371</v>
      </c>
      <c r="D818" s="55" t="s">
        <v>4372</v>
      </c>
      <c r="E818" s="55">
        <v>0</v>
      </c>
      <c r="F818" s="55">
        <v>0</v>
      </c>
      <c r="G818" s="56">
        <v>42457</v>
      </c>
      <c r="H818" s="56">
        <v>42457</v>
      </c>
      <c r="I818" s="56">
        <v>42457</v>
      </c>
      <c r="J818" s="55">
        <v>0</v>
      </c>
      <c r="L818" s="56">
        <v>42451</v>
      </c>
      <c r="M818" s="56">
        <v>42457</v>
      </c>
      <c r="N818" s="55">
        <v>0</v>
      </c>
      <c r="O818" s="55">
        <v>0</v>
      </c>
      <c r="P818" s="55">
        <v>0</v>
      </c>
      <c r="R818" s="55">
        <v>0</v>
      </c>
      <c r="T818" s="55">
        <v>5802653000</v>
      </c>
      <c r="U818" s="55" t="s">
        <v>4373</v>
      </c>
      <c r="V818" s="55" t="s">
        <v>4371</v>
      </c>
      <c r="W818" s="55" t="s">
        <v>1336</v>
      </c>
      <c r="X818" s="55" t="s">
        <v>1336</v>
      </c>
      <c r="Y818" s="55">
        <v>0</v>
      </c>
      <c r="Z818" s="55" t="s">
        <v>1419</v>
      </c>
      <c r="AA818" s="55" t="s">
        <v>1338</v>
      </c>
      <c r="AB818" s="55">
        <v>810</v>
      </c>
      <c r="AC818" s="55">
        <v>810</v>
      </c>
      <c r="AD818" s="55">
        <v>0</v>
      </c>
      <c r="AE818" s="55" t="s">
        <v>1339</v>
      </c>
      <c r="AF818" s="55" t="s">
        <v>3146</v>
      </c>
      <c r="AG818" s="55" t="s">
        <v>1834</v>
      </c>
      <c r="AH818" s="55" t="s">
        <v>1235</v>
      </c>
      <c r="AJ818" s="55" t="s">
        <v>4372</v>
      </c>
      <c r="AK818" s="55">
        <v>0</v>
      </c>
      <c r="AL818" s="55" t="s">
        <v>3133</v>
      </c>
      <c r="AN818" s="55">
        <v>2</v>
      </c>
      <c r="AO818" s="55" t="s">
        <v>4374</v>
      </c>
      <c r="AR818" s="56">
        <v>42451</v>
      </c>
      <c r="AS818" s="57">
        <v>0.50936342592592598</v>
      </c>
      <c r="AT818" s="56">
        <v>42461</v>
      </c>
      <c r="AU818" s="57">
        <v>0.5544675925925926</v>
      </c>
      <c r="AV818" s="55" t="s">
        <v>1345</v>
      </c>
      <c r="AW818" s="55" t="s">
        <v>1345</v>
      </c>
      <c r="AX818" s="55" t="s">
        <v>3136</v>
      </c>
      <c r="CB818" s="55" t="s">
        <v>3137</v>
      </c>
    </row>
    <row r="819" spans="1:80">
      <c r="A819" s="55" t="s">
        <v>4375</v>
      </c>
      <c r="B819" s="55">
        <v>2</v>
      </c>
      <c r="C819" s="55" t="s">
        <v>4376</v>
      </c>
      <c r="D819" s="55" t="s">
        <v>4377</v>
      </c>
      <c r="E819" s="55">
        <v>0</v>
      </c>
      <c r="F819" s="55">
        <v>1</v>
      </c>
      <c r="G819" s="56">
        <v>44469</v>
      </c>
      <c r="H819" s="56">
        <v>44469</v>
      </c>
      <c r="I819" s="56">
        <v>44469</v>
      </c>
      <c r="J819" s="55">
        <v>0</v>
      </c>
      <c r="L819" s="56">
        <v>44413</v>
      </c>
      <c r="M819" s="56">
        <v>44469</v>
      </c>
      <c r="N819" s="55">
        <v>1</v>
      </c>
      <c r="O819" s="55">
        <v>0</v>
      </c>
      <c r="P819" s="55">
        <v>0</v>
      </c>
      <c r="R819" s="55">
        <v>0</v>
      </c>
      <c r="T819" s="55">
        <v>5213665008</v>
      </c>
      <c r="U819" s="55" t="s">
        <v>4373</v>
      </c>
      <c r="V819" s="55" t="s">
        <v>4376</v>
      </c>
      <c r="W819" s="55" t="s">
        <v>1336</v>
      </c>
      <c r="X819" s="55" t="s">
        <v>1336</v>
      </c>
      <c r="Y819" s="55">
        <v>0</v>
      </c>
      <c r="Z819" s="55" t="s">
        <v>1419</v>
      </c>
      <c r="AA819" s="55" t="s">
        <v>1338</v>
      </c>
      <c r="AB819" s="55">
        <v>770</v>
      </c>
      <c r="AC819" s="55">
        <v>770</v>
      </c>
      <c r="AD819" s="55">
        <v>0</v>
      </c>
      <c r="AE819" s="55" t="s">
        <v>1339</v>
      </c>
      <c r="AF819" s="55" t="s">
        <v>3146</v>
      </c>
      <c r="AG819" s="55" t="s">
        <v>3147</v>
      </c>
      <c r="AH819" s="55" t="s">
        <v>1235</v>
      </c>
      <c r="AJ819" s="55" t="s">
        <v>4377</v>
      </c>
      <c r="AK819" s="55">
        <v>0</v>
      </c>
      <c r="AL819" s="55" t="s">
        <v>3133</v>
      </c>
      <c r="AN819" s="55">
        <v>2</v>
      </c>
      <c r="AO819" s="55" t="s">
        <v>4378</v>
      </c>
      <c r="AR819" s="56">
        <v>44413</v>
      </c>
      <c r="AS819" s="57">
        <v>0.36873842592592593</v>
      </c>
      <c r="AT819" s="56">
        <v>44413</v>
      </c>
      <c r="AU819" s="57">
        <v>0.37561342592592589</v>
      </c>
      <c r="AV819" s="55" t="s">
        <v>1345</v>
      </c>
      <c r="AW819" s="55" t="s">
        <v>1345</v>
      </c>
      <c r="AX819" s="55" t="s">
        <v>1346</v>
      </c>
      <c r="CB819" s="55" t="s">
        <v>3137</v>
      </c>
    </row>
    <row r="820" spans="1:80">
      <c r="A820" s="55" t="s">
        <v>4379</v>
      </c>
      <c r="B820" s="55">
        <v>3</v>
      </c>
      <c r="C820" s="55" t="s">
        <v>904</v>
      </c>
      <c r="D820" s="55" t="s">
        <v>4380</v>
      </c>
      <c r="E820" s="55">
        <v>1</v>
      </c>
      <c r="F820" s="55">
        <v>0</v>
      </c>
      <c r="G820" s="56">
        <v>44449</v>
      </c>
      <c r="H820" s="56">
        <v>44449</v>
      </c>
      <c r="I820" s="56">
        <v>44449</v>
      </c>
      <c r="J820" s="55">
        <v>0</v>
      </c>
      <c r="W820" s="55" t="s">
        <v>1336</v>
      </c>
      <c r="X820" s="55" t="s">
        <v>1336</v>
      </c>
      <c r="Y820" s="55">
        <v>20</v>
      </c>
      <c r="AD820" s="55">
        <v>0</v>
      </c>
      <c r="AE820" s="55" t="s">
        <v>1339</v>
      </c>
      <c r="AF820" s="55" t="s">
        <v>1352</v>
      </c>
      <c r="AG820" s="55" t="s">
        <v>1353</v>
      </c>
      <c r="AI820" s="55">
        <v>510</v>
      </c>
      <c r="AJ820" s="55" t="s">
        <v>4380</v>
      </c>
      <c r="AK820" s="55">
        <v>0</v>
      </c>
      <c r="AL820" s="55" t="s">
        <v>3133</v>
      </c>
      <c r="AN820" s="55">
        <v>2</v>
      </c>
      <c r="AQ820" s="55" t="s">
        <v>1235</v>
      </c>
      <c r="AR820" s="56">
        <v>44411</v>
      </c>
      <c r="AS820" s="57">
        <v>0.54037037037037039</v>
      </c>
      <c r="AT820" s="56">
        <v>44413</v>
      </c>
      <c r="AU820" s="57">
        <v>0.62613425925925925</v>
      </c>
      <c r="AV820" s="55" t="s">
        <v>1355</v>
      </c>
      <c r="AW820" s="55" t="s">
        <v>1355</v>
      </c>
      <c r="AX820" s="55" t="s">
        <v>1392</v>
      </c>
      <c r="AZ820" s="55">
        <v>0</v>
      </c>
      <c r="BA820" s="55">
        <v>0</v>
      </c>
      <c r="BB820" s="55">
        <v>0</v>
      </c>
      <c r="BF820" s="55" t="s">
        <v>1418</v>
      </c>
      <c r="BG820" s="55">
        <v>4</v>
      </c>
      <c r="BH820" s="55" t="s">
        <v>48</v>
      </c>
      <c r="BI820" s="55" t="s">
        <v>244</v>
      </c>
      <c r="BJ820" s="55">
        <v>0</v>
      </c>
      <c r="BK820" s="55">
        <v>0</v>
      </c>
      <c r="BL820" s="55">
        <v>0</v>
      </c>
      <c r="BM820" s="55">
        <v>0</v>
      </c>
      <c r="BN820" s="55">
        <v>0</v>
      </c>
      <c r="BO820" s="55">
        <v>0</v>
      </c>
      <c r="BP820" s="55">
        <v>0</v>
      </c>
      <c r="BQ820" s="55">
        <v>0</v>
      </c>
      <c r="BR820" s="55">
        <v>0</v>
      </c>
      <c r="BS820" s="55">
        <v>0</v>
      </c>
      <c r="BZ820" s="55">
        <v>0</v>
      </c>
      <c r="CA820" s="55" t="s">
        <v>1419</v>
      </c>
      <c r="CB820" s="55" t="s">
        <v>1357</v>
      </c>
    </row>
    <row r="821" spans="1:80">
      <c r="A821" s="55" t="s">
        <v>4381</v>
      </c>
      <c r="B821" s="55">
        <v>3</v>
      </c>
      <c r="C821" s="55" t="s">
        <v>4382</v>
      </c>
      <c r="D821" s="55" t="s">
        <v>4383</v>
      </c>
      <c r="E821" s="55">
        <v>1</v>
      </c>
      <c r="F821" s="55">
        <v>1</v>
      </c>
      <c r="G821" s="56">
        <v>43140</v>
      </c>
      <c r="H821" s="56">
        <v>43140</v>
      </c>
      <c r="I821" s="56">
        <v>43140</v>
      </c>
      <c r="J821" s="55">
        <v>1</v>
      </c>
      <c r="K821" s="56">
        <v>43131</v>
      </c>
      <c r="W821" s="55" t="s">
        <v>1336</v>
      </c>
      <c r="X821" s="55" t="s">
        <v>1336</v>
      </c>
      <c r="Y821" s="55">
        <v>20</v>
      </c>
      <c r="AD821" s="55">
        <v>1000</v>
      </c>
      <c r="AE821" s="55" t="s">
        <v>1339</v>
      </c>
      <c r="AF821" s="55" t="s">
        <v>1352</v>
      </c>
      <c r="AG821" s="55" t="s">
        <v>1353</v>
      </c>
      <c r="AI821" s="55">
        <v>510</v>
      </c>
      <c r="AJ821" s="55" t="s">
        <v>4383</v>
      </c>
      <c r="AK821" s="55">
        <v>0</v>
      </c>
      <c r="AL821" s="55" t="s">
        <v>4384</v>
      </c>
      <c r="AN821" s="55">
        <v>7</v>
      </c>
      <c r="AR821" s="56">
        <v>43130</v>
      </c>
      <c r="AS821" s="57">
        <v>0.41040509259259261</v>
      </c>
      <c r="AT821" s="56">
        <v>43229</v>
      </c>
      <c r="AU821" s="57">
        <v>0.54188657407407403</v>
      </c>
      <c r="AV821" s="55" t="s">
        <v>1355</v>
      </c>
      <c r="AW821" s="55" t="s">
        <v>1355</v>
      </c>
      <c r="AX821" s="55" t="s">
        <v>1356</v>
      </c>
      <c r="AY821" s="55" t="s">
        <v>122</v>
      </c>
      <c r="AZ821" s="55">
        <v>2</v>
      </c>
      <c r="BA821" s="55">
        <v>3</v>
      </c>
      <c r="BB821" s="55">
        <v>1</v>
      </c>
      <c r="CB821" s="55" t="s">
        <v>1357</v>
      </c>
    </row>
    <row r="822" spans="1:80">
      <c r="A822" s="55" t="s">
        <v>4385</v>
      </c>
      <c r="B822" s="55">
        <v>3</v>
      </c>
      <c r="C822" s="55" t="s">
        <v>4386</v>
      </c>
      <c r="D822" s="55" t="s">
        <v>4387</v>
      </c>
      <c r="E822" s="55">
        <v>1</v>
      </c>
      <c r="F822" s="55">
        <v>0</v>
      </c>
      <c r="G822" s="56">
        <v>42989</v>
      </c>
      <c r="H822" s="56">
        <v>42989</v>
      </c>
      <c r="I822" s="56">
        <v>42989</v>
      </c>
      <c r="J822" s="55">
        <v>0</v>
      </c>
      <c r="W822" s="55" t="s">
        <v>1336</v>
      </c>
      <c r="X822" s="55" t="s">
        <v>1336</v>
      </c>
      <c r="Y822" s="55">
        <v>20</v>
      </c>
      <c r="AD822" s="55">
        <v>1000</v>
      </c>
      <c r="AE822" s="55" t="s">
        <v>1339</v>
      </c>
      <c r="AF822" s="55" t="s">
        <v>1352</v>
      </c>
      <c r="AG822" s="55" t="s">
        <v>1353</v>
      </c>
      <c r="AI822" s="55">
        <v>510</v>
      </c>
      <c r="AJ822" s="55" t="s">
        <v>4387</v>
      </c>
      <c r="AK822" s="55">
        <v>0</v>
      </c>
      <c r="AL822" s="55" t="s">
        <v>4388</v>
      </c>
      <c r="AN822" s="55">
        <v>11</v>
      </c>
      <c r="AR822" s="56">
        <v>42963</v>
      </c>
      <c r="AS822" s="57">
        <v>0.36846064814814811</v>
      </c>
      <c r="AT822" s="56">
        <v>44063</v>
      </c>
      <c r="AU822" s="57">
        <v>0.4478935185185185</v>
      </c>
      <c r="AV822" s="55" t="s">
        <v>1355</v>
      </c>
      <c r="AW822" s="55" t="s">
        <v>1704</v>
      </c>
      <c r="AX822" s="55" t="s">
        <v>1392</v>
      </c>
      <c r="AZ822" s="55">
        <v>0</v>
      </c>
      <c r="BA822" s="55">
        <v>0</v>
      </c>
      <c r="BB822" s="55">
        <v>0</v>
      </c>
      <c r="CB822" s="55" t="s">
        <v>1357</v>
      </c>
    </row>
    <row r="823" spans="1:80">
      <c r="A823" s="55" t="s">
        <v>4389</v>
      </c>
      <c r="B823" s="55">
        <v>3</v>
      </c>
      <c r="C823" s="55" t="s">
        <v>4390</v>
      </c>
      <c r="D823" s="55" t="s">
        <v>4391</v>
      </c>
      <c r="E823" s="55">
        <v>1</v>
      </c>
      <c r="F823" s="55">
        <v>0</v>
      </c>
      <c r="G823" s="56">
        <v>42989</v>
      </c>
      <c r="H823" s="56">
        <v>42989</v>
      </c>
      <c r="I823" s="56">
        <v>42989</v>
      </c>
      <c r="J823" s="55">
        <v>0</v>
      </c>
      <c r="W823" s="55" t="s">
        <v>1336</v>
      </c>
      <c r="X823" s="55" t="s">
        <v>1336</v>
      </c>
      <c r="Y823" s="55">
        <v>20</v>
      </c>
      <c r="AD823" s="55">
        <v>1000</v>
      </c>
      <c r="AE823" s="55" t="s">
        <v>1339</v>
      </c>
      <c r="AF823" s="55" t="s">
        <v>1352</v>
      </c>
      <c r="AG823" s="55" t="s">
        <v>1353</v>
      </c>
      <c r="AI823" s="55">
        <v>510</v>
      </c>
      <c r="AJ823" s="55" t="s">
        <v>4391</v>
      </c>
      <c r="AK823" s="55">
        <v>0</v>
      </c>
      <c r="AL823" s="55" t="s">
        <v>4388</v>
      </c>
      <c r="AN823" s="55">
        <v>11</v>
      </c>
      <c r="AR823" s="56">
        <v>42963</v>
      </c>
      <c r="AS823" s="57">
        <v>0.36886574074074074</v>
      </c>
      <c r="AT823" s="56">
        <v>43416</v>
      </c>
      <c r="AU823" s="57">
        <v>0.36495370370370367</v>
      </c>
      <c r="AV823" s="55" t="s">
        <v>1355</v>
      </c>
      <c r="AW823" s="55" t="s">
        <v>1355</v>
      </c>
      <c r="AX823" s="55" t="s">
        <v>1392</v>
      </c>
      <c r="AZ823" s="55">
        <v>0</v>
      </c>
      <c r="BA823" s="55">
        <v>0</v>
      </c>
      <c r="BB823" s="55">
        <v>0</v>
      </c>
      <c r="CB823" s="55" t="s">
        <v>1357</v>
      </c>
    </row>
    <row r="824" spans="1:80">
      <c r="A824" s="55" t="s">
        <v>4392</v>
      </c>
      <c r="B824" s="55">
        <v>3</v>
      </c>
      <c r="C824" s="55" t="s">
        <v>1150</v>
      </c>
      <c r="D824" s="55" t="s">
        <v>4393</v>
      </c>
      <c r="E824" s="55">
        <v>1</v>
      </c>
      <c r="F824" s="55">
        <v>1</v>
      </c>
      <c r="G824" s="56">
        <v>44477</v>
      </c>
      <c r="H824" s="56">
        <v>44477</v>
      </c>
      <c r="I824" s="56">
        <v>44477</v>
      </c>
      <c r="J824" s="55">
        <v>0</v>
      </c>
      <c r="W824" s="55" t="s">
        <v>1336</v>
      </c>
      <c r="X824" s="55" t="s">
        <v>1336</v>
      </c>
      <c r="Y824" s="55">
        <v>20</v>
      </c>
      <c r="AD824" s="55">
        <v>0</v>
      </c>
      <c r="AE824" s="55" t="s">
        <v>1339</v>
      </c>
      <c r="AF824" s="55" t="s">
        <v>1352</v>
      </c>
      <c r="AG824" s="55" t="s">
        <v>1353</v>
      </c>
      <c r="AI824" s="55">
        <v>510</v>
      </c>
      <c r="AJ824" s="55" t="s">
        <v>4393</v>
      </c>
      <c r="AK824" s="55">
        <v>0</v>
      </c>
      <c r="AL824" s="55" t="s">
        <v>4394</v>
      </c>
      <c r="AN824" s="55">
        <v>5</v>
      </c>
      <c r="AQ824" s="55" t="s">
        <v>1238</v>
      </c>
      <c r="AR824" s="56">
        <v>44442</v>
      </c>
      <c r="AS824" s="57">
        <v>0.54361111111111116</v>
      </c>
      <c r="AT824" s="56">
        <v>44442</v>
      </c>
      <c r="AU824" s="57">
        <v>0.58394675925925921</v>
      </c>
      <c r="AV824" s="55" t="s">
        <v>1355</v>
      </c>
      <c r="AW824" s="55" t="s">
        <v>1345</v>
      </c>
      <c r="AX824" s="55" t="s">
        <v>1346</v>
      </c>
      <c r="AZ824" s="55">
        <v>0</v>
      </c>
      <c r="BA824" s="55">
        <v>0</v>
      </c>
      <c r="BB824" s="55">
        <v>0</v>
      </c>
      <c r="BF824" s="55" t="s">
        <v>1418</v>
      </c>
      <c r="BG824" s="55">
        <v>4</v>
      </c>
      <c r="BH824" s="55" t="s">
        <v>48</v>
      </c>
      <c r="BI824" s="55" t="s">
        <v>244</v>
      </c>
      <c r="BJ824" s="55">
        <v>0</v>
      </c>
      <c r="BK824" s="55">
        <v>0</v>
      </c>
      <c r="BL824" s="55">
        <v>0</v>
      </c>
      <c r="BM824" s="55">
        <v>0</v>
      </c>
      <c r="BN824" s="55">
        <v>0</v>
      </c>
      <c r="BO824" s="55">
        <v>0</v>
      </c>
      <c r="BP824" s="55">
        <v>0</v>
      </c>
      <c r="BQ824" s="55">
        <v>0</v>
      </c>
      <c r="BR824" s="55">
        <v>0</v>
      </c>
      <c r="BS824" s="55">
        <v>0</v>
      </c>
      <c r="BZ824" s="55">
        <v>0</v>
      </c>
      <c r="CA824" s="55" t="s">
        <v>1419</v>
      </c>
      <c r="CB824" s="55" t="s">
        <v>1357</v>
      </c>
    </row>
    <row r="825" spans="1:80">
      <c r="A825" s="55" t="s">
        <v>4395</v>
      </c>
      <c r="B825" s="55">
        <v>3</v>
      </c>
      <c r="C825" s="55" t="s">
        <v>1151</v>
      </c>
      <c r="D825" s="55" t="s">
        <v>4396</v>
      </c>
      <c r="E825" s="55">
        <v>1</v>
      </c>
      <c r="F825" s="55">
        <v>0</v>
      </c>
      <c r="G825" s="56">
        <v>44477</v>
      </c>
      <c r="H825" s="56">
        <v>44477</v>
      </c>
      <c r="I825" s="56">
        <v>44477</v>
      </c>
      <c r="J825" s="55">
        <v>0</v>
      </c>
      <c r="W825" s="55" t="s">
        <v>1336</v>
      </c>
      <c r="X825" s="55" t="s">
        <v>1336</v>
      </c>
      <c r="Y825" s="55">
        <v>20</v>
      </c>
      <c r="AD825" s="55">
        <v>0</v>
      </c>
      <c r="AE825" s="55" t="s">
        <v>1339</v>
      </c>
      <c r="AF825" s="55" t="s">
        <v>1352</v>
      </c>
      <c r="AG825" s="55" t="s">
        <v>1353</v>
      </c>
      <c r="AI825" s="55">
        <v>510</v>
      </c>
      <c r="AJ825" s="55" t="s">
        <v>4396</v>
      </c>
      <c r="AK825" s="55">
        <v>0</v>
      </c>
      <c r="AL825" s="55" t="s">
        <v>4394</v>
      </c>
      <c r="AN825" s="55">
        <v>3</v>
      </c>
      <c r="AQ825" s="55" t="s">
        <v>1238</v>
      </c>
      <c r="AR825" s="56">
        <v>44442</v>
      </c>
      <c r="AS825" s="57">
        <v>0.54412037037037042</v>
      </c>
      <c r="AT825" s="56">
        <v>44461</v>
      </c>
      <c r="AU825" s="57">
        <v>0.57317129629629626</v>
      </c>
      <c r="AV825" s="55" t="s">
        <v>1355</v>
      </c>
      <c r="AW825" s="55" t="s">
        <v>1355</v>
      </c>
      <c r="AX825" s="55" t="s">
        <v>1392</v>
      </c>
      <c r="AZ825" s="55">
        <v>0</v>
      </c>
      <c r="BA825" s="55">
        <v>0</v>
      </c>
      <c r="BB825" s="55">
        <v>0</v>
      </c>
      <c r="BF825" s="55" t="s">
        <v>1418</v>
      </c>
      <c r="BG825" s="55">
        <v>4</v>
      </c>
      <c r="BH825" s="55" t="s">
        <v>48</v>
      </c>
      <c r="BI825" s="55" t="s">
        <v>244</v>
      </c>
      <c r="BJ825" s="55">
        <v>0</v>
      </c>
      <c r="BK825" s="55">
        <v>0</v>
      </c>
      <c r="BL825" s="55">
        <v>0</v>
      </c>
      <c r="BM825" s="55">
        <v>0</v>
      </c>
      <c r="BN825" s="55">
        <v>0</v>
      </c>
      <c r="BO825" s="55">
        <v>0</v>
      </c>
      <c r="BP825" s="55">
        <v>0</v>
      </c>
      <c r="BQ825" s="55">
        <v>0</v>
      </c>
      <c r="BR825" s="55">
        <v>0</v>
      </c>
      <c r="BS825" s="55">
        <v>0</v>
      </c>
      <c r="BZ825" s="55">
        <v>0</v>
      </c>
      <c r="CA825" s="55" t="s">
        <v>1419</v>
      </c>
      <c r="CB825" s="55" t="s">
        <v>1357</v>
      </c>
    </row>
    <row r="826" spans="1:80">
      <c r="A826" s="55" t="s">
        <v>4397</v>
      </c>
      <c r="B826" s="55">
        <v>3</v>
      </c>
      <c r="C826" s="55" t="s">
        <v>332</v>
      </c>
      <c r="D826" s="55" t="s">
        <v>456</v>
      </c>
      <c r="E826" s="55">
        <v>1</v>
      </c>
      <c r="F826" s="55">
        <v>1</v>
      </c>
      <c r="G826" s="56">
        <v>44316</v>
      </c>
      <c r="H826" s="56">
        <v>44316</v>
      </c>
      <c r="I826" s="56">
        <v>44316</v>
      </c>
      <c r="J826" s="55">
        <v>1</v>
      </c>
      <c r="K826" s="56">
        <v>44328</v>
      </c>
      <c r="W826" s="55" t="s">
        <v>1336</v>
      </c>
      <c r="X826" s="55" t="s">
        <v>1336</v>
      </c>
      <c r="Y826" s="55">
        <v>20</v>
      </c>
      <c r="AD826" s="55">
        <v>0</v>
      </c>
      <c r="AE826" s="55" t="s">
        <v>1339</v>
      </c>
      <c r="AF826" s="55" t="s">
        <v>1352</v>
      </c>
      <c r="AG826" s="55" t="s">
        <v>1353</v>
      </c>
      <c r="AI826" s="55">
        <v>510</v>
      </c>
      <c r="AJ826" s="55" t="s">
        <v>456</v>
      </c>
      <c r="AK826" s="55">
        <v>0</v>
      </c>
      <c r="AL826" s="55" t="s">
        <v>3348</v>
      </c>
      <c r="AN826" s="55">
        <v>3</v>
      </c>
      <c r="AQ826" s="55" t="s">
        <v>1238</v>
      </c>
      <c r="AR826" s="56">
        <v>44281</v>
      </c>
      <c r="AS826" s="57">
        <v>0.52737268518518521</v>
      </c>
      <c r="AT826" s="56">
        <v>44376</v>
      </c>
      <c r="AU826" s="57">
        <v>0.54027777777777775</v>
      </c>
      <c r="AV826" s="55" t="s">
        <v>1355</v>
      </c>
      <c r="AW826" s="55" t="s">
        <v>1355</v>
      </c>
      <c r="AX826" s="55" t="s">
        <v>1490</v>
      </c>
      <c r="AY826" s="55" t="s">
        <v>98</v>
      </c>
      <c r="AZ826" s="55">
        <v>3</v>
      </c>
      <c r="BA826" s="55" t="s">
        <v>1347</v>
      </c>
      <c r="BB826" s="55">
        <v>1</v>
      </c>
      <c r="CB826" s="55" t="s">
        <v>1357</v>
      </c>
    </row>
    <row r="827" spans="1:80">
      <c r="A827" s="55" t="s">
        <v>4398</v>
      </c>
      <c r="B827" s="55">
        <v>3</v>
      </c>
      <c r="C827" s="55" t="s">
        <v>4399</v>
      </c>
      <c r="D827" s="55" t="s">
        <v>4400</v>
      </c>
      <c r="E827" s="55">
        <v>1</v>
      </c>
      <c r="F827" s="55">
        <v>0</v>
      </c>
      <c r="G827" s="56">
        <v>41691</v>
      </c>
      <c r="H827" s="56">
        <v>41691</v>
      </c>
      <c r="I827" s="56">
        <v>41691</v>
      </c>
      <c r="J827" s="55">
        <v>0</v>
      </c>
      <c r="L827" s="56">
        <v>41669</v>
      </c>
      <c r="M827" s="56">
        <v>41691</v>
      </c>
      <c r="N827" s="55">
        <v>0</v>
      </c>
      <c r="O827" s="55">
        <v>0</v>
      </c>
      <c r="P827" s="55">
        <v>0</v>
      </c>
      <c r="R827" s="55">
        <v>0</v>
      </c>
      <c r="V827" s="55" t="s">
        <v>4399</v>
      </c>
      <c r="W827" s="55" t="s">
        <v>1336</v>
      </c>
      <c r="X827" s="55" t="s">
        <v>1336</v>
      </c>
      <c r="Y827" s="55">
        <v>0</v>
      </c>
      <c r="Z827" s="55" t="s">
        <v>1419</v>
      </c>
      <c r="AA827" s="55" t="s">
        <v>1389</v>
      </c>
      <c r="AB827" s="55">
        <v>31815</v>
      </c>
      <c r="AC827" s="55">
        <v>31815</v>
      </c>
      <c r="AD827" s="55">
        <v>31815</v>
      </c>
      <c r="AE827" s="55" t="s">
        <v>1339</v>
      </c>
      <c r="AF827" s="55" t="s">
        <v>3132</v>
      </c>
      <c r="AG827" s="55" t="s">
        <v>1834</v>
      </c>
      <c r="AH827" s="55" t="s">
        <v>1235</v>
      </c>
      <c r="AI827" s="55">
        <v>510</v>
      </c>
      <c r="AJ827" s="55" t="s">
        <v>4400</v>
      </c>
      <c r="AK827" s="55">
        <v>0</v>
      </c>
      <c r="AL827" s="55" t="s">
        <v>3343</v>
      </c>
      <c r="AN827" s="55">
        <v>8</v>
      </c>
      <c r="AO827" s="55" t="s">
        <v>4401</v>
      </c>
      <c r="AP827" s="55">
        <v>0</v>
      </c>
      <c r="AR827" s="56">
        <v>41669</v>
      </c>
      <c r="AS827" s="57">
        <v>0.6054166666666666</v>
      </c>
      <c r="AT827" s="56">
        <v>42466</v>
      </c>
      <c r="AU827" s="57">
        <v>0.51811342592592591</v>
      </c>
      <c r="AV827" s="55" t="s">
        <v>3135</v>
      </c>
      <c r="AW827" s="55" t="s">
        <v>1345</v>
      </c>
      <c r="AX827" s="55" t="s">
        <v>3421</v>
      </c>
      <c r="CB827" s="55" t="s">
        <v>3150</v>
      </c>
    </row>
    <row r="828" spans="1:80">
      <c r="A828" s="55" t="s">
        <v>4402</v>
      </c>
      <c r="B828" s="55">
        <v>2</v>
      </c>
      <c r="C828" s="55" t="s">
        <v>4403</v>
      </c>
      <c r="D828" s="55" t="s">
        <v>4404</v>
      </c>
      <c r="E828" s="55">
        <v>1</v>
      </c>
      <c r="F828" s="55">
        <v>0</v>
      </c>
      <c r="G828" s="56">
        <v>43409</v>
      </c>
      <c r="H828" s="56">
        <v>43409</v>
      </c>
      <c r="I828" s="56">
        <v>43409</v>
      </c>
      <c r="J828" s="55">
        <v>0</v>
      </c>
      <c r="L828" s="56">
        <v>43318</v>
      </c>
      <c r="M828" s="56">
        <v>43409</v>
      </c>
      <c r="N828" s="55">
        <v>0</v>
      </c>
      <c r="O828" s="55">
        <v>0</v>
      </c>
      <c r="P828" s="55">
        <v>0</v>
      </c>
      <c r="R828" s="55">
        <v>0</v>
      </c>
      <c r="T828" s="55">
        <v>5036753001</v>
      </c>
      <c r="U828" s="55" t="s">
        <v>4405</v>
      </c>
      <c r="V828" s="55" t="s">
        <v>4403</v>
      </c>
      <c r="W828" s="55" t="s">
        <v>1336</v>
      </c>
      <c r="X828" s="55" t="s">
        <v>1336</v>
      </c>
      <c r="Y828" s="55">
        <v>0</v>
      </c>
      <c r="Z828" s="55" t="s">
        <v>1419</v>
      </c>
      <c r="AA828" s="55" t="s">
        <v>1338</v>
      </c>
      <c r="AB828" s="55">
        <v>19355</v>
      </c>
      <c r="AC828" s="55">
        <v>19355</v>
      </c>
      <c r="AD828" s="55">
        <v>0</v>
      </c>
      <c r="AE828" s="55" t="s">
        <v>1339</v>
      </c>
      <c r="AF828" s="55" t="s">
        <v>3132</v>
      </c>
      <c r="AG828" s="55" t="s">
        <v>3147</v>
      </c>
      <c r="AH828" s="55" t="s">
        <v>1235</v>
      </c>
      <c r="AI828" s="55">
        <v>510</v>
      </c>
      <c r="AJ828" s="55" t="s">
        <v>4404</v>
      </c>
      <c r="AK828" s="55">
        <v>0</v>
      </c>
      <c r="AL828" s="55" t="s">
        <v>3343</v>
      </c>
      <c r="AN828" s="55">
        <v>9</v>
      </c>
      <c r="AO828" s="55" t="s">
        <v>4406</v>
      </c>
      <c r="AP828" s="55">
        <v>0</v>
      </c>
      <c r="AR828" s="56">
        <v>43318</v>
      </c>
      <c r="AS828" s="57">
        <v>0.48327546296296298</v>
      </c>
      <c r="AT828" s="56">
        <v>43341</v>
      </c>
      <c r="AU828" s="57">
        <v>0.33812500000000001</v>
      </c>
      <c r="AV828" s="55" t="s">
        <v>3374</v>
      </c>
      <c r="AW828" s="55" t="s">
        <v>1344</v>
      </c>
      <c r="AX828" s="55" t="s">
        <v>1392</v>
      </c>
      <c r="AZ828" s="55" t="s">
        <v>1347</v>
      </c>
      <c r="BA828" s="55" t="s">
        <v>1347</v>
      </c>
      <c r="BB828" s="55" t="s">
        <v>1347</v>
      </c>
      <c r="CB828" s="55" t="s">
        <v>3137</v>
      </c>
    </row>
    <row r="829" spans="1:80">
      <c r="A829" s="55" t="s">
        <v>4407</v>
      </c>
      <c r="B829" s="55">
        <v>3</v>
      </c>
      <c r="C829" s="55" t="s">
        <v>288</v>
      </c>
      <c r="D829" s="55" t="s">
        <v>396</v>
      </c>
      <c r="E829" s="55">
        <v>1</v>
      </c>
      <c r="F829" s="55">
        <v>2</v>
      </c>
      <c r="G829" s="56">
        <v>44232</v>
      </c>
      <c r="H829" s="56">
        <v>44232</v>
      </c>
      <c r="I829" s="56">
        <v>44232</v>
      </c>
      <c r="J829" s="55">
        <v>2</v>
      </c>
      <c r="K829" s="56">
        <v>44306</v>
      </c>
      <c r="W829" s="55" t="s">
        <v>1336</v>
      </c>
      <c r="X829" s="55" t="s">
        <v>1336</v>
      </c>
      <c r="Y829" s="55">
        <v>20</v>
      </c>
      <c r="AD829" s="55">
        <v>0</v>
      </c>
      <c r="AE829" s="55" t="s">
        <v>1339</v>
      </c>
      <c r="AF829" s="55" t="s">
        <v>1352</v>
      </c>
      <c r="AG829" s="55" t="s">
        <v>1353</v>
      </c>
      <c r="AI829" s="55">
        <v>510</v>
      </c>
      <c r="AJ829" s="55" t="s">
        <v>396</v>
      </c>
      <c r="AK829" s="55">
        <v>0</v>
      </c>
      <c r="AL829" s="55" t="s">
        <v>4408</v>
      </c>
      <c r="AN829" s="55">
        <v>17</v>
      </c>
      <c r="AQ829" s="55" t="s">
        <v>1238</v>
      </c>
      <c r="AR829" s="56">
        <v>44210</v>
      </c>
      <c r="AS829" s="57">
        <v>0.44547453703703704</v>
      </c>
      <c r="AT829" s="56">
        <v>44344</v>
      </c>
      <c r="AU829" s="57">
        <v>0.29774305555555552</v>
      </c>
      <c r="AV829" s="55" t="s">
        <v>1355</v>
      </c>
      <c r="AW829" s="55" t="s">
        <v>1355</v>
      </c>
      <c r="AX829" s="55" t="s">
        <v>1490</v>
      </c>
      <c r="AY829" s="55" t="s">
        <v>98</v>
      </c>
      <c r="AZ829" s="55">
        <v>3</v>
      </c>
      <c r="BA829" s="55" t="s">
        <v>1347</v>
      </c>
      <c r="BB829" s="55">
        <v>1</v>
      </c>
      <c r="CB829" s="55" t="s">
        <v>1357</v>
      </c>
    </row>
    <row r="830" spans="1:80">
      <c r="A830" s="55" t="s">
        <v>4409</v>
      </c>
      <c r="B830" s="55">
        <v>3</v>
      </c>
      <c r="C830" s="55" t="s">
        <v>4410</v>
      </c>
      <c r="D830" s="55" t="s">
        <v>4411</v>
      </c>
      <c r="E830" s="55">
        <v>1</v>
      </c>
      <c r="F830" s="55">
        <v>5</v>
      </c>
      <c r="G830" s="56">
        <v>42773</v>
      </c>
      <c r="H830" s="56">
        <v>42773</v>
      </c>
      <c r="I830" s="56">
        <v>42773</v>
      </c>
      <c r="J830" s="55">
        <v>5</v>
      </c>
      <c r="K830" s="56">
        <v>42773</v>
      </c>
      <c r="W830" s="55" t="s">
        <v>1336</v>
      </c>
      <c r="X830" s="55" t="s">
        <v>1336</v>
      </c>
      <c r="Y830" s="55">
        <v>20</v>
      </c>
      <c r="AD830" s="55">
        <v>200</v>
      </c>
      <c r="AE830" s="55" t="s">
        <v>1339</v>
      </c>
      <c r="AF830" s="55" t="s">
        <v>1352</v>
      </c>
      <c r="AG830" s="55" t="s">
        <v>1353</v>
      </c>
      <c r="AI830" s="55">
        <v>510</v>
      </c>
      <c r="AJ830" s="55" t="s">
        <v>4411</v>
      </c>
      <c r="AK830" s="55">
        <v>0</v>
      </c>
      <c r="AL830" s="55" t="s">
        <v>4408</v>
      </c>
      <c r="AN830" s="55">
        <v>17</v>
      </c>
      <c r="AR830" s="56">
        <v>42773</v>
      </c>
      <c r="AS830" s="57">
        <v>0.46413194444444444</v>
      </c>
      <c r="AT830" s="56">
        <v>42773</v>
      </c>
      <c r="AU830" s="57">
        <v>0.64377314814814812</v>
      </c>
      <c r="AV830" s="55" t="s">
        <v>1428</v>
      </c>
      <c r="AW830" s="55" t="s">
        <v>1345</v>
      </c>
      <c r="AX830" s="55" t="s">
        <v>1346</v>
      </c>
      <c r="AZ830" s="55">
        <v>0</v>
      </c>
      <c r="BA830" s="55">
        <v>0</v>
      </c>
      <c r="BB830" s="55">
        <v>0</v>
      </c>
      <c r="CB830" s="55" t="s">
        <v>1357</v>
      </c>
    </row>
    <row r="831" spans="1:80">
      <c r="A831" s="55" t="s">
        <v>4412</v>
      </c>
      <c r="B831" s="55">
        <v>3</v>
      </c>
      <c r="C831" s="55" t="s">
        <v>4413</v>
      </c>
      <c r="D831" s="55" t="s">
        <v>4414</v>
      </c>
      <c r="E831" s="55">
        <v>1</v>
      </c>
      <c r="F831" s="55">
        <v>1</v>
      </c>
      <c r="G831" s="56">
        <v>43262</v>
      </c>
      <c r="H831" s="56">
        <v>43262</v>
      </c>
      <c r="I831" s="56">
        <v>43262</v>
      </c>
      <c r="J831" s="55">
        <v>1</v>
      </c>
      <c r="K831" s="56">
        <v>43314</v>
      </c>
      <c r="W831" s="55" t="s">
        <v>1336</v>
      </c>
      <c r="X831" s="55" t="s">
        <v>1336</v>
      </c>
      <c r="Y831" s="55">
        <v>20</v>
      </c>
      <c r="AD831" s="55">
        <v>905</v>
      </c>
      <c r="AE831" s="55" t="s">
        <v>1339</v>
      </c>
      <c r="AF831" s="55" t="s">
        <v>1352</v>
      </c>
      <c r="AG831" s="55" t="s">
        <v>1353</v>
      </c>
      <c r="AI831" s="55">
        <v>510</v>
      </c>
      <c r="AJ831" s="55" t="s">
        <v>4414</v>
      </c>
      <c r="AK831" s="55">
        <v>0</v>
      </c>
      <c r="AL831" s="55" t="s">
        <v>4408</v>
      </c>
      <c r="AN831" s="55">
        <v>17</v>
      </c>
      <c r="AR831" s="56">
        <v>43251</v>
      </c>
      <c r="AS831" s="57">
        <v>0.58052083333333326</v>
      </c>
      <c r="AT831" s="56">
        <v>43361</v>
      </c>
      <c r="AU831" s="57">
        <v>0.60228009259259263</v>
      </c>
      <c r="AV831" s="55" t="s">
        <v>1344</v>
      </c>
      <c r="AW831" s="55" t="s">
        <v>1355</v>
      </c>
      <c r="AX831" s="55" t="s">
        <v>1356</v>
      </c>
      <c r="AY831" s="55" t="s">
        <v>98</v>
      </c>
      <c r="AZ831" s="55">
        <v>2</v>
      </c>
      <c r="BA831" s="55">
        <v>3</v>
      </c>
      <c r="BB831" s="55">
        <v>1</v>
      </c>
      <c r="CB831" s="55" t="s">
        <v>1357</v>
      </c>
    </row>
    <row r="832" spans="1:80">
      <c r="A832" s="55" t="s">
        <v>4415</v>
      </c>
      <c r="B832" s="55">
        <v>3</v>
      </c>
      <c r="C832" s="55" t="s">
        <v>4416</v>
      </c>
      <c r="D832" s="55" t="s">
        <v>4417</v>
      </c>
      <c r="E832" s="55">
        <v>1</v>
      </c>
      <c r="F832" s="55">
        <v>1</v>
      </c>
      <c r="G832" s="56">
        <v>43489</v>
      </c>
      <c r="H832" s="56">
        <v>43489</v>
      </c>
      <c r="I832" s="56">
        <v>43489</v>
      </c>
      <c r="J832" s="55">
        <v>1</v>
      </c>
      <c r="K832" s="56">
        <v>43509</v>
      </c>
      <c r="W832" s="55" t="s">
        <v>1336</v>
      </c>
      <c r="X832" s="55" t="s">
        <v>1336</v>
      </c>
      <c r="Y832" s="55">
        <v>20</v>
      </c>
      <c r="AD832" s="55">
        <v>1000</v>
      </c>
      <c r="AE832" s="55" t="s">
        <v>1339</v>
      </c>
      <c r="AF832" s="55" t="s">
        <v>1352</v>
      </c>
      <c r="AG832" s="55" t="s">
        <v>1353</v>
      </c>
      <c r="AI832" s="55">
        <v>510</v>
      </c>
      <c r="AJ832" s="55" t="s">
        <v>4417</v>
      </c>
      <c r="AK832" s="55">
        <v>0</v>
      </c>
      <c r="AL832" s="55" t="s">
        <v>4408</v>
      </c>
      <c r="AN832" s="55">
        <v>17</v>
      </c>
      <c r="AR832" s="56">
        <v>43488</v>
      </c>
      <c r="AS832" s="57">
        <v>0.66894675925925917</v>
      </c>
      <c r="AT832" s="56">
        <v>43523</v>
      </c>
      <c r="AU832" s="57">
        <v>0.58086805555555554</v>
      </c>
      <c r="AV832" s="55" t="s">
        <v>1355</v>
      </c>
      <c r="AW832" s="55" t="s">
        <v>1355</v>
      </c>
      <c r="AX832" s="55" t="s">
        <v>1356</v>
      </c>
      <c r="AY832" s="55" t="s">
        <v>98</v>
      </c>
      <c r="AZ832" s="55">
        <v>2</v>
      </c>
      <c r="BA832" s="55">
        <v>3</v>
      </c>
      <c r="BB832" s="55">
        <v>1</v>
      </c>
      <c r="CB832" s="55" t="s">
        <v>1357</v>
      </c>
    </row>
    <row r="833" spans="1:80">
      <c r="A833" s="55" t="s">
        <v>4418</v>
      </c>
      <c r="B833" s="55">
        <v>3</v>
      </c>
      <c r="C833" s="55" t="s">
        <v>4419</v>
      </c>
      <c r="D833" s="55" t="s">
        <v>4420</v>
      </c>
      <c r="E833" s="55">
        <v>1</v>
      </c>
      <c r="F833" s="55">
        <v>0</v>
      </c>
      <c r="G833" s="56">
        <v>42992</v>
      </c>
      <c r="H833" s="56">
        <v>42992</v>
      </c>
      <c r="I833" s="56">
        <v>42992</v>
      </c>
      <c r="J833" s="55">
        <v>0</v>
      </c>
      <c r="W833" s="55" t="s">
        <v>1336</v>
      </c>
      <c r="X833" s="55" t="s">
        <v>1336</v>
      </c>
      <c r="Y833" s="55">
        <v>20</v>
      </c>
      <c r="AD833" s="55">
        <v>1000</v>
      </c>
      <c r="AE833" s="55" t="s">
        <v>1339</v>
      </c>
      <c r="AF833" s="55" t="s">
        <v>1352</v>
      </c>
      <c r="AG833" s="55" t="s">
        <v>1353</v>
      </c>
      <c r="AI833" s="55">
        <v>510</v>
      </c>
      <c r="AJ833" s="55" t="s">
        <v>4420</v>
      </c>
      <c r="AK833" s="55">
        <v>0</v>
      </c>
      <c r="AL833" s="55" t="s">
        <v>4408</v>
      </c>
      <c r="AN833" s="55">
        <v>17</v>
      </c>
      <c r="AR833" s="56">
        <v>42986</v>
      </c>
      <c r="AS833" s="57">
        <v>0.30023148148148149</v>
      </c>
      <c r="AT833" s="56">
        <v>42992</v>
      </c>
      <c r="AU833" s="57">
        <v>0.66317129629629623</v>
      </c>
      <c r="AV833" s="55" t="s">
        <v>1355</v>
      </c>
      <c r="AW833" s="55" t="s">
        <v>1355</v>
      </c>
      <c r="AX833" s="55" t="s">
        <v>1392</v>
      </c>
      <c r="AZ833" s="55">
        <v>0</v>
      </c>
      <c r="BA833" s="55">
        <v>0</v>
      </c>
      <c r="BB833" s="55">
        <v>0</v>
      </c>
      <c r="CB833" s="55" t="s">
        <v>1357</v>
      </c>
    </row>
    <row r="834" spans="1:80">
      <c r="A834" s="55" t="s">
        <v>4421</v>
      </c>
      <c r="B834" s="55">
        <v>3</v>
      </c>
      <c r="C834" s="55" t="s">
        <v>1152</v>
      </c>
      <c r="D834" s="55" t="s">
        <v>4422</v>
      </c>
      <c r="E834" s="55">
        <v>1</v>
      </c>
      <c r="F834" s="55">
        <v>1</v>
      </c>
      <c r="G834" s="56">
        <v>44484</v>
      </c>
      <c r="H834" s="56">
        <v>44484</v>
      </c>
      <c r="I834" s="56">
        <v>44484</v>
      </c>
      <c r="J834" s="55">
        <v>0</v>
      </c>
      <c r="W834" s="55" t="s">
        <v>1336</v>
      </c>
      <c r="X834" s="55" t="s">
        <v>1336</v>
      </c>
      <c r="Y834" s="55">
        <v>20</v>
      </c>
      <c r="AD834" s="55">
        <v>0</v>
      </c>
      <c r="AE834" s="55" t="s">
        <v>1339</v>
      </c>
      <c r="AF834" s="55" t="s">
        <v>1352</v>
      </c>
      <c r="AG834" s="55" t="s">
        <v>1353</v>
      </c>
      <c r="AI834" s="55">
        <v>510</v>
      </c>
      <c r="AJ834" s="55" t="s">
        <v>4422</v>
      </c>
      <c r="AK834" s="55">
        <v>0</v>
      </c>
      <c r="AL834" s="55" t="s">
        <v>4408</v>
      </c>
      <c r="AN834" s="55">
        <v>17</v>
      </c>
      <c r="AQ834" s="55" t="s">
        <v>1238</v>
      </c>
      <c r="AR834" s="56">
        <v>44470</v>
      </c>
      <c r="AS834" s="57">
        <v>0.69517361111111109</v>
      </c>
      <c r="AT834" s="56">
        <v>44470</v>
      </c>
      <c r="AU834" s="57">
        <v>0.7091087962962962</v>
      </c>
      <c r="AV834" s="55" t="s">
        <v>1355</v>
      </c>
      <c r="AW834" s="55" t="s">
        <v>1345</v>
      </c>
      <c r="AX834" s="55" t="s">
        <v>1346</v>
      </c>
      <c r="AZ834" s="55">
        <v>0</v>
      </c>
      <c r="BA834" s="55">
        <v>0</v>
      </c>
      <c r="BB834" s="55">
        <v>0</v>
      </c>
      <c r="BF834" s="55" t="s">
        <v>1418</v>
      </c>
      <c r="BG834" s="55">
        <v>4</v>
      </c>
      <c r="BH834" s="55" t="s">
        <v>48</v>
      </c>
      <c r="BI834" s="55" t="s">
        <v>244</v>
      </c>
      <c r="BJ834" s="55">
        <v>0</v>
      </c>
      <c r="BK834" s="55">
        <v>0</v>
      </c>
      <c r="BL834" s="55">
        <v>0</v>
      </c>
      <c r="BM834" s="55">
        <v>0</v>
      </c>
      <c r="BN834" s="55">
        <v>0</v>
      </c>
      <c r="BO834" s="55">
        <v>0</v>
      </c>
      <c r="BP834" s="55">
        <v>0</v>
      </c>
      <c r="BQ834" s="55">
        <v>0</v>
      </c>
      <c r="BR834" s="55">
        <v>0</v>
      </c>
      <c r="BS834" s="55">
        <v>0</v>
      </c>
      <c r="BZ834" s="55">
        <v>0</v>
      </c>
      <c r="CA834" s="55" t="s">
        <v>1419</v>
      </c>
      <c r="CB834" s="55" t="s">
        <v>1357</v>
      </c>
    </row>
    <row r="835" spans="1:80">
      <c r="A835" s="55" t="s">
        <v>4423</v>
      </c>
      <c r="B835" s="55">
        <v>3</v>
      </c>
      <c r="C835" s="55" t="s">
        <v>713</v>
      </c>
      <c r="D835" s="55" t="s">
        <v>714</v>
      </c>
      <c r="E835" s="55">
        <v>1</v>
      </c>
      <c r="F835" s="55">
        <v>1</v>
      </c>
      <c r="G835" s="56">
        <v>44414</v>
      </c>
      <c r="H835" s="56">
        <v>44414</v>
      </c>
      <c r="I835" s="56">
        <v>44414</v>
      </c>
      <c r="J835" s="55">
        <v>1</v>
      </c>
      <c r="K835" s="56">
        <v>44406</v>
      </c>
      <c r="W835" s="55" t="s">
        <v>1336</v>
      </c>
      <c r="X835" s="55" t="s">
        <v>1336</v>
      </c>
      <c r="Y835" s="55">
        <v>20</v>
      </c>
      <c r="AD835" s="55">
        <v>0</v>
      </c>
      <c r="AE835" s="55" t="s">
        <v>1339</v>
      </c>
      <c r="AF835" s="55" t="s">
        <v>1352</v>
      </c>
      <c r="AG835" s="55" t="s">
        <v>1353</v>
      </c>
      <c r="AI835" s="55">
        <v>510</v>
      </c>
      <c r="AJ835" s="55" t="s">
        <v>714</v>
      </c>
      <c r="AK835" s="55">
        <v>0</v>
      </c>
      <c r="AL835" s="55" t="s">
        <v>4408</v>
      </c>
      <c r="AN835" s="55">
        <v>17</v>
      </c>
      <c r="AQ835" s="55" t="s">
        <v>1238</v>
      </c>
      <c r="AR835" s="56">
        <v>44404</v>
      </c>
      <c r="AS835" s="57">
        <v>0.61152777777777778</v>
      </c>
      <c r="AT835" s="56">
        <v>44438</v>
      </c>
      <c r="AU835" s="57">
        <v>0.54487268518518517</v>
      </c>
      <c r="AV835" s="55" t="s">
        <v>1355</v>
      </c>
      <c r="AW835" s="55" t="s">
        <v>1344</v>
      </c>
      <c r="AX835" s="55" t="s">
        <v>1490</v>
      </c>
      <c r="AY835" s="55" t="s">
        <v>98</v>
      </c>
      <c r="AZ835" s="55">
        <v>3</v>
      </c>
      <c r="BA835" s="55" t="s">
        <v>1347</v>
      </c>
      <c r="BB835" s="55">
        <v>1</v>
      </c>
      <c r="BF835" s="55" t="s">
        <v>1418</v>
      </c>
      <c r="BG835" s="55">
        <v>4</v>
      </c>
      <c r="BH835" s="55" t="s">
        <v>48</v>
      </c>
      <c r="BI835" s="55" t="s">
        <v>244</v>
      </c>
      <c r="BJ835" s="55">
        <v>0</v>
      </c>
      <c r="BK835" s="55">
        <v>0</v>
      </c>
      <c r="BL835" s="55">
        <v>0</v>
      </c>
      <c r="BM835" s="55">
        <v>0</v>
      </c>
      <c r="BN835" s="55">
        <v>0</v>
      </c>
      <c r="BO835" s="55">
        <v>0</v>
      </c>
      <c r="BP835" s="55">
        <v>0</v>
      </c>
      <c r="BQ835" s="55">
        <v>0</v>
      </c>
      <c r="BR835" s="55">
        <v>0</v>
      </c>
      <c r="BS835" s="55">
        <v>0</v>
      </c>
      <c r="BT835" s="56">
        <v>44406</v>
      </c>
      <c r="BU835" s="56">
        <v>44406</v>
      </c>
      <c r="BV835" s="56">
        <v>44438</v>
      </c>
      <c r="BW835" s="56">
        <v>44438</v>
      </c>
      <c r="BX835" s="55" t="s">
        <v>714</v>
      </c>
      <c r="BY835" s="55" t="s">
        <v>98</v>
      </c>
      <c r="BZ835" s="55">
        <v>46.023000000000003</v>
      </c>
      <c r="CA835" s="55" t="s">
        <v>1419</v>
      </c>
      <c r="CB835" s="55" t="s">
        <v>1357</v>
      </c>
    </row>
    <row r="836" spans="1:80">
      <c r="A836" s="55" t="s">
        <v>4424</v>
      </c>
      <c r="B836" s="55">
        <v>2</v>
      </c>
      <c r="C836" s="55" t="s">
        <v>4425</v>
      </c>
      <c r="D836" s="55" t="s">
        <v>4426</v>
      </c>
      <c r="E836" s="55">
        <v>0</v>
      </c>
      <c r="F836" s="55">
        <v>0</v>
      </c>
      <c r="G836" s="56">
        <v>42247</v>
      </c>
      <c r="H836" s="56">
        <v>42247</v>
      </c>
      <c r="I836" s="56">
        <v>42248</v>
      </c>
      <c r="J836" s="55">
        <v>0</v>
      </c>
      <c r="L836" s="56">
        <v>42233</v>
      </c>
      <c r="M836" s="56">
        <v>42247</v>
      </c>
      <c r="N836" s="55">
        <v>0</v>
      </c>
      <c r="O836" s="55">
        <v>0</v>
      </c>
      <c r="P836" s="55">
        <v>0</v>
      </c>
      <c r="R836" s="55">
        <v>0</v>
      </c>
      <c r="T836" s="55">
        <v>5769180009</v>
      </c>
      <c r="U836" s="55" t="s">
        <v>4373</v>
      </c>
      <c r="V836" s="55" t="s">
        <v>4425</v>
      </c>
      <c r="W836" s="55" t="s">
        <v>1336</v>
      </c>
      <c r="X836" s="55" t="s">
        <v>1336</v>
      </c>
      <c r="Y836" s="55">
        <v>0</v>
      </c>
      <c r="Z836" s="55" t="s">
        <v>1419</v>
      </c>
      <c r="AA836" s="55" t="s">
        <v>1338</v>
      </c>
      <c r="AB836" s="55">
        <v>163.80000000000001</v>
      </c>
      <c r="AC836" s="55">
        <v>163.80000000000001</v>
      </c>
      <c r="AD836" s="55">
        <v>0</v>
      </c>
      <c r="AE836" s="55" t="s">
        <v>1339</v>
      </c>
      <c r="AF836" s="55" t="s">
        <v>3146</v>
      </c>
      <c r="AG836" s="55" t="s">
        <v>1834</v>
      </c>
      <c r="AH836" s="55" t="s">
        <v>1235</v>
      </c>
      <c r="AJ836" s="55" t="s">
        <v>4426</v>
      </c>
      <c r="AK836" s="55">
        <v>0</v>
      </c>
      <c r="AL836" s="55" t="s">
        <v>3279</v>
      </c>
      <c r="AN836" s="55">
        <v>7</v>
      </c>
      <c r="AO836" s="55" t="s">
        <v>4427</v>
      </c>
      <c r="AR836" s="56">
        <v>42233</v>
      </c>
      <c r="AS836" s="57">
        <v>0.50880787037037034</v>
      </c>
      <c r="AT836" s="56">
        <v>42418</v>
      </c>
      <c r="AU836" s="57">
        <v>0.53462962962962968</v>
      </c>
      <c r="AV836" s="55" t="s">
        <v>1345</v>
      </c>
      <c r="AW836" s="55" t="s">
        <v>1345</v>
      </c>
      <c r="AX836" s="55" t="s">
        <v>3136</v>
      </c>
      <c r="CB836" s="55" t="s">
        <v>3137</v>
      </c>
    </row>
    <row r="837" spans="1:80">
      <c r="A837" s="55" t="s">
        <v>4428</v>
      </c>
      <c r="B837" s="55">
        <v>3</v>
      </c>
      <c r="C837" s="55" t="s">
        <v>4429</v>
      </c>
      <c r="D837" s="55" t="s">
        <v>4430</v>
      </c>
      <c r="E837" s="55">
        <v>1</v>
      </c>
      <c r="F837" s="55">
        <v>2</v>
      </c>
      <c r="G837" s="56">
        <v>43241</v>
      </c>
      <c r="H837" s="56">
        <v>43241</v>
      </c>
      <c r="I837" s="56">
        <v>43241</v>
      </c>
      <c r="J837" s="55">
        <v>2</v>
      </c>
      <c r="K837" s="56">
        <v>43241</v>
      </c>
      <c r="W837" s="55" t="s">
        <v>1336</v>
      </c>
      <c r="X837" s="55" t="s">
        <v>1336</v>
      </c>
      <c r="Y837" s="55">
        <v>20</v>
      </c>
      <c r="AD837" s="55">
        <v>500</v>
      </c>
      <c r="AE837" s="55" t="s">
        <v>1339</v>
      </c>
      <c r="AF837" s="55" t="s">
        <v>1352</v>
      </c>
      <c r="AG837" s="55" t="s">
        <v>1353</v>
      </c>
      <c r="AI837" s="55">
        <v>510</v>
      </c>
      <c r="AJ837" s="55" t="s">
        <v>4430</v>
      </c>
      <c r="AK837" s="55">
        <v>0</v>
      </c>
      <c r="AL837" s="55" t="s">
        <v>1742</v>
      </c>
      <c r="AN837" s="55">
        <v>3</v>
      </c>
      <c r="AR837" s="56">
        <v>43213</v>
      </c>
      <c r="AS837" s="57">
        <v>0.57570601851851855</v>
      </c>
      <c r="AT837" s="56">
        <v>43251</v>
      </c>
      <c r="AU837" s="57">
        <v>0.60629629629629633</v>
      </c>
      <c r="AV837" s="55" t="s">
        <v>1355</v>
      </c>
      <c r="AW837" s="55" t="s">
        <v>1355</v>
      </c>
      <c r="AX837" s="55" t="s">
        <v>1356</v>
      </c>
      <c r="AY837" s="55" t="s">
        <v>98</v>
      </c>
      <c r="AZ837" s="55">
        <v>2</v>
      </c>
      <c r="BA837" s="55">
        <v>3</v>
      </c>
      <c r="BB837" s="55">
        <v>1</v>
      </c>
      <c r="CB837" s="55" t="s">
        <v>1357</v>
      </c>
    </row>
    <row r="838" spans="1:80">
      <c r="A838" s="55" t="s">
        <v>4431</v>
      </c>
      <c r="B838" s="55">
        <v>2</v>
      </c>
      <c r="C838" s="55" t="s">
        <v>4432</v>
      </c>
      <c r="D838" s="55" t="s">
        <v>4433</v>
      </c>
      <c r="E838" s="55">
        <v>0</v>
      </c>
      <c r="F838" s="55">
        <v>0</v>
      </c>
      <c r="G838" s="56">
        <v>42398</v>
      </c>
      <c r="H838" s="56">
        <v>42398</v>
      </c>
      <c r="I838" s="56">
        <v>42398</v>
      </c>
      <c r="J838" s="55">
        <v>0</v>
      </c>
      <c r="L838" s="56">
        <v>42394</v>
      </c>
      <c r="M838" s="56">
        <v>42398</v>
      </c>
      <c r="N838" s="55">
        <v>0</v>
      </c>
      <c r="O838" s="55">
        <v>0</v>
      </c>
      <c r="P838" s="55">
        <v>0</v>
      </c>
      <c r="R838" s="55">
        <v>0</v>
      </c>
      <c r="T838" s="55">
        <v>5790816006</v>
      </c>
      <c r="U838" s="55" t="s">
        <v>4434</v>
      </c>
      <c r="V838" s="55" t="s">
        <v>4432</v>
      </c>
      <c r="W838" s="55" t="s">
        <v>1336</v>
      </c>
      <c r="X838" s="55" t="s">
        <v>1336</v>
      </c>
      <c r="Y838" s="55">
        <v>0</v>
      </c>
      <c r="Z838" s="55" t="s">
        <v>1419</v>
      </c>
      <c r="AA838" s="55" t="s">
        <v>1338</v>
      </c>
      <c r="AB838" s="55">
        <v>1575</v>
      </c>
      <c r="AC838" s="55">
        <v>1575</v>
      </c>
      <c r="AD838" s="55">
        <v>0</v>
      </c>
      <c r="AE838" s="55" t="s">
        <v>1339</v>
      </c>
      <c r="AF838" s="55" t="s">
        <v>3146</v>
      </c>
      <c r="AG838" s="55" t="s">
        <v>1834</v>
      </c>
      <c r="AH838" s="55" t="s">
        <v>1235</v>
      </c>
      <c r="AJ838" s="55" t="s">
        <v>4433</v>
      </c>
      <c r="AK838" s="55">
        <v>0</v>
      </c>
      <c r="AL838" s="55" t="s">
        <v>1742</v>
      </c>
      <c r="AN838" s="55">
        <v>3</v>
      </c>
      <c r="AO838" s="55" t="s">
        <v>4435</v>
      </c>
      <c r="AR838" s="56">
        <v>42394</v>
      </c>
      <c r="AS838" s="57">
        <v>0.33575231481481477</v>
      </c>
      <c r="AT838" s="56">
        <v>42418</v>
      </c>
      <c r="AU838" s="57">
        <v>0.53464120370370372</v>
      </c>
      <c r="AV838" s="55" t="s">
        <v>1345</v>
      </c>
      <c r="AW838" s="55" t="s">
        <v>1345</v>
      </c>
      <c r="AX838" s="55" t="s">
        <v>3136</v>
      </c>
      <c r="CB838" s="55" t="s">
        <v>3137</v>
      </c>
    </row>
    <row r="839" spans="1:80">
      <c r="A839" s="55" t="s">
        <v>4436</v>
      </c>
      <c r="B839" s="55">
        <v>2</v>
      </c>
      <c r="C839" s="55" t="s">
        <v>4437</v>
      </c>
      <c r="D839" s="55" t="s">
        <v>4438</v>
      </c>
      <c r="E839" s="55">
        <v>0</v>
      </c>
      <c r="F839" s="55">
        <v>0</v>
      </c>
      <c r="G839" s="56">
        <v>42454</v>
      </c>
      <c r="H839" s="56">
        <v>42454</v>
      </c>
      <c r="I839" s="56">
        <v>42457</v>
      </c>
      <c r="J839" s="55">
        <v>0</v>
      </c>
      <c r="L839" s="56">
        <v>42394</v>
      </c>
      <c r="M839" s="56">
        <v>42454</v>
      </c>
      <c r="N839" s="55">
        <v>0</v>
      </c>
      <c r="O839" s="55">
        <v>0</v>
      </c>
      <c r="P839" s="55">
        <v>0</v>
      </c>
      <c r="R839" s="55">
        <v>0</v>
      </c>
      <c r="T839" s="55">
        <v>5789392008</v>
      </c>
      <c r="U839" s="55" t="s">
        <v>4439</v>
      </c>
      <c r="V839" s="55" t="s">
        <v>4437</v>
      </c>
      <c r="W839" s="55" t="s">
        <v>1336</v>
      </c>
      <c r="X839" s="55" t="s">
        <v>1336</v>
      </c>
      <c r="Y839" s="55">
        <v>0</v>
      </c>
      <c r="Z839" s="55" t="s">
        <v>1419</v>
      </c>
      <c r="AA839" s="55" t="s">
        <v>1338</v>
      </c>
      <c r="AB839" s="55">
        <v>2835</v>
      </c>
      <c r="AC839" s="55">
        <v>2835</v>
      </c>
      <c r="AD839" s="55">
        <v>0</v>
      </c>
      <c r="AE839" s="55" t="s">
        <v>1339</v>
      </c>
      <c r="AF839" s="55" t="s">
        <v>3146</v>
      </c>
      <c r="AG839" s="55" t="s">
        <v>1834</v>
      </c>
      <c r="AH839" s="55" t="s">
        <v>1235</v>
      </c>
      <c r="AJ839" s="55" t="s">
        <v>4438</v>
      </c>
      <c r="AK839" s="55">
        <v>0</v>
      </c>
      <c r="AL839" s="55" t="s">
        <v>3279</v>
      </c>
      <c r="AN839" s="55">
        <v>4</v>
      </c>
      <c r="AO839" s="55" t="s">
        <v>4440</v>
      </c>
      <c r="AR839" s="56">
        <v>42394</v>
      </c>
      <c r="AS839" s="57">
        <v>0.33547453703703706</v>
      </c>
      <c r="AT839" s="56">
        <v>42418</v>
      </c>
      <c r="AU839" s="57">
        <v>0.53462962962962968</v>
      </c>
      <c r="AV839" s="55" t="s">
        <v>1345</v>
      </c>
      <c r="AW839" s="55" t="s">
        <v>1345</v>
      </c>
      <c r="AX839" s="55" t="s">
        <v>3136</v>
      </c>
      <c r="CB839" s="55" t="s">
        <v>3137</v>
      </c>
    </row>
    <row r="840" spans="1:80">
      <c r="A840" s="55" t="s">
        <v>4441</v>
      </c>
      <c r="B840" s="55">
        <v>3</v>
      </c>
      <c r="C840" s="55" t="s">
        <v>4442</v>
      </c>
      <c r="D840" s="55" t="s">
        <v>4443</v>
      </c>
      <c r="E840" s="55">
        <v>1</v>
      </c>
      <c r="F840" s="55">
        <v>0</v>
      </c>
      <c r="G840" s="56">
        <v>42174</v>
      </c>
      <c r="H840" s="56">
        <v>42174</v>
      </c>
      <c r="I840" s="56">
        <v>42174</v>
      </c>
      <c r="J840" s="55">
        <v>0</v>
      </c>
      <c r="L840" s="56">
        <v>42139</v>
      </c>
      <c r="M840" s="56">
        <v>42174</v>
      </c>
      <c r="N840" s="55">
        <v>0</v>
      </c>
      <c r="O840" s="55">
        <v>0</v>
      </c>
      <c r="P840" s="55">
        <v>0</v>
      </c>
      <c r="R840" s="55">
        <v>0</v>
      </c>
      <c r="V840" s="55" t="s">
        <v>4442</v>
      </c>
      <c r="W840" s="55" t="s">
        <v>1336</v>
      </c>
      <c r="X840" s="55" t="s">
        <v>1336</v>
      </c>
      <c r="Y840" s="55">
        <v>0</v>
      </c>
      <c r="Z840" s="55" t="s">
        <v>1419</v>
      </c>
      <c r="AA840" s="55" t="s">
        <v>1389</v>
      </c>
      <c r="AB840" s="55">
        <v>30</v>
      </c>
      <c r="AC840" s="55">
        <v>30</v>
      </c>
      <c r="AD840" s="55">
        <v>30</v>
      </c>
      <c r="AE840" s="55" t="s">
        <v>1339</v>
      </c>
      <c r="AF840" s="55" t="s">
        <v>3132</v>
      </c>
      <c r="AG840" s="55" t="s">
        <v>1834</v>
      </c>
      <c r="AH840" s="55" t="s">
        <v>1235</v>
      </c>
      <c r="AI840" s="55">
        <v>510</v>
      </c>
      <c r="AJ840" s="55" t="s">
        <v>4443</v>
      </c>
      <c r="AK840" s="55">
        <v>0</v>
      </c>
      <c r="AL840" s="55" t="s">
        <v>3414</v>
      </c>
      <c r="AN840" s="55">
        <v>6</v>
      </c>
      <c r="AO840" s="55" t="s">
        <v>4444</v>
      </c>
      <c r="AP840" s="55">
        <v>0</v>
      </c>
      <c r="AR840" s="56">
        <v>42139</v>
      </c>
      <c r="AS840" s="57">
        <v>0.47781249999999997</v>
      </c>
      <c r="AT840" s="56">
        <v>42390</v>
      </c>
      <c r="AU840" s="57">
        <v>0.53927083333333337</v>
      </c>
      <c r="AV840" s="55" t="s">
        <v>1344</v>
      </c>
      <c r="AW840" s="55" t="s">
        <v>1345</v>
      </c>
      <c r="AX840" s="55" t="s">
        <v>3136</v>
      </c>
      <c r="CB840" s="55" t="s">
        <v>3137</v>
      </c>
    </row>
    <row r="841" spans="1:80">
      <c r="A841" s="55" t="s">
        <v>4445</v>
      </c>
      <c r="B841" s="55">
        <v>2</v>
      </c>
      <c r="C841" s="55" t="s">
        <v>4446</v>
      </c>
      <c r="D841" s="55" t="s">
        <v>4447</v>
      </c>
      <c r="E841" s="55">
        <v>1</v>
      </c>
      <c r="F841" s="55">
        <v>0</v>
      </c>
      <c r="G841" s="56">
        <v>42837</v>
      </c>
      <c r="H841" s="56">
        <v>42837</v>
      </c>
      <c r="I841" s="56">
        <v>42837</v>
      </c>
      <c r="J841" s="55">
        <v>0</v>
      </c>
      <c r="L841" s="56">
        <v>42795</v>
      </c>
      <c r="M841" s="56">
        <v>42837</v>
      </c>
      <c r="N841" s="55">
        <v>0</v>
      </c>
      <c r="O841" s="55">
        <v>0</v>
      </c>
      <c r="P841" s="55">
        <v>0</v>
      </c>
      <c r="R841" s="55">
        <v>0</v>
      </c>
      <c r="T841" s="55">
        <v>5864374003</v>
      </c>
      <c r="U841" s="55" t="s">
        <v>4373</v>
      </c>
      <c r="V841" s="55" t="s">
        <v>4446</v>
      </c>
      <c r="W841" s="55" t="s">
        <v>1336</v>
      </c>
      <c r="X841" s="55" t="s">
        <v>1336</v>
      </c>
      <c r="Y841" s="55">
        <v>0</v>
      </c>
      <c r="Z841" s="55" t="s">
        <v>1419</v>
      </c>
      <c r="AA841" s="55" t="s">
        <v>1338</v>
      </c>
      <c r="AB841" s="55">
        <v>950</v>
      </c>
      <c r="AC841" s="55">
        <v>950</v>
      </c>
      <c r="AD841" s="55">
        <v>0</v>
      </c>
      <c r="AE841" s="55" t="s">
        <v>1339</v>
      </c>
      <c r="AF841" s="55" t="s">
        <v>3132</v>
      </c>
      <c r="AG841" s="55" t="s">
        <v>3147</v>
      </c>
      <c r="AH841" s="55" t="s">
        <v>1235</v>
      </c>
      <c r="AI841" s="55">
        <v>510</v>
      </c>
      <c r="AJ841" s="55" t="s">
        <v>4447</v>
      </c>
      <c r="AK841" s="55">
        <v>0</v>
      </c>
      <c r="AL841" s="55" t="s">
        <v>3414</v>
      </c>
      <c r="AN841" s="55">
        <v>7</v>
      </c>
      <c r="AO841" s="55" t="s">
        <v>4448</v>
      </c>
      <c r="AP841" s="55">
        <v>0</v>
      </c>
      <c r="AR841" s="56">
        <v>42795</v>
      </c>
      <c r="AS841" s="57">
        <v>0.76701388888888899</v>
      </c>
      <c r="AT841" s="56">
        <v>42914</v>
      </c>
      <c r="AU841" s="57">
        <v>0.63591435185185186</v>
      </c>
      <c r="AV841" s="55" t="s">
        <v>3177</v>
      </c>
      <c r="AW841" s="55" t="s">
        <v>3178</v>
      </c>
      <c r="AX841" s="55" t="s">
        <v>2167</v>
      </c>
      <c r="AZ841" s="55" t="s">
        <v>1347</v>
      </c>
      <c r="BA841" s="55" t="s">
        <v>1347</v>
      </c>
      <c r="BB841" s="55" t="s">
        <v>1347</v>
      </c>
      <c r="CB841" s="55" t="s">
        <v>3137</v>
      </c>
    </row>
    <row r="842" spans="1:80">
      <c r="A842" s="55" t="s">
        <v>4449</v>
      </c>
      <c r="B842" s="55">
        <v>2</v>
      </c>
      <c r="C842" s="55" t="s">
        <v>4450</v>
      </c>
      <c r="D842" s="55" t="s">
        <v>4451</v>
      </c>
      <c r="E842" s="55">
        <v>0</v>
      </c>
      <c r="F842" s="55">
        <v>1</v>
      </c>
      <c r="G842" s="56">
        <v>44407</v>
      </c>
      <c r="H842" s="56">
        <v>44407</v>
      </c>
      <c r="I842" s="56">
        <v>44407</v>
      </c>
      <c r="J842" s="55">
        <v>0</v>
      </c>
      <c r="L842" s="56">
        <v>44393</v>
      </c>
      <c r="M842" s="56">
        <v>44407</v>
      </c>
      <c r="N842" s="55">
        <v>1</v>
      </c>
      <c r="O842" s="55">
        <v>0</v>
      </c>
      <c r="P842" s="55">
        <v>0</v>
      </c>
      <c r="R842" s="55">
        <v>0</v>
      </c>
      <c r="T842" s="55">
        <v>5202887001</v>
      </c>
      <c r="U842" s="55" t="s">
        <v>4373</v>
      </c>
      <c r="V842" s="55" t="s">
        <v>4450</v>
      </c>
      <c r="W842" s="55" t="s">
        <v>1336</v>
      </c>
      <c r="X842" s="55" t="s">
        <v>1336</v>
      </c>
      <c r="Y842" s="55">
        <v>0</v>
      </c>
      <c r="Z842" s="55" t="s">
        <v>1419</v>
      </c>
      <c r="AA842" s="55" t="s">
        <v>1338</v>
      </c>
      <c r="AB842" s="55">
        <v>367.5</v>
      </c>
      <c r="AC842" s="55">
        <v>367.5</v>
      </c>
      <c r="AD842" s="55">
        <v>0</v>
      </c>
      <c r="AE842" s="55" t="s">
        <v>1339</v>
      </c>
      <c r="AF842" s="55" t="s">
        <v>3146</v>
      </c>
      <c r="AG842" s="55" t="s">
        <v>3147</v>
      </c>
      <c r="AH842" s="55" t="s">
        <v>1235</v>
      </c>
      <c r="AJ842" s="55" t="s">
        <v>4451</v>
      </c>
      <c r="AK842" s="55">
        <v>0</v>
      </c>
      <c r="AL842" s="55" t="s">
        <v>1361</v>
      </c>
      <c r="AN842" s="55">
        <v>4</v>
      </c>
      <c r="AO842" s="55" t="s">
        <v>4452</v>
      </c>
      <c r="AR842" s="56">
        <v>44393</v>
      </c>
      <c r="AS842" s="57">
        <v>0.50341435185185179</v>
      </c>
      <c r="AT842" s="56">
        <v>44393</v>
      </c>
      <c r="AU842" s="57">
        <v>0.59791666666666665</v>
      </c>
      <c r="AV842" s="55" t="s">
        <v>1345</v>
      </c>
      <c r="AW842" s="55" t="s">
        <v>1345</v>
      </c>
      <c r="AX842" s="55" t="s">
        <v>1346</v>
      </c>
      <c r="CB842" s="55" t="s">
        <v>3150</v>
      </c>
    </row>
    <row r="843" spans="1:80">
      <c r="A843" s="55" t="s">
        <v>4453</v>
      </c>
      <c r="B843" s="55">
        <v>3</v>
      </c>
      <c r="C843" s="55" t="s">
        <v>4454</v>
      </c>
      <c r="D843" s="55" t="s">
        <v>4455</v>
      </c>
      <c r="E843" s="55">
        <v>1</v>
      </c>
      <c r="F843" s="55">
        <v>2</v>
      </c>
      <c r="G843" s="56">
        <v>43248</v>
      </c>
      <c r="H843" s="56">
        <v>43248</v>
      </c>
      <c r="I843" s="56">
        <v>43248</v>
      </c>
      <c r="J843" s="55">
        <v>2</v>
      </c>
      <c r="K843" s="56">
        <v>43241</v>
      </c>
      <c r="W843" s="55" t="s">
        <v>1336</v>
      </c>
      <c r="X843" s="55" t="s">
        <v>1336</v>
      </c>
      <c r="Y843" s="55">
        <v>20</v>
      </c>
      <c r="AD843" s="55">
        <v>500</v>
      </c>
      <c r="AE843" s="55" t="s">
        <v>1339</v>
      </c>
      <c r="AF843" s="55" t="s">
        <v>1352</v>
      </c>
      <c r="AG843" s="55" t="s">
        <v>1353</v>
      </c>
      <c r="AI843" s="55">
        <v>510</v>
      </c>
      <c r="AJ843" s="55" t="s">
        <v>4455</v>
      </c>
      <c r="AK843" s="55">
        <v>0</v>
      </c>
      <c r="AL843" s="55" t="s">
        <v>4384</v>
      </c>
      <c r="AN843" s="55">
        <v>5</v>
      </c>
      <c r="AR843" s="56">
        <v>43223</v>
      </c>
      <c r="AS843" s="57">
        <v>0.60450231481481487</v>
      </c>
      <c r="AT843" s="56">
        <v>43251</v>
      </c>
      <c r="AU843" s="57">
        <v>0.60629629629629633</v>
      </c>
      <c r="AV843" s="55" t="s">
        <v>1355</v>
      </c>
      <c r="AW843" s="55" t="s">
        <v>1355</v>
      </c>
      <c r="AX843" s="55" t="s">
        <v>1356</v>
      </c>
      <c r="AY843" s="55" t="s">
        <v>122</v>
      </c>
      <c r="AZ843" s="55">
        <v>2</v>
      </c>
      <c r="BA843" s="55">
        <v>3</v>
      </c>
      <c r="BB843" s="55">
        <v>1</v>
      </c>
      <c r="CB843" s="55" t="s">
        <v>1357</v>
      </c>
    </row>
    <row r="844" spans="1:80">
      <c r="A844" s="55" t="s">
        <v>4456</v>
      </c>
      <c r="B844" s="55">
        <v>3</v>
      </c>
      <c r="C844" s="55" t="s">
        <v>4457</v>
      </c>
      <c r="D844" s="55" t="s">
        <v>4458</v>
      </c>
      <c r="E844" s="55">
        <v>1</v>
      </c>
      <c r="F844" s="55">
        <v>1</v>
      </c>
      <c r="G844" s="56">
        <v>43356</v>
      </c>
      <c r="H844" s="56">
        <v>43356</v>
      </c>
      <c r="I844" s="56">
        <v>43356</v>
      </c>
      <c r="J844" s="55">
        <v>1</v>
      </c>
      <c r="K844" s="56">
        <v>43332</v>
      </c>
      <c r="W844" s="55" t="s">
        <v>1336</v>
      </c>
      <c r="X844" s="55" t="s">
        <v>1336</v>
      </c>
      <c r="Y844" s="55">
        <v>20</v>
      </c>
      <c r="AD844" s="55">
        <v>108</v>
      </c>
      <c r="AE844" s="55" t="s">
        <v>1339</v>
      </c>
      <c r="AF844" s="55" t="s">
        <v>1352</v>
      </c>
      <c r="AG844" s="55" t="s">
        <v>1353</v>
      </c>
      <c r="AI844" s="55">
        <v>510</v>
      </c>
      <c r="AJ844" s="55" t="s">
        <v>4458</v>
      </c>
      <c r="AK844" s="55">
        <v>0</v>
      </c>
      <c r="AL844" s="55" t="s">
        <v>4384</v>
      </c>
      <c r="AN844" s="55">
        <v>5</v>
      </c>
      <c r="AR844" s="56">
        <v>43314</v>
      </c>
      <c r="AS844" s="57">
        <v>0.4658680555555556</v>
      </c>
      <c r="AT844" s="56">
        <v>43337</v>
      </c>
      <c r="AU844" s="57">
        <v>0.64151620370370377</v>
      </c>
      <c r="AV844" s="55" t="s">
        <v>1355</v>
      </c>
      <c r="AW844" s="55" t="s">
        <v>1355</v>
      </c>
      <c r="AX844" s="55" t="s">
        <v>1356</v>
      </c>
      <c r="AY844" s="55" t="s">
        <v>122</v>
      </c>
      <c r="AZ844" s="55">
        <v>2</v>
      </c>
      <c r="BA844" s="55">
        <v>3</v>
      </c>
      <c r="BB844" s="55">
        <v>1</v>
      </c>
      <c r="CB844" s="55" t="s">
        <v>1357</v>
      </c>
    </row>
    <row r="845" spans="1:80">
      <c r="A845" s="55" t="s">
        <v>4459</v>
      </c>
      <c r="B845" s="55">
        <v>3</v>
      </c>
      <c r="C845" s="55" t="s">
        <v>586</v>
      </c>
      <c r="D845" s="55" t="s">
        <v>4460</v>
      </c>
      <c r="E845" s="55">
        <v>1</v>
      </c>
      <c r="F845" s="55">
        <v>1</v>
      </c>
      <c r="G845" s="56">
        <v>44375</v>
      </c>
      <c r="H845" s="56">
        <v>44375</v>
      </c>
      <c r="I845" s="56">
        <v>44375</v>
      </c>
      <c r="J845" s="55">
        <v>0</v>
      </c>
      <c r="W845" s="55" t="s">
        <v>1336</v>
      </c>
      <c r="X845" s="55" t="s">
        <v>1336</v>
      </c>
      <c r="Y845" s="55">
        <v>20</v>
      </c>
      <c r="AD845" s="55">
        <v>0</v>
      </c>
      <c r="AE845" s="55" t="s">
        <v>1339</v>
      </c>
      <c r="AF845" s="55" t="s">
        <v>1352</v>
      </c>
      <c r="AG845" s="55" t="s">
        <v>1353</v>
      </c>
      <c r="AI845" s="55">
        <v>510</v>
      </c>
      <c r="AJ845" s="55" t="s">
        <v>4460</v>
      </c>
      <c r="AK845" s="55">
        <v>0</v>
      </c>
      <c r="AL845" s="55" t="s">
        <v>4384</v>
      </c>
      <c r="AN845" s="55">
        <v>5</v>
      </c>
      <c r="AQ845" s="55" t="s">
        <v>1236</v>
      </c>
      <c r="AR845" s="56">
        <v>44357</v>
      </c>
      <c r="AS845" s="57">
        <v>0.5392824074074074</v>
      </c>
      <c r="AT845" s="56">
        <v>44357</v>
      </c>
      <c r="AU845" s="57">
        <v>0.54208333333333336</v>
      </c>
      <c r="AV845" s="55" t="s">
        <v>1355</v>
      </c>
      <c r="AW845" s="55" t="s">
        <v>1345</v>
      </c>
      <c r="AX845" s="55" t="s">
        <v>1346</v>
      </c>
      <c r="AZ845" s="55">
        <v>0</v>
      </c>
      <c r="BA845" s="55">
        <v>0</v>
      </c>
      <c r="BB845" s="55">
        <v>0</v>
      </c>
      <c r="BF845" s="55" t="s">
        <v>1418</v>
      </c>
      <c r="BG845" s="55">
        <v>4</v>
      </c>
      <c r="BH845" s="55" t="s">
        <v>48</v>
      </c>
      <c r="BI845" s="55" t="s">
        <v>244</v>
      </c>
      <c r="BJ845" s="55">
        <v>0</v>
      </c>
      <c r="BK845" s="55">
        <v>0</v>
      </c>
      <c r="BL845" s="55">
        <v>0</v>
      </c>
      <c r="BM845" s="55">
        <v>0</v>
      </c>
      <c r="BN845" s="55">
        <v>0</v>
      </c>
      <c r="BO845" s="55">
        <v>0</v>
      </c>
      <c r="BP845" s="55">
        <v>0</v>
      </c>
      <c r="BQ845" s="55">
        <v>0</v>
      </c>
      <c r="BR845" s="55">
        <v>0</v>
      </c>
      <c r="BS845" s="55">
        <v>0</v>
      </c>
      <c r="BZ845" s="55">
        <v>0</v>
      </c>
      <c r="CA845" s="55" t="s">
        <v>1419</v>
      </c>
      <c r="CB845" s="55" t="s">
        <v>1357</v>
      </c>
    </row>
    <row r="846" spans="1:80">
      <c r="A846" s="55" t="s">
        <v>4461</v>
      </c>
      <c r="B846" s="55">
        <v>3</v>
      </c>
      <c r="C846" s="55" t="s">
        <v>4462</v>
      </c>
      <c r="D846" s="55" t="s">
        <v>4463</v>
      </c>
      <c r="E846" s="55">
        <v>1</v>
      </c>
      <c r="F846" s="55">
        <v>0</v>
      </c>
      <c r="G846" s="56">
        <v>41957</v>
      </c>
      <c r="H846" s="56">
        <v>41957</v>
      </c>
      <c r="I846" s="56">
        <v>41957</v>
      </c>
      <c r="J846" s="55">
        <v>0</v>
      </c>
      <c r="L846" s="56">
        <v>41920</v>
      </c>
      <c r="M846" s="56">
        <v>41957</v>
      </c>
      <c r="N846" s="55">
        <v>0</v>
      </c>
      <c r="O846" s="55">
        <v>0</v>
      </c>
      <c r="P846" s="55">
        <v>0</v>
      </c>
      <c r="R846" s="55">
        <v>0</v>
      </c>
      <c r="V846" s="55" t="s">
        <v>4462</v>
      </c>
      <c r="W846" s="55" t="s">
        <v>1336</v>
      </c>
      <c r="X846" s="55" t="s">
        <v>1336</v>
      </c>
      <c r="Y846" s="55">
        <v>0</v>
      </c>
      <c r="Z846" s="55" t="s">
        <v>1419</v>
      </c>
      <c r="AA846" s="55" t="s">
        <v>1389</v>
      </c>
      <c r="AB846" s="55">
        <v>52.5</v>
      </c>
      <c r="AC846" s="55">
        <v>52.5</v>
      </c>
      <c r="AD846" s="55">
        <v>52.5</v>
      </c>
      <c r="AE846" s="55" t="s">
        <v>1339</v>
      </c>
      <c r="AF846" s="55" t="s">
        <v>3132</v>
      </c>
      <c r="AG846" s="55" t="s">
        <v>1834</v>
      </c>
      <c r="AH846" s="55" t="s">
        <v>1235</v>
      </c>
      <c r="AI846" s="55">
        <v>510</v>
      </c>
      <c r="AJ846" s="55" t="s">
        <v>4463</v>
      </c>
      <c r="AK846" s="55">
        <v>0</v>
      </c>
      <c r="AL846" s="55" t="s">
        <v>3414</v>
      </c>
      <c r="AN846" s="55">
        <v>6</v>
      </c>
      <c r="AO846" s="55" t="s">
        <v>4464</v>
      </c>
      <c r="AP846" s="55">
        <v>0</v>
      </c>
      <c r="AR846" s="56">
        <v>41920</v>
      </c>
      <c r="AS846" s="57">
        <v>0.6246180555555555</v>
      </c>
      <c r="AT846" s="56">
        <v>42466</v>
      </c>
      <c r="AU846" s="57">
        <v>0.51815972222222217</v>
      </c>
      <c r="AV846" s="55" t="s">
        <v>3135</v>
      </c>
      <c r="AW846" s="55" t="s">
        <v>1345</v>
      </c>
      <c r="AX846" s="55" t="s">
        <v>3421</v>
      </c>
      <c r="CB846" s="55" t="s">
        <v>3150</v>
      </c>
    </row>
    <row r="847" spans="1:80">
      <c r="A847" s="55" t="s">
        <v>4465</v>
      </c>
      <c r="B847" s="55">
        <v>3</v>
      </c>
      <c r="C847" s="55" t="s">
        <v>4466</v>
      </c>
      <c r="D847" s="55" t="s">
        <v>4467</v>
      </c>
      <c r="E847" s="55">
        <v>1</v>
      </c>
      <c r="F847" s="55">
        <v>1</v>
      </c>
      <c r="G847" s="56">
        <v>42779</v>
      </c>
      <c r="H847" s="56">
        <v>42779</v>
      </c>
      <c r="I847" s="56">
        <v>42779</v>
      </c>
      <c r="J847" s="55">
        <v>1</v>
      </c>
      <c r="K847" s="56">
        <v>42896</v>
      </c>
      <c r="W847" s="55" t="s">
        <v>1336</v>
      </c>
      <c r="X847" s="55" t="s">
        <v>1336</v>
      </c>
      <c r="Y847" s="55">
        <v>20</v>
      </c>
      <c r="AD847" s="55">
        <v>1000</v>
      </c>
      <c r="AE847" s="55" t="s">
        <v>1339</v>
      </c>
      <c r="AF847" s="55" t="s">
        <v>1352</v>
      </c>
      <c r="AG847" s="55" t="s">
        <v>1353</v>
      </c>
      <c r="AI847" s="55">
        <v>510</v>
      </c>
      <c r="AJ847" s="55" t="s">
        <v>4467</v>
      </c>
      <c r="AK847" s="55">
        <v>0</v>
      </c>
      <c r="AL847" s="55" t="s">
        <v>4468</v>
      </c>
      <c r="AN847" s="55">
        <v>5</v>
      </c>
      <c r="AR847" s="56">
        <v>42775</v>
      </c>
      <c r="AS847" s="57">
        <v>0.74928240740740737</v>
      </c>
      <c r="AT847" s="56">
        <v>42896</v>
      </c>
      <c r="AU847" s="57">
        <v>0.58473379629629629</v>
      </c>
      <c r="AV847" s="55" t="s">
        <v>1428</v>
      </c>
      <c r="AW847" s="55" t="s">
        <v>1345</v>
      </c>
      <c r="AX847" s="55" t="s">
        <v>1346</v>
      </c>
      <c r="AZ847" s="55">
        <v>0</v>
      </c>
      <c r="BA847" s="55">
        <v>0</v>
      </c>
      <c r="BB847" s="55">
        <v>0</v>
      </c>
      <c r="CB847" s="55" t="s">
        <v>1357</v>
      </c>
    </row>
    <row r="848" spans="1:80">
      <c r="A848" s="55" t="s">
        <v>4469</v>
      </c>
      <c r="B848" s="55">
        <v>3</v>
      </c>
      <c r="C848" s="55" t="s">
        <v>4470</v>
      </c>
      <c r="D848" s="55" t="s">
        <v>4471</v>
      </c>
      <c r="E848" s="55">
        <v>1</v>
      </c>
      <c r="F848" s="55">
        <v>1</v>
      </c>
      <c r="G848" s="56">
        <v>42779</v>
      </c>
      <c r="H848" s="56">
        <v>42779</v>
      </c>
      <c r="I848" s="56">
        <v>42779</v>
      </c>
      <c r="J848" s="55">
        <v>1</v>
      </c>
      <c r="K848" s="56">
        <v>42896</v>
      </c>
      <c r="W848" s="55" t="s">
        <v>1336</v>
      </c>
      <c r="X848" s="55" t="s">
        <v>1336</v>
      </c>
      <c r="Y848" s="55">
        <v>20</v>
      </c>
      <c r="AD848" s="55">
        <v>1000</v>
      </c>
      <c r="AE848" s="55" t="s">
        <v>1339</v>
      </c>
      <c r="AF848" s="55" t="s">
        <v>1352</v>
      </c>
      <c r="AG848" s="55" t="s">
        <v>1353</v>
      </c>
      <c r="AI848" s="55">
        <v>510</v>
      </c>
      <c r="AJ848" s="55" t="s">
        <v>4471</v>
      </c>
      <c r="AK848" s="55">
        <v>0</v>
      </c>
      <c r="AL848" s="55" t="s">
        <v>1742</v>
      </c>
      <c r="AN848" s="55">
        <v>5</v>
      </c>
      <c r="AR848" s="56">
        <v>42775</v>
      </c>
      <c r="AS848" s="57">
        <v>0.74664351851851851</v>
      </c>
      <c r="AT848" s="56">
        <v>42896</v>
      </c>
      <c r="AU848" s="57">
        <v>0.58265046296296297</v>
      </c>
      <c r="AV848" s="55" t="s">
        <v>1428</v>
      </c>
      <c r="AW848" s="55" t="s">
        <v>1345</v>
      </c>
      <c r="AX848" s="55" t="s">
        <v>1346</v>
      </c>
      <c r="AZ848" s="55">
        <v>0</v>
      </c>
      <c r="BA848" s="55">
        <v>0</v>
      </c>
      <c r="BB848" s="55">
        <v>0</v>
      </c>
      <c r="CB848" s="55" t="s">
        <v>1357</v>
      </c>
    </row>
    <row r="849" spans="1:80">
      <c r="A849" s="55" t="s">
        <v>4472</v>
      </c>
      <c r="B849" s="55">
        <v>3</v>
      </c>
      <c r="C849" s="55" t="s">
        <v>4473</v>
      </c>
      <c r="D849" s="55" t="s">
        <v>4474</v>
      </c>
      <c r="E849" s="55">
        <v>1</v>
      </c>
      <c r="F849" s="55">
        <v>0</v>
      </c>
      <c r="G849" s="56">
        <v>42886</v>
      </c>
      <c r="H849" s="56">
        <v>42886</v>
      </c>
      <c r="I849" s="56">
        <v>42886</v>
      </c>
      <c r="J849" s="55">
        <v>0</v>
      </c>
      <c r="L849" s="56">
        <v>42875</v>
      </c>
      <c r="M849" s="56">
        <v>42886</v>
      </c>
      <c r="N849" s="55">
        <v>0</v>
      </c>
      <c r="O849" s="55">
        <v>0</v>
      </c>
      <c r="P849" s="55">
        <v>0</v>
      </c>
      <c r="R849" s="55">
        <v>0</v>
      </c>
      <c r="V849" s="55" t="s">
        <v>4473</v>
      </c>
      <c r="W849" s="55" t="s">
        <v>1336</v>
      </c>
      <c r="X849" s="55" t="s">
        <v>1336</v>
      </c>
      <c r="Y849" s="55">
        <v>0</v>
      </c>
      <c r="Z849" s="55" t="s">
        <v>1419</v>
      </c>
      <c r="AA849" s="55" t="s">
        <v>1389</v>
      </c>
      <c r="AB849" s="55">
        <v>210</v>
      </c>
      <c r="AC849" s="55">
        <v>210</v>
      </c>
      <c r="AD849" s="55">
        <v>210</v>
      </c>
      <c r="AE849" s="55" t="s">
        <v>1339</v>
      </c>
      <c r="AF849" s="55" t="s">
        <v>3132</v>
      </c>
      <c r="AG849" s="55" t="s">
        <v>3147</v>
      </c>
      <c r="AH849" s="55" t="s">
        <v>1235</v>
      </c>
      <c r="AI849" s="55">
        <v>510</v>
      </c>
      <c r="AJ849" s="55" t="s">
        <v>4474</v>
      </c>
      <c r="AK849" s="55">
        <v>0</v>
      </c>
      <c r="AL849" s="55" t="s">
        <v>3311</v>
      </c>
      <c r="AN849" s="55">
        <v>3</v>
      </c>
      <c r="AO849" s="55" t="s">
        <v>4475</v>
      </c>
      <c r="AP849" s="55">
        <v>0</v>
      </c>
      <c r="AR849" s="56">
        <v>42875</v>
      </c>
      <c r="AS849" s="57">
        <v>0.46952546296296299</v>
      </c>
      <c r="AT849" s="56">
        <v>42969</v>
      </c>
      <c r="AU849" s="57">
        <v>0.4836805555555555</v>
      </c>
      <c r="AV849" s="55" t="s">
        <v>3177</v>
      </c>
      <c r="AW849" s="55" t="s">
        <v>3178</v>
      </c>
      <c r="AX849" s="55" t="s">
        <v>2167</v>
      </c>
      <c r="AZ849" s="55" t="s">
        <v>1347</v>
      </c>
      <c r="BA849" s="55" t="s">
        <v>1347</v>
      </c>
      <c r="BB849" s="55" t="s">
        <v>1347</v>
      </c>
      <c r="CB849" s="55" t="s">
        <v>3137</v>
      </c>
    </row>
    <row r="850" spans="1:80">
      <c r="A850" s="55" t="s">
        <v>4476</v>
      </c>
      <c r="B850" s="55">
        <v>3</v>
      </c>
      <c r="C850" s="55" t="s">
        <v>4477</v>
      </c>
      <c r="D850" s="55" t="s">
        <v>4478</v>
      </c>
      <c r="E850" s="55">
        <v>1</v>
      </c>
      <c r="F850" s="55">
        <v>1</v>
      </c>
      <c r="G850" s="56">
        <v>43595</v>
      </c>
      <c r="H850" s="56">
        <v>43595</v>
      </c>
      <c r="I850" s="56">
        <v>43595</v>
      </c>
      <c r="J850" s="55">
        <v>1</v>
      </c>
      <c r="K850" s="56">
        <v>43608</v>
      </c>
      <c r="W850" s="55" t="s">
        <v>1336</v>
      </c>
      <c r="X850" s="55" t="s">
        <v>1336</v>
      </c>
      <c r="Y850" s="55">
        <v>20</v>
      </c>
      <c r="AD850" s="55">
        <v>838</v>
      </c>
      <c r="AE850" s="55" t="s">
        <v>1339</v>
      </c>
      <c r="AF850" s="55" t="s">
        <v>1352</v>
      </c>
      <c r="AG850" s="55" t="s">
        <v>1353</v>
      </c>
      <c r="AI850" s="55">
        <v>510</v>
      </c>
      <c r="AJ850" s="55" t="s">
        <v>4478</v>
      </c>
      <c r="AK850" s="55">
        <v>0</v>
      </c>
      <c r="AL850" s="55" t="s">
        <v>4468</v>
      </c>
      <c r="AN850" s="55">
        <v>4</v>
      </c>
      <c r="AR850" s="56">
        <v>43563</v>
      </c>
      <c r="AS850" s="57">
        <v>0.39406249999999998</v>
      </c>
      <c r="AT850" s="56">
        <v>43615</v>
      </c>
      <c r="AU850" s="57">
        <v>0.68663194444444453</v>
      </c>
      <c r="AV850" s="55" t="s">
        <v>1355</v>
      </c>
      <c r="AW850" s="55" t="s">
        <v>1355</v>
      </c>
      <c r="AX850" s="55" t="s">
        <v>1356</v>
      </c>
      <c r="AY850" s="55" t="s">
        <v>4479</v>
      </c>
      <c r="AZ850" s="55">
        <v>2</v>
      </c>
      <c r="BA850" s="55">
        <v>3</v>
      </c>
      <c r="BB850" s="55">
        <v>1</v>
      </c>
      <c r="CB850" s="55" t="s">
        <v>1357</v>
      </c>
    </row>
    <row r="851" spans="1:80">
      <c r="A851" s="55" t="s">
        <v>4480</v>
      </c>
      <c r="B851" s="55">
        <v>3</v>
      </c>
      <c r="C851" s="55" t="s">
        <v>4481</v>
      </c>
      <c r="D851" s="55" t="s">
        <v>4482</v>
      </c>
      <c r="E851" s="55">
        <v>1</v>
      </c>
      <c r="F851" s="55">
        <v>0</v>
      </c>
      <c r="G851" s="56">
        <v>42174</v>
      </c>
      <c r="H851" s="56">
        <v>42174</v>
      </c>
      <c r="I851" s="56">
        <v>42174</v>
      </c>
      <c r="J851" s="55">
        <v>0</v>
      </c>
      <c r="L851" s="56">
        <v>42139</v>
      </c>
      <c r="M851" s="56">
        <v>42174</v>
      </c>
      <c r="N851" s="55">
        <v>0</v>
      </c>
      <c r="O851" s="55">
        <v>0</v>
      </c>
      <c r="P851" s="55">
        <v>0</v>
      </c>
      <c r="R851" s="55">
        <v>0</v>
      </c>
      <c r="V851" s="55" t="s">
        <v>4481</v>
      </c>
      <c r="W851" s="55" t="s">
        <v>1336</v>
      </c>
      <c r="X851" s="55" t="s">
        <v>1336</v>
      </c>
      <c r="Y851" s="55">
        <v>0</v>
      </c>
      <c r="Z851" s="55" t="s">
        <v>1419</v>
      </c>
      <c r="AA851" s="55" t="s">
        <v>1389</v>
      </c>
      <c r="AB851" s="55">
        <v>105</v>
      </c>
      <c r="AC851" s="55">
        <v>105</v>
      </c>
      <c r="AD851" s="55">
        <v>105</v>
      </c>
      <c r="AE851" s="55" t="s">
        <v>1339</v>
      </c>
      <c r="AF851" s="55" t="s">
        <v>3132</v>
      </c>
      <c r="AG851" s="55" t="s">
        <v>1834</v>
      </c>
      <c r="AH851" s="55" t="s">
        <v>1235</v>
      </c>
      <c r="AI851" s="55">
        <v>510</v>
      </c>
      <c r="AJ851" s="55" t="s">
        <v>4482</v>
      </c>
      <c r="AK851" s="55">
        <v>0</v>
      </c>
      <c r="AL851" s="55" t="s">
        <v>3311</v>
      </c>
      <c r="AN851" s="55">
        <v>6</v>
      </c>
      <c r="AO851" s="55" t="s">
        <v>4483</v>
      </c>
      <c r="AP851" s="55">
        <v>0</v>
      </c>
      <c r="AR851" s="56">
        <v>42139</v>
      </c>
      <c r="AS851" s="57">
        <v>0.47981481481481486</v>
      </c>
      <c r="AT851" s="56">
        <v>42390</v>
      </c>
      <c r="AU851" s="57">
        <v>0.53927083333333337</v>
      </c>
      <c r="AV851" s="55" t="s">
        <v>1344</v>
      </c>
      <c r="AW851" s="55" t="s">
        <v>1345</v>
      </c>
      <c r="AX851" s="55" t="s">
        <v>3136</v>
      </c>
      <c r="CB851" s="55" t="s">
        <v>3137</v>
      </c>
    </row>
    <row r="852" spans="1:80">
      <c r="A852" s="55" t="s">
        <v>4484</v>
      </c>
      <c r="B852" s="55">
        <v>2</v>
      </c>
      <c r="C852" s="55" t="s">
        <v>4485</v>
      </c>
      <c r="D852" s="55" t="s">
        <v>4486</v>
      </c>
      <c r="E852" s="55">
        <v>1</v>
      </c>
      <c r="F852" s="55">
        <v>1</v>
      </c>
      <c r="G852" s="56">
        <v>41666</v>
      </c>
      <c r="H852" s="56">
        <v>41666</v>
      </c>
      <c r="I852" s="56">
        <v>41666</v>
      </c>
      <c r="J852" s="55">
        <v>1</v>
      </c>
      <c r="K852" s="56">
        <v>42139</v>
      </c>
      <c r="L852" s="56">
        <v>41598</v>
      </c>
      <c r="M852" s="56">
        <v>41666</v>
      </c>
      <c r="N852" s="55">
        <v>0</v>
      </c>
      <c r="O852" s="55">
        <v>0</v>
      </c>
      <c r="P852" s="55">
        <v>0</v>
      </c>
      <c r="R852" s="55">
        <v>0</v>
      </c>
      <c r="T852" s="55">
        <v>5664474000</v>
      </c>
      <c r="U852" s="55" t="s">
        <v>4487</v>
      </c>
      <c r="V852" s="55" t="s">
        <v>4485</v>
      </c>
      <c r="W852" s="55" t="s">
        <v>1336</v>
      </c>
      <c r="X852" s="55" t="s">
        <v>1336</v>
      </c>
      <c r="Y852" s="55">
        <v>0</v>
      </c>
      <c r="Z852" s="55" t="s">
        <v>1419</v>
      </c>
      <c r="AA852" s="55" t="s">
        <v>1338</v>
      </c>
      <c r="AB852" s="55">
        <v>521.79999999999995</v>
      </c>
      <c r="AC852" s="55">
        <v>521.79999999999995</v>
      </c>
      <c r="AD852" s="55">
        <v>0</v>
      </c>
      <c r="AE852" s="55" t="s">
        <v>1339</v>
      </c>
      <c r="AF852" s="55" t="s">
        <v>3132</v>
      </c>
      <c r="AG852" s="55" t="s">
        <v>1834</v>
      </c>
      <c r="AH852" s="55" t="s">
        <v>1235</v>
      </c>
      <c r="AI852" s="55">
        <v>510</v>
      </c>
      <c r="AJ852" s="55" t="s">
        <v>4486</v>
      </c>
      <c r="AK852" s="55">
        <v>0</v>
      </c>
      <c r="AL852" s="55" t="s">
        <v>3414</v>
      </c>
      <c r="AN852" s="55">
        <v>1</v>
      </c>
      <c r="AO852" s="55" t="s">
        <v>4488</v>
      </c>
      <c r="AP852" s="55">
        <v>0</v>
      </c>
      <c r="AR852" s="56">
        <v>41598</v>
      </c>
      <c r="AS852" s="57">
        <v>0.77460648148148137</v>
      </c>
      <c r="AT852" s="56">
        <v>42139</v>
      </c>
      <c r="AU852" s="57">
        <v>0.77172453703703703</v>
      </c>
      <c r="AV852" s="55" t="s">
        <v>3135</v>
      </c>
      <c r="AW852" s="55" t="s">
        <v>1345</v>
      </c>
      <c r="AX852" s="55" t="s">
        <v>3200</v>
      </c>
      <c r="CB852" s="55" t="s">
        <v>3150</v>
      </c>
    </row>
    <row r="853" spans="1:80">
      <c r="A853" s="55" t="s">
        <v>4489</v>
      </c>
      <c r="B853" s="55">
        <v>3</v>
      </c>
      <c r="C853" s="55" t="s">
        <v>4490</v>
      </c>
      <c r="D853" s="55" t="s">
        <v>4491</v>
      </c>
      <c r="E853" s="55">
        <v>1</v>
      </c>
      <c r="F853" s="55">
        <v>0</v>
      </c>
      <c r="G853" s="56">
        <v>43143</v>
      </c>
      <c r="H853" s="56">
        <v>43143</v>
      </c>
      <c r="I853" s="56">
        <v>43143</v>
      </c>
      <c r="J853" s="55">
        <v>0</v>
      </c>
      <c r="W853" s="55" t="s">
        <v>1336</v>
      </c>
      <c r="X853" s="55" t="s">
        <v>1336</v>
      </c>
      <c r="Y853" s="55">
        <v>20</v>
      </c>
      <c r="AD853" s="55">
        <v>1000</v>
      </c>
      <c r="AE853" s="55" t="s">
        <v>1339</v>
      </c>
      <c r="AF853" s="55" t="s">
        <v>1352</v>
      </c>
      <c r="AG853" s="55" t="s">
        <v>1353</v>
      </c>
      <c r="AI853" s="55">
        <v>510</v>
      </c>
      <c r="AJ853" s="55" t="s">
        <v>4491</v>
      </c>
      <c r="AK853" s="55">
        <v>0</v>
      </c>
      <c r="AL853" s="55" t="s">
        <v>3414</v>
      </c>
      <c r="AN853" s="55">
        <v>2</v>
      </c>
      <c r="AR853" s="56">
        <v>43122</v>
      </c>
      <c r="AS853" s="57">
        <v>0.41011574074074075</v>
      </c>
      <c r="AT853" s="56">
        <v>43124</v>
      </c>
      <c r="AU853" s="57">
        <v>0.44619212962962962</v>
      </c>
      <c r="AV853" s="55" t="s">
        <v>1355</v>
      </c>
      <c r="AW853" s="55" t="s">
        <v>1355</v>
      </c>
      <c r="AX853" s="55" t="s">
        <v>1392</v>
      </c>
      <c r="AZ853" s="55">
        <v>0</v>
      </c>
      <c r="BA853" s="55">
        <v>0</v>
      </c>
      <c r="BB853" s="55">
        <v>0</v>
      </c>
      <c r="CB853" s="55" t="s">
        <v>1357</v>
      </c>
    </row>
    <row r="854" spans="1:80">
      <c r="A854" s="55" t="s">
        <v>4492</v>
      </c>
      <c r="B854" s="55">
        <v>2</v>
      </c>
      <c r="C854" s="55" t="s">
        <v>4493</v>
      </c>
      <c r="D854" s="55" t="s">
        <v>4494</v>
      </c>
      <c r="E854" s="55">
        <v>0</v>
      </c>
      <c r="F854" s="55">
        <v>1</v>
      </c>
      <c r="G854" s="56">
        <v>44530</v>
      </c>
      <c r="H854" s="56">
        <v>44530</v>
      </c>
      <c r="I854" s="56">
        <v>44531</v>
      </c>
      <c r="J854" s="55">
        <v>0</v>
      </c>
      <c r="L854" s="56">
        <v>44478</v>
      </c>
      <c r="M854" s="56">
        <v>44530</v>
      </c>
      <c r="N854" s="55">
        <v>1</v>
      </c>
      <c r="O854" s="55">
        <v>0</v>
      </c>
      <c r="P854" s="55">
        <v>0</v>
      </c>
      <c r="R854" s="55">
        <v>0</v>
      </c>
      <c r="T854" s="55">
        <v>5223834000</v>
      </c>
      <c r="U854" s="55" t="s">
        <v>4373</v>
      </c>
      <c r="V854" s="55" t="s">
        <v>4493</v>
      </c>
      <c r="W854" s="55" t="s">
        <v>1336</v>
      </c>
      <c r="X854" s="55" t="s">
        <v>1336</v>
      </c>
      <c r="Y854" s="55">
        <v>0</v>
      </c>
      <c r="Z854" s="55" t="s">
        <v>1419</v>
      </c>
      <c r="AA854" s="55" t="s">
        <v>1338</v>
      </c>
      <c r="AB854" s="55">
        <v>1155</v>
      </c>
      <c r="AC854" s="55">
        <v>1155</v>
      </c>
      <c r="AD854" s="55">
        <v>0</v>
      </c>
      <c r="AE854" s="55" t="s">
        <v>1339</v>
      </c>
      <c r="AF854" s="55" t="s">
        <v>3146</v>
      </c>
      <c r="AG854" s="55" t="s">
        <v>3147</v>
      </c>
      <c r="AH854" s="55" t="s">
        <v>1235</v>
      </c>
      <c r="AJ854" s="55" t="s">
        <v>4494</v>
      </c>
      <c r="AK854" s="55">
        <v>0</v>
      </c>
      <c r="AL854" s="55" t="s">
        <v>3414</v>
      </c>
      <c r="AN854" s="55">
        <v>5</v>
      </c>
      <c r="AO854" s="55" t="s">
        <v>4495</v>
      </c>
      <c r="AR854" s="56">
        <v>44478</v>
      </c>
      <c r="AS854" s="57">
        <v>0.74313657407407396</v>
      </c>
      <c r="AT854" s="56">
        <v>44480</v>
      </c>
      <c r="AU854" s="57">
        <v>0.44055555555555559</v>
      </c>
      <c r="AV854" s="55" t="s">
        <v>1345</v>
      </c>
      <c r="AW854" s="55" t="s">
        <v>1345</v>
      </c>
      <c r="AX854" s="55" t="s">
        <v>1346</v>
      </c>
      <c r="CB854" s="55" t="s">
        <v>3150</v>
      </c>
    </row>
    <row r="855" spans="1:80">
      <c r="A855" s="55" t="s">
        <v>4496</v>
      </c>
      <c r="B855" s="55">
        <v>3</v>
      </c>
      <c r="C855" s="55" t="s">
        <v>4497</v>
      </c>
      <c r="D855" s="55" t="s">
        <v>4498</v>
      </c>
      <c r="E855" s="55">
        <v>1</v>
      </c>
      <c r="F855" s="55">
        <v>1</v>
      </c>
      <c r="G855" s="56">
        <v>42703</v>
      </c>
      <c r="H855" s="56">
        <v>42703</v>
      </c>
      <c r="I855" s="56">
        <v>42703</v>
      </c>
      <c r="J855" s="55">
        <v>1</v>
      </c>
      <c r="K855" s="56">
        <v>43007</v>
      </c>
      <c r="W855" s="55" t="s">
        <v>1336</v>
      </c>
      <c r="X855" s="55" t="s">
        <v>1336</v>
      </c>
      <c r="Y855" s="55">
        <v>20</v>
      </c>
      <c r="AD855" s="55">
        <v>305</v>
      </c>
      <c r="AE855" s="55" t="s">
        <v>1339</v>
      </c>
      <c r="AF855" s="55" t="s">
        <v>1352</v>
      </c>
      <c r="AG855" s="55" t="s">
        <v>1353</v>
      </c>
      <c r="AI855" s="55">
        <v>510</v>
      </c>
      <c r="AJ855" s="55" t="s">
        <v>4498</v>
      </c>
      <c r="AK855" s="55">
        <v>0</v>
      </c>
      <c r="AL855" s="55" t="s">
        <v>1742</v>
      </c>
      <c r="AN855" s="55">
        <v>8</v>
      </c>
      <c r="AR855" s="56">
        <v>42702</v>
      </c>
      <c r="AS855" s="57">
        <v>0.68438657407407411</v>
      </c>
      <c r="AT855" s="56">
        <v>43007</v>
      </c>
      <c r="AU855" s="57">
        <v>0.56182870370370364</v>
      </c>
      <c r="AV855" s="55" t="s">
        <v>1344</v>
      </c>
      <c r="AW855" s="55" t="s">
        <v>1345</v>
      </c>
      <c r="AX855" s="55" t="s">
        <v>3299</v>
      </c>
      <c r="AZ855" s="55">
        <v>0</v>
      </c>
      <c r="BA855" s="55">
        <v>0</v>
      </c>
      <c r="BB855" s="55">
        <v>0</v>
      </c>
      <c r="CB855" s="55" t="s">
        <v>1357</v>
      </c>
    </row>
    <row r="856" spans="1:80">
      <c r="A856" s="55" t="s">
        <v>4499</v>
      </c>
      <c r="B856" s="55">
        <v>3</v>
      </c>
      <c r="C856" s="55" t="s">
        <v>4500</v>
      </c>
      <c r="D856" s="55" t="s">
        <v>4501</v>
      </c>
      <c r="E856" s="55">
        <v>1</v>
      </c>
      <c r="F856" s="55">
        <v>1</v>
      </c>
      <c r="G856" s="56">
        <v>42702</v>
      </c>
      <c r="H856" s="56">
        <v>42702</v>
      </c>
      <c r="I856" s="56">
        <v>42702</v>
      </c>
      <c r="J856" s="55">
        <v>1</v>
      </c>
      <c r="K856" s="56">
        <v>43007</v>
      </c>
      <c r="W856" s="55" t="s">
        <v>1336</v>
      </c>
      <c r="X856" s="55" t="s">
        <v>1336</v>
      </c>
      <c r="Y856" s="55">
        <v>20</v>
      </c>
      <c r="AD856" s="55">
        <v>135</v>
      </c>
      <c r="AE856" s="55" t="s">
        <v>1339</v>
      </c>
      <c r="AF856" s="55" t="s">
        <v>1352</v>
      </c>
      <c r="AG856" s="55" t="s">
        <v>1353</v>
      </c>
      <c r="AI856" s="55">
        <v>510</v>
      </c>
      <c r="AJ856" s="55" t="s">
        <v>4501</v>
      </c>
      <c r="AK856" s="55">
        <v>0</v>
      </c>
      <c r="AL856" s="55" t="s">
        <v>1742</v>
      </c>
      <c r="AN856" s="55">
        <v>8</v>
      </c>
      <c r="AR856" s="56">
        <v>42702</v>
      </c>
      <c r="AS856" s="57">
        <v>0.6840856481481481</v>
      </c>
      <c r="AT856" s="56">
        <v>43007</v>
      </c>
      <c r="AU856" s="57">
        <v>0.56180555555555556</v>
      </c>
      <c r="AV856" s="55" t="s">
        <v>1344</v>
      </c>
      <c r="AW856" s="55" t="s">
        <v>1345</v>
      </c>
      <c r="AX856" s="55" t="s">
        <v>3299</v>
      </c>
      <c r="AZ856" s="55">
        <v>0</v>
      </c>
      <c r="BA856" s="55">
        <v>0</v>
      </c>
      <c r="BB856" s="55">
        <v>0</v>
      </c>
      <c r="CB856" s="55" t="s">
        <v>1357</v>
      </c>
    </row>
    <row r="857" spans="1:80">
      <c r="A857" s="55" t="s">
        <v>4502</v>
      </c>
      <c r="B857" s="55">
        <v>3</v>
      </c>
      <c r="C857" s="55" t="s">
        <v>123</v>
      </c>
      <c r="D857" s="55" t="s">
        <v>333</v>
      </c>
      <c r="E857" s="55">
        <v>1</v>
      </c>
      <c r="F857" s="55">
        <v>1</v>
      </c>
      <c r="G857" s="56">
        <v>43822</v>
      </c>
      <c r="H857" s="56">
        <v>43822</v>
      </c>
      <c r="I857" s="56">
        <v>43822</v>
      </c>
      <c r="J857" s="55">
        <v>1</v>
      </c>
      <c r="K857" s="56">
        <v>44285</v>
      </c>
      <c r="W857" s="55" t="s">
        <v>1336</v>
      </c>
      <c r="X857" s="55" t="s">
        <v>1336</v>
      </c>
      <c r="Y857" s="55">
        <v>20</v>
      </c>
      <c r="AD857" s="55">
        <v>0</v>
      </c>
      <c r="AE857" s="55" t="s">
        <v>1339</v>
      </c>
      <c r="AF857" s="55" t="s">
        <v>1352</v>
      </c>
      <c r="AG857" s="55" t="s">
        <v>1353</v>
      </c>
      <c r="AI857" s="55">
        <v>510</v>
      </c>
      <c r="AJ857" s="55" t="s">
        <v>333</v>
      </c>
      <c r="AK857" s="55">
        <v>0</v>
      </c>
      <c r="AL857" s="55" t="s">
        <v>1742</v>
      </c>
      <c r="AN857" s="55">
        <v>8</v>
      </c>
      <c r="AQ857" s="55" t="s">
        <v>3352</v>
      </c>
      <c r="AR857" s="56">
        <v>43809</v>
      </c>
      <c r="AS857" s="57">
        <v>0.41952546296296295</v>
      </c>
      <c r="AT857" s="56">
        <v>44310</v>
      </c>
      <c r="AU857" s="57">
        <v>0.30034722222222221</v>
      </c>
      <c r="AV857" s="55" t="s">
        <v>1355</v>
      </c>
      <c r="AW857" s="55" t="s">
        <v>1494</v>
      </c>
      <c r="AX857" s="55" t="s">
        <v>1490</v>
      </c>
      <c r="AY857" s="55" t="s">
        <v>98</v>
      </c>
      <c r="AZ857" s="55">
        <v>3</v>
      </c>
      <c r="BA857" s="55" t="s">
        <v>1347</v>
      </c>
      <c r="BB857" s="55">
        <v>1</v>
      </c>
      <c r="CB857" s="55" t="s">
        <v>1357</v>
      </c>
    </row>
    <row r="858" spans="1:80">
      <c r="A858" s="55" t="s">
        <v>4503</v>
      </c>
      <c r="B858" s="55">
        <v>2</v>
      </c>
      <c r="C858" s="55" t="s">
        <v>4504</v>
      </c>
      <c r="D858" s="55" t="s">
        <v>4505</v>
      </c>
      <c r="E858" s="55">
        <v>0</v>
      </c>
      <c r="F858" s="55">
        <v>1</v>
      </c>
      <c r="G858" s="56">
        <v>44347</v>
      </c>
      <c r="H858" s="56">
        <v>44347</v>
      </c>
      <c r="I858" s="56">
        <v>44347</v>
      </c>
      <c r="J858" s="55">
        <v>1</v>
      </c>
      <c r="K858" s="56">
        <v>44340</v>
      </c>
      <c r="L858" s="56">
        <v>44329</v>
      </c>
      <c r="M858" s="56">
        <v>44347</v>
      </c>
      <c r="N858" s="55">
        <v>1</v>
      </c>
      <c r="O858" s="55">
        <v>1</v>
      </c>
      <c r="P858" s="55">
        <v>1</v>
      </c>
      <c r="Q858" s="56">
        <v>44341</v>
      </c>
      <c r="R858" s="55">
        <v>0</v>
      </c>
      <c r="T858" s="55">
        <v>5223550008</v>
      </c>
      <c r="U858" s="55" t="s">
        <v>4373</v>
      </c>
      <c r="V858" s="55" t="s">
        <v>4504</v>
      </c>
      <c r="W858" s="55" t="s">
        <v>1336</v>
      </c>
      <c r="X858" s="55" t="s">
        <v>1336</v>
      </c>
      <c r="Y858" s="55">
        <v>0</v>
      </c>
      <c r="Z858" s="55" t="s">
        <v>1419</v>
      </c>
      <c r="AA858" s="55" t="s">
        <v>1338</v>
      </c>
      <c r="AB858" s="55">
        <v>756</v>
      </c>
      <c r="AC858" s="55">
        <v>756</v>
      </c>
      <c r="AD858" s="55">
        <v>0</v>
      </c>
      <c r="AE858" s="55" t="s">
        <v>1339</v>
      </c>
      <c r="AF858" s="55" t="s">
        <v>3146</v>
      </c>
      <c r="AG858" s="55" t="s">
        <v>3147</v>
      </c>
      <c r="AH858" s="55" t="s">
        <v>1235</v>
      </c>
      <c r="AJ858" s="55" t="s">
        <v>4505</v>
      </c>
      <c r="AK858" s="55">
        <v>0</v>
      </c>
      <c r="AL858" s="55" t="s">
        <v>3311</v>
      </c>
      <c r="AN858" s="55">
        <v>2</v>
      </c>
      <c r="AO858" s="55" t="s">
        <v>4506</v>
      </c>
      <c r="AR858" s="56">
        <v>44329</v>
      </c>
      <c r="AS858" s="57">
        <v>0.40062500000000001</v>
      </c>
      <c r="AT858" s="56">
        <v>44340</v>
      </c>
      <c r="AU858" s="57">
        <v>0.71987268518518521</v>
      </c>
      <c r="AV858" s="55" t="s">
        <v>1345</v>
      </c>
      <c r="AW858" s="55" t="s">
        <v>1345</v>
      </c>
      <c r="AX858" s="55" t="s">
        <v>1346</v>
      </c>
      <c r="CB858" s="55" t="s">
        <v>3150</v>
      </c>
    </row>
    <row r="859" spans="1:80">
      <c r="A859" s="55" t="s">
        <v>4507</v>
      </c>
      <c r="B859" s="55">
        <v>3</v>
      </c>
      <c r="C859" s="55" t="s">
        <v>4508</v>
      </c>
      <c r="D859" s="55" t="s">
        <v>4509</v>
      </c>
      <c r="E859" s="55">
        <v>1</v>
      </c>
      <c r="F859" s="55">
        <v>0</v>
      </c>
      <c r="G859" s="56">
        <v>41957</v>
      </c>
      <c r="H859" s="56">
        <v>41957</v>
      </c>
      <c r="I859" s="56">
        <v>41957</v>
      </c>
      <c r="J859" s="55">
        <v>0</v>
      </c>
      <c r="L859" s="56">
        <v>41920</v>
      </c>
      <c r="M859" s="56">
        <v>41957</v>
      </c>
      <c r="N859" s="55">
        <v>0</v>
      </c>
      <c r="O859" s="55">
        <v>0</v>
      </c>
      <c r="P859" s="55">
        <v>0</v>
      </c>
      <c r="R859" s="55">
        <v>0</v>
      </c>
      <c r="V859" s="55" t="s">
        <v>4508</v>
      </c>
      <c r="W859" s="55" t="s">
        <v>1336</v>
      </c>
      <c r="X859" s="55" t="s">
        <v>1336</v>
      </c>
      <c r="Y859" s="55">
        <v>0</v>
      </c>
      <c r="Z859" s="55" t="s">
        <v>1419</v>
      </c>
      <c r="AA859" s="55" t="s">
        <v>1389</v>
      </c>
      <c r="AB859" s="55">
        <v>52.5</v>
      </c>
      <c r="AC859" s="55">
        <v>52.5</v>
      </c>
      <c r="AD859" s="55">
        <v>52.5</v>
      </c>
      <c r="AE859" s="55" t="s">
        <v>1339</v>
      </c>
      <c r="AF859" s="55" t="s">
        <v>3132</v>
      </c>
      <c r="AG859" s="55" t="s">
        <v>1834</v>
      </c>
      <c r="AH859" s="55" t="s">
        <v>1235</v>
      </c>
      <c r="AI859" s="55">
        <v>510</v>
      </c>
      <c r="AJ859" s="55" t="s">
        <v>4509</v>
      </c>
      <c r="AK859" s="55">
        <v>0</v>
      </c>
      <c r="AL859" s="55" t="s">
        <v>3414</v>
      </c>
      <c r="AN859" s="55">
        <v>5</v>
      </c>
      <c r="AO859" s="55" t="s">
        <v>4510</v>
      </c>
      <c r="AP859" s="55">
        <v>0</v>
      </c>
      <c r="AR859" s="56">
        <v>41920</v>
      </c>
      <c r="AS859" s="57">
        <v>0.75796296296296306</v>
      </c>
      <c r="AT859" s="56">
        <v>42466</v>
      </c>
      <c r="AU859" s="57">
        <v>0.51817129629629632</v>
      </c>
      <c r="AV859" s="55" t="s">
        <v>3135</v>
      </c>
      <c r="AW859" s="55" t="s">
        <v>1345</v>
      </c>
      <c r="AX859" s="55" t="s">
        <v>3421</v>
      </c>
      <c r="CB859" s="55" t="s">
        <v>3150</v>
      </c>
    </row>
    <row r="860" spans="1:80">
      <c r="A860" s="55" t="s">
        <v>4511</v>
      </c>
      <c r="B860" s="55">
        <v>3</v>
      </c>
      <c r="C860" s="55" t="s">
        <v>4512</v>
      </c>
      <c r="D860" s="55" t="s">
        <v>4513</v>
      </c>
      <c r="E860" s="55">
        <v>1</v>
      </c>
      <c r="F860" s="55">
        <v>1</v>
      </c>
      <c r="G860" s="56">
        <v>43644</v>
      </c>
      <c r="H860" s="56">
        <v>43644</v>
      </c>
      <c r="I860" s="56">
        <v>43644</v>
      </c>
      <c r="J860" s="55">
        <v>1</v>
      </c>
      <c r="K860" s="56">
        <v>43682</v>
      </c>
      <c r="W860" s="55" t="s">
        <v>1336</v>
      </c>
      <c r="X860" s="55" t="s">
        <v>1336</v>
      </c>
      <c r="Y860" s="55">
        <v>20</v>
      </c>
      <c r="AD860" s="55">
        <v>1000</v>
      </c>
      <c r="AE860" s="55" t="s">
        <v>1339</v>
      </c>
      <c r="AF860" s="55" t="s">
        <v>1352</v>
      </c>
      <c r="AG860" s="55" t="s">
        <v>1353</v>
      </c>
      <c r="AI860" s="55">
        <v>510</v>
      </c>
      <c r="AJ860" s="55" t="s">
        <v>4513</v>
      </c>
      <c r="AK860" s="55">
        <v>0</v>
      </c>
      <c r="AL860" s="55" t="s">
        <v>3414</v>
      </c>
      <c r="AN860" s="55">
        <v>6</v>
      </c>
      <c r="AQ860" s="55" t="s">
        <v>4514</v>
      </c>
      <c r="AR860" s="56">
        <v>43629</v>
      </c>
      <c r="AS860" s="57">
        <v>0.31887731481481479</v>
      </c>
      <c r="AT860" s="56">
        <v>43707</v>
      </c>
      <c r="AU860" s="57">
        <v>0.71984953703703702</v>
      </c>
      <c r="AV860" s="55" t="s">
        <v>1355</v>
      </c>
      <c r="AW860" s="55" t="s">
        <v>1355</v>
      </c>
      <c r="AX860" s="55" t="s">
        <v>1356</v>
      </c>
      <c r="AY860" s="55" t="s">
        <v>98</v>
      </c>
      <c r="AZ860" s="55">
        <v>2</v>
      </c>
      <c r="BA860" s="55">
        <v>3</v>
      </c>
      <c r="BB860" s="55">
        <v>1</v>
      </c>
      <c r="CB860" s="55" t="s">
        <v>1357</v>
      </c>
    </row>
    <row r="861" spans="1:80">
      <c r="A861" s="55" t="s">
        <v>4515</v>
      </c>
      <c r="B861" s="55">
        <v>3</v>
      </c>
      <c r="C861" s="55" t="s">
        <v>4516</v>
      </c>
      <c r="D861" s="55" t="s">
        <v>4517</v>
      </c>
      <c r="E861" s="55">
        <v>1</v>
      </c>
      <c r="F861" s="55">
        <v>1</v>
      </c>
      <c r="G861" s="56">
        <v>41995</v>
      </c>
      <c r="H861" s="56">
        <v>41995</v>
      </c>
      <c r="I861" s="56">
        <v>41995</v>
      </c>
      <c r="J861" s="55">
        <v>1</v>
      </c>
      <c r="K861" s="56">
        <v>42136</v>
      </c>
      <c r="L861" s="56">
        <v>41968</v>
      </c>
      <c r="M861" s="56">
        <v>41995</v>
      </c>
      <c r="N861" s="55">
        <v>0</v>
      </c>
      <c r="O861" s="55">
        <v>0</v>
      </c>
      <c r="P861" s="55">
        <v>0</v>
      </c>
      <c r="R861" s="55">
        <v>0</v>
      </c>
      <c r="V861" s="55" t="s">
        <v>4516</v>
      </c>
      <c r="W861" s="55" t="s">
        <v>1336</v>
      </c>
      <c r="X861" s="55" t="s">
        <v>1336</v>
      </c>
      <c r="Y861" s="55">
        <v>0</v>
      </c>
      <c r="Z861" s="55" t="s">
        <v>1419</v>
      </c>
      <c r="AA861" s="55" t="s">
        <v>1389</v>
      </c>
      <c r="AB861" s="55">
        <v>4200</v>
      </c>
      <c r="AC861" s="55">
        <v>4200</v>
      </c>
      <c r="AD861" s="55">
        <v>4200</v>
      </c>
      <c r="AE861" s="55" t="s">
        <v>1339</v>
      </c>
      <c r="AF861" s="55" t="s">
        <v>3132</v>
      </c>
      <c r="AG861" s="55" t="s">
        <v>1834</v>
      </c>
      <c r="AH861" s="55" t="s">
        <v>1235</v>
      </c>
      <c r="AI861" s="55">
        <v>510</v>
      </c>
      <c r="AJ861" s="55" t="s">
        <v>4517</v>
      </c>
      <c r="AK861" s="55">
        <v>0</v>
      </c>
      <c r="AL861" s="55" t="s">
        <v>3414</v>
      </c>
      <c r="AN861" s="55">
        <v>6</v>
      </c>
      <c r="AO861" s="55" t="s">
        <v>4518</v>
      </c>
      <c r="AP861" s="55">
        <v>0</v>
      </c>
      <c r="AR861" s="56">
        <v>41968</v>
      </c>
      <c r="AS861" s="57">
        <v>0.33915509259259258</v>
      </c>
      <c r="AT861" s="56">
        <v>42136</v>
      </c>
      <c r="AU861" s="57">
        <v>0.68850694444444438</v>
      </c>
      <c r="AV861" s="55" t="s">
        <v>3135</v>
      </c>
      <c r="AW861" s="55" t="s">
        <v>1345</v>
      </c>
      <c r="AX861" s="55" t="s">
        <v>1346</v>
      </c>
      <c r="CB861" s="55" t="s">
        <v>3150</v>
      </c>
    </row>
    <row r="862" spans="1:80">
      <c r="A862" s="55" t="s">
        <v>4519</v>
      </c>
      <c r="B862" s="55">
        <v>3</v>
      </c>
      <c r="C862" s="55" t="s">
        <v>4520</v>
      </c>
      <c r="D862" s="55" t="s">
        <v>4521</v>
      </c>
      <c r="E862" s="55">
        <v>1</v>
      </c>
      <c r="F862" s="55">
        <v>1</v>
      </c>
      <c r="G862" s="56">
        <v>43648</v>
      </c>
      <c r="H862" s="56">
        <v>43648</v>
      </c>
      <c r="I862" s="56">
        <v>43648</v>
      </c>
      <c r="J862" s="55">
        <v>1</v>
      </c>
      <c r="K862" s="56">
        <v>43671</v>
      </c>
      <c r="W862" s="55" t="s">
        <v>1336</v>
      </c>
      <c r="X862" s="55" t="s">
        <v>1336</v>
      </c>
      <c r="Y862" s="55">
        <v>20</v>
      </c>
      <c r="AD862" s="55">
        <v>1000</v>
      </c>
      <c r="AE862" s="55" t="s">
        <v>1339</v>
      </c>
      <c r="AF862" s="55" t="s">
        <v>1352</v>
      </c>
      <c r="AG862" s="55" t="s">
        <v>1353</v>
      </c>
      <c r="AI862" s="55">
        <v>510</v>
      </c>
      <c r="AJ862" s="55" t="s">
        <v>4521</v>
      </c>
      <c r="AK862" s="55">
        <v>0</v>
      </c>
      <c r="AL862" s="55" t="s">
        <v>3414</v>
      </c>
      <c r="AN862" s="55">
        <v>6</v>
      </c>
      <c r="AQ862" s="55" t="s">
        <v>4514</v>
      </c>
      <c r="AR862" s="56">
        <v>43629</v>
      </c>
      <c r="AS862" s="57">
        <v>0.31945601851851851</v>
      </c>
      <c r="AT862" s="56">
        <v>43677</v>
      </c>
      <c r="AU862" s="57">
        <v>0.60641203703703705</v>
      </c>
      <c r="AV862" s="55" t="s">
        <v>1355</v>
      </c>
      <c r="AW862" s="55" t="s">
        <v>1355</v>
      </c>
      <c r="AX862" s="55" t="s">
        <v>1356</v>
      </c>
      <c r="AY862" s="55" t="s">
        <v>98</v>
      </c>
      <c r="AZ862" s="55">
        <v>2</v>
      </c>
      <c r="BA862" s="55">
        <v>3</v>
      </c>
      <c r="BB862" s="55">
        <v>1</v>
      </c>
      <c r="CB862" s="55" t="s">
        <v>1357</v>
      </c>
    </row>
    <row r="863" spans="1:80">
      <c r="A863" s="55" t="s">
        <v>4522</v>
      </c>
      <c r="B863" s="55">
        <v>3</v>
      </c>
      <c r="C863" s="55" t="s">
        <v>4523</v>
      </c>
      <c r="D863" s="55" t="s">
        <v>4524</v>
      </c>
      <c r="E863" s="55">
        <v>1</v>
      </c>
      <c r="F863" s="55">
        <v>1</v>
      </c>
      <c r="G863" s="56">
        <v>41995</v>
      </c>
      <c r="H863" s="56">
        <v>41995</v>
      </c>
      <c r="I863" s="56">
        <v>41995</v>
      </c>
      <c r="J863" s="55">
        <v>1</v>
      </c>
      <c r="K863" s="56">
        <v>42136</v>
      </c>
      <c r="L863" s="56">
        <v>41968</v>
      </c>
      <c r="M863" s="56">
        <v>41995</v>
      </c>
      <c r="N863" s="55">
        <v>0</v>
      </c>
      <c r="O863" s="55">
        <v>0</v>
      </c>
      <c r="P863" s="55">
        <v>0</v>
      </c>
      <c r="R863" s="55">
        <v>0</v>
      </c>
      <c r="V863" s="55" t="s">
        <v>4523</v>
      </c>
      <c r="W863" s="55" t="s">
        <v>1336</v>
      </c>
      <c r="X863" s="55" t="s">
        <v>1336</v>
      </c>
      <c r="Y863" s="55">
        <v>0</v>
      </c>
      <c r="Z863" s="55" t="s">
        <v>1419</v>
      </c>
      <c r="AA863" s="55" t="s">
        <v>1389</v>
      </c>
      <c r="AB863" s="55">
        <v>4620</v>
      </c>
      <c r="AC863" s="55">
        <v>4620</v>
      </c>
      <c r="AD863" s="55">
        <v>4620</v>
      </c>
      <c r="AE863" s="55" t="s">
        <v>1339</v>
      </c>
      <c r="AF863" s="55" t="s">
        <v>3132</v>
      </c>
      <c r="AG863" s="55" t="s">
        <v>1834</v>
      </c>
      <c r="AH863" s="55" t="s">
        <v>1235</v>
      </c>
      <c r="AI863" s="55">
        <v>510</v>
      </c>
      <c r="AJ863" s="55" t="s">
        <v>4524</v>
      </c>
      <c r="AK863" s="55">
        <v>0</v>
      </c>
      <c r="AL863" s="55" t="s">
        <v>3414</v>
      </c>
      <c r="AN863" s="55">
        <v>6</v>
      </c>
      <c r="AO863" s="55" t="s">
        <v>4525</v>
      </c>
      <c r="AP863" s="55">
        <v>0</v>
      </c>
      <c r="AR863" s="56">
        <v>41968</v>
      </c>
      <c r="AS863" s="57">
        <v>0.33341435185185181</v>
      </c>
      <c r="AT863" s="56">
        <v>42136</v>
      </c>
      <c r="AU863" s="57">
        <v>0.68851851851851853</v>
      </c>
      <c r="AV863" s="55" t="s">
        <v>3135</v>
      </c>
      <c r="AW863" s="55" t="s">
        <v>1345</v>
      </c>
      <c r="AX863" s="55" t="s">
        <v>1346</v>
      </c>
      <c r="CB863" s="55" t="s">
        <v>3150</v>
      </c>
    </row>
    <row r="864" spans="1:80">
      <c r="A864" s="55" t="s">
        <v>4526</v>
      </c>
      <c r="B864" s="55">
        <v>2</v>
      </c>
      <c r="C864" s="55" t="s">
        <v>4527</v>
      </c>
      <c r="D864" s="55" t="s">
        <v>4528</v>
      </c>
      <c r="E864" s="55">
        <v>0</v>
      </c>
      <c r="F864" s="55">
        <v>0</v>
      </c>
      <c r="G864" s="56">
        <v>42247</v>
      </c>
      <c r="H864" s="56">
        <v>42247</v>
      </c>
      <c r="I864" s="56">
        <v>42248</v>
      </c>
      <c r="J864" s="55">
        <v>0</v>
      </c>
      <c r="L864" s="56">
        <v>42233</v>
      </c>
      <c r="M864" s="56">
        <v>42247</v>
      </c>
      <c r="N864" s="55">
        <v>0</v>
      </c>
      <c r="O864" s="55">
        <v>0</v>
      </c>
      <c r="P864" s="55">
        <v>0</v>
      </c>
      <c r="R864" s="55">
        <v>0</v>
      </c>
      <c r="T864" s="55">
        <v>5766623002</v>
      </c>
      <c r="U864" s="55" t="s">
        <v>4529</v>
      </c>
      <c r="V864" s="55" t="s">
        <v>4527</v>
      </c>
      <c r="W864" s="55" t="s">
        <v>1336</v>
      </c>
      <c r="X864" s="55" t="s">
        <v>1336</v>
      </c>
      <c r="Y864" s="55">
        <v>0</v>
      </c>
      <c r="Z864" s="55" t="s">
        <v>1419</v>
      </c>
      <c r="AA864" s="55" t="s">
        <v>1338</v>
      </c>
      <c r="AB864" s="55">
        <v>2625</v>
      </c>
      <c r="AC864" s="55">
        <v>2625</v>
      </c>
      <c r="AD864" s="55">
        <v>0</v>
      </c>
      <c r="AE864" s="55" t="s">
        <v>1339</v>
      </c>
      <c r="AF864" s="55" t="s">
        <v>3146</v>
      </c>
      <c r="AG864" s="55" t="s">
        <v>1834</v>
      </c>
      <c r="AH864" s="55" t="s">
        <v>1235</v>
      </c>
      <c r="AJ864" s="55" t="s">
        <v>4528</v>
      </c>
      <c r="AK864" s="55">
        <v>0</v>
      </c>
      <c r="AL864" s="55" t="s">
        <v>2877</v>
      </c>
      <c r="AN864" s="55">
        <v>6</v>
      </c>
      <c r="AO864" s="55" t="s">
        <v>4530</v>
      </c>
      <c r="AR864" s="56">
        <v>42233</v>
      </c>
      <c r="AS864" s="57">
        <v>0.50880787037037034</v>
      </c>
      <c r="AT864" s="56">
        <v>42418</v>
      </c>
      <c r="AU864" s="57">
        <v>0.53462962962962968</v>
      </c>
      <c r="AV864" s="55" t="s">
        <v>1345</v>
      </c>
      <c r="AW864" s="55" t="s">
        <v>1345</v>
      </c>
      <c r="AX864" s="55" t="s">
        <v>3136</v>
      </c>
      <c r="CB864" s="55" t="s">
        <v>3137</v>
      </c>
    </row>
    <row r="865" spans="1:80">
      <c r="A865" s="55" t="s">
        <v>4531</v>
      </c>
      <c r="B865" s="55">
        <v>3</v>
      </c>
      <c r="C865" s="55" t="s">
        <v>4532</v>
      </c>
      <c r="D865" s="55" t="s">
        <v>4533</v>
      </c>
      <c r="E865" s="55">
        <v>1</v>
      </c>
      <c r="F865" s="55">
        <v>1</v>
      </c>
      <c r="G865" s="56">
        <v>42779</v>
      </c>
      <c r="H865" s="56">
        <v>42779</v>
      </c>
      <c r="I865" s="56">
        <v>42779</v>
      </c>
      <c r="J865" s="55">
        <v>1</v>
      </c>
      <c r="K865" s="56">
        <v>42896</v>
      </c>
      <c r="W865" s="55" t="s">
        <v>1336</v>
      </c>
      <c r="X865" s="55" t="s">
        <v>1336</v>
      </c>
      <c r="Y865" s="55">
        <v>20</v>
      </c>
      <c r="AD865" s="55">
        <v>1000</v>
      </c>
      <c r="AE865" s="55" t="s">
        <v>1339</v>
      </c>
      <c r="AF865" s="55" t="s">
        <v>1352</v>
      </c>
      <c r="AG865" s="55" t="s">
        <v>1353</v>
      </c>
      <c r="AI865" s="55">
        <v>510</v>
      </c>
      <c r="AJ865" s="55" t="s">
        <v>4533</v>
      </c>
      <c r="AK865" s="55">
        <v>0</v>
      </c>
      <c r="AL865" s="55" t="s">
        <v>3414</v>
      </c>
      <c r="AN865" s="55">
        <v>10</v>
      </c>
      <c r="AR865" s="56">
        <v>42775</v>
      </c>
      <c r="AS865" s="57">
        <v>0.74067129629629624</v>
      </c>
      <c r="AT865" s="56">
        <v>42896</v>
      </c>
      <c r="AU865" s="57">
        <v>0.57362268518518522</v>
      </c>
      <c r="AV865" s="55" t="s">
        <v>1428</v>
      </c>
      <c r="AW865" s="55" t="s">
        <v>1345</v>
      </c>
      <c r="AX865" s="55" t="s">
        <v>1346</v>
      </c>
      <c r="AZ865" s="55">
        <v>0</v>
      </c>
      <c r="BA865" s="55">
        <v>0</v>
      </c>
      <c r="BB865" s="55">
        <v>0</v>
      </c>
      <c r="CB865" s="55" t="s">
        <v>1357</v>
      </c>
    </row>
    <row r="866" spans="1:80">
      <c r="A866" s="55" t="s">
        <v>4534</v>
      </c>
      <c r="B866" s="55">
        <v>3</v>
      </c>
      <c r="C866" s="55" t="s">
        <v>4535</v>
      </c>
      <c r="D866" s="55" t="s">
        <v>4536</v>
      </c>
      <c r="E866" s="55">
        <v>1</v>
      </c>
      <c r="F866" s="55">
        <v>0</v>
      </c>
      <c r="G866" s="56">
        <v>42688</v>
      </c>
      <c r="H866" s="56">
        <v>42688</v>
      </c>
      <c r="I866" s="56">
        <v>42688</v>
      </c>
      <c r="J866" s="55">
        <v>0</v>
      </c>
      <c r="W866" s="55" t="s">
        <v>1336</v>
      </c>
      <c r="X866" s="55" t="s">
        <v>1336</v>
      </c>
      <c r="Y866" s="55">
        <v>20</v>
      </c>
      <c r="AD866" s="55">
        <v>1000</v>
      </c>
      <c r="AE866" s="55" t="s">
        <v>1339</v>
      </c>
      <c r="AF866" s="55" t="s">
        <v>1352</v>
      </c>
      <c r="AG866" s="55" t="s">
        <v>1353</v>
      </c>
      <c r="AI866" s="55">
        <v>510</v>
      </c>
      <c r="AJ866" s="55" t="s">
        <v>4536</v>
      </c>
      <c r="AK866" s="55">
        <v>0</v>
      </c>
      <c r="AL866" s="55" t="s">
        <v>3414</v>
      </c>
      <c r="AN866" s="55">
        <v>10</v>
      </c>
      <c r="AR866" s="56">
        <v>42683</v>
      </c>
      <c r="AS866" s="57">
        <v>0.34248842592592593</v>
      </c>
      <c r="AT866" s="56">
        <v>43589</v>
      </c>
      <c r="AU866" s="57">
        <v>0.53361111111111115</v>
      </c>
      <c r="AV866" s="55" t="s">
        <v>1344</v>
      </c>
      <c r="AW866" s="55" t="s">
        <v>1355</v>
      </c>
      <c r="AX866" s="55" t="s">
        <v>1392</v>
      </c>
      <c r="AZ866" s="55">
        <v>0</v>
      </c>
      <c r="BA866" s="55">
        <v>0</v>
      </c>
      <c r="BB866" s="55">
        <v>0</v>
      </c>
      <c r="CB866" s="55" t="s">
        <v>1357</v>
      </c>
    </row>
    <row r="867" spans="1:80">
      <c r="A867" s="55" t="s">
        <v>4537</v>
      </c>
      <c r="B867" s="55">
        <v>3</v>
      </c>
      <c r="C867" s="55" t="s">
        <v>4538</v>
      </c>
      <c r="D867" s="55" t="s">
        <v>4539</v>
      </c>
      <c r="E867" s="55">
        <v>1</v>
      </c>
      <c r="F867" s="55">
        <v>1</v>
      </c>
      <c r="G867" s="56">
        <v>42689</v>
      </c>
      <c r="H867" s="56">
        <v>42689</v>
      </c>
      <c r="I867" s="56">
        <v>42689</v>
      </c>
      <c r="J867" s="55">
        <v>1</v>
      </c>
      <c r="K867" s="56">
        <v>42896</v>
      </c>
      <c r="W867" s="55" t="s">
        <v>1336</v>
      </c>
      <c r="X867" s="55" t="s">
        <v>1336</v>
      </c>
      <c r="Y867" s="55">
        <v>20</v>
      </c>
      <c r="AD867" s="55">
        <v>1000</v>
      </c>
      <c r="AE867" s="55" t="s">
        <v>1339</v>
      </c>
      <c r="AF867" s="55" t="s">
        <v>1352</v>
      </c>
      <c r="AG867" s="55" t="s">
        <v>1353</v>
      </c>
      <c r="AI867" s="55">
        <v>510</v>
      </c>
      <c r="AJ867" s="55" t="s">
        <v>4539</v>
      </c>
      <c r="AK867" s="55">
        <v>0</v>
      </c>
      <c r="AL867" s="55" t="s">
        <v>3414</v>
      </c>
      <c r="AN867" s="55">
        <v>10</v>
      </c>
      <c r="AR867" s="56">
        <v>42685</v>
      </c>
      <c r="AS867" s="57">
        <v>0.33696759259259257</v>
      </c>
      <c r="AT867" s="56">
        <v>42896</v>
      </c>
      <c r="AU867" s="57">
        <v>0.60141203703703705</v>
      </c>
      <c r="AV867" s="55" t="s">
        <v>1344</v>
      </c>
      <c r="AW867" s="55" t="s">
        <v>1345</v>
      </c>
      <c r="AX867" s="55" t="s">
        <v>1346</v>
      </c>
      <c r="AZ867" s="55">
        <v>0</v>
      </c>
      <c r="BA867" s="55">
        <v>0</v>
      </c>
      <c r="BB867" s="55">
        <v>0</v>
      </c>
      <c r="CB867" s="55" t="s">
        <v>1357</v>
      </c>
    </row>
    <row r="868" spans="1:80">
      <c r="A868" s="55" t="s">
        <v>4540</v>
      </c>
      <c r="B868" s="55">
        <v>3</v>
      </c>
      <c r="C868" s="55" t="s">
        <v>4541</v>
      </c>
      <c r="D868" s="55" t="s">
        <v>4542</v>
      </c>
      <c r="E868" s="55">
        <v>1</v>
      </c>
      <c r="F868" s="55">
        <v>1</v>
      </c>
      <c r="G868" s="56">
        <v>42725</v>
      </c>
      <c r="H868" s="56">
        <v>42725</v>
      </c>
      <c r="I868" s="56">
        <v>42725</v>
      </c>
      <c r="J868" s="55">
        <v>1</v>
      </c>
      <c r="K868" s="56">
        <v>42896</v>
      </c>
      <c r="W868" s="55" t="s">
        <v>1336</v>
      </c>
      <c r="X868" s="55" t="s">
        <v>1336</v>
      </c>
      <c r="Y868" s="55">
        <v>20</v>
      </c>
      <c r="AD868" s="55">
        <v>1000</v>
      </c>
      <c r="AE868" s="55" t="s">
        <v>1339</v>
      </c>
      <c r="AF868" s="55" t="s">
        <v>1352</v>
      </c>
      <c r="AG868" s="55" t="s">
        <v>1353</v>
      </c>
      <c r="AI868" s="55">
        <v>510</v>
      </c>
      <c r="AJ868" s="55" t="s">
        <v>4542</v>
      </c>
      <c r="AK868" s="55">
        <v>0</v>
      </c>
      <c r="AL868" s="55" t="s">
        <v>3414</v>
      </c>
      <c r="AN868" s="55">
        <v>10</v>
      </c>
      <c r="AR868" s="56">
        <v>42719</v>
      </c>
      <c r="AS868" s="57">
        <v>0.53932870370370367</v>
      </c>
      <c r="AT868" s="56">
        <v>42896</v>
      </c>
      <c r="AU868" s="57">
        <v>0.5965625</v>
      </c>
      <c r="AV868" s="55" t="s">
        <v>1344</v>
      </c>
      <c r="AW868" s="55" t="s">
        <v>1345</v>
      </c>
      <c r="AX868" s="55" t="s">
        <v>1346</v>
      </c>
      <c r="AZ868" s="55">
        <v>0</v>
      </c>
      <c r="BA868" s="55">
        <v>0</v>
      </c>
      <c r="BB868" s="55">
        <v>0</v>
      </c>
      <c r="CB868" s="55" t="s">
        <v>1357</v>
      </c>
    </row>
    <row r="869" spans="1:80">
      <c r="A869" s="55" t="s">
        <v>4543</v>
      </c>
      <c r="B869" s="55">
        <v>3</v>
      </c>
      <c r="C869" s="55" t="s">
        <v>124</v>
      </c>
      <c r="D869" s="55" t="s">
        <v>4544</v>
      </c>
      <c r="E869" s="55">
        <v>1</v>
      </c>
      <c r="F869" s="55">
        <v>0</v>
      </c>
      <c r="G869" s="56">
        <v>43567</v>
      </c>
      <c r="H869" s="56">
        <v>43567</v>
      </c>
      <c r="I869" s="56">
        <v>43567</v>
      </c>
      <c r="J869" s="55">
        <v>0</v>
      </c>
      <c r="W869" s="55" t="s">
        <v>1336</v>
      </c>
      <c r="X869" s="55" t="s">
        <v>1336</v>
      </c>
      <c r="Y869" s="55">
        <v>20</v>
      </c>
      <c r="AD869" s="55">
        <v>1925</v>
      </c>
      <c r="AE869" s="55" t="s">
        <v>1339</v>
      </c>
      <c r="AF869" s="55" t="s">
        <v>1352</v>
      </c>
      <c r="AG869" s="55" t="s">
        <v>1353</v>
      </c>
      <c r="AI869" s="55">
        <v>510</v>
      </c>
      <c r="AJ869" s="55" t="s">
        <v>4544</v>
      </c>
      <c r="AK869" s="55">
        <v>0</v>
      </c>
      <c r="AL869" s="55" t="s">
        <v>3414</v>
      </c>
      <c r="AN869" s="55">
        <v>10</v>
      </c>
      <c r="AR869" s="56">
        <v>43514</v>
      </c>
      <c r="AS869" s="57">
        <v>0.71146990740740745</v>
      </c>
      <c r="AT869" s="56">
        <v>43515</v>
      </c>
      <c r="AU869" s="57">
        <v>0.45724537037037033</v>
      </c>
      <c r="AV869" s="55" t="s">
        <v>1355</v>
      </c>
      <c r="AW869" s="55" t="s">
        <v>1355</v>
      </c>
      <c r="AX869" s="55" t="s">
        <v>1392</v>
      </c>
      <c r="AZ869" s="55">
        <v>0</v>
      </c>
      <c r="BA869" s="55">
        <v>0</v>
      </c>
      <c r="BB869" s="55">
        <v>0</v>
      </c>
      <c r="BF869" s="55" t="s">
        <v>1418</v>
      </c>
      <c r="BG869" s="55">
        <v>4</v>
      </c>
      <c r="BH869" s="55" t="s">
        <v>48</v>
      </c>
      <c r="BI869" s="55" t="s">
        <v>244</v>
      </c>
      <c r="BJ869" s="55">
        <v>0</v>
      </c>
      <c r="BK869" s="55">
        <v>0</v>
      </c>
      <c r="BL869" s="55">
        <v>0</v>
      </c>
      <c r="BM869" s="55">
        <v>0</v>
      </c>
      <c r="BN869" s="55">
        <v>0</v>
      </c>
      <c r="BO869" s="55">
        <v>0</v>
      </c>
      <c r="BP869" s="55">
        <v>0</v>
      </c>
      <c r="BQ869" s="55">
        <v>0</v>
      </c>
      <c r="BR869" s="55">
        <v>0</v>
      </c>
      <c r="BS869" s="55">
        <v>0</v>
      </c>
      <c r="BZ869" s="55">
        <v>0</v>
      </c>
      <c r="CA869" s="55" t="s">
        <v>1419</v>
      </c>
      <c r="CB869" s="55" t="s">
        <v>1357</v>
      </c>
    </row>
    <row r="870" spans="1:80">
      <c r="A870" s="55" t="s">
        <v>4545</v>
      </c>
      <c r="B870" s="55">
        <v>3</v>
      </c>
      <c r="C870" s="55" t="s">
        <v>125</v>
      </c>
      <c r="D870" s="55" t="s">
        <v>4546</v>
      </c>
      <c r="E870" s="55">
        <v>1</v>
      </c>
      <c r="F870" s="55">
        <v>0</v>
      </c>
      <c r="G870" s="56">
        <v>43623</v>
      </c>
      <c r="H870" s="56">
        <v>43623</v>
      </c>
      <c r="I870" s="56">
        <v>43623</v>
      </c>
      <c r="J870" s="55">
        <v>0</v>
      </c>
      <c r="W870" s="55" t="s">
        <v>1336</v>
      </c>
      <c r="X870" s="55" t="s">
        <v>1336</v>
      </c>
      <c r="Y870" s="55">
        <v>20</v>
      </c>
      <c r="AD870" s="55">
        <v>1000</v>
      </c>
      <c r="AE870" s="55" t="s">
        <v>1339</v>
      </c>
      <c r="AF870" s="55" t="s">
        <v>1352</v>
      </c>
      <c r="AG870" s="55" t="s">
        <v>1353</v>
      </c>
      <c r="AI870" s="55">
        <v>510</v>
      </c>
      <c r="AJ870" s="55" t="s">
        <v>4546</v>
      </c>
      <c r="AK870" s="55">
        <v>0</v>
      </c>
      <c r="AL870" s="55" t="s">
        <v>3414</v>
      </c>
      <c r="AN870" s="55">
        <v>10</v>
      </c>
      <c r="AQ870" s="55" t="s">
        <v>4547</v>
      </c>
      <c r="AR870" s="56">
        <v>43619</v>
      </c>
      <c r="AS870" s="57">
        <v>0.45868055555555554</v>
      </c>
      <c r="AT870" s="56">
        <v>43633</v>
      </c>
      <c r="AU870" s="57">
        <v>0.54472222222222222</v>
      </c>
      <c r="AV870" s="55" t="s">
        <v>1355</v>
      </c>
      <c r="AW870" s="55" t="s">
        <v>1355</v>
      </c>
      <c r="AX870" s="55" t="s">
        <v>1392</v>
      </c>
      <c r="AZ870" s="55">
        <v>0</v>
      </c>
      <c r="BA870" s="55">
        <v>0</v>
      </c>
      <c r="BB870" s="55">
        <v>0</v>
      </c>
      <c r="BF870" s="55" t="s">
        <v>1418</v>
      </c>
      <c r="BG870" s="55">
        <v>4</v>
      </c>
      <c r="BH870" s="55" t="s">
        <v>48</v>
      </c>
      <c r="BI870" s="55" t="s">
        <v>244</v>
      </c>
      <c r="BJ870" s="55">
        <v>0</v>
      </c>
      <c r="BK870" s="55">
        <v>0</v>
      </c>
      <c r="BL870" s="55">
        <v>0</v>
      </c>
      <c r="BM870" s="55">
        <v>0</v>
      </c>
      <c r="BN870" s="55">
        <v>0</v>
      </c>
      <c r="BO870" s="55">
        <v>0</v>
      </c>
      <c r="BP870" s="55">
        <v>0</v>
      </c>
      <c r="BQ870" s="55">
        <v>0</v>
      </c>
      <c r="BR870" s="55">
        <v>0</v>
      </c>
      <c r="BS870" s="55">
        <v>0</v>
      </c>
      <c r="BZ870" s="55">
        <v>0</v>
      </c>
      <c r="CA870" s="55" t="s">
        <v>1419</v>
      </c>
      <c r="CB870" s="55" t="s">
        <v>1357</v>
      </c>
    </row>
    <row r="871" spans="1:80">
      <c r="A871" s="55" t="s">
        <v>4548</v>
      </c>
      <c r="B871" s="55">
        <v>3</v>
      </c>
      <c r="C871" s="55" t="s">
        <v>4549</v>
      </c>
      <c r="D871" s="55" t="s">
        <v>4550</v>
      </c>
      <c r="E871" s="55">
        <v>1</v>
      </c>
      <c r="F871" s="55">
        <v>1</v>
      </c>
      <c r="G871" s="56">
        <v>43637</v>
      </c>
      <c r="H871" s="56">
        <v>43637</v>
      </c>
      <c r="I871" s="56">
        <v>43637</v>
      </c>
      <c r="J871" s="55">
        <v>1</v>
      </c>
      <c r="K871" s="56">
        <v>43671</v>
      </c>
      <c r="W871" s="55" t="s">
        <v>1336</v>
      </c>
      <c r="X871" s="55" t="s">
        <v>1336</v>
      </c>
      <c r="Y871" s="55">
        <v>20</v>
      </c>
      <c r="AD871" s="55">
        <v>1000</v>
      </c>
      <c r="AE871" s="55" t="s">
        <v>1339</v>
      </c>
      <c r="AF871" s="55" t="s">
        <v>1352</v>
      </c>
      <c r="AG871" s="55" t="s">
        <v>1353</v>
      </c>
      <c r="AI871" s="55">
        <v>510</v>
      </c>
      <c r="AJ871" s="55" t="s">
        <v>4550</v>
      </c>
      <c r="AK871" s="55">
        <v>0</v>
      </c>
      <c r="AL871" s="55" t="s">
        <v>3414</v>
      </c>
      <c r="AN871" s="55">
        <v>10</v>
      </c>
      <c r="AQ871" s="55" t="s">
        <v>1238</v>
      </c>
      <c r="AR871" s="56">
        <v>43633</v>
      </c>
      <c r="AS871" s="57">
        <v>0.45435185185185184</v>
      </c>
      <c r="AT871" s="56">
        <v>43677</v>
      </c>
      <c r="AU871" s="57">
        <v>0.60641203703703705</v>
      </c>
      <c r="AV871" s="55" t="s">
        <v>1355</v>
      </c>
      <c r="AW871" s="55" t="s">
        <v>1355</v>
      </c>
      <c r="AX871" s="55" t="s">
        <v>1356</v>
      </c>
      <c r="AY871" s="55" t="s">
        <v>98</v>
      </c>
      <c r="AZ871" s="55">
        <v>2</v>
      </c>
      <c r="BA871" s="55">
        <v>3</v>
      </c>
      <c r="BB871" s="55">
        <v>1</v>
      </c>
      <c r="CB871" s="55" t="s">
        <v>1357</v>
      </c>
    </row>
    <row r="872" spans="1:80">
      <c r="A872" s="55" t="s">
        <v>4551</v>
      </c>
      <c r="B872" s="55">
        <v>3</v>
      </c>
      <c r="C872" s="55" t="s">
        <v>4552</v>
      </c>
      <c r="D872" s="55" t="s">
        <v>4553</v>
      </c>
      <c r="E872" s="55">
        <v>1</v>
      </c>
      <c r="F872" s="55">
        <v>1</v>
      </c>
      <c r="G872" s="56">
        <v>42860</v>
      </c>
      <c r="H872" s="56">
        <v>42860</v>
      </c>
      <c r="I872" s="56">
        <v>42860</v>
      </c>
      <c r="J872" s="55">
        <v>1</v>
      </c>
      <c r="K872" s="56">
        <v>43176</v>
      </c>
      <c r="W872" s="55" t="s">
        <v>1336</v>
      </c>
      <c r="X872" s="55" t="s">
        <v>1336</v>
      </c>
      <c r="Y872" s="55">
        <v>20</v>
      </c>
      <c r="AD872" s="55">
        <v>1000</v>
      </c>
      <c r="AE872" s="55" t="s">
        <v>1339</v>
      </c>
      <c r="AF872" s="55" t="s">
        <v>1352</v>
      </c>
      <c r="AG872" s="55" t="s">
        <v>1353</v>
      </c>
      <c r="AI872" s="55">
        <v>510</v>
      </c>
      <c r="AJ872" s="55" t="s">
        <v>4553</v>
      </c>
      <c r="AK872" s="55">
        <v>0</v>
      </c>
      <c r="AL872" s="55" t="s">
        <v>3414</v>
      </c>
      <c r="AN872" s="55">
        <v>10</v>
      </c>
      <c r="AR872" s="56">
        <v>42837</v>
      </c>
      <c r="AS872" s="57">
        <v>0.60168981481481476</v>
      </c>
      <c r="AT872" s="56">
        <v>43229</v>
      </c>
      <c r="AU872" s="57">
        <v>0.54188657407407403</v>
      </c>
      <c r="AV872" s="55" t="s">
        <v>1344</v>
      </c>
      <c r="AW872" s="55" t="s">
        <v>1355</v>
      </c>
      <c r="AX872" s="55" t="s">
        <v>1356</v>
      </c>
      <c r="AY872" s="55" t="s">
        <v>98</v>
      </c>
      <c r="AZ872" s="55">
        <v>2</v>
      </c>
      <c r="BA872" s="55">
        <v>3</v>
      </c>
      <c r="BB872" s="55">
        <v>1</v>
      </c>
      <c r="CB872" s="55" t="s">
        <v>1357</v>
      </c>
    </row>
    <row r="873" spans="1:80">
      <c r="A873" s="55" t="s">
        <v>4554</v>
      </c>
      <c r="B873" s="55">
        <v>3</v>
      </c>
      <c r="C873" s="55" t="s">
        <v>4555</v>
      </c>
      <c r="D873" s="55" t="s">
        <v>4556</v>
      </c>
      <c r="E873" s="55">
        <v>1</v>
      </c>
      <c r="F873" s="55">
        <v>1</v>
      </c>
      <c r="G873" s="56">
        <v>43623</v>
      </c>
      <c r="H873" s="56">
        <v>43623</v>
      </c>
      <c r="I873" s="56">
        <v>43623</v>
      </c>
      <c r="J873" s="55">
        <v>1</v>
      </c>
      <c r="K873" s="56">
        <v>43823</v>
      </c>
      <c r="W873" s="55" t="s">
        <v>1336</v>
      </c>
      <c r="X873" s="55" t="s">
        <v>1336</v>
      </c>
      <c r="Y873" s="55">
        <v>20</v>
      </c>
      <c r="AD873" s="55">
        <v>1000</v>
      </c>
      <c r="AE873" s="55" t="s">
        <v>1339</v>
      </c>
      <c r="AF873" s="55" t="s">
        <v>1352</v>
      </c>
      <c r="AG873" s="55" t="s">
        <v>1353</v>
      </c>
      <c r="AI873" s="55">
        <v>510</v>
      </c>
      <c r="AJ873" s="55" t="s">
        <v>4556</v>
      </c>
      <c r="AK873" s="55">
        <v>0</v>
      </c>
      <c r="AL873" s="55" t="s">
        <v>3414</v>
      </c>
      <c r="AN873" s="55">
        <v>10</v>
      </c>
      <c r="AQ873" s="55" t="s">
        <v>4547</v>
      </c>
      <c r="AR873" s="56">
        <v>43619</v>
      </c>
      <c r="AS873" s="57">
        <v>0.45915509259259263</v>
      </c>
      <c r="AT873" s="56">
        <v>44102</v>
      </c>
      <c r="AU873" s="57">
        <v>0.34512731481481485</v>
      </c>
      <c r="AV873" s="55" t="s">
        <v>1355</v>
      </c>
      <c r="AW873" s="55" t="s">
        <v>1494</v>
      </c>
      <c r="AX873" s="55" t="s">
        <v>1356</v>
      </c>
      <c r="AY873" s="55" t="s">
        <v>259</v>
      </c>
      <c r="AZ873" s="55">
        <v>2</v>
      </c>
      <c r="BA873" s="55">
        <v>3</v>
      </c>
      <c r="BB873" s="55">
        <v>1</v>
      </c>
      <c r="CB873" s="55" t="s">
        <v>1357</v>
      </c>
    </row>
    <row r="874" spans="1:80">
      <c r="A874" s="55" t="s">
        <v>4557</v>
      </c>
      <c r="B874" s="55">
        <v>3</v>
      </c>
      <c r="C874" s="55" t="s">
        <v>126</v>
      </c>
      <c r="D874" s="55" t="s">
        <v>4558</v>
      </c>
      <c r="E874" s="55">
        <v>1</v>
      </c>
      <c r="F874" s="55">
        <v>0</v>
      </c>
      <c r="G874" s="56">
        <v>43623</v>
      </c>
      <c r="H874" s="56">
        <v>43623</v>
      </c>
      <c r="I874" s="56">
        <v>43623</v>
      </c>
      <c r="J874" s="55">
        <v>0</v>
      </c>
      <c r="W874" s="55" t="s">
        <v>1336</v>
      </c>
      <c r="X874" s="55" t="s">
        <v>1336</v>
      </c>
      <c r="Y874" s="55">
        <v>20</v>
      </c>
      <c r="AD874" s="55">
        <v>1000</v>
      </c>
      <c r="AE874" s="55" t="s">
        <v>1339</v>
      </c>
      <c r="AF874" s="55" t="s">
        <v>1352</v>
      </c>
      <c r="AG874" s="55" t="s">
        <v>1353</v>
      </c>
      <c r="AI874" s="55">
        <v>510</v>
      </c>
      <c r="AJ874" s="55" t="s">
        <v>4558</v>
      </c>
      <c r="AK874" s="55">
        <v>0</v>
      </c>
      <c r="AL874" s="55" t="s">
        <v>3414</v>
      </c>
      <c r="AN874" s="55">
        <v>10</v>
      </c>
      <c r="AQ874" s="55" t="s">
        <v>4547</v>
      </c>
      <c r="AR874" s="56">
        <v>43619</v>
      </c>
      <c r="AS874" s="57">
        <v>0.45962962962962961</v>
      </c>
      <c r="AT874" s="56">
        <v>43647</v>
      </c>
      <c r="AU874" s="57">
        <v>0.63322916666666662</v>
      </c>
      <c r="AV874" s="55" t="s">
        <v>1355</v>
      </c>
      <c r="AW874" s="55" t="s">
        <v>1355</v>
      </c>
      <c r="AX874" s="55" t="s">
        <v>1392</v>
      </c>
      <c r="AZ874" s="55">
        <v>0</v>
      </c>
      <c r="BA874" s="55">
        <v>0</v>
      </c>
      <c r="BB874" s="55">
        <v>0</v>
      </c>
      <c r="BF874" s="55" t="s">
        <v>1418</v>
      </c>
      <c r="BG874" s="55">
        <v>4</v>
      </c>
      <c r="BH874" s="55" t="s">
        <v>48</v>
      </c>
      <c r="BI874" s="55" t="s">
        <v>244</v>
      </c>
      <c r="BJ874" s="55">
        <v>0</v>
      </c>
      <c r="BK874" s="55">
        <v>0</v>
      </c>
      <c r="BL874" s="55">
        <v>0</v>
      </c>
      <c r="BM874" s="55">
        <v>0</v>
      </c>
      <c r="BN874" s="55">
        <v>0</v>
      </c>
      <c r="BO874" s="55">
        <v>0</v>
      </c>
      <c r="BP874" s="55">
        <v>0</v>
      </c>
      <c r="BQ874" s="55">
        <v>0</v>
      </c>
      <c r="BR874" s="55">
        <v>0</v>
      </c>
      <c r="BS874" s="55">
        <v>0</v>
      </c>
      <c r="BZ874" s="55">
        <v>0</v>
      </c>
      <c r="CA874" s="55" t="s">
        <v>1419</v>
      </c>
      <c r="CB874" s="55" t="s">
        <v>1357</v>
      </c>
    </row>
    <row r="875" spans="1:80">
      <c r="A875" s="55" t="s">
        <v>4559</v>
      </c>
      <c r="B875" s="55">
        <v>3</v>
      </c>
      <c r="C875" s="55" t="s">
        <v>4560</v>
      </c>
      <c r="D875" s="55" t="s">
        <v>4561</v>
      </c>
      <c r="E875" s="55">
        <v>1</v>
      </c>
      <c r="F875" s="55">
        <v>1</v>
      </c>
      <c r="G875" s="56">
        <v>42779</v>
      </c>
      <c r="H875" s="56">
        <v>42779</v>
      </c>
      <c r="I875" s="56">
        <v>42779</v>
      </c>
      <c r="J875" s="55">
        <v>1</v>
      </c>
      <c r="K875" s="56">
        <v>42896</v>
      </c>
      <c r="W875" s="55" t="s">
        <v>1336</v>
      </c>
      <c r="X875" s="55" t="s">
        <v>1336</v>
      </c>
      <c r="Y875" s="55">
        <v>20</v>
      </c>
      <c r="AD875" s="55">
        <v>1000</v>
      </c>
      <c r="AE875" s="55" t="s">
        <v>1339</v>
      </c>
      <c r="AF875" s="55" t="s">
        <v>1352</v>
      </c>
      <c r="AG875" s="55" t="s">
        <v>1353</v>
      </c>
      <c r="AI875" s="55">
        <v>510</v>
      </c>
      <c r="AJ875" s="55" t="s">
        <v>4561</v>
      </c>
      <c r="AK875" s="55">
        <v>0</v>
      </c>
      <c r="AL875" s="55" t="s">
        <v>3414</v>
      </c>
      <c r="AN875" s="55">
        <v>10</v>
      </c>
      <c r="AR875" s="56">
        <v>42775</v>
      </c>
      <c r="AS875" s="57">
        <v>0.7400578703703703</v>
      </c>
      <c r="AT875" s="56">
        <v>42896</v>
      </c>
      <c r="AU875" s="57">
        <v>0.57293981481481482</v>
      </c>
      <c r="AV875" s="55" t="s">
        <v>1428</v>
      </c>
      <c r="AW875" s="55" t="s">
        <v>1345</v>
      </c>
      <c r="AX875" s="55" t="s">
        <v>1346</v>
      </c>
      <c r="AZ875" s="55">
        <v>0</v>
      </c>
      <c r="BA875" s="55">
        <v>0</v>
      </c>
      <c r="BB875" s="55">
        <v>0</v>
      </c>
      <c r="CB875" s="55" t="s">
        <v>1357</v>
      </c>
    </row>
    <row r="876" spans="1:80">
      <c r="A876" s="55" t="s">
        <v>4562</v>
      </c>
      <c r="B876" s="55">
        <v>3</v>
      </c>
      <c r="C876" s="55" t="s">
        <v>248</v>
      </c>
      <c r="D876" s="55" t="s">
        <v>397</v>
      </c>
      <c r="E876" s="55">
        <v>1</v>
      </c>
      <c r="F876" s="55">
        <v>1</v>
      </c>
      <c r="G876" s="56">
        <v>44057</v>
      </c>
      <c r="H876" s="56">
        <v>44057</v>
      </c>
      <c r="I876" s="56">
        <v>44057</v>
      </c>
      <c r="J876" s="55">
        <v>1</v>
      </c>
      <c r="K876" s="56">
        <v>44308</v>
      </c>
      <c r="W876" s="55" t="s">
        <v>1336</v>
      </c>
      <c r="X876" s="55" t="s">
        <v>1336</v>
      </c>
      <c r="Y876" s="55">
        <v>20</v>
      </c>
      <c r="AD876" s="55">
        <v>0</v>
      </c>
      <c r="AE876" s="55" t="s">
        <v>1339</v>
      </c>
      <c r="AF876" s="55" t="s">
        <v>1352</v>
      </c>
      <c r="AG876" s="55" t="s">
        <v>1353</v>
      </c>
      <c r="AI876" s="55">
        <v>510</v>
      </c>
      <c r="AJ876" s="55" t="s">
        <v>397</v>
      </c>
      <c r="AK876" s="55">
        <v>0</v>
      </c>
      <c r="AL876" s="55" t="s">
        <v>3414</v>
      </c>
      <c r="AN876" s="55">
        <v>10</v>
      </c>
      <c r="AQ876" s="55" t="s">
        <v>3352</v>
      </c>
      <c r="AR876" s="56">
        <v>44053</v>
      </c>
      <c r="AS876" s="57">
        <v>0.65515046296296298</v>
      </c>
      <c r="AT876" s="56">
        <v>44308</v>
      </c>
      <c r="AU876" s="57">
        <v>0.42501157407407408</v>
      </c>
      <c r="AV876" s="55" t="s">
        <v>1355</v>
      </c>
      <c r="AW876" s="55" t="s">
        <v>1345</v>
      </c>
      <c r="AX876" s="55" t="s">
        <v>1346</v>
      </c>
      <c r="AZ876" s="55">
        <v>0</v>
      </c>
      <c r="BA876" s="55">
        <v>0</v>
      </c>
      <c r="BB876" s="55">
        <v>0</v>
      </c>
      <c r="BF876" s="55" t="s">
        <v>1418</v>
      </c>
      <c r="BG876" s="55">
        <v>4</v>
      </c>
      <c r="BH876" s="55" t="s">
        <v>48</v>
      </c>
      <c r="BI876" s="55" t="s">
        <v>244</v>
      </c>
      <c r="BJ876" s="55">
        <v>1</v>
      </c>
      <c r="BK876" s="55">
        <v>1</v>
      </c>
      <c r="BL876" s="55">
        <v>0</v>
      </c>
      <c r="BM876" s="55">
        <v>0</v>
      </c>
      <c r="BN876" s="55">
        <v>1</v>
      </c>
      <c r="BO876" s="55">
        <v>0</v>
      </c>
      <c r="BP876" s="55">
        <v>0</v>
      </c>
      <c r="BQ876" s="55">
        <v>1</v>
      </c>
      <c r="BR876" s="55">
        <v>0</v>
      </c>
      <c r="BS876" s="55">
        <v>0</v>
      </c>
      <c r="BT876" s="56">
        <v>44308</v>
      </c>
      <c r="BU876" s="56">
        <v>44308</v>
      </c>
      <c r="BX876" s="55" t="s">
        <v>397</v>
      </c>
      <c r="BZ876" s="55">
        <v>100.7745</v>
      </c>
      <c r="CA876" s="55" t="s">
        <v>1419</v>
      </c>
      <c r="CB876" s="55" t="s">
        <v>1357</v>
      </c>
    </row>
    <row r="877" spans="1:80">
      <c r="A877" s="55" t="s">
        <v>4563</v>
      </c>
      <c r="B877" s="55">
        <v>3</v>
      </c>
      <c r="C877" s="55" t="s">
        <v>127</v>
      </c>
      <c r="D877" s="55" t="s">
        <v>4564</v>
      </c>
      <c r="E877" s="55">
        <v>1</v>
      </c>
      <c r="F877" s="55">
        <v>0</v>
      </c>
      <c r="G877" s="56">
        <v>43567</v>
      </c>
      <c r="H877" s="56">
        <v>43567</v>
      </c>
      <c r="I877" s="56">
        <v>43567</v>
      </c>
      <c r="J877" s="55">
        <v>0</v>
      </c>
      <c r="W877" s="55" t="s">
        <v>1336</v>
      </c>
      <c r="X877" s="55" t="s">
        <v>1336</v>
      </c>
      <c r="Y877" s="55">
        <v>20</v>
      </c>
      <c r="AD877" s="55">
        <v>2930</v>
      </c>
      <c r="AE877" s="55" t="s">
        <v>1339</v>
      </c>
      <c r="AF877" s="55" t="s">
        <v>1352</v>
      </c>
      <c r="AG877" s="55" t="s">
        <v>1353</v>
      </c>
      <c r="AI877" s="55">
        <v>510</v>
      </c>
      <c r="AJ877" s="55" t="s">
        <v>4564</v>
      </c>
      <c r="AK877" s="55">
        <v>0</v>
      </c>
      <c r="AL877" s="55" t="s">
        <v>3414</v>
      </c>
      <c r="AN877" s="55">
        <v>10</v>
      </c>
      <c r="AR877" s="56">
        <v>43514</v>
      </c>
      <c r="AS877" s="57">
        <v>0.71290509259259249</v>
      </c>
      <c r="AT877" s="56">
        <v>43515</v>
      </c>
      <c r="AU877" s="57">
        <v>0.4573726851851852</v>
      </c>
      <c r="AV877" s="55" t="s">
        <v>1355</v>
      </c>
      <c r="AW877" s="55" t="s">
        <v>1355</v>
      </c>
      <c r="AX877" s="55" t="s">
        <v>1392</v>
      </c>
      <c r="AZ877" s="55">
        <v>0</v>
      </c>
      <c r="BA877" s="55">
        <v>0</v>
      </c>
      <c r="BB877" s="55">
        <v>0</v>
      </c>
      <c r="BF877" s="55" t="s">
        <v>1418</v>
      </c>
      <c r="BG877" s="55">
        <v>4</v>
      </c>
      <c r="BH877" s="55" t="s">
        <v>48</v>
      </c>
      <c r="BI877" s="55" t="s">
        <v>244</v>
      </c>
      <c r="BJ877" s="55">
        <v>0</v>
      </c>
      <c r="BK877" s="55">
        <v>0</v>
      </c>
      <c r="BL877" s="55">
        <v>0</v>
      </c>
      <c r="BM877" s="55">
        <v>0</v>
      </c>
      <c r="BN877" s="55">
        <v>0</v>
      </c>
      <c r="BO877" s="55">
        <v>0</v>
      </c>
      <c r="BP877" s="55">
        <v>0</v>
      </c>
      <c r="BQ877" s="55">
        <v>0</v>
      </c>
      <c r="BR877" s="55">
        <v>0</v>
      </c>
      <c r="BS877" s="55">
        <v>0</v>
      </c>
      <c r="BZ877" s="55">
        <v>0</v>
      </c>
      <c r="CA877" s="55" t="s">
        <v>1419</v>
      </c>
      <c r="CB877" s="55" t="s">
        <v>1357</v>
      </c>
    </row>
    <row r="878" spans="1:80">
      <c r="A878" s="55" t="s">
        <v>4565</v>
      </c>
      <c r="B878" s="55">
        <v>3</v>
      </c>
      <c r="C878" s="55" t="s">
        <v>4566</v>
      </c>
      <c r="D878" s="55" t="s">
        <v>4567</v>
      </c>
      <c r="E878" s="55">
        <v>1</v>
      </c>
      <c r="F878" s="55">
        <v>1</v>
      </c>
      <c r="G878" s="56">
        <v>42779</v>
      </c>
      <c r="H878" s="56">
        <v>42779</v>
      </c>
      <c r="I878" s="56">
        <v>42779</v>
      </c>
      <c r="J878" s="55">
        <v>1</v>
      </c>
      <c r="K878" s="56">
        <v>42896</v>
      </c>
      <c r="W878" s="55" t="s">
        <v>1336</v>
      </c>
      <c r="X878" s="55" t="s">
        <v>1336</v>
      </c>
      <c r="Y878" s="55">
        <v>20</v>
      </c>
      <c r="AD878" s="55">
        <v>1000</v>
      </c>
      <c r="AE878" s="55" t="s">
        <v>1339</v>
      </c>
      <c r="AF878" s="55" t="s">
        <v>1352</v>
      </c>
      <c r="AG878" s="55" t="s">
        <v>1353</v>
      </c>
      <c r="AI878" s="55">
        <v>510</v>
      </c>
      <c r="AJ878" s="55" t="s">
        <v>4567</v>
      </c>
      <c r="AK878" s="55">
        <v>0</v>
      </c>
      <c r="AL878" s="55" t="s">
        <v>3414</v>
      </c>
      <c r="AN878" s="55">
        <v>10</v>
      </c>
      <c r="AR878" s="56">
        <v>42775</v>
      </c>
      <c r="AS878" s="57">
        <v>0.74104166666666671</v>
      </c>
      <c r="AT878" s="56">
        <v>42896</v>
      </c>
      <c r="AU878" s="57">
        <v>0.57849537037037035</v>
      </c>
      <c r="AV878" s="55" t="s">
        <v>1428</v>
      </c>
      <c r="AW878" s="55" t="s">
        <v>1345</v>
      </c>
      <c r="AX878" s="55" t="s">
        <v>1346</v>
      </c>
      <c r="AZ878" s="55">
        <v>0</v>
      </c>
      <c r="BA878" s="55">
        <v>0</v>
      </c>
      <c r="BB878" s="55">
        <v>0</v>
      </c>
      <c r="CB878" s="55" t="s">
        <v>1357</v>
      </c>
    </row>
    <row r="879" spans="1:80">
      <c r="A879" s="55" t="s">
        <v>4568</v>
      </c>
      <c r="B879" s="55">
        <v>3</v>
      </c>
      <c r="C879" s="55" t="s">
        <v>4569</v>
      </c>
      <c r="D879" s="55" t="s">
        <v>4570</v>
      </c>
      <c r="E879" s="55">
        <v>1</v>
      </c>
      <c r="F879" s="55">
        <v>2</v>
      </c>
      <c r="G879" s="56">
        <v>42661</v>
      </c>
      <c r="H879" s="56">
        <v>42661</v>
      </c>
      <c r="I879" s="56">
        <v>42661</v>
      </c>
      <c r="J879" s="55">
        <v>2</v>
      </c>
      <c r="K879" s="56">
        <v>42703</v>
      </c>
      <c r="W879" s="55" t="s">
        <v>1336</v>
      </c>
      <c r="X879" s="55" t="s">
        <v>1336</v>
      </c>
      <c r="Y879" s="55">
        <v>20</v>
      </c>
      <c r="AD879" s="55">
        <v>264.55</v>
      </c>
      <c r="AE879" s="55" t="s">
        <v>1339</v>
      </c>
      <c r="AF879" s="55" t="s">
        <v>1352</v>
      </c>
      <c r="AG879" s="55" t="s">
        <v>1353</v>
      </c>
      <c r="AI879" s="55">
        <v>510</v>
      </c>
      <c r="AJ879" s="55" t="s">
        <v>4570</v>
      </c>
      <c r="AK879" s="55">
        <v>0</v>
      </c>
      <c r="AL879" s="55" t="s">
        <v>3414</v>
      </c>
      <c r="AN879" s="55">
        <v>10</v>
      </c>
      <c r="AR879" s="56">
        <v>42657</v>
      </c>
      <c r="AS879" s="57">
        <v>0.52672453703703703</v>
      </c>
      <c r="AT879" s="56">
        <v>42713</v>
      </c>
      <c r="AU879" s="57">
        <v>0.63290509259259264</v>
      </c>
      <c r="AV879" s="55" t="s">
        <v>1428</v>
      </c>
      <c r="AW879" s="55" t="s">
        <v>1344</v>
      </c>
      <c r="AX879" s="55" t="s">
        <v>3299</v>
      </c>
      <c r="AZ879" s="55">
        <v>2</v>
      </c>
      <c r="BA879" s="55">
        <v>2</v>
      </c>
      <c r="BB879" s="55">
        <v>0</v>
      </c>
      <c r="CB879" s="55" t="s">
        <v>1357</v>
      </c>
    </row>
    <row r="880" spans="1:80">
      <c r="A880" s="55" t="s">
        <v>4571</v>
      </c>
      <c r="B880" s="55">
        <v>3</v>
      </c>
      <c r="C880" s="55" t="s">
        <v>128</v>
      </c>
      <c r="D880" s="55" t="s">
        <v>4572</v>
      </c>
      <c r="E880" s="55">
        <v>1</v>
      </c>
      <c r="F880" s="55">
        <v>0</v>
      </c>
      <c r="G880" s="56">
        <v>43630</v>
      </c>
      <c r="H880" s="56">
        <v>43630</v>
      </c>
      <c r="I880" s="56">
        <v>43630</v>
      </c>
      <c r="J880" s="55">
        <v>0</v>
      </c>
      <c r="W880" s="55" t="s">
        <v>1336</v>
      </c>
      <c r="X880" s="55" t="s">
        <v>1336</v>
      </c>
      <c r="Y880" s="55">
        <v>20</v>
      </c>
      <c r="AD880" s="55">
        <v>1000</v>
      </c>
      <c r="AE880" s="55" t="s">
        <v>1339</v>
      </c>
      <c r="AF880" s="55" t="s">
        <v>1352</v>
      </c>
      <c r="AG880" s="55" t="s">
        <v>1353</v>
      </c>
      <c r="AI880" s="55">
        <v>510</v>
      </c>
      <c r="AJ880" s="55" t="s">
        <v>4572</v>
      </c>
      <c r="AK880" s="55">
        <v>0</v>
      </c>
      <c r="AL880" s="55" t="s">
        <v>1486</v>
      </c>
      <c r="AN880" s="55">
        <v>10</v>
      </c>
      <c r="AQ880" s="55" t="s">
        <v>4547</v>
      </c>
      <c r="AR880" s="56">
        <v>43616</v>
      </c>
      <c r="AS880" s="57">
        <v>0.57590277777777776</v>
      </c>
      <c r="AT880" s="56">
        <v>43619</v>
      </c>
      <c r="AU880" s="57">
        <v>0.44968750000000002</v>
      </c>
      <c r="AV880" s="55" t="s">
        <v>1355</v>
      </c>
      <c r="AW880" s="55" t="s">
        <v>1355</v>
      </c>
      <c r="AX880" s="55" t="s">
        <v>1392</v>
      </c>
      <c r="AZ880" s="55">
        <v>0</v>
      </c>
      <c r="BA880" s="55">
        <v>0</v>
      </c>
      <c r="BB880" s="55">
        <v>0</v>
      </c>
      <c r="BF880" s="55" t="s">
        <v>1418</v>
      </c>
      <c r="BG880" s="55">
        <v>4</v>
      </c>
      <c r="BH880" s="55" t="s">
        <v>48</v>
      </c>
      <c r="BI880" s="55" t="s">
        <v>244</v>
      </c>
      <c r="BJ880" s="55">
        <v>0</v>
      </c>
      <c r="BK880" s="55">
        <v>0</v>
      </c>
      <c r="BL880" s="55">
        <v>0</v>
      </c>
      <c r="BM880" s="55">
        <v>0</v>
      </c>
      <c r="BN880" s="55">
        <v>0</v>
      </c>
      <c r="BO880" s="55">
        <v>0</v>
      </c>
      <c r="BP880" s="55">
        <v>0</v>
      </c>
      <c r="BQ880" s="55">
        <v>0</v>
      </c>
      <c r="BR880" s="55">
        <v>0</v>
      </c>
      <c r="BS880" s="55">
        <v>0</v>
      </c>
      <c r="BZ880" s="55">
        <v>0</v>
      </c>
      <c r="CA880" s="55" t="s">
        <v>1419</v>
      </c>
      <c r="CB880" s="55" t="s">
        <v>1357</v>
      </c>
    </row>
    <row r="881" spans="1:80">
      <c r="A881" s="55" t="s">
        <v>4573</v>
      </c>
      <c r="B881" s="55">
        <v>3</v>
      </c>
      <c r="C881" s="55" t="s">
        <v>4574</v>
      </c>
      <c r="D881" s="55" t="s">
        <v>4575</v>
      </c>
      <c r="E881" s="55">
        <v>1</v>
      </c>
      <c r="F881" s="55">
        <v>1</v>
      </c>
      <c r="G881" s="56">
        <v>42768</v>
      </c>
      <c r="H881" s="56">
        <v>42768</v>
      </c>
      <c r="I881" s="56">
        <v>42768</v>
      </c>
      <c r="J881" s="55">
        <v>1</v>
      </c>
      <c r="K881" s="56">
        <v>42896</v>
      </c>
      <c r="W881" s="55" t="s">
        <v>1336</v>
      </c>
      <c r="X881" s="55" t="s">
        <v>1336</v>
      </c>
      <c r="Y881" s="55">
        <v>20</v>
      </c>
      <c r="AD881" s="55">
        <v>1000</v>
      </c>
      <c r="AE881" s="55" t="s">
        <v>1339</v>
      </c>
      <c r="AF881" s="55" t="s">
        <v>1352</v>
      </c>
      <c r="AG881" s="55" t="s">
        <v>1353</v>
      </c>
      <c r="AI881" s="55">
        <v>510</v>
      </c>
      <c r="AJ881" s="55" t="s">
        <v>4575</v>
      </c>
      <c r="AK881" s="55">
        <v>0</v>
      </c>
      <c r="AL881" s="55" t="s">
        <v>3414</v>
      </c>
      <c r="AN881" s="55">
        <v>8</v>
      </c>
      <c r="AR881" s="56">
        <v>42776</v>
      </c>
      <c r="AS881" s="57">
        <v>0.70799768518518524</v>
      </c>
      <c r="AT881" s="56">
        <v>42896</v>
      </c>
      <c r="AU881" s="57">
        <v>0.59099537037037042</v>
      </c>
      <c r="AV881" s="55" t="s">
        <v>1428</v>
      </c>
      <c r="AW881" s="55" t="s">
        <v>1345</v>
      </c>
      <c r="AX881" s="55" t="s">
        <v>1346</v>
      </c>
      <c r="AZ881" s="55">
        <v>0</v>
      </c>
      <c r="BA881" s="55">
        <v>0</v>
      </c>
      <c r="BB881" s="55">
        <v>0</v>
      </c>
      <c r="CB881" s="55" t="s">
        <v>1357</v>
      </c>
    </row>
    <row r="882" spans="1:80">
      <c r="A882" s="55" t="s">
        <v>4576</v>
      </c>
      <c r="B882" s="55">
        <v>3</v>
      </c>
      <c r="C882" s="55" t="s">
        <v>4577</v>
      </c>
      <c r="D882" s="55" t="s">
        <v>4578</v>
      </c>
      <c r="E882" s="55">
        <v>1</v>
      </c>
      <c r="F882" s="55">
        <v>1</v>
      </c>
      <c r="G882" s="56">
        <v>42768</v>
      </c>
      <c r="H882" s="56">
        <v>42768</v>
      </c>
      <c r="I882" s="56">
        <v>42768</v>
      </c>
      <c r="J882" s="55">
        <v>1</v>
      </c>
      <c r="K882" s="56">
        <v>42896</v>
      </c>
      <c r="W882" s="55" t="s">
        <v>1336</v>
      </c>
      <c r="X882" s="55" t="s">
        <v>1336</v>
      </c>
      <c r="Y882" s="55">
        <v>20</v>
      </c>
      <c r="AD882" s="55">
        <v>1000</v>
      </c>
      <c r="AE882" s="55" t="s">
        <v>1339</v>
      </c>
      <c r="AF882" s="55" t="s">
        <v>1352</v>
      </c>
      <c r="AG882" s="55" t="s">
        <v>1353</v>
      </c>
      <c r="AI882" s="55">
        <v>510</v>
      </c>
      <c r="AJ882" s="55" t="s">
        <v>4578</v>
      </c>
      <c r="AK882" s="55">
        <v>0</v>
      </c>
      <c r="AL882" s="55" t="s">
        <v>3414</v>
      </c>
      <c r="AN882" s="55">
        <v>8</v>
      </c>
      <c r="AR882" s="56">
        <v>42776</v>
      </c>
      <c r="AS882" s="57">
        <v>0.7093287037037036</v>
      </c>
      <c r="AT882" s="56">
        <v>42896</v>
      </c>
      <c r="AU882" s="57">
        <v>0.59099537037037042</v>
      </c>
      <c r="AV882" s="55" t="s">
        <v>1428</v>
      </c>
      <c r="AW882" s="55" t="s">
        <v>1345</v>
      </c>
      <c r="AX882" s="55" t="s">
        <v>1346</v>
      </c>
      <c r="AZ882" s="55">
        <v>0</v>
      </c>
      <c r="BA882" s="55">
        <v>0</v>
      </c>
      <c r="BB882" s="55">
        <v>0</v>
      </c>
      <c r="CB882" s="55" t="s">
        <v>1357</v>
      </c>
    </row>
    <row r="883" spans="1:80">
      <c r="A883" s="55" t="s">
        <v>4579</v>
      </c>
      <c r="B883" s="55">
        <v>3</v>
      </c>
      <c r="C883" s="55" t="s">
        <v>4580</v>
      </c>
      <c r="D883" s="55" t="s">
        <v>4581</v>
      </c>
      <c r="E883" s="55">
        <v>1</v>
      </c>
      <c r="F883" s="55">
        <v>1</v>
      </c>
      <c r="G883" s="56">
        <v>43332</v>
      </c>
      <c r="H883" s="56">
        <v>43332</v>
      </c>
      <c r="I883" s="56">
        <v>43332</v>
      </c>
      <c r="J883" s="55">
        <v>1</v>
      </c>
      <c r="K883" s="56">
        <v>43327</v>
      </c>
      <c r="W883" s="55" t="s">
        <v>1336</v>
      </c>
      <c r="X883" s="55" t="s">
        <v>1336</v>
      </c>
      <c r="Y883" s="55">
        <v>20</v>
      </c>
      <c r="AD883" s="55">
        <v>692</v>
      </c>
      <c r="AE883" s="55" t="s">
        <v>1339</v>
      </c>
      <c r="AF883" s="55" t="s">
        <v>1352</v>
      </c>
      <c r="AG883" s="55" t="s">
        <v>1353</v>
      </c>
      <c r="AI883" s="55">
        <v>510</v>
      </c>
      <c r="AJ883" s="55" t="s">
        <v>4581</v>
      </c>
      <c r="AK883" s="55">
        <v>0</v>
      </c>
      <c r="AL883" s="55" t="s">
        <v>3414</v>
      </c>
      <c r="AN883" s="55">
        <v>8</v>
      </c>
      <c r="AR883" s="56">
        <v>43291</v>
      </c>
      <c r="AS883" s="57">
        <v>0.65502314814814822</v>
      </c>
      <c r="AT883" s="56">
        <v>43361</v>
      </c>
      <c r="AU883" s="57">
        <v>0.60228009259259263</v>
      </c>
      <c r="AV883" s="55" t="s">
        <v>1355</v>
      </c>
      <c r="AW883" s="55" t="s">
        <v>1355</v>
      </c>
      <c r="AX883" s="55" t="s">
        <v>1356</v>
      </c>
      <c r="AY883" s="55" t="s">
        <v>98</v>
      </c>
      <c r="AZ883" s="55">
        <v>2</v>
      </c>
      <c r="BA883" s="55">
        <v>3</v>
      </c>
      <c r="BB883" s="55">
        <v>1</v>
      </c>
      <c r="CB883" s="55" t="s">
        <v>1357</v>
      </c>
    </row>
    <row r="884" spans="1:80">
      <c r="A884" s="55" t="s">
        <v>4582</v>
      </c>
      <c r="B884" s="55">
        <v>3</v>
      </c>
      <c r="C884" s="55" t="s">
        <v>4583</v>
      </c>
      <c r="D884" s="55" t="s">
        <v>4584</v>
      </c>
      <c r="E884" s="55">
        <v>1</v>
      </c>
      <c r="F884" s="55">
        <v>1</v>
      </c>
      <c r="G884" s="56">
        <v>42768</v>
      </c>
      <c r="H884" s="56">
        <v>42768</v>
      </c>
      <c r="I884" s="56">
        <v>42768</v>
      </c>
      <c r="J884" s="55">
        <v>1</v>
      </c>
      <c r="K884" s="56">
        <v>42896</v>
      </c>
      <c r="W884" s="55" t="s">
        <v>1336</v>
      </c>
      <c r="X884" s="55" t="s">
        <v>1336</v>
      </c>
      <c r="Y884" s="55">
        <v>20</v>
      </c>
      <c r="AD884" s="55">
        <v>1000</v>
      </c>
      <c r="AE884" s="55" t="s">
        <v>1339</v>
      </c>
      <c r="AF884" s="55" t="s">
        <v>1352</v>
      </c>
      <c r="AG884" s="55" t="s">
        <v>1353</v>
      </c>
      <c r="AI884" s="55">
        <v>510</v>
      </c>
      <c r="AJ884" s="55" t="s">
        <v>4584</v>
      </c>
      <c r="AK884" s="55">
        <v>0</v>
      </c>
      <c r="AL884" s="55" t="s">
        <v>3414</v>
      </c>
      <c r="AN884" s="55">
        <v>8</v>
      </c>
      <c r="AR884" s="56">
        <v>42776</v>
      </c>
      <c r="AS884" s="57">
        <v>0.69193287037037043</v>
      </c>
      <c r="AT884" s="56">
        <v>42896</v>
      </c>
      <c r="AU884" s="57">
        <v>0.58684027777777781</v>
      </c>
      <c r="AV884" s="55" t="s">
        <v>1428</v>
      </c>
      <c r="AW884" s="55" t="s">
        <v>1345</v>
      </c>
      <c r="AX884" s="55" t="s">
        <v>1346</v>
      </c>
      <c r="AZ884" s="55">
        <v>0</v>
      </c>
      <c r="BA884" s="55">
        <v>0</v>
      </c>
      <c r="BB884" s="55">
        <v>0</v>
      </c>
      <c r="CB884" s="55" t="s">
        <v>1357</v>
      </c>
    </row>
    <row r="885" spans="1:80">
      <c r="A885" s="55" t="s">
        <v>4585</v>
      </c>
      <c r="B885" s="55">
        <v>3</v>
      </c>
      <c r="C885" s="55" t="s">
        <v>4586</v>
      </c>
      <c r="D885" s="55" t="s">
        <v>4587</v>
      </c>
      <c r="E885" s="55">
        <v>1</v>
      </c>
      <c r="F885" s="55">
        <v>0</v>
      </c>
      <c r="G885" s="56">
        <v>42670</v>
      </c>
      <c r="H885" s="56">
        <v>42670</v>
      </c>
      <c r="I885" s="56">
        <v>42670</v>
      </c>
      <c r="J885" s="55">
        <v>0</v>
      </c>
      <c r="W885" s="55" t="s">
        <v>1336</v>
      </c>
      <c r="X885" s="55" t="s">
        <v>1336</v>
      </c>
      <c r="Y885" s="55">
        <v>20</v>
      </c>
      <c r="AD885" s="55">
        <v>1000</v>
      </c>
      <c r="AE885" s="55" t="s">
        <v>1339</v>
      </c>
      <c r="AF885" s="55" t="s">
        <v>1352</v>
      </c>
      <c r="AG885" s="55" t="s">
        <v>1353</v>
      </c>
      <c r="AI885" s="55">
        <v>510</v>
      </c>
      <c r="AJ885" s="55" t="s">
        <v>4587</v>
      </c>
      <c r="AK885" s="55">
        <v>0</v>
      </c>
      <c r="AL885" s="55" t="s">
        <v>3414</v>
      </c>
      <c r="AN885" s="55">
        <v>8</v>
      </c>
      <c r="AR885" s="56">
        <v>42662</v>
      </c>
      <c r="AS885" s="57">
        <v>0.33717592592592593</v>
      </c>
      <c r="AT885" s="56">
        <v>43587</v>
      </c>
      <c r="AU885" s="57">
        <v>0.46626157407407409</v>
      </c>
      <c r="AV885" s="55" t="s">
        <v>1344</v>
      </c>
      <c r="AW885" s="55" t="s">
        <v>1355</v>
      </c>
      <c r="AX885" s="55" t="s">
        <v>1392</v>
      </c>
      <c r="AZ885" s="55">
        <v>0</v>
      </c>
      <c r="BA885" s="55">
        <v>0</v>
      </c>
      <c r="BB885" s="55">
        <v>0</v>
      </c>
      <c r="CB885" s="55" t="s">
        <v>1357</v>
      </c>
    </row>
    <row r="886" spans="1:80">
      <c r="A886" s="55" t="s">
        <v>4588</v>
      </c>
      <c r="B886" s="55">
        <v>3</v>
      </c>
      <c r="C886" s="55" t="s">
        <v>4589</v>
      </c>
      <c r="D886" s="55" t="s">
        <v>4590</v>
      </c>
      <c r="E886" s="55">
        <v>1</v>
      </c>
      <c r="F886" s="55">
        <v>1</v>
      </c>
      <c r="G886" s="56">
        <v>42809</v>
      </c>
      <c r="H886" s="56">
        <v>42809</v>
      </c>
      <c r="I886" s="56">
        <v>42809</v>
      </c>
      <c r="J886" s="55">
        <v>1</v>
      </c>
      <c r="K886" s="56">
        <v>43007</v>
      </c>
      <c r="W886" s="55" t="s">
        <v>1336</v>
      </c>
      <c r="X886" s="55" t="s">
        <v>1336</v>
      </c>
      <c r="Y886" s="55">
        <v>20</v>
      </c>
      <c r="AD886" s="55">
        <v>1000</v>
      </c>
      <c r="AE886" s="55" t="s">
        <v>1339</v>
      </c>
      <c r="AF886" s="55" t="s">
        <v>1352</v>
      </c>
      <c r="AG886" s="55" t="s">
        <v>1353</v>
      </c>
      <c r="AI886" s="55">
        <v>510</v>
      </c>
      <c r="AJ886" s="55" t="s">
        <v>4590</v>
      </c>
      <c r="AK886" s="55">
        <v>0</v>
      </c>
      <c r="AL886" s="55" t="s">
        <v>3414</v>
      </c>
      <c r="AN886" s="55">
        <v>8</v>
      </c>
      <c r="AR886" s="56">
        <v>42782</v>
      </c>
      <c r="AS886" s="57">
        <v>0.40946759259259258</v>
      </c>
      <c r="AT886" s="56">
        <v>43007</v>
      </c>
      <c r="AU886" s="57">
        <v>0.63612268518518522</v>
      </c>
      <c r="AV886" s="55" t="s">
        <v>1428</v>
      </c>
      <c r="AW886" s="55" t="s">
        <v>1345</v>
      </c>
      <c r="AX886" s="55" t="s">
        <v>1346</v>
      </c>
      <c r="AZ886" s="55">
        <v>0</v>
      </c>
      <c r="BA886" s="55">
        <v>0</v>
      </c>
      <c r="BB886" s="55">
        <v>0</v>
      </c>
      <c r="CB886" s="55" t="s">
        <v>1357</v>
      </c>
    </row>
    <row r="887" spans="1:80">
      <c r="A887" s="55" t="s">
        <v>4591</v>
      </c>
      <c r="B887" s="55">
        <v>3</v>
      </c>
      <c r="C887" s="55" t="s">
        <v>4592</v>
      </c>
      <c r="D887" s="55" t="s">
        <v>4593</v>
      </c>
      <c r="E887" s="55">
        <v>1</v>
      </c>
      <c r="F887" s="55">
        <v>1</v>
      </c>
      <c r="G887" s="56">
        <v>43896</v>
      </c>
      <c r="H887" s="56">
        <v>43896</v>
      </c>
      <c r="I887" s="56">
        <v>43896</v>
      </c>
      <c r="J887" s="55">
        <v>1</v>
      </c>
      <c r="K887" s="56">
        <v>43896</v>
      </c>
      <c r="W887" s="55" t="s">
        <v>1336</v>
      </c>
      <c r="X887" s="55" t="s">
        <v>1336</v>
      </c>
      <c r="Y887" s="55">
        <v>20</v>
      </c>
      <c r="AD887" s="55">
        <v>0</v>
      </c>
      <c r="AE887" s="55" t="s">
        <v>1339</v>
      </c>
      <c r="AF887" s="55" t="s">
        <v>1352</v>
      </c>
      <c r="AG887" s="55" t="s">
        <v>1353</v>
      </c>
      <c r="AI887" s="55">
        <v>510</v>
      </c>
      <c r="AJ887" s="55" t="s">
        <v>4593</v>
      </c>
      <c r="AK887" s="55">
        <v>0</v>
      </c>
      <c r="AL887" s="55" t="s">
        <v>3414</v>
      </c>
      <c r="AN887" s="55">
        <v>6</v>
      </c>
      <c r="AQ887" s="55" t="s">
        <v>3352</v>
      </c>
      <c r="AR887" s="56">
        <v>43866</v>
      </c>
      <c r="AS887" s="57">
        <v>0.59105324074074073</v>
      </c>
      <c r="AT887" s="56">
        <v>44011</v>
      </c>
      <c r="AU887" s="57">
        <v>0.41093750000000001</v>
      </c>
      <c r="AV887" s="55" t="s">
        <v>1355</v>
      </c>
      <c r="AW887" s="55" t="s">
        <v>1355</v>
      </c>
      <c r="AX887" s="55" t="s">
        <v>1356</v>
      </c>
      <c r="AY887" s="55" t="s">
        <v>98</v>
      </c>
      <c r="AZ887" s="55">
        <v>2</v>
      </c>
      <c r="BA887" s="55">
        <v>3</v>
      </c>
      <c r="BB887" s="55">
        <v>1</v>
      </c>
      <c r="CB887" s="55" t="s">
        <v>1357</v>
      </c>
    </row>
    <row r="888" spans="1:80">
      <c r="A888" s="55" t="s">
        <v>4594</v>
      </c>
      <c r="B888" s="55">
        <v>3</v>
      </c>
      <c r="C888" s="55" t="s">
        <v>4595</v>
      </c>
      <c r="D888" s="55" t="s">
        <v>4596</v>
      </c>
      <c r="E888" s="55">
        <v>1</v>
      </c>
      <c r="F888" s="55">
        <v>1</v>
      </c>
      <c r="G888" s="56">
        <v>43091</v>
      </c>
      <c r="H888" s="56">
        <v>43091</v>
      </c>
      <c r="I888" s="56">
        <v>43091</v>
      </c>
      <c r="J888" s="55">
        <v>1</v>
      </c>
      <c r="K888" s="56">
        <v>43105</v>
      </c>
      <c r="W888" s="55" t="s">
        <v>1336</v>
      </c>
      <c r="X888" s="55" t="s">
        <v>1336</v>
      </c>
      <c r="Y888" s="55">
        <v>20</v>
      </c>
      <c r="AD888" s="55">
        <v>1000</v>
      </c>
      <c r="AE888" s="55" t="s">
        <v>1339</v>
      </c>
      <c r="AF888" s="55" t="s">
        <v>1352</v>
      </c>
      <c r="AG888" s="55" t="s">
        <v>1353</v>
      </c>
      <c r="AI888" s="55">
        <v>510</v>
      </c>
      <c r="AJ888" s="55" t="s">
        <v>4596</v>
      </c>
      <c r="AK888" s="55">
        <v>0</v>
      </c>
      <c r="AL888" s="55" t="s">
        <v>1742</v>
      </c>
      <c r="AN888" s="55">
        <v>3</v>
      </c>
      <c r="AR888" s="56">
        <v>43076</v>
      </c>
      <c r="AS888" s="57">
        <v>0.38653935185185184</v>
      </c>
      <c r="AT888" s="56">
        <v>43105</v>
      </c>
      <c r="AU888" s="57">
        <v>0.4458333333333333</v>
      </c>
      <c r="AV888" s="55" t="s">
        <v>1355</v>
      </c>
      <c r="AW888" s="55" t="s">
        <v>1345</v>
      </c>
      <c r="AX888" s="55" t="s">
        <v>1346</v>
      </c>
      <c r="AZ888" s="55">
        <v>0</v>
      </c>
      <c r="BA888" s="55">
        <v>0</v>
      </c>
      <c r="BB888" s="55">
        <v>0</v>
      </c>
      <c r="CB888" s="55" t="s">
        <v>1357</v>
      </c>
    </row>
    <row r="889" spans="1:80">
      <c r="A889" s="55" t="s">
        <v>4597</v>
      </c>
      <c r="B889" s="55">
        <v>3</v>
      </c>
      <c r="C889" s="55" t="s">
        <v>4598</v>
      </c>
      <c r="D889" s="55" t="s">
        <v>4599</v>
      </c>
      <c r="E889" s="55">
        <v>1</v>
      </c>
      <c r="F889" s="55">
        <v>1</v>
      </c>
      <c r="G889" s="56">
        <v>43529</v>
      </c>
      <c r="H889" s="56">
        <v>43529</v>
      </c>
      <c r="I889" s="56">
        <v>43529</v>
      </c>
      <c r="J889" s="55">
        <v>1</v>
      </c>
      <c r="K889" s="56">
        <v>43612</v>
      </c>
      <c r="W889" s="55" t="s">
        <v>1336</v>
      </c>
      <c r="X889" s="55" t="s">
        <v>1336</v>
      </c>
      <c r="Y889" s="55">
        <v>20</v>
      </c>
      <c r="AD889" s="55">
        <v>500</v>
      </c>
      <c r="AE889" s="55" t="s">
        <v>1339</v>
      </c>
      <c r="AF889" s="55" t="s">
        <v>1352</v>
      </c>
      <c r="AG889" s="55" t="s">
        <v>1353</v>
      </c>
      <c r="AI889" s="55">
        <v>510</v>
      </c>
      <c r="AJ889" s="55" t="s">
        <v>4599</v>
      </c>
      <c r="AK889" s="55">
        <v>0</v>
      </c>
      <c r="AL889" s="55" t="s">
        <v>4600</v>
      </c>
      <c r="AN889" s="55">
        <v>5</v>
      </c>
      <c r="AR889" s="56">
        <v>43486</v>
      </c>
      <c r="AS889" s="57">
        <v>0.57934027777777775</v>
      </c>
      <c r="AT889" s="56">
        <v>43615</v>
      </c>
      <c r="AU889" s="57">
        <v>0.68663194444444453</v>
      </c>
      <c r="AV889" s="55" t="s">
        <v>1355</v>
      </c>
      <c r="AW889" s="55" t="s">
        <v>1355</v>
      </c>
      <c r="AX889" s="55" t="s">
        <v>1356</v>
      </c>
      <c r="AY889" s="55" t="s">
        <v>122</v>
      </c>
      <c r="AZ889" s="55">
        <v>2</v>
      </c>
      <c r="BA889" s="55">
        <v>3</v>
      </c>
      <c r="BB889" s="55">
        <v>1</v>
      </c>
      <c r="CB889" s="55" t="s">
        <v>1357</v>
      </c>
    </row>
    <row r="890" spans="1:80">
      <c r="A890" s="55" t="s">
        <v>4601</v>
      </c>
      <c r="B890" s="55">
        <v>3</v>
      </c>
      <c r="C890" s="55" t="s">
        <v>587</v>
      </c>
      <c r="D890" s="55" t="s">
        <v>1153</v>
      </c>
      <c r="E890" s="55">
        <v>1</v>
      </c>
      <c r="F890" s="55">
        <v>1</v>
      </c>
      <c r="G890" s="56">
        <v>44375</v>
      </c>
      <c r="H890" s="56">
        <v>44375</v>
      </c>
      <c r="I890" s="56">
        <v>44375</v>
      </c>
      <c r="J890" s="55">
        <v>1</v>
      </c>
      <c r="K890" s="56">
        <v>44469</v>
      </c>
      <c r="W890" s="55" t="s">
        <v>1336</v>
      </c>
      <c r="X890" s="55" t="s">
        <v>1336</v>
      </c>
      <c r="Y890" s="55">
        <v>20</v>
      </c>
      <c r="AD890" s="55">
        <v>0</v>
      </c>
      <c r="AE890" s="55" t="s">
        <v>1339</v>
      </c>
      <c r="AF890" s="55" t="s">
        <v>1352</v>
      </c>
      <c r="AG890" s="55" t="s">
        <v>1353</v>
      </c>
      <c r="AI890" s="55">
        <v>510</v>
      </c>
      <c r="AJ890" s="55" t="s">
        <v>1153</v>
      </c>
      <c r="AK890" s="55">
        <v>0</v>
      </c>
      <c r="AL890" s="55" t="s">
        <v>4602</v>
      </c>
      <c r="AN890" s="55">
        <v>5</v>
      </c>
      <c r="AQ890" s="55" t="s">
        <v>1236</v>
      </c>
      <c r="AR890" s="56">
        <v>44357</v>
      </c>
      <c r="AS890" s="57">
        <v>0.53893518518518524</v>
      </c>
      <c r="AT890" s="56">
        <v>44469</v>
      </c>
      <c r="AU890" s="57">
        <v>0.34167824074074077</v>
      </c>
      <c r="AV890" s="55" t="s">
        <v>1355</v>
      </c>
      <c r="AW890" s="55" t="s">
        <v>1345</v>
      </c>
      <c r="AX890" s="55" t="s">
        <v>1346</v>
      </c>
      <c r="AZ890" s="55">
        <v>0</v>
      </c>
      <c r="BA890" s="55">
        <v>0</v>
      </c>
      <c r="BB890" s="55">
        <v>0</v>
      </c>
      <c r="BF890" s="55" t="s">
        <v>1418</v>
      </c>
      <c r="BG890" s="55">
        <v>4</v>
      </c>
      <c r="BH890" s="55" t="s">
        <v>48</v>
      </c>
      <c r="BI890" s="55" t="s">
        <v>244</v>
      </c>
      <c r="BJ890" s="55">
        <v>1</v>
      </c>
      <c r="BK890" s="55">
        <v>1</v>
      </c>
      <c r="BL890" s="55">
        <v>1</v>
      </c>
      <c r="BM890" s="55">
        <v>0</v>
      </c>
      <c r="BN890" s="55">
        <v>1</v>
      </c>
      <c r="BO890" s="55">
        <v>0</v>
      </c>
      <c r="BP890" s="55">
        <v>0</v>
      </c>
      <c r="BQ890" s="55">
        <v>1</v>
      </c>
      <c r="BR890" s="55">
        <v>0</v>
      </c>
      <c r="BS890" s="55">
        <v>0</v>
      </c>
      <c r="BT890" s="56">
        <v>44469</v>
      </c>
      <c r="BU890" s="56">
        <v>44469</v>
      </c>
      <c r="BX890" s="55" t="s">
        <v>1153</v>
      </c>
      <c r="BZ890" s="55">
        <v>232.9701</v>
      </c>
      <c r="CA890" s="55" t="s">
        <v>1419</v>
      </c>
      <c r="CB890" s="55" t="s">
        <v>1357</v>
      </c>
    </row>
    <row r="891" spans="1:80">
      <c r="A891" s="55" t="s">
        <v>4603</v>
      </c>
      <c r="B891" s="55">
        <v>2</v>
      </c>
      <c r="C891" s="55" t="s">
        <v>4604</v>
      </c>
      <c r="D891" s="55" t="s">
        <v>4605</v>
      </c>
      <c r="E891" s="55">
        <v>0</v>
      </c>
      <c r="F891" s="55">
        <v>0</v>
      </c>
      <c r="G891" s="56">
        <v>42338</v>
      </c>
      <c r="H891" s="56">
        <v>42338</v>
      </c>
      <c r="I891" s="56">
        <v>42339</v>
      </c>
      <c r="J891" s="55">
        <v>0</v>
      </c>
      <c r="L891" s="56">
        <v>42305</v>
      </c>
      <c r="M891" s="56">
        <v>42338</v>
      </c>
      <c r="N891" s="55">
        <v>0</v>
      </c>
      <c r="O891" s="55">
        <v>0</v>
      </c>
      <c r="P891" s="55">
        <v>0</v>
      </c>
      <c r="R891" s="55">
        <v>0</v>
      </c>
      <c r="T891" s="55">
        <v>5779600003</v>
      </c>
      <c r="U891" s="55" t="s">
        <v>4606</v>
      </c>
      <c r="V891" s="55" t="s">
        <v>4604</v>
      </c>
      <c r="W891" s="55" t="s">
        <v>1336</v>
      </c>
      <c r="X891" s="55" t="s">
        <v>1336</v>
      </c>
      <c r="Y891" s="55">
        <v>0</v>
      </c>
      <c r="Z891" s="55" t="s">
        <v>1419</v>
      </c>
      <c r="AA891" s="55" t="s">
        <v>1338</v>
      </c>
      <c r="AB891" s="55">
        <v>472.5</v>
      </c>
      <c r="AC891" s="55">
        <v>472.5</v>
      </c>
      <c r="AD891" s="55">
        <v>0</v>
      </c>
      <c r="AE891" s="55" t="s">
        <v>1339</v>
      </c>
      <c r="AF891" s="55" t="s">
        <v>3146</v>
      </c>
      <c r="AG891" s="55" t="s">
        <v>1834</v>
      </c>
      <c r="AH891" s="55" t="s">
        <v>1235</v>
      </c>
      <c r="AK891" s="55">
        <v>0</v>
      </c>
      <c r="AL891" s="55" t="s">
        <v>3311</v>
      </c>
      <c r="AN891" s="55">
        <v>5</v>
      </c>
      <c r="AO891" s="55" t="s">
        <v>4607</v>
      </c>
      <c r="AR891" s="56">
        <v>42305</v>
      </c>
      <c r="AS891" s="57">
        <v>0.70549768518518519</v>
      </c>
      <c r="AT891" s="56">
        <v>42375</v>
      </c>
      <c r="AU891" s="57">
        <v>0.6303009259259259</v>
      </c>
      <c r="AV891" s="55" t="s">
        <v>1345</v>
      </c>
      <c r="AW891" s="55" t="s">
        <v>4608</v>
      </c>
      <c r="AX891" s="55" t="s">
        <v>4609</v>
      </c>
      <c r="CB891" s="55" t="s">
        <v>3137</v>
      </c>
    </row>
    <row r="892" spans="1:80">
      <c r="A892" s="55" t="s">
        <v>4610</v>
      </c>
      <c r="B892" s="55">
        <v>2</v>
      </c>
      <c r="C892" s="55" t="s">
        <v>4611</v>
      </c>
      <c r="D892" s="55" t="s">
        <v>4612</v>
      </c>
      <c r="E892" s="55">
        <v>1</v>
      </c>
      <c r="F892" s="55">
        <v>0</v>
      </c>
      <c r="G892" s="56">
        <v>42333</v>
      </c>
      <c r="H892" s="56">
        <v>42333</v>
      </c>
      <c r="I892" s="56">
        <v>42333</v>
      </c>
      <c r="J892" s="55">
        <v>0</v>
      </c>
      <c r="L892" s="56">
        <v>42305</v>
      </c>
      <c r="M892" s="56">
        <v>42333</v>
      </c>
      <c r="N892" s="55">
        <v>0</v>
      </c>
      <c r="O892" s="55">
        <v>0</v>
      </c>
      <c r="P892" s="55">
        <v>0</v>
      </c>
      <c r="R892" s="55">
        <v>0</v>
      </c>
      <c r="T892" s="55">
        <v>5779581000</v>
      </c>
      <c r="U892" s="55" t="s">
        <v>4606</v>
      </c>
      <c r="V892" s="55" t="s">
        <v>4613</v>
      </c>
      <c r="W892" s="55" t="s">
        <v>1336</v>
      </c>
      <c r="X892" s="55" t="s">
        <v>1336</v>
      </c>
      <c r="Y892" s="55">
        <v>0</v>
      </c>
      <c r="Z892" s="55" t="s">
        <v>1419</v>
      </c>
      <c r="AA892" s="55" t="s">
        <v>1338</v>
      </c>
      <c r="AB892" s="55">
        <v>15</v>
      </c>
      <c r="AC892" s="55">
        <v>15</v>
      </c>
      <c r="AD892" s="55">
        <v>0</v>
      </c>
      <c r="AE892" s="55" t="s">
        <v>1339</v>
      </c>
      <c r="AF892" s="55" t="s">
        <v>3132</v>
      </c>
      <c r="AG892" s="55" t="s">
        <v>1834</v>
      </c>
      <c r="AH892" s="55" t="s">
        <v>1235</v>
      </c>
      <c r="AI892" s="55">
        <v>510</v>
      </c>
      <c r="AJ892" s="55" t="s">
        <v>4612</v>
      </c>
      <c r="AK892" s="55">
        <v>0</v>
      </c>
      <c r="AL892" s="55" t="s">
        <v>4614</v>
      </c>
      <c r="AN892" s="55">
        <v>9</v>
      </c>
      <c r="AO892" s="55" t="s">
        <v>4615</v>
      </c>
      <c r="AP892" s="55">
        <v>0</v>
      </c>
      <c r="AR892" s="56">
        <v>42305</v>
      </c>
      <c r="AS892" s="57">
        <v>0.51810185185185187</v>
      </c>
      <c r="AT892" s="56">
        <v>42418</v>
      </c>
      <c r="AU892" s="57">
        <v>0.53462962962962968</v>
      </c>
      <c r="AV892" s="55" t="s">
        <v>1344</v>
      </c>
      <c r="AW892" s="55" t="s">
        <v>1345</v>
      </c>
      <c r="AX892" s="55" t="s">
        <v>3136</v>
      </c>
      <c r="CB892" s="55" t="s">
        <v>3137</v>
      </c>
    </row>
    <row r="893" spans="1:80">
      <c r="A893" s="55" t="s">
        <v>4616</v>
      </c>
      <c r="B893" s="55">
        <v>3</v>
      </c>
      <c r="C893" s="55" t="s">
        <v>4617</v>
      </c>
      <c r="D893" s="55" t="s">
        <v>4618</v>
      </c>
      <c r="E893" s="55">
        <v>1</v>
      </c>
      <c r="F893" s="55">
        <v>1</v>
      </c>
      <c r="G893" s="56">
        <v>42803</v>
      </c>
      <c r="H893" s="56">
        <v>42803</v>
      </c>
      <c r="I893" s="56">
        <v>42803</v>
      </c>
      <c r="J893" s="55">
        <v>1</v>
      </c>
      <c r="K893" s="56">
        <v>42896</v>
      </c>
      <c r="W893" s="55" t="s">
        <v>1336</v>
      </c>
      <c r="X893" s="55" t="s">
        <v>1336</v>
      </c>
      <c r="Y893" s="55">
        <v>20</v>
      </c>
      <c r="AD893" s="55">
        <v>1000</v>
      </c>
      <c r="AE893" s="55" t="s">
        <v>1339</v>
      </c>
      <c r="AF893" s="55" t="s">
        <v>1352</v>
      </c>
      <c r="AG893" s="55" t="s">
        <v>1353</v>
      </c>
      <c r="AI893" s="55">
        <v>510</v>
      </c>
      <c r="AJ893" s="55" t="s">
        <v>4618</v>
      </c>
      <c r="AK893" s="55">
        <v>0</v>
      </c>
      <c r="AL893" s="55" t="s">
        <v>4619</v>
      </c>
      <c r="AN893" s="55">
        <v>11</v>
      </c>
      <c r="AR893" s="56">
        <v>42800</v>
      </c>
      <c r="AS893" s="57">
        <v>0.62650462962962961</v>
      </c>
      <c r="AT893" s="56">
        <v>42896</v>
      </c>
      <c r="AU893" s="57">
        <v>0.5562731481481481</v>
      </c>
      <c r="AV893" s="55" t="s">
        <v>1428</v>
      </c>
      <c r="AW893" s="55" t="s">
        <v>1345</v>
      </c>
      <c r="AX893" s="55" t="s">
        <v>1346</v>
      </c>
      <c r="AZ893" s="55">
        <v>0</v>
      </c>
      <c r="BA893" s="55">
        <v>0</v>
      </c>
      <c r="BB893" s="55">
        <v>0</v>
      </c>
      <c r="CB893" s="55" t="s">
        <v>1357</v>
      </c>
    </row>
    <row r="894" spans="1:80">
      <c r="A894" s="55" t="s">
        <v>4620</v>
      </c>
      <c r="B894" s="55">
        <v>3</v>
      </c>
      <c r="C894" s="55" t="s">
        <v>4621</v>
      </c>
      <c r="D894" s="55" t="s">
        <v>4622</v>
      </c>
      <c r="E894" s="55">
        <v>1</v>
      </c>
      <c r="F894" s="55">
        <v>1</v>
      </c>
      <c r="G894" s="56">
        <v>42803</v>
      </c>
      <c r="H894" s="56">
        <v>42803</v>
      </c>
      <c r="I894" s="56">
        <v>42803</v>
      </c>
      <c r="J894" s="55">
        <v>1</v>
      </c>
      <c r="K894" s="56">
        <v>42896</v>
      </c>
      <c r="W894" s="55" t="s">
        <v>1336</v>
      </c>
      <c r="X894" s="55" t="s">
        <v>1336</v>
      </c>
      <c r="Y894" s="55">
        <v>20</v>
      </c>
      <c r="AD894" s="55">
        <v>1000</v>
      </c>
      <c r="AE894" s="55" t="s">
        <v>1339</v>
      </c>
      <c r="AF894" s="55" t="s">
        <v>1352</v>
      </c>
      <c r="AG894" s="55" t="s">
        <v>1353</v>
      </c>
      <c r="AI894" s="55">
        <v>510</v>
      </c>
      <c r="AJ894" s="55" t="s">
        <v>4622</v>
      </c>
      <c r="AK894" s="55">
        <v>0</v>
      </c>
      <c r="AL894" s="55" t="s">
        <v>4619</v>
      </c>
      <c r="AN894" s="55">
        <v>11</v>
      </c>
      <c r="AR894" s="56">
        <v>42800</v>
      </c>
      <c r="AS894" s="57">
        <v>0.62547453703703704</v>
      </c>
      <c r="AT894" s="56">
        <v>42896</v>
      </c>
      <c r="AU894" s="57">
        <v>0.55557870370370377</v>
      </c>
      <c r="AV894" s="55" t="s">
        <v>1428</v>
      </c>
      <c r="AW894" s="55" t="s">
        <v>1345</v>
      </c>
      <c r="AX894" s="55" t="s">
        <v>1346</v>
      </c>
      <c r="AZ894" s="55">
        <v>0</v>
      </c>
      <c r="BA894" s="55">
        <v>0</v>
      </c>
      <c r="BB894" s="55">
        <v>0</v>
      </c>
      <c r="CB894" s="55" t="s">
        <v>1357</v>
      </c>
    </row>
    <row r="895" spans="1:80">
      <c r="A895" s="55" t="s">
        <v>4623</v>
      </c>
      <c r="B895" s="55">
        <v>2</v>
      </c>
      <c r="C895" s="55" t="s">
        <v>4624</v>
      </c>
      <c r="D895" s="55" t="s">
        <v>4625</v>
      </c>
      <c r="E895" s="55">
        <v>0</v>
      </c>
      <c r="F895" s="55">
        <v>0</v>
      </c>
      <c r="G895" s="56">
        <v>42216</v>
      </c>
      <c r="H895" s="56">
        <v>42216</v>
      </c>
      <c r="I895" s="56">
        <v>42216</v>
      </c>
      <c r="J895" s="55">
        <v>0</v>
      </c>
      <c r="W895" s="55" t="s">
        <v>1336</v>
      </c>
      <c r="X895" s="55" t="s">
        <v>1336</v>
      </c>
      <c r="Y895" s="55">
        <v>0</v>
      </c>
      <c r="AD895" s="55">
        <v>0</v>
      </c>
      <c r="AE895" s="55" t="s">
        <v>1339</v>
      </c>
      <c r="AF895" s="55" t="s">
        <v>3146</v>
      </c>
      <c r="AG895" s="55" t="s">
        <v>1834</v>
      </c>
      <c r="AJ895" s="55" t="s">
        <v>4625</v>
      </c>
      <c r="AK895" s="55">
        <v>0</v>
      </c>
      <c r="AL895" s="55" t="s">
        <v>4626</v>
      </c>
      <c r="AN895" s="55">
        <v>2</v>
      </c>
      <c r="AO895" s="55" t="s">
        <v>4627</v>
      </c>
      <c r="AR895" s="56">
        <v>42209</v>
      </c>
      <c r="AS895" s="57">
        <v>0.70624999999999993</v>
      </c>
      <c r="AT895" s="56">
        <v>42390</v>
      </c>
      <c r="AU895" s="57">
        <v>0.53932870370370367</v>
      </c>
      <c r="AV895" s="55" t="s">
        <v>1345</v>
      </c>
      <c r="AW895" s="55" t="s">
        <v>1345</v>
      </c>
      <c r="AX895" s="55" t="s">
        <v>3136</v>
      </c>
      <c r="CB895" s="55" t="s">
        <v>3137</v>
      </c>
    </row>
    <row r="896" spans="1:80">
      <c r="A896" s="55" t="s">
        <v>4628</v>
      </c>
      <c r="B896" s="55">
        <v>2</v>
      </c>
      <c r="C896" s="55" t="s">
        <v>4629</v>
      </c>
      <c r="D896" s="55" t="s">
        <v>4630</v>
      </c>
      <c r="E896" s="55">
        <v>0</v>
      </c>
      <c r="F896" s="55">
        <v>0</v>
      </c>
      <c r="G896" s="56">
        <v>42457</v>
      </c>
      <c r="H896" s="56">
        <v>42457</v>
      </c>
      <c r="I896" s="56">
        <v>42457</v>
      </c>
      <c r="J896" s="55">
        <v>0</v>
      </c>
      <c r="L896" s="56">
        <v>42451</v>
      </c>
      <c r="M896" s="56">
        <v>42457</v>
      </c>
      <c r="N896" s="55">
        <v>0</v>
      </c>
      <c r="O896" s="55">
        <v>0</v>
      </c>
      <c r="P896" s="55">
        <v>0</v>
      </c>
      <c r="R896" s="55">
        <v>0</v>
      </c>
      <c r="T896" s="55">
        <v>5802649004</v>
      </c>
      <c r="U896" s="55" t="s">
        <v>4606</v>
      </c>
      <c r="V896" s="55" t="s">
        <v>4629</v>
      </c>
      <c r="W896" s="55" t="s">
        <v>1336</v>
      </c>
      <c r="X896" s="55" t="s">
        <v>1336</v>
      </c>
      <c r="Y896" s="55">
        <v>0</v>
      </c>
      <c r="Z896" s="55" t="s">
        <v>1419</v>
      </c>
      <c r="AA896" s="55" t="s">
        <v>1338</v>
      </c>
      <c r="AB896" s="55">
        <v>705</v>
      </c>
      <c r="AC896" s="55">
        <v>705</v>
      </c>
      <c r="AD896" s="55">
        <v>0</v>
      </c>
      <c r="AE896" s="55" t="s">
        <v>1339</v>
      </c>
      <c r="AF896" s="55" t="s">
        <v>3146</v>
      </c>
      <c r="AG896" s="55" t="s">
        <v>1834</v>
      </c>
      <c r="AH896" s="55" t="s">
        <v>1235</v>
      </c>
      <c r="AJ896" s="55" t="s">
        <v>4630</v>
      </c>
      <c r="AK896" s="55">
        <v>0</v>
      </c>
      <c r="AL896" s="55" t="s">
        <v>1742</v>
      </c>
      <c r="AN896" s="55">
        <v>4</v>
      </c>
      <c r="AO896" s="55" t="s">
        <v>4631</v>
      </c>
      <c r="AR896" s="56">
        <v>42451</v>
      </c>
      <c r="AS896" s="57">
        <v>0.50936342592592598</v>
      </c>
      <c r="AT896" s="56">
        <v>42461</v>
      </c>
      <c r="AU896" s="57">
        <v>0.5544675925925926</v>
      </c>
      <c r="AV896" s="55" t="s">
        <v>1345</v>
      </c>
      <c r="AW896" s="55" t="s">
        <v>1345</v>
      </c>
      <c r="AX896" s="55" t="s">
        <v>3136</v>
      </c>
      <c r="CB896" s="55" t="s">
        <v>3137</v>
      </c>
    </row>
    <row r="897" spans="1:80">
      <c r="A897" s="55" t="s">
        <v>4632</v>
      </c>
      <c r="B897" s="55">
        <v>2</v>
      </c>
      <c r="C897" s="55" t="s">
        <v>4633</v>
      </c>
      <c r="D897" s="55" t="s">
        <v>4634</v>
      </c>
      <c r="E897" s="55">
        <v>0</v>
      </c>
      <c r="F897" s="55">
        <v>0</v>
      </c>
      <c r="G897" s="56">
        <v>42454</v>
      </c>
      <c r="H897" s="56">
        <v>42454</v>
      </c>
      <c r="I897" s="56">
        <v>42457</v>
      </c>
      <c r="J897" s="55">
        <v>0</v>
      </c>
      <c r="L897" s="56">
        <v>42366</v>
      </c>
      <c r="M897" s="56">
        <v>42454</v>
      </c>
      <c r="N897" s="55">
        <v>0</v>
      </c>
      <c r="O897" s="55">
        <v>0</v>
      </c>
      <c r="P897" s="55">
        <v>0</v>
      </c>
      <c r="R897" s="55">
        <v>0</v>
      </c>
      <c r="T897" s="55">
        <v>5789407006</v>
      </c>
      <c r="U897" s="55" t="s">
        <v>4635</v>
      </c>
      <c r="V897" s="55" t="s">
        <v>4633</v>
      </c>
      <c r="W897" s="55" t="s">
        <v>1336</v>
      </c>
      <c r="X897" s="55" t="s">
        <v>1336</v>
      </c>
      <c r="Y897" s="55">
        <v>0</v>
      </c>
      <c r="Z897" s="55" t="s">
        <v>1419</v>
      </c>
      <c r="AA897" s="55" t="s">
        <v>1338</v>
      </c>
      <c r="AB897" s="55">
        <v>1995</v>
      </c>
      <c r="AC897" s="55">
        <v>1995</v>
      </c>
      <c r="AD897" s="55">
        <v>0</v>
      </c>
      <c r="AE897" s="55" t="s">
        <v>1339</v>
      </c>
      <c r="AF897" s="55" t="s">
        <v>3146</v>
      </c>
      <c r="AG897" s="55" t="s">
        <v>1834</v>
      </c>
      <c r="AH897" s="55" t="s">
        <v>1235</v>
      </c>
      <c r="AJ897" s="55" t="s">
        <v>4634</v>
      </c>
      <c r="AK897" s="55">
        <v>0</v>
      </c>
      <c r="AL897" s="55" t="s">
        <v>4636</v>
      </c>
      <c r="AN897" s="55">
        <v>3</v>
      </c>
      <c r="AO897" s="55" t="s">
        <v>4637</v>
      </c>
      <c r="AR897" s="56">
        <v>42366</v>
      </c>
      <c r="AS897" s="57">
        <v>0.7056365740740741</v>
      </c>
      <c r="AT897" s="56">
        <v>42418</v>
      </c>
      <c r="AU897" s="57">
        <v>0.53462962962962968</v>
      </c>
      <c r="AV897" s="55" t="s">
        <v>1345</v>
      </c>
      <c r="AW897" s="55" t="s">
        <v>1345</v>
      </c>
      <c r="AX897" s="55" t="s">
        <v>3136</v>
      </c>
      <c r="CB897" s="55" t="s">
        <v>3137</v>
      </c>
    </row>
    <row r="898" spans="1:80">
      <c r="A898" s="55" t="s">
        <v>4638</v>
      </c>
      <c r="B898" s="55">
        <v>2</v>
      </c>
      <c r="C898" s="55" t="s">
        <v>4639</v>
      </c>
      <c r="D898" s="55" t="s">
        <v>4640</v>
      </c>
      <c r="E898" s="55">
        <v>1</v>
      </c>
      <c r="F898" s="55">
        <v>0</v>
      </c>
      <c r="G898" s="56">
        <v>43671</v>
      </c>
      <c r="H898" s="56">
        <v>43671</v>
      </c>
      <c r="I898" s="56">
        <v>43671</v>
      </c>
      <c r="J898" s="55">
        <v>0</v>
      </c>
      <c r="L898" s="56">
        <v>43581</v>
      </c>
      <c r="M898" s="56">
        <v>43671</v>
      </c>
      <c r="N898" s="55">
        <v>0</v>
      </c>
      <c r="O898" s="55">
        <v>0</v>
      </c>
      <c r="P898" s="55">
        <v>0</v>
      </c>
      <c r="R898" s="55">
        <v>0</v>
      </c>
      <c r="T898" s="55">
        <v>5078174005</v>
      </c>
      <c r="U898" s="55" t="s">
        <v>4641</v>
      </c>
      <c r="V898" s="55" t="s">
        <v>4639</v>
      </c>
      <c r="W898" s="55" t="s">
        <v>1336</v>
      </c>
      <c r="X898" s="55" t="s">
        <v>1336</v>
      </c>
      <c r="Y898" s="55">
        <v>0</v>
      </c>
      <c r="Z898" s="55" t="s">
        <v>1419</v>
      </c>
      <c r="AA898" s="55" t="s">
        <v>1338</v>
      </c>
      <c r="AB898" s="55">
        <v>18994.5</v>
      </c>
      <c r="AC898" s="55">
        <v>18994.5</v>
      </c>
      <c r="AD898" s="55">
        <v>0</v>
      </c>
      <c r="AE898" s="55" t="s">
        <v>1339</v>
      </c>
      <c r="AF898" s="55" t="s">
        <v>3132</v>
      </c>
      <c r="AG898" s="55" t="s">
        <v>3147</v>
      </c>
      <c r="AH898" s="55" t="s">
        <v>1235</v>
      </c>
      <c r="AI898" s="55">
        <v>510</v>
      </c>
      <c r="AJ898" s="55" t="s">
        <v>4640</v>
      </c>
      <c r="AK898" s="55">
        <v>0</v>
      </c>
      <c r="AL898" s="55" t="s">
        <v>4642</v>
      </c>
      <c r="AN898" s="55">
        <v>10</v>
      </c>
      <c r="AO898" s="55" t="s">
        <v>4643</v>
      </c>
      <c r="AP898" s="55">
        <v>0</v>
      </c>
      <c r="AR898" s="56">
        <v>43581</v>
      </c>
      <c r="AS898" s="57">
        <v>0.45930555555555558</v>
      </c>
      <c r="AT898" s="56">
        <v>43699</v>
      </c>
      <c r="AU898" s="57">
        <v>0.60684027777777783</v>
      </c>
      <c r="AV898" s="55" t="s">
        <v>3374</v>
      </c>
      <c r="AW898" s="55" t="s">
        <v>3178</v>
      </c>
      <c r="AX898" s="55" t="s">
        <v>2167</v>
      </c>
      <c r="AZ898" s="55" t="s">
        <v>1347</v>
      </c>
      <c r="BA898" s="55" t="s">
        <v>1347</v>
      </c>
      <c r="BB898" s="55" t="s">
        <v>1347</v>
      </c>
      <c r="CB898" s="55" t="s">
        <v>3150</v>
      </c>
    </row>
    <row r="899" spans="1:80">
      <c r="A899" s="55" t="s">
        <v>4644</v>
      </c>
      <c r="B899" s="55">
        <v>2</v>
      </c>
      <c r="C899" s="55" t="s">
        <v>4645</v>
      </c>
      <c r="D899" s="55" t="s">
        <v>4646</v>
      </c>
      <c r="E899" s="55">
        <v>1</v>
      </c>
      <c r="F899" s="55">
        <v>0</v>
      </c>
      <c r="G899" s="56">
        <v>43671</v>
      </c>
      <c r="H899" s="56">
        <v>43671</v>
      </c>
      <c r="I899" s="56">
        <v>43671</v>
      </c>
      <c r="J899" s="55">
        <v>0</v>
      </c>
      <c r="L899" s="56">
        <v>43581</v>
      </c>
      <c r="M899" s="56">
        <v>43671</v>
      </c>
      <c r="N899" s="55">
        <v>0</v>
      </c>
      <c r="O899" s="55">
        <v>0</v>
      </c>
      <c r="P899" s="55">
        <v>0</v>
      </c>
      <c r="R899" s="55">
        <v>0</v>
      </c>
      <c r="T899" s="55">
        <v>5078170006</v>
      </c>
      <c r="U899" s="55" t="s">
        <v>4647</v>
      </c>
      <c r="V899" s="55" t="s">
        <v>4645</v>
      </c>
      <c r="W899" s="55" t="s">
        <v>1336</v>
      </c>
      <c r="X899" s="55" t="s">
        <v>1336</v>
      </c>
      <c r="Y899" s="55">
        <v>0</v>
      </c>
      <c r="Z899" s="55" t="s">
        <v>1419</v>
      </c>
      <c r="AA899" s="55" t="s">
        <v>1338</v>
      </c>
      <c r="AB899" s="55">
        <v>20577.900000000001</v>
      </c>
      <c r="AC899" s="55">
        <v>20577.900000000001</v>
      </c>
      <c r="AD899" s="55">
        <v>0</v>
      </c>
      <c r="AE899" s="55" t="s">
        <v>1339</v>
      </c>
      <c r="AF899" s="55" t="s">
        <v>3132</v>
      </c>
      <c r="AG899" s="55" t="s">
        <v>3147</v>
      </c>
      <c r="AH899" s="55" t="s">
        <v>1235</v>
      </c>
      <c r="AI899" s="55">
        <v>510</v>
      </c>
      <c r="AJ899" s="55" t="s">
        <v>4646</v>
      </c>
      <c r="AK899" s="55">
        <v>0</v>
      </c>
      <c r="AL899" s="55" t="s">
        <v>4642</v>
      </c>
      <c r="AN899" s="55">
        <v>10</v>
      </c>
      <c r="AO899" s="55" t="s">
        <v>4648</v>
      </c>
      <c r="AP899" s="55">
        <v>0</v>
      </c>
      <c r="AR899" s="56">
        <v>43581</v>
      </c>
      <c r="AS899" s="57">
        <v>0.45629629629629626</v>
      </c>
      <c r="AT899" s="56">
        <v>43699</v>
      </c>
      <c r="AU899" s="57">
        <v>0.60599537037037032</v>
      </c>
      <c r="AV899" s="55" t="s">
        <v>3374</v>
      </c>
      <c r="AW899" s="55" t="s">
        <v>3178</v>
      </c>
      <c r="AX899" s="55" t="s">
        <v>2167</v>
      </c>
      <c r="AZ899" s="55" t="s">
        <v>1347</v>
      </c>
      <c r="BA899" s="55" t="s">
        <v>1347</v>
      </c>
      <c r="BB899" s="55" t="s">
        <v>1347</v>
      </c>
      <c r="CB899" s="55" t="s">
        <v>3150</v>
      </c>
    </row>
    <row r="900" spans="1:80">
      <c r="A900" s="55" t="s">
        <v>4649</v>
      </c>
      <c r="B900" s="55">
        <v>3</v>
      </c>
      <c r="C900" s="55" t="s">
        <v>4650</v>
      </c>
      <c r="D900" s="55" t="s">
        <v>4651</v>
      </c>
      <c r="E900" s="55">
        <v>1</v>
      </c>
      <c r="F900" s="55">
        <v>1</v>
      </c>
      <c r="G900" s="56">
        <v>43847</v>
      </c>
      <c r="H900" s="56">
        <v>43847</v>
      </c>
      <c r="I900" s="56">
        <v>43847</v>
      </c>
      <c r="J900" s="55">
        <v>1</v>
      </c>
      <c r="K900" s="56">
        <v>44069</v>
      </c>
      <c r="W900" s="55" t="s">
        <v>1336</v>
      </c>
      <c r="X900" s="55" t="s">
        <v>1336</v>
      </c>
      <c r="Y900" s="55">
        <v>20</v>
      </c>
      <c r="AD900" s="55">
        <v>0</v>
      </c>
      <c r="AE900" s="55" t="s">
        <v>1339</v>
      </c>
      <c r="AF900" s="55" t="s">
        <v>1352</v>
      </c>
      <c r="AG900" s="55" t="s">
        <v>1353</v>
      </c>
      <c r="AI900" s="55">
        <v>510</v>
      </c>
      <c r="AJ900" s="55" t="s">
        <v>4651</v>
      </c>
      <c r="AK900" s="55">
        <v>0</v>
      </c>
      <c r="AL900" s="55" t="s">
        <v>4652</v>
      </c>
      <c r="AN900" s="55" t="s">
        <v>244</v>
      </c>
      <c r="AQ900" s="55" t="s">
        <v>1244</v>
      </c>
      <c r="AR900" s="56">
        <v>43840</v>
      </c>
      <c r="AS900" s="57">
        <v>0.6772569444444444</v>
      </c>
      <c r="AT900" s="56">
        <v>44130</v>
      </c>
      <c r="AU900" s="57">
        <v>0.59040509259259266</v>
      </c>
      <c r="AV900" s="55" t="s">
        <v>1355</v>
      </c>
      <c r="AW900" s="55" t="s">
        <v>1355</v>
      </c>
      <c r="AX900" s="55" t="s">
        <v>1356</v>
      </c>
      <c r="AY900" s="55" t="s">
        <v>259</v>
      </c>
      <c r="AZ900" s="55">
        <v>2</v>
      </c>
      <c r="BA900" s="55">
        <v>3</v>
      </c>
      <c r="BB900" s="55">
        <v>1</v>
      </c>
      <c r="CB900" s="55" t="s">
        <v>1357</v>
      </c>
    </row>
    <row r="901" spans="1:80">
      <c r="A901" s="55" t="s">
        <v>4653</v>
      </c>
      <c r="B901" s="55">
        <v>3</v>
      </c>
      <c r="C901" s="55" t="s">
        <v>4654</v>
      </c>
      <c r="D901" s="55" t="s">
        <v>4655</v>
      </c>
      <c r="E901" s="55">
        <v>1</v>
      </c>
      <c r="F901" s="55">
        <v>1</v>
      </c>
      <c r="G901" s="56">
        <v>43686</v>
      </c>
      <c r="H901" s="56">
        <v>43686</v>
      </c>
      <c r="I901" s="56">
        <v>43686</v>
      </c>
      <c r="J901" s="55">
        <v>1</v>
      </c>
      <c r="K901" s="56">
        <v>43795</v>
      </c>
      <c r="W901" s="55" t="s">
        <v>1336</v>
      </c>
      <c r="X901" s="55" t="s">
        <v>1336</v>
      </c>
      <c r="Y901" s="55">
        <v>20</v>
      </c>
      <c r="AD901" s="55">
        <v>0</v>
      </c>
      <c r="AE901" s="55" t="s">
        <v>1339</v>
      </c>
      <c r="AF901" s="55" t="s">
        <v>1352</v>
      </c>
      <c r="AG901" s="55" t="s">
        <v>1353</v>
      </c>
      <c r="AI901" s="55">
        <v>510</v>
      </c>
      <c r="AJ901" s="55" t="s">
        <v>4655</v>
      </c>
      <c r="AK901" s="55">
        <v>0</v>
      </c>
      <c r="AL901" s="55" t="s">
        <v>4652</v>
      </c>
      <c r="AN901" s="55">
        <v>6</v>
      </c>
      <c r="AQ901" s="55" t="s">
        <v>1230</v>
      </c>
      <c r="AR901" s="56">
        <v>43675</v>
      </c>
      <c r="AS901" s="57">
        <v>0.52813657407407411</v>
      </c>
      <c r="AT901" s="56">
        <v>43823</v>
      </c>
      <c r="AU901" s="57">
        <v>0.56571759259259258</v>
      </c>
      <c r="AV901" s="55" t="s">
        <v>1355</v>
      </c>
      <c r="AW901" s="55" t="s">
        <v>1355</v>
      </c>
      <c r="AX901" s="55" t="s">
        <v>1356</v>
      </c>
      <c r="AY901" s="55" t="s">
        <v>4656</v>
      </c>
      <c r="AZ901" s="55">
        <v>2</v>
      </c>
      <c r="BA901" s="55">
        <v>3</v>
      </c>
      <c r="BB901" s="55">
        <v>1</v>
      </c>
      <c r="CB901" s="55" t="s">
        <v>1357</v>
      </c>
    </row>
    <row r="902" spans="1:80">
      <c r="A902" s="55" t="s">
        <v>4657</v>
      </c>
      <c r="B902" s="55">
        <v>3</v>
      </c>
      <c r="C902" s="55" t="s">
        <v>4658</v>
      </c>
      <c r="D902" s="55" t="s">
        <v>4659</v>
      </c>
      <c r="E902" s="55">
        <v>1</v>
      </c>
      <c r="F902" s="55">
        <v>1</v>
      </c>
      <c r="G902" s="56">
        <v>43686</v>
      </c>
      <c r="H902" s="56">
        <v>43686</v>
      </c>
      <c r="I902" s="56">
        <v>43686</v>
      </c>
      <c r="J902" s="55">
        <v>1</v>
      </c>
      <c r="K902" s="56">
        <v>43823</v>
      </c>
      <c r="W902" s="55" t="s">
        <v>1336</v>
      </c>
      <c r="X902" s="55" t="s">
        <v>1336</v>
      </c>
      <c r="Y902" s="55">
        <v>20</v>
      </c>
      <c r="AD902" s="55">
        <v>0</v>
      </c>
      <c r="AE902" s="55" t="s">
        <v>1339</v>
      </c>
      <c r="AF902" s="55" t="s">
        <v>1352</v>
      </c>
      <c r="AG902" s="55" t="s">
        <v>1353</v>
      </c>
      <c r="AI902" s="55">
        <v>510</v>
      </c>
      <c r="AJ902" s="55" t="s">
        <v>4659</v>
      </c>
      <c r="AK902" s="55">
        <v>0</v>
      </c>
      <c r="AL902" s="55" t="s">
        <v>4652</v>
      </c>
      <c r="AN902" s="55">
        <v>6</v>
      </c>
      <c r="AQ902" s="55" t="s">
        <v>1230</v>
      </c>
      <c r="AR902" s="56">
        <v>43675</v>
      </c>
      <c r="AS902" s="57">
        <v>0.52847222222222223</v>
      </c>
      <c r="AT902" s="56">
        <v>44102</v>
      </c>
      <c r="AU902" s="57">
        <v>0.34512731481481485</v>
      </c>
      <c r="AV902" s="55" t="s">
        <v>1355</v>
      </c>
      <c r="AW902" s="55" t="s">
        <v>1494</v>
      </c>
      <c r="AX902" s="55" t="s">
        <v>1356</v>
      </c>
      <c r="AY902" s="55" t="s">
        <v>259</v>
      </c>
      <c r="AZ902" s="55">
        <v>2</v>
      </c>
      <c r="BA902" s="55">
        <v>3</v>
      </c>
      <c r="BB902" s="55">
        <v>1</v>
      </c>
      <c r="CB902" s="55" t="s">
        <v>1357</v>
      </c>
    </row>
    <row r="903" spans="1:80">
      <c r="A903" s="55" t="s">
        <v>4660</v>
      </c>
      <c r="B903" s="55">
        <v>2</v>
      </c>
      <c r="C903" s="55" t="s">
        <v>4661</v>
      </c>
      <c r="D903" s="55" t="s">
        <v>4662</v>
      </c>
      <c r="E903" s="55">
        <v>0</v>
      </c>
      <c r="F903" s="55">
        <v>1</v>
      </c>
      <c r="G903" s="56">
        <v>44530</v>
      </c>
      <c r="H903" s="56">
        <v>44530</v>
      </c>
      <c r="I903" s="56">
        <v>44531</v>
      </c>
      <c r="J903" s="55">
        <v>0</v>
      </c>
      <c r="L903" s="56">
        <v>44478</v>
      </c>
      <c r="M903" s="56">
        <v>44530</v>
      </c>
      <c r="N903" s="55">
        <v>1</v>
      </c>
      <c r="O903" s="55">
        <v>0</v>
      </c>
      <c r="P903" s="55">
        <v>0</v>
      </c>
      <c r="R903" s="55">
        <v>0</v>
      </c>
      <c r="T903" s="55">
        <v>5223843001</v>
      </c>
      <c r="U903" s="55" t="s">
        <v>4606</v>
      </c>
      <c r="V903" s="55" t="s">
        <v>4661</v>
      </c>
      <c r="W903" s="55" t="s">
        <v>1336</v>
      </c>
      <c r="X903" s="55" t="s">
        <v>1336</v>
      </c>
      <c r="Y903" s="55">
        <v>0</v>
      </c>
      <c r="Z903" s="55" t="s">
        <v>1419</v>
      </c>
      <c r="AA903" s="55" t="s">
        <v>1338</v>
      </c>
      <c r="AB903" s="55">
        <v>619.5</v>
      </c>
      <c r="AC903" s="55">
        <v>619.5</v>
      </c>
      <c r="AD903" s="55">
        <v>0</v>
      </c>
      <c r="AE903" s="55" t="s">
        <v>1339</v>
      </c>
      <c r="AF903" s="55" t="s">
        <v>3146</v>
      </c>
      <c r="AG903" s="55" t="s">
        <v>3147</v>
      </c>
      <c r="AH903" s="55" t="s">
        <v>1235</v>
      </c>
      <c r="AJ903" s="55" t="s">
        <v>4662</v>
      </c>
      <c r="AK903" s="55">
        <v>0</v>
      </c>
      <c r="AL903" s="55" t="s">
        <v>4663</v>
      </c>
      <c r="AN903" s="55">
        <v>7</v>
      </c>
      <c r="AO903" s="55" t="s">
        <v>4664</v>
      </c>
      <c r="AR903" s="56">
        <v>44478</v>
      </c>
      <c r="AS903" s="57">
        <v>0.74298611111111112</v>
      </c>
      <c r="AT903" s="56">
        <v>44480</v>
      </c>
      <c r="AU903" s="57">
        <v>0.44055555555555559</v>
      </c>
      <c r="AV903" s="55" t="s">
        <v>1345</v>
      </c>
      <c r="AW903" s="55" t="s">
        <v>1345</v>
      </c>
      <c r="AX903" s="55" t="s">
        <v>1346</v>
      </c>
      <c r="CB903" s="55" t="s">
        <v>3150</v>
      </c>
    </row>
    <row r="904" spans="1:80">
      <c r="A904" s="55" t="s">
        <v>4665</v>
      </c>
      <c r="B904" s="55">
        <v>3</v>
      </c>
      <c r="C904" s="55" t="s">
        <v>4666</v>
      </c>
      <c r="D904" s="55" t="s">
        <v>4667</v>
      </c>
      <c r="E904" s="55">
        <v>1</v>
      </c>
      <c r="F904" s="55">
        <v>2</v>
      </c>
      <c r="G904" s="56">
        <v>43174</v>
      </c>
      <c r="H904" s="56">
        <v>43174</v>
      </c>
      <c r="I904" s="56">
        <v>43174</v>
      </c>
      <c r="J904" s="55">
        <v>2</v>
      </c>
      <c r="K904" s="56">
        <v>43219</v>
      </c>
      <c r="W904" s="55" t="s">
        <v>1336</v>
      </c>
      <c r="X904" s="55" t="s">
        <v>1336</v>
      </c>
      <c r="Y904" s="55">
        <v>20</v>
      </c>
      <c r="AD904" s="55">
        <v>500</v>
      </c>
      <c r="AE904" s="55" t="s">
        <v>1339</v>
      </c>
      <c r="AF904" s="55" t="s">
        <v>1352</v>
      </c>
      <c r="AG904" s="55" t="s">
        <v>1353</v>
      </c>
      <c r="AI904" s="55">
        <v>510</v>
      </c>
      <c r="AJ904" s="55" t="s">
        <v>4667</v>
      </c>
      <c r="AK904" s="55">
        <v>0</v>
      </c>
      <c r="AL904" s="55" t="s">
        <v>4668</v>
      </c>
      <c r="AN904" s="55">
        <v>16</v>
      </c>
      <c r="AR904" s="56">
        <v>43133</v>
      </c>
      <c r="AS904" s="57">
        <v>0.59422453703703704</v>
      </c>
      <c r="AT904" s="56">
        <v>43229</v>
      </c>
      <c r="AU904" s="57">
        <v>0.54188657407407403</v>
      </c>
      <c r="AV904" s="55" t="s">
        <v>1355</v>
      </c>
      <c r="AW904" s="55" t="s">
        <v>1355</v>
      </c>
      <c r="AX904" s="55" t="s">
        <v>1356</v>
      </c>
      <c r="AY904" s="55" t="s">
        <v>98</v>
      </c>
      <c r="AZ904" s="55">
        <v>2</v>
      </c>
      <c r="BA904" s="55">
        <v>3</v>
      </c>
      <c r="BB904" s="55">
        <v>1</v>
      </c>
      <c r="CB904" s="55" t="s">
        <v>1357</v>
      </c>
    </row>
    <row r="905" spans="1:80">
      <c r="A905" s="55" t="s">
        <v>4669</v>
      </c>
      <c r="B905" s="55">
        <v>3</v>
      </c>
      <c r="C905" s="55" t="s">
        <v>4670</v>
      </c>
      <c r="D905" s="55" t="s">
        <v>4671</v>
      </c>
      <c r="E905" s="55">
        <v>1</v>
      </c>
      <c r="F905" s="55">
        <v>1</v>
      </c>
      <c r="G905" s="56">
        <v>41691</v>
      </c>
      <c r="H905" s="56">
        <v>41691</v>
      </c>
      <c r="I905" s="56">
        <v>41691</v>
      </c>
      <c r="J905" s="55">
        <v>1</v>
      </c>
      <c r="K905" s="56">
        <v>41963</v>
      </c>
      <c r="L905" s="56">
        <v>41669</v>
      </c>
      <c r="M905" s="56">
        <v>41691</v>
      </c>
      <c r="N905" s="55">
        <v>0</v>
      </c>
      <c r="O905" s="55">
        <v>0</v>
      </c>
      <c r="P905" s="55">
        <v>0</v>
      </c>
      <c r="R905" s="55">
        <v>0</v>
      </c>
      <c r="V905" s="55" t="s">
        <v>4670</v>
      </c>
      <c r="W905" s="55" t="s">
        <v>1336</v>
      </c>
      <c r="X905" s="55" t="s">
        <v>1336</v>
      </c>
      <c r="Y905" s="55">
        <v>0</v>
      </c>
      <c r="Z905" s="55" t="s">
        <v>1419</v>
      </c>
      <c r="AA905" s="55" t="s">
        <v>1389</v>
      </c>
      <c r="AB905" s="55">
        <v>840</v>
      </c>
      <c r="AC905" s="55">
        <v>840</v>
      </c>
      <c r="AD905" s="55">
        <v>840</v>
      </c>
      <c r="AE905" s="55" t="s">
        <v>1339</v>
      </c>
      <c r="AF905" s="55" t="s">
        <v>3132</v>
      </c>
      <c r="AG905" s="55" t="s">
        <v>1834</v>
      </c>
      <c r="AH905" s="55" t="s">
        <v>1235</v>
      </c>
      <c r="AI905" s="55">
        <v>510</v>
      </c>
      <c r="AJ905" s="55" t="s">
        <v>4671</v>
      </c>
      <c r="AK905" s="55">
        <v>0</v>
      </c>
      <c r="AL905" s="55" t="s">
        <v>3343</v>
      </c>
      <c r="AN905" s="55">
        <v>11</v>
      </c>
      <c r="AO905" s="55" t="s">
        <v>4672</v>
      </c>
      <c r="AP905" s="55">
        <v>0</v>
      </c>
      <c r="AR905" s="56">
        <v>41669</v>
      </c>
      <c r="AS905" s="57">
        <v>0.58557870370370368</v>
      </c>
      <c r="AT905" s="56">
        <v>41963</v>
      </c>
      <c r="AU905" s="57">
        <v>0.42780092592592595</v>
      </c>
      <c r="AV905" s="55" t="s">
        <v>3135</v>
      </c>
      <c r="AW905" s="55" t="s">
        <v>1345</v>
      </c>
      <c r="AX905" s="55" t="s">
        <v>1346</v>
      </c>
      <c r="CB905" s="55" t="s">
        <v>3150</v>
      </c>
    </row>
    <row r="906" spans="1:80">
      <c r="A906" s="55" t="s">
        <v>4673</v>
      </c>
      <c r="B906" s="55">
        <v>3</v>
      </c>
      <c r="C906" s="55" t="s">
        <v>4674</v>
      </c>
      <c r="D906" s="55" t="s">
        <v>4675</v>
      </c>
      <c r="E906" s="55">
        <v>1</v>
      </c>
      <c r="F906" s="55">
        <v>1</v>
      </c>
      <c r="G906" s="56">
        <v>41691</v>
      </c>
      <c r="H906" s="56">
        <v>41691</v>
      </c>
      <c r="I906" s="56">
        <v>41691</v>
      </c>
      <c r="J906" s="55">
        <v>1</v>
      </c>
      <c r="K906" s="56">
        <v>41963</v>
      </c>
      <c r="L906" s="56">
        <v>41669</v>
      </c>
      <c r="M906" s="56">
        <v>41691</v>
      </c>
      <c r="N906" s="55">
        <v>0</v>
      </c>
      <c r="O906" s="55">
        <v>0</v>
      </c>
      <c r="P906" s="55">
        <v>0</v>
      </c>
      <c r="R906" s="55">
        <v>0</v>
      </c>
      <c r="V906" s="55" t="s">
        <v>4674</v>
      </c>
      <c r="W906" s="55" t="s">
        <v>1336</v>
      </c>
      <c r="X906" s="55" t="s">
        <v>1336</v>
      </c>
      <c r="Y906" s="55">
        <v>0</v>
      </c>
      <c r="Z906" s="55" t="s">
        <v>1419</v>
      </c>
      <c r="AA906" s="55" t="s">
        <v>1389</v>
      </c>
      <c r="AB906" s="55">
        <v>840</v>
      </c>
      <c r="AC906" s="55">
        <v>840</v>
      </c>
      <c r="AD906" s="55">
        <v>840</v>
      </c>
      <c r="AE906" s="55" t="s">
        <v>1339</v>
      </c>
      <c r="AF906" s="55" t="s">
        <v>3132</v>
      </c>
      <c r="AG906" s="55" t="s">
        <v>1834</v>
      </c>
      <c r="AH906" s="55" t="s">
        <v>1235</v>
      </c>
      <c r="AI906" s="55">
        <v>510</v>
      </c>
      <c r="AJ906" s="55" t="s">
        <v>4675</v>
      </c>
      <c r="AK906" s="55">
        <v>0</v>
      </c>
      <c r="AL906" s="55" t="s">
        <v>3343</v>
      </c>
      <c r="AN906" s="55">
        <v>11</v>
      </c>
      <c r="AO906" s="55" t="s">
        <v>4676</v>
      </c>
      <c r="AP906" s="55">
        <v>0</v>
      </c>
      <c r="AR906" s="56">
        <v>41669</v>
      </c>
      <c r="AS906" s="57">
        <v>0.58675925925925931</v>
      </c>
      <c r="AT906" s="56">
        <v>41963</v>
      </c>
      <c r="AU906" s="57">
        <v>0.42780092592592595</v>
      </c>
      <c r="AV906" s="55" t="s">
        <v>3135</v>
      </c>
      <c r="AW906" s="55" t="s">
        <v>1345</v>
      </c>
      <c r="AX906" s="55" t="s">
        <v>1346</v>
      </c>
      <c r="CB906" s="55" t="s">
        <v>3150</v>
      </c>
    </row>
    <row r="907" spans="1:80">
      <c r="A907" s="55" t="s">
        <v>4677</v>
      </c>
      <c r="B907" s="55">
        <v>3</v>
      </c>
      <c r="C907" s="55" t="s">
        <v>4678</v>
      </c>
      <c r="D907" s="55" t="s">
        <v>4679</v>
      </c>
      <c r="E907" s="55">
        <v>1</v>
      </c>
      <c r="F907" s="55">
        <v>1</v>
      </c>
      <c r="G907" s="56">
        <v>41691</v>
      </c>
      <c r="H907" s="56">
        <v>41691</v>
      </c>
      <c r="I907" s="56">
        <v>41691</v>
      </c>
      <c r="J907" s="55">
        <v>1</v>
      </c>
      <c r="K907" s="56">
        <v>41963</v>
      </c>
      <c r="L907" s="56">
        <v>41669</v>
      </c>
      <c r="M907" s="56">
        <v>41691</v>
      </c>
      <c r="N907" s="55">
        <v>0</v>
      </c>
      <c r="O907" s="55">
        <v>0</v>
      </c>
      <c r="P907" s="55">
        <v>0</v>
      </c>
      <c r="R907" s="55">
        <v>0</v>
      </c>
      <c r="V907" s="55" t="s">
        <v>4678</v>
      </c>
      <c r="W907" s="55" t="s">
        <v>1336</v>
      </c>
      <c r="X907" s="55" t="s">
        <v>1336</v>
      </c>
      <c r="Y907" s="55">
        <v>0</v>
      </c>
      <c r="Z907" s="55" t="s">
        <v>1419</v>
      </c>
      <c r="AA907" s="55" t="s">
        <v>1389</v>
      </c>
      <c r="AB907" s="55">
        <v>840</v>
      </c>
      <c r="AC907" s="55">
        <v>840</v>
      </c>
      <c r="AD907" s="55">
        <v>840</v>
      </c>
      <c r="AE907" s="55" t="s">
        <v>1339</v>
      </c>
      <c r="AF907" s="55" t="s">
        <v>3132</v>
      </c>
      <c r="AG907" s="55" t="s">
        <v>1834</v>
      </c>
      <c r="AH907" s="55" t="s">
        <v>1235</v>
      </c>
      <c r="AI907" s="55">
        <v>510</v>
      </c>
      <c r="AJ907" s="55" t="s">
        <v>4679</v>
      </c>
      <c r="AK907" s="55">
        <v>0</v>
      </c>
      <c r="AL907" s="55" t="s">
        <v>3343</v>
      </c>
      <c r="AN907" s="55">
        <v>11</v>
      </c>
      <c r="AO907" s="55" t="s">
        <v>4680</v>
      </c>
      <c r="AP907" s="55">
        <v>0</v>
      </c>
      <c r="AR907" s="56">
        <v>41669</v>
      </c>
      <c r="AS907" s="57">
        <v>0.5879050925925926</v>
      </c>
      <c r="AT907" s="56">
        <v>41963</v>
      </c>
      <c r="AU907" s="57">
        <v>0.42780092592592595</v>
      </c>
      <c r="AV907" s="55" t="s">
        <v>3135</v>
      </c>
      <c r="AW907" s="55" t="s">
        <v>1345</v>
      </c>
      <c r="AX907" s="55" t="s">
        <v>1346</v>
      </c>
      <c r="CB907" s="55" t="s">
        <v>3150</v>
      </c>
    </row>
    <row r="908" spans="1:80">
      <c r="A908" s="55" t="s">
        <v>4681</v>
      </c>
      <c r="B908" s="55">
        <v>3</v>
      </c>
      <c r="C908" s="55" t="s">
        <v>129</v>
      </c>
      <c r="D908" s="55" t="s">
        <v>4682</v>
      </c>
      <c r="E908" s="55">
        <v>1</v>
      </c>
      <c r="F908" s="55">
        <v>0</v>
      </c>
      <c r="G908" s="56">
        <v>42947</v>
      </c>
      <c r="H908" s="56">
        <v>42947</v>
      </c>
      <c r="I908" s="56">
        <v>42947</v>
      </c>
      <c r="J908" s="55">
        <v>0</v>
      </c>
      <c r="W908" s="55" t="s">
        <v>1336</v>
      </c>
      <c r="X908" s="55" t="s">
        <v>1336</v>
      </c>
      <c r="Y908" s="55">
        <v>20</v>
      </c>
      <c r="AD908" s="55">
        <v>1000</v>
      </c>
      <c r="AE908" s="55" t="s">
        <v>1339</v>
      </c>
      <c r="AF908" s="55" t="s">
        <v>1352</v>
      </c>
      <c r="AG908" s="55" t="s">
        <v>1353</v>
      </c>
      <c r="AI908" s="55">
        <v>510</v>
      </c>
      <c r="AJ908" s="55" t="s">
        <v>4682</v>
      </c>
      <c r="AK908" s="55">
        <v>0</v>
      </c>
      <c r="AL908" s="55" t="s">
        <v>3343</v>
      </c>
      <c r="AN908" s="55">
        <v>14</v>
      </c>
      <c r="AR908" s="56">
        <v>42941</v>
      </c>
      <c r="AS908" s="57">
        <v>0.36960648148148145</v>
      </c>
      <c r="AT908" s="56">
        <v>43398</v>
      </c>
      <c r="AU908" s="57">
        <v>0.71125000000000005</v>
      </c>
      <c r="AV908" s="55" t="s">
        <v>1355</v>
      </c>
      <c r="AW908" s="55" t="s">
        <v>1355</v>
      </c>
      <c r="AX908" s="55" t="s">
        <v>1392</v>
      </c>
      <c r="AZ908" s="55">
        <v>0</v>
      </c>
      <c r="BA908" s="55">
        <v>0</v>
      </c>
      <c r="BB908" s="55">
        <v>0</v>
      </c>
      <c r="BF908" s="55" t="s">
        <v>1418</v>
      </c>
      <c r="BG908" s="55">
        <v>4</v>
      </c>
      <c r="BH908" s="55" t="s">
        <v>48</v>
      </c>
      <c r="BI908" s="55" t="s">
        <v>244</v>
      </c>
      <c r="BJ908" s="55">
        <v>0</v>
      </c>
      <c r="BK908" s="55">
        <v>0</v>
      </c>
      <c r="BL908" s="55">
        <v>0</v>
      </c>
      <c r="BM908" s="55">
        <v>0</v>
      </c>
      <c r="BN908" s="55">
        <v>0</v>
      </c>
      <c r="BO908" s="55">
        <v>0</v>
      </c>
      <c r="BP908" s="55">
        <v>0</v>
      </c>
      <c r="BQ908" s="55">
        <v>0</v>
      </c>
      <c r="BR908" s="55">
        <v>0</v>
      </c>
      <c r="BS908" s="55">
        <v>0</v>
      </c>
      <c r="BZ908" s="55">
        <v>0</v>
      </c>
      <c r="CA908" s="55" t="s">
        <v>1419</v>
      </c>
      <c r="CB908" s="55" t="s">
        <v>1357</v>
      </c>
    </row>
    <row r="909" spans="1:80">
      <c r="A909" s="55" t="s">
        <v>4683</v>
      </c>
      <c r="B909" s="55">
        <v>3</v>
      </c>
      <c r="C909" s="55" t="s">
        <v>4684</v>
      </c>
      <c r="D909" s="55" t="s">
        <v>4685</v>
      </c>
      <c r="E909" s="55">
        <v>1</v>
      </c>
      <c r="F909" s="55">
        <v>1</v>
      </c>
      <c r="G909" s="56">
        <v>42083</v>
      </c>
      <c r="H909" s="56">
        <v>42083</v>
      </c>
      <c r="I909" s="56">
        <v>42083</v>
      </c>
      <c r="J909" s="55">
        <v>1</v>
      </c>
      <c r="K909" s="56">
        <v>42256</v>
      </c>
      <c r="L909" s="56">
        <v>42053</v>
      </c>
      <c r="M909" s="56">
        <v>42083</v>
      </c>
      <c r="N909" s="55">
        <v>0</v>
      </c>
      <c r="O909" s="55">
        <v>0</v>
      </c>
      <c r="P909" s="55">
        <v>0</v>
      </c>
      <c r="R909" s="55">
        <v>0</v>
      </c>
      <c r="V909" s="55" t="s">
        <v>4684</v>
      </c>
      <c r="W909" s="55" t="s">
        <v>1336</v>
      </c>
      <c r="X909" s="55" t="s">
        <v>1336</v>
      </c>
      <c r="Y909" s="55">
        <v>0</v>
      </c>
      <c r="Z909" s="55" t="s">
        <v>1419</v>
      </c>
      <c r="AA909" s="55" t="s">
        <v>1389</v>
      </c>
      <c r="AB909" s="55">
        <v>15629.25</v>
      </c>
      <c r="AC909" s="55">
        <v>15629.25</v>
      </c>
      <c r="AD909" s="55">
        <v>15629.25</v>
      </c>
      <c r="AE909" s="55" t="s">
        <v>1339</v>
      </c>
      <c r="AF909" s="55" t="s">
        <v>3132</v>
      </c>
      <c r="AG909" s="55" t="s">
        <v>1834</v>
      </c>
      <c r="AH909" s="55" t="s">
        <v>1235</v>
      </c>
      <c r="AI909" s="55">
        <v>510</v>
      </c>
      <c r="AJ909" s="55" t="s">
        <v>4685</v>
      </c>
      <c r="AK909" s="55">
        <v>0</v>
      </c>
      <c r="AL909" s="55" t="s">
        <v>3343</v>
      </c>
      <c r="AN909" s="55">
        <v>2</v>
      </c>
      <c r="AO909" s="55" t="s">
        <v>4686</v>
      </c>
      <c r="AP909" s="55">
        <v>0</v>
      </c>
      <c r="AR909" s="56">
        <v>42053</v>
      </c>
      <c r="AS909" s="57">
        <v>0.61262731481481481</v>
      </c>
      <c r="AT909" s="56">
        <v>42256</v>
      </c>
      <c r="AU909" s="57">
        <v>0.40701388888888884</v>
      </c>
      <c r="AV909" s="55" t="s">
        <v>3135</v>
      </c>
      <c r="AW909" s="55" t="s">
        <v>1345</v>
      </c>
      <c r="AX909" s="55" t="s">
        <v>1346</v>
      </c>
      <c r="CB909" s="55" t="s">
        <v>3150</v>
      </c>
    </row>
    <row r="910" spans="1:80">
      <c r="A910" s="55" t="s">
        <v>4687</v>
      </c>
      <c r="B910" s="55">
        <v>2</v>
      </c>
      <c r="C910" s="55" t="s">
        <v>4688</v>
      </c>
      <c r="D910" s="55" t="s">
        <v>4689</v>
      </c>
      <c r="E910" s="55">
        <v>0</v>
      </c>
      <c r="F910" s="55">
        <v>1</v>
      </c>
      <c r="G910" s="56">
        <v>44498</v>
      </c>
      <c r="H910" s="56">
        <v>44498</v>
      </c>
      <c r="I910" s="56">
        <v>44498</v>
      </c>
      <c r="J910" s="55">
        <v>0</v>
      </c>
      <c r="L910" s="56">
        <v>44454</v>
      </c>
      <c r="M910" s="56">
        <v>44498</v>
      </c>
      <c r="N910" s="55">
        <v>1</v>
      </c>
      <c r="O910" s="55">
        <v>0</v>
      </c>
      <c r="P910" s="55">
        <v>0</v>
      </c>
      <c r="R910" s="55">
        <v>0</v>
      </c>
      <c r="T910" s="55">
        <v>5203499008</v>
      </c>
      <c r="U910" s="55" t="s">
        <v>4606</v>
      </c>
      <c r="V910" s="55" t="s">
        <v>4688</v>
      </c>
      <c r="W910" s="55" t="s">
        <v>1336</v>
      </c>
      <c r="X910" s="55" t="s">
        <v>1336</v>
      </c>
      <c r="Y910" s="55">
        <v>0</v>
      </c>
      <c r="Z910" s="55" t="s">
        <v>1419</v>
      </c>
      <c r="AA910" s="55" t="s">
        <v>1338</v>
      </c>
      <c r="AB910" s="55">
        <v>9613</v>
      </c>
      <c r="AC910" s="55">
        <v>9613</v>
      </c>
      <c r="AD910" s="55">
        <v>0</v>
      </c>
      <c r="AE910" s="55" t="s">
        <v>1339</v>
      </c>
      <c r="AF910" s="55" t="s">
        <v>3146</v>
      </c>
      <c r="AG910" s="55" t="s">
        <v>3147</v>
      </c>
      <c r="AH910" s="55" t="s">
        <v>1235</v>
      </c>
      <c r="AJ910" s="55" t="s">
        <v>4689</v>
      </c>
      <c r="AK910" s="55">
        <v>0</v>
      </c>
      <c r="AL910" s="55" t="s">
        <v>3343</v>
      </c>
      <c r="AN910" s="55">
        <v>2</v>
      </c>
      <c r="AO910" s="55" t="s">
        <v>4690</v>
      </c>
      <c r="AR910" s="56">
        <v>44454</v>
      </c>
      <c r="AS910" s="57">
        <v>0.73946759259259265</v>
      </c>
      <c r="AT910" s="56">
        <v>44454</v>
      </c>
      <c r="AU910" s="57">
        <v>0.75056712962962957</v>
      </c>
      <c r="AV910" s="55" t="s">
        <v>1345</v>
      </c>
      <c r="AW910" s="55" t="s">
        <v>1345</v>
      </c>
      <c r="AX910" s="55" t="s">
        <v>1346</v>
      </c>
      <c r="CB910" s="55" t="s">
        <v>3137</v>
      </c>
    </row>
    <row r="911" spans="1:80">
      <c r="A911" s="55" t="s">
        <v>4691</v>
      </c>
      <c r="B911" s="55">
        <v>3</v>
      </c>
      <c r="C911" s="55" t="s">
        <v>905</v>
      </c>
      <c r="D911" s="55" t="s">
        <v>4692</v>
      </c>
      <c r="E911" s="55">
        <v>1</v>
      </c>
      <c r="F911" s="55">
        <v>1</v>
      </c>
      <c r="G911" s="56">
        <v>44445</v>
      </c>
      <c r="H911" s="56">
        <v>44445</v>
      </c>
      <c r="I911" s="56">
        <v>44445</v>
      </c>
      <c r="J911" s="55">
        <v>0</v>
      </c>
      <c r="W911" s="55" t="s">
        <v>1336</v>
      </c>
      <c r="X911" s="55" t="s">
        <v>1336</v>
      </c>
      <c r="Y911" s="55">
        <v>20</v>
      </c>
      <c r="AD911" s="55">
        <v>0</v>
      </c>
      <c r="AE911" s="55" t="s">
        <v>1339</v>
      </c>
      <c r="AF911" s="55" t="s">
        <v>1352</v>
      </c>
      <c r="AG911" s="55" t="s">
        <v>1353</v>
      </c>
      <c r="AI911" s="55">
        <v>510</v>
      </c>
      <c r="AJ911" s="55" t="s">
        <v>4692</v>
      </c>
      <c r="AK911" s="55">
        <v>0</v>
      </c>
      <c r="AL911" s="55" t="s">
        <v>3343</v>
      </c>
      <c r="AN911" s="55">
        <v>2</v>
      </c>
      <c r="AQ911" s="55" t="s">
        <v>1235</v>
      </c>
      <c r="AR911" s="56">
        <v>44420</v>
      </c>
      <c r="AS911" s="57">
        <v>0.59681712962962963</v>
      </c>
      <c r="AT911" s="56">
        <v>44420</v>
      </c>
      <c r="AU911" s="57">
        <v>0.62567129629629636</v>
      </c>
      <c r="AV911" s="55" t="s">
        <v>1355</v>
      </c>
      <c r="AW911" s="55" t="s">
        <v>1345</v>
      </c>
      <c r="AX911" s="55" t="s">
        <v>1346</v>
      </c>
      <c r="AZ911" s="55">
        <v>0</v>
      </c>
      <c r="BA911" s="55">
        <v>0</v>
      </c>
      <c r="BB911" s="55">
        <v>0</v>
      </c>
      <c r="BF911" s="55" t="s">
        <v>1418</v>
      </c>
      <c r="BG911" s="55">
        <v>4</v>
      </c>
      <c r="BH911" s="55" t="s">
        <v>48</v>
      </c>
      <c r="BI911" s="55" t="s">
        <v>244</v>
      </c>
      <c r="BJ911" s="55">
        <v>0</v>
      </c>
      <c r="BK911" s="55">
        <v>0</v>
      </c>
      <c r="BL911" s="55">
        <v>0</v>
      </c>
      <c r="BM911" s="55">
        <v>0</v>
      </c>
      <c r="BN911" s="55">
        <v>0</v>
      </c>
      <c r="BO911" s="55">
        <v>0</v>
      </c>
      <c r="BP911" s="55">
        <v>0</v>
      </c>
      <c r="BQ911" s="55">
        <v>0</v>
      </c>
      <c r="BR911" s="55">
        <v>0</v>
      </c>
      <c r="BS911" s="55">
        <v>0</v>
      </c>
      <c r="BZ911" s="55">
        <v>0</v>
      </c>
      <c r="CA911" s="55" t="s">
        <v>1419</v>
      </c>
      <c r="CB911" s="55" t="s">
        <v>1357</v>
      </c>
    </row>
    <row r="912" spans="1:80">
      <c r="A912" s="55" t="s">
        <v>4693</v>
      </c>
      <c r="B912" s="55">
        <v>3</v>
      </c>
      <c r="C912" s="55" t="s">
        <v>588</v>
      </c>
      <c r="D912" s="55" t="s">
        <v>715</v>
      </c>
      <c r="E912" s="55">
        <v>1</v>
      </c>
      <c r="F912" s="55">
        <v>1</v>
      </c>
      <c r="G912" s="56">
        <v>44393</v>
      </c>
      <c r="H912" s="56">
        <v>44393</v>
      </c>
      <c r="I912" s="56">
        <v>44393</v>
      </c>
      <c r="J912" s="55">
        <v>1</v>
      </c>
      <c r="K912" s="56">
        <v>44385</v>
      </c>
      <c r="W912" s="55" t="s">
        <v>1336</v>
      </c>
      <c r="X912" s="55" t="s">
        <v>1336</v>
      </c>
      <c r="Y912" s="55">
        <v>20</v>
      </c>
      <c r="AD912" s="55">
        <v>0</v>
      </c>
      <c r="AE912" s="55" t="s">
        <v>1339</v>
      </c>
      <c r="AF912" s="55" t="s">
        <v>1352</v>
      </c>
      <c r="AG912" s="55" t="s">
        <v>1353</v>
      </c>
      <c r="AI912" s="55">
        <v>510</v>
      </c>
      <c r="AJ912" s="55" t="s">
        <v>715</v>
      </c>
      <c r="AK912" s="55">
        <v>0</v>
      </c>
      <c r="AL912" s="55" t="s">
        <v>3279</v>
      </c>
      <c r="AN912" s="55">
        <v>16</v>
      </c>
      <c r="AQ912" s="55" t="s">
        <v>1238</v>
      </c>
      <c r="AR912" s="56">
        <v>44364</v>
      </c>
      <c r="AS912" s="57">
        <v>0.58078703703703705</v>
      </c>
      <c r="AT912" s="56">
        <v>44438</v>
      </c>
      <c r="AU912" s="57">
        <v>0.54045138888888888</v>
      </c>
      <c r="AV912" s="55" t="s">
        <v>1355</v>
      </c>
      <c r="AW912" s="55" t="s">
        <v>1344</v>
      </c>
      <c r="AX912" s="55" t="s">
        <v>1490</v>
      </c>
      <c r="AY912" s="55" t="s">
        <v>98</v>
      </c>
      <c r="AZ912" s="55">
        <v>3</v>
      </c>
      <c r="BA912" s="55" t="s">
        <v>1347</v>
      </c>
      <c r="BB912" s="55">
        <v>1</v>
      </c>
      <c r="BF912" s="55" t="s">
        <v>1418</v>
      </c>
      <c r="BG912" s="55">
        <v>4</v>
      </c>
      <c r="BH912" s="55" t="s">
        <v>48</v>
      </c>
      <c r="BI912" s="55" t="s">
        <v>244</v>
      </c>
      <c r="BJ912" s="55">
        <v>0</v>
      </c>
      <c r="BK912" s="55">
        <v>0</v>
      </c>
      <c r="BL912" s="55">
        <v>0</v>
      </c>
      <c r="BM912" s="55">
        <v>0</v>
      </c>
      <c r="BN912" s="55">
        <v>0</v>
      </c>
      <c r="BO912" s="55">
        <v>0</v>
      </c>
      <c r="BP912" s="55">
        <v>0</v>
      </c>
      <c r="BQ912" s="55">
        <v>0</v>
      </c>
      <c r="BR912" s="55">
        <v>0</v>
      </c>
      <c r="BS912" s="55">
        <v>0</v>
      </c>
      <c r="BT912" s="56">
        <v>44385</v>
      </c>
      <c r="BU912" s="56">
        <v>44385</v>
      </c>
      <c r="BV912" s="56">
        <v>44438</v>
      </c>
      <c r="BW912" s="56">
        <v>44438</v>
      </c>
      <c r="BX912" s="55" t="s">
        <v>715</v>
      </c>
      <c r="BY912" s="55" t="s">
        <v>98</v>
      </c>
      <c r="BZ912" s="55">
        <v>78.389099999999999</v>
      </c>
      <c r="CA912" s="55" t="s">
        <v>1419</v>
      </c>
      <c r="CB912" s="55" t="s">
        <v>1357</v>
      </c>
    </row>
    <row r="913" spans="1:80">
      <c r="A913" s="55" t="s">
        <v>4694</v>
      </c>
      <c r="B913" s="55">
        <v>3</v>
      </c>
      <c r="C913" s="55" t="s">
        <v>334</v>
      </c>
      <c r="D913" s="55" t="s">
        <v>589</v>
      </c>
      <c r="E913" s="55">
        <v>1</v>
      </c>
      <c r="F913" s="55">
        <v>1</v>
      </c>
      <c r="G913" s="56">
        <v>44309</v>
      </c>
      <c r="H913" s="56">
        <v>44309</v>
      </c>
      <c r="I913" s="56">
        <v>44309</v>
      </c>
      <c r="J913" s="55">
        <v>1</v>
      </c>
      <c r="K913" s="56">
        <v>44354</v>
      </c>
      <c r="W913" s="55" t="s">
        <v>1336</v>
      </c>
      <c r="X913" s="55" t="s">
        <v>1336</v>
      </c>
      <c r="Y913" s="55">
        <v>20</v>
      </c>
      <c r="AD913" s="55">
        <v>0</v>
      </c>
      <c r="AE913" s="55" t="s">
        <v>1339</v>
      </c>
      <c r="AF913" s="55" t="s">
        <v>1352</v>
      </c>
      <c r="AG913" s="55" t="s">
        <v>1353</v>
      </c>
      <c r="AI913" s="55">
        <v>510</v>
      </c>
      <c r="AJ913" s="55" t="s">
        <v>589</v>
      </c>
      <c r="AK913" s="55">
        <v>0</v>
      </c>
      <c r="AL913" s="55" t="s">
        <v>3279</v>
      </c>
      <c r="AN913" s="55">
        <v>16</v>
      </c>
      <c r="AQ913" s="55" t="s">
        <v>1238</v>
      </c>
      <c r="AR913" s="56">
        <v>44285</v>
      </c>
      <c r="AS913" s="57">
        <v>0.3363888888888889</v>
      </c>
      <c r="AT913" s="56">
        <v>44406</v>
      </c>
      <c r="AU913" s="57">
        <v>0.30101851851851852</v>
      </c>
      <c r="AV913" s="55" t="s">
        <v>1355</v>
      </c>
      <c r="AW913" s="55" t="s">
        <v>1355</v>
      </c>
      <c r="AX913" s="55" t="s">
        <v>1490</v>
      </c>
      <c r="AY913" s="55" t="s">
        <v>98</v>
      </c>
      <c r="AZ913" s="55">
        <v>3</v>
      </c>
      <c r="BA913" s="55" t="s">
        <v>1347</v>
      </c>
      <c r="BB913" s="55">
        <v>1</v>
      </c>
      <c r="CB913" s="55" t="s">
        <v>1357</v>
      </c>
    </row>
    <row r="914" spans="1:80">
      <c r="A914" s="55" t="s">
        <v>4695</v>
      </c>
      <c r="B914" s="55">
        <v>3</v>
      </c>
      <c r="C914" s="55" t="s">
        <v>4696</v>
      </c>
      <c r="D914" s="55" t="s">
        <v>4697</v>
      </c>
      <c r="E914" s="55">
        <v>1</v>
      </c>
      <c r="F914" s="55">
        <v>1</v>
      </c>
      <c r="G914" s="56">
        <v>42090</v>
      </c>
      <c r="H914" s="56">
        <v>42090</v>
      </c>
      <c r="I914" s="56">
        <v>42090</v>
      </c>
      <c r="J914" s="55">
        <v>1</v>
      </c>
      <c r="K914" s="56">
        <v>42139</v>
      </c>
      <c r="L914" s="56">
        <v>42061</v>
      </c>
      <c r="M914" s="56">
        <v>42090</v>
      </c>
      <c r="N914" s="55">
        <v>0</v>
      </c>
      <c r="O914" s="55">
        <v>0</v>
      </c>
      <c r="P914" s="55">
        <v>0</v>
      </c>
      <c r="R914" s="55">
        <v>0</v>
      </c>
      <c r="V914" s="55" t="s">
        <v>4696</v>
      </c>
      <c r="W914" s="55" t="s">
        <v>1336</v>
      </c>
      <c r="X914" s="55" t="s">
        <v>1336</v>
      </c>
      <c r="Y914" s="55">
        <v>0</v>
      </c>
      <c r="Z914" s="55" t="s">
        <v>1419</v>
      </c>
      <c r="AA914" s="55" t="s">
        <v>1389</v>
      </c>
      <c r="AB914" s="55">
        <v>388.5</v>
      </c>
      <c r="AC914" s="55">
        <v>388.5</v>
      </c>
      <c r="AD914" s="55">
        <v>388.5</v>
      </c>
      <c r="AE914" s="55" t="s">
        <v>1339</v>
      </c>
      <c r="AF914" s="55" t="s">
        <v>3132</v>
      </c>
      <c r="AG914" s="55" t="s">
        <v>1834</v>
      </c>
      <c r="AH914" s="55" t="s">
        <v>1235</v>
      </c>
      <c r="AI914" s="55">
        <v>510</v>
      </c>
      <c r="AJ914" s="55" t="s">
        <v>4697</v>
      </c>
      <c r="AK914" s="55">
        <v>0</v>
      </c>
      <c r="AL914" s="55" t="s">
        <v>4698</v>
      </c>
      <c r="AN914" s="55">
        <v>4</v>
      </c>
      <c r="AO914" s="55" t="s">
        <v>4699</v>
      </c>
      <c r="AP914" s="55">
        <v>0</v>
      </c>
      <c r="AR914" s="56">
        <v>42061</v>
      </c>
      <c r="AS914" s="57">
        <v>0.61181712962962964</v>
      </c>
      <c r="AT914" s="56">
        <v>42139</v>
      </c>
      <c r="AU914" s="57">
        <v>0.78202546296296294</v>
      </c>
      <c r="AV914" s="55" t="s">
        <v>3135</v>
      </c>
      <c r="AW914" s="55" t="s">
        <v>1345</v>
      </c>
      <c r="AX914" s="55" t="s">
        <v>1346</v>
      </c>
      <c r="CB914" s="55" t="s">
        <v>3150</v>
      </c>
    </row>
    <row r="915" spans="1:80">
      <c r="A915" s="55" t="s">
        <v>4700</v>
      </c>
      <c r="B915" s="55">
        <v>3</v>
      </c>
      <c r="C915" s="55" t="s">
        <v>1154</v>
      </c>
      <c r="D915" s="55" t="s">
        <v>4701</v>
      </c>
      <c r="E915" s="55">
        <v>1</v>
      </c>
      <c r="F915" s="55">
        <v>1</v>
      </c>
      <c r="G915" s="56">
        <v>44498</v>
      </c>
      <c r="H915" s="56">
        <v>44498</v>
      </c>
      <c r="I915" s="56">
        <v>44498</v>
      </c>
      <c r="J915" s="55">
        <v>0</v>
      </c>
      <c r="W915" s="55" t="s">
        <v>1336</v>
      </c>
      <c r="X915" s="55" t="s">
        <v>1336</v>
      </c>
      <c r="Y915" s="55">
        <v>20</v>
      </c>
      <c r="AD915" s="55">
        <v>0</v>
      </c>
      <c r="AE915" s="55" t="s">
        <v>1339</v>
      </c>
      <c r="AF915" s="55" t="s">
        <v>1352</v>
      </c>
      <c r="AG915" s="55" t="s">
        <v>1353</v>
      </c>
      <c r="AI915" s="55">
        <v>510</v>
      </c>
      <c r="AJ915" s="55" t="s">
        <v>4701</v>
      </c>
      <c r="AK915" s="55">
        <v>0</v>
      </c>
      <c r="AL915" s="55" t="s">
        <v>4394</v>
      </c>
      <c r="AN915" s="55">
        <v>3</v>
      </c>
      <c r="AQ915" s="55" t="s">
        <v>1238</v>
      </c>
      <c r="AR915" s="56">
        <v>44462</v>
      </c>
      <c r="AS915" s="57">
        <v>0.31902777777777774</v>
      </c>
      <c r="AT915" s="56">
        <v>44462</v>
      </c>
      <c r="AU915" s="57">
        <v>0.33407407407407402</v>
      </c>
      <c r="AV915" s="55" t="s">
        <v>1355</v>
      </c>
      <c r="AW915" s="55" t="s">
        <v>1345</v>
      </c>
      <c r="AX915" s="55" t="s">
        <v>1346</v>
      </c>
      <c r="AZ915" s="55">
        <v>0</v>
      </c>
      <c r="BA915" s="55">
        <v>0</v>
      </c>
      <c r="BB915" s="55">
        <v>0</v>
      </c>
      <c r="BF915" s="55" t="s">
        <v>1418</v>
      </c>
      <c r="BG915" s="55">
        <v>4</v>
      </c>
      <c r="BH915" s="55" t="s">
        <v>48</v>
      </c>
      <c r="BI915" s="55" t="s">
        <v>244</v>
      </c>
      <c r="BJ915" s="55">
        <v>0</v>
      </c>
      <c r="BK915" s="55">
        <v>0</v>
      </c>
      <c r="BL915" s="55">
        <v>0</v>
      </c>
      <c r="BM915" s="55">
        <v>0</v>
      </c>
      <c r="BN915" s="55">
        <v>0</v>
      </c>
      <c r="BO915" s="55">
        <v>0</v>
      </c>
      <c r="BP915" s="55">
        <v>0</v>
      </c>
      <c r="BQ915" s="55">
        <v>0</v>
      </c>
      <c r="BR915" s="55">
        <v>0</v>
      </c>
      <c r="BS915" s="55">
        <v>0</v>
      </c>
      <c r="BZ915" s="55">
        <v>0</v>
      </c>
      <c r="CA915" s="55" t="s">
        <v>1419</v>
      </c>
      <c r="CB915" s="55" t="s">
        <v>1357</v>
      </c>
    </row>
    <row r="916" spans="1:80">
      <c r="A916" s="55" t="s">
        <v>4702</v>
      </c>
      <c r="B916" s="55">
        <v>3</v>
      </c>
      <c r="C916" s="55" t="s">
        <v>4703</v>
      </c>
      <c r="D916" s="55" t="s">
        <v>4704</v>
      </c>
      <c r="E916" s="55">
        <v>1</v>
      </c>
      <c r="F916" s="55">
        <v>1</v>
      </c>
      <c r="G916" s="56">
        <v>43444</v>
      </c>
      <c r="H916" s="56">
        <v>43444</v>
      </c>
      <c r="I916" s="56">
        <v>43444</v>
      </c>
      <c r="J916" s="55">
        <v>1</v>
      </c>
      <c r="K916" s="56">
        <v>43592</v>
      </c>
      <c r="W916" s="55" t="s">
        <v>1336</v>
      </c>
      <c r="X916" s="55" t="s">
        <v>1336</v>
      </c>
      <c r="Y916" s="55">
        <v>20</v>
      </c>
      <c r="AD916" s="55">
        <v>380</v>
      </c>
      <c r="AE916" s="55" t="s">
        <v>1339</v>
      </c>
      <c r="AF916" s="55" t="s">
        <v>1352</v>
      </c>
      <c r="AG916" s="55" t="s">
        <v>1353</v>
      </c>
      <c r="AI916" s="55">
        <v>510</v>
      </c>
      <c r="AJ916" s="55" t="s">
        <v>4704</v>
      </c>
      <c r="AK916" s="55">
        <v>0</v>
      </c>
      <c r="AL916" s="55" t="s">
        <v>4705</v>
      </c>
      <c r="AN916" s="55">
        <v>3</v>
      </c>
      <c r="AR916" s="56">
        <v>43396</v>
      </c>
      <c r="AS916" s="57">
        <v>0.44490740740740736</v>
      </c>
      <c r="AT916" s="56">
        <v>43615</v>
      </c>
      <c r="AU916" s="57">
        <v>0.68664351851851846</v>
      </c>
      <c r="AV916" s="55" t="s">
        <v>1355</v>
      </c>
      <c r="AW916" s="55" t="s">
        <v>1355</v>
      </c>
      <c r="AX916" s="55" t="s">
        <v>1356</v>
      </c>
      <c r="AY916" s="55" t="s">
        <v>122</v>
      </c>
      <c r="AZ916" s="55">
        <v>2</v>
      </c>
      <c r="BA916" s="55">
        <v>3</v>
      </c>
      <c r="BB916" s="55">
        <v>1</v>
      </c>
      <c r="CB916" s="55" t="s">
        <v>1357</v>
      </c>
    </row>
    <row r="917" spans="1:80">
      <c r="A917" s="55" t="s">
        <v>4706</v>
      </c>
      <c r="B917" s="55">
        <v>3</v>
      </c>
      <c r="C917" s="55" t="s">
        <v>130</v>
      </c>
      <c r="D917" s="55" t="s">
        <v>4707</v>
      </c>
      <c r="E917" s="55">
        <v>1</v>
      </c>
      <c r="F917" s="55">
        <v>0</v>
      </c>
      <c r="G917" s="56">
        <v>43570</v>
      </c>
      <c r="H917" s="56">
        <v>43570</v>
      </c>
      <c r="I917" s="56">
        <v>43570</v>
      </c>
      <c r="J917" s="55">
        <v>0</v>
      </c>
      <c r="W917" s="55" t="s">
        <v>1336</v>
      </c>
      <c r="X917" s="55" t="s">
        <v>1336</v>
      </c>
      <c r="Y917" s="55">
        <v>20</v>
      </c>
      <c r="AD917" s="55">
        <v>166.85</v>
      </c>
      <c r="AE917" s="55" t="s">
        <v>1339</v>
      </c>
      <c r="AF917" s="55" t="s">
        <v>1352</v>
      </c>
      <c r="AG917" s="55" t="s">
        <v>1353</v>
      </c>
      <c r="AI917" s="55">
        <v>510</v>
      </c>
      <c r="AJ917" s="55" t="s">
        <v>4707</v>
      </c>
      <c r="AK917" s="55">
        <v>0</v>
      </c>
      <c r="AL917" s="55" t="s">
        <v>4705</v>
      </c>
      <c r="AN917" s="55">
        <v>3</v>
      </c>
      <c r="AR917" s="56">
        <v>43532</v>
      </c>
      <c r="AS917" s="57">
        <v>0.59552083333333339</v>
      </c>
      <c r="AT917" s="56">
        <v>43544</v>
      </c>
      <c r="AU917" s="57">
        <v>0.34883101851851855</v>
      </c>
      <c r="AV917" s="55" t="s">
        <v>1355</v>
      </c>
      <c r="AW917" s="55" t="s">
        <v>1355</v>
      </c>
      <c r="AX917" s="55" t="s">
        <v>1392</v>
      </c>
      <c r="AZ917" s="55">
        <v>0</v>
      </c>
      <c r="BA917" s="55">
        <v>0</v>
      </c>
      <c r="BB917" s="55">
        <v>0</v>
      </c>
      <c r="BF917" s="55" t="s">
        <v>1418</v>
      </c>
      <c r="BG917" s="55">
        <v>4</v>
      </c>
      <c r="BH917" s="55" t="s">
        <v>48</v>
      </c>
      <c r="BI917" s="55" t="s">
        <v>244</v>
      </c>
      <c r="BJ917" s="55">
        <v>0</v>
      </c>
      <c r="BK917" s="55">
        <v>0</v>
      </c>
      <c r="BL917" s="55">
        <v>0</v>
      </c>
      <c r="BM917" s="55">
        <v>0</v>
      </c>
      <c r="BN917" s="55">
        <v>0</v>
      </c>
      <c r="BO917" s="55">
        <v>0</v>
      </c>
      <c r="BP917" s="55">
        <v>0</v>
      </c>
      <c r="BQ917" s="55">
        <v>0</v>
      </c>
      <c r="BR917" s="55">
        <v>0</v>
      </c>
      <c r="BS917" s="55">
        <v>0</v>
      </c>
      <c r="BZ917" s="55">
        <v>0</v>
      </c>
      <c r="CA917" s="55" t="s">
        <v>1419</v>
      </c>
      <c r="CB917" s="55" t="s">
        <v>1357</v>
      </c>
    </row>
    <row r="918" spans="1:80">
      <c r="A918" s="55" t="s">
        <v>4708</v>
      </c>
      <c r="B918" s="55">
        <v>3</v>
      </c>
      <c r="C918" s="55" t="s">
        <v>4709</v>
      </c>
      <c r="D918" s="55" t="s">
        <v>4710</v>
      </c>
      <c r="E918" s="55">
        <v>1</v>
      </c>
      <c r="F918" s="55">
        <v>2</v>
      </c>
      <c r="G918" s="56">
        <v>43263</v>
      </c>
      <c r="H918" s="56">
        <v>43263</v>
      </c>
      <c r="I918" s="56">
        <v>43263</v>
      </c>
      <c r="J918" s="55">
        <v>2</v>
      </c>
      <c r="K918" s="56">
        <v>43263</v>
      </c>
      <c r="W918" s="55" t="s">
        <v>1336</v>
      </c>
      <c r="X918" s="55" t="s">
        <v>1336</v>
      </c>
      <c r="Y918" s="55">
        <v>20</v>
      </c>
      <c r="AD918" s="55">
        <v>70</v>
      </c>
      <c r="AE918" s="55" t="s">
        <v>1339</v>
      </c>
      <c r="AF918" s="55" t="s">
        <v>1352</v>
      </c>
      <c r="AG918" s="55" t="s">
        <v>1353</v>
      </c>
      <c r="AI918" s="55">
        <v>510</v>
      </c>
      <c r="AJ918" s="55" t="s">
        <v>4710</v>
      </c>
      <c r="AK918" s="55">
        <v>0</v>
      </c>
      <c r="AL918" s="55" t="s">
        <v>4711</v>
      </c>
      <c r="AN918" s="55">
        <v>24</v>
      </c>
      <c r="AR918" s="56">
        <v>43242</v>
      </c>
      <c r="AS918" s="57">
        <v>0.46188657407407407</v>
      </c>
      <c r="AT918" s="56">
        <v>43282</v>
      </c>
      <c r="AU918" s="57">
        <v>0.51642361111111112</v>
      </c>
      <c r="AV918" s="55" t="s">
        <v>1355</v>
      </c>
      <c r="AW918" s="55" t="s">
        <v>1355</v>
      </c>
      <c r="AX918" s="55" t="s">
        <v>1356</v>
      </c>
      <c r="AY918" s="55" t="s">
        <v>98</v>
      </c>
      <c r="AZ918" s="55">
        <v>2</v>
      </c>
      <c r="BA918" s="55">
        <v>3</v>
      </c>
      <c r="BB918" s="55">
        <v>1</v>
      </c>
      <c r="CB918" s="55" t="s">
        <v>1357</v>
      </c>
    </row>
    <row r="919" spans="1:80">
      <c r="A919" s="55" t="s">
        <v>4712</v>
      </c>
      <c r="B919" s="55">
        <v>2</v>
      </c>
      <c r="C919" s="55" t="s">
        <v>4713</v>
      </c>
      <c r="D919" s="55" t="s">
        <v>4714</v>
      </c>
      <c r="E919" s="55">
        <v>0</v>
      </c>
      <c r="F919" s="55">
        <v>0</v>
      </c>
      <c r="G919" s="56">
        <v>42398</v>
      </c>
      <c r="H919" s="56">
        <v>42398</v>
      </c>
      <c r="I919" s="56">
        <v>42398</v>
      </c>
      <c r="J919" s="55">
        <v>0</v>
      </c>
      <c r="L919" s="56">
        <v>42394</v>
      </c>
      <c r="M919" s="56">
        <v>42398</v>
      </c>
      <c r="N919" s="55">
        <v>0</v>
      </c>
      <c r="O919" s="55">
        <v>0</v>
      </c>
      <c r="P919" s="55">
        <v>0</v>
      </c>
      <c r="R919" s="55">
        <v>0</v>
      </c>
      <c r="T919" s="55">
        <v>5790825008</v>
      </c>
      <c r="U919" s="55" t="s">
        <v>4715</v>
      </c>
      <c r="V919" s="55" t="s">
        <v>4713</v>
      </c>
      <c r="W919" s="55" t="s">
        <v>1336</v>
      </c>
      <c r="X919" s="55" t="s">
        <v>1336</v>
      </c>
      <c r="Y919" s="55">
        <v>0</v>
      </c>
      <c r="Z919" s="55" t="s">
        <v>1419</v>
      </c>
      <c r="AA919" s="55" t="s">
        <v>1338</v>
      </c>
      <c r="AB919" s="55">
        <v>1470</v>
      </c>
      <c r="AC919" s="55">
        <v>1470</v>
      </c>
      <c r="AD919" s="55">
        <v>0</v>
      </c>
      <c r="AE919" s="55" t="s">
        <v>1339</v>
      </c>
      <c r="AF919" s="55" t="s">
        <v>3146</v>
      </c>
      <c r="AG919" s="55" t="s">
        <v>1834</v>
      </c>
      <c r="AH919" s="55" t="s">
        <v>1235</v>
      </c>
      <c r="AJ919" s="55" t="s">
        <v>4714</v>
      </c>
      <c r="AK919" s="55">
        <v>0</v>
      </c>
      <c r="AL919" s="55" t="s">
        <v>2877</v>
      </c>
      <c r="AN919" s="55">
        <v>4</v>
      </c>
      <c r="AO919" s="55" t="s">
        <v>4716</v>
      </c>
      <c r="AR919" s="56">
        <v>42394</v>
      </c>
      <c r="AS919" s="57">
        <v>0.3357175925925926</v>
      </c>
      <c r="AT919" s="56">
        <v>42418</v>
      </c>
      <c r="AU919" s="57">
        <v>0.53464120370370372</v>
      </c>
      <c r="AV919" s="55" t="s">
        <v>1345</v>
      </c>
      <c r="AW919" s="55" t="s">
        <v>1345</v>
      </c>
      <c r="AX919" s="55" t="s">
        <v>3136</v>
      </c>
      <c r="CB919" s="55" t="s">
        <v>3137</v>
      </c>
    </row>
    <row r="920" spans="1:80">
      <c r="A920" s="55" t="s">
        <v>4717</v>
      </c>
      <c r="B920" s="55">
        <v>3</v>
      </c>
      <c r="C920" s="55" t="s">
        <v>4718</v>
      </c>
      <c r="D920" s="55" t="s">
        <v>4719</v>
      </c>
      <c r="E920" s="55">
        <v>1</v>
      </c>
      <c r="F920" s="55">
        <v>1</v>
      </c>
      <c r="G920" s="56">
        <v>43714</v>
      </c>
      <c r="H920" s="56">
        <v>43714</v>
      </c>
      <c r="I920" s="56">
        <v>43714</v>
      </c>
      <c r="J920" s="55">
        <v>1</v>
      </c>
      <c r="K920" s="56">
        <v>43740</v>
      </c>
      <c r="W920" s="55" t="s">
        <v>1336</v>
      </c>
      <c r="X920" s="55" t="s">
        <v>1336</v>
      </c>
      <c r="Y920" s="55">
        <v>20</v>
      </c>
      <c r="AD920" s="55">
        <v>0</v>
      </c>
      <c r="AE920" s="55" t="s">
        <v>1339</v>
      </c>
      <c r="AF920" s="55" t="s">
        <v>1352</v>
      </c>
      <c r="AG920" s="55" t="s">
        <v>1353</v>
      </c>
      <c r="AI920" s="55">
        <v>510</v>
      </c>
      <c r="AJ920" s="55" t="s">
        <v>4719</v>
      </c>
      <c r="AK920" s="55">
        <v>0</v>
      </c>
      <c r="AL920" s="55" t="s">
        <v>1742</v>
      </c>
      <c r="AN920" s="55">
        <v>4</v>
      </c>
      <c r="AQ920" s="55" t="s">
        <v>4720</v>
      </c>
      <c r="AR920" s="56">
        <v>43706</v>
      </c>
      <c r="AS920" s="57">
        <v>0.83099537037037041</v>
      </c>
      <c r="AT920" s="56">
        <v>43798</v>
      </c>
      <c r="AU920" s="57">
        <v>0.69266203703703699</v>
      </c>
      <c r="AV920" s="55" t="s">
        <v>1355</v>
      </c>
      <c r="AW920" s="55" t="s">
        <v>1355</v>
      </c>
      <c r="AX920" s="55" t="s">
        <v>1356</v>
      </c>
      <c r="AY920" s="55" t="s">
        <v>98</v>
      </c>
      <c r="AZ920" s="55">
        <v>2</v>
      </c>
      <c r="BA920" s="55">
        <v>3</v>
      </c>
      <c r="BB920" s="55">
        <v>1</v>
      </c>
      <c r="CB920" s="55" t="s">
        <v>1357</v>
      </c>
    </row>
    <row r="921" spans="1:80">
      <c r="A921" s="55" t="s">
        <v>4721</v>
      </c>
      <c r="B921" s="55">
        <v>3</v>
      </c>
      <c r="C921" s="55" t="s">
        <v>4722</v>
      </c>
      <c r="D921" s="55" t="s">
        <v>4723</v>
      </c>
      <c r="E921" s="55">
        <v>1</v>
      </c>
      <c r="F921" s="55">
        <v>1</v>
      </c>
      <c r="G921" s="56">
        <v>43735</v>
      </c>
      <c r="H921" s="56">
        <v>43735</v>
      </c>
      <c r="I921" s="56">
        <v>43735</v>
      </c>
      <c r="J921" s="55">
        <v>1</v>
      </c>
      <c r="K921" s="56">
        <v>43740</v>
      </c>
      <c r="W921" s="55" t="s">
        <v>1336</v>
      </c>
      <c r="X921" s="55" t="s">
        <v>1336</v>
      </c>
      <c r="Y921" s="55">
        <v>20</v>
      </c>
      <c r="AD921" s="55">
        <v>0</v>
      </c>
      <c r="AE921" s="55" t="s">
        <v>1339</v>
      </c>
      <c r="AF921" s="55" t="s">
        <v>1352</v>
      </c>
      <c r="AG921" s="55" t="s">
        <v>1353</v>
      </c>
      <c r="AI921" s="55">
        <v>510</v>
      </c>
      <c r="AJ921" s="55" t="s">
        <v>4723</v>
      </c>
      <c r="AK921" s="55">
        <v>0</v>
      </c>
      <c r="AL921" s="55" t="s">
        <v>4724</v>
      </c>
      <c r="AN921" s="55">
        <v>14</v>
      </c>
      <c r="AQ921" s="55" t="s">
        <v>4725</v>
      </c>
      <c r="AR921" s="56">
        <v>43719</v>
      </c>
      <c r="AS921" s="57">
        <v>0.45065972222222223</v>
      </c>
      <c r="AT921" s="56">
        <v>43798</v>
      </c>
      <c r="AU921" s="57">
        <v>0.69266203703703699</v>
      </c>
      <c r="AV921" s="55" t="s">
        <v>1355</v>
      </c>
      <c r="AW921" s="55" t="s">
        <v>1355</v>
      </c>
      <c r="AX921" s="55" t="s">
        <v>1356</v>
      </c>
      <c r="AY921" s="55" t="s">
        <v>98</v>
      </c>
      <c r="AZ921" s="55">
        <v>2</v>
      </c>
      <c r="BA921" s="55">
        <v>3</v>
      </c>
      <c r="BB921" s="55">
        <v>1</v>
      </c>
      <c r="CB921" s="55" t="s">
        <v>1357</v>
      </c>
    </row>
    <row r="922" spans="1:80">
      <c r="A922" s="55" t="s">
        <v>4726</v>
      </c>
      <c r="B922" s="55">
        <v>3</v>
      </c>
      <c r="C922" s="55" t="s">
        <v>4727</v>
      </c>
      <c r="D922" s="55" t="s">
        <v>4728</v>
      </c>
      <c r="E922" s="55">
        <v>1</v>
      </c>
      <c r="F922" s="55">
        <v>1</v>
      </c>
      <c r="G922" s="56">
        <v>42710</v>
      </c>
      <c r="H922" s="56">
        <v>42710</v>
      </c>
      <c r="I922" s="56">
        <v>42710</v>
      </c>
      <c r="J922" s="55">
        <v>1</v>
      </c>
      <c r="K922" s="56">
        <v>43007</v>
      </c>
      <c r="W922" s="55" t="s">
        <v>1336</v>
      </c>
      <c r="X922" s="55" t="s">
        <v>1336</v>
      </c>
      <c r="Y922" s="55">
        <v>20</v>
      </c>
      <c r="AD922" s="55">
        <v>495</v>
      </c>
      <c r="AE922" s="55" t="s">
        <v>1339</v>
      </c>
      <c r="AF922" s="55" t="s">
        <v>1352</v>
      </c>
      <c r="AG922" s="55" t="s">
        <v>1353</v>
      </c>
      <c r="AI922" s="55">
        <v>510</v>
      </c>
      <c r="AJ922" s="55" t="s">
        <v>4728</v>
      </c>
      <c r="AK922" s="55">
        <v>0</v>
      </c>
      <c r="AL922" s="55" t="s">
        <v>4729</v>
      </c>
      <c r="AN922" s="55">
        <v>5</v>
      </c>
      <c r="AR922" s="56">
        <v>42707</v>
      </c>
      <c r="AS922" s="57">
        <v>0.32370370370370372</v>
      </c>
      <c r="AT922" s="56">
        <v>43007</v>
      </c>
      <c r="AU922" s="57">
        <v>0.5756944444444444</v>
      </c>
      <c r="AV922" s="55" t="s">
        <v>1344</v>
      </c>
      <c r="AW922" s="55" t="s">
        <v>1345</v>
      </c>
      <c r="AX922" s="55" t="s">
        <v>3299</v>
      </c>
      <c r="AZ922" s="55">
        <v>0</v>
      </c>
      <c r="BA922" s="55">
        <v>0</v>
      </c>
      <c r="BB922" s="55">
        <v>0</v>
      </c>
      <c r="CB922" s="55" t="s">
        <v>1357</v>
      </c>
    </row>
    <row r="923" spans="1:80">
      <c r="A923" s="55" t="s">
        <v>4730</v>
      </c>
      <c r="B923" s="55">
        <v>3</v>
      </c>
      <c r="C923" s="55" t="s">
        <v>289</v>
      </c>
      <c r="D923" s="55" t="s">
        <v>906</v>
      </c>
      <c r="E923" s="55">
        <v>1</v>
      </c>
      <c r="F923" s="55">
        <v>1</v>
      </c>
      <c r="G923" s="56">
        <v>44239</v>
      </c>
      <c r="H923" s="56">
        <v>44239</v>
      </c>
      <c r="I923" s="56">
        <v>44239</v>
      </c>
      <c r="J923" s="55">
        <v>1</v>
      </c>
      <c r="K923" s="56">
        <v>44428</v>
      </c>
      <c r="W923" s="55" t="s">
        <v>1336</v>
      </c>
      <c r="X923" s="55" t="s">
        <v>1336</v>
      </c>
      <c r="Y923" s="55">
        <v>20</v>
      </c>
      <c r="AD923" s="55">
        <v>0</v>
      </c>
      <c r="AE923" s="55" t="s">
        <v>1339</v>
      </c>
      <c r="AF923" s="55" t="s">
        <v>1352</v>
      </c>
      <c r="AG923" s="55" t="s">
        <v>1353</v>
      </c>
      <c r="AI923" s="55">
        <v>510</v>
      </c>
      <c r="AJ923" s="55" t="s">
        <v>906</v>
      </c>
      <c r="AK923" s="55">
        <v>0</v>
      </c>
      <c r="AL923" s="55" t="s">
        <v>4731</v>
      </c>
      <c r="AN923" s="55">
        <v>8</v>
      </c>
      <c r="AQ923" s="55" t="s">
        <v>1238</v>
      </c>
      <c r="AR923" s="56">
        <v>44225</v>
      </c>
      <c r="AS923" s="57">
        <v>0.58271990740740742</v>
      </c>
      <c r="AT923" s="56">
        <v>44428</v>
      </c>
      <c r="AU923" s="57">
        <v>0.32085648148148149</v>
      </c>
      <c r="AV923" s="55" t="s">
        <v>1355</v>
      </c>
      <c r="AW923" s="55" t="s">
        <v>1345</v>
      </c>
      <c r="AX923" s="55" t="s">
        <v>1346</v>
      </c>
      <c r="AZ923" s="55">
        <v>0</v>
      </c>
      <c r="BA923" s="55">
        <v>0</v>
      </c>
      <c r="BB923" s="55">
        <v>0</v>
      </c>
      <c r="BF923" s="55" t="s">
        <v>1418</v>
      </c>
      <c r="BG923" s="55">
        <v>4</v>
      </c>
      <c r="BH923" s="55" t="s">
        <v>48</v>
      </c>
      <c r="BI923" s="55" t="s">
        <v>244</v>
      </c>
      <c r="BJ923" s="55">
        <v>1</v>
      </c>
      <c r="BK923" s="55">
        <v>1</v>
      </c>
      <c r="BL923" s="55">
        <v>0</v>
      </c>
      <c r="BM923" s="55">
        <v>0</v>
      </c>
      <c r="BN923" s="55">
        <v>1</v>
      </c>
      <c r="BO923" s="55">
        <v>0</v>
      </c>
      <c r="BP923" s="55">
        <v>0</v>
      </c>
      <c r="BQ923" s="55">
        <v>1</v>
      </c>
      <c r="BR923" s="55">
        <v>0</v>
      </c>
      <c r="BS923" s="55">
        <v>0</v>
      </c>
      <c r="BT923" s="56">
        <v>44428</v>
      </c>
      <c r="BU923" s="56">
        <v>44428</v>
      </c>
      <c r="BX923" s="55" t="s">
        <v>906</v>
      </c>
      <c r="BZ923" s="55">
        <v>455.90890000000002</v>
      </c>
      <c r="CA923" s="55" t="s">
        <v>1419</v>
      </c>
      <c r="CB923" s="55" t="s">
        <v>1357</v>
      </c>
    </row>
    <row r="924" spans="1:80">
      <c r="A924" s="55" t="s">
        <v>4732</v>
      </c>
      <c r="B924" s="55">
        <v>3</v>
      </c>
      <c r="C924" s="55" t="s">
        <v>290</v>
      </c>
      <c r="D924" s="55" t="s">
        <v>907</v>
      </c>
      <c r="E924" s="55">
        <v>1</v>
      </c>
      <c r="F924" s="55">
        <v>1</v>
      </c>
      <c r="G924" s="56">
        <v>44236</v>
      </c>
      <c r="H924" s="56">
        <v>44236</v>
      </c>
      <c r="I924" s="56">
        <v>44236</v>
      </c>
      <c r="J924" s="55">
        <v>1</v>
      </c>
      <c r="K924" s="56">
        <v>44428</v>
      </c>
      <c r="W924" s="55" t="s">
        <v>1336</v>
      </c>
      <c r="X924" s="55" t="s">
        <v>1336</v>
      </c>
      <c r="Y924" s="55">
        <v>20</v>
      </c>
      <c r="AD924" s="55">
        <v>0</v>
      </c>
      <c r="AE924" s="55" t="s">
        <v>1339</v>
      </c>
      <c r="AF924" s="55" t="s">
        <v>1352</v>
      </c>
      <c r="AG924" s="55" t="s">
        <v>1353</v>
      </c>
      <c r="AI924" s="55">
        <v>510</v>
      </c>
      <c r="AJ924" s="55" t="s">
        <v>907</v>
      </c>
      <c r="AK924" s="55">
        <v>0</v>
      </c>
      <c r="AL924" s="55" t="s">
        <v>4733</v>
      </c>
      <c r="AN924" s="55">
        <v>7</v>
      </c>
      <c r="AQ924" s="55" t="s">
        <v>1238</v>
      </c>
      <c r="AR924" s="56">
        <v>44223</v>
      </c>
      <c r="AS924" s="57">
        <v>0.44457175925925929</v>
      </c>
      <c r="AT924" s="56">
        <v>44428</v>
      </c>
      <c r="AU924" s="57">
        <v>0.3208449074074074</v>
      </c>
      <c r="AV924" s="55" t="s">
        <v>1355</v>
      </c>
      <c r="AW924" s="55" t="s">
        <v>1345</v>
      </c>
      <c r="AX924" s="55" t="s">
        <v>1346</v>
      </c>
      <c r="AZ924" s="55">
        <v>0</v>
      </c>
      <c r="BA924" s="55">
        <v>0</v>
      </c>
      <c r="BB924" s="55">
        <v>0</v>
      </c>
      <c r="BF924" s="55" t="s">
        <v>1418</v>
      </c>
      <c r="BG924" s="55">
        <v>4</v>
      </c>
      <c r="BH924" s="55" t="s">
        <v>48</v>
      </c>
      <c r="BI924" s="55" t="s">
        <v>244</v>
      </c>
      <c r="BJ924" s="55">
        <v>1</v>
      </c>
      <c r="BK924" s="55">
        <v>1</v>
      </c>
      <c r="BL924" s="55">
        <v>0</v>
      </c>
      <c r="BM924" s="55">
        <v>0</v>
      </c>
      <c r="BN924" s="55">
        <v>1</v>
      </c>
      <c r="BO924" s="55">
        <v>0</v>
      </c>
      <c r="BP924" s="55">
        <v>0</v>
      </c>
      <c r="BQ924" s="55">
        <v>1</v>
      </c>
      <c r="BR924" s="55">
        <v>0</v>
      </c>
      <c r="BS924" s="55">
        <v>0</v>
      </c>
      <c r="BT924" s="56">
        <v>44428</v>
      </c>
      <c r="BU924" s="56">
        <v>44428</v>
      </c>
      <c r="BX924" s="55" t="s">
        <v>907</v>
      </c>
      <c r="BZ924" s="55">
        <v>404.05090000000001</v>
      </c>
      <c r="CA924" s="55" t="s">
        <v>1419</v>
      </c>
      <c r="CB924" s="55" t="s">
        <v>1357</v>
      </c>
    </row>
    <row r="925" spans="1:80">
      <c r="A925" s="55" t="s">
        <v>4734</v>
      </c>
      <c r="B925" s="55">
        <v>2</v>
      </c>
      <c r="C925" s="55" t="s">
        <v>4735</v>
      </c>
      <c r="D925" s="55" t="s">
        <v>4736</v>
      </c>
      <c r="E925" s="55">
        <v>0</v>
      </c>
      <c r="F925" s="55">
        <v>0</v>
      </c>
      <c r="G925" s="56">
        <v>42398</v>
      </c>
      <c r="H925" s="56">
        <v>42398</v>
      </c>
      <c r="I925" s="56">
        <v>42398</v>
      </c>
      <c r="J925" s="55">
        <v>0</v>
      </c>
      <c r="L925" s="56">
        <v>42390</v>
      </c>
      <c r="M925" s="56">
        <v>42398</v>
      </c>
      <c r="N925" s="55">
        <v>0</v>
      </c>
      <c r="O925" s="55">
        <v>0</v>
      </c>
      <c r="P925" s="55">
        <v>0</v>
      </c>
      <c r="R925" s="55">
        <v>0</v>
      </c>
      <c r="T925" s="55">
        <v>5791969004</v>
      </c>
      <c r="U925" s="55" t="s">
        <v>4737</v>
      </c>
      <c r="V925" s="55" t="s">
        <v>4735</v>
      </c>
      <c r="W925" s="55" t="s">
        <v>1336</v>
      </c>
      <c r="X925" s="55" t="s">
        <v>1336</v>
      </c>
      <c r="Y925" s="55">
        <v>0</v>
      </c>
      <c r="Z925" s="55" t="s">
        <v>1419</v>
      </c>
      <c r="AA925" s="55" t="s">
        <v>1338</v>
      </c>
      <c r="AB925" s="55">
        <v>1890</v>
      </c>
      <c r="AC925" s="55">
        <v>1890</v>
      </c>
      <c r="AD925" s="55">
        <v>0</v>
      </c>
      <c r="AE925" s="55" t="s">
        <v>1339</v>
      </c>
      <c r="AF925" s="55" t="s">
        <v>3146</v>
      </c>
      <c r="AG925" s="55" t="s">
        <v>1834</v>
      </c>
      <c r="AH925" s="55" t="s">
        <v>1235</v>
      </c>
      <c r="AJ925" s="55" t="s">
        <v>4736</v>
      </c>
      <c r="AK925" s="55">
        <v>0</v>
      </c>
      <c r="AL925" s="55" t="s">
        <v>1742</v>
      </c>
      <c r="AN925" s="55">
        <v>5</v>
      </c>
      <c r="AO925" s="55" t="s">
        <v>4738</v>
      </c>
      <c r="AR925" s="56">
        <v>42390</v>
      </c>
      <c r="AS925" s="57">
        <v>0.70550925925925922</v>
      </c>
      <c r="AT925" s="56">
        <v>42466</v>
      </c>
      <c r="AU925" s="57">
        <v>0.51848379629629626</v>
      </c>
      <c r="AV925" s="55" t="s">
        <v>1345</v>
      </c>
      <c r="AW925" s="55" t="s">
        <v>1345</v>
      </c>
      <c r="AX925" s="55" t="s">
        <v>3421</v>
      </c>
      <c r="CB925" s="55" t="s">
        <v>3137</v>
      </c>
    </row>
    <row r="926" spans="1:80">
      <c r="A926" s="55" t="s">
        <v>4739</v>
      </c>
      <c r="B926" s="55">
        <v>2</v>
      </c>
      <c r="C926" s="55" t="s">
        <v>4740</v>
      </c>
      <c r="D926" s="55" t="s">
        <v>4741</v>
      </c>
      <c r="E926" s="55">
        <v>0</v>
      </c>
      <c r="F926" s="55">
        <v>0</v>
      </c>
      <c r="G926" s="56">
        <v>42454</v>
      </c>
      <c r="H926" s="56">
        <v>42454</v>
      </c>
      <c r="I926" s="56">
        <v>42457</v>
      </c>
      <c r="J926" s="55">
        <v>0</v>
      </c>
      <c r="L926" s="56">
        <v>42394</v>
      </c>
      <c r="M926" s="56">
        <v>42454</v>
      </c>
      <c r="N926" s="55">
        <v>0</v>
      </c>
      <c r="O926" s="55">
        <v>0</v>
      </c>
      <c r="P926" s="55">
        <v>0</v>
      </c>
      <c r="R926" s="55">
        <v>0</v>
      </c>
      <c r="T926" s="55">
        <v>5789420003</v>
      </c>
      <c r="U926" s="55" t="s">
        <v>4742</v>
      </c>
      <c r="V926" s="55" t="s">
        <v>4740</v>
      </c>
      <c r="W926" s="55" t="s">
        <v>1336</v>
      </c>
      <c r="X926" s="55" t="s">
        <v>1336</v>
      </c>
      <c r="Y926" s="55">
        <v>0</v>
      </c>
      <c r="Z926" s="55" t="s">
        <v>1419</v>
      </c>
      <c r="AA926" s="55" t="s">
        <v>1338</v>
      </c>
      <c r="AB926" s="55">
        <v>1732.5</v>
      </c>
      <c r="AC926" s="55">
        <v>1732.5</v>
      </c>
      <c r="AD926" s="55">
        <v>0</v>
      </c>
      <c r="AE926" s="55" t="s">
        <v>1339</v>
      </c>
      <c r="AF926" s="55" t="s">
        <v>3146</v>
      </c>
      <c r="AG926" s="55" t="s">
        <v>1834</v>
      </c>
      <c r="AH926" s="55" t="s">
        <v>1235</v>
      </c>
      <c r="AJ926" s="55" t="s">
        <v>4741</v>
      </c>
      <c r="AK926" s="55">
        <v>0</v>
      </c>
      <c r="AL926" s="55" t="s">
        <v>4743</v>
      </c>
      <c r="AN926" s="55">
        <v>4</v>
      </c>
      <c r="AO926" s="55" t="s">
        <v>4744</v>
      </c>
      <c r="AR926" s="56">
        <v>42394</v>
      </c>
      <c r="AS926" s="57">
        <v>0.33557870370370368</v>
      </c>
      <c r="AT926" s="56">
        <v>42418</v>
      </c>
      <c r="AU926" s="57">
        <v>0.53462962962962968</v>
      </c>
      <c r="AV926" s="55" t="s">
        <v>1345</v>
      </c>
      <c r="AW926" s="55" t="s">
        <v>1345</v>
      </c>
      <c r="AX926" s="55" t="s">
        <v>3136</v>
      </c>
      <c r="CB926" s="55" t="s">
        <v>3137</v>
      </c>
    </row>
    <row r="927" spans="1:80">
      <c r="A927" s="55" t="s">
        <v>4745</v>
      </c>
      <c r="B927" s="55">
        <v>2</v>
      </c>
      <c r="C927" s="55" t="s">
        <v>4746</v>
      </c>
      <c r="D927" s="55" t="s">
        <v>4747</v>
      </c>
      <c r="E927" s="55">
        <v>0</v>
      </c>
      <c r="F927" s="55">
        <v>0</v>
      </c>
      <c r="G927" s="56">
        <v>42457</v>
      </c>
      <c r="H927" s="56">
        <v>42457</v>
      </c>
      <c r="I927" s="56">
        <v>42457</v>
      </c>
      <c r="J927" s="55">
        <v>0</v>
      </c>
      <c r="L927" s="56">
        <v>42451</v>
      </c>
      <c r="M927" s="56">
        <v>42457</v>
      </c>
      <c r="N927" s="55">
        <v>0</v>
      </c>
      <c r="O927" s="55">
        <v>0</v>
      </c>
      <c r="P927" s="55">
        <v>0</v>
      </c>
      <c r="R927" s="55">
        <v>0</v>
      </c>
      <c r="T927" s="55">
        <v>5802651005</v>
      </c>
      <c r="U927" s="55" t="s">
        <v>4606</v>
      </c>
      <c r="V927" s="55" t="s">
        <v>4746</v>
      </c>
      <c r="W927" s="55" t="s">
        <v>1336</v>
      </c>
      <c r="X927" s="55" t="s">
        <v>1336</v>
      </c>
      <c r="Y927" s="55">
        <v>0</v>
      </c>
      <c r="Z927" s="55" t="s">
        <v>1419</v>
      </c>
      <c r="AA927" s="55" t="s">
        <v>1338</v>
      </c>
      <c r="AB927" s="55">
        <v>15</v>
      </c>
      <c r="AC927" s="55">
        <v>15</v>
      </c>
      <c r="AD927" s="55">
        <v>0</v>
      </c>
      <c r="AE927" s="55" t="s">
        <v>1339</v>
      </c>
      <c r="AF927" s="55" t="s">
        <v>3146</v>
      </c>
      <c r="AG927" s="55" t="s">
        <v>1834</v>
      </c>
      <c r="AH927" s="55" t="s">
        <v>1235</v>
      </c>
      <c r="AJ927" s="55" t="s">
        <v>4747</v>
      </c>
      <c r="AK927" s="55">
        <v>0</v>
      </c>
      <c r="AL927" s="55" t="s">
        <v>4748</v>
      </c>
      <c r="AN927" s="55">
        <v>9</v>
      </c>
      <c r="AO927" s="55" t="s">
        <v>4749</v>
      </c>
      <c r="AR927" s="56">
        <v>42451</v>
      </c>
      <c r="AS927" s="57">
        <v>0.50936342592592598</v>
      </c>
      <c r="AT927" s="56">
        <v>42461</v>
      </c>
      <c r="AU927" s="57">
        <v>0.55447916666666663</v>
      </c>
      <c r="AV927" s="55" t="s">
        <v>1345</v>
      </c>
      <c r="AW927" s="55" t="s">
        <v>1345</v>
      </c>
      <c r="AX927" s="55" t="s">
        <v>3136</v>
      </c>
      <c r="CB927" s="55" t="s">
        <v>3150</v>
      </c>
    </row>
    <row r="928" spans="1:80">
      <c r="A928" s="55" t="s">
        <v>4750</v>
      </c>
      <c r="B928" s="55">
        <v>3</v>
      </c>
      <c r="C928" s="55" t="s">
        <v>4751</v>
      </c>
      <c r="D928" s="55" t="s">
        <v>4752</v>
      </c>
      <c r="E928" s="55">
        <v>1</v>
      </c>
      <c r="F928" s="55">
        <v>1</v>
      </c>
      <c r="G928" s="56">
        <v>43671</v>
      </c>
      <c r="H928" s="56">
        <v>43671</v>
      </c>
      <c r="I928" s="56">
        <v>43671</v>
      </c>
      <c r="J928" s="55">
        <v>1</v>
      </c>
      <c r="K928" s="56">
        <v>43721</v>
      </c>
      <c r="W928" s="55" t="s">
        <v>1336</v>
      </c>
      <c r="X928" s="55" t="s">
        <v>1336</v>
      </c>
      <c r="Y928" s="55">
        <v>20</v>
      </c>
      <c r="AD928" s="55">
        <v>0</v>
      </c>
      <c r="AE928" s="55" t="s">
        <v>1339</v>
      </c>
      <c r="AF928" s="55" t="s">
        <v>1352</v>
      </c>
      <c r="AG928" s="55" t="s">
        <v>1353</v>
      </c>
      <c r="AI928" s="55">
        <v>510</v>
      </c>
      <c r="AJ928" s="55" t="s">
        <v>4752</v>
      </c>
      <c r="AK928" s="55">
        <v>0</v>
      </c>
      <c r="AL928" s="55" t="s">
        <v>4748</v>
      </c>
      <c r="AN928" s="55">
        <v>11</v>
      </c>
      <c r="AQ928" s="55" t="s">
        <v>1238</v>
      </c>
      <c r="AR928" s="56">
        <v>43664</v>
      </c>
      <c r="AS928" s="57">
        <v>0.45400462962962962</v>
      </c>
      <c r="AT928" s="56">
        <v>43798</v>
      </c>
      <c r="AU928" s="57">
        <v>0.69266203703703699</v>
      </c>
      <c r="AV928" s="55" t="s">
        <v>1355</v>
      </c>
      <c r="AW928" s="55" t="s">
        <v>1355</v>
      </c>
      <c r="AX928" s="55" t="s">
        <v>1356</v>
      </c>
      <c r="AY928" s="55" t="s">
        <v>98</v>
      </c>
      <c r="AZ928" s="55">
        <v>2</v>
      </c>
      <c r="BA928" s="55">
        <v>3</v>
      </c>
      <c r="BB928" s="55">
        <v>1</v>
      </c>
      <c r="CB928" s="55" t="s">
        <v>1357</v>
      </c>
    </row>
    <row r="929" spans="1:80">
      <c r="A929" s="55" t="s">
        <v>4753</v>
      </c>
      <c r="B929" s="55">
        <v>3</v>
      </c>
      <c r="C929" s="55" t="s">
        <v>4754</v>
      </c>
      <c r="D929" s="55" t="s">
        <v>4755</v>
      </c>
      <c r="E929" s="55">
        <v>1</v>
      </c>
      <c r="F929" s="55">
        <v>1</v>
      </c>
      <c r="G929" s="56">
        <v>43882</v>
      </c>
      <c r="H929" s="56">
        <v>43882</v>
      </c>
      <c r="I929" s="56">
        <v>43882</v>
      </c>
      <c r="J929" s="55">
        <v>1</v>
      </c>
      <c r="K929" s="56">
        <v>43872</v>
      </c>
      <c r="W929" s="55" t="s">
        <v>1336</v>
      </c>
      <c r="X929" s="55" t="s">
        <v>1336</v>
      </c>
      <c r="Y929" s="55">
        <v>20</v>
      </c>
      <c r="AD929" s="55">
        <v>0</v>
      </c>
      <c r="AE929" s="55" t="s">
        <v>1339</v>
      </c>
      <c r="AF929" s="55" t="s">
        <v>1352</v>
      </c>
      <c r="AG929" s="55" t="s">
        <v>1353</v>
      </c>
      <c r="AI929" s="55">
        <v>510</v>
      </c>
      <c r="AJ929" s="55" t="s">
        <v>4755</v>
      </c>
      <c r="AK929" s="55">
        <v>0</v>
      </c>
      <c r="AL929" s="55" t="s">
        <v>4748</v>
      </c>
      <c r="AN929" s="55">
        <v>11</v>
      </c>
      <c r="AQ929" s="55" t="s">
        <v>1238</v>
      </c>
      <c r="AR929" s="56">
        <v>43861</v>
      </c>
      <c r="AS929" s="57">
        <v>0.52923611111111113</v>
      </c>
      <c r="AT929" s="56">
        <v>44011</v>
      </c>
      <c r="AU929" s="57">
        <v>0.41093750000000001</v>
      </c>
      <c r="AV929" s="55" t="s">
        <v>1355</v>
      </c>
      <c r="AW929" s="55" t="s">
        <v>1355</v>
      </c>
      <c r="AX929" s="55" t="s">
        <v>1356</v>
      </c>
      <c r="AY929" s="55" t="s">
        <v>98</v>
      </c>
      <c r="AZ929" s="55">
        <v>2</v>
      </c>
      <c r="BA929" s="55">
        <v>3</v>
      </c>
      <c r="BB929" s="55">
        <v>1</v>
      </c>
      <c r="CB929" s="55" t="s">
        <v>1357</v>
      </c>
    </row>
    <row r="930" spans="1:80">
      <c r="A930" s="55" t="s">
        <v>4756</v>
      </c>
      <c r="B930" s="55">
        <v>3</v>
      </c>
      <c r="C930" s="55" t="s">
        <v>4757</v>
      </c>
      <c r="D930" s="55" t="s">
        <v>4758</v>
      </c>
      <c r="E930" s="55">
        <v>1</v>
      </c>
      <c r="F930" s="55">
        <v>1</v>
      </c>
      <c r="G930" s="56">
        <v>43644</v>
      </c>
      <c r="H930" s="56">
        <v>43644</v>
      </c>
      <c r="I930" s="56">
        <v>43644</v>
      </c>
      <c r="J930" s="55">
        <v>1</v>
      </c>
      <c r="K930" s="56">
        <v>43651</v>
      </c>
      <c r="W930" s="55" t="s">
        <v>1336</v>
      </c>
      <c r="X930" s="55" t="s">
        <v>1336</v>
      </c>
      <c r="Y930" s="55">
        <v>20</v>
      </c>
      <c r="AD930" s="55">
        <v>1000</v>
      </c>
      <c r="AE930" s="55" t="s">
        <v>1339</v>
      </c>
      <c r="AF930" s="55" t="s">
        <v>1352</v>
      </c>
      <c r="AG930" s="55" t="s">
        <v>1353</v>
      </c>
      <c r="AI930" s="55">
        <v>510</v>
      </c>
      <c r="AJ930" s="55" t="s">
        <v>4758</v>
      </c>
      <c r="AK930" s="55">
        <v>0</v>
      </c>
      <c r="AL930" s="55" t="s">
        <v>3414</v>
      </c>
      <c r="AN930" s="55">
        <v>4</v>
      </c>
      <c r="AQ930" s="55" t="s">
        <v>4514</v>
      </c>
      <c r="AR930" s="56">
        <v>43629</v>
      </c>
      <c r="AS930" s="57">
        <v>0.32366898148148149</v>
      </c>
      <c r="AT930" s="56">
        <v>43677</v>
      </c>
      <c r="AU930" s="57">
        <v>0.60641203703703705</v>
      </c>
      <c r="AV930" s="55" t="s">
        <v>1355</v>
      </c>
      <c r="AW930" s="55" t="s">
        <v>1355</v>
      </c>
      <c r="AX930" s="55" t="s">
        <v>1356</v>
      </c>
      <c r="AY930" s="55" t="s">
        <v>98</v>
      </c>
      <c r="AZ930" s="55">
        <v>2</v>
      </c>
      <c r="BA930" s="55">
        <v>3</v>
      </c>
      <c r="BB930" s="55">
        <v>1</v>
      </c>
      <c r="CB930" s="55" t="s">
        <v>1357</v>
      </c>
    </row>
    <row r="931" spans="1:80">
      <c r="A931" s="55" t="s">
        <v>4759</v>
      </c>
      <c r="B931" s="55">
        <v>3</v>
      </c>
      <c r="C931" s="55" t="s">
        <v>4760</v>
      </c>
      <c r="D931" s="55" t="s">
        <v>4761</v>
      </c>
      <c r="E931" s="55">
        <v>1</v>
      </c>
      <c r="F931" s="55">
        <v>1</v>
      </c>
      <c r="G931" s="56">
        <v>43871</v>
      </c>
      <c r="H931" s="56">
        <v>43871</v>
      </c>
      <c r="I931" s="56">
        <v>43871</v>
      </c>
      <c r="J931" s="55">
        <v>1</v>
      </c>
      <c r="K931" s="56">
        <v>43872</v>
      </c>
      <c r="W931" s="55" t="s">
        <v>1336</v>
      </c>
      <c r="X931" s="55" t="s">
        <v>1336</v>
      </c>
      <c r="Y931" s="55">
        <v>20</v>
      </c>
      <c r="AD931" s="55">
        <v>0</v>
      </c>
      <c r="AE931" s="55" t="s">
        <v>1339</v>
      </c>
      <c r="AF931" s="55" t="s">
        <v>1352</v>
      </c>
      <c r="AG931" s="55" t="s">
        <v>1353</v>
      </c>
      <c r="AI931" s="55">
        <v>510</v>
      </c>
      <c r="AJ931" s="55" t="s">
        <v>4761</v>
      </c>
      <c r="AK931" s="55">
        <v>0</v>
      </c>
      <c r="AL931" s="55" t="s">
        <v>3414</v>
      </c>
      <c r="AN931" s="55">
        <v>4</v>
      </c>
      <c r="AQ931" s="55" t="s">
        <v>1238</v>
      </c>
      <c r="AR931" s="56">
        <v>43852</v>
      </c>
      <c r="AS931" s="57">
        <v>0.45619212962962963</v>
      </c>
      <c r="AT931" s="56">
        <v>44011</v>
      </c>
      <c r="AU931" s="57">
        <v>0.41093750000000001</v>
      </c>
      <c r="AV931" s="55" t="s">
        <v>1355</v>
      </c>
      <c r="AW931" s="55" t="s">
        <v>1355</v>
      </c>
      <c r="AX931" s="55" t="s">
        <v>1356</v>
      </c>
      <c r="AY931" s="55" t="s">
        <v>98</v>
      </c>
      <c r="AZ931" s="55">
        <v>2</v>
      </c>
      <c r="BA931" s="55">
        <v>3</v>
      </c>
      <c r="BB931" s="55">
        <v>1</v>
      </c>
      <c r="CB931" s="55" t="s">
        <v>1357</v>
      </c>
    </row>
    <row r="932" spans="1:80">
      <c r="A932" s="55" t="s">
        <v>4762</v>
      </c>
      <c r="B932" s="55">
        <v>3</v>
      </c>
      <c r="C932" s="55" t="s">
        <v>4763</v>
      </c>
      <c r="D932" s="55" t="s">
        <v>4764</v>
      </c>
      <c r="E932" s="55">
        <v>1</v>
      </c>
      <c r="F932" s="55">
        <v>1</v>
      </c>
      <c r="G932" s="56">
        <v>43648</v>
      </c>
      <c r="H932" s="56">
        <v>43648</v>
      </c>
      <c r="I932" s="56">
        <v>43648</v>
      </c>
      <c r="J932" s="55">
        <v>1</v>
      </c>
      <c r="K932" s="56">
        <v>43651</v>
      </c>
      <c r="W932" s="55" t="s">
        <v>1336</v>
      </c>
      <c r="X932" s="55" t="s">
        <v>1336</v>
      </c>
      <c r="Y932" s="55">
        <v>20</v>
      </c>
      <c r="AD932" s="55">
        <v>1000</v>
      </c>
      <c r="AE932" s="55" t="s">
        <v>1339</v>
      </c>
      <c r="AF932" s="55" t="s">
        <v>1352</v>
      </c>
      <c r="AG932" s="55" t="s">
        <v>1353</v>
      </c>
      <c r="AI932" s="55">
        <v>510</v>
      </c>
      <c r="AJ932" s="55" t="s">
        <v>4764</v>
      </c>
      <c r="AK932" s="55">
        <v>0</v>
      </c>
      <c r="AL932" s="55" t="s">
        <v>3414</v>
      </c>
      <c r="AN932" s="55">
        <v>4</v>
      </c>
      <c r="AQ932" s="55" t="s">
        <v>4514</v>
      </c>
      <c r="AR932" s="56">
        <v>43629</v>
      </c>
      <c r="AS932" s="57">
        <v>0.32423611111111111</v>
      </c>
      <c r="AT932" s="56">
        <v>43677</v>
      </c>
      <c r="AU932" s="57">
        <v>0.60641203703703705</v>
      </c>
      <c r="AV932" s="55" t="s">
        <v>1355</v>
      </c>
      <c r="AW932" s="55" t="s">
        <v>1355</v>
      </c>
      <c r="AX932" s="55" t="s">
        <v>1356</v>
      </c>
      <c r="AY932" s="55" t="s">
        <v>98</v>
      </c>
      <c r="AZ932" s="55">
        <v>2</v>
      </c>
      <c r="BA932" s="55">
        <v>3</v>
      </c>
      <c r="BB932" s="55">
        <v>1</v>
      </c>
      <c r="CB932" s="55" t="s">
        <v>1357</v>
      </c>
    </row>
    <row r="933" spans="1:80">
      <c r="A933" s="55" t="s">
        <v>4765</v>
      </c>
      <c r="B933" s="55">
        <v>3</v>
      </c>
      <c r="C933" s="55" t="s">
        <v>4766</v>
      </c>
      <c r="D933" s="55" t="s">
        <v>4767</v>
      </c>
      <c r="E933" s="55">
        <v>1</v>
      </c>
      <c r="F933" s="55">
        <v>1</v>
      </c>
      <c r="G933" s="56">
        <v>42570</v>
      </c>
      <c r="H933" s="56">
        <v>42570</v>
      </c>
      <c r="I933" s="56">
        <v>42570</v>
      </c>
      <c r="J933" s="55">
        <v>1</v>
      </c>
      <c r="K933" s="56">
        <v>43007</v>
      </c>
      <c r="W933" s="55" t="s">
        <v>1336</v>
      </c>
      <c r="X933" s="55" t="s">
        <v>1336</v>
      </c>
      <c r="Y933" s="55">
        <v>20</v>
      </c>
      <c r="AD933" s="55">
        <v>0</v>
      </c>
      <c r="AE933" s="55" t="s">
        <v>1339</v>
      </c>
      <c r="AF933" s="55" t="s">
        <v>1352</v>
      </c>
      <c r="AG933" s="55" t="s">
        <v>1353</v>
      </c>
      <c r="AI933" s="55">
        <v>510</v>
      </c>
      <c r="AJ933" s="55" t="s">
        <v>4767</v>
      </c>
      <c r="AK933" s="55">
        <v>0</v>
      </c>
      <c r="AL933" s="55" t="s">
        <v>3311</v>
      </c>
      <c r="AN933" s="55">
        <v>1</v>
      </c>
      <c r="AR933" s="56">
        <v>42622</v>
      </c>
      <c r="AS933" s="57">
        <v>0</v>
      </c>
      <c r="AT933" s="56">
        <v>43007</v>
      </c>
      <c r="AU933" s="57">
        <v>0.55694444444444446</v>
      </c>
      <c r="AV933" s="55" t="s">
        <v>1345</v>
      </c>
      <c r="AW933" s="55" t="s">
        <v>1345</v>
      </c>
      <c r="AX933" s="55" t="s">
        <v>1346</v>
      </c>
      <c r="AZ933" s="55">
        <v>0</v>
      </c>
      <c r="BA933" s="55">
        <v>0</v>
      </c>
      <c r="BB933" s="55">
        <v>0</v>
      </c>
      <c r="CB933" s="55" t="s">
        <v>1357</v>
      </c>
    </row>
    <row r="934" spans="1:80">
      <c r="A934" s="55" t="s">
        <v>4768</v>
      </c>
      <c r="B934" s="55">
        <v>3</v>
      </c>
      <c r="C934" s="55" t="s">
        <v>4769</v>
      </c>
      <c r="D934" s="55" t="s">
        <v>4770</v>
      </c>
      <c r="E934" s="55">
        <v>1</v>
      </c>
      <c r="F934" s="55">
        <v>1</v>
      </c>
      <c r="G934" s="56">
        <v>43600</v>
      </c>
      <c r="H934" s="56">
        <v>43600</v>
      </c>
      <c r="I934" s="56">
        <v>43600</v>
      </c>
      <c r="J934" s="55">
        <v>1</v>
      </c>
      <c r="K934" s="56">
        <v>43605</v>
      </c>
      <c r="W934" s="55" t="s">
        <v>1336</v>
      </c>
      <c r="X934" s="55" t="s">
        <v>1336</v>
      </c>
      <c r="Y934" s="55">
        <v>20</v>
      </c>
      <c r="AD934" s="55">
        <v>1000</v>
      </c>
      <c r="AE934" s="55" t="s">
        <v>1339</v>
      </c>
      <c r="AF934" s="55" t="s">
        <v>1352</v>
      </c>
      <c r="AG934" s="55" t="s">
        <v>1353</v>
      </c>
      <c r="AI934" s="55">
        <v>510</v>
      </c>
      <c r="AJ934" s="55" t="s">
        <v>4770</v>
      </c>
      <c r="AK934" s="55">
        <v>0</v>
      </c>
      <c r="AL934" s="55" t="s">
        <v>3311</v>
      </c>
      <c r="AN934" s="55">
        <v>4</v>
      </c>
      <c r="AR934" s="56">
        <v>43552</v>
      </c>
      <c r="AS934" s="57">
        <v>0.71800925925925929</v>
      </c>
      <c r="AT934" s="56">
        <v>43615</v>
      </c>
      <c r="AU934" s="57">
        <v>0.68664351851851846</v>
      </c>
      <c r="AV934" s="55" t="s">
        <v>1355</v>
      </c>
      <c r="AW934" s="55" t="s">
        <v>1355</v>
      </c>
      <c r="AX934" s="55" t="s">
        <v>1356</v>
      </c>
      <c r="AY934" s="55" t="s">
        <v>98</v>
      </c>
      <c r="AZ934" s="55">
        <v>2</v>
      </c>
      <c r="BA934" s="55">
        <v>3</v>
      </c>
      <c r="BB934" s="55">
        <v>1</v>
      </c>
      <c r="CB934" s="55" t="s">
        <v>1357</v>
      </c>
    </row>
    <row r="935" spans="1:80">
      <c r="A935" s="55" t="s">
        <v>4771</v>
      </c>
      <c r="B935" s="55">
        <v>3</v>
      </c>
      <c r="C935" s="55" t="s">
        <v>4772</v>
      </c>
      <c r="D935" s="55" t="s">
        <v>4773</v>
      </c>
      <c r="E935" s="55">
        <v>1</v>
      </c>
      <c r="F935" s="55">
        <v>1</v>
      </c>
      <c r="G935" s="56">
        <v>43621</v>
      </c>
      <c r="H935" s="56">
        <v>43621</v>
      </c>
      <c r="I935" s="56">
        <v>43621</v>
      </c>
      <c r="J935" s="55">
        <v>1</v>
      </c>
      <c r="K935" s="56">
        <v>43657</v>
      </c>
      <c r="W935" s="55" t="s">
        <v>1336</v>
      </c>
      <c r="X935" s="55" t="s">
        <v>1336</v>
      </c>
      <c r="Y935" s="55">
        <v>20</v>
      </c>
      <c r="AD935" s="55">
        <v>1000</v>
      </c>
      <c r="AE935" s="55" t="s">
        <v>1339</v>
      </c>
      <c r="AF935" s="55" t="s">
        <v>1352</v>
      </c>
      <c r="AG935" s="55" t="s">
        <v>1353</v>
      </c>
      <c r="AI935" s="55">
        <v>510</v>
      </c>
      <c r="AJ935" s="55" t="s">
        <v>4773</v>
      </c>
      <c r="AK935" s="55">
        <v>0</v>
      </c>
      <c r="AL935" s="55" t="s">
        <v>3311</v>
      </c>
      <c r="AN935" s="55">
        <v>4</v>
      </c>
      <c r="AQ935" s="55" t="s">
        <v>1238</v>
      </c>
      <c r="AR935" s="56">
        <v>43619</v>
      </c>
      <c r="AS935" s="57">
        <v>0.67386574074074079</v>
      </c>
      <c r="AT935" s="56">
        <v>43707</v>
      </c>
      <c r="AU935" s="57">
        <v>0.72530092592592599</v>
      </c>
      <c r="AV935" s="55" t="s">
        <v>1355</v>
      </c>
      <c r="AW935" s="55" t="s">
        <v>1355</v>
      </c>
      <c r="AX935" s="55" t="s">
        <v>1356</v>
      </c>
      <c r="AY935" s="55" t="s">
        <v>98</v>
      </c>
      <c r="AZ935" s="55">
        <v>2</v>
      </c>
      <c r="BA935" s="55">
        <v>3</v>
      </c>
      <c r="BB935" s="55">
        <v>1</v>
      </c>
      <c r="CB935" s="55" t="s">
        <v>1357</v>
      </c>
    </row>
    <row r="936" spans="1:80">
      <c r="A936" s="55" t="s">
        <v>4774</v>
      </c>
      <c r="B936" s="55">
        <v>3</v>
      </c>
      <c r="C936" s="55" t="s">
        <v>590</v>
      </c>
      <c r="D936" s="55" t="s">
        <v>716</v>
      </c>
      <c r="E936" s="55">
        <v>1</v>
      </c>
      <c r="F936" s="55">
        <v>1</v>
      </c>
      <c r="G936" s="56">
        <v>44400</v>
      </c>
      <c r="H936" s="56">
        <v>44400</v>
      </c>
      <c r="I936" s="56">
        <v>44400</v>
      </c>
      <c r="J936" s="55">
        <v>1</v>
      </c>
      <c r="K936" s="56">
        <v>44406</v>
      </c>
      <c r="W936" s="55" t="s">
        <v>1336</v>
      </c>
      <c r="X936" s="55" t="s">
        <v>1336</v>
      </c>
      <c r="Y936" s="55">
        <v>20</v>
      </c>
      <c r="AD936" s="55">
        <v>0</v>
      </c>
      <c r="AE936" s="55" t="s">
        <v>1339</v>
      </c>
      <c r="AF936" s="55" t="s">
        <v>1352</v>
      </c>
      <c r="AG936" s="55" t="s">
        <v>1353</v>
      </c>
      <c r="AI936" s="55">
        <v>510</v>
      </c>
      <c r="AJ936" s="55" t="s">
        <v>716</v>
      </c>
      <c r="AK936" s="55">
        <v>0</v>
      </c>
      <c r="AL936" s="55" t="s">
        <v>3311</v>
      </c>
      <c r="AN936" s="55">
        <v>4</v>
      </c>
      <c r="AQ936" s="55" t="s">
        <v>1238</v>
      </c>
      <c r="AR936" s="56">
        <v>44371</v>
      </c>
      <c r="AS936" s="57">
        <v>0.37069444444444444</v>
      </c>
      <c r="AT936" s="56">
        <v>44438</v>
      </c>
      <c r="AU936" s="57">
        <v>0.5466550925925926</v>
      </c>
      <c r="AV936" s="55" t="s">
        <v>1355</v>
      </c>
      <c r="AW936" s="55" t="s">
        <v>1344</v>
      </c>
      <c r="AX936" s="55" t="s">
        <v>1490</v>
      </c>
      <c r="AY936" s="55" t="s">
        <v>98</v>
      </c>
      <c r="AZ936" s="55">
        <v>3</v>
      </c>
      <c r="BA936" s="55" t="s">
        <v>1347</v>
      </c>
      <c r="BB936" s="55">
        <v>1</v>
      </c>
      <c r="BF936" s="55" t="s">
        <v>1418</v>
      </c>
      <c r="BG936" s="55">
        <v>4</v>
      </c>
      <c r="BH936" s="55" t="s">
        <v>48</v>
      </c>
      <c r="BI936" s="55" t="s">
        <v>244</v>
      </c>
      <c r="BJ936" s="55">
        <v>0</v>
      </c>
      <c r="BK936" s="55">
        <v>0</v>
      </c>
      <c r="BL936" s="55">
        <v>0</v>
      </c>
      <c r="BM936" s="55">
        <v>0</v>
      </c>
      <c r="BN936" s="55">
        <v>0</v>
      </c>
      <c r="BO936" s="55">
        <v>0</v>
      </c>
      <c r="BP936" s="55">
        <v>0</v>
      </c>
      <c r="BQ936" s="55">
        <v>0</v>
      </c>
      <c r="BR936" s="55">
        <v>0</v>
      </c>
      <c r="BS936" s="55">
        <v>0</v>
      </c>
      <c r="BT936" s="56">
        <v>44406</v>
      </c>
      <c r="BU936" s="56">
        <v>44406</v>
      </c>
      <c r="BV936" s="56">
        <v>44438</v>
      </c>
      <c r="BW936" s="56">
        <v>44438</v>
      </c>
      <c r="BX936" s="55" t="s">
        <v>716</v>
      </c>
      <c r="BY936" s="55" t="s">
        <v>98</v>
      </c>
      <c r="BZ936" s="55">
        <v>272.80529999999999</v>
      </c>
      <c r="CA936" s="55" t="s">
        <v>1419</v>
      </c>
      <c r="CB936" s="55" t="s">
        <v>1357</v>
      </c>
    </row>
    <row r="937" spans="1:80">
      <c r="A937" s="55" t="s">
        <v>4775</v>
      </c>
      <c r="B937" s="55">
        <v>3</v>
      </c>
      <c r="C937" s="55" t="s">
        <v>4776</v>
      </c>
      <c r="D937" s="55" t="s">
        <v>4777</v>
      </c>
      <c r="E937" s="55">
        <v>1</v>
      </c>
      <c r="F937" s="55">
        <v>1</v>
      </c>
      <c r="G937" s="56">
        <v>43215</v>
      </c>
      <c r="H937" s="56">
        <v>43215</v>
      </c>
      <c r="I937" s="56">
        <v>43215</v>
      </c>
      <c r="J937" s="55">
        <v>1</v>
      </c>
      <c r="K937" s="56">
        <v>43273</v>
      </c>
      <c r="W937" s="55" t="s">
        <v>1336</v>
      </c>
      <c r="X937" s="55" t="s">
        <v>1336</v>
      </c>
      <c r="Y937" s="55">
        <v>20</v>
      </c>
      <c r="AD937" s="55">
        <v>1000</v>
      </c>
      <c r="AE937" s="55" t="s">
        <v>1339</v>
      </c>
      <c r="AF937" s="55" t="s">
        <v>1352</v>
      </c>
      <c r="AG937" s="55" t="s">
        <v>1353</v>
      </c>
      <c r="AI937" s="55">
        <v>510</v>
      </c>
      <c r="AJ937" s="55" t="s">
        <v>4777</v>
      </c>
      <c r="AK937" s="55">
        <v>0</v>
      </c>
      <c r="AL937" s="55" t="s">
        <v>3311</v>
      </c>
      <c r="AN937" s="55">
        <v>3</v>
      </c>
      <c r="AR937" s="56">
        <v>43182</v>
      </c>
      <c r="AS937" s="57">
        <v>0.81236111111111109</v>
      </c>
      <c r="AT937" s="56">
        <v>43282</v>
      </c>
      <c r="AU937" s="57">
        <v>0.51642361111111112</v>
      </c>
      <c r="AV937" s="55" t="s">
        <v>1355</v>
      </c>
      <c r="AW937" s="55" t="s">
        <v>1355</v>
      </c>
      <c r="AX937" s="55" t="s">
        <v>1356</v>
      </c>
      <c r="AY937" s="55" t="s">
        <v>98</v>
      </c>
      <c r="AZ937" s="55">
        <v>2</v>
      </c>
      <c r="BA937" s="55">
        <v>3</v>
      </c>
      <c r="BB937" s="55">
        <v>1</v>
      </c>
      <c r="CB937" s="55" t="s">
        <v>1357</v>
      </c>
    </row>
    <row r="938" spans="1:80">
      <c r="A938" s="55" t="s">
        <v>4778</v>
      </c>
      <c r="B938" s="55">
        <v>3</v>
      </c>
      <c r="C938" s="55" t="s">
        <v>4779</v>
      </c>
      <c r="D938" s="55" t="s">
        <v>4780</v>
      </c>
      <c r="E938" s="55">
        <v>1</v>
      </c>
      <c r="F938" s="55">
        <v>1</v>
      </c>
      <c r="G938" s="56">
        <v>43696</v>
      </c>
      <c r="H938" s="56">
        <v>43696</v>
      </c>
      <c r="I938" s="56">
        <v>43696</v>
      </c>
      <c r="J938" s="55">
        <v>1</v>
      </c>
      <c r="K938" s="56">
        <v>43721</v>
      </c>
      <c r="W938" s="55" t="s">
        <v>1336</v>
      </c>
      <c r="X938" s="55" t="s">
        <v>1336</v>
      </c>
      <c r="Y938" s="55">
        <v>20</v>
      </c>
      <c r="AD938" s="55">
        <v>0</v>
      </c>
      <c r="AE938" s="55" t="s">
        <v>1339</v>
      </c>
      <c r="AF938" s="55" t="s">
        <v>1352</v>
      </c>
      <c r="AG938" s="55" t="s">
        <v>1353</v>
      </c>
      <c r="AI938" s="55">
        <v>510</v>
      </c>
      <c r="AJ938" s="55" t="s">
        <v>4780</v>
      </c>
      <c r="AK938" s="55">
        <v>0</v>
      </c>
      <c r="AL938" s="55" t="s">
        <v>3311</v>
      </c>
      <c r="AN938" s="55">
        <v>4</v>
      </c>
      <c r="AQ938" s="55" t="s">
        <v>1238</v>
      </c>
      <c r="AR938" s="56">
        <v>43693</v>
      </c>
      <c r="AS938" s="57">
        <v>0.34730324074074076</v>
      </c>
      <c r="AT938" s="56">
        <v>43798</v>
      </c>
      <c r="AU938" s="57">
        <v>0.69266203703703699</v>
      </c>
      <c r="AV938" s="55" t="s">
        <v>1355</v>
      </c>
      <c r="AW938" s="55" t="s">
        <v>1355</v>
      </c>
      <c r="AX938" s="55" t="s">
        <v>1356</v>
      </c>
      <c r="AY938" s="55" t="s">
        <v>98</v>
      </c>
      <c r="AZ938" s="55">
        <v>2</v>
      </c>
      <c r="BA938" s="55">
        <v>3</v>
      </c>
      <c r="BB938" s="55">
        <v>1</v>
      </c>
      <c r="CB938" s="55" t="s">
        <v>1357</v>
      </c>
    </row>
    <row r="939" spans="1:80">
      <c r="A939" s="55" t="s">
        <v>4781</v>
      </c>
      <c r="B939" s="55">
        <v>2</v>
      </c>
      <c r="C939" s="55" t="s">
        <v>4782</v>
      </c>
      <c r="D939" s="55" t="s">
        <v>1156</v>
      </c>
      <c r="E939" s="55">
        <v>0</v>
      </c>
      <c r="F939" s="55">
        <v>1</v>
      </c>
      <c r="G939" s="56">
        <v>44469</v>
      </c>
      <c r="H939" s="56">
        <v>44469</v>
      </c>
      <c r="I939" s="56">
        <v>44469</v>
      </c>
      <c r="J939" s="55">
        <v>1</v>
      </c>
      <c r="K939" s="56">
        <v>44433</v>
      </c>
      <c r="L939" s="56">
        <v>44413</v>
      </c>
      <c r="M939" s="56">
        <v>44469</v>
      </c>
      <c r="N939" s="55">
        <v>1</v>
      </c>
      <c r="O939" s="55">
        <v>1</v>
      </c>
      <c r="P939" s="55">
        <v>1</v>
      </c>
      <c r="Q939" s="56">
        <v>44433</v>
      </c>
      <c r="R939" s="55">
        <v>0</v>
      </c>
      <c r="T939" s="55">
        <v>5213664001</v>
      </c>
      <c r="U939" s="55" t="s">
        <v>4606</v>
      </c>
      <c r="V939" s="55" t="s">
        <v>4782</v>
      </c>
      <c r="W939" s="55" t="s">
        <v>1336</v>
      </c>
      <c r="X939" s="55" t="s">
        <v>1336</v>
      </c>
      <c r="Y939" s="55">
        <v>0</v>
      </c>
      <c r="Z939" s="55" t="s">
        <v>1419</v>
      </c>
      <c r="AA939" s="55" t="s">
        <v>1338</v>
      </c>
      <c r="AB939" s="55">
        <v>223</v>
      </c>
      <c r="AC939" s="55">
        <v>223</v>
      </c>
      <c r="AD939" s="55">
        <v>0</v>
      </c>
      <c r="AE939" s="55" t="s">
        <v>1339</v>
      </c>
      <c r="AF939" s="55" t="s">
        <v>3146</v>
      </c>
      <c r="AG939" s="55" t="s">
        <v>3147</v>
      </c>
      <c r="AH939" s="55" t="s">
        <v>1235</v>
      </c>
      <c r="AJ939" s="55" t="s">
        <v>1156</v>
      </c>
      <c r="AK939" s="55">
        <v>0</v>
      </c>
      <c r="AL939" s="55" t="s">
        <v>4783</v>
      </c>
      <c r="AN939" s="55">
        <v>4</v>
      </c>
      <c r="AO939" s="55" t="s">
        <v>4784</v>
      </c>
      <c r="AR939" s="56">
        <v>44413</v>
      </c>
      <c r="AS939" s="57">
        <v>0.36937500000000001</v>
      </c>
      <c r="AT939" s="56">
        <v>44433</v>
      </c>
      <c r="AU939" s="57">
        <v>0.70350694444444439</v>
      </c>
      <c r="AV939" s="55" t="s">
        <v>1345</v>
      </c>
      <c r="AW939" s="55" t="s">
        <v>1345</v>
      </c>
      <c r="AX939" s="55" t="s">
        <v>1346</v>
      </c>
      <c r="CB939" s="55" t="s">
        <v>3137</v>
      </c>
    </row>
    <row r="940" spans="1:80">
      <c r="A940" s="55" t="s">
        <v>4785</v>
      </c>
      <c r="B940" s="55">
        <v>3</v>
      </c>
      <c r="C940" s="55" t="s">
        <v>717</v>
      </c>
      <c r="D940" s="55" t="s">
        <v>1155</v>
      </c>
      <c r="E940" s="55">
        <v>1</v>
      </c>
      <c r="F940" s="55">
        <v>1</v>
      </c>
      <c r="G940" s="56">
        <v>44412</v>
      </c>
      <c r="H940" s="56">
        <v>44412</v>
      </c>
      <c r="I940" s="56">
        <v>44412</v>
      </c>
      <c r="J940" s="55">
        <v>1</v>
      </c>
      <c r="K940" s="56">
        <v>44442</v>
      </c>
      <c r="W940" s="55" t="s">
        <v>1336</v>
      </c>
      <c r="X940" s="55" t="s">
        <v>1336</v>
      </c>
      <c r="Y940" s="55">
        <v>20</v>
      </c>
      <c r="AD940" s="55">
        <v>0</v>
      </c>
      <c r="AE940" s="55" t="s">
        <v>1339</v>
      </c>
      <c r="AF940" s="55" t="s">
        <v>1352</v>
      </c>
      <c r="AG940" s="55" t="s">
        <v>1353</v>
      </c>
      <c r="AI940" s="55">
        <v>510</v>
      </c>
      <c r="AJ940" s="55" t="s">
        <v>1155</v>
      </c>
      <c r="AK940" s="55">
        <v>0</v>
      </c>
      <c r="AL940" s="55" t="s">
        <v>4783</v>
      </c>
      <c r="AN940" s="55">
        <v>4</v>
      </c>
      <c r="AQ940" s="55" t="s">
        <v>1235</v>
      </c>
      <c r="AR940" s="56">
        <v>44407</v>
      </c>
      <c r="AS940" s="57">
        <v>0.4135300925925926</v>
      </c>
      <c r="AT940" s="56">
        <v>44442</v>
      </c>
      <c r="AU940" s="57">
        <v>0.30444444444444446</v>
      </c>
      <c r="AV940" s="55" t="s">
        <v>1355</v>
      </c>
      <c r="AW940" s="55" t="s">
        <v>1355</v>
      </c>
      <c r="AX940" s="55" t="s">
        <v>1490</v>
      </c>
      <c r="AY940" s="55" t="s">
        <v>1156</v>
      </c>
      <c r="AZ940" s="55">
        <v>3</v>
      </c>
      <c r="BA940" s="55" t="s">
        <v>1347</v>
      </c>
      <c r="BB940" s="55">
        <v>1</v>
      </c>
      <c r="BF940" s="55" t="s">
        <v>1418</v>
      </c>
      <c r="BG940" s="55">
        <v>4</v>
      </c>
      <c r="BH940" s="55" t="s">
        <v>48</v>
      </c>
      <c r="BI940" s="55" t="s">
        <v>244</v>
      </c>
      <c r="BJ940" s="55">
        <v>0</v>
      </c>
      <c r="BK940" s="55">
        <v>0</v>
      </c>
      <c r="BL940" s="55">
        <v>1</v>
      </c>
      <c r="BM940" s="55">
        <v>1</v>
      </c>
      <c r="BN940" s="55">
        <v>0</v>
      </c>
      <c r="BO940" s="55">
        <v>0</v>
      </c>
      <c r="BP940" s="55">
        <v>0</v>
      </c>
      <c r="BQ940" s="55">
        <v>0</v>
      </c>
      <c r="BR940" s="55">
        <v>0</v>
      </c>
      <c r="BS940" s="55">
        <v>0</v>
      </c>
      <c r="BT940" s="56">
        <v>44442</v>
      </c>
      <c r="BU940" s="56">
        <v>44442</v>
      </c>
      <c r="BV940" s="56">
        <v>44442</v>
      </c>
      <c r="BW940" s="56">
        <v>44442</v>
      </c>
      <c r="BX940" s="55" t="s">
        <v>1155</v>
      </c>
      <c r="BY940" s="55" t="s">
        <v>1156</v>
      </c>
      <c r="BZ940" s="55">
        <v>91.286699999999996</v>
      </c>
      <c r="CA940" s="55" t="s">
        <v>1419</v>
      </c>
      <c r="CB940" s="55" t="s">
        <v>1357</v>
      </c>
    </row>
    <row r="941" spans="1:80">
      <c r="A941" s="55" t="s">
        <v>4786</v>
      </c>
      <c r="B941" s="55">
        <v>2</v>
      </c>
      <c r="C941" s="55" t="s">
        <v>4787</v>
      </c>
      <c r="D941" s="55" t="s">
        <v>4788</v>
      </c>
      <c r="E941" s="55">
        <v>0</v>
      </c>
      <c r="F941" s="55">
        <v>0</v>
      </c>
      <c r="G941" s="56">
        <v>42247</v>
      </c>
      <c r="H941" s="56">
        <v>42247</v>
      </c>
      <c r="I941" s="56">
        <v>42248</v>
      </c>
      <c r="J941" s="55">
        <v>0</v>
      </c>
      <c r="L941" s="56">
        <v>42227</v>
      </c>
      <c r="M941" s="56">
        <v>42247</v>
      </c>
      <c r="N941" s="55">
        <v>0</v>
      </c>
      <c r="O941" s="55">
        <v>0</v>
      </c>
      <c r="P941" s="55">
        <v>0</v>
      </c>
      <c r="R941" s="55">
        <v>0</v>
      </c>
      <c r="T941" s="55">
        <v>5766638008</v>
      </c>
      <c r="U941" s="55" t="s">
        <v>4789</v>
      </c>
      <c r="V941" s="55" t="s">
        <v>4787</v>
      </c>
      <c r="W941" s="55" t="s">
        <v>1336</v>
      </c>
      <c r="X941" s="55" t="s">
        <v>1336</v>
      </c>
      <c r="Y941" s="55">
        <v>0</v>
      </c>
      <c r="Z941" s="55" t="s">
        <v>1419</v>
      </c>
      <c r="AA941" s="55" t="s">
        <v>1338</v>
      </c>
      <c r="AB941" s="55">
        <v>5670</v>
      </c>
      <c r="AC941" s="55">
        <v>5670</v>
      </c>
      <c r="AD941" s="55">
        <v>0</v>
      </c>
      <c r="AE941" s="55" t="s">
        <v>1339</v>
      </c>
      <c r="AF941" s="55" t="s">
        <v>3146</v>
      </c>
      <c r="AG941" s="55" t="s">
        <v>1834</v>
      </c>
      <c r="AH941" s="55" t="s">
        <v>1235</v>
      </c>
      <c r="AK941" s="55">
        <v>0</v>
      </c>
      <c r="AL941" s="55" t="s">
        <v>3414</v>
      </c>
      <c r="AN941" s="55">
        <v>4</v>
      </c>
      <c r="AO941" s="55" t="s">
        <v>4790</v>
      </c>
      <c r="AR941" s="56">
        <v>42227</v>
      </c>
      <c r="AS941" s="57">
        <v>0.9142824074074074</v>
      </c>
      <c r="AT941" s="56">
        <v>42375</v>
      </c>
      <c r="AU941" s="57">
        <v>0.61917824074074079</v>
      </c>
      <c r="AV941" s="55" t="s">
        <v>1345</v>
      </c>
      <c r="AW941" s="55" t="s">
        <v>4608</v>
      </c>
      <c r="AX941" s="55" t="s">
        <v>4609</v>
      </c>
      <c r="CB941" s="55" t="s">
        <v>3137</v>
      </c>
    </row>
    <row r="942" spans="1:80">
      <c r="A942" s="55" t="s">
        <v>4791</v>
      </c>
      <c r="B942" s="55">
        <v>3</v>
      </c>
      <c r="C942" s="55" t="s">
        <v>4792</v>
      </c>
      <c r="D942" s="55" t="s">
        <v>4793</v>
      </c>
      <c r="E942" s="55">
        <v>1</v>
      </c>
      <c r="F942" s="55">
        <v>0</v>
      </c>
      <c r="G942" s="56">
        <v>42293</v>
      </c>
      <c r="H942" s="56">
        <v>42293</v>
      </c>
      <c r="I942" s="56">
        <v>42293</v>
      </c>
      <c r="J942" s="55">
        <v>0</v>
      </c>
      <c r="W942" s="55" t="s">
        <v>1336</v>
      </c>
      <c r="X942" s="55" t="s">
        <v>1336</v>
      </c>
      <c r="Y942" s="55">
        <v>0</v>
      </c>
      <c r="AD942" s="55">
        <v>90</v>
      </c>
      <c r="AE942" s="55" t="s">
        <v>1339</v>
      </c>
      <c r="AF942" s="55" t="s">
        <v>3132</v>
      </c>
      <c r="AG942" s="55" t="s">
        <v>1834</v>
      </c>
      <c r="AI942" s="55">
        <v>510</v>
      </c>
      <c r="AJ942" s="55" t="s">
        <v>4793</v>
      </c>
      <c r="AK942" s="55">
        <v>0</v>
      </c>
      <c r="AL942" s="55" t="s">
        <v>4794</v>
      </c>
      <c r="AN942" s="55">
        <v>3</v>
      </c>
      <c r="AO942" s="55" t="s">
        <v>4795</v>
      </c>
      <c r="AP942" s="55">
        <v>0</v>
      </c>
      <c r="AR942" s="56">
        <v>42257</v>
      </c>
      <c r="AS942" s="57">
        <v>0.78662037037037036</v>
      </c>
      <c r="AT942" s="56">
        <v>42390</v>
      </c>
      <c r="AU942" s="57">
        <v>0.53934027777777771</v>
      </c>
      <c r="AV942" s="55" t="s">
        <v>1344</v>
      </c>
      <c r="AW942" s="55" t="s">
        <v>1345</v>
      </c>
      <c r="AX942" s="55" t="s">
        <v>3136</v>
      </c>
      <c r="CB942" s="55" t="s">
        <v>3137</v>
      </c>
    </row>
    <row r="943" spans="1:80">
      <c r="A943" s="55" t="s">
        <v>4796</v>
      </c>
      <c r="B943" s="55">
        <v>3</v>
      </c>
      <c r="C943" s="55" t="s">
        <v>1157</v>
      </c>
      <c r="D943" s="55" t="s">
        <v>4797</v>
      </c>
      <c r="E943" s="55">
        <v>1</v>
      </c>
      <c r="F943" s="55">
        <v>1</v>
      </c>
      <c r="G943" s="56">
        <v>44477</v>
      </c>
      <c r="H943" s="56">
        <v>44477</v>
      </c>
      <c r="I943" s="56">
        <v>44477</v>
      </c>
      <c r="J943" s="55">
        <v>0</v>
      </c>
      <c r="W943" s="55" t="s">
        <v>1336</v>
      </c>
      <c r="X943" s="55" t="s">
        <v>1336</v>
      </c>
      <c r="Y943" s="55">
        <v>20</v>
      </c>
      <c r="AD943" s="55">
        <v>0</v>
      </c>
      <c r="AE943" s="55" t="s">
        <v>1339</v>
      </c>
      <c r="AF943" s="55" t="s">
        <v>1352</v>
      </c>
      <c r="AG943" s="55" t="s">
        <v>1353</v>
      </c>
      <c r="AI943" s="55">
        <v>510</v>
      </c>
      <c r="AJ943" s="55" t="s">
        <v>4797</v>
      </c>
      <c r="AK943" s="55">
        <v>0</v>
      </c>
      <c r="AL943" s="55" t="s">
        <v>4798</v>
      </c>
      <c r="AN943" s="55">
        <v>6</v>
      </c>
      <c r="AQ943" s="55" t="s">
        <v>1238</v>
      </c>
      <c r="AR943" s="56">
        <v>44462</v>
      </c>
      <c r="AS943" s="57">
        <v>0.59523148148148153</v>
      </c>
      <c r="AT943" s="56">
        <v>44462</v>
      </c>
      <c r="AU943" s="57">
        <v>0.62556712962962957</v>
      </c>
      <c r="AV943" s="55" t="s">
        <v>1355</v>
      </c>
      <c r="AW943" s="55" t="s">
        <v>1345</v>
      </c>
      <c r="AX943" s="55" t="s">
        <v>1346</v>
      </c>
      <c r="AZ943" s="55">
        <v>0</v>
      </c>
      <c r="BA943" s="55">
        <v>0</v>
      </c>
      <c r="BB943" s="55">
        <v>0</v>
      </c>
      <c r="BF943" s="55" t="s">
        <v>1418</v>
      </c>
      <c r="BG943" s="55">
        <v>4</v>
      </c>
      <c r="BH943" s="55" t="s">
        <v>48</v>
      </c>
      <c r="BI943" s="55" t="s">
        <v>244</v>
      </c>
      <c r="BJ943" s="55">
        <v>0</v>
      </c>
      <c r="BK943" s="55">
        <v>0</v>
      </c>
      <c r="BL943" s="55">
        <v>0</v>
      </c>
      <c r="BM943" s="55">
        <v>0</v>
      </c>
      <c r="BN943" s="55">
        <v>0</v>
      </c>
      <c r="BO943" s="55">
        <v>0</v>
      </c>
      <c r="BP943" s="55">
        <v>0</v>
      </c>
      <c r="BQ943" s="55">
        <v>0</v>
      </c>
      <c r="BR943" s="55">
        <v>0</v>
      </c>
      <c r="BS943" s="55">
        <v>0</v>
      </c>
      <c r="BZ943" s="55">
        <v>0</v>
      </c>
      <c r="CA943" s="55" t="s">
        <v>1419</v>
      </c>
      <c r="CB943" s="55" t="s">
        <v>1357</v>
      </c>
    </row>
    <row r="944" spans="1:80">
      <c r="A944" s="55" t="s">
        <v>4799</v>
      </c>
      <c r="B944" s="55">
        <v>2</v>
      </c>
      <c r="C944" s="55" t="s">
        <v>4800</v>
      </c>
      <c r="D944" s="55" t="s">
        <v>1159</v>
      </c>
      <c r="E944" s="55">
        <v>0</v>
      </c>
      <c r="F944" s="55">
        <v>1</v>
      </c>
      <c r="G944" s="56">
        <v>44469</v>
      </c>
      <c r="H944" s="56">
        <v>44469</v>
      </c>
      <c r="I944" s="56">
        <v>44469</v>
      </c>
      <c r="J944" s="55">
        <v>1</v>
      </c>
      <c r="K944" s="56">
        <v>44463</v>
      </c>
      <c r="L944" s="56">
        <v>44413</v>
      </c>
      <c r="M944" s="56">
        <v>44469</v>
      </c>
      <c r="N944" s="55">
        <v>1</v>
      </c>
      <c r="O944" s="55">
        <v>1</v>
      </c>
      <c r="P944" s="55">
        <v>1</v>
      </c>
      <c r="Q944" s="56">
        <v>44463</v>
      </c>
      <c r="R944" s="55">
        <v>0</v>
      </c>
      <c r="T944" s="55">
        <v>5213655009</v>
      </c>
      <c r="U944" s="55" t="s">
        <v>4606</v>
      </c>
      <c r="V944" s="55" t="s">
        <v>4800</v>
      </c>
      <c r="W944" s="55" t="s">
        <v>1336</v>
      </c>
      <c r="X944" s="55" t="s">
        <v>1336</v>
      </c>
      <c r="Y944" s="55">
        <v>0</v>
      </c>
      <c r="Z944" s="55" t="s">
        <v>1419</v>
      </c>
      <c r="AA944" s="55" t="s">
        <v>1338</v>
      </c>
      <c r="AB944" s="55">
        <v>155</v>
      </c>
      <c r="AC944" s="55">
        <v>155</v>
      </c>
      <c r="AD944" s="55">
        <v>0</v>
      </c>
      <c r="AE944" s="55" t="s">
        <v>1339</v>
      </c>
      <c r="AF944" s="55" t="s">
        <v>3146</v>
      </c>
      <c r="AG944" s="55" t="s">
        <v>3147</v>
      </c>
      <c r="AH944" s="55" t="s">
        <v>1235</v>
      </c>
      <c r="AJ944" s="55" t="s">
        <v>1159</v>
      </c>
      <c r="AK944" s="55">
        <v>0</v>
      </c>
      <c r="AL944" s="55" t="s">
        <v>4801</v>
      </c>
      <c r="AN944" s="55">
        <v>3</v>
      </c>
      <c r="AO944" s="55" t="s">
        <v>4802</v>
      </c>
      <c r="AR944" s="56">
        <v>44413</v>
      </c>
      <c r="AS944" s="57">
        <v>0.37017361111111113</v>
      </c>
      <c r="AT944" s="56">
        <v>44463</v>
      </c>
      <c r="AU944" s="57">
        <v>0.35211805555555559</v>
      </c>
      <c r="AV944" s="55" t="s">
        <v>1345</v>
      </c>
      <c r="AW944" s="55" t="s">
        <v>1345</v>
      </c>
      <c r="AX944" s="55" t="s">
        <v>1346</v>
      </c>
      <c r="CB944" s="55" t="s">
        <v>3137</v>
      </c>
    </row>
    <row r="945" spans="1:80">
      <c r="A945" s="55" t="s">
        <v>4803</v>
      </c>
      <c r="B945" s="55">
        <v>3</v>
      </c>
      <c r="C945" s="55" t="s">
        <v>718</v>
      </c>
      <c r="D945" s="55" t="s">
        <v>1158</v>
      </c>
      <c r="E945" s="55">
        <v>1</v>
      </c>
      <c r="F945" s="55">
        <v>1</v>
      </c>
      <c r="G945" s="56">
        <v>44412</v>
      </c>
      <c r="H945" s="56">
        <v>44412</v>
      </c>
      <c r="I945" s="56">
        <v>44412</v>
      </c>
      <c r="J945" s="55">
        <v>1</v>
      </c>
      <c r="K945" s="56">
        <v>44463</v>
      </c>
      <c r="W945" s="55" t="s">
        <v>1336</v>
      </c>
      <c r="X945" s="55" t="s">
        <v>1336</v>
      </c>
      <c r="Y945" s="55">
        <v>20</v>
      </c>
      <c r="AD945" s="55">
        <v>0</v>
      </c>
      <c r="AE945" s="55" t="s">
        <v>1339</v>
      </c>
      <c r="AF945" s="55" t="s">
        <v>1352</v>
      </c>
      <c r="AG945" s="55" t="s">
        <v>1353</v>
      </c>
      <c r="AI945" s="55">
        <v>510</v>
      </c>
      <c r="AJ945" s="55" t="s">
        <v>1158</v>
      </c>
      <c r="AK945" s="55">
        <v>0</v>
      </c>
      <c r="AL945" s="55" t="s">
        <v>4801</v>
      </c>
      <c r="AN945" s="55">
        <v>3</v>
      </c>
      <c r="AQ945" s="55" t="s">
        <v>1235</v>
      </c>
      <c r="AR945" s="56">
        <v>44407</v>
      </c>
      <c r="AS945" s="57">
        <v>0.41240740740740739</v>
      </c>
      <c r="AT945" s="56">
        <v>44463</v>
      </c>
      <c r="AU945" s="57">
        <v>0.36431712962962964</v>
      </c>
      <c r="AV945" s="55" t="s">
        <v>1355</v>
      </c>
      <c r="AW945" s="55" t="s">
        <v>1355</v>
      </c>
      <c r="AX945" s="55" t="s">
        <v>1490</v>
      </c>
      <c r="AY945" s="55" t="s">
        <v>1159</v>
      </c>
      <c r="AZ945" s="55">
        <v>3</v>
      </c>
      <c r="BA945" s="55" t="s">
        <v>1347</v>
      </c>
      <c r="BB945" s="55">
        <v>1</v>
      </c>
      <c r="BF945" s="55" t="s">
        <v>1418</v>
      </c>
      <c r="BG945" s="55">
        <v>4</v>
      </c>
      <c r="BH945" s="55" t="s">
        <v>48</v>
      </c>
      <c r="BI945" s="55" t="s">
        <v>244</v>
      </c>
      <c r="BJ945" s="55">
        <v>0</v>
      </c>
      <c r="BK945" s="55">
        <v>0</v>
      </c>
      <c r="BL945" s="55">
        <v>1</v>
      </c>
      <c r="BM945" s="55">
        <v>1</v>
      </c>
      <c r="BN945" s="55">
        <v>0</v>
      </c>
      <c r="BO945" s="55">
        <v>0</v>
      </c>
      <c r="BP945" s="55">
        <v>0</v>
      </c>
      <c r="BQ945" s="55">
        <v>0</v>
      </c>
      <c r="BR945" s="55">
        <v>0</v>
      </c>
      <c r="BS945" s="55">
        <v>0</v>
      </c>
      <c r="BT945" s="56">
        <v>44463</v>
      </c>
      <c r="BU945" s="56">
        <v>44463</v>
      </c>
      <c r="BV945" s="56">
        <v>44463</v>
      </c>
      <c r="BW945" s="56">
        <v>44463</v>
      </c>
      <c r="BX945" s="55" t="s">
        <v>1158</v>
      </c>
      <c r="BY945" s="55" t="s">
        <v>1159</v>
      </c>
      <c r="BZ945" s="55">
        <v>15.87</v>
      </c>
      <c r="CA945" s="55" t="s">
        <v>1419</v>
      </c>
      <c r="CB945" s="55" t="s">
        <v>1357</v>
      </c>
    </row>
    <row r="946" spans="1:80">
      <c r="A946" s="55" t="s">
        <v>4804</v>
      </c>
      <c r="B946" s="55">
        <v>2</v>
      </c>
      <c r="C946" s="55" t="s">
        <v>4805</v>
      </c>
      <c r="D946" s="55" t="s">
        <v>1161</v>
      </c>
      <c r="E946" s="55">
        <v>0</v>
      </c>
      <c r="F946" s="55">
        <v>1</v>
      </c>
      <c r="G946" s="56">
        <v>44469</v>
      </c>
      <c r="H946" s="56">
        <v>44469</v>
      </c>
      <c r="I946" s="56">
        <v>44469</v>
      </c>
      <c r="J946" s="55">
        <v>1</v>
      </c>
      <c r="K946" s="56">
        <v>44463</v>
      </c>
      <c r="L946" s="56">
        <v>44413</v>
      </c>
      <c r="M946" s="56">
        <v>44469</v>
      </c>
      <c r="N946" s="55">
        <v>1</v>
      </c>
      <c r="O946" s="55">
        <v>1</v>
      </c>
      <c r="P946" s="55">
        <v>1</v>
      </c>
      <c r="Q946" s="56">
        <v>44463</v>
      </c>
      <c r="R946" s="55">
        <v>0</v>
      </c>
      <c r="T946" s="55">
        <v>5213656006</v>
      </c>
      <c r="U946" s="55" t="s">
        <v>4606</v>
      </c>
      <c r="V946" s="55" t="s">
        <v>4805</v>
      </c>
      <c r="W946" s="55" t="s">
        <v>1336</v>
      </c>
      <c r="X946" s="55" t="s">
        <v>1336</v>
      </c>
      <c r="Y946" s="55">
        <v>0</v>
      </c>
      <c r="Z946" s="55" t="s">
        <v>1419</v>
      </c>
      <c r="AA946" s="55" t="s">
        <v>1338</v>
      </c>
      <c r="AB946" s="55">
        <v>390</v>
      </c>
      <c r="AC946" s="55">
        <v>390</v>
      </c>
      <c r="AD946" s="55">
        <v>0</v>
      </c>
      <c r="AE946" s="55" t="s">
        <v>1339</v>
      </c>
      <c r="AF946" s="55" t="s">
        <v>3146</v>
      </c>
      <c r="AG946" s="55" t="s">
        <v>3147</v>
      </c>
      <c r="AH946" s="55" t="s">
        <v>1235</v>
      </c>
      <c r="AJ946" s="55" t="s">
        <v>1161</v>
      </c>
      <c r="AK946" s="55">
        <v>0</v>
      </c>
      <c r="AL946" s="55" t="s">
        <v>4801</v>
      </c>
      <c r="AN946" s="55">
        <v>3</v>
      </c>
      <c r="AO946" s="55" t="s">
        <v>4806</v>
      </c>
      <c r="AR946" s="56">
        <v>44413</v>
      </c>
      <c r="AS946" s="57">
        <v>0.37030092592592595</v>
      </c>
      <c r="AT946" s="56">
        <v>44463</v>
      </c>
      <c r="AU946" s="57">
        <v>0.35278935185185184</v>
      </c>
      <c r="AV946" s="55" t="s">
        <v>1345</v>
      </c>
      <c r="AW946" s="55" t="s">
        <v>1345</v>
      </c>
      <c r="AX946" s="55" t="s">
        <v>1346</v>
      </c>
      <c r="CB946" s="55" t="s">
        <v>3137</v>
      </c>
    </row>
    <row r="947" spans="1:80">
      <c r="A947" s="55" t="s">
        <v>4807</v>
      </c>
      <c r="B947" s="55">
        <v>3</v>
      </c>
      <c r="C947" s="55" t="s">
        <v>719</v>
      </c>
      <c r="D947" s="55" t="s">
        <v>1160</v>
      </c>
      <c r="E947" s="55">
        <v>1</v>
      </c>
      <c r="F947" s="55">
        <v>1</v>
      </c>
      <c r="G947" s="56">
        <v>44412</v>
      </c>
      <c r="H947" s="56">
        <v>44412</v>
      </c>
      <c r="I947" s="56">
        <v>44412</v>
      </c>
      <c r="J947" s="55">
        <v>1</v>
      </c>
      <c r="K947" s="56">
        <v>44463</v>
      </c>
      <c r="W947" s="55" t="s">
        <v>1336</v>
      </c>
      <c r="X947" s="55" t="s">
        <v>1336</v>
      </c>
      <c r="Y947" s="55">
        <v>20</v>
      </c>
      <c r="AD947" s="55">
        <v>0</v>
      </c>
      <c r="AE947" s="55" t="s">
        <v>1339</v>
      </c>
      <c r="AF947" s="55" t="s">
        <v>1352</v>
      </c>
      <c r="AG947" s="55" t="s">
        <v>1353</v>
      </c>
      <c r="AI947" s="55">
        <v>510</v>
      </c>
      <c r="AJ947" s="55" t="s">
        <v>1160</v>
      </c>
      <c r="AK947" s="55">
        <v>0</v>
      </c>
      <c r="AL947" s="55" t="s">
        <v>4801</v>
      </c>
      <c r="AN947" s="55">
        <v>3</v>
      </c>
      <c r="AQ947" s="55" t="s">
        <v>1235</v>
      </c>
      <c r="AR947" s="56">
        <v>44407</v>
      </c>
      <c r="AS947" s="57">
        <v>0.41282407407407407</v>
      </c>
      <c r="AT947" s="56">
        <v>44463</v>
      </c>
      <c r="AU947" s="57">
        <v>0.36527777777777781</v>
      </c>
      <c r="AV947" s="55" t="s">
        <v>1355</v>
      </c>
      <c r="AW947" s="55" t="s">
        <v>1355</v>
      </c>
      <c r="AX947" s="55" t="s">
        <v>1490</v>
      </c>
      <c r="AY947" s="55" t="s">
        <v>1161</v>
      </c>
      <c r="AZ947" s="55">
        <v>3</v>
      </c>
      <c r="BA947" s="55" t="s">
        <v>1347</v>
      </c>
      <c r="BB947" s="55">
        <v>1</v>
      </c>
      <c r="BF947" s="55" t="s">
        <v>1418</v>
      </c>
      <c r="BG947" s="55">
        <v>4</v>
      </c>
      <c r="BH947" s="55" t="s">
        <v>48</v>
      </c>
      <c r="BI947" s="55" t="s">
        <v>244</v>
      </c>
      <c r="BJ947" s="55">
        <v>0</v>
      </c>
      <c r="BK947" s="55">
        <v>0</v>
      </c>
      <c r="BL947" s="55">
        <v>1</v>
      </c>
      <c r="BM947" s="55">
        <v>1</v>
      </c>
      <c r="BN947" s="55">
        <v>0</v>
      </c>
      <c r="BO947" s="55">
        <v>0</v>
      </c>
      <c r="BP947" s="55">
        <v>0</v>
      </c>
      <c r="BQ947" s="55">
        <v>0</v>
      </c>
      <c r="BR947" s="55">
        <v>0</v>
      </c>
      <c r="BS947" s="55">
        <v>0</v>
      </c>
      <c r="BT947" s="56">
        <v>44463</v>
      </c>
      <c r="BU947" s="56">
        <v>44463</v>
      </c>
      <c r="BV947" s="56">
        <v>44463</v>
      </c>
      <c r="BW947" s="56">
        <v>44463</v>
      </c>
      <c r="BX947" s="55" t="s">
        <v>1160</v>
      </c>
      <c r="BY947" s="55" t="s">
        <v>1161</v>
      </c>
      <c r="BZ947" s="55">
        <v>74.280900000000003</v>
      </c>
      <c r="CA947" s="55" t="s">
        <v>1419</v>
      </c>
      <c r="CB947" s="55" t="s">
        <v>1357</v>
      </c>
    </row>
    <row r="948" spans="1:80">
      <c r="A948" s="55" t="s">
        <v>4808</v>
      </c>
      <c r="B948" s="55">
        <v>3</v>
      </c>
      <c r="C948" s="55" t="s">
        <v>908</v>
      </c>
      <c r="D948" s="55" t="s">
        <v>4809</v>
      </c>
      <c r="E948" s="55">
        <v>1</v>
      </c>
      <c r="F948" s="55">
        <v>1</v>
      </c>
      <c r="G948" s="56">
        <v>44427</v>
      </c>
      <c r="H948" s="56">
        <v>44427</v>
      </c>
      <c r="I948" s="56">
        <v>44427</v>
      </c>
      <c r="J948" s="55">
        <v>0</v>
      </c>
      <c r="W948" s="55" t="s">
        <v>1336</v>
      </c>
      <c r="X948" s="55" t="s">
        <v>1336</v>
      </c>
      <c r="Y948" s="55">
        <v>20</v>
      </c>
      <c r="AD948" s="55">
        <v>0</v>
      </c>
      <c r="AE948" s="55" t="s">
        <v>1339</v>
      </c>
      <c r="AF948" s="55" t="s">
        <v>1352</v>
      </c>
      <c r="AG948" s="55" t="s">
        <v>1353</v>
      </c>
      <c r="AI948" s="55">
        <v>510</v>
      </c>
      <c r="AJ948" s="55" t="s">
        <v>4809</v>
      </c>
      <c r="AK948" s="55">
        <v>0</v>
      </c>
      <c r="AL948" s="55" t="s">
        <v>4801</v>
      </c>
      <c r="AN948" s="55">
        <v>3</v>
      </c>
      <c r="AQ948" s="55" t="s">
        <v>1235</v>
      </c>
      <c r="AR948" s="56">
        <v>44424</v>
      </c>
      <c r="AS948" s="57">
        <v>0.68880787037037028</v>
      </c>
      <c r="AT948" s="56">
        <v>44424</v>
      </c>
      <c r="AU948" s="57">
        <v>0.70896990740740751</v>
      </c>
      <c r="AV948" s="55" t="s">
        <v>1355</v>
      </c>
      <c r="AW948" s="55" t="s">
        <v>1345</v>
      </c>
      <c r="AX948" s="55" t="s">
        <v>1346</v>
      </c>
      <c r="AZ948" s="55">
        <v>0</v>
      </c>
      <c r="BA948" s="55">
        <v>0</v>
      </c>
      <c r="BB948" s="55">
        <v>0</v>
      </c>
      <c r="BF948" s="55" t="s">
        <v>1418</v>
      </c>
      <c r="BG948" s="55">
        <v>4</v>
      </c>
      <c r="BH948" s="55" t="s">
        <v>48</v>
      </c>
      <c r="BI948" s="55" t="s">
        <v>244</v>
      </c>
      <c r="BJ948" s="55">
        <v>0</v>
      </c>
      <c r="BK948" s="55">
        <v>0</v>
      </c>
      <c r="BL948" s="55">
        <v>0</v>
      </c>
      <c r="BM948" s="55">
        <v>0</v>
      </c>
      <c r="BN948" s="55">
        <v>0</v>
      </c>
      <c r="BO948" s="55">
        <v>0</v>
      </c>
      <c r="BP948" s="55">
        <v>0</v>
      </c>
      <c r="BQ948" s="55">
        <v>0</v>
      </c>
      <c r="BR948" s="55">
        <v>0</v>
      </c>
      <c r="BS948" s="55">
        <v>0</v>
      </c>
      <c r="BZ948" s="55">
        <v>0</v>
      </c>
      <c r="CA948" s="55" t="s">
        <v>1419</v>
      </c>
      <c r="CB948" s="55" t="s">
        <v>1357</v>
      </c>
    </row>
    <row r="949" spans="1:80">
      <c r="A949" s="55" t="s">
        <v>4810</v>
      </c>
      <c r="B949" s="55">
        <v>2</v>
      </c>
      <c r="C949" s="55" t="s">
        <v>4811</v>
      </c>
      <c r="D949" s="55" t="s">
        <v>4812</v>
      </c>
      <c r="E949" s="55">
        <v>0</v>
      </c>
      <c r="F949" s="55">
        <v>1</v>
      </c>
      <c r="G949" s="56">
        <v>44530</v>
      </c>
      <c r="H949" s="56">
        <v>44530</v>
      </c>
      <c r="I949" s="56">
        <v>44531</v>
      </c>
      <c r="J949" s="55">
        <v>1</v>
      </c>
      <c r="K949" s="56">
        <v>44482</v>
      </c>
      <c r="L949" s="56">
        <v>44478</v>
      </c>
      <c r="M949" s="56">
        <v>44530</v>
      </c>
      <c r="N949" s="55">
        <v>1</v>
      </c>
      <c r="O949" s="55">
        <v>1</v>
      </c>
      <c r="P949" s="55">
        <v>1</v>
      </c>
      <c r="Q949" s="56">
        <v>44483</v>
      </c>
      <c r="R949" s="55">
        <v>0</v>
      </c>
      <c r="T949" s="55">
        <v>5223842004</v>
      </c>
      <c r="U949" s="55" t="s">
        <v>4606</v>
      </c>
      <c r="V949" s="55" t="s">
        <v>4811</v>
      </c>
      <c r="W949" s="55" t="s">
        <v>1336</v>
      </c>
      <c r="X949" s="55" t="s">
        <v>1336</v>
      </c>
      <c r="Y949" s="55">
        <v>0</v>
      </c>
      <c r="Z949" s="55" t="s">
        <v>1419</v>
      </c>
      <c r="AA949" s="55" t="s">
        <v>1338</v>
      </c>
      <c r="AB949" s="55">
        <v>151</v>
      </c>
      <c r="AC949" s="55">
        <v>151</v>
      </c>
      <c r="AD949" s="55">
        <v>0</v>
      </c>
      <c r="AE949" s="55" t="s">
        <v>1339</v>
      </c>
      <c r="AF949" s="55" t="s">
        <v>3146</v>
      </c>
      <c r="AG949" s="55" t="s">
        <v>3147</v>
      </c>
      <c r="AH949" s="55" t="s">
        <v>1235</v>
      </c>
      <c r="AJ949" s="55" t="s">
        <v>4812</v>
      </c>
      <c r="AK949" s="55">
        <v>0</v>
      </c>
      <c r="AL949" s="55" t="s">
        <v>4801</v>
      </c>
      <c r="AN949" s="55">
        <v>3</v>
      </c>
      <c r="AO949" s="55" t="s">
        <v>4813</v>
      </c>
      <c r="AR949" s="56">
        <v>44478</v>
      </c>
      <c r="AS949" s="57">
        <v>0.74283564814814806</v>
      </c>
      <c r="AT949" s="56">
        <v>44482</v>
      </c>
      <c r="AU949" s="57">
        <v>0.39030092592592597</v>
      </c>
      <c r="AV949" s="55" t="s">
        <v>1345</v>
      </c>
      <c r="AW949" s="55" t="s">
        <v>1345</v>
      </c>
      <c r="AX949" s="55" t="s">
        <v>1346</v>
      </c>
      <c r="CB949" s="55" t="s">
        <v>3137</v>
      </c>
    </row>
    <row r="950" spans="1:80">
      <c r="A950" s="55" t="s">
        <v>4814</v>
      </c>
      <c r="B950" s="55">
        <v>3</v>
      </c>
      <c r="C950" s="55" t="s">
        <v>4815</v>
      </c>
      <c r="D950" s="55" t="s">
        <v>4816</v>
      </c>
      <c r="E950" s="55">
        <v>1</v>
      </c>
      <c r="F950" s="55">
        <v>1</v>
      </c>
      <c r="G950" s="56">
        <v>42817</v>
      </c>
      <c r="H950" s="56">
        <v>42817</v>
      </c>
      <c r="I950" s="56">
        <v>42817</v>
      </c>
      <c r="J950" s="55">
        <v>1</v>
      </c>
      <c r="K950" s="56">
        <v>43007</v>
      </c>
      <c r="W950" s="55" t="s">
        <v>1336</v>
      </c>
      <c r="X950" s="55" t="s">
        <v>1336</v>
      </c>
      <c r="Y950" s="55">
        <v>20</v>
      </c>
      <c r="AD950" s="55">
        <v>1000</v>
      </c>
      <c r="AE950" s="55" t="s">
        <v>1339</v>
      </c>
      <c r="AF950" s="55" t="s">
        <v>1352</v>
      </c>
      <c r="AG950" s="55" t="s">
        <v>1353</v>
      </c>
      <c r="AI950" s="55">
        <v>510</v>
      </c>
      <c r="AJ950" s="55" t="s">
        <v>4816</v>
      </c>
      <c r="AK950" s="55">
        <v>0</v>
      </c>
      <c r="AL950" s="55" t="s">
        <v>3311</v>
      </c>
      <c r="AN950" s="55">
        <v>5</v>
      </c>
      <c r="AR950" s="56">
        <v>42814</v>
      </c>
      <c r="AS950" s="57">
        <v>0.61504629629629626</v>
      </c>
      <c r="AT950" s="56">
        <v>43007</v>
      </c>
      <c r="AU950" s="57">
        <v>0.63751157407407411</v>
      </c>
      <c r="AV950" s="55" t="s">
        <v>1428</v>
      </c>
      <c r="AW950" s="55" t="s">
        <v>1345</v>
      </c>
      <c r="AX950" s="55" t="s">
        <v>1346</v>
      </c>
      <c r="AZ950" s="55">
        <v>0</v>
      </c>
      <c r="BA950" s="55">
        <v>0</v>
      </c>
      <c r="BB950" s="55">
        <v>0</v>
      </c>
      <c r="CB950" s="55" t="s">
        <v>1357</v>
      </c>
    </row>
    <row r="951" spans="1:80">
      <c r="A951" s="55" t="s">
        <v>4817</v>
      </c>
      <c r="B951" s="55">
        <v>3</v>
      </c>
      <c r="C951" s="55" t="s">
        <v>4818</v>
      </c>
      <c r="D951" s="55" t="s">
        <v>4819</v>
      </c>
      <c r="E951" s="55">
        <v>1</v>
      </c>
      <c r="F951" s="55">
        <v>1</v>
      </c>
      <c r="G951" s="56">
        <v>42817</v>
      </c>
      <c r="H951" s="56">
        <v>42817</v>
      </c>
      <c r="I951" s="56">
        <v>42817</v>
      </c>
      <c r="J951" s="55">
        <v>1</v>
      </c>
      <c r="K951" s="56">
        <v>43007</v>
      </c>
      <c r="W951" s="55" t="s">
        <v>1336</v>
      </c>
      <c r="X951" s="55" t="s">
        <v>1336</v>
      </c>
      <c r="Y951" s="55">
        <v>20</v>
      </c>
      <c r="AD951" s="55">
        <v>1000</v>
      </c>
      <c r="AE951" s="55" t="s">
        <v>1339</v>
      </c>
      <c r="AF951" s="55" t="s">
        <v>1352</v>
      </c>
      <c r="AG951" s="55" t="s">
        <v>1353</v>
      </c>
      <c r="AI951" s="55">
        <v>510</v>
      </c>
      <c r="AJ951" s="55" t="s">
        <v>4819</v>
      </c>
      <c r="AK951" s="55">
        <v>0</v>
      </c>
      <c r="AL951" s="55" t="s">
        <v>3311</v>
      </c>
      <c r="AN951" s="55">
        <v>5</v>
      </c>
      <c r="AR951" s="56">
        <v>42814</v>
      </c>
      <c r="AS951" s="57">
        <v>0.61546296296296299</v>
      </c>
      <c r="AT951" s="56">
        <v>43007</v>
      </c>
      <c r="AU951" s="57">
        <v>0.63820601851851855</v>
      </c>
      <c r="AV951" s="55" t="s">
        <v>1428</v>
      </c>
      <c r="AW951" s="55" t="s">
        <v>1345</v>
      </c>
      <c r="AX951" s="55" t="s">
        <v>1346</v>
      </c>
      <c r="AZ951" s="55">
        <v>0</v>
      </c>
      <c r="BA951" s="55">
        <v>0</v>
      </c>
      <c r="BB951" s="55">
        <v>0</v>
      </c>
      <c r="CB951" s="55" t="s">
        <v>1357</v>
      </c>
    </row>
    <row r="952" spans="1:80">
      <c r="A952" s="55" t="s">
        <v>4820</v>
      </c>
      <c r="B952" s="55">
        <v>3</v>
      </c>
      <c r="C952" s="55" t="s">
        <v>4821</v>
      </c>
      <c r="D952" s="55" t="s">
        <v>4822</v>
      </c>
      <c r="E952" s="55">
        <v>1</v>
      </c>
      <c r="F952" s="55">
        <v>1</v>
      </c>
      <c r="G952" s="56">
        <v>43735</v>
      </c>
      <c r="H952" s="56">
        <v>43735</v>
      </c>
      <c r="I952" s="56">
        <v>43735</v>
      </c>
      <c r="J952" s="55">
        <v>1</v>
      </c>
      <c r="K952" s="56">
        <v>43740</v>
      </c>
      <c r="W952" s="55" t="s">
        <v>1336</v>
      </c>
      <c r="X952" s="55" t="s">
        <v>1336</v>
      </c>
      <c r="Y952" s="55">
        <v>20</v>
      </c>
      <c r="AD952" s="55">
        <v>0</v>
      </c>
      <c r="AE952" s="55" t="s">
        <v>1339</v>
      </c>
      <c r="AF952" s="55" t="s">
        <v>1352</v>
      </c>
      <c r="AG952" s="55" t="s">
        <v>1353</v>
      </c>
      <c r="AI952" s="55">
        <v>510</v>
      </c>
      <c r="AJ952" s="55" t="s">
        <v>4822</v>
      </c>
      <c r="AK952" s="55">
        <v>0</v>
      </c>
      <c r="AL952" s="55" t="s">
        <v>3414</v>
      </c>
      <c r="AN952" s="55">
        <v>10</v>
      </c>
      <c r="AQ952" s="55" t="s">
        <v>4725</v>
      </c>
      <c r="AR952" s="56">
        <v>43719</v>
      </c>
      <c r="AS952" s="57">
        <v>0.44918981481481479</v>
      </c>
      <c r="AT952" s="56">
        <v>43798</v>
      </c>
      <c r="AU952" s="57">
        <v>0.69266203703703699</v>
      </c>
      <c r="AV952" s="55" t="s">
        <v>1355</v>
      </c>
      <c r="AW952" s="55" t="s">
        <v>1355</v>
      </c>
      <c r="AX952" s="55" t="s">
        <v>1356</v>
      </c>
      <c r="AY952" s="55" t="s">
        <v>98</v>
      </c>
      <c r="AZ952" s="55">
        <v>2</v>
      </c>
      <c r="BA952" s="55">
        <v>3</v>
      </c>
      <c r="BB952" s="55">
        <v>1</v>
      </c>
      <c r="CB952" s="55" t="s">
        <v>1357</v>
      </c>
    </row>
    <row r="953" spans="1:80">
      <c r="A953" s="55" t="s">
        <v>4823</v>
      </c>
      <c r="B953" s="55">
        <v>3</v>
      </c>
      <c r="C953" s="55" t="s">
        <v>4824</v>
      </c>
      <c r="D953" s="55" t="s">
        <v>4825</v>
      </c>
      <c r="E953" s="55">
        <v>1</v>
      </c>
      <c r="F953" s="55">
        <v>1</v>
      </c>
      <c r="G953" s="56">
        <v>43735</v>
      </c>
      <c r="H953" s="56">
        <v>43735</v>
      </c>
      <c r="I953" s="56">
        <v>43735</v>
      </c>
      <c r="J953" s="55">
        <v>1</v>
      </c>
      <c r="K953" s="56">
        <v>43740</v>
      </c>
      <c r="W953" s="55" t="s">
        <v>1336</v>
      </c>
      <c r="X953" s="55" t="s">
        <v>1336</v>
      </c>
      <c r="Y953" s="55">
        <v>20</v>
      </c>
      <c r="AD953" s="55">
        <v>0</v>
      </c>
      <c r="AE953" s="55" t="s">
        <v>1339</v>
      </c>
      <c r="AF953" s="55" t="s">
        <v>1352</v>
      </c>
      <c r="AG953" s="55" t="s">
        <v>1353</v>
      </c>
      <c r="AI953" s="55">
        <v>510</v>
      </c>
      <c r="AJ953" s="55" t="s">
        <v>4825</v>
      </c>
      <c r="AK953" s="55">
        <v>0</v>
      </c>
      <c r="AL953" s="55" t="s">
        <v>3414</v>
      </c>
      <c r="AN953" s="55">
        <v>10</v>
      </c>
      <c r="AQ953" s="55" t="s">
        <v>4725</v>
      </c>
      <c r="AR953" s="56">
        <v>43719</v>
      </c>
      <c r="AS953" s="57">
        <v>0.44961805555555556</v>
      </c>
      <c r="AT953" s="56">
        <v>43798</v>
      </c>
      <c r="AU953" s="57">
        <v>0.69266203703703699</v>
      </c>
      <c r="AV953" s="55" t="s">
        <v>1355</v>
      </c>
      <c r="AW953" s="55" t="s">
        <v>1355</v>
      </c>
      <c r="AX953" s="55" t="s">
        <v>1356</v>
      </c>
      <c r="AY953" s="55" t="s">
        <v>98</v>
      </c>
      <c r="AZ953" s="55">
        <v>2</v>
      </c>
      <c r="BA953" s="55">
        <v>3</v>
      </c>
      <c r="BB953" s="55">
        <v>1</v>
      </c>
      <c r="CB953" s="55" t="s">
        <v>1357</v>
      </c>
    </row>
    <row r="954" spans="1:80">
      <c r="A954" s="55" t="s">
        <v>4826</v>
      </c>
      <c r="B954" s="55">
        <v>3</v>
      </c>
      <c r="C954" s="55" t="s">
        <v>4827</v>
      </c>
      <c r="D954" s="55" t="s">
        <v>4828</v>
      </c>
      <c r="E954" s="55">
        <v>1</v>
      </c>
      <c r="F954" s="55">
        <v>1</v>
      </c>
      <c r="G954" s="56">
        <v>43735</v>
      </c>
      <c r="H954" s="56">
        <v>43735</v>
      </c>
      <c r="I954" s="56">
        <v>43735</v>
      </c>
      <c r="J954" s="55">
        <v>1</v>
      </c>
      <c r="K954" s="56">
        <v>43740</v>
      </c>
      <c r="W954" s="55" t="s">
        <v>1336</v>
      </c>
      <c r="X954" s="55" t="s">
        <v>1336</v>
      </c>
      <c r="Y954" s="55">
        <v>20</v>
      </c>
      <c r="AD954" s="55">
        <v>0</v>
      </c>
      <c r="AE954" s="55" t="s">
        <v>1339</v>
      </c>
      <c r="AF954" s="55" t="s">
        <v>1352</v>
      </c>
      <c r="AG954" s="55" t="s">
        <v>1353</v>
      </c>
      <c r="AI954" s="55">
        <v>510</v>
      </c>
      <c r="AJ954" s="55" t="s">
        <v>4828</v>
      </c>
      <c r="AK954" s="55">
        <v>0</v>
      </c>
      <c r="AL954" s="55" t="s">
        <v>3414</v>
      </c>
      <c r="AN954" s="55">
        <v>10</v>
      </c>
      <c r="AQ954" s="55" t="s">
        <v>4725</v>
      </c>
      <c r="AR954" s="56">
        <v>43719</v>
      </c>
      <c r="AS954" s="57">
        <v>0.44984953703703701</v>
      </c>
      <c r="AT954" s="56">
        <v>43798</v>
      </c>
      <c r="AU954" s="57">
        <v>0.69266203703703699</v>
      </c>
      <c r="AV954" s="55" t="s">
        <v>1355</v>
      </c>
      <c r="AW954" s="55" t="s">
        <v>1355</v>
      </c>
      <c r="AX954" s="55" t="s">
        <v>1356</v>
      </c>
      <c r="AY954" s="55" t="s">
        <v>98</v>
      </c>
      <c r="AZ954" s="55">
        <v>2</v>
      </c>
      <c r="BA954" s="55">
        <v>3</v>
      </c>
      <c r="BB954" s="55">
        <v>1</v>
      </c>
      <c r="CB954" s="55" t="s">
        <v>1357</v>
      </c>
    </row>
    <row r="955" spans="1:80">
      <c r="A955" s="55" t="s">
        <v>4829</v>
      </c>
      <c r="B955" s="55">
        <v>3</v>
      </c>
      <c r="C955" s="55" t="s">
        <v>1162</v>
      </c>
      <c r="D955" s="55" t="s">
        <v>4830</v>
      </c>
      <c r="E955" s="55">
        <v>1</v>
      </c>
      <c r="F955" s="55">
        <v>1</v>
      </c>
      <c r="G955" s="56">
        <v>44477</v>
      </c>
      <c r="H955" s="56">
        <v>44477</v>
      </c>
      <c r="I955" s="56">
        <v>44477</v>
      </c>
      <c r="J955" s="55">
        <v>0</v>
      </c>
      <c r="W955" s="55" t="s">
        <v>1336</v>
      </c>
      <c r="X955" s="55" t="s">
        <v>1336</v>
      </c>
      <c r="Y955" s="55">
        <v>20</v>
      </c>
      <c r="AD955" s="55">
        <v>0</v>
      </c>
      <c r="AE955" s="55" t="s">
        <v>1339</v>
      </c>
      <c r="AF955" s="55" t="s">
        <v>1352</v>
      </c>
      <c r="AG955" s="55" t="s">
        <v>1353</v>
      </c>
      <c r="AI955" s="55">
        <v>510</v>
      </c>
      <c r="AJ955" s="55" t="s">
        <v>4830</v>
      </c>
      <c r="AK955" s="55">
        <v>0</v>
      </c>
      <c r="AL955" s="55" t="s">
        <v>3414</v>
      </c>
      <c r="AN955" s="55">
        <v>10</v>
      </c>
      <c r="AQ955" s="55" t="s">
        <v>1238</v>
      </c>
      <c r="AR955" s="56">
        <v>44462</v>
      </c>
      <c r="AS955" s="57">
        <v>0.59614583333333326</v>
      </c>
      <c r="AT955" s="56">
        <v>44462</v>
      </c>
      <c r="AU955" s="57">
        <v>0.62556712962962957</v>
      </c>
      <c r="AV955" s="55" t="s">
        <v>1355</v>
      </c>
      <c r="AW955" s="55" t="s">
        <v>1345</v>
      </c>
      <c r="AX955" s="55" t="s">
        <v>1346</v>
      </c>
      <c r="AZ955" s="55">
        <v>0</v>
      </c>
      <c r="BA955" s="55">
        <v>0</v>
      </c>
      <c r="BB955" s="55">
        <v>0</v>
      </c>
      <c r="BF955" s="55" t="s">
        <v>1418</v>
      </c>
      <c r="BG955" s="55">
        <v>4</v>
      </c>
      <c r="BH955" s="55" t="s">
        <v>48</v>
      </c>
      <c r="BI955" s="55" t="s">
        <v>244</v>
      </c>
      <c r="BJ955" s="55">
        <v>0</v>
      </c>
      <c r="BK955" s="55">
        <v>0</v>
      </c>
      <c r="BL955" s="55">
        <v>0</v>
      </c>
      <c r="BM955" s="55">
        <v>0</v>
      </c>
      <c r="BN955" s="55">
        <v>0</v>
      </c>
      <c r="BO955" s="55">
        <v>0</v>
      </c>
      <c r="BP955" s="55">
        <v>0</v>
      </c>
      <c r="BQ955" s="55">
        <v>0</v>
      </c>
      <c r="BR955" s="55">
        <v>0</v>
      </c>
      <c r="BS955" s="55">
        <v>0</v>
      </c>
      <c r="BZ955" s="55">
        <v>0</v>
      </c>
      <c r="CA955" s="55" t="s">
        <v>1419</v>
      </c>
      <c r="CB955" s="55" t="s">
        <v>1357</v>
      </c>
    </row>
    <row r="956" spans="1:80">
      <c r="A956" s="55" t="s">
        <v>4831</v>
      </c>
      <c r="B956" s="55">
        <v>3</v>
      </c>
      <c r="C956" s="55" t="s">
        <v>4832</v>
      </c>
      <c r="D956" s="55" t="s">
        <v>4833</v>
      </c>
      <c r="E956" s="55">
        <v>1</v>
      </c>
      <c r="F956" s="55">
        <v>1</v>
      </c>
      <c r="G956" s="56">
        <v>42817</v>
      </c>
      <c r="H956" s="56">
        <v>42817</v>
      </c>
      <c r="I956" s="56">
        <v>42817</v>
      </c>
      <c r="J956" s="55">
        <v>1</v>
      </c>
      <c r="K956" s="56">
        <v>43007</v>
      </c>
      <c r="W956" s="55" t="s">
        <v>1336</v>
      </c>
      <c r="X956" s="55" t="s">
        <v>1336</v>
      </c>
      <c r="Y956" s="55">
        <v>20</v>
      </c>
      <c r="AD956" s="55">
        <v>1000</v>
      </c>
      <c r="AE956" s="55" t="s">
        <v>1339</v>
      </c>
      <c r="AF956" s="55" t="s">
        <v>1352</v>
      </c>
      <c r="AG956" s="55" t="s">
        <v>1353</v>
      </c>
      <c r="AI956" s="55">
        <v>510</v>
      </c>
      <c r="AJ956" s="55" t="s">
        <v>4833</v>
      </c>
      <c r="AK956" s="55">
        <v>0</v>
      </c>
      <c r="AL956" s="55" t="s">
        <v>3279</v>
      </c>
      <c r="AN956" s="55">
        <v>12</v>
      </c>
      <c r="AR956" s="56">
        <v>42814</v>
      </c>
      <c r="AS956" s="57">
        <v>0.62609953703703702</v>
      </c>
      <c r="AT956" s="56">
        <v>43007</v>
      </c>
      <c r="AU956" s="57">
        <v>0.63751157407407411</v>
      </c>
      <c r="AV956" s="55" t="s">
        <v>1428</v>
      </c>
      <c r="AW956" s="55" t="s">
        <v>1345</v>
      </c>
      <c r="AX956" s="55" t="s">
        <v>1346</v>
      </c>
      <c r="AZ956" s="55">
        <v>0</v>
      </c>
      <c r="BA956" s="55">
        <v>0</v>
      </c>
      <c r="BB956" s="55">
        <v>0</v>
      </c>
      <c r="CB956" s="55" t="s">
        <v>1357</v>
      </c>
    </row>
    <row r="957" spans="1:80">
      <c r="A957" s="55" t="s">
        <v>4834</v>
      </c>
      <c r="B957" s="55">
        <v>3</v>
      </c>
      <c r="C957" s="55" t="s">
        <v>4835</v>
      </c>
      <c r="D957" s="55" t="s">
        <v>4836</v>
      </c>
      <c r="E957" s="55">
        <v>1</v>
      </c>
      <c r="F957" s="55">
        <v>1</v>
      </c>
      <c r="G957" s="56">
        <v>42779</v>
      </c>
      <c r="H957" s="56">
        <v>42779</v>
      </c>
      <c r="I957" s="56">
        <v>42779</v>
      </c>
      <c r="J957" s="55">
        <v>1</v>
      </c>
      <c r="K957" s="56">
        <v>42896</v>
      </c>
      <c r="W957" s="55" t="s">
        <v>1336</v>
      </c>
      <c r="X957" s="55" t="s">
        <v>1336</v>
      </c>
      <c r="Y957" s="55">
        <v>20</v>
      </c>
      <c r="AD957" s="55">
        <v>1000</v>
      </c>
      <c r="AE957" s="55" t="s">
        <v>1339</v>
      </c>
      <c r="AF957" s="55" t="s">
        <v>1352</v>
      </c>
      <c r="AG957" s="55" t="s">
        <v>1353</v>
      </c>
      <c r="AI957" s="55">
        <v>510</v>
      </c>
      <c r="AJ957" s="55" t="s">
        <v>4836</v>
      </c>
      <c r="AK957" s="55">
        <v>0</v>
      </c>
      <c r="AL957" s="55" t="s">
        <v>3279</v>
      </c>
      <c r="AN957" s="55">
        <v>12</v>
      </c>
      <c r="AR957" s="56">
        <v>42775</v>
      </c>
      <c r="AS957" s="57">
        <v>0.74976851851851845</v>
      </c>
      <c r="AT957" s="56">
        <v>42896</v>
      </c>
      <c r="AU957" s="57">
        <v>0.58474537037037033</v>
      </c>
      <c r="AV957" s="55" t="s">
        <v>1428</v>
      </c>
      <c r="AW957" s="55" t="s">
        <v>1345</v>
      </c>
      <c r="AX957" s="55" t="s">
        <v>1346</v>
      </c>
      <c r="AZ957" s="55">
        <v>0</v>
      </c>
      <c r="BA957" s="55">
        <v>0</v>
      </c>
      <c r="BB957" s="55">
        <v>0</v>
      </c>
      <c r="CB957" s="55" t="s">
        <v>1357</v>
      </c>
    </row>
    <row r="958" spans="1:80">
      <c r="A958" s="55" t="s">
        <v>4837</v>
      </c>
      <c r="B958" s="55">
        <v>2</v>
      </c>
      <c r="C958" s="55" t="s">
        <v>4838</v>
      </c>
      <c r="D958" s="55" t="s">
        <v>4839</v>
      </c>
      <c r="E958" s="55">
        <v>0</v>
      </c>
      <c r="F958" s="55">
        <v>1</v>
      </c>
      <c r="G958" s="56">
        <v>44407</v>
      </c>
      <c r="H958" s="56">
        <v>44407</v>
      </c>
      <c r="I958" s="56">
        <v>44407</v>
      </c>
      <c r="J958" s="55">
        <v>1</v>
      </c>
      <c r="K958" s="56">
        <v>44476</v>
      </c>
      <c r="L958" s="56">
        <v>44355</v>
      </c>
      <c r="M958" s="56">
        <v>44407</v>
      </c>
      <c r="N958" s="55">
        <v>1</v>
      </c>
      <c r="O958" s="55">
        <v>1</v>
      </c>
      <c r="P958" s="55">
        <v>1</v>
      </c>
      <c r="Q958" s="56">
        <v>44476</v>
      </c>
      <c r="R958" s="55">
        <v>0</v>
      </c>
      <c r="T958" s="55">
        <v>5195258000</v>
      </c>
      <c r="U958" s="55" t="s">
        <v>4606</v>
      </c>
      <c r="V958" s="55" t="s">
        <v>4838</v>
      </c>
      <c r="W958" s="55" t="s">
        <v>1336</v>
      </c>
      <c r="X958" s="55" t="s">
        <v>1336</v>
      </c>
      <c r="Y958" s="55">
        <v>0</v>
      </c>
      <c r="Z958" s="55" t="s">
        <v>1419</v>
      </c>
      <c r="AA958" s="55" t="s">
        <v>1338</v>
      </c>
      <c r="AB958" s="55">
        <v>400</v>
      </c>
      <c r="AC958" s="55">
        <v>400</v>
      </c>
      <c r="AD958" s="55">
        <v>0</v>
      </c>
      <c r="AE958" s="55" t="s">
        <v>1339</v>
      </c>
      <c r="AF958" s="55" t="s">
        <v>3146</v>
      </c>
      <c r="AG958" s="55" t="s">
        <v>3147</v>
      </c>
      <c r="AH958" s="55" t="s">
        <v>1235</v>
      </c>
      <c r="AJ958" s="55" t="s">
        <v>4839</v>
      </c>
      <c r="AK958" s="55">
        <v>0</v>
      </c>
      <c r="AL958" s="55" t="s">
        <v>4840</v>
      </c>
      <c r="AN958" s="55">
        <v>8</v>
      </c>
      <c r="AO958" s="55" t="s">
        <v>4841</v>
      </c>
      <c r="AR958" s="56">
        <v>44355</v>
      </c>
      <c r="AS958" s="57">
        <v>0.36206018518518518</v>
      </c>
      <c r="AT958" s="56">
        <v>44476</v>
      </c>
      <c r="AU958" s="57">
        <v>0.57225694444444442</v>
      </c>
      <c r="AV958" s="55" t="s">
        <v>1345</v>
      </c>
      <c r="AW958" s="55" t="s">
        <v>1345</v>
      </c>
      <c r="AX958" s="55" t="s">
        <v>1346</v>
      </c>
      <c r="CB958" s="55" t="s">
        <v>3137</v>
      </c>
    </row>
    <row r="959" spans="1:80">
      <c r="A959" s="55" t="s">
        <v>4842</v>
      </c>
      <c r="B959" s="55">
        <v>2</v>
      </c>
      <c r="C959" s="55" t="s">
        <v>4843</v>
      </c>
      <c r="D959" s="55" t="s">
        <v>4844</v>
      </c>
      <c r="E959" s="55">
        <v>0</v>
      </c>
      <c r="F959" s="55">
        <v>1</v>
      </c>
      <c r="G959" s="56">
        <v>44407</v>
      </c>
      <c r="H959" s="56">
        <v>44407</v>
      </c>
      <c r="I959" s="56">
        <v>44407</v>
      </c>
      <c r="J959" s="55">
        <v>0</v>
      </c>
      <c r="L959" s="56">
        <v>44355</v>
      </c>
      <c r="M959" s="56">
        <v>44407</v>
      </c>
      <c r="N959" s="55">
        <v>1</v>
      </c>
      <c r="O959" s="55">
        <v>0</v>
      </c>
      <c r="P959" s="55">
        <v>0</v>
      </c>
      <c r="R959" s="55">
        <v>0</v>
      </c>
      <c r="T959" s="55">
        <v>5195271007</v>
      </c>
      <c r="U959" s="55" t="s">
        <v>4606</v>
      </c>
      <c r="V959" s="55" t="s">
        <v>4843</v>
      </c>
      <c r="W959" s="55" t="s">
        <v>1336</v>
      </c>
      <c r="X959" s="55" t="s">
        <v>1336</v>
      </c>
      <c r="Y959" s="55">
        <v>0</v>
      </c>
      <c r="Z959" s="55" t="s">
        <v>1419</v>
      </c>
      <c r="AA959" s="55" t="s">
        <v>1338</v>
      </c>
      <c r="AB959" s="55">
        <v>49.35</v>
      </c>
      <c r="AC959" s="55">
        <v>49.35</v>
      </c>
      <c r="AD959" s="55">
        <v>0</v>
      </c>
      <c r="AE959" s="55" t="s">
        <v>1339</v>
      </c>
      <c r="AF959" s="55" t="s">
        <v>3146</v>
      </c>
      <c r="AG959" s="55" t="s">
        <v>3147</v>
      </c>
      <c r="AH959" s="55" t="s">
        <v>1235</v>
      </c>
      <c r="AJ959" s="55" t="s">
        <v>4844</v>
      </c>
      <c r="AK959" s="55">
        <v>0</v>
      </c>
      <c r="AL959" s="55" t="s">
        <v>4840</v>
      </c>
      <c r="AN959" s="55">
        <v>8</v>
      </c>
      <c r="AO959" s="55" t="s">
        <v>4845</v>
      </c>
      <c r="AR959" s="56">
        <v>44355</v>
      </c>
      <c r="AS959" s="57">
        <v>0.36259259259259258</v>
      </c>
      <c r="AT959" s="56">
        <v>44355</v>
      </c>
      <c r="AU959" s="57">
        <v>0.6274305555555556</v>
      </c>
      <c r="AV959" s="55" t="s">
        <v>1345</v>
      </c>
      <c r="AW959" s="55" t="s">
        <v>1345</v>
      </c>
      <c r="AX959" s="55" t="s">
        <v>1346</v>
      </c>
      <c r="CB959" s="55" t="s">
        <v>3150</v>
      </c>
    </row>
    <row r="960" spans="1:80">
      <c r="A960" s="55" t="s">
        <v>4846</v>
      </c>
      <c r="B960" s="55">
        <v>3</v>
      </c>
      <c r="C960" s="55" t="s">
        <v>4847</v>
      </c>
      <c r="D960" s="55" t="s">
        <v>4848</v>
      </c>
      <c r="E960" s="55">
        <v>1</v>
      </c>
      <c r="F960" s="55">
        <v>1</v>
      </c>
      <c r="G960" s="56">
        <v>41995</v>
      </c>
      <c r="H960" s="56">
        <v>41995</v>
      </c>
      <c r="I960" s="56">
        <v>41995</v>
      </c>
      <c r="J960" s="55">
        <v>1</v>
      </c>
      <c r="K960" s="56">
        <v>42228</v>
      </c>
      <c r="L960" s="56">
        <v>41967</v>
      </c>
      <c r="M960" s="56">
        <v>41995</v>
      </c>
      <c r="N960" s="55">
        <v>0</v>
      </c>
      <c r="O960" s="55">
        <v>0</v>
      </c>
      <c r="P960" s="55">
        <v>0</v>
      </c>
      <c r="R960" s="55">
        <v>0</v>
      </c>
      <c r="V960" s="55" t="s">
        <v>4847</v>
      </c>
      <c r="W960" s="55" t="s">
        <v>1336</v>
      </c>
      <c r="X960" s="55" t="s">
        <v>1336</v>
      </c>
      <c r="Y960" s="55">
        <v>0</v>
      </c>
      <c r="Z960" s="55" t="s">
        <v>1419</v>
      </c>
      <c r="AA960" s="55" t="s">
        <v>1389</v>
      </c>
      <c r="AB960" s="55">
        <v>1995</v>
      </c>
      <c r="AC960" s="55">
        <v>1995</v>
      </c>
      <c r="AD960" s="55">
        <v>1995</v>
      </c>
      <c r="AE960" s="55" t="s">
        <v>1339</v>
      </c>
      <c r="AF960" s="55" t="s">
        <v>3132</v>
      </c>
      <c r="AG960" s="55" t="s">
        <v>1834</v>
      </c>
      <c r="AH960" s="55" t="s">
        <v>1235</v>
      </c>
      <c r="AI960" s="55">
        <v>510</v>
      </c>
      <c r="AJ960" s="55" t="s">
        <v>4848</v>
      </c>
      <c r="AK960" s="55">
        <v>0</v>
      </c>
      <c r="AL960" s="55" t="s">
        <v>4849</v>
      </c>
      <c r="AN960" s="55">
        <v>4</v>
      </c>
      <c r="AO960" s="55" t="s">
        <v>4850</v>
      </c>
      <c r="AP960" s="55">
        <v>0</v>
      </c>
      <c r="AR960" s="56">
        <v>41967</v>
      </c>
      <c r="AS960" s="57">
        <v>0.70835648148148145</v>
      </c>
      <c r="AT960" s="56">
        <v>42228</v>
      </c>
      <c r="AU960" s="57">
        <v>0.44873842592592594</v>
      </c>
      <c r="AV960" s="55" t="s">
        <v>3135</v>
      </c>
      <c r="AW960" s="55" t="s">
        <v>1345</v>
      </c>
      <c r="AX960" s="55" t="s">
        <v>1346</v>
      </c>
      <c r="CB960" s="55" t="s">
        <v>3150</v>
      </c>
    </row>
    <row r="961" spans="1:80">
      <c r="A961" s="55" t="s">
        <v>4851</v>
      </c>
      <c r="B961" s="55">
        <v>3</v>
      </c>
      <c r="C961" s="55" t="s">
        <v>4852</v>
      </c>
      <c r="D961" s="55" t="s">
        <v>4853</v>
      </c>
      <c r="E961" s="55">
        <v>1</v>
      </c>
      <c r="F961" s="55">
        <v>1</v>
      </c>
      <c r="G961" s="56">
        <v>43066</v>
      </c>
      <c r="H961" s="56">
        <v>43066</v>
      </c>
      <c r="I961" s="56">
        <v>43066</v>
      </c>
      <c r="J961" s="55">
        <v>1</v>
      </c>
      <c r="K961" s="56">
        <v>43068</v>
      </c>
      <c r="W961" s="55" t="s">
        <v>1336</v>
      </c>
      <c r="X961" s="55" t="s">
        <v>1336</v>
      </c>
      <c r="Y961" s="55">
        <v>20</v>
      </c>
      <c r="AD961" s="55">
        <v>1000</v>
      </c>
      <c r="AE961" s="55" t="s">
        <v>1339</v>
      </c>
      <c r="AF961" s="55" t="s">
        <v>1352</v>
      </c>
      <c r="AG961" s="55" t="s">
        <v>1353</v>
      </c>
      <c r="AI961" s="55">
        <v>510</v>
      </c>
      <c r="AJ961" s="55" t="s">
        <v>4853</v>
      </c>
      <c r="AK961" s="55">
        <v>0</v>
      </c>
      <c r="AL961" s="55" t="s">
        <v>3230</v>
      </c>
      <c r="AN961" s="55">
        <v>12</v>
      </c>
      <c r="AR961" s="56">
        <v>43060</v>
      </c>
      <c r="AS961" s="57">
        <v>0.41484953703703703</v>
      </c>
      <c r="AT961" s="56">
        <v>43229</v>
      </c>
      <c r="AU961" s="57">
        <v>0.54188657407407403</v>
      </c>
      <c r="AV961" s="55" t="s">
        <v>1355</v>
      </c>
      <c r="AW961" s="55" t="s">
        <v>1355</v>
      </c>
      <c r="AX961" s="55" t="s">
        <v>1356</v>
      </c>
      <c r="AY961" s="55" t="s">
        <v>98</v>
      </c>
      <c r="AZ961" s="55">
        <v>2</v>
      </c>
      <c r="BA961" s="55">
        <v>3</v>
      </c>
      <c r="BB961" s="55">
        <v>1</v>
      </c>
      <c r="CB961" s="55" t="s">
        <v>1357</v>
      </c>
    </row>
    <row r="962" spans="1:80">
      <c r="A962" s="55" t="s">
        <v>4854</v>
      </c>
      <c r="B962" s="55">
        <v>3</v>
      </c>
      <c r="C962" s="55" t="s">
        <v>4855</v>
      </c>
      <c r="D962" s="55" t="s">
        <v>4856</v>
      </c>
      <c r="E962" s="55">
        <v>1</v>
      </c>
      <c r="F962" s="55">
        <v>1</v>
      </c>
      <c r="G962" s="56">
        <v>43875</v>
      </c>
      <c r="H962" s="56">
        <v>43875</v>
      </c>
      <c r="I962" s="56">
        <v>43875</v>
      </c>
      <c r="J962" s="55">
        <v>1</v>
      </c>
      <c r="K962" s="56">
        <v>43872</v>
      </c>
      <c r="W962" s="55" t="s">
        <v>1336</v>
      </c>
      <c r="X962" s="55" t="s">
        <v>1336</v>
      </c>
      <c r="Y962" s="55">
        <v>20</v>
      </c>
      <c r="AD962" s="55">
        <v>0</v>
      </c>
      <c r="AE962" s="55" t="s">
        <v>1339</v>
      </c>
      <c r="AF962" s="55" t="s">
        <v>1352</v>
      </c>
      <c r="AG962" s="55" t="s">
        <v>1353</v>
      </c>
      <c r="AI962" s="55">
        <v>510</v>
      </c>
      <c r="AJ962" s="55" t="s">
        <v>4856</v>
      </c>
      <c r="AK962" s="55">
        <v>0</v>
      </c>
      <c r="AL962" s="55" t="s">
        <v>4857</v>
      </c>
      <c r="AN962" s="55">
        <v>11</v>
      </c>
      <c r="AQ962" s="55" t="s">
        <v>3352</v>
      </c>
      <c r="AR962" s="56">
        <v>43866</v>
      </c>
      <c r="AS962" s="57">
        <v>0.58878472222222222</v>
      </c>
      <c r="AT962" s="56">
        <v>44011</v>
      </c>
      <c r="AU962" s="57">
        <v>0.41094907407407405</v>
      </c>
      <c r="AV962" s="55" t="s">
        <v>1355</v>
      </c>
      <c r="AW962" s="55" t="s">
        <v>1355</v>
      </c>
      <c r="AX962" s="55" t="s">
        <v>1356</v>
      </c>
      <c r="AY962" s="55" t="s">
        <v>98</v>
      </c>
      <c r="AZ962" s="55">
        <v>2</v>
      </c>
      <c r="BA962" s="55">
        <v>3</v>
      </c>
      <c r="BB962" s="55">
        <v>1</v>
      </c>
      <c r="CB962" s="55" t="s">
        <v>1357</v>
      </c>
    </row>
    <row r="963" spans="1:80">
      <c r="A963" s="55" t="s">
        <v>4858</v>
      </c>
      <c r="B963" s="55">
        <v>3</v>
      </c>
      <c r="C963" s="55" t="s">
        <v>131</v>
      </c>
      <c r="D963" s="55" t="s">
        <v>4859</v>
      </c>
      <c r="E963" s="55">
        <v>1</v>
      </c>
      <c r="F963" s="55">
        <v>0</v>
      </c>
      <c r="G963" s="56">
        <v>43038</v>
      </c>
      <c r="H963" s="56">
        <v>43038</v>
      </c>
      <c r="I963" s="56">
        <v>43038</v>
      </c>
      <c r="J963" s="55">
        <v>0</v>
      </c>
      <c r="W963" s="55" t="s">
        <v>1336</v>
      </c>
      <c r="X963" s="55" t="s">
        <v>1336</v>
      </c>
      <c r="Y963" s="55">
        <v>20</v>
      </c>
      <c r="AD963" s="55">
        <v>1000</v>
      </c>
      <c r="AE963" s="55" t="s">
        <v>1339</v>
      </c>
      <c r="AF963" s="55" t="s">
        <v>1352</v>
      </c>
      <c r="AG963" s="55" t="s">
        <v>1353</v>
      </c>
      <c r="AI963" s="55">
        <v>510</v>
      </c>
      <c r="AJ963" s="55" t="s">
        <v>4859</v>
      </c>
      <c r="AK963" s="55">
        <v>0</v>
      </c>
      <c r="AL963" s="55" t="s">
        <v>4857</v>
      </c>
      <c r="AN963" s="55">
        <v>11</v>
      </c>
      <c r="AR963" s="56">
        <v>43026</v>
      </c>
      <c r="AS963" s="57">
        <v>0.64700231481481485</v>
      </c>
      <c r="AT963" s="56">
        <v>43328</v>
      </c>
      <c r="AU963" s="57">
        <v>0.42702546296296301</v>
      </c>
      <c r="AV963" s="55" t="s">
        <v>1355</v>
      </c>
      <c r="AW963" s="55" t="s">
        <v>1355</v>
      </c>
      <c r="AX963" s="55" t="s">
        <v>1392</v>
      </c>
      <c r="AZ963" s="55">
        <v>0</v>
      </c>
      <c r="BA963" s="55">
        <v>0</v>
      </c>
      <c r="BB963" s="55">
        <v>0</v>
      </c>
      <c r="BF963" s="55" t="s">
        <v>1418</v>
      </c>
      <c r="BG963" s="55">
        <v>4</v>
      </c>
      <c r="BH963" s="55" t="s">
        <v>48</v>
      </c>
      <c r="BI963" s="55" t="s">
        <v>244</v>
      </c>
      <c r="BJ963" s="55">
        <v>0</v>
      </c>
      <c r="BK963" s="55">
        <v>0</v>
      </c>
      <c r="BL963" s="55">
        <v>0</v>
      </c>
      <c r="BM963" s="55">
        <v>0</v>
      </c>
      <c r="BN963" s="55">
        <v>0</v>
      </c>
      <c r="BO963" s="55">
        <v>0</v>
      </c>
      <c r="BP963" s="55">
        <v>0</v>
      </c>
      <c r="BQ963" s="55">
        <v>0</v>
      </c>
      <c r="BR963" s="55">
        <v>0</v>
      </c>
      <c r="BS963" s="55">
        <v>0</v>
      </c>
      <c r="BZ963" s="55">
        <v>0</v>
      </c>
      <c r="CA963" s="55" t="s">
        <v>1419</v>
      </c>
      <c r="CB963" s="55" t="s">
        <v>1357</v>
      </c>
    </row>
    <row r="964" spans="1:80">
      <c r="A964" s="55" t="s">
        <v>4860</v>
      </c>
      <c r="B964" s="55">
        <v>3</v>
      </c>
      <c r="C964" s="55" t="s">
        <v>4861</v>
      </c>
      <c r="D964" s="55" t="s">
        <v>4862</v>
      </c>
      <c r="E964" s="55">
        <v>1</v>
      </c>
      <c r="F964" s="55">
        <v>68</v>
      </c>
      <c r="G964" s="56">
        <v>43202</v>
      </c>
      <c r="H964" s="56">
        <v>43202</v>
      </c>
      <c r="I964" s="56">
        <v>43202</v>
      </c>
      <c r="J964" s="55">
        <v>68</v>
      </c>
      <c r="K964" s="56">
        <v>43279</v>
      </c>
      <c r="W964" s="55" t="s">
        <v>1336</v>
      </c>
      <c r="X964" s="55" t="s">
        <v>1336</v>
      </c>
      <c r="Y964" s="55">
        <v>20</v>
      </c>
      <c r="AD964" s="55">
        <v>14.71</v>
      </c>
      <c r="AE964" s="55" t="s">
        <v>1339</v>
      </c>
      <c r="AF964" s="55" t="s">
        <v>1352</v>
      </c>
      <c r="AG964" s="55" t="s">
        <v>1353</v>
      </c>
      <c r="AI964" s="55">
        <v>510</v>
      </c>
      <c r="AJ964" s="55" t="s">
        <v>4862</v>
      </c>
      <c r="AK964" s="55">
        <v>0</v>
      </c>
      <c r="AL964" s="55" t="s">
        <v>4724</v>
      </c>
      <c r="AN964" s="55">
        <v>15</v>
      </c>
      <c r="AR964" s="56">
        <v>43200</v>
      </c>
      <c r="AS964" s="57">
        <v>0.58853009259259259</v>
      </c>
      <c r="AT964" s="56">
        <v>43282</v>
      </c>
      <c r="AU964" s="57">
        <v>0.51642361111111112</v>
      </c>
      <c r="AV964" s="55" t="s">
        <v>1355</v>
      </c>
      <c r="AW964" s="55" t="s">
        <v>1355</v>
      </c>
      <c r="AX964" s="55" t="s">
        <v>1356</v>
      </c>
      <c r="AY964" s="55" t="s">
        <v>98</v>
      </c>
      <c r="AZ964" s="55">
        <v>2</v>
      </c>
      <c r="BA964" s="55">
        <v>3</v>
      </c>
      <c r="BB964" s="55">
        <v>1</v>
      </c>
      <c r="CB964" s="55" t="s">
        <v>1357</v>
      </c>
    </row>
    <row r="965" spans="1:80">
      <c r="A965" s="55" t="s">
        <v>4863</v>
      </c>
      <c r="B965" s="55">
        <v>3</v>
      </c>
      <c r="C965" s="55" t="s">
        <v>132</v>
      </c>
      <c r="D965" s="55" t="s">
        <v>4864</v>
      </c>
      <c r="E965" s="55">
        <v>1</v>
      </c>
      <c r="F965" s="55">
        <v>0</v>
      </c>
      <c r="G965" s="56">
        <v>43185</v>
      </c>
      <c r="H965" s="56">
        <v>43185</v>
      </c>
      <c r="I965" s="56">
        <v>43185</v>
      </c>
      <c r="J965" s="55">
        <v>0</v>
      </c>
      <c r="W965" s="55" t="s">
        <v>1336</v>
      </c>
      <c r="X965" s="55" t="s">
        <v>1336</v>
      </c>
      <c r="Y965" s="55">
        <v>20</v>
      </c>
      <c r="AD965" s="55">
        <v>17.54</v>
      </c>
      <c r="AE965" s="55" t="s">
        <v>1339</v>
      </c>
      <c r="AF965" s="55" t="s">
        <v>1352</v>
      </c>
      <c r="AG965" s="55" t="s">
        <v>1353</v>
      </c>
      <c r="AI965" s="55">
        <v>510</v>
      </c>
      <c r="AJ965" s="55" t="s">
        <v>4864</v>
      </c>
      <c r="AK965" s="55">
        <v>0</v>
      </c>
      <c r="AL965" s="55" t="s">
        <v>4724</v>
      </c>
      <c r="AN965" s="55">
        <v>15</v>
      </c>
      <c r="AR965" s="56">
        <v>43182</v>
      </c>
      <c r="AS965" s="57">
        <v>0.51527777777777783</v>
      </c>
      <c r="AT965" s="56">
        <v>43587</v>
      </c>
      <c r="AU965" s="57">
        <v>0.52663194444444439</v>
      </c>
      <c r="AV965" s="55" t="s">
        <v>1355</v>
      </c>
      <c r="AW965" s="55" t="s">
        <v>1355</v>
      </c>
      <c r="AX965" s="55" t="s">
        <v>1392</v>
      </c>
      <c r="AZ965" s="55">
        <v>0</v>
      </c>
      <c r="BA965" s="55">
        <v>0</v>
      </c>
      <c r="BB965" s="55">
        <v>0</v>
      </c>
      <c r="BF965" s="55" t="s">
        <v>1418</v>
      </c>
      <c r="BG965" s="55">
        <v>4</v>
      </c>
      <c r="BH965" s="55" t="s">
        <v>48</v>
      </c>
      <c r="BI965" s="55" t="s">
        <v>244</v>
      </c>
      <c r="BJ965" s="55">
        <v>0</v>
      </c>
      <c r="BK965" s="55">
        <v>0</v>
      </c>
      <c r="BL965" s="55">
        <v>0</v>
      </c>
      <c r="BM965" s="55">
        <v>0</v>
      </c>
      <c r="BN965" s="55">
        <v>0</v>
      </c>
      <c r="BO965" s="55">
        <v>0</v>
      </c>
      <c r="BP965" s="55">
        <v>0</v>
      </c>
      <c r="BQ965" s="55">
        <v>0</v>
      </c>
      <c r="BR965" s="55">
        <v>0</v>
      </c>
      <c r="BS965" s="55">
        <v>0</v>
      </c>
      <c r="BZ965" s="55">
        <v>0</v>
      </c>
      <c r="CA965" s="55" t="s">
        <v>1419</v>
      </c>
      <c r="CB965" s="55" t="s">
        <v>1357</v>
      </c>
    </row>
    <row r="966" spans="1:80">
      <c r="A966" s="55" t="s">
        <v>4865</v>
      </c>
      <c r="B966" s="55">
        <v>3</v>
      </c>
      <c r="C966" s="55" t="s">
        <v>4866</v>
      </c>
      <c r="D966" s="55" t="s">
        <v>4867</v>
      </c>
      <c r="E966" s="55">
        <v>1</v>
      </c>
      <c r="F966" s="55">
        <v>57</v>
      </c>
      <c r="G966" s="56">
        <v>43185</v>
      </c>
      <c r="H966" s="56">
        <v>43185</v>
      </c>
      <c r="I966" s="56">
        <v>43185</v>
      </c>
      <c r="J966" s="55">
        <v>57</v>
      </c>
      <c r="K966" s="56">
        <v>43185</v>
      </c>
      <c r="W966" s="55" t="s">
        <v>1336</v>
      </c>
      <c r="X966" s="55" t="s">
        <v>1336</v>
      </c>
      <c r="Y966" s="55">
        <v>20</v>
      </c>
      <c r="AD966" s="55">
        <v>17.54</v>
      </c>
      <c r="AE966" s="55" t="s">
        <v>1339</v>
      </c>
      <c r="AF966" s="55" t="s">
        <v>1352</v>
      </c>
      <c r="AG966" s="55" t="s">
        <v>1353</v>
      </c>
      <c r="AI966" s="55">
        <v>510</v>
      </c>
      <c r="AJ966" s="55" t="s">
        <v>4867</v>
      </c>
      <c r="AK966" s="55">
        <v>0</v>
      </c>
      <c r="AL966" s="55" t="s">
        <v>4724</v>
      </c>
      <c r="AN966" s="55">
        <v>15</v>
      </c>
      <c r="AR966" s="56">
        <v>43182</v>
      </c>
      <c r="AS966" s="57">
        <v>0.59370370370370373</v>
      </c>
      <c r="AT966" s="56">
        <v>43229</v>
      </c>
      <c r="AU966" s="57">
        <v>0.54188657407407403</v>
      </c>
      <c r="AV966" s="55" t="s">
        <v>1355</v>
      </c>
      <c r="AW966" s="55" t="s">
        <v>1355</v>
      </c>
      <c r="AX966" s="55" t="s">
        <v>1356</v>
      </c>
      <c r="AY966" s="55" t="s">
        <v>98</v>
      </c>
      <c r="AZ966" s="55">
        <v>2</v>
      </c>
      <c r="BA966" s="55">
        <v>3</v>
      </c>
      <c r="BB966" s="55">
        <v>1</v>
      </c>
      <c r="CB966" s="55" t="s">
        <v>1357</v>
      </c>
    </row>
    <row r="967" spans="1:80">
      <c r="A967" s="55" t="s">
        <v>4868</v>
      </c>
      <c r="B967" s="55">
        <v>3</v>
      </c>
      <c r="C967" s="55" t="s">
        <v>4869</v>
      </c>
      <c r="D967" s="55" t="s">
        <v>4870</v>
      </c>
      <c r="E967" s="55">
        <v>1</v>
      </c>
      <c r="F967" s="55">
        <v>1</v>
      </c>
      <c r="G967" s="56">
        <v>43151</v>
      </c>
      <c r="H967" s="56">
        <v>43151</v>
      </c>
      <c r="I967" s="56">
        <v>43151</v>
      </c>
      <c r="J967" s="55">
        <v>1</v>
      </c>
      <c r="K967" s="56">
        <v>43140</v>
      </c>
      <c r="W967" s="55" t="s">
        <v>1336</v>
      </c>
      <c r="X967" s="55" t="s">
        <v>1336</v>
      </c>
      <c r="Y967" s="55">
        <v>20</v>
      </c>
      <c r="AD967" s="55">
        <v>1000</v>
      </c>
      <c r="AE967" s="55" t="s">
        <v>1339</v>
      </c>
      <c r="AF967" s="55" t="s">
        <v>1352</v>
      </c>
      <c r="AG967" s="55" t="s">
        <v>1353</v>
      </c>
      <c r="AI967" s="55">
        <v>510</v>
      </c>
      <c r="AJ967" s="55" t="s">
        <v>4870</v>
      </c>
      <c r="AK967" s="55">
        <v>0</v>
      </c>
      <c r="AL967" s="55" t="s">
        <v>3414</v>
      </c>
      <c r="AN967" s="55">
        <v>15</v>
      </c>
      <c r="AR967" s="56">
        <v>43132</v>
      </c>
      <c r="AS967" s="57">
        <v>0.42775462962962968</v>
      </c>
      <c r="AT967" s="56">
        <v>43229</v>
      </c>
      <c r="AU967" s="57">
        <v>0.54188657407407403</v>
      </c>
      <c r="AV967" s="55" t="s">
        <v>1355</v>
      </c>
      <c r="AW967" s="55" t="s">
        <v>1355</v>
      </c>
      <c r="AX967" s="55" t="s">
        <v>1356</v>
      </c>
      <c r="AY967" s="55" t="s">
        <v>98</v>
      </c>
      <c r="AZ967" s="55">
        <v>2</v>
      </c>
      <c r="BA967" s="55">
        <v>3</v>
      </c>
      <c r="BB967" s="55">
        <v>1</v>
      </c>
      <c r="CB967" s="55" t="s">
        <v>1357</v>
      </c>
    </row>
    <row r="968" spans="1:80">
      <c r="A968" s="55" t="s">
        <v>4871</v>
      </c>
      <c r="B968" s="55">
        <v>3</v>
      </c>
      <c r="C968" s="55" t="s">
        <v>4872</v>
      </c>
      <c r="D968" s="55" t="s">
        <v>4873</v>
      </c>
      <c r="E968" s="55">
        <v>1</v>
      </c>
      <c r="F968" s="55">
        <v>1</v>
      </c>
      <c r="G968" s="56">
        <v>42747</v>
      </c>
      <c r="H968" s="56">
        <v>42747</v>
      </c>
      <c r="I968" s="56">
        <v>42747</v>
      </c>
      <c r="J968" s="55">
        <v>1</v>
      </c>
      <c r="K968" s="56">
        <v>43007</v>
      </c>
      <c r="W968" s="55" t="s">
        <v>1336</v>
      </c>
      <c r="X968" s="55" t="s">
        <v>1336</v>
      </c>
      <c r="Y968" s="55">
        <v>20</v>
      </c>
      <c r="AD968" s="55">
        <v>1000</v>
      </c>
      <c r="AE968" s="55" t="s">
        <v>1339</v>
      </c>
      <c r="AF968" s="55" t="s">
        <v>1352</v>
      </c>
      <c r="AG968" s="55" t="s">
        <v>1353</v>
      </c>
      <c r="AI968" s="55">
        <v>510</v>
      </c>
      <c r="AJ968" s="55" t="s">
        <v>4873</v>
      </c>
      <c r="AK968" s="55">
        <v>0</v>
      </c>
      <c r="AL968" s="55" t="s">
        <v>3414</v>
      </c>
      <c r="AN968" s="55">
        <v>7</v>
      </c>
      <c r="AR968" s="56">
        <v>42747</v>
      </c>
      <c r="AS968" s="57">
        <v>0.39516203703703701</v>
      </c>
      <c r="AT968" s="56">
        <v>43007</v>
      </c>
      <c r="AU968" s="57">
        <v>0.59097222222222223</v>
      </c>
      <c r="AV968" s="55" t="s">
        <v>1344</v>
      </c>
      <c r="AW968" s="55" t="s">
        <v>1345</v>
      </c>
      <c r="AX968" s="55" t="s">
        <v>1346</v>
      </c>
      <c r="AZ968" s="55">
        <v>0</v>
      </c>
      <c r="BA968" s="55">
        <v>0</v>
      </c>
      <c r="BB968" s="55">
        <v>0</v>
      </c>
      <c r="CB968" s="55" t="s">
        <v>1357</v>
      </c>
    </row>
    <row r="969" spans="1:80">
      <c r="A969" s="55" t="s">
        <v>4874</v>
      </c>
      <c r="B969" s="55">
        <v>3</v>
      </c>
      <c r="C969" s="55" t="s">
        <v>4875</v>
      </c>
      <c r="D969" s="55" t="s">
        <v>4876</v>
      </c>
      <c r="E969" s="55">
        <v>1</v>
      </c>
      <c r="F969" s="55">
        <v>1</v>
      </c>
      <c r="G969" s="56">
        <v>42923</v>
      </c>
      <c r="H969" s="56">
        <v>42923</v>
      </c>
      <c r="I969" s="56">
        <v>42923</v>
      </c>
      <c r="J969" s="55">
        <v>1</v>
      </c>
      <c r="K969" s="56">
        <v>43052</v>
      </c>
      <c r="W969" s="55" t="s">
        <v>1336</v>
      </c>
      <c r="X969" s="55" t="s">
        <v>1336</v>
      </c>
      <c r="Y969" s="55">
        <v>20</v>
      </c>
      <c r="AD969" s="55">
        <v>1000</v>
      </c>
      <c r="AE969" s="55" t="s">
        <v>1339</v>
      </c>
      <c r="AF969" s="55" t="s">
        <v>1352</v>
      </c>
      <c r="AG969" s="55" t="s">
        <v>1353</v>
      </c>
      <c r="AI969" s="55">
        <v>510</v>
      </c>
      <c r="AJ969" s="55" t="s">
        <v>4876</v>
      </c>
      <c r="AK969" s="55">
        <v>0</v>
      </c>
      <c r="AL969" s="55" t="s">
        <v>3414</v>
      </c>
      <c r="AN969" s="55">
        <v>7</v>
      </c>
      <c r="AR969" s="56">
        <v>42912</v>
      </c>
      <c r="AS969" s="57">
        <v>0.62932870370370375</v>
      </c>
      <c r="AT969" s="56">
        <v>43052</v>
      </c>
      <c r="AU969" s="57">
        <v>0.72640046296296301</v>
      </c>
      <c r="AV969" s="55" t="s">
        <v>1355</v>
      </c>
      <c r="AW969" s="55" t="s">
        <v>1345</v>
      </c>
      <c r="AX969" s="55" t="s">
        <v>1346</v>
      </c>
      <c r="AZ969" s="55">
        <v>0</v>
      </c>
      <c r="BA969" s="55">
        <v>0</v>
      </c>
      <c r="BB969" s="55">
        <v>0</v>
      </c>
      <c r="CB969" s="55" t="s">
        <v>1357</v>
      </c>
    </row>
    <row r="970" spans="1:80">
      <c r="A970" s="55" t="s">
        <v>4877</v>
      </c>
      <c r="B970" s="55">
        <v>3</v>
      </c>
      <c r="C970" s="55" t="s">
        <v>4878</v>
      </c>
      <c r="D970" s="55" t="s">
        <v>4879</v>
      </c>
      <c r="E970" s="55">
        <v>1</v>
      </c>
      <c r="F970" s="55">
        <v>1</v>
      </c>
      <c r="G970" s="56">
        <v>42786</v>
      </c>
      <c r="H970" s="56">
        <v>42786</v>
      </c>
      <c r="I970" s="56">
        <v>42786</v>
      </c>
      <c r="J970" s="55">
        <v>1</v>
      </c>
      <c r="K970" s="56">
        <v>43007</v>
      </c>
      <c r="W970" s="55" t="s">
        <v>1336</v>
      </c>
      <c r="X970" s="55" t="s">
        <v>1336</v>
      </c>
      <c r="Y970" s="55">
        <v>20</v>
      </c>
      <c r="AD970" s="55">
        <v>1000</v>
      </c>
      <c r="AE970" s="55" t="s">
        <v>1339</v>
      </c>
      <c r="AF970" s="55" t="s">
        <v>1352</v>
      </c>
      <c r="AG970" s="55" t="s">
        <v>1353</v>
      </c>
      <c r="AI970" s="55">
        <v>510</v>
      </c>
      <c r="AJ970" s="55" t="s">
        <v>4879</v>
      </c>
      <c r="AK970" s="55">
        <v>0</v>
      </c>
      <c r="AL970" s="55" t="s">
        <v>3414</v>
      </c>
      <c r="AN970" s="55">
        <v>7</v>
      </c>
      <c r="AR970" s="56">
        <v>42777</v>
      </c>
      <c r="AS970" s="57">
        <v>0.37571759259259258</v>
      </c>
      <c r="AT970" s="56">
        <v>43007</v>
      </c>
      <c r="AU970" s="57">
        <v>0.6326504629629629</v>
      </c>
      <c r="AV970" s="55" t="s">
        <v>1428</v>
      </c>
      <c r="AW970" s="55" t="s">
        <v>1345</v>
      </c>
      <c r="AX970" s="55" t="s">
        <v>1346</v>
      </c>
      <c r="AZ970" s="55">
        <v>0</v>
      </c>
      <c r="BA970" s="55">
        <v>0</v>
      </c>
      <c r="BB970" s="55">
        <v>0</v>
      </c>
      <c r="CB970" s="55" t="s">
        <v>1357</v>
      </c>
    </row>
    <row r="971" spans="1:80">
      <c r="A971" s="55" t="s">
        <v>4880</v>
      </c>
      <c r="B971" s="55">
        <v>3</v>
      </c>
      <c r="C971" s="55" t="s">
        <v>4881</v>
      </c>
      <c r="D971" s="55" t="s">
        <v>4882</v>
      </c>
      <c r="E971" s="55">
        <v>1</v>
      </c>
      <c r="F971" s="55">
        <v>1</v>
      </c>
      <c r="G971" s="56">
        <v>42705</v>
      </c>
      <c r="H971" s="56">
        <v>42705</v>
      </c>
      <c r="I971" s="56">
        <v>42705</v>
      </c>
      <c r="J971" s="55">
        <v>1</v>
      </c>
      <c r="K971" s="56">
        <v>43007</v>
      </c>
      <c r="W971" s="55" t="s">
        <v>1336</v>
      </c>
      <c r="X971" s="55" t="s">
        <v>1336</v>
      </c>
      <c r="Y971" s="55">
        <v>20</v>
      </c>
      <c r="AD971" s="55">
        <v>230</v>
      </c>
      <c r="AE971" s="55" t="s">
        <v>1339</v>
      </c>
      <c r="AF971" s="55" t="s">
        <v>1352</v>
      </c>
      <c r="AG971" s="55" t="s">
        <v>1353</v>
      </c>
      <c r="AI971" s="55">
        <v>510</v>
      </c>
      <c r="AJ971" s="55" t="s">
        <v>4882</v>
      </c>
      <c r="AK971" s="55">
        <v>0</v>
      </c>
      <c r="AL971" s="55" t="s">
        <v>3279</v>
      </c>
      <c r="AN971" s="55">
        <v>1</v>
      </c>
      <c r="AR971" s="56">
        <v>42702</v>
      </c>
      <c r="AS971" s="57">
        <v>0.68637731481481479</v>
      </c>
      <c r="AT971" s="56">
        <v>43007</v>
      </c>
      <c r="AU971" s="57">
        <v>0.57500000000000007</v>
      </c>
      <c r="AV971" s="55" t="s">
        <v>1344</v>
      </c>
      <c r="AW971" s="55" t="s">
        <v>1345</v>
      </c>
      <c r="AX971" s="55" t="s">
        <v>3299</v>
      </c>
      <c r="AZ971" s="55">
        <v>0</v>
      </c>
      <c r="BA971" s="55">
        <v>0</v>
      </c>
      <c r="BB971" s="55">
        <v>0</v>
      </c>
      <c r="CB971" s="55" t="s">
        <v>1357</v>
      </c>
    </row>
    <row r="972" spans="1:80">
      <c r="A972" s="55" t="s">
        <v>4883</v>
      </c>
      <c r="B972" s="55">
        <v>3</v>
      </c>
      <c r="C972" s="55" t="s">
        <v>4884</v>
      </c>
      <c r="D972" s="55" t="s">
        <v>4885</v>
      </c>
      <c r="E972" s="55">
        <v>1</v>
      </c>
      <c r="F972" s="55">
        <v>1</v>
      </c>
      <c r="G972" s="56">
        <v>42971</v>
      </c>
      <c r="H972" s="56">
        <v>42971</v>
      </c>
      <c r="I972" s="56">
        <v>42971</v>
      </c>
      <c r="J972" s="55">
        <v>1</v>
      </c>
      <c r="K972" s="56">
        <v>43070</v>
      </c>
      <c r="W972" s="55" t="s">
        <v>1336</v>
      </c>
      <c r="X972" s="55" t="s">
        <v>1336</v>
      </c>
      <c r="Y972" s="55">
        <v>20</v>
      </c>
      <c r="AD972" s="55">
        <v>1000</v>
      </c>
      <c r="AE972" s="55" t="s">
        <v>1339</v>
      </c>
      <c r="AF972" s="55" t="s">
        <v>1352</v>
      </c>
      <c r="AG972" s="55" t="s">
        <v>1353</v>
      </c>
      <c r="AI972" s="55">
        <v>510</v>
      </c>
      <c r="AJ972" s="55" t="s">
        <v>4885</v>
      </c>
      <c r="AK972" s="55">
        <v>0</v>
      </c>
      <c r="AL972" s="55" t="s">
        <v>3279</v>
      </c>
      <c r="AN972" s="55">
        <v>1</v>
      </c>
      <c r="AR972" s="56">
        <v>42954</v>
      </c>
      <c r="AS972" s="57">
        <v>0.45552083333333332</v>
      </c>
      <c r="AT972" s="56">
        <v>43229</v>
      </c>
      <c r="AU972" s="57">
        <v>0.54188657407407403</v>
      </c>
      <c r="AV972" s="55" t="s">
        <v>1355</v>
      </c>
      <c r="AW972" s="55" t="s">
        <v>1355</v>
      </c>
      <c r="AX972" s="55" t="s">
        <v>1356</v>
      </c>
      <c r="AY972" s="55" t="s">
        <v>98</v>
      </c>
      <c r="AZ972" s="55">
        <v>2</v>
      </c>
      <c r="BA972" s="55">
        <v>3</v>
      </c>
      <c r="BB972" s="55">
        <v>1</v>
      </c>
      <c r="CB972" s="55" t="s">
        <v>1357</v>
      </c>
    </row>
    <row r="973" spans="1:80">
      <c r="A973" s="55" t="s">
        <v>4886</v>
      </c>
      <c r="B973" s="55">
        <v>3</v>
      </c>
      <c r="C973" s="55" t="s">
        <v>4887</v>
      </c>
      <c r="D973" s="55" t="s">
        <v>4888</v>
      </c>
      <c r="E973" s="55">
        <v>1</v>
      </c>
      <c r="F973" s="55">
        <v>1</v>
      </c>
      <c r="G973" s="56">
        <v>43215</v>
      </c>
      <c r="H973" s="56">
        <v>43215</v>
      </c>
      <c r="I973" s="56">
        <v>43215</v>
      </c>
      <c r="J973" s="55">
        <v>1</v>
      </c>
      <c r="K973" s="56">
        <v>43214</v>
      </c>
      <c r="W973" s="55" t="s">
        <v>1336</v>
      </c>
      <c r="X973" s="55" t="s">
        <v>1336</v>
      </c>
      <c r="Y973" s="55">
        <v>20</v>
      </c>
      <c r="AD973" s="55">
        <v>1000</v>
      </c>
      <c r="AE973" s="55" t="s">
        <v>1339</v>
      </c>
      <c r="AF973" s="55" t="s">
        <v>1352</v>
      </c>
      <c r="AG973" s="55" t="s">
        <v>1353</v>
      </c>
      <c r="AI973" s="55">
        <v>510</v>
      </c>
      <c r="AJ973" s="55" t="s">
        <v>4888</v>
      </c>
      <c r="AK973" s="55">
        <v>0</v>
      </c>
      <c r="AL973" s="55" t="s">
        <v>3279</v>
      </c>
      <c r="AN973" s="55">
        <v>4</v>
      </c>
      <c r="AR973" s="56">
        <v>43203</v>
      </c>
      <c r="AS973" s="57">
        <v>0.5886689814814815</v>
      </c>
      <c r="AT973" s="56">
        <v>43245</v>
      </c>
      <c r="AU973" s="57">
        <v>0.43605324074074076</v>
      </c>
      <c r="AV973" s="55" t="s">
        <v>1355</v>
      </c>
      <c r="AW973" s="55" t="s">
        <v>1355</v>
      </c>
      <c r="AX973" s="55" t="s">
        <v>1356</v>
      </c>
      <c r="AY973" s="55" t="s">
        <v>98</v>
      </c>
      <c r="AZ973" s="55">
        <v>2</v>
      </c>
      <c r="BA973" s="55">
        <v>3</v>
      </c>
      <c r="BB973" s="55">
        <v>1</v>
      </c>
      <c r="CB973" s="55" t="s">
        <v>1357</v>
      </c>
    </row>
    <row r="974" spans="1:80">
      <c r="A974" s="55" t="s">
        <v>4889</v>
      </c>
      <c r="B974" s="55">
        <v>3</v>
      </c>
      <c r="C974" s="55" t="s">
        <v>4890</v>
      </c>
      <c r="D974" s="55" t="s">
        <v>4891</v>
      </c>
      <c r="E974" s="55">
        <v>1</v>
      </c>
      <c r="F974" s="55">
        <v>1</v>
      </c>
      <c r="G974" s="56">
        <v>43650</v>
      </c>
      <c r="H974" s="56">
        <v>43650</v>
      </c>
      <c r="I974" s="56">
        <v>43650</v>
      </c>
      <c r="J974" s="55">
        <v>1</v>
      </c>
      <c r="K974" s="56">
        <v>43656</v>
      </c>
      <c r="W974" s="55" t="s">
        <v>1336</v>
      </c>
      <c r="X974" s="55" t="s">
        <v>1336</v>
      </c>
      <c r="Y974" s="55">
        <v>20</v>
      </c>
      <c r="AD974" s="55">
        <v>1000</v>
      </c>
      <c r="AE974" s="55" t="s">
        <v>1339</v>
      </c>
      <c r="AF974" s="55" t="s">
        <v>1352</v>
      </c>
      <c r="AG974" s="55" t="s">
        <v>1353</v>
      </c>
      <c r="AI974" s="55">
        <v>510</v>
      </c>
      <c r="AJ974" s="55" t="s">
        <v>4891</v>
      </c>
      <c r="AK974" s="55">
        <v>0</v>
      </c>
      <c r="AL974" s="55" t="s">
        <v>3414</v>
      </c>
      <c r="AN974" s="55">
        <v>4</v>
      </c>
      <c r="AQ974" s="55" t="s">
        <v>4514</v>
      </c>
      <c r="AR974" s="56">
        <v>43629</v>
      </c>
      <c r="AS974" s="57">
        <v>0.32825231481481482</v>
      </c>
      <c r="AT974" s="56">
        <v>43677</v>
      </c>
      <c r="AU974" s="57">
        <v>0.60641203703703705</v>
      </c>
      <c r="AV974" s="55" t="s">
        <v>1355</v>
      </c>
      <c r="AW974" s="55" t="s">
        <v>1355</v>
      </c>
      <c r="AX974" s="55" t="s">
        <v>1356</v>
      </c>
      <c r="AY974" s="55" t="s">
        <v>98</v>
      </c>
      <c r="AZ974" s="55">
        <v>2</v>
      </c>
      <c r="BA974" s="55">
        <v>3</v>
      </c>
      <c r="BB974" s="55">
        <v>1</v>
      </c>
      <c r="CB974" s="55" t="s">
        <v>1357</v>
      </c>
    </row>
    <row r="975" spans="1:80">
      <c r="A975" s="55" t="s">
        <v>4892</v>
      </c>
      <c r="B975" s="55">
        <v>3</v>
      </c>
      <c r="C975" s="55" t="s">
        <v>4893</v>
      </c>
      <c r="D975" s="55" t="s">
        <v>4894</v>
      </c>
      <c r="E975" s="55">
        <v>1</v>
      </c>
      <c r="F975" s="55">
        <v>1</v>
      </c>
      <c r="G975" s="56">
        <v>43654</v>
      </c>
      <c r="H975" s="56">
        <v>43654</v>
      </c>
      <c r="I975" s="56">
        <v>43654</v>
      </c>
      <c r="J975" s="55">
        <v>1</v>
      </c>
      <c r="K975" s="56">
        <v>43656</v>
      </c>
      <c r="W975" s="55" t="s">
        <v>1336</v>
      </c>
      <c r="X975" s="55" t="s">
        <v>1336</v>
      </c>
      <c r="Y975" s="55">
        <v>20</v>
      </c>
      <c r="AD975" s="55">
        <v>1000</v>
      </c>
      <c r="AE975" s="55" t="s">
        <v>1339</v>
      </c>
      <c r="AF975" s="55" t="s">
        <v>1352</v>
      </c>
      <c r="AG975" s="55" t="s">
        <v>1353</v>
      </c>
      <c r="AI975" s="55">
        <v>510</v>
      </c>
      <c r="AJ975" s="55" t="s">
        <v>4894</v>
      </c>
      <c r="AK975" s="55">
        <v>0</v>
      </c>
      <c r="AL975" s="55" t="s">
        <v>3414</v>
      </c>
      <c r="AN975" s="55">
        <v>4</v>
      </c>
      <c r="AQ975" s="55" t="s">
        <v>4514</v>
      </c>
      <c r="AR975" s="56">
        <v>43629</v>
      </c>
      <c r="AS975" s="57">
        <v>0.33631944444444445</v>
      </c>
      <c r="AT975" s="56">
        <v>43677</v>
      </c>
      <c r="AU975" s="57">
        <v>0.60641203703703705</v>
      </c>
      <c r="AV975" s="55" t="s">
        <v>1355</v>
      </c>
      <c r="AW975" s="55" t="s">
        <v>1355</v>
      </c>
      <c r="AX975" s="55" t="s">
        <v>1356</v>
      </c>
      <c r="AY975" s="55" t="s">
        <v>98</v>
      </c>
      <c r="AZ975" s="55">
        <v>2</v>
      </c>
      <c r="BA975" s="55">
        <v>3</v>
      </c>
      <c r="BB975" s="55">
        <v>1</v>
      </c>
      <c r="CB975" s="55" t="s">
        <v>1357</v>
      </c>
    </row>
    <row r="976" spans="1:80">
      <c r="A976" s="55" t="s">
        <v>4895</v>
      </c>
      <c r="B976" s="55">
        <v>2</v>
      </c>
      <c r="C976" s="55" t="s">
        <v>4896</v>
      </c>
      <c r="D976" s="55" t="s">
        <v>1164</v>
      </c>
      <c r="E976" s="55">
        <v>0</v>
      </c>
      <c r="F976" s="55">
        <v>1</v>
      </c>
      <c r="G976" s="56">
        <v>44469</v>
      </c>
      <c r="H976" s="56">
        <v>44469</v>
      </c>
      <c r="I976" s="56">
        <v>44469</v>
      </c>
      <c r="J976" s="55">
        <v>1</v>
      </c>
      <c r="K976" s="56">
        <v>44463</v>
      </c>
      <c r="L976" s="56">
        <v>44413</v>
      </c>
      <c r="M976" s="56">
        <v>44469</v>
      </c>
      <c r="N976" s="55">
        <v>1</v>
      </c>
      <c r="O976" s="55">
        <v>1</v>
      </c>
      <c r="P976" s="55">
        <v>1</v>
      </c>
      <c r="Q976" s="56">
        <v>44463</v>
      </c>
      <c r="R976" s="55">
        <v>0</v>
      </c>
      <c r="T976" s="55">
        <v>5213639000</v>
      </c>
      <c r="U976" s="55" t="s">
        <v>4606</v>
      </c>
      <c r="V976" s="55" t="s">
        <v>4896</v>
      </c>
      <c r="W976" s="55" t="s">
        <v>1336</v>
      </c>
      <c r="X976" s="55" t="s">
        <v>1336</v>
      </c>
      <c r="Y976" s="55">
        <v>0</v>
      </c>
      <c r="Z976" s="55" t="s">
        <v>1419</v>
      </c>
      <c r="AA976" s="55" t="s">
        <v>1338</v>
      </c>
      <c r="AB976" s="55">
        <v>298</v>
      </c>
      <c r="AC976" s="55">
        <v>298</v>
      </c>
      <c r="AD976" s="55">
        <v>0</v>
      </c>
      <c r="AE976" s="55" t="s">
        <v>1339</v>
      </c>
      <c r="AF976" s="55" t="s">
        <v>3146</v>
      </c>
      <c r="AG976" s="55" t="s">
        <v>3147</v>
      </c>
      <c r="AH976" s="55" t="s">
        <v>1235</v>
      </c>
      <c r="AJ976" s="55" t="s">
        <v>1164</v>
      </c>
      <c r="AK976" s="55">
        <v>0</v>
      </c>
      <c r="AL976" s="55" t="s">
        <v>4801</v>
      </c>
      <c r="AN976" s="55">
        <v>5</v>
      </c>
      <c r="AO976" s="55" t="s">
        <v>4897</v>
      </c>
      <c r="AR976" s="56">
        <v>44413</v>
      </c>
      <c r="AS976" s="57">
        <v>0.37047453703703703</v>
      </c>
      <c r="AT976" s="56">
        <v>44463</v>
      </c>
      <c r="AU976" s="57">
        <v>0.3535300925925926</v>
      </c>
      <c r="AV976" s="55" t="s">
        <v>1345</v>
      </c>
      <c r="AW976" s="55" t="s">
        <v>1345</v>
      </c>
      <c r="AX976" s="55" t="s">
        <v>1346</v>
      </c>
      <c r="CB976" s="55" t="s">
        <v>3137</v>
      </c>
    </row>
    <row r="977" spans="1:80">
      <c r="A977" s="55" t="s">
        <v>4898</v>
      </c>
      <c r="B977" s="55">
        <v>3</v>
      </c>
      <c r="C977" s="55" t="s">
        <v>720</v>
      </c>
      <c r="D977" s="55" t="s">
        <v>1163</v>
      </c>
      <c r="E977" s="55">
        <v>1</v>
      </c>
      <c r="F977" s="55">
        <v>1</v>
      </c>
      <c r="G977" s="56">
        <v>44412</v>
      </c>
      <c r="H977" s="56">
        <v>44412</v>
      </c>
      <c r="I977" s="56">
        <v>44412</v>
      </c>
      <c r="J977" s="55">
        <v>1</v>
      </c>
      <c r="K977" s="56">
        <v>44463</v>
      </c>
      <c r="W977" s="55" t="s">
        <v>1336</v>
      </c>
      <c r="X977" s="55" t="s">
        <v>1336</v>
      </c>
      <c r="Y977" s="55">
        <v>20</v>
      </c>
      <c r="AD977" s="55">
        <v>0</v>
      </c>
      <c r="AE977" s="55" t="s">
        <v>1339</v>
      </c>
      <c r="AF977" s="55" t="s">
        <v>1352</v>
      </c>
      <c r="AG977" s="55" t="s">
        <v>1353</v>
      </c>
      <c r="AI977" s="55">
        <v>510</v>
      </c>
      <c r="AJ977" s="55" t="s">
        <v>1163</v>
      </c>
      <c r="AK977" s="55">
        <v>0</v>
      </c>
      <c r="AL977" s="55" t="s">
        <v>4801</v>
      </c>
      <c r="AN977" s="55">
        <v>5</v>
      </c>
      <c r="AQ977" s="55" t="s">
        <v>1235</v>
      </c>
      <c r="AR977" s="56">
        <v>44407</v>
      </c>
      <c r="AS977" s="57">
        <v>0.41312499999999996</v>
      </c>
      <c r="AT977" s="56">
        <v>44463</v>
      </c>
      <c r="AU977" s="57">
        <v>0.36561342592592588</v>
      </c>
      <c r="AV977" s="55" t="s">
        <v>1355</v>
      </c>
      <c r="AW977" s="55" t="s">
        <v>1355</v>
      </c>
      <c r="AX977" s="55" t="s">
        <v>1490</v>
      </c>
      <c r="AY977" s="55" t="s">
        <v>1164</v>
      </c>
      <c r="AZ977" s="55">
        <v>3</v>
      </c>
      <c r="BA977" s="55" t="s">
        <v>1347</v>
      </c>
      <c r="BB977" s="55">
        <v>1</v>
      </c>
      <c r="BF977" s="55" t="s">
        <v>1418</v>
      </c>
      <c r="BG977" s="55">
        <v>4</v>
      </c>
      <c r="BH977" s="55" t="s">
        <v>48</v>
      </c>
      <c r="BI977" s="55" t="s">
        <v>244</v>
      </c>
      <c r="BJ977" s="55">
        <v>0</v>
      </c>
      <c r="BK977" s="55">
        <v>0</v>
      </c>
      <c r="BL977" s="55">
        <v>1</v>
      </c>
      <c r="BM977" s="55">
        <v>1</v>
      </c>
      <c r="BN977" s="55">
        <v>0</v>
      </c>
      <c r="BO977" s="55">
        <v>0</v>
      </c>
      <c r="BP977" s="55">
        <v>0</v>
      </c>
      <c r="BQ977" s="55">
        <v>0</v>
      </c>
      <c r="BR977" s="55">
        <v>0</v>
      </c>
      <c r="BS977" s="55">
        <v>0</v>
      </c>
      <c r="BT977" s="56">
        <v>44463</v>
      </c>
      <c r="BU977" s="56">
        <v>44463</v>
      </c>
      <c r="BV977" s="56">
        <v>44463</v>
      </c>
      <c r="BW977" s="56">
        <v>44463</v>
      </c>
      <c r="BX977" s="55" t="s">
        <v>1163</v>
      </c>
      <c r="BY977" s="55" t="s">
        <v>1164</v>
      </c>
      <c r="BZ977" s="55">
        <v>85.081299999999999</v>
      </c>
      <c r="CA977" s="55" t="s">
        <v>1419</v>
      </c>
      <c r="CB977" s="55" t="s">
        <v>1357</v>
      </c>
    </row>
    <row r="978" spans="1:80">
      <c r="A978" s="55" t="s">
        <v>4899</v>
      </c>
      <c r="B978" s="55">
        <v>3</v>
      </c>
      <c r="C978" s="55" t="s">
        <v>909</v>
      </c>
      <c r="D978" s="55" t="s">
        <v>4900</v>
      </c>
      <c r="E978" s="55">
        <v>1</v>
      </c>
      <c r="F978" s="55">
        <v>1</v>
      </c>
      <c r="G978" s="56">
        <v>44427</v>
      </c>
      <c r="H978" s="56">
        <v>44427</v>
      </c>
      <c r="I978" s="56">
        <v>44427</v>
      </c>
      <c r="J978" s="55">
        <v>0</v>
      </c>
      <c r="W978" s="55" t="s">
        <v>1336</v>
      </c>
      <c r="X978" s="55" t="s">
        <v>1336</v>
      </c>
      <c r="Y978" s="55">
        <v>20</v>
      </c>
      <c r="AD978" s="55">
        <v>0</v>
      </c>
      <c r="AE978" s="55" t="s">
        <v>1339</v>
      </c>
      <c r="AF978" s="55" t="s">
        <v>1352</v>
      </c>
      <c r="AG978" s="55" t="s">
        <v>1353</v>
      </c>
      <c r="AI978" s="55">
        <v>510</v>
      </c>
      <c r="AJ978" s="55" t="s">
        <v>4900</v>
      </c>
      <c r="AK978" s="55">
        <v>0</v>
      </c>
      <c r="AL978" s="55" t="s">
        <v>4801</v>
      </c>
      <c r="AN978" s="55">
        <v>5</v>
      </c>
      <c r="AQ978" s="55" t="s">
        <v>1235</v>
      </c>
      <c r="AR978" s="56">
        <v>44424</v>
      </c>
      <c r="AS978" s="57">
        <v>0.68921296296296297</v>
      </c>
      <c r="AT978" s="56">
        <v>44424</v>
      </c>
      <c r="AU978" s="57">
        <v>0.70898148148148143</v>
      </c>
      <c r="AV978" s="55" t="s">
        <v>1355</v>
      </c>
      <c r="AW978" s="55" t="s">
        <v>1345</v>
      </c>
      <c r="AX978" s="55" t="s">
        <v>1346</v>
      </c>
      <c r="AZ978" s="55">
        <v>0</v>
      </c>
      <c r="BA978" s="55">
        <v>0</v>
      </c>
      <c r="BB978" s="55">
        <v>0</v>
      </c>
      <c r="BF978" s="55" t="s">
        <v>1418</v>
      </c>
      <c r="BG978" s="55">
        <v>4</v>
      </c>
      <c r="BH978" s="55" t="s">
        <v>48</v>
      </c>
      <c r="BI978" s="55" t="s">
        <v>244</v>
      </c>
      <c r="BJ978" s="55">
        <v>0</v>
      </c>
      <c r="BK978" s="55">
        <v>0</v>
      </c>
      <c r="BL978" s="55">
        <v>0</v>
      </c>
      <c r="BM978" s="55">
        <v>0</v>
      </c>
      <c r="BN978" s="55">
        <v>0</v>
      </c>
      <c r="BO978" s="55">
        <v>0</v>
      </c>
      <c r="BP978" s="55">
        <v>0</v>
      </c>
      <c r="BQ978" s="55">
        <v>0</v>
      </c>
      <c r="BR978" s="55">
        <v>0</v>
      </c>
      <c r="BS978" s="55">
        <v>0</v>
      </c>
      <c r="BZ978" s="55">
        <v>0</v>
      </c>
      <c r="CA978" s="55" t="s">
        <v>1419</v>
      </c>
      <c r="CB978" s="55" t="s">
        <v>1357</v>
      </c>
    </row>
    <row r="979" spans="1:80">
      <c r="A979" s="55" t="s">
        <v>4901</v>
      </c>
      <c r="B979" s="55">
        <v>2</v>
      </c>
      <c r="C979" s="55" t="s">
        <v>4902</v>
      </c>
      <c r="D979" s="55" t="s">
        <v>4903</v>
      </c>
      <c r="E979" s="55">
        <v>0</v>
      </c>
      <c r="F979" s="55">
        <v>1</v>
      </c>
      <c r="G979" s="56">
        <v>44530</v>
      </c>
      <c r="H979" s="56">
        <v>44530</v>
      </c>
      <c r="I979" s="56">
        <v>44531</v>
      </c>
      <c r="J979" s="55">
        <v>1</v>
      </c>
      <c r="K979" s="56">
        <v>44482</v>
      </c>
      <c r="L979" s="56">
        <v>44478</v>
      </c>
      <c r="M979" s="56">
        <v>44530</v>
      </c>
      <c r="N979" s="55">
        <v>1</v>
      </c>
      <c r="O979" s="55">
        <v>1</v>
      </c>
      <c r="P979" s="55">
        <v>1</v>
      </c>
      <c r="Q979" s="56">
        <v>44483</v>
      </c>
      <c r="R979" s="55">
        <v>0</v>
      </c>
      <c r="T979" s="55">
        <v>5223841007</v>
      </c>
      <c r="U979" s="55" t="s">
        <v>4606</v>
      </c>
      <c r="V979" s="55" t="s">
        <v>4902</v>
      </c>
      <c r="W979" s="55" t="s">
        <v>1336</v>
      </c>
      <c r="X979" s="55" t="s">
        <v>1336</v>
      </c>
      <c r="Y979" s="55">
        <v>0</v>
      </c>
      <c r="Z979" s="55" t="s">
        <v>1419</v>
      </c>
      <c r="AA979" s="55" t="s">
        <v>1338</v>
      </c>
      <c r="AB979" s="55">
        <v>151</v>
      </c>
      <c r="AC979" s="55">
        <v>151</v>
      </c>
      <c r="AD979" s="55">
        <v>0</v>
      </c>
      <c r="AE979" s="55" t="s">
        <v>1339</v>
      </c>
      <c r="AF979" s="55" t="s">
        <v>3146</v>
      </c>
      <c r="AG979" s="55" t="s">
        <v>3147</v>
      </c>
      <c r="AH979" s="55" t="s">
        <v>1235</v>
      </c>
      <c r="AJ979" s="55" t="s">
        <v>4903</v>
      </c>
      <c r="AK979" s="55">
        <v>0</v>
      </c>
      <c r="AL979" s="55" t="s">
        <v>4801</v>
      </c>
      <c r="AN979" s="55">
        <v>5</v>
      </c>
      <c r="AO979" s="55" t="s">
        <v>4904</v>
      </c>
      <c r="AR979" s="56">
        <v>44478</v>
      </c>
      <c r="AS979" s="57">
        <v>0.74290509259259263</v>
      </c>
      <c r="AT979" s="56">
        <v>44482</v>
      </c>
      <c r="AU979" s="57">
        <v>0.39099537037037035</v>
      </c>
      <c r="AV979" s="55" t="s">
        <v>1345</v>
      </c>
      <c r="AW979" s="55" t="s">
        <v>1345</v>
      </c>
      <c r="AX979" s="55" t="s">
        <v>1346</v>
      </c>
      <c r="CB979" s="55" t="s">
        <v>3137</v>
      </c>
    </row>
    <row r="980" spans="1:80">
      <c r="A980" s="55" t="s">
        <v>4905</v>
      </c>
      <c r="B980" s="55">
        <v>3</v>
      </c>
      <c r="C980" s="55" t="s">
        <v>306</v>
      </c>
      <c r="D980" s="55" t="s">
        <v>398</v>
      </c>
      <c r="E980" s="55">
        <v>1</v>
      </c>
      <c r="F980" s="55">
        <v>1</v>
      </c>
      <c r="G980" s="56">
        <v>44291</v>
      </c>
      <c r="H980" s="56">
        <v>44291</v>
      </c>
      <c r="I980" s="56">
        <v>44291</v>
      </c>
      <c r="J980" s="55">
        <v>1</v>
      </c>
      <c r="K980" s="56">
        <v>44302</v>
      </c>
      <c r="W980" s="55" t="s">
        <v>1336</v>
      </c>
      <c r="X980" s="55" t="s">
        <v>1336</v>
      </c>
      <c r="Y980" s="55">
        <v>20</v>
      </c>
      <c r="AD980" s="55">
        <v>0</v>
      </c>
      <c r="AE980" s="55" t="s">
        <v>1339</v>
      </c>
      <c r="AF980" s="55" t="s">
        <v>1352</v>
      </c>
      <c r="AG980" s="55" t="s">
        <v>1353</v>
      </c>
      <c r="AI980" s="55">
        <v>510</v>
      </c>
      <c r="AJ980" s="55" t="s">
        <v>398</v>
      </c>
      <c r="AK980" s="55">
        <v>0</v>
      </c>
      <c r="AL980" s="55" t="s">
        <v>4906</v>
      </c>
      <c r="AN980" s="55">
        <v>19</v>
      </c>
      <c r="AQ980" s="55" t="s">
        <v>1238</v>
      </c>
      <c r="AR980" s="56">
        <v>44251</v>
      </c>
      <c r="AS980" s="57">
        <v>0.64372685185185186</v>
      </c>
      <c r="AT980" s="56">
        <v>44344</v>
      </c>
      <c r="AU980" s="57">
        <v>0.31145833333333334</v>
      </c>
      <c r="AV980" s="55" t="s">
        <v>1355</v>
      </c>
      <c r="AW980" s="55" t="s">
        <v>1355</v>
      </c>
      <c r="AX980" s="55" t="s">
        <v>1490</v>
      </c>
      <c r="AY980" s="55" t="s">
        <v>98</v>
      </c>
      <c r="AZ980" s="55">
        <v>3</v>
      </c>
      <c r="BA980" s="55" t="s">
        <v>1347</v>
      </c>
      <c r="BB980" s="55">
        <v>1</v>
      </c>
      <c r="CB980" s="55" t="s">
        <v>1357</v>
      </c>
    </row>
    <row r="981" spans="1:80">
      <c r="A981" s="55" t="s">
        <v>4907</v>
      </c>
      <c r="B981" s="55">
        <v>3</v>
      </c>
      <c r="C981" s="55" t="s">
        <v>4908</v>
      </c>
      <c r="D981" s="55" t="s">
        <v>4909</v>
      </c>
      <c r="E981" s="55">
        <v>1</v>
      </c>
      <c r="F981" s="55">
        <v>1</v>
      </c>
      <c r="G981" s="56">
        <v>43203</v>
      </c>
      <c r="H981" s="56">
        <v>43203</v>
      </c>
      <c r="I981" s="56">
        <v>43203</v>
      </c>
      <c r="J981" s="55">
        <v>1</v>
      </c>
      <c r="K981" s="56">
        <v>43249</v>
      </c>
      <c r="W981" s="55" t="s">
        <v>1336</v>
      </c>
      <c r="X981" s="55" t="s">
        <v>1336</v>
      </c>
      <c r="Y981" s="55">
        <v>20</v>
      </c>
      <c r="AD981" s="55">
        <v>1000</v>
      </c>
      <c r="AE981" s="55" t="s">
        <v>1339</v>
      </c>
      <c r="AF981" s="55" t="s">
        <v>1352</v>
      </c>
      <c r="AG981" s="55" t="s">
        <v>1353</v>
      </c>
      <c r="AI981" s="55">
        <v>510</v>
      </c>
      <c r="AJ981" s="55" t="s">
        <v>4909</v>
      </c>
      <c r="AK981" s="55">
        <v>0</v>
      </c>
      <c r="AL981" s="55" t="s">
        <v>4906</v>
      </c>
      <c r="AN981" s="55">
        <v>19</v>
      </c>
      <c r="AR981" s="56">
        <v>43173</v>
      </c>
      <c r="AS981" s="57">
        <v>0.42370370370370369</v>
      </c>
      <c r="AT981" s="56">
        <v>43251</v>
      </c>
      <c r="AU981" s="57">
        <v>0.60629629629629633</v>
      </c>
      <c r="AV981" s="55" t="s">
        <v>1355</v>
      </c>
      <c r="AW981" s="55" t="s">
        <v>1355</v>
      </c>
      <c r="AX981" s="55" t="s">
        <v>1356</v>
      </c>
      <c r="AY981" s="55" t="s">
        <v>98</v>
      </c>
      <c r="AZ981" s="55">
        <v>2</v>
      </c>
      <c r="BA981" s="55">
        <v>3</v>
      </c>
      <c r="BB981" s="55">
        <v>1</v>
      </c>
      <c r="CB981" s="55" t="s">
        <v>1357</v>
      </c>
    </row>
    <row r="982" spans="1:80">
      <c r="A982" s="55" t="s">
        <v>4910</v>
      </c>
      <c r="B982" s="55">
        <v>3</v>
      </c>
      <c r="C982" s="55" t="s">
        <v>4911</v>
      </c>
      <c r="D982" s="55" t="s">
        <v>4912</v>
      </c>
      <c r="E982" s="55">
        <v>1</v>
      </c>
      <c r="F982" s="55">
        <v>1</v>
      </c>
      <c r="G982" s="56">
        <v>43255</v>
      </c>
      <c r="H982" s="56">
        <v>43255</v>
      </c>
      <c r="I982" s="56">
        <v>43255</v>
      </c>
      <c r="J982" s="55">
        <v>1</v>
      </c>
      <c r="K982" s="56">
        <v>43269</v>
      </c>
      <c r="W982" s="55" t="s">
        <v>1336</v>
      </c>
      <c r="X982" s="55" t="s">
        <v>1336</v>
      </c>
      <c r="Y982" s="55">
        <v>20</v>
      </c>
      <c r="AD982" s="55">
        <v>155</v>
      </c>
      <c r="AE982" s="55" t="s">
        <v>1339</v>
      </c>
      <c r="AF982" s="55" t="s">
        <v>1352</v>
      </c>
      <c r="AG982" s="55" t="s">
        <v>1353</v>
      </c>
      <c r="AI982" s="55">
        <v>510</v>
      </c>
      <c r="AJ982" s="55" t="s">
        <v>4912</v>
      </c>
      <c r="AK982" s="55">
        <v>0</v>
      </c>
      <c r="AL982" s="55" t="s">
        <v>4906</v>
      </c>
      <c r="AN982" s="55">
        <v>19</v>
      </c>
      <c r="AR982" s="56">
        <v>43251</v>
      </c>
      <c r="AS982" s="57">
        <v>0.56496527777777772</v>
      </c>
      <c r="AT982" s="56">
        <v>43282</v>
      </c>
      <c r="AU982" s="57">
        <v>0.51642361111111112</v>
      </c>
      <c r="AV982" s="55" t="s">
        <v>1344</v>
      </c>
      <c r="AW982" s="55" t="s">
        <v>1355</v>
      </c>
      <c r="AX982" s="55" t="s">
        <v>1356</v>
      </c>
      <c r="AY982" s="55" t="s">
        <v>98</v>
      </c>
      <c r="AZ982" s="55">
        <v>2</v>
      </c>
      <c r="BA982" s="55">
        <v>3</v>
      </c>
      <c r="BB982" s="55">
        <v>1</v>
      </c>
      <c r="CB982" s="55" t="s">
        <v>1357</v>
      </c>
    </row>
    <row r="983" spans="1:80">
      <c r="A983" s="55" t="s">
        <v>4913</v>
      </c>
      <c r="B983" s="55">
        <v>3</v>
      </c>
      <c r="C983" s="55" t="s">
        <v>910</v>
      </c>
      <c r="D983" s="55" t="s">
        <v>911</v>
      </c>
      <c r="E983" s="55">
        <v>1</v>
      </c>
      <c r="F983" s="55">
        <v>1</v>
      </c>
      <c r="G983" s="56">
        <v>44442</v>
      </c>
      <c r="H983" s="56">
        <v>44442</v>
      </c>
      <c r="I983" s="56">
        <v>44442</v>
      </c>
      <c r="J983" s="55">
        <v>1</v>
      </c>
      <c r="K983" s="56">
        <v>44432</v>
      </c>
      <c r="W983" s="55" t="s">
        <v>1336</v>
      </c>
      <c r="X983" s="55" t="s">
        <v>1336</v>
      </c>
      <c r="Y983" s="55">
        <v>20</v>
      </c>
      <c r="AD983" s="55">
        <v>0</v>
      </c>
      <c r="AE983" s="55" t="s">
        <v>1339</v>
      </c>
      <c r="AF983" s="55" t="s">
        <v>1352</v>
      </c>
      <c r="AG983" s="55" t="s">
        <v>1353</v>
      </c>
      <c r="AI983" s="55">
        <v>510</v>
      </c>
      <c r="AJ983" s="55" t="s">
        <v>911</v>
      </c>
      <c r="AK983" s="55">
        <v>0</v>
      </c>
      <c r="AL983" s="55" t="s">
        <v>4906</v>
      </c>
      <c r="AN983" s="55">
        <v>19</v>
      </c>
      <c r="AQ983" s="55" t="s">
        <v>1238</v>
      </c>
      <c r="AR983" s="56">
        <v>44426</v>
      </c>
      <c r="AS983" s="57">
        <v>0.66175925925925927</v>
      </c>
      <c r="AT983" s="56">
        <v>44463</v>
      </c>
      <c r="AU983" s="57">
        <v>0.5681828703703703</v>
      </c>
      <c r="AV983" s="55" t="s">
        <v>1355</v>
      </c>
      <c r="AW983" s="55" t="s">
        <v>1355</v>
      </c>
      <c r="AX983" s="55" t="s">
        <v>1490</v>
      </c>
      <c r="AY983" s="55" t="s">
        <v>98</v>
      </c>
      <c r="AZ983" s="55">
        <v>3</v>
      </c>
      <c r="BA983" s="55" t="s">
        <v>1347</v>
      </c>
      <c r="BB983" s="55">
        <v>1</v>
      </c>
      <c r="BF983" s="55" t="s">
        <v>1418</v>
      </c>
      <c r="BG983" s="55">
        <v>4</v>
      </c>
      <c r="BH983" s="55" t="s">
        <v>48</v>
      </c>
      <c r="BI983" s="55" t="s">
        <v>244</v>
      </c>
      <c r="BJ983" s="55">
        <v>0</v>
      </c>
      <c r="BK983" s="55">
        <v>0</v>
      </c>
      <c r="BL983" s="55">
        <v>0</v>
      </c>
      <c r="BM983" s="55">
        <v>1</v>
      </c>
      <c r="BN983" s="55">
        <v>0</v>
      </c>
      <c r="BO983" s="55">
        <v>0</v>
      </c>
      <c r="BP983" s="55">
        <v>0</v>
      </c>
      <c r="BQ983" s="55">
        <v>0</v>
      </c>
      <c r="BR983" s="55">
        <v>0</v>
      </c>
      <c r="BS983" s="55">
        <v>0</v>
      </c>
      <c r="BT983" s="56">
        <v>44432</v>
      </c>
      <c r="BU983" s="56">
        <v>44432</v>
      </c>
      <c r="BV983" s="56">
        <v>44463</v>
      </c>
      <c r="BW983" s="56">
        <v>44463</v>
      </c>
      <c r="BX983" s="55" t="s">
        <v>911</v>
      </c>
      <c r="BY983" s="55" t="s">
        <v>98</v>
      </c>
      <c r="BZ983" s="55">
        <v>66.971400000000003</v>
      </c>
      <c r="CA983" s="55" t="s">
        <v>1419</v>
      </c>
      <c r="CB983" s="55" t="s">
        <v>1357</v>
      </c>
    </row>
    <row r="984" spans="1:80">
      <c r="A984" s="55" t="s">
        <v>4914</v>
      </c>
      <c r="B984" s="55">
        <v>3</v>
      </c>
      <c r="C984" s="55" t="s">
        <v>4915</v>
      </c>
      <c r="D984" s="55" t="s">
        <v>4916</v>
      </c>
      <c r="E984" s="55">
        <v>1</v>
      </c>
      <c r="F984" s="55">
        <v>1</v>
      </c>
      <c r="G984" s="56">
        <v>41691</v>
      </c>
      <c r="H984" s="56">
        <v>41691</v>
      </c>
      <c r="I984" s="56">
        <v>41691</v>
      </c>
      <c r="J984" s="55">
        <v>1</v>
      </c>
      <c r="K984" s="56">
        <v>41845</v>
      </c>
      <c r="L984" s="56">
        <v>41669</v>
      </c>
      <c r="M984" s="56">
        <v>41691</v>
      </c>
      <c r="N984" s="55">
        <v>0</v>
      </c>
      <c r="O984" s="55">
        <v>0</v>
      </c>
      <c r="P984" s="55">
        <v>0</v>
      </c>
      <c r="R984" s="55">
        <v>0</v>
      </c>
      <c r="V984" s="55" t="s">
        <v>4915</v>
      </c>
      <c r="W984" s="55" t="s">
        <v>1336</v>
      </c>
      <c r="X984" s="55" t="s">
        <v>1336</v>
      </c>
      <c r="Y984" s="55">
        <v>0</v>
      </c>
      <c r="Z984" s="55" t="s">
        <v>1419</v>
      </c>
      <c r="AA984" s="55" t="s">
        <v>1389</v>
      </c>
      <c r="AB984" s="55">
        <v>840</v>
      </c>
      <c r="AC984" s="55">
        <v>840</v>
      </c>
      <c r="AD984" s="55">
        <v>840</v>
      </c>
      <c r="AE984" s="55" t="s">
        <v>1339</v>
      </c>
      <c r="AF984" s="55" t="s">
        <v>3132</v>
      </c>
      <c r="AG984" s="55" t="s">
        <v>1834</v>
      </c>
      <c r="AH984" s="55" t="s">
        <v>1235</v>
      </c>
      <c r="AI984" s="55">
        <v>510</v>
      </c>
      <c r="AJ984" s="55" t="s">
        <v>4916</v>
      </c>
      <c r="AK984" s="55">
        <v>0</v>
      </c>
      <c r="AL984" s="55" t="s">
        <v>3343</v>
      </c>
      <c r="AN984" s="55">
        <v>6</v>
      </c>
      <c r="AO984" s="55" t="s">
        <v>4917</v>
      </c>
      <c r="AP984" s="55">
        <v>0</v>
      </c>
      <c r="AR984" s="56">
        <v>41669</v>
      </c>
      <c r="AS984" s="57">
        <v>0.59637731481481482</v>
      </c>
      <c r="AT984" s="56">
        <v>41845</v>
      </c>
      <c r="AU984" s="57">
        <v>0.68822916666666656</v>
      </c>
      <c r="AV984" s="55" t="s">
        <v>3135</v>
      </c>
      <c r="AW984" s="55" t="s">
        <v>1345</v>
      </c>
      <c r="AX984" s="55" t="s">
        <v>1346</v>
      </c>
      <c r="CB984" s="55" t="s">
        <v>3150</v>
      </c>
    </row>
    <row r="985" spans="1:80">
      <c r="A985" s="55" t="s">
        <v>4918</v>
      </c>
      <c r="B985" s="55">
        <v>3</v>
      </c>
      <c r="C985" s="55" t="s">
        <v>4919</v>
      </c>
      <c r="D985" s="55" t="s">
        <v>4920</v>
      </c>
      <c r="E985" s="55">
        <v>1</v>
      </c>
      <c r="F985" s="55">
        <v>1</v>
      </c>
      <c r="G985" s="56">
        <v>41691</v>
      </c>
      <c r="H985" s="56">
        <v>41691</v>
      </c>
      <c r="I985" s="56">
        <v>41691</v>
      </c>
      <c r="J985" s="55">
        <v>1</v>
      </c>
      <c r="K985" s="56">
        <v>41845</v>
      </c>
      <c r="L985" s="56">
        <v>41669</v>
      </c>
      <c r="M985" s="56">
        <v>41691</v>
      </c>
      <c r="N985" s="55">
        <v>0</v>
      </c>
      <c r="O985" s="55">
        <v>0</v>
      </c>
      <c r="P985" s="55">
        <v>0</v>
      </c>
      <c r="R985" s="55">
        <v>0</v>
      </c>
      <c r="V985" s="55" t="s">
        <v>4919</v>
      </c>
      <c r="W985" s="55" t="s">
        <v>1336</v>
      </c>
      <c r="X985" s="55" t="s">
        <v>1336</v>
      </c>
      <c r="Y985" s="55">
        <v>0</v>
      </c>
      <c r="Z985" s="55" t="s">
        <v>1419</v>
      </c>
      <c r="AA985" s="55" t="s">
        <v>1389</v>
      </c>
      <c r="AB985" s="55">
        <v>840</v>
      </c>
      <c r="AC985" s="55">
        <v>840</v>
      </c>
      <c r="AD985" s="55">
        <v>840</v>
      </c>
      <c r="AE985" s="55" t="s">
        <v>1339</v>
      </c>
      <c r="AF985" s="55" t="s">
        <v>3132</v>
      </c>
      <c r="AG985" s="55" t="s">
        <v>1834</v>
      </c>
      <c r="AH985" s="55" t="s">
        <v>1235</v>
      </c>
      <c r="AI985" s="55">
        <v>510</v>
      </c>
      <c r="AJ985" s="55" t="s">
        <v>4920</v>
      </c>
      <c r="AK985" s="55">
        <v>0</v>
      </c>
      <c r="AL985" s="55" t="s">
        <v>3343</v>
      </c>
      <c r="AN985" s="55">
        <v>6</v>
      </c>
      <c r="AO985" s="55" t="s">
        <v>4921</v>
      </c>
      <c r="AP985" s="55">
        <v>0</v>
      </c>
      <c r="AR985" s="56">
        <v>41669</v>
      </c>
      <c r="AS985" s="57">
        <v>0.59699074074074077</v>
      </c>
      <c r="AT985" s="56">
        <v>41845</v>
      </c>
      <c r="AU985" s="57">
        <v>0.68822916666666656</v>
      </c>
      <c r="AV985" s="55" t="s">
        <v>3135</v>
      </c>
      <c r="AW985" s="55" t="s">
        <v>1345</v>
      </c>
      <c r="AX985" s="55" t="s">
        <v>1346</v>
      </c>
      <c r="CB985" s="55" t="s">
        <v>3150</v>
      </c>
    </row>
    <row r="986" spans="1:80">
      <c r="A986" s="55" t="s">
        <v>4922</v>
      </c>
      <c r="B986" s="55">
        <v>3</v>
      </c>
      <c r="C986" s="55" t="s">
        <v>4923</v>
      </c>
      <c r="D986" s="55" t="s">
        <v>4924</v>
      </c>
      <c r="E986" s="55">
        <v>1</v>
      </c>
      <c r="F986" s="55">
        <v>1</v>
      </c>
      <c r="G986" s="56">
        <v>41691</v>
      </c>
      <c r="H986" s="56">
        <v>41691</v>
      </c>
      <c r="I986" s="56">
        <v>41691</v>
      </c>
      <c r="J986" s="55">
        <v>1</v>
      </c>
      <c r="K986" s="56">
        <v>41845</v>
      </c>
      <c r="L986" s="56">
        <v>41669</v>
      </c>
      <c r="M986" s="56">
        <v>41691</v>
      </c>
      <c r="N986" s="55">
        <v>0</v>
      </c>
      <c r="O986" s="55">
        <v>0</v>
      </c>
      <c r="P986" s="55">
        <v>0</v>
      </c>
      <c r="R986" s="55">
        <v>0</v>
      </c>
      <c r="V986" s="55" t="s">
        <v>4923</v>
      </c>
      <c r="W986" s="55" t="s">
        <v>1336</v>
      </c>
      <c r="X986" s="55" t="s">
        <v>1336</v>
      </c>
      <c r="Y986" s="55">
        <v>0</v>
      </c>
      <c r="Z986" s="55" t="s">
        <v>1419</v>
      </c>
      <c r="AA986" s="55" t="s">
        <v>1389</v>
      </c>
      <c r="AB986" s="55">
        <v>840</v>
      </c>
      <c r="AC986" s="55">
        <v>840</v>
      </c>
      <c r="AD986" s="55">
        <v>840</v>
      </c>
      <c r="AE986" s="55" t="s">
        <v>1339</v>
      </c>
      <c r="AF986" s="55" t="s">
        <v>3132</v>
      </c>
      <c r="AG986" s="55" t="s">
        <v>1834</v>
      </c>
      <c r="AH986" s="55" t="s">
        <v>1235</v>
      </c>
      <c r="AI986" s="55">
        <v>510</v>
      </c>
      <c r="AJ986" s="55" t="s">
        <v>4924</v>
      </c>
      <c r="AK986" s="55">
        <v>0</v>
      </c>
      <c r="AL986" s="55" t="s">
        <v>3343</v>
      </c>
      <c r="AN986" s="55">
        <v>6</v>
      </c>
      <c r="AO986" s="55" t="s">
        <v>4925</v>
      </c>
      <c r="AP986" s="55">
        <v>0</v>
      </c>
      <c r="AR986" s="56">
        <v>41669</v>
      </c>
      <c r="AS986" s="57">
        <v>0.5976041666666666</v>
      </c>
      <c r="AT986" s="56">
        <v>41845</v>
      </c>
      <c r="AU986" s="57">
        <v>0.68822916666666656</v>
      </c>
      <c r="AV986" s="55" t="s">
        <v>3135</v>
      </c>
      <c r="AW986" s="55" t="s">
        <v>1345</v>
      </c>
      <c r="AX986" s="55" t="s">
        <v>1346</v>
      </c>
      <c r="CB986" s="55" t="s">
        <v>3150</v>
      </c>
    </row>
    <row r="987" spans="1:80">
      <c r="A987" s="55" t="s">
        <v>4926</v>
      </c>
      <c r="B987" s="55">
        <v>2</v>
      </c>
      <c r="C987" s="55" t="s">
        <v>4927</v>
      </c>
      <c r="D987" s="55" t="s">
        <v>4928</v>
      </c>
      <c r="E987" s="55">
        <v>0</v>
      </c>
      <c r="F987" s="55">
        <v>1</v>
      </c>
      <c r="G987" s="56">
        <v>44439</v>
      </c>
      <c r="H987" s="56">
        <v>44439</v>
      </c>
      <c r="I987" s="56">
        <v>44439</v>
      </c>
      <c r="J987" s="55">
        <v>0</v>
      </c>
      <c r="L987" s="56">
        <v>44313</v>
      </c>
      <c r="M987" s="56">
        <v>44439</v>
      </c>
      <c r="N987" s="55">
        <v>1</v>
      </c>
      <c r="O987" s="55">
        <v>0</v>
      </c>
      <c r="P987" s="55">
        <v>0</v>
      </c>
      <c r="R987" s="55">
        <v>0</v>
      </c>
      <c r="T987" s="55">
        <v>5180247008</v>
      </c>
      <c r="U987" s="55" t="s">
        <v>4929</v>
      </c>
      <c r="V987" s="55" t="s">
        <v>4927</v>
      </c>
      <c r="W987" s="55" t="s">
        <v>1336</v>
      </c>
      <c r="X987" s="55" t="s">
        <v>1336</v>
      </c>
      <c r="Y987" s="55">
        <v>0</v>
      </c>
      <c r="Z987" s="55" t="s">
        <v>1419</v>
      </c>
      <c r="AA987" s="55" t="s">
        <v>1338</v>
      </c>
      <c r="AB987" s="55">
        <v>1250</v>
      </c>
      <c r="AC987" s="55">
        <v>1250</v>
      </c>
      <c r="AD987" s="55">
        <v>0</v>
      </c>
      <c r="AE987" s="55" t="s">
        <v>1339</v>
      </c>
      <c r="AF987" s="55" t="s">
        <v>3146</v>
      </c>
      <c r="AG987" s="55" t="s">
        <v>3147</v>
      </c>
      <c r="AH987" s="55" t="s">
        <v>1235</v>
      </c>
      <c r="AJ987" s="55" t="s">
        <v>4928</v>
      </c>
      <c r="AK987" s="55">
        <v>0</v>
      </c>
      <c r="AL987" s="55" t="s">
        <v>4668</v>
      </c>
      <c r="AN987" s="55">
        <v>1</v>
      </c>
      <c r="AO987" s="55" t="s">
        <v>4930</v>
      </c>
      <c r="AR987" s="56">
        <v>44313</v>
      </c>
      <c r="AS987" s="57">
        <v>0.77203703703703708</v>
      </c>
      <c r="AT987" s="56">
        <v>44313</v>
      </c>
      <c r="AU987" s="57">
        <v>0.7930787037037037</v>
      </c>
      <c r="AV987" s="55" t="s">
        <v>1345</v>
      </c>
      <c r="AW987" s="55" t="s">
        <v>1345</v>
      </c>
      <c r="AX987" s="55" t="s">
        <v>1346</v>
      </c>
      <c r="CB987" s="55" t="s">
        <v>3137</v>
      </c>
    </row>
    <row r="988" spans="1:80">
      <c r="A988" s="55" t="s">
        <v>4931</v>
      </c>
      <c r="B988" s="55">
        <v>3</v>
      </c>
      <c r="C988" s="55" t="s">
        <v>4932</v>
      </c>
      <c r="D988" s="55" t="s">
        <v>4933</v>
      </c>
      <c r="E988" s="55">
        <v>1</v>
      </c>
      <c r="F988" s="55">
        <v>0</v>
      </c>
      <c r="G988" s="56">
        <v>43104</v>
      </c>
      <c r="H988" s="56">
        <v>43104</v>
      </c>
      <c r="I988" s="56">
        <v>43104</v>
      </c>
      <c r="J988" s="55">
        <v>0</v>
      </c>
      <c r="W988" s="55" t="s">
        <v>1336</v>
      </c>
      <c r="X988" s="55" t="s">
        <v>1336</v>
      </c>
      <c r="Y988" s="55">
        <v>20</v>
      </c>
      <c r="AD988" s="55">
        <v>1000</v>
      </c>
      <c r="AE988" s="55" t="s">
        <v>1339</v>
      </c>
      <c r="AF988" s="55" t="s">
        <v>1352</v>
      </c>
      <c r="AG988" s="55" t="s">
        <v>1353</v>
      </c>
      <c r="AI988" s="55">
        <v>510</v>
      </c>
      <c r="AJ988" s="55" t="s">
        <v>4933</v>
      </c>
      <c r="AK988" s="55">
        <v>0</v>
      </c>
      <c r="AL988" s="55" t="s">
        <v>4934</v>
      </c>
      <c r="AN988" s="55">
        <v>12</v>
      </c>
      <c r="AR988" s="56">
        <v>43090</v>
      </c>
      <c r="AS988" s="57">
        <v>0.45021990740740742</v>
      </c>
      <c r="AT988" s="56">
        <v>43090</v>
      </c>
      <c r="AU988" s="57">
        <v>0.51686342592592593</v>
      </c>
      <c r="AV988" s="55" t="s">
        <v>1355</v>
      </c>
      <c r="AW988" s="55" t="s">
        <v>1355</v>
      </c>
      <c r="AX988" s="55" t="s">
        <v>1392</v>
      </c>
      <c r="AZ988" s="55">
        <v>0</v>
      </c>
      <c r="BA988" s="55">
        <v>0</v>
      </c>
      <c r="BB988" s="55">
        <v>0</v>
      </c>
      <c r="CB988" s="55" t="s">
        <v>1357</v>
      </c>
    </row>
    <row r="989" spans="1:80">
      <c r="A989" s="55" t="s">
        <v>4935</v>
      </c>
      <c r="B989" s="55">
        <v>3</v>
      </c>
      <c r="C989" s="55" t="s">
        <v>4936</v>
      </c>
      <c r="D989" s="55" t="s">
        <v>4937</v>
      </c>
      <c r="E989" s="55">
        <v>1</v>
      </c>
      <c r="F989" s="55">
        <v>0</v>
      </c>
      <c r="G989" s="56">
        <v>43104</v>
      </c>
      <c r="H989" s="56">
        <v>43104</v>
      </c>
      <c r="I989" s="56">
        <v>43104</v>
      </c>
      <c r="J989" s="55">
        <v>0</v>
      </c>
      <c r="W989" s="55" t="s">
        <v>1336</v>
      </c>
      <c r="X989" s="55" t="s">
        <v>1336</v>
      </c>
      <c r="Y989" s="55">
        <v>20</v>
      </c>
      <c r="AD989" s="55">
        <v>1000</v>
      </c>
      <c r="AE989" s="55" t="s">
        <v>1339</v>
      </c>
      <c r="AF989" s="55" t="s">
        <v>1352</v>
      </c>
      <c r="AG989" s="55" t="s">
        <v>1353</v>
      </c>
      <c r="AI989" s="55">
        <v>510</v>
      </c>
      <c r="AJ989" s="55" t="s">
        <v>4937</v>
      </c>
      <c r="AK989" s="55">
        <v>0</v>
      </c>
      <c r="AL989" s="55" t="s">
        <v>4934</v>
      </c>
      <c r="AN989" s="55">
        <v>12</v>
      </c>
      <c r="AR989" s="56">
        <v>43090</v>
      </c>
      <c r="AS989" s="57">
        <v>0.4728472222222222</v>
      </c>
      <c r="AT989" s="56">
        <v>44063</v>
      </c>
      <c r="AU989" s="57">
        <v>0.43539351851851849</v>
      </c>
      <c r="AV989" s="55" t="s">
        <v>1355</v>
      </c>
      <c r="AW989" s="55" t="s">
        <v>1704</v>
      </c>
      <c r="AX989" s="55" t="s">
        <v>1392</v>
      </c>
      <c r="AZ989" s="55">
        <v>0</v>
      </c>
      <c r="BA989" s="55">
        <v>0</v>
      </c>
      <c r="BB989" s="55">
        <v>0</v>
      </c>
      <c r="CB989" s="55" t="s">
        <v>1357</v>
      </c>
    </row>
    <row r="990" spans="1:80">
      <c r="A990" s="55" t="s">
        <v>4938</v>
      </c>
      <c r="B990" s="55">
        <v>3</v>
      </c>
      <c r="C990" s="55" t="s">
        <v>4939</v>
      </c>
      <c r="D990" s="55" t="s">
        <v>4940</v>
      </c>
      <c r="E990" s="55">
        <v>1</v>
      </c>
      <c r="F990" s="55">
        <v>0</v>
      </c>
      <c r="G990" s="56">
        <v>43038</v>
      </c>
      <c r="H990" s="56">
        <v>43038</v>
      </c>
      <c r="I990" s="56">
        <v>43038</v>
      </c>
      <c r="J990" s="55">
        <v>0</v>
      </c>
      <c r="W990" s="55" t="s">
        <v>1336</v>
      </c>
      <c r="X990" s="55" t="s">
        <v>1336</v>
      </c>
      <c r="Y990" s="55">
        <v>20</v>
      </c>
      <c r="AD990" s="55">
        <v>1000</v>
      </c>
      <c r="AE990" s="55" t="s">
        <v>1339</v>
      </c>
      <c r="AF990" s="55" t="s">
        <v>1352</v>
      </c>
      <c r="AG990" s="55" t="s">
        <v>1353</v>
      </c>
      <c r="AI990" s="55">
        <v>510</v>
      </c>
      <c r="AJ990" s="55" t="s">
        <v>4940</v>
      </c>
      <c r="AK990" s="55">
        <v>0</v>
      </c>
      <c r="AL990" s="55" t="s">
        <v>4934</v>
      </c>
      <c r="AN990" s="55">
        <v>12</v>
      </c>
      <c r="AR990" s="56">
        <v>43033</v>
      </c>
      <c r="AS990" s="57">
        <v>0.42633101851851851</v>
      </c>
      <c r="AT990" s="56">
        <v>43046</v>
      </c>
      <c r="AU990" s="57">
        <v>0.58938657407407413</v>
      </c>
      <c r="AV990" s="55" t="s">
        <v>1355</v>
      </c>
      <c r="AW990" s="55" t="s">
        <v>1355</v>
      </c>
      <c r="AX990" s="55" t="s">
        <v>1392</v>
      </c>
      <c r="AZ990" s="55">
        <v>0</v>
      </c>
      <c r="BA990" s="55">
        <v>0</v>
      </c>
      <c r="BB990" s="55">
        <v>0</v>
      </c>
      <c r="CB990" s="55" t="s">
        <v>1357</v>
      </c>
    </row>
    <row r="991" spans="1:80">
      <c r="A991" s="55" t="s">
        <v>4941</v>
      </c>
      <c r="B991" s="55">
        <v>3</v>
      </c>
      <c r="C991" s="55" t="s">
        <v>4942</v>
      </c>
      <c r="D991" s="55" t="s">
        <v>4943</v>
      </c>
      <c r="E991" s="55">
        <v>1</v>
      </c>
      <c r="F991" s="55">
        <v>0</v>
      </c>
      <c r="G991" s="56">
        <v>43104</v>
      </c>
      <c r="H991" s="56">
        <v>43104</v>
      </c>
      <c r="I991" s="56">
        <v>43104</v>
      </c>
      <c r="J991" s="55">
        <v>0</v>
      </c>
      <c r="W991" s="55" t="s">
        <v>1336</v>
      </c>
      <c r="X991" s="55" t="s">
        <v>1336</v>
      </c>
      <c r="Y991" s="55">
        <v>20</v>
      </c>
      <c r="AD991" s="55">
        <v>1000</v>
      </c>
      <c r="AE991" s="55" t="s">
        <v>1339</v>
      </c>
      <c r="AF991" s="55" t="s">
        <v>1352</v>
      </c>
      <c r="AG991" s="55" t="s">
        <v>1353</v>
      </c>
      <c r="AI991" s="55">
        <v>510</v>
      </c>
      <c r="AJ991" s="55" t="s">
        <v>4943</v>
      </c>
      <c r="AK991" s="55">
        <v>0</v>
      </c>
      <c r="AL991" s="55" t="s">
        <v>4934</v>
      </c>
      <c r="AN991" s="55">
        <v>12</v>
      </c>
      <c r="AR991" s="56">
        <v>43090</v>
      </c>
      <c r="AS991" s="57">
        <v>0.45127314814814817</v>
      </c>
      <c r="AT991" s="56">
        <v>43090</v>
      </c>
      <c r="AU991" s="57">
        <v>0.51703703703703707</v>
      </c>
      <c r="AV991" s="55" t="s">
        <v>1355</v>
      </c>
      <c r="AW991" s="55" t="s">
        <v>1355</v>
      </c>
      <c r="AX991" s="55" t="s">
        <v>1392</v>
      </c>
      <c r="AZ991" s="55">
        <v>0</v>
      </c>
      <c r="BA991" s="55">
        <v>0</v>
      </c>
      <c r="BB991" s="55">
        <v>0</v>
      </c>
      <c r="CB991" s="55" t="s">
        <v>1357</v>
      </c>
    </row>
    <row r="992" spans="1:80">
      <c r="A992" s="55" t="s">
        <v>4944</v>
      </c>
      <c r="B992" s="55">
        <v>3</v>
      </c>
      <c r="C992" s="55" t="s">
        <v>4945</v>
      </c>
      <c r="D992" s="55" t="s">
        <v>4946</v>
      </c>
      <c r="E992" s="55">
        <v>1</v>
      </c>
      <c r="F992" s="55">
        <v>0</v>
      </c>
      <c r="G992" s="56">
        <v>42703</v>
      </c>
      <c r="H992" s="56">
        <v>42703</v>
      </c>
      <c r="I992" s="56">
        <v>42703</v>
      </c>
      <c r="J992" s="55">
        <v>0</v>
      </c>
      <c r="W992" s="55" t="s">
        <v>1336</v>
      </c>
      <c r="X992" s="55" t="s">
        <v>1336</v>
      </c>
      <c r="Y992" s="55">
        <v>20</v>
      </c>
      <c r="AD992" s="55">
        <v>15</v>
      </c>
      <c r="AE992" s="55" t="s">
        <v>1339</v>
      </c>
      <c r="AF992" s="55" t="s">
        <v>1352</v>
      </c>
      <c r="AG992" s="55" t="s">
        <v>1353</v>
      </c>
      <c r="AI992" s="55">
        <v>510</v>
      </c>
      <c r="AJ992" s="55" t="s">
        <v>4946</v>
      </c>
      <c r="AK992" s="55">
        <v>0</v>
      </c>
      <c r="AL992" s="55" t="s">
        <v>4934</v>
      </c>
      <c r="AN992" s="55">
        <v>12</v>
      </c>
      <c r="AR992" s="56">
        <v>42702</v>
      </c>
      <c r="AS992" s="57">
        <v>0.35098379629629628</v>
      </c>
      <c r="AT992" s="56">
        <v>43587</v>
      </c>
      <c r="AU992" s="57">
        <v>0.52790509259259266</v>
      </c>
      <c r="AV992" s="55" t="s">
        <v>1344</v>
      </c>
      <c r="AW992" s="55" t="s">
        <v>1355</v>
      </c>
      <c r="AX992" s="55" t="s">
        <v>1392</v>
      </c>
      <c r="AZ992" s="55">
        <v>0</v>
      </c>
      <c r="BA992" s="55">
        <v>0</v>
      </c>
      <c r="BB992" s="55">
        <v>0</v>
      </c>
      <c r="CB992" s="55" t="s">
        <v>1357</v>
      </c>
    </row>
    <row r="993" spans="1:80">
      <c r="A993" s="55" t="s">
        <v>4947</v>
      </c>
      <c r="B993" s="55">
        <v>3</v>
      </c>
      <c r="C993" s="55" t="s">
        <v>4948</v>
      </c>
      <c r="D993" s="55" t="s">
        <v>4949</v>
      </c>
      <c r="E993" s="55">
        <v>1</v>
      </c>
      <c r="F993" s="55">
        <v>1</v>
      </c>
      <c r="G993" s="56">
        <v>42717</v>
      </c>
      <c r="H993" s="56">
        <v>42717</v>
      </c>
      <c r="I993" s="56">
        <v>42717</v>
      </c>
      <c r="J993" s="55">
        <v>1</v>
      </c>
      <c r="K993" s="56">
        <v>43007</v>
      </c>
      <c r="W993" s="55" t="s">
        <v>1336</v>
      </c>
      <c r="X993" s="55" t="s">
        <v>1336</v>
      </c>
      <c r="Y993" s="55">
        <v>20</v>
      </c>
      <c r="AD993" s="55">
        <v>185</v>
      </c>
      <c r="AE993" s="55" t="s">
        <v>1339</v>
      </c>
      <c r="AF993" s="55" t="s">
        <v>1352</v>
      </c>
      <c r="AG993" s="55" t="s">
        <v>1353</v>
      </c>
      <c r="AI993" s="55">
        <v>510</v>
      </c>
      <c r="AJ993" s="55" t="s">
        <v>4949</v>
      </c>
      <c r="AK993" s="55">
        <v>0</v>
      </c>
      <c r="AL993" s="55" t="s">
        <v>4934</v>
      </c>
      <c r="AN993" s="55">
        <v>12</v>
      </c>
      <c r="AR993" s="56">
        <v>42717</v>
      </c>
      <c r="AS993" s="57">
        <v>0.41817129629629629</v>
      </c>
      <c r="AT993" s="56">
        <v>43007</v>
      </c>
      <c r="AU993" s="57">
        <v>0.57641203703703703</v>
      </c>
      <c r="AV993" s="55" t="s">
        <v>1344</v>
      </c>
      <c r="AW993" s="55" t="s">
        <v>1345</v>
      </c>
      <c r="AX993" s="55" t="s">
        <v>3299</v>
      </c>
      <c r="AZ993" s="55">
        <v>0</v>
      </c>
      <c r="BA993" s="55">
        <v>0</v>
      </c>
      <c r="BB993" s="55">
        <v>0</v>
      </c>
      <c r="CB993" s="55" t="s">
        <v>1357</v>
      </c>
    </row>
    <row r="994" spans="1:80">
      <c r="A994" s="55" t="s">
        <v>4950</v>
      </c>
      <c r="B994" s="55">
        <v>3</v>
      </c>
      <c r="C994" s="55" t="s">
        <v>4951</v>
      </c>
      <c r="D994" s="55" t="s">
        <v>4952</v>
      </c>
      <c r="E994" s="55">
        <v>1</v>
      </c>
      <c r="F994" s="55">
        <v>0</v>
      </c>
      <c r="G994" s="56">
        <v>42832</v>
      </c>
      <c r="H994" s="56">
        <v>42832</v>
      </c>
      <c r="I994" s="56">
        <v>42832</v>
      </c>
      <c r="J994" s="55">
        <v>0</v>
      </c>
      <c r="L994" s="56">
        <v>42830</v>
      </c>
      <c r="M994" s="56">
        <v>42832</v>
      </c>
      <c r="N994" s="55">
        <v>0</v>
      </c>
      <c r="O994" s="55">
        <v>0</v>
      </c>
      <c r="P994" s="55">
        <v>0</v>
      </c>
      <c r="R994" s="55">
        <v>0</v>
      </c>
      <c r="V994" s="55" t="s">
        <v>4951</v>
      </c>
      <c r="W994" s="55" t="s">
        <v>1336</v>
      </c>
      <c r="X994" s="55" t="s">
        <v>1336</v>
      </c>
      <c r="Y994" s="55">
        <v>0</v>
      </c>
      <c r="Z994" s="55" t="s">
        <v>1419</v>
      </c>
      <c r="AA994" s="55" t="s">
        <v>1389</v>
      </c>
      <c r="AB994" s="55">
        <v>70</v>
      </c>
      <c r="AC994" s="55">
        <v>70</v>
      </c>
      <c r="AD994" s="55">
        <v>70</v>
      </c>
      <c r="AE994" s="55" t="s">
        <v>1339</v>
      </c>
      <c r="AF994" s="55" t="s">
        <v>3132</v>
      </c>
      <c r="AG994" s="55" t="s">
        <v>3147</v>
      </c>
      <c r="AH994" s="55" t="s">
        <v>1235</v>
      </c>
      <c r="AI994" s="55">
        <v>510</v>
      </c>
      <c r="AJ994" s="55" t="s">
        <v>4952</v>
      </c>
      <c r="AK994" s="55">
        <v>0</v>
      </c>
      <c r="AL994" s="55" t="s">
        <v>4934</v>
      </c>
      <c r="AN994" s="55">
        <v>12</v>
      </c>
      <c r="AO994" s="55" t="s">
        <v>4953</v>
      </c>
      <c r="AP994" s="55">
        <v>0</v>
      </c>
      <c r="AR994" s="56">
        <v>42830</v>
      </c>
      <c r="AS994" s="57">
        <v>0.50604166666666661</v>
      </c>
      <c r="AT994" s="56">
        <v>42914</v>
      </c>
      <c r="AU994" s="57">
        <v>0.78851851851851851</v>
      </c>
      <c r="AV994" s="55" t="s">
        <v>3177</v>
      </c>
      <c r="AW994" s="55" t="s">
        <v>3178</v>
      </c>
      <c r="AX994" s="55" t="s">
        <v>2167</v>
      </c>
      <c r="AZ994" s="55" t="s">
        <v>1347</v>
      </c>
      <c r="BA994" s="55" t="s">
        <v>1347</v>
      </c>
      <c r="BB994" s="55" t="s">
        <v>1347</v>
      </c>
      <c r="CB994" s="55" t="s">
        <v>3137</v>
      </c>
    </row>
    <row r="995" spans="1:80">
      <c r="A995" s="55" t="s">
        <v>4954</v>
      </c>
      <c r="B995" s="55">
        <v>3</v>
      </c>
      <c r="C995" s="55" t="s">
        <v>4955</v>
      </c>
      <c r="D995" s="55" t="s">
        <v>4956</v>
      </c>
      <c r="E995" s="55">
        <v>1</v>
      </c>
      <c r="F995" s="55">
        <v>0</v>
      </c>
      <c r="G995" s="56">
        <v>42941</v>
      </c>
      <c r="H995" s="56">
        <v>42941</v>
      </c>
      <c r="I995" s="56">
        <v>42941</v>
      </c>
      <c r="J995" s="55">
        <v>0</v>
      </c>
      <c r="W995" s="55" t="s">
        <v>1336</v>
      </c>
      <c r="X995" s="55" t="s">
        <v>1336</v>
      </c>
      <c r="Y995" s="55">
        <v>20</v>
      </c>
      <c r="AD995" s="55">
        <v>1000</v>
      </c>
      <c r="AE995" s="55" t="s">
        <v>1339</v>
      </c>
      <c r="AF995" s="55" t="s">
        <v>1352</v>
      </c>
      <c r="AG995" s="55" t="s">
        <v>1353</v>
      </c>
      <c r="AI995" s="55">
        <v>510</v>
      </c>
      <c r="AJ995" s="55" t="s">
        <v>4956</v>
      </c>
      <c r="AK995" s="55">
        <v>0</v>
      </c>
      <c r="AL995" s="55" t="s">
        <v>4602</v>
      </c>
      <c r="AN995" s="55">
        <v>7</v>
      </c>
      <c r="AR995" s="56">
        <v>42934</v>
      </c>
      <c r="AS995" s="57">
        <v>0.40038194444444447</v>
      </c>
      <c r="AT995" s="56">
        <v>42935</v>
      </c>
      <c r="AU995" s="57">
        <v>0.36934027777777773</v>
      </c>
      <c r="AV995" s="55" t="s">
        <v>1355</v>
      </c>
      <c r="AW995" s="55" t="s">
        <v>1355</v>
      </c>
      <c r="AX995" s="55" t="s">
        <v>1392</v>
      </c>
      <c r="AZ995" s="55">
        <v>0</v>
      </c>
      <c r="BA995" s="55">
        <v>0</v>
      </c>
      <c r="BB995" s="55">
        <v>0</v>
      </c>
      <c r="CB995" s="55" t="s">
        <v>1357</v>
      </c>
    </row>
    <row r="996" spans="1:80">
      <c r="A996" s="55" t="s">
        <v>4957</v>
      </c>
      <c r="B996" s="55">
        <v>3</v>
      </c>
      <c r="C996" s="55" t="s">
        <v>4958</v>
      </c>
      <c r="D996" s="55" t="s">
        <v>4959</v>
      </c>
      <c r="E996" s="55">
        <v>1</v>
      </c>
      <c r="F996" s="55">
        <v>0</v>
      </c>
      <c r="G996" s="56">
        <v>43003</v>
      </c>
      <c r="H996" s="56">
        <v>43003</v>
      </c>
      <c r="I996" s="56">
        <v>43003</v>
      </c>
      <c r="J996" s="55">
        <v>0</v>
      </c>
      <c r="W996" s="55" t="s">
        <v>1336</v>
      </c>
      <c r="X996" s="55" t="s">
        <v>1336</v>
      </c>
      <c r="Y996" s="55">
        <v>20</v>
      </c>
      <c r="AD996" s="55">
        <v>1000</v>
      </c>
      <c r="AE996" s="55" t="s">
        <v>1339</v>
      </c>
      <c r="AF996" s="55" t="s">
        <v>1352</v>
      </c>
      <c r="AG996" s="55" t="s">
        <v>1353</v>
      </c>
      <c r="AI996" s="55">
        <v>510</v>
      </c>
      <c r="AJ996" s="55" t="s">
        <v>4959</v>
      </c>
      <c r="AK996" s="55">
        <v>0</v>
      </c>
      <c r="AL996" s="55" t="s">
        <v>1742</v>
      </c>
      <c r="AN996" s="55">
        <v>3</v>
      </c>
      <c r="AR996" s="56">
        <v>42986</v>
      </c>
      <c r="AS996" s="57">
        <v>0.30486111111111108</v>
      </c>
      <c r="AT996" s="56">
        <v>42996</v>
      </c>
      <c r="AU996" s="57">
        <v>0.57996527777777784</v>
      </c>
      <c r="AV996" s="55" t="s">
        <v>1355</v>
      </c>
      <c r="AW996" s="55" t="s">
        <v>1355</v>
      </c>
      <c r="AX996" s="55" t="s">
        <v>1392</v>
      </c>
      <c r="AZ996" s="55">
        <v>0</v>
      </c>
      <c r="BA996" s="55">
        <v>0</v>
      </c>
      <c r="BB996" s="55">
        <v>0</v>
      </c>
      <c r="CB996" s="55" t="s">
        <v>1357</v>
      </c>
    </row>
    <row r="997" spans="1:80">
      <c r="A997" s="55" t="s">
        <v>4960</v>
      </c>
      <c r="B997" s="55">
        <v>3</v>
      </c>
      <c r="C997" s="55" t="s">
        <v>4961</v>
      </c>
      <c r="D997" s="55" t="s">
        <v>4962</v>
      </c>
      <c r="E997" s="55">
        <v>1</v>
      </c>
      <c r="F997" s="55">
        <v>0</v>
      </c>
      <c r="G997" s="56">
        <v>43003</v>
      </c>
      <c r="H997" s="56">
        <v>43003</v>
      </c>
      <c r="I997" s="56">
        <v>43003</v>
      </c>
      <c r="J997" s="55">
        <v>0</v>
      </c>
      <c r="W997" s="55" t="s">
        <v>1336</v>
      </c>
      <c r="X997" s="55" t="s">
        <v>1336</v>
      </c>
      <c r="Y997" s="55">
        <v>20</v>
      </c>
      <c r="AD997" s="55">
        <v>1000</v>
      </c>
      <c r="AE997" s="55" t="s">
        <v>1339</v>
      </c>
      <c r="AF997" s="55" t="s">
        <v>1352</v>
      </c>
      <c r="AG997" s="55" t="s">
        <v>1353</v>
      </c>
      <c r="AI997" s="55">
        <v>510</v>
      </c>
      <c r="AJ997" s="55" t="s">
        <v>4962</v>
      </c>
      <c r="AK997" s="55">
        <v>0</v>
      </c>
      <c r="AL997" s="55" t="s">
        <v>1742</v>
      </c>
      <c r="AN997" s="55">
        <v>3</v>
      </c>
      <c r="AR997" s="56">
        <v>42996</v>
      </c>
      <c r="AS997" s="57">
        <v>0.5744097222222222</v>
      </c>
      <c r="AT997" s="56">
        <v>42998</v>
      </c>
      <c r="AU997" s="57">
        <v>0.69762731481481488</v>
      </c>
      <c r="AV997" s="55" t="s">
        <v>1355</v>
      </c>
      <c r="AW997" s="55" t="s">
        <v>1355</v>
      </c>
      <c r="AX997" s="55" t="s">
        <v>1392</v>
      </c>
      <c r="AZ997" s="55">
        <v>0</v>
      </c>
      <c r="BA997" s="55">
        <v>0</v>
      </c>
      <c r="BB997" s="55">
        <v>0</v>
      </c>
      <c r="CB997" s="55" t="s">
        <v>1357</v>
      </c>
    </row>
    <row r="998" spans="1:80">
      <c r="A998" s="55" t="s">
        <v>4963</v>
      </c>
      <c r="B998" s="55">
        <v>3</v>
      </c>
      <c r="C998" s="55" t="s">
        <v>912</v>
      </c>
      <c r="D998" s="55" t="s">
        <v>4964</v>
      </c>
      <c r="E998" s="55">
        <v>1</v>
      </c>
      <c r="F998" s="55">
        <v>1</v>
      </c>
      <c r="G998" s="56">
        <v>44463</v>
      </c>
      <c r="H998" s="56">
        <v>44463</v>
      </c>
      <c r="I998" s="56">
        <v>44463</v>
      </c>
      <c r="J998" s="55">
        <v>0</v>
      </c>
      <c r="W998" s="55" t="s">
        <v>1336</v>
      </c>
      <c r="X998" s="55" t="s">
        <v>1336</v>
      </c>
      <c r="Y998" s="55">
        <v>20</v>
      </c>
      <c r="AD998" s="55">
        <v>0</v>
      </c>
      <c r="AE998" s="55" t="s">
        <v>1339</v>
      </c>
      <c r="AF998" s="55" t="s">
        <v>1352</v>
      </c>
      <c r="AG998" s="55" t="s">
        <v>1353</v>
      </c>
      <c r="AI998" s="55">
        <v>510</v>
      </c>
      <c r="AJ998" s="55" t="s">
        <v>4964</v>
      </c>
      <c r="AK998" s="55">
        <v>0</v>
      </c>
      <c r="AL998" s="55" t="s">
        <v>3414</v>
      </c>
      <c r="AN998" s="55">
        <v>2</v>
      </c>
      <c r="AQ998" s="55" t="s">
        <v>1238</v>
      </c>
      <c r="AR998" s="56">
        <v>44433</v>
      </c>
      <c r="AS998" s="57">
        <v>0.33556712962962965</v>
      </c>
      <c r="AT998" s="56">
        <v>44433</v>
      </c>
      <c r="AU998" s="57">
        <v>0.37561342592592589</v>
      </c>
      <c r="AV998" s="55" t="s">
        <v>1355</v>
      </c>
      <c r="AW998" s="55" t="s">
        <v>1345</v>
      </c>
      <c r="AX998" s="55" t="s">
        <v>1346</v>
      </c>
      <c r="AZ998" s="55">
        <v>0</v>
      </c>
      <c r="BA998" s="55">
        <v>0</v>
      </c>
      <c r="BB998" s="55">
        <v>0</v>
      </c>
      <c r="BF998" s="55" t="s">
        <v>1418</v>
      </c>
      <c r="BG998" s="55">
        <v>4</v>
      </c>
      <c r="BH998" s="55" t="s">
        <v>48</v>
      </c>
      <c r="BI998" s="55" t="s">
        <v>244</v>
      </c>
      <c r="BJ998" s="55">
        <v>0</v>
      </c>
      <c r="BK998" s="55">
        <v>0</v>
      </c>
      <c r="BL998" s="55">
        <v>0</v>
      </c>
      <c r="BM998" s="55">
        <v>0</v>
      </c>
      <c r="BN998" s="55">
        <v>0</v>
      </c>
      <c r="BO998" s="55">
        <v>0</v>
      </c>
      <c r="BP998" s="55">
        <v>0</v>
      </c>
      <c r="BQ998" s="55">
        <v>0</v>
      </c>
      <c r="BR998" s="55">
        <v>0</v>
      </c>
      <c r="BS998" s="55">
        <v>0</v>
      </c>
      <c r="BZ998" s="55">
        <v>0</v>
      </c>
      <c r="CA998" s="55" t="s">
        <v>1419</v>
      </c>
      <c r="CB998" s="55" t="s">
        <v>1357</v>
      </c>
    </row>
    <row r="999" spans="1:80">
      <c r="A999" s="55" t="s">
        <v>4965</v>
      </c>
      <c r="B999" s="55">
        <v>3</v>
      </c>
      <c r="C999" s="55" t="s">
        <v>4966</v>
      </c>
      <c r="D999" s="55" t="s">
        <v>4967</v>
      </c>
      <c r="E999" s="55">
        <v>1</v>
      </c>
      <c r="F999" s="55">
        <v>1</v>
      </c>
      <c r="G999" s="56">
        <v>43763</v>
      </c>
      <c r="H999" s="56">
        <v>43763</v>
      </c>
      <c r="I999" s="56">
        <v>43763</v>
      </c>
      <c r="J999" s="55">
        <v>1</v>
      </c>
      <c r="K999" s="56">
        <v>43776</v>
      </c>
      <c r="W999" s="55" t="s">
        <v>1336</v>
      </c>
      <c r="X999" s="55" t="s">
        <v>1336</v>
      </c>
      <c r="Y999" s="55">
        <v>20</v>
      </c>
      <c r="AD999" s="55">
        <v>0</v>
      </c>
      <c r="AE999" s="55" t="s">
        <v>1339</v>
      </c>
      <c r="AF999" s="55" t="s">
        <v>1352</v>
      </c>
      <c r="AG999" s="55" t="s">
        <v>1353</v>
      </c>
      <c r="AI999" s="55">
        <v>510</v>
      </c>
      <c r="AJ999" s="55" t="s">
        <v>4967</v>
      </c>
      <c r="AK999" s="55">
        <v>0</v>
      </c>
      <c r="AL999" s="55" t="s">
        <v>3414</v>
      </c>
      <c r="AN999" s="55">
        <v>2</v>
      </c>
      <c r="AQ999" s="55" t="s">
        <v>1238</v>
      </c>
      <c r="AR999" s="56">
        <v>43749</v>
      </c>
      <c r="AS999" s="57">
        <v>0.41229166666666667</v>
      </c>
      <c r="AT999" s="56">
        <v>43822</v>
      </c>
      <c r="AU999" s="57">
        <v>0.45331018518518523</v>
      </c>
      <c r="AV999" s="55" t="s">
        <v>1355</v>
      </c>
      <c r="AW999" s="55" t="s">
        <v>1355</v>
      </c>
      <c r="AX999" s="55" t="s">
        <v>1356</v>
      </c>
      <c r="AY999" s="55" t="s">
        <v>98</v>
      </c>
      <c r="AZ999" s="55">
        <v>2</v>
      </c>
      <c r="BA999" s="55">
        <v>3</v>
      </c>
      <c r="BB999" s="55">
        <v>1</v>
      </c>
      <c r="CB999" s="55" t="s">
        <v>1357</v>
      </c>
    </row>
    <row r="1000" spans="1:80">
      <c r="A1000" s="55" t="s">
        <v>4968</v>
      </c>
      <c r="B1000" s="55">
        <v>2</v>
      </c>
      <c r="C1000" s="55" t="s">
        <v>4969</v>
      </c>
      <c r="D1000" s="55" t="s">
        <v>4970</v>
      </c>
      <c r="E1000" s="55">
        <v>1</v>
      </c>
      <c r="F1000" s="55">
        <v>0</v>
      </c>
      <c r="G1000" s="56">
        <v>43346</v>
      </c>
      <c r="H1000" s="56">
        <v>43346</v>
      </c>
      <c r="I1000" s="56">
        <v>43346</v>
      </c>
      <c r="J1000" s="55">
        <v>0</v>
      </c>
      <c r="L1000" s="56">
        <v>43255</v>
      </c>
      <c r="M1000" s="56">
        <v>43346</v>
      </c>
      <c r="N1000" s="55">
        <v>0</v>
      </c>
      <c r="O1000" s="55">
        <v>0</v>
      </c>
      <c r="P1000" s="55">
        <v>0</v>
      </c>
      <c r="R1000" s="55">
        <v>0</v>
      </c>
      <c r="T1000" s="55">
        <v>5026196008</v>
      </c>
      <c r="U1000" s="55" t="s">
        <v>4971</v>
      </c>
      <c r="V1000" s="55" t="s">
        <v>4969</v>
      </c>
      <c r="W1000" s="55" t="s">
        <v>1336</v>
      </c>
      <c r="X1000" s="55" t="s">
        <v>1336</v>
      </c>
      <c r="Y1000" s="55">
        <v>0</v>
      </c>
      <c r="Z1000" s="55" t="s">
        <v>1419</v>
      </c>
      <c r="AA1000" s="55" t="s">
        <v>1338</v>
      </c>
      <c r="AB1000" s="55">
        <v>3675</v>
      </c>
      <c r="AC1000" s="55">
        <v>3675</v>
      </c>
      <c r="AD1000" s="55">
        <v>0</v>
      </c>
      <c r="AE1000" s="55" t="s">
        <v>1339</v>
      </c>
      <c r="AF1000" s="55" t="s">
        <v>3132</v>
      </c>
      <c r="AG1000" s="55" t="s">
        <v>3147</v>
      </c>
      <c r="AH1000" s="55" t="s">
        <v>1235</v>
      </c>
      <c r="AI1000" s="55">
        <v>510</v>
      </c>
      <c r="AJ1000" s="55" t="s">
        <v>4970</v>
      </c>
      <c r="AK1000" s="55">
        <v>0</v>
      </c>
      <c r="AL1000" s="55" t="s">
        <v>3230</v>
      </c>
      <c r="AN1000" s="55">
        <v>12</v>
      </c>
      <c r="AO1000" s="55" t="s">
        <v>4972</v>
      </c>
      <c r="AP1000" s="55">
        <v>0</v>
      </c>
      <c r="AR1000" s="56">
        <v>43255</v>
      </c>
      <c r="AS1000" s="57">
        <v>0.47028935185185183</v>
      </c>
      <c r="AT1000" s="56">
        <v>43663</v>
      </c>
      <c r="AU1000" s="57">
        <v>0.797337962962963</v>
      </c>
      <c r="AV1000" s="55" t="s">
        <v>3177</v>
      </c>
      <c r="AW1000" s="55" t="s">
        <v>3178</v>
      </c>
      <c r="AX1000" s="55" t="s">
        <v>2167</v>
      </c>
      <c r="AZ1000" s="55" t="s">
        <v>1347</v>
      </c>
      <c r="BA1000" s="55" t="s">
        <v>1347</v>
      </c>
      <c r="BB1000" s="55" t="s">
        <v>1347</v>
      </c>
      <c r="CB1000" s="55" t="s">
        <v>3150</v>
      </c>
    </row>
    <row r="1001" spans="1:80">
      <c r="A1001" s="55" t="s">
        <v>4973</v>
      </c>
      <c r="B1001" s="55">
        <v>2</v>
      </c>
      <c r="C1001" s="55" t="s">
        <v>4974</v>
      </c>
      <c r="D1001" s="55" t="s">
        <v>4975</v>
      </c>
      <c r="E1001" s="55">
        <v>1</v>
      </c>
      <c r="F1001" s="55">
        <v>1</v>
      </c>
      <c r="G1001" s="56">
        <v>43822</v>
      </c>
      <c r="H1001" s="56">
        <v>43822</v>
      </c>
      <c r="I1001" s="56">
        <v>43822</v>
      </c>
      <c r="J1001" s="55">
        <v>1</v>
      </c>
      <c r="K1001" s="56">
        <v>44309</v>
      </c>
      <c r="L1001" s="56">
        <v>43733</v>
      </c>
      <c r="M1001" s="56">
        <v>43822</v>
      </c>
      <c r="N1001" s="55">
        <v>1</v>
      </c>
      <c r="O1001" s="55">
        <v>1</v>
      </c>
      <c r="P1001" s="55">
        <v>1</v>
      </c>
      <c r="Q1001" s="56">
        <v>44309</v>
      </c>
      <c r="R1001" s="55">
        <v>0</v>
      </c>
      <c r="T1001" s="55">
        <v>5095762000</v>
      </c>
      <c r="U1001" s="55" t="s">
        <v>4976</v>
      </c>
      <c r="V1001" s="55" t="s">
        <v>4974</v>
      </c>
      <c r="W1001" s="55" t="s">
        <v>1336</v>
      </c>
      <c r="X1001" s="55" t="s">
        <v>1336</v>
      </c>
      <c r="Y1001" s="55">
        <v>0</v>
      </c>
      <c r="Z1001" s="55" t="s">
        <v>1419</v>
      </c>
      <c r="AA1001" s="55" t="s">
        <v>1338</v>
      </c>
      <c r="AB1001" s="55">
        <v>3780</v>
      </c>
      <c r="AC1001" s="55">
        <v>3780</v>
      </c>
      <c r="AD1001" s="55">
        <v>0</v>
      </c>
      <c r="AE1001" s="55" t="s">
        <v>1339</v>
      </c>
      <c r="AF1001" s="55" t="s">
        <v>3132</v>
      </c>
      <c r="AG1001" s="55" t="s">
        <v>3147</v>
      </c>
      <c r="AH1001" s="55" t="s">
        <v>1235</v>
      </c>
      <c r="AI1001" s="55">
        <v>510</v>
      </c>
      <c r="AJ1001" s="55" t="s">
        <v>4975</v>
      </c>
      <c r="AK1001" s="55">
        <v>0</v>
      </c>
      <c r="AL1001" s="55" t="s">
        <v>3230</v>
      </c>
      <c r="AN1001" s="55">
        <v>13</v>
      </c>
      <c r="AO1001" s="55" t="s">
        <v>4977</v>
      </c>
      <c r="AP1001" s="55">
        <v>0</v>
      </c>
      <c r="AR1001" s="56">
        <v>43733</v>
      </c>
      <c r="AS1001" s="57">
        <v>0.43615740740740744</v>
      </c>
      <c r="AT1001" s="56">
        <v>44309</v>
      </c>
      <c r="AU1001" s="57">
        <v>0.69869212962962957</v>
      </c>
      <c r="AV1001" s="55" t="s">
        <v>3374</v>
      </c>
      <c r="AW1001" s="55" t="s">
        <v>1345</v>
      </c>
      <c r="AX1001" s="55" t="s">
        <v>1346</v>
      </c>
      <c r="AZ1001" s="55" t="s">
        <v>1347</v>
      </c>
      <c r="BA1001" s="55" t="s">
        <v>1347</v>
      </c>
      <c r="BB1001" s="55" t="s">
        <v>1347</v>
      </c>
      <c r="CB1001" s="55" t="s">
        <v>3150</v>
      </c>
    </row>
    <row r="1002" spans="1:80">
      <c r="A1002" s="55" t="s">
        <v>4978</v>
      </c>
      <c r="B1002" s="55">
        <v>2</v>
      </c>
      <c r="C1002" s="55" t="s">
        <v>4979</v>
      </c>
      <c r="D1002" s="55" t="s">
        <v>4980</v>
      </c>
      <c r="E1002" s="55">
        <v>1</v>
      </c>
      <c r="F1002" s="55">
        <v>1</v>
      </c>
      <c r="G1002" s="56">
        <v>43822</v>
      </c>
      <c r="H1002" s="56">
        <v>43822</v>
      </c>
      <c r="I1002" s="56">
        <v>43822</v>
      </c>
      <c r="J1002" s="55">
        <v>1</v>
      </c>
      <c r="K1002" s="56">
        <v>44309</v>
      </c>
      <c r="L1002" s="56">
        <v>43733</v>
      </c>
      <c r="M1002" s="56">
        <v>43822</v>
      </c>
      <c r="N1002" s="55">
        <v>1</v>
      </c>
      <c r="O1002" s="55">
        <v>1</v>
      </c>
      <c r="P1002" s="55">
        <v>1</v>
      </c>
      <c r="Q1002" s="56">
        <v>44309</v>
      </c>
      <c r="R1002" s="55">
        <v>0</v>
      </c>
      <c r="T1002" s="55">
        <v>5095763007</v>
      </c>
      <c r="U1002" s="55" t="s">
        <v>4981</v>
      </c>
      <c r="V1002" s="55" t="s">
        <v>4979</v>
      </c>
      <c r="W1002" s="55" t="s">
        <v>1336</v>
      </c>
      <c r="X1002" s="55" t="s">
        <v>1336</v>
      </c>
      <c r="Y1002" s="55">
        <v>0</v>
      </c>
      <c r="Z1002" s="55" t="s">
        <v>1419</v>
      </c>
      <c r="AA1002" s="55" t="s">
        <v>1338</v>
      </c>
      <c r="AB1002" s="55">
        <v>3465</v>
      </c>
      <c r="AC1002" s="55">
        <v>3465</v>
      </c>
      <c r="AD1002" s="55">
        <v>0</v>
      </c>
      <c r="AE1002" s="55" t="s">
        <v>1339</v>
      </c>
      <c r="AF1002" s="55" t="s">
        <v>3132</v>
      </c>
      <c r="AG1002" s="55" t="s">
        <v>3147</v>
      </c>
      <c r="AH1002" s="55" t="s">
        <v>1235</v>
      </c>
      <c r="AI1002" s="55">
        <v>510</v>
      </c>
      <c r="AJ1002" s="55" t="s">
        <v>4980</v>
      </c>
      <c r="AK1002" s="55">
        <v>0</v>
      </c>
      <c r="AL1002" s="55" t="s">
        <v>3230</v>
      </c>
      <c r="AN1002" s="55">
        <v>13</v>
      </c>
      <c r="AO1002" s="55" t="s">
        <v>4982</v>
      </c>
      <c r="AP1002" s="55">
        <v>0</v>
      </c>
      <c r="AR1002" s="56">
        <v>43733</v>
      </c>
      <c r="AS1002" s="57">
        <v>0.43565972222222221</v>
      </c>
      <c r="AT1002" s="56">
        <v>44309</v>
      </c>
      <c r="AU1002" s="57">
        <v>0.69869212962962957</v>
      </c>
      <c r="AV1002" s="55" t="s">
        <v>3374</v>
      </c>
      <c r="AW1002" s="55" t="s">
        <v>1345</v>
      </c>
      <c r="AX1002" s="55" t="s">
        <v>1346</v>
      </c>
      <c r="AZ1002" s="55" t="s">
        <v>1347</v>
      </c>
      <c r="BA1002" s="55" t="s">
        <v>1347</v>
      </c>
      <c r="BB1002" s="55" t="s">
        <v>1347</v>
      </c>
      <c r="CB1002" s="55" t="s">
        <v>3150</v>
      </c>
    </row>
    <row r="1003" spans="1:80">
      <c r="A1003" s="55" t="s">
        <v>4983</v>
      </c>
      <c r="B1003" s="55">
        <v>2</v>
      </c>
      <c r="C1003" s="55" t="s">
        <v>4984</v>
      </c>
      <c r="D1003" s="55" t="s">
        <v>4985</v>
      </c>
      <c r="E1003" s="55">
        <v>1</v>
      </c>
      <c r="F1003" s="55">
        <v>0</v>
      </c>
      <c r="G1003" s="56">
        <v>43363</v>
      </c>
      <c r="H1003" s="56">
        <v>43363</v>
      </c>
      <c r="I1003" s="56">
        <v>43363</v>
      </c>
      <c r="J1003" s="55">
        <v>0</v>
      </c>
      <c r="L1003" s="56">
        <v>43318</v>
      </c>
      <c r="M1003" s="56">
        <v>43363</v>
      </c>
      <c r="N1003" s="55">
        <v>0</v>
      </c>
      <c r="O1003" s="55">
        <v>0</v>
      </c>
      <c r="P1003" s="55">
        <v>0</v>
      </c>
      <c r="R1003" s="55">
        <v>0</v>
      </c>
      <c r="T1003" s="55">
        <v>5036746003</v>
      </c>
      <c r="U1003" s="55" t="s">
        <v>4373</v>
      </c>
      <c r="V1003" s="55" t="s">
        <v>4984</v>
      </c>
      <c r="W1003" s="55" t="s">
        <v>1336</v>
      </c>
      <c r="X1003" s="55" t="s">
        <v>1336</v>
      </c>
      <c r="Y1003" s="55">
        <v>0</v>
      </c>
      <c r="Z1003" s="55" t="s">
        <v>1419</v>
      </c>
      <c r="AA1003" s="55" t="s">
        <v>1338</v>
      </c>
      <c r="AB1003" s="55">
        <v>1050</v>
      </c>
      <c r="AC1003" s="55">
        <v>1050</v>
      </c>
      <c r="AD1003" s="55">
        <v>0</v>
      </c>
      <c r="AE1003" s="55" t="s">
        <v>1339</v>
      </c>
      <c r="AF1003" s="55" t="s">
        <v>3132</v>
      </c>
      <c r="AG1003" s="55" t="s">
        <v>3147</v>
      </c>
      <c r="AH1003" s="55" t="s">
        <v>1235</v>
      </c>
      <c r="AI1003" s="55">
        <v>510</v>
      </c>
      <c r="AJ1003" s="55" t="s">
        <v>4985</v>
      </c>
      <c r="AK1003" s="55">
        <v>0</v>
      </c>
      <c r="AL1003" s="55" t="s">
        <v>4986</v>
      </c>
      <c r="AN1003" s="55">
        <v>3</v>
      </c>
      <c r="AO1003" s="55" t="s">
        <v>4987</v>
      </c>
      <c r="AP1003" s="55">
        <v>0</v>
      </c>
      <c r="AR1003" s="56">
        <v>43318</v>
      </c>
      <c r="AS1003" s="57">
        <v>0.49780092592592595</v>
      </c>
      <c r="AT1003" s="56">
        <v>43335</v>
      </c>
      <c r="AU1003" s="57">
        <v>0.57283564814814814</v>
      </c>
      <c r="AV1003" s="55" t="s">
        <v>3374</v>
      </c>
      <c r="AW1003" s="55" t="s">
        <v>3178</v>
      </c>
      <c r="AX1003" s="55" t="s">
        <v>2167</v>
      </c>
      <c r="AZ1003" s="55" t="s">
        <v>1347</v>
      </c>
      <c r="BA1003" s="55" t="s">
        <v>1347</v>
      </c>
      <c r="BB1003" s="55" t="s">
        <v>1347</v>
      </c>
      <c r="CB1003" s="55" t="s">
        <v>3150</v>
      </c>
    </row>
    <row r="1004" spans="1:80">
      <c r="A1004" s="55" t="s">
        <v>4988</v>
      </c>
      <c r="B1004" s="55">
        <v>2</v>
      </c>
      <c r="C1004" s="55" t="s">
        <v>4989</v>
      </c>
      <c r="D1004" s="55" t="s">
        <v>4990</v>
      </c>
      <c r="E1004" s="55">
        <v>1</v>
      </c>
      <c r="F1004" s="55">
        <v>2</v>
      </c>
      <c r="G1004" s="56">
        <v>41148</v>
      </c>
      <c r="H1004" s="56">
        <v>41148</v>
      </c>
      <c r="I1004" s="56">
        <v>41148</v>
      </c>
      <c r="J1004" s="55">
        <v>2</v>
      </c>
      <c r="K1004" s="56">
        <v>41188</v>
      </c>
      <c r="L1004" s="56">
        <v>41120</v>
      </c>
      <c r="M1004" s="56">
        <v>41148</v>
      </c>
      <c r="N1004" s="55">
        <v>0</v>
      </c>
      <c r="O1004" s="55">
        <v>0</v>
      </c>
      <c r="P1004" s="55">
        <v>0</v>
      </c>
      <c r="R1004" s="55">
        <v>0</v>
      </c>
      <c r="T1004" s="55" t="s">
        <v>244</v>
      </c>
      <c r="U1004" s="55" t="s">
        <v>244</v>
      </c>
      <c r="W1004" s="55" t="s">
        <v>1336</v>
      </c>
      <c r="X1004" s="55" t="s">
        <v>1336</v>
      </c>
      <c r="Y1004" s="55">
        <v>0</v>
      </c>
      <c r="Z1004" s="55" t="s">
        <v>1419</v>
      </c>
      <c r="AA1004" s="55" t="s">
        <v>1338</v>
      </c>
      <c r="AB1004" s="55">
        <v>600</v>
      </c>
      <c r="AC1004" s="55">
        <v>1200</v>
      </c>
      <c r="AD1004" s="55">
        <v>0</v>
      </c>
      <c r="AE1004" s="55" t="s">
        <v>1339</v>
      </c>
      <c r="AF1004" s="55" t="s">
        <v>3132</v>
      </c>
      <c r="AG1004" s="55" t="s">
        <v>1834</v>
      </c>
      <c r="AH1004" s="55" t="s">
        <v>1235</v>
      </c>
      <c r="AI1004" s="55">
        <v>510</v>
      </c>
      <c r="AJ1004" s="55" t="s">
        <v>4990</v>
      </c>
      <c r="AK1004" s="55">
        <v>0</v>
      </c>
      <c r="AL1004" s="55" t="s">
        <v>3414</v>
      </c>
      <c r="AN1004" s="55">
        <v>1</v>
      </c>
      <c r="AO1004" s="55" t="s">
        <v>4991</v>
      </c>
      <c r="AP1004" s="55">
        <v>0</v>
      </c>
      <c r="AR1004" s="56">
        <v>41120</v>
      </c>
      <c r="AS1004" s="57">
        <v>0.62802083333333336</v>
      </c>
      <c r="AT1004" s="56">
        <v>41190</v>
      </c>
      <c r="AU1004" s="57">
        <v>0.22930555555555554</v>
      </c>
      <c r="AV1004" s="55" t="s">
        <v>3135</v>
      </c>
      <c r="AW1004" s="55" t="s">
        <v>1345</v>
      </c>
      <c r="AX1004" s="55" t="s">
        <v>1346</v>
      </c>
      <c r="CB1004" s="55" t="s">
        <v>3137</v>
      </c>
    </row>
    <row r="1005" spans="1:80">
      <c r="A1005" s="55" t="s">
        <v>4992</v>
      </c>
      <c r="B1005" s="55">
        <v>2</v>
      </c>
      <c r="C1005" s="55" t="s">
        <v>4993</v>
      </c>
      <c r="D1005" s="55" t="s">
        <v>4994</v>
      </c>
      <c r="E1005" s="55">
        <v>0</v>
      </c>
      <c r="F1005" s="55">
        <v>0</v>
      </c>
      <c r="G1005" s="56">
        <v>42366</v>
      </c>
      <c r="H1005" s="56">
        <v>42366</v>
      </c>
      <c r="I1005" s="56">
        <v>42373</v>
      </c>
      <c r="J1005" s="55">
        <v>0</v>
      </c>
      <c r="L1005" s="56">
        <v>42360</v>
      </c>
      <c r="M1005" s="56">
        <v>42366</v>
      </c>
      <c r="N1005" s="55">
        <v>0</v>
      </c>
      <c r="O1005" s="55">
        <v>0</v>
      </c>
      <c r="P1005" s="55">
        <v>0</v>
      </c>
      <c r="R1005" s="55">
        <v>0</v>
      </c>
      <c r="T1005" s="55">
        <v>5784155000</v>
      </c>
      <c r="U1005" s="55" t="s">
        <v>4373</v>
      </c>
      <c r="V1005" s="55" t="s">
        <v>4993</v>
      </c>
      <c r="W1005" s="55" t="s">
        <v>1336</v>
      </c>
      <c r="X1005" s="55" t="s">
        <v>1336</v>
      </c>
      <c r="Y1005" s="55">
        <v>0</v>
      </c>
      <c r="Z1005" s="55" t="s">
        <v>1419</v>
      </c>
      <c r="AA1005" s="55" t="s">
        <v>1338</v>
      </c>
      <c r="AB1005" s="55">
        <v>585</v>
      </c>
      <c r="AC1005" s="55">
        <v>585</v>
      </c>
      <c r="AD1005" s="55">
        <v>0</v>
      </c>
      <c r="AE1005" s="55" t="s">
        <v>1339</v>
      </c>
      <c r="AF1005" s="55" t="s">
        <v>3146</v>
      </c>
      <c r="AG1005" s="55" t="s">
        <v>1834</v>
      </c>
      <c r="AH1005" s="55" t="s">
        <v>1235</v>
      </c>
      <c r="AJ1005" s="55" t="s">
        <v>4994</v>
      </c>
      <c r="AK1005" s="55">
        <v>0</v>
      </c>
      <c r="AL1005" s="55" t="s">
        <v>4995</v>
      </c>
      <c r="AN1005" s="55">
        <v>12</v>
      </c>
      <c r="AO1005" s="55" t="s">
        <v>4996</v>
      </c>
      <c r="AR1005" s="56">
        <v>42360</v>
      </c>
      <c r="AS1005" s="57">
        <v>0.45299768518518518</v>
      </c>
      <c r="AT1005" s="56">
        <v>42418</v>
      </c>
      <c r="AU1005" s="57">
        <v>0.53462962962962968</v>
      </c>
      <c r="AV1005" s="55" t="s">
        <v>1345</v>
      </c>
      <c r="AW1005" s="55" t="s">
        <v>1345</v>
      </c>
      <c r="AX1005" s="55" t="s">
        <v>3136</v>
      </c>
      <c r="CB1005" s="55" t="s">
        <v>3137</v>
      </c>
    </row>
    <row r="1006" spans="1:80">
      <c r="A1006" s="55" t="s">
        <v>4997</v>
      </c>
      <c r="B1006" s="55">
        <v>3</v>
      </c>
      <c r="C1006" s="55" t="s">
        <v>335</v>
      </c>
      <c r="D1006" s="55" t="s">
        <v>399</v>
      </c>
      <c r="E1006" s="55">
        <v>1</v>
      </c>
      <c r="F1006" s="55">
        <v>1</v>
      </c>
      <c r="G1006" s="56">
        <v>44309</v>
      </c>
      <c r="H1006" s="56">
        <v>44309</v>
      </c>
      <c r="I1006" s="56">
        <v>44309</v>
      </c>
      <c r="J1006" s="55">
        <v>1</v>
      </c>
      <c r="K1006" s="56">
        <v>44302</v>
      </c>
      <c r="W1006" s="55" t="s">
        <v>1336</v>
      </c>
      <c r="X1006" s="55" t="s">
        <v>1336</v>
      </c>
      <c r="Y1006" s="55">
        <v>20</v>
      </c>
      <c r="AD1006" s="55">
        <v>0</v>
      </c>
      <c r="AE1006" s="55" t="s">
        <v>1339</v>
      </c>
      <c r="AF1006" s="55" t="s">
        <v>1352</v>
      </c>
      <c r="AG1006" s="55" t="s">
        <v>1353</v>
      </c>
      <c r="AI1006" s="55">
        <v>510</v>
      </c>
      <c r="AJ1006" s="55" t="s">
        <v>399</v>
      </c>
      <c r="AK1006" s="55">
        <v>0</v>
      </c>
      <c r="AL1006" s="55" t="s">
        <v>4995</v>
      </c>
      <c r="AN1006" s="55">
        <v>12</v>
      </c>
      <c r="AQ1006" s="55" t="s">
        <v>1238</v>
      </c>
      <c r="AR1006" s="56">
        <v>44278</v>
      </c>
      <c r="AS1006" s="57">
        <v>0.44539351851851849</v>
      </c>
      <c r="AT1006" s="56">
        <v>44344</v>
      </c>
      <c r="AU1006" s="57">
        <v>0.31188657407407411</v>
      </c>
      <c r="AV1006" s="55" t="s">
        <v>1355</v>
      </c>
      <c r="AW1006" s="55" t="s">
        <v>1355</v>
      </c>
      <c r="AX1006" s="55" t="s">
        <v>1490</v>
      </c>
      <c r="AY1006" s="55" t="s">
        <v>98</v>
      </c>
      <c r="AZ1006" s="55">
        <v>3</v>
      </c>
      <c r="BA1006" s="55" t="s">
        <v>1347</v>
      </c>
      <c r="BB1006" s="55">
        <v>1</v>
      </c>
      <c r="CB1006" s="55" t="s">
        <v>1357</v>
      </c>
    </row>
    <row r="1007" spans="1:80">
      <c r="A1007" s="55" t="s">
        <v>4998</v>
      </c>
      <c r="B1007" s="55">
        <v>3</v>
      </c>
      <c r="C1007" s="55" t="s">
        <v>4999</v>
      </c>
      <c r="D1007" s="55" t="s">
        <v>5000</v>
      </c>
      <c r="E1007" s="55">
        <v>1</v>
      </c>
      <c r="F1007" s="55">
        <v>23</v>
      </c>
      <c r="G1007" s="56">
        <v>43231</v>
      </c>
      <c r="H1007" s="56">
        <v>43231</v>
      </c>
      <c r="I1007" s="56">
        <v>43231</v>
      </c>
      <c r="J1007" s="55">
        <v>23</v>
      </c>
      <c r="K1007" s="56">
        <v>43245</v>
      </c>
      <c r="W1007" s="55" t="s">
        <v>1336</v>
      </c>
      <c r="X1007" s="55" t="s">
        <v>1336</v>
      </c>
      <c r="Y1007" s="55">
        <v>20</v>
      </c>
      <c r="AD1007" s="55">
        <v>43.48</v>
      </c>
      <c r="AE1007" s="55" t="s">
        <v>1339</v>
      </c>
      <c r="AF1007" s="55" t="s">
        <v>1352</v>
      </c>
      <c r="AG1007" s="55" t="s">
        <v>1353</v>
      </c>
      <c r="AI1007" s="55">
        <v>510</v>
      </c>
      <c r="AJ1007" s="55" t="s">
        <v>5000</v>
      </c>
      <c r="AK1007" s="55">
        <v>0</v>
      </c>
      <c r="AL1007" s="55" t="s">
        <v>1742</v>
      </c>
      <c r="AN1007" s="55">
        <v>10</v>
      </c>
      <c r="AR1007" s="56">
        <v>43216</v>
      </c>
      <c r="AS1007" s="57">
        <v>0.6582986111111111</v>
      </c>
      <c r="AT1007" s="56">
        <v>43251</v>
      </c>
      <c r="AU1007" s="57">
        <v>0.60629629629629633</v>
      </c>
      <c r="AV1007" s="55" t="s">
        <v>1355</v>
      </c>
      <c r="AW1007" s="55" t="s">
        <v>1355</v>
      </c>
      <c r="AX1007" s="55" t="s">
        <v>1356</v>
      </c>
      <c r="AY1007" s="55" t="s">
        <v>98</v>
      </c>
      <c r="AZ1007" s="55">
        <v>2</v>
      </c>
      <c r="BA1007" s="55">
        <v>3</v>
      </c>
      <c r="BB1007" s="55">
        <v>1</v>
      </c>
      <c r="CB1007" s="55" t="s">
        <v>1357</v>
      </c>
    </row>
    <row r="1008" spans="1:80">
      <c r="A1008" s="55" t="s">
        <v>5001</v>
      </c>
      <c r="B1008" s="55">
        <v>2</v>
      </c>
      <c r="C1008" s="55" t="s">
        <v>5002</v>
      </c>
      <c r="D1008" s="55" t="s">
        <v>5003</v>
      </c>
      <c r="E1008" s="55">
        <v>0</v>
      </c>
      <c r="F1008" s="55">
        <v>0</v>
      </c>
      <c r="G1008" s="56">
        <v>42367</v>
      </c>
      <c r="H1008" s="56">
        <v>42367</v>
      </c>
      <c r="I1008" s="56">
        <v>42373</v>
      </c>
      <c r="J1008" s="55">
        <v>0</v>
      </c>
      <c r="L1008" s="56">
        <v>42297</v>
      </c>
      <c r="M1008" s="56">
        <v>42367</v>
      </c>
      <c r="N1008" s="55">
        <v>0</v>
      </c>
      <c r="O1008" s="55">
        <v>0</v>
      </c>
      <c r="P1008" s="55">
        <v>0</v>
      </c>
      <c r="R1008" s="55">
        <v>0</v>
      </c>
      <c r="T1008" s="55">
        <v>5778726001</v>
      </c>
      <c r="U1008" s="55" t="s">
        <v>5004</v>
      </c>
      <c r="V1008" s="55" t="s">
        <v>5002</v>
      </c>
      <c r="W1008" s="55" t="s">
        <v>1336</v>
      </c>
      <c r="X1008" s="55" t="s">
        <v>1336</v>
      </c>
      <c r="Y1008" s="55">
        <v>0</v>
      </c>
      <c r="Z1008" s="55" t="s">
        <v>1419</v>
      </c>
      <c r="AA1008" s="55" t="s">
        <v>1338</v>
      </c>
      <c r="AB1008" s="55">
        <v>2310</v>
      </c>
      <c r="AC1008" s="55">
        <v>2310</v>
      </c>
      <c r="AD1008" s="55">
        <v>0</v>
      </c>
      <c r="AE1008" s="55" t="s">
        <v>1339</v>
      </c>
      <c r="AF1008" s="55" t="s">
        <v>3146</v>
      </c>
      <c r="AG1008" s="55" t="s">
        <v>1834</v>
      </c>
      <c r="AH1008" s="55" t="s">
        <v>1235</v>
      </c>
      <c r="AJ1008" s="55" t="s">
        <v>5003</v>
      </c>
      <c r="AK1008" s="55">
        <v>0</v>
      </c>
      <c r="AL1008" s="55" t="s">
        <v>1742</v>
      </c>
      <c r="AN1008" s="55">
        <v>6</v>
      </c>
      <c r="AO1008" s="55" t="s">
        <v>5005</v>
      </c>
      <c r="AR1008" s="56">
        <v>42297</v>
      </c>
      <c r="AS1008" s="57">
        <v>0.70559027777777772</v>
      </c>
      <c r="AT1008" s="56">
        <v>42426</v>
      </c>
      <c r="AU1008" s="57">
        <v>0</v>
      </c>
      <c r="AV1008" s="55" t="s">
        <v>1345</v>
      </c>
      <c r="AW1008" s="55" t="s">
        <v>1345</v>
      </c>
      <c r="AX1008" s="55" t="s">
        <v>3421</v>
      </c>
      <c r="CB1008" s="55" t="s">
        <v>3150</v>
      </c>
    </row>
    <row r="1009" spans="1:80">
      <c r="A1009" s="55" t="s">
        <v>5006</v>
      </c>
      <c r="B1009" s="55">
        <v>2</v>
      </c>
      <c r="C1009" s="55" t="s">
        <v>5007</v>
      </c>
      <c r="D1009" s="55" t="s">
        <v>5008</v>
      </c>
      <c r="E1009" s="55">
        <v>1</v>
      </c>
      <c r="F1009" s="55">
        <v>1</v>
      </c>
      <c r="G1009" s="56">
        <v>41659</v>
      </c>
      <c r="H1009" s="56">
        <v>41659</v>
      </c>
      <c r="I1009" s="56">
        <v>41659</v>
      </c>
      <c r="J1009" s="55">
        <v>1</v>
      </c>
      <c r="K1009" s="56">
        <v>41768</v>
      </c>
      <c r="L1009" s="56">
        <v>41599</v>
      </c>
      <c r="M1009" s="56">
        <v>41659</v>
      </c>
      <c r="N1009" s="55">
        <v>1</v>
      </c>
      <c r="O1009" s="55">
        <v>1</v>
      </c>
      <c r="P1009" s="55">
        <v>2</v>
      </c>
      <c r="Q1009" s="56">
        <v>41830</v>
      </c>
      <c r="R1009" s="55">
        <v>0</v>
      </c>
      <c r="T1009" s="55">
        <v>5664981005</v>
      </c>
      <c r="U1009" s="55" t="s">
        <v>5009</v>
      </c>
      <c r="V1009" s="55" t="s">
        <v>5007</v>
      </c>
      <c r="W1009" s="55" t="s">
        <v>1336</v>
      </c>
      <c r="X1009" s="55" t="s">
        <v>1336</v>
      </c>
      <c r="Y1009" s="55">
        <v>0</v>
      </c>
      <c r="Z1009" s="55" t="s">
        <v>1419</v>
      </c>
      <c r="AA1009" s="55" t="s">
        <v>1338</v>
      </c>
      <c r="AB1009" s="55">
        <v>115.5</v>
      </c>
      <c r="AC1009" s="55">
        <v>115.5</v>
      </c>
      <c r="AD1009" s="55">
        <v>0</v>
      </c>
      <c r="AE1009" s="55" t="s">
        <v>1339</v>
      </c>
      <c r="AF1009" s="55" t="s">
        <v>3132</v>
      </c>
      <c r="AG1009" s="55" t="s">
        <v>1834</v>
      </c>
      <c r="AH1009" s="55" t="s">
        <v>1235</v>
      </c>
      <c r="AI1009" s="55">
        <v>510</v>
      </c>
      <c r="AJ1009" s="55" t="s">
        <v>5008</v>
      </c>
      <c r="AK1009" s="55">
        <v>0</v>
      </c>
      <c r="AL1009" s="55" t="s">
        <v>3279</v>
      </c>
      <c r="AN1009" s="55">
        <v>4</v>
      </c>
      <c r="AO1009" s="55" t="s">
        <v>5010</v>
      </c>
      <c r="AP1009" s="55">
        <v>0</v>
      </c>
      <c r="AR1009" s="56">
        <v>41599</v>
      </c>
      <c r="AS1009" s="57">
        <v>0.34233796296296298</v>
      </c>
      <c r="AT1009" s="56">
        <v>41768</v>
      </c>
      <c r="AU1009" s="57">
        <v>0.57362268518518522</v>
      </c>
      <c r="AV1009" s="55" t="s">
        <v>3135</v>
      </c>
      <c r="AW1009" s="55" t="s">
        <v>1345</v>
      </c>
      <c r="AX1009" s="55" t="s">
        <v>3200</v>
      </c>
      <c r="CB1009" s="55" t="s">
        <v>3150</v>
      </c>
    </row>
    <row r="1010" spans="1:80">
      <c r="A1010" s="55" t="s">
        <v>5011</v>
      </c>
      <c r="B1010" s="55">
        <v>2</v>
      </c>
      <c r="C1010" s="55" t="s">
        <v>5012</v>
      </c>
      <c r="D1010" s="55" t="s">
        <v>5013</v>
      </c>
      <c r="E1010" s="55">
        <v>1</v>
      </c>
      <c r="F1010" s="55">
        <v>0</v>
      </c>
      <c r="G1010" s="56">
        <v>42867</v>
      </c>
      <c r="H1010" s="56">
        <v>42867</v>
      </c>
      <c r="I1010" s="56">
        <v>42867</v>
      </c>
      <c r="J1010" s="55">
        <v>0</v>
      </c>
      <c r="L1010" s="56">
        <v>42824</v>
      </c>
      <c r="M1010" s="56">
        <v>42867</v>
      </c>
      <c r="N1010" s="55">
        <v>0</v>
      </c>
      <c r="O1010" s="55">
        <v>0</v>
      </c>
      <c r="P1010" s="55">
        <v>0</v>
      </c>
      <c r="R1010" s="55">
        <v>0</v>
      </c>
      <c r="T1010" s="55">
        <v>5870557004</v>
      </c>
      <c r="U1010" s="55" t="s">
        <v>5014</v>
      </c>
      <c r="V1010" s="55" t="s">
        <v>5012</v>
      </c>
      <c r="W1010" s="55" t="s">
        <v>1336</v>
      </c>
      <c r="X1010" s="55" t="s">
        <v>1336</v>
      </c>
      <c r="Y1010" s="55">
        <v>0</v>
      </c>
      <c r="Z1010" s="55" t="s">
        <v>1419</v>
      </c>
      <c r="AA1010" s="55" t="s">
        <v>1338</v>
      </c>
      <c r="AB1010" s="55">
        <v>367.5</v>
      </c>
      <c r="AC1010" s="55">
        <v>367.5</v>
      </c>
      <c r="AD1010" s="55">
        <v>0</v>
      </c>
      <c r="AE1010" s="55" t="s">
        <v>1339</v>
      </c>
      <c r="AF1010" s="55" t="s">
        <v>3132</v>
      </c>
      <c r="AG1010" s="55" t="s">
        <v>3147</v>
      </c>
      <c r="AH1010" s="55" t="s">
        <v>1235</v>
      </c>
      <c r="AI1010" s="55">
        <v>510</v>
      </c>
      <c r="AJ1010" s="55" t="s">
        <v>5013</v>
      </c>
      <c r="AK1010" s="55">
        <v>0</v>
      </c>
      <c r="AL1010" s="55" t="s">
        <v>3414</v>
      </c>
      <c r="AN1010" s="55">
        <v>9</v>
      </c>
      <c r="AO1010" s="55" t="s">
        <v>5015</v>
      </c>
      <c r="AP1010" s="55">
        <v>0</v>
      </c>
      <c r="AR1010" s="56">
        <v>42824</v>
      </c>
      <c r="AS1010" s="57">
        <v>0.38553240740740741</v>
      </c>
      <c r="AT1010" s="56">
        <v>43201</v>
      </c>
      <c r="AU1010" s="57">
        <v>0.44195601851851851</v>
      </c>
      <c r="AV1010" s="55" t="s">
        <v>3177</v>
      </c>
      <c r="AW1010" s="55" t="s">
        <v>3178</v>
      </c>
      <c r="AX1010" s="55" t="s">
        <v>2167</v>
      </c>
      <c r="AZ1010" s="55" t="s">
        <v>1347</v>
      </c>
      <c r="BA1010" s="55" t="s">
        <v>1347</v>
      </c>
      <c r="BB1010" s="55" t="s">
        <v>1347</v>
      </c>
      <c r="CB1010" s="55" t="s">
        <v>3150</v>
      </c>
    </row>
    <row r="1011" spans="1:80">
      <c r="A1011" s="55" t="s">
        <v>5016</v>
      </c>
      <c r="B1011" s="55">
        <v>2</v>
      </c>
      <c r="C1011" s="55" t="s">
        <v>5017</v>
      </c>
      <c r="D1011" s="55" t="s">
        <v>5018</v>
      </c>
      <c r="E1011" s="55">
        <v>1</v>
      </c>
      <c r="F1011" s="55">
        <v>0</v>
      </c>
      <c r="G1011" s="56">
        <v>42867</v>
      </c>
      <c r="H1011" s="56">
        <v>42867</v>
      </c>
      <c r="I1011" s="56">
        <v>42867</v>
      </c>
      <c r="J1011" s="55">
        <v>0</v>
      </c>
      <c r="L1011" s="56">
        <v>42824</v>
      </c>
      <c r="M1011" s="56">
        <v>42867</v>
      </c>
      <c r="N1011" s="55">
        <v>0</v>
      </c>
      <c r="O1011" s="55">
        <v>0</v>
      </c>
      <c r="P1011" s="55">
        <v>0</v>
      </c>
      <c r="R1011" s="55">
        <v>0</v>
      </c>
      <c r="T1011" s="55">
        <v>5870556007</v>
      </c>
      <c r="U1011" s="55" t="s">
        <v>5019</v>
      </c>
      <c r="V1011" s="55" t="s">
        <v>5017</v>
      </c>
      <c r="W1011" s="55" t="s">
        <v>1336</v>
      </c>
      <c r="X1011" s="55" t="s">
        <v>1336</v>
      </c>
      <c r="Y1011" s="55">
        <v>0</v>
      </c>
      <c r="Z1011" s="55" t="s">
        <v>1419</v>
      </c>
      <c r="AA1011" s="55" t="s">
        <v>1338</v>
      </c>
      <c r="AB1011" s="55">
        <v>787.5</v>
      </c>
      <c r="AC1011" s="55">
        <v>787.5</v>
      </c>
      <c r="AD1011" s="55">
        <v>0</v>
      </c>
      <c r="AE1011" s="55" t="s">
        <v>1339</v>
      </c>
      <c r="AF1011" s="55" t="s">
        <v>3132</v>
      </c>
      <c r="AG1011" s="55" t="s">
        <v>3147</v>
      </c>
      <c r="AH1011" s="55" t="s">
        <v>1235</v>
      </c>
      <c r="AI1011" s="55">
        <v>510</v>
      </c>
      <c r="AJ1011" s="55" t="s">
        <v>5018</v>
      </c>
      <c r="AK1011" s="55">
        <v>0</v>
      </c>
      <c r="AL1011" s="55" t="s">
        <v>3414</v>
      </c>
      <c r="AN1011" s="55">
        <v>9</v>
      </c>
      <c r="AO1011" s="55" t="s">
        <v>5020</v>
      </c>
      <c r="AP1011" s="55">
        <v>0</v>
      </c>
      <c r="AR1011" s="56">
        <v>42824</v>
      </c>
      <c r="AS1011" s="57">
        <v>0.39013888888888887</v>
      </c>
      <c r="AT1011" s="56">
        <v>43201</v>
      </c>
      <c r="AU1011" s="57">
        <v>0.44944444444444448</v>
      </c>
      <c r="AV1011" s="55" t="s">
        <v>3177</v>
      </c>
      <c r="AW1011" s="55" t="s">
        <v>3178</v>
      </c>
      <c r="AX1011" s="55" t="s">
        <v>2167</v>
      </c>
      <c r="AZ1011" s="55" t="s">
        <v>1347</v>
      </c>
      <c r="BA1011" s="55" t="s">
        <v>1347</v>
      </c>
      <c r="BB1011" s="55" t="s">
        <v>1347</v>
      </c>
      <c r="CB1011" s="55" t="s">
        <v>3150</v>
      </c>
    </row>
    <row r="1012" spans="1:80">
      <c r="A1012" s="55" t="s">
        <v>5021</v>
      </c>
      <c r="B1012" s="55">
        <v>2</v>
      </c>
      <c r="C1012" s="55" t="s">
        <v>5022</v>
      </c>
      <c r="D1012" s="55" t="s">
        <v>5023</v>
      </c>
      <c r="E1012" s="55">
        <v>1</v>
      </c>
      <c r="F1012" s="55">
        <v>0</v>
      </c>
      <c r="G1012" s="56">
        <v>42867</v>
      </c>
      <c r="H1012" s="56">
        <v>42867</v>
      </c>
      <c r="I1012" s="56">
        <v>42867</v>
      </c>
      <c r="J1012" s="55">
        <v>0</v>
      </c>
      <c r="L1012" s="56">
        <v>42824</v>
      </c>
      <c r="M1012" s="56">
        <v>42867</v>
      </c>
      <c r="N1012" s="55">
        <v>0</v>
      </c>
      <c r="O1012" s="55">
        <v>0</v>
      </c>
      <c r="P1012" s="55">
        <v>0</v>
      </c>
      <c r="R1012" s="55">
        <v>0</v>
      </c>
      <c r="T1012" s="55">
        <v>5870558001</v>
      </c>
      <c r="U1012" s="55" t="s">
        <v>5024</v>
      </c>
      <c r="V1012" s="55" t="s">
        <v>5022</v>
      </c>
      <c r="W1012" s="55" t="s">
        <v>1336</v>
      </c>
      <c r="X1012" s="55" t="s">
        <v>1336</v>
      </c>
      <c r="Y1012" s="55">
        <v>0</v>
      </c>
      <c r="Z1012" s="55" t="s">
        <v>1419</v>
      </c>
      <c r="AA1012" s="55" t="s">
        <v>1338</v>
      </c>
      <c r="AB1012" s="55">
        <v>420</v>
      </c>
      <c r="AC1012" s="55">
        <v>420</v>
      </c>
      <c r="AD1012" s="55">
        <v>0</v>
      </c>
      <c r="AE1012" s="55" t="s">
        <v>1339</v>
      </c>
      <c r="AF1012" s="55" t="s">
        <v>3132</v>
      </c>
      <c r="AG1012" s="55" t="s">
        <v>3147</v>
      </c>
      <c r="AH1012" s="55" t="s">
        <v>1235</v>
      </c>
      <c r="AI1012" s="55">
        <v>510</v>
      </c>
      <c r="AJ1012" s="55" t="s">
        <v>5023</v>
      </c>
      <c r="AK1012" s="55">
        <v>0</v>
      </c>
      <c r="AL1012" s="55" t="s">
        <v>3414</v>
      </c>
      <c r="AN1012" s="55">
        <v>10</v>
      </c>
      <c r="AO1012" s="55" t="s">
        <v>5025</v>
      </c>
      <c r="AP1012" s="55">
        <v>0</v>
      </c>
      <c r="AR1012" s="56">
        <v>42824</v>
      </c>
      <c r="AS1012" s="57">
        <v>0.39346064814814818</v>
      </c>
      <c r="AT1012" s="56">
        <v>43201</v>
      </c>
      <c r="AU1012" s="57">
        <v>0.76637731481481486</v>
      </c>
      <c r="AV1012" s="55" t="s">
        <v>3177</v>
      </c>
      <c r="AW1012" s="55" t="s">
        <v>3178</v>
      </c>
      <c r="AX1012" s="55" t="s">
        <v>2167</v>
      </c>
      <c r="AZ1012" s="55" t="s">
        <v>1347</v>
      </c>
      <c r="BA1012" s="55" t="s">
        <v>1347</v>
      </c>
      <c r="BB1012" s="55" t="s">
        <v>1347</v>
      </c>
      <c r="CB1012" s="55" t="s">
        <v>3150</v>
      </c>
    </row>
    <row r="1013" spans="1:80">
      <c r="A1013" s="55" t="s">
        <v>5026</v>
      </c>
      <c r="B1013" s="55">
        <v>2</v>
      </c>
      <c r="C1013" s="55" t="s">
        <v>5027</v>
      </c>
      <c r="D1013" s="55" t="s">
        <v>5028</v>
      </c>
      <c r="E1013" s="55">
        <v>1</v>
      </c>
      <c r="F1013" s="55">
        <v>0</v>
      </c>
      <c r="G1013" s="56">
        <v>42867</v>
      </c>
      <c r="H1013" s="56">
        <v>42867</v>
      </c>
      <c r="I1013" s="56">
        <v>42867</v>
      </c>
      <c r="J1013" s="55">
        <v>0</v>
      </c>
      <c r="L1013" s="56">
        <v>42824</v>
      </c>
      <c r="M1013" s="56">
        <v>42867</v>
      </c>
      <c r="N1013" s="55">
        <v>0</v>
      </c>
      <c r="O1013" s="55">
        <v>0</v>
      </c>
      <c r="P1013" s="55">
        <v>0</v>
      </c>
      <c r="R1013" s="55">
        <v>0</v>
      </c>
      <c r="T1013" s="55">
        <v>5870559009</v>
      </c>
      <c r="U1013" s="55" t="s">
        <v>5029</v>
      </c>
      <c r="V1013" s="55" t="s">
        <v>5027</v>
      </c>
      <c r="W1013" s="55" t="s">
        <v>1336</v>
      </c>
      <c r="X1013" s="55" t="s">
        <v>1336</v>
      </c>
      <c r="Y1013" s="55">
        <v>0</v>
      </c>
      <c r="Z1013" s="55" t="s">
        <v>1419</v>
      </c>
      <c r="AA1013" s="55" t="s">
        <v>1338</v>
      </c>
      <c r="AB1013" s="55">
        <v>420</v>
      </c>
      <c r="AC1013" s="55">
        <v>420</v>
      </c>
      <c r="AD1013" s="55">
        <v>0</v>
      </c>
      <c r="AE1013" s="55" t="s">
        <v>1339</v>
      </c>
      <c r="AF1013" s="55" t="s">
        <v>3132</v>
      </c>
      <c r="AG1013" s="55" t="s">
        <v>3147</v>
      </c>
      <c r="AH1013" s="55" t="s">
        <v>1235</v>
      </c>
      <c r="AI1013" s="55">
        <v>510</v>
      </c>
      <c r="AJ1013" s="55" t="s">
        <v>5028</v>
      </c>
      <c r="AK1013" s="55">
        <v>0</v>
      </c>
      <c r="AL1013" s="55" t="s">
        <v>3414</v>
      </c>
      <c r="AN1013" s="55">
        <v>10</v>
      </c>
      <c r="AO1013" s="55" t="s">
        <v>5030</v>
      </c>
      <c r="AP1013" s="55">
        <v>0</v>
      </c>
      <c r="AR1013" s="56">
        <v>42824</v>
      </c>
      <c r="AS1013" s="57">
        <v>0.39208333333333334</v>
      </c>
      <c r="AT1013" s="56">
        <v>43201</v>
      </c>
      <c r="AU1013" s="57">
        <v>0.45302083333333337</v>
      </c>
      <c r="AV1013" s="55" t="s">
        <v>3177</v>
      </c>
      <c r="AW1013" s="55" t="s">
        <v>3178</v>
      </c>
      <c r="AX1013" s="55" t="s">
        <v>2167</v>
      </c>
      <c r="AZ1013" s="55" t="s">
        <v>1347</v>
      </c>
      <c r="BA1013" s="55" t="s">
        <v>1347</v>
      </c>
      <c r="BB1013" s="55" t="s">
        <v>1347</v>
      </c>
      <c r="CB1013" s="55" t="s">
        <v>3150</v>
      </c>
    </row>
    <row r="1014" spans="1:80">
      <c r="A1014" s="55" t="s">
        <v>5031</v>
      </c>
      <c r="B1014" s="55">
        <v>2</v>
      </c>
      <c r="C1014" s="55" t="s">
        <v>5032</v>
      </c>
      <c r="D1014" s="55" t="s">
        <v>5033</v>
      </c>
      <c r="E1014" s="55">
        <v>1</v>
      </c>
      <c r="F1014" s="55">
        <v>0</v>
      </c>
      <c r="G1014" s="56">
        <v>42867</v>
      </c>
      <c r="H1014" s="56">
        <v>42867</v>
      </c>
      <c r="I1014" s="56">
        <v>42867</v>
      </c>
      <c r="J1014" s="55">
        <v>0</v>
      </c>
      <c r="L1014" s="56">
        <v>42824</v>
      </c>
      <c r="M1014" s="56">
        <v>42867</v>
      </c>
      <c r="N1014" s="55">
        <v>0</v>
      </c>
      <c r="O1014" s="55">
        <v>0</v>
      </c>
      <c r="P1014" s="55">
        <v>0</v>
      </c>
      <c r="R1014" s="55">
        <v>0</v>
      </c>
      <c r="T1014" s="55">
        <v>5870555000</v>
      </c>
      <c r="U1014" s="55" t="s">
        <v>5034</v>
      </c>
      <c r="V1014" s="55" t="s">
        <v>5032</v>
      </c>
      <c r="W1014" s="55" t="s">
        <v>1336</v>
      </c>
      <c r="X1014" s="55" t="s">
        <v>1336</v>
      </c>
      <c r="Y1014" s="55">
        <v>0</v>
      </c>
      <c r="Z1014" s="55" t="s">
        <v>1419</v>
      </c>
      <c r="AA1014" s="55" t="s">
        <v>1338</v>
      </c>
      <c r="AB1014" s="55">
        <v>787.5</v>
      </c>
      <c r="AC1014" s="55">
        <v>787.5</v>
      </c>
      <c r="AD1014" s="55">
        <v>0</v>
      </c>
      <c r="AE1014" s="55" t="s">
        <v>1339</v>
      </c>
      <c r="AF1014" s="55" t="s">
        <v>3132</v>
      </c>
      <c r="AG1014" s="55" t="s">
        <v>3147</v>
      </c>
      <c r="AH1014" s="55" t="s">
        <v>1235</v>
      </c>
      <c r="AI1014" s="55">
        <v>510</v>
      </c>
      <c r="AJ1014" s="55" t="s">
        <v>5033</v>
      </c>
      <c r="AK1014" s="55">
        <v>0</v>
      </c>
      <c r="AL1014" s="55" t="s">
        <v>3414</v>
      </c>
      <c r="AN1014" s="55">
        <v>10</v>
      </c>
      <c r="AO1014" s="55" t="s">
        <v>5035</v>
      </c>
      <c r="AP1014" s="55">
        <v>0</v>
      </c>
      <c r="AR1014" s="56">
        <v>42824</v>
      </c>
      <c r="AS1014" s="57">
        <v>0.39444444444444443</v>
      </c>
      <c r="AT1014" s="56">
        <v>43201</v>
      </c>
      <c r="AU1014" s="57">
        <v>0.55429398148148146</v>
      </c>
      <c r="AV1014" s="55" t="s">
        <v>3177</v>
      </c>
      <c r="AW1014" s="55" t="s">
        <v>3178</v>
      </c>
      <c r="AX1014" s="55" t="s">
        <v>2167</v>
      </c>
      <c r="AZ1014" s="55" t="s">
        <v>1347</v>
      </c>
      <c r="BA1014" s="55" t="s">
        <v>1347</v>
      </c>
      <c r="BB1014" s="55" t="s">
        <v>1347</v>
      </c>
      <c r="CB1014" s="55" t="s">
        <v>3150</v>
      </c>
    </row>
    <row r="1015" spans="1:80">
      <c r="A1015" s="55" t="s">
        <v>5036</v>
      </c>
      <c r="B1015" s="55">
        <v>2</v>
      </c>
      <c r="C1015" s="55" t="s">
        <v>5037</v>
      </c>
      <c r="D1015" s="55" t="s">
        <v>5038</v>
      </c>
      <c r="E1015" s="55">
        <v>1</v>
      </c>
      <c r="F1015" s="55">
        <v>0</v>
      </c>
      <c r="G1015" s="56">
        <v>42867</v>
      </c>
      <c r="H1015" s="56">
        <v>42867</v>
      </c>
      <c r="I1015" s="56">
        <v>42867</v>
      </c>
      <c r="J1015" s="55">
        <v>0</v>
      </c>
      <c r="L1015" s="56">
        <v>42824</v>
      </c>
      <c r="M1015" s="56">
        <v>42867</v>
      </c>
      <c r="N1015" s="55">
        <v>0</v>
      </c>
      <c r="O1015" s="55">
        <v>0</v>
      </c>
      <c r="P1015" s="55">
        <v>0</v>
      </c>
      <c r="R1015" s="55">
        <v>0</v>
      </c>
      <c r="T1015" s="55">
        <v>5870554002</v>
      </c>
      <c r="U1015" s="55" t="s">
        <v>5039</v>
      </c>
      <c r="V1015" s="55" t="s">
        <v>5037</v>
      </c>
      <c r="W1015" s="55" t="s">
        <v>1336</v>
      </c>
      <c r="X1015" s="55" t="s">
        <v>1336</v>
      </c>
      <c r="Y1015" s="55">
        <v>0</v>
      </c>
      <c r="Z1015" s="55" t="s">
        <v>1419</v>
      </c>
      <c r="AA1015" s="55" t="s">
        <v>1338</v>
      </c>
      <c r="AB1015" s="55">
        <v>420</v>
      </c>
      <c r="AC1015" s="55">
        <v>420</v>
      </c>
      <c r="AD1015" s="55">
        <v>0</v>
      </c>
      <c r="AE1015" s="55" t="s">
        <v>1339</v>
      </c>
      <c r="AF1015" s="55" t="s">
        <v>3132</v>
      </c>
      <c r="AG1015" s="55" t="s">
        <v>3147</v>
      </c>
      <c r="AH1015" s="55" t="s">
        <v>1235</v>
      </c>
      <c r="AI1015" s="55">
        <v>510</v>
      </c>
      <c r="AJ1015" s="55" t="s">
        <v>5038</v>
      </c>
      <c r="AK1015" s="55">
        <v>0</v>
      </c>
      <c r="AL1015" s="55" t="s">
        <v>3414</v>
      </c>
      <c r="AN1015" s="55">
        <v>11</v>
      </c>
      <c r="AO1015" s="55" t="s">
        <v>5040</v>
      </c>
      <c r="AP1015" s="55">
        <v>0</v>
      </c>
      <c r="AR1015" s="56">
        <v>42824</v>
      </c>
      <c r="AS1015" s="57">
        <v>0.39606481481481487</v>
      </c>
      <c r="AT1015" s="56">
        <v>43201</v>
      </c>
      <c r="AU1015" s="57">
        <v>0.55836805555555558</v>
      </c>
      <c r="AV1015" s="55" t="s">
        <v>3177</v>
      </c>
      <c r="AW1015" s="55" t="s">
        <v>3178</v>
      </c>
      <c r="AX1015" s="55" t="s">
        <v>2167</v>
      </c>
      <c r="AZ1015" s="55" t="s">
        <v>1347</v>
      </c>
      <c r="BA1015" s="55" t="s">
        <v>1347</v>
      </c>
      <c r="BB1015" s="55" t="s">
        <v>1347</v>
      </c>
      <c r="CB1015" s="55" t="s">
        <v>3150</v>
      </c>
    </row>
    <row r="1016" spans="1:80">
      <c r="A1016" s="55" t="s">
        <v>5041</v>
      </c>
      <c r="B1016" s="55">
        <v>2</v>
      </c>
      <c r="C1016" s="55" t="s">
        <v>5042</v>
      </c>
      <c r="D1016" s="55" t="s">
        <v>5043</v>
      </c>
      <c r="E1016" s="55">
        <v>1</v>
      </c>
      <c r="F1016" s="55">
        <v>1</v>
      </c>
      <c r="G1016" s="56">
        <v>44200</v>
      </c>
      <c r="H1016" s="56">
        <v>44200</v>
      </c>
      <c r="I1016" s="56">
        <v>44200</v>
      </c>
      <c r="J1016" s="55">
        <v>0</v>
      </c>
      <c r="L1016" s="56">
        <v>44110</v>
      </c>
      <c r="M1016" s="56">
        <v>44200</v>
      </c>
      <c r="N1016" s="55">
        <v>1</v>
      </c>
      <c r="O1016" s="55">
        <v>0</v>
      </c>
      <c r="P1016" s="55">
        <v>0</v>
      </c>
      <c r="R1016" s="55">
        <v>0</v>
      </c>
      <c r="T1016" s="55">
        <v>5141703001</v>
      </c>
      <c r="U1016" s="55" t="s">
        <v>5044</v>
      </c>
      <c r="V1016" s="55" t="s">
        <v>5042</v>
      </c>
      <c r="W1016" s="55" t="s">
        <v>1336</v>
      </c>
      <c r="X1016" s="55" t="s">
        <v>1336</v>
      </c>
      <c r="Y1016" s="55">
        <v>0</v>
      </c>
      <c r="Z1016" s="55" t="s">
        <v>1419</v>
      </c>
      <c r="AA1016" s="55" t="s">
        <v>1338</v>
      </c>
      <c r="AB1016" s="55">
        <v>1470</v>
      </c>
      <c r="AC1016" s="55">
        <v>1470</v>
      </c>
      <c r="AD1016" s="55">
        <v>0</v>
      </c>
      <c r="AE1016" s="55" t="s">
        <v>1339</v>
      </c>
      <c r="AF1016" s="55" t="s">
        <v>3132</v>
      </c>
      <c r="AG1016" s="55" t="s">
        <v>3147</v>
      </c>
      <c r="AH1016" s="55" t="s">
        <v>1235</v>
      </c>
      <c r="AI1016" s="55">
        <v>510</v>
      </c>
      <c r="AJ1016" s="55" t="s">
        <v>5043</v>
      </c>
      <c r="AK1016" s="55">
        <v>0</v>
      </c>
      <c r="AL1016" s="55" t="s">
        <v>3154</v>
      </c>
      <c r="AN1016" s="55">
        <v>5</v>
      </c>
      <c r="AO1016" s="55" t="s">
        <v>5045</v>
      </c>
      <c r="AP1016" s="55">
        <v>0</v>
      </c>
      <c r="AR1016" s="56">
        <v>44110</v>
      </c>
      <c r="AS1016" s="57">
        <v>0.75178240740740743</v>
      </c>
      <c r="AT1016" s="56">
        <v>44111</v>
      </c>
      <c r="AU1016" s="57">
        <v>0.36766203703703698</v>
      </c>
      <c r="AV1016" s="55" t="s">
        <v>3374</v>
      </c>
      <c r="AW1016" s="55" t="s">
        <v>1345</v>
      </c>
      <c r="AX1016" s="55" t="s">
        <v>3200</v>
      </c>
      <c r="AZ1016" s="55" t="s">
        <v>1347</v>
      </c>
      <c r="BA1016" s="55" t="s">
        <v>1347</v>
      </c>
      <c r="BB1016" s="55" t="s">
        <v>1347</v>
      </c>
      <c r="CB1016" s="55" t="s">
        <v>3150</v>
      </c>
    </row>
    <row r="1017" spans="1:80">
      <c r="A1017" s="55" t="s">
        <v>5046</v>
      </c>
      <c r="B1017" s="55">
        <v>2</v>
      </c>
      <c r="C1017" s="55" t="s">
        <v>5047</v>
      </c>
      <c r="D1017" s="55" t="s">
        <v>5048</v>
      </c>
      <c r="E1017" s="55">
        <v>1</v>
      </c>
      <c r="F1017" s="55">
        <v>1</v>
      </c>
      <c r="G1017" s="56">
        <v>44200</v>
      </c>
      <c r="H1017" s="56">
        <v>44200</v>
      </c>
      <c r="I1017" s="56">
        <v>44200</v>
      </c>
      <c r="J1017" s="55">
        <v>0</v>
      </c>
      <c r="L1017" s="56">
        <v>44110</v>
      </c>
      <c r="M1017" s="56">
        <v>44200</v>
      </c>
      <c r="N1017" s="55">
        <v>1</v>
      </c>
      <c r="O1017" s="55">
        <v>0</v>
      </c>
      <c r="P1017" s="55">
        <v>0</v>
      </c>
      <c r="R1017" s="55">
        <v>0</v>
      </c>
      <c r="T1017" s="55">
        <v>5141702004</v>
      </c>
      <c r="U1017" s="55" t="s">
        <v>5049</v>
      </c>
      <c r="V1017" s="55" t="s">
        <v>5047</v>
      </c>
      <c r="W1017" s="55" t="s">
        <v>1336</v>
      </c>
      <c r="X1017" s="55" t="s">
        <v>1336</v>
      </c>
      <c r="Y1017" s="55">
        <v>0</v>
      </c>
      <c r="Z1017" s="55" t="s">
        <v>1419</v>
      </c>
      <c r="AA1017" s="55" t="s">
        <v>1338</v>
      </c>
      <c r="AB1017" s="55">
        <v>1470</v>
      </c>
      <c r="AC1017" s="55">
        <v>1470</v>
      </c>
      <c r="AD1017" s="55">
        <v>0</v>
      </c>
      <c r="AE1017" s="55" t="s">
        <v>1339</v>
      </c>
      <c r="AF1017" s="55" t="s">
        <v>3132</v>
      </c>
      <c r="AG1017" s="55" t="s">
        <v>3147</v>
      </c>
      <c r="AH1017" s="55" t="s">
        <v>1235</v>
      </c>
      <c r="AI1017" s="55">
        <v>510</v>
      </c>
      <c r="AJ1017" s="55" t="s">
        <v>5048</v>
      </c>
      <c r="AK1017" s="55">
        <v>0</v>
      </c>
      <c r="AL1017" s="55" t="s">
        <v>3154</v>
      </c>
      <c r="AN1017" s="55">
        <v>5</v>
      </c>
      <c r="AO1017" s="55" t="s">
        <v>5050</v>
      </c>
      <c r="AP1017" s="55">
        <v>0</v>
      </c>
      <c r="AR1017" s="56">
        <v>44110</v>
      </c>
      <c r="AS1017" s="57">
        <v>0.75223379629629628</v>
      </c>
      <c r="AT1017" s="56">
        <v>44111</v>
      </c>
      <c r="AU1017" s="57">
        <v>0.36766203703703698</v>
      </c>
      <c r="AV1017" s="55" t="s">
        <v>3374</v>
      </c>
      <c r="AW1017" s="55" t="s">
        <v>1345</v>
      </c>
      <c r="AX1017" s="55" t="s">
        <v>3200</v>
      </c>
      <c r="AZ1017" s="55" t="s">
        <v>1347</v>
      </c>
      <c r="BA1017" s="55" t="s">
        <v>1347</v>
      </c>
      <c r="BB1017" s="55" t="s">
        <v>1347</v>
      </c>
      <c r="CB1017" s="55" t="s">
        <v>3150</v>
      </c>
    </row>
    <row r="1018" spans="1:80">
      <c r="A1018" s="55" t="s">
        <v>5051</v>
      </c>
      <c r="B1018" s="55">
        <v>2</v>
      </c>
      <c r="C1018" s="55" t="s">
        <v>5052</v>
      </c>
      <c r="D1018" s="55" t="s">
        <v>5053</v>
      </c>
      <c r="E1018" s="55">
        <v>1</v>
      </c>
      <c r="F1018" s="55">
        <v>1</v>
      </c>
      <c r="G1018" s="56">
        <v>44200</v>
      </c>
      <c r="H1018" s="56">
        <v>44200</v>
      </c>
      <c r="I1018" s="56">
        <v>44200</v>
      </c>
      <c r="J1018" s="55">
        <v>0</v>
      </c>
      <c r="L1018" s="56">
        <v>44110</v>
      </c>
      <c r="M1018" s="56">
        <v>44200</v>
      </c>
      <c r="N1018" s="55">
        <v>1</v>
      </c>
      <c r="O1018" s="55">
        <v>0</v>
      </c>
      <c r="P1018" s="55">
        <v>0</v>
      </c>
      <c r="R1018" s="55">
        <v>0</v>
      </c>
      <c r="T1018" s="55">
        <v>5141701007</v>
      </c>
      <c r="U1018" s="55" t="s">
        <v>5054</v>
      </c>
      <c r="V1018" s="55" t="s">
        <v>5052</v>
      </c>
      <c r="W1018" s="55" t="s">
        <v>1336</v>
      </c>
      <c r="X1018" s="55" t="s">
        <v>1336</v>
      </c>
      <c r="Y1018" s="55">
        <v>0</v>
      </c>
      <c r="Z1018" s="55" t="s">
        <v>1419</v>
      </c>
      <c r="AA1018" s="55" t="s">
        <v>1338</v>
      </c>
      <c r="AB1018" s="55">
        <v>1470</v>
      </c>
      <c r="AC1018" s="55">
        <v>1470</v>
      </c>
      <c r="AD1018" s="55">
        <v>0</v>
      </c>
      <c r="AE1018" s="55" t="s">
        <v>1339</v>
      </c>
      <c r="AF1018" s="55" t="s">
        <v>3132</v>
      </c>
      <c r="AG1018" s="55" t="s">
        <v>3147</v>
      </c>
      <c r="AH1018" s="55" t="s">
        <v>1235</v>
      </c>
      <c r="AI1018" s="55">
        <v>510</v>
      </c>
      <c r="AJ1018" s="55" t="s">
        <v>5053</v>
      </c>
      <c r="AK1018" s="55">
        <v>0</v>
      </c>
      <c r="AL1018" s="55" t="s">
        <v>3154</v>
      </c>
      <c r="AN1018" s="55">
        <v>5</v>
      </c>
      <c r="AO1018" s="55" t="s">
        <v>5055</v>
      </c>
      <c r="AP1018" s="55">
        <v>0</v>
      </c>
      <c r="AR1018" s="56">
        <v>44110</v>
      </c>
      <c r="AS1018" s="57">
        <v>0.75270833333333342</v>
      </c>
      <c r="AT1018" s="56">
        <v>44111</v>
      </c>
      <c r="AU1018" s="57">
        <v>0.36766203703703698</v>
      </c>
      <c r="AV1018" s="55" t="s">
        <v>3374</v>
      </c>
      <c r="AW1018" s="55" t="s">
        <v>1345</v>
      </c>
      <c r="AX1018" s="55" t="s">
        <v>3200</v>
      </c>
      <c r="AZ1018" s="55" t="s">
        <v>1347</v>
      </c>
      <c r="BA1018" s="55" t="s">
        <v>1347</v>
      </c>
      <c r="BB1018" s="55" t="s">
        <v>1347</v>
      </c>
      <c r="CB1018" s="55" t="s">
        <v>3150</v>
      </c>
    </row>
    <row r="1019" spans="1:80">
      <c r="A1019" s="55" t="s">
        <v>5056</v>
      </c>
      <c r="B1019" s="55">
        <v>2</v>
      </c>
      <c r="C1019" s="55" t="s">
        <v>5057</v>
      </c>
      <c r="D1019" s="55" t="s">
        <v>5058</v>
      </c>
      <c r="E1019" s="55">
        <v>1</v>
      </c>
      <c r="F1019" s="55">
        <v>1</v>
      </c>
      <c r="G1019" s="56">
        <v>44200</v>
      </c>
      <c r="H1019" s="56">
        <v>44200</v>
      </c>
      <c r="I1019" s="56">
        <v>44200</v>
      </c>
      <c r="J1019" s="55">
        <v>0</v>
      </c>
      <c r="L1019" s="56">
        <v>44110</v>
      </c>
      <c r="M1019" s="56">
        <v>44200</v>
      </c>
      <c r="N1019" s="55">
        <v>1</v>
      </c>
      <c r="O1019" s="55">
        <v>0</v>
      </c>
      <c r="P1019" s="55">
        <v>0</v>
      </c>
      <c r="R1019" s="55">
        <v>0</v>
      </c>
      <c r="T1019" s="55">
        <v>5141700000</v>
      </c>
      <c r="U1019" s="55" t="s">
        <v>5059</v>
      </c>
      <c r="V1019" s="55" t="s">
        <v>5057</v>
      </c>
      <c r="W1019" s="55" t="s">
        <v>1336</v>
      </c>
      <c r="X1019" s="55" t="s">
        <v>1336</v>
      </c>
      <c r="Y1019" s="55">
        <v>0</v>
      </c>
      <c r="Z1019" s="55" t="s">
        <v>1419</v>
      </c>
      <c r="AA1019" s="55" t="s">
        <v>1338</v>
      </c>
      <c r="AB1019" s="55">
        <v>1470</v>
      </c>
      <c r="AC1019" s="55">
        <v>1470</v>
      </c>
      <c r="AD1019" s="55">
        <v>0</v>
      </c>
      <c r="AE1019" s="55" t="s">
        <v>1339</v>
      </c>
      <c r="AF1019" s="55" t="s">
        <v>3132</v>
      </c>
      <c r="AG1019" s="55" t="s">
        <v>3147</v>
      </c>
      <c r="AH1019" s="55" t="s">
        <v>1235</v>
      </c>
      <c r="AI1019" s="55">
        <v>510</v>
      </c>
      <c r="AJ1019" s="55" t="s">
        <v>5058</v>
      </c>
      <c r="AK1019" s="55">
        <v>0</v>
      </c>
      <c r="AL1019" s="55" t="s">
        <v>3154</v>
      </c>
      <c r="AN1019" s="55">
        <v>5</v>
      </c>
      <c r="AO1019" s="55" t="s">
        <v>5060</v>
      </c>
      <c r="AP1019" s="55">
        <v>0</v>
      </c>
      <c r="AR1019" s="56">
        <v>44110</v>
      </c>
      <c r="AS1019" s="57">
        <v>0.75318287037037035</v>
      </c>
      <c r="AT1019" s="56">
        <v>44111</v>
      </c>
      <c r="AU1019" s="57">
        <v>0.36766203703703698</v>
      </c>
      <c r="AV1019" s="55" t="s">
        <v>3374</v>
      </c>
      <c r="AW1019" s="55" t="s">
        <v>1345</v>
      </c>
      <c r="AX1019" s="55" t="s">
        <v>3200</v>
      </c>
      <c r="AZ1019" s="55" t="s">
        <v>1347</v>
      </c>
      <c r="BA1019" s="55" t="s">
        <v>1347</v>
      </c>
      <c r="BB1019" s="55" t="s">
        <v>1347</v>
      </c>
      <c r="CB1019" s="55" t="s">
        <v>3150</v>
      </c>
    </row>
    <row r="1020" spans="1:80">
      <c r="A1020" s="55" t="s">
        <v>5061</v>
      </c>
      <c r="B1020" s="55">
        <v>2</v>
      </c>
      <c r="C1020" s="55" t="s">
        <v>5062</v>
      </c>
      <c r="D1020" s="55" t="s">
        <v>5063</v>
      </c>
      <c r="E1020" s="55">
        <v>1</v>
      </c>
      <c r="F1020" s="55">
        <v>1</v>
      </c>
      <c r="G1020" s="56">
        <v>44200</v>
      </c>
      <c r="H1020" s="56">
        <v>44200</v>
      </c>
      <c r="I1020" s="56">
        <v>44200</v>
      </c>
      <c r="J1020" s="55">
        <v>0</v>
      </c>
      <c r="L1020" s="56">
        <v>44110</v>
      </c>
      <c r="M1020" s="56">
        <v>44200</v>
      </c>
      <c r="N1020" s="55">
        <v>1</v>
      </c>
      <c r="O1020" s="55">
        <v>0</v>
      </c>
      <c r="P1020" s="55">
        <v>0</v>
      </c>
      <c r="R1020" s="55">
        <v>0</v>
      </c>
      <c r="T1020" s="55">
        <v>5141704009</v>
      </c>
      <c r="U1020" s="55" t="s">
        <v>5064</v>
      </c>
      <c r="V1020" s="55" t="s">
        <v>5062</v>
      </c>
      <c r="W1020" s="55" t="s">
        <v>1336</v>
      </c>
      <c r="X1020" s="55" t="s">
        <v>1336</v>
      </c>
      <c r="Y1020" s="55">
        <v>0</v>
      </c>
      <c r="Z1020" s="55" t="s">
        <v>1419</v>
      </c>
      <c r="AA1020" s="55" t="s">
        <v>1338</v>
      </c>
      <c r="AB1020" s="55">
        <v>1365</v>
      </c>
      <c r="AC1020" s="55">
        <v>1365</v>
      </c>
      <c r="AD1020" s="55">
        <v>0</v>
      </c>
      <c r="AE1020" s="55" t="s">
        <v>1339</v>
      </c>
      <c r="AF1020" s="55" t="s">
        <v>3132</v>
      </c>
      <c r="AG1020" s="55" t="s">
        <v>3147</v>
      </c>
      <c r="AH1020" s="55" t="s">
        <v>1235</v>
      </c>
      <c r="AI1020" s="55">
        <v>510</v>
      </c>
      <c r="AJ1020" s="55" t="s">
        <v>5063</v>
      </c>
      <c r="AK1020" s="55">
        <v>0</v>
      </c>
      <c r="AL1020" s="55" t="s">
        <v>3154</v>
      </c>
      <c r="AN1020" s="55">
        <v>5</v>
      </c>
      <c r="AO1020" s="55" t="s">
        <v>5065</v>
      </c>
      <c r="AP1020" s="55">
        <v>0</v>
      </c>
      <c r="AR1020" s="56">
        <v>44110</v>
      </c>
      <c r="AS1020" s="57">
        <v>0.75141203703703707</v>
      </c>
      <c r="AT1020" s="56">
        <v>44111</v>
      </c>
      <c r="AU1020" s="57">
        <v>0.36766203703703698</v>
      </c>
      <c r="AV1020" s="55" t="s">
        <v>3374</v>
      </c>
      <c r="AW1020" s="55" t="s">
        <v>1345</v>
      </c>
      <c r="AX1020" s="55" t="s">
        <v>3200</v>
      </c>
      <c r="AZ1020" s="55" t="s">
        <v>1347</v>
      </c>
      <c r="BA1020" s="55" t="s">
        <v>1347</v>
      </c>
      <c r="BB1020" s="55" t="s">
        <v>1347</v>
      </c>
      <c r="CB1020" s="55" t="s">
        <v>3150</v>
      </c>
    </row>
    <row r="1021" spans="1:80">
      <c r="A1021" s="55" t="s">
        <v>5066</v>
      </c>
      <c r="B1021" s="55">
        <v>2</v>
      </c>
      <c r="C1021" s="55" t="s">
        <v>5067</v>
      </c>
      <c r="D1021" s="55" t="s">
        <v>5068</v>
      </c>
      <c r="E1021" s="55">
        <v>1</v>
      </c>
      <c r="F1021" s="55">
        <v>1</v>
      </c>
      <c r="G1021" s="56">
        <v>44200</v>
      </c>
      <c r="H1021" s="56">
        <v>44200</v>
      </c>
      <c r="I1021" s="56">
        <v>44200</v>
      </c>
      <c r="J1021" s="55">
        <v>0</v>
      </c>
      <c r="L1021" s="56">
        <v>44110</v>
      </c>
      <c r="M1021" s="56">
        <v>44200</v>
      </c>
      <c r="N1021" s="55">
        <v>1</v>
      </c>
      <c r="O1021" s="55">
        <v>0</v>
      </c>
      <c r="P1021" s="55">
        <v>0</v>
      </c>
      <c r="R1021" s="55">
        <v>0</v>
      </c>
      <c r="T1021" s="55">
        <v>5141705006</v>
      </c>
      <c r="U1021" s="55" t="s">
        <v>5069</v>
      </c>
      <c r="V1021" s="55" t="s">
        <v>5067</v>
      </c>
      <c r="W1021" s="55" t="s">
        <v>1336</v>
      </c>
      <c r="X1021" s="55" t="s">
        <v>1336</v>
      </c>
      <c r="Y1021" s="55">
        <v>0</v>
      </c>
      <c r="Z1021" s="55" t="s">
        <v>1419</v>
      </c>
      <c r="AA1021" s="55" t="s">
        <v>1338</v>
      </c>
      <c r="AB1021" s="55">
        <v>1995</v>
      </c>
      <c r="AC1021" s="55">
        <v>1995</v>
      </c>
      <c r="AD1021" s="55">
        <v>0</v>
      </c>
      <c r="AE1021" s="55" t="s">
        <v>1339</v>
      </c>
      <c r="AF1021" s="55" t="s">
        <v>3132</v>
      </c>
      <c r="AG1021" s="55" t="s">
        <v>3147</v>
      </c>
      <c r="AH1021" s="55" t="s">
        <v>1235</v>
      </c>
      <c r="AI1021" s="55">
        <v>510</v>
      </c>
      <c r="AJ1021" s="55" t="s">
        <v>5068</v>
      </c>
      <c r="AK1021" s="55">
        <v>0</v>
      </c>
      <c r="AL1021" s="55" t="s">
        <v>3154</v>
      </c>
      <c r="AN1021" s="55">
        <v>5</v>
      </c>
      <c r="AO1021" s="55" t="s">
        <v>5070</v>
      </c>
      <c r="AP1021" s="55">
        <v>0</v>
      </c>
      <c r="AR1021" s="56">
        <v>44110</v>
      </c>
      <c r="AS1021" s="57">
        <v>0.75101851851851853</v>
      </c>
      <c r="AT1021" s="56">
        <v>44111</v>
      </c>
      <c r="AU1021" s="57">
        <v>0.36766203703703698</v>
      </c>
      <c r="AV1021" s="55" t="s">
        <v>3374</v>
      </c>
      <c r="AW1021" s="55" t="s">
        <v>1345</v>
      </c>
      <c r="AX1021" s="55" t="s">
        <v>3200</v>
      </c>
      <c r="AZ1021" s="55" t="s">
        <v>1347</v>
      </c>
      <c r="BA1021" s="55" t="s">
        <v>1347</v>
      </c>
      <c r="BB1021" s="55" t="s">
        <v>1347</v>
      </c>
      <c r="CB1021" s="55" t="s">
        <v>3150</v>
      </c>
    </row>
    <row r="1022" spans="1:80">
      <c r="A1022" s="55" t="s">
        <v>5071</v>
      </c>
      <c r="B1022" s="55">
        <v>2</v>
      </c>
      <c r="C1022" s="55" t="s">
        <v>5072</v>
      </c>
      <c r="D1022" s="55" t="s">
        <v>5073</v>
      </c>
      <c r="E1022" s="55">
        <v>1</v>
      </c>
      <c r="F1022" s="55">
        <v>1</v>
      </c>
      <c r="G1022" s="56">
        <v>44200</v>
      </c>
      <c r="H1022" s="56">
        <v>44200</v>
      </c>
      <c r="I1022" s="56">
        <v>44200</v>
      </c>
      <c r="J1022" s="55">
        <v>1</v>
      </c>
      <c r="K1022" s="56">
        <v>44482</v>
      </c>
      <c r="L1022" s="56">
        <v>44110</v>
      </c>
      <c r="M1022" s="56">
        <v>44200</v>
      </c>
      <c r="N1022" s="55">
        <v>1</v>
      </c>
      <c r="O1022" s="55">
        <v>1</v>
      </c>
      <c r="P1022" s="55">
        <v>0</v>
      </c>
      <c r="R1022" s="55">
        <v>0</v>
      </c>
      <c r="T1022" s="55">
        <v>5141695004</v>
      </c>
      <c r="U1022" s="55" t="s">
        <v>5074</v>
      </c>
      <c r="V1022" s="55" t="s">
        <v>5072</v>
      </c>
      <c r="W1022" s="55" t="s">
        <v>1336</v>
      </c>
      <c r="X1022" s="55" t="s">
        <v>1336</v>
      </c>
      <c r="Y1022" s="55">
        <v>0</v>
      </c>
      <c r="Z1022" s="55" t="s">
        <v>1419</v>
      </c>
      <c r="AA1022" s="55" t="s">
        <v>1338</v>
      </c>
      <c r="AB1022" s="55">
        <v>1470</v>
      </c>
      <c r="AC1022" s="55">
        <v>1470</v>
      </c>
      <c r="AD1022" s="55">
        <v>0</v>
      </c>
      <c r="AE1022" s="55" t="s">
        <v>1339</v>
      </c>
      <c r="AF1022" s="55" t="s">
        <v>3132</v>
      </c>
      <c r="AG1022" s="55" t="s">
        <v>3147</v>
      </c>
      <c r="AH1022" s="55" t="s">
        <v>1235</v>
      </c>
      <c r="AI1022" s="55">
        <v>510</v>
      </c>
      <c r="AJ1022" s="55" t="s">
        <v>5073</v>
      </c>
      <c r="AK1022" s="55">
        <v>0</v>
      </c>
      <c r="AL1022" s="55" t="s">
        <v>5075</v>
      </c>
      <c r="AN1022" s="55">
        <v>8</v>
      </c>
      <c r="AO1022" s="55" t="s">
        <v>5076</v>
      </c>
      <c r="AP1022" s="55">
        <v>0</v>
      </c>
      <c r="AR1022" s="56">
        <v>44110</v>
      </c>
      <c r="AS1022" s="57">
        <v>0.75481481481481483</v>
      </c>
      <c r="AT1022" s="56">
        <v>44482</v>
      </c>
      <c r="AU1022" s="57">
        <v>0.74148148148148152</v>
      </c>
      <c r="AV1022" s="55" t="s">
        <v>3374</v>
      </c>
      <c r="AW1022" s="55" t="s">
        <v>1345</v>
      </c>
      <c r="AX1022" s="55" t="s">
        <v>3200</v>
      </c>
      <c r="AZ1022" s="55" t="s">
        <v>1347</v>
      </c>
      <c r="BA1022" s="55" t="s">
        <v>1347</v>
      </c>
      <c r="BB1022" s="55" t="s">
        <v>1347</v>
      </c>
      <c r="CB1022" s="55" t="s">
        <v>3150</v>
      </c>
    </row>
    <row r="1023" spans="1:80">
      <c r="A1023" s="55" t="s">
        <v>5077</v>
      </c>
      <c r="B1023" s="55">
        <v>2</v>
      </c>
      <c r="C1023" s="55" t="s">
        <v>5078</v>
      </c>
      <c r="D1023" s="55" t="s">
        <v>5079</v>
      </c>
      <c r="E1023" s="55">
        <v>1</v>
      </c>
      <c r="F1023" s="55">
        <v>1</v>
      </c>
      <c r="G1023" s="56">
        <v>44200</v>
      </c>
      <c r="H1023" s="56">
        <v>44200</v>
      </c>
      <c r="I1023" s="56">
        <v>44200</v>
      </c>
      <c r="J1023" s="55">
        <v>1</v>
      </c>
      <c r="K1023" s="56">
        <v>44482</v>
      </c>
      <c r="L1023" s="56">
        <v>44110</v>
      </c>
      <c r="M1023" s="56">
        <v>44200</v>
      </c>
      <c r="N1023" s="55">
        <v>1</v>
      </c>
      <c r="O1023" s="55">
        <v>1</v>
      </c>
      <c r="P1023" s="55">
        <v>0</v>
      </c>
      <c r="R1023" s="55">
        <v>0</v>
      </c>
      <c r="T1023" s="55">
        <v>5141694007</v>
      </c>
      <c r="U1023" s="55" t="s">
        <v>5080</v>
      </c>
      <c r="V1023" s="55" t="s">
        <v>5078</v>
      </c>
      <c r="W1023" s="55" t="s">
        <v>1336</v>
      </c>
      <c r="X1023" s="55" t="s">
        <v>1336</v>
      </c>
      <c r="Y1023" s="55">
        <v>0</v>
      </c>
      <c r="Z1023" s="55" t="s">
        <v>1419</v>
      </c>
      <c r="AA1023" s="55" t="s">
        <v>1338</v>
      </c>
      <c r="AB1023" s="55">
        <v>1470</v>
      </c>
      <c r="AC1023" s="55">
        <v>1470</v>
      </c>
      <c r="AD1023" s="55">
        <v>0</v>
      </c>
      <c r="AE1023" s="55" t="s">
        <v>1339</v>
      </c>
      <c r="AF1023" s="55" t="s">
        <v>3132</v>
      </c>
      <c r="AG1023" s="55" t="s">
        <v>3147</v>
      </c>
      <c r="AH1023" s="55" t="s">
        <v>1235</v>
      </c>
      <c r="AI1023" s="55">
        <v>510</v>
      </c>
      <c r="AJ1023" s="55" t="s">
        <v>5079</v>
      </c>
      <c r="AK1023" s="55">
        <v>0</v>
      </c>
      <c r="AL1023" s="55" t="s">
        <v>5075</v>
      </c>
      <c r="AN1023" s="55">
        <v>8</v>
      </c>
      <c r="AO1023" s="55" t="s">
        <v>5081</v>
      </c>
      <c r="AP1023" s="55">
        <v>0</v>
      </c>
      <c r="AR1023" s="56">
        <v>44110</v>
      </c>
      <c r="AS1023" s="57">
        <v>0.75523148148148145</v>
      </c>
      <c r="AT1023" s="56">
        <v>44482</v>
      </c>
      <c r="AU1023" s="57">
        <v>0.7414236111111111</v>
      </c>
      <c r="AV1023" s="55" t="s">
        <v>3374</v>
      </c>
      <c r="AW1023" s="55" t="s">
        <v>1345</v>
      </c>
      <c r="AX1023" s="55" t="s">
        <v>3200</v>
      </c>
      <c r="AZ1023" s="55" t="s">
        <v>1347</v>
      </c>
      <c r="BA1023" s="55" t="s">
        <v>1347</v>
      </c>
      <c r="BB1023" s="55" t="s">
        <v>1347</v>
      </c>
      <c r="CB1023" s="55" t="s">
        <v>3150</v>
      </c>
    </row>
    <row r="1024" spans="1:80">
      <c r="A1024" s="55" t="s">
        <v>5082</v>
      </c>
      <c r="B1024" s="55">
        <v>2</v>
      </c>
      <c r="C1024" s="55" t="s">
        <v>5083</v>
      </c>
      <c r="D1024" s="55" t="s">
        <v>5084</v>
      </c>
      <c r="E1024" s="55">
        <v>1</v>
      </c>
      <c r="F1024" s="55">
        <v>1</v>
      </c>
      <c r="G1024" s="56">
        <v>44200</v>
      </c>
      <c r="H1024" s="56">
        <v>44200</v>
      </c>
      <c r="I1024" s="56">
        <v>44200</v>
      </c>
      <c r="J1024" s="55">
        <v>1</v>
      </c>
      <c r="K1024" s="56">
        <v>44482</v>
      </c>
      <c r="L1024" s="56">
        <v>44110</v>
      </c>
      <c r="M1024" s="56">
        <v>44200</v>
      </c>
      <c r="N1024" s="55">
        <v>1</v>
      </c>
      <c r="O1024" s="55">
        <v>1</v>
      </c>
      <c r="P1024" s="55">
        <v>0</v>
      </c>
      <c r="R1024" s="55">
        <v>0</v>
      </c>
      <c r="T1024" s="55">
        <v>5141693000</v>
      </c>
      <c r="U1024" s="55" t="s">
        <v>5085</v>
      </c>
      <c r="V1024" s="55" t="s">
        <v>5083</v>
      </c>
      <c r="W1024" s="55" t="s">
        <v>1336</v>
      </c>
      <c r="X1024" s="55" t="s">
        <v>1336</v>
      </c>
      <c r="Y1024" s="55">
        <v>0</v>
      </c>
      <c r="Z1024" s="55" t="s">
        <v>1419</v>
      </c>
      <c r="AA1024" s="55" t="s">
        <v>1338</v>
      </c>
      <c r="AB1024" s="55">
        <v>1575</v>
      </c>
      <c r="AC1024" s="55">
        <v>1575</v>
      </c>
      <c r="AD1024" s="55">
        <v>0</v>
      </c>
      <c r="AE1024" s="55" t="s">
        <v>1339</v>
      </c>
      <c r="AF1024" s="55" t="s">
        <v>3132</v>
      </c>
      <c r="AG1024" s="55" t="s">
        <v>3147</v>
      </c>
      <c r="AH1024" s="55" t="s">
        <v>1235</v>
      </c>
      <c r="AI1024" s="55">
        <v>510</v>
      </c>
      <c r="AJ1024" s="55" t="s">
        <v>5084</v>
      </c>
      <c r="AK1024" s="55">
        <v>0</v>
      </c>
      <c r="AL1024" s="55" t="s">
        <v>5075</v>
      </c>
      <c r="AN1024" s="55">
        <v>8</v>
      </c>
      <c r="AO1024" s="55" t="s">
        <v>5086</v>
      </c>
      <c r="AP1024" s="55">
        <v>0</v>
      </c>
      <c r="AR1024" s="56">
        <v>44110</v>
      </c>
      <c r="AS1024" s="57">
        <v>0.7556018518518518</v>
      </c>
      <c r="AT1024" s="56">
        <v>44482</v>
      </c>
      <c r="AU1024" s="57">
        <v>0.74143518518518514</v>
      </c>
      <c r="AV1024" s="55" t="s">
        <v>3374</v>
      </c>
      <c r="AW1024" s="55" t="s">
        <v>1345</v>
      </c>
      <c r="AX1024" s="55" t="s">
        <v>3200</v>
      </c>
      <c r="AZ1024" s="55" t="s">
        <v>1347</v>
      </c>
      <c r="BA1024" s="55" t="s">
        <v>1347</v>
      </c>
      <c r="BB1024" s="55" t="s">
        <v>1347</v>
      </c>
      <c r="CB1024" s="55" t="s">
        <v>3150</v>
      </c>
    </row>
    <row r="1025" spans="1:80">
      <c r="A1025" s="55" t="s">
        <v>5087</v>
      </c>
      <c r="B1025" s="55">
        <v>2</v>
      </c>
      <c r="C1025" s="55" t="s">
        <v>5088</v>
      </c>
      <c r="D1025" s="55" t="s">
        <v>5089</v>
      </c>
      <c r="E1025" s="55">
        <v>1</v>
      </c>
      <c r="F1025" s="55">
        <v>1</v>
      </c>
      <c r="G1025" s="56">
        <v>44200</v>
      </c>
      <c r="H1025" s="56">
        <v>44200</v>
      </c>
      <c r="I1025" s="56">
        <v>44200</v>
      </c>
      <c r="J1025" s="55">
        <v>1</v>
      </c>
      <c r="K1025" s="56">
        <v>44482</v>
      </c>
      <c r="L1025" s="56">
        <v>44110</v>
      </c>
      <c r="M1025" s="56">
        <v>44200</v>
      </c>
      <c r="N1025" s="55">
        <v>1</v>
      </c>
      <c r="O1025" s="55">
        <v>1</v>
      </c>
      <c r="P1025" s="55">
        <v>0</v>
      </c>
      <c r="R1025" s="55">
        <v>0</v>
      </c>
      <c r="T1025" s="55">
        <v>5141696001</v>
      </c>
      <c r="U1025" s="55" t="s">
        <v>5090</v>
      </c>
      <c r="V1025" s="55" t="s">
        <v>5088</v>
      </c>
      <c r="W1025" s="55" t="s">
        <v>1336</v>
      </c>
      <c r="X1025" s="55" t="s">
        <v>1336</v>
      </c>
      <c r="Y1025" s="55">
        <v>0</v>
      </c>
      <c r="Z1025" s="55" t="s">
        <v>1419</v>
      </c>
      <c r="AA1025" s="55" t="s">
        <v>1338</v>
      </c>
      <c r="AB1025" s="55">
        <v>1365</v>
      </c>
      <c r="AC1025" s="55">
        <v>1365</v>
      </c>
      <c r="AD1025" s="55">
        <v>0</v>
      </c>
      <c r="AE1025" s="55" t="s">
        <v>1339</v>
      </c>
      <c r="AF1025" s="55" t="s">
        <v>3132</v>
      </c>
      <c r="AG1025" s="55" t="s">
        <v>3147</v>
      </c>
      <c r="AH1025" s="55" t="s">
        <v>1235</v>
      </c>
      <c r="AI1025" s="55">
        <v>510</v>
      </c>
      <c r="AJ1025" s="55" t="s">
        <v>5089</v>
      </c>
      <c r="AK1025" s="55">
        <v>0</v>
      </c>
      <c r="AL1025" s="55" t="s">
        <v>5075</v>
      </c>
      <c r="AN1025" s="55">
        <v>8</v>
      </c>
      <c r="AO1025" s="55" t="s">
        <v>5091</v>
      </c>
      <c r="AP1025" s="55">
        <v>0</v>
      </c>
      <c r="AR1025" s="56">
        <v>44110</v>
      </c>
      <c r="AS1025" s="57">
        <v>0.75436342592592587</v>
      </c>
      <c r="AT1025" s="56">
        <v>44482</v>
      </c>
      <c r="AU1025" s="57">
        <v>0.74143518518518514</v>
      </c>
      <c r="AV1025" s="55" t="s">
        <v>3374</v>
      </c>
      <c r="AW1025" s="55" t="s">
        <v>1345</v>
      </c>
      <c r="AX1025" s="55" t="s">
        <v>3200</v>
      </c>
      <c r="AZ1025" s="55" t="s">
        <v>1347</v>
      </c>
      <c r="BA1025" s="55" t="s">
        <v>1347</v>
      </c>
      <c r="BB1025" s="55" t="s">
        <v>1347</v>
      </c>
      <c r="CB1025" s="55" t="s">
        <v>3150</v>
      </c>
    </row>
    <row r="1026" spans="1:80">
      <c r="A1026" s="55" t="s">
        <v>5092</v>
      </c>
      <c r="B1026" s="55">
        <v>2</v>
      </c>
      <c r="C1026" s="55" t="s">
        <v>5093</v>
      </c>
      <c r="D1026" s="55" t="s">
        <v>5094</v>
      </c>
      <c r="E1026" s="55">
        <v>1</v>
      </c>
      <c r="F1026" s="55">
        <v>1</v>
      </c>
      <c r="G1026" s="56">
        <v>44200</v>
      </c>
      <c r="H1026" s="56">
        <v>44200</v>
      </c>
      <c r="I1026" s="56">
        <v>44200</v>
      </c>
      <c r="J1026" s="55">
        <v>1</v>
      </c>
      <c r="K1026" s="56">
        <v>44482</v>
      </c>
      <c r="L1026" s="56">
        <v>44110</v>
      </c>
      <c r="M1026" s="56">
        <v>44200</v>
      </c>
      <c r="N1026" s="55">
        <v>1</v>
      </c>
      <c r="O1026" s="55">
        <v>1</v>
      </c>
      <c r="P1026" s="55">
        <v>0</v>
      </c>
      <c r="R1026" s="55">
        <v>0</v>
      </c>
      <c r="T1026" s="55">
        <v>5141697009</v>
      </c>
      <c r="U1026" s="55" t="s">
        <v>5095</v>
      </c>
      <c r="V1026" s="55" t="s">
        <v>5093</v>
      </c>
      <c r="W1026" s="55" t="s">
        <v>1336</v>
      </c>
      <c r="X1026" s="55" t="s">
        <v>1336</v>
      </c>
      <c r="Y1026" s="55">
        <v>0</v>
      </c>
      <c r="Z1026" s="55" t="s">
        <v>1419</v>
      </c>
      <c r="AA1026" s="55" t="s">
        <v>1338</v>
      </c>
      <c r="AB1026" s="55">
        <v>1890</v>
      </c>
      <c r="AC1026" s="55">
        <v>1890</v>
      </c>
      <c r="AD1026" s="55">
        <v>0</v>
      </c>
      <c r="AE1026" s="55" t="s">
        <v>1339</v>
      </c>
      <c r="AF1026" s="55" t="s">
        <v>3132</v>
      </c>
      <c r="AG1026" s="55" t="s">
        <v>3147</v>
      </c>
      <c r="AH1026" s="55" t="s">
        <v>1235</v>
      </c>
      <c r="AI1026" s="55">
        <v>510</v>
      </c>
      <c r="AJ1026" s="55" t="s">
        <v>5094</v>
      </c>
      <c r="AK1026" s="55">
        <v>0</v>
      </c>
      <c r="AL1026" s="55" t="s">
        <v>5075</v>
      </c>
      <c r="AN1026" s="55">
        <v>8</v>
      </c>
      <c r="AO1026" s="55" t="s">
        <v>5096</v>
      </c>
      <c r="AP1026" s="55">
        <v>0</v>
      </c>
      <c r="AR1026" s="56">
        <v>44110</v>
      </c>
      <c r="AS1026" s="57">
        <v>0.75390046296296298</v>
      </c>
      <c r="AT1026" s="56">
        <v>44482</v>
      </c>
      <c r="AU1026" s="57">
        <v>0.74143518518518514</v>
      </c>
      <c r="AV1026" s="55" t="s">
        <v>3374</v>
      </c>
      <c r="AW1026" s="55" t="s">
        <v>1345</v>
      </c>
      <c r="AX1026" s="55" t="s">
        <v>3200</v>
      </c>
      <c r="AZ1026" s="55" t="s">
        <v>1347</v>
      </c>
      <c r="BA1026" s="55" t="s">
        <v>1347</v>
      </c>
      <c r="BB1026" s="55" t="s">
        <v>1347</v>
      </c>
      <c r="CB1026" s="55" t="s">
        <v>3150</v>
      </c>
    </row>
    <row r="1027" spans="1:80">
      <c r="A1027" s="55" t="s">
        <v>5097</v>
      </c>
      <c r="B1027" s="55">
        <v>2</v>
      </c>
      <c r="C1027" s="55" t="s">
        <v>5098</v>
      </c>
      <c r="D1027" s="55" t="s">
        <v>5099</v>
      </c>
      <c r="E1027" s="55">
        <v>0</v>
      </c>
      <c r="F1027" s="55">
        <v>0</v>
      </c>
      <c r="G1027" s="56">
        <v>42367</v>
      </c>
      <c r="H1027" s="56">
        <v>42367</v>
      </c>
      <c r="I1027" s="56">
        <v>42373</v>
      </c>
      <c r="J1027" s="55">
        <v>0</v>
      </c>
      <c r="L1027" s="56">
        <v>42297</v>
      </c>
      <c r="M1027" s="56">
        <v>42367</v>
      </c>
      <c r="N1027" s="55">
        <v>0</v>
      </c>
      <c r="O1027" s="55">
        <v>0</v>
      </c>
      <c r="P1027" s="55">
        <v>0</v>
      </c>
      <c r="R1027" s="55">
        <v>0</v>
      </c>
      <c r="T1027" s="55">
        <v>5778719004</v>
      </c>
      <c r="U1027" s="55" t="s">
        <v>5100</v>
      </c>
      <c r="V1027" s="55" t="s">
        <v>5098</v>
      </c>
      <c r="W1027" s="55" t="s">
        <v>1336</v>
      </c>
      <c r="X1027" s="55" t="s">
        <v>1336</v>
      </c>
      <c r="Y1027" s="55">
        <v>0</v>
      </c>
      <c r="Z1027" s="55" t="s">
        <v>1419</v>
      </c>
      <c r="AA1027" s="55" t="s">
        <v>1338</v>
      </c>
      <c r="AB1027" s="55">
        <v>1260</v>
      </c>
      <c r="AC1027" s="55">
        <v>1260</v>
      </c>
      <c r="AD1027" s="55">
        <v>0</v>
      </c>
      <c r="AE1027" s="55" t="s">
        <v>1339</v>
      </c>
      <c r="AF1027" s="55" t="s">
        <v>3146</v>
      </c>
      <c r="AG1027" s="55" t="s">
        <v>1834</v>
      </c>
      <c r="AH1027" s="55" t="s">
        <v>1235</v>
      </c>
      <c r="AJ1027" s="55" t="s">
        <v>5099</v>
      </c>
      <c r="AK1027" s="55">
        <v>0</v>
      </c>
      <c r="AL1027" s="55" t="s">
        <v>1361</v>
      </c>
      <c r="AN1027" s="55">
        <v>4</v>
      </c>
      <c r="AO1027" s="55" t="s">
        <v>5101</v>
      </c>
      <c r="AR1027" s="56">
        <v>42297</v>
      </c>
      <c r="AS1027" s="57">
        <v>0.70559027777777772</v>
      </c>
      <c r="AT1027" s="56">
        <v>42426</v>
      </c>
      <c r="AU1027" s="57">
        <v>0</v>
      </c>
      <c r="AV1027" s="55" t="s">
        <v>1345</v>
      </c>
      <c r="AW1027" s="55" t="s">
        <v>1345</v>
      </c>
      <c r="AX1027" s="55" t="s">
        <v>3421</v>
      </c>
      <c r="CB1027" s="55" t="s">
        <v>3150</v>
      </c>
    </row>
    <row r="1028" spans="1:80">
      <c r="A1028" s="55" t="s">
        <v>5102</v>
      </c>
      <c r="B1028" s="55">
        <v>2</v>
      </c>
      <c r="C1028" s="55" t="s">
        <v>5103</v>
      </c>
      <c r="D1028" s="55" t="s">
        <v>5104</v>
      </c>
      <c r="E1028" s="55">
        <v>1</v>
      </c>
      <c r="F1028" s="55">
        <v>1</v>
      </c>
      <c r="G1028" s="56">
        <v>44200</v>
      </c>
      <c r="H1028" s="56">
        <v>44200</v>
      </c>
      <c r="I1028" s="56">
        <v>44200</v>
      </c>
      <c r="J1028" s="55">
        <v>0</v>
      </c>
      <c r="L1028" s="56">
        <v>44111</v>
      </c>
      <c r="M1028" s="56">
        <v>44200</v>
      </c>
      <c r="N1028" s="55">
        <v>1</v>
      </c>
      <c r="O1028" s="55">
        <v>0</v>
      </c>
      <c r="P1028" s="55">
        <v>0</v>
      </c>
      <c r="R1028" s="55">
        <v>0</v>
      </c>
      <c r="T1028" s="55">
        <v>5141681006</v>
      </c>
      <c r="U1028" s="55" t="s">
        <v>5105</v>
      </c>
      <c r="V1028" s="55" t="s">
        <v>5103</v>
      </c>
      <c r="W1028" s="55" t="s">
        <v>1336</v>
      </c>
      <c r="X1028" s="55" t="s">
        <v>1336</v>
      </c>
      <c r="Y1028" s="55">
        <v>0</v>
      </c>
      <c r="Z1028" s="55" t="s">
        <v>1419</v>
      </c>
      <c r="AA1028" s="55" t="s">
        <v>1338</v>
      </c>
      <c r="AB1028" s="55">
        <v>2047.5</v>
      </c>
      <c r="AC1028" s="55">
        <v>2047.5</v>
      </c>
      <c r="AD1028" s="55">
        <v>0</v>
      </c>
      <c r="AE1028" s="55" t="s">
        <v>1339</v>
      </c>
      <c r="AF1028" s="55" t="s">
        <v>3132</v>
      </c>
      <c r="AG1028" s="55" t="s">
        <v>3147</v>
      </c>
      <c r="AH1028" s="55" t="s">
        <v>1235</v>
      </c>
      <c r="AI1028" s="55">
        <v>510</v>
      </c>
      <c r="AJ1028" s="55" t="s">
        <v>5104</v>
      </c>
      <c r="AK1028" s="55">
        <v>0</v>
      </c>
      <c r="AL1028" s="55" t="s">
        <v>3414</v>
      </c>
      <c r="AN1028" s="55">
        <v>1</v>
      </c>
      <c r="AO1028" s="55" t="s">
        <v>5106</v>
      </c>
      <c r="AP1028" s="55">
        <v>0</v>
      </c>
      <c r="AR1028" s="56">
        <v>44111</v>
      </c>
      <c r="AS1028" s="57">
        <v>0.29680555555555554</v>
      </c>
      <c r="AT1028" s="56">
        <v>44111</v>
      </c>
      <c r="AU1028" s="57">
        <v>0.36767361111111113</v>
      </c>
      <c r="AV1028" s="55" t="s">
        <v>3374</v>
      </c>
      <c r="AW1028" s="55" t="s">
        <v>1345</v>
      </c>
      <c r="AX1028" s="55" t="s">
        <v>3200</v>
      </c>
      <c r="AZ1028" s="55" t="s">
        <v>1347</v>
      </c>
      <c r="BA1028" s="55" t="s">
        <v>1347</v>
      </c>
      <c r="BB1028" s="55" t="s">
        <v>1347</v>
      </c>
      <c r="CB1028" s="55" t="s">
        <v>3150</v>
      </c>
    </row>
    <row r="1029" spans="1:80">
      <c r="A1029" s="55" t="s">
        <v>5107</v>
      </c>
      <c r="B1029" s="55">
        <v>2</v>
      </c>
      <c r="C1029" s="55" t="s">
        <v>5108</v>
      </c>
      <c r="D1029" s="55" t="s">
        <v>5109</v>
      </c>
      <c r="E1029" s="55">
        <v>1</v>
      </c>
      <c r="F1029" s="55">
        <v>1</v>
      </c>
      <c r="G1029" s="56">
        <v>44200</v>
      </c>
      <c r="H1029" s="56">
        <v>44200</v>
      </c>
      <c r="I1029" s="56">
        <v>44200</v>
      </c>
      <c r="J1029" s="55">
        <v>0</v>
      </c>
      <c r="L1029" s="56">
        <v>44111</v>
      </c>
      <c r="M1029" s="56">
        <v>44200</v>
      </c>
      <c r="N1029" s="55">
        <v>1</v>
      </c>
      <c r="O1029" s="55">
        <v>0</v>
      </c>
      <c r="P1029" s="55">
        <v>0</v>
      </c>
      <c r="R1029" s="55">
        <v>0</v>
      </c>
      <c r="T1029" s="55">
        <v>5141679005</v>
      </c>
      <c r="U1029" s="55" t="s">
        <v>5110</v>
      </c>
      <c r="V1029" s="55" t="s">
        <v>5108</v>
      </c>
      <c r="W1029" s="55" t="s">
        <v>1336</v>
      </c>
      <c r="X1029" s="55" t="s">
        <v>1336</v>
      </c>
      <c r="Y1029" s="55">
        <v>0</v>
      </c>
      <c r="Z1029" s="55" t="s">
        <v>1419</v>
      </c>
      <c r="AA1029" s="55" t="s">
        <v>1338</v>
      </c>
      <c r="AB1029" s="55">
        <v>1732.5</v>
      </c>
      <c r="AC1029" s="55">
        <v>1732.5</v>
      </c>
      <c r="AD1029" s="55">
        <v>0</v>
      </c>
      <c r="AE1029" s="55" t="s">
        <v>1339</v>
      </c>
      <c r="AF1029" s="55" t="s">
        <v>3132</v>
      </c>
      <c r="AG1029" s="55" t="s">
        <v>3147</v>
      </c>
      <c r="AH1029" s="55" t="s">
        <v>1235</v>
      </c>
      <c r="AI1029" s="55">
        <v>510</v>
      </c>
      <c r="AJ1029" s="55" t="s">
        <v>5109</v>
      </c>
      <c r="AK1029" s="55">
        <v>0</v>
      </c>
      <c r="AL1029" s="55" t="s">
        <v>3414</v>
      </c>
      <c r="AN1029" s="55">
        <v>1</v>
      </c>
      <c r="AO1029" s="55" t="s">
        <v>5111</v>
      </c>
      <c r="AP1029" s="55">
        <v>0</v>
      </c>
      <c r="AR1029" s="56">
        <v>44111</v>
      </c>
      <c r="AS1029" s="57">
        <v>0.29765046296296299</v>
      </c>
      <c r="AT1029" s="56">
        <v>44111</v>
      </c>
      <c r="AU1029" s="57">
        <v>0.36767361111111113</v>
      </c>
      <c r="AV1029" s="55" t="s">
        <v>3374</v>
      </c>
      <c r="AW1029" s="55" t="s">
        <v>1345</v>
      </c>
      <c r="AX1029" s="55" t="s">
        <v>3200</v>
      </c>
      <c r="AZ1029" s="55" t="s">
        <v>1347</v>
      </c>
      <c r="BA1029" s="55" t="s">
        <v>1347</v>
      </c>
      <c r="BB1029" s="55" t="s">
        <v>1347</v>
      </c>
      <c r="CB1029" s="55" t="s">
        <v>3150</v>
      </c>
    </row>
    <row r="1030" spans="1:80">
      <c r="A1030" s="55" t="s">
        <v>5112</v>
      </c>
      <c r="B1030" s="55">
        <v>2</v>
      </c>
      <c r="C1030" s="55" t="s">
        <v>5113</v>
      </c>
      <c r="D1030" s="55" t="s">
        <v>5114</v>
      </c>
      <c r="E1030" s="55">
        <v>1</v>
      </c>
      <c r="F1030" s="55">
        <v>1</v>
      </c>
      <c r="G1030" s="56">
        <v>44200</v>
      </c>
      <c r="H1030" s="56">
        <v>44200</v>
      </c>
      <c r="I1030" s="56">
        <v>44200</v>
      </c>
      <c r="J1030" s="55">
        <v>0</v>
      </c>
      <c r="L1030" s="56">
        <v>44111</v>
      </c>
      <c r="M1030" s="56">
        <v>44200</v>
      </c>
      <c r="N1030" s="55">
        <v>1</v>
      </c>
      <c r="O1030" s="55">
        <v>0</v>
      </c>
      <c r="P1030" s="55">
        <v>0</v>
      </c>
      <c r="R1030" s="55">
        <v>0</v>
      </c>
      <c r="T1030" s="55">
        <v>5141678008</v>
      </c>
      <c r="U1030" s="55" t="s">
        <v>5115</v>
      </c>
      <c r="V1030" s="55" t="s">
        <v>5113</v>
      </c>
      <c r="W1030" s="55" t="s">
        <v>1336</v>
      </c>
      <c r="X1030" s="55" t="s">
        <v>1336</v>
      </c>
      <c r="Y1030" s="55">
        <v>0</v>
      </c>
      <c r="Z1030" s="55" t="s">
        <v>1419</v>
      </c>
      <c r="AA1030" s="55" t="s">
        <v>1338</v>
      </c>
      <c r="AB1030" s="55">
        <v>1522.5</v>
      </c>
      <c r="AC1030" s="55">
        <v>1522.5</v>
      </c>
      <c r="AD1030" s="55">
        <v>0</v>
      </c>
      <c r="AE1030" s="55" t="s">
        <v>1339</v>
      </c>
      <c r="AF1030" s="55" t="s">
        <v>3132</v>
      </c>
      <c r="AG1030" s="55" t="s">
        <v>3147</v>
      </c>
      <c r="AH1030" s="55" t="s">
        <v>1235</v>
      </c>
      <c r="AI1030" s="55">
        <v>510</v>
      </c>
      <c r="AJ1030" s="55" t="s">
        <v>5114</v>
      </c>
      <c r="AK1030" s="55">
        <v>0</v>
      </c>
      <c r="AL1030" s="55" t="s">
        <v>3414</v>
      </c>
      <c r="AN1030" s="55">
        <v>1</v>
      </c>
      <c r="AO1030" s="55" t="s">
        <v>5116</v>
      </c>
      <c r="AP1030" s="55">
        <v>0</v>
      </c>
      <c r="AR1030" s="56">
        <v>44111</v>
      </c>
      <c r="AS1030" s="57">
        <v>0.29810185185185184</v>
      </c>
      <c r="AT1030" s="56">
        <v>44111</v>
      </c>
      <c r="AU1030" s="57">
        <v>0.36767361111111113</v>
      </c>
      <c r="AV1030" s="55" t="s">
        <v>3374</v>
      </c>
      <c r="AW1030" s="55" t="s">
        <v>1345</v>
      </c>
      <c r="AX1030" s="55" t="s">
        <v>3200</v>
      </c>
      <c r="AZ1030" s="55" t="s">
        <v>1347</v>
      </c>
      <c r="BA1030" s="55" t="s">
        <v>1347</v>
      </c>
      <c r="BB1030" s="55" t="s">
        <v>1347</v>
      </c>
      <c r="CB1030" s="55" t="s">
        <v>3150</v>
      </c>
    </row>
    <row r="1031" spans="1:80">
      <c r="A1031" s="55" t="s">
        <v>5117</v>
      </c>
      <c r="B1031" s="55">
        <v>2</v>
      </c>
      <c r="C1031" s="55" t="s">
        <v>5118</v>
      </c>
      <c r="D1031" s="55" t="s">
        <v>5119</v>
      </c>
      <c r="E1031" s="55">
        <v>1</v>
      </c>
      <c r="F1031" s="55">
        <v>1</v>
      </c>
      <c r="G1031" s="56">
        <v>44200</v>
      </c>
      <c r="H1031" s="56">
        <v>44200</v>
      </c>
      <c r="I1031" s="56">
        <v>44200</v>
      </c>
      <c r="J1031" s="55">
        <v>0</v>
      </c>
      <c r="L1031" s="56">
        <v>44111</v>
      </c>
      <c r="M1031" s="56">
        <v>44200</v>
      </c>
      <c r="N1031" s="55">
        <v>1</v>
      </c>
      <c r="O1031" s="55">
        <v>0</v>
      </c>
      <c r="P1031" s="55">
        <v>0</v>
      </c>
      <c r="R1031" s="55">
        <v>0</v>
      </c>
      <c r="T1031" s="55">
        <v>5141686002</v>
      </c>
      <c r="U1031" s="55" t="s">
        <v>5120</v>
      </c>
      <c r="V1031" s="55" t="s">
        <v>5118</v>
      </c>
      <c r="W1031" s="55" t="s">
        <v>1336</v>
      </c>
      <c r="X1031" s="55" t="s">
        <v>1336</v>
      </c>
      <c r="Y1031" s="55">
        <v>0</v>
      </c>
      <c r="Z1031" s="55" t="s">
        <v>1419</v>
      </c>
      <c r="AA1031" s="55" t="s">
        <v>1338</v>
      </c>
      <c r="AB1031" s="55">
        <v>2310</v>
      </c>
      <c r="AC1031" s="55">
        <v>2310</v>
      </c>
      <c r="AD1031" s="55">
        <v>0</v>
      </c>
      <c r="AE1031" s="55" t="s">
        <v>1339</v>
      </c>
      <c r="AF1031" s="55" t="s">
        <v>3132</v>
      </c>
      <c r="AG1031" s="55" t="s">
        <v>3147</v>
      </c>
      <c r="AH1031" s="55" t="s">
        <v>1235</v>
      </c>
      <c r="AI1031" s="55">
        <v>510</v>
      </c>
      <c r="AJ1031" s="55" t="s">
        <v>5119</v>
      </c>
      <c r="AK1031" s="55">
        <v>0</v>
      </c>
      <c r="AL1031" s="55" t="s">
        <v>3414</v>
      </c>
      <c r="AN1031" s="55">
        <v>1</v>
      </c>
      <c r="AO1031" s="55" t="s">
        <v>5121</v>
      </c>
      <c r="AP1031" s="55">
        <v>0</v>
      </c>
      <c r="AR1031" s="56">
        <v>44111</v>
      </c>
      <c r="AS1031" s="57">
        <v>0.29590277777777779</v>
      </c>
      <c r="AT1031" s="56">
        <v>44111</v>
      </c>
      <c r="AU1031" s="57">
        <v>0.36767361111111113</v>
      </c>
      <c r="AV1031" s="55" t="s">
        <v>3374</v>
      </c>
      <c r="AW1031" s="55" t="s">
        <v>1345</v>
      </c>
      <c r="AX1031" s="55" t="s">
        <v>3200</v>
      </c>
      <c r="AZ1031" s="55" t="s">
        <v>1347</v>
      </c>
      <c r="BA1031" s="55" t="s">
        <v>1347</v>
      </c>
      <c r="BB1031" s="55" t="s">
        <v>1347</v>
      </c>
      <c r="CB1031" s="55" t="s">
        <v>3150</v>
      </c>
    </row>
    <row r="1032" spans="1:80">
      <c r="A1032" s="55" t="s">
        <v>5122</v>
      </c>
      <c r="B1032" s="55">
        <v>2</v>
      </c>
      <c r="C1032" s="55" t="s">
        <v>5123</v>
      </c>
      <c r="D1032" s="55" t="s">
        <v>5124</v>
      </c>
      <c r="E1032" s="55">
        <v>1</v>
      </c>
      <c r="F1032" s="55">
        <v>1</v>
      </c>
      <c r="G1032" s="56">
        <v>44200</v>
      </c>
      <c r="H1032" s="56">
        <v>44200</v>
      </c>
      <c r="I1032" s="56">
        <v>44200</v>
      </c>
      <c r="J1032" s="55">
        <v>0</v>
      </c>
      <c r="L1032" s="56">
        <v>44111</v>
      </c>
      <c r="M1032" s="56">
        <v>44200</v>
      </c>
      <c r="N1032" s="55">
        <v>1</v>
      </c>
      <c r="O1032" s="55">
        <v>0</v>
      </c>
      <c r="P1032" s="55">
        <v>0</v>
      </c>
      <c r="R1032" s="55">
        <v>0</v>
      </c>
      <c r="T1032" s="55">
        <v>5141676003</v>
      </c>
      <c r="U1032" s="55" t="s">
        <v>5125</v>
      </c>
      <c r="V1032" s="55" t="s">
        <v>5123</v>
      </c>
      <c r="W1032" s="55" t="s">
        <v>1336</v>
      </c>
      <c r="X1032" s="55" t="s">
        <v>1336</v>
      </c>
      <c r="Y1032" s="55">
        <v>0</v>
      </c>
      <c r="Z1032" s="55" t="s">
        <v>1419</v>
      </c>
      <c r="AA1032" s="55" t="s">
        <v>1338</v>
      </c>
      <c r="AB1032" s="55">
        <v>1522.5</v>
      </c>
      <c r="AC1032" s="55">
        <v>1522.5</v>
      </c>
      <c r="AD1032" s="55">
        <v>0</v>
      </c>
      <c r="AE1032" s="55" t="s">
        <v>1339</v>
      </c>
      <c r="AF1032" s="55" t="s">
        <v>3132</v>
      </c>
      <c r="AG1032" s="55" t="s">
        <v>3147</v>
      </c>
      <c r="AH1032" s="55" t="s">
        <v>1235</v>
      </c>
      <c r="AI1032" s="55">
        <v>510</v>
      </c>
      <c r="AJ1032" s="55" t="s">
        <v>5124</v>
      </c>
      <c r="AK1032" s="55">
        <v>0</v>
      </c>
      <c r="AL1032" s="55" t="s">
        <v>3414</v>
      </c>
      <c r="AN1032" s="55">
        <v>1</v>
      </c>
      <c r="AO1032" s="55" t="s">
        <v>5126</v>
      </c>
      <c r="AP1032" s="55">
        <v>0</v>
      </c>
      <c r="AR1032" s="56">
        <v>44111</v>
      </c>
      <c r="AS1032" s="57">
        <v>0.29857638888888888</v>
      </c>
      <c r="AT1032" s="56">
        <v>44111</v>
      </c>
      <c r="AU1032" s="57">
        <v>0.36768518518518517</v>
      </c>
      <c r="AV1032" s="55" t="s">
        <v>3374</v>
      </c>
      <c r="AW1032" s="55" t="s">
        <v>1345</v>
      </c>
      <c r="AX1032" s="55" t="s">
        <v>3200</v>
      </c>
      <c r="AZ1032" s="55" t="s">
        <v>1347</v>
      </c>
      <c r="BA1032" s="55" t="s">
        <v>1347</v>
      </c>
      <c r="BB1032" s="55" t="s">
        <v>1347</v>
      </c>
      <c r="CB1032" s="55" t="s">
        <v>3150</v>
      </c>
    </row>
    <row r="1033" spans="1:80">
      <c r="A1033" s="55" t="s">
        <v>5127</v>
      </c>
      <c r="B1033" s="55">
        <v>2</v>
      </c>
      <c r="C1033" s="55" t="s">
        <v>5128</v>
      </c>
      <c r="D1033" s="55" t="s">
        <v>5129</v>
      </c>
      <c r="E1033" s="55">
        <v>1</v>
      </c>
      <c r="F1033" s="55">
        <v>1</v>
      </c>
      <c r="G1033" s="56">
        <v>44200</v>
      </c>
      <c r="H1033" s="56">
        <v>44200</v>
      </c>
      <c r="I1033" s="56">
        <v>44200</v>
      </c>
      <c r="J1033" s="55">
        <v>0</v>
      </c>
      <c r="L1033" s="56">
        <v>44111</v>
      </c>
      <c r="M1033" s="56">
        <v>44200</v>
      </c>
      <c r="N1033" s="55">
        <v>1</v>
      </c>
      <c r="O1033" s="55">
        <v>0</v>
      </c>
      <c r="P1033" s="55">
        <v>0</v>
      </c>
      <c r="R1033" s="55">
        <v>0</v>
      </c>
      <c r="T1033" s="55">
        <v>5141711006</v>
      </c>
      <c r="U1033" s="55" t="s">
        <v>5130</v>
      </c>
      <c r="V1033" s="55" t="s">
        <v>5128</v>
      </c>
      <c r="W1033" s="55" t="s">
        <v>1336</v>
      </c>
      <c r="X1033" s="55" t="s">
        <v>1336</v>
      </c>
      <c r="Y1033" s="55">
        <v>0</v>
      </c>
      <c r="Z1033" s="55" t="s">
        <v>1419</v>
      </c>
      <c r="AA1033" s="55" t="s">
        <v>1338</v>
      </c>
      <c r="AB1033" s="55">
        <v>2205</v>
      </c>
      <c r="AC1033" s="55">
        <v>2205</v>
      </c>
      <c r="AD1033" s="55">
        <v>0</v>
      </c>
      <c r="AE1033" s="55" t="s">
        <v>1339</v>
      </c>
      <c r="AF1033" s="55" t="s">
        <v>3132</v>
      </c>
      <c r="AG1033" s="55" t="s">
        <v>3147</v>
      </c>
      <c r="AH1033" s="55" t="s">
        <v>1235</v>
      </c>
      <c r="AI1033" s="55">
        <v>510</v>
      </c>
      <c r="AJ1033" s="55" t="s">
        <v>5129</v>
      </c>
      <c r="AK1033" s="55">
        <v>0</v>
      </c>
      <c r="AL1033" s="55" t="s">
        <v>3414</v>
      </c>
      <c r="AN1033" s="55">
        <v>1</v>
      </c>
      <c r="AO1033" s="55" t="s">
        <v>5131</v>
      </c>
      <c r="AP1033" s="55">
        <v>0</v>
      </c>
      <c r="AR1033" s="56">
        <v>44111</v>
      </c>
      <c r="AS1033" s="57">
        <v>0.29638888888888887</v>
      </c>
      <c r="AT1033" s="56">
        <v>44111</v>
      </c>
      <c r="AU1033" s="57">
        <v>0.36767361111111113</v>
      </c>
      <c r="AV1033" s="55" t="s">
        <v>3374</v>
      </c>
      <c r="AW1033" s="55" t="s">
        <v>1345</v>
      </c>
      <c r="AX1033" s="55" t="s">
        <v>3200</v>
      </c>
      <c r="AZ1033" s="55" t="s">
        <v>1347</v>
      </c>
      <c r="BA1033" s="55" t="s">
        <v>1347</v>
      </c>
      <c r="BB1033" s="55" t="s">
        <v>1347</v>
      </c>
      <c r="CB1033" s="55" t="s">
        <v>3150</v>
      </c>
    </row>
    <row r="1034" spans="1:80">
      <c r="A1034" s="55" t="s">
        <v>5132</v>
      </c>
      <c r="B1034" s="55">
        <v>2</v>
      </c>
      <c r="C1034" s="55" t="s">
        <v>5133</v>
      </c>
      <c r="D1034" s="55" t="s">
        <v>5134</v>
      </c>
      <c r="E1034" s="55">
        <v>1</v>
      </c>
      <c r="F1034" s="55">
        <v>1</v>
      </c>
      <c r="G1034" s="56">
        <v>44200</v>
      </c>
      <c r="H1034" s="56">
        <v>44200</v>
      </c>
      <c r="I1034" s="56">
        <v>44200</v>
      </c>
      <c r="J1034" s="55">
        <v>0</v>
      </c>
      <c r="L1034" s="56">
        <v>44111</v>
      </c>
      <c r="M1034" s="56">
        <v>44200</v>
      </c>
      <c r="N1034" s="55">
        <v>1</v>
      </c>
      <c r="O1034" s="55">
        <v>0</v>
      </c>
      <c r="P1034" s="55">
        <v>0</v>
      </c>
      <c r="R1034" s="55">
        <v>0</v>
      </c>
      <c r="T1034" s="55">
        <v>5141663002</v>
      </c>
      <c r="U1034" s="55" t="s">
        <v>5135</v>
      </c>
      <c r="V1034" s="55" t="s">
        <v>5133</v>
      </c>
      <c r="W1034" s="55" t="s">
        <v>1336</v>
      </c>
      <c r="X1034" s="55" t="s">
        <v>1336</v>
      </c>
      <c r="Y1034" s="55">
        <v>0</v>
      </c>
      <c r="Z1034" s="55" t="s">
        <v>1419</v>
      </c>
      <c r="AA1034" s="55" t="s">
        <v>1338</v>
      </c>
      <c r="AB1034" s="55">
        <v>2047.5</v>
      </c>
      <c r="AC1034" s="55">
        <v>2047.5</v>
      </c>
      <c r="AD1034" s="55">
        <v>0</v>
      </c>
      <c r="AE1034" s="55" t="s">
        <v>1339</v>
      </c>
      <c r="AF1034" s="55" t="s">
        <v>3132</v>
      </c>
      <c r="AG1034" s="55" t="s">
        <v>3147</v>
      </c>
      <c r="AH1034" s="55" t="s">
        <v>1235</v>
      </c>
      <c r="AI1034" s="55">
        <v>510</v>
      </c>
      <c r="AJ1034" s="55" t="s">
        <v>5134</v>
      </c>
      <c r="AK1034" s="55">
        <v>0</v>
      </c>
      <c r="AL1034" s="55" t="s">
        <v>3414</v>
      </c>
      <c r="AN1034" s="55">
        <v>1</v>
      </c>
      <c r="AO1034" s="55" t="s">
        <v>5136</v>
      </c>
      <c r="AP1034" s="55">
        <v>0</v>
      </c>
      <c r="AR1034" s="56">
        <v>44111</v>
      </c>
      <c r="AS1034" s="57">
        <v>0.29987268518518517</v>
      </c>
      <c r="AT1034" s="56">
        <v>44111</v>
      </c>
      <c r="AU1034" s="57">
        <v>0.36767361111111113</v>
      </c>
      <c r="AV1034" s="55" t="s">
        <v>3374</v>
      </c>
      <c r="AW1034" s="55" t="s">
        <v>1345</v>
      </c>
      <c r="AX1034" s="55" t="s">
        <v>3200</v>
      </c>
      <c r="AZ1034" s="55" t="s">
        <v>1347</v>
      </c>
      <c r="BA1034" s="55" t="s">
        <v>1347</v>
      </c>
      <c r="BB1034" s="55" t="s">
        <v>1347</v>
      </c>
      <c r="CB1034" s="55" t="s">
        <v>3150</v>
      </c>
    </row>
    <row r="1035" spans="1:80">
      <c r="A1035" s="55" t="s">
        <v>5137</v>
      </c>
      <c r="B1035" s="55">
        <v>2</v>
      </c>
      <c r="C1035" s="55" t="s">
        <v>5138</v>
      </c>
      <c r="D1035" s="55" t="s">
        <v>5139</v>
      </c>
      <c r="E1035" s="55">
        <v>1</v>
      </c>
      <c r="F1035" s="55">
        <v>1</v>
      </c>
      <c r="G1035" s="56">
        <v>44200</v>
      </c>
      <c r="H1035" s="56">
        <v>44200</v>
      </c>
      <c r="I1035" s="56">
        <v>44200</v>
      </c>
      <c r="J1035" s="55">
        <v>0</v>
      </c>
      <c r="L1035" s="56">
        <v>44111</v>
      </c>
      <c r="M1035" s="56">
        <v>44200</v>
      </c>
      <c r="N1035" s="55">
        <v>1</v>
      </c>
      <c r="O1035" s="55">
        <v>0</v>
      </c>
      <c r="P1035" s="55">
        <v>0</v>
      </c>
      <c r="R1035" s="55">
        <v>0</v>
      </c>
      <c r="T1035" s="55">
        <v>5141662005</v>
      </c>
      <c r="U1035" s="55" t="s">
        <v>5140</v>
      </c>
      <c r="V1035" s="55" t="s">
        <v>5138</v>
      </c>
      <c r="W1035" s="55" t="s">
        <v>1336</v>
      </c>
      <c r="X1035" s="55" t="s">
        <v>1336</v>
      </c>
      <c r="Y1035" s="55">
        <v>0</v>
      </c>
      <c r="Z1035" s="55" t="s">
        <v>1419</v>
      </c>
      <c r="AA1035" s="55" t="s">
        <v>1338</v>
      </c>
      <c r="AB1035" s="55">
        <v>1732.5</v>
      </c>
      <c r="AC1035" s="55">
        <v>1732.5</v>
      </c>
      <c r="AD1035" s="55">
        <v>0</v>
      </c>
      <c r="AE1035" s="55" t="s">
        <v>1339</v>
      </c>
      <c r="AF1035" s="55" t="s">
        <v>3132</v>
      </c>
      <c r="AG1035" s="55" t="s">
        <v>3147</v>
      </c>
      <c r="AH1035" s="55" t="s">
        <v>1235</v>
      </c>
      <c r="AI1035" s="55">
        <v>510</v>
      </c>
      <c r="AJ1035" s="55" t="s">
        <v>5139</v>
      </c>
      <c r="AK1035" s="55">
        <v>0</v>
      </c>
      <c r="AL1035" s="55" t="s">
        <v>3414</v>
      </c>
      <c r="AN1035" s="55">
        <v>1</v>
      </c>
      <c r="AO1035" s="55" t="s">
        <v>5141</v>
      </c>
      <c r="AP1035" s="55">
        <v>0</v>
      </c>
      <c r="AR1035" s="56">
        <v>44111</v>
      </c>
      <c r="AS1035" s="57">
        <v>0.30031249999999998</v>
      </c>
      <c r="AT1035" s="56">
        <v>44111</v>
      </c>
      <c r="AU1035" s="57">
        <v>0.36767361111111113</v>
      </c>
      <c r="AV1035" s="55" t="s">
        <v>3374</v>
      </c>
      <c r="AW1035" s="55" t="s">
        <v>1345</v>
      </c>
      <c r="AX1035" s="55" t="s">
        <v>3200</v>
      </c>
      <c r="AZ1035" s="55" t="s">
        <v>1347</v>
      </c>
      <c r="BA1035" s="55" t="s">
        <v>1347</v>
      </c>
      <c r="BB1035" s="55" t="s">
        <v>1347</v>
      </c>
      <c r="CB1035" s="55" t="s">
        <v>3150</v>
      </c>
    </row>
    <row r="1036" spans="1:80">
      <c r="A1036" s="55" t="s">
        <v>5142</v>
      </c>
      <c r="B1036" s="55">
        <v>2</v>
      </c>
      <c r="C1036" s="55" t="s">
        <v>5143</v>
      </c>
      <c r="D1036" s="55" t="s">
        <v>5144</v>
      </c>
      <c r="E1036" s="55">
        <v>1</v>
      </c>
      <c r="F1036" s="55">
        <v>1</v>
      </c>
      <c r="G1036" s="56">
        <v>44200</v>
      </c>
      <c r="H1036" s="56">
        <v>44200</v>
      </c>
      <c r="I1036" s="56">
        <v>44200</v>
      </c>
      <c r="J1036" s="55">
        <v>0</v>
      </c>
      <c r="L1036" s="56">
        <v>44111</v>
      </c>
      <c r="M1036" s="56">
        <v>44200</v>
      </c>
      <c r="N1036" s="55">
        <v>1</v>
      </c>
      <c r="O1036" s="55">
        <v>0</v>
      </c>
      <c r="P1036" s="55">
        <v>0</v>
      </c>
      <c r="R1036" s="55">
        <v>0</v>
      </c>
      <c r="T1036" s="55">
        <v>5141660001</v>
      </c>
      <c r="U1036" s="55" t="s">
        <v>5145</v>
      </c>
      <c r="V1036" s="55" t="s">
        <v>5143</v>
      </c>
      <c r="W1036" s="55" t="s">
        <v>1336</v>
      </c>
      <c r="X1036" s="55" t="s">
        <v>1336</v>
      </c>
      <c r="Y1036" s="55">
        <v>0</v>
      </c>
      <c r="Z1036" s="55" t="s">
        <v>1419</v>
      </c>
      <c r="AA1036" s="55" t="s">
        <v>1338</v>
      </c>
      <c r="AB1036" s="55">
        <v>1522.5</v>
      </c>
      <c r="AC1036" s="55">
        <v>1522.5</v>
      </c>
      <c r="AD1036" s="55">
        <v>0</v>
      </c>
      <c r="AE1036" s="55" t="s">
        <v>1339</v>
      </c>
      <c r="AF1036" s="55" t="s">
        <v>3132</v>
      </c>
      <c r="AG1036" s="55" t="s">
        <v>3147</v>
      </c>
      <c r="AH1036" s="55" t="s">
        <v>1235</v>
      </c>
      <c r="AI1036" s="55">
        <v>510</v>
      </c>
      <c r="AJ1036" s="55" t="s">
        <v>5144</v>
      </c>
      <c r="AK1036" s="55">
        <v>0</v>
      </c>
      <c r="AL1036" s="55" t="s">
        <v>3414</v>
      </c>
      <c r="AN1036" s="55">
        <v>1</v>
      </c>
      <c r="AO1036" s="55" t="s">
        <v>5146</v>
      </c>
      <c r="AP1036" s="55">
        <v>0</v>
      </c>
      <c r="AR1036" s="56">
        <v>44111</v>
      </c>
      <c r="AS1036" s="57">
        <v>0.30077546296296298</v>
      </c>
      <c r="AT1036" s="56">
        <v>44111</v>
      </c>
      <c r="AU1036" s="57">
        <v>0.36768518518518517</v>
      </c>
      <c r="AV1036" s="55" t="s">
        <v>3374</v>
      </c>
      <c r="AW1036" s="55" t="s">
        <v>1345</v>
      </c>
      <c r="AX1036" s="55" t="s">
        <v>3200</v>
      </c>
      <c r="AZ1036" s="55" t="s">
        <v>1347</v>
      </c>
      <c r="BA1036" s="55" t="s">
        <v>1347</v>
      </c>
      <c r="BB1036" s="55" t="s">
        <v>1347</v>
      </c>
      <c r="CB1036" s="55" t="s">
        <v>3150</v>
      </c>
    </row>
    <row r="1037" spans="1:80">
      <c r="A1037" s="55" t="s">
        <v>5147</v>
      </c>
      <c r="B1037" s="55">
        <v>2</v>
      </c>
      <c r="C1037" s="55" t="s">
        <v>5148</v>
      </c>
      <c r="D1037" s="55" t="s">
        <v>5149</v>
      </c>
      <c r="E1037" s="55">
        <v>1</v>
      </c>
      <c r="F1037" s="55">
        <v>1</v>
      </c>
      <c r="G1037" s="56">
        <v>44200</v>
      </c>
      <c r="H1037" s="56">
        <v>44200</v>
      </c>
      <c r="I1037" s="56">
        <v>44200</v>
      </c>
      <c r="J1037" s="55">
        <v>0</v>
      </c>
      <c r="L1037" s="56">
        <v>44111</v>
      </c>
      <c r="M1037" s="56">
        <v>44200</v>
      </c>
      <c r="N1037" s="55">
        <v>1</v>
      </c>
      <c r="O1037" s="55">
        <v>0</v>
      </c>
      <c r="P1037" s="55">
        <v>0</v>
      </c>
      <c r="R1037" s="55">
        <v>0</v>
      </c>
      <c r="T1037" s="55">
        <v>5141665007</v>
      </c>
      <c r="U1037" s="55" t="s">
        <v>5150</v>
      </c>
      <c r="V1037" s="55" t="s">
        <v>5148</v>
      </c>
      <c r="W1037" s="55" t="s">
        <v>1336</v>
      </c>
      <c r="X1037" s="55" t="s">
        <v>1336</v>
      </c>
      <c r="Y1037" s="55">
        <v>0</v>
      </c>
      <c r="Z1037" s="55" t="s">
        <v>1419</v>
      </c>
      <c r="AA1037" s="55" t="s">
        <v>1338</v>
      </c>
      <c r="AB1037" s="55">
        <v>2310</v>
      </c>
      <c r="AC1037" s="55">
        <v>2310</v>
      </c>
      <c r="AD1037" s="55">
        <v>0</v>
      </c>
      <c r="AE1037" s="55" t="s">
        <v>1339</v>
      </c>
      <c r="AF1037" s="55" t="s">
        <v>3132</v>
      </c>
      <c r="AG1037" s="55" t="s">
        <v>3147</v>
      </c>
      <c r="AH1037" s="55" t="s">
        <v>1235</v>
      </c>
      <c r="AI1037" s="55">
        <v>510</v>
      </c>
      <c r="AJ1037" s="55" t="s">
        <v>5149</v>
      </c>
      <c r="AK1037" s="55">
        <v>0</v>
      </c>
      <c r="AL1037" s="55" t="s">
        <v>3414</v>
      </c>
      <c r="AN1037" s="55">
        <v>1</v>
      </c>
      <c r="AO1037" s="55" t="s">
        <v>5151</v>
      </c>
      <c r="AP1037" s="55">
        <v>0</v>
      </c>
      <c r="AR1037" s="56">
        <v>44111</v>
      </c>
      <c r="AS1037" s="57">
        <v>0.29899305555555555</v>
      </c>
      <c r="AT1037" s="56">
        <v>44111</v>
      </c>
      <c r="AU1037" s="57">
        <v>0.36768518518518517</v>
      </c>
      <c r="AV1037" s="55" t="s">
        <v>3374</v>
      </c>
      <c r="AW1037" s="55" t="s">
        <v>1345</v>
      </c>
      <c r="AX1037" s="55" t="s">
        <v>3200</v>
      </c>
      <c r="AZ1037" s="55" t="s">
        <v>1347</v>
      </c>
      <c r="BA1037" s="55" t="s">
        <v>1347</v>
      </c>
      <c r="BB1037" s="55" t="s">
        <v>1347</v>
      </c>
      <c r="CB1037" s="55" t="s">
        <v>3150</v>
      </c>
    </row>
    <row r="1038" spans="1:80">
      <c r="A1038" s="55" t="s">
        <v>5152</v>
      </c>
      <c r="B1038" s="55">
        <v>2</v>
      </c>
      <c r="C1038" s="55" t="s">
        <v>5153</v>
      </c>
      <c r="D1038" s="55" t="s">
        <v>5154</v>
      </c>
      <c r="E1038" s="55">
        <v>1</v>
      </c>
      <c r="F1038" s="55">
        <v>1</v>
      </c>
      <c r="G1038" s="56">
        <v>44200</v>
      </c>
      <c r="H1038" s="56">
        <v>44200</v>
      </c>
      <c r="I1038" s="56">
        <v>44200</v>
      </c>
      <c r="J1038" s="55">
        <v>0</v>
      </c>
      <c r="L1038" s="56">
        <v>44111</v>
      </c>
      <c r="M1038" s="56">
        <v>44200</v>
      </c>
      <c r="N1038" s="55">
        <v>1</v>
      </c>
      <c r="O1038" s="55">
        <v>0</v>
      </c>
      <c r="P1038" s="55">
        <v>0</v>
      </c>
      <c r="R1038" s="55">
        <v>0</v>
      </c>
      <c r="T1038" s="55">
        <v>5141682003</v>
      </c>
      <c r="U1038" s="55" t="s">
        <v>5155</v>
      </c>
      <c r="V1038" s="55" t="s">
        <v>5153</v>
      </c>
      <c r="W1038" s="55" t="s">
        <v>1336</v>
      </c>
      <c r="X1038" s="55" t="s">
        <v>1336</v>
      </c>
      <c r="Y1038" s="55">
        <v>0</v>
      </c>
      <c r="Z1038" s="55" t="s">
        <v>1419</v>
      </c>
      <c r="AA1038" s="55" t="s">
        <v>1338</v>
      </c>
      <c r="AB1038" s="55">
        <v>1522.5</v>
      </c>
      <c r="AC1038" s="55">
        <v>1522.5</v>
      </c>
      <c r="AD1038" s="55">
        <v>0</v>
      </c>
      <c r="AE1038" s="55" t="s">
        <v>1339</v>
      </c>
      <c r="AF1038" s="55" t="s">
        <v>3132</v>
      </c>
      <c r="AG1038" s="55" t="s">
        <v>3147</v>
      </c>
      <c r="AH1038" s="55" t="s">
        <v>1235</v>
      </c>
      <c r="AI1038" s="55">
        <v>510</v>
      </c>
      <c r="AJ1038" s="55" t="s">
        <v>5154</v>
      </c>
      <c r="AK1038" s="55">
        <v>0</v>
      </c>
      <c r="AL1038" s="55" t="s">
        <v>3414</v>
      </c>
      <c r="AN1038" s="55">
        <v>1</v>
      </c>
      <c r="AO1038" s="55" t="s">
        <v>5156</v>
      </c>
      <c r="AP1038" s="55">
        <v>0</v>
      </c>
      <c r="AR1038" s="56">
        <v>44111</v>
      </c>
      <c r="AS1038" s="57">
        <v>0.30119212962962966</v>
      </c>
      <c r="AT1038" s="56">
        <v>44111</v>
      </c>
      <c r="AU1038" s="57">
        <v>0.36768518518518517</v>
      </c>
      <c r="AV1038" s="55" t="s">
        <v>3374</v>
      </c>
      <c r="AW1038" s="55" t="s">
        <v>1345</v>
      </c>
      <c r="AX1038" s="55" t="s">
        <v>3200</v>
      </c>
      <c r="AZ1038" s="55" t="s">
        <v>1347</v>
      </c>
      <c r="BA1038" s="55" t="s">
        <v>1347</v>
      </c>
      <c r="BB1038" s="55" t="s">
        <v>1347</v>
      </c>
      <c r="CB1038" s="55" t="s">
        <v>3150</v>
      </c>
    </row>
    <row r="1039" spans="1:80">
      <c r="A1039" s="55" t="s">
        <v>5157</v>
      </c>
      <c r="B1039" s="55">
        <v>2</v>
      </c>
      <c r="C1039" s="55" t="s">
        <v>5158</v>
      </c>
      <c r="D1039" s="55" t="s">
        <v>5159</v>
      </c>
      <c r="E1039" s="55">
        <v>1</v>
      </c>
      <c r="F1039" s="55">
        <v>1</v>
      </c>
      <c r="G1039" s="56">
        <v>44200</v>
      </c>
      <c r="H1039" s="56">
        <v>44200</v>
      </c>
      <c r="I1039" s="56">
        <v>44200</v>
      </c>
      <c r="J1039" s="55">
        <v>0</v>
      </c>
      <c r="L1039" s="56">
        <v>44111</v>
      </c>
      <c r="M1039" s="56">
        <v>44200</v>
      </c>
      <c r="N1039" s="55">
        <v>1</v>
      </c>
      <c r="O1039" s="55">
        <v>0</v>
      </c>
      <c r="P1039" s="55">
        <v>0</v>
      </c>
      <c r="R1039" s="55">
        <v>0</v>
      </c>
      <c r="T1039" s="55">
        <v>5141664000</v>
      </c>
      <c r="U1039" s="55" t="s">
        <v>5160</v>
      </c>
      <c r="V1039" s="55" t="s">
        <v>5158</v>
      </c>
      <c r="W1039" s="55" t="s">
        <v>1336</v>
      </c>
      <c r="X1039" s="55" t="s">
        <v>1336</v>
      </c>
      <c r="Y1039" s="55">
        <v>0</v>
      </c>
      <c r="Z1039" s="55" t="s">
        <v>1419</v>
      </c>
      <c r="AA1039" s="55" t="s">
        <v>1338</v>
      </c>
      <c r="AB1039" s="55">
        <v>2205</v>
      </c>
      <c r="AC1039" s="55">
        <v>2205</v>
      </c>
      <c r="AD1039" s="55">
        <v>0</v>
      </c>
      <c r="AE1039" s="55" t="s">
        <v>1339</v>
      </c>
      <c r="AF1039" s="55" t="s">
        <v>3132</v>
      </c>
      <c r="AG1039" s="55" t="s">
        <v>3147</v>
      </c>
      <c r="AH1039" s="55" t="s">
        <v>1235</v>
      </c>
      <c r="AI1039" s="55">
        <v>510</v>
      </c>
      <c r="AJ1039" s="55" t="s">
        <v>5159</v>
      </c>
      <c r="AK1039" s="55">
        <v>0</v>
      </c>
      <c r="AL1039" s="55" t="s">
        <v>3414</v>
      </c>
      <c r="AN1039" s="55">
        <v>1</v>
      </c>
      <c r="AO1039" s="55" t="s">
        <v>5161</v>
      </c>
      <c r="AP1039" s="55">
        <v>0</v>
      </c>
      <c r="AR1039" s="56">
        <v>44111</v>
      </c>
      <c r="AS1039" s="57">
        <v>0.2994560185185185</v>
      </c>
      <c r="AT1039" s="56">
        <v>44111</v>
      </c>
      <c r="AU1039" s="57">
        <v>0.36768518518518517</v>
      </c>
      <c r="AV1039" s="55" t="s">
        <v>3374</v>
      </c>
      <c r="AW1039" s="55" t="s">
        <v>1345</v>
      </c>
      <c r="AX1039" s="55" t="s">
        <v>3200</v>
      </c>
      <c r="AZ1039" s="55" t="s">
        <v>1347</v>
      </c>
      <c r="BA1039" s="55" t="s">
        <v>1347</v>
      </c>
      <c r="BB1039" s="55" t="s">
        <v>1347</v>
      </c>
      <c r="CB1039" s="55" t="s">
        <v>3150</v>
      </c>
    </row>
    <row r="1040" spans="1:80">
      <c r="A1040" s="55" t="s">
        <v>5162</v>
      </c>
      <c r="B1040" s="55">
        <v>2</v>
      </c>
      <c r="C1040" s="55" t="s">
        <v>5163</v>
      </c>
      <c r="D1040" s="55" t="s">
        <v>5164</v>
      </c>
      <c r="E1040" s="55">
        <v>0</v>
      </c>
      <c r="F1040" s="55">
        <v>1</v>
      </c>
      <c r="G1040" s="56">
        <v>44530</v>
      </c>
      <c r="H1040" s="56">
        <v>44530</v>
      </c>
      <c r="I1040" s="56">
        <v>44531</v>
      </c>
      <c r="J1040" s="55">
        <v>0</v>
      </c>
      <c r="L1040" s="56">
        <v>44478</v>
      </c>
      <c r="M1040" s="56">
        <v>44530</v>
      </c>
      <c r="N1040" s="55">
        <v>1</v>
      </c>
      <c r="O1040" s="55">
        <v>0</v>
      </c>
      <c r="P1040" s="55">
        <v>0</v>
      </c>
      <c r="R1040" s="55">
        <v>0</v>
      </c>
      <c r="T1040" s="55">
        <v>5223800003</v>
      </c>
      <c r="U1040" s="55" t="s">
        <v>4373</v>
      </c>
      <c r="V1040" s="55" t="s">
        <v>5163</v>
      </c>
      <c r="W1040" s="55" t="s">
        <v>1336</v>
      </c>
      <c r="X1040" s="55" t="s">
        <v>1336</v>
      </c>
      <c r="Y1040" s="55">
        <v>0</v>
      </c>
      <c r="Z1040" s="55" t="s">
        <v>1419</v>
      </c>
      <c r="AA1040" s="55" t="s">
        <v>1338</v>
      </c>
      <c r="AB1040" s="55">
        <v>735</v>
      </c>
      <c r="AC1040" s="55">
        <v>735</v>
      </c>
      <c r="AD1040" s="55">
        <v>0</v>
      </c>
      <c r="AE1040" s="55" t="s">
        <v>1339</v>
      </c>
      <c r="AF1040" s="55" t="s">
        <v>3146</v>
      </c>
      <c r="AG1040" s="55" t="s">
        <v>3147</v>
      </c>
      <c r="AH1040" s="55" t="s">
        <v>1235</v>
      </c>
      <c r="AJ1040" s="55" t="s">
        <v>5164</v>
      </c>
      <c r="AK1040" s="55">
        <v>0</v>
      </c>
      <c r="AL1040" s="55" t="s">
        <v>3654</v>
      </c>
      <c r="AN1040" s="55">
        <v>8</v>
      </c>
      <c r="AO1040" s="55" t="s">
        <v>5165</v>
      </c>
      <c r="AR1040" s="56">
        <v>44478</v>
      </c>
      <c r="AS1040" s="57">
        <v>0.74326388888888895</v>
      </c>
      <c r="AT1040" s="56">
        <v>44480</v>
      </c>
      <c r="AU1040" s="57">
        <v>0.44055555555555559</v>
      </c>
      <c r="AV1040" s="55" t="s">
        <v>1345</v>
      </c>
      <c r="AW1040" s="55" t="s">
        <v>1345</v>
      </c>
      <c r="AX1040" s="55" t="s">
        <v>1346</v>
      </c>
      <c r="CB1040" s="55" t="s">
        <v>3150</v>
      </c>
    </row>
    <row r="1041" spans="1:80">
      <c r="A1041" s="55" t="s">
        <v>5166</v>
      </c>
      <c r="B1041" s="55">
        <v>3</v>
      </c>
      <c r="C1041" s="55" t="s">
        <v>336</v>
      </c>
      <c r="D1041" s="55" t="s">
        <v>5167</v>
      </c>
      <c r="E1041" s="55">
        <v>1</v>
      </c>
      <c r="F1041" s="55">
        <v>0</v>
      </c>
      <c r="G1041" s="56">
        <v>44302</v>
      </c>
      <c r="H1041" s="56">
        <v>44302</v>
      </c>
      <c r="I1041" s="56">
        <v>44302</v>
      </c>
      <c r="J1041" s="55">
        <v>0</v>
      </c>
      <c r="W1041" s="55" t="s">
        <v>1336</v>
      </c>
      <c r="X1041" s="55" t="s">
        <v>1336</v>
      </c>
      <c r="Y1041" s="55">
        <v>20</v>
      </c>
      <c r="AD1041" s="55">
        <v>0</v>
      </c>
      <c r="AE1041" s="55" t="s">
        <v>1339</v>
      </c>
      <c r="AF1041" s="55" t="s">
        <v>1352</v>
      </c>
      <c r="AG1041" s="55" t="s">
        <v>1353</v>
      </c>
      <c r="AI1041" s="55">
        <v>510</v>
      </c>
      <c r="AJ1041" s="55" t="s">
        <v>5167</v>
      </c>
      <c r="AK1041" s="55">
        <v>0</v>
      </c>
      <c r="AL1041" s="55" t="s">
        <v>4468</v>
      </c>
      <c r="AN1041" s="55">
        <v>3</v>
      </c>
      <c r="AQ1041" s="55" t="s">
        <v>1238</v>
      </c>
      <c r="AR1041" s="56">
        <v>44281</v>
      </c>
      <c r="AS1041" s="57">
        <v>0.52814814814814814</v>
      </c>
      <c r="AT1041" s="56">
        <v>44282</v>
      </c>
      <c r="AU1041" s="57">
        <v>0.38369212962962962</v>
      </c>
      <c r="AV1041" s="55" t="s">
        <v>1355</v>
      </c>
      <c r="AW1041" s="55" t="s">
        <v>1355</v>
      </c>
      <c r="AX1041" s="55" t="s">
        <v>1392</v>
      </c>
      <c r="AZ1041" s="55">
        <v>0</v>
      </c>
      <c r="BA1041" s="55">
        <v>0</v>
      </c>
      <c r="BB1041" s="55">
        <v>0</v>
      </c>
      <c r="BF1041" s="55" t="s">
        <v>1418</v>
      </c>
      <c r="BG1041" s="55">
        <v>4</v>
      </c>
      <c r="BH1041" s="55" t="s">
        <v>48</v>
      </c>
      <c r="BI1041" s="55" t="s">
        <v>244</v>
      </c>
      <c r="BJ1041" s="55">
        <v>0</v>
      </c>
      <c r="BK1041" s="55">
        <v>0</v>
      </c>
      <c r="BL1041" s="55">
        <v>0</v>
      </c>
      <c r="BM1041" s="55">
        <v>0</v>
      </c>
      <c r="BN1041" s="55">
        <v>0</v>
      </c>
      <c r="BO1041" s="55">
        <v>0</v>
      </c>
      <c r="BP1041" s="55">
        <v>0</v>
      </c>
      <c r="BQ1041" s="55">
        <v>0</v>
      </c>
      <c r="BR1041" s="55">
        <v>0</v>
      </c>
      <c r="BS1041" s="55">
        <v>0</v>
      </c>
      <c r="BZ1041" s="55">
        <v>0</v>
      </c>
      <c r="CA1041" s="55" t="s">
        <v>1419</v>
      </c>
      <c r="CB1041" s="55" t="s">
        <v>1357</v>
      </c>
    </row>
    <row r="1042" spans="1:80">
      <c r="A1042" s="55" t="s">
        <v>5168</v>
      </c>
      <c r="B1042" s="55">
        <v>3</v>
      </c>
      <c r="C1042" s="55" t="s">
        <v>337</v>
      </c>
      <c r="D1042" s="55" t="s">
        <v>457</v>
      </c>
      <c r="E1042" s="55">
        <v>1</v>
      </c>
      <c r="F1042" s="55">
        <v>1</v>
      </c>
      <c r="G1042" s="56">
        <v>44302</v>
      </c>
      <c r="H1042" s="56">
        <v>44302</v>
      </c>
      <c r="I1042" s="56">
        <v>44302</v>
      </c>
      <c r="J1042" s="55">
        <v>1</v>
      </c>
      <c r="K1042" s="56">
        <v>44319</v>
      </c>
      <c r="W1042" s="55" t="s">
        <v>1336</v>
      </c>
      <c r="X1042" s="55" t="s">
        <v>1336</v>
      </c>
      <c r="Y1042" s="55">
        <v>20</v>
      </c>
      <c r="AD1042" s="55">
        <v>0</v>
      </c>
      <c r="AE1042" s="55" t="s">
        <v>1339</v>
      </c>
      <c r="AF1042" s="55" t="s">
        <v>1352</v>
      </c>
      <c r="AG1042" s="55" t="s">
        <v>1353</v>
      </c>
      <c r="AI1042" s="55">
        <v>510</v>
      </c>
      <c r="AJ1042" s="55" t="s">
        <v>457</v>
      </c>
      <c r="AK1042" s="55">
        <v>0</v>
      </c>
      <c r="AL1042" s="55" t="s">
        <v>4468</v>
      </c>
      <c r="AN1042" s="55">
        <v>3</v>
      </c>
      <c r="AQ1042" s="55" t="s">
        <v>1238</v>
      </c>
      <c r="AR1042" s="56">
        <v>44281</v>
      </c>
      <c r="AS1042" s="57">
        <v>0.6345601851851852</v>
      </c>
      <c r="AT1042" s="56">
        <v>44376</v>
      </c>
      <c r="AU1042" s="57">
        <v>0.54101851851851845</v>
      </c>
      <c r="AV1042" s="55" t="s">
        <v>1355</v>
      </c>
      <c r="AW1042" s="55" t="s">
        <v>1355</v>
      </c>
      <c r="AX1042" s="55" t="s">
        <v>1490</v>
      </c>
      <c r="AY1042" s="55" t="s">
        <v>98</v>
      </c>
      <c r="AZ1042" s="55">
        <v>3</v>
      </c>
      <c r="BA1042" s="55" t="s">
        <v>1347</v>
      </c>
      <c r="BB1042" s="55">
        <v>1</v>
      </c>
      <c r="CB1042" s="55" t="s">
        <v>1357</v>
      </c>
    </row>
    <row r="1043" spans="1:80">
      <c r="A1043" s="55" t="s">
        <v>5169</v>
      </c>
      <c r="B1043" s="55">
        <v>3</v>
      </c>
      <c r="C1043" s="55" t="s">
        <v>5170</v>
      </c>
      <c r="D1043" s="55" t="s">
        <v>5171</v>
      </c>
      <c r="E1043" s="55">
        <v>1</v>
      </c>
      <c r="F1043" s="55">
        <v>1</v>
      </c>
      <c r="G1043" s="56">
        <v>43698</v>
      </c>
      <c r="H1043" s="56">
        <v>43698</v>
      </c>
      <c r="I1043" s="56">
        <v>43698</v>
      </c>
      <c r="J1043" s="55">
        <v>1</v>
      </c>
      <c r="K1043" s="56">
        <v>43700</v>
      </c>
      <c r="W1043" s="55" t="s">
        <v>1336</v>
      </c>
      <c r="X1043" s="55" t="s">
        <v>1336</v>
      </c>
      <c r="Y1043" s="55">
        <v>20</v>
      </c>
      <c r="AD1043" s="55">
        <v>0</v>
      </c>
      <c r="AE1043" s="55" t="s">
        <v>1339</v>
      </c>
      <c r="AF1043" s="55" t="s">
        <v>1352</v>
      </c>
      <c r="AG1043" s="55" t="s">
        <v>1353</v>
      </c>
      <c r="AI1043" s="55">
        <v>510</v>
      </c>
      <c r="AJ1043" s="55" t="s">
        <v>5171</v>
      </c>
      <c r="AK1043" s="55">
        <v>0</v>
      </c>
      <c r="AL1043" s="55" t="s">
        <v>5172</v>
      </c>
      <c r="AN1043" s="55">
        <v>2</v>
      </c>
      <c r="AQ1043" s="55" t="s">
        <v>1238</v>
      </c>
      <c r="AR1043" s="56">
        <v>43693</v>
      </c>
      <c r="AS1043" s="57">
        <v>0.34975694444444444</v>
      </c>
      <c r="AT1043" s="56">
        <v>43707</v>
      </c>
      <c r="AU1043" s="57">
        <v>0.71984953703703702</v>
      </c>
      <c r="AV1043" s="55" t="s">
        <v>1355</v>
      </c>
      <c r="AW1043" s="55" t="s">
        <v>1355</v>
      </c>
      <c r="AX1043" s="55" t="s">
        <v>1356</v>
      </c>
      <c r="AY1043" s="55" t="s">
        <v>98</v>
      </c>
      <c r="AZ1043" s="55">
        <v>2</v>
      </c>
      <c r="BA1043" s="55">
        <v>3</v>
      </c>
      <c r="BB1043" s="55">
        <v>1</v>
      </c>
      <c r="CB1043" s="55" t="s">
        <v>1357</v>
      </c>
    </row>
    <row r="1044" spans="1:80">
      <c r="A1044" s="55" t="s">
        <v>5173</v>
      </c>
      <c r="B1044" s="55">
        <v>3</v>
      </c>
      <c r="C1044" s="55" t="s">
        <v>5174</v>
      </c>
      <c r="D1044" s="55" t="s">
        <v>5175</v>
      </c>
      <c r="E1044" s="55">
        <v>1</v>
      </c>
      <c r="F1044" s="55">
        <v>1</v>
      </c>
      <c r="G1044" s="56">
        <v>43089</v>
      </c>
      <c r="H1044" s="56">
        <v>43089</v>
      </c>
      <c r="I1044" s="56">
        <v>43089</v>
      </c>
      <c r="J1044" s="55">
        <v>1</v>
      </c>
      <c r="K1044" s="56">
        <v>43088</v>
      </c>
      <c r="W1044" s="55" t="s">
        <v>1336</v>
      </c>
      <c r="X1044" s="55" t="s">
        <v>1336</v>
      </c>
      <c r="Y1044" s="55">
        <v>20</v>
      </c>
      <c r="AD1044" s="55">
        <v>1000</v>
      </c>
      <c r="AE1044" s="55" t="s">
        <v>1339</v>
      </c>
      <c r="AF1044" s="55" t="s">
        <v>1352</v>
      </c>
      <c r="AG1044" s="55" t="s">
        <v>1353</v>
      </c>
      <c r="AI1044" s="55">
        <v>510</v>
      </c>
      <c r="AJ1044" s="55" t="s">
        <v>5175</v>
      </c>
      <c r="AK1044" s="55">
        <v>0</v>
      </c>
      <c r="AL1044" s="55" t="s">
        <v>3311</v>
      </c>
      <c r="AN1044" s="55">
        <v>1</v>
      </c>
      <c r="AR1044" s="56">
        <v>43070</v>
      </c>
      <c r="AS1044" s="57">
        <v>0.35593750000000002</v>
      </c>
      <c r="AT1044" s="56">
        <v>43088</v>
      </c>
      <c r="AU1044" s="57">
        <v>0.65140046296296295</v>
      </c>
      <c r="AV1044" s="55" t="s">
        <v>1355</v>
      </c>
      <c r="AW1044" s="55" t="s">
        <v>1345</v>
      </c>
      <c r="AX1044" s="55" t="s">
        <v>1346</v>
      </c>
      <c r="AZ1044" s="55">
        <v>0</v>
      </c>
      <c r="BA1044" s="55">
        <v>0</v>
      </c>
      <c r="BB1044" s="55">
        <v>0</v>
      </c>
      <c r="CB1044" s="55" t="s">
        <v>1357</v>
      </c>
    </row>
    <row r="1045" spans="1:80">
      <c r="A1045" s="55" t="s">
        <v>5176</v>
      </c>
      <c r="B1045" s="55">
        <v>3</v>
      </c>
      <c r="C1045" s="55" t="s">
        <v>5177</v>
      </c>
      <c r="D1045" s="55" t="s">
        <v>5178</v>
      </c>
      <c r="E1045" s="55">
        <v>1</v>
      </c>
      <c r="F1045" s="55">
        <v>1</v>
      </c>
      <c r="G1045" s="56">
        <v>43718</v>
      </c>
      <c r="H1045" s="56">
        <v>43718</v>
      </c>
      <c r="I1045" s="56">
        <v>43718</v>
      </c>
      <c r="J1045" s="55">
        <v>1</v>
      </c>
      <c r="K1045" s="56">
        <v>43726</v>
      </c>
      <c r="W1045" s="55" t="s">
        <v>1336</v>
      </c>
      <c r="X1045" s="55" t="s">
        <v>1336</v>
      </c>
      <c r="Y1045" s="55">
        <v>20</v>
      </c>
      <c r="AD1045" s="55">
        <v>0</v>
      </c>
      <c r="AE1045" s="55" t="s">
        <v>1339</v>
      </c>
      <c r="AF1045" s="55" t="s">
        <v>1352</v>
      </c>
      <c r="AG1045" s="55" t="s">
        <v>1353</v>
      </c>
      <c r="AI1045" s="55">
        <v>510</v>
      </c>
      <c r="AJ1045" s="55" t="s">
        <v>5178</v>
      </c>
      <c r="AK1045" s="55">
        <v>0</v>
      </c>
      <c r="AL1045" s="55" t="s">
        <v>3311</v>
      </c>
      <c r="AN1045" s="55">
        <v>1</v>
      </c>
      <c r="AQ1045" s="55" t="s">
        <v>1238</v>
      </c>
      <c r="AR1045" s="56">
        <v>43705</v>
      </c>
      <c r="AS1045" s="57">
        <v>0.36212962962962963</v>
      </c>
      <c r="AT1045" s="56">
        <v>43798</v>
      </c>
      <c r="AU1045" s="57">
        <v>0.69266203703703699</v>
      </c>
      <c r="AV1045" s="55" t="s">
        <v>1355</v>
      </c>
      <c r="AW1045" s="55" t="s">
        <v>1355</v>
      </c>
      <c r="AX1045" s="55" t="s">
        <v>1356</v>
      </c>
      <c r="AY1045" s="55" t="s">
        <v>98</v>
      </c>
      <c r="AZ1045" s="55">
        <v>2</v>
      </c>
      <c r="BA1045" s="55">
        <v>3</v>
      </c>
      <c r="BB1045" s="55">
        <v>1</v>
      </c>
      <c r="CB1045" s="55" t="s">
        <v>1357</v>
      </c>
    </row>
    <row r="1046" spans="1:80">
      <c r="A1046" s="55" t="s">
        <v>5179</v>
      </c>
      <c r="B1046" s="55">
        <v>3</v>
      </c>
      <c r="C1046" s="55" t="s">
        <v>5180</v>
      </c>
      <c r="D1046" s="55" t="s">
        <v>5181</v>
      </c>
      <c r="E1046" s="55">
        <v>1</v>
      </c>
      <c r="F1046" s="55">
        <v>1</v>
      </c>
      <c r="G1046" s="56">
        <v>42090</v>
      </c>
      <c r="H1046" s="56">
        <v>42090</v>
      </c>
      <c r="I1046" s="56">
        <v>42090</v>
      </c>
      <c r="J1046" s="55">
        <v>1</v>
      </c>
      <c r="K1046" s="56">
        <v>42139</v>
      </c>
      <c r="L1046" s="56">
        <v>42061</v>
      </c>
      <c r="M1046" s="56">
        <v>42090</v>
      </c>
      <c r="N1046" s="55">
        <v>0</v>
      </c>
      <c r="O1046" s="55">
        <v>0</v>
      </c>
      <c r="P1046" s="55">
        <v>0</v>
      </c>
      <c r="R1046" s="55">
        <v>0</v>
      </c>
      <c r="V1046" s="55" t="s">
        <v>5180</v>
      </c>
      <c r="W1046" s="55" t="s">
        <v>1336</v>
      </c>
      <c r="X1046" s="55" t="s">
        <v>1336</v>
      </c>
      <c r="Y1046" s="55">
        <v>0</v>
      </c>
      <c r="Z1046" s="55" t="s">
        <v>1419</v>
      </c>
      <c r="AA1046" s="55" t="s">
        <v>1389</v>
      </c>
      <c r="AB1046" s="55">
        <v>735</v>
      </c>
      <c r="AC1046" s="55">
        <v>735</v>
      </c>
      <c r="AD1046" s="55">
        <v>735</v>
      </c>
      <c r="AE1046" s="55" t="s">
        <v>1339</v>
      </c>
      <c r="AF1046" s="55" t="s">
        <v>3132</v>
      </c>
      <c r="AG1046" s="55" t="s">
        <v>1834</v>
      </c>
      <c r="AH1046" s="55" t="s">
        <v>1235</v>
      </c>
      <c r="AI1046" s="55">
        <v>510</v>
      </c>
      <c r="AJ1046" s="55" t="s">
        <v>5181</v>
      </c>
      <c r="AK1046" s="55">
        <v>0</v>
      </c>
      <c r="AL1046" s="55" t="s">
        <v>5182</v>
      </c>
      <c r="AN1046" s="55">
        <v>1</v>
      </c>
      <c r="AO1046" s="55" t="s">
        <v>5183</v>
      </c>
      <c r="AP1046" s="55">
        <v>0</v>
      </c>
      <c r="AR1046" s="56">
        <v>42061</v>
      </c>
      <c r="AS1046" s="57">
        <v>0.60943287037037031</v>
      </c>
      <c r="AT1046" s="56">
        <v>42139</v>
      </c>
      <c r="AU1046" s="57">
        <v>0.78202546296296294</v>
      </c>
      <c r="AV1046" s="55" t="s">
        <v>3135</v>
      </c>
      <c r="AW1046" s="55" t="s">
        <v>1345</v>
      </c>
      <c r="AX1046" s="55" t="s">
        <v>1346</v>
      </c>
      <c r="CB1046" s="55" t="s">
        <v>3150</v>
      </c>
    </row>
    <row r="1047" spans="1:80">
      <c r="A1047" s="55" t="s">
        <v>5184</v>
      </c>
      <c r="B1047" s="55">
        <v>2</v>
      </c>
      <c r="C1047" s="55" t="s">
        <v>5185</v>
      </c>
      <c r="D1047" s="55" t="s">
        <v>5186</v>
      </c>
      <c r="E1047" s="55">
        <v>1</v>
      </c>
      <c r="F1047" s="55">
        <v>0</v>
      </c>
      <c r="G1047" s="56">
        <v>41148</v>
      </c>
      <c r="H1047" s="56">
        <v>41148</v>
      </c>
      <c r="I1047" s="56">
        <v>41148</v>
      </c>
      <c r="J1047" s="55">
        <v>0</v>
      </c>
      <c r="L1047" s="56">
        <v>41120</v>
      </c>
      <c r="M1047" s="56">
        <v>41148</v>
      </c>
      <c r="N1047" s="55">
        <v>0</v>
      </c>
      <c r="O1047" s="55">
        <v>0</v>
      </c>
      <c r="P1047" s="55">
        <v>0</v>
      </c>
      <c r="R1047" s="55">
        <v>0</v>
      </c>
      <c r="T1047" s="55" t="s">
        <v>244</v>
      </c>
      <c r="U1047" s="55" t="s">
        <v>244</v>
      </c>
      <c r="W1047" s="55" t="s">
        <v>1336</v>
      </c>
      <c r="X1047" s="55" t="s">
        <v>1336</v>
      </c>
      <c r="Y1047" s="55">
        <v>0</v>
      </c>
      <c r="Z1047" s="55" t="s">
        <v>1419</v>
      </c>
      <c r="AA1047" s="55" t="s">
        <v>1338</v>
      </c>
      <c r="AB1047" s="55">
        <v>800</v>
      </c>
      <c r="AC1047" s="55">
        <v>1600</v>
      </c>
      <c r="AD1047" s="55">
        <v>0</v>
      </c>
      <c r="AE1047" s="55" t="s">
        <v>1339</v>
      </c>
      <c r="AF1047" s="55" t="s">
        <v>3132</v>
      </c>
      <c r="AG1047" s="55" t="s">
        <v>1834</v>
      </c>
      <c r="AH1047" s="55" t="s">
        <v>1235</v>
      </c>
      <c r="AI1047" s="55">
        <v>510</v>
      </c>
      <c r="AJ1047" s="55" t="s">
        <v>5186</v>
      </c>
      <c r="AK1047" s="55">
        <v>0</v>
      </c>
      <c r="AL1047" s="55" t="s">
        <v>3414</v>
      </c>
      <c r="AN1047" s="55">
        <v>1</v>
      </c>
      <c r="AO1047" s="55" t="s">
        <v>5187</v>
      </c>
      <c r="AP1047" s="55">
        <v>0</v>
      </c>
      <c r="AR1047" s="56">
        <v>41120</v>
      </c>
      <c r="AS1047" s="57">
        <v>0.6303819444444444</v>
      </c>
      <c r="AT1047" s="56">
        <v>42390</v>
      </c>
      <c r="AU1047" s="57">
        <v>0.5254050925925926</v>
      </c>
      <c r="AV1047" s="55" t="s">
        <v>3135</v>
      </c>
      <c r="AW1047" s="55" t="s">
        <v>1345</v>
      </c>
      <c r="AX1047" s="55" t="s">
        <v>3136</v>
      </c>
      <c r="CB1047" s="55" t="s">
        <v>3137</v>
      </c>
    </row>
    <row r="1048" spans="1:80">
      <c r="A1048" s="55" t="s">
        <v>5188</v>
      </c>
      <c r="B1048" s="55">
        <v>2</v>
      </c>
      <c r="C1048" s="55" t="s">
        <v>5189</v>
      </c>
      <c r="D1048" s="55" t="s">
        <v>5190</v>
      </c>
      <c r="E1048" s="55">
        <v>1</v>
      </c>
      <c r="F1048" s="55">
        <v>0</v>
      </c>
      <c r="G1048" s="56">
        <v>41148</v>
      </c>
      <c r="H1048" s="56">
        <v>41148</v>
      </c>
      <c r="I1048" s="56">
        <v>41148</v>
      </c>
      <c r="J1048" s="55">
        <v>0</v>
      </c>
      <c r="L1048" s="56">
        <v>41120</v>
      </c>
      <c r="M1048" s="56">
        <v>41148</v>
      </c>
      <c r="N1048" s="55">
        <v>0</v>
      </c>
      <c r="O1048" s="55">
        <v>0</v>
      </c>
      <c r="P1048" s="55">
        <v>0</v>
      </c>
      <c r="R1048" s="55">
        <v>0</v>
      </c>
      <c r="T1048" s="55" t="s">
        <v>244</v>
      </c>
      <c r="U1048" s="55" t="s">
        <v>244</v>
      </c>
      <c r="W1048" s="55" t="s">
        <v>1336</v>
      </c>
      <c r="X1048" s="55" t="s">
        <v>1336</v>
      </c>
      <c r="Y1048" s="55">
        <v>0</v>
      </c>
      <c r="Z1048" s="55" t="s">
        <v>1419</v>
      </c>
      <c r="AA1048" s="55" t="s">
        <v>1338</v>
      </c>
      <c r="AB1048" s="55">
        <v>800</v>
      </c>
      <c r="AC1048" s="55">
        <v>1600</v>
      </c>
      <c r="AD1048" s="55">
        <v>0</v>
      </c>
      <c r="AE1048" s="55" t="s">
        <v>1339</v>
      </c>
      <c r="AF1048" s="55" t="s">
        <v>3132</v>
      </c>
      <c r="AG1048" s="55" t="s">
        <v>1834</v>
      </c>
      <c r="AH1048" s="55" t="s">
        <v>1235</v>
      </c>
      <c r="AI1048" s="55">
        <v>510</v>
      </c>
      <c r="AJ1048" s="55" t="s">
        <v>5190</v>
      </c>
      <c r="AK1048" s="55">
        <v>0</v>
      </c>
      <c r="AL1048" s="55" t="s">
        <v>3414</v>
      </c>
      <c r="AN1048" s="55">
        <v>1</v>
      </c>
      <c r="AO1048" s="55" t="s">
        <v>5191</v>
      </c>
      <c r="AP1048" s="55">
        <v>0</v>
      </c>
      <c r="AR1048" s="56">
        <v>41120</v>
      </c>
      <c r="AS1048" s="57">
        <v>0.63236111111111104</v>
      </c>
      <c r="AT1048" s="56">
        <v>42390</v>
      </c>
      <c r="AU1048" s="57">
        <v>0.53914351851851849</v>
      </c>
      <c r="AV1048" s="55" t="s">
        <v>3135</v>
      </c>
      <c r="AW1048" s="55" t="s">
        <v>1345</v>
      </c>
      <c r="AX1048" s="55" t="s">
        <v>3136</v>
      </c>
      <c r="CB1048" s="55" t="s">
        <v>3137</v>
      </c>
    </row>
    <row r="1049" spans="1:80">
      <c r="A1049" s="55" t="s">
        <v>5192</v>
      </c>
      <c r="B1049" s="55">
        <v>3</v>
      </c>
      <c r="C1049" s="55" t="s">
        <v>913</v>
      </c>
      <c r="D1049" s="55" t="s">
        <v>5193</v>
      </c>
      <c r="E1049" s="55">
        <v>1</v>
      </c>
      <c r="F1049" s="55">
        <v>8</v>
      </c>
      <c r="G1049" s="56">
        <v>44434</v>
      </c>
      <c r="H1049" s="56">
        <v>44434</v>
      </c>
      <c r="I1049" s="56">
        <v>44434</v>
      </c>
      <c r="J1049" s="55">
        <v>0</v>
      </c>
      <c r="W1049" s="55" t="s">
        <v>1336</v>
      </c>
      <c r="X1049" s="55" t="s">
        <v>1336</v>
      </c>
      <c r="Y1049" s="55">
        <v>20</v>
      </c>
      <c r="AD1049" s="55">
        <v>0</v>
      </c>
      <c r="AE1049" s="55" t="s">
        <v>1339</v>
      </c>
      <c r="AF1049" s="55" t="s">
        <v>1352</v>
      </c>
      <c r="AG1049" s="55" t="s">
        <v>1353</v>
      </c>
      <c r="AI1049" s="55">
        <v>510</v>
      </c>
      <c r="AJ1049" s="55" t="s">
        <v>5193</v>
      </c>
      <c r="AK1049" s="55">
        <v>0</v>
      </c>
      <c r="AL1049" s="55" t="s">
        <v>5194</v>
      </c>
      <c r="AN1049" s="55">
        <v>7</v>
      </c>
      <c r="AQ1049" s="55" t="s">
        <v>1236</v>
      </c>
      <c r="AR1049" s="56">
        <v>44428</v>
      </c>
      <c r="AS1049" s="57">
        <v>0.33003472222222224</v>
      </c>
      <c r="AT1049" s="56">
        <v>44428</v>
      </c>
      <c r="AU1049" s="57">
        <v>0.33403935185185185</v>
      </c>
      <c r="AV1049" s="55" t="s">
        <v>1355</v>
      </c>
      <c r="AW1049" s="55" t="s">
        <v>1345</v>
      </c>
      <c r="AX1049" s="55" t="s">
        <v>1346</v>
      </c>
      <c r="AZ1049" s="55">
        <v>0</v>
      </c>
      <c r="BA1049" s="55">
        <v>0</v>
      </c>
      <c r="BB1049" s="55">
        <v>0</v>
      </c>
      <c r="BF1049" s="55" t="s">
        <v>1418</v>
      </c>
      <c r="BG1049" s="55">
        <v>4</v>
      </c>
      <c r="BH1049" s="55" t="s">
        <v>48</v>
      </c>
      <c r="BI1049" s="55" t="s">
        <v>244</v>
      </c>
      <c r="BJ1049" s="55">
        <v>0</v>
      </c>
      <c r="BK1049" s="55">
        <v>0</v>
      </c>
      <c r="BL1049" s="55">
        <v>0</v>
      </c>
      <c r="BM1049" s="55">
        <v>0</v>
      </c>
      <c r="BN1049" s="55">
        <v>0</v>
      </c>
      <c r="BO1049" s="55">
        <v>0</v>
      </c>
      <c r="BP1049" s="55">
        <v>0</v>
      </c>
      <c r="BQ1049" s="55">
        <v>0</v>
      </c>
      <c r="BR1049" s="55">
        <v>0</v>
      </c>
      <c r="BS1049" s="55">
        <v>0</v>
      </c>
      <c r="BZ1049" s="55">
        <v>0</v>
      </c>
      <c r="CA1049" s="55" t="s">
        <v>1419</v>
      </c>
      <c r="CB1049" s="55" t="s">
        <v>1357</v>
      </c>
    </row>
    <row r="1050" spans="1:80">
      <c r="A1050" s="55" t="s">
        <v>5195</v>
      </c>
      <c r="B1050" s="55">
        <v>3</v>
      </c>
      <c r="C1050" s="55" t="s">
        <v>1165</v>
      </c>
      <c r="D1050" s="55" t="s">
        <v>5196</v>
      </c>
      <c r="E1050" s="55">
        <v>1</v>
      </c>
      <c r="F1050" s="55">
        <v>0</v>
      </c>
      <c r="G1050" s="56">
        <v>44463</v>
      </c>
      <c r="H1050" s="56">
        <v>44463</v>
      </c>
      <c r="I1050" s="56">
        <v>44463</v>
      </c>
      <c r="J1050" s="55">
        <v>0</v>
      </c>
      <c r="W1050" s="55" t="s">
        <v>1336</v>
      </c>
      <c r="X1050" s="55" t="s">
        <v>1336</v>
      </c>
      <c r="Y1050" s="55">
        <v>20</v>
      </c>
      <c r="AD1050" s="55">
        <v>0</v>
      </c>
      <c r="AE1050" s="55" t="s">
        <v>1339</v>
      </c>
      <c r="AF1050" s="55" t="s">
        <v>1352</v>
      </c>
      <c r="AG1050" s="55" t="s">
        <v>1353</v>
      </c>
      <c r="AI1050" s="55">
        <v>510</v>
      </c>
      <c r="AJ1050" s="55" t="s">
        <v>5196</v>
      </c>
      <c r="AK1050" s="55">
        <v>0</v>
      </c>
      <c r="AL1050" s="55" t="s">
        <v>3372</v>
      </c>
      <c r="AN1050" s="55">
        <v>16</v>
      </c>
      <c r="AQ1050" s="55" t="s">
        <v>1238</v>
      </c>
      <c r="AR1050" s="56">
        <v>44449</v>
      </c>
      <c r="AS1050" s="57">
        <v>0.38417824074074075</v>
      </c>
      <c r="AT1050" s="56">
        <v>44461</v>
      </c>
      <c r="AU1050" s="57">
        <v>0.31690972222222219</v>
      </c>
      <c r="AV1050" s="55" t="s">
        <v>1355</v>
      </c>
      <c r="AW1050" s="55" t="s">
        <v>1355</v>
      </c>
      <c r="AX1050" s="55" t="s">
        <v>1392</v>
      </c>
      <c r="AZ1050" s="55">
        <v>0</v>
      </c>
      <c r="BA1050" s="55">
        <v>0</v>
      </c>
      <c r="BB1050" s="55">
        <v>0</v>
      </c>
      <c r="BF1050" s="55" t="s">
        <v>1418</v>
      </c>
      <c r="BG1050" s="55">
        <v>4</v>
      </c>
      <c r="BH1050" s="55" t="s">
        <v>48</v>
      </c>
      <c r="BI1050" s="55" t="s">
        <v>244</v>
      </c>
      <c r="BJ1050" s="55">
        <v>0</v>
      </c>
      <c r="BK1050" s="55">
        <v>0</v>
      </c>
      <c r="BL1050" s="55">
        <v>0</v>
      </c>
      <c r="BM1050" s="55">
        <v>0</v>
      </c>
      <c r="BN1050" s="55">
        <v>0</v>
      </c>
      <c r="BO1050" s="55">
        <v>0</v>
      </c>
      <c r="BP1050" s="55">
        <v>0</v>
      </c>
      <c r="BQ1050" s="55">
        <v>0</v>
      </c>
      <c r="BR1050" s="55">
        <v>0</v>
      </c>
      <c r="BS1050" s="55">
        <v>0</v>
      </c>
      <c r="BZ1050" s="55">
        <v>0</v>
      </c>
      <c r="CA1050" s="55" t="s">
        <v>1419</v>
      </c>
      <c r="CB1050" s="55" t="s">
        <v>1357</v>
      </c>
    </row>
    <row r="1051" spans="1:80">
      <c r="A1051" s="55" t="s">
        <v>5197</v>
      </c>
      <c r="B1051" s="55">
        <v>3</v>
      </c>
      <c r="C1051" s="55" t="s">
        <v>291</v>
      </c>
      <c r="D1051" s="55" t="s">
        <v>400</v>
      </c>
      <c r="E1051" s="55">
        <v>1</v>
      </c>
      <c r="F1051" s="55">
        <v>2</v>
      </c>
      <c r="G1051" s="56">
        <v>44236</v>
      </c>
      <c r="H1051" s="56">
        <v>44236</v>
      </c>
      <c r="I1051" s="56">
        <v>44236</v>
      </c>
      <c r="J1051" s="55">
        <v>2</v>
      </c>
      <c r="K1051" s="56">
        <v>44294</v>
      </c>
      <c r="W1051" s="55" t="s">
        <v>1336</v>
      </c>
      <c r="X1051" s="55" t="s">
        <v>1336</v>
      </c>
      <c r="Y1051" s="55">
        <v>20</v>
      </c>
      <c r="AD1051" s="55">
        <v>0</v>
      </c>
      <c r="AE1051" s="55" t="s">
        <v>1339</v>
      </c>
      <c r="AF1051" s="55" t="s">
        <v>1352</v>
      </c>
      <c r="AG1051" s="55" t="s">
        <v>1353</v>
      </c>
      <c r="AI1051" s="55">
        <v>510</v>
      </c>
      <c r="AJ1051" s="55" t="s">
        <v>400</v>
      </c>
      <c r="AK1051" s="55">
        <v>0</v>
      </c>
      <c r="AL1051" s="55" t="s">
        <v>5198</v>
      </c>
      <c r="AN1051" s="55">
        <v>9</v>
      </c>
      <c r="AQ1051" s="55" t="s">
        <v>1238</v>
      </c>
      <c r="AR1051" s="56">
        <v>44216</v>
      </c>
      <c r="AS1051" s="57">
        <v>0.38711805555555556</v>
      </c>
      <c r="AT1051" s="56">
        <v>44344</v>
      </c>
      <c r="AU1051" s="57">
        <v>0.29837962962962966</v>
      </c>
      <c r="AV1051" s="55" t="s">
        <v>1355</v>
      </c>
      <c r="AW1051" s="55" t="s">
        <v>1355</v>
      </c>
      <c r="AX1051" s="55" t="s">
        <v>1490</v>
      </c>
      <c r="AY1051" s="55" t="s">
        <v>98</v>
      </c>
      <c r="AZ1051" s="55">
        <v>3</v>
      </c>
      <c r="BA1051" s="55" t="s">
        <v>1347</v>
      </c>
      <c r="BB1051" s="55">
        <v>1</v>
      </c>
      <c r="CB1051" s="55" t="s">
        <v>1357</v>
      </c>
    </row>
    <row r="1052" spans="1:80">
      <c r="A1052" s="55" t="s">
        <v>5199</v>
      </c>
      <c r="B1052" s="55">
        <v>3</v>
      </c>
      <c r="C1052" s="55" t="s">
        <v>1166</v>
      </c>
      <c r="D1052" s="55" t="s">
        <v>5200</v>
      </c>
      <c r="E1052" s="55">
        <v>1</v>
      </c>
      <c r="F1052" s="55">
        <v>1</v>
      </c>
      <c r="G1052" s="56">
        <v>44477</v>
      </c>
      <c r="H1052" s="56">
        <v>44477</v>
      </c>
      <c r="I1052" s="56">
        <v>44477</v>
      </c>
      <c r="J1052" s="55">
        <v>0</v>
      </c>
      <c r="W1052" s="55" t="s">
        <v>1336</v>
      </c>
      <c r="X1052" s="55" t="s">
        <v>1336</v>
      </c>
      <c r="Y1052" s="55">
        <v>20</v>
      </c>
      <c r="AD1052" s="55">
        <v>0</v>
      </c>
      <c r="AE1052" s="55" t="s">
        <v>1339</v>
      </c>
      <c r="AF1052" s="55" t="s">
        <v>1352</v>
      </c>
      <c r="AG1052" s="55" t="s">
        <v>1353</v>
      </c>
      <c r="AI1052" s="55">
        <v>510</v>
      </c>
      <c r="AJ1052" s="55" t="s">
        <v>5200</v>
      </c>
      <c r="AK1052" s="55">
        <v>0</v>
      </c>
      <c r="AL1052" s="55" t="s">
        <v>4394</v>
      </c>
      <c r="AN1052" s="55">
        <v>5</v>
      </c>
      <c r="AQ1052" s="55" t="s">
        <v>1238</v>
      </c>
      <c r="AR1052" s="56">
        <v>44445</v>
      </c>
      <c r="AS1052" s="57">
        <v>0.65271990740740737</v>
      </c>
      <c r="AT1052" s="56">
        <v>44445</v>
      </c>
      <c r="AU1052" s="57">
        <v>0.66732638888888884</v>
      </c>
      <c r="AV1052" s="55" t="s">
        <v>1355</v>
      </c>
      <c r="AW1052" s="55" t="s">
        <v>1345</v>
      </c>
      <c r="AX1052" s="55" t="s">
        <v>1346</v>
      </c>
      <c r="AZ1052" s="55">
        <v>0</v>
      </c>
      <c r="BA1052" s="55">
        <v>0</v>
      </c>
      <c r="BB1052" s="55">
        <v>0</v>
      </c>
      <c r="BF1052" s="55" t="s">
        <v>1418</v>
      </c>
      <c r="BG1052" s="55">
        <v>4</v>
      </c>
      <c r="BH1052" s="55" t="s">
        <v>48</v>
      </c>
      <c r="BI1052" s="55" t="s">
        <v>244</v>
      </c>
      <c r="BJ1052" s="55">
        <v>0</v>
      </c>
      <c r="BK1052" s="55">
        <v>0</v>
      </c>
      <c r="BL1052" s="55">
        <v>0</v>
      </c>
      <c r="BM1052" s="55">
        <v>0</v>
      </c>
      <c r="BN1052" s="55">
        <v>0</v>
      </c>
      <c r="BO1052" s="55">
        <v>0</v>
      </c>
      <c r="BP1052" s="55">
        <v>0</v>
      </c>
      <c r="BQ1052" s="55">
        <v>0</v>
      </c>
      <c r="BR1052" s="55">
        <v>0</v>
      </c>
      <c r="BS1052" s="55">
        <v>0</v>
      </c>
      <c r="BZ1052" s="55">
        <v>0</v>
      </c>
      <c r="CA1052" s="55" t="s">
        <v>1419</v>
      </c>
      <c r="CB1052" s="55" t="s">
        <v>1357</v>
      </c>
    </row>
    <row r="1053" spans="1:80">
      <c r="A1053" s="55" t="s">
        <v>5201</v>
      </c>
      <c r="B1053" s="55">
        <v>3</v>
      </c>
      <c r="C1053" s="55" t="s">
        <v>5202</v>
      </c>
      <c r="D1053" s="55" t="s">
        <v>5203</v>
      </c>
      <c r="E1053" s="55">
        <v>1</v>
      </c>
      <c r="F1053" s="55">
        <v>1</v>
      </c>
      <c r="G1053" s="56">
        <v>42803</v>
      </c>
      <c r="H1053" s="56">
        <v>42803</v>
      </c>
      <c r="I1053" s="56">
        <v>42803</v>
      </c>
      <c r="J1053" s="55">
        <v>1</v>
      </c>
      <c r="K1053" s="56">
        <v>42896</v>
      </c>
      <c r="W1053" s="55" t="s">
        <v>1336</v>
      </c>
      <c r="X1053" s="55" t="s">
        <v>1336</v>
      </c>
      <c r="Y1053" s="55">
        <v>20</v>
      </c>
      <c r="AD1053" s="55">
        <v>1000</v>
      </c>
      <c r="AE1053" s="55" t="s">
        <v>1339</v>
      </c>
      <c r="AF1053" s="55" t="s">
        <v>1352</v>
      </c>
      <c r="AG1053" s="55" t="s">
        <v>1353</v>
      </c>
      <c r="AI1053" s="55">
        <v>510</v>
      </c>
      <c r="AJ1053" s="55" t="s">
        <v>5203</v>
      </c>
      <c r="AK1053" s="55">
        <v>0</v>
      </c>
      <c r="AL1053" s="55" t="s">
        <v>4857</v>
      </c>
      <c r="AN1053" s="55">
        <v>12</v>
      </c>
      <c r="AR1053" s="56">
        <v>42800</v>
      </c>
      <c r="AS1053" s="57">
        <v>0.6413078703703704</v>
      </c>
      <c r="AT1053" s="56">
        <v>42896</v>
      </c>
      <c r="AU1053" s="57">
        <v>0.55766203703703698</v>
      </c>
      <c r="AV1053" s="55" t="s">
        <v>1428</v>
      </c>
      <c r="AW1053" s="55" t="s">
        <v>1345</v>
      </c>
      <c r="AX1053" s="55" t="s">
        <v>1346</v>
      </c>
      <c r="AZ1053" s="55">
        <v>0</v>
      </c>
      <c r="BA1053" s="55">
        <v>0</v>
      </c>
      <c r="BB1053" s="55">
        <v>0</v>
      </c>
      <c r="CB1053" s="55" t="s">
        <v>1357</v>
      </c>
    </row>
    <row r="1054" spans="1:80">
      <c r="A1054" s="55" t="s">
        <v>5204</v>
      </c>
      <c r="B1054" s="55">
        <v>3</v>
      </c>
      <c r="C1054" s="55" t="s">
        <v>5205</v>
      </c>
      <c r="D1054" s="55" t="s">
        <v>5206</v>
      </c>
      <c r="E1054" s="55">
        <v>1</v>
      </c>
      <c r="F1054" s="55">
        <v>1</v>
      </c>
      <c r="G1054" s="56">
        <v>42753</v>
      </c>
      <c r="H1054" s="56">
        <v>42753</v>
      </c>
      <c r="I1054" s="56">
        <v>42753</v>
      </c>
      <c r="J1054" s="55">
        <v>1</v>
      </c>
      <c r="K1054" s="56">
        <v>42810</v>
      </c>
      <c r="W1054" s="55" t="s">
        <v>1336</v>
      </c>
      <c r="X1054" s="55" t="s">
        <v>1336</v>
      </c>
      <c r="Y1054" s="55">
        <v>20</v>
      </c>
      <c r="AD1054" s="55">
        <v>1000</v>
      </c>
      <c r="AE1054" s="55" t="s">
        <v>1339</v>
      </c>
      <c r="AF1054" s="55" t="s">
        <v>1352</v>
      </c>
      <c r="AG1054" s="55" t="s">
        <v>1353</v>
      </c>
      <c r="AI1054" s="55">
        <v>510</v>
      </c>
      <c r="AJ1054" s="55" t="s">
        <v>5206</v>
      </c>
      <c r="AK1054" s="55">
        <v>0</v>
      </c>
      <c r="AL1054" s="55" t="s">
        <v>4857</v>
      </c>
      <c r="AN1054" s="55">
        <v>12</v>
      </c>
      <c r="AR1054" s="56">
        <v>42747</v>
      </c>
      <c r="AS1054" s="57">
        <v>0.40825231481481478</v>
      </c>
      <c r="AT1054" s="56">
        <v>42810</v>
      </c>
      <c r="AU1054" s="57">
        <v>0.71043981481481477</v>
      </c>
      <c r="AV1054" s="55" t="s">
        <v>1344</v>
      </c>
      <c r="AW1054" s="55" t="s">
        <v>1345</v>
      </c>
      <c r="AX1054" s="55" t="s">
        <v>1346</v>
      </c>
      <c r="AZ1054" s="55">
        <v>0</v>
      </c>
      <c r="BA1054" s="55">
        <v>0</v>
      </c>
      <c r="BB1054" s="55">
        <v>0</v>
      </c>
      <c r="CB1054" s="55" t="s">
        <v>1357</v>
      </c>
    </row>
    <row r="1055" spans="1:80">
      <c r="A1055" s="55" t="s">
        <v>5207</v>
      </c>
      <c r="B1055" s="55">
        <v>3</v>
      </c>
      <c r="C1055" s="55" t="s">
        <v>5208</v>
      </c>
      <c r="D1055" s="55" t="s">
        <v>5209</v>
      </c>
      <c r="E1055" s="55">
        <v>1</v>
      </c>
      <c r="F1055" s="55">
        <v>1</v>
      </c>
      <c r="G1055" s="56">
        <v>43567</v>
      </c>
      <c r="H1055" s="56">
        <v>43567</v>
      </c>
      <c r="I1055" s="56">
        <v>43567</v>
      </c>
      <c r="J1055" s="55">
        <v>1</v>
      </c>
      <c r="K1055" s="56">
        <v>43614</v>
      </c>
      <c r="W1055" s="55" t="s">
        <v>1336</v>
      </c>
      <c r="X1055" s="55" t="s">
        <v>1336</v>
      </c>
      <c r="Y1055" s="55">
        <v>20</v>
      </c>
      <c r="AD1055" s="55">
        <v>8155</v>
      </c>
      <c r="AE1055" s="55" t="s">
        <v>1339</v>
      </c>
      <c r="AF1055" s="55" t="s">
        <v>1352</v>
      </c>
      <c r="AG1055" s="55" t="s">
        <v>1353</v>
      </c>
      <c r="AI1055" s="55">
        <v>510</v>
      </c>
      <c r="AJ1055" s="55" t="s">
        <v>5209</v>
      </c>
      <c r="AK1055" s="55">
        <v>0</v>
      </c>
      <c r="AL1055" s="55" t="s">
        <v>4857</v>
      </c>
      <c r="AN1055" s="55">
        <v>12</v>
      </c>
      <c r="AR1055" s="56">
        <v>43514</v>
      </c>
      <c r="AS1055" s="57">
        <v>0.70915509259259257</v>
      </c>
      <c r="AT1055" s="56">
        <v>43615</v>
      </c>
      <c r="AU1055" s="57">
        <v>0.68664351851851846</v>
      </c>
      <c r="AV1055" s="55" t="s">
        <v>1355</v>
      </c>
      <c r="AW1055" s="55" t="s">
        <v>1355</v>
      </c>
      <c r="AX1055" s="55" t="s">
        <v>1356</v>
      </c>
      <c r="AY1055" s="55" t="s">
        <v>5210</v>
      </c>
      <c r="AZ1055" s="55">
        <v>2</v>
      </c>
      <c r="BA1055" s="55">
        <v>3</v>
      </c>
      <c r="BB1055" s="55">
        <v>1</v>
      </c>
      <c r="CB1055" s="55" t="s">
        <v>1357</v>
      </c>
    </row>
    <row r="1056" spans="1:80">
      <c r="A1056" s="55" t="s">
        <v>5211</v>
      </c>
      <c r="B1056" s="55">
        <v>2</v>
      </c>
      <c r="C1056" s="55" t="s">
        <v>5212</v>
      </c>
      <c r="D1056" s="55" t="s">
        <v>5213</v>
      </c>
      <c r="E1056" s="55">
        <v>0</v>
      </c>
      <c r="F1056" s="55">
        <v>0</v>
      </c>
      <c r="G1056" s="56">
        <v>42454</v>
      </c>
      <c r="H1056" s="56">
        <v>42454</v>
      </c>
      <c r="I1056" s="56">
        <v>42457</v>
      </c>
      <c r="J1056" s="55">
        <v>0</v>
      </c>
      <c r="L1056" s="56">
        <v>42366</v>
      </c>
      <c r="M1056" s="56">
        <v>42454</v>
      </c>
      <c r="N1056" s="55">
        <v>0</v>
      </c>
      <c r="O1056" s="55">
        <v>0</v>
      </c>
      <c r="P1056" s="55">
        <v>0</v>
      </c>
      <c r="R1056" s="55">
        <v>0</v>
      </c>
      <c r="T1056" s="55">
        <v>5789429009</v>
      </c>
      <c r="U1056" s="55" t="s">
        <v>5214</v>
      </c>
      <c r="V1056" s="55" t="s">
        <v>5212</v>
      </c>
      <c r="W1056" s="55" t="s">
        <v>1336</v>
      </c>
      <c r="X1056" s="55" t="s">
        <v>1336</v>
      </c>
      <c r="Y1056" s="55">
        <v>0</v>
      </c>
      <c r="Z1056" s="55" t="s">
        <v>1419</v>
      </c>
      <c r="AA1056" s="55" t="s">
        <v>1338</v>
      </c>
      <c r="AB1056" s="55">
        <v>1827</v>
      </c>
      <c r="AC1056" s="55">
        <v>1827</v>
      </c>
      <c r="AD1056" s="55">
        <v>0</v>
      </c>
      <c r="AE1056" s="55" t="s">
        <v>1339</v>
      </c>
      <c r="AF1056" s="55" t="s">
        <v>3146</v>
      </c>
      <c r="AG1056" s="55" t="s">
        <v>1834</v>
      </c>
      <c r="AH1056" s="55" t="s">
        <v>1235</v>
      </c>
      <c r="AJ1056" s="55" t="s">
        <v>5213</v>
      </c>
      <c r="AK1056" s="55">
        <v>0</v>
      </c>
      <c r="AL1056" s="55" t="s">
        <v>3414</v>
      </c>
      <c r="AN1056" s="55">
        <v>4</v>
      </c>
      <c r="AO1056" s="55" t="s">
        <v>5215</v>
      </c>
      <c r="AR1056" s="56">
        <v>42366</v>
      </c>
      <c r="AS1056" s="57">
        <v>0.7056365740740741</v>
      </c>
      <c r="AT1056" s="56">
        <v>42418</v>
      </c>
      <c r="AU1056" s="57">
        <v>0.53462962962962968</v>
      </c>
      <c r="AV1056" s="55" t="s">
        <v>1345</v>
      </c>
      <c r="AW1056" s="55" t="s">
        <v>1345</v>
      </c>
      <c r="AX1056" s="55" t="s">
        <v>3136</v>
      </c>
      <c r="CB1056" s="55" t="s">
        <v>3137</v>
      </c>
    </row>
    <row r="1057" spans="1:80">
      <c r="A1057" s="55" t="s">
        <v>5216</v>
      </c>
      <c r="B1057" s="55">
        <v>3</v>
      </c>
      <c r="C1057" s="55" t="s">
        <v>133</v>
      </c>
      <c r="D1057" s="55" t="s">
        <v>134</v>
      </c>
      <c r="E1057" s="55">
        <v>1</v>
      </c>
      <c r="F1057" s="55">
        <v>0</v>
      </c>
      <c r="G1057" s="56">
        <v>43692</v>
      </c>
      <c r="H1057" s="56">
        <v>43692</v>
      </c>
      <c r="I1057" s="56">
        <v>43692</v>
      </c>
      <c r="J1057" s="55">
        <v>0</v>
      </c>
      <c r="K1057" s="56">
        <v>43698</v>
      </c>
      <c r="W1057" s="55" t="s">
        <v>1336</v>
      </c>
      <c r="X1057" s="55" t="s">
        <v>1336</v>
      </c>
      <c r="Y1057" s="55">
        <v>20</v>
      </c>
      <c r="AD1057" s="55">
        <v>0</v>
      </c>
      <c r="AE1057" s="55" t="s">
        <v>1339</v>
      </c>
      <c r="AF1057" s="55" t="s">
        <v>1352</v>
      </c>
      <c r="AG1057" s="55" t="s">
        <v>1353</v>
      </c>
      <c r="AI1057" s="55">
        <v>510</v>
      </c>
      <c r="AJ1057" s="55" t="s">
        <v>134</v>
      </c>
      <c r="AK1057" s="55">
        <v>0</v>
      </c>
      <c r="AL1057" s="55" t="s">
        <v>3230</v>
      </c>
      <c r="AN1057" s="55">
        <v>12</v>
      </c>
      <c r="AQ1057" s="55" t="s">
        <v>5217</v>
      </c>
      <c r="AR1057" s="56">
        <v>43683</v>
      </c>
      <c r="AS1057" s="57">
        <v>0.36148148148148151</v>
      </c>
      <c r="AT1057" s="56">
        <v>43698</v>
      </c>
      <c r="AU1057" s="57">
        <v>0.44393518518518515</v>
      </c>
      <c r="AV1057" s="55" t="s">
        <v>1355</v>
      </c>
      <c r="AW1057" s="55" t="s">
        <v>1355</v>
      </c>
      <c r="AX1057" s="55" t="s">
        <v>1392</v>
      </c>
      <c r="AZ1057" s="55">
        <v>0</v>
      </c>
      <c r="BA1057" s="55">
        <v>0</v>
      </c>
      <c r="BB1057" s="55">
        <v>0</v>
      </c>
      <c r="BF1057" s="55" t="s">
        <v>1418</v>
      </c>
      <c r="BG1057" s="55">
        <v>4</v>
      </c>
      <c r="BH1057" s="55" t="s">
        <v>48</v>
      </c>
      <c r="BI1057" s="55" t="s">
        <v>244</v>
      </c>
      <c r="BJ1057" s="55">
        <v>0</v>
      </c>
      <c r="BK1057" s="55">
        <v>0</v>
      </c>
      <c r="BL1057" s="55">
        <v>0</v>
      </c>
      <c r="BM1057" s="55">
        <v>0</v>
      </c>
      <c r="BN1057" s="55">
        <v>0</v>
      </c>
      <c r="BO1057" s="55">
        <v>0</v>
      </c>
      <c r="BP1057" s="55">
        <v>0</v>
      </c>
      <c r="BQ1057" s="55">
        <v>0</v>
      </c>
      <c r="BR1057" s="55">
        <v>0</v>
      </c>
      <c r="BS1057" s="55">
        <v>0</v>
      </c>
      <c r="BT1057" s="56">
        <v>43690</v>
      </c>
      <c r="BU1057" s="56">
        <v>43690</v>
      </c>
      <c r="BX1057" s="55" t="s">
        <v>134</v>
      </c>
      <c r="BZ1057" s="55">
        <v>128.38829999999999</v>
      </c>
      <c r="CA1057" s="55" t="s">
        <v>1419</v>
      </c>
      <c r="CB1057" s="55" t="s">
        <v>1357</v>
      </c>
    </row>
    <row r="1058" spans="1:80">
      <c r="A1058" s="55" t="s">
        <v>5218</v>
      </c>
      <c r="B1058" s="55">
        <v>3</v>
      </c>
      <c r="C1058" s="55" t="s">
        <v>5219</v>
      </c>
      <c r="D1058" s="55" t="s">
        <v>5220</v>
      </c>
      <c r="E1058" s="55">
        <v>1</v>
      </c>
      <c r="F1058" s="55">
        <v>1</v>
      </c>
      <c r="G1058" s="56">
        <v>42779</v>
      </c>
      <c r="H1058" s="56">
        <v>42779</v>
      </c>
      <c r="I1058" s="56">
        <v>42779</v>
      </c>
      <c r="J1058" s="55">
        <v>1</v>
      </c>
      <c r="K1058" s="56">
        <v>42896</v>
      </c>
      <c r="W1058" s="55" t="s">
        <v>1336</v>
      </c>
      <c r="X1058" s="55" t="s">
        <v>1336</v>
      </c>
      <c r="Y1058" s="55">
        <v>20</v>
      </c>
      <c r="AD1058" s="55">
        <v>1000</v>
      </c>
      <c r="AE1058" s="55" t="s">
        <v>1339</v>
      </c>
      <c r="AF1058" s="55" t="s">
        <v>1352</v>
      </c>
      <c r="AG1058" s="55" t="s">
        <v>1353</v>
      </c>
      <c r="AI1058" s="55">
        <v>510</v>
      </c>
      <c r="AJ1058" s="55" t="s">
        <v>5220</v>
      </c>
      <c r="AK1058" s="55">
        <v>0</v>
      </c>
      <c r="AL1058" s="55" t="s">
        <v>3230</v>
      </c>
      <c r="AN1058" s="55">
        <v>13</v>
      </c>
      <c r="AR1058" s="56">
        <v>42775</v>
      </c>
      <c r="AS1058" s="57">
        <v>0.74247685185185175</v>
      </c>
      <c r="AT1058" s="56">
        <v>42896</v>
      </c>
      <c r="AU1058" s="57">
        <v>0.57988425925925924</v>
      </c>
      <c r="AV1058" s="55" t="s">
        <v>1428</v>
      </c>
      <c r="AW1058" s="55" t="s">
        <v>1345</v>
      </c>
      <c r="AX1058" s="55" t="s">
        <v>1346</v>
      </c>
      <c r="AZ1058" s="55">
        <v>0</v>
      </c>
      <c r="BA1058" s="55">
        <v>0</v>
      </c>
      <c r="BB1058" s="55">
        <v>0</v>
      </c>
      <c r="CB1058" s="55" t="s">
        <v>1357</v>
      </c>
    </row>
    <row r="1059" spans="1:80">
      <c r="A1059" s="55" t="s">
        <v>5221</v>
      </c>
      <c r="B1059" s="55">
        <v>3</v>
      </c>
      <c r="C1059" s="55" t="s">
        <v>5222</v>
      </c>
      <c r="D1059" s="55" t="s">
        <v>5223</v>
      </c>
      <c r="E1059" s="55">
        <v>1</v>
      </c>
      <c r="F1059" s="55">
        <v>0</v>
      </c>
      <c r="G1059" s="56">
        <v>42685</v>
      </c>
      <c r="H1059" s="56">
        <v>42685</v>
      </c>
      <c r="I1059" s="56">
        <v>42685</v>
      </c>
      <c r="J1059" s="55">
        <v>0</v>
      </c>
      <c r="W1059" s="55" t="s">
        <v>1336</v>
      </c>
      <c r="X1059" s="55" t="s">
        <v>1336</v>
      </c>
      <c r="Y1059" s="55">
        <v>20</v>
      </c>
      <c r="AD1059" s="55">
        <v>280</v>
      </c>
      <c r="AE1059" s="55" t="s">
        <v>1339</v>
      </c>
      <c r="AF1059" s="55" t="s">
        <v>1352</v>
      </c>
      <c r="AG1059" s="55" t="s">
        <v>1353</v>
      </c>
      <c r="AI1059" s="55">
        <v>510</v>
      </c>
      <c r="AJ1059" s="55" t="s">
        <v>5223</v>
      </c>
      <c r="AK1059" s="55">
        <v>0</v>
      </c>
      <c r="AL1059" s="55" t="s">
        <v>3230</v>
      </c>
      <c r="AN1059" s="55">
        <v>13</v>
      </c>
      <c r="AR1059" s="56">
        <v>42683</v>
      </c>
      <c r="AS1059" s="57">
        <v>0.3406481481481482</v>
      </c>
      <c r="AT1059" s="56">
        <v>43589</v>
      </c>
      <c r="AU1059" s="57">
        <v>0.53309027777777784</v>
      </c>
      <c r="AV1059" s="55" t="s">
        <v>1344</v>
      </c>
      <c r="AW1059" s="55" t="s">
        <v>1355</v>
      </c>
      <c r="AX1059" s="55" t="s">
        <v>1392</v>
      </c>
      <c r="AZ1059" s="55">
        <v>0</v>
      </c>
      <c r="BA1059" s="55">
        <v>0</v>
      </c>
      <c r="BB1059" s="55">
        <v>0</v>
      </c>
      <c r="CB1059" s="55" t="s">
        <v>1357</v>
      </c>
    </row>
    <row r="1060" spans="1:80">
      <c r="A1060" s="55" t="s">
        <v>5224</v>
      </c>
      <c r="B1060" s="55">
        <v>3</v>
      </c>
      <c r="C1060" s="55" t="s">
        <v>5225</v>
      </c>
      <c r="D1060" s="55" t="s">
        <v>5226</v>
      </c>
      <c r="E1060" s="55">
        <v>1</v>
      </c>
      <c r="F1060" s="55">
        <v>1</v>
      </c>
      <c r="G1060" s="56">
        <v>42725</v>
      </c>
      <c r="H1060" s="56">
        <v>42725</v>
      </c>
      <c r="I1060" s="56">
        <v>42725</v>
      </c>
      <c r="J1060" s="55">
        <v>1</v>
      </c>
      <c r="K1060" s="56">
        <v>43007</v>
      </c>
      <c r="W1060" s="55" t="s">
        <v>1336</v>
      </c>
      <c r="X1060" s="55" t="s">
        <v>1336</v>
      </c>
      <c r="Y1060" s="55">
        <v>20</v>
      </c>
      <c r="AD1060" s="55">
        <v>1000</v>
      </c>
      <c r="AE1060" s="55" t="s">
        <v>1339</v>
      </c>
      <c r="AF1060" s="55" t="s">
        <v>1352</v>
      </c>
      <c r="AG1060" s="55" t="s">
        <v>1353</v>
      </c>
      <c r="AI1060" s="55">
        <v>510</v>
      </c>
      <c r="AJ1060" s="55" t="s">
        <v>5226</v>
      </c>
      <c r="AK1060" s="55">
        <v>0</v>
      </c>
      <c r="AL1060" s="55" t="s">
        <v>3230</v>
      </c>
      <c r="AN1060" s="55">
        <v>13</v>
      </c>
      <c r="AR1060" s="56">
        <v>42719</v>
      </c>
      <c r="AS1060" s="57">
        <v>0.54145833333333326</v>
      </c>
      <c r="AT1060" s="56">
        <v>43007</v>
      </c>
      <c r="AU1060" s="57">
        <v>0.57642361111111107</v>
      </c>
      <c r="AV1060" s="55" t="s">
        <v>1344</v>
      </c>
      <c r="AW1060" s="55" t="s">
        <v>1345</v>
      </c>
      <c r="AX1060" s="55" t="s">
        <v>1346</v>
      </c>
      <c r="AZ1060" s="55">
        <v>0</v>
      </c>
      <c r="BA1060" s="55">
        <v>0</v>
      </c>
      <c r="BB1060" s="55">
        <v>0</v>
      </c>
      <c r="CB1060" s="55" t="s">
        <v>1357</v>
      </c>
    </row>
    <row r="1061" spans="1:80">
      <c r="A1061" s="55" t="s">
        <v>5227</v>
      </c>
      <c r="B1061" s="55">
        <v>3</v>
      </c>
      <c r="C1061" s="55" t="s">
        <v>5228</v>
      </c>
      <c r="D1061" s="55" t="s">
        <v>5229</v>
      </c>
      <c r="E1061" s="55">
        <v>1</v>
      </c>
      <c r="F1061" s="55">
        <v>0</v>
      </c>
      <c r="G1061" s="56">
        <v>43013</v>
      </c>
      <c r="H1061" s="56">
        <v>43013</v>
      </c>
      <c r="I1061" s="56">
        <v>43013</v>
      </c>
      <c r="J1061" s="55">
        <v>0</v>
      </c>
      <c r="W1061" s="55" t="s">
        <v>1336</v>
      </c>
      <c r="X1061" s="55" t="s">
        <v>1336</v>
      </c>
      <c r="Y1061" s="55">
        <v>20</v>
      </c>
      <c r="AD1061" s="55">
        <v>1000</v>
      </c>
      <c r="AE1061" s="55" t="s">
        <v>1339</v>
      </c>
      <c r="AF1061" s="55" t="s">
        <v>1352</v>
      </c>
      <c r="AG1061" s="55" t="s">
        <v>1353</v>
      </c>
      <c r="AI1061" s="55">
        <v>510</v>
      </c>
      <c r="AJ1061" s="55" t="s">
        <v>5229</v>
      </c>
      <c r="AK1061" s="55">
        <v>0</v>
      </c>
      <c r="AL1061" s="55" t="s">
        <v>3230</v>
      </c>
      <c r="AN1061" s="55">
        <v>13</v>
      </c>
      <c r="AR1061" s="56">
        <v>42986</v>
      </c>
      <c r="AS1061" s="57">
        <v>0.30209490740740741</v>
      </c>
      <c r="AT1061" s="56">
        <v>42992</v>
      </c>
      <c r="AU1061" s="57">
        <v>0.67677083333333332</v>
      </c>
      <c r="AV1061" s="55" t="s">
        <v>1355</v>
      </c>
      <c r="AW1061" s="55" t="s">
        <v>1355</v>
      </c>
      <c r="AX1061" s="55" t="s">
        <v>1392</v>
      </c>
      <c r="AZ1061" s="55">
        <v>0</v>
      </c>
      <c r="BA1061" s="55">
        <v>0</v>
      </c>
      <c r="BB1061" s="55">
        <v>0</v>
      </c>
      <c r="CB1061" s="55" t="s">
        <v>1357</v>
      </c>
    </row>
    <row r="1062" spans="1:80">
      <c r="A1062" s="55" t="s">
        <v>5230</v>
      </c>
      <c r="B1062" s="55">
        <v>3</v>
      </c>
      <c r="C1062" s="55" t="s">
        <v>5231</v>
      </c>
      <c r="D1062" s="55" t="s">
        <v>5232</v>
      </c>
      <c r="E1062" s="55">
        <v>1</v>
      </c>
      <c r="F1062" s="55">
        <v>1</v>
      </c>
      <c r="G1062" s="56">
        <v>42795</v>
      </c>
      <c r="H1062" s="56">
        <v>42795</v>
      </c>
      <c r="I1062" s="56">
        <v>42795</v>
      </c>
      <c r="J1062" s="55">
        <v>1</v>
      </c>
      <c r="K1062" s="56">
        <v>43007</v>
      </c>
      <c r="W1062" s="55" t="s">
        <v>1336</v>
      </c>
      <c r="X1062" s="55" t="s">
        <v>1336</v>
      </c>
      <c r="Y1062" s="55">
        <v>20</v>
      </c>
      <c r="AD1062" s="55">
        <v>1000</v>
      </c>
      <c r="AE1062" s="55" t="s">
        <v>1339</v>
      </c>
      <c r="AF1062" s="55" t="s">
        <v>1352</v>
      </c>
      <c r="AG1062" s="55" t="s">
        <v>1353</v>
      </c>
      <c r="AI1062" s="55">
        <v>510</v>
      </c>
      <c r="AJ1062" s="55" t="s">
        <v>5232</v>
      </c>
      <c r="AK1062" s="55">
        <v>0</v>
      </c>
      <c r="AL1062" s="55" t="s">
        <v>3414</v>
      </c>
      <c r="AN1062" s="55">
        <v>2</v>
      </c>
      <c r="AR1062" s="56">
        <v>42782</v>
      </c>
      <c r="AS1062" s="57">
        <v>0.3490625</v>
      </c>
      <c r="AT1062" s="56">
        <v>43007</v>
      </c>
      <c r="AU1062" s="57">
        <v>0.63473379629629634</v>
      </c>
      <c r="AV1062" s="55" t="s">
        <v>1428</v>
      </c>
      <c r="AW1062" s="55" t="s">
        <v>1345</v>
      </c>
      <c r="AX1062" s="55" t="s">
        <v>1346</v>
      </c>
      <c r="AZ1062" s="55">
        <v>0</v>
      </c>
      <c r="BA1062" s="55">
        <v>0</v>
      </c>
      <c r="BB1062" s="55">
        <v>0</v>
      </c>
      <c r="CB1062" s="55" t="s">
        <v>1357</v>
      </c>
    </row>
    <row r="1063" spans="1:80">
      <c r="A1063" s="55" t="s">
        <v>5233</v>
      </c>
      <c r="B1063" s="55">
        <v>3</v>
      </c>
      <c r="C1063" s="55" t="s">
        <v>5234</v>
      </c>
      <c r="D1063" s="55" t="s">
        <v>5235</v>
      </c>
      <c r="E1063" s="55">
        <v>1</v>
      </c>
      <c r="F1063" s="55">
        <v>1</v>
      </c>
      <c r="G1063" s="56">
        <v>42725</v>
      </c>
      <c r="H1063" s="56">
        <v>42725</v>
      </c>
      <c r="I1063" s="56">
        <v>42725</v>
      </c>
      <c r="J1063" s="55">
        <v>1</v>
      </c>
      <c r="K1063" s="56">
        <v>43007</v>
      </c>
      <c r="W1063" s="55" t="s">
        <v>1336</v>
      </c>
      <c r="X1063" s="55" t="s">
        <v>1336</v>
      </c>
      <c r="Y1063" s="55">
        <v>20</v>
      </c>
      <c r="AD1063" s="55">
        <v>1000</v>
      </c>
      <c r="AE1063" s="55" t="s">
        <v>1339</v>
      </c>
      <c r="AF1063" s="55" t="s">
        <v>1352</v>
      </c>
      <c r="AG1063" s="55" t="s">
        <v>1353</v>
      </c>
      <c r="AI1063" s="55">
        <v>510</v>
      </c>
      <c r="AJ1063" s="55" t="s">
        <v>5235</v>
      </c>
      <c r="AK1063" s="55">
        <v>0</v>
      </c>
      <c r="AL1063" s="55" t="s">
        <v>1742</v>
      </c>
      <c r="AN1063" s="55">
        <v>5</v>
      </c>
      <c r="AR1063" s="56">
        <v>42719</v>
      </c>
      <c r="AS1063" s="57">
        <v>0.53960648148148149</v>
      </c>
      <c r="AT1063" s="56">
        <v>43007</v>
      </c>
      <c r="AU1063" s="57">
        <v>0.57708333333333328</v>
      </c>
      <c r="AV1063" s="55" t="s">
        <v>1344</v>
      </c>
      <c r="AW1063" s="55" t="s">
        <v>1345</v>
      </c>
      <c r="AX1063" s="55" t="s">
        <v>1346</v>
      </c>
      <c r="AZ1063" s="55">
        <v>0</v>
      </c>
      <c r="BA1063" s="55">
        <v>0</v>
      </c>
      <c r="BB1063" s="55">
        <v>0</v>
      </c>
      <c r="CB1063" s="55" t="s">
        <v>1357</v>
      </c>
    </row>
    <row r="1064" spans="1:80">
      <c r="A1064" s="55" t="s">
        <v>5236</v>
      </c>
      <c r="B1064" s="55">
        <v>2</v>
      </c>
      <c r="C1064" s="55" t="s">
        <v>5237</v>
      </c>
      <c r="D1064" s="55" t="s">
        <v>5238</v>
      </c>
      <c r="E1064" s="55">
        <v>0</v>
      </c>
      <c r="F1064" s="55">
        <v>0</v>
      </c>
      <c r="G1064" s="56">
        <v>42457</v>
      </c>
      <c r="H1064" s="56">
        <v>42457</v>
      </c>
      <c r="I1064" s="56">
        <v>42457</v>
      </c>
      <c r="J1064" s="55">
        <v>0</v>
      </c>
      <c r="L1064" s="56">
        <v>42451</v>
      </c>
      <c r="M1064" s="56">
        <v>42457</v>
      </c>
      <c r="N1064" s="55">
        <v>0</v>
      </c>
      <c r="O1064" s="55">
        <v>0</v>
      </c>
      <c r="P1064" s="55">
        <v>0</v>
      </c>
      <c r="R1064" s="55">
        <v>0</v>
      </c>
      <c r="T1064" s="55">
        <v>5802645005</v>
      </c>
      <c r="U1064" s="55" t="s">
        <v>4373</v>
      </c>
      <c r="V1064" s="55" t="s">
        <v>5237</v>
      </c>
      <c r="W1064" s="55" t="s">
        <v>1336</v>
      </c>
      <c r="X1064" s="55" t="s">
        <v>1336</v>
      </c>
      <c r="Y1064" s="55">
        <v>0</v>
      </c>
      <c r="Z1064" s="55" t="s">
        <v>1419</v>
      </c>
      <c r="AA1064" s="55" t="s">
        <v>1338</v>
      </c>
      <c r="AB1064" s="55">
        <v>900</v>
      </c>
      <c r="AC1064" s="55">
        <v>900</v>
      </c>
      <c r="AD1064" s="55">
        <v>0</v>
      </c>
      <c r="AE1064" s="55" t="s">
        <v>1339</v>
      </c>
      <c r="AF1064" s="55" t="s">
        <v>3146</v>
      </c>
      <c r="AG1064" s="55" t="s">
        <v>1834</v>
      </c>
      <c r="AH1064" s="55" t="s">
        <v>1235</v>
      </c>
      <c r="AJ1064" s="55" t="s">
        <v>5238</v>
      </c>
      <c r="AK1064" s="55">
        <v>0</v>
      </c>
      <c r="AL1064" s="55" t="s">
        <v>3279</v>
      </c>
      <c r="AN1064" s="55">
        <v>13</v>
      </c>
      <c r="AO1064" s="55" t="s">
        <v>5239</v>
      </c>
      <c r="AR1064" s="56">
        <v>42451</v>
      </c>
      <c r="AS1064" s="57">
        <v>0.50936342592592598</v>
      </c>
      <c r="AT1064" s="56">
        <v>42461</v>
      </c>
      <c r="AU1064" s="57">
        <v>0.55447916666666663</v>
      </c>
      <c r="AV1064" s="55" t="s">
        <v>1345</v>
      </c>
      <c r="AW1064" s="55" t="s">
        <v>1345</v>
      </c>
      <c r="AX1064" s="55" t="s">
        <v>3136</v>
      </c>
      <c r="CB1064" s="55" t="s">
        <v>3137</v>
      </c>
    </row>
    <row r="1065" spans="1:80">
      <c r="A1065" s="55" t="s">
        <v>5240</v>
      </c>
      <c r="B1065" s="55">
        <v>2</v>
      </c>
      <c r="C1065" s="55" t="s">
        <v>5241</v>
      </c>
      <c r="D1065" s="55" t="s">
        <v>5242</v>
      </c>
      <c r="E1065" s="55">
        <v>1</v>
      </c>
      <c r="F1065" s="55">
        <v>1</v>
      </c>
      <c r="G1065" s="56">
        <v>41666</v>
      </c>
      <c r="H1065" s="56">
        <v>41666</v>
      </c>
      <c r="I1065" s="56">
        <v>41666</v>
      </c>
      <c r="J1065" s="55">
        <v>1</v>
      </c>
      <c r="K1065" s="56">
        <v>42352</v>
      </c>
      <c r="L1065" s="56">
        <v>41598</v>
      </c>
      <c r="M1065" s="56">
        <v>41666</v>
      </c>
      <c r="N1065" s="55">
        <v>0</v>
      </c>
      <c r="O1065" s="55">
        <v>0</v>
      </c>
      <c r="P1065" s="55">
        <v>0</v>
      </c>
      <c r="R1065" s="55">
        <v>0</v>
      </c>
      <c r="T1065" s="55">
        <v>5664473002</v>
      </c>
      <c r="U1065" s="55" t="s">
        <v>5243</v>
      </c>
      <c r="V1065" s="55" t="s">
        <v>5241</v>
      </c>
      <c r="W1065" s="55" t="s">
        <v>1336</v>
      </c>
      <c r="X1065" s="55" t="s">
        <v>1336</v>
      </c>
      <c r="Y1065" s="55">
        <v>0</v>
      </c>
      <c r="Z1065" s="55" t="s">
        <v>1419</v>
      </c>
      <c r="AA1065" s="55" t="s">
        <v>1338</v>
      </c>
      <c r="AB1065" s="55">
        <v>258.24</v>
      </c>
      <c r="AC1065" s="55">
        <v>258.24</v>
      </c>
      <c r="AD1065" s="55">
        <v>0</v>
      </c>
      <c r="AE1065" s="55" t="s">
        <v>1339</v>
      </c>
      <c r="AF1065" s="55" t="s">
        <v>3132</v>
      </c>
      <c r="AG1065" s="55" t="s">
        <v>1834</v>
      </c>
      <c r="AH1065" s="55" t="s">
        <v>1235</v>
      </c>
      <c r="AI1065" s="55">
        <v>510</v>
      </c>
      <c r="AJ1065" s="55" t="s">
        <v>5242</v>
      </c>
      <c r="AK1065" s="55">
        <v>0</v>
      </c>
      <c r="AL1065" s="55" t="s">
        <v>1742</v>
      </c>
      <c r="AN1065" s="55">
        <v>5</v>
      </c>
      <c r="AO1065" s="55" t="s">
        <v>5244</v>
      </c>
      <c r="AP1065" s="55">
        <v>0</v>
      </c>
      <c r="AR1065" s="56">
        <v>41598</v>
      </c>
      <c r="AS1065" s="57">
        <v>0.77662037037037035</v>
      </c>
      <c r="AT1065" s="56">
        <v>42352</v>
      </c>
      <c r="AU1065" s="57">
        <v>0.63623842592592594</v>
      </c>
      <c r="AV1065" s="55" t="s">
        <v>3135</v>
      </c>
      <c r="AW1065" s="55" t="s">
        <v>1345</v>
      </c>
      <c r="AX1065" s="55" t="s">
        <v>3200</v>
      </c>
      <c r="CB1065" s="55" t="s">
        <v>3150</v>
      </c>
    </row>
    <row r="1066" spans="1:80">
      <c r="A1066" s="55" t="s">
        <v>5245</v>
      </c>
      <c r="B1066" s="55">
        <v>3</v>
      </c>
      <c r="C1066" s="55" t="s">
        <v>5246</v>
      </c>
      <c r="D1066" s="55" t="s">
        <v>5247</v>
      </c>
      <c r="E1066" s="55">
        <v>1</v>
      </c>
      <c r="F1066" s="55">
        <v>1</v>
      </c>
      <c r="G1066" s="56">
        <v>42618</v>
      </c>
      <c r="H1066" s="56">
        <v>42618</v>
      </c>
      <c r="I1066" s="56">
        <v>42618</v>
      </c>
      <c r="J1066" s="55">
        <v>1</v>
      </c>
      <c r="K1066" s="56">
        <v>42797</v>
      </c>
      <c r="W1066" s="55" t="s">
        <v>1336</v>
      </c>
      <c r="X1066" s="55" t="s">
        <v>1336</v>
      </c>
      <c r="Y1066" s="55">
        <v>20</v>
      </c>
      <c r="AD1066" s="55">
        <v>0</v>
      </c>
      <c r="AE1066" s="55" t="s">
        <v>1339</v>
      </c>
      <c r="AF1066" s="55" t="s">
        <v>1352</v>
      </c>
      <c r="AG1066" s="55" t="s">
        <v>1353</v>
      </c>
      <c r="AI1066" s="55">
        <v>510</v>
      </c>
      <c r="AJ1066" s="55" t="s">
        <v>5247</v>
      </c>
      <c r="AK1066" s="55">
        <v>0</v>
      </c>
      <c r="AL1066" s="55" t="s">
        <v>3414</v>
      </c>
      <c r="AN1066" s="55">
        <v>1</v>
      </c>
      <c r="AR1066" s="56">
        <v>42622</v>
      </c>
      <c r="AS1066" s="57">
        <v>0</v>
      </c>
      <c r="AT1066" s="56">
        <v>42797</v>
      </c>
      <c r="AU1066" s="57">
        <v>0.69030092592592596</v>
      </c>
      <c r="AV1066" s="55" t="s">
        <v>1345</v>
      </c>
      <c r="AW1066" s="55" t="s">
        <v>1345</v>
      </c>
      <c r="AX1066" s="55" t="s">
        <v>1346</v>
      </c>
      <c r="AZ1066" s="55">
        <v>0</v>
      </c>
      <c r="BA1066" s="55">
        <v>0</v>
      </c>
      <c r="BB1066" s="55">
        <v>0</v>
      </c>
      <c r="CB1066" s="55" t="s">
        <v>1357</v>
      </c>
    </row>
    <row r="1067" spans="1:80">
      <c r="A1067" s="55" t="s">
        <v>5248</v>
      </c>
      <c r="B1067" s="55">
        <v>3</v>
      </c>
      <c r="C1067" s="55" t="s">
        <v>5249</v>
      </c>
      <c r="D1067" s="55" t="s">
        <v>5250</v>
      </c>
      <c r="E1067" s="55">
        <v>1</v>
      </c>
      <c r="F1067" s="55">
        <v>0</v>
      </c>
      <c r="G1067" s="56">
        <v>42058</v>
      </c>
      <c r="H1067" s="56">
        <v>42058</v>
      </c>
      <c r="I1067" s="56">
        <v>42058</v>
      </c>
      <c r="J1067" s="55">
        <v>0</v>
      </c>
      <c r="L1067" s="56">
        <v>42047</v>
      </c>
      <c r="M1067" s="56">
        <v>42058</v>
      </c>
      <c r="N1067" s="55">
        <v>0</v>
      </c>
      <c r="O1067" s="55">
        <v>0</v>
      </c>
      <c r="P1067" s="55">
        <v>0</v>
      </c>
      <c r="R1067" s="55">
        <v>0</v>
      </c>
      <c r="V1067" s="55" t="s">
        <v>5249</v>
      </c>
      <c r="W1067" s="55" t="s">
        <v>1336</v>
      </c>
      <c r="X1067" s="55" t="s">
        <v>1336</v>
      </c>
      <c r="Y1067" s="55">
        <v>0</v>
      </c>
      <c r="Z1067" s="55" t="s">
        <v>1419</v>
      </c>
      <c r="AA1067" s="55" t="s">
        <v>1389</v>
      </c>
      <c r="AB1067" s="55">
        <v>125</v>
      </c>
      <c r="AC1067" s="55">
        <v>125</v>
      </c>
      <c r="AD1067" s="55">
        <v>125</v>
      </c>
      <c r="AE1067" s="55" t="s">
        <v>1339</v>
      </c>
      <c r="AF1067" s="55" t="s">
        <v>3132</v>
      </c>
      <c r="AG1067" s="55" t="s">
        <v>1834</v>
      </c>
      <c r="AH1067" s="55" t="s">
        <v>1235</v>
      </c>
      <c r="AI1067" s="55">
        <v>510</v>
      </c>
      <c r="AJ1067" s="55" t="s">
        <v>5250</v>
      </c>
      <c r="AK1067" s="55">
        <v>0</v>
      </c>
      <c r="AL1067" s="55" t="s">
        <v>3414</v>
      </c>
      <c r="AN1067" s="55">
        <v>1</v>
      </c>
      <c r="AO1067" s="55" t="s">
        <v>5251</v>
      </c>
      <c r="AP1067" s="55">
        <v>0</v>
      </c>
      <c r="AR1067" s="56">
        <v>42047</v>
      </c>
      <c r="AS1067" s="57">
        <v>0.69186342592592587</v>
      </c>
      <c r="AT1067" s="56">
        <v>42390</v>
      </c>
      <c r="AU1067" s="57">
        <v>0.53924768518518518</v>
      </c>
      <c r="AV1067" s="55" t="s">
        <v>3135</v>
      </c>
      <c r="AW1067" s="55" t="s">
        <v>1345</v>
      </c>
      <c r="AX1067" s="55" t="s">
        <v>3136</v>
      </c>
      <c r="CB1067" s="55" t="s">
        <v>3137</v>
      </c>
    </row>
    <row r="1068" spans="1:80">
      <c r="A1068" s="55" t="s">
        <v>5252</v>
      </c>
      <c r="B1068" s="55">
        <v>3</v>
      </c>
      <c r="C1068" s="55" t="s">
        <v>5253</v>
      </c>
      <c r="D1068" s="55" t="s">
        <v>5254</v>
      </c>
      <c r="E1068" s="55">
        <v>1</v>
      </c>
      <c r="F1068" s="55">
        <v>1</v>
      </c>
      <c r="G1068" s="56">
        <v>42710</v>
      </c>
      <c r="H1068" s="56">
        <v>42710</v>
      </c>
      <c r="I1068" s="56">
        <v>42710</v>
      </c>
      <c r="J1068" s="55">
        <v>1</v>
      </c>
      <c r="K1068" s="56">
        <v>43007</v>
      </c>
      <c r="W1068" s="55" t="s">
        <v>1336</v>
      </c>
      <c r="X1068" s="55" t="s">
        <v>1336</v>
      </c>
      <c r="Y1068" s="55">
        <v>20</v>
      </c>
      <c r="AD1068" s="55">
        <v>95</v>
      </c>
      <c r="AE1068" s="55" t="s">
        <v>1339</v>
      </c>
      <c r="AF1068" s="55" t="s">
        <v>1352</v>
      </c>
      <c r="AG1068" s="55" t="s">
        <v>1353</v>
      </c>
      <c r="AI1068" s="55">
        <v>510</v>
      </c>
      <c r="AJ1068" s="55" t="s">
        <v>5254</v>
      </c>
      <c r="AK1068" s="55">
        <v>0</v>
      </c>
      <c r="AL1068" s="55" t="s">
        <v>3414</v>
      </c>
      <c r="AN1068" s="55">
        <v>2</v>
      </c>
      <c r="AR1068" s="56">
        <v>42707</v>
      </c>
      <c r="AS1068" s="57">
        <v>0.32318287037037036</v>
      </c>
      <c r="AT1068" s="56">
        <v>43007</v>
      </c>
      <c r="AU1068" s="57">
        <v>0.5756944444444444</v>
      </c>
      <c r="AV1068" s="55" t="s">
        <v>1344</v>
      </c>
      <c r="AW1068" s="55" t="s">
        <v>1345</v>
      </c>
      <c r="AX1068" s="55" t="s">
        <v>3299</v>
      </c>
      <c r="AZ1068" s="55">
        <v>0</v>
      </c>
      <c r="BA1068" s="55">
        <v>0</v>
      </c>
      <c r="BB1068" s="55">
        <v>0</v>
      </c>
      <c r="CB1068" s="55" t="s">
        <v>1357</v>
      </c>
    </row>
    <row r="1069" spans="1:80">
      <c r="A1069" s="55" t="s">
        <v>5255</v>
      </c>
      <c r="B1069" s="55">
        <v>3</v>
      </c>
      <c r="C1069" s="55" t="s">
        <v>5256</v>
      </c>
      <c r="D1069" s="55" t="s">
        <v>5257</v>
      </c>
      <c r="E1069" s="55">
        <v>1</v>
      </c>
      <c r="F1069" s="55">
        <v>0</v>
      </c>
      <c r="G1069" s="56">
        <v>42058</v>
      </c>
      <c r="H1069" s="56">
        <v>42058</v>
      </c>
      <c r="I1069" s="56">
        <v>42058</v>
      </c>
      <c r="J1069" s="55">
        <v>0</v>
      </c>
      <c r="L1069" s="56">
        <v>42047</v>
      </c>
      <c r="M1069" s="56">
        <v>42058</v>
      </c>
      <c r="N1069" s="55">
        <v>0</v>
      </c>
      <c r="O1069" s="55">
        <v>0</v>
      </c>
      <c r="P1069" s="55">
        <v>0</v>
      </c>
      <c r="R1069" s="55">
        <v>0</v>
      </c>
      <c r="V1069" s="55" t="s">
        <v>5256</v>
      </c>
      <c r="W1069" s="55" t="s">
        <v>1336</v>
      </c>
      <c r="X1069" s="55" t="s">
        <v>1336</v>
      </c>
      <c r="Y1069" s="55">
        <v>0</v>
      </c>
      <c r="Z1069" s="55" t="s">
        <v>1419</v>
      </c>
      <c r="AA1069" s="55" t="s">
        <v>1389</v>
      </c>
      <c r="AB1069" s="55">
        <v>180</v>
      </c>
      <c r="AC1069" s="55">
        <v>180</v>
      </c>
      <c r="AD1069" s="55">
        <v>180</v>
      </c>
      <c r="AE1069" s="55" t="s">
        <v>1339</v>
      </c>
      <c r="AF1069" s="55" t="s">
        <v>3132</v>
      </c>
      <c r="AG1069" s="55" t="s">
        <v>1834</v>
      </c>
      <c r="AH1069" s="55" t="s">
        <v>1235</v>
      </c>
      <c r="AI1069" s="55">
        <v>510</v>
      </c>
      <c r="AJ1069" s="55" t="s">
        <v>5257</v>
      </c>
      <c r="AK1069" s="55">
        <v>0</v>
      </c>
      <c r="AL1069" s="55" t="s">
        <v>3414</v>
      </c>
      <c r="AN1069" s="55">
        <v>1</v>
      </c>
      <c r="AO1069" s="55" t="s">
        <v>5258</v>
      </c>
      <c r="AP1069" s="55">
        <v>0</v>
      </c>
      <c r="AR1069" s="56">
        <v>42047</v>
      </c>
      <c r="AS1069" s="57">
        <v>0.69336805555555558</v>
      </c>
      <c r="AT1069" s="56">
        <v>42390</v>
      </c>
      <c r="AU1069" s="57">
        <v>0.53924768518518518</v>
      </c>
      <c r="AV1069" s="55" t="s">
        <v>3135</v>
      </c>
      <c r="AW1069" s="55" t="s">
        <v>1345</v>
      </c>
      <c r="AX1069" s="55" t="s">
        <v>3136</v>
      </c>
      <c r="CB1069" s="55" t="s">
        <v>3137</v>
      </c>
    </row>
    <row r="1070" spans="1:80">
      <c r="A1070" s="55" t="s">
        <v>5259</v>
      </c>
      <c r="B1070" s="55">
        <v>3</v>
      </c>
      <c r="C1070" s="55" t="s">
        <v>5260</v>
      </c>
      <c r="D1070" s="55" t="s">
        <v>5261</v>
      </c>
      <c r="E1070" s="55">
        <v>1</v>
      </c>
      <c r="F1070" s="55">
        <v>1</v>
      </c>
      <c r="G1070" s="56">
        <v>43714</v>
      </c>
      <c r="H1070" s="56">
        <v>43714</v>
      </c>
      <c r="I1070" s="56">
        <v>43714</v>
      </c>
      <c r="J1070" s="55">
        <v>1</v>
      </c>
      <c r="K1070" s="56">
        <v>43740</v>
      </c>
      <c r="W1070" s="55" t="s">
        <v>1336</v>
      </c>
      <c r="X1070" s="55" t="s">
        <v>1336</v>
      </c>
      <c r="Y1070" s="55">
        <v>20</v>
      </c>
      <c r="AD1070" s="55">
        <v>0</v>
      </c>
      <c r="AE1070" s="55" t="s">
        <v>1339</v>
      </c>
      <c r="AF1070" s="55" t="s">
        <v>1352</v>
      </c>
      <c r="AG1070" s="55" t="s">
        <v>1353</v>
      </c>
      <c r="AI1070" s="55">
        <v>510</v>
      </c>
      <c r="AJ1070" s="55" t="s">
        <v>5261</v>
      </c>
      <c r="AK1070" s="55">
        <v>0</v>
      </c>
      <c r="AL1070" s="55" t="s">
        <v>1742</v>
      </c>
      <c r="AN1070" s="55">
        <v>4</v>
      </c>
      <c r="AQ1070" s="55" t="s">
        <v>4720</v>
      </c>
      <c r="AR1070" s="56">
        <v>43706</v>
      </c>
      <c r="AS1070" s="57">
        <v>0.82934027777777775</v>
      </c>
      <c r="AT1070" s="56">
        <v>43798</v>
      </c>
      <c r="AU1070" s="57">
        <v>0.69267361111111114</v>
      </c>
      <c r="AV1070" s="55" t="s">
        <v>1355</v>
      </c>
      <c r="AW1070" s="55" t="s">
        <v>1355</v>
      </c>
      <c r="AX1070" s="55" t="s">
        <v>1356</v>
      </c>
      <c r="AY1070" s="55" t="s">
        <v>98</v>
      </c>
      <c r="AZ1070" s="55">
        <v>2</v>
      </c>
      <c r="BA1070" s="55">
        <v>3</v>
      </c>
      <c r="BB1070" s="55">
        <v>1</v>
      </c>
      <c r="CB1070" s="55" t="s">
        <v>1357</v>
      </c>
    </row>
    <row r="1071" spans="1:80">
      <c r="A1071" s="55" t="s">
        <v>5262</v>
      </c>
      <c r="B1071" s="55">
        <v>2</v>
      </c>
      <c r="C1071" s="55" t="s">
        <v>5263</v>
      </c>
      <c r="D1071" s="55" t="s">
        <v>5264</v>
      </c>
      <c r="E1071" s="55">
        <v>0</v>
      </c>
      <c r="F1071" s="55">
        <v>0</v>
      </c>
      <c r="G1071" s="56">
        <v>42247</v>
      </c>
      <c r="H1071" s="56">
        <v>42247</v>
      </c>
      <c r="I1071" s="56">
        <v>42248</v>
      </c>
      <c r="J1071" s="55">
        <v>0</v>
      </c>
      <c r="L1071" s="56">
        <v>42227</v>
      </c>
      <c r="M1071" s="56">
        <v>42247</v>
      </c>
      <c r="N1071" s="55">
        <v>0</v>
      </c>
      <c r="O1071" s="55">
        <v>0</v>
      </c>
      <c r="P1071" s="55">
        <v>0</v>
      </c>
      <c r="R1071" s="55">
        <v>0</v>
      </c>
      <c r="T1071" s="55">
        <v>5766684004</v>
      </c>
      <c r="U1071" s="55" t="s">
        <v>5265</v>
      </c>
      <c r="V1071" s="55" t="s">
        <v>5263</v>
      </c>
      <c r="W1071" s="55" t="s">
        <v>1336</v>
      </c>
      <c r="X1071" s="55" t="s">
        <v>1336</v>
      </c>
      <c r="Y1071" s="55">
        <v>0</v>
      </c>
      <c r="Z1071" s="55" t="s">
        <v>1419</v>
      </c>
      <c r="AA1071" s="55" t="s">
        <v>1338</v>
      </c>
      <c r="AB1071" s="55">
        <v>1365</v>
      </c>
      <c r="AC1071" s="55">
        <v>1365</v>
      </c>
      <c r="AD1071" s="55">
        <v>0</v>
      </c>
      <c r="AE1071" s="55" t="s">
        <v>1339</v>
      </c>
      <c r="AF1071" s="55" t="s">
        <v>3146</v>
      </c>
      <c r="AG1071" s="55" t="s">
        <v>1834</v>
      </c>
      <c r="AH1071" s="55" t="s">
        <v>1235</v>
      </c>
      <c r="AJ1071" s="55" t="s">
        <v>5264</v>
      </c>
      <c r="AK1071" s="55">
        <v>0</v>
      </c>
      <c r="AL1071" s="55" t="s">
        <v>1742</v>
      </c>
      <c r="AN1071" s="55">
        <v>1</v>
      </c>
      <c r="AO1071" s="55" t="s">
        <v>5266</v>
      </c>
      <c r="AR1071" s="56">
        <v>42227</v>
      </c>
      <c r="AS1071" s="57">
        <v>0.9142824074074074</v>
      </c>
      <c r="AT1071" s="56">
        <v>42418</v>
      </c>
      <c r="AU1071" s="57">
        <v>0.53462962962962968</v>
      </c>
      <c r="AV1071" s="55" t="s">
        <v>1345</v>
      </c>
      <c r="AW1071" s="55" t="s">
        <v>1345</v>
      </c>
      <c r="AX1071" s="55" t="s">
        <v>3136</v>
      </c>
      <c r="CB1071" s="55" t="s">
        <v>3137</v>
      </c>
    </row>
    <row r="1072" spans="1:80">
      <c r="A1072" s="55" t="s">
        <v>5267</v>
      </c>
      <c r="B1072" s="55">
        <v>3</v>
      </c>
      <c r="C1072" s="55" t="s">
        <v>5268</v>
      </c>
      <c r="D1072" s="55" t="s">
        <v>5269</v>
      </c>
      <c r="E1072" s="55">
        <v>1</v>
      </c>
      <c r="F1072" s="55">
        <v>0</v>
      </c>
      <c r="G1072" s="56">
        <v>41950</v>
      </c>
      <c r="H1072" s="56">
        <v>41950</v>
      </c>
      <c r="I1072" s="56">
        <v>41950</v>
      </c>
      <c r="J1072" s="55">
        <v>0</v>
      </c>
      <c r="L1072" s="56">
        <v>41907</v>
      </c>
      <c r="M1072" s="56">
        <v>41950</v>
      </c>
      <c r="N1072" s="55">
        <v>0</v>
      </c>
      <c r="O1072" s="55">
        <v>0</v>
      </c>
      <c r="P1072" s="55">
        <v>0</v>
      </c>
      <c r="R1072" s="55">
        <v>0</v>
      </c>
      <c r="V1072" s="55" t="s">
        <v>5268</v>
      </c>
      <c r="W1072" s="55" t="s">
        <v>1336</v>
      </c>
      <c r="X1072" s="55" t="s">
        <v>1336</v>
      </c>
      <c r="Y1072" s="55">
        <v>0</v>
      </c>
      <c r="Z1072" s="55" t="s">
        <v>1419</v>
      </c>
      <c r="AA1072" s="55" t="s">
        <v>1389</v>
      </c>
      <c r="AB1072" s="55">
        <v>1890</v>
      </c>
      <c r="AC1072" s="55">
        <v>1890</v>
      </c>
      <c r="AD1072" s="55">
        <v>1890</v>
      </c>
      <c r="AE1072" s="55" t="s">
        <v>1339</v>
      </c>
      <c r="AF1072" s="55" t="s">
        <v>3132</v>
      </c>
      <c r="AG1072" s="55" t="s">
        <v>1834</v>
      </c>
      <c r="AH1072" s="55" t="s">
        <v>1235</v>
      </c>
      <c r="AI1072" s="55">
        <v>510</v>
      </c>
      <c r="AJ1072" s="55" t="s">
        <v>5269</v>
      </c>
      <c r="AK1072" s="55">
        <v>0</v>
      </c>
      <c r="AL1072" s="55" t="s">
        <v>2877</v>
      </c>
      <c r="AN1072" s="55">
        <v>2</v>
      </c>
      <c r="AO1072" s="55" t="s">
        <v>5270</v>
      </c>
      <c r="AP1072" s="55">
        <v>0</v>
      </c>
      <c r="AR1072" s="56">
        <v>41907</v>
      </c>
      <c r="AS1072" s="57">
        <v>0.60114583333333338</v>
      </c>
      <c r="AT1072" s="56">
        <v>42426</v>
      </c>
      <c r="AU1072" s="57">
        <v>0</v>
      </c>
      <c r="AV1072" s="55" t="s">
        <v>3135</v>
      </c>
      <c r="AW1072" s="55" t="s">
        <v>1345</v>
      </c>
      <c r="AX1072" s="55" t="s">
        <v>3421</v>
      </c>
      <c r="CB1072" s="55" t="s">
        <v>3150</v>
      </c>
    </row>
    <row r="1073" spans="1:80">
      <c r="A1073" s="55" t="s">
        <v>5271</v>
      </c>
      <c r="B1073" s="55">
        <v>3</v>
      </c>
      <c r="C1073" s="55" t="s">
        <v>5272</v>
      </c>
      <c r="D1073" s="55" t="s">
        <v>5273</v>
      </c>
      <c r="E1073" s="55">
        <v>1</v>
      </c>
      <c r="F1073" s="55">
        <v>0</v>
      </c>
      <c r="G1073" s="56">
        <v>41950</v>
      </c>
      <c r="H1073" s="56">
        <v>41950</v>
      </c>
      <c r="I1073" s="56">
        <v>41950</v>
      </c>
      <c r="J1073" s="55">
        <v>0</v>
      </c>
      <c r="L1073" s="56">
        <v>41907</v>
      </c>
      <c r="M1073" s="56">
        <v>41950</v>
      </c>
      <c r="N1073" s="55">
        <v>0</v>
      </c>
      <c r="O1073" s="55">
        <v>0</v>
      </c>
      <c r="P1073" s="55">
        <v>0</v>
      </c>
      <c r="R1073" s="55">
        <v>0</v>
      </c>
      <c r="V1073" s="55" t="s">
        <v>5272</v>
      </c>
      <c r="W1073" s="55" t="s">
        <v>1336</v>
      </c>
      <c r="X1073" s="55" t="s">
        <v>1336</v>
      </c>
      <c r="Y1073" s="55">
        <v>0</v>
      </c>
      <c r="Z1073" s="55" t="s">
        <v>1419</v>
      </c>
      <c r="AA1073" s="55" t="s">
        <v>1389</v>
      </c>
      <c r="AB1073" s="55">
        <v>1890</v>
      </c>
      <c r="AC1073" s="55">
        <v>1890</v>
      </c>
      <c r="AD1073" s="55">
        <v>1890</v>
      </c>
      <c r="AE1073" s="55" t="s">
        <v>1339</v>
      </c>
      <c r="AF1073" s="55" t="s">
        <v>3132</v>
      </c>
      <c r="AG1073" s="55" t="s">
        <v>1834</v>
      </c>
      <c r="AH1073" s="55" t="s">
        <v>1235</v>
      </c>
      <c r="AI1073" s="55">
        <v>510</v>
      </c>
      <c r="AJ1073" s="55" t="s">
        <v>5273</v>
      </c>
      <c r="AK1073" s="55">
        <v>0</v>
      </c>
      <c r="AL1073" s="55" t="s">
        <v>2877</v>
      </c>
      <c r="AN1073" s="55">
        <v>2</v>
      </c>
      <c r="AO1073" s="55" t="s">
        <v>5274</v>
      </c>
      <c r="AP1073" s="55">
        <v>0</v>
      </c>
      <c r="AR1073" s="56">
        <v>41907</v>
      </c>
      <c r="AS1073" s="57">
        <v>0.60052083333333328</v>
      </c>
      <c r="AT1073" s="56">
        <v>42426</v>
      </c>
      <c r="AU1073" s="57">
        <v>0</v>
      </c>
      <c r="AV1073" s="55" t="s">
        <v>3135</v>
      </c>
      <c r="AW1073" s="55" t="s">
        <v>1345</v>
      </c>
      <c r="AX1073" s="55" t="s">
        <v>3421</v>
      </c>
      <c r="CB1073" s="55" t="s">
        <v>3150</v>
      </c>
    </row>
    <row r="1074" spans="1:80">
      <c r="A1074" s="55" t="s">
        <v>5275</v>
      </c>
      <c r="B1074" s="55">
        <v>3</v>
      </c>
      <c r="C1074" s="55" t="s">
        <v>5276</v>
      </c>
      <c r="D1074" s="55" t="s">
        <v>5277</v>
      </c>
      <c r="E1074" s="55">
        <v>1</v>
      </c>
      <c r="F1074" s="55">
        <v>0</v>
      </c>
      <c r="G1074" s="56">
        <v>42174</v>
      </c>
      <c r="H1074" s="56">
        <v>42174</v>
      </c>
      <c r="I1074" s="56">
        <v>42174</v>
      </c>
      <c r="J1074" s="55">
        <v>0</v>
      </c>
      <c r="L1074" s="56">
        <v>42139</v>
      </c>
      <c r="M1074" s="56">
        <v>42174</v>
      </c>
      <c r="N1074" s="55">
        <v>0</v>
      </c>
      <c r="O1074" s="55">
        <v>0</v>
      </c>
      <c r="P1074" s="55">
        <v>0</v>
      </c>
      <c r="R1074" s="55">
        <v>0</v>
      </c>
      <c r="V1074" s="55" t="s">
        <v>5276</v>
      </c>
      <c r="W1074" s="55" t="s">
        <v>1336</v>
      </c>
      <c r="X1074" s="55" t="s">
        <v>1336</v>
      </c>
      <c r="Y1074" s="55">
        <v>0</v>
      </c>
      <c r="Z1074" s="55" t="s">
        <v>1419</v>
      </c>
      <c r="AA1074" s="55" t="s">
        <v>1389</v>
      </c>
      <c r="AB1074" s="55">
        <v>1575</v>
      </c>
      <c r="AC1074" s="55">
        <v>1575</v>
      </c>
      <c r="AD1074" s="55">
        <v>1575</v>
      </c>
      <c r="AE1074" s="55" t="s">
        <v>1339</v>
      </c>
      <c r="AF1074" s="55" t="s">
        <v>3132</v>
      </c>
      <c r="AG1074" s="55" t="s">
        <v>1834</v>
      </c>
      <c r="AH1074" s="55" t="s">
        <v>1235</v>
      </c>
      <c r="AI1074" s="55">
        <v>510</v>
      </c>
      <c r="AJ1074" s="55" t="s">
        <v>5277</v>
      </c>
      <c r="AK1074" s="55">
        <v>0</v>
      </c>
      <c r="AL1074" s="55" t="s">
        <v>3311</v>
      </c>
      <c r="AN1074" s="55">
        <v>7</v>
      </c>
      <c r="AO1074" s="55" t="s">
        <v>5278</v>
      </c>
      <c r="AP1074" s="55">
        <v>0</v>
      </c>
      <c r="AR1074" s="56">
        <v>42139</v>
      </c>
      <c r="AS1074" s="57">
        <v>0.67782407407407408</v>
      </c>
      <c r="AT1074" s="56">
        <v>42390</v>
      </c>
      <c r="AU1074" s="57">
        <v>0.5392824074074074</v>
      </c>
      <c r="AV1074" s="55" t="s">
        <v>1344</v>
      </c>
      <c r="AW1074" s="55" t="s">
        <v>1345</v>
      </c>
      <c r="AX1074" s="55" t="s">
        <v>3136</v>
      </c>
      <c r="CB1074" s="55" t="s">
        <v>3137</v>
      </c>
    </row>
    <row r="1075" spans="1:80">
      <c r="A1075" s="55" t="s">
        <v>5279</v>
      </c>
      <c r="B1075" s="55">
        <v>2</v>
      </c>
      <c r="C1075" s="55" t="s">
        <v>5280</v>
      </c>
      <c r="D1075" s="55" t="s">
        <v>5281</v>
      </c>
      <c r="E1075" s="55">
        <v>0</v>
      </c>
      <c r="F1075" s="55">
        <v>0</v>
      </c>
      <c r="G1075" s="56">
        <v>42454</v>
      </c>
      <c r="H1075" s="56">
        <v>42454</v>
      </c>
      <c r="I1075" s="56">
        <v>42457</v>
      </c>
      <c r="J1075" s="55">
        <v>0</v>
      </c>
      <c r="L1075" s="56">
        <v>42394</v>
      </c>
      <c r="M1075" s="56">
        <v>42454</v>
      </c>
      <c r="N1075" s="55">
        <v>0</v>
      </c>
      <c r="O1075" s="55">
        <v>0</v>
      </c>
      <c r="P1075" s="55">
        <v>0</v>
      </c>
      <c r="R1075" s="55">
        <v>0</v>
      </c>
      <c r="T1075" s="55">
        <v>5789430002</v>
      </c>
      <c r="U1075" s="55" t="s">
        <v>5282</v>
      </c>
      <c r="V1075" s="55" t="s">
        <v>5280</v>
      </c>
      <c r="W1075" s="55" t="s">
        <v>1336</v>
      </c>
      <c r="X1075" s="55" t="s">
        <v>1336</v>
      </c>
      <c r="Y1075" s="55">
        <v>0</v>
      </c>
      <c r="Z1075" s="55" t="s">
        <v>1419</v>
      </c>
      <c r="AA1075" s="55" t="s">
        <v>1338</v>
      </c>
      <c r="AB1075" s="55">
        <v>1638</v>
      </c>
      <c r="AC1075" s="55">
        <v>1638</v>
      </c>
      <c r="AD1075" s="55">
        <v>0</v>
      </c>
      <c r="AE1075" s="55" t="s">
        <v>1339</v>
      </c>
      <c r="AF1075" s="55" t="s">
        <v>3146</v>
      </c>
      <c r="AG1075" s="55" t="s">
        <v>1834</v>
      </c>
      <c r="AH1075" s="55" t="s">
        <v>1235</v>
      </c>
      <c r="AJ1075" s="55" t="s">
        <v>5281</v>
      </c>
      <c r="AK1075" s="55">
        <v>0</v>
      </c>
      <c r="AL1075" s="55" t="s">
        <v>1742</v>
      </c>
      <c r="AN1075" s="55">
        <v>3</v>
      </c>
      <c r="AO1075" s="55" t="s">
        <v>5283</v>
      </c>
      <c r="AR1075" s="56">
        <v>42394</v>
      </c>
      <c r="AS1075" s="57">
        <v>0.33561342592592597</v>
      </c>
      <c r="AT1075" s="56">
        <v>42418</v>
      </c>
      <c r="AU1075" s="57">
        <v>0.53462962962962968</v>
      </c>
      <c r="AV1075" s="55" t="s">
        <v>1345</v>
      </c>
      <c r="AW1075" s="55" t="s">
        <v>1345</v>
      </c>
      <c r="AX1075" s="55" t="s">
        <v>3136</v>
      </c>
      <c r="CB1075" s="55" t="s">
        <v>3137</v>
      </c>
    </row>
    <row r="1076" spans="1:80">
      <c r="A1076" s="55" t="s">
        <v>5284</v>
      </c>
      <c r="B1076" s="55">
        <v>3</v>
      </c>
      <c r="C1076" s="55" t="s">
        <v>5285</v>
      </c>
      <c r="D1076" s="55" t="s">
        <v>5286</v>
      </c>
      <c r="E1076" s="55">
        <v>1</v>
      </c>
      <c r="F1076" s="55">
        <v>0</v>
      </c>
      <c r="G1076" s="56">
        <v>43052</v>
      </c>
      <c r="H1076" s="56">
        <v>43052</v>
      </c>
      <c r="I1076" s="56">
        <v>43052</v>
      </c>
      <c r="J1076" s="55">
        <v>0</v>
      </c>
      <c r="W1076" s="55" t="s">
        <v>1336</v>
      </c>
      <c r="X1076" s="55" t="s">
        <v>1336</v>
      </c>
      <c r="Y1076" s="55">
        <v>20</v>
      </c>
      <c r="AD1076" s="55">
        <v>1000</v>
      </c>
      <c r="AE1076" s="55" t="s">
        <v>1339</v>
      </c>
      <c r="AF1076" s="55" t="s">
        <v>1352</v>
      </c>
      <c r="AG1076" s="55" t="s">
        <v>1353</v>
      </c>
      <c r="AI1076" s="55">
        <v>510</v>
      </c>
      <c r="AJ1076" s="55" t="s">
        <v>5286</v>
      </c>
      <c r="AK1076" s="55">
        <v>0</v>
      </c>
      <c r="AL1076" s="55" t="s">
        <v>3414</v>
      </c>
      <c r="AN1076" s="55">
        <v>11</v>
      </c>
      <c r="AR1076" s="56">
        <v>43020</v>
      </c>
      <c r="AS1076" s="57">
        <v>0.55576388888888884</v>
      </c>
      <c r="AT1076" s="56">
        <v>43020</v>
      </c>
      <c r="AU1076" s="57">
        <v>0.67915509259259255</v>
      </c>
      <c r="AV1076" s="55" t="s">
        <v>1355</v>
      </c>
      <c r="AW1076" s="55" t="s">
        <v>1355</v>
      </c>
      <c r="AX1076" s="55" t="s">
        <v>1392</v>
      </c>
      <c r="AZ1076" s="55">
        <v>0</v>
      </c>
      <c r="BA1076" s="55">
        <v>0</v>
      </c>
      <c r="BB1076" s="55">
        <v>0</v>
      </c>
      <c r="CB1076" s="55" t="s">
        <v>1357</v>
      </c>
    </row>
    <row r="1077" spans="1:80">
      <c r="A1077" s="55" t="s">
        <v>5287</v>
      </c>
      <c r="B1077" s="55">
        <v>3</v>
      </c>
      <c r="C1077" s="55" t="s">
        <v>5288</v>
      </c>
      <c r="D1077" s="55" t="s">
        <v>5289</v>
      </c>
      <c r="E1077" s="55">
        <v>1</v>
      </c>
      <c r="F1077" s="55">
        <v>0</v>
      </c>
      <c r="G1077" s="56">
        <v>43007</v>
      </c>
      <c r="H1077" s="56">
        <v>43007</v>
      </c>
      <c r="I1077" s="56">
        <v>43007</v>
      </c>
      <c r="J1077" s="55">
        <v>0</v>
      </c>
      <c r="W1077" s="55" t="s">
        <v>1336</v>
      </c>
      <c r="X1077" s="55" t="s">
        <v>1336</v>
      </c>
      <c r="Y1077" s="55">
        <v>20</v>
      </c>
      <c r="AD1077" s="55">
        <v>1000</v>
      </c>
      <c r="AE1077" s="55" t="s">
        <v>1339</v>
      </c>
      <c r="AF1077" s="55" t="s">
        <v>1352</v>
      </c>
      <c r="AG1077" s="55" t="s">
        <v>1353</v>
      </c>
      <c r="AI1077" s="55">
        <v>510</v>
      </c>
      <c r="AJ1077" s="55" t="s">
        <v>5289</v>
      </c>
      <c r="AK1077" s="55">
        <v>0</v>
      </c>
      <c r="AL1077" s="55" t="s">
        <v>3414</v>
      </c>
      <c r="AN1077" s="55">
        <v>11</v>
      </c>
      <c r="AR1077" s="56">
        <v>42986</v>
      </c>
      <c r="AS1077" s="57">
        <v>0.3029398148148148</v>
      </c>
      <c r="AT1077" s="56">
        <v>42992</v>
      </c>
      <c r="AU1077" s="57">
        <v>0.6806712962962963</v>
      </c>
      <c r="AV1077" s="55" t="s">
        <v>1355</v>
      </c>
      <c r="AW1077" s="55" t="s">
        <v>1355</v>
      </c>
      <c r="AX1077" s="55" t="s">
        <v>1392</v>
      </c>
      <c r="AZ1077" s="55">
        <v>0</v>
      </c>
      <c r="BA1077" s="55">
        <v>0</v>
      </c>
      <c r="BB1077" s="55">
        <v>0</v>
      </c>
      <c r="CB1077" s="55" t="s">
        <v>1357</v>
      </c>
    </row>
    <row r="1078" spans="1:80">
      <c r="A1078" s="55" t="s">
        <v>5290</v>
      </c>
      <c r="B1078" s="55">
        <v>3</v>
      </c>
      <c r="C1078" s="55" t="s">
        <v>5291</v>
      </c>
      <c r="D1078" s="55" t="s">
        <v>5292</v>
      </c>
      <c r="E1078" s="55">
        <v>1</v>
      </c>
      <c r="F1078" s="55">
        <v>1</v>
      </c>
      <c r="G1078" s="56">
        <v>42803</v>
      </c>
      <c r="H1078" s="56">
        <v>42803</v>
      </c>
      <c r="I1078" s="56">
        <v>42803</v>
      </c>
      <c r="J1078" s="55">
        <v>1</v>
      </c>
      <c r="K1078" s="56">
        <v>42896</v>
      </c>
      <c r="W1078" s="55" t="s">
        <v>1336</v>
      </c>
      <c r="X1078" s="55" t="s">
        <v>1336</v>
      </c>
      <c r="Y1078" s="55">
        <v>20</v>
      </c>
      <c r="AD1078" s="55">
        <v>1000</v>
      </c>
      <c r="AE1078" s="55" t="s">
        <v>1339</v>
      </c>
      <c r="AF1078" s="55" t="s">
        <v>1352</v>
      </c>
      <c r="AG1078" s="55" t="s">
        <v>1353</v>
      </c>
      <c r="AI1078" s="55">
        <v>510</v>
      </c>
      <c r="AJ1078" s="55" t="s">
        <v>5292</v>
      </c>
      <c r="AK1078" s="55">
        <v>0</v>
      </c>
      <c r="AL1078" s="55" t="s">
        <v>3414</v>
      </c>
      <c r="AN1078" s="55">
        <v>11</v>
      </c>
      <c r="AR1078" s="56">
        <v>42800</v>
      </c>
      <c r="AS1078" s="57">
        <v>0.65702546296296294</v>
      </c>
      <c r="AT1078" s="56">
        <v>42896</v>
      </c>
      <c r="AU1078" s="57">
        <v>0.55905092592592587</v>
      </c>
      <c r="AV1078" s="55" t="s">
        <v>1428</v>
      </c>
      <c r="AW1078" s="55" t="s">
        <v>1345</v>
      </c>
      <c r="AX1078" s="55" t="s">
        <v>1346</v>
      </c>
      <c r="AZ1078" s="55">
        <v>0</v>
      </c>
      <c r="BA1078" s="55">
        <v>0</v>
      </c>
      <c r="BB1078" s="55">
        <v>0</v>
      </c>
      <c r="CB1078" s="55" t="s">
        <v>1357</v>
      </c>
    </row>
    <row r="1079" spans="1:80">
      <c r="A1079" s="55" t="s">
        <v>5293</v>
      </c>
      <c r="B1079" s="55">
        <v>3</v>
      </c>
      <c r="C1079" s="55" t="s">
        <v>5294</v>
      </c>
      <c r="D1079" s="55" t="s">
        <v>5295</v>
      </c>
      <c r="E1079" s="55">
        <v>1</v>
      </c>
      <c r="F1079" s="55">
        <v>1</v>
      </c>
      <c r="G1079" s="56">
        <v>42705</v>
      </c>
      <c r="H1079" s="56">
        <v>42705</v>
      </c>
      <c r="I1079" s="56">
        <v>42705</v>
      </c>
      <c r="J1079" s="55">
        <v>1</v>
      </c>
      <c r="K1079" s="56">
        <v>43007</v>
      </c>
      <c r="W1079" s="55" t="s">
        <v>1336</v>
      </c>
      <c r="X1079" s="55" t="s">
        <v>1336</v>
      </c>
      <c r="Y1079" s="55">
        <v>20</v>
      </c>
      <c r="AD1079" s="55">
        <v>415</v>
      </c>
      <c r="AE1079" s="55" t="s">
        <v>1339</v>
      </c>
      <c r="AF1079" s="55" t="s">
        <v>1352</v>
      </c>
      <c r="AG1079" s="55" t="s">
        <v>1353</v>
      </c>
      <c r="AI1079" s="55">
        <v>510</v>
      </c>
      <c r="AJ1079" s="55" t="s">
        <v>5295</v>
      </c>
      <c r="AK1079" s="55">
        <v>0</v>
      </c>
      <c r="AL1079" s="55" t="s">
        <v>3414</v>
      </c>
      <c r="AN1079" s="55">
        <v>11</v>
      </c>
      <c r="AR1079" s="56">
        <v>42702</v>
      </c>
      <c r="AS1079" s="57">
        <v>0.68593749999999998</v>
      </c>
      <c r="AT1079" s="56">
        <v>43007</v>
      </c>
      <c r="AU1079" s="57">
        <v>0.57361111111111118</v>
      </c>
      <c r="AV1079" s="55" t="s">
        <v>1344</v>
      </c>
      <c r="AW1079" s="55" t="s">
        <v>1345</v>
      </c>
      <c r="AX1079" s="55" t="s">
        <v>3299</v>
      </c>
      <c r="AZ1079" s="55">
        <v>0</v>
      </c>
      <c r="BA1079" s="55">
        <v>0</v>
      </c>
      <c r="BB1079" s="55">
        <v>0</v>
      </c>
      <c r="CB1079" s="55" t="s">
        <v>1357</v>
      </c>
    </row>
    <row r="1080" spans="1:80">
      <c r="A1080" s="55" t="s">
        <v>5296</v>
      </c>
      <c r="B1080" s="55">
        <v>2</v>
      </c>
      <c r="C1080" s="55" t="s">
        <v>5297</v>
      </c>
      <c r="D1080" s="55" t="s">
        <v>5298</v>
      </c>
      <c r="E1080" s="55">
        <v>0</v>
      </c>
      <c r="F1080" s="55">
        <v>0</v>
      </c>
      <c r="G1080" s="56">
        <v>42454</v>
      </c>
      <c r="H1080" s="56">
        <v>42454</v>
      </c>
      <c r="I1080" s="56">
        <v>42457</v>
      </c>
      <c r="J1080" s="55">
        <v>0</v>
      </c>
      <c r="L1080" s="56">
        <v>42366</v>
      </c>
      <c r="M1080" s="56">
        <v>42454</v>
      </c>
      <c r="N1080" s="55">
        <v>0</v>
      </c>
      <c r="O1080" s="55">
        <v>0</v>
      </c>
      <c r="P1080" s="55">
        <v>0</v>
      </c>
      <c r="R1080" s="55">
        <v>0</v>
      </c>
      <c r="T1080" s="55">
        <v>5789433004</v>
      </c>
      <c r="U1080" s="55" t="s">
        <v>5299</v>
      </c>
      <c r="V1080" s="55" t="s">
        <v>5297</v>
      </c>
      <c r="W1080" s="55" t="s">
        <v>1336</v>
      </c>
      <c r="X1080" s="55" t="s">
        <v>1336</v>
      </c>
      <c r="Y1080" s="55">
        <v>0</v>
      </c>
      <c r="Z1080" s="55" t="s">
        <v>1419</v>
      </c>
      <c r="AA1080" s="55" t="s">
        <v>1338</v>
      </c>
      <c r="AB1080" s="55">
        <v>1638</v>
      </c>
      <c r="AC1080" s="55">
        <v>1638</v>
      </c>
      <c r="AD1080" s="55">
        <v>0</v>
      </c>
      <c r="AE1080" s="55" t="s">
        <v>1339</v>
      </c>
      <c r="AF1080" s="55" t="s">
        <v>3146</v>
      </c>
      <c r="AG1080" s="55" t="s">
        <v>1834</v>
      </c>
      <c r="AH1080" s="55" t="s">
        <v>1235</v>
      </c>
      <c r="AJ1080" s="55" t="s">
        <v>5298</v>
      </c>
      <c r="AK1080" s="55">
        <v>0</v>
      </c>
      <c r="AL1080" s="55" t="s">
        <v>3348</v>
      </c>
      <c r="AN1080" s="55">
        <v>3</v>
      </c>
      <c r="AO1080" s="55" t="s">
        <v>5300</v>
      </c>
      <c r="AR1080" s="56">
        <v>42366</v>
      </c>
      <c r="AS1080" s="57">
        <v>0.7056365740740741</v>
      </c>
      <c r="AT1080" s="56">
        <v>42418</v>
      </c>
      <c r="AU1080" s="57">
        <v>0.53462962962962968</v>
      </c>
      <c r="AV1080" s="55" t="s">
        <v>1345</v>
      </c>
      <c r="AW1080" s="55" t="s">
        <v>1345</v>
      </c>
      <c r="AX1080" s="55" t="s">
        <v>3136</v>
      </c>
      <c r="CB1080" s="55" t="s">
        <v>3137</v>
      </c>
    </row>
    <row r="1081" spans="1:80">
      <c r="A1081" s="55" t="s">
        <v>5301</v>
      </c>
      <c r="B1081" s="55">
        <v>3</v>
      </c>
      <c r="C1081" s="55" t="s">
        <v>5302</v>
      </c>
      <c r="D1081" s="55" t="s">
        <v>5303</v>
      </c>
      <c r="E1081" s="55">
        <v>1</v>
      </c>
      <c r="F1081" s="55">
        <v>1</v>
      </c>
      <c r="G1081" s="56">
        <v>42703</v>
      </c>
      <c r="H1081" s="56">
        <v>42703</v>
      </c>
      <c r="I1081" s="56">
        <v>42703</v>
      </c>
      <c r="J1081" s="55">
        <v>1</v>
      </c>
      <c r="K1081" s="56">
        <v>43007</v>
      </c>
      <c r="W1081" s="55" t="s">
        <v>1336</v>
      </c>
      <c r="X1081" s="55" t="s">
        <v>1336</v>
      </c>
      <c r="Y1081" s="55">
        <v>20</v>
      </c>
      <c r="AD1081" s="55">
        <v>65</v>
      </c>
      <c r="AE1081" s="55" t="s">
        <v>1339</v>
      </c>
      <c r="AF1081" s="55" t="s">
        <v>1352</v>
      </c>
      <c r="AG1081" s="55" t="s">
        <v>1353</v>
      </c>
      <c r="AI1081" s="55">
        <v>510</v>
      </c>
      <c r="AJ1081" s="55" t="s">
        <v>5303</v>
      </c>
      <c r="AK1081" s="55">
        <v>0</v>
      </c>
      <c r="AL1081" s="55" t="s">
        <v>3414</v>
      </c>
      <c r="AN1081" s="55">
        <v>8</v>
      </c>
      <c r="AR1081" s="56">
        <v>42702</v>
      </c>
      <c r="AS1081" s="57">
        <v>0.68462962962962959</v>
      </c>
      <c r="AT1081" s="56">
        <v>43007</v>
      </c>
      <c r="AU1081" s="57">
        <v>0.56182870370370364</v>
      </c>
      <c r="AV1081" s="55" t="s">
        <v>1344</v>
      </c>
      <c r="AW1081" s="55" t="s">
        <v>1345</v>
      </c>
      <c r="AX1081" s="55" t="s">
        <v>3299</v>
      </c>
      <c r="AZ1081" s="55">
        <v>0</v>
      </c>
      <c r="BA1081" s="55">
        <v>0</v>
      </c>
      <c r="BB1081" s="55">
        <v>0</v>
      </c>
      <c r="CB1081" s="55" t="s">
        <v>1357</v>
      </c>
    </row>
    <row r="1082" spans="1:80">
      <c r="A1082" s="55" t="s">
        <v>5304</v>
      </c>
      <c r="B1082" s="55">
        <v>2</v>
      </c>
      <c r="C1082" s="55" t="s">
        <v>5305</v>
      </c>
      <c r="D1082" s="55" t="s">
        <v>5306</v>
      </c>
      <c r="E1082" s="55">
        <v>0</v>
      </c>
      <c r="F1082" s="55">
        <v>1</v>
      </c>
      <c r="G1082" s="56">
        <v>44530</v>
      </c>
      <c r="H1082" s="56">
        <v>44530</v>
      </c>
      <c r="I1082" s="56">
        <v>44531</v>
      </c>
      <c r="J1082" s="55">
        <v>0</v>
      </c>
      <c r="L1082" s="56">
        <v>44478</v>
      </c>
      <c r="M1082" s="56">
        <v>44530</v>
      </c>
      <c r="N1082" s="55">
        <v>1</v>
      </c>
      <c r="O1082" s="55">
        <v>0</v>
      </c>
      <c r="P1082" s="55">
        <v>0</v>
      </c>
      <c r="R1082" s="55">
        <v>0</v>
      </c>
      <c r="T1082" s="55">
        <v>5223821009</v>
      </c>
      <c r="U1082" s="55" t="s">
        <v>4373</v>
      </c>
      <c r="V1082" s="55" t="s">
        <v>5305</v>
      </c>
      <c r="W1082" s="55" t="s">
        <v>1336</v>
      </c>
      <c r="X1082" s="55" t="s">
        <v>1336</v>
      </c>
      <c r="Y1082" s="55">
        <v>0</v>
      </c>
      <c r="Z1082" s="55" t="s">
        <v>1419</v>
      </c>
      <c r="AA1082" s="55" t="s">
        <v>1338</v>
      </c>
      <c r="AB1082" s="55">
        <v>84</v>
      </c>
      <c r="AC1082" s="55">
        <v>84</v>
      </c>
      <c r="AD1082" s="55">
        <v>0</v>
      </c>
      <c r="AE1082" s="55" t="s">
        <v>1339</v>
      </c>
      <c r="AF1082" s="55" t="s">
        <v>3146</v>
      </c>
      <c r="AG1082" s="55" t="s">
        <v>3147</v>
      </c>
      <c r="AH1082" s="55" t="s">
        <v>1235</v>
      </c>
      <c r="AJ1082" s="55" t="s">
        <v>5306</v>
      </c>
      <c r="AK1082" s="55">
        <v>0</v>
      </c>
      <c r="AL1082" s="55" t="s">
        <v>3414</v>
      </c>
      <c r="AN1082" s="55">
        <v>8</v>
      </c>
      <c r="AO1082" s="55" t="s">
        <v>5307</v>
      </c>
      <c r="AR1082" s="56">
        <v>44478</v>
      </c>
      <c r="AS1082" s="57">
        <v>0.74332175925925925</v>
      </c>
      <c r="AT1082" s="56">
        <v>44480</v>
      </c>
      <c r="AU1082" s="57">
        <v>0.44055555555555559</v>
      </c>
      <c r="AV1082" s="55" t="s">
        <v>1345</v>
      </c>
      <c r="AW1082" s="55" t="s">
        <v>1345</v>
      </c>
      <c r="AX1082" s="55" t="s">
        <v>1346</v>
      </c>
      <c r="CB1082" s="55" t="s">
        <v>3150</v>
      </c>
    </row>
    <row r="1083" spans="1:80">
      <c r="A1083" s="55" t="s">
        <v>5308</v>
      </c>
      <c r="B1083" s="55">
        <v>3</v>
      </c>
      <c r="C1083" s="55" t="s">
        <v>5309</v>
      </c>
      <c r="D1083" s="55" t="s">
        <v>5310</v>
      </c>
      <c r="E1083" s="55">
        <v>1</v>
      </c>
      <c r="F1083" s="55">
        <v>0</v>
      </c>
      <c r="G1083" s="56">
        <v>43042</v>
      </c>
      <c r="H1083" s="56">
        <v>43042</v>
      </c>
      <c r="I1083" s="56">
        <v>43042</v>
      </c>
      <c r="J1083" s="55">
        <v>0</v>
      </c>
      <c r="W1083" s="55" t="s">
        <v>1336</v>
      </c>
      <c r="X1083" s="55" t="s">
        <v>1336</v>
      </c>
      <c r="Y1083" s="55">
        <v>20</v>
      </c>
      <c r="AD1083" s="55">
        <v>1000</v>
      </c>
      <c r="AE1083" s="55" t="s">
        <v>1339</v>
      </c>
      <c r="AF1083" s="55" t="s">
        <v>1352</v>
      </c>
      <c r="AG1083" s="55" t="s">
        <v>1353</v>
      </c>
      <c r="AI1083" s="55">
        <v>510</v>
      </c>
      <c r="AJ1083" s="55" t="s">
        <v>5310</v>
      </c>
      <c r="AK1083" s="55">
        <v>0</v>
      </c>
      <c r="AL1083" s="55" t="s">
        <v>1742</v>
      </c>
      <c r="AN1083" s="55">
        <v>4</v>
      </c>
      <c r="AR1083" s="56">
        <v>43024</v>
      </c>
      <c r="AS1083" s="57">
        <v>0.42811342592592588</v>
      </c>
      <c r="AT1083" s="56">
        <v>43115</v>
      </c>
      <c r="AU1083" s="57">
        <v>0.58112268518518517</v>
      </c>
      <c r="AV1083" s="55" t="s">
        <v>1355</v>
      </c>
      <c r="AW1083" s="55" t="s">
        <v>1355</v>
      </c>
      <c r="AX1083" s="55" t="s">
        <v>1392</v>
      </c>
      <c r="AZ1083" s="55">
        <v>0</v>
      </c>
      <c r="BA1083" s="55">
        <v>0</v>
      </c>
      <c r="BB1083" s="55">
        <v>0</v>
      </c>
      <c r="CB1083" s="55" t="s">
        <v>1357</v>
      </c>
    </row>
    <row r="1084" spans="1:80">
      <c r="A1084" s="55" t="s">
        <v>5311</v>
      </c>
      <c r="B1084" s="55">
        <v>2</v>
      </c>
      <c r="C1084" s="55" t="s">
        <v>5312</v>
      </c>
      <c r="D1084" s="55" t="s">
        <v>5313</v>
      </c>
      <c r="E1084" s="55">
        <v>0</v>
      </c>
      <c r="F1084" s="55">
        <v>1</v>
      </c>
      <c r="G1084" s="56">
        <v>44530</v>
      </c>
      <c r="H1084" s="56">
        <v>44530</v>
      </c>
      <c r="I1084" s="56">
        <v>44531</v>
      </c>
      <c r="J1084" s="55">
        <v>0</v>
      </c>
      <c r="L1084" s="56">
        <v>44478</v>
      </c>
      <c r="M1084" s="56">
        <v>44530</v>
      </c>
      <c r="N1084" s="55">
        <v>1</v>
      </c>
      <c r="O1084" s="55">
        <v>0</v>
      </c>
      <c r="P1084" s="55">
        <v>0</v>
      </c>
      <c r="R1084" s="55">
        <v>0</v>
      </c>
      <c r="T1084" s="55">
        <v>5223812007</v>
      </c>
      <c r="U1084" s="55" t="s">
        <v>4373</v>
      </c>
      <c r="V1084" s="55" t="s">
        <v>5312</v>
      </c>
      <c r="W1084" s="55" t="s">
        <v>1336</v>
      </c>
      <c r="X1084" s="55" t="s">
        <v>1336</v>
      </c>
      <c r="Y1084" s="55">
        <v>0</v>
      </c>
      <c r="Z1084" s="55" t="s">
        <v>1419</v>
      </c>
      <c r="AA1084" s="55" t="s">
        <v>1338</v>
      </c>
      <c r="AB1084" s="55">
        <v>189</v>
      </c>
      <c r="AC1084" s="55">
        <v>189</v>
      </c>
      <c r="AD1084" s="55">
        <v>0</v>
      </c>
      <c r="AE1084" s="55" t="s">
        <v>1339</v>
      </c>
      <c r="AF1084" s="55" t="s">
        <v>3146</v>
      </c>
      <c r="AG1084" s="55" t="s">
        <v>3147</v>
      </c>
      <c r="AH1084" s="55" t="s">
        <v>1235</v>
      </c>
      <c r="AJ1084" s="55" t="s">
        <v>5313</v>
      </c>
      <c r="AK1084" s="55">
        <v>0</v>
      </c>
      <c r="AL1084" s="55" t="s">
        <v>1742</v>
      </c>
      <c r="AN1084" s="55">
        <v>4</v>
      </c>
      <c r="AO1084" s="55" t="s">
        <v>5314</v>
      </c>
      <c r="AR1084" s="56">
        <v>44478</v>
      </c>
      <c r="AS1084" s="57">
        <v>0.74339120370370371</v>
      </c>
      <c r="AT1084" s="56">
        <v>44480</v>
      </c>
      <c r="AU1084" s="57">
        <v>0.44055555555555559</v>
      </c>
      <c r="AV1084" s="55" t="s">
        <v>1345</v>
      </c>
      <c r="AW1084" s="55" t="s">
        <v>1345</v>
      </c>
      <c r="AX1084" s="55" t="s">
        <v>1346</v>
      </c>
      <c r="CB1084" s="55" t="s">
        <v>3150</v>
      </c>
    </row>
    <row r="1085" spans="1:80">
      <c r="A1085" s="55" t="s">
        <v>5315</v>
      </c>
      <c r="B1085" s="55">
        <v>2</v>
      </c>
      <c r="C1085" s="55" t="s">
        <v>5316</v>
      </c>
      <c r="D1085" s="55" t="s">
        <v>5317</v>
      </c>
      <c r="E1085" s="55">
        <v>0</v>
      </c>
      <c r="F1085" s="55">
        <v>0</v>
      </c>
      <c r="G1085" s="56">
        <v>42398</v>
      </c>
      <c r="H1085" s="56">
        <v>42398</v>
      </c>
      <c r="I1085" s="56">
        <v>42398</v>
      </c>
      <c r="J1085" s="55">
        <v>0</v>
      </c>
      <c r="L1085" s="56">
        <v>42394</v>
      </c>
      <c r="M1085" s="56">
        <v>42398</v>
      </c>
      <c r="N1085" s="55">
        <v>0</v>
      </c>
      <c r="O1085" s="55">
        <v>0</v>
      </c>
      <c r="P1085" s="55">
        <v>0</v>
      </c>
      <c r="R1085" s="55">
        <v>0</v>
      </c>
      <c r="T1085" s="55">
        <v>5790798000</v>
      </c>
      <c r="U1085" s="55" t="s">
        <v>5318</v>
      </c>
      <c r="V1085" s="55" t="s">
        <v>5316</v>
      </c>
      <c r="W1085" s="55" t="s">
        <v>1336</v>
      </c>
      <c r="X1085" s="55" t="s">
        <v>1336</v>
      </c>
      <c r="Y1085" s="55">
        <v>0</v>
      </c>
      <c r="Z1085" s="55" t="s">
        <v>1419</v>
      </c>
      <c r="AA1085" s="55" t="s">
        <v>1338</v>
      </c>
      <c r="AB1085" s="55">
        <v>1500</v>
      </c>
      <c r="AC1085" s="55">
        <v>1500</v>
      </c>
      <c r="AD1085" s="55">
        <v>0</v>
      </c>
      <c r="AE1085" s="55" t="s">
        <v>1339</v>
      </c>
      <c r="AF1085" s="55" t="s">
        <v>3146</v>
      </c>
      <c r="AG1085" s="55" t="s">
        <v>1834</v>
      </c>
      <c r="AH1085" s="55" t="s">
        <v>1235</v>
      </c>
      <c r="AJ1085" s="55" t="s">
        <v>5317</v>
      </c>
      <c r="AK1085" s="55">
        <v>0</v>
      </c>
      <c r="AL1085" s="55" t="s">
        <v>4468</v>
      </c>
      <c r="AN1085" s="55">
        <v>5</v>
      </c>
      <c r="AO1085" s="55" t="s">
        <v>5319</v>
      </c>
      <c r="AR1085" s="56">
        <v>42394</v>
      </c>
      <c r="AS1085" s="57">
        <v>0.3357175925925926</v>
      </c>
      <c r="AT1085" s="56">
        <v>42418</v>
      </c>
      <c r="AU1085" s="57">
        <v>0.53464120370370372</v>
      </c>
      <c r="AV1085" s="55" t="s">
        <v>1345</v>
      </c>
      <c r="AW1085" s="55" t="s">
        <v>1345</v>
      </c>
      <c r="AX1085" s="55" t="s">
        <v>3136</v>
      </c>
      <c r="CB1085" s="55" t="s">
        <v>3137</v>
      </c>
    </row>
    <row r="1086" spans="1:80">
      <c r="A1086" s="55" t="s">
        <v>5320</v>
      </c>
      <c r="B1086" s="55">
        <v>3</v>
      </c>
      <c r="C1086" s="55" t="s">
        <v>5321</v>
      </c>
      <c r="D1086" s="55" t="s">
        <v>5322</v>
      </c>
      <c r="E1086" s="55">
        <v>1</v>
      </c>
      <c r="F1086" s="55">
        <v>26</v>
      </c>
      <c r="G1086" s="56">
        <v>43238</v>
      </c>
      <c r="H1086" s="56">
        <v>43238</v>
      </c>
      <c r="I1086" s="56">
        <v>43238</v>
      </c>
      <c r="J1086" s="55">
        <v>26</v>
      </c>
      <c r="K1086" s="56">
        <v>43244</v>
      </c>
      <c r="W1086" s="55" t="s">
        <v>1336</v>
      </c>
      <c r="X1086" s="55" t="s">
        <v>1336</v>
      </c>
      <c r="Y1086" s="55">
        <v>20</v>
      </c>
      <c r="AD1086" s="55">
        <v>38.46</v>
      </c>
      <c r="AE1086" s="55" t="s">
        <v>1339</v>
      </c>
      <c r="AF1086" s="55" t="s">
        <v>1352</v>
      </c>
      <c r="AG1086" s="55" t="s">
        <v>1353</v>
      </c>
      <c r="AI1086" s="55">
        <v>510</v>
      </c>
      <c r="AJ1086" s="55" t="s">
        <v>5322</v>
      </c>
      <c r="AK1086" s="55">
        <v>0</v>
      </c>
      <c r="AL1086" s="55" t="s">
        <v>5323</v>
      </c>
      <c r="AN1086" s="55">
        <v>5</v>
      </c>
      <c r="AR1086" s="56">
        <v>43230</v>
      </c>
      <c r="AS1086" s="57">
        <v>0.56407407407407406</v>
      </c>
      <c r="AT1086" s="56">
        <v>43251</v>
      </c>
      <c r="AU1086" s="57">
        <v>0.60629629629629633</v>
      </c>
      <c r="AV1086" s="55" t="s">
        <v>1355</v>
      </c>
      <c r="AW1086" s="55" t="s">
        <v>1355</v>
      </c>
      <c r="AX1086" s="55" t="s">
        <v>1356</v>
      </c>
      <c r="AY1086" s="55" t="s">
        <v>5324</v>
      </c>
      <c r="AZ1086" s="55">
        <v>2</v>
      </c>
      <c r="BA1086" s="55">
        <v>3</v>
      </c>
      <c r="BB1086" s="55">
        <v>1</v>
      </c>
      <c r="CB1086" s="55" t="s">
        <v>1357</v>
      </c>
    </row>
    <row r="1087" spans="1:80">
      <c r="A1087" s="55" t="s">
        <v>5325</v>
      </c>
      <c r="B1087" s="55">
        <v>3</v>
      </c>
      <c r="C1087" s="55" t="s">
        <v>5326</v>
      </c>
      <c r="D1087" s="55" t="s">
        <v>5327</v>
      </c>
      <c r="E1087" s="55">
        <v>1</v>
      </c>
      <c r="F1087" s="55">
        <v>288</v>
      </c>
      <c r="G1087" s="56">
        <v>43251</v>
      </c>
      <c r="H1087" s="56">
        <v>43251</v>
      </c>
      <c r="I1087" s="56">
        <v>43251</v>
      </c>
      <c r="J1087" s="55">
        <v>288</v>
      </c>
      <c r="K1087" s="56">
        <v>43244</v>
      </c>
      <c r="W1087" s="55" t="s">
        <v>1336</v>
      </c>
      <c r="X1087" s="55" t="s">
        <v>1336</v>
      </c>
      <c r="Y1087" s="55">
        <v>20</v>
      </c>
      <c r="AD1087" s="55">
        <v>3.47</v>
      </c>
      <c r="AE1087" s="55" t="s">
        <v>1339</v>
      </c>
      <c r="AF1087" s="55" t="s">
        <v>1352</v>
      </c>
      <c r="AG1087" s="55" t="s">
        <v>1353</v>
      </c>
      <c r="AI1087" s="55">
        <v>510</v>
      </c>
      <c r="AJ1087" s="55" t="s">
        <v>5327</v>
      </c>
      <c r="AK1087" s="55">
        <v>0</v>
      </c>
      <c r="AL1087" s="55" t="s">
        <v>5323</v>
      </c>
      <c r="AN1087" s="55">
        <v>5</v>
      </c>
      <c r="AR1087" s="56">
        <v>43237</v>
      </c>
      <c r="AS1087" s="57">
        <v>0.42952546296296296</v>
      </c>
      <c r="AT1087" s="56">
        <v>43251</v>
      </c>
      <c r="AU1087" s="57">
        <v>0.60629629629629633</v>
      </c>
      <c r="AV1087" s="55" t="s">
        <v>1355</v>
      </c>
      <c r="AW1087" s="55" t="s">
        <v>1355</v>
      </c>
      <c r="AX1087" s="55" t="s">
        <v>1356</v>
      </c>
      <c r="AY1087" s="55" t="s">
        <v>5324</v>
      </c>
      <c r="AZ1087" s="55">
        <v>2</v>
      </c>
      <c r="BA1087" s="55">
        <v>3</v>
      </c>
      <c r="BB1087" s="55">
        <v>1</v>
      </c>
      <c r="CB1087" s="55" t="s">
        <v>1357</v>
      </c>
    </row>
    <row r="1088" spans="1:80">
      <c r="A1088" s="55" t="s">
        <v>5328</v>
      </c>
      <c r="B1088" s="55">
        <v>3</v>
      </c>
      <c r="C1088" s="55" t="s">
        <v>5329</v>
      </c>
      <c r="D1088" s="55" t="s">
        <v>5330</v>
      </c>
      <c r="E1088" s="55">
        <v>1</v>
      </c>
      <c r="F1088" s="55">
        <v>0</v>
      </c>
      <c r="G1088" s="56">
        <v>43049</v>
      </c>
      <c r="H1088" s="56">
        <v>43049</v>
      </c>
      <c r="I1088" s="56">
        <v>43049</v>
      </c>
      <c r="J1088" s="55">
        <v>0</v>
      </c>
      <c r="W1088" s="55" t="s">
        <v>1336</v>
      </c>
      <c r="X1088" s="55" t="s">
        <v>1336</v>
      </c>
      <c r="Y1088" s="55">
        <v>20</v>
      </c>
      <c r="AD1088" s="55">
        <v>5.32</v>
      </c>
      <c r="AE1088" s="55" t="s">
        <v>1339</v>
      </c>
      <c r="AF1088" s="55" t="s">
        <v>1352</v>
      </c>
      <c r="AG1088" s="55" t="s">
        <v>1353</v>
      </c>
      <c r="AI1088" s="55">
        <v>510</v>
      </c>
      <c r="AJ1088" s="55" t="s">
        <v>5330</v>
      </c>
      <c r="AK1088" s="55">
        <v>0</v>
      </c>
      <c r="AL1088" s="55" t="s">
        <v>5331</v>
      </c>
      <c r="AN1088" s="55">
        <v>5</v>
      </c>
      <c r="AR1088" s="56">
        <v>43047</v>
      </c>
      <c r="AS1088" s="57">
        <v>0.64763888888888888</v>
      </c>
      <c r="AT1088" s="56">
        <v>44063</v>
      </c>
      <c r="AU1088" s="57">
        <v>0.43539351851851849</v>
      </c>
      <c r="AV1088" s="55" t="s">
        <v>1355</v>
      </c>
      <c r="AW1088" s="55" t="s">
        <v>1704</v>
      </c>
      <c r="AX1088" s="55" t="s">
        <v>1392</v>
      </c>
      <c r="AZ1088" s="55">
        <v>0</v>
      </c>
      <c r="BA1088" s="55">
        <v>0</v>
      </c>
      <c r="BB1088" s="55">
        <v>0</v>
      </c>
      <c r="CB1088" s="55" t="s">
        <v>1357</v>
      </c>
    </row>
    <row r="1089" spans="1:80">
      <c r="A1089" s="55" t="s">
        <v>5332</v>
      </c>
      <c r="B1089" s="55">
        <v>3</v>
      </c>
      <c r="C1089" s="55" t="s">
        <v>5333</v>
      </c>
      <c r="D1089" s="55" t="s">
        <v>5334</v>
      </c>
      <c r="E1089" s="55">
        <v>1</v>
      </c>
      <c r="F1089" s="55">
        <v>366</v>
      </c>
      <c r="G1089" s="56">
        <v>43227</v>
      </c>
      <c r="H1089" s="56">
        <v>43227</v>
      </c>
      <c r="I1089" s="56">
        <v>43227</v>
      </c>
      <c r="J1089" s="55">
        <v>366</v>
      </c>
      <c r="K1089" s="56">
        <v>43249</v>
      </c>
      <c r="W1089" s="55" t="s">
        <v>1336</v>
      </c>
      <c r="X1089" s="55" t="s">
        <v>1336</v>
      </c>
      <c r="Y1089" s="55">
        <v>20</v>
      </c>
      <c r="AD1089" s="55">
        <v>2.73</v>
      </c>
      <c r="AE1089" s="55" t="s">
        <v>1339</v>
      </c>
      <c r="AF1089" s="55" t="s">
        <v>1352</v>
      </c>
      <c r="AG1089" s="55" t="s">
        <v>1353</v>
      </c>
      <c r="AI1089" s="55">
        <v>510</v>
      </c>
      <c r="AJ1089" s="55" t="s">
        <v>5334</v>
      </c>
      <c r="AK1089" s="55">
        <v>0</v>
      </c>
      <c r="AL1089" s="55" t="s">
        <v>5323</v>
      </c>
      <c r="AN1089" s="55">
        <v>5</v>
      </c>
      <c r="AR1089" s="56">
        <v>43216</v>
      </c>
      <c r="AS1089" s="57">
        <v>0.65776620370370364</v>
      </c>
      <c r="AT1089" s="56">
        <v>43251</v>
      </c>
      <c r="AU1089" s="57">
        <v>0.60629629629629633</v>
      </c>
      <c r="AV1089" s="55" t="s">
        <v>1355</v>
      </c>
      <c r="AW1089" s="55" t="s">
        <v>1355</v>
      </c>
      <c r="AX1089" s="55" t="s">
        <v>1356</v>
      </c>
      <c r="AY1089" s="55" t="s">
        <v>5324</v>
      </c>
      <c r="AZ1089" s="55">
        <v>2</v>
      </c>
      <c r="BA1089" s="55">
        <v>3</v>
      </c>
      <c r="BB1089" s="55">
        <v>1</v>
      </c>
      <c r="CB1089" s="55" t="s">
        <v>1357</v>
      </c>
    </row>
    <row r="1090" spans="1:80">
      <c r="A1090" s="55" t="s">
        <v>5335</v>
      </c>
      <c r="B1090" s="55">
        <v>2</v>
      </c>
      <c r="C1090" s="55" t="s">
        <v>5336</v>
      </c>
      <c r="D1090" s="55" t="s">
        <v>5337</v>
      </c>
      <c r="E1090" s="55">
        <v>0</v>
      </c>
      <c r="F1090" s="55">
        <v>0</v>
      </c>
      <c r="G1090" s="56">
        <v>42457</v>
      </c>
      <c r="H1090" s="56">
        <v>42457</v>
      </c>
      <c r="I1090" s="56">
        <v>42457</v>
      </c>
      <c r="J1090" s="55">
        <v>0</v>
      </c>
      <c r="L1090" s="56">
        <v>42451</v>
      </c>
      <c r="M1090" s="56">
        <v>42457</v>
      </c>
      <c r="N1090" s="55">
        <v>0</v>
      </c>
      <c r="O1090" s="55">
        <v>0</v>
      </c>
      <c r="P1090" s="55">
        <v>0</v>
      </c>
      <c r="R1090" s="55">
        <v>0</v>
      </c>
      <c r="T1090" s="55">
        <v>5802644008</v>
      </c>
      <c r="U1090" s="55" t="s">
        <v>4373</v>
      </c>
      <c r="V1090" s="55" t="s">
        <v>5336</v>
      </c>
      <c r="W1090" s="55" t="s">
        <v>1336</v>
      </c>
      <c r="X1090" s="55" t="s">
        <v>1336</v>
      </c>
      <c r="Y1090" s="55">
        <v>0</v>
      </c>
      <c r="Z1090" s="55" t="s">
        <v>1419</v>
      </c>
      <c r="AA1090" s="55" t="s">
        <v>1338</v>
      </c>
      <c r="AB1090" s="55">
        <v>610</v>
      </c>
      <c r="AC1090" s="55">
        <v>610</v>
      </c>
      <c r="AD1090" s="55">
        <v>0</v>
      </c>
      <c r="AE1090" s="55" t="s">
        <v>1339</v>
      </c>
      <c r="AF1090" s="55" t="s">
        <v>3146</v>
      </c>
      <c r="AG1090" s="55" t="s">
        <v>1834</v>
      </c>
      <c r="AH1090" s="55" t="s">
        <v>1235</v>
      </c>
      <c r="AJ1090" s="55" t="s">
        <v>5337</v>
      </c>
      <c r="AK1090" s="55">
        <v>0</v>
      </c>
      <c r="AL1090" s="55" t="s">
        <v>1361</v>
      </c>
      <c r="AN1090" s="55">
        <v>6</v>
      </c>
      <c r="AO1090" s="55" t="s">
        <v>5338</v>
      </c>
      <c r="AR1090" s="56">
        <v>42451</v>
      </c>
      <c r="AS1090" s="57">
        <v>0.50936342592592598</v>
      </c>
      <c r="AT1090" s="56">
        <v>42461</v>
      </c>
      <c r="AU1090" s="57">
        <v>0.55447916666666663</v>
      </c>
      <c r="AV1090" s="55" t="s">
        <v>1345</v>
      </c>
      <c r="AW1090" s="55" t="s">
        <v>1345</v>
      </c>
      <c r="AX1090" s="55" t="s">
        <v>3136</v>
      </c>
      <c r="CB1090" s="55" t="s">
        <v>3137</v>
      </c>
    </row>
    <row r="1091" spans="1:80">
      <c r="A1091" s="55" t="s">
        <v>5339</v>
      </c>
      <c r="B1091" s="55">
        <v>3</v>
      </c>
      <c r="C1091" s="55" t="s">
        <v>5340</v>
      </c>
      <c r="D1091" s="55" t="s">
        <v>5341</v>
      </c>
      <c r="E1091" s="55">
        <v>1</v>
      </c>
      <c r="F1091" s="55">
        <v>0</v>
      </c>
      <c r="G1091" s="56">
        <v>42626</v>
      </c>
      <c r="H1091" s="56">
        <v>42626</v>
      </c>
      <c r="I1091" s="56">
        <v>42626</v>
      </c>
      <c r="J1091" s="55">
        <v>0</v>
      </c>
      <c r="W1091" s="55" t="s">
        <v>1336</v>
      </c>
      <c r="X1091" s="55" t="s">
        <v>1336</v>
      </c>
      <c r="Y1091" s="55">
        <v>20</v>
      </c>
      <c r="AD1091" s="55">
        <v>1000</v>
      </c>
      <c r="AE1091" s="55" t="s">
        <v>1339</v>
      </c>
      <c r="AF1091" s="55" t="s">
        <v>1352</v>
      </c>
      <c r="AG1091" s="55" t="s">
        <v>1353</v>
      </c>
      <c r="AI1091" s="55">
        <v>510</v>
      </c>
      <c r="AJ1091" s="55" t="s">
        <v>5341</v>
      </c>
      <c r="AK1091" s="55">
        <v>0</v>
      </c>
      <c r="AL1091" s="55" t="s">
        <v>1361</v>
      </c>
      <c r="AN1091" s="55">
        <v>7</v>
      </c>
      <c r="AR1091" s="56">
        <v>42622</v>
      </c>
      <c r="AS1091" s="57">
        <v>0.69421296296296298</v>
      </c>
      <c r="AT1091" s="56">
        <v>42761</v>
      </c>
      <c r="AU1091" s="57">
        <v>0.3621180555555556</v>
      </c>
      <c r="AV1091" s="55" t="s">
        <v>1344</v>
      </c>
      <c r="AW1091" s="55" t="s">
        <v>1344</v>
      </c>
      <c r="AX1091" s="55" t="s">
        <v>1392</v>
      </c>
      <c r="AZ1091" s="55">
        <v>0</v>
      </c>
      <c r="BA1091" s="55">
        <v>0</v>
      </c>
      <c r="BB1091" s="55">
        <v>0</v>
      </c>
      <c r="CB1091" s="55" t="s">
        <v>1357</v>
      </c>
    </row>
    <row r="1092" spans="1:80">
      <c r="A1092" s="55" t="s">
        <v>5342</v>
      </c>
      <c r="B1092" s="55">
        <v>3</v>
      </c>
      <c r="C1092" s="55" t="s">
        <v>5343</v>
      </c>
      <c r="D1092" s="55" t="s">
        <v>5344</v>
      </c>
      <c r="E1092" s="55">
        <v>1</v>
      </c>
      <c r="F1092" s="55">
        <v>1</v>
      </c>
      <c r="G1092" s="56">
        <v>42704</v>
      </c>
      <c r="H1092" s="56">
        <v>42704</v>
      </c>
      <c r="I1092" s="56">
        <v>42704</v>
      </c>
      <c r="J1092" s="55">
        <v>1</v>
      </c>
      <c r="K1092" s="56">
        <v>43007</v>
      </c>
      <c r="W1092" s="55" t="s">
        <v>1336</v>
      </c>
      <c r="X1092" s="55" t="s">
        <v>1336</v>
      </c>
      <c r="Y1092" s="55">
        <v>20</v>
      </c>
      <c r="AD1092" s="55">
        <v>130</v>
      </c>
      <c r="AE1092" s="55" t="s">
        <v>1339</v>
      </c>
      <c r="AF1092" s="55" t="s">
        <v>1352</v>
      </c>
      <c r="AG1092" s="55" t="s">
        <v>1353</v>
      </c>
      <c r="AI1092" s="55">
        <v>510</v>
      </c>
      <c r="AJ1092" s="55" t="s">
        <v>5344</v>
      </c>
      <c r="AK1092" s="55">
        <v>0</v>
      </c>
      <c r="AL1092" s="55" t="s">
        <v>1361</v>
      </c>
      <c r="AN1092" s="55">
        <v>7</v>
      </c>
      <c r="AR1092" s="56">
        <v>42702</v>
      </c>
      <c r="AS1092" s="57">
        <v>0.68487268518518529</v>
      </c>
      <c r="AT1092" s="56">
        <v>43007</v>
      </c>
      <c r="AU1092" s="57">
        <v>0.56666666666666665</v>
      </c>
      <c r="AV1092" s="55" t="s">
        <v>1344</v>
      </c>
      <c r="AW1092" s="55" t="s">
        <v>1345</v>
      </c>
      <c r="AX1092" s="55" t="s">
        <v>3299</v>
      </c>
      <c r="AZ1092" s="55">
        <v>0</v>
      </c>
      <c r="BA1092" s="55">
        <v>0</v>
      </c>
      <c r="BB1092" s="55">
        <v>0</v>
      </c>
      <c r="CB1092" s="55" t="s">
        <v>1357</v>
      </c>
    </row>
    <row r="1093" spans="1:80">
      <c r="A1093" s="55" t="s">
        <v>5345</v>
      </c>
      <c r="B1093" s="55">
        <v>3</v>
      </c>
      <c r="C1093" s="55" t="s">
        <v>5346</v>
      </c>
      <c r="D1093" s="55" t="s">
        <v>5347</v>
      </c>
      <c r="E1093" s="55">
        <v>1</v>
      </c>
      <c r="F1093" s="55">
        <v>31</v>
      </c>
      <c r="G1093" s="56">
        <v>43202</v>
      </c>
      <c r="H1093" s="56">
        <v>43202</v>
      </c>
      <c r="I1093" s="56">
        <v>43202</v>
      </c>
      <c r="J1093" s="55">
        <v>31</v>
      </c>
      <c r="K1093" s="56">
        <v>43262</v>
      </c>
      <c r="W1093" s="55" t="s">
        <v>1336</v>
      </c>
      <c r="X1093" s="55" t="s">
        <v>1336</v>
      </c>
      <c r="Y1093" s="55">
        <v>20</v>
      </c>
      <c r="AD1093" s="55">
        <v>32.26</v>
      </c>
      <c r="AE1093" s="55" t="s">
        <v>1339</v>
      </c>
      <c r="AF1093" s="55" t="s">
        <v>1352</v>
      </c>
      <c r="AG1093" s="55" t="s">
        <v>1353</v>
      </c>
      <c r="AI1093" s="55">
        <v>510</v>
      </c>
      <c r="AJ1093" s="55" t="s">
        <v>5347</v>
      </c>
      <c r="AK1093" s="55">
        <v>0</v>
      </c>
      <c r="AL1093" s="55" t="s">
        <v>5348</v>
      </c>
      <c r="AN1093" s="55">
        <v>7</v>
      </c>
      <c r="AR1093" s="56">
        <v>43200</v>
      </c>
      <c r="AS1093" s="57">
        <v>0.57771990740740742</v>
      </c>
      <c r="AT1093" s="56">
        <v>43282</v>
      </c>
      <c r="AU1093" s="57">
        <v>0.51642361111111112</v>
      </c>
      <c r="AV1093" s="55" t="s">
        <v>1355</v>
      </c>
      <c r="AW1093" s="55" t="s">
        <v>1355</v>
      </c>
      <c r="AX1093" s="55" t="s">
        <v>1356</v>
      </c>
      <c r="AY1093" s="55" t="s">
        <v>5324</v>
      </c>
      <c r="AZ1093" s="55">
        <v>2</v>
      </c>
      <c r="BA1093" s="55">
        <v>3</v>
      </c>
      <c r="BB1093" s="55">
        <v>1</v>
      </c>
      <c r="CB1093" s="55" t="s">
        <v>1357</v>
      </c>
    </row>
    <row r="1094" spans="1:80">
      <c r="A1094" s="55" t="s">
        <v>5349</v>
      </c>
      <c r="B1094" s="55">
        <v>3</v>
      </c>
      <c r="C1094" s="55" t="s">
        <v>5350</v>
      </c>
      <c r="D1094" s="55" t="s">
        <v>5351</v>
      </c>
      <c r="E1094" s="55">
        <v>1</v>
      </c>
      <c r="F1094" s="55">
        <v>360</v>
      </c>
      <c r="G1094" s="56">
        <v>43238</v>
      </c>
      <c r="H1094" s="56">
        <v>43238</v>
      </c>
      <c r="I1094" s="56">
        <v>43238</v>
      </c>
      <c r="J1094" s="55">
        <v>360</v>
      </c>
      <c r="K1094" s="56">
        <v>43249</v>
      </c>
      <c r="W1094" s="55" t="s">
        <v>1336</v>
      </c>
      <c r="X1094" s="55" t="s">
        <v>1336</v>
      </c>
      <c r="Y1094" s="55">
        <v>20</v>
      </c>
      <c r="AD1094" s="55">
        <v>2.7770000000000001</v>
      </c>
      <c r="AE1094" s="55" t="s">
        <v>1339</v>
      </c>
      <c r="AF1094" s="55" t="s">
        <v>1352</v>
      </c>
      <c r="AG1094" s="55" t="s">
        <v>1353</v>
      </c>
      <c r="AI1094" s="55">
        <v>510</v>
      </c>
      <c r="AJ1094" s="55" t="s">
        <v>5351</v>
      </c>
      <c r="AK1094" s="55">
        <v>0</v>
      </c>
      <c r="AL1094" s="55" t="s">
        <v>5348</v>
      </c>
      <c r="AN1094" s="55">
        <v>7</v>
      </c>
      <c r="AR1094" s="56">
        <v>43230</v>
      </c>
      <c r="AS1094" s="57">
        <v>0.57473379629629628</v>
      </c>
      <c r="AT1094" s="56">
        <v>43251</v>
      </c>
      <c r="AU1094" s="57">
        <v>0.60629629629629633</v>
      </c>
      <c r="AV1094" s="55" t="s">
        <v>1355</v>
      </c>
      <c r="AW1094" s="55" t="s">
        <v>1355</v>
      </c>
      <c r="AX1094" s="55" t="s">
        <v>1356</v>
      </c>
      <c r="AY1094" s="55" t="s">
        <v>5324</v>
      </c>
      <c r="AZ1094" s="55">
        <v>2</v>
      </c>
      <c r="BA1094" s="55">
        <v>3</v>
      </c>
      <c r="BB1094" s="55">
        <v>1</v>
      </c>
      <c r="CB1094" s="55" t="s">
        <v>1357</v>
      </c>
    </row>
    <row r="1095" spans="1:80">
      <c r="A1095" s="55" t="s">
        <v>5352</v>
      </c>
      <c r="B1095" s="55">
        <v>3</v>
      </c>
      <c r="C1095" s="55" t="s">
        <v>5353</v>
      </c>
      <c r="D1095" s="55" t="s">
        <v>5354</v>
      </c>
      <c r="E1095" s="55">
        <v>1</v>
      </c>
      <c r="F1095" s="55">
        <v>47</v>
      </c>
      <c r="G1095" s="56">
        <v>43245</v>
      </c>
      <c r="H1095" s="56">
        <v>43245</v>
      </c>
      <c r="I1095" s="56">
        <v>43245</v>
      </c>
      <c r="J1095" s="55">
        <v>47</v>
      </c>
      <c r="K1095" s="56">
        <v>43244</v>
      </c>
      <c r="W1095" s="55" t="s">
        <v>1336</v>
      </c>
      <c r="X1095" s="55" t="s">
        <v>1336</v>
      </c>
      <c r="Y1095" s="55">
        <v>20</v>
      </c>
      <c r="AD1095" s="55">
        <v>21.276</v>
      </c>
      <c r="AE1095" s="55" t="s">
        <v>1339</v>
      </c>
      <c r="AF1095" s="55" t="s">
        <v>1352</v>
      </c>
      <c r="AG1095" s="55" t="s">
        <v>1353</v>
      </c>
      <c r="AI1095" s="55">
        <v>510</v>
      </c>
      <c r="AJ1095" s="55" t="s">
        <v>5354</v>
      </c>
      <c r="AK1095" s="55">
        <v>0</v>
      </c>
      <c r="AL1095" s="55" t="s">
        <v>5348</v>
      </c>
      <c r="AN1095" s="55">
        <v>7</v>
      </c>
      <c r="AR1095" s="56">
        <v>43236</v>
      </c>
      <c r="AS1095" s="57">
        <v>0.46386574074074072</v>
      </c>
      <c r="AT1095" s="56">
        <v>43251</v>
      </c>
      <c r="AU1095" s="57">
        <v>0.60629629629629633</v>
      </c>
      <c r="AV1095" s="55" t="s">
        <v>1355</v>
      </c>
      <c r="AW1095" s="55" t="s">
        <v>1355</v>
      </c>
      <c r="AX1095" s="55" t="s">
        <v>1356</v>
      </c>
      <c r="AY1095" s="55" t="s">
        <v>5324</v>
      </c>
      <c r="AZ1095" s="55">
        <v>2</v>
      </c>
      <c r="BA1095" s="55">
        <v>3</v>
      </c>
      <c r="BB1095" s="55">
        <v>1</v>
      </c>
      <c r="CB1095" s="55" t="s">
        <v>1357</v>
      </c>
    </row>
    <row r="1096" spans="1:80">
      <c r="A1096" s="55" t="s">
        <v>5355</v>
      </c>
      <c r="B1096" s="55">
        <v>2</v>
      </c>
      <c r="C1096" s="55" t="s">
        <v>5356</v>
      </c>
      <c r="D1096" s="55" t="s">
        <v>5357</v>
      </c>
      <c r="E1096" s="55">
        <v>0</v>
      </c>
      <c r="F1096" s="55">
        <v>0</v>
      </c>
      <c r="G1096" s="56">
        <v>42398</v>
      </c>
      <c r="H1096" s="56">
        <v>42398</v>
      </c>
      <c r="I1096" s="56">
        <v>42398</v>
      </c>
      <c r="J1096" s="55">
        <v>0</v>
      </c>
      <c r="L1096" s="56">
        <v>42394</v>
      </c>
      <c r="M1096" s="56">
        <v>42398</v>
      </c>
      <c r="N1096" s="55">
        <v>0</v>
      </c>
      <c r="O1096" s="55">
        <v>0</v>
      </c>
      <c r="P1096" s="55">
        <v>0</v>
      </c>
      <c r="R1096" s="55">
        <v>0</v>
      </c>
      <c r="T1096" s="55">
        <v>5790792006</v>
      </c>
      <c r="U1096" s="55" t="s">
        <v>5358</v>
      </c>
      <c r="V1096" s="55" t="s">
        <v>5356</v>
      </c>
      <c r="W1096" s="55" t="s">
        <v>1336</v>
      </c>
      <c r="X1096" s="55" t="s">
        <v>1336</v>
      </c>
      <c r="Y1096" s="55">
        <v>0</v>
      </c>
      <c r="Z1096" s="55" t="s">
        <v>1419</v>
      </c>
      <c r="AA1096" s="55" t="s">
        <v>1338</v>
      </c>
      <c r="AB1096" s="55">
        <v>1600</v>
      </c>
      <c r="AC1096" s="55">
        <v>1600</v>
      </c>
      <c r="AD1096" s="55">
        <v>0</v>
      </c>
      <c r="AE1096" s="55" t="s">
        <v>1339</v>
      </c>
      <c r="AF1096" s="55" t="s">
        <v>3146</v>
      </c>
      <c r="AG1096" s="55" t="s">
        <v>1834</v>
      </c>
      <c r="AH1096" s="55" t="s">
        <v>1235</v>
      </c>
      <c r="AJ1096" s="55" t="s">
        <v>5357</v>
      </c>
      <c r="AK1096" s="55">
        <v>0</v>
      </c>
      <c r="AL1096" s="55" t="s">
        <v>3311</v>
      </c>
      <c r="AN1096" s="55">
        <v>7</v>
      </c>
      <c r="AO1096" s="55" t="s">
        <v>5359</v>
      </c>
      <c r="AR1096" s="56">
        <v>42394</v>
      </c>
      <c r="AS1096" s="57">
        <v>0.3357060185185185</v>
      </c>
      <c r="AT1096" s="56">
        <v>42418</v>
      </c>
      <c r="AU1096" s="57">
        <v>0.53464120370370372</v>
      </c>
      <c r="AV1096" s="55" t="s">
        <v>1345</v>
      </c>
      <c r="AW1096" s="55" t="s">
        <v>1345</v>
      </c>
      <c r="AX1096" s="55" t="s">
        <v>3136</v>
      </c>
      <c r="CB1096" s="55" t="s">
        <v>3137</v>
      </c>
    </row>
    <row r="1097" spans="1:80">
      <c r="A1097" s="55" t="s">
        <v>5360</v>
      </c>
      <c r="B1097" s="55">
        <v>3</v>
      </c>
      <c r="C1097" s="55" t="s">
        <v>5361</v>
      </c>
      <c r="D1097" s="55" t="s">
        <v>5362</v>
      </c>
      <c r="E1097" s="55">
        <v>1</v>
      </c>
      <c r="F1097" s="55">
        <v>1</v>
      </c>
      <c r="G1097" s="56">
        <v>43665</v>
      </c>
      <c r="H1097" s="56">
        <v>43665</v>
      </c>
      <c r="I1097" s="56">
        <v>43665</v>
      </c>
      <c r="J1097" s="55">
        <v>1</v>
      </c>
      <c r="K1097" s="56">
        <v>43672</v>
      </c>
      <c r="W1097" s="55" t="s">
        <v>1336</v>
      </c>
      <c r="X1097" s="55" t="s">
        <v>1336</v>
      </c>
      <c r="Y1097" s="55">
        <v>20</v>
      </c>
      <c r="AD1097" s="55">
        <v>0</v>
      </c>
      <c r="AE1097" s="55" t="s">
        <v>1339</v>
      </c>
      <c r="AF1097" s="55" t="s">
        <v>1352</v>
      </c>
      <c r="AG1097" s="55" t="s">
        <v>1353</v>
      </c>
      <c r="AI1097" s="55">
        <v>510</v>
      </c>
      <c r="AJ1097" s="55" t="s">
        <v>5362</v>
      </c>
      <c r="AK1097" s="55">
        <v>0</v>
      </c>
      <c r="AL1097" s="55" t="s">
        <v>1742</v>
      </c>
      <c r="AN1097" s="55">
        <v>6</v>
      </c>
      <c r="AQ1097" s="55" t="s">
        <v>1238</v>
      </c>
      <c r="AR1097" s="56">
        <v>43664</v>
      </c>
      <c r="AS1097" s="57">
        <v>0.45201388888888888</v>
      </c>
      <c r="AT1097" s="56">
        <v>43707</v>
      </c>
      <c r="AU1097" s="57">
        <v>0.72530092592592599</v>
      </c>
      <c r="AV1097" s="55" t="s">
        <v>1355</v>
      </c>
      <c r="AW1097" s="55" t="s">
        <v>1355</v>
      </c>
      <c r="AX1097" s="55" t="s">
        <v>1356</v>
      </c>
      <c r="AY1097" s="55" t="s">
        <v>98</v>
      </c>
      <c r="AZ1097" s="55">
        <v>2</v>
      </c>
      <c r="BA1097" s="55">
        <v>3</v>
      </c>
      <c r="BB1097" s="55">
        <v>1</v>
      </c>
      <c r="CB1097" s="55" t="s">
        <v>1357</v>
      </c>
    </row>
    <row r="1098" spans="1:80">
      <c r="A1098" s="55" t="s">
        <v>5363</v>
      </c>
      <c r="B1098" s="55">
        <v>3</v>
      </c>
      <c r="C1098" s="55" t="s">
        <v>5364</v>
      </c>
      <c r="D1098" s="55" t="s">
        <v>5365</v>
      </c>
      <c r="E1098" s="55">
        <v>1</v>
      </c>
      <c r="F1098" s="55">
        <v>1</v>
      </c>
      <c r="G1098" s="56">
        <v>43496</v>
      </c>
      <c r="H1098" s="56">
        <v>43496</v>
      </c>
      <c r="I1098" s="56">
        <v>43496</v>
      </c>
      <c r="J1098" s="55">
        <v>1</v>
      </c>
      <c r="K1098" s="56">
        <v>43517</v>
      </c>
      <c r="W1098" s="55" t="s">
        <v>1336</v>
      </c>
      <c r="X1098" s="55" t="s">
        <v>1336</v>
      </c>
      <c r="Y1098" s="55">
        <v>20</v>
      </c>
      <c r="AD1098" s="55">
        <v>1200</v>
      </c>
      <c r="AE1098" s="55" t="s">
        <v>1339</v>
      </c>
      <c r="AF1098" s="55" t="s">
        <v>1352</v>
      </c>
      <c r="AG1098" s="55" t="s">
        <v>1353</v>
      </c>
      <c r="AI1098" s="55">
        <v>510</v>
      </c>
      <c r="AJ1098" s="55" t="s">
        <v>5365</v>
      </c>
      <c r="AK1098" s="55">
        <v>0</v>
      </c>
      <c r="AL1098" s="55" t="s">
        <v>1742</v>
      </c>
      <c r="AN1098" s="55">
        <v>6</v>
      </c>
      <c r="AQ1098" s="55" t="s">
        <v>5366</v>
      </c>
      <c r="AR1098" s="56">
        <v>43452</v>
      </c>
      <c r="AS1098" s="57">
        <v>0.60813657407407407</v>
      </c>
      <c r="AT1098" s="56">
        <v>43523</v>
      </c>
      <c r="AU1098" s="57">
        <v>0.58086805555555554</v>
      </c>
      <c r="AV1098" s="55" t="s">
        <v>1355</v>
      </c>
      <c r="AW1098" s="55" t="s">
        <v>1355</v>
      </c>
      <c r="AX1098" s="55" t="s">
        <v>1356</v>
      </c>
      <c r="AY1098" s="55" t="s">
        <v>5367</v>
      </c>
      <c r="AZ1098" s="55">
        <v>2</v>
      </c>
      <c r="BA1098" s="55">
        <v>3</v>
      </c>
      <c r="BB1098" s="55">
        <v>1</v>
      </c>
      <c r="CB1098" s="55" t="s">
        <v>1357</v>
      </c>
    </row>
    <row r="1099" spans="1:80">
      <c r="A1099" s="55" t="s">
        <v>5368</v>
      </c>
      <c r="B1099" s="55">
        <v>3</v>
      </c>
      <c r="C1099" s="55" t="s">
        <v>5369</v>
      </c>
      <c r="D1099" s="55" t="s">
        <v>5370</v>
      </c>
      <c r="E1099" s="55">
        <v>1</v>
      </c>
      <c r="F1099" s="55">
        <v>1</v>
      </c>
      <c r="G1099" s="56">
        <v>43228</v>
      </c>
      <c r="H1099" s="56">
        <v>43228</v>
      </c>
      <c r="I1099" s="56">
        <v>43228</v>
      </c>
      <c r="J1099" s="55">
        <v>1</v>
      </c>
      <c r="K1099" s="56">
        <v>43238</v>
      </c>
      <c r="W1099" s="55" t="s">
        <v>1336</v>
      </c>
      <c r="X1099" s="55" t="s">
        <v>1336</v>
      </c>
      <c r="Y1099" s="55">
        <v>20</v>
      </c>
      <c r="AD1099" s="55">
        <v>1000</v>
      </c>
      <c r="AE1099" s="55" t="s">
        <v>1339</v>
      </c>
      <c r="AF1099" s="55" t="s">
        <v>1352</v>
      </c>
      <c r="AG1099" s="55" t="s">
        <v>1353</v>
      </c>
      <c r="AI1099" s="55">
        <v>510</v>
      </c>
      <c r="AJ1099" s="55" t="s">
        <v>5370</v>
      </c>
      <c r="AK1099" s="55">
        <v>0</v>
      </c>
      <c r="AL1099" s="55" t="s">
        <v>1742</v>
      </c>
      <c r="AN1099" s="55">
        <v>6</v>
      </c>
      <c r="AR1099" s="56">
        <v>43222</v>
      </c>
      <c r="AS1099" s="57">
        <v>0.53418981481481487</v>
      </c>
      <c r="AT1099" s="56">
        <v>43251</v>
      </c>
      <c r="AU1099" s="57">
        <v>0.60629629629629633</v>
      </c>
      <c r="AV1099" s="55" t="s">
        <v>1355</v>
      </c>
      <c r="AW1099" s="55" t="s">
        <v>1355</v>
      </c>
      <c r="AX1099" s="55" t="s">
        <v>1356</v>
      </c>
      <c r="AY1099" s="55" t="s">
        <v>98</v>
      </c>
      <c r="AZ1099" s="55">
        <v>2</v>
      </c>
      <c r="BA1099" s="55">
        <v>3</v>
      </c>
      <c r="BB1099" s="55">
        <v>1</v>
      </c>
      <c r="CB1099" s="55" t="s">
        <v>1357</v>
      </c>
    </row>
    <row r="1100" spans="1:80">
      <c r="A1100" s="55" t="s">
        <v>5371</v>
      </c>
      <c r="B1100" s="55">
        <v>3</v>
      </c>
      <c r="C1100" s="55" t="s">
        <v>5372</v>
      </c>
      <c r="D1100" s="55" t="s">
        <v>5373</v>
      </c>
      <c r="E1100" s="55">
        <v>1</v>
      </c>
      <c r="F1100" s="55">
        <v>1</v>
      </c>
      <c r="G1100" s="56">
        <v>43496</v>
      </c>
      <c r="H1100" s="56">
        <v>43496</v>
      </c>
      <c r="I1100" s="56">
        <v>43496</v>
      </c>
      <c r="J1100" s="55">
        <v>1</v>
      </c>
      <c r="K1100" s="56">
        <v>43517</v>
      </c>
      <c r="W1100" s="55" t="s">
        <v>1336</v>
      </c>
      <c r="X1100" s="55" t="s">
        <v>1336</v>
      </c>
      <c r="Y1100" s="55">
        <v>20</v>
      </c>
      <c r="AD1100" s="55">
        <v>1500</v>
      </c>
      <c r="AE1100" s="55" t="s">
        <v>1339</v>
      </c>
      <c r="AF1100" s="55" t="s">
        <v>1352</v>
      </c>
      <c r="AG1100" s="55" t="s">
        <v>1353</v>
      </c>
      <c r="AI1100" s="55">
        <v>510</v>
      </c>
      <c r="AJ1100" s="55" t="s">
        <v>5373</v>
      </c>
      <c r="AK1100" s="55">
        <v>0</v>
      </c>
      <c r="AL1100" s="55" t="s">
        <v>1742</v>
      </c>
      <c r="AN1100" s="55">
        <v>6</v>
      </c>
      <c r="AQ1100" s="55" t="s">
        <v>5366</v>
      </c>
      <c r="AR1100" s="56">
        <v>43452</v>
      </c>
      <c r="AS1100" s="57">
        <v>0.60876157407407405</v>
      </c>
      <c r="AT1100" s="56">
        <v>43523</v>
      </c>
      <c r="AU1100" s="57">
        <v>0.58086805555555554</v>
      </c>
      <c r="AV1100" s="55" t="s">
        <v>1355</v>
      </c>
      <c r="AW1100" s="55" t="s">
        <v>1355</v>
      </c>
      <c r="AX1100" s="55" t="s">
        <v>1356</v>
      </c>
      <c r="AY1100" s="55" t="s">
        <v>5374</v>
      </c>
      <c r="AZ1100" s="55">
        <v>2</v>
      </c>
      <c r="BA1100" s="55">
        <v>3</v>
      </c>
      <c r="BB1100" s="55">
        <v>1</v>
      </c>
      <c r="CB1100" s="55" t="s">
        <v>1357</v>
      </c>
    </row>
    <row r="1101" spans="1:80">
      <c r="A1101" s="55" t="s">
        <v>5375</v>
      </c>
      <c r="B1101" s="55">
        <v>3</v>
      </c>
      <c r="C1101" s="55" t="s">
        <v>5376</v>
      </c>
      <c r="D1101" s="55" t="s">
        <v>5377</v>
      </c>
      <c r="E1101" s="55">
        <v>1</v>
      </c>
      <c r="F1101" s="55">
        <v>1</v>
      </c>
      <c r="G1101" s="56">
        <v>42618</v>
      </c>
      <c r="H1101" s="56">
        <v>42618</v>
      </c>
      <c r="I1101" s="56">
        <v>42618</v>
      </c>
      <c r="J1101" s="55">
        <v>1</v>
      </c>
      <c r="K1101" s="56">
        <v>42797</v>
      </c>
      <c r="W1101" s="55" t="s">
        <v>1336</v>
      </c>
      <c r="X1101" s="55" t="s">
        <v>1336</v>
      </c>
      <c r="Y1101" s="55">
        <v>20</v>
      </c>
      <c r="AD1101" s="55">
        <v>0</v>
      </c>
      <c r="AE1101" s="55" t="s">
        <v>1339</v>
      </c>
      <c r="AF1101" s="55" t="s">
        <v>1352</v>
      </c>
      <c r="AG1101" s="55" t="s">
        <v>1353</v>
      </c>
      <c r="AI1101" s="55">
        <v>510</v>
      </c>
      <c r="AJ1101" s="55" t="s">
        <v>5377</v>
      </c>
      <c r="AK1101" s="55">
        <v>0</v>
      </c>
      <c r="AL1101" s="55" t="s">
        <v>3279</v>
      </c>
      <c r="AN1101" s="55">
        <v>1</v>
      </c>
      <c r="AR1101" s="56">
        <v>42622</v>
      </c>
      <c r="AS1101" s="57">
        <v>0</v>
      </c>
      <c r="AT1101" s="56">
        <v>42797</v>
      </c>
      <c r="AU1101" s="57">
        <v>0.6909953703703704</v>
      </c>
      <c r="AV1101" s="55" t="s">
        <v>1345</v>
      </c>
      <c r="AW1101" s="55" t="s">
        <v>1345</v>
      </c>
      <c r="AX1101" s="55" t="s">
        <v>1346</v>
      </c>
      <c r="AZ1101" s="55">
        <v>0</v>
      </c>
      <c r="BA1101" s="55">
        <v>0</v>
      </c>
      <c r="BB1101" s="55">
        <v>0</v>
      </c>
      <c r="CB1101" s="55" t="s">
        <v>1357</v>
      </c>
    </row>
    <row r="1102" spans="1:80">
      <c r="A1102" s="55" t="s">
        <v>5378</v>
      </c>
      <c r="B1102" s="55">
        <v>3</v>
      </c>
      <c r="C1102" s="55" t="s">
        <v>5379</v>
      </c>
      <c r="D1102" s="55" t="s">
        <v>5380</v>
      </c>
      <c r="E1102" s="55">
        <v>1</v>
      </c>
      <c r="F1102" s="55">
        <v>0</v>
      </c>
      <c r="G1102" s="56">
        <v>42090</v>
      </c>
      <c r="H1102" s="56">
        <v>42090</v>
      </c>
      <c r="I1102" s="56">
        <v>42090</v>
      </c>
      <c r="J1102" s="55">
        <v>0</v>
      </c>
      <c r="W1102" s="55" t="s">
        <v>1336</v>
      </c>
      <c r="X1102" s="55" t="s">
        <v>1336</v>
      </c>
      <c r="Y1102" s="55">
        <v>0</v>
      </c>
      <c r="AD1102" s="55">
        <v>472.5</v>
      </c>
      <c r="AE1102" s="55" t="s">
        <v>1339</v>
      </c>
      <c r="AF1102" s="55" t="s">
        <v>3132</v>
      </c>
      <c r="AG1102" s="55" t="s">
        <v>1834</v>
      </c>
      <c r="AI1102" s="55">
        <v>510</v>
      </c>
      <c r="AJ1102" s="55" t="s">
        <v>5380</v>
      </c>
      <c r="AK1102" s="55">
        <v>0</v>
      </c>
      <c r="AL1102" s="55" t="s">
        <v>4468</v>
      </c>
      <c r="AN1102" s="55">
        <v>1</v>
      </c>
      <c r="AO1102" s="55" t="s">
        <v>5381</v>
      </c>
      <c r="AP1102" s="55">
        <v>0</v>
      </c>
      <c r="AR1102" s="56">
        <v>42066</v>
      </c>
      <c r="AS1102" s="57">
        <v>0.71321759259259254</v>
      </c>
      <c r="AT1102" s="56">
        <v>44071</v>
      </c>
      <c r="AU1102" s="57">
        <v>0.37899305555555557</v>
      </c>
      <c r="AV1102" s="55" t="s">
        <v>3135</v>
      </c>
      <c r="AW1102" s="55" t="s">
        <v>1345</v>
      </c>
      <c r="AX1102" s="55" t="s">
        <v>244</v>
      </c>
      <c r="CB1102" s="55" t="s">
        <v>3150</v>
      </c>
    </row>
    <row r="1103" spans="1:80">
      <c r="A1103" s="55" t="s">
        <v>5382</v>
      </c>
      <c r="B1103" s="55">
        <v>3</v>
      </c>
      <c r="C1103" s="55" t="s">
        <v>5383</v>
      </c>
      <c r="D1103" s="55" t="s">
        <v>5384</v>
      </c>
      <c r="E1103" s="55">
        <v>1</v>
      </c>
      <c r="F1103" s="55">
        <v>1</v>
      </c>
      <c r="G1103" s="56">
        <v>43228</v>
      </c>
      <c r="H1103" s="56">
        <v>43228</v>
      </c>
      <c r="I1103" s="56">
        <v>43228</v>
      </c>
      <c r="J1103" s="55">
        <v>1</v>
      </c>
      <c r="K1103" s="56">
        <v>43238</v>
      </c>
      <c r="W1103" s="55" t="s">
        <v>1336</v>
      </c>
      <c r="X1103" s="55" t="s">
        <v>1336</v>
      </c>
      <c r="Y1103" s="55">
        <v>20</v>
      </c>
      <c r="AD1103" s="55">
        <v>1000</v>
      </c>
      <c r="AE1103" s="55" t="s">
        <v>1339</v>
      </c>
      <c r="AF1103" s="55" t="s">
        <v>1352</v>
      </c>
      <c r="AG1103" s="55" t="s">
        <v>1353</v>
      </c>
      <c r="AI1103" s="55">
        <v>510</v>
      </c>
      <c r="AJ1103" s="55" t="s">
        <v>5384</v>
      </c>
      <c r="AK1103" s="55">
        <v>0</v>
      </c>
      <c r="AL1103" s="55" t="s">
        <v>3667</v>
      </c>
      <c r="AN1103" s="55">
        <v>2</v>
      </c>
      <c r="AR1103" s="56">
        <v>43222</v>
      </c>
      <c r="AS1103" s="57">
        <v>0.53380787037037036</v>
      </c>
      <c r="AT1103" s="56">
        <v>43276</v>
      </c>
      <c r="AU1103" s="57">
        <v>0.59737268518518516</v>
      </c>
      <c r="AV1103" s="55" t="s">
        <v>1355</v>
      </c>
      <c r="AW1103" s="55" t="s">
        <v>1355</v>
      </c>
      <c r="AX1103" s="55" t="s">
        <v>1356</v>
      </c>
      <c r="AY1103" s="55" t="s">
        <v>98</v>
      </c>
      <c r="AZ1103" s="55">
        <v>2</v>
      </c>
      <c r="BA1103" s="55">
        <v>3</v>
      </c>
      <c r="BB1103" s="55">
        <v>1</v>
      </c>
      <c r="CB1103" s="55" t="s">
        <v>1357</v>
      </c>
    </row>
    <row r="1104" spans="1:80">
      <c r="A1104" s="55" t="s">
        <v>5385</v>
      </c>
      <c r="B1104" s="55">
        <v>3</v>
      </c>
      <c r="C1104" s="55" t="s">
        <v>5386</v>
      </c>
      <c r="D1104" s="55" t="s">
        <v>5387</v>
      </c>
      <c r="E1104" s="55">
        <v>1</v>
      </c>
      <c r="F1104" s="55">
        <v>1</v>
      </c>
      <c r="G1104" s="56">
        <v>43138</v>
      </c>
      <c r="H1104" s="56">
        <v>43138</v>
      </c>
      <c r="I1104" s="56">
        <v>43138</v>
      </c>
      <c r="J1104" s="55">
        <v>1</v>
      </c>
      <c r="K1104" s="56">
        <v>43137</v>
      </c>
      <c r="W1104" s="55" t="s">
        <v>1336</v>
      </c>
      <c r="X1104" s="55" t="s">
        <v>1336</v>
      </c>
      <c r="Y1104" s="55">
        <v>20</v>
      </c>
      <c r="AD1104" s="55">
        <v>1000</v>
      </c>
      <c r="AE1104" s="55" t="s">
        <v>1339</v>
      </c>
      <c r="AF1104" s="55" t="s">
        <v>1352</v>
      </c>
      <c r="AG1104" s="55" t="s">
        <v>1353</v>
      </c>
      <c r="AI1104" s="55">
        <v>510</v>
      </c>
      <c r="AJ1104" s="55" t="s">
        <v>5387</v>
      </c>
      <c r="AK1104" s="55">
        <v>0</v>
      </c>
      <c r="AL1104" s="55" t="s">
        <v>3667</v>
      </c>
      <c r="AN1104" s="55">
        <v>2</v>
      </c>
      <c r="AR1104" s="56">
        <v>43118</v>
      </c>
      <c r="AS1104" s="57">
        <v>0.41246527777777775</v>
      </c>
      <c r="AT1104" s="56">
        <v>43229</v>
      </c>
      <c r="AU1104" s="57">
        <v>0.54189814814814818</v>
      </c>
      <c r="AV1104" s="55" t="s">
        <v>1355</v>
      </c>
      <c r="AW1104" s="55" t="s">
        <v>1355</v>
      </c>
      <c r="AX1104" s="55" t="s">
        <v>1356</v>
      </c>
      <c r="AY1104" s="55" t="s">
        <v>98</v>
      </c>
      <c r="AZ1104" s="55">
        <v>2</v>
      </c>
      <c r="BA1104" s="55">
        <v>3</v>
      </c>
      <c r="BB1104" s="55">
        <v>1</v>
      </c>
      <c r="CB1104" s="55" t="s">
        <v>1357</v>
      </c>
    </row>
    <row r="1105" spans="1:80">
      <c r="A1105" s="55" t="s">
        <v>5388</v>
      </c>
      <c r="B1105" s="55">
        <v>3</v>
      </c>
      <c r="C1105" s="55" t="s">
        <v>5389</v>
      </c>
      <c r="D1105" s="55" t="s">
        <v>5390</v>
      </c>
      <c r="E1105" s="55">
        <v>1</v>
      </c>
      <c r="F1105" s="55">
        <v>1</v>
      </c>
      <c r="G1105" s="56">
        <v>43879</v>
      </c>
      <c r="H1105" s="56">
        <v>43879</v>
      </c>
      <c r="I1105" s="56">
        <v>43879</v>
      </c>
      <c r="J1105" s="55">
        <v>1</v>
      </c>
      <c r="K1105" s="56">
        <v>43896</v>
      </c>
      <c r="W1105" s="55" t="s">
        <v>1336</v>
      </c>
      <c r="X1105" s="55" t="s">
        <v>1336</v>
      </c>
      <c r="Y1105" s="55">
        <v>20</v>
      </c>
      <c r="AD1105" s="55">
        <v>0</v>
      </c>
      <c r="AE1105" s="55" t="s">
        <v>1339</v>
      </c>
      <c r="AF1105" s="55" t="s">
        <v>1352</v>
      </c>
      <c r="AG1105" s="55" t="s">
        <v>1353</v>
      </c>
      <c r="AI1105" s="55">
        <v>510</v>
      </c>
      <c r="AJ1105" s="55" t="s">
        <v>5390</v>
      </c>
      <c r="AK1105" s="55">
        <v>0</v>
      </c>
      <c r="AL1105" s="55" t="s">
        <v>3414</v>
      </c>
      <c r="AN1105" s="55">
        <v>2</v>
      </c>
      <c r="AQ1105" s="55" t="s">
        <v>3352</v>
      </c>
      <c r="AR1105" s="56">
        <v>43866</v>
      </c>
      <c r="AS1105" s="57">
        <v>0.58907407407407408</v>
      </c>
      <c r="AT1105" s="56">
        <v>44011</v>
      </c>
      <c r="AU1105" s="57">
        <v>0.41094907407407405</v>
      </c>
      <c r="AV1105" s="55" t="s">
        <v>1355</v>
      </c>
      <c r="AW1105" s="55" t="s">
        <v>1355</v>
      </c>
      <c r="AX1105" s="55" t="s">
        <v>1356</v>
      </c>
      <c r="AY1105" s="55" t="s">
        <v>98</v>
      </c>
      <c r="AZ1105" s="55">
        <v>2</v>
      </c>
      <c r="BA1105" s="55">
        <v>3</v>
      </c>
      <c r="BB1105" s="55">
        <v>1</v>
      </c>
      <c r="CB1105" s="55" t="s">
        <v>1357</v>
      </c>
    </row>
    <row r="1106" spans="1:80">
      <c r="A1106" s="55" t="s">
        <v>5391</v>
      </c>
      <c r="B1106" s="55">
        <v>3</v>
      </c>
      <c r="C1106" s="55" t="s">
        <v>135</v>
      </c>
      <c r="D1106" s="55" t="s">
        <v>338</v>
      </c>
      <c r="E1106" s="55">
        <v>1</v>
      </c>
      <c r="F1106" s="55">
        <v>1</v>
      </c>
      <c r="G1106" s="56">
        <v>43875</v>
      </c>
      <c r="H1106" s="56">
        <v>43875</v>
      </c>
      <c r="I1106" s="56">
        <v>43875</v>
      </c>
      <c r="J1106" s="55">
        <v>1</v>
      </c>
      <c r="K1106" s="56">
        <v>44285</v>
      </c>
      <c r="W1106" s="55" t="s">
        <v>1336</v>
      </c>
      <c r="X1106" s="55" t="s">
        <v>1336</v>
      </c>
      <c r="Y1106" s="55">
        <v>20</v>
      </c>
      <c r="AD1106" s="55">
        <v>0</v>
      </c>
      <c r="AE1106" s="55" t="s">
        <v>1339</v>
      </c>
      <c r="AF1106" s="55" t="s">
        <v>1352</v>
      </c>
      <c r="AG1106" s="55" t="s">
        <v>1353</v>
      </c>
      <c r="AI1106" s="55">
        <v>510</v>
      </c>
      <c r="AJ1106" s="55" t="s">
        <v>338</v>
      </c>
      <c r="AK1106" s="55">
        <v>0</v>
      </c>
      <c r="AL1106" s="55" t="s">
        <v>3532</v>
      </c>
      <c r="AN1106" s="55">
        <v>8</v>
      </c>
      <c r="AQ1106" s="55" t="s">
        <v>3352</v>
      </c>
      <c r="AR1106" s="56">
        <v>43847</v>
      </c>
      <c r="AS1106" s="57">
        <v>0.38732638888888887</v>
      </c>
      <c r="AT1106" s="56">
        <v>44285</v>
      </c>
      <c r="AU1106" s="57">
        <v>0.59098379629629627</v>
      </c>
      <c r="AV1106" s="55" t="s">
        <v>1355</v>
      </c>
      <c r="AW1106" s="55" t="s">
        <v>1345</v>
      </c>
      <c r="AX1106" s="55" t="s">
        <v>1346</v>
      </c>
      <c r="AZ1106" s="55">
        <v>0</v>
      </c>
      <c r="BA1106" s="55">
        <v>0</v>
      </c>
      <c r="BB1106" s="55">
        <v>0</v>
      </c>
      <c r="BF1106" s="55" t="s">
        <v>1418</v>
      </c>
      <c r="BG1106" s="55">
        <v>4</v>
      </c>
      <c r="BH1106" s="55" t="s">
        <v>48</v>
      </c>
      <c r="BI1106" s="55" t="s">
        <v>244</v>
      </c>
      <c r="BJ1106" s="55">
        <v>1</v>
      </c>
      <c r="BK1106" s="55">
        <v>1</v>
      </c>
      <c r="BL1106" s="55">
        <v>0</v>
      </c>
      <c r="BM1106" s="55">
        <v>0</v>
      </c>
      <c r="BN1106" s="55">
        <v>1</v>
      </c>
      <c r="BO1106" s="55">
        <v>0</v>
      </c>
      <c r="BP1106" s="55">
        <v>0</v>
      </c>
      <c r="BQ1106" s="55">
        <v>1</v>
      </c>
      <c r="BR1106" s="55">
        <v>0</v>
      </c>
      <c r="BS1106" s="55">
        <v>0</v>
      </c>
      <c r="BT1106" s="56">
        <v>44285</v>
      </c>
      <c r="BU1106" s="56">
        <v>44285</v>
      </c>
      <c r="BX1106" s="55" t="s">
        <v>338</v>
      </c>
      <c r="BZ1106" s="55">
        <v>516.91470000000004</v>
      </c>
      <c r="CA1106" s="55" t="s">
        <v>1419</v>
      </c>
      <c r="CB1106" s="55" t="s">
        <v>1357</v>
      </c>
    </row>
    <row r="1107" spans="1:80">
      <c r="A1107" s="55" t="s">
        <v>5392</v>
      </c>
      <c r="B1107" s="55">
        <v>3</v>
      </c>
      <c r="C1107" s="55" t="s">
        <v>5393</v>
      </c>
      <c r="D1107" s="55" t="s">
        <v>5394</v>
      </c>
      <c r="E1107" s="55">
        <v>1</v>
      </c>
      <c r="F1107" s="55">
        <v>1</v>
      </c>
      <c r="G1107" s="56">
        <v>43697</v>
      </c>
      <c r="H1107" s="56">
        <v>43697</v>
      </c>
      <c r="I1107" s="56">
        <v>43697</v>
      </c>
      <c r="J1107" s="55">
        <v>1</v>
      </c>
      <c r="K1107" s="56">
        <v>43718</v>
      </c>
      <c r="W1107" s="55" t="s">
        <v>1336</v>
      </c>
      <c r="X1107" s="55" t="s">
        <v>1336</v>
      </c>
      <c r="Y1107" s="55">
        <v>20</v>
      </c>
      <c r="AD1107" s="55">
        <v>0</v>
      </c>
      <c r="AE1107" s="55" t="s">
        <v>1339</v>
      </c>
      <c r="AF1107" s="55" t="s">
        <v>1352</v>
      </c>
      <c r="AG1107" s="55" t="s">
        <v>1353</v>
      </c>
      <c r="AI1107" s="55">
        <v>510</v>
      </c>
      <c r="AJ1107" s="55" t="s">
        <v>5394</v>
      </c>
      <c r="AK1107" s="55">
        <v>0</v>
      </c>
      <c r="AL1107" s="55" t="s">
        <v>3532</v>
      </c>
      <c r="AN1107" s="55">
        <v>8</v>
      </c>
      <c r="AQ1107" s="55" t="s">
        <v>1238</v>
      </c>
      <c r="AR1107" s="56">
        <v>43692</v>
      </c>
      <c r="AS1107" s="57">
        <v>0.32962962962962966</v>
      </c>
      <c r="AT1107" s="56">
        <v>43798</v>
      </c>
      <c r="AU1107" s="57">
        <v>0.69267361111111114</v>
      </c>
      <c r="AV1107" s="55" t="s">
        <v>1355</v>
      </c>
      <c r="AW1107" s="55" t="s">
        <v>1355</v>
      </c>
      <c r="AX1107" s="55" t="s">
        <v>1356</v>
      </c>
      <c r="AY1107" s="55" t="s">
        <v>98</v>
      </c>
      <c r="AZ1107" s="55">
        <v>2</v>
      </c>
      <c r="BA1107" s="55">
        <v>3</v>
      </c>
      <c r="BB1107" s="55">
        <v>1</v>
      </c>
      <c r="CB1107" s="55" t="s">
        <v>1357</v>
      </c>
    </row>
    <row r="1108" spans="1:80">
      <c r="A1108" s="55" t="s">
        <v>5395</v>
      </c>
      <c r="B1108" s="55">
        <v>3</v>
      </c>
      <c r="C1108" s="55" t="s">
        <v>5396</v>
      </c>
      <c r="D1108" s="55" t="s">
        <v>5397</v>
      </c>
      <c r="E1108" s="55">
        <v>1</v>
      </c>
      <c r="F1108" s="55">
        <v>1</v>
      </c>
      <c r="G1108" s="56">
        <v>42769</v>
      </c>
      <c r="H1108" s="56">
        <v>42769</v>
      </c>
      <c r="I1108" s="56">
        <v>42769</v>
      </c>
      <c r="J1108" s="55">
        <v>1</v>
      </c>
      <c r="K1108" s="56">
        <v>43007</v>
      </c>
      <c r="W1108" s="55" t="s">
        <v>1336</v>
      </c>
      <c r="X1108" s="55" t="s">
        <v>1336</v>
      </c>
      <c r="Y1108" s="55">
        <v>20</v>
      </c>
      <c r="AD1108" s="55">
        <v>1000</v>
      </c>
      <c r="AE1108" s="55" t="s">
        <v>1339</v>
      </c>
      <c r="AF1108" s="55" t="s">
        <v>1352</v>
      </c>
      <c r="AG1108" s="55" t="s">
        <v>1353</v>
      </c>
      <c r="AI1108" s="55">
        <v>510</v>
      </c>
      <c r="AJ1108" s="55" t="s">
        <v>5397</v>
      </c>
      <c r="AK1108" s="55">
        <v>0</v>
      </c>
      <c r="AL1108" s="55" t="s">
        <v>3532</v>
      </c>
      <c r="AN1108" s="55">
        <v>8</v>
      </c>
      <c r="AR1108" s="56">
        <v>42760</v>
      </c>
      <c r="AS1108" s="57">
        <v>0.44574074074074077</v>
      </c>
      <c r="AT1108" s="56">
        <v>43007</v>
      </c>
      <c r="AU1108" s="57">
        <v>0.63126157407407402</v>
      </c>
      <c r="AV1108" s="55" t="s">
        <v>1344</v>
      </c>
      <c r="AW1108" s="55" t="s">
        <v>1345</v>
      </c>
      <c r="AX1108" s="55" t="s">
        <v>1346</v>
      </c>
      <c r="AZ1108" s="55">
        <v>0</v>
      </c>
      <c r="BA1108" s="55">
        <v>0</v>
      </c>
      <c r="BB1108" s="55">
        <v>0</v>
      </c>
      <c r="CB1108" s="55" t="s">
        <v>1357</v>
      </c>
    </row>
    <row r="1109" spans="1:80">
      <c r="A1109" s="55" t="s">
        <v>5398</v>
      </c>
      <c r="B1109" s="55">
        <v>2</v>
      </c>
      <c r="C1109" s="55" t="s">
        <v>5399</v>
      </c>
      <c r="D1109" s="55" t="s">
        <v>5400</v>
      </c>
      <c r="E1109" s="55">
        <v>0</v>
      </c>
      <c r="F1109" s="55">
        <v>0</v>
      </c>
      <c r="G1109" s="56">
        <v>42398</v>
      </c>
      <c r="H1109" s="56">
        <v>42398</v>
      </c>
      <c r="I1109" s="56">
        <v>42398</v>
      </c>
      <c r="J1109" s="55">
        <v>0</v>
      </c>
      <c r="L1109" s="56">
        <v>42394</v>
      </c>
      <c r="M1109" s="56">
        <v>42398</v>
      </c>
      <c r="N1109" s="55">
        <v>0</v>
      </c>
      <c r="O1109" s="55">
        <v>0</v>
      </c>
      <c r="P1109" s="55">
        <v>0</v>
      </c>
      <c r="R1109" s="55">
        <v>0</v>
      </c>
      <c r="T1109" s="55">
        <v>5790833002</v>
      </c>
      <c r="U1109" s="55" t="s">
        <v>5401</v>
      </c>
      <c r="V1109" s="55" t="s">
        <v>5399</v>
      </c>
      <c r="W1109" s="55" t="s">
        <v>1336</v>
      </c>
      <c r="X1109" s="55" t="s">
        <v>1336</v>
      </c>
      <c r="Y1109" s="55">
        <v>0</v>
      </c>
      <c r="Z1109" s="55" t="s">
        <v>1419</v>
      </c>
      <c r="AA1109" s="55" t="s">
        <v>1338</v>
      </c>
      <c r="AB1109" s="55">
        <v>1312.5</v>
      </c>
      <c r="AC1109" s="55">
        <v>1312.5</v>
      </c>
      <c r="AD1109" s="55">
        <v>0</v>
      </c>
      <c r="AE1109" s="55" t="s">
        <v>1339</v>
      </c>
      <c r="AF1109" s="55" t="s">
        <v>3146</v>
      </c>
      <c r="AG1109" s="55" t="s">
        <v>1834</v>
      </c>
      <c r="AH1109" s="55" t="s">
        <v>1235</v>
      </c>
      <c r="AJ1109" s="55" t="s">
        <v>5400</v>
      </c>
      <c r="AK1109" s="55">
        <v>0</v>
      </c>
      <c r="AL1109" s="55" t="s">
        <v>1361</v>
      </c>
      <c r="AN1109" s="55">
        <v>1</v>
      </c>
      <c r="AO1109" s="55" t="s">
        <v>5402</v>
      </c>
      <c r="AR1109" s="56">
        <v>42394</v>
      </c>
      <c r="AS1109" s="57">
        <v>0.33567129629629627</v>
      </c>
      <c r="AT1109" s="56">
        <v>42418</v>
      </c>
      <c r="AU1109" s="57">
        <v>0.53464120370370372</v>
      </c>
      <c r="AV1109" s="55" t="s">
        <v>1345</v>
      </c>
      <c r="AW1109" s="55" t="s">
        <v>1345</v>
      </c>
      <c r="AX1109" s="55" t="s">
        <v>3136</v>
      </c>
      <c r="CB1109" s="55" t="s">
        <v>3137</v>
      </c>
    </row>
    <row r="1110" spans="1:80">
      <c r="A1110" s="55" t="s">
        <v>5403</v>
      </c>
      <c r="B1110" s="55">
        <v>2</v>
      </c>
      <c r="C1110" s="55" t="s">
        <v>5404</v>
      </c>
      <c r="D1110" s="55" t="s">
        <v>5405</v>
      </c>
      <c r="E1110" s="55">
        <v>0</v>
      </c>
      <c r="F1110" s="55">
        <v>0</v>
      </c>
      <c r="G1110" s="56">
        <v>42398</v>
      </c>
      <c r="H1110" s="56">
        <v>42398</v>
      </c>
      <c r="I1110" s="56">
        <v>42398</v>
      </c>
      <c r="J1110" s="55">
        <v>0</v>
      </c>
      <c r="L1110" s="56">
        <v>42394</v>
      </c>
      <c r="M1110" s="56">
        <v>42398</v>
      </c>
      <c r="N1110" s="55">
        <v>0</v>
      </c>
      <c r="O1110" s="55">
        <v>0</v>
      </c>
      <c r="P1110" s="55">
        <v>0</v>
      </c>
      <c r="R1110" s="55">
        <v>0</v>
      </c>
      <c r="T1110" s="55">
        <v>5790830001</v>
      </c>
      <c r="U1110" s="55" t="s">
        <v>5406</v>
      </c>
      <c r="V1110" s="55" t="s">
        <v>5404</v>
      </c>
      <c r="W1110" s="55" t="s">
        <v>1336</v>
      </c>
      <c r="X1110" s="55" t="s">
        <v>1336</v>
      </c>
      <c r="Y1110" s="55">
        <v>0</v>
      </c>
      <c r="Z1110" s="55" t="s">
        <v>1419</v>
      </c>
      <c r="AA1110" s="55" t="s">
        <v>1338</v>
      </c>
      <c r="AB1110" s="55">
        <v>1365</v>
      </c>
      <c r="AC1110" s="55">
        <v>1365</v>
      </c>
      <c r="AD1110" s="55">
        <v>0</v>
      </c>
      <c r="AE1110" s="55" t="s">
        <v>1339</v>
      </c>
      <c r="AF1110" s="55" t="s">
        <v>3146</v>
      </c>
      <c r="AG1110" s="55" t="s">
        <v>1834</v>
      </c>
      <c r="AH1110" s="55" t="s">
        <v>1235</v>
      </c>
      <c r="AJ1110" s="55" t="s">
        <v>5405</v>
      </c>
      <c r="AK1110" s="55">
        <v>0</v>
      </c>
      <c r="AL1110" s="55" t="s">
        <v>1361</v>
      </c>
      <c r="AN1110" s="55">
        <v>1</v>
      </c>
      <c r="AO1110" s="55" t="s">
        <v>5407</v>
      </c>
      <c r="AR1110" s="56">
        <v>42394</v>
      </c>
      <c r="AS1110" s="57">
        <v>0.33569444444444446</v>
      </c>
      <c r="AT1110" s="56">
        <v>42418</v>
      </c>
      <c r="AU1110" s="57">
        <v>0.53464120370370372</v>
      </c>
      <c r="AV1110" s="55" t="s">
        <v>1345</v>
      </c>
      <c r="AW1110" s="55" t="s">
        <v>1345</v>
      </c>
      <c r="AX1110" s="55" t="s">
        <v>3136</v>
      </c>
      <c r="CB1110" s="55" t="s">
        <v>3137</v>
      </c>
    </row>
    <row r="1111" spans="1:80">
      <c r="A1111" s="55" t="s">
        <v>5408</v>
      </c>
      <c r="B1111" s="55">
        <v>3</v>
      </c>
      <c r="C1111" s="55" t="s">
        <v>5409</v>
      </c>
      <c r="D1111" s="55" t="s">
        <v>5410</v>
      </c>
      <c r="E1111" s="55">
        <v>1</v>
      </c>
      <c r="F1111" s="55">
        <v>0</v>
      </c>
      <c r="G1111" s="56">
        <v>42930</v>
      </c>
      <c r="H1111" s="56">
        <v>42930</v>
      </c>
      <c r="I1111" s="56">
        <v>42930</v>
      </c>
      <c r="J1111" s="55">
        <v>0</v>
      </c>
      <c r="W1111" s="55" t="s">
        <v>1336</v>
      </c>
      <c r="X1111" s="55" t="s">
        <v>1336</v>
      </c>
      <c r="Y1111" s="55">
        <v>20</v>
      </c>
      <c r="AD1111" s="55">
        <v>400</v>
      </c>
      <c r="AE1111" s="55" t="s">
        <v>1339</v>
      </c>
      <c r="AF1111" s="55" t="s">
        <v>1352</v>
      </c>
      <c r="AG1111" s="55" t="s">
        <v>1353</v>
      </c>
      <c r="AI1111" s="55">
        <v>510</v>
      </c>
      <c r="AJ1111" s="55" t="s">
        <v>5410</v>
      </c>
      <c r="AK1111" s="55">
        <v>0</v>
      </c>
      <c r="AL1111" s="55" t="s">
        <v>5411</v>
      </c>
      <c r="AN1111" s="55">
        <v>3</v>
      </c>
      <c r="AR1111" s="56">
        <v>42889</v>
      </c>
      <c r="AS1111" s="57">
        <v>0.58655092592592595</v>
      </c>
      <c r="AT1111" s="56">
        <v>42949</v>
      </c>
      <c r="AU1111" s="57">
        <v>0.44484953703703706</v>
      </c>
      <c r="AV1111" s="55" t="s">
        <v>1355</v>
      </c>
      <c r="AW1111" s="55" t="s">
        <v>1355</v>
      </c>
      <c r="AX1111" s="55" t="s">
        <v>1392</v>
      </c>
      <c r="AZ1111" s="55">
        <v>0</v>
      </c>
      <c r="BA1111" s="55">
        <v>0</v>
      </c>
      <c r="BB1111" s="55">
        <v>0</v>
      </c>
      <c r="CB1111" s="55" t="s">
        <v>1357</v>
      </c>
    </row>
    <row r="1112" spans="1:80">
      <c r="A1112" s="55" t="s">
        <v>5412</v>
      </c>
      <c r="B1112" s="55">
        <v>3</v>
      </c>
      <c r="C1112" s="55" t="s">
        <v>5413</v>
      </c>
      <c r="D1112" s="55" t="s">
        <v>5414</v>
      </c>
      <c r="E1112" s="55">
        <v>1</v>
      </c>
      <c r="F1112" s="55">
        <v>0</v>
      </c>
      <c r="G1112" s="56">
        <v>42930</v>
      </c>
      <c r="H1112" s="56">
        <v>42930</v>
      </c>
      <c r="I1112" s="56">
        <v>42930</v>
      </c>
      <c r="J1112" s="55">
        <v>0</v>
      </c>
      <c r="W1112" s="55" t="s">
        <v>1336</v>
      </c>
      <c r="X1112" s="55" t="s">
        <v>1336</v>
      </c>
      <c r="Y1112" s="55">
        <v>20</v>
      </c>
      <c r="AD1112" s="55">
        <v>900</v>
      </c>
      <c r="AE1112" s="55" t="s">
        <v>1339</v>
      </c>
      <c r="AF1112" s="55" t="s">
        <v>1352</v>
      </c>
      <c r="AG1112" s="55" t="s">
        <v>1353</v>
      </c>
      <c r="AI1112" s="55">
        <v>510</v>
      </c>
      <c r="AJ1112" s="55" t="s">
        <v>5414</v>
      </c>
      <c r="AK1112" s="55">
        <v>0</v>
      </c>
      <c r="AL1112" s="55" t="s">
        <v>5411</v>
      </c>
      <c r="AN1112" s="55">
        <v>3</v>
      </c>
      <c r="AR1112" s="56">
        <v>42889</v>
      </c>
      <c r="AS1112" s="57">
        <v>0.58594907407407404</v>
      </c>
      <c r="AT1112" s="56">
        <v>42949</v>
      </c>
      <c r="AU1112" s="57">
        <v>0.44451388888888888</v>
      </c>
      <c r="AV1112" s="55" t="s">
        <v>1355</v>
      </c>
      <c r="AW1112" s="55" t="s">
        <v>1355</v>
      </c>
      <c r="AX1112" s="55" t="s">
        <v>1392</v>
      </c>
      <c r="AZ1112" s="55">
        <v>0</v>
      </c>
      <c r="BA1112" s="55">
        <v>0</v>
      </c>
      <c r="BB1112" s="55">
        <v>0</v>
      </c>
      <c r="CB1112" s="55" t="s">
        <v>1357</v>
      </c>
    </row>
    <row r="1113" spans="1:80">
      <c r="A1113" s="55" t="s">
        <v>5415</v>
      </c>
      <c r="B1113" s="55">
        <v>3</v>
      </c>
      <c r="C1113" s="55" t="s">
        <v>136</v>
      </c>
      <c r="D1113" s="55" t="s">
        <v>5416</v>
      </c>
      <c r="E1113" s="55">
        <v>1</v>
      </c>
      <c r="F1113" s="55">
        <v>0</v>
      </c>
      <c r="G1113" s="56">
        <v>43738</v>
      </c>
      <c r="H1113" s="56">
        <v>43738</v>
      </c>
      <c r="I1113" s="56">
        <v>43738</v>
      </c>
      <c r="J1113" s="55">
        <v>0</v>
      </c>
      <c r="W1113" s="55" t="s">
        <v>1336</v>
      </c>
      <c r="X1113" s="55" t="s">
        <v>1336</v>
      </c>
      <c r="Y1113" s="55">
        <v>20</v>
      </c>
      <c r="AD1113" s="55">
        <v>0</v>
      </c>
      <c r="AE1113" s="55" t="s">
        <v>1339</v>
      </c>
      <c r="AF1113" s="55" t="s">
        <v>1352</v>
      </c>
      <c r="AG1113" s="55" t="s">
        <v>1353</v>
      </c>
      <c r="AI1113" s="55">
        <v>510</v>
      </c>
      <c r="AJ1113" s="55" t="s">
        <v>5416</v>
      </c>
      <c r="AK1113" s="55">
        <v>0</v>
      </c>
      <c r="AL1113" s="55" t="s">
        <v>1742</v>
      </c>
      <c r="AN1113" s="55" t="s">
        <v>244</v>
      </c>
      <c r="AQ1113" s="55" t="s">
        <v>1238</v>
      </c>
      <c r="AR1113" s="56">
        <v>43706</v>
      </c>
      <c r="AS1113" s="57">
        <v>0.52918981481481475</v>
      </c>
      <c r="AT1113" s="56">
        <v>43711</v>
      </c>
      <c r="AU1113" s="57">
        <v>0.52204861111111112</v>
      </c>
      <c r="AV1113" s="55" t="s">
        <v>1355</v>
      </c>
      <c r="AW1113" s="55" t="s">
        <v>1355</v>
      </c>
      <c r="AX1113" s="55" t="s">
        <v>1392</v>
      </c>
      <c r="AZ1113" s="55">
        <v>0</v>
      </c>
      <c r="BA1113" s="55">
        <v>0</v>
      </c>
      <c r="BB1113" s="55">
        <v>0</v>
      </c>
      <c r="BF1113" s="55" t="s">
        <v>1418</v>
      </c>
      <c r="BG1113" s="55">
        <v>4</v>
      </c>
      <c r="BH1113" s="55" t="s">
        <v>48</v>
      </c>
      <c r="BI1113" s="55" t="s">
        <v>244</v>
      </c>
      <c r="BJ1113" s="55">
        <v>0</v>
      </c>
      <c r="BK1113" s="55">
        <v>0</v>
      </c>
      <c r="BL1113" s="55">
        <v>0</v>
      </c>
      <c r="BM1113" s="55">
        <v>0</v>
      </c>
      <c r="BN1113" s="55">
        <v>0</v>
      </c>
      <c r="BO1113" s="55">
        <v>0</v>
      </c>
      <c r="BP1113" s="55">
        <v>0</v>
      </c>
      <c r="BQ1113" s="55">
        <v>0</v>
      </c>
      <c r="BR1113" s="55">
        <v>0</v>
      </c>
      <c r="BS1113" s="55">
        <v>0</v>
      </c>
      <c r="BZ1113" s="55">
        <v>0</v>
      </c>
      <c r="CA1113" s="55" t="s">
        <v>1419</v>
      </c>
      <c r="CB1113" s="55" t="s">
        <v>1357</v>
      </c>
    </row>
    <row r="1114" spans="1:80">
      <c r="A1114" s="55" t="s">
        <v>5417</v>
      </c>
      <c r="B1114" s="55">
        <v>3</v>
      </c>
      <c r="C1114" s="55" t="s">
        <v>458</v>
      </c>
      <c r="D1114" s="55" t="s">
        <v>721</v>
      </c>
      <c r="E1114" s="55">
        <v>1</v>
      </c>
      <c r="F1114" s="55">
        <v>1</v>
      </c>
      <c r="G1114" s="56">
        <v>44372</v>
      </c>
      <c r="H1114" s="56">
        <v>44372</v>
      </c>
      <c r="I1114" s="56">
        <v>44372</v>
      </c>
      <c r="J1114" s="55">
        <v>1</v>
      </c>
      <c r="K1114" s="56">
        <v>44397</v>
      </c>
      <c r="W1114" s="55" t="s">
        <v>1336</v>
      </c>
      <c r="X1114" s="55" t="s">
        <v>1336</v>
      </c>
      <c r="Y1114" s="55">
        <v>20</v>
      </c>
      <c r="AD1114" s="55">
        <v>0</v>
      </c>
      <c r="AE1114" s="55" t="s">
        <v>1339</v>
      </c>
      <c r="AF1114" s="55" t="s">
        <v>1352</v>
      </c>
      <c r="AG1114" s="55" t="s">
        <v>1353</v>
      </c>
      <c r="AI1114" s="55">
        <v>510</v>
      </c>
      <c r="AJ1114" s="55" t="s">
        <v>721</v>
      </c>
      <c r="AK1114" s="55">
        <v>0</v>
      </c>
      <c r="AL1114" s="55" t="s">
        <v>3394</v>
      </c>
      <c r="AN1114" s="55">
        <v>7</v>
      </c>
      <c r="AQ1114" s="55" t="s">
        <v>1238</v>
      </c>
      <c r="AR1114" s="56">
        <v>44337</v>
      </c>
      <c r="AS1114" s="57">
        <v>0.6867361111111111</v>
      </c>
      <c r="AT1114" s="56">
        <v>44438</v>
      </c>
      <c r="AU1114" s="57">
        <v>0.54729166666666662</v>
      </c>
      <c r="AV1114" s="55" t="s">
        <v>1494</v>
      </c>
      <c r="AW1114" s="55" t="s">
        <v>1344</v>
      </c>
      <c r="AX1114" s="55" t="s">
        <v>1490</v>
      </c>
      <c r="AY1114" s="55" t="s">
        <v>98</v>
      </c>
      <c r="AZ1114" s="55">
        <v>3</v>
      </c>
      <c r="BA1114" s="55" t="s">
        <v>1347</v>
      </c>
      <c r="BB1114" s="55">
        <v>1</v>
      </c>
      <c r="BF1114" s="55" t="s">
        <v>1418</v>
      </c>
      <c r="BG1114" s="55">
        <v>4</v>
      </c>
      <c r="BH1114" s="55" t="s">
        <v>48</v>
      </c>
      <c r="BI1114" s="55" t="s">
        <v>244</v>
      </c>
      <c r="BJ1114" s="55">
        <v>0</v>
      </c>
      <c r="BK1114" s="55">
        <v>0</v>
      </c>
      <c r="BL1114" s="55">
        <v>0</v>
      </c>
      <c r="BM1114" s="55">
        <v>0</v>
      </c>
      <c r="BN1114" s="55">
        <v>0</v>
      </c>
      <c r="BO1114" s="55">
        <v>0</v>
      </c>
      <c r="BP1114" s="55">
        <v>0</v>
      </c>
      <c r="BQ1114" s="55">
        <v>0</v>
      </c>
      <c r="BR1114" s="55">
        <v>0</v>
      </c>
      <c r="BS1114" s="55">
        <v>0</v>
      </c>
      <c r="BT1114" s="56">
        <v>44397</v>
      </c>
      <c r="BU1114" s="56">
        <v>44397</v>
      </c>
      <c r="BV1114" s="56">
        <v>44438</v>
      </c>
      <c r="BW1114" s="56">
        <v>44438</v>
      </c>
      <c r="BX1114" s="55" t="s">
        <v>721</v>
      </c>
      <c r="BY1114" s="55" t="s">
        <v>98</v>
      </c>
      <c r="BZ1114" s="55">
        <v>43.325099999999999</v>
      </c>
      <c r="CA1114" s="55" t="s">
        <v>1419</v>
      </c>
      <c r="CB1114" s="55" t="s">
        <v>1357</v>
      </c>
    </row>
    <row r="1115" spans="1:80">
      <c r="A1115" s="55" t="s">
        <v>5418</v>
      </c>
      <c r="B1115" s="55">
        <v>3</v>
      </c>
      <c r="C1115" s="55" t="s">
        <v>5419</v>
      </c>
      <c r="D1115" s="55" t="s">
        <v>5420</v>
      </c>
      <c r="E1115" s="55">
        <v>1</v>
      </c>
      <c r="F1115" s="55">
        <v>1</v>
      </c>
      <c r="G1115" s="56">
        <v>42618</v>
      </c>
      <c r="H1115" s="56">
        <v>42618</v>
      </c>
      <c r="I1115" s="56">
        <v>42618</v>
      </c>
      <c r="J1115" s="55">
        <v>1</v>
      </c>
      <c r="K1115" s="56">
        <v>42896</v>
      </c>
      <c r="W1115" s="55" t="s">
        <v>1336</v>
      </c>
      <c r="X1115" s="55" t="s">
        <v>1336</v>
      </c>
      <c r="Y1115" s="55">
        <v>20</v>
      </c>
      <c r="AD1115" s="55">
        <v>0</v>
      </c>
      <c r="AE1115" s="55" t="s">
        <v>1339</v>
      </c>
      <c r="AF1115" s="55" t="s">
        <v>1352</v>
      </c>
      <c r="AG1115" s="55" t="s">
        <v>1353</v>
      </c>
      <c r="AI1115" s="55">
        <v>510</v>
      </c>
      <c r="AJ1115" s="55" t="s">
        <v>5420</v>
      </c>
      <c r="AK1115" s="55">
        <v>0</v>
      </c>
      <c r="AL1115" s="55" t="s">
        <v>4468</v>
      </c>
      <c r="AN1115" s="55">
        <v>1</v>
      </c>
      <c r="AR1115" s="56">
        <v>42622</v>
      </c>
      <c r="AS1115" s="57">
        <v>0</v>
      </c>
      <c r="AT1115" s="56">
        <v>42896</v>
      </c>
      <c r="AU1115" s="57">
        <v>0.59793981481481484</v>
      </c>
      <c r="AV1115" s="55" t="s">
        <v>1345</v>
      </c>
      <c r="AW1115" s="55" t="s">
        <v>1345</v>
      </c>
      <c r="AX1115" s="55" t="s">
        <v>1346</v>
      </c>
      <c r="AZ1115" s="55">
        <v>0</v>
      </c>
      <c r="BA1115" s="55">
        <v>0</v>
      </c>
      <c r="BB1115" s="55">
        <v>0</v>
      </c>
      <c r="CB1115" s="55" t="s">
        <v>1357</v>
      </c>
    </row>
    <row r="1116" spans="1:80">
      <c r="A1116" s="55" t="s">
        <v>5421</v>
      </c>
      <c r="B1116" s="55">
        <v>3</v>
      </c>
      <c r="C1116" s="55" t="s">
        <v>5422</v>
      </c>
      <c r="D1116" s="55" t="s">
        <v>5423</v>
      </c>
      <c r="E1116" s="55">
        <v>1</v>
      </c>
      <c r="F1116" s="55">
        <v>1</v>
      </c>
      <c r="G1116" s="56">
        <v>42614</v>
      </c>
      <c r="H1116" s="56">
        <v>42614</v>
      </c>
      <c r="I1116" s="56">
        <v>42614</v>
      </c>
      <c r="J1116" s="55">
        <v>1</v>
      </c>
      <c r="K1116" s="56">
        <v>43007</v>
      </c>
      <c r="W1116" s="55" t="s">
        <v>1336</v>
      </c>
      <c r="X1116" s="55" t="s">
        <v>1336</v>
      </c>
      <c r="Y1116" s="55">
        <v>20</v>
      </c>
      <c r="AD1116" s="55">
        <v>0</v>
      </c>
      <c r="AE1116" s="55" t="s">
        <v>1339</v>
      </c>
      <c r="AF1116" s="55" t="s">
        <v>1352</v>
      </c>
      <c r="AG1116" s="55" t="s">
        <v>1353</v>
      </c>
      <c r="AI1116" s="55">
        <v>510</v>
      </c>
      <c r="AJ1116" s="55" t="s">
        <v>5423</v>
      </c>
      <c r="AK1116" s="55">
        <v>0</v>
      </c>
      <c r="AL1116" s="55" t="s">
        <v>5424</v>
      </c>
      <c r="AN1116" s="55">
        <v>1</v>
      </c>
      <c r="AR1116" s="56">
        <v>42622</v>
      </c>
      <c r="AS1116" s="57">
        <v>0</v>
      </c>
      <c r="AT1116" s="56">
        <v>43007</v>
      </c>
      <c r="AU1116" s="57">
        <v>0.55835648148148154</v>
      </c>
      <c r="AV1116" s="55" t="s">
        <v>1345</v>
      </c>
      <c r="AW1116" s="55" t="s">
        <v>1345</v>
      </c>
      <c r="AX1116" s="55" t="s">
        <v>1346</v>
      </c>
      <c r="AZ1116" s="55">
        <v>0</v>
      </c>
      <c r="BA1116" s="55">
        <v>0</v>
      </c>
      <c r="BB1116" s="55">
        <v>0</v>
      </c>
      <c r="CB1116" s="55" t="s">
        <v>1357</v>
      </c>
    </row>
    <row r="1117" spans="1:80">
      <c r="A1117" s="55" t="s">
        <v>5425</v>
      </c>
      <c r="B1117" s="55">
        <v>3</v>
      </c>
      <c r="C1117" s="55" t="s">
        <v>5426</v>
      </c>
      <c r="D1117" s="55" t="s">
        <v>5427</v>
      </c>
      <c r="E1117" s="55">
        <v>1</v>
      </c>
      <c r="F1117" s="55">
        <v>0</v>
      </c>
      <c r="G1117" s="56">
        <v>43035</v>
      </c>
      <c r="H1117" s="56">
        <v>43035</v>
      </c>
      <c r="I1117" s="56">
        <v>43035</v>
      </c>
      <c r="J1117" s="55">
        <v>0</v>
      </c>
      <c r="W1117" s="55" t="s">
        <v>1336</v>
      </c>
      <c r="X1117" s="55" t="s">
        <v>1336</v>
      </c>
      <c r="Y1117" s="55">
        <v>20</v>
      </c>
      <c r="AD1117" s="55">
        <v>1000</v>
      </c>
      <c r="AE1117" s="55" t="s">
        <v>1339</v>
      </c>
      <c r="AF1117" s="55" t="s">
        <v>1352</v>
      </c>
      <c r="AG1117" s="55" t="s">
        <v>1353</v>
      </c>
      <c r="AI1117" s="55">
        <v>510</v>
      </c>
      <c r="AJ1117" s="55" t="s">
        <v>5427</v>
      </c>
      <c r="AK1117" s="55">
        <v>0</v>
      </c>
      <c r="AL1117" s="55" t="s">
        <v>1742</v>
      </c>
      <c r="AN1117" s="55">
        <v>4</v>
      </c>
      <c r="AR1117" s="56">
        <v>43034</v>
      </c>
      <c r="AS1117" s="57">
        <v>0.30651620370370369</v>
      </c>
      <c r="AT1117" s="56">
        <v>43118</v>
      </c>
      <c r="AU1117" s="57">
        <v>0.5502083333333333</v>
      </c>
      <c r="AV1117" s="55" t="s">
        <v>1355</v>
      </c>
      <c r="AW1117" s="55" t="s">
        <v>1355</v>
      </c>
      <c r="AX1117" s="55" t="s">
        <v>1392</v>
      </c>
      <c r="AZ1117" s="55">
        <v>0</v>
      </c>
      <c r="BA1117" s="55">
        <v>0</v>
      </c>
      <c r="BB1117" s="55">
        <v>0</v>
      </c>
      <c r="CB1117" s="55" t="s">
        <v>1357</v>
      </c>
    </row>
    <row r="1118" spans="1:80">
      <c r="A1118" s="55" t="s">
        <v>5428</v>
      </c>
      <c r="B1118" s="55">
        <v>3</v>
      </c>
      <c r="C1118" s="55" t="s">
        <v>5429</v>
      </c>
      <c r="D1118" s="55" t="s">
        <v>5430</v>
      </c>
      <c r="E1118" s="55">
        <v>1</v>
      </c>
      <c r="F1118" s="55">
        <v>0</v>
      </c>
      <c r="G1118" s="56">
        <v>43045</v>
      </c>
      <c r="H1118" s="56">
        <v>43045</v>
      </c>
      <c r="I1118" s="56">
        <v>43045</v>
      </c>
      <c r="J1118" s="55">
        <v>0</v>
      </c>
      <c r="W1118" s="55" t="s">
        <v>1336</v>
      </c>
      <c r="X1118" s="55" t="s">
        <v>1336</v>
      </c>
      <c r="Y1118" s="55">
        <v>20</v>
      </c>
      <c r="AD1118" s="55">
        <v>1000</v>
      </c>
      <c r="AE1118" s="55" t="s">
        <v>1339</v>
      </c>
      <c r="AF1118" s="55" t="s">
        <v>1352</v>
      </c>
      <c r="AG1118" s="55" t="s">
        <v>1353</v>
      </c>
      <c r="AI1118" s="55">
        <v>510</v>
      </c>
      <c r="AJ1118" s="55" t="s">
        <v>5430</v>
      </c>
      <c r="AK1118" s="55">
        <v>0</v>
      </c>
      <c r="AL1118" s="55" t="s">
        <v>1742</v>
      </c>
      <c r="AN1118" s="55">
        <v>4</v>
      </c>
      <c r="AR1118" s="56">
        <v>43034</v>
      </c>
      <c r="AS1118" s="57">
        <v>0.40430555555555553</v>
      </c>
      <c r="AT1118" s="56">
        <v>43118</v>
      </c>
      <c r="AU1118" s="57">
        <v>0.54848379629629629</v>
      </c>
      <c r="AV1118" s="55" t="s">
        <v>1355</v>
      </c>
      <c r="AW1118" s="55" t="s">
        <v>1355</v>
      </c>
      <c r="AX1118" s="55" t="s">
        <v>1392</v>
      </c>
      <c r="AZ1118" s="55">
        <v>0</v>
      </c>
      <c r="BA1118" s="55">
        <v>0</v>
      </c>
      <c r="BB1118" s="55">
        <v>0</v>
      </c>
      <c r="CB1118" s="55" t="s">
        <v>1357</v>
      </c>
    </row>
    <row r="1119" spans="1:80">
      <c r="A1119" s="55" t="s">
        <v>5431</v>
      </c>
      <c r="B1119" s="55">
        <v>3</v>
      </c>
      <c r="C1119" s="55" t="s">
        <v>1167</v>
      </c>
      <c r="D1119" s="55" t="s">
        <v>5432</v>
      </c>
      <c r="E1119" s="55">
        <v>1</v>
      </c>
      <c r="F1119" s="55">
        <v>1</v>
      </c>
      <c r="G1119" s="56">
        <v>44470</v>
      </c>
      <c r="H1119" s="56">
        <v>44470</v>
      </c>
      <c r="I1119" s="56">
        <v>44470</v>
      </c>
      <c r="J1119" s="55">
        <v>0</v>
      </c>
      <c r="W1119" s="55" t="s">
        <v>1336</v>
      </c>
      <c r="X1119" s="55" t="s">
        <v>1336</v>
      </c>
      <c r="Y1119" s="55">
        <v>20</v>
      </c>
      <c r="AD1119" s="55">
        <v>0</v>
      </c>
      <c r="AE1119" s="55" t="s">
        <v>1339</v>
      </c>
      <c r="AF1119" s="55" t="s">
        <v>1352</v>
      </c>
      <c r="AG1119" s="55" t="s">
        <v>1353</v>
      </c>
      <c r="AI1119" s="55">
        <v>510</v>
      </c>
      <c r="AJ1119" s="55" t="s">
        <v>5432</v>
      </c>
      <c r="AK1119" s="55">
        <v>0</v>
      </c>
      <c r="AL1119" s="55" t="s">
        <v>5433</v>
      </c>
      <c r="AN1119" s="55">
        <v>36</v>
      </c>
      <c r="AQ1119" s="55" t="s">
        <v>1238</v>
      </c>
      <c r="AR1119" s="56">
        <v>44442</v>
      </c>
      <c r="AS1119" s="57">
        <v>0.54508101851851853</v>
      </c>
      <c r="AT1119" s="56">
        <v>44442</v>
      </c>
      <c r="AU1119" s="57">
        <v>0.58394675925925921</v>
      </c>
      <c r="AV1119" s="55" t="s">
        <v>1355</v>
      </c>
      <c r="AW1119" s="55" t="s">
        <v>1345</v>
      </c>
      <c r="AX1119" s="55" t="s">
        <v>1346</v>
      </c>
      <c r="AZ1119" s="55">
        <v>0</v>
      </c>
      <c r="BA1119" s="55">
        <v>0</v>
      </c>
      <c r="BB1119" s="55">
        <v>0</v>
      </c>
      <c r="BF1119" s="55" t="s">
        <v>1418</v>
      </c>
      <c r="BG1119" s="55">
        <v>4</v>
      </c>
      <c r="BH1119" s="55" t="s">
        <v>48</v>
      </c>
      <c r="BI1119" s="55" t="s">
        <v>244</v>
      </c>
      <c r="BJ1119" s="55">
        <v>0</v>
      </c>
      <c r="BK1119" s="55">
        <v>0</v>
      </c>
      <c r="BL1119" s="55">
        <v>0</v>
      </c>
      <c r="BM1119" s="55">
        <v>0</v>
      </c>
      <c r="BN1119" s="55">
        <v>0</v>
      </c>
      <c r="BO1119" s="55">
        <v>0</v>
      </c>
      <c r="BP1119" s="55">
        <v>0</v>
      </c>
      <c r="BQ1119" s="55">
        <v>0</v>
      </c>
      <c r="BR1119" s="55">
        <v>0</v>
      </c>
      <c r="BS1119" s="55">
        <v>0</v>
      </c>
      <c r="BZ1119" s="55">
        <v>0</v>
      </c>
      <c r="CA1119" s="55" t="s">
        <v>1419</v>
      </c>
      <c r="CB1119" s="55" t="s">
        <v>1357</v>
      </c>
    </row>
    <row r="1120" spans="1:80">
      <c r="A1120" s="55" t="s">
        <v>5434</v>
      </c>
      <c r="B1120" s="55">
        <v>3</v>
      </c>
      <c r="C1120" s="55" t="s">
        <v>137</v>
      </c>
      <c r="D1120" s="55" t="s">
        <v>5435</v>
      </c>
      <c r="E1120" s="55">
        <v>1</v>
      </c>
      <c r="F1120" s="55">
        <v>0</v>
      </c>
      <c r="G1120" s="56">
        <v>43235</v>
      </c>
      <c r="H1120" s="56">
        <v>43235</v>
      </c>
      <c r="I1120" s="56">
        <v>43235</v>
      </c>
      <c r="J1120" s="55">
        <v>0</v>
      </c>
      <c r="W1120" s="55" t="s">
        <v>1336</v>
      </c>
      <c r="X1120" s="55" t="s">
        <v>1336</v>
      </c>
      <c r="Y1120" s="55">
        <v>20</v>
      </c>
      <c r="AD1120" s="55">
        <v>450</v>
      </c>
      <c r="AE1120" s="55" t="s">
        <v>1339</v>
      </c>
      <c r="AF1120" s="55" t="s">
        <v>1352</v>
      </c>
      <c r="AG1120" s="55" t="s">
        <v>1353</v>
      </c>
      <c r="AI1120" s="55">
        <v>510</v>
      </c>
      <c r="AJ1120" s="55" t="s">
        <v>5435</v>
      </c>
      <c r="AK1120" s="55">
        <v>0</v>
      </c>
      <c r="AL1120" s="55" t="s">
        <v>4394</v>
      </c>
      <c r="AN1120" s="55">
        <v>9</v>
      </c>
      <c r="AR1120" s="56">
        <v>43213</v>
      </c>
      <c r="AS1120" s="57">
        <v>0.58710648148148148</v>
      </c>
      <c r="AT1120" s="56">
        <v>43587</v>
      </c>
      <c r="AU1120" s="57">
        <v>0.52634259259259253</v>
      </c>
      <c r="AV1120" s="55" t="s">
        <v>1355</v>
      </c>
      <c r="AW1120" s="55" t="s">
        <v>1355</v>
      </c>
      <c r="AX1120" s="55" t="s">
        <v>1392</v>
      </c>
      <c r="AZ1120" s="55">
        <v>0</v>
      </c>
      <c r="BA1120" s="55">
        <v>0</v>
      </c>
      <c r="BB1120" s="55">
        <v>0</v>
      </c>
      <c r="BF1120" s="55" t="s">
        <v>1418</v>
      </c>
      <c r="BG1120" s="55">
        <v>4</v>
      </c>
      <c r="BH1120" s="55" t="s">
        <v>48</v>
      </c>
      <c r="BI1120" s="55" t="s">
        <v>244</v>
      </c>
      <c r="BJ1120" s="55">
        <v>0</v>
      </c>
      <c r="BK1120" s="55">
        <v>0</v>
      </c>
      <c r="BL1120" s="55">
        <v>0</v>
      </c>
      <c r="BM1120" s="55">
        <v>0</v>
      </c>
      <c r="BN1120" s="55">
        <v>0</v>
      </c>
      <c r="BO1120" s="55">
        <v>0</v>
      </c>
      <c r="BP1120" s="55">
        <v>0</v>
      </c>
      <c r="BQ1120" s="55">
        <v>0</v>
      </c>
      <c r="BR1120" s="55">
        <v>0</v>
      </c>
      <c r="BS1120" s="55">
        <v>0</v>
      </c>
      <c r="BZ1120" s="55">
        <v>0</v>
      </c>
      <c r="CA1120" s="55" t="s">
        <v>1419</v>
      </c>
      <c r="CB1120" s="55" t="s">
        <v>1357</v>
      </c>
    </row>
    <row r="1121" spans="1:80">
      <c r="A1121" s="55" t="s">
        <v>5436</v>
      </c>
      <c r="B1121" s="55">
        <v>3</v>
      </c>
      <c r="C1121" s="55" t="s">
        <v>138</v>
      </c>
      <c r="D1121" s="55" t="s">
        <v>5437</v>
      </c>
      <c r="E1121" s="55">
        <v>1</v>
      </c>
      <c r="F1121" s="55">
        <v>0</v>
      </c>
      <c r="G1121" s="56">
        <v>43235</v>
      </c>
      <c r="H1121" s="56">
        <v>43235</v>
      </c>
      <c r="I1121" s="56">
        <v>43235</v>
      </c>
      <c r="J1121" s="55">
        <v>0</v>
      </c>
      <c r="W1121" s="55" t="s">
        <v>1336</v>
      </c>
      <c r="X1121" s="55" t="s">
        <v>1336</v>
      </c>
      <c r="Y1121" s="55">
        <v>20</v>
      </c>
      <c r="AD1121" s="55">
        <v>450</v>
      </c>
      <c r="AE1121" s="55" t="s">
        <v>1339</v>
      </c>
      <c r="AF1121" s="55" t="s">
        <v>1352</v>
      </c>
      <c r="AG1121" s="55" t="s">
        <v>1353</v>
      </c>
      <c r="AI1121" s="55">
        <v>510</v>
      </c>
      <c r="AJ1121" s="55" t="s">
        <v>5437</v>
      </c>
      <c r="AK1121" s="55">
        <v>0</v>
      </c>
      <c r="AL1121" s="55" t="s">
        <v>4394</v>
      </c>
      <c r="AN1121" s="55">
        <v>9</v>
      </c>
      <c r="AR1121" s="56">
        <v>43213</v>
      </c>
      <c r="AS1121" s="57">
        <v>0.59083333333333332</v>
      </c>
      <c r="AT1121" s="56">
        <v>43587</v>
      </c>
      <c r="AU1121" s="57">
        <v>0.5261689814814815</v>
      </c>
      <c r="AV1121" s="55" t="s">
        <v>1355</v>
      </c>
      <c r="AW1121" s="55" t="s">
        <v>1355</v>
      </c>
      <c r="AX1121" s="55" t="s">
        <v>1392</v>
      </c>
      <c r="AZ1121" s="55">
        <v>0</v>
      </c>
      <c r="BA1121" s="55">
        <v>0</v>
      </c>
      <c r="BB1121" s="55">
        <v>0</v>
      </c>
      <c r="BF1121" s="55" t="s">
        <v>1418</v>
      </c>
      <c r="BG1121" s="55">
        <v>4</v>
      </c>
      <c r="BH1121" s="55" t="s">
        <v>48</v>
      </c>
      <c r="BI1121" s="55" t="s">
        <v>244</v>
      </c>
      <c r="BJ1121" s="55">
        <v>0</v>
      </c>
      <c r="BK1121" s="55">
        <v>0</v>
      </c>
      <c r="BL1121" s="55">
        <v>0</v>
      </c>
      <c r="BM1121" s="55">
        <v>0</v>
      </c>
      <c r="BN1121" s="55">
        <v>0</v>
      </c>
      <c r="BO1121" s="55">
        <v>0</v>
      </c>
      <c r="BP1121" s="55">
        <v>0</v>
      </c>
      <c r="BQ1121" s="55">
        <v>0</v>
      </c>
      <c r="BR1121" s="55">
        <v>0</v>
      </c>
      <c r="BS1121" s="55">
        <v>0</v>
      </c>
      <c r="BZ1121" s="55">
        <v>0</v>
      </c>
      <c r="CA1121" s="55" t="s">
        <v>1419</v>
      </c>
      <c r="CB1121" s="55" t="s">
        <v>1357</v>
      </c>
    </row>
    <row r="1122" spans="1:80">
      <c r="A1122" s="55" t="s">
        <v>5438</v>
      </c>
      <c r="B1122" s="55">
        <v>3</v>
      </c>
      <c r="C1122" s="55" t="s">
        <v>5439</v>
      </c>
      <c r="D1122" s="55" t="s">
        <v>5440</v>
      </c>
      <c r="E1122" s="55">
        <v>1</v>
      </c>
      <c r="F1122" s="55">
        <v>1</v>
      </c>
      <c r="G1122" s="56">
        <v>43235</v>
      </c>
      <c r="H1122" s="56">
        <v>43235</v>
      </c>
      <c r="I1122" s="56">
        <v>43235</v>
      </c>
      <c r="J1122" s="55">
        <v>1</v>
      </c>
      <c r="K1122" s="56">
        <v>43241</v>
      </c>
      <c r="W1122" s="55" t="s">
        <v>1336</v>
      </c>
      <c r="X1122" s="55" t="s">
        <v>1336</v>
      </c>
      <c r="Y1122" s="55">
        <v>20</v>
      </c>
      <c r="AD1122" s="55">
        <v>450</v>
      </c>
      <c r="AE1122" s="55" t="s">
        <v>1339</v>
      </c>
      <c r="AF1122" s="55" t="s">
        <v>1352</v>
      </c>
      <c r="AG1122" s="55" t="s">
        <v>1353</v>
      </c>
      <c r="AI1122" s="55">
        <v>510</v>
      </c>
      <c r="AJ1122" s="55" t="s">
        <v>5440</v>
      </c>
      <c r="AK1122" s="55">
        <v>0</v>
      </c>
      <c r="AL1122" s="55" t="s">
        <v>4394</v>
      </c>
      <c r="AN1122" s="55">
        <v>9</v>
      </c>
      <c r="AR1122" s="56">
        <v>43213</v>
      </c>
      <c r="AS1122" s="57">
        <v>0.59423611111111108</v>
      </c>
      <c r="AT1122" s="56">
        <v>43251</v>
      </c>
      <c r="AU1122" s="57">
        <v>0.60629629629629633</v>
      </c>
      <c r="AV1122" s="55" t="s">
        <v>1355</v>
      </c>
      <c r="AW1122" s="55" t="s">
        <v>1355</v>
      </c>
      <c r="AX1122" s="55" t="s">
        <v>1356</v>
      </c>
      <c r="AY1122" s="55" t="s">
        <v>98</v>
      </c>
      <c r="AZ1122" s="55">
        <v>2</v>
      </c>
      <c r="BA1122" s="55">
        <v>3</v>
      </c>
      <c r="BB1122" s="55">
        <v>1</v>
      </c>
      <c r="CB1122" s="55" t="s">
        <v>1357</v>
      </c>
    </row>
    <row r="1123" spans="1:80">
      <c r="A1123" s="55" t="s">
        <v>5441</v>
      </c>
      <c r="B1123" s="55">
        <v>3</v>
      </c>
      <c r="C1123" s="55" t="s">
        <v>275</v>
      </c>
      <c r="D1123" s="55" t="s">
        <v>339</v>
      </c>
      <c r="E1123" s="55">
        <v>1</v>
      </c>
      <c r="F1123" s="55">
        <v>1</v>
      </c>
      <c r="G1123" s="56">
        <v>44225</v>
      </c>
      <c r="H1123" s="56">
        <v>44225</v>
      </c>
      <c r="I1123" s="56">
        <v>44225</v>
      </c>
      <c r="J1123" s="55">
        <v>1</v>
      </c>
      <c r="K1123" s="56">
        <v>44285</v>
      </c>
      <c r="W1123" s="55" t="s">
        <v>1336</v>
      </c>
      <c r="X1123" s="55" t="s">
        <v>1336</v>
      </c>
      <c r="Y1123" s="55">
        <v>20</v>
      </c>
      <c r="AD1123" s="55">
        <v>0</v>
      </c>
      <c r="AE1123" s="55" t="s">
        <v>1339</v>
      </c>
      <c r="AF1123" s="55" t="s">
        <v>1352</v>
      </c>
      <c r="AG1123" s="55" t="s">
        <v>1353</v>
      </c>
      <c r="AI1123" s="55">
        <v>510</v>
      </c>
      <c r="AJ1123" s="55" t="s">
        <v>339</v>
      </c>
      <c r="AK1123" s="55">
        <v>0</v>
      </c>
      <c r="AL1123" s="55" t="s">
        <v>5198</v>
      </c>
      <c r="AN1123" s="55">
        <v>4</v>
      </c>
      <c r="AQ1123" s="55" t="s">
        <v>1238</v>
      </c>
      <c r="AR1123" s="56">
        <v>44200</v>
      </c>
      <c r="AS1123" s="57">
        <v>0.43645833333333334</v>
      </c>
      <c r="AT1123" s="56">
        <v>44310</v>
      </c>
      <c r="AU1123" s="57">
        <v>0.30321759259259257</v>
      </c>
      <c r="AV1123" s="55" t="s">
        <v>1355</v>
      </c>
      <c r="AW1123" s="55" t="s">
        <v>1494</v>
      </c>
      <c r="AX1123" s="55" t="s">
        <v>1490</v>
      </c>
      <c r="AY1123" s="55" t="s">
        <v>98</v>
      </c>
      <c r="AZ1123" s="55">
        <v>3</v>
      </c>
      <c r="BA1123" s="55" t="s">
        <v>1347</v>
      </c>
      <c r="BB1123" s="55">
        <v>1</v>
      </c>
      <c r="CB1123" s="55" t="s">
        <v>1357</v>
      </c>
    </row>
    <row r="1124" spans="1:80">
      <c r="A1124" s="55" t="s">
        <v>5442</v>
      </c>
      <c r="B1124" s="55">
        <v>3</v>
      </c>
      <c r="C1124" s="55" t="s">
        <v>459</v>
      </c>
      <c r="D1124" s="55" t="s">
        <v>914</v>
      </c>
      <c r="E1124" s="55">
        <v>1</v>
      </c>
      <c r="F1124" s="55">
        <v>1</v>
      </c>
      <c r="G1124" s="56">
        <v>44337</v>
      </c>
      <c r="H1124" s="56">
        <v>44337</v>
      </c>
      <c r="I1124" s="56">
        <v>44337</v>
      </c>
      <c r="J1124" s="55">
        <v>1</v>
      </c>
      <c r="K1124" s="56">
        <v>44424</v>
      </c>
      <c r="W1124" s="55" t="s">
        <v>1336</v>
      </c>
      <c r="X1124" s="55" t="s">
        <v>1336</v>
      </c>
      <c r="Y1124" s="55">
        <v>20</v>
      </c>
      <c r="AD1124" s="55">
        <v>960</v>
      </c>
      <c r="AE1124" s="55" t="s">
        <v>1339</v>
      </c>
      <c r="AF1124" s="55" t="s">
        <v>1352</v>
      </c>
      <c r="AG1124" s="55" t="s">
        <v>1353</v>
      </c>
      <c r="AI1124" s="55">
        <v>510</v>
      </c>
      <c r="AJ1124" s="55" t="s">
        <v>914</v>
      </c>
      <c r="AK1124" s="55">
        <v>0</v>
      </c>
      <c r="AL1124" s="55" t="s">
        <v>5198</v>
      </c>
      <c r="AN1124" s="55">
        <v>4</v>
      </c>
      <c r="AQ1124" s="55" t="s">
        <v>5443</v>
      </c>
      <c r="AR1124" s="56">
        <v>44337</v>
      </c>
      <c r="AS1124" s="57">
        <v>0.68435185185185177</v>
      </c>
      <c r="AT1124" s="56">
        <v>44463</v>
      </c>
      <c r="AU1124" s="57">
        <v>0.56969907407407405</v>
      </c>
      <c r="AV1124" s="55" t="s">
        <v>1494</v>
      </c>
      <c r="AW1124" s="55" t="s">
        <v>1355</v>
      </c>
      <c r="AX1124" s="55" t="s">
        <v>1490</v>
      </c>
      <c r="AY1124" s="55" t="s">
        <v>98</v>
      </c>
      <c r="AZ1124" s="55">
        <v>3</v>
      </c>
      <c r="BA1124" s="55" t="s">
        <v>1347</v>
      </c>
      <c r="BB1124" s="55">
        <v>1</v>
      </c>
      <c r="BF1124" s="55" t="s">
        <v>1418</v>
      </c>
      <c r="BG1124" s="55">
        <v>4</v>
      </c>
      <c r="BH1124" s="55" t="s">
        <v>48</v>
      </c>
      <c r="BI1124" s="55" t="s">
        <v>244</v>
      </c>
      <c r="BJ1124" s="55">
        <v>0</v>
      </c>
      <c r="BK1124" s="55">
        <v>0</v>
      </c>
      <c r="BL1124" s="55">
        <v>0</v>
      </c>
      <c r="BM1124" s="55">
        <v>1</v>
      </c>
      <c r="BN1124" s="55">
        <v>0</v>
      </c>
      <c r="BO1124" s="55">
        <v>0</v>
      </c>
      <c r="BP1124" s="55">
        <v>0</v>
      </c>
      <c r="BQ1124" s="55">
        <v>0</v>
      </c>
      <c r="BR1124" s="55">
        <v>0</v>
      </c>
      <c r="BS1124" s="55">
        <v>0</v>
      </c>
      <c r="BT1124" s="56">
        <v>44424</v>
      </c>
      <c r="BU1124" s="56">
        <v>44424</v>
      </c>
      <c r="BV1124" s="56">
        <v>44463</v>
      </c>
      <c r="BW1124" s="56">
        <v>44463</v>
      </c>
      <c r="BX1124" s="55" t="s">
        <v>914</v>
      </c>
      <c r="BY1124" s="55" t="s">
        <v>98</v>
      </c>
      <c r="BZ1124" s="55">
        <v>542.11789999999996</v>
      </c>
      <c r="CA1124" s="55" t="s">
        <v>1419</v>
      </c>
      <c r="CB1124" s="55" t="s">
        <v>1357</v>
      </c>
    </row>
    <row r="1125" spans="1:80">
      <c r="A1125" s="55" t="s">
        <v>5444</v>
      </c>
      <c r="B1125" s="55">
        <v>2</v>
      </c>
      <c r="C1125" s="55" t="s">
        <v>5445</v>
      </c>
      <c r="D1125" s="55" t="s">
        <v>5446</v>
      </c>
      <c r="E1125" s="55">
        <v>0</v>
      </c>
      <c r="F1125" s="55">
        <v>0</v>
      </c>
      <c r="G1125" s="56">
        <v>42457</v>
      </c>
      <c r="H1125" s="56">
        <v>42457</v>
      </c>
      <c r="I1125" s="56">
        <v>42457</v>
      </c>
      <c r="J1125" s="55">
        <v>0</v>
      </c>
      <c r="L1125" s="56">
        <v>42451</v>
      </c>
      <c r="M1125" s="56">
        <v>42457</v>
      </c>
      <c r="N1125" s="55">
        <v>0</v>
      </c>
      <c r="O1125" s="55">
        <v>0</v>
      </c>
      <c r="P1125" s="55">
        <v>0</v>
      </c>
      <c r="R1125" s="55">
        <v>0</v>
      </c>
      <c r="T1125" s="55">
        <v>5802638008</v>
      </c>
      <c r="U1125" s="55" t="s">
        <v>5447</v>
      </c>
      <c r="V1125" s="55" t="s">
        <v>5445</v>
      </c>
      <c r="W1125" s="55" t="s">
        <v>1336</v>
      </c>
      <c r="X1125" s="55" t="s">
        <v>1336</v>
      </c>
      <c r="Y1125" s="55">
        <v>0</v>
      </c>
      <c r="Z1125" s="55" t="s">
        <v>1419</v>
      </c>
      <c r="AA1125" s="55" t="s">
        <v>1338</v>
      </c>
      <c r="AB1125" s="55">
        <v>695</v>
      </c>
      <c r="AC1125" s="55">
        <v>695</v>
      </c>
      <c r="AD1125" s="55">
        <v>0</v>
      </c>
      <c r="AE1125" s="55" t="s">
        <v>1339</v>
      </c>
      <c r="AF1125" s="55" t="s">
        <v>3146</v>
      </c>
      <c r="AG1125" s="55" t="s">
        <v>1834</v>
      </c>
      <c r="AH1125" s="55" t="s">
        <v>1235</v>
      </c>
      <c r="AJ1125" s="55" t="s">
        <v>5446</v>
      </c>
      <c r="AK1125" s="55">
        <v>0</v>
      </c>
      <c r="AL1125" s="55" t="s">
        <v>3667</v>
      </c>
      <c r="AN1125" s="55">
        <v>4</v>
      </c>
      <c r="AO1125" s="55" t="s">
        <v>5448</v>
      </c>
      <c r="AR1125" s="56">
        <v>42451</v>
      </c>
      <c r="AS1125" s="57">
        <v>0.50936342592592598</v>
      </c>
      <c r="AT1125" s="56">
        <v>42461</v>
      </c>
      <c r="AU1125" s="57">
        <v>0.55447916666666663</v>
      </c>
      <c r="AV1125" s="55" t="s">
        <v>1345</v>
      </c>
      <c r="AW1125" s="55" t="s">
        <v>1345</v>
      </c>
      <c r="AX1125" s="55" t="s">
        <v>3136</v>
      </c>
      <c r="CB1125" s="55" t="s">
        <v>3137</v>
      </c>
    </row>
    <row r="1126" spans="1:80">
      <c r="A1126" s="55" t="s">
        <v>5449</v>
      </c>
      <c r="B1126" s="55">
        <v>2</v>
      </c>
      <c r="C1126" s="55" t="s">
        <v>5450</v>
      </c>
      <c r="D1126" s="55" t="s">
        <v>5451</v>
      </c>
      <c r="E1126" s="55">
        <v>1</v>
      </c>
      <c r="F1126" s="55">
        <v>0</v>
      </c>
      <c r="G1126" s="56">
        <v>42837</v>
      </c>
      <c r="H1126" s="56">
        <v>42837</v>
      </c>
      <c r="I1126" s="56">
        <v>42837</v>
      </c>
      <c r="J1126" s="55">
        <v>0</v>
      </c>
      <c r="L1126" s="56">
        <v>42795</v>
      </c>
      <c r="M1126" s="56">
        <v>42837</v>
      </c>
      <c r="N1126" s="55">
        <v>0</v>
      </c>
      <c r="O1126" s="55">
        <v>0</v>
      </c>
      <c r="P1126" s="55">
        <v>0</v>
      </c>
      <c r="R1126" s="55">
        <v>0</v>
      </c>
      <c r="T1126" s="55">
        <v>5864375001</v>
      </c>
      <c r="U1126" s="55" t="s">
        <v>5447</v>
      </c>
      <c r="V1126" s="55" t="s">
        <v>5450</v>
      </c>
      <c r="W1126" s="55" t="s">
        <v>1336</v>
      </c>
      <c r="X1126" s="55" t="s">
        <v>1336</v>
      </c>
      <c r="Y1126" s="55">
        <v>0</v>
      </c>
      <c r="Z1126" s="55" t="s">
        <v>1419</v>
      </c>
      <c r="AA1126" s="55" t="s">
        <v>1338</v>
      </c>
      <c r="AB1126" s="55">
        <v>750</v>
      </c>
      <c r="AC1126" s="55">
        <v>750</v>
      </c>
      <c r="AD1126" s="55">
        <v>0</v>
      </c>
      <c r="AE1126" s="55" t="s">
        <v>1339</v>
      </c>
      <c r="AF1126" s="55" t="s">
        <v>3132</v>
      </c>
      <c r="AG1126" s="55" t="s">
        <v>3147</v>
      </c>
      <c r="AH1126" s="55" t="s">
        <v>1235</v>
      </c>
      <c r="AI1126" s="55">
        <v>510</v>
      </c>
      <c r="AJ1126" s="55" t="s">
        <v>5451</v>
      </c>
      <c r="AK1126" s="55">
        <v>0</v>
      </c>
      <c r="AL1126" s="55" t="s">
        <v>3414</v>
      </c>
      <c r="AN1126" s="55">
        <v>2</v>
      </c>
      <c r="AO1126" s="55" t="s">
        <v>5452</v>
      </c>
      <c r="AP1126" s="55">
        <v>0</v>
      </c>
      <c r="AR1126" s="56">
        <v>42795</v>
      </c>
      <c r="AS1126" s="57">
        <v>0.76771990740740748</v>
      </c>
      <c r="AT1126" s="56">
        <v>42930</v>
      </c>
      <c r="AU1126" s="57">
        <v>0.64739583333333328</v>
      </c>
      <c r="AV1126" s="55" t="s">
        <v>3177</v>
      </c>
      <c r="AW1126" s="55" t="s">
        <v>1355</v>
      </c>
      <c r="AX1126" s="55" t="s">
        <v>1392</v>
      </c>
      <c r="AZ1126" s="55" t="s">
        <v>1347</v>
      </c>
      <c r="BA1126" s="55" t="s">
        <v>1347</v>
      </c>
      <c r="BB1126" s="55" t="s">
        <v>1347</v>
      </c>
      <c r="CB1126" s="55" t="s">
        <v>3137</v>
      </c>
    </row>
    <row r="1127" spans="1:80">
      <c r="A1127" s="55" t="s">
        <v>5453</v>
      </c>
      <c r="B1127" s="55">
        <v>3</v>
      </c>
      <c r="C1127" s="55" t="s">
        <v>5454</v>
      </c>
      <c r="D1127" s="55" t="s">
        <v>5455</v>
      </c>
      <c r="E1127" s="55">
        <v>1</v>
      </c>
      <c r="F1127" s="55">
        <v>0</v>
      </c>
      <c r="G1127" s="56">
        <v>42034</v>
      </c>
      <c r="H1127" s="56">
        <v>42034</v>
      </c>
      <c r="I1127" s="56">
        <v>42034</v>
      </c>
      <c r="J1127" s="55">
        <v>0</v>
      </c>
      <c r="L1127" s="56">
        <v>42010</v>
      </c>
      <c r="M1127" s="56">
        <v>42034</v>
      </c>
      <c r="N1127" s="55">
        <v>0</v>
      </c>
      <c r="O1127" s="55">
        <v>0</v>
      </c>
      <c r="P1127" s="55">
        <v>0</v>
      </c>
      <c r="R1127" s="55">
        <v>0</v>
      </c>
      <c r="V1127" s="55" t="s">
        <v>5454</v>
      </c>
      <c r="W1127" s="55" t="s">
        <v>1336</v>
      </c>
      <c r="X1127" s="55" t="s">
        <v>1336</v>
      </c>
      <c r="Y1127" s="55">
        <v>0</v>
      </c>
      <c r="Z1127" s="55" t="s">
        <v>1419</v>
      </c>
      <c r="AA1127" s="55" t="s">
        <v>1389</v>
      </c>
      <c r="AB1127" s="55">
        <v>35122.5</v>
      </c>
      <c r="AC1127" s="55">
        <v>35122.5</v>
      </c>
      <c r="AD1127" s="55">
        <v>35122.5</v>
      </c>
      <c r="AE1127" s="55" t="s">
        <v>1339</v>
      </c>
      <c r="AF1127" s="55" t="s">
        <v>3132</v>
      </c>
      <c r="AG1127" s="55" t="s">
        <v>1834</v>
      </c>
      <c r="AH1127" s="55" t="s">
        <v>1235</v>
      </c>
      <c r="AI1127" s="55">
        <v>510</v>
      </c>
      <c r="AJ1127" s="55" t="s">
        <v>5455</v>
      </c>
      <c r="AK1127" s="55">
        <v>0</v>
      </c>
      <c r="AL1127" s="55" t="s">
        <v>5456</v>
      </c>
      <c r="AN1127" s="55">
        <v>3</v>
      </c>
      <c r="AO1127" s="55" t="s">
        <v>5457</v>
      </c>
      <c r="AP1127" s="55">
        <v>0</v>
      </c>
      <c r="AR1127" s="56">
        <v>42010</v>
      </c>
      <c r="AS1127" s="57">
        <v>0.3661342592592593</v>
      </c>
      <c r="AT1127" s="56">
        <v>42466</v>
      </c>
      <c r="AU1127" s="57">
        <v>0.51819444444444451</v>
      </c>
      <c r="AV1127" s="55" t="s">
        <v>3135</v>
      </c>
      <c r="AW1127" s="55" t="s">
        <v>1345</v>
      </c>
      <c r="AX1127" s="55" t="s">
        <v>3421</v>
      </c>
      <c r="CB1127" s="55" t="s">
        <v>3150</v>
      </c>
    </row>
    <row r="1128" spans="1:80">
      <c r="A1128" s="55" t="s">
        <v>5458</v>
      </c>
      <c r="B1128" s="55">
        <v>2</v>
      </c>
      <c r="C1128" s="55" t="s">
        <v>5459</v>
      </c>
      <c r="D1128" s="55" t="s">
        <v>5460</v>
      </c>
      <c r="E1128" s="55">
        <v>0</v>
      </c>
      <c r="F1128" s="55">
        <v>0</v>
      </c>
      <c r="G1128" s="56">
        <v>42247</v>
      </c>
      <c r="H1128" s="56">
        <v>42247</v>
      </c>
      <c r="I1128" s="56">
        <v>42248</v>
      </c>
      <c r="J1128" s="55">
        <v>0</v>
      </c>
      <c r="L1128" s="56">
        <v>42227</v>
      </c>
      <c r="M1128" s="56">
        <v>42247</v>
      </c>
      <c r="N1128" s="55">
        <v>0</v>
      </c>
      <c r="O1128" s="55">
        <v>0</v>
      </c>
      <c r="P1128" s="55">
        <v>0</v>
      </c>
      <c r="R1128" s="55">
        <v>0</v>
      </c>
      <c r="T1128" s="55">
        <v>5766656001</v>
      </c>
      <c r="U1128" s="55" t="s">
        <v>5461</v>
      </c>
      <c r="V1128" s="55" t="s">
        <v>5459</v>
      </c>
      <c r="W1128" s="55" t="s">
        <v>1336</v>
      </c>
      <c r="X1128" s="55" t="s">
        <v>1336</v>
      </c>
      <c r="Y1128" s="55">
        <v>0</v>
      </c>
      <c r="Z1128" s="55" t="s">
        <v>1419</v>
      </c>
      <c r="AA1128" s="55" t="s">
        <v>1338</v>
      </c>
      <c r="AB1128" s="55">
        <v>2625</v>
      </c>
      <c r="AC1128" s="55">
        <v>2625</v>
      </c>
      <c r="AD1128" s="55">
        <v>0</v>
      </c>
      <c r="AE1128" s="55" t="s">
        <v>1339</v>
      </c>
      <c r="AF1128" s="55" t="s">
        <v>3146</v>
      </c>
      <c r="AG1128" s="55" t="s">
        <v>1834</v>
      </c>
      <c r="AH1128" s="55" t="s">
        <v>1235</v>
      </c>
      <c r="AJ1128" s="55" t="s">
        <v>5460</v>
      </c>
      <c r="AK1128" s="55">
        <v>0</v>
      </c>
      <c r="AL1128" s="55" t="s">
        <v>1361</v>
      </c>
      <c r="AN1128" s="55">
        <v>2</v>
      </c>
      <c r="AO1128" s="55" t="s">
        <v>5462</v>
      </c>
      <c r="AR1128" s="56">
        <v>42227</v>
      </c>
      <c r="AS1128" s="57">
        <v>0.9142824074074074</v>
      </c>
      <c r="AT1128" s="56">
        <v>42418</v>
      </c>
      <c r="AU1128" s="57">
        <v>0.53462962962962968</v>
      </c>
      <c r="AV1128" s="55" t="s">
        <v>1345</v>
      </c>
      <c r="AW1128" s="55" t="s">
        <v>1345</v>
      </c>
      <c r="AX1128" s="55" t="s">
        <v>3136</v>
      </c>
      <c r="CB1128" s="55" t="s">
        <v>3137</v>
      </c>
    </row>
    <row r="1129" spans="1:80">
      <c r="A1129" s="55" t="s">
        <v>5463</v>
      </c>
      <c r="B1129" s="55">
        <v>3</v>
      </c>
      <c r="C1129" s="55" t="s">
        <v>5464</v>
      </c>
      <c r="D1129" s="55" t="s">
        <v>5465</v>
      </c>
      <c r="E1129" s="55">
        <v>1</v>
      </c>
      <c r="F1129" s="55">
        <v>1</v>
      </c>
      <c r="G1129" s="56">
        <v>42541</v>
      </c>
      <c r="H1129" s="56">
        <v>42541</v>
      </c>
      <c r="I1129" s="56">
        <v>42541</v>
      </c>
      <c r="J1129" s="55">
        <v>1</v>
      </c>
      <c r="K1129" s="56">
        <v>42703</v>
      </c>
      <c r="W1129" s="55" t="s">
        <v>1336</v>
      </c>
      <c r="X1129" s="55" t="s">
        <v>1336</v>
      </c>
      <c r="Y1129" s="55">
        <v>20</v>
      </c>
      <c r="AD1129" s="55">
        <v>0</v>
      </c>
      <c r="AE1129" s="55" t="s">
        <v>1339</v>
      </c>
      <c r="AF1129" s="55" t="s">
        <v>1352</v>
      </c>
      <c r="AG1129" s="55" t="s">
        <v>1353</v>
      </c>
      <c r="AI1129" s="55">
        <v>510</v>
      </c>
      <c r="AJ1129" s="55" t="s">
        <v>5465</v>
      </c>
      <c r="AK1129" s="55">
        <v>0</v>
      </c>
      <c r="AL1129" s="55" t="s">
        <v>1742</v>
      </c>
      <c r="AN1129" s="55">
        <v>1</v>
      </c>
      <c r="AR1129" s="56">
        <v>42622</v>
      </c>
      <c r="AS1129" s="57">
        <v>0</v>
      </c>
      <c r="AT1129" s="56">
        <v>42712</v>
      </c>
      <c r="AU1129" s="57">
        <v>0.57039351851851849</v>
      </c>
      <c r="AV1129" s="55" t="s">
        <v>1345</v>
      </c>
      <c r="AW1129" s="55" t="s">
        <v>1344</v>
      </c>
      <c r="AX1129" s="55" t="s">
        <v>3299</v>
      </c>
      <c r="AZ1129" s="55">
        <v>2</v>
      </c>
      <c r="BA1129" s="55">
        <v>3</v>
      </c>
      <c r="BB1129" s="55">
        <v>1</v>
      </c>
      <c r="CB1129" s="55" t="s">
        <v>1357</v>
      </c>
    </row>
    <row r="1130" spans="1:80">
      <c r="A1130" s="55" t="s">
        <v>5466</v>
      </c>
      <c r="B1130" s="55">
        <v>3</v>
      </c>
      <c r="C1130" s="55" t="s">
        <v>5467</v>
      </c>
      <c r="D1130" s="55" t="s">
        <v>5468</v>
      </c>
      <c r="E1130" s="55">
        <v>1</v>
      </c>
      <c r="F1130" s="55">
        <v>0</v>
      </c>
      <c r="G1130" s="56">
        <v>42769</v>
      </c>
      <c r="H1130" s="56">
        <v>42769</v>
      </c>
      <c r="I1130" s="56">
        <v>42769</v>
      </c>
      <c r="J1130" s="55">
        <v>0</v>
      </c>
      <c r="W1130" s="55" t="s">
        <v>1336</v>
      </c>
      <c r="X1130" s="55" t="s">
        <v>1336</v>
      </c>
      <c r="Y1130" s="55">
        <v>20</v>
      </c>
      <c r="AD1130" s="55">
        <v>1000</v>
      </c>
      <c r="AE1130" s="55" t="s">
        <v>1339</v>
      </c>
      <c r="AF1130" s="55" t="s">
        <v>1352</v>
      </c>
      <c r="AG1130" s="55" t="s">
        <v>1353</v>
      </c>
      <c r="AI1130" s="55">
        <v>510</v>
      </c>
      <c r="AJ1130" s="55" t="s">
        <v>5468</v>
      </c>
      <c r="AK1130" s="55">
        <v>0</v>
      </c>
      <c r="AL1130" s="55" t="s">
        <v>1361</v>
      </c>
      <c r="AN1130" s="55">
        <v>3</v>
      </c>
      <c r="AR1130" s="56">
        <v>42760</v>
      </c>
      <c r="AS1130" s="57">
        <v>0.44450231481481484</v>
      </c>
      <c r="AT1130" s="56">
        <v>43587</v>
      </c>
      <c r="AU1130" s="57">
        <v>0.46870370370370368</v>
      </c>
      <c r="AV1130" s="55" t="s">
        <v>1344</v>
      </c>
      <c r="AW1130" s="55" t="s">
        <v>1355</v>
      </c>
      <c r="AX1130" s="55" t="s">
        <v>1392</v>
      </c>
      <c r="AZ1130" s="55">
        <v>0</v>
      </c>
      <c r="BA1130" s="55">
        <v>0</v>
      </c>
      <c r="BB1130" s="55">
        <v>0</v>
      </c>
      <c r="CB1130" s="55" t="s">
        <v>1357</v>
      </c>
    </row>
    <row r="1131" spans="1:80">
      <c r="A1131" s="55" t="s">
        <v>5469</v>
      </c>
      <c r="B1131" s="55">
        <v>3</v>
      </c>
      <c r="C1131" s="55" t="s">
        <v>5470</v>
      </c>
      <c r="D1131" s="55" t="s">
        <v>5471</v>
      </c>
      <c r="E1131" s="55">
        <v>1</v>
      </c>
      <c r="F1131" s="55">
        <v>1</v>
      </c>
      <c r="G1131" s="56">
        <v>42641</v>
      </c>
      <c r="H1131" s="56">
        <v>42641</v>
      </c>
      <c r="I1131" s="56">
        <v>42641</v>
      </c>
      <c r="J1131" s="55">
        <v>1</v>
      </c>
      <c r="K1131" s="56">
        <v>42703</v>
      </c>
      <c r="W1131" s="55" t="s">
        <v>1336</v>
      </c>
      <c r="X1131" s="55" t="s">
        <v>1336</v>
      </c>
      <c r="Y1131" s="55">
        <v>20</v>
      </c>
      <c r="AD1131" s="55">
        <v>79.83</v>
      </c>
      <c r="AE1131" s="55" t="s">
        <v>1339</v>
      </c>
      <c r="AF1131" s="55" t="s">
        <v>1352</v>
      </c>
      <c r="AG1131" s="55" t="s">
        <v>1353</v>
      </c>
      <c r="AI1131" s="55">
        <v>510</v>
      </c>
      <c r="AJ1131" s="55" t="s">
        <v>5471</v>
      </c>
      <c r="AK1131" s="55">
        <v>0</v>
      </c>
      <c r="AL1131" s="55" t="s">
        <v>4840</v>
      </c>
      <c r="AN1131" s="55">
        <v>3</v>
      </c>
      <c r="AR1131" s="56">
        <v>42633</v>
      </c>
      <c r="AS1131" s="57">
        <v>0.39043981481481477</v>
      </c>
      <c r="AT1131" s="56">
        <v>42713</v>
      </c>
      <c r="AU1131" s="57">
        <v>0.59456018518518516</v>
      </c>
      <c r="AV1131" s="55" t="s">
        <v>1344</v>
      </c>
      <c r="AW1131" s="55" t="s">
        <v>1344</v>
      </c>
      <c r="AX1131" s="55" t="s">
        <v>3299</v>
      </c>
      <c r="AZ1131" s="55">
        <v>2</v>
      </c>
      <c r="BA1131" s="55">
        <v>2</v>
      </c>
      <c r="BB1131" s="55">
        <v>0</v>
      </c>
      <c r="CB1131" s="55" t="s">
        <v>1357</v>
      </c>
    </row>
    <row r="1132" spans="1:80">
      <c r="A1132" s="55" t="s">
        <v>5472</v>
      </c>
      <c r="B1132" s="55">
        <v>3</v>
      </c>
      <c r="C1132" s="55" t="s">
        <v>5473</v>
      </c>
      <c r="D1132" s="55" t="s">
        <v>5474</v>
      </c>
      <c r="E1132" s="55">
        <v>1</v>
      </c>
      <c r="F1132" s="55">
        <v>1</v>
      </c>
      <c r="G1132" s="56">
        <v>43804</v>
      </c>
      <c r="H1132" s="56">
        <v>43804</v>
      </c>
      <c r="I1132" s="56">
        <v>43804</v>
      </c>
      <c r="J1132" s="55">
        <v>1</v>
      </c>
      <c r="K1132" s="56">
        <v>43839</v>
      </c>
      <c r="W1132" s="55" t="s">
        <v>1336</v>
      </c>
      <c r="X1132" s="55" t="s">
        <v>1336</v>
      </c>
      <c r="Y1132" s="55">
        <v>20</v>
      </c>
      <c r="AD1132" s="55">
        <v>0</v>
      </c>
      <c r="AE1132" s="55" t="s">
        <v>1339</v>
      </c>
      <c r="AF1132" s="55" t="s">
        <v>1352</v>
      </c>
      <c r="AG1132" s="55" t="s">
        <v>1353</v>
      </c>
      <c r="AI1132" s="55">
        <v>510</v>
      </c>
      <c r="AJ1132" s="55" t="s">
        <v>5474</v>
      </c>
      <c r="AK1132" s="55">
        <v>0</v>
      </c>
      <c r="AL1132" s="55" t="s">
        <v>1486</v>
      </c>
      <c r="AN1132" s="55" t="s">
        <v>244</v>
      </c>
      <c r="AQ1132" s="55" t="s">
        <v>1235</v>
      </c>
      <c r="AR1132" s="56">
        <v>43801</v>
      </c>
      <c r="AS1132" s="57">
        <v>0.6539814814814815</v>
      </c>
      <c r="AT1132" s="56">
        <v>44130</v>
      </c>
      <c r="AU1132" s="57">
        <v>0.59040509259259266</v>
      </c>
      <c r="AV1132" s="55" t="s">
        <v>1355</v>
      </c>
      <c r="AW1132" s="55" t="s">
        <v>1355</v>
      </c>
      <c r="AX1132" s="55" t="s">
        <v>1356</v>
      </c>
      <c r="AY1132" s="55" t="s">
        <v>259</v>
      </c>
      <c r="AZ1132" s="55">
        <v>2</v>
      </c>
      <c r="BA1132" s="55">
        <v>3</v>
      </c>
      <c r="BB1132" s="55">
        <v>1</v>
      </c>
      <c r="CB1132" s="55" t="s">
        <v>1357</v>
      </c>
    </row>
    <row r="1133" spans="1:80">
      <c r="A1133" s="55" t="s">
        <v>5475</v>
      </c>
      <c r="B1133" s="55">
        <v>3</v>
      </c>
      <c r="C1133" s="55" t="s">
        <v>292</v>
      </c>
      <c r="D1133" s="55" t="s">
        <v>340</v>
      </c>
      <c r="E1133" s="55">
        <v>1</v>
      </c>
      <c r="F1133" s="55">
        <v>1</v>
      </c>
      <c r="G1133" s="56">
        <v>44217</v>
      </c>
      <c r="H1133" s="56">
        <v>44217</v>
      </c>
      <c r="I1133" s="56">
        <v>44217</v>
      </c>
      <c r="J1133" s="55">
        <v>1</v>
      </c>
      <c r="K1133" s="56">
        <v>44259</v>
      </c>
      <c r="W1133" s="55" t="s">
        <v>1336</v>
      </c>
      <c r="X1133" s="55" t="s">
        <v>1336</v>
      </c>
      <c r="Y1133" s="55">
        <v>20</v>
      </c>
      <c r="AD1133" s="55">
        <v>0</v>
      </c>
      <c r="AE1133" s="55" t="s">
        <v>1339</v>
      </c>
      <c r="AF1133" s="55" t="s">
        <v>1352</v>
      </c>
      <c r="AG1133" s="55" t="s">
        <v>1353</v>
      </c>
      <c r="AI1133" s="55">
        <v>510</v>
      </c>
      <c r="AJ1133" s="55" t="s">
        <v>340</v>
      </c>
      <c r="AK1133" s="55">
        <v>0</v>
      </c>
      <c r="AL1133" s="55" t="s">
        <v>1742</v>
      </c>
      <c r="AN1133" s="55">
        <v>12</v>
      </c>
      <c r="AQ1133" s="55" t="s">
        <v>1238</v>
      </c>
      <c r="AR1133" s="56">
        <v>44215</v>
      </c>
      <c r="AS1133" s="57">
        <v>0.51901620370370372</v>
      </c>
      <c r="AT1133" s="56">
        <v>44310</v>
      </c>
      <c r="AU1133" s="57">
        <v>0.31232638888888892</v>
      </c>
      <c r="AV1133" s="55" t="s">
        <v>1355</v>
      </c>
      <c r="AW1133" s="55" t="s">
        <v>1494</v>
      </c>
      <c r="AX1133" s="55" t="s">
        <v>1490</v>
      </c>
      <c r="AY1133" s="55" t="s">
        <v>98</v>
      </c>
      <c r="AZ1133" s="55">
        <v>3</v>
      </c>
      <c r="BA1133" s="55" t="s">
        <v>1347</v>
      </c>
      <c r="BB1133" s="55">
        <v>1</v>
      </c>
      <c r="CB1133" s="55" t="s">
        <v>1357</v>
      </c>
    </row>
    <row r="1134" spans="1:80">
      <c r="A1134" s="55" t="s">
        <v>5476</v>
      </c>
      <c r="B1134" s="55">
        <v>3</v>
      </c>
      <c r="C1134" s="55" t="s">
        <v>341</v>
      </c>
      <c r="D1134" s="55" t="s">
        <v>722</v>
      </c>
      <c r="E1134" s="55">
        <v>1</v>
      </c>
      <c r="F1134" s="55">
        <v>1</v>
      </c>
      <c r="G1134" s="56">
        <v>44271</v>
      </c>
      <c r="H1134" s="56">
        <v>44271</v>
      </c>
      <c r="I1134" s="56">
        <v>44271</v>
      </c>
      <c r="J1134" s="55">
        <v>1</v>
      </c>
      <c r="K1134" s="56">
        <v>44397</v>
      </c>
      <c r="W1134" s="55" t="s">
        <v>1336</v>
      </c>
      <c r="X1134" s="55" t="s">
        <v>1336</v>
      </c>
      <c r="Y1134" s="55">
        <v>20</v>
      </c>
      <c r="AD1134" s="55">
        <v>0</v>
      </c>
      <c r="AE1134" s="55" t="s">
        <v>1339</v>
      </c>
      <c r="AF1134" s="55" t="s">
        <v>1352</v>
      </c>
      <c r="AG1134" s="55" t="s">
        <v>1353</v>
      </c>
      <c r="AI1134" s="55">
        <v>510</v>
      </c>
      <c r="AJ1134" s="55" t="s">
        <v>722</v>
      </c>
      <c r="AK1134" s="55">
        <v>0</v>
      </c>
      <c r="AL1134" s="55" t="s">
        <v>1742</v>
      </c>
      <c r="AN1134" s="55">
        <v>12</v>
      </c>
      <c r="AQ1134" s="55" t="s">
        <v>1238</v>
      </c>
      <c r="AR1134" s="56">
        <v>44260</v>
      </c>
      <c r="AS1134" s="57">
        <v>0.46932870370370372</v>
      </c>
      <c r="AT1134" s="56">
        <v>44438</v>
      </c>
      <c r="AU1134" s="57">
        <v>0.55281250000000004</v>
      </c>
      <c r="AV1134" s="55" t="s">
        <v>1355</v>
      </c>
      <c r="AW1134" s="55" t="s">
        <v>1344</v>
      </c>
      <c r="AX1134" s="55" t="s">
        <v>1490</v>
      </c>
      <c r="AY1134" s="55" t="s">
        <v>98</v>
      </c>
      <c r="AZ1134" s="55">
        <v>3</v>
      </c>
      <c r="BA1134" s="55" t="s">
        <v>1347</v>
      </c>
      <c r="BB1134" s="55">
        <v>1</v>
      </c>
      <c r="BF1134" s="55" t="s">
        <v>1418</v>
      </c>
      <c r="BG1134" s="55">
        <v>4</v>
      </c>
      <c r="BH1134" s="55" t="s">
        <v>48</v>
      </c>
      <c r="BI1134" s="55" t="s">
        <v>244</v>
      </c>
      <c r="BJ1134" s="55">
        <v>0</v>
      </c>
      <c r="BK1134" s="55">
        <v>0</v>
      </c>
      <c r="BL1134" s="55">
        <v>0</v>
      </c>
      <c r="BM1134" s="55">
        <v>0</v>
      </c>
      <c r="BN1134" s="55">
        <v>0</v>
      </c>
      <c r="BO1134" s="55">
        <v>0</v>
      </c>
      <c r="BP1134" s="55">
        <v>0</v>
      </c>
      <c r="BQ1134" s="55">
        <v>0</v>
      </c>
      <c r="BR1134" s="55">
        <v>0</v>
      </c>
      <c r="BS1134" s="55">
        <v>0</v>
      </c>
      <c r="BT1134" s="56">
        <v>44397</v>
      </c>
      <c r="BU1134" s="56">
        <v>44397</v>
      </c>
      <c r="BV1134" s="56">
        <v>44438</v>
      </c>
      <c r="BW1134" s="56">
        <v>44438</v>
      </c>
      <c r="BX1134" s="55" t="s">
        <v>722</v>
      </c>
      <c r="BY1134" s="55" t="s">
        <v>98</v>
      </c>
      <c r="BZ1134" s="55">
        <v>547.92949999999996</v>
      </c>
      <c r="CA1134" s="55" t="s">
        <v>1419</v>
      </c>
      <c r="CB1134" s="55" t="s">
        <v>1357</v>
      </c>
    </row>
    <row r="1135" spans="1:80">
      <c r="A1135" s="55" t="s">
        <v>5477</v>
      </c>
      <c r="B1135" s="55">
        <v>3</v>
      </c>
      <c r="C1135" s="55" t="s">
        <v>401</v>
      </c>
      <c r="D1135" s="55" t="s">
        <v>723</v>
      </c>
      <c r="E1135" s="55">
        <v>1</v>
      </c>
      <c r="F1135" s="55">
        <v>1</v>
      </c>
      <c r="G1135" s="56">
        <v>44305</v>
      </c>
      <c r="H1135" s="56">
        <v>44305</v>
      </c>
      <c r="I1135" s="56">
        <v>44305</v>
      </c>
      <c r="J1135" s="55">
        <v>1</v>
      </c>
      <c r="K1135" s="56">
        <v>44397</v>
      </c>
      <c r="W1135" s="55" t="s">
        <v>1336</v>
      </c>
      <c r="X1135" s="55" t="s">
        <v>1336</v>
      </c>
      <c r="Y1135" s="55">
        <v>20</v>
      </c>
      <c r="AD1135" s="55">
        <v>0</v>
      </c>
      <c r="AE1135" s="55" t="s">
        <v>1339</v>
      </c>
      <c r="AF1135" s="55" t="s">
        <v>1352</v>
      </c>
      <c r="AG1135" s="55" t="s">
        <v>1353</v>
      </c>
      <c r="AI1135" s="55">
        <v>510</v>
      </c>
      <c r="AJ1135" s="55" t="s">
        <v>723</v>
      </c>
      <c r="AK1135" s="55">
        <v>0</v>
      </c>
      <c r="AL1135" s="55" t="s">
        <v>1742</v>
      </c>
      <c r="AN1135" s="55">
        <v>12</v>
      </c>
      <c r="AQ1135" s="55" t="s">
        <v>1238</v>
      </c>
      <c r="AR1135" s="56">
        <v>44292</v>
      </c>
      <c r="AS1135" s="57">
        <v>0.54504629629629631</v>
      </c>
      <c r="AT1135" s="56">
        <v>44438</v>
      </c>
      <c r="AU1135" s="57">
        <v>0.54828703703703707</v>
      </c>
      <c r="AV1135" s="55" t="s">
        <v>1355</v>
      </c>
      <c r="AW1135" s="55" t="s">
        <v>1344</v>
      </c>
      <c r="AX1135" s="55" t="s">
        <v>1490</v>
      </c>
      <c r="AY1135" s="55" t="s">
        <v>98</v>
      </c>
      <c r="AZ1135" s="55">
        <v>3</v>
      </c>
      <c r="BA1135" s="55" t="s">
        <v>1347</v>
      </c>
      <c r="BB1135" s="55">
        <v>1</v>
      </c>
      <c r="BF1135" s="55" t="s">
        <v>1418</v>
      </c>
      <c r="BG1135" s="55">
        <v>4</v>
      </c>
      <c r="BH1135" s="55" t="s">
        <v>48</v>
      </c>
      <c r="BI1135" s="55" t="s">
        <v>244</v>
      </c>
      <c r="BJ1135" s="55">
        <v>0</v>
      </c>
      <c r="BK1135" s="55">
        <v>0</v>
      </c>
      <c r="BL1135" s="55">
        <v>0</v>
      </c>
      <c r="BM1135" s="55">
        <v>0</v>
      </c>
      <c r="BN1135" s="55">
        <v>0</v>
      </c>
      <c r="BO1135" s="55">
        <v>0</v>
      </c>
      <c r="BP1135" s="55">
        <v>0</v>
      </c>
      <c r="BQ1135" s="55">
        <v>0</v>
      </c>
      <c r="BR1135" s="55">
        <v>0</v>
      </c>
      <c r="BS1135" s="55">
        <v>0</v>
      </c>
      <c r="BT1135" s="56">
        <v>44397</v>
      </c>
      <c r="BU1135" s="56">
        <v>44397</v>
      </c>
      <c r="BV1135" s="56">
        <v>44438</v>
      </c>
      <c r="BW1135" s="56">
        <v>44438</v>
      </c>
      <c r="BX1135" s="55" t="s">
        <v>723</v>
      </c>
      <c r="BY1135" s="55" t="s">
        <v>98</v>
      </c>
      <c r="BZ1135" s="55">
        <v>543.57479999999998</v>
      </c>
      <c r="CA1135" s="55" t="s">
        <v>1419</v>
      </c>
      <c r="CB1135" s="55" t="s">
        <v>1357</v>
      </c>
    </row>
    <row r="1136" spans="1:80">
      <c r="A1136" s="55" t="s">
        <v>5478</v>
      </c>
      <c r="B1136" s="55">
        <v>3</v>
      </c>
      <c r="C1136" s="55" t="s">
        <v>1168</v>
      </c>
      <c r="D1136" s="55" t="s">
        <v>1169</v>
      </c>
      <c r="E1136" s="55">
        <v>1</v>
      </c>
      <c r="F1136" s="55">
        <v>1</v>
      </c>
      <c r="G1136" s="56">
        <v>44461</v>
      </c>
      <c r="H1136" s="56">
        <v>44461</v>
      </c>
      <c r="I1136" s="56">
        <v>44461</v>
      </c>
      <c r="J1136" s="55">
        <v>1</v>
      </c>
      <c r="K1136" s="56">
        <v>44462</v>
      </c>
      <c r="W1136" s="55" t="s">
        <v>1336</v>
      </c>
      <c r="X1136" s="55" t="s">
        <v>1336</v>
      </c>
      <c r="Y1136" s="55">
        <v>20</v>
      </c>
      <c r="AD1136" s="55">
        <v>0</v>
      </c>
      <c r="AE1136" s="55" t="s">
        <v>1339</v>
      </c>
      <c r="AF1136" s="55" t="s">
        <v>1352</v>
      </c>
      <c r="AG1136" s="55" t="s">
        <v>1353</v>
      </c>
      <c r="AI1136" s="55">
        <v>510</v>
      </c>
      <c r="AJ1136" s="55" t="s">
        <v>1169</v>
      </c>
      <c r="AK1136" s="55">
        <v>0</v>
      </c>
      <c r="AL1136" s="55" t="s">
        <v>1742</v>
      </c>
      <c r="AN1136" s="55">
        <v>12</v>
      </c>
      <c r="AQ1136" s="55" t="s">
        <v>1238</v>
      </c>
      <c r="AR1136" s="56">
        <v>44461</v>
      </c>
      <c r="AS1136" s="57">
        <v>0.46765046296296298</v>
      </c>
      <c r="AT1136" s="56">
        <v>44462</v>
      </c>
      <c r="AU1136" s="57">
        <v>0.6555671296296296</v>
      </c>
      <c r="AV1136" s="55" t="s">
        <v>1355</v>
      </c>
      <c r="AW1136" s="55" t="s">
        <v>1345</v>
      </c>
      <c r="AX1136" s="55" t="s">
        <v>1346</v>
      </c>
      <c r="AZ1136" s="55">
        <v>0</v>
      </c>
      <c r="BA1136" s="55">
        <v>0</v>
      </c>
      <c r="BB1136" s="55">
        <v>0</v>
      </c>
      <c r="BF1136" s="55" t="s">
        <v>1418</v>
      </c>
      <c r="BG1136" s="55">
        <v>4</v>
      </c>
      <c r="BH1136" s="55" t="s">
        <v>48</v>
      </c>
      <c r="BI1136" s="55" t="s">
        <v>244</v>
      </c>
      <c r="BJ1136" s="55">
        <v>1</v>
      </c>
      <c r="BK1136" s="55">
        <v>1</v>
      </c>
      <c r="BL1136" s="55">
        <v>1</v>
      </c>
      <c r="BM1136" s="55">
        <v>0</v>
      </c>
      <c r="BN1136" s="55">
        <v>1</v>
      </c>
      <c r="BO1136" s="55">
        <v>0</v>
      </c>
      <c r="BP1136" s="55">
        <v>0</v>
      </c>
      <c r="BQ1136" s="55">
        <v>1</v>
      </c>
      <c r="BR1136" s="55">
        <v>0</v>
      </c>
      <c r="BS1136" s="55">
        <v>0</v>
      </c>
      <c r="BT1136" s="56">
        <v>44462</v>
      </c>
      <c r="BU1136" s="56">
        <v>44462</v>
      </c>
      <c r="BX1136" s="55" t="s">
        <v>1169</v>
      </c>
      <c r="BZ1136" s="55">
        <v>29.200800000000001</v>
      </c>
      <c r="CA1136" s="55" t="s">
        <v>1419</v>
      </c>
      <c r="CB1136" s="55" t="s">
        <v>1357</v>
      </c>
    </row>
    <row r="1137" spans="1:80">
      <c r="A1137" s="55" t="s">
        <v>5479</v>
      </c>
      <c r="B1137" s="55">
        <v>3</v>
      </c>
      <c r="C1137" s="55" t="s">
        <v>5480</v>
      </c>
      <c r="D1137" s="55" t="s">
        <v>5481</v>
      </c>
      <c r="E1137" s="55">
        <v>1</v>
      </c>
      <c r="F1137" s="55">
        <v>1</v>
      </c>
      <c r="G1137" s="56">
        <v>43921</v>
      </c>
      <c r="H1137" s="56">
        <v>43921</v>
      </c>
      <c r="I1137" s="56">
        <v>43921</v>
      </c>
      <c r="J1137" s="55">
        <v>1</v>
      </c>
      <c r="K1137" s="56">
        <v>43973</v>
      </c>
      <c r="W1137" s="55" t="s">
        <v>1336</v>
      </c>
      <c r="X1137" s="55" t="s">
        <v>1336</v>
      </c>
      <c r="Y1137" s="55">
        <v>20</v>
      </c>
      <c r="AD1137" s="55">
        <v>0</v>
      </c>
      <c r="AE1137" s="55" t="s">
        <v>1339</v>
      </c>
      <c r="AF1137" s="55" t="s">
        <v>1352</v>
      </c>
      <c r="AG1137" s="55" t="s">
        <v>1353</v>
      </c>
      <c r="AI1137" s="55">
        <v>510</v>
      </c>
      <c r="AJ1137" s="55" t="s">
        <v>5481</v>
      </c>
      <c r="AK1137" s="55">
        <v>0</v>
      </c>
      <c r="AL1137" s="55" t="s">
        <v>1742</v>
      </c>
      <c r="AN1137" s="55">
        <v>12</v>
      </c>
      <c r="AQ1137" s="55" t="s">
        <v>5482</v>
      </c>
      <c r="AR1137" s="56">
        <v>43873</v>
      </c>
      <c r="AS1137" s="57">
        <v>0.35738425925925926</v>
      </c>
      <c r="AT1137" s="56">
        <v>44011</v>
      </c>
      <c r="AU1137" s="57">
        <v>0.41094907407407405</v>
      </c>
      <c r="AV1137" s="55" t="s">
        <v>1355</v>
      </c>
      <c r="AW1137" s="55" t="s">
        <v>1355</v>
      </c>
      <c r="AX1137" s="55" t="s">
        <v>1356</v>
      </c>
      <c r="AY1137" s="55" t="s">
        <v>98</v>
      </c>
      <c r="AZ1137" s="55">
        <v>2</v>
      </c>
      <c r="BA1137" s="55">
        <v>3</v>
      </c>
      <c r="BB1137" s="55">
        <v>1</v>
      </c>
      <c r="CB1137" s="55" t="s">
        <v>1357</v>
      </c>
    </row>
    <row r="1138" spans="1:80">
      <c r="A1138" s="55" t="s">
        <v>5483</v>
      </c>
      <c r="B1138" s="55">
        <v>3</v>
      </c>
      <c r="C1138" s="55" t="s">
        <v>5484</v>
      </c>
      <c r="D1138" s="55" t="s">
        <v>5485</v>
      </c>
      <c r="E1138" s="55">
        <v>1</v>
      </c>
      <c r="F1138" s="55">
        <v>1</v>
      </c>
      <c r="G1138" s="56">
        <v>42612</v>
      </c>
      <c r="H1138" s="56">
        <v>42612</v>
      </c>
      <c r="I1138" s="56">
        <v>42612</v>
      </c>
      <c r="J1138" s="55">
        <v>1</v>
      </c>
      <c r="K1138" s="56">
        <v>42703</v>
      </c>
      <c r="W1138" s="55" t="s">
        <v>1336</v>
      </c>
      <c r="X1138" s="55" t="s">
        <v>1336</v>
      </c>
      <c r="Y1138" s="55">
        <v>20</v>
      </c>
      <c r="AD1138" s="55">
        <v>0</v>
      </c>
      <c r="AE1138" s="55" t="s">
        <v>1339</v>
      </c>
      <c r="AF1138" s="55" t="s">
        <v>1352</v>
      </c>
      <c r="AG1138" s="55" t="s">
        <v>1353</v>
      </c>
      <c r="AI1138" s="55">
        <v>510</v>
      </c>
      <c r="AJ1138" s="55" t="s">
        <v>5485</v>
      </c>
      <c r="AK1138" s="55">
        <v>0</v>
      </c>
      <c r="AL1138" s="55" t="s">
        <v>1742</v>
      </c>
      <c r="AN1138" s="55">
        <v>1</v>
      </c>
      <c r="AR1138" s="56">
        <v>42622</v>
      </c>
      <c r="AS1138" s="57">
        <v>0</v>
      </c>
      <c r="AT1138" s="56">
        <v>42712</v>
      </c>
      <c r="AU1138" s="57">
        <v>0.59320601851851851</v>
      </c>
      <c r="AV1138" s="55" t="s">
        <v>1345</v>
      </c>
      <c r="AW1138" s="55" t="s">
        <v>1344</v>
      </c>
      <c r="AX1138" s="55" t="s">
        <v>3299</v>
      </c>
      <c r="AZ1138" s="55">
        <v>2</v>
      </c>
      <c r="BA1138" s="55">
        <v>3</v>
      </c>
      <c r="BB1138" s="55">
        <v>1</v>
      </c>
      <c r="CB1138" s="55" t="s">
        <v>1357</v>
      </c>
    </row>
    <row r="1139" spans="1:80">
      <c r="A1139" s="55" t="s">
        <v>5486</v>
      </c>
      <c r="B1139" s="55">
        <v>3</v>
      </c>
      <c r="C1139" s="55" t="s">
        <v>5487</v>
      </c>
      <c r="D1139" s="55" t="s">
        <v>5488</v>
      </c>
      <c r="E1139" s="55">
        <v>1</v>
      </c>
      <c r="F1139" s="55">
        <v>1</v>
      </c>
      <c r="G1139" s="56">
        <v>43377</v>
      </c>
      <c r="H1139" s="56">
        <v>43377</v>
      </c>
      <c r="I1139" s="56">
        <v>43377</v>
      </c>
      <c r="J1139" s="55">
        <v>1</v>
      </c>
      <c r="K1139" s="56">
        <v>43418</v>
      </c>
      <c r="W1139" s="55" t="s">
        <v>1336</v>
      </c>
      <c r="X1139" s="55" t="s">
        <v>1336</v>
      </c>
      <c r="Y1139" s="55">
        <v>20</v>
      </c>
      <c r="AD1139" s="55">
        <v>266</v>
      </c>
      <c r="AE1139" s="55" t="s">
        <v>1339</v>
      </c>
      <c r="AF1139" s="55" t="s">
        <v>1352</v>
      </c>
      <c r="AG1139" s="55" t="s">
        <v>1353</v>
      </c>
      <c r="AI1139" s="55">
        <v>510</v>
      </c>
      <c r="AJ1139" s="55" t="s">
        <v>5488</v>
      </c>
      <c r="AK1139" s="55">
        <v>0</v>
      </c>
      <c r="AL1139" s="55" t="s">
        <v>1742</v>
      </c>
      <c r="AN1139" s="55">
        <v>12</v>
      </c>
      <c r="AR1139" s="56">
        <v>43335</v>
      </c>
      <c r="AS1139" s="57">
        <v>0.52583333333333326</v>
      </c>
      <c r="AT1139" s="56">
        <v>43428</v>
      </c>
      <c r="AU1139" s="57">
        <v>0.37371527777777774</v>
      </c>
      <c r="AV1139" s="55" t="s">
        <v>1355</v>
      </c>
      <c r="AW1139" s="55" t="s">
        <v>1355</v>
      </c>
      <c r="AX1139" s="55" t="s">
        <v>1356</v>
      </c>
      <c r="AY1139" s="55" t="s">
        <v>98</v>
      </c>
      <c r="AZ1139" s="55">
        <v>2</v>
      </c>
      <c r="BA1139" s="55">
        <v>3</v>
      </c>
      <c r="BB1139" s="55">
        <v>1</v>
      </c>
      <c r="CB1139" s="55" t="s">
        <v>1357</v>
      </c>
    </row>
    <row r="1140" spans="1:80">
      <c r="A1140" s="55" t="s">
        <v>5489</v>
      </c>
      <c r="B1140" s="55">
        <v>3</v>
      </c>
      <c r="C1140" s="55" t="s">
        <v>5490</v>
      </c>
      <c r="D1140" s="55" t="s">
        <v>5491</v>
      </c>
      <c r="E1140" s="55">
        <v>1</v>
      </c>
      <c r="F1140" s="55">
        <v>1</v>
      </c>
      <c r="G1140" s="56">
        <v>42614</v>
      </c>
      <c r="H1140" s="56">
        <v>42614</v>
      </c>
      <c r="I1140" s="56">
        <v>42614</v>
      </c>
      <c r="J1140" s="55">
        <v>1</v>
      </c>
      <c r="K1140" s="56">
        <v>42703</v>
      </c>
      <c r="W1140" s="55" t="s">
        <v>1336</v>
      </c>
      <c r="X1140" s="55" t="s">
        <v>1336</v>
      </c>
      <c r="Y1140" s="55">
        <v>20</v>
      </c>
      <c r="AD1140" s="55">
        <v>0</v>
      </c>
      <c r="AE1140" s="55" t="s">
        <v>1339</v>
      </c>
      <c r="AF1140" s="55" t="s">
        <v>1352</v>
      </c>
      <c r="AG1140" s="55" t="s">
        <v>1353</v>
      </c>
      <c r="AI1140" s="55">
        <v>510</v>
      </c>
      <c r="AJ1140" s="55" t="s">
        <v>5491</v>
      </c>
      <c r="AK1140" s="55">
        <v>0</v>
      </c>
      <c r="AL1140" s="55" t="s">
        <v>1742</v>
      </c>
      <c r="AN1140" s="55">
        <v>1</v>
      </c>
      <c r="AR1140" s="56">
        <v>42622</v>
      </c>
      <c r="AS1140" s="57">
        <v>0</v>
      </c>
      <c r="AT1140" s="56">
        <v>42712</v>
      </c>
      <c r="AU1140" s="57">
        <v>0.59120370370370368</v>
      </c>
      <c r="AV1140" s="55" t="s">
        <v>1345</v>
      </c>
      <c r="AW1140" s="55" t="s">
        <v>1344</v>
      </c>
      <c r="AX1140" s="55" t="s">
        <v>3299</v>
      </c>
      <c r="AZ1140" s="55">
        <v>2</v>
      </c>
      <c r="BA1140" s="55">
        <v>3</v>
      </c>
      <c r="BB1140" s="55">
        <v>1</v>
      </c>
      <c r="CB1140" s="55" t="s">
        <v>1357</v>
      </c>
    </row>
    <row r="1141" spans="1:80">
      <c r="A1141" s="55" t="s">
        <v>5492</v>
      </c>
      <c r="B1141" s="55">
        <v>2</v>
      </c>
      <c r="C1141" s="55" t="s">
        <v>5493</v>
      </c>
      <c r="D1141" s="55" t="s">
        <v>5494</v>
      </c>
      <c r="E1141" s="55">
        <v>0</v>
      </c>
      <c r="F1141" s="55">
        <v>0</v>
      </c>
      <c r="G1141" s="56">
        <v>42454</v>
      </c>
      <c r="H1141" s="56">
        <v>42454</v>
      </c>
      <c r="I1141" s="56">
        <v>42457</v>
      </c>
      <c r="J1141" s="55">
        <v>0</v>
      </c>
      <c r="L1141" s="56">
        <v>42394</v>
      </c>
      <c r="M1141" s="56">
        <v>42454</v>
      </c>
      <c r="N1141" s="55">
        <v>0</v>
      </c>
      <c r="O1141" s="55">
        <v>0</v>
      </c>
      <c r="P1141" s="55">
        <v>0</v>
      </c>
      <c r="R1141" s="55">
        <v>0</v>
      </c>
      <c r="T1141" s="55">
        <v>5789436006</v>
      </c>
      <c r="U1141" s="55" t="s">
        <v>5495</v>
      </c>
      <c r="V1141" s="55" t="s">
        <v>5493</v>
      </c>
      <c r="W1141" s="55" t="s">
        <v>1336</v>
      </c>
      <c r="X1141" s="55" t="s">
        <v>1336</v>
      </c>
      <c r="Y1141" s="55">
        <v>0</v>
      </c>
      <c r="Z1141" s="55" t="s">
        <v>1419</v>
      </c>
      <c r="AA1141" s="55" t="s">
        <v>1338</v>
      </c>
      <c r="AB1141" s="55">
        <v>1543.5</v>
      </c>
      <c r="AC1141" s="55">
        <v>1543.5</v>
      </c>
      <c r="AD1141" s="55">
        <v>0</v>
      </c>
      <c r="AE1141" s="55" t="s">
        <v>1339</v>
      </c>
      <c r="AF1141" s="55" t="s">
        <v>3146</v>
      </c>
      <c r="AG1141" s="55" t="s">
        <v>1834</v>
      </c>
      <c r="AH1141" s="55" t="s">
        <v>1235</v>
      </c>
      <c r="AJ1141" s="55" t="s">
        <v>5494</v>
      </c>
      <c r="AK1141" s="55">
        <v>0</v>
      </c>
      <c r="AL1141" s="55" t="s">
        <v>1361</v>
      </c>
      <c r="AN1141" s="55">
        <v>4</v>
      </c>
      <c r="AO1141" s="55" t="s">
        <v>5496</v>
      </c>
      <c r="AR1141" s="56">
        <v>42394</v>
      </c>
      <c r="AS1141" s="57">
        <v>0.33562500000000001</v>
      </c>
      <c r="AT1141" s="56">
        <v>42418</v>
      </c>
      <c r="AU1141" s="57">
        <v>0.53462962962962968</v>
      </c>
      <c r="AV1141" s="55" t="s">
        <v>1345</v>
      </c>
      <c r="AW1141" s="55" t="s">
        <v>1345</v>
      </c>
      <c r="AX1141" s="55" t="s">
        <v>3136</v>
      </c>
      <c r="CB1141" s="55" t="s">
        <v>3137</v>
      </c>
    </row>
    <row r="1142" spans="1:80">
      <c r="A1142" s="55" t="s">
        <v>5497</v>
      </c>
      <c r="B1142" s="55">
        <v>3</v>
      </c>
      <c r="C1142" s="55" t="s">
        <v>5498</v>
      </c>
      <c r="D1142" s="55" t="s">
        <v>5499</v>
      </c>
      <c r="E1142" s="55">
        <v>1</v>
      </c>
      <c r="F1142" s="55">
        <v>1</v>
      </c>
      <c r="G1142" s="56">
        <v>42779</v>
      </c>
      <c r="H1142" s="56">
        <v>42779</v>
      </c>
      <c r="I1142" s="56">
        <v>42779</v>
      </c>
      <c r="J1142" s="55">
        <v>1</v>
      </c>
      <c r="K1142" s="56">
        <v>42896</v>
      </c>
      <c r="W1142" s="55" t="s">
        <v>1336</v>
      </c>
      <c r="X1142" s="55" t="s">
        <v>1336</v>
      </c>
      <c r="Y1142" s="55">
        <v>20</v>
      </c>
      <c r="AD1142" s="55">
        <v>1000</v>
      </c>
      <c r="AE1142" s="55" t="s">
        <v>1339</v>
      </c>
      <c r="AF1142" s="55" t="s">
        <v>1352</v>
      </c>
      <c r="AG1142" s="55" t="s">
        <v>1353</v>
      </c>
      <c r="AI1142" s="55">
        <v>510</v>
      </c>
      <c r="AJ1142" s="55" t="s">
        <v>5499</v>
      </c>
      <c r="AK1142" s="55">
        <v>0</v>
      </c>
      <c r="AL1142" s="55" t="s">
        <v>5500</v>
      </c>
      <c r="AN1142" s="55">
        <v>5</v>
      </c>
      <c r="AR1142" s="56">
        <v>42775</v>
      </c>
      <c r="AS1142" s="57">
        <v>0.74509259259259253</v>
      </c>
      <c r="AT1142" s="56">
        <v>42896</v>
      </c>
      <c r="AU1142" s="57">
        <v>0.58126157407407408</v>
      </c>
      <c r="AV1142" s="55" t="s">
        <v>1428</v>
      </c>
      <c r="AW1142" s="55" t="s">
        <v>1345</v>
      </c>
      <c r="AX1142" s="55" t="s">
        <v>1346</v>
      </c>
      <c r="AZ1142" s="55">
        <v>0</v>
      </c>
      <c r="BA1142" s="55">
        <v>0</v>
      </c>
      <c r="BB1142" s="55">
        <v>0</v>
      </c>
      <c r="CB1142" s="55" t="s">
        <v>1357</v>
      </c>
    </row>
    <row r="1143" spans="1:80">
      <c r="A1143" s="55" t="s">
        <v>5501</v>
      </c>
      <c r="B1143" s="55">
        <v>3</v>
      </c>
      <c r="C1143" s="55" t="s">
        <v>5502</v>
      </c>
      <c r="D1143" s="55" t="s">
        <v>5503</v>
      </c>
      <c r="E1143" s="55">
        <v>1</v>
      </c>
      <c r="F1143" s="55">
        <v>1</v>
      </c>
      <c r="G1143" s="56">
        <v>42779</v>
      </c>
      <c r="H1143" s="56">
        <v>42779</v>
      </c>
      <c r="I1143" s="56">
        <v>42779</v>
      </c>
      <c r="J1143" s="55">
        <v>1</v>
      </c>
      <c r="K1143" s="56">
        <v>42896</v>
      </c>
      <c r="W1143" s="55" t="s">
        <v>1336</v>
      </c>
      <c r="X1143" s="55" t="s">
        <v>1336</v>
      </c>
      <c r="Y1143" s="55">
        <v>20</v>
      </c>
      <c r="AD1143" s="55">
        <v>1000</v>
      </c>
      <c r="AE1143" s="55" t="s">
        <v>1339</v>
      </c>
      <c r="AF1143" s="55" t="s">
        <v>1352</v>
      </c>
      <c r="AG1143" s="55" t="s">
        <v>1353</v>
      </c>
      <c r="AI1143" s="55">
        <v>510</v>
      </c>
      <c r="AJ1143" s="55" t="s">
        <v>5503</v>
      </c>
      <c r="AK1143" s="55">
        <v>0</v>
      </c>
      <c r="AL1143" s="55" t="s">
        <v>5500</v>
      </c>
      <c r="AN1143" s="55">
        <v>5</v>
      </c>
      <c r="AR1143" s="56">
        <v>42775</v>
      </c>
      <c r="AS1143" s="57">
        <v>0.74415509259259249</v>
      </c>
      <c r="AT1143" s="56">
        <v>42896</v>
      </c>
      <c r="AU1143" s="57">
        <v>0.58126157407407408</v>
      </c>
      <c r="AV1143" s="55" t="s">
        <v>1428</v>
      </c>
      <c r="AW1143" s="55" t="s">
        <v>1345</v>
      </c>
      <c r="AX1143" s="55" t="s">
        <v>1346</v>
      </c>
      <c r="AZ1143" s="55">
        <v>0</v>
      </c>
      <c r="BA1143" s="55">
        <v>0</v>
      </c>
      <c r="BB1143" s="55">
        <v>0</v>
      </c>
      <c r="CB1143" s="55" t="s">
        <v>1357</v>
      </c>
    </row>
    <row r="1144" spans="1:80">
      <c r="A1144" s="55" t="s">
        <v>5504</v>
      </c>
      <c r="B1144" s="55">
        <v>3</v>
      </c>
      <c r="C1144" s="55" t="s">
        <v>5505</v>
      </c>
      <c r="D1144" s="55" t="s">
        <v>5506</v>
      </c>
      <c r="E1144" s="55">
        <v>1</v>
      </c>
      <c r="F1144" s="55">
        <v>1</v>
      </c>
      <c r="G1144" s="56">
        <v>42779</v>
      </c>
      <c r="H1144" s="56">
        <v>42779</v>
      </c>
      <c r="I1144" s="56">
        <v>42779</v>
      </c>
      <c r="J1144" s="55">
        <v>1</v>
      </c>
      <c r="K1144" s="56">
        <v>42896</v>
      </c>
      <c r="W1144" s="55" t="s">
        <v>1336</v>
      </c>
      <c r="X1144" s="55" t="s">
        <v>1336</v>
      </c>
      <c r="Y1144" s="55">
        <v>20</v>
      </c>
      <c r="AD1144" s="55">
        <v>1000</v>
      </c>
      <c r="AE1144" s="55" t="s">
        <v>1339</v>
      </c>
      <c r="AF1144" s="55" t="s">
        <v>1352</v>
      </c>
      <c r="AG1144" s="55" t="s">
        <v>1353</v>
      </c>
      <c r="AI1144" s="55">
        <v>510</v>
      </c>
      <c r="AJ1144" s="55" t="s">
        <v>5506</v>
      </c>
      <c r="AK1144" s="55">
        <v>0</v>
      </c>
      <c r="AL1144" s="55" t="s">
        <v>5500</v>
      </c>
      <c r="AN1144" s="55">
        <v>5</v>
      </c>
      <c r="AR1144" s="56">
        <v>42775</v>
      </c>
      <c r="AS1144" s="57">
        <v>0.74457175925925922</v>
      </c>
      <c r="AT1144" s="56">
        <v>42896</v>
      </c>
      <c r="AU1144" s="57">
        <v>0.58126157407407408</v>
      </c>
      <c r="AV1144" s="55" t="s">
        <v>1428</v>
      </c>
      <c r="AW1144" s="55" t="s">
        <v>1345</v>
      </c>
      <c r="AX1144" s="55" t="s">
        <v>1346</v>
      </c>
      <c r="AZ1144" s="55">
        <v>0</v>
      </c>
      <c r="BA1144" s="55">
        <v>0</v>
      </c>
      <c r="BB1144" s="55">
        <v>0</v>
      </c>
      <c r="CB1144" s="55" t="s">
        <v>1357</v>
      </c>
    </row>
    <row r="1145" spans="1:80">
      <c r="A1145" s="55" t="s">
        <v>5507</v>
      </c>
      <c r="B1145" s="55">
        <v>3</v>
      </c>
      <c r="C1145" s="55" t="s">
        <v>5508</v>
      </c>
      <c r="D1145" s="55" t="s">
        <v>5509</v>
      </c>
      <c r="E1145" s="55">
        <v>1</v>
      </c>
      <c r="F1145" s="55">
        <v>1</v>
      </c>
      <c r="G1145" s="56">
        <v>42779</v>
      </c>
      <c r="H1145" s="56">
        <v>42779</v>
      </c>
      <c r="I1145" s="56">
        <v>42779</v>
      </c>
      <c r="J1145" s="55">
        <v>1</v>
      </c>
      <c r="K1145" s="56">
        <v>42896</v>
      </c>
      <c r="W1145" s="55" t="s">
        <v>1336</v>
      </c>
      <c r="X1145" s="55" t="s">
        <v>1336</v>
      </c>
      <c r="Y1145" s="55">
        <v>20</v>
      </c>
      <c r="AD1145" s="55">
        <v>1000</v>
      </c>
      <c r="AE1145" s="55" t="s">
        <v>1339</v>
      </c>
      <c r="AF1145" s="55" t="s">
        <v>1352</v>
      </c>
      <c r="AG1145" s="55" t="s">
        <v>1353</v>
      </c>
      <c r="AI1145" s="55">
        <v>510</v>
      </c>
      <c r="AJ1145" s="55" t="s">
        <v>5509</v>
      </c>
      <c r="AK1145" s="55">
        <v>0</v>
      </c>
      <c r="AL1145" s="55" t="s">
        <v>5500</v>
      </c>
      <c r="AN1145" s="55">
        <v>5</v>
      </c>
      <c r="AR1145" s="56">
        <v>42775</v>
      </c>
      <c r="AS1145" s="57">
        <v>0.74385416666666659</v>
      </c>
      <c r="AT1145" s="56">
        <v>42896</v>
      </c>
      <c r="AU1145" s="57">
        <v>0.58057870370370368</v>
      </c>
      <c r="AV1145" s="55" t="s">
        <v>1428</v>
      </c>
      <c r="AW1145" s="55" t="s">
        <v>1345</v>
      </c>
      <c r="AX1145" s="55" t="s">
        <v>1346</v>
      </c>
      <c r="AZ1145" s="55">
        <v>0</v>
      </c>
      <c r="BA1145" s="55">
        <v>0</v>
      </c>
      <c r="BB1145" s="55">
        <v>0</v>
      </c>
      <c r="CB1145" s="55" t="s">
        <v>1357</v>
      </c>
    </row>
    <row r="1146" spans="1:80">
      <c r="A1146" s="55" t="s">
        <v>5510</v>
      </c>
      <c r="B1146" s="55">
        <v>3</v>
      </c>
      <c r="C1146" s="55" t="s">
        <v>5511</v>
      </c>
      <c r="D1146" s="55" t="s">
        <v>5512</v>
      </c>
      <c r="E1146" s="55">
        <v>1</v>
      </c>
      <c r="F1146" s="55">
        <v>1</v>
      </c>
      <c r="G1146" s="56">
        <v>43875</v>
      </c>
      <c r="H1146" s="56">
        <v>43875</v>
      </c>
      <c r="I1146" s="56">
        <v>43875</v>
      </c>
      <c r="J1146" s="55">
        <v>1</v>
      </c>
      <c r="K1146" s="56">
        <v>43864</v>
      </c>
      <c r="W1146" s="55" t="s">
        <v>1336</v>
      </c>
      <c r="X1146" s="55" t="s">
        <v>1336</v>
      </c>
      <c r="Y1146" s="55">
        <v>20</v>
      </c>
      <c r="AD1146" s="55">
        <v>0</v>
      </c>
      <c r="AE1146" s="55" t="s">
        <v>1339</v>
      </c>
      <c r="AF1146" s="55" t="s">
        <v>1352</v>
      </c>
      <c r="AG1146" s="55" t="s">
        <v>1353</v>
      </c>
      <c r="AI1146" s="55">
        <v>510</v>
      </c>
      <c r="AJ1146" s="55" t="s">
        <v>5512</v>
      </c>
      <c r="AK1146" s="55">
        <v>0</v>
      </c>
      <c r="AL1146" s="55" t="s">
        <v>1742</v>
      </c>
      <c r="AN1146" s="55">
        <v>2</v>
      </c>
      <c r="AQ1146" s="55" t="s">
        <v>3475</v>
      </c>
      <c r="AR1146" s="56">
        <v>43854</v>
      </c>
      <c r="AS1146" s="57">
        <v>0.66186342592592595</v>
      </c>
      <c r="AT1146" s="56">
        <v>44011</v>
      </c>
      <c r="AU1146" s="57">
        <v>0.41094907407407405</v>
      </c>
      <c r="AV1146" s="55" t="s">
        <v>1355</v>
      </c>
      <c r="AW1146" s="55" t="s">
        <v>1355</v>
      </c>
      <c r="AX1146" s="55" t="s">
        <v>1356</v>
      </c>
      <c r="AY1146" s="55" t="s">
        <v>98</v>
      </c>
      <c r="AZ1146" s="55">
        <v>2</v>
      </c>
      <c r="BA1146" s="55">
        <v>3</v>
      </c>
      <c r="BB1146" s="55">
        <v>1</v>
      </c>
      <c r="CB1146" s="55" t="s">
        <v>1357</v>
      </c>
    </row>
    <row r="1147" spans="1:80">
      <c r="A1147" s="55" t="s">
        <v>5513</v>
      </c>
      <c r="B1147" s="55">
        <v>3</v>
      </c>
      <c r="C1147" s="55" t="s">
        <v>5514</v>
      </c>
      <c r="D1147" s="55" t="s">
        <v>5515</v>
      </c>
      <c r="E1147" s="55">
        <v>1</v>
      </c>
      <c r="F1147" s="55">
        <v>0</v>
      </c>
      <c r="G1147" s="56">
        <v>43083</v>
      </c>
      <c r="H1147" s="56">
        <v>43083</v>
      </c>
      <c r="I1147" s="56">
        <v>43083</v>
      </c>
      <c r="J1147" s="55">
        <v>0</v>
      </c>
      <c r="W1147" s="55" t="s">
        <v>1336</v>
      </c>
      <c r="X1147" s="55" t="s">
        <v>1336</v>
      </c>
      <c r="Y1147" s="55">
        <v>20</v>
      </c>
      <c r="AD1147" s="55">
        <v>2</v>
      </c>
      <c r="AE1147" s="55" t="s">
        <v>1339</v>
      </c>
      <c r="AF1147" s="55" t="s">
        <v>1352</v>
      </c>
      <c r="AG1147" s="55" t="s">
        <v>1353</v>
      </c>
      <c r="AI1147" s="55">
        <v>510</v>
      </c>
      <c r="AJ1147" s="55" t="s">
        <v>5515</v>
      </c>
      <c r="AK1147" s="55">
        <v>0</v>
      </c>
      <c r="AL1147" s="55" t="s">
        <v>1742</v>
      </c>
      <c r="AN1147" s="55">
        <v>2</v>
      </c>
      <c r="AR1147" s="56">
        <v>43081</v>
      </c>
      <c r="AS1147" s="57">
        <v>0.56325231481481486</v>
      </c>
      <c r="AT1147" s="56">
        <v>43083</v>
      </c>
      <c r="AU1147" s="57">
        <v>0.42699074074074073</v>
      </c>
      <c r="AV1147" s="55" t="s">
        <v>1355</v>
      </c>
      <c r="AW1147" s="55" t="s">
        <v>1355</v>
      </c>
      <c r="AX1147" s="55" t="s">
        <v>1392</v>
      </c>
      <c r="AZ1147" s="55">
        <v>0</v>
      </c>
      <c r="BA1147" s="55">
        <v>0</v>
      </c>
      <c r="BB1147" s="55">
        <v>0</v>
      </c>
      <c r="CB1147" s="55" t="s">
        <v>1357</v>
      </c>
    </row>
    <row r="1148" spans="1:80">
      <c r="A1148" s="55" t="s">
        <v>5516</v>
      </c>
      <c r="B1148" s="55">
        <v>3</v>
      </c>
      <c r="C1148" s="55" t="s">
        <v>5517</v>
      </c>
      <c r="D1148" s="55" t="s">
        <v>5518</v>
      </c>
      <c r="E1148" s="55">
        <v>1</v>
      </c>
      <c r="F1148" s="55">
        <v>1</v>
      </c>
      <c r="G1148" s="56">
        <v>42817</v>
      </c>
      <c r="H1148" s="56">
        <v>42817</v>
      </c>
      <c r="I1148" s="56">
        <v>42817</v>
      </c>
      <c r="J1148" s="55">
        <v>1</v>
      </c>
      <c r="K1148" s="56">
        <v>43007</v>
      </c>
      <c r="W1148" s="55" t="s">
        <v>1336</v>
      </c>
      <c r="X1148" s="55" t="s">
        <v>1336</v>
      </c>
      <c r="Y1148" s="55">
        <v>20</v>
      </c>
      <c r="AD1148" s="55">
        <v>1000</v>
      </c>
      <c r="AE1148" s="55" t="s">
        <v>1339</v>
      </c>
      <c r="AF1148" s="55" t="s">
        <v>1352</v>
      </c>
      <c r="AG1148" s="55" t="s">
        <v>1353</v>
      </c>
      <c r="AI1148" s="55">
        <v>510</v>
      </c>
      <c r="AJ1148" s="55" t="s">
        <v>5518</v>
      </c>
      <c r="AK1148" s="55">
        <v>0</v>
      </c>
      <c r="AL1148" s="55" t="s">
        <v>1742</v>
      </c>
      <c r="AN1148" s="55">
        <v>2</v>
      </c>
      <c r="AR1148" s="56">
        <v>42814</v>
      </c>
      <c r="AS1148" s="57">
        <v>0.61009259259259252</v>
      </c>
      <c r="AT1148" s="56">
        <v>43007</v>
      </c>
      <c r="AU1148" s="57">
        <v>0.63892361111111107</v>
      </c>
      <c r="AV1148" s="55" t="s">
        <v>1428</v>
      </c>
      <c r="AW1148" s="55" t="s">
        <v>1345</v>
      </c>
      <c r="AX1148" s="55" t="s">
        <v>1346</v>
      </c>
      <c r="AZ1148" s="55">
        <v>0</v>
      </c>
      <c r="BA1148" s="55">
        <v>0</v>
      </c>
      <c r="BB1148" s="55">
        <v>0</v>
      </c>
      <c r="CB1148" s="55" t="s">
        <v>1357</v>
      </c>
    </row>
    <row r="1149" spans="1:80">
      <c r="A1149" s="55" t="s">
        <v>5519</v>
      </c>
      <c r="B1149" s="55">
        <v>3</v>
      </c>
      <c r="C1149" s="55" t="s">
        <v>5520</v>
      </c>
      <c r="D1149" s="55" t="s">
        <v>5521</v>
      </c>
      <c r="E1149" s="55">
        <v>1</v>
      </c>
      <c r="F1149" s="55">
        <v>1</v>
      </c>
      <c r="G1149" s="56">
        <v>42817</v>
      </c>
      <c r="H1149" s="56">
        <v>42817</v>
      </c>
      <c r="I1149" s="56">
        <v>42817</v>
      </c>
      <c r="J1149" s="55">
        <v>1</v>
      </c>
      <c r="K1149" s="56">
        <v>43007</v>
      </c>
      <c r="W1149" s="55" t="s">
        <v>1336</v>
      </c>
      <c r="X1149" s="55" t="s">
        <v>1336</v>
      </c>
      <c r="Y1149" s="55">
        <v>20</v>
      </c>
      <c r="AD1149" s="55">
        <v>1000</v>
      </c>
      <c r="AE1149" s="55" t="s">
        <v>1339</v>
      </c>
      <c r="AF1149" s="55" t="s">
        <v>1352</v>
      </c>
      <c r="AG1149" s="55" t="s">
        <v>1353</v>
      </c>
      <c r="AI1149" s="55">
        <v>510</v>
      </c>
      <c r="AJ1149" s="55" t="s">
        <v>5521</v>
      </c>
      <c r="AK1149" s="55">
        <v>0</v>
      </c>
      <c r="AL1149" s="55" t="s">
        <v>1742</v>
      </c>
      <c r="AN1149" s="55">
        <v>2</v>
      </c>
      <c r="AR1149" s="56">
        <v>42814</v>
      </c>
      <c r="AS1149" s="57">
        <v>0.61061342592592593</v>
      </c>
      <c r="AT1149" s="56">
        <v>43007</v>
      </c>
      <c r="AU1149" s="57">
        <v>0.63820601851851855</v>
      </c>
      <c r="AV1149" s="55" t="s">
        <v>1428</v>
      </c>
      <c r="AW1149" s="55" t="s">
        <v>1345</v>
      </c>
      <c r="AX1149" s="55" t="s">
        <v>1346</v>
      </c>
      <c r="AZ1149" s="55">
        <v>0</v>
      </c>
      <c r="BA1149" s="55">
        <v>0</v>
      </c>
      <c r="BB1149" s="55">
        <v>0</v>
      </c>
      <c r="CB1149" s="55" t="s">
        <v>1357</v>
      </c>
    </row>
    <row r="1150" spans="1:80">
      <c r="A1150" s="55" t="s">
        <v>5522</v>
      </c>
      <c r="B1150" s="55">
        <v>3</v>
      </c>
      <c r="C1150" s="55" t="s">
        <v>5523</v>
      </c>
      <c r="D1150" s="55" t="s">
        <v>5524</v>
      </c>
      <c r="E1150" s="55">
        <v>1</v>
      </c>
      <c r="F1150" s="55">
        <v>1</v>
      </c>
      <c r="G1150" s="56">
        <v>43213</v>
      </c>
      <c r="H1150" s="56">
        <v>43213</v>
      </c>
      <c r="I1150" s="56">
        <v>43213</v>
      </c>
      <c r="J1150" s="55">
        <v>1</v>
      </c>
      <c r="K1150" s="56">
        <v>43207</v>
      </c>
      <c r="W1150" s="55" t="s">
        <v>1336</v>
      </c>
      <c r="X1150" s="55" t="s">
        <v>1336</v>
      </c>
      <c r="Y1150" s="55">
        <v>20</v>
      </c>
      <c r="AD1150" s="55">
        <v>1000</v>
      </c>
      <c r="AE1150" s="55" t="s">
        <v>1339</v>
      </c>
      <c r="AF1150" s="55" t="s">
        <v>1352</v>
      </c>
      <c r="AG1150" s="55" t="s">
        <v>1353</v>
      </c>
      <c r="AI1150" s="55">
        <v>510</v>
      </c>
      <c r="AJ1150" s="55" t="s">
        <v>5524</v>
      </c>
      <c r="AK1150" s="55">
        <v>0</v>
      </c>
      <c r="AL1150" s="55" t="s">
        <v>3414</v>
      </c>
      <c r="AN1150" s="55">
        <v>5</v>
      </c>
      <c r="AR1150" s="56">
        <v>43201</v>
      </c>
      <c r="AS1150" s="57">
        <v>0.3661342592592593</v>
      </c>
      <c r="AT1150" s="56">
        <v>43245</v>
      </c>
      <c r="AU1150" s="57">
        <v>0.43605324074074076</v>
      </c>
      <c r="AV1150" s="55" t="s">
        <v>1355</v>
      </c>
      <c r="AW1150" s="55" t="s">
        <v>1355</v>
      </c>
      <c r="AX1150" s="55" t="s">
        <v>1356</v>
      </c>
      <c r="AY1150" s="55" t="s">
        <v>98</v>
      </c>
      <c r="AZ1150" s="55">
        <v>2</v>
      </c>
      <c r="BA1150" s="55">
        <v>3</v>
      </c>
      <c r="BB1150" s="55">
        <v>1</v>
      </c>
      <c r="CB1150" s="55" t="s">
        <v>1357</v>
      </c>
    </row>
    <row r="1151" spans="1:80">
      <c r="A1151" s="55" t="s">
        <v>5525</v>
      </c>
      <c r="B1151" s="55">
        <v>3</v>
      </c>
      <c r="C1151" s="55" t="s">
        <v>5526</v>
      </c>
      <c r="D1151" s="55" t="s">
        <v>5527</v>
      </c>
      <c r="E1151" s="55">
        <v>1</v>
      </c>
      <c r="F1151" s="55">
        <v>1</v>
      </c>
      <c r="G1151" s="56">
        <v>43654</v>
      </c>
      <c r="H1151" s="56">
        <v>43654</v>
      </c>
      <c r="I1151" s="56">
        <v>43654</v>
      </c>
      <c r="J1151" s="55">
        <v>1</v>
      </c>
      <c r="K1151" s="56">
        <v>43682</v>
      </c>
      <c r="W1151" s="55" t="s">
        <v>1336</v>
      </c>
      <c r="X1151" s="55" t="s">
        <v>1336</v>
      </c>
      <c r="Y1151" s="55">
        <v>20</v>
      </c>
      <c r="AD1151" s="55">
        <v>1000</v>
      </c>
      <c r="AE1151" s="55" t="s">
        <v>1339</v>
      </c>
      <c r="AF1151" s="55" t="s">
        <v>1352</v>
      </c>
      <c r="AG1151" s="55" t="s">
        <v>1353</v>
      </c>
      <c r="AI1151" s="55">
        <v>510</v>
      </c>
      <c r="AJ1151" s="55" t="s">
        <v>5527</v>
      </c>
      <c r="AK1151" s="55">
        <v>0</v>
      </c>
      <c r="AL1151" s="55" t="s">
        <v>5528</v>
      </c>
      <c r="AN1151" s="55">
        <v>15</v>
      </c>
      <c r="AQ1151" s="55" t="s">
        <v>4514</v>
      </c>
      <c r="AR1151" s="56">
        <v>43629</v>
      </c>
      <c r="AS1151" s="57">
        <v>0.33696759259259257</v>
      </c>
      <c r="AT1151" s="56">
        <v>43707</v>
      </c>
      <c r="AU1151" s="57">
        <v>0.71984953703703702</v>
      </c>
      <c r="AV1151" s="55" t="s">
        <v>1355</v>
      </c>
      <c r="AW1151" s="55" t="s">
        <v>1355</v>
      </c>
      <c r="AX1151" s="55" t="s">
        <v>1356</v>
      </c>
      <c r="AY1151" s="55" t="s">
        <v>98</v>
      </c>
      <c r="AZ1151" s="55">
        <v>2</v>
      </c>
      <c r="BA1151" s="55">
        <v>3</v>
      </c>
      <c r="BB1151" s="55">
        <v>1</v>
      </c>
      <c r="CB1151" s="55" t="s">
        <v>1357</v>
      </c>
    </row>
    <row r="1152" spans="1:80">
      <c r="A1152" s="55" t="s">
        <v>5529</v>
      </c>
      <c r="B1152" s="55">
        <v>3</v>
      </c>
      <c r="C1152" s="55" t="s">
        <v>5530</v>
      </c>
      <c r="D1152" s="55" t="s">
        <v>5531</v>
      </c>
      <c r="E1152" s="55">
        <v>1</v>
      </c>
      <c r="F1152" s="55">
        <v>1</v>
      </c>
      <c r="G1152" s="56">
        <v>42768</v>
      </c>
      <c r="H1152" s="56">
        <v>42768</v>
      </c>
      <c r="I1152" s="56">
        <v>42768</v>
      </c>
      <c r="J1152" s="55">
        <v>1</v>
      </c>
      <c r="K1152" s="56">
        <v>42896</v>
      </c>
      <c r="W1152" s="55" t="s">
        <v>1336</v>
      </c>
      <c r="X1152" s="55" t="s">
        <v>1336</v>
      </c>
      <c r="Y1152" s="55">
        <v>20</v>
      </c>
      <c r="AD1152" s="55">
        <v>1000</v>
      </c>
      <c r="AE1152" s="55" t="s">
        <v>1339</v>
      </c>
      <c r="AF1152" s="55" t="s">
        <v>1352</v>
      </c>
      <c r="AG1152" s="55" t="s">
        <v>1353</v>
      </c>
      <c r="AI1152" s="55">
        <v>510</v>
      </c>
      <c r="AJ1152" s="55" t="s">
        <v>5531</v>
      </c>
      <c r="AK1152" s="55">
        <v>0</v>
      </c>
      <c r="AL1152" s="55" t="s">
        <v>5528</v>
      </c>
      <c r="AN1152" s="55">
        <v>15</v>
      </c>
      <c r="AR1152" s="56">
        <v>42776</v>
      </c>
      <c r="AS1152" s="57">
        <v>0.69440972222222219</v>
      </c>
      <c r="AT1152" s="56">
        <v>42896</v>
      </c>
      <c r="AU1152" s="57">
        <v>0.58753472222222225</v>
      </c>
      <c r="AV1152" s="55" t="s">
        <v>1428</v>
      </c>
      <c r="AW1152" s="55" t="s">
        <v>1345</v>
      </c>
      <c r="AX1152" s="55" t="s">
        <v>1346</v>
      </c>
      <c r="AZ1152" s="55">
        <v>0</v>
      </c>
      <c r="BA1152" s="55">
        <v>0</v>
      </c>
      <c r="BB1152" s="55">
        <v>0</v>
      </c>
      <c r="CB1152" s="55" t="s">
        <v>1357</v>
      </c>
    </row>
    <row r="1153" spans="1:80">
      <c r="A1153" s="55" t="s">
        <v>5532</v>
      </c>
      <c r="B1153" s="55">
        <v>3</v>
      </c>
      <c r="C1153" s="55" t="s">
        <v>5533</v>
      </c>
      <c r="D1153" s="55" t="s">
        <v>5534</v>
      </c>
      <c r="E1153" s="55">
        <v>1</v>
      </c>
      <c r="F1153" s="55">
        <v>1</v>
      </c>
      <c r="G1153" s="56">
        <v>42768</v>
      </c>
      <c r="H1153" s="56">
        <v>42768</v>
      </c>
      <c r="I1153" s="56">
        <v>42768</v>
      </c>
      <c r="J1153" s="55">
        <v>1</v>
      </c>
      <c r="K1153" s="56">
        <v>42896</v>
      </c>
      <c r="W1153" s="55" t="s">
        <v>1336</v>
      </c>
      <c r="X1153" s="55" t="s">
        <v>1336</v>
      </c>
      <c r="Y1153" s="55">
        <v>20</v>
      </c>
      <c r="AD1153" s="55">
        <v>1000</v>
      </c>
      <c r="AE1153" s="55" t="s">
        <v>1339</v>
      </c>
      <c r="AF1153" s="55" t="s">
        <v>1352</v>
      </c>
      <c r="AG1153" s="55" t="s">
        <v>1353</v>
      </c>
      <c r="AI1153" s="55">
        <v>510</v>
      </c>
      <c r="AJ1153" s="55" t="s">
        <v>5534</v>
      </c>
      <c r="AK1153" s="55">
        <v>0</v>
      </c>
      <c r="AL1153" s="55" t="s">
        <v>5528</v>
      </c>
      <c r="AN1153" s="55">
        <v>15</v>
      </c>
      <c r="AR1153" s="56">
        <v>42776</v>
      </c>
      <c r="AS1153" s="57">
        <v>0.697199074074074</v>
      </c>
      <c r="AT1153" s="56">
        <v>42896</v>
      </c>
      <c r="AU1153" s="57">
        <v>0.58753472222222225</v>
      </c>
      <c r="AV1153" s="55" t="s">
        <v>1428</v>
      </c>
      <c r="AW1153" s="55" t="s">
        <v>1345</v>
      </c>
      <c r="AX1153" s="55" t="s">
        <v>1346</v>
      </c>
      <c r="AZ1153" s="55">
        <v>0</v>
      </c>
      <c r="BA1153" s="55">
        <v>0</v>
      </c>
      <c r="BB1153" s="55">
        <v>0</v>
      </c>
      <c r="CB1153" s="55" t="s">
        <v>1357</v>
      </c>
    </row>
    <row r="1154" spans="1:80">
      <c r="A1154" s="55" t="s">
        <v>5535</v>
      </c>
      <c r="B1154" s="55">
        <v>3</v>
      </c>
      <c r="C1154" s="55" t="s">
        <v>5536</v>
      </c>
      <c r="D1154" s="55" t="s">
        <v>5537</v>
      </c>
      <c r="E1154" s="55">
        <v>1</v>
      </c>
      <c r="F1154" s="55">
        <v>1</v>
      </c>
      <c r="G1154" s="56">
        <v>42768</v>
      </c>
      <c r="H1154" s="56">
        <v>42768</v>
      </c>
      <c r="I1154" s="56">
        <v>42768</v>
      </c>
      <c r="J1154" s="55">
        <v>1</v>
      </c>
      <c r="K1154" s="56">
        <v>42896</v>
      </c>
      <c r="W1154" s="55" t="s">
        <v>1336</v>
      </c>
      <c r="X1154" s="55" t="s">
        <v>1336</v>
      </c>
      <c r="Y1154" s="55">
        <v>20</v>
      </c>
      <c r="AD1154" s="55">
        <v>1000</v>
      </c>
      <c r="AE1154" s="55" t="s">
        <v>1339</v>
      </c>
      <c r="AF1154" s="55" t="s">
        <v>1352</v>
      </c>
      <c r="AG1154" s="55" t="s">
        <v>1353</v>
      </c>
      <c r="AI1154" s="55">
        <v>510</v>
      </c>
      <c r="AJ1154" s="55" t="s">
        <v>5537</v>
      </c>
      <c r="AK1154" s="55">
        <v>0</v>
      </c>
      <c r="AL1154" s="55" t="s">
        <v>5528</v>
      </c>
      <c r="AN1154" s="55">
        <v>15</v>
      </c>
      <c r="AR1154" s="56">
        <v>42776</v>
      </c>
      <c r="AS1154" s="57">
        <v>0.6925810185185185</v>
      </c>
      <c r="AT1154" s="56">
        <v>42896</v>
      </c>
      <c r="AU1154" s="57">
        <v>0.58753472222222225</v>
      </c>
      <c r="AV1154" s="55" t="s">
        <v>1428</v>
      </c>
      <c r="AW1154" s="55" t="s">
        <v>1345</v>
      </c>
      <c r="AX1154" s="55" t="s">
        <v>1346</v>
      </c>
      <c r="AZ1154" s="55">
        <v>0</v>
      </c>
      <c r="BA1154" s="55">
        <v>0</v>
      </c>
      <c r="BB1154" s="55">
        <v>0</v>
      </c>
      <c r="CB1154" s="55" t="s">
        <v>1357</v>
      </c>
    </row>
    <row r="1155" spans="1:80">
      <c r="A1155" s="55" t="s">
        <v>5538</v>
      </c>
      <c r="B1155" s="55">
        <v>3</v>
      </c>
      <c r="C1155" s="55" t="s">
        <v>915</v>
      </c>
      <c r="D1155" s="55" t="s">
        <v>5539</v>
      </c>
      <c r="E1155" s="55">
        <v>1</v>
      </c>
      <c r="F1155" s="55">
        <v>1</v>
      </c>
      <c r="G1155" s="56">
        <v>44435</v>
      </c>
      <c r="H1155" s="56">
        <v>44435</v>
      </c>
      <c r="I1155" s="56">
        <v>44435</v>
      </c>
      <c r="J1155" s="55">
        <v>0</v>
      </c>
      <c r="W1155" s="55" t="s">
        <v>1336</v>
      </c>
      <c r="X1155" s="55" t="s">
        <v>1336</v>
      </c>
      <c r="Y1155" s="55">
        <v>20</v>
      </c>
      <c r="AD1155" s="55">
        <v>0</v>
      </c>
      <c r="AE1155" s="55" t="s">
        <v>1339</v>
      </c>
      <c r="AF1155" s="55" t="s">
        <v>1352</v>
      </c>
      <c r="AG1155" s="55" t="s">
        <v>1353</v>
      </c>
      <c r="AI1155" s="55">
        <v>510</v>
      </c>
      <c r="AJ1155" s="55" t="s">
        <v>5539</v>
      </c>
      <c r="AK1155" s="55">
        <v>0</v>
      </c>
      <c r="AL1155" s="55" t="s">
        <v>5540</v>
      </c>
      <c r="AN1155" s="55">
        <v>6</v>
      </c>
      <c r="AQ1155" s="55" t="s">
        <v>1236</v>
      </c>
      <c r="AR1155" s="56">
        <v>44412</v>
      </c>
      <c r="AS1155" s="57">
        <v>0.43164351851851851</v>
      </c>
      <c r="AT1155" s="56">
        <v>44412</v>
      </c>
      <c r="AU1155" s="57">
        <v>0.4594212962962963</v>
      </c>
      <c r="AV1155" s="55" t="s">
        <v>1355</v>
      </c>
      <c r="AW1155" s="55" t="s">
        <v>1345</v>
      </c>
      <c r="AX1155" s="55" t="s">
        <v>1346</v>
      </c>
      <c r="AZ1155" s="55">
        <v>0</v>
      </c>
      <c r="BA1155" s="55">
        <v>0</v>
      </c>
      <c r="BB1155" s="55">
        <v>0</v>
      </c>
      <c r="BF1155" s="55" t="s">
        <v>1418</v>
      </c>
      <c r="BG1155" s="55">
        <v>4</v>
      </c>
      <c r="BH1155" s="55" t="s">
        <v>48</v>
      </c>
      <c r="BI1155" s="55" t="s">
        <v>244</v>
      </c>
      <c r="BJ1155" s="55">
        <v>0</v>
      </c>
      <c r="BK1155" s="55">
        <v>0</v>
      </c>
      <c r="BL1155" s="55">
        <v>0</v>
      </c>
      <c r="BM1155" s="55">
        <v>0</v>
      </c>
      <c r="BN1155" s="55">
        <v>0</v>
      </c>
      <c r="BO1155" s="55">
        <v>0</v>
      </c>
      <c r="BP1155" s="55">
        <v>0</v>
      </c>
      <c r="BQ1155" s="55">
        <v>0</v>
      </c>
      <c r="BR1155" s="55">
        <v>0</v>
      </c>
      <c r="BS1155" s="55">
        <v>0</v>
      </c>
      <c r="BZ1155" s="55">
        <v>0</v>
      </c>
      <c r="CA1155" s="55" t="s">
        <v>1419</v>
      </c>
      <c r="CB1155" s="55" t="s">
        <v>1357</v>
      </c>
    </row>
    <row r="1156" spans="1:80">
      <c r="A1156" s="55" t="s">
        <v>5541</v>
      </c>
      <c r="B1156" s="55">
        <v>3</v>
      </c>
      <c r="C1156" s="55" t="s">
        <v>5542</v>
      </c>
      <c r="D1156" s="55" t="s">
        <v>5543</v>
      </c>
      <c r="E1156" s="55">
        <v>1</v>
      </c>
      <c r="F1156" s="55">
        <v>1</v>
      </c>
      <c r="G1156" s="56">
        <v>42916</v>
      </c>
      <c r="H1156" s="56">
        <v>42916</v>
      </c>
      <c r="I1156" s="56">
        <v>42916</v>
      </c>
      <c r="J1156" s="55">
        <v>1</v>
      </c>
      <c r="K1156" s="56">
        <v>42927</v>
      </c>
      <c r="W1156" s="55" t="s">
        <v>1336</v>
      </c>
      <c r="X1156" s="55" t="s">
        <v>1336</v>
      </c>
      <c r="Y1156" s="55">
        <v>20</v>
      </c>
      <c r="AD1156" s="55">
        <v>1000</v>
      </c>
      <c r="AE1156" s="55" t="s">
        <v>1339</v>
      </c>
      <c r="AF1156" s="55" t="s">
        <v>1352</v>
      </c>
      <c r="AG1156" s="55" t="s">
        <v>1353</v>
      </c>
      <c r="AI1156" s="55">
        <v>510</v>
      </c>
      <c r="AJ1156" s="55" t="s">
        <v>5543</v>
      </c>
      <c r="AK1156" s="55">
        <v>0</v>
      </c>
      <c r="AL1156" s="55" t="s">
        <v>4840</v>
      </c>
      <c r="AN1156" s="55">
        <v>8</v>
      </c>
      <c r="AR1156" s="56">
        <v>42887</v>
      </c>
      <c r="AS1156" s="57">
        <v>0.39120370370370372</v>
      </c>
      <c r="AT1156" s="56">
        <v>42927</v>
      </c>
      <c r="AU1156" s="57">
        <v>0.45903935185185185</v>
      </c>
      <c r="AV1156" s="55" t="s">
        <v>1344</v>
      </c>
      <c r="AW1156" s="55" t="s">
        <v>1345</v>
      </c>
      <c r="AX1156" s="55" t="s">
        <v>1346</v>
      </c>
      <c r="AZ1156" s="55">
        <v>0</v>
      </c>
      <c r="BA1156" s="55">
        <v>0</v>
      </c>
      <c r="BB1156" s="55">
        <v>0</v>
      </c>
      <c r="CB1156" s="55" t="s">
        <v>1357</v>
      </c>
    </row>
    <row r="1157" spans="1:80">
      <c r="A1157" s="55" t="s">
        <v>5544</v>
      </c>
      <c r="B1157" s="55">
        <v>3</v>
      </c>
      <c r="C1157" s="55" t="s">
        <v>5545</v>
      </c>
      <c r="D1157" s="55" t="s">
        <v>5546</v>
      </c>
      <c r="E1157" s="55">
        <v>1</v>
      </c>
      <c r="F1157" s="55">
        <v>1</v>
      </c>
      <c r="G1157" s="56">
        <v>43131</v>
      </c>
      <c r="H1157" s="56">
        <v>43131</v>
      </c>
      <c r="I1157" s="56">
        <v>43131</v>
      </c>
      <c r="J1157" s="55">
        <v>1</v>
      </c>
      <c r="K1157" s="56">
        <v>43158</v>
      </c>
      <c r="W1157" s="55" t="s">
        <v>1336</v>
      </c>
      <c r="X1157" s="55" t="s">
        <v>1336</v>
      </c>
      <c r="Y1157" s="55">
        <v>20</v>
      </c>
      <c r="AD1157" s="55">
        <v>1000</v>
      </c>
      <c r="AE1157" s="55" t="s">
        <v>1339</v>
      </c>
      <c r="AF1157" s="55" t="s">
        <v>1352</v>
      </c>
      <c r="AG1157" s="55" t="s">
        <v>1353</v>
      </c>
      <c r="AI1157" s="55">
        <v>510</v>
      </c>
      <c r="AJ1157" s="55" t="s">
        <v>5546</v>
      </c>
      <c r="AK1157" s="55">
        <v>0</v>
      </c>
      <c r="AL1157" s="55" t="s">
        <v>3261</v>
      </c>
      <c r="AN1157" s="55">
        <v>5</v>
      </c>
      <c r="AR1157" s="56">
        <v>43126</v>
      </c>
      <c r="AS1157" s="57">
        <v>0.34967592592592595</v>
      </c>
      <c r="AT1157" s="56">
        <v>43229</v>
      </c>
      <c r="AU1157" s="57">
        <v>0.54189814814814818</v>
      </c>
      <c r="AV1157" s="55" t="s">
        <v>1355</v>
      </c>
      <c r="AW1157" s="55" t="s">
        <v>1355</v>
      </c>
      <c r="AX1157" s="55" t="s">
        <v>1356</v>
      </c>
      <c r="AY1157" s="55" t="s">
        <v>122</v>
      </c>
      <c r="AZ1157" s="55">
        <v>2</v>
      </c>
      <c r="BA1157" s="55">
        <v>3</v>
      </c>
      <c r="BB1157" s="55">
        <v>1</v>
      </c>
      <c r="CB1157" s="55" t="s">
        <v>1357</v>
      </c>
    </row>
    <row r="1158" spans="1:80">
      <c r="A1158" s="55" t="s">
        <v>5547</v>
      </c>
      <c r="B1158" s="55">
        <v>2</v>
      </c>
      <c r="C1158" s="55" t="s">
        <v>5548</v>
      </c>
      <c r="D1158" s="55" t="s">
        <v>5549</v>
      </c>
      <c r="E1158" s="55">
        <v>1</v>
      </c>
      <c r="F1158" s="55">
        <v>0</v>
      </c>
      <c r="G1158" s="56">
        <v>42279</v>
      </c>
      <c r="H1158" s="56">
        <v>42279</v>
      </c>
      <c r="I1158" s="56">
        <v>42279</v>
      </c>
      <c r="J1158" s="55">
        <v>0</v>
      </c>
      <c r="W1158" s="55" t="s">
        <v>1336</v>
      </c>
      <c r="X1158" s="55" t="s">
        <v>1336</v>
      </c>
      <c r="Y1158" s="55">
        <v>0</v>
      </c>
      <c r="AD1158" s="55">
        <v>0</v>
      </c>
      <c r="AE1158" s="55" t="s">
        <v>1339</v>
      </c>
      <c r="AF1158" s="55" t="s">
        <v>3132</v>
      </c>
      <c r="AG1158" s="55" t="s">
        <v>1834</v>
      </c>
      <c r="AI1158" s="55">
        <v>510</v>
      </c>
      <c r="AK1158" s="55">
        <v>0</v>
      </c>
      <c r="AL1158" s="55" t="s">
        <v>4384</v>
      </c>
      <c r="AN1158" s="55">
        <v>3</v>
      </c>
      <c r="AO1158" s="55" t="s">
        <v>5550</v>
      </c>
      <c r="AP1158" s="55">
        <v>0</v>
      </c>
      <c r="AR1158" s="56">
        <v>42235</v>
      </c>
      <c r="AS1158" s="57">
        <v>0.71850694444444452</v>
      </c>
      <c r="AT1158" s="56">
        <v>42375</v>
      </c>
      <c r="AU1158" s="57">
        <v>0.58333333333333337</v>
      </c>
      <c r="AV1158" s="55" t="s">
        <v>1344</v>
      </c>
      <c r="AW1158" s="55" t="s">
        <v>1345</v>
      </c>
      <c r="AX1158" s="55" t="s">
        <v>1345</v>
      </c>
      <c r="CB1158" s="55" t="s">
        <v>3150</v>
      </c>
    </row>
    <row r="1159" spans="1:80">
      <c r="A1159" s="55" t="s">
        <v>5551</v>
      </c>
      <c r="B1159" s="55">
        <v>3</v>
      </c>
      <c r="C1159" s="55" t="s">
        <v>5552</v>
      </c>
      <c r="D1159" s="55" t="s">
        <v>5553</v>
      </c>
      <c r="E1159" s="55">
        <v>1</v>
      </c>
      <c r="F1159" s="55">
        <v>1</v>
      </c>
      <c r="G1159" s="56">
        <v>43774</v>
      </c>
      <c r="H1159" s="56">
        <v>43774</v>
      </c>
      <c r="I1159" s="56">
        <v>43774</v>
      </c>
      <c r="J1159" s="55">
        <v>1</v>
      </c>
      <c r="K1159" s="56">
        <v>43896</v>
      </c>
      <c r="W1159" s="55" t="s">
        <v>1336</v>
      </c>
      <c r="X1159" s="55" t="s">
        <v>1336</v>
      </c>
      <c r="Y1159" s="55">
        <v>20</v>
      </c>
      <c r="AD1159" s="55">
        <v>0</v>
      </c>
      <c r="AE1159" s="55" t="s">
        <v>1339</v>
      </c>
      <c r="AF1159" s="55" t="s">
        <v>1352</v>
      </c>
      <c r="AG1159" s="55" t="s">
        <v>1353</v>
      </c>
      <c r="AI1159" s="55">
        <v>510</v>
      </c>
      <c r="AJ1159" s="55" t="s">
        <v>5553</v>
      </c>
      <c r="AK1159" s="55">
        <v>0</v>
      </c>
      <c r="AL1159" s="55" t="s">
        <v>1361</v>
      </c>
      <c r="AN1159" s="55">
        <v>2</v>
      </c>
      <c r="AQ1159" s="55" t="s">
        <v>3352</v>
      </c>
      <c r="AR1159" s="56">
        <v>43773</v>
      </c>
      <c r="AS1159" s="57">
        <v>0.37318287037037035</v>
      </c>
      <c r="AT1159" s="56">
        <v>44011</v>
      </c>
      <c r="AU1159" s="57">
        <v>0.41094907407407405</v>
      </c>
      <c r="AV1159" s="55" t="s">
        <v>1355</v>
      </c>
      <c r="AW1159" s="55" t="s">
        <v>1355</v>
      </c>
      <c r="AX1159" s="55" t="s">
        <v>1356</v>
      </c>
      <c r="AY1159" s="55" t="s">
        <v>98</v>
      </c>
      <c r="AZ1159" s="55">
        <v>2</v>
      </c>
      <c r="BA1159" s="55">
        <v>3</v>
      </c>
      <c r="BB1159" s="55">
        <v>1</v>
      </c>
      <c r="CB1159" s="55" t="s">
        <v>1357</v>
      </c>
    </row>
    <row r="1160" spans="1:80">
      <c r="A1160" s="55" t="s">
        <v>5554</v>
      </c>
      <c r="B1160" s="55">
        <v>2</v>
      </c>
      <c r="C1160" s="55" t="s">
        <v>5555</v>
      </c>
      <c r="D1160" s="55" t="s">
        <v>5556</v>
      </c>
      <c r="E1160" s="55">
        <v>1</v>
      </c>
      <c r="F1160" s="55">
        <v>0</v>
      </c>
      <c r="G1160" s="56">
        <v>42789</v>
      </c>
      <c r="H1160" s="56">
        <v>42789</v>
      </c>
      <c r="I1160" s="56">
        <v>42789</v>
      </c>
      <c r="J1160" s="55">
        <v>0</v>
      </c>
      <c r="L1160" s="56">
        <v>42744</v>
      </c>
      <c r="M1160" s="56">
        <v>42789</v>
      </c>
      <c r="N1160" s="55">
        <v>0</v>
      </c>
      <c r="O1160" s="55">
        <v>0</v>
      </c>
      <c r="P1160" s="55">
        <v>0</v>
      </c>
      <c r="R1160" s="55">
        <v>0</v>
      </c>
      <c r="T1160" s="55">
        <v>5851974004</v>
      </c>
      <c r="U1160" s="55" t="s">
        <v>5447</v>
      </c>
      <c r="V1160" s="55" t="s">
        <v>5555</v>
      </c>
      <c r="W1160" s="55" t="s">
        <v>1336</v>
      </c>
      <c r="X1160" s="55" t="s">
        <v>1336</v>
      </c>
      <c r="Y1160" s="55">
        <v>0</v>
      </c>
      <c r="Z1160" s="55" t="s">
        <v>1419</v>
      </c>
      <c r="AA1160" s="55" t="s">
        <v>1338</v>
      </c>
      <c r="AB1160" s="55">
        <v>304.5</v>
      </c>
      <c r="AC1160" s="55">
        <v>304.5</v>
      </c>
      <c r="AD1160" s="55">
        <v>0</v>
      </c>
      <c r="AE1160" s="55" t="s">
        <v>1339</v>
      </c>
      <c r="AF1160" s="55" t="s">
        <v>3132</v>
      </c>
      <c r="AG1160" s="55" t="s">
        <v>3147</v>
      </c>
      <c r="AH1160" s="55" t="s">
        <v>1235</v>
      </c>
      <c r="AI1160" s="55">
        <v>510</v>
      </c>
      <c r="AJ1160" s="55" t="s">
        <v>5556</v>
      </c>
      <c r="AK1160" s="55">
        <v>0</v>
      </c>
      <c r="AL1160" s="55" t="s">
        <v>3414</v>
      </c>
      <c r="AN1160" s="55">
        <v>1</v>
      </c>
      <c r="AO1160" s="55" t="s">
        <v>5557</v>
      </c>
      <c r="AP1160" s="55">
        <v>0</v>
      </c>
      <c r="AR1160" s="56">
        <v>42744</v>
      </c>
      <c r="AS1160" s="57">
        <v>0.66471064814814818</v>
      </c>
      <c r="AT1160" s="56">
        <v>42835</v>
      </c>
      <c r="AU1160" s="57">
        <v>0.70233796296296302</v>
      </c>
      <c r="AV1160" s="55" t="s">
        <v>3177</v>
      </c>
      <c r="AW1160" s="55" t="s">
        <v>3178</v>
      </c>
      <c r="AX1160" s="55" t="s">
        <v>2167</v>
      </c>
      <c r="AZ1160" s="55" t="s">
        <v>1347</v>
      </c>
      <c r="BA1160" s="55" t="s">
        <v>1347</v>
      </c>
      <c r="BB1160" s="55" t="s">
        <v>1347</v>
      </c>
      <c r="CB1160" s="55" t="s">
        <v>3150</v>
      </c>
    </row>
    <row r="1161" spans="1:80">
      <c r="A1161" s="55" t="s">
        <v>5558</v>
      </c>
      <c r="B1161" s="55">
        <v>3</v>
      </c>
      <c r="C1161" s="55" t="s">
        <v>5559</v>
      </c>
      <c r="D1161" s="55" t="s">
        <v>5560</v>
      </c>
      <c r="E1161" s="55">
        <v>1</v>
      </c>
      <c r="F1161" s="55">
        <v>1</v>
      </c>
      <c r="G1161" s="56">
        <v>43889</v>
      </c>
      <c r="H1161" s="56">
        <v>43889</v>
      </c>
      <c r="I1161" s="56">
        <v>43889</v>
      </c>
      <c r="J1161" s="55">
        <v>1</v>
      </c>
      <c r="K1161" s="56">
        <v>43973</v>
      </c>
      <c r="W1161" s="55" t="s">
        <v>1336</v>
      </c>
      <c r="X1161" s="55" t="s">
        <v>1336</v>
      </c>
      <c r="Y1161" s="55">
        <v>20</v>
      </c>
      <c r="AD1161" s="55">
        <v>0</v>
      </c>
      <c r="AE1161" s="55" t="s">
        <v>1339</v>
      </c>
      <c r="AF1161" s="55" t="s">
        <v>1352</v>
      </c>
      <c r="AG1161" s="55" t="s">
        <v>1353</v>
      </c>
      <c r="AI1161" s="55">
        <v>510</v>
      </c>
      <c r="AJ1161" s="55" t="s">
        <v>5560</v>
      </c>
      <c r="AK1161" s="55">
        <v>0</v>
      </c>
      <c r="AL1161" s="55" t="s">
        <v>5561</v>
      </c>
      <c r="AN1161" s="55">
        <v>4</v>
      </c>
      <c r="AQ1161" s="55" t="s">
        <v>3352</v>
      </c>
      <c r="AR1161" s="56">
        <v>43866</v>
      </c>
      <c r="AS1161" s="57">
        <v>0.58780092592592592</v>
      </c>
      <c r="AT1161" s="56">
        <v>44011</v>
      </c>
      <c r="AU1161" s="57">
        <v>0.41094907407407405</v>
      </c>
      <c r="AV1161" s="55" t="s">
        <v>1355</v>
      </c>
      <c r="AW1161" s="55" t="s">
        <v>1355</v>
      </c>
      <c r="AX1161" s="55" t="s">
        <v>1356</v>
      </c>
      <c r="AY1161" s="55" t="s">
        <v>98</v>
      </c>
      <c r="AZ1161" s="55">
        <v>2</v>
      </c>
      <c r="BA1161" s="55">
        <v>3</v>
      </c>
      <c r="BB1161" s="55">
        <v>1</v>
      </c>
      <c r="CB1161" s="55" t="s">
        <v>1357</v>
      </c>
    </row>
    <row r="1162" spans="1:80">
      <c r="A1162" s="55" t="s">
        <v>5562</v>
      </c>
      <c r="B1162" s="55">
        <v>3</v>
      </c>
      <c r="C1162" s="55" t="s">
        <v>916</v>
      </c>
      <c r="D1162" s="55" t="s">
        <v>5563</v>
      </c>
      <c r="E1162" s="55">
        <v>1</v>
      </c>
      <c r="F1162" s="55">
        <v>0</v>
      </c>
      <c r="G1162" s="56">
        <v>44432</v>
      </c>
      <c r="H1162" s="56">
        <v>44432</v>
      </c>
      <c r="I1162" s="56">
        <v>44432</v>
      </c>
      <c r="J1162" s="55">
        <v>0</v>
      </c>
      <c r="W1162" s="55" t="s">
        <v>1336</v>
      </c>
      <c r="X1162" s="55" t="s">
        <v>1336</v>
      </c>
      <c r="Y1162" s="55">
        <v>20</v>
      </c>
      <c r="AD1162" s="55">
        <v>0</v>
      </c>
      <c r="AE1162" s="55" t="s">
        <v>1339</v>
      </c>
      <c r="AF1162" s="55" t="s">
        <v>1352</v>
      </c>
      <c r="AG1162" s="55" t="s">
        <v>1353</v>
      </c>
      <c r="AI1162" s="55">
        <v>510</v>
      </c>
      <c r="AJ1162" s="55" t="s">
        <v>5563</v>
      </c>
      <c r="AK1162" s="55">
        <v>0</v>
      </c>
      <c r="AL1162" s="55" t="s">
        <v>5564</v>
      </c>
      <c r="AN1162" s="55">
        <v>4</v>
      </c>
      <c r="AQ1162" s="55" t="s">
        <v>1236</v>
      </c>
      <c r="AR1162" s="56">
        <v>44425</v>
      </c>
      <c r="AS1162" s="57">
        <v>0.36896990740740737</v>
      </c>
      <c r="AT1162" s="56">
        <v>44426</v>
      </c>
      <c r="AU1162" s="57">
        <v>0.62942129629629628</v>
      </c>
      <c r="AV1162" s="55" t="s">
        <v>1355</v>
      </c>
      <c r="AW1162" s="55" t="s">
        <v>1355</v>
      </c>
      <c r="AX1162" s="55" t="s">
        <v>1392</v>
      </c>
      <c r="AZ1162" s="55">
        <v>0</v>
      </c>
      <c r="BA1162" s="55">
        <v>0</v>
      </c>
      <c r="BB1162" s="55">
        <v>0</v>
      </c>
      <c r="BF1162" s="55" t="s">
        <v>1418</v>
      </c>
      <c r="BG1162" s="55">
        <v>4</v>
      </c>
      <c r="BH1162" s="55" t="s">
        <v>48</v>
      </c>
      <c r="BI1162" s="55" t="s">
        <v>244</v>
      </c>
      <c r="BJ1162" s="55">
        <v>0</v>
      </c>
      <c r="BK1162" s="55">
        <v>0</v>
      </c>
      <c r="BL1162" s="55">
        <v>0</v>
      </c>
      <c r="BM1162" s="55">
        <v>0</v>
      </c>
      <c r="BN1162" s="55">
        <v>0</v>
      </c>
      <c r="BO1162" s="55">
        <v>0</v>
      </c>
      <c r="BP1162" s="55">
        <v>0</v>
      </c>
      <c r="BQ1162" s="55">
        <v>0</v>
      </c>
      <c r="BR1162" s="55">
        <v>0</v>
      </c>
      <c r="BS1162" s="55">
        <v>0</v>
      </c>
      <c r="BZ1162" s="55">
        <v>0</v>
      </c>
      <c r="CA1162" s="55" t="s">
        <v>1419</v>
      </c>
      <c r="CB1162" s="55" t="s">
        <v>1357</v>
      </c>
    </row>
    <row r="1163" spans="1:80">
      <c r="A1163" s="55" t="s">
        <v>5565</v>
      </c>
      <c r="B1163" s="55">
        <v>3</v>
      </c>
      <c r="C1163" s="55" t="s">
        <v>5566</v>
      </c>
      <c r="D1163" s="55" t="s">
        <v>5567</v>
      </c>
      <c r="E1163" s="55">
        <v>1</v>
      </c>
      <c r="F1163" s="55">
        <v>0</v>
      </c>
      <c r="G1163" s="56">
        <v>43082</v>
      </c>
      <c r="H1163" s="56">
        <v>43082</v>
      </c>
      <c r="I1163" s="56">
        <v>43082</v>
      </c>
      <c r="J1163" s="55">
        <v>0</v>
      </c>
      <c r="W1163" s="55" t="s">
        <v>1336</v>
      </c>
      <c r="X1163" s="55" t="s">
        <v>1336</v>
      </c>
      <c r="Y1163" s="55">
        <v>20</v>
      </c>
      <c r="AD1163" s="55">
        <v>1000</v>
      </c>
      <c r="AE1163" s="55" t="s">
        <v>1339</v>
      </c>
      <c r="AF1163" s="55" t="s">
        <v>1352</v>
      </c>
      <c r="AG1163" s="55" t="s">
        <v>1353</v>
      </c>
      <c r="AI1163" s="55">
        <v>510</v>
      </c>
      <c r="AJ1163" s="55" t="s">
        <v>5567</v>
      </c>
      <c r="AK1163" s="55">
        <v>0</v>
      </c>
      <c r="AL1163" s="55" t="s">
        <v>5568</v>
      </c>
      <c r="AN1163" s="55">
        <v>6</v>
      </c>
      <c r="AR1163" s="56">
        <v>43060</v>
      </c>
      <c r="AS1163" s="57">
        <v>0.7009143518518518</v>
      </c>
      <c r="AT1163" s="56">
        <v>43337</v>
      </c>
      <c r="AU1163" s="57">
        <v>0.38532407407407404</v>
      </c>
      <c r="AV1163" s="55" t="s">
        <v>1355</v>
      </c>
      <c r="AW1163" s="55" t="s">
        <v>1355</v>
      </c>
      <c r="AX1163" s="55" t="s">
        <v>1392</v>
      </c>
      <c r="AZ1163" s="55">
        <v>0</v>
      </c>
      <c r="BA1163" s="55">
        <v>0</v>
      </c>
      <c r="BB1163" s="55">
        <v>0</v>
      </c>
      <c r="CB1163" s="55" t="s">
        <v>1357</v>
      </c>
    </row>
    <row r="1164" spans="1:80">
      <c r="A1164" s="55" t="s">
        <v>5569</v>
      </c>
      <c r="B1164" s="55">
        <v>3</v>
      </c>
      <c r="C1164" s="55" t="s">
        <v>5570</v>
      </c>
      <c r="D1164" s="55" t="s">
        <v>5571</v>
      </c>
      <c r="E1164" s="55">
        <v>1</v>
      </c>
      <c r="F1164" s="55">
        <v>1</v>
      </c>
      <c r="G1164" s="56">
        <v>43448</v>
      </c>
      <c r="H1164" s="56">
        <v>43448</v>
      </c>
      <c r="I1164" s="56">
        <v>43448</v>
      </c>
      <c r="J1164" s="55">
        <v>1</v>
      </c>
      <c r="K1164" s="56">
        <v>43504</v>
      </c>
      <c r="W1164" s="55" t="s">
        <v>1336</v>
      </c>
      <c r="X1164" s="55" t="s">
        <v>1336</v>
      </c>
      <c r="Y1164" s="55">
        <v>20</v>
      </c>
      <c r="AD1164" s="55">
        <v>820</v>
      </c>
      <c r="AE1164" s="55" t="s">
        <v>1339</v>
      </c>
      <c r="AF1164" s="55" t="s">
        <v>1352</v>
      </c>
      <c r="AG1164" s="55" t="s">
        <v>1353</v>
      </c>
      <c r="AI1164" s="55">
        <v>510</v>
      </c>
      <c r="AJ1164" s="55" t="s">
        <v>5571</v>
      </c>
      <c r="AK1164" s="55">
        <v>0</v>
      </c>
      <c r="AL1164" s="55" t="s">
        <v>5568</v>
      </c>
      <c r="AN1164" s="55">
        <v>7</v>
      </c>
      <c r="AR1164" s="56">
        <v>43423</v>
      </c>
      <c r="AS1164" s="57">
        <v>0.55613425925925919</v>
      </c>
      <c r="AT1164" s="56">
        <v>43523</v>
      </c>
      <c r="AU1164" s="57">
        <v>0.58086805555555554</v>
      </c>
      <c r="AV1164" s="55" t="s">
        <v>1355</v>
      </c>
      <c r="AW1164" s="55" t="s">
        <v>1355</v>
      </c>
      <c r="AX1164" s="55" t="s">
        <v>1356</v>
      </c>
      <c r="AY1164" s="55" t="s">
        <v>98</v>
      </c>
      <c r="AZ1164" s="55">
        <v>2</v>
      </c>
      <c r="BA1164" s="55">
        <v>3</v>
      </c>
      <c r="BB1164" s="55">
        <v>1</v>
      </c>
      <c r="CB1164" s="55" t="s">
        <v>1357</v>
      </c>
    </row>
    <row r="1165" spans="1:80">
      <c r="A1165" s="55" t="s">
        <v>5572</v>
      </c>
      <c r="B1165" s="55">
        <v>2</v>
      </c>
      <c r="C1165" s="55" t="s">
        <v>5573</v>
      </c>
      <c r="D1165" s="55" t="s">
        <v>5574</v>
      </c>
      <c r="E1165" s="55">
        <v>1</v>
      </c>
      <c r="F1165" s="55">
        <v>0</v>
      </c>
      <c r="G1165" s="56">
        <v>42031</v>
      </c>
      <c r="H1165" s="56">
        <v>42031</v>
      </c>
      <c r="I1165" s="56">
        <v>42031</v>
      </c>
      <c r="J1165" s="55">
        <v>0</v>
      </c>
      <c r="L1165" s="56">
        <v>42025</v>
      </c>
      <c r="M1165" s="56">
        <v>42031</v>
      </c>
      <c r="N1165" s="55">
        <v>0</v>
      </c>
      <c r="O1165" s="55">
        <v>0</v>
      </c>
      <c r="P1165" s="55">
        <v>0</v>
      </c>
      <c r="R1165" s="55">
        <v>0</v>
      </c>
      <c r="T1165" s="55">
        <v>5724048004</v>
      </c>
      <c r="U1165" s="55" t="s">
        <v>5575</v>
      </c>
      <c r="V1165" s="55" t="s">
        <v>5573</v>
      </c>
      <c r="W1165" s="55" t="s">
        <v>1336</v>
      </c>
      <c r="X1165" s="55" t="s">
        <v>1336</v>
      </c>
      <c r="Y1165" s="55">
        <v>0</v>
      </c>
      <c r="Z1165" s="55" t="s">
        <v>1419</v>
      </c>
      <c r="AA1165" s="55" t="s">
        <v>1338</v>
      </c>
      <c r="AB1165" s="55">
        <v>350</v>
      </c>
      <c r="AC1165" s="55">
        <v>350</v>
      </c>
      <c r="AD1165" s="55">
        <v>0</v>
      </c>
      <c r="AE1165" s="55" t="s">
        <v>1339</v>
      </c>
      <c r="AF1165" s="55" t="s">
        <v>3132</v>
      </c>
      <c r="AG1165" s="55" t="s">
        <v>1834</v>
      </c>
      <c r="AH1165" s="55" t="s">
        <v>1235</v>
      </c>
      <c r="AI1165" s="55">
        <v>510</v>
      </c>
      <c r="AJ1165" s="55" t="s">
        <v>5574</v>
      </c>
      <c r="AK1165" s="55">
        <v>0</v>
      </c>
      <c r="AL1165" s="55" t="s">
        <v>4857</v>
      </c>
      <c r="AN1165" s="55">
        <v>6</v>
      </c>
      <c r="AO1165" s="55" t="s">
        <v>5576</v>
      </c>
      <c r="AP1165" s="55">
        <v>0</v>
      </c>
      <c r="AR1165" s="56">
        <v>42025</v>
      </c>
      <c r="AS1165" s="57">
        <v>0.5017476851851852</v>
      </c>
      <c r="AT1165" s="56">
        <v>42418</v>
      </c>
      <c r="AU1165" s="57">
        <v>0.53461805555555553</v>
      </c>
      <c r="AV1165" s="55" t="s">
        <v>3135</v>
      </c>
      <c r="AW1165" s="55" t="s">
        <v>1345</v>
      </c>
      <c r="AX1165" s="55" t="s">
        <v>3136</v>
      </c>
      <c r="CB1165" s="55" t="s">
        <v>3137</v>
      </c>
    </row>
    <row r="1166" spans="1:80">
      <c r="A1166" s="55" t="s">
        <v>5577</v>
      </c>
      <c r="B1166" s="55">
        <v>2</v>
      </c>
      <c r="C1166" s="55" t="s">
        <v>5578</v>
      </c>
      <c r="D1166" s="55" t="s">
        <v>5579</v>
      </c>
      <c r="E1166" s="55">
        <v>1</v>
      </c>
      <c r="F1166" s="55">
        <v>0</v>
      </c>
      <c r="G1166" s="56">
        <v>42031</v>
      </c>
      <c r="H1166" s="56">
        <v>42031</v>
      </c>
      <c r="I1166" s="56">
        <v>42031</v>
      </c>
      <c r="J1166" s="55">
        <v>0</v>
      </c>
      <c r="L1166" s="56">
        <v>42025</v>
      </c>
      <c r="M1166" s="56">
        <v>42031</v>
      </c>
      <c r="N1166" s="55">
        <v>0</v>
      </c>
      <c r="O1166" s="55">
        <v>0</v>
      </c>
      <c r="P1166" s="55">
        <v>0</v>
      </c>
      <c r="R1166" s="55">
        <v>0</v>
      </c>
      <c r="T1166" s="55">
        <v>5724046000</v>
      </c>
      <c r="U1166" s="55" t="s">
        <v>5580</v>
      </c>
      <c r="V1166" s="55" t="s">
        <v>5578</v>
      </c>
      <c r="W1166" s="55" t="s">
        <v>1336</v>
      </c>
      <c r="X1166" s="55" t="s">
        <v>1336</v>
      </c>
      <c r="Y1166" s="55">
        <v>0</v>
      </c>
      <c r="Z1166" s="55" t="s">
        <v>1419</v>
      </c>
      <c r="AA1166" s="55" t="s">
        <v>1338</v>
      </c>
      <c r="AB1166" s="55">
        <v>195</v>
      </c>
      <c r="AC1166" s="55">
        <v>195</v>
      </c>
      <c r="AD1166" s="55">
        <v>0</v>
      </c>
      <c r="AE1166" s="55" t="s">
        <v>1339</v>
      </c>
      <c r="AF1166" s="55" t="s">
        <v>3132</v>
      </c>
      <c r="AG1166" s="55" t="s">
        <v>1834</v>
      </c>
      <c r="AH1166" s="55" t="s">
        <v>1235</v>
      </c>
      <c r="AI1166" s="55">
        <v>510</v>
      </c>
      <c r="AJ1166" s="55" t="s">
        <v>5579</v>
      </c>
      <c r="AK1166" s="55">
        <v>0</v>
      </c>
      <c r="AL1166" s="55" t="s">
        <v>4857</v>
      </c>
      <c r="AN1166" s="55">
        <v>6</v>
      </c>
      <c r="AO1166" s="55" t="s">
        <v>5581</v>
      </c>
      <c r="AP1166" s="55">
        <v>0</v>
      </c>
      <c r="AR1166" s="56">
        <v>42025</v>
      </c>
      <c r="AS1166" s="57">
        <v>0.50228009259259265</v>
      </c>
      <c r="AT1166" s="56">
        <v>42418</v>
      </c>
      <c r="AU1166" s="57">
        <v>0.53462962962962968</v>
      </c>
      <c r="AV1166" s="55" t="s">
        <v>3135</v>
      </c>
      <c r="AW1166" s="55" t="s">
        <v>1345</v>
      </c>
      <c r="AX1166" s="55" t="s">
        <v>3136</v>
      </c>
      <c r="CB1166" s="55" t="s">
        <v>3137</v>
      </c>
    </row>
    <row r="1167" spans="1:80">
      <c r="A1167" s="55" t="s">
        <v>5582</v>
      </c>
      <c r="B1167" s="55">
        <v>3</v>
      </c>
      <c r="C1167" s="55" t="s">
        <v>5583</v>
      </c>
      <c r="D1167" s="55" t="s">
        <v>5584</v>
      </c>
      <c r="E1167" s="55">
        <v>1</v>
      </c>
      <c r="F1167" s="55">
        <v>0</v>
      </c>
      <c r="G1167" s="56">
        <v>41848</v>
      </c>
      <c r="H1167" s="56">
        <v>41848</v>
      </c>
      <c r="I1167" s="56">
        <v>41848</v>
      </c>
      <c r="J1167" s="55">
        <v>0</v>
      </c>
      <c r="W1167" s="55" t="s">
        <v>1336</v>
      </c>
      <c r="X1167" s="55" t="s">
        <v>1336</v>
      </c>
      <c r="Y1167" s="55">
        <v>0</v>
      </c>
      <c r="AD1167" s="55">
        <v>1000</v>
      </c>
      <c r="AE1167" s="55" t="s">
        <v>1339</v>
      </c>
      <c r="AF1167" s="55" t="s">
        <v>3132</v>
      </c>
      <c r="AG1167" s="55" t="s">
        <v>1834</v>
      </c>
      <c r="AI1167" s="55">
        <v>510</v>
      </c>
      <c r="AJ1167" s="55" t="s">
        <v>5584</v>
      </c>
      <c r="AK1167" s="55">
        <v>0</v>
      </c>
      <c r="AL1167" s="55" t="s">
        <v>4857</v>
      </c>
      <c r="AN1167" s="55">
        <v>3</v>
      </c>
      <c r="AO1167" s="55" t="s">
        <v>5585</v>
      </c>
      <c r="AP1167" s="55">
        <v>0</v>
      </c>
      <c r="AR1167" s="56">
        <v>41820</v>
      </c>
      <c r="AS1167" s="57">
        <v>0.72528935185185184</v>
      </c>
      <c r="AT1167" s="56">
        <v>42390</v>
      </c>
      <c r="AU1167" s="57">
        <v>0.53916666666666668</v>
      </c>
      <c r="AV1167" s="55" t="s">
        <v>3135</v>
      </c>
      <c r="AW1167" s="55" t="s">
        <v>1345</v>
      </c>
      <c r="AX1167" s="55" t="s">
        <v>3136</v>
      </c>
      <c r="CB1167" s="55" t="s">
        <v>3137</v>
      </c>
    </row>
    <row r="1168" spans="1:80">
      <c r="A1168" s="55" t="s">
        <v>5586</v>
      </c>
      <c r="B1168" s="55">
        <v>3</v>
      </c>
      <c r="C1168" s="55" t="s">
        <v>5583</v>
      </c>
      <c r="D1168" s="55" t="s">
        <v>5587</v>
      </c>
      <c r="E1168" s="55">
        <v>1</v>
      </c>
      <c r="F1168" s="55">
        <v>0</v>
      </c>
      <c r="G1168" s="56">
        <v>41848</v>
      </c>
      <c r="H1168" s="56">
        <v>41848</v>
      </c>
      <c r="I1168" s="56">
        <v>41848</v>
      </c>
      <c r="J1168" s="55">
        <v>0</v>
      </c>
      <c r="W1168" s="55" t="s">
        <v>1336</v>
      </c>
      <c r="X1168" s="55" t="s">
        <v>1336</v>
      </c>
      <c r="Y1168" s="55">
        <v>0</v>
      </c>
      <c r="AD1168" s="55">
        <v>1000</v>
      </c>
      <c r="AE1168" s="55" t="s">
        <v>1339</v>
      </c>
      <c r="AF1168" s="55" t="s">
        <v>3132</v>
      </c>
      <c r="AG1168" s="55" t="s">
        <v>1834</v>
      </c>
      <c r="AI1168" s="55">
        <v>510</v>
      </c>
      <c r="AJ1168" s="55" t="s">
        <v>5587</v>
      </c>
      <c r="AK1168" s="55">
        <v>0</v>
      </c>
      <c r="AL1168" s="55" t="s">
        <v>4857</v>
      </c>
      <c r="AN1168" s="55">
        <v>3</v>
      </c>
      <c r="AO1168" s="55" t="s">
        <v>5588</v>
      </c>
      <c r="AP1168" s="55">
        <v>0</v>
      </c>
      <c r="AR1168" s="56">
        <v>41821</v>
      </c>
      <c r="AS1168" s="57">
        <v>0.59535879629629629</v>
      </c>
      <c r="AT1168" s="56">
        <v>42390</v>
      </c>
      <c r="AU1168" s="57">
        <v>0.53916666666666668</v>
      </c>
      <c r="AV1168" s="55" t="s">
        <v>3135</v>
      </c>
      <c r="AW1168" s="55" t="s">
        <v>1345</v>
      </c>
      <c r="AX1168" s="55" t="s">
        <v>3136</v>
      </c>
      <c r="CB1168" s="55" t="s">
        <v>3137</v>
      </c>
    </row>
    <row r="1169" spans="1:80">
      <c r="A1169" s="55" t="s">
        <v>5589</v>
      </c>
      <c r="B1169" s="55">
        <v>3</v>
      </c>
      <c r="C1169" s="55" t="s">
        <v>5590</v>
      </c>
      <c r="D1169" s="55" t="s">
        <v>5591</v>
      </c>
      <c r="E1169" s="55">
        <v>1</v>
      </c>
      <c r="F1169" s="55">
        <v>2</v>
      </c>
      <c r="G1169" s="56">
        <v>43398</v>
      </c>
      <c r="H1169" s="56">
        <v>43398</v>
      </c>
      <c r="I1169" s="56">
        <v>43398</v>
      </c>
      <c r="J1169" s="55">
        <v>2</v>
      </c>
      <c r="K1169" s="56">
        <v>43515</v>
      </c>
      <c r="W1169" s="55" t="s">
        <v>1336</v>
      </c>
      <c r="X1169" s="55" t="s">
        <v>1336</v>
      </c>
      <c r="Y1169" s="55">
        <v>20</v>
      </c>
      <c r="AD1169" s="55">
        <v>1580</v>
      </c>
      <c r="AE1169" s="55" t="s">
        <v>1339</v>
      </c>
      <c r="AF1169" s="55" t="s">
        <v>1352</v>
      </c>
      <c r="AG1169" s="55" t="s">
        <v>1353</v>
      </c>
      <c r="AI1169" s="55">
        <v>510</v>
      </c>
      <c r="AJ1169" s="55" t="s">
        <v>5591</v>
      </c>
      <c r="AK1169" s="55">
        <v>0</v>
      </c>
      <c r="AL1169" s="55" t="s">
        <v>4021</v>
      </c>
      <c r="AN1169" s="55">
        <v>2</v>
      </c>
      <c r="AR1169" s="56">
        <v>43355</v>
      </c>
      <c r="AS1169" s="57">
        <v>0.69973379629629628</v>
      </c>
      <c r="AT1169" s="56">
        <v>43523</v>
      </c>
      <c r="AU1169" s="57">
        <v>0.58086805555555554</v>
      </c>
      <c r="AV1169" s="55" t="s">
        <v>1355</v>
      </c>
      <c r="AW1169" s="55" t="s">
        <v>1355</v>
      </c>
      <c r="AX1169" s="55" t="s">
        <v>1356</v>
      </c>
      <c r="AY1169" s="55" t="s">
        <v>122</v>
      </c>
      <c r="AZ1169" s="55">
        <v>2</v>
      </c>
      <c r="BA1169" s="55">
        <v>3</v>
      </c>
      <c r="BB1169" s="55">
        <v>1</v>
      </c>
      <c r="CB1169" s="55" t="s">
        <v>1357</v>
      </c>
    </row>
    <row r="1170" spans="1:80">
      <c r="A1170" s="55" t="s">
        <v>5592</v>
      </c>
      <c r="B1170" s="55">
        <v>3</v>
      </c>
      <c r="C1170" s="55" t="s">
        <v>5593</v>
      </c>
      <c r="D1170" s="55" t="s">
        <v>5594</v>
      </c>
      <c r="E1170" s="55">
        <v>1</v>
      </c>
      <c r="F1170" s="55">
        <v>1</v>
      </c>
      <c r="G1170" s="56">
        <v>42958</v>
      </c>
      <c r="H1170" s="56">
        <v>42958</v>
      </c>
      <c r="I1170" s="56">
        <v>42958</v>
      </c>
      <c r="J1170" s="55">
        <v>1</v>
      </c>
      <c r="K1170" s="56">
        <v>42962</v>
      </c>
      <c r="W1170" s="55" t="s">
        <v>1336</v>
      </c>
      <c r="X1170" s="55" t="s">
        <v>1336</v>
      </c>
      <c r="Y1170" s="55">
        <v>20</v>
      </c>
      <c r="AD1170" s="55">
        <v>1000</v>
      </c>
      <c r="AE1170" s="55" t="s">
        <v>1339</v>
      </c>
      <c r="AF1170" s="55" t="s">
        <v>1352</v>
      </c>
      <c r="AG1170" s="55" t="s">
        <v>1353</v>
      </c>
      <c r="AI1170" s="55">
        <v>510</v>
      </c>
      <c r="AJ1170" s="55" t="s">
        <v>5594</v>
      </c>
      <c r="AK1170" s="55">
        <v>0</v>
      </c>
      <c r="AL1170" s="55" t="s">
        <v>3148</v>
      </c>
      <c r="AN1170" s="55">
        <v>1</v>
      </c>
      <c r="AR1170" s="56">
        <v>42942</v>
      </c>
      <c r="AS1170" s="57">
        <v>0.63989583333333333</v>
      </c>
      <c r="AT1170" s="56">
        <v>42962</v>
      </c>
      <c r="AU1170" s="57">
        <v>0.34240740740740744</v>
      </c>
      <c r="AV1170" s="55" t="s">
        <v>1355</v>
      </c>
      <c r="AW1170" s="55" t="s">
        <v>1345</v>
      </c>
      <c r="AX1170" s="55" t="s">
        <v>1346</v>
      </c>
      <c r="AZ1170" s="55">
        <v>0</v>
      </c>
      <c r="BA1170" s="55">
        <v>0</v>
      </c>
      <c r="BB1170" s="55">
        <v>0</v>
      </c>
      <c r="CB1170" s="55" t="s">
        <v>1357</v>
      </c>
    </row>
    <row r="1171" spans="1:80">
      <c r="A1171" s="55" t="s">
        <v>5595</v>
      </c>
      <c r="B1171" s="55">
        <v>3</v>
      </c>
      <c r="C1171" s="55" t="s">
        <v>5596</v>
      </c>
      <c r="D1171" s="55" t="s">
        <v>5597</v>
      </c>
      <c r="E1171" s="55">
        <v>1</v>
      </c>
      <c r="F1171" s="55">
        <v>2</v>
      </c>
      <c r="G1171" s="56">
        <v>43301</v>
      </c>
      <c r="H1171" s="56">
        <v>43301</v>
      </c>
      <c r="I1171" s="56">
        <v>43301</v>
      </c>
      <c r="J1171" s="55">
        <v>2</v>
      </c>
      <c r="K1171" s="56">
        <v>43336</v>
      </c>
      <c r="W1171" s="55" t="s">
        <v>1336</v>
      </c>
      <c r="X1171" s="55" t="s">
        <v>1336</v>
      </c>
      <c r="Y1171" s="55">
        <v>20</v>
      </c>
      <c r="AD1171" s="55">
        <v>125.5</v>
      </c>
      <c r="AE1171" s="55" t="s">
        <v>1339</v>
      </c>
      <c r="AF1171" s="55" t="s">
        <v>1352</v>
      </c>
      <c r="AG1171" s="55" t="s">
        <v>1353</v>
      </c>
      <c r="AI1171" s="55">
        <v>510</v>
      </c>
      <c r="AJ1171" s="55" t="s">
        <v>5597</v>
      </c>
      <c r="AK1171" s="55">
        <v>0</v>
      </c>
      <c r="AL1171" s="55" t="s">
        <v>3148</v>
      </c>
      <c r="AN1171" s="55">
        <v>1</v>
      </c>
      <c r="AR1171" s="56">
        <v>43265</v>
      </c>
      <c r="AS1171" s="57">
        <v>0.6428356481481482</v>
      </c>
      <c r="AT1171" s="56">
        <v>43337</v>
      </c>
      <c r="AU1171" s="57">
        <v>0.64151620370370377</v>
      </c>
      <c r="AV1171" s="55" t="s">
        <v>1355</v>
      </c>
      <c r="AW1171" s="55" t="s">
        <v>1355</v>
      </c>
      <c r="AX1171" s="55" t="s">
        <v>1356</v>
      </c>
      <c r="AY1171" s="55" t="s">
        <v>122</v>
      </c>
      <c r="AZ1171" s="55">
        <v>2</v>
      </c>
      <c r="BA1171" s="55">
        <v>3</v>
      </c>
      <c r="BB1171" s="55">
        <v>1</v>
      </c>
      <c r="CB1171" s="55" t="s">
        <v>1357</v>
      </c>
    </row>
    <row r="1172" spans="1:80">
      <c r="A1172" s="55" t="s">
        <v>5598</v>
      </c>
      <c r="B1172" s="55">
        <v>3</v>
      </c>
      <c r="C1172" s="55" t="s">
        <v>5599</v>
      </c>
      <c r="D1172" s="55" t="s">
        <v>5600</v>
      </c>
      <c r="E1172" s="55">
        <v>1</v>
      </c>
      <c r="F1172" s="55">
        <v>0</v>
      </c>
      <c r="G1172" s="56">
        <v>41485</v>
      </c>
      <c r="H1172" s="56">
        <v>41485</v>
      </c>
      <c r="I1172" s="56">
        <v>41485</v>
      </c>
      <c r="J1172" s="55">
        <v>0</v>
      </c>
      <c r="L1172" s="56">
        <v>41470</v>
      </c>
      <c r="M1172" s="56">
        <v>41485</v>
      </c>
      <c r="N1172" s="55">
        <v>0</v>
      </c>
      <c r="O1172" s="55">
        <v>0</v>
      </c>
      <c r="P1172" s="55">
        <v>0</v>
      </c>
      <c r="R1172" s="55">
        <v>0</v>
      </c>
      <c r="W1172" s="55" t="s">
        <v>1336</v>
      </c>
      <c r="X1172" s="55" t="s">
        <v>1336</v>
      </c>
      <c r="Y1172" s="55">
        <v>0</v>
      </c>
      <c r="Z1172" s="55" t="s">
        <v>1419</v>
      </c>
      <c r="AA1172" s="55" t="s">
        <v>1389</v>
      </c>
      <c r="AB1172" s="55">
        <v>150</v>
      </c>
      <c r="AC1172" s="55">
        <v>150</v>
      </c>
      <c r="AD1172" s="55">
        <v>150</v>
      </c>
      <c r="AE1172" s="55" t="s">
        <v>1339</v>
      </c>
      <c r="AF1172" s="55" t="s">
        <v>3132</v>
      </c>
      <c r="AG1172" s="55" t="s">
        <v>1834</v>
      </c>
      <c r="AH1172" s="55" t="s">
        <v>1235</v>
      </c>
      <c r="AI1172" s="55">
        <v>510</v>
      </c>
      <c r="AJ1172" s="55" t="s">
        <v>5600</v>
      </c>
      <c r="AK1172" s="55">
        <v>0</v>
      </c>
      <c r="AL1172" s="55" t="s">
        <v>5601</v>
      </c>
      <c r="AN1172" s="55">
        <v>7</v>
      </c>
      <c r="AO1172" s="55" t="s">
        <v>5602</v>
      </c>
      <c r="AP1172" s="55">
        <v>0</v>
      </c>
      <c r="AR1172" s="56">
        <v>41470</v>
      </c>
      <c r="AS1172" s="57">
        <v>0.42708333333333331</v>
      </c>
      <c r="AT1172" s="56">
        <v>42390</v>
      </c>
      <c r="AU1172" s="57">
        <v>0.53914351851851849</v>
      </c>
      <c r="AV1172" s="55" t="s">
        <v>3135</v>
      </c>
      <c r="AW1172" s="55" t="s">
        <v>1345</v>
      </c>
      <c r="AX1172" s="55" t="s">
        <v>3136</v>
      </c>
      <c r="CB1172" s="55" t="s">
        <v>3137</v>
      </c>
    </row>
    <row r="1173" spans="1:80">
      <c r="A1173" s="55" t="s">
        <v>5603</v>
      </c>
      <c r="B1173" s="55">
        <v>2</v>
      </c>
      <c r="C1173" s="55" t="s">
        <v>5604</v>
      </c>
      <c r="D1173" s="55" t="s">
        <v>5605</v>
      </c>
      <c r="E1173" s="55">
        <v>1</v>
      </c>
      <c r="F1173" s="55">
        <v>0</v>
      </c>
      <c r="G1173" s="56">
        <v>42031</v>
      </c>
      <c r="H1173" s="56">
        <v>42031</v>
      </c>
      <c r="I1173" s="56">
        <v>42031</v>
      </c>
      <c r="J1173" s="55">
        <v>0</v>
      </c>
      <c r="L1173" s="56">
        <v>42025</v>
      </c>
      <c r="M1173" s="56">
        <v>42031</v>
      </c>
      <c r="N1173" s="55">
        <v>0</v>
      </c>
      <c r="O1173" s="55">
        <v>0</v>
      </c>
      <c r="P1173" s="55">
        <v>0</v>
      </c>
      <c r="R1173" s="55">
        <v>0</v>
      </c>
      <c r="T1173" s="55">
        <v>5724042001</v>
      </c>
      <c r="U1173" s="55" t="s">
        <v>5606</v>
      </c>
      <c r="V1173" s="55" t="s">
        <v>5604</v>
      </c>
      <c r="W1173" s="55" t="s">
        <v>1336</v>
      </c>
      <c r="X1173" s="55" t="s">
        <v>1336</v>
      </c>
      <c r="Y1173" s="55">
        <v>0</v>
      </c>
      <c r="Z1173" s="55" t="s">
        <v>1419</v>
      </c>
      <c r="AA1173" s="55" t="s">
        <v>1338</v>
      </c>
      <c r="AB1173" s="55">
        <v>15</v>
      </c>
      <c r="AC1173" s="55">
        <v>15</v>
      </c>
      <c r="AD1173" s="55">
        <v>0</v>
      </c>
      <c r="AE1173" s="55" t="s">
        <v>1339</v>
      </c>
      <c r="AF1173" s="55" t="s">
        <v>3132</v>
      </c>
      <c r="AG1173" s="55" t="s">
        <v>1834</v>
      </c>
      <c r="AH1173" s="55" t="s">
        <v>1235</v>
      </c>
      <c r="AI1173" s="55">
        <v>510</v>
      </c>
      <c r="AJ1173" s="55" t="s">
        <v>5605</v>
      </c>
      <c r="AK1173" s="55">
        <v>0</v>
      </c>
      <c r="AL1173" s="55" t="s">
        <v>1742</v>
      </c>
      <c r="AN1173" s="55">
        <v>5</v>
      </c>
      <c r="AO1173" s="55" t="s">
        <v>5607</v>
      </c>
      <c r="AP1173" s="55">
        <v>0</v>
      </c>
      <c r="AR1173" s="56">
        <v>42025</v>
      </c>
      <c r="AS1173" s="57">
        <v>0.50288194444444445</v>
      </c>
      <c r="AT1173" s="56">
        <v>42418</v>
      </c>
      <c r="AU1173" s="57">
        <v>0.53462962962962968</v>
      </c>
      <c r="AV1173" s="55" t="s">
        <v>3135</v>
      </c>
      <c r="AW1173" s="55" t="s">
        <v>1345</v>
      </c>
      <c r="AX1173" s="55" t="s">
        <v>3136</v>
      </c>
      <c r="CB1173" s="55" t="s">
        <v>3137</v>
      </c>
    </row>
    <row r="1174" spans="1:80">
      <c r="A1174" s="55" t="s">
        <v>5608</v>
      </c>
      <c r="B1174" s="55">
        <v>2</v>
      </c>
      <c r="C1174" s="55" t="s">
        <v>5609</v>
      </c>
      <c r="D1174" s="55" t="s">
        <v>5610</v>
      </c>
      <c r="E1174" s="55">
        <v>1</v>
      </c>
      <c r="F1174" s="55">
        <v>0</v>
      </c>
      <c r="G1174" s="56">
        <v>42031</v>
      </c>
      <c r="H1174" s="56">
        <v>42031</v>
      </c>
      <c r="I1174" s="56">
        <v>42031</v>
      </c>
      <c r="J1174" s="55">
        <v>0</v>
      </c>
      <c r="L1174" s="56">
        <v>42025</v>
      </c>
      <c r="M1174" s="56">
        <v>42031</v>
      </c>
      <c r="N1174" s="55">
        <v>0</v>
      </c>
      <c r="O1174" s="55">
        <v>0</v>
      </c>
      <c r="P1174" s="55">
        <v>0</v>
      </c>
      <c r="R1174" s="55">
        <v>0</v>
      </c>
      <c r="T1174" s="55">
        <v>5724043008</v>
      </c>
      <c r="U1174" s="55" t="s">
        <v>5611</v>
      </c>
      <c r="V1174" s="55" t="s">
        <v>5609</v>
      </c>
      <c r="W1174" s="55" t="s">
        <v>1336</v>
      </c>
      <c r="X1174" s="55" t="s">
        <v>1336</v>
      </c>
      <c r="Y1174" s="55">
        <v>0</v>
      </c>
      <c r="Z1174" s="55" t="s">
        <v>1419</v>
      </c>
      <c r="AA1174" s="55" t="s">
        <v>1338</v>
      </c>
      <c r="AB1174" s="55">
        <v>15</v>
      </c>
      <c r="AC1174" s="55">
        <v>15</v>
      </c>
      <c r="AD1174" s="55">
        <v>0</v>
      </c>
      <c r="AE1174" s="55" t="s">
        <v>1339</v>
      </c>
      <c r="AF1174" s="55" t="s">
        <v>3132</v>
      </c>
      <c r="AG1174" s="55" t="s">
        <v>1834</v>
      </c>
      <c r="AH1174" s="55" t="s">
        <v>1235</v>
      </c>
      <c r="AI1174" s="55">
        <v>510</v>
      </c>
      <c r="AJ1174" s="55" t="s">
        <v>5610</v>
      </c>
      <c r="AK1174" s="55">
        <v>0</v>
      </c>
      <c r="AL1174" s="55" t="s">
        <v>5612</v>
      </c>
      <c r="AN1174" s="55">
        <v>9</v>
      </c>
      <c r="AO1174" s="55" t="s">
        <v>5613</v>
      </c>
      <c r="AP1174" s="55">
        <v>0</v>
      </c>
      <c r="AR1174" s="56">
        <v>42025</v>
      </c>
      <c r="AS1174" s="57">
        <v>0.50369212962962961</v>
      </c>
      <c r="AT1174" s="56">
        <v>42418</v>
      </c>
      <c r="AU1174" s="57">
        <v>0.53462962962962968</v>
      </c>
      <c r="AV1174" s="55" t="s">
        <v>3135</v>
      </c>
      <c r="AW1174" s="55" t="s">
        <v>1345</v>
      </c>
      <c r="AX1174" s="55" t="s">
        <v>3136</v>
      </c>
      <c r="CB1174" s="55" t="s">
        <v>3137</v>
      </c>
    </row>
    <row r="1175" spans="1:80">
      <c r="A1175" s="55" t="s">
        <v>5614</v>
      </c>
      <c r="B1175" s="55">
        <v>3</v>
      </c>
      <c r="C1175" s="55" t="s">
        <v>5615</v>
      </c>
      <c r="D1175" s="55" t="s">
        <v>5616</v>
      </c>
      <c r="E1175" s="55">
        <v>1</v>
      </c>
      <c r="F1175" s="55">
        <v>0</v>
      </c>
      <c r="G1175" s="56">
        <v>42031</v>
      </c>
      <c r="H1175" s="56">
        <v>42031</v>
      </c>
      <c r="I1175" s="56">
        <v>42031</v>
      </c>
      <c r="J1175" s="55">
        <v>0</v>
      </c>
      <c r="W1175" s="55" t="s">
        <v>1336</v>
      </c>
      <c r="X1175" s="55" t="s">
        <v>1336</v>
      </c>
      <c r="Y1175" s="55">
        <v>0</v>
      </c>
      <c r="AD1175" s="55">
        <v>35</v>
      </c>
      <c r="AE1175" s="55" t="s">
        <v>1339</v>
      </c>
      <c r="AF1175" s="55" t="s">
        <v>3132</v>
      </c>
      <c r="AG1175" s="55" t="s">
        <v>1834</v>
      </c>
      <c r="AI1175" s="55">
        <v>510</v>
      </c>
      <c r="AJ1175" s="55" t="s">
        <v>5616</v>
      </c>
      <c r="AK1175" s="55">
        <v>0</v>
      </c>
      <c r="AL1175" s="55" t="s">
        <v>5617</v>
      </c>
      <c r="AN1175" s="55">
        <v>5</v>
      </c>
      <c r="AO1175" s="55" t="s">
        <v>5618</v>
      </c>
      <c r="AP1175" s="55">
        <v>0</v>
      </c>
      <c r="AR1175" s="56">
        <v>42025</v>
      </c>
      <c r="AS1175" s="57">
        <v>0.50450231481481478</v>
      </c>
      <c r="AT1175" s="56">
        <v>42390</v>
      </c>
      <c r="AU1175" s="57">
        <v>0.53920138888888891</v>
      </c>
      <c r="AV1175" s="55" t="s">
        <v>3135</v>
      </c>
      <c r="AW1175" s="55" t="s">
        <v>1345</v>
      </c>
      <c r="AX1175" s="55" t="s">
        <v>3136</v>
      </c>
      <c r="CB1175" s="55" t="s">
        <v>3137</v>
      </c>
    </row>
    <row r="1176" spans="1:80">
      <c r="A1176" s="55" t="s">
        <v>5619</v>
      </c>
      <c r="B1176" s="55">
        <v>2</v>
      </c>
      <c r="C1176" s="55" t="s">
        <v>5620</v>
      </c>
      <c r="D1176" s="55" t="s">
        <v>5621</v>
      </c>
      <c r="E1176" s="55">
        <v>1</v>
      </c>
      <c r="F1176" s="55">
        <v>1</v>
      </c>
      <c r="G1176" s="56">
        <v>41485</v>
      </c>
      <c r="H1176" s="56">
        <v>41485</v>
      </c>
      <c r="I1176" s="56">
        <v>41485</v>
      </c>
      <c r="J1176" s="55">
        <v>1</v>
      </c>
      <c r="K1176" s="56">
        <v>41878</v>
      </c>
      <c r="L1176" s="56">
        <v>41470</v>
      </c>
      <c r="M1176" s="56">
        <v>41485</v>
      </c>
      <c r="N1176" s="55">
        <v>0</v>
      </c>
      <c r="O1176" s="55">
        <v>0</v>
      </c>
      <c r="P1176" s="55">
        <v>0</v>
      </c>
      <c r="R1176" s="55">
        <v>0</v>
      </c>
      <c r="T1176" s="55">
        <v>5724045002</v>
      </c>
      <c r="U1176" s="55" t="s">
        <v>5622</v>
      </c>
      <c r="V1176" s="55" t="s">
        <v>5620</v>
      </c>
      <c r="W1176" s="55" t="s">
        <v>1336</v>
      </c>
      <c r="X1176" s="55" t="s">
        <v>1336</v>
      </c>
      <c r="Y1176" s="55">
        <v>0</v>
      </c>
      <c r="Z1176" s="55" t="s">
        <v>1419</v>
      </c>
      <c r="AA1176" s="55" t="s">
        <v>1338</v>
      </c>
      <c r="AB1176" s="55">
        <v>290</v>
      </c>
      <c r="AC1176" s="55">
        <v>290</v>
      </c>
      <c r="AD1176" s="55">
        <v>0</v>
      </c>
      <c r="AE1176" s="55" t="s">
        <v>1339</v>
      </c>
      <c r="AF1176" s="55" t="s">
        <v>3132</v>
      </c>
      <c r="AG1176" s="55" t="s">
        <v>1834</v>
      </c>
      <c r="AH1176" s="55" t="s">
        <v>1235</v>
      </c>
      <c r="AI1176" s="55">
        <v>510</v>
      </c>
      <c r="AJ1176" s="55" t="s">
        <v>5621</v>
      </c>
      <c r="AK1176" s="55">
        <v>0</v>
      </c>
      <c r="AL1176" s="55" t="s">
        <v>5623</v>
      </c>
      <c r="AN1176" s="55">
        <v>6</v>
      </c>
      <c r="AO1176" s="55" t="s">
        <v>5624</v>
      </c>
      <c r="AP1176" s="55">
        <v>0</v>
      </c>
      <c r="AR1176" s="56">
        <v>41470</v>
      </c>
      <c r="AS1176" s="57">
        <v>0.48957175925925928</v>
      </c>
      <c r="AT1176" s="56">
        <v>41977</v>
      </c>
      <c r="AU1176" s="57">
        <v>0.93215277777777772</v>
      </c>
      <c r="AV1176" s="55" t="s">
        <v>3135</v>
      </c>
      <c r="AW1176" s="55" t="s">
        <v>1345</v>
      </c>
      <c r="AX1176" s="55" t="s">
        <v>3200</v>
      </c>
      <c r="CB1176" s="55" t="s">
        <v>3137</v>
      </c>
    </row>
    <row r="1177" spans="1:80">
      <c r="A1177" s="55" t="s">
        <v>5625</v>
      </c>
      <c r="B1177" s="55">
        <v>2</v>
      </c>
      <c r="C1177" s="55" t="s">
        <v>5626</v>
      </c>
      <c r="D1177" s="55" t="s">
        <v>5627</v>
      </c>
      <c r="E1177" s="55">
        <v>1</v>
      </c>
      <c r="F1177" s="55">
        <v>0</v>
      </c>
      <c r="G1177" s="56">
        <v>42031</v>
      </c>
      <c r="H1177" s="56">
        <v>42031</v>
      </c>
      <c r="I1177" s="56">
        <v>42031</v>
      </c>
      <c r="J1177" s="55">
        <v>0</v>
      </c>
      <c r="L1177" s="56">
        <v>42025</v>
      </c>
      <c r="M1177" s="56">
        <v>42031</v>
      </c>
      <c r="N1177" s="55">
        <v>0</v>
      </c>
      <c r="O1177" s="55">
        <v>0</v>
      </c>
      <c r="P1177" s="55">
        <v>0</v>
      </c>
      <c r="R1177" s="55">
        <v>0</v>
      </c>
      <c r="T1177" s="55">
        <v>5724044005</v>
      </c>
      <c r="U1177" s="55" t="s">
        <v>5628</v>
      </c>
      <c r="V1177" s="55" t="s">
        <v>5626</v>
      </c>
      <c r="W1177" s="55" t="s">
        <v>1336</v>
      </c>
      <c r="X1177" s="55" t="s">
        <v>1336</v>
      </c>
      <c r="Y1177" s="55">
        <v>0</v>
      </c>
      <c r="Z1177" s="55" t="s">
        <v>1419</v>
      </c>
      <c r="AA1177" s="55" t="s">
        <v>1338</v>
      </c>
      <c r="AB1177" s="55">
        <v>20</v>
      </c>
      <c r="AC1177" s="55">
        <v>20</v>
      </c>
      <c r="AD1177" s="55">
        <v>0</v>
      </c>
      <c r="AE1177" s="55" t="s">
        <v>1339</v>
      </c>
      <c r="AF1177" s="55" t="s">
        <v>3132</v>
      </c>
      <c r="AG1177" s="55" t="s">
        <v>1834</v>
      </c>
      <c r="AH1177" s="55" t="s">
        <v>1235</v>
      </c>
      <c r="AI1177" s="55">
        <v>510</v>
      </c>
      <c r="AJ1177" s="55" t="s">
        <v>5627</v>
      </c>
      <c r="AK1177" s="55">
        <v>0</v>
      </c>
      <c r="AL1177" s="55" t="s">
        <v>4468</v>
      </c>
      <c r="AN1177" s="55">
        <v>6</v>
      </c>
      <c r="AO1177" s="55" t="s">
        <v>5629</v>
      </c>
      <c r="AP1177" s="55">
        <v>0</v>
      </c>
      <c r="AR1177" s="56">
        <v>42025</v>
      </c>
      <c r="AS1177" s="57">
        <v>0.50664351851851852</v>
      </c>
      <c r="AT1177" s="56">
        <v>42418</v>
      </c>
      <c r="AU1177" s="57">
        <v>0.53462962962962968</v>
      </c>
      <c r="AV1177" s="55" t="s">
        <v>3135</v>
      </c>
      <c r="AW1177" s="55" t="s">
        <v>1345</v>
      </c>
      <c r="AX1177" s="55" t="s">
        <v>3136</v>
      </c>
      <c r="CB1177" s="55" t="s">
        <v>3137</v>
      </c>
    </row>
    <row r="1178" spans="1:80">
      <c r="A1178" s="55" t="s">
        <v>5630</v>
      </c>
      <c r="B1178" s="55">
        <v>2</v>
      </c>
      <c r="C1178" s="55" t="s">
        <v>5631</v>
      </c>
      <c r="D1178" s="55" t="s">
        <v>5632</v>
      </c>
      <c r="E1178" s="55">
        <v>1</v>
      </c>
      <c r="F1178" s="55">
        <v>0</v>
      </c>
      <c r="G1178" s="56">
        <v>42090</v>
      </c>
      <c r="H1178" s="56">
        <v>42090</v>
      </c>
      <c r="I1178" s="56">
        <v>42090</v>
      </c>
      <c r="J1178" s="55">
        <v>0</v>
      </c>
      <c r="W1178" s="55" t="s">
        <v>1336</v>
      </c>
      <c r="X1178" s="55" t="s">
        <v>1336</v>
      </c>
      <c r="Y1178" s="55">
        <v>0</v>
      </c>
      <c r="AD1178" s="55">
        <v>0</v>
      </c>
      <c r="AE1178" s="55" t="s">
        <v>1339</v>
      </c>
      <c r="AF1178" s="55" t="s">
        <v>3132</v>
      </c>
      <c r="AG1178" s="55" t="s">
        <v>1834</v>
      </c>
      <c r="AI1178" s="55">
        <v>510</v>
      </c>
      <c r="AJ1178" s="55" t="s">
        <v>5632</v>
      </c>
      <c r="AK1178" s="55">
        <v>0</v>
      </c>
      <c r="AL1178" s="55" t="s">
        <v>5633</v>
      </c>
      <c r="AN1178" s="55">
        <v>4</v>
      </c>
      <c r="AO1178" s="55" t="s">
        <v>5634</v>
      </c>
      <c r="AP1178" s="55">
        <v>0</v>
      </c>
      <c r="AR1178" s="56">
        <v>42062</v>
      </c>
      <c r="AS1178" s="57">
        <v>0.40361111111111114</v>
      </c>
      <c r="AT1178" s="56">
        <v>44071</v>
      </c>
      <c r="AU1178" s="57">
        <v>0.37898148148148153</v>
      </c>
      <c r="AV1178" s="55" t="s">
        <v>3135</v>
      </c>
      <c r="AW1178" s="55" t="s">
        <v>1345</v>
      </c>
      <c r="AX1178" s="55" t="s">
        <v>244</v>
      </c>
      <c r="CB1178" s="55" t="s">
        <v>3150</v>
      </c>
    </row>
    <row r="1179" spans="1:80">
      <c r="A1179" s="55" t="s">
        <v>5635</v>
      </c>
      <c r="B1179" s="55">
        <v>2</v>
      </c>
      <c r="C1179" s="55" t="s">
        <v>5636</v>
      </c>
      <c r="D1179" s="55" t="s">
        <v>5637</v>
      </c>
      <c r="E1179" s="55">
        <v>1</v>
      </c>
      <c r="F1179" s="55">
        <v>0</v>
      </c>
      <c r="G1179" s="56">
        <v>42881</v>
      </c>
      <c r="H1179" s="56">
        <v>42881</v>
      </c>
      <c r="I1179" s="56">
        <v>42881</v>
      </c>
      <c r="J1179" s="55">
        <v>0</v>
      </c>
      <c r="L1179" s="56">
        <v>42795</v>
      </c>
      <c r="M1179" s="56">
        <v>42881</v>
      </c>
      <c r="N1179" s="55">
        <v>0</v>
      </c>
      <c r="O1179" s="55">
        <v>0</v>
      </c>
      <c r="P1179" s="55">
        <v>0</v>
      </c>
      <c r="R1179" s="55">
        <v>0</v>
      </c>
      <c r="T1179" s="55">
        <v>5864109009</v>
      </c>
      <c r="U1179" s="55" t="s">
        <v>5638</v>
      </c>
      <c r="V1179" s="55" t="s">
        <v>5636</v>
      </c>
      <c r="W1179" s="55" t="s">
        <v>1336</v>
      </c>
      <c r="X1179" s="55" t="s">
        <v>1336</v>
      </c>
      <c r="Y1179" s="55">
        <v>0</v>
      </c>
      <c r="Z1179" s="55" t="s">
        <v>1419</v>
      </c>
      <c r="AA1179" s="55" t="s">
        <v>1338</v>
      </c>
      <c r="AB1179" s="55">
        <v>13300</v>
      </c>
      <c r="AC1179" s="55">
        <v>13300</v>
      </c>
      <c r="AD1179" s="55">
        <v>0</v>
      </c>
      <c r="AE1179" s="55" t="s">
        <v>1339</v>
      </c>
      <c r="AF1179" s="55" t="s">
        <v>3132</v>
      </c>
      <c r="AG1179" s="55" t="s">
        <v>3147</v>
      </c>
      <c r="AH1179" s="55" t="s">
        <v>1235</v>
      </c>
      <c r="AI1179" s="55">
        <v>510</v>
      </c>
      <c r="AJ1179" s="55" t="s">
        <v>5637</v>
      </c>
      <c r="AK1179" s="55">
        <v>0</v>
      </c>
      <c r="AL1179" s="55" t="s">
        <v>5639</v>
      </c>
      <c r="AN1179" s="55">
        <v>18</v>
      </c>
      <c r="AO1179" s="55" t="s">
        <v>5640</v>
      </c>
      <c r="AP1179" s="55">
        <v>0</v>
      </c>
      <c r="AR1179" s="56">
        <v>42795</v>
      </c>
      <c r="AS1179" s="57">
        <v>0.76863425925925932</v>
      </c>
      <c r="AT1179" s="56">
        <v>43158</v>
      </c>
      <c r="AU1179" s="57">
        <v>0.38643518518518521</v>
      </c>
      <c r="AV1179" s="55" t="s">
        <v>3177</v>
      </c>
      <c r="AW1179" s="55" t="s">
        <v>1355</v>
      </c>
      <c r="AX1179" s="55" t="s">
        <v>1392</v>
      </c>
      <c r="AZ1179" s="55" t="s">
        <v>1347</v>
      </c>
      <c r="BA1179" s="55" t="s">
        <v>1347</v>
      </c>
      <c r="BB1179" s="55" t="s">
        <v>1347</v>
      </c>
      <c r="CB1179" s="55" t="s">
        <v>3137</v>
      </c>
    </row>
    <row r="1180" spans="1:80">
      <c r="A1180" s="55" t="s">
        <v>5641</v>
      </c>
      <c r="B1180" s="55">
        <v>2</v>
      </c>
      <c r="C1180" s="55" t="s">
        <v>5642</v>
      </c>
      <c r="D1180" s="55" t="s">
        <v>5643</v>
      </c>
      <c r="E1180" s="55">
        <v>0</v>
      </c>
      <c r="F1180" s="55">
        <v>0</v>
      </c>
      <c r="G1180" s="56">
        <v>42367</v>
      </c>
      <c r="H1180" s="56">
        <v>42367</v>
      </c>
      <c r="I1180" s="56">
        <v>42373</v>
      </c>
      <c r="J1180" s="55">
        <v>0</v>
      </c>
      <c r="L1180" s="56">
        <v>42297</v>
      </c>
      <c r="M1180" s="56">
        <v>42367</v>
      </c>
      <c r="N1180" s="55">
        <v>0</v>
      </c>
      <c r="O1180" s="55">
        <v>0</v>
      </c>
      <c r="P1180" s="55">
        <v>0</v>
      </c>
      <c r="R1180" s="55">
        <v>0</v>
      </c>
      <c r="T1180" s="55">
        <v>5778747007</v>
      </c>
      <c r="U1180" s="55" t="s">
        <v>5644</v>
      </c>
      <c r="V1180" s="55" t="s">
        <v>5642</v>
      </c>
      <c r="W1180" s="55" t="s">
        <v>1336</v>
      </c>
      <c r="X1180" s="55" t="s">
        <v>1336</v>
      </c>
      <c r="Y1180" s="55">
        <v>0</v>
      </c>
      <c r="Z1180" s="55" t="s">
        <v>1419</v>
      </c>
      <c r="AA1180" s="55" t="s">
        <v>1338</v>
      </c>
      <c r="AB1180" s="55">
        <v>1470</v>
      </c>
      <c r="AC1180" s="55">
        <v>1470</v>
      </c>
      <c r="AD1180" s="55">
        <v>0</v>
      </c>
      <c r="AE1180" s="55" t="s">
        <v>1339</v>
      </c>
      <c r="AF1180" s="55" t="s">
        <v>3146</v>
      </c>
      <c r="AG1180" s="55" t="s">
        <v>1834</v>
      </c>
      <c r="AH1180" s="55" t="s">
        <v>1235</v>
      </c>
      <c r="AJ1180" s="55" t="s">
        <v>5643</v>
      </c>
      <c r="AK1180" s="55">
        <v>0</v>
      </c>
      <c r="AL1180" s="55" t="s">
        <v>5645</v>
      </c>
      <c r="AN1180" s="55">
        <v>9</v>
      </c>
      <c r="AO1180" s="55" t="s">
        <v>5646</v>
      </c>
      <c r="AR1180" s="56">
        <v>42297</v>
      </c>
      <c r="AS1180" s="57">
        <v>0.70559027777777772</v>
      </c>
      <c r="AT1180" s="56">
        <v>42375</v>
      </c>
      <c r="AU1180" s="57">
        <v>0.62501157407407404</v>
      </c>
      <c r="AV1180" s="55" t="s">
        <v>1345</v>
      </c>
      <c r="AW1180" s="55" t="s">
        <v>4608</v>
      </c>
      <c r="AX1180" s="55" t="s">
        <v>4609</v>
      </c>
      <c r="CB1180" s="55" t="s">
        <v>3150</v>
      </c>
    </row>
    <row r="1181" spans="1:80">
      <c r="A1181" s="55" t="s">
        <v>5647</v>
      </c>
      <c r="B1181" s="55">
        <v>3</v>
      </c>
      <c r="C1181" s="55" t="s">
        <v>5648</v>
      </c>
      <c r="D1181" s="55" t="s">
        <v>5649</v>
      </c>
      <c r="E1181" s="55">
        <v>1</v>
      </c>
      <c r="F1181" s="55">
        <v>1</v>
      </c>
      <c r="G1181" s="56">
        <v>42130</v>
      </c>
      <c r="H1181" s="56">
        <v>42130</v>
      </c>
      <c r="I1181" s="56">
        <v>42130</v>
      </c>
      <c r="J1181" s="55">
        <v>1</v>
      </c>
      <c r="K1181" s="56">
        <v>42227</v>
      </c>
      <c r="L1181" s="56">
        <v>42100</v>
      </c>
      <c r="M1181" s="56">
        <v>42130</v>
      </c>
      <c r="N1181" s="55">
        <v>0</v>
      </c>
      <c r="O1181" s="55">
        <v>0</v>
      </c>
      <c r="P1181" s="55">
        <v>0</v>
      </c>
      <c r="R1181" s="55">
        <v>0</v>
      </c>
      <c r="V1181" s="55" t="s">
        <v>5648</v>
      </c>
      <c r="W1181" s="55" t="s">
        <v>1336</v>
      </c>
      <c r="X1181" s="55" t="s">
        <v>1336</v>
      </c>
      <c r="Y1181" s="55">
        <v>0</v>
      </c>
      <c r="Z1181" s="55" t="s">
        <v>1419</v>
      </c>
      <c r="AA1181" s="55" t="s">
        <v>1389</v>
      </c>
      <c r="AB1181" s="55">
        <v>1575</v>
      </c>
      <c r="AC1181" s="55">
        <v>1575</v>
      </c>
      <c r="AD1181" s="55">
        <v>1575</v>
      </c>
      <c r="AE1181" s="55" t="s">
        <v>1339</v>
      </c>
      <c r="AF1181" s="55" t="s">
        <v>3132</v>
      </c>
      <c r="AG1181" s="55" t="s">
        <v>1834</v>
      </c>
      <c r="AH1181" s="55" t="s">
        <v>1235</v>
      </c>
      <c r="AI1181" s="55">
        <v>510</v>
      </c>
      <c r="AJ1181" s="55" t="s">
        <v>5649</v>
      </c>
      <c r="AK1181" s="55">
        <v>0</v>
      </c>
      <c r="AL1181" s="55" t="s">
        <v>3311</v>
      </c>
      <c r="AN1181" s="55">
        <v>7</v>
      </c>
      <c r="AO1181" s="55" t="s">
        <v>5650</v>
      </c>
      <c r="AP1181" s="55">
        <v>0</v>
      </c>
      <c r="AR1181" s="56">
        <v>42100</v>
      </c>
      <c r="AS1181" s="57">
        <v>0.39663194444444444</v>
      </c>
      <c r="AT1181" s="56">
        <v>42227</v>
      </c>
      <c r="AU1181" s="57">
        <v>0.69877314814814817</v>
      </c>
      <c r="AV1181" s="55" t="s">
        <v>1344</v>
      </c>
      <c r="AW1181" s="55" t="s">
        <v>1345</v>
      </c>
      <c r="AX1181" s="55" t="s">
        <v>1346</v>
      </c>
      <c r="CB1181" s="55" t="s">
        <v>3150</v>
      </c>
    </row>
    <row r="1182" spans="1:80">
      <c r="A1182" s="55" t="s">
        <v>5651</v>
      </c>
      <c r="B1182" s="55">
        <v>3</v>
      </c>
      <c r="C1182" s="55" t="s">
        <v>5652</v>
      </c>
      <c r="D1182" s="55" t="s">
        <v>5653</v>
      </c>
      <c r="E1182" s="55">
        <v>1</v>
      </c>
      <c r="F1182" s="55">
        <v>1</v>
      </c>
      <c r="G1182" s="56">
        <v>42748</v>
      </c>
      <c r="H1182" s="56">
        <v>42748</v>
      </c>
      <c r="I1182" s="56">
        <v>42748</v>
      </c>
      <c r="J1182" s="55">
        <v>1</v>
      </c>
      <c r="K1182" s="56">
        <v>43007</v>
      </c>
      <c r="W1182" s="55" t="s">
        <v>1336</v>
      </c>
      <c r="X1182" s="55" t="s">
        <v>1336</v>
      </c>
      <c r="Y1182" s="55">
        <v>20</v>
      </c>
      <c r="AD1182" s="55">
        <v>1000</v>
      </c>
      <c r="AE1182" s="55" t="s">
        <v>1339</v>
      </c>
      <c r="AF1182" s="55" t="s">
        <v>1352</v>
      </c>
      <c r="AG1182" s="55" t="s">
        <v>1353</v>
      </c>
      <c r="AI1182" s="55">
        <v>510</v>
      </c>
      <c r="AJ1182" s="55" t="s">
        <v>5653</v>
      </c>
      <c r="AK1182" s="55">
        <v>0</v>
      </c>
      <c r="AL1182" s="55" t="s">
        <v>3532</v>
      </c>
      <c r="AN1182" s="55">
        <v>4</v>
      </c>
      <c r="AR1182" s="56">
        <v>42747</v>
      </c>
      <c r="AS1182" s="57">
        <v>0.3932060185185185</v>
      </c>
      <c r="AT1182" s="56">
        <v>43007</v>
      </c>
      <c r="AU1182" s="57">
        <v>0.59166666666666667</v>
      </c>
      <c r="AV1182" s="55" t="s">
        <v>1344</v>
      </c>
      <c r="AW1182" s="55" t="s">
        <v>1345</v>
      </c>
      <c r="AX1182" s="55" t="s">
        <v>1346</v>
      </c>
      <c r="AZ1182" s="55">
        <v>0</v>
      </c>
      <c r="BA1182" s="55">
        <v>0</v>
      </c>
      <c r="BB1182" s="55">
        <v>0</v>
      </c>
      <c r="CB1182" s="55" t="s">
        <v>1357</v>
      </c>
    </row>
    <row r="1183" spans="1:80">
      <c r="A1183" s="55" t="s">
        <v>5654</v>
      </c>
      <c r="B1183" s="55">
        <v>3</v>
      </c>
      <c r="C1183" s="55" t="s">
        <v>5655</v>
      </c>
      <c r="D1183" s="55" t="s">
        <v>5656</v>
      </c>
      <c r="E1183" s="55">
        <v>1</v>
      </c>
      <c r="F1183" s="55">
        <v>1</v>
      </c>
      <c r="G1183" s="56">
        <v>42817</v>
      </c>
      <c r="H1183" s="56">
        <v>42817</v>
      </c>
      <c r="I1183" s="56">
        <v>42817</v>
      </c>
      <c r="J1183" s="55">
        <v>1</v>
      </c>
      <c r="K1183" s="56">
        <v>43007</v>
      </c>
      <c r="W1183" s="55" t="s">
        <v>1336</v>
      </c>
      <c r="X1183" s="55" t="s">
        <v>1336</v>
      </c>
      <c r="Y1183" s="55">
        <v>20</v>
      </c>
      <c r="AD1183" s="55">
        <v>1000</v>
      </c>
      <c r="AE1183" s="55" t="s">
        <v>1339</v>
      </c>
      <c r="AF1183" s="55" t="s">
        <v>1352</v>
      </c>
      <c r="AG1183" s="55" t="s">
        <v>1353</v>
      </c>
      <c r="AI1183" s="55">
        <v>510</v>
      </c>
      <c r="AJ1183" s="55" t="s">
        <v>5656</v>
      </c>
      <c r="AK1183" s="55">
        <v>0</v>
      </c>
      <c r="AL1183" s="55" t="s">
        <v>3532</v>
      </c>
      <c r="AN1183" s="55">
        <v>4</v>
      </c>
      <c r="AR1183" s="56">
        <v>42814</v>
      </c>
      <c r="AS1183" s="57">
        <v>0.61591435185185184</v>
      </c>
      <c r="AT1183" s="56">
        <v>43007</v>
      </c>
      <c r="AU1183" s="57">
        <v>0.6368287037037037</v>
      </c>
      <c r="AV1183" s="55" t="s">
        <v>1428</v>
      </c>
      <c r="AW1183" s="55" t="s">
        <v>1345</v>
      </c>
      <c r="AX1183" s="55" t="s">
        <v>1346</v>
      </c>
      <c r="AZ1183" s="55">
        <v>0</v>
      </c>
      <c r="BA1183" s="55">
        <v>0</v>
      </c>
      <c r="BB1183" s="55">
        <v>0</v>
      </c>
      <c r="CB1183" s="55" t="s">
        <v>1357</v>
      </c>
    </row>
    <row r="1184" spans="1:80">
      <c r="A1184" s="55" t="s">
        <v>5657</v>
      </c>
      <c r="B1184" s="55">
        <v>3</v>
      </c>
      <c r="C1184" s="55" t="s">
        <v>5658</v>
      </c>
      <c r="D1184" s="55" t="s">
        <v>5659</v>
      </c>
      <c r="E1184" s="55">
        <v>1</v>
      </c>
      <c r="F1184" s="55">
        <v>0</v>
      </c>
      <c r="G1184" s="56">
        <v>42958</v>
      </c>
      <c r="H1184" s="56">
        <v>42958</v>
      </c>
      <c r="I1184" s="56">
        <v>42958</v>
      </c>
      <c r="J1184" s="55">
        <v>0</v>
      </c>
      <c r="W1184" s="55" t="s">
        <v>1336</v>
      </c>
      <c r="X1184" s="55" t="s">
        <v>1336</v>
      </c>
      <c r="Y1184" s="55">
        <v>20</v>
      </c>
      <c r="AD1184" s="55">
        <v>1000</v>
      </c>
      <c r="AE1184" s="55" t="s">
        <v>1339</v>
      </c>
      <c r="AF1184" s="55" t="s">
        <v>1352</v>
      </c>
      <c r="AG1184" s="55" t="s">
        <v>1353</v>
      </c>
      <c r="AI1184" s="55">
        <v>510</v>
      </c>
      <c r="AJ1184" s="55" t="s">
        <v>5659</v>
      </c>
      <c r="AK1184" s="55">
        <v>0</v>
      </c>
      <c r="AL1184" s="55" t="s">
        <v>5660</v>
      </c>
      <c r="AN1184" s="55">
        <v>3</v>
      </c>
      <c r="AR1184" s="56">
        <v>42942</v>
      </c>
      <c r="AS1184" s="57">
        <v>0.63949074074074075</v>
      </c>
      <c r="AT1184" s="56">
        <v>42965</v>
      </c>
      <c r="AU1184" s="57">
        <v>0.36329861111111111</v>
      </c>
      <c r="AV1184" s="55" t="s">
        <v>1355</v>
      </c>
      <c r="AW1184" s="55" t="s">
        <v>1355</v>
      </c>
      <c r="AX1184" s="55" t="s">
        <v>1392</v>
      </c>
      <c r="AZ1184" s="55">
        <v>0</v>
      </c>
      <c r="BA1184" s="55">
        <v>0</v>
      </c>
      <c r="BB1184" s="55">
        <v>0</v>
      </c>
      <c r="CB1184" s="55" t="s">
        <v>1357</v>
      </c>
    </row>
    <row r="1185" spans="1:80">
      <c r="A1185" s="55" t="s">
        <v>5661</v>
      </c>
      <c r="B1185" s="55">
        <v>2</v>
      </c>
      <c r="C1185" s="55" t="s">
        <v>5662</v>
      </c>
      <c r="D1185" s="55" t="s">
        <v>5663</v>
      </c>
      <c r="E1185" s="55">
        <v>1</v>
      </c>
      <c r="F1185" s="55">
        <v>1</v>
      </c>
      <c r="G1185" s="56">
        <v>42419</v>
      </c>
      <c r="H1185" s="56">
        <v>42419</v>
      </c>
      <c r="I1185" s="56">
        <v>42419</v>
      </c>
      <c r="J1185" s="55">
        <v>1</v>
      </c>
      <c r="K1185" s="56">
        <v>42451</v>
      </c>
      <c r="L1185" s="56">
        <v>42397</v>
      </c>
      <c r="M1185" s="56">
        <v>42450</v>
      </c>
      <c r="N1185" s="55">
        <v>1</v>
      </c>
      <c r="O1185" s="55">
        <v>1</v>
      </c>
      <c r="P1185" s="55">
        <v>1</v>
      </c>
      <c r="Q1185" s="56">
        <v>42460</v>
      </c>
      <c r="R1185" s="55">
        <v>0</v>
      </c>
      <c r="T1185" s="55">
        <v>5789442006</v>
      </c>
      <c r="U1185" s="55" t="s">
        <v>5664</v>
      </c>
      <c r="V1185" s="55" t="s">
        <v>5662</v>
      </c>
      <c r="W1185" s="55" t="s">
        <v>1336</v>
      </c>
      <c r="X1185" s="55" t="s">
        <v>1336</v>
      </c>
      <c r="Y1185" s="55">
        <v>0</v>
      </c>
      <c r="Z1185" s="55" t="s">
        <v>1419</v>
      </c>
      <c r="AA1185" s="55" t="s">
        <v>1389</v>
      </c>
      <c r="AB1185" s="55">
        <v>2992.5</v>
      </c>
      <c r="AC1185" s="55">
        <v>2992.5</v>
      </c>
      <c r="AD1185" s="55">
        <v>0</v>
      </c>
      <c r="AE1185" s="55" t="s">
        <v>1339</v>
      </c>
      <c r="AF1185" s="55" t="s">
        <v>3132</v>
      </c>
      <c r="AG1185" s="55" t="s">
        <v>1834</v>
      </c>
      <c r="AH1185" s="55" t="s">
        <v>1235</v>
      </c>
      <c r="AI1185" s="55">
        <v>510</v>
      </c>
      <c r="AJ1185" s="55" t="s">
        <v>5663</v>
      </c>
      <c r="AK1185" s="55">
        <v>0</v>
      </c>
      <c r="AL1185" s="55" t="s">
        <v>5665</v>
      </c>
      <c r="AN1185" s="55">
        <v>1</v>
      </c>
      <c r="AO1185" s="55" t="s">
        <v>5666</v>
      </c>
      <c r="AP1185" s="55">
        <v>0</v>
      </c>
      <c r="AR1185" s="56">
        <v>42376</v>
      </c>
      <c r="AS1185" s="57">
        <v>0.35217592592592589</v>
      </c>
      <c r="AT1185" s="56">
        <v>42466</v>
      </c>
      <c r="AU1185" s="57">
        <v>0.51847222222222222</v>
      </c>
      <c r="AV1185" s="55" t="s">
        <v>1344</v>
      </c>
      <c r="AW1185" s="55" t="s">
        <v>1345</v>
      </c>
      <c r="AX1185" s="55" t="s">
        <v>3200</v>
      </c>
      <c r="CB1185" s="55" t="s">
        <v>3150</v>
      </c>
    </row>
    <row r="1186" spans="1:80">
      <c r="A1186" s="55" t="s">
        <v>5667</v>
      </c>
      <c r="B1186" s="55">
        <v>3</v>
      </c>
      <c r="C1186" s="55" t="s">
        <v>342</v>
      </c>
      <c r="D1186" s="55" t="s">
        <v>402</v>
      </c>
      <c r="E1186" s="55">
        <v>1</v>
      </c>
      <c r="F1186" s="55">
        <v>1</v>
      </c>
      <c r="G1186" s="56">
        <v>44293</v>
      </c>
      <c r="H1186" s="56">
        <v>44293</v>
      </c>
      <c r="I1186" s="56">
        <v>44293</v>
      </c>
      <c r="J1186" s="55">
        <v>1</v>
      </c>
      <c r="K1186" s="56">
        <v>44294</v>
      </c>
      <c r="W1186" s="55" t="s">
        <v>1336</v>
      </c>
      <c r="X1186" s="55" t="s">
        <v>1336</v>
      </c>
      <c r="Y1186" s="55">
        <v>20</v>
      </c>
      <c r="AD1186" s="55">
        <v>212.2</v>
      </c>
      <c r="AE1186" s="55" t="s">
        <v>1339</v>
      </c>
      <c r="AF1186" s="55" t="s">
        <v>1352</v>
      </c>
      <c r="AG1186" s="55" t="s">
        <v>1353</v>
      </c>
      <c r="AI1186" s="55">
        <v>510</v>
      </c>
      <c r="AJ1186" s="55" t="s">
        <v>402</v>
      </c>
      <c r="AK1186" s="55">
        <v>0</v>
      </c>
      <c r="AL1186" s="55" t="s">
        <v>1462</v>
      </c>
      <c r="AN1186" s="55" t="s">
        <v>244</v>
      </c>
      <c r="AQ1186" s="55" t="s">
        <v>1235</v>
      </c>
      <c r="AR1186" s="56">
        <v>44286</v>
      </c>
      <c r="AS1186" s="57">
        <v>0.52835648148148151</v>
      </c>
      <c r="AT1186" s="56">
        <v>44364</v>
      </c>
      <c r="AU1186" s="57">
        <v>0.5415740740740741</v>
      </c>
      <c r="AV1186" s="55" t="s">
        <v>1355</v>
      </c>
      <c r="AW1186" s="55" t="s">
        <v>1355</v>
      </c>
      <c r="AX1186" s="55" t="s">
        <v>1490</v>
      </c>
      <c r="AY1186" s="55" t="s">
        <v>591</v>
      </c>
      <c r="AZ1186" s="55">
        <v>3</v>
      </c>
      <c r="BA1186" s="55" t="s">
        <v>1347</v>
      </c>
      <c r="BB1186" s="55">
        <v>1</v>
      </c>
      <c r="CB1186" s="55" t="s">
        <v>1357</v>
      </c>
    </row>
    <row r="1187" spans="1:80">
      <c r="A1187" s="55" t="s">
        <v>5668</v>
      </c>
      <c r="B1187" s="55">
        <v>2</v>
      </c>
      <c r="C1187" s="55" t="s">
        <v>5669</v>
      </c>
      <c r="D1187" s="55" t="s">
        <v>5670</v>
      </c>
      <c r="E1187" s="55">
        <v>1</v>
      </c>
      <c r="F1187" s="55">
        <v>0</v>
      </c>
      <c r="G1187" s="56">
        <v>44309</v>
      </c>
      <c r="H1187" s="56">
        <v>44309</v>
      </c>
      <c r="I1187" s="56">
        <v>44309</v>
      </c>
      <c r="J1187" s="55">
        <v>0</v>
      </c>
      <c r="L1187" s="56">
        <v>44294</v>
      </c>
      <c r="M1187" s="56">
        <v>44309</v>
      </c>
      <c r="N1187" s="55">
        <v>0</v>
      </c>
      <c r="O1187" s="55">
        <v>0</v>
      </c>
      <c r="P1187" s="55">
        <v>0</v>
      </c>
      <c r="R1187" s="55">
        <v>0</v>
      </c>
      <c r="T1187" s="55">
        <v>5176126003</v>
      </c>
      <c r="U1187" s="55" t="s">
        <v>5671</v>
      </c>
      <c r="V1187" s="55" t="s">
        <v>5669</v>
      </c>
      <c r="W1187" s="55" t="s">
        <v>1336</v>
      </c>
      <c r="X1187" s="55" t="s">
        <v>1336</v>
      </c>
      <c r="Y1187" s="55">
        <v>0</v>
      </c>
      <c r="Z1187" s="55" t="s">
        <v>1419</v>
      </c>
      <c r="AA1187" s="55" t="s">
        <v>1338</v>
      </c>
      <c r="AB1187" s="55">
        <v>212.2</v>
      </c>
      <c r="AC1187" s="55">
        <v>212.2</v>
      </c>
      <c r="AD1187" s="55">
        <v>0</v>
      </c>
      <c r="AE1187" s="55" t="s">
        <v>1339</v>
      </c>
      <c r="AF1187" s="55" t="s">
        <v>3132</v>
      </c>
      <c r="AG1187" s="55" t="s">
        <v>3147</v>
      </c>
      <c r="AH1187" s="55" t="s">
        <v>1235</v>
      </c>
      <c r="AI1187" s="55">
        <v>510</v>
      </c>
      <c r="AJ1187" s="55" t="s">
        <v>5670</v>
      </c>
      <c r="AK1187" s="55">
        <v>0</v>
      </c>
      <c r="AL1187" s="55" t="s">
        <v>1462</v>
      </c>
      <c r="AN1187" s="55" t="s">
        <v>244</v>
      </c>
      <c r="AO1187" s="55" t="s">
        <v>5672</v>
      </c>
      <c r="AP1187" s="55">
        <v>0</v>
      </c>
      <c r="AR1187" s="56">
        <v>44294</v>
      </c>
      <c r="AS1187" s="57">
        <v>0.68966435185185182</v>
      </c>
      <c r="AT1187" s="56">
        <v>44364</v>
      </c>
      <c r="AU1187" s="57">
        <v>0.47710648148148144</v>
      </c>
      <c r="AV1187" s="55" t="s">
        <v>3374</v>
      </c>
      <c r="AW1187" s="55" t="s">
        <v>3374</v>
      </c>
      <c r="AX1187" s="55" t="s">
        <v>2167</v>
      </c>
      <c r="AZ1187" s="55" t="s">
        <v>1347</v>
      </c>
      <c r="BA1187" s="55" t="s">
        <v>1347</v>
      </c>
      <c r="BB1187" s="55" t="s">
        <v>1347</v>
      </c>
      <c r="CB1187" s="55" t="s">
        <v>3137</v>
      </c>
    </row>
    <row r="1188" spans="1:80">
      <c r="A1188" s="55" t="s">
        <v>5673</v>
      </c>
      <c r="B1188" s="55">
        <v>2</v>
      </c>
      <c r="C1188" s="55" t="s">
        <v>5669</v>
      </c>
      <c r="D1188" s="55" t="s">
        <v>591</v>
      </c>
      <c r="E1188" s="55">
        <v>0</v>
      </c>
      <c r="F1188" s="55">
        <v>1</v>
      </c>
      <c r="G1188" s="56">
        <v>44372</v>
      </c>
      <c r="H1188" s="56">
        <v>44372</v>
      </c>
      <c r="I1188" s="56">
        <v>44372</v>
      </c>
      <c r="J1188" s="55">
        <v>1</v>
      </c>
      <c r="K1188" s="56">
        <v>44364</v>
      </c>
      <c r="L1188" s="56">
        <v>44364</v>
      </c>
      <c r="M1188" s="56">
        <v>44372</v>
      </c>
      <c r="N1188" s="55">
        <v>1</v>
      </c>
      <c r="O1188" s="55">
        <v>1</v>
      </c>
      <c r="P1188" s="55">
        <v>1</v>
      </c>
      <c r="Q1188" s="56">
        <v>44364</v>
      </c>
      <c r="R1188" s="55">
        <v>0</v>
      </c>
      <c r="T1188" s="55">
        <v>5200885002</v>
      </c>
      <c r="U1188" s="55" t="s">
        <v>5671</v>
      </c>
      <c r="V1188" s="55" t="s">
        <v>5669</v>
      </c>
      <c r="W1188" s="55" t="s">
        <v>1336</v>
      </c>
      <c r="X1188" s="55" t="s">
        <v>1336</v>
      </c>
      <c r="Y1188" s="55">
        <v>0</v>
      </c>
      <c r="Z1188" s="55" t="s">
        <v>1419</v>
      </c>
      <c r="AA1188" s="55" t="s">
        <v>1338</v>
      </c>
      <c r="AB1188" s="55">
        <v>212.2</v>
      </c>
      <c r="AC1188" s="55">
        <v>212.2</v>
      </c>
      <c r="AD1188" s="55">
        <v>0</v>
      </c>
      <c r="AE1188" s="55" t="s">
        <v>1339</v>
      </c>
      <c r="AF1188" s="55" t="s">
        <v>3146</v>
      </c>
      <c r="AG1188" s="55" t="s">
        <v>3147</v>
      </c>
      <c r="AH1188" s="55" t="s">
        <v>1235</v>
      </c>
      <c r="AJ1188" s="55" t="s">
        <v>591</v>
      </c>
      <c r="AK1188" s="55">
        <v>0</v>
      </c>
      <c r="AL1188" s="55" t="s">
        <v>1462</v>
      </c>
      <c r="AN1188" s="55" t="s">
        <v>244</v>
      </c>
      <c r="AO1188" s="55" t="s">
        <v>5674</v>
      </c>
      <c r="AR1188" s="56">
        <v>44364</v>
      </c>
      <c r="AS1188" s="57">
        <v>0.47974537037037041</v>
      </c>
      <c r="AT1188" s="56">
        <v>44364</v>
      </c>
      <c r="AU1188" s="57">
        <v>0.56420138888888893</v>
      </c>
      <c r="AV1188" s="55" t="s">
        <v>1345</v>
      </c>
      <c r="AW1188" s="55" t="s">
        <v>1345</v>
      </c>
      <c r="AX1188" s="55" t="s">
        <v>1346</v>
      </c>
      <c r="CB1188" s="55" t="s">
        <v>3137</v>
      </c>
    </row>
    <row r="1189" spans="1:80">
      <c r="A1189" s="55" t="s">
        <v>5675</v>
      </c>
      <c r="B1189" s="55">
        <v>3</v>
      </c>
      <c r="C1189" s="55" t="s">
        <v>5676</v>
      </c>
      <c r="D1189" s="55" t="s">
        <v>5677</v>
      </c>
      <c r="E1189" s="55">
        <v>1</v>
      </c>
      <c r="F1189" s="55">
        <v>0</v>
      </c>
      <c r="G1189" s="56">
        <v>42902</v>
      </c>
      <c r="H1189" s="56">
        <v>42897</v>
      </c>
      <c r="I1189" s="56">
        <v>42897</v>
      </c>
      <c r="J1189" s="55">
        <v>0</v>
      </c>
      <c r="L1189" s="56">
        <v>42873</v>
      </c>
      <c r="M1189" s="56">
        <v>42902</v>
      </c>
      <c r="N1189" s="55">
        <v>0</v>
      </c>
      <c r="O1189" s="55">
        <v>0</v>
      </c>
      <c r="P1189" s="55">
        <v>0</v>
      </c>
      <c r="R1189" s="55">
        <v>0</v>
      </c>
      <c r="V1189" s="55" t="s">
        <v>5676</v>
      </c>
      <c r="W1189" s="55" t="s">
        <v>1336</v>
      </c>
      <c r="X1189" s="55" t="s">
        <v>1336</v>
      </c>
      <c r="Y1189" s="55">
        <v>0</v>
      </c>
      <c r="Z1189" s="55" t="s">
        <v>1419</v>
      </c>
      <c r="AA1189" s="55" t="s">
        <v>1389</v>
      </c>
      <c r="AB1189" s="55">
        <v>10</v>
      </c>
      <c r="AC1189" s="55">
        <v>10</v>
      </c>
      <c r="AD1189" s="55">
        <v>10</v>
      </c>
      <c r="AE1189" s="55" t="s">
        <v>1339</v>
      </c>
      <c r="AF1189" s="55" t="s">
        <v>1340</v>
      </c>
      <c r="AG1189" s="55" t="s">
        <v>1437</v>
      </c>
      <c r="AH1189" s="55" t="s">
        <v>1438</v>
      </c>
      <c r="AI1189" s="55">
        <v>510</v>
      </c>
      <c r="AJ1189" s="55" t="s">
        <v>5677</v>
      </c>
      <c r="AK1189" s="55">
        <v>0</v>
      </c>
      <c r="AL1189" s="55" t="s">
        <v>5678</v>
      </c>
      <c r="AN1189" s="55" t="s">
        <v>244</v>
      </c>
      <c r="AO1189" s="55" t="s">
        <v>5679</v>
      </c>
      <c r="AR1189" s="56">
        <v>42873</v>
      </c>
      <c r="AS1189" s="57">
        <v>0.6592824074074074</v>
      </c>
      <c r="AT1189" s="56">
        <v>43626</v>
      </c>
      <c r="AU1189" s="57">
        <v>0.59483796296296299</v>
      </c>
      <c r="AV1189" s="55" t="s">
        <v>1344</v>
      </c>
      <c r="AW1189" s="55" t="s">
        <v>1355</v>
      </c>
      <c r="AX1189" s="55" t="s">
        <v>1392</v>
      </c>
      <c r="AZ1189" s="55" t="s">
        <v>1347</v>
      </c>
      <c r="BA1189" s="55" t="s">
        <v>1347</v>
      </c>
      <c r="BB1189" s="55" t="s">
        <v>1347</v>
      </c>
      <c r="CB1189" s="55" t="s">
        <v>1348</v>
      </c>
    </row>
    <row r="1190" spans="1:80">
      <c r="A1190" s="55" t="s">
        <v>5680</v>
      </c>
      <c r="B1190" s="55">
        <v>3</v>
      </c>
      <c r="C1190" s="55" t="s">
        <v>5681</v>
      </c>
      <c r="D1190" s="55" t="s">
        <v>5682</v>
      </c>
      <c r="E1190" s="55">
        <v>1</v>
      </c>
      <c r="F1190" s="55">
        <v>0</v>
      </c>
      <c r="G1190" s="56">
        <v>42885</v>
      </c>
      <c r="H1190" s="56">
        <v>42885</v>
      </c>
      <c r="I1190" s="56">
        <v>42885</v>
      </c>
      <c r="J1190" s="55">
        <v>0</v>
      </c>
      <c r="W1190" s="55" t="s">
        <v>1336</v>
      </c>
      <c r="X1190" s="55" t="s">
        <v>1336</v>
      </c>
      <c r="Y1190" s="55">
        <v>20</v>
      </c>
      <c r="AD1190" s="55">
        <v>10</v>
      </c>
      <c r="AE1190" s="55" t="s">
        <v>1339</v>
      </c>
      <c r="AF1190" s="55" t="s">
        <v>1352</v>
      </c>
      <c r="AG1190" s="55" t="s">
        <v>1353</v>
      </c>
      <c r="AI1190" s="55">
        <v>510</v>
      </c>
      <c r="AJ1190" s="55" t="s">
        <v>5682</v>
      </c>
      <c r="AK1190" s="55">
        <v>0</v>
      </c>
      <c r="AL1190" s="55" t="s">
        <v>5678</v>
      </c>
      <c r="AN1190" s="55" t="s">
        <v>244</v>
      </c>
      <c r="AR1190" s="56">
        <v>42873</v>
      </c>
      <c r="AS1190" s="57">
        <v>0.66550925925925919</v>
      </c>
      <c r="AT1190" s="56">
        <v>43113</v>
      </c>
      <c r="AU1190" s="57">
        <v>0.54810185185185178</v>
      </c>
      <c r="AV1190" s="55" t="s">
        <v>1344</v>
      </c>
      <c r="AW1190" s="55" t="s">
        <v>1428</v>
      </c>
      <c r="AX1190" s="55" t="s">
        <v>1392</v>
      </c>
      <c r="AZ1190" s="55">
        <v>0</v>
      </c>
      <c r="BA1190" s="55">
        <v>0</v>
      </c>
      <c r="BB1190" s="55">
        <v>0</v>
      </c>
      <c r="CB1190" s="55" t="s">
        <v>1357</v>
      </c>
    </row>
    <row r="1191" spans="1:80">
      <c r="A1191" s="55" t="s">
        <v>5683</v>
      </c>
      <c r="B1191" s="55">
        <v>3</v>
      </c>
      <c r="C1191" s="55" t="s">
        <v>5684</v>
      </c>
      <c r="D1191" s="55" t="s">
        <v>5685</v>
      </c>
      <c r="E1191" s="55">
        <v>1</v>
      </c>
      <c r="F1191" s="55">
        <v>0</v>
      </c>
      <c r="G1191" s="56">
        <v>42885</v>
      </c>
      <c r="H1191" s="56">
        <v>42885</v>
      </c>
      <c r="I1191" s="56">
        <v>42885</v>
      </c>
      <c r="J1191" s="55">
        <v>0</v>
      </c>
      <c r="W1191" s="55" t="s">
        <v>1336</v>
      </c>
      <c r="X1191" s="55" t="s">
        <v>1336</v>
      </c>
      <c r="Y1191" s="55">
        <v>20</v>
      </c>
      <c r="AD1191" s="55">
        <v>10</v>
      </c>
      <c r="AE1191" s="55" t="s">
        <v>1339</v>
      </c>
      <c r="AF1191" s="55" t="s">
        <v>1352</v>
      </c>
      <c r="AG1191" s="55" t="s">
        <v>1353</v>
      </c>
      <c r="AI1191" s="55">
        <v>510</v>
      </c>
      <c r="AJ1191" s="55" t="s">
        <v>5685</v>
      </c>
      <c r="AK1191" s="55">
        <v>0</v>
      </c>
      <c r="AL1191" s="55" t="s">
        <v>5678</v>
      </c>
      <c r="AN1191" s="55" t="s">
        <v>244</v>
      </c>
      <c r="AR1191" s="56">
        <v>42873</v>
      </c>
      <c r="AS1191" s="57">
        <v>0.66593749999999996</v>
      </c>
      <c r="AT1191" s="56">
        <v>43113</v>
      </c>
      <c r="AU1191" s="57">
        <v>0.54734953703703704</v>
      </c>
      <c r="AV1191" s="55" t="s">
        <v>1344</v>
      </c>
      <c r="AW1191" s="55" t="s">
        <v>1428</v>
      </c>
      <c r="AX1191" s="55" t="s">
        <v>1392</v>
      </c>
      <c r="AZ1191" s="55">
        <v>0</v>
      </c>
      <c r="BA1191" s="55">
        <v>0</v>
      </c>
      <c r="BB1191" s="55">
        <v>0</v>
      </c>
      <c r="CB1191" s="55" t="s">
        <v>1357</v>
      </c>
    </row>
    <row r="1192" spans="1:80">
      <c r="A1192" s="55" t="s">
        <v>5686</v>
      </c>
      <c r="B1192" s="55">
        <v>3</v>
      </c>
      <c r="C1192" s="55" t="s">
        <v>5687</v>
      </c>
      <c r="D1192" s="55" t="s">
        <v>5688</v>
      </c>
      <c r="E1192" s="55">
        <v>1</v>
      </c>
      <c r="F1192" s="55">
        <v>1</v>
      </c>
      <c r="G1192" s="56">
        <v>43630</v>
      </c>
      <c r="H1192" s="56">
        <v>43630</v>
      </c>
      <c r="I1192" s="56">
        <v>43630</v>
      </c>
      <c r="J1192" s="55">
        <v>1</v>
      </c>
      <c r="K1192" s="56">
        <v>43818</v>
      </c>
      <c r="W1192" s="55" t="s">
        <v>1336</v>
      </c>
      <c r="X1192" s="55" t="s">
        <v>1336</v>
      </c>
      <c r="Y1192" s="55">
        <v>20</v>
      </c>
      <c r="AD1192" s="55">
        <v>1000</v>
      </c>
      <c r="AE1192" s="55" t="s">
        <v>1339</v>
      </c>
      <c r="AF1192" s="55" t="s">
        <v>1352</v>
      </c>
      <c r="AG1192" s="55" t="s">
        <v>1353</v>
      </c>
      <c r="AI1192" s="55">
        <v>510</v>
      </c>
      <c r="AJ1192" s="55" t="s">
        <v>5688</v>
      </c>
      <c r="AK1192" s="55">
        <v>0</v>
      </c>
      <c r="AL1192" s="55" t="s">
        <v>3283</v>
      </c>
      <c r="AN1192" s="55">
        <v>10</v>
      </c>
      <c r="AQ1192" s="55" t="s">
        <v>1230</v>
      </c>
      <c r="AR1192" s="56">
        <v>43579</v>
      </c>
      <c r="AS1192" s="57">
        <v>0.52378472222222217</v>
      </c>
      <c r="AT1192" s="56">
        <v>44130</v>
      </c>
      <c r="AU1192" s="57">
        <v>0.59040509259259266</v>
      </c>
      <c r="AV1192" s="55" t="s">
        <v>1355</v>
      </c>
      <c r="AW1192" s="55" t="s">
        <v>1355</v>
      </c>
      <c r="AX1192" s="55" t="s">
        <v>1356</v>
      </c>
      <c r="AY1192" s="55" t="s">
        <v>259</v>
      </c>
      <c r="AZ1192" s="55">
        <v>2</v>
      </c>
      <c r="BA1192" s="55">
        <v>3</v>
      </c>
      <c r="BB1192" s="55">
        <v>1</v>
      </c>
      <c r="CB1192" s="55" t="s">
        <v>1357</v>
      </c>
    </row>
    <row r="1193" spans="1:80">
      <c r="A1193" s="55" t="s">
        <v>5689</v>
      </c>
      <c r="B1193" s="55">
        <v>3</v>
      </c>
      <c r="C1193" s="55" t="s">
        <v>5690</v>
      </c>
      <c r="D1193" s="55" t="s">
        <v>5691</v>
      </c>
      <c r="E1193" s="55">
        <v>1</v>
      </c>
      <c r="F1193" s="55">
        <v>1</v>
      </c>
      <c r="G1193" s="56">
        <v>43630</v>
      </c>
      <c r="H1193" s="56">
        <v>43630</v>
      </c>
      <c r="I1193" s="56">
        <v>43630</v>
      </c>
      <c r="J1193" s="55">
        <v>1</v>
      </c>
      <c r="K1193" s="56">
        <v>43818</v>
      </c>
      <c r="W1193" s="55" t="s">
        <v>1336</v>
      </c>
      <c r="X1193" s="55" t="s">
        <v>1336</v>
      </c>
      <c r="Y1193" s="55">
        <v>20</v>
      </c>
      <c r="AD1193" s="55">
        <v>1000</v>
      </c>
      <c r="AE1193" s="55" t="s">
        <v>1339</v>
      </c>
      <c r="AF1193" s="55" t="s">
        <v>1352</v>
      </c>
      <c r="AG1193" s="55" t="s">
        <v>1353</v>
      </c>
      <c r="AI1193" s="55">
        <v>510</v>
      </c>
      <c r="AJ1193" s="55" t="s">
        <v>5691</v>
      </c>
      <c r="AK1193" s="55">
        <v>0</v>
      </c>
      <c r="AL1193" s="55" t="s">
        <v>3283</v>
      </c>
      <c r="AN1193" s="55">
        <v>10</v>
      </c>
      <c r="AQ1193" s="55" t="s">
        <v>1230</v>
      </c>
      <c r="AR1193" s="56">
        <v>43579</v>
      </c>
      <c r="AS1193" s="57">
        <v>0.52414351851851848</v>
      </c>
      <c r="AT1193" s="56">
        <v>44130</v>
      </c>
      <c r="AU1193" s="57">
        <v>0.59040509259259266</v>
      </c>
      <c r="AV1193" s="55" t="s">
        <v>1355</v>
      </c>
      <c r="AW1193" s="55" t="s">
        <v>1355</v>
      </c>
      <c r="AX1193" s="55" t="s">
        <v>1356</v>
      </c>
      <c r="AY1193" s="55" t="s">
        <v>259</v>
      </c>
      <c r="AZ1193" s="55">
        <v>2</v>
      </c>
      <c r="BA1193" s="55">
        <v>3</v>
      </c>
      <c r="BB1193" s="55">
        <v>1</v>
      </c>
      <c r="CB1193" s="55" t="s">
        <v>1357</v>
      </c>
    </row>
    <row r="1194" spans="1:80">
      <c r="A1194" s="55" t="s">
        <v>5692</v>
      </c>
      <c r="B1194" s="55">
        <v>3</v>
      </c>
      <c r="C1194" s="55" t="s">
        <v>5693</v>
      </c>
      <c r="D1194" s="55" t="s">
        <v>5694</v>
      </c>
      <c r="E1194" s="55">
        <v>1</v>
      </c>
      <c r="F1194" s="55">
        <v>1</v>
      </c>
      <c r="G1194" s="56">
        <v>43630</v>
      </c>
      <c r="H1194" s="56">
        <v>43630</v>
      </c>
      <c r="I1194" s="56">
        <v>43630</v>
      </c>
      <c r="J1194" s="55">
        <v>1</v>
      </c>
      <c r="K1194" s="56">
        <v>43818</v>
      </c>
      <c r="W1194" s="55" t="s">
        <v>1336</v>
      </c>
      <c r="X1194" s="55" t="s">
        <v>1336</v>
      </c>
      <c r="Y1194" s="55">
        <v>20</v>
      </c>
      <c r="AD1194" s="55">
        <v>1000</v>
      </c>
      <c r="AE1194" s="55" t="s">
        <v>1339</v>
      </c>
      <c r="AF1194" s="55" t="s">
        <v>1352</v>
      </c>
      <c r="AG1194" s="55" t="s">
        <v>1353</v>
      </c>
      <c r="AI1194" s="55">
        <v>510</v>
      </c>
      <c r="AJ1194" s="55" t="s">
        <v>5694</v>
      </c>
      <c r="AK1194" s="55">
        <v>0</v>
      </c>
      <c r="AL1194" s="55" t="s">
        <v>3283</v>
      </c>
      <c r="AN1194" s="55">
        <v>10</v>
      </c>
      <c r="AQ1194" s="55" t="s">
        <v>1230</v>
      </c>
      <c r="AR1194" s="56">
        <v>43579</v>
      </c>
      <c r="AS1194" s="57">
        <v>0.52268518518518514</v>
      </c>
      <c r="AT1194" s="56">
        <v>44130</v>
      </c>
      <c r="AU1194" s="57">
        <v>0.59040509259259266</v>
      </c>
      <c r="AV1194" s="55" t="s">
        <v>1355</v>
      </c>
      <c r="AW1194" s="55" t="s">
        <v>1355</v>
      </c>
      <c r="AX1194" s="55" t="s">
        <v>1356</v>
      </c>
      <c r="AY1194" s="55" t="s">
        <v>259</v>
      </c>
      <c r="AZ1194" s="55">
        <v>2</v>
      </c>
      <c r="BA1194" s="55">
        <v>3</v>
      </c>
      <c r="BB1194" s="55">
        <v>1</v>
      </c>
      <c r="CB1194" s="55" t="s">
        <v>1357</v>
      </c>
    </row>
    <row r="1195" spans="1:80">
      <c r="A1195" s="55" t="s">
        <v>5695</v>
      </c>
      <c r="B1195" s="55">
        <v>3</v>
      </c>
      <c r="C1195" s="55" t="s">
        <v>5696</v>
      </c>
      <c r="D1195" s="55" t="s">
        <v>5697</v>
      </c>
      <c r="E1195" s="55">
        <v>1</v>
      </c>
      <c r="F1195" s="55">
        <v>1</v>
      </c>
      <c r="G1195" s="56">
        <v>43630</v>
      </c>
      <c r="H1195" s="56">
        <v>43630</v>
      </c>
      <c r="I1195" s="56">
        <v>43630</v>
      </c>
      <c r="J1195" s="55">
        <v>1</v>
      </c>
      <c r="K1195" s="56">
        <v>43818</v>
      </c>
      <c r="W1195" s="55" t="s">
        <v>1336</v>
      </c>
      <c r="X1195" s="55" t="s">
        <v>1336</v>
      </c>
      <c r="Y1195" s="55">
        <v>20</v>
      </c>
      <c r="AD1195" s="55">
        <v>1000</v>
      </c>
      <c r="AE1195" s="55" t="s">
        <v>1339</v>
      </c>
      <c r="AF1195" s="55" t="s">
        <v>1352</v>
      </c>
      <c r="AG1195" s="55" t="s">
        <v>1353</v>
      </c>
      <c r="AI1195" s="55">
        <v>510</v>
      </c>
      <c r="AJ1195" s="55" t="s">
        <v>5697</v>
      </c>
      <c r="AK1195" s="55">
        <v>0</v>
      </c>
      <c r="AL1195" s="55" t="s">
        <v>3283</v>
      </c>
      <c r="AN1195" s="55">
        <v>10</v>
      </c>
      <c r="AQ1195" s="55" t="s">
        <v>1230</v>
      </c>
      <c r="AR1195" s="56">
        <v>43579</v>
      </c>
      <c r="AS1195" s="57">
        <v>0.52346064814814819</v>
      </c>
      <c r="AT1195" s="56">
        <v>44130</v>
      </c>
      <c r="AU1195" s="57">
        <v>0.59040509259259266</v>
      </c>
      <c r="AV1195" s="55" t="s">
        <v>1355</v>
      </c>
      <c r="AW1195" s="55" t="s">
        <v>1355</v>
      </c>
      <c r="AX1195" s="55" t="s">
        <v>1356</v>
      </c>
      <c r="AY1195" s="55" t="s">
        <v>259</v>
      </c>
      <c r="AZ1195" s="55">
        <v>2</v>
      </c>
      <c r="BA1195" s="55">
        <v>3</v>
      </c>
      <c r="BB1195" s="55">
        <v>1</v>
      </c>
      <c r="CB1195" s="55" t="s">
        <v>1357</v>
      </c>
    </row>
    <row r="1196" spans="1:80">
      <c r="A1196" s="55" t="s">
        <v>5698</v>
      </c>
      <c r="B1196" s="55">
        <v>3</v>
      </c>
      <c r="C1196" s="55" t="s">
        <v>5699</v>
      </c>
      <c r="D1196" s="55" t="s">
        <v>5700</v>
      </c>
      <c r="E1196" s="55">
        <v>1</v>
      </c>
      <c r="F1196" s="55">
        <v>1</v>
      </c>
      <c r="G1196" s="56">
        <v>43630</v>
      </c>
      <c r="H1196" s="56">
        <v>43630</v>
      </c>
      <c r="I1196" s="56">
        <v>43630</v>
      </c>
      <c r="J1196" s="55">
        <v>1</v>
      </c>
      <c r="K1196" s="56">
        <v>43818</v>
      </c>
      <c r="W1196" s="55" t="s">
        <v>1336</v>
      </c>
      <c r="X1196" s="55" t="s">
        <v>1336</v>
      </c>
      <c r="Y1196" s="55">
        <v>20</v>
      </c>
      <c r="AD1196" s="55">
        <v>1000</v>
      </c>
      <c r="AE1196" s="55" t="s">
        <v>1339</v>
      </c>
      <c r="AF1196" s="55" t="s">
        <v>1352</v>
      </c>
      <c r="AG1196" s="55" t="s">
        <v>1353</v>
      </c>
      <c r="AI1196" s="55">
        <v>510</v>
      </c>
      <c r="AJ1196" s="55" t="s">
        <v>5700</v>
      </c>
      <c r="AK1196" s="55">
        <v>0</v>
      </c>
      <c r="AL1196" s="55" t="s">
        <v>3283</v>
      </c>
      <c r="AN1196" s="55">
        <v>10</v>
      </c>
      <c r="AQ1196" s="55" t="s">
        <v>1230</v>
      </c>
      <c r="AR1196" s="56">
        <v>43579</v>
      </c>
      <c r="AS1196" s="57">
        <v>0.52307870370370368</v>
      </c>
      <c r="AT1196" s="56">
        <v>44130</v>
      </c>
      <c r="AU1196" s="57">
        <v>0.59040509259259266</v>
      </c>
      <c r="AV1196" s="55" t="s">
        <v>1355</v>
      </c>
      <c r="AW1196" s="55" t="s">
        <v>1355</v>
      </c>
      <c r="AX1196" s="55" t="s">
        <v>1356</v>
      </c>
      <c r="AY1196" s="55" t="s">
        <v>259</v>
      </c>
      <c r="AZ1196" s="55">
        <v>2</v>
      </c>
      <c r="BA1196" s="55">
        <v>3</v>
      </c>
      <c r="BB1196" s="55">
        <v>1</v>
      </c>
      <c r="CB1196" s="55" t="s">
        <v>1357</v>
      </c>
    </row>
    <row r="1197" spans="1:80">
      <c r="A1197" s="55" t="s">
        <v>5701</v>
      </c>
      <c r="B1197" s="55">
        <v>3</v>
      </c>
      <c r="C1197" s="55" t="s">
        <v>5702</v>
      </c>
      <c r="D1197" s="55" t="s">
        <v>5703</v>
      </c>
      <c r="E1197" s="55">
        <v>1</v>
      </c>
      <c r="F1197" s="55">
        <v>0</v>
      </c>
      <c r="G1197" s="56">
        <v>42989</v>
      </c>
      <c r="H1197" s="56">
        <v>42989</v>
      </c>
      <c r="I1197" s="56">
        <v>42989</v>
      </c>
      <c r="J1197" s="55">
        <v>0</v>
      </c>
      <c r="W1197" s="55" t="s">
        <v>1336</v>
      </c>
      <c r="X1197" s="55" t="s">
        <v>1336</v>
      </c>
      <c r="Y1197" s="55">
        <v>20</v>
      </c>
      <c r="AD1197" s="55">
        <v>33</v>
      </c>
      <c r="AE1197" s="55" t="s">
        <v>1339</v>
      </c>
      <c r="AF1197" s="55" t="s">
        <v>1352</v>
      </c>
      <c r="AG1197" s="55" t="s">
        <v>1353</v>
      </c>
      <c r="AI1197" s="55">
        <v>510</v>
      </c>
      <c r="AJ1197" s="55" t="s">
        <v>5703</v>
      </c>
      <c r="AK1197" s="55">
        <v>0</v>
      </c>
      <c r="AL1197" s="55" t="s">
        <v>3230</v>
      </c>
      <c r="AN1197" s="55">
        <v>11</v>
      </c>
      <c r="AR1197" s="56">
        <v>42987</v>
      </c>
      <c r="AS1197" s="57">
        <v>0.33971064814814816</v>
      </c>
      <c r="AT1197" s="56">
        <v>43008</v>
      </c>
      <c r="AU1197" s="57">
        <v>0.59616898148148145</v>
      </c>
      <c r="AV1197" s="55" t="s">
        <v>1428</v>
      </c>
      <c r="AW1197" s="55" t="s">
        <v>1355</v>
      </c>
      <c r="AX1197" s="55" t="s">
        <v>1392</v>
      </c>
      <c r="AZ1197" s="55">
        <v>0</v>
      </c>
      <c r="BA1197" s="55">
        <v>0</v>
      </c>
      <c r="BB1197" s="55">
        <v>0</v>
      </c>
      <c r="CB1197" s="55" t="s">
        <v>1357</v>
      </c>
    </row>
    <row r="1198" spans="1:80">
      <c r="A1198" s="55" t="s">
        <v>5704</v>
      </c>
      <c r="B1198" s="55">
        <v>3</v>
      </c>
      <c r="C1198" s="55" t="s">
        <v>5705</v>
      </c>
      <c r="D1198" s="55" t="s">
        <v>5706</v>
      </c>
      <c r="E1198" s="55">
        <v>1</v>
      </c>
      <c r="F1198" s="55">
        <v>1</v>
      </c>
      <c r="G1198" s="56">
        <v>43059</v>
      </c>
      <c r="H1198" s="56">
        <v>43059</v>
      </c>
      <c r="I1198" s="56">
        <v>43059</v>
      </c>
      <c r="J1198" s="55">
        <v>1</v>
      </c>
      <c r="K1198" s="56">
        <v>43056</v>
      </c>
      <c r="W1198" s="55" t="s">
        <v>1336</v>
      </c>
      <c r="X1198" s="55" t="s">
        <v>1336</v>
      </c>
      <c r="Y1198" s="55">
        <v>20</v>
      </c>
      <c r="AD1198" s="55">
        <v>1000</v>
      </c>
      <c r="AE1198" s="55" t="s">
        <v>1339</v>
      </c>
      <c r="AF1198" s="55" t="s">
        <v>1352</v>
      </c>
      <c r="AG1198" s="55" t="s">
        <v>1353</v>
      </c>
      <c r="AI1198" s="55">
        <v>510</v>
      </c>
      <c r="AJ1198" s="55" t="s">
        <v>5706</v>
      </c>
      <c r="AK1198" s="55">
        <v>0</v>
      </c>
      <c r="AL1198" s="55" t="s">
        <v>5707</v>
      </c>
      <c r="AN1198" s="55">
        <v>10</v>
      </c>
      <c r="AR1198" s="56">
        <v>43046</v>
      </c>
      <c r="AS1198" s="57">
        <v>0.71049768518518519</v>
      </c>
      <c r="AT1198" s="56">
        <v>43056</v>
      </c>
      <c r="AU1198" s="57">
        <v>0.44930555555555557</v>
      </c>
      <c r="AV1198" s="55" t="s">
        <v>1355</v>
      </c>
      <c r="AW1198" s="55" t="s">
        <v>1345</v>
      </c>
      <c r="AX1198" s="55" t="s">
        <v>1346</v>
      </c>
      <c r="AZ1198" s="55">
        <v>0</v>
      </c>
      <c r="BA1198" s="55">
        <v>0</v>
      </c>
      <c r="BB1198" s="55">
        <v>0</v>
      </c>
      <c r="CB1198" s="55" t="s">
        <v>1357</v>
      </c>
    </row>
    <row r="1199" spans="1:80">
      <c r="A1199" s="55" t="s">
        <v>5708</v>
      </c>
      <c r="B1199" s="55">
        <v>3</v>
      </c>
      <c r="C1199" s="55" t="s">
        <v>5709</v>
      </c>
      <c r="D1199" s="55" t="s">
        <v>5710</v>
      </c>
      <c r="E1199" s="55">
        <v>1</v>
      </c>
      <c r="F1199" s="55">
        <v>1</v>
      </c>
      <c r="G1199" s="56">
        <v>43129</v>
      </c>
      <c r="H1199" s="56">
        <v>43129</v>
      </c>
      <c r="I1199" s="56">
        <v>43129</v>
      </c>
      <c r="J1199" s="55">
        <v>1</v>
      </c>
      <c r="K1199" s="56">
        <v>43137</v>
      </c>
      <c r="W1199" s="55" t="s">
        <v>1336</v>
      </c>
      <c r="X1199" s="55" t="s">
        <v>1336</v>
      </c>
      <c r="Y1199" s="55">
        <v>20</v>
      </c>
      <c r="AD1199" s="55">
        <v>1000</v>
      </c>
      <c r="AE1199" s="55" t="s">
        <v>1339</v>
      </c>
      <c r="AF1199" s="55" t="s">
        <v>1352</v>
      </c>
      <c r="AG1199" s="55" t="s">
        <v>1353</v>
      </c>
      <c r="AI1199" s="55">
        <v>510</v>
      </c>
      <c r="AJ1199" s="55" t="s">
        <v>5710</v>
      </c>
      <c r="AK1199" s="55">
        <v>0</v>
      </c>
      <c r="AL1199" s="55" t="s">
        <v>5707</v>
      </c>
      <c r="AN1199" s="55">
        <v>10</v>
      </c>
      <c r="AR1199" s="56">
        <v>43070</v>
      </c>
      <c r="AS1199" s="57">
        <v>0.36418981481481483</v>
      </c>
      <c r="AT1199" s="56">
        <v>43229</v>
      </c>
      <c r="AU1199" s="57">
        <v>0.54189814814814818</v>
      </c>
      <c r="AV1199" s="55" t="s">
        <v>1355</v>
      </c>
      <c r="AW1199" s="55" t="s">
        <v>1355</v>
      </c>
      <c r="AX1199" s="55" t="s">
        <v>1356</v>
      </c>
      <c r="AY1199" s="55" t="s">
        <v>98</v>
      </c>
      <c r="AZ1199" s="55">
        <v>2</v>
      </c>
      <c r="BA1199" s="55">
        <v>3</v>
      </c>
      <c r="BB1199" s="55">
        <v>1</v>
      </c>
      <c r="CB1199" s="55" t="s">
        <v>1357</v>
      </c>
    </row>
    <row r="1200" spans="1:80">
      <c r="A1200" s="55" t="s">
        <v>5711</v>
      </c>
      <c r="B1200" s="55">
        <v>3</v>
      </c>
      <c r="C1200" s="55" t="s">
        <v>5712</v>
      </c>
      <c r="D1200" s="55" t="s">
        <v>5713</v>
      </c>
      <c r="E1200" s="55">
        <v>1</v>
      </c>
      <c r="F1200" s="55">
        <v>1</v>
      </c>
      <c r="G1200" s="56">
        <v>43686</v>
      </c>
      <c r="H1200" s="56">
        <v>43686</v>
      </c>
      <c r="I1200" s="56">
        <v>43686</v>
      </c>
      <c r="J1200" s="55">
        <v>1</v>
      </c>
      <c r="K1200" s="56">
        <v>43711</v>
      </c>
      <c r="W1200" s="55" t="s">
        <v>1336</v>
      </c>
      <c r="X1200" s="55" t="s">
        <v>1336</v>
      </c>
      <c r="Y1200" s="55">
        <v>20</v>
      </c>
      <c r="AD1200" s="55">
        <v>0</v>
      </c>
      <c r="AE1200" s="55" t="s">
        <v>1339</v>
      </c>
      <c r="AF1200" s="55" t="s">
        <v>1352</v>
      </c>
      <c r="AG1200" s="55" t="s">
        <v>1353</v>
      </c>
      <c r="AI1200" s="55">
        <v>510</v>
      </c>
      <c r="AJ1200" s="55" t="s">
        <v>5713</v>
      </c>
      <c r="AK1200" s="55">
        <v>0</v>
      </c>
      <c r="AL1200" s="55" t="s">
        <v>5707</v>
      </c>
      <c r="AN1200" s="55">
        <v>10</v>
      </c>
      <c r="AQ1200" s="55" t="s">
        <v>1238</v>
      </c>
      <c r="AR1200" s="56">
        <v>43677</v>
      </c>
      <c r="AS1200" s="57">
        <v>0.44634259259259257</v>
      </c>
      <c r="AT1200" s="56">
        <v>43798</v>
      </c>
      <c r="AU1200" s="57">
        <v>0.69267361111111114</v>
      </c>
      <c r="AV1200" s="55" t="s">
        <v>1355</v>
      </c>
      <c r="AW1200" s="55" t="s">
        <v>1355</v>
      </c>
      <c r="AX1200" s="55" t="s">
        <v>1356</v>
      </c>
      <c r="AY1200" s="55" t="s">
        <v>98</v>
      </c>
      <c r="AZ1200" s="55">
        <v>2</v>
      </c>
      <c r="BA1200" s="55">
        <v>3</v>
      </c>
      <c r="BB1200" s="55">
        <v>1</v>
      </c>
      <c r="CB1200" s="55" t="s">
        <v>1357</v>
      </c>
    </row>
    <row r="1201" spans="1:80">
      <c r="A1201" s="55" t="s">
        <v>5714</v>
      </c>
      <c r="B1201" s="55">
        <v>3</v>
      </c>
      <c r="C1201" s="55" t="s">
        <v>5715</v>
      </c>
      <c r="D1201" s="55" t="s">
        <v>5716</v>
      </c>
      <c r="E1201" s="55">
        <v>1</v>
      </c>
      <c r="F1201" s="55">
        <v>1</v>
      </c>
      <c r="G1201" s="56">
        <v>43738</v>
      </c>
      <c r="H1201" s="56">
        <v>43738</v>
      </c>
      <c r="I1201" s="56">
        <v>43738</v>
      </c>
      <c r="J1201" s="55">
        <v>1</v>
      </c>
      <c r="K1201" s="56">
        <v>43740</v>
      </c>
      <c r="W1201" s="55" t="s">
        <v>1336</v>
      </c>
      <c r="X1201" s="55" t="s">
        <v>1336</v>
      </c>
      <c r="Y1201" s="55">
        <v>20</v>
      </c>
      <c r="AD1201" s="55">
        <v>0</v>
      </c>
      <c r="AE1201" s="55" t="s">
        <v>1339</v>
      </c>
      <c r="AF1201" s="55" t="s">
        <v>1352</v>
      </c>
      <c r="AG1201" s="55" t="s">
        <v>1353</v>
      </c>
      <c r="AI1201" s="55">
        <v>510</v>
      </c>
      <c r="AJ1201" s="55" t="s">
        <v>5716</v>
      </c>
      <c r="AK1201" s="55">
        <v>0</v>
      </c>
      <c r="AL1201" s="55" t="s">
        <v>5717</v>
      </c>
      <c r="AN1201" s="55">
        <v>4</v>
      </c>
      <c r="AQ1201" s="55" t="s">
        <v>4725</v>
      </c>
      <c r="AR1201" s="56">
        <v>43719</v>
      </c>
      <c r="AS1201" s="57">
        <v>0.45321759259259259</v>
      </c>
      <c r="AT1201" s="56">
        <v>43798</v>
      </c>
      <c r="AU1201" s="57">
        <v>0.69267361111111114</v>
      </c>
      <c r="AV1201" s="55" t="s">
        <v>1355</v>
      </c>
      <c r="AW1201" s="55" t="s">
        <v>1355</v>
      </c>
      <c r="AX1201" s="55" t="s">
        <v>1356</v>
      </c>
      <c r="AY1201" s="55" t="s">
        <v>98</v>
      </c>
      <c r="AZ1201" s="55">
        <v>2</v>
      </c>
      <c r="BA1201" s="55">
        <v>3</v>
      </c>
      <c r="BB1201" s="55">
        <v>1</v>
      </c>
      <c r="CB1201" s="55" t="s">
        <v>1357</v>
      </c>
    </row>
    <row r="1202" spans="1:80">
      <c r="A1202" s="55" t="s">
        <v>5718</v>
      </c>
      <c r="B1202" s="55">
        <v>3</v>
      </c>
      <c r="C1202" s="55" t="s">
        <v>5719</v>
      </c>
      <c r="D1202" s="55" t="s">
        <v>5720</v>
      </c>
      <c r="E1202" s="55">
        <v>1</v>
      </c>
      <c r="F1202" s="55">
        <v>1</v>
      </c>
      <c r="G1202" s="56">
        <v>43178</v>
      </c>
      <c r="H1202" s="56">
        <v>43178</v>
      </c>
      <c r="I1202" s="56">
        <v>43178</v>
      </c>
      <c r="J1202" s="55">
        <v>1</v>
      </c>
      <c r="K1202" s="56">
        <v>43178</v>
      </c>
      <c r="W1202" s="55" t="s">
        <v>1336</v>
      </c>
      <c r="X1202" s="55" t="s">
        <v>1336</v>
      </c>
      <c r="Y1202" s="55">
        <v>20</v>
      </c>
      <c r="AD1202" s="55">
        <v>1000</v>
      </c>
      <c r="AE1202" s="55" t="s">
        <v>1339</v>
      </c>
      <c r="AF1202" s="55" t="s">
        <v>1352</v>
      </c>
      <c r="AG1202" s="55" t="s">
        <v>1353</v>
      </c>
      <c r="AI1202" s="55">
        <v>510</v>
      </c>
      <c r="AJ1202" s="55" t="s">
        <v>5720</v>
      </c>
      <c r="AK1202" s="55">
        <v>0</v>
      </c>
      <c r="AL1202" s="55" t="s">
        <v>5717</v>
      </c>
      <c r="AN1202" s="55">
        <v>4</v>
      </c>
      <c r="AR1202" s="56">
        <v>43171</v>
      </c>
      <c r="AS1202" s="57">
        <v>0.7530324074074074</v>
      </c>
      <c r="AT1202" s="56">
        <v>43229</v>
      </c>
      <c r="AU1202" s="57">
        <v>0.54189814814814818</v>
      </c>
      <c r="AV1202" s="55" t="s">
        <v>1355</v>
      </c>
      <c r="AW1202" s="55" t="s">
        <v>1355</v>
      </c>
      <c r="AX1202" s="55" t="s">
        <v>1356</v>
      </c>
      <c r="AY1202" s="55" t="s">
        <v>98</v>
      </c>
      <c r="AZ1202" s="55">
        <v>2</v>
      </c>
      <c r="BA1202" s="55">
        <v>3</v>
      </c>
      <c r="BB1202" s="55">
        <v>1</v>
      </c>
      <c r="CB1202" s="55" t="s">
        <v>1357</v>
      </c>
    </row>
    <row r="1203" spans="1:80">
      <c r="A1203" s="55" t="s">
        <v>5721</v>
      </c>
      <c r="B1203" s="55">
        <v>3</v>
      </c>
      <c r="C1203" s="55" t="s">
        <v>5722</v>
      </c>
      <c r="D1203" s="55" t="s">
        <v>5723</v>
      </c>
      <c r="E1203" s="55">
        <v>1</v>
      </c>
      <c r="F1203" s="55">
        <v>1</v>
      </c>
      <c r="G1203" s="56">
        <v>43213</v>
      </c>
      <c r="H1203" s="56">
        <v>43213</v>
      </c>
      <c r="I1203" s="56">
        <v>43213</v>
      </c>
      <c r="J1203" s="55">
        <v>1</v>
      </c>
      <c r="K1203" s="56">
        <v>43216</v>
      </c>
      <c r="W1203" s="55" t="s">
        <v>1336</v>
      </c>
      <c r="X1203" s="55" t="s">
        <v>1336</v>
      </c>
      <c r="Y1203" s="55">
        <v>20</v>
      </c>
      <c r="AD1203" s="55">
        <v>1000</v>
      </c>
      <c r="AE1203" s="55" t="s">
        <v>1339</v>
      </c>
      <c r="AF1203" s="55" t="s">
        <v>1352</v>
      </c>
      <c r="AG1203" s="55" t="s">
        <v>1353</v>
      </c>
      <c r="AI1203" s="55">
        <v>510</v>
      </c>
      <c r="AJ1203" s="55" t="s">
        <v>5723</v>
      </c>
      <c r="AK1203" s="55">
        <v>0</v>
      </c>
      <c r="AL1203" s="55" t="s">
        <v>5717</v>
      </c>
      <c r="AN1203" s="55">
        <v>4</v>
      </c>
      <c r="AR1203" s="56">
        <v>43179</v>
      </c>
      <c r="AS1203" s="57">
        <v>0.75535879629629632</v>
      </c>
      <c r="AT1203" s="56">
        <v>43245</v>
      </c>
      <c r="AU1203" s="57">
        <v>0.43605324074074076</v>
      </c>
      <c r="AV1203" s="55" t="s">
        <v>1355</v>
      </c>
      <c r="AW1203" s="55" t="s">
        <v>1355</v>
      </c>
      <c r="AX1203" s="55" t="s">
        <v>1356</v>
      </c>
      <c r="AY1203" s="55" t="s">
        <v>98</v>
      </c>
      <c r="AZ1203" s="55">
        <v>2</v>
      </c>
      <c r="BA1203" s="55">
        <v>3</v>
      </c>
      <c r="BB1203" s="55">
        <v>1</v>
      </c>
      <c r="CB1203" s="55" t="s">
        <v>1357</v>
      </c>
    </row>
    <row r="1204" spans="1:80">
      <c r="A1204" s="55" t="s">
        <v>5724</v>
      </c>
      <c r="B1204" s="55">
        <v>3</v>
      </c>
      <c r="C1204" s="55" t="s">
        <v>5725</v>
      </c>
      <c r="D1204" s="55" t="s">
        <v>5726</v>
      </c>
      <c r="E1204" s="55">
        <v>1</v>
      </c>
      <c r="F1204" s="55">
        <v>1</v>
      </c>
      <c r="G1204" s="56">
        <v>43738</v>
      </c>
      <c r="H1204" s="56">
        <v>43738</v>
      </c>
      <c r="I1204" s="56">
        <v>43738</v>
      </c>
      <c r="J1204" s="55">
        <v>1</v>
      </c>
      <c r="K1204" s="56">
        <v>43740</v>
      </c>
      <c r="W1204" s="55" t="s">
        <v>1336</v>
      </c>
      <c r="X1204" s="55" t="s">
        <v>1336</v>
      </c>
      <c r="Y1204" s="55">
        <v>20</v>
      </c>
      <c r="AD1204" s="55">
        <v>0</v>
      </c>
      <c r="AE1204" s="55" t="s">
        <v>1339</v>
      </c>
      <c r="AF1204" s="55" t="s">
        <v>1352</v>
      </c>
      <c r="AG1204" s="55" t="s">
        <v>1353</v>
      </c>
      <c r="AI1204" s="55">
        <v>510</v>
      </c>
      <c r="AJ1204" s="55" t="s">
        <v>5726</v>
      </c>
      <c r="AK1204" s="55">
        <v>0</v>
      </c>
      <c r="AL1204" s="55" t="s">
        <v>5717</v>
      </c>
      <c r="AN1204" s="55">
        <v>4</v>
      </c>
      <c r="AQ1204" s="55" t="s">
        <v>4725</v>
      </c>
      <c r="AR1204" s="56">
        <v>43719</v>
      </c>
      <c r="AS1204" s="57">
        <v>0.45346064814814818</v>
      </c>
      <c r="AT1204" s="56">
        <v>43798</v>
      </c>
      <c r="AU1204" s="57">
        <v>0.69267361111111114</v>
      </c>
      <c r="AV1204" s="55" t="s">
        <v>1355</v>
      </c>
      <c r="AW1204" s="55" t="s">
        <v>1355</v>
      </c>
      <c r="AX1204" s="55" t="s">
        <v>1356</v>
      </c>
      <c r="AY1204" s="55" t="s">
        <v>98</v>
      </c>
      <c r="AZ1204" s="55">
        <v>2</v>
      </c>
      <c r="BA1204" s="55">
        <v>3</v>
      </c>
      <c r="BB1204" s="55">
        <v>1</v>
      </c>
      <c r="CB1204" s="55" t="s">
        <v>1357</v>
      </c>
    </row>
    <row r="1205" spans="1:80">
      <c r="A1205" s="55" t="s">
        <v>5727</v>
      </c>
      <c r="B1205" s="55">
        <v>3</v>
      </c>
      <c r="C1205" s="55" t="s">
        <v>5728</v>
      </c>
      <c r="D1205" s="55" t="s">
        <v>5729</v>
      </c>
      <c r="E1205" s="55">
        <v>1</v>
      </c>
      <c r="F1205" s="55">
        <v>0</v>
      </c>
      <c r="G1205" s="56">
        <v>43083</v>
      </c>
      <c r="H1205" s="56">
        <v>43083</v>
      </c>
      <c r="I1205" s="56">
        <v>43083</v>
      </c>
      <c r="J1205" s="55">
        <v>0</v>
      </c>
      <c r="W1205" s="55" t="s">
        <v>1336</v>
      </c>
      <c r="X1205" s="55" t="s">
        <v>1336</v>
      </c>
      <c r="Y1205" s="55">
        <v>20</v>
      </c>
      <c r="AD1205" s="55">
        <v>20</v>
      </c>
      <c r="AE1205" s="55" t="s">
        <v>1339</v>
      </c>
      <c r="AF1205" s="55" t="s">
        <v>1352</v>
      </c>
      <c r="AG1205" s="55" t="s">
        <v>1353</v>
      </c>
      <c r="AI1205" s="55">
        <v>510</v>
      </c>
      <c r="AJ1205" s="55" t="s">
        <v>5729</v>
      </c>
      <c r="AK1205" s="55">
        <v>0</v>
      </c>
      <c r="AL1205" s="55" t="s">
        <v>2877</v>
      </c>
      <c r="AN1205" s="55">
        <v>2</v>
      </c>
      <c r="AR1205" s="56">
        <v>43081</v>
      </c>
      <c r="AS1205" s="57">
        <v>0.56436342592592592</v>
      </c>
      <c r="AT1205" s="56">
        <v>43083</v>
      </c>
      <c r="AU1205" s="57">
        <v>0.42739583333333336</v>
      </c>
      <c r="AV1205" s="55" t="s">
        <v>1355</v>
      </c>
      <c r="AW1205" s="55" t="s">
        <v>1355</v>
      </c>
      <c r="AX1205" s="55" t="s">
        <v>1392</v>
      </c>
      <c r="AZ1205" s="55">
        <v>0</v>
      </c>
      <c r="BA1205" s="55">
        <v>0</v>
      </c>
      <c r="BB1205" s="55">
        <v>0</v>
      </c>
      <c r="CB1205" s="55" t="s">
        <v>1357</v>
      </c>
    </row>
    <row r="1206" spans="1:80">
      <c r="A1206" s="55" t="s">
        <v>5730</v>
      </c>
      <c r="B1206" s="55">
        <v>3</v>
      </c>
      <c r="C1206" s="55" t="s">
        <v>5731</v>
      </c>
      <c r="D1206" s="55" t="s">
        <v>5732</v>
      </c>
      <c r="E1206" s="55">
        <v>1</v>
      </c>
      <c r="F1206" s="55">
        <v>1</v>
      </c>
      <c r="G1206" s="56">
        <v>43174</v>
      </c>
      <c r="H1206" s="56">
        <v>43174</v>
      </c>
      <c r="I1206" s="56">
        <v>43174</v>
      </c>
      <c r="J1206" s="55">
        <v>1</v>
      </c>
      <c r="K1206" s="56">
        <v>43171</v>
      </c>
      <c r="W1206" s="55" t="s">
        <v>1336</v>
      </c>
      <c r="X1206" s="55" t="s">
        <v>1336</v>
      </c>
      <c r="Y1206" s="55">
        <v>20</v>
      </c>
      <c r="AD1206" s="55">
        <v>1000</v>
      </c>
      <c r="AE1206" s="55" t="s">
        <v>1339</v>
      </c>
      <c r="AF1206" s="55" t="s">
        <v>1352</v>
      </c>
      <c r="AG1206" s="55" t="s">
        <v>1353</v>
      </c>
      <c r="AI1206" s="55">
        <v>510</v>
      </c>
      <c r="AJ1206" s="55" t="s">
        <v>5732</v>
      </c>
      <c r="AK1206" s="55">
        <v>0</v>
      </c>
      <c r="AL1206" s="55" t="s">
        <v>4468</v>
      </c>
      <c r="AN1206" s="55">
        <v>4</v>
      </c>
      <c r="AR1206" s="56">
        <v>43161</v>
      </c>
      <c r="AS1206" s="57">
        <v>0.56687500000000002</v>
      </c>
      <c r="AT1206" s="56">
        <v>43229</v>
      </c>
      <c r="AU1206" s="57">
        <v>0.54189814814814818</v>
      </c>
      <c r="AV1206" s="55" t="s">
        <v>1355</v>
      </c>
      <c r="AW1206" s="55" t="s">
        <v>1355</v>
      </c>
      <c r="AX1206" s="55" t="s">
        <v>1356</v>
      </c>
      <c r="AY1206" s="55" t="s">
        <v>98</v>
      </c>
      <c r="AZ1206" s="55">
        <v>2</v>
      </c>
      <c r="BA1206" s="55">
        <v>3</v>
      </c>
      <c r="BB1206" s="55">
        <v>1</v>
      </c>
      <c r="CB1206" s="55" t="s">
        <v>1357</v>
      </c>
    </row>
    <row r="1207" spans="1:80">
      <c r="A1207" s="55" t="s">
        <v>5733</v>
      </c>
      <c r="B1207" s="55">
        <v>3</v>
      </c>
      <c r="C1207" s="55" t="s">
        <v>5734</v>
      </c>
      <c r="D1207" s="55" t="s">
        <v>5735</v>
      </c>
      <c r="E1207" s="55">
        <v>1</v>
      </c>
      <c r="F1207" s="55">
        <v>0</v>
      </c>
      <c r="G1207" s="56">
        <v>42789</v>
      </c>
      <c r="H1207" s="56">
        <v>42789</v>
      </c>
      <c r="I1207" s="56">
        <v>42789</v>
      </c>
      <c r="J1207" s="55">
        <v>0</v>
      </c>
      <c r="W1207" s="55" t="s">
        <v>1336</v>
      </c>
      <c r="X1207" s="55" t="s">
        <v>1336</v>
      </c>
      <c r="Y1207" s="55">
        <v>20</v>
      </c>
      <c r="AD1207" s="55">
        <v>1000</v>
      </c>
      <c r="AE1207" s="55" t="s">
        <v>1339</v>
      </c>
      <c r="AF1207" s="55" t="s">
        <v>1352</v>
      </c>
      <c r="AG1207" s="55" t="s">
        <v>1353</v>
      </c>
      <c r="AI1207" s="55">
        <v>510</v>
      </c>
      <c r="AJ1207" s="55" t="s">
        <v>5735</v>
      </c>
      <c r="AK1207" s="55">
        <v>0</v>
      </c>
      <c r="AL1207" s="55" t="s">
        <v>5736</v>
      </c>
      <c r="AN1207" s="55">
        <v>2</v>
      </c>
      <c r="AR1207" s="56">
        <v>42782</v>
      </c>
      <c r="AS1207" s="57">
        <v>0.68807870370370372</v>
      </c>
      <c r="AT1207" s="56">
        <v>42783</v>
      </c>
      <c r="AU1207" s="57">
        <v>0.35450231481481481</v>
      </c>
      <c r="AV1207" s="55" t="s">
        <v>1428</v>
      </c>
      <c r="AW1207" s="55" t="s">
        <v>1428</v>
      </c>
      <c r="AX1207" s="55" t="s">
        <v>1392</v>
      </c>
      <c r="AZ1207" s="55">
        <v>0</v>
      </c>
      <c r="BA1207" s="55">
        <v>0</v>
      </c>
      <c r="BB1207" s="55">
        <v>0</v>
      </c>
      <c r="CB1207" s="55" t="s">
        <v>1357</v>
      </c>
    </row>
    <row r="1208" spans="1:80">
      <c r="A1208" s="55" t="s">
        <v>5737</v>
      </c>
      <c r="B1208" s="55">
        <v>3</v>
      </c>
      <c r="C1208" s="55" t="s">
        <v>5738</v>
      </c>
      <c r="D1208" s="55" t="s">
        <v>5739</v>
      </c>
      <c r="E1208" s="55">
        <v>1</v>
      </c>
      <c r="F1208" s="55">
        <v>1</v>
      </c>
      <c r="G1208" s="56">
        <v>43174</v>
      </c>
      <c r="H1208" s="56">
        <v>43174</v>
      </c>
      <c r="I1208" s="56">
        <v>43174</v>
      </c>
      <c r="J1208" s="55">
        <v>1</v>
      </c>
      <c r="K1208" s="56">
        <v>43171</v>
      </c>
      <c r="W1208" s="55" t="s">
        <v>1336</v>
      </c>
      <c r="X1208" s="55" t="s">
        <v>1336</v>
      </c>
      <c r="Y1208" s="55">
        <v>20</v>
      </c>
      <c r="AD1208" s="55">
        <v>1000</v>
      </c>
      <c r="AE1208" s="55" t="s">
        <v>1339</v>
      </c>
      <c r="AF1208" s="55" t="s">
        <v>1352</v>
      </c>
      <c r="AG1208" s="55" t="s">
        <v>1353</v>
      </c>
      <c r="AI1208" s="55">
        <v>510</v>
      </c>
      <c r="AJ1208" s="55" t="s">
        <v>5739</v>
      </c>
      <c r="AK1208" s="55">
        <v>0</v>
      </c>
      <c r="AL1208" s="55" t="s">
        <v>3716</v>
      </c>
      <c r="AN1208" s="55">
        <v>2</v>
      </c>
      <c r="AR1208" s="56">
        <v>43160</v>
      </c>
      <c r="AS1208" s="57">
        <v>0.55278935185185185</v>
      </c>
      <c r="AT1208" s="56">
        <v>43229</v>
      </c>
      <c r="AU1208" s="57">
        <v>0.54189814814814818</v>
      </c>
      <c r="AV1208" s="55" t="s">
        <v>1355</v>
      </c>
      <c r="AW1208" s="55" t="s">
        <v>1355</v>
      </c>
      <c r="AX1208" s="55" t="s">
        <v>1356</v>
      </c>
      <c r="AY1208" s="55" t="s">
        <v>98</v>
      </c>
      <c r="AZ1208" s="55">
        <v>2</v>
      </c>
      <c r="BA1208" s="55">
        <v>3</v>
      </c>
      <c r="BB1208" s="55">
        <v>1</v>
      </c>
      <c r="CB1208" s="55" t="s">
        <v>1357</v>
      </c>
    </row>
    <row r="1209" spans="1:80">
      <c r="A1209" s="55" t="s">
        <v>5740</v>
      </c>
      <c r="B1209" s="55">
        <v>3</v>
      </c>
      <c r="C1209" s="55" t="s">
        <v>5741</v>
      </c>
      <c r="D1209" s="55" t="s">
        <v>5742</v>
      </c>
      <c r="E1209" s="55">
        <v>1</v>
      </c>
      <c r="F1209" s="55">
        <v>2</v>
      </c>
      <c r="G1209" s="56">
        <v>43327</v>
      </c>
      <c r="H1209" s="56">
        <v>43327</v>
      </c>
      <c r="I1209" s="56">
        <v>43327</v>
      </c>
      <c r="J1209" s="55">
        <v>2</v>
      </c>
      <c r="K1209" s="56">
        <v>43334</v>
      </c>
      <c r="W1209" s="55" t="s">
        <v>1336</v>
      </c>
      <c r="X1209" s="55" t="s">
        <v>1336</v>
      </c>
      <c r="Y1209" s="55">
        <v>20</v>
      </c>
      <c r="AD1209" s="55">
        <v>5000</v>
      </c>
      <c r="AE1209" s="55" t="s">
        <v>1339</v>
      </c>
      <c r="AF1209" s="55" t="s">
        <v>1352</v>
      </c>
      <c r="AG1209" s="55" t="s">
        <v>1353</v>
      </c>
      <c r="AI1209" s="55">
        <v>510</v>
      </c>
      <c r="AJ1209" s="55" t="s">
        <v>5742</v>
      </c>
      <c r="AK1209" s="55">
        <v>0</v>
      </c>
      <c r="AL1209" s="55" t="s">
        <v>5743</v>
      </c>
      <c r="AN1209" s="55">
        <v>2</v>
      </c>
      <c r="AR1209" s="56">
        <v>43321</v>
      </c>
      <c r="AS1209" s="57">
        <v>0.52884259259259259</v>
      </c>
      <c r="AT1209" s="56">
        <v>43337</v>
      </c>
      <c r="AU1209" s="57">
        <v>0.64152777777777781</v>
      </c>
      <c r="AV1209" s="55" t="s">
        <v>1355</v>
      </c>
      <c r="AW1209" s="55" t="s">
        <v>1355</v>
      </c>
      <c r="AX1209" s="55" t="s">
        <v>1356</v>
      </c>
      <c r="AY1209" s="55" t="s">
        <v>98</v>
      </c>
      <c r="AZ1209" s="55">
        <v>2</v>
      </c>
      <c r="BA1209" s="55">
        <v>3</v>
      </c>
      <c r="BB1209" s="55">
        <v>1</v>
      </c>
      <c r="CB1209" s="55" t="s">
        <v>1357</v>
      </c>
    </row>
    <row r="1210" spans="1:80">
      <c r="A1210" s="55" t="s">
        <v>5744</v>
      </c>
      <c r="B1210" s="55">
        <v>3</v>
      </c>
      <c r="C1210" s="55" t="s">
        <v>5745</v>
      </c>
      <c r="D1210" s="55" t="s">
        <v>5746</v>
      </c>
      <c r="E1210" s="55">
        <v>1</v>
      </c>
      <c r="F1210" s="55">
        <v>0</v>
      </c>
      <c r="G1210" s="56">
        <v>42706</v>
      </c>
      <c r="H1210" s="56">
        <v>42706</v>
      </c>
      <c r="I1210" s="56">
        <v>42706</v>
      </c>
      <c r="J1210" s="55">
        <v>0</v>
      </c>
      <c r="W1210" s="55" t="s">
        <v>1336</v>
      </c>
      <c r="X1210" s="55" t="s">
        <v>1336</v>
      </c>
      <c r="Y1210" s="55">
        <v>20</v>
      </c>
      <c r="AD1210" s="55">
        <v>15</v>
      </c>
      <c r="AE1210" s="55" t="s">
        <v>1339</v>
      </c>
      <c r="AF1210" s="55" t="s">
        <v>1352</v>
      </c>
      <c r="AG1210" s="55" t="s">
        <v>1353</v>
      </c>
      <c r="AI1210" s="55">
        <v>510</v>
      </c>
      <c r="AJ1210" s="55" t="s">
        <v>5746</v>
      </c>
      <c r="AK1210" s="55">
        <v>0</v>
      </c>
      <c r="AL1210" s="55" t="s">
        <v>3414</v>
      </c>
      <c r="AN1210" s="55">
        <v>4</v>
      </c>
      <c r="AR1210" s="56">
        <v>42699</v>
      </c>
      <c r="AS1210" s="57">
        <v>0.36813657407407407</v>
      </c>
      <c r="AT1210" s="56">
        <v>43587</v>
      </c>
      <c r="AU1210" s="57">
        <v>0.63180555555555562</v>
      </c>
      <c r="AV1210" s="55" t="s">
        <v>1344</v>
      </c>
      <c r="AW1210" s="55" t="s">
        <v>1355</v>
      </c>
      <c r="AX1210" s="55" t="s">
        <v>1392</v>
      </c>
      <c r="AZ1210" s="55">
        <v>0</v>
      </c>
      <c r="BA1210" s="55">
        <v>0</v>
      </c>
      <c r="BB1210" s="55">
        <v>0</v>
      </c>
      <c r="CB1210" s="55" t="s">
        <v>1357</v>
      </c>
    </row>
    <row r="1211" spans="1:80">
      <c r="A1211" s="55" t="s">
        <v>5747</v>
      </c>
      <c r="B1211" s="55">
        <v>3</v>
      </c>
      <c r="C1211" s="55" t="s">
        <v>5748</v>
      </c>
      <c r="D1211" s="55" t="s">
        <v>5749</v>
      </c>
      <c r="E1211" s="55">
        <v>1</v>
      </c>
      <c r="F1211" s="55">
        <v>0</v>
      </c>
      <c r="G1211" s="56">
        <v>43083</v>
      </c>
      <c r="H1211" s="56">
        <v>43083</v>
      </c>
      <c r="I1211" s="56">
        <v>43083</v>
      </c>
      <c r="J1211" s="55">
        <v>0</v>
      </c>
      <c r="W1211" s="55" t="s">
        <v>1336</v>
      </c>
      <c r="X1211" s="55" t="s">
        <v>1336</v>
      </c>
      <c r="Y1211" s="55">
        <v>20</v>
      </c>
      <c r="AD1211" s="55">
        <v>0.39</v>
      </c>
      <c r="AE1211" s="55" t="s">
        <v>1339</v>
      </c>
      <c r="AF1211" s="55" t="s">
        <v>1352</v>
      </c>
      <c r="AG1211" s="55" t="s">
        <v>1353</v>
      </c>
      <c r="AI1211" s="55">
        <v>510</v>
      </c>
      <c r="AJ1211" s="55" t="s">
        <v>5749</v>
      </c>
      <c r="AK1211" s="55">
        <v>0</v>
      </c>
      <c r="AL1211" s="55" t="s">
        <v>3414</v>
      </c>
      <c r="AN1211" s="55">
        <v>4</v>
      </c>
      <c r="AR1211" s="56">
        <v>43081</v>
      </c>
      <c r="AS1211" s="57">
        <v>0.56510416666666663</v>
      </c>
      <c r="AT1211" s="56">
        <v>43083</v>
      </c>
      <c r="AU1211" s="57">
        <v>0.42827546296296298</v>
      </c>
      <c r="AV1211" s="55" t="s">
        <v>1355</v>
      </c>
      <c r="AW1211" s="55" t="s">
        <v>1355</v>
      </c>
      <c r="AX1211" s="55" t="s">
        <v>1392</v>
      </c>
      <c r="AZ1211" s="55">
        <v>0</v>
      </c>
      <c r="BA1211" s="55">
        <v>0</v>
      </c>
      <c r="BB1211" s="55">
        <v>0</v>
      </c>
      <c r="CB1211" s="55" t="s">
        <v>1357</v>
      </c>
    </row>
    <row r="1212" spans="1:80">
      <c r="A1212" s="55" t="s">
        <v>5750</v>
      </c>
      <c r="B1212" s="55">
        <v>2</v>
      </c>
      <c r="C1212" s="55" t="s">
        <v>5751</v>
      </c>
      <c r="D1212" s="55" t="s">
        <v>5752</v>
      </c>
      <c r="E1212" s="55">
        <v>0</v>
      </c>
      <c r="F1212" s="55">
        <v>1</v>
      </c>
      <c r="G1212" s="56">
        <v>44407</v>
      </c>
      <c r="H1212" s="56">
        <v>44407</v>
      </c>
      <c r="I1212" s="56">
        <v>44407</v>
      </c>
      <c r="J1212" s="55">
        <v>1</v>
      </c>
      <c r="K1212" s="56">
        <v>44428</v>
      </c>
      <c r="L1212" s="56">
        <v>44393</v>
      </c>
      <c r="M1212" s="56">
        <v>44407</v>
      </c>
      <c r="N1212" s="55">
        <v>1</v>
      </c>
      <c r="O1212" s="55">
        <v>1</v>
      </c>
      <c r="P1212" s="55">
        <v>1</v>
      </c>
      <c r="Q1212" s="56">
        <v>44428</v>
      </c>
      <c r="R1212" s="55">
        <v>0</v>
      </c>
      <c r="T1212" s="55">
        <v>5202889006</v>
      </c>
      <c r="U1212" s="55" t="s">
        <v>5753</v>
      </c>
      <c r="V1212" s="55" t="s">
        <v>5751</v>
      </c>
      <c r="W1212" s="55" t="s">
        <v>1336</v>
      </c>
      <c r="X1212" s="55" t="s">
        <v>1336</v>
      </c>
      <c r="Y1212" s="55">
        <v>0</v>
      </c>
      <c r="Z1212" s="55" t="s">
        <v>1419</v>
      </c>
      <c r="AA1212" s="55" t="s">
        <v>1338</v>
      </c>
      <c r="AB1212" s="55">
        <v>52.5</v>
      </c>
      <c r="AC1212" s="55">
        <v>52.5</v>
      </c>
      <c r="AD1212" s="55">
        <v>0</v>
      </c>
      <c r="AE1212" s="55" t="s">
        <v>1339</v>
      </c>
      <c r="AF1212" s="55" t="s">
        <v>3146</v>
      </c>
      <c r="AG1212" s="55" t="s">
        <v>3147</v>
      </c>
      <c r="AH1212" s="55" t="s">
        <v>1235</v>
      </c>
      <c r="AJ1212" s="55" t="s">
        <v>5752</v>
      </c>
      <c r="AK1212" s="55">
        <v>0</v>
      </c>
      <c r="AL1212" s="55" t="s">
        <v>1742</v>
      </c>
      <c r="AN1212" s="55">
        <v>4</v>
      </c>
      <c r="AO1212" s="55" t="s">
        <v>5754</v>
      </c>
      <c r="AR1212" s="56">
        <v>44393</v>
      </c>
      <c r="AS1212" s="57">
        <v>0.50306712962962963</v>
      </c>
      <c r="AT1212" s="56">
        <v>44428</v>
      </c>
      <c r="AU1212" s="57">
        <v>0.51113425925925926</v>
      </c>
      <c r="AV1212" s="55" t="s">
        <v>1345</v>
      </c>
      <c r="AW1212" s="55" t="s">
        <v>1345</v>
      </c>
      <c r="AX1212" s="55" t="s">
        <v>1346</v>
      </c>
      <c r="CB1212" s="55" t="s">
        <v>3150</v>
      </c>
    </row>
    <row r="1213" spans="1:80">
      <c r="A1213" s="55" t="s">
        <v>5755</v>
      </c>
      <c r="B1213" s="55">
        <v>3</v>
      </c>
      <c r="C1213" s="55" t="s">
        <v>293</v>
      </c>
      <c r="D1213" s="55" t="s">
        <v>917</v>
      </c>
      <c r="E1213" s="55">
        <v>1</v>
      </c>
      <c r="F1213" s="55">
        <v>1</v>
      </c>
      <c r="G1213" s="56">
        <v>44225</v>
      </c>
      <c r="H1213" s="56">
        <v>44225</v>
      </c>
      <c r="I1213" s="56">
        <v>44225</v>
      </c>
      <c r="J1213" s="55">
        <v>1</v>
      </c>
      <c r="K1213" s="56">
        <v>44432</v>
      </c>
      <c r="W1213" s="55" t="s">
        <v>1336</v>
      </c>
      <c r="X1213" s="55" t="s">
        <v>1336</v>
      </c>
      <c r="Y1213" s="55">
        <v>20</v>
      </c>
      <c r="AD1213" s="55">
        <v>0</v>
      </c>
      <c r="AE1213" s="55" t="s">
        <v>1339</v>
      </c>
      <c r="AF1213" s="55" t="s">
        <v>1352</v>
      </c>
      <c r="AG1213" s="55" t="s">
        <v>1353</v>
      </c>
      <c r="AI1213" s="55">
        <v>510</v>
      </c>
      <c r="AJ1213" s="55" t="s">
        <v>917</v>
      </c>
      <c r="AK1213" s="55">
        <v>0</v>
      </c>
      <c r="AL1213" s="55" t="s">
        <v>4840</v>
      </c>
      <c r="AN1213" s="55">
        <v>2</v>
      </c>
      <c r="AQ1213" s="55" t="s">
        <v>1238</v>
      </c>
      <c r="AR1213" s="56">
        <v>44215</v>
      </c>
      <c r="AS1213" s="57">
        <v>0.5193402777777778</v>
      </c>
      <c r="AT1213" s="56">
        <v>44432</v>
      </c>
      <c r="AU1213" s="57">
        <v>0.55417824074074074</v>
      </c>
      <c r="AV1213" s="55" t="s">
        <v>1355</v>
      </c>
      <c r="AW1213" s="55" t="s">
        <v>1345</v>
      </c>
      <c r="AX1213" s="55" t="s">
        <v>1346</v>
      </c>
      <c r="AZ1213" s="55">
        <v>0</v>
      </c>
      <c r="BA1213" s="55">
        <v>0</v>
      </c>
      <c r="BB1213" s="55">
        <v>0</v>
      </c>
      <c r="BF1213" s="55" t="s">
        <v>1418</v>
      </c>
      <c r="BG1213" s="55">
        <v>4</v>
      </c>
      <c r="BH1213" s="55" t="s">
        <v>48</v>
      </c>
      <c r="BI1213" s="55" t="s">
        <v>244</v>
      </c>
      <c r="BJ1213" s="55">
        <v>1</v>
      </c>
      <c r="BK1213" s="55">
        <v>1</v>
      </c>
      <c r="BL1213" s="55">
        <v>0</v>
      </c>
      <c r="BM1213" s="55">
        <v>0</v>
      </c>
      <c r="BN1213" s="55">
        <v>1</v>
      </c>
      <c r="BO1213" s="55">
        <v>0</v>
      </c>
      <c r="BP1213" s="55">
        <v>0</v>
      </c>
      <c r="BQ1213" s="55">
        <v>1</v>
      </c>
      <c r="BR1213" s="55">
        <v>0</v>
      </c>
      <c r="BS1213" s="55">
        <v>0</v>
      </c>
      <c r="BT1213" s="56">
        <v>44432</v>
      </c>
      <c r="BU1213" s="56">
        <v>44432</v>
      </c>
      <c r="BX1213" s="55" t="s">
        <v>917</v>
      </c>
      <c r="BZ1213" s="55">
        <v>1122.3031000000001</v>
      </c>
      <c r="CA1213" s="55" t="s">
        <v>1419</v>
      </c>
      <c r="CB1213" s="55" t="s">
        <v>1357</v>
      </c>
    </row>
    <row r="1214" spans="1:80">
      <c r="A1214" s="55" t="s">
        <v>5756</v>
      </c>
      <c r="B1214" s="55">
        <v>3</v>
      </c>
      <c r="C1214" s="55" t="s">
        <v>5757</v>
      </c>
      <c r="D1214" s="55" t="s">
        <v>5758</v>
      </c>
      <c r="E1214" s="55">
        <v>1</v>
      </c>
      <c r="F1214" s="55">
        <v>0</v>
      </c>
      <c r="G1214" s="56">
        <v>42689</v>
      </c>
      <c r="H1214" s="56">
        <v>42689</v>
      </c>
      <c r="I1214" s="56">
        <v>42689</v>
      </c>
      <c r="J1214" s="55">
        <v>0</v>
      </c>
      <c r="W1214" s="55" t="s">
        <v>1336</v>
      </c>
      <c r="X1214" s="55" t="s">
        <v>1336</v>
      </c>
      <c r="Y1214" s="55">
        <v>20</v>
      </c>
      <c r="AD1214" s="55">
        <v>1000</v>
      </c>
      <c r="AE1214" s="55" t="s">
        <v>1339</v>
      </c>
      <c r="AF1214" s="55" t="s">
        <v>1352</v>
      </c>
      <c r="AG1214" s="55" t="s">
        <v>1353</v>
      </c>
      <c r="AI1214" s="55">
        <v>510</v>
      </c>
      <c r="AJ1214" s="55" t="s">
        <v>5758</v>
      </c>
      <c r="AK1214" s="55">
        <v>0</v>
      </c>
      <c r="AL1214" s="55" t="s">
        <v>3348</v>
      </c>
      <c r="AN1214" s="55">
        <v>4</v>
      </c>
      <c r="AR1214" s="56">
        <v>42683</v>
      </c>
      <c r="AS1214" s="57">
        <v>0.34350694444444446</v>
      </c>
      <c r="AT1214" s="56">
        <v>43589</v>
      </c>
      <c r="AU1214" s="57">
        <v>0.53408564814814818</v>
      </c>
      <c r="AV1214" s="55" t="s">
        <v>1344</v>
      </c>
      <c r="AW1214" s="55" t="s">
        <v>1355</v>
      </c>
      <c r="AX1214" s="55" t="s">
        <v>1392</v>
      </c>
      <c r="AZ1214" s="55">
        <v>0</v>
      </c>
      <c r="BA1214" s="55">
        <v>0</v>
      </c>
      <c r="BB1214" s="55">
        <v>0</v>
      </c>
      <c r="CB1214" s="55" t="s">
        <v>1357</v>
      </c>
    </row>
    <row r="1215" spans="1:80">
      <c r="A1215" s="55" t="s">
        <v>5759</v>
      </c>
      <c r="B1215" s="55">
        <v>3</v>
      </c>
      <c r="C1215" s="55" t="s">
        <v>5760</v>
      </c>
      <c r="D1215" s="55" t="s">
        <v>5761</v>
      </c>
      <c r="E1215" s="55">
        <v>1</v>
      </c>
      <c r="F1215" s="55">
        <v>1</v>
      </c>
      <c r="G1215" s="56">
        <v>43537</v>
      </c>
      <c r="H1215" s="56">
        <v>43537</v>
      </c>
      <c r="I1215" s="56">
        <v>43537</v>
      </c>
      <c r="J1215" s="55">
        <v>1</v>
      </c>
      <c r="K1215" s="56">
        <v>43507</v>
      </c>
      <c r="W1215" s="55" t="s">
        <v>1336</v>
      </c>
      <c r="X1215" s="55" t="s">
        <v>1336</v>
      </c>
      <c r="Y1215" s="55">
        <v>20</v>
      </c>
      <c r="AD1215" s="55">
        <v>425</v>
      </c>
      <c r="AE1215" s="55" t="s">
        <v>1339</v>
      </c>
      <c r="AF1215" s="55" t="s">
        <v>1352</v>
      </c>
      <c r="AG1215" s="55" t="s">
        <v>1353</v>
      </c>
      <c r="AI1215" s="55">
        <v>510</v>
      </c>
      <c r="AJ1215" s="55" t="s">
        <v>5761</v>
      </c>
      <c r="AK1215" s="55">
        <v>0</v>
      </c>
      <c r="AL1215" s="55" t="s">
        <v>5762</v>
      </c>
      <c r="AN1215" s="55">
        <v>6</v>
      </c>
      <c r="AR1215" s="56">
        <v>43495</v>
      </c>
      <c r="AS1215" s="57">
        <v>0.39432870370370371</v>
      </c>
      <c r="AT1215" s="56">
        <v>43523</v>
      </c>
      <c r="AU1215" s="57">
        <v>0.58086805555555554</v>
      </c>
      <c r="AV1215" s="55" t="s">
        <v>1355</v>
      </c>
      <c r="AW1215" s="55" t="s">
        <v>1355</v>
      </c>
      <c r="AX1215" s="55" t="s">
        <v>1356</v>
      </c>
      <c r="AY1215" s="55" t="s">
        <v>98</v>
      </c>
      <c r="AZ1215" s="55">
        <v>2</v>
      </c>
      <c r="BA1215" s="55">
        <v>3</v>
      </c>
      <c r="BB1215" s="55">
        <v>1</v>
      </c>
      <c r="CB1215" s="55" t="s">
        <v>1357</v>
      </c>
    </row>
    <row r="1216" spans="1:80">
      <c r="A1216" s="55" t="s">
        <v>5763</v>
      </c>
      <c r="B1216" s="55">
        <v>3</v>
      </c>
      <c r="C1216" s="55" t="s">
        <v>5764</v>
      </c>
      <c r="D1216" s="55" t="s">
        <v>5765</v>
      </c>
      <c r="E1216" s="55">
        <v>1</v>
      </c>
      <c r="F1216" s="55">
        <v>1</v>
      </c>
      <c r="G1216" s="56">
        <v>43245</v>
      </c>
      <c r="H1216" s="56">
        <v>43245</v>
      </c>
      <c r="I1216" s="56">
        <v>43245</v>
      </c>
      <c r="J1216" s="55">
        <v>1</v>
      </c>
      <c r="K1216" s="56">
        <v>43248</v>
      </c>
      <c r="W1216" s="55" t="s">
        <v>1336</v>
      </c>
      <c r="X1216" s="55" t="s">
        <v>1336</v>
      </c>
      <c r="Y1216" s="55">
        <v>20</v>
      </c>
      <c r="AD1216" s="55">
        <v>1000</v>
      </c>
      <c r="AE1216" s="55" t="s">
        <v>1339</v>
      </c>
      <c r="AF1216" s="55" t="s">
        <v>1352</v>
      </c>
      <c r="AG1216" s="55" t="s">
        <v>1353</v>
      </c>
      <c r="AI1216" s="55">
        <v>510</v>
      </c>
      <c r="AJ1216" s="55" t="s">
        <v>5765</v>
      </c>
      <c r="AK1216" s="55">
        <v>0</v>
      </c>
      <c r="AL1216" s="55" t="s">
        <v>5762</v>
      </c>
      <c r="AN1216" s="55">
        <v>18</v>
      </c>
      <c r="AR1216" s="56">
        <v>43237</v>
      </c>
      <c r="AS1216" s="57">
        <v>0.66111111111111109</v>
      </c>
      <c r="AT1216" s="56">
        <v>43251</v>
      </c>
      <c r="AU1216" s="57">
        <v>0.60630787037037037</v>
      </c>
      <c r="AV1216" s="55" t="s">
        <v>1355</v>
      </c>
      <c r="AW1216" s="55" t="s">
        <v>1355</v>
      </c>
      <c r="AX1216" s="55" t="s">
        <v>1356</v>
      </c>
      <c r="AY1216" s="55" t="s">
        <v>98</v>
      </c>
      <c r="AZ1216" s="55">
        <v>2</v>
      </c>
      <c r="BA1216" s="55">
        <v>3</v>
      </c>
      <c r="BB1216" s="55">
        <v>1</v>
      </c>
      <c r="CB1216" s="55" t="s">
        <v>1357</v>
      </c>
    </row>
    <row r="1217" spans="1:80">
      <c r="A1217" s="55" t="s">
        <v>5766</v>
      </c>
      <c r="B1217" s="55">
        <v>3</v>
      </c>
      <c r="C1217" s="55" t="s">
        <v>139</v>
      </c>
      <c r="D1217" s="55" t="s">
        <v>5767</v>
      </c>
      <c r="E1217" s="55">
        <v>1</v>
      </c>
      <c r="F1217" s="55">
        <v>0</v>
      </c>
      <c r="G1217" s="56">
        <v>43567</v>
      </c>
      <c r="H1217" s="56">
        <v>43567</v>
      </c>
      <c r="I1217" s="56">
        <v>43567</v>
      </c>
      <c r="J1217" s="55">
        <v>0</v>
      </c>
      <c r="W1217" s="55" t="s">
        <v>1336</v>
      </c>
      <c r="X1217" s="55" t="s">
        <v>1336</v>
      </c>
      <c r="Y1217" s="55">
        <v>20</v>
      </c>
      <c r="AD1217" s="55">
        <v>715</v>
      </c>
      <c r="AE1217" s="55" t="s">
        <v>1339</v>
      </c>
      <c r="AF1217" s="55" t="s">
        <v>1352</v>
      </c>
      <c r="AG1217" s="55" t="s">
        <v>1353</v>
      </c>
      <c r="AI1217" s="55">
        <v>510</v>
      </c>
      <c r="AJ1217" s="55" t="s">
        <v>5767</v>
      </c>
      <c r="AK1217" s="55">
        <v>0</v>
      </c>
      <c r="AL1217" s="55" t="s">
        <v>5768</v>
      </c>
      <c r="AN1217" s="55">
        <v>3</v>
      </c>
      <c r="AR1217" s="56">
        <v>43514</v>
      </c>
      <c r="AS1217" s="57">
        <v>0.71575231481481483</v>
      </c>
      <c r="AT1217" s="56">
        <v>43515</v>
      </c>
      <c r="AU1217" s="57">
        <v>0.45754629629629634</v>
      </c>
      <c r="AV1217" s="55" t="s">
        <v>1355</v>
      </c>
      <c r="AW1217" s="55" t="s">
        <v>1355</v>
      </c>
      <c r="AX1217" s="55" t="s">
        <v>1392</v>
      </c>
      <c r="AZ1217" s="55">
        <v>0</v>
      </c>
      <c r="BA1217" s="55">
        <v>0</v>
      </c>
      <c r="BB1217" s="55">
        <v>0</v>
      </c>
      <c r="BF1217" s="55" t="s">
        <v>1418</v>
      </c>
      <c r="BG1217" s="55">
        <v>4</v>
      </c>
      <c r="BH1217" s="55" t="s">
        <v>48</v>
      </c>
      <c r="BI1217" s="55" t="s">
        <v>244</v>
      </c>
      <c r="BJ1217" s="55">
        <v>0</v>
      </c>
      <c r="BK1217" s="55">
        <v>0</v>
      </c>
      <c r="BL1217" s="55">
        <v>0</v>
      </c>
      <c r="BM1217" s="55">
        <v>0</v>
      </c>
      <c r="BN1217" s="55">
        <v>0</v>
      </c>
      <c r="BO1217" s="55">
        <v>0</v>
      </c>
      <c r="BP1217" s="55">
        <v>0</v>
      </c>
      <c r="BQ1217" s="55">
        <v>0</v>
      </c>
      <c r="BR1217" s="55">
        <v>0</v>
      </c>
      <c r="BS1217" s="55">
        <v>0</v>
      </c>
      <c r="BZ1217" s="55">
        <v>0</v>
      </c>
      <c r="CA1217" s="55" t="s">
        <v>1419</v>
      </c>
      <c r="CB1217" s="55" t="s">
        <v>1357</v>
      </c>
    </row>
    <row r="1218" spans="1:80">
      <c r="A1218" s="55" t="s">
        <v>5769</v>
      </c>
      <c r="B1218" s="55">
        <v>3</v>
      </c>
      <c r="C1218" s="55" t="s">
        <v>5770</v>
      </c>
      <c r="D1218" s="55" t="s">
        <v>5771</v>
      </c>
      <c r="E1218" s="55">
        <v>1</v>
      </c>
      <c r="F1218" s="55">
        <v>0</v>
      </c>
      <c r="G1218" s="56">
        <v>42825</v>
      </c>
      <c r="H1218" s="56">
        <v>42825</v>
      </c>
      <c r="I1218" s="56">
        <v>42825</v>
      </c>
      <c r="J1218" s="55">
        <v>0</v>
      </c>
      <c r="L1218" s="56">
        <v>42816</v>
      </c>
      <c r="M1218" s="56">
        <v>42825</v>
      </c>
      <c r="N1218" s="55">
        <v>0</v>
      </c>
      <c r="O1218" s="55">
        <v>0</v>
      </c>
      <c r="P1218" s="55">
        <v>0</v>
      </c>
      <c r="R1218" s="55">
        <v>0</v>
      </c>
      <c r="V1218" s="55" t="s">
        <v>5770</v>
      </c>
      <c r="W1218" s="55" t="s">
        <v>1336</v>
      </c>
      <c r="X1218" s="55" t="s">
        <v>1336</v>
      </c>
      <c r="Y1218" s="55">
        <v>0</v>
      </c>
      <c r="Z1218" s="55" t="s">
        <v>1419</v>
      </c>
      <c r="AA1218" s="55" t="s">
        <v>1389</v>
      </c>
      <c r="AB1218" s="55">
        <v>80</v>
      </c>
      <c r="AC1218" s="55">
        <v>80</v>
      </c>
      <c r="AD1218" s="55">
        <v>80</v>
      </c>
      <c r="AE1218" s="55" t="s">
        <v>1339</v>
      </c>
      <c r="AF1218" s="55" t="s">
        <v>3132</v>
      </c>
      <c r="AG1218" s="55" t="s">
        <v>3147</v>
      </c>
      <c r="AH1218" s="55" t="s">
        <v>1235</v>
      </c>
      <c r="AI1218" s="55">
        <v>510</v>
      </c>
      <c r="AJ1218" s="55" t="s">
        <v>5771</v>
      </c>
      <c r="AK1218" s="55">
        <v>0</v>
      </c>
      <c r="AL1218" s="55" t="s">
        <v>5768</v>
      </c>
      <c r="AN1218" s="55">
        <v>3</v>
      </c>
      <c r="AO1218" s="55" t="s">
        <v>5772</v>
      </c>
      <c r="AP1218" s="55">
        <v>0</v>
      </c>
      <c r="AR1218" s="56">
        <v>42816</v>
      </c>
      <c r="AS1218" s="57">
        <v>0.44423611111111111</v>
      </c>
      <c r="AT1218" s="56">
        <v>42914</v>
      </c>
      <c r="AU1218" s="57">
        <v>0.66131944444444446</v>
      </c>
      <c r="AV1218" s="55" t="s">
        <v>3177</v>
      </c>
      <c r="AW1218" s="55" t="s">
        <v>3178</v>
      </c>
      <c r="AX1218" s="55" t="s">
        <v>2167</v>
      </c>
      <c r="AZ1218" s="55" t="s">
        <v>1347</v>
      </c>
      <c r="BA1218" s="55" t="s">
        <v>1347</v>
      </c>
      <c r="BB1218" s="55" t="s">
        <v>1347</v>
      </c>
      <c r="CB1218" s="55" t="s">
        <v>3137</v>
      </c>
    </row>
    <row r="1219" spans="1:80">
      <c r="A1219" s="55" t="s">
        <v>5773</v>
      </c>
      <c r="B1219" s="55">
        <v>3</v>
      </c>
      <c r="C1219" s="55" t="s">
        <v>5774</v>
      </c>
      <c r="D1219" s="55" t="s">
        <v>5775</v>
      </c>
      <c r="E1219" s="55">
        <v>1</v>
      </c>
      <c r="F1219" s="55">
        <v>1</v>
      </c>
      <c r="G1219" s="56">
        <v>42691</v>
      </c>
      <c r="H1219" s="56">
        <v>42691</v>
      </c>
      <c r="I1219" s="56">
        <v>42691</v>
      </c>
      <c r="J1219" s="55">
        <v>1</v>
      </c>
      <c r="K1219" s="56">
        <v>42797</v>
      </c>
      <c r="W1219" s="55" t="s">
        <v>1336</v>
      </c>
      <c r="X1219" s="55" t="s">
        <v>1336</v>
      </c>
      <c r="Y1219" s="55">
        <v>20</v>
      </c>
      <c r="AD1219" s="55">
        <v>20</v>
      </c>
      <c r="AE1219" s="55" t="s">
        <v>1339</v>
      </c>
      <c r="AF1219" s="55" t="s">
        <v>1352</v>
      </c>
      <c r="AG1219" s="55" t="s">
        <v>1353</v>
      </c>
      <c r="AI1219" s="55">
        <v>510</v>
      </c>
      <c r="AJ1219" s="55" t="s">
        <v>5775</v>
      </c>
      <c r="AK1219" s="55">
        <v>0</v>
      </c>
      <c r="AL1219" s="55" t="s">
        <v>5768</v>
      </c>
      <c r="AN1219" s="55">
        <v>3</v>
      </c>
      <c r="AR1219" s="56">
        <v>42690</v>
      </c>
      <c r="AS1219" s="57">
        <v>0.37789351851851855</v>
      </c>
      <c r="AT1219" s="56">
        <v>42797</v>
      </c>
      <c r="AU1219" s="57">
        <v>0.52086805555555549</v>
      </c>
      <c r="AV1219" s="55" t="s">
        <v>1344</v>
      </c>
      <c r="AW1219" s="55" t="s">
        <v>1345</v>
      </c>
      <c r="AX1219" s="55" t="s">
        <v>3299</v>
      </c>
      <c r="AZ1219" s="55">
        <v>0</v>
      </c>
      <c r="BA1219" s="55">
        <v>0</v>
      </c>
      <c r="BB1219" s="55">
        <v>0</v>
      </c>
      <c r="CB1219" s="55" t="s">
        <v>1357</v>
      </c>
    </row>
    <row r="1220" spans="1:80">
      <c r="A1220" s="55" t="s">
        <v>5776</v>
      </c>
      <c r="B1220" s="55">
        <v>3</v>
      </c>
      <c r="C1220" s="55" t="s">
        <v>5777</v>
      </c>
      <c r="D1220" s="55" t="s">
        <v>5778</v>
      </c>
      <c r="E1220" s="55">
        <v>1</v>
      </c>
      <c r="F1220" s="55">
        <v>1</v>
      </c>
      <c r="G1220" s="56">
        <v>43180</v>
      </c>
      <c r="H1220" s="56">
        <v>43180</v>
      </c>
      <c r="I1220" s="56">
        <v>43180</v>
      </c>
      <c r="J1220" s="55">
        <v>1</v>
      </c>
      <c r="K1220" s="56">
        <v>43241</v>
      </c>
      <c r="W1220" s="55" t="s">
        <v>1336</v>
      </c>
      <c r="X1220" s="55" t="s">
        <v>1336</v>
      </c>
      <c r="Y1220" s="55">
        <v>20</v>
      </c>
      <c r="AD1220" s="55">
        <v>1000</v>
      </c>
      <c r="AE1220" s="55" t="s">
        <v>1339</v>
      </c>
      <c r="AF1220" s="55" t="s">
        <v>1352</v>
      </c>
      <c r="AG1220" s="55" t="s">
        <v>1353</v>
      </c>
      <c r="AI1220" s="55">
        <v>510</v>
      </c>
      <c r="AJ1220" s="55" t="s">
        <v>5778</v>
      </c>
      <c r="AK1220" s="55">
        <v>0</v>
      </c>
      <c r="AL1220" s="55" t="s">
        <v>5768</v>
      </c>
      <c r="AN1220" s="55">
        <v>3</v>
      </c>
      <c r="AR1220" s="56">
        <v>43180</v>
      </c>
      <c r="AS1220" s="57">
        <v>0.46737268518518515</v>
      </c>
      <c r="AT1220" s="56">
        <v>43251</v>
      </c>
      <c r="AU1220" s="57">
        <v>0.60630787037037037</v>
      </c>
      <c r="AV1220" s="55" t="s">
        <v>1355</v>
      </c>
      <c r="AW1220" s="55" t="s">
        <v>1355</v>
      </c>
      <c r="AX1220" s="55" t="s">
        <v>1356</v>
      </c>
      <c r="AY1220" s="55" t="s">
        <v>122</v>
      </c>
      <c r="AZ1220" s="55">
        <v>2</v>
      </c>
      <c r="BA1220" s="55">
        <v>3</v>
      </c>
      <c r="BB1220" s="55">
        <v>1</v>
      </c>
      <c r="CB1220" s="55" t="s">
        <v>1357</v>
      </c>
    </row>
    <row r="1221" spans="1:80">
      <c r="A1221" s="55" t="s">
        <v>5779</v>
      </c>
      <c r="B1221" s="55">
        <v>3</v>
      </c>
      <c r="C1221" s="55" t="s">
        <v>5780</v>
      </c>
      <c r="D1221" s="55" t="s">
        <v>5781</v>
      </c>
      <c r="E1221" s="55">
        <v>1</v>
      </c>
      <c r="F1221" s="55">
        <v>1</v>
      </c>
      <c r="G1221" s="56">
        <v>43598</v>
      </c>
      <c r="H1221" s="56">
        <v>43598</v>
      </c>
      <c r="I1221" s="56">
        <v>43598</v>
      </c>
      <c r="J1221" s="55">
        <v>1</v>
      </c>
      <c r="K1221" s="56">
        <v>43601</v>
      </c>
      <c r="W1221" s="55" t="s">
        <v>1336</v>
      </c>
      <c r="X1221" s="55" t="s">
        <v>1336</v>
      </c>
      <c r="Y1221" s="55">
        <v>20</v>
      </c>
      <c r="AD1221" s="55">
        <v>65</v>
      </c>
      <c r="AE1221" s="55" t="s">
        <v>1339</v>
      </c>
      <c r="AF1221" s="55" t="s">
        <v>1352</v>
      </c>
      <c r="AG1221" s="55" t="s">
        <v>1353</v>
      </c>
      <c r="AI1221" s="55">
        <v>510</v>
      </c>
      <c r="AJ1221" s="55" t="s">
        <v>5781</v>
      </c>
      <c r="AK1221" s="55">
        <v>0</v>
      </c>
      <c r="AL1221" s="55" t="s">
        <v>5768</v>
      </c>
      <c r="AN1221" s="55">
        <v>3</v>
      </c>
      <c r="AQ1221" s="55" t="s">
        <v>1236</v>
      </c>
      <c r="AR1221" s="56">
        <v>43592</v>
      </c>
      <c r="AS1221" s="57">
        <v>0.52724537037037034</v>
      </c>
      <c r="AT1221" s="56">
        <v>43615</v>
      </c>
      <c r="AU1221" s="57">
        <v>0.68665509259259261</v>
      </c>
      <c r="AV1221" s="55" t="s">
        <v>1355</v>
      </c>
      <c r="AW1221" s="55" t="s">
        <v>1355</v>
      </c>
      <c r="AX1221" s="55" t="s">
        <v>1356</v>
      </c>
      <c r="AY1221" s="55" t="s">
        <v>122</v>
      </c>
      <c r="AZ1221" s="55">
        <v>2</v>
      </c>
      <c r="BA1221" s="55">
        <v>3</v>
      </c>
      <c r="BB1221" s="55">
        <v>1</v>
      </c>
      <c r="CB1221" s="55" t="s">
        <v>1357</v>
      </c>
    </row>
    <row r="1222" spans="1:80">
      <c r="A1222" s="55" t="s">
        <v>5782</v>
      </c>
      <c r="B1222" s="55">
        <v>2</v>
      </c>
      <c r="C1222" s="55" t="s">
        <v>5783</v>
      </c>
      <c r="D1222" s="55" t="s">
        <v>5784</v>
      </c>
      <c r="E1222" s="55">
        <v>1</v>
      </c>
      <c r="F1222" s="55">
        <v>0</v>
      </c>
      <c r="G1222" s="56">
        <v>43455</v>
      </c>
      <c r="H1222" s="56">
        <v>43455</v>
      </c>
      <c r="I1222" s="56">
        <v>43455</v>
      </c>
      <c r="J1222" s="55">
        <v>0</v>
      </c>
      <c r="L1222" s="56">
        <v>43413</v>
      </c>
      <c r="M1222" s="56">
        <v>43455</v>
      </c>
      <c r="N1222" s="55">
        <v>0</v>
      </c>
      <c r="O1222" s="55">
        <v>0</v>
      </c>
      <c r="P1222" s="55">
        <v>0</v>
      </c>
      <c r="R1222" s="55">
        <v>0</v>
      </c>
      <c r="T1222" s="55">
        <v>5050640001</v>
      </c>
      <c r="U1222" s="55" t="s">
        <v>5447</v>
      </c>
      <c r="V1222" s="55" t="s">
        <v>5783</v>
      </c>
      <c r="W1222" s="55" t="s">
        <v>1336</v>
      </c>
      <c r="X1222" s="55" t="s">
        <v>1336</v>
      </c>
      <c r="Y1222" s="55">
        <v>0</v>
      </c>
      <c r="Z1222" s="55" t="s">
        <v>1419</v>
      </c>
      <c r="AA1222" s="55" t="s">
        <v>1338</v>
      </c>
      <c r="AB1222" s="55">
        <v>1110</v>
      </c>
      <c r="AC1222" s="55">
        <v>1110</v>
      </c>
      <c r="AD1222" s="55">
        <v>0</v>
      </c>
      <c r="AE1222" s="55" t="s">
        <v>1339</v>
      </c>
      <c r="AF1222" s="55" t="s">
        <v>3132</v>
      </c>
      <c r="AG1222" s="55" t="s">
        <v>3147</v>
      </c>
      <c r="AH1222" s="55" t="s">
        <v>1235</v>
      </c>
      <c r="AI1222" s="55">
        <v>510</v>
      </c>
      <c r="AJ1222" s="55" t="s">
        <v>5784</v>
      </c>
      <c r="AK1222" s="55">
        <v>0</v>
      </c>
      <c r="AL1222" s="55" t="s">
        <v>4021</v>
      </c>
      <c r="AN1222" s="55">
        <v>1</v>
      </c>
      <c r="AO1222" s="55" t="s">
        <v>5785</v>
      </c>
      <c r="AP1222" s="55">
        <v>0</v>
      </c>
      <c r="AR1222" s="56">
        <v>43413</v>
      </c>
      <c r="AS1222" s="57">
        <v>0.50950231481481478</v>
      </c>
      <c r="AT1222" s="56">
        <v>43490</v>
      </c>
      <c r="AU1222" s="57">
        <v>0.69333333333333336</v>
      </c>
      <c r="AV1222" s="55" t="s">
        <v>3374</v>
      </c>
      <c r="AW1222" s="55" t="s">
        <v>1355</v>
      </c>
      <c r="AX1222" s="55" t="s">
        <v>1392</v>
      </c>
      <c r="AZ1222" s="55" t="s">
        <v>1347</v>
      </c>
      <c r="BA1222" s="55" t="s">
        <v>1347</v>
      </c>
      <c r="BB1222" s="55" t="s">
        <v>1347</v>
      </c>
      <c r="CB1222" s="55" t="s">
        <v>3137</v>
      </c>
    </row>
    <row r="1223" spans="1:80">
      <c r="A1223" s="55" t="s">
        <v>5786</v>
      </c>
      <c r="B1223" s="55">
        <v>3</v>
      </c>
      <c r="C1223" s="55" t="s">
        <v>5787</v>
      </c>
      <c r="D1223" s="55" t="s">
        <v>5788</v>
      </c>
      <c r="E1223" s="55">
        <v>1</v>
      </c>
      <c r="F1223" s="55">
        <v>1</v>
      </c>
      <c r="G1223" s="56">
        <v>43108</v>
      </c>
      <c r="H1223" s="56">
        <v>43108</v>
      </c>
      <c r="I1223" s="56">
        <v>43108</v>
      </c>
      <c r="J1223" s="55">
        <v>1</v>
      </c>
      <c r="K1223" s="56">
        <v>43108</v>
      </c>
      <c r="W1223" s="55" t="s">
        <v>1336</v>
      </c>
      <c r="X1223" s="55" t="s">
        <v>1336</v>
      </c>
      <c r="Y1223" s="55">
        <v>20</v>
      </c>
      <c r="AD1223" s="55">
        <v>1000</v>
      </c>
      <c r="AE1223" s="55" t="s">
        <v>1339</v>
      </c>
      <c r="AF1223" s="55" t="s">
        <v>1352</v>
      </c>
      <c r="AG1223" s="55" t="s">
        <v>1353</v>
      </c>
      <c r="AI1223" s="55">
        <v>510</v>
      </c>
      <c r="AJ1223" s="55" t="s">
        <v>5788</v>
      </c>
      <c r="AK1223" s="55">
        <v>0</v>
      </c>
      <c r="AL1223" s="55" t="s">
        <v>3716</v>
      </c>
      <c r="AN1223" s="55">
        <v>2</v>
      </c>
      <c r="AR1223" s="56">
        <v>43070</v>
      </c>
      <c r="AS1223" s="57">
        <v>0.36232638888888885</v>
      </c>
      <c r="AT1223" s="56">
        <v>43108</v>
      </c>
      <c r="AU1223" s="57">
        <v>0.76945601851851853</v>
      </c>
      <c r="AV1223" s="55" t="s">
        <v>1355</v>
      </c>
      <c r="AW1223" s="55" t="s">
        <v>1345</v>
      </c>
      <c r="AX1223" s="55" t="s">
        <v>1346</v>
      </c>
      <c r="AZ1223" s="55">
        <v>0</v>
      </c>
      <c r="BA1223" s="55">
        <v>0</v>
      </c>
      <c r="BB1223" s="55">
        <v>0</v>
      </c>
      <c r="CB1223" s="55" t="s">
        <v>1357</v>
      </c>
    </row>
    <row r="1224" spans="1:80">
      <c r="A1224" s="55" t="s">
        <v>5789</v>
      </c>
      <c r="B1224" s="55">
        <v>3</v>
      </c>
      <c r="C1224" s="55" t="s">
        <v>5790</v>
      </c>
      <c r="D1224" s="55" t="s">
        <v>5791</v>
      </c>
      <c r="E1224" s="55">
        <v>1</v>
      </c>
      <c r="F1224" s="55">
        <v>1</v>
      </c>
      <c r="G1224" s="56">
        <v>43241</v>
      </c>
      <c r="H1224" s="56">
        <v>43241</v>
      </c>
      <c r="I1224" s="56">
        <v>43241</v>
      </c>
      <c r="J1224" s="55">
        <v>1</v>
      </c>
      <c r="K1224" s="56">
        <v>43241</v>
      </c>
      <c r="W1224" s="55" t="s">
        <v>1336</v>
      </c>
      <c r="X1224" s="55" t="s">
        <v>1336</v>
      </c>
      <c r="Y1224" s="55">
        <v>20</v>
      </c>
      <c r="AD1224" s="55">
        <v>600</v>
      </c>
      <c r="AE1224" s="55" t="s">
        <v>1339</v>
      </c>
      <c r="AF1224" s="55" t="s">
        <v>1352</v>
      </c>
      <c r="AG1224" s="55" t="s">
        <v>1353</v>
      </c>
      <c r="AI1224" s="55">
        <v>510</v>
      </c>
      <c r="AJ1224" s="55" t="s">
        <v>5791</v>
      </c>
      <c r="AK1224" s="55">
        <v>0</v>
      </c>
      <c r="AL1224" s="55" t="s">
        <v>3716</v>
      </c>
      <c r="AN1224" s="55">
        <v>2</v>
      </c>
      <c r="AR1224" s="56">
        <v>43211</v>
      </c>
      <c r="AS1224" s="57">
        <v>0.3263888888888889</v>
      </c>
      <c r="AT1224" s="56">
        <v>43276</v>
      </c>
      <c r="AU1224" s="57">
        <v>0.5973842592592592</v>
      </c>
      <c r="AV1224" s="55" t="s">
        <v>1355</v>
      </c>
      <c r="AW1224" s="55" t="s">
        <v>1355</v>
      </c>
      <c r="AX1224" s="55" t="s">
        <v>1356</v>
      </c>
      <c r="AY1224" s="55" t="s">
        <v>98</v>
      </c>
      <c r="AZ1224" s="55">
        <v>2</v>
      </c>
      <c r="BA1224" s="55">
        <v>3</v>
      </c>
      <c r="BB1224" s="55">
        <v>1</v>
      </c>
      <c r="CB1224" s="55" t="s">
        <v>1357</v>
      </c>
    </row>
    <row r="1225" spans="1:80">
      <c r="A1225" s="55" t="s">
        <v>5792</v>
      </c>
      <c r="B1225" s="55">
        <v>3</v>
      </c>
      <c r="C1225" s="55" t="s">
        <v>5793</v>
      </c>
      <c r="D1225" s="55" t="s">
        <v>5794</v>
      </c>
      <c r="E1225" s="55">
        <v>1</v>
      </c>
      <c r="F1225" s="55">
        <v>1</v>
      </c>
      <c r="G1225" s="56">
        <v>43108</v>
      </c>
      <c r="H1225" s="56">
        <v>43108</v>
      </c>
      <c r="I1225" s="56">
        <v>43108</v>
      </c>
      <c r="J1225" s="55">
        <v>1</v>
      </c>
      <c r="K1225" s="56">
        <v>43108</v>
      </c>
      <c r="W1225" s="55" t="s">
        <v>1336</v>
      </c>
      <c r="X1225" s="55" t="s">
        <v>1336</v>
      </c>
      <c r="Y1225" s="55">
        <v>20</v>
      </c>
      <c r="AD1225" s="55">
        <v>1000</v>
      </c>
      <c r="AE1225" s="55" t="s">
        <v>1339</v>
      </c>
      <c r="AF1225" s="55" t="s">
        <v>1352</v>
      </c>
      <c r="AG1225" s="55" t="s">
        <v>1353</v>
      </c>
      <c r="AI1225" s="55">
        <v>510</v>
      </c>
      <c r="AJ1225" s="55" t="s">
        <v>5794</v>
      </c>
      <c r="AK1225" s="55">
        <v>0</v>
      </c>
      <c r="AL1225" s="55" t="s">
        <v>3154</v>
      </c>
      <c r="AN1225" s="55">
        <v>2</v>
      </c>
      <c r="AR1225" s="56">
        <v>43070</v>
      </c>
      <c r="AS1225" s="57">
        <v>0.36181712962962959</v>
      </c>
      <c r="AT1225" s="56">
        <v>43108</v>
      </c>
      <c r="AU1225" s="57">
        <v>0.76876157407407408</v>
      </c>
      <c r="AV1225" s="55" t="s">
        <v>1355</v>
      </c>
      <c r="AW1225" s="55" t="s">
        <v>1345</v>
      </c>
      <c r="AX1225" s="55" t="s">
        <v>1346</v>
      </c>
      <c r="AZ1225" s="55">
        <v>0</v>
      </c>
      <c r="BA1225" s="55">
        <v>0</v>
      </c>
      <c r="BB1225" s="55">
        <v>0</v>
      </c>
      <c r="CB1225" s="55" t="s">
        <v>1357</v>
      </c>
    </row>
    <row r="1226" spans="1:80">
      <c r="A1226" s="55" t="s">
        <v>5795</v>
      </c>
      <c r="B1226" s="55">
        <v>3</v>
      </c>
      <c r="C1226" s="55" t="s">
        <v>5796</v>
      </c>
      <c r="D1226" s="55" t="s">
        <v>5797</v>
      </c>
      <c r="E1226" s="55">
        <v>1</v>
      </c>
      <c r="F1226" s="55">
        <v>1</v>
      </c>
      <c r="G1226" s="56">
        <v>43241</v>
      </c>
      <c r="H1226" s="56">
        <v>43241</v>
      </c>
      <c r="I1226" s="56">
        <v>43241</v>
      </c>
      <c r="J1226" s="55">
        <v>1</v>
      </c>
      <c r="K1226" s="56">
        <v>43241</v>
      </c>
      <c r="W1226" s="55" t="s">
        <v>1336</v>
      </c>
      <c r="X1226" s="55" t="s">
        <v>1336</v>
      </c>
      <c r="Y1226" s="55">
        <v>20</v>
      </c>
      <c r="AD1226" s="55">
        <v>600</v>
      </c>
      <c r="AE1226" s="55" t="s">
        <v>1339</v>
      </c>
      <c r="AF1226" s="55" t="s">
        <v>1352</v>
      </c>
      <c r="AG1226" s="55" t="s">
        <v>1353</v>
      </c>
      <c r="AI1226" s="55">
        <v>510</v>
      </c>
      <c r="AJ1226" s="55" t="s">
        <v>5797</v>
      </c>
      <c r="AK1226" s="55">
        <v>0</v>
      </c>
      <c r="AL1226" s="55" t="s">
        <v>3154</v>
      </c>
      <c r="AN1226" s="55">
        <v>2</v>
      </c>
      <c r="AR1226" s="56">
        <v>43211</v>
      </c>
      <c r="AS1226" s="57">
        <v>0.32694444444444443</v>
      </c>
      <c r="AT1226" s="56">
        <v>43276</v>
      </c>
      <c r="AU1226" s="57">
        <v>0.5973842592592592</v>
      </c>
      <c r="AV1226" s="55" t="s">
        <v>1355</v>
      </c>
      <c r="AW1226" s="55" t="s">
        <v>1355</v>
      </c>
      <c r="AX1226" s="55" t="s">
        <v>1356</v>
      </c>
      <c r="AY1226" s="55" t="s">
        <v>98</v>
      </c>
      <c r="AZ1226" s="55">
        <v>2</v>
      </c>
      <c r="BA1226" s="55">
        <v>3</v>
      </c>
      <c r="BB1226" s="55">
        <v>1</v>
      </c>
      <c r="CB1226" s="55" t="s">
        <v>1357</v>
      </c>
    </row>
    <row r="1227" spans="1:80">
      <c r="A1227" s="55" t="s">
        <v>5798</v>
      </c>
      <c r="B1227" s="55">
        <v>3</v>
      </c>
      <c r="C1227" s="55" t="s">
        <v>5799</v>
      </c>
      <c r="D1227" s="55" t="s">
        <v>5800</v>
      </c>
      <c r="E1227" s="55">
        <v>1</v>
      </c>
      <c r="F1227" s="55">
        <v>1</v>
      </c>
      <c r="G1227" s="56">
        <v>43721</v>
      </c>
      <c r="H1227" s="56">
        <v>43721</v>
      </c>
      <c r="I1227" s="56">
        <v>43721</v>
      </c>
      <c r="J1227" s="55">
        <v>1</v>
      </c>
      <c r="K1227" s="56">
        <v>43740</v>
      </c>
      <c r="W1227" s="55" t="s">
        <v>1336</v>
      </c>
      <c r="X1227" s="55" t="s">
        <v>1336</v>
      </c>
      <c r="Y1227" s="55">
        <v>20</v>
      </c>
      <c r="AD1227" s="55">
        <v>0</v>
      </c>
      <c r="AE1227" s="55" t="s">
        <v>1339</v>
      </c>
      <c r="AF1227" s="55" t="s">
        <v>1352</v>
      </c>
      <c r="AG1227" s="55" t="s">
        <v>1353</v>
      </c>
      <c r="AI1227" s="55">
        <v>510</v>
      </c>
      <c r="AJ1227" s="55" t="s">
        <v>5800</v>
      </c>
      <c r="AK1227" s="55">
        <v>0</v>
      </c>
      <c r="AL1227" s="55" t="s">
        <v>3154</v>
      </c>
      <c r="AN1227" s="55">
        <v>2</v>
      </c>
      <c r="AQ1227" s="55" t="s">
        <v>1238</v>
      </c>
      <c r="AR1227" s="56">
        <v>43713</v>
      </c>
      <c r="AS1227" s="57">
        <v>0.59236111111111112</v>
      </c>
      <c r="AT1227" s="56">
        <v>43798</v>
      </c>
      <c r="AU1227" s="57">
        <v>0.69267361111111114</v>
      </c>
      <c r="AV1227" s="55" t="s">
        <v>1355</v>
      </c>
      <c r="AW1227" s="55" t="s">
        <v>1355</v>
      </c>
      <c r="AX1227" s="55" t="s">
        <v>1356</v>
      </c>
      <c r="AY1227" s="55" t="s">
        <v>98</v>
      </c>
      <c r="AZ1227" s="55">
        <v>2</v>
      </c>
      <c r="BA1227" s="55">
        <v>3</v>
      </c>
      <c r="BB1227" s="55">
        <v>1</v>
      </c>
      <c r="CB1227" s="55" t="s">
        <v>1357</v>
      </c>
    </row>
    <row r="1228" spans="1:80">
      <c r="A1228" s="55" t="s">
        <v>5801</v>
      </c>
      <c r="B1228" s="55">
        <v>3</v>
      </c>
      <c r="C1228" s="55" t="s">
        <v>5802</v>
      </c>
      <c r="D1228" s="55" t="s">
        <v>5803</v>
      </c>
      <c r="E1228" s="55">
        <v>1</v>
      </c>
      <c r="F1228" s="55">
        <v>1</v>
      </c>
      <c r="G1228" s="56">
        <v>43151</v>
      </c>
      <c r="H1228" s="56">
        <v>43151</v>
      </c>
      <c r="I1228" s="56">
        <v>43151</v>
      </c>
      <c r="J1228" s="55">
        <v>1</v>
      </c>
      <c r="K1228" s="56">
        <v>43140</v>
      </c>
      <c r="W1228" s="55" t="s">
        <v>1336</v>
      </c>
      <c r="X1228" s="55" t="s">
        <v>1336</v>
      </c>
      <c r="Y1228" s="55">
        <v>20</v>
      </c>
      <c r="AD1228" s="55">
        <v>1000</v>
      </c>
      <c r="AE1228" s="55" t="s">
        <v>1339</v>
      </c>
      <c r="AF1228" s="55" t="s">
        <v>1352</v>
      </c>
      <c r="AG1228" s="55" t="s">
        <v>1353</v>
      </c>
      <c r="AI1228" s="55">
        <v>510</v>
      </c>
      <c r="AJ1228" s="55" t="s">
        <v>5803</v>
      </c>
      <c r="AK1228" s="55">
        <v>0</v>
      </c>
      <c r="AL1228" s="55" t="s">
        <v>3154</v>
      </c>
      <c r="AN1228" s="55">
        <v>2</v>
      </c>
      <c r="AR1228" s="56">
        <v>43129</v>
      </c>
      <c r="AS1228" s="57">
        <v>0.77135416666666667</v>
      </c>
      <c r="AT1228" s="56">
        <v>43229</v>
      </c>
      <c r="AU1228" s="57">
        <v>0.54189814814814818</v>
      </c>
      <c r="AV1228" s="55" t="s">
        <v>1355</v>
      </c>
      <c r="AW1228" s="55" t="s">
        <v>1355</v>
      </c>
      <c r="AX1228" s="55" t="s">
        <v>1356</v>
      </c>
      <c r="AY1228" s="55" t="s">
        <v>98</v>
      </c>
      <c r="AZ1228" s="55">
        <v>2</v>
      </c>
      <c r="BA1228" s="55">
        <v>3</v>
      </c>
      <c r="BB1228" s="55">
        <v>1</v>
      </c>
      <c r="CB1228" s="55" t="s">
        <v>1357</v>
      </c>
    </row>
    <row r="1229" spans="1:80">
      <c r="A1229" s="55" t="s">
        <v>5804</v>
      </c>
      <c r="B1229" s="55">
        <v>3</v>
      </c>
      <c r="C1229" s="55" t="s">
        <v>5805</v>
      </c>
      <c r="D1229" s="55" t="s">
        <v>5806</v>
      </c>
      <c r="E1229" s="55">
        <v>1</v>
      </c>
      <c r="F1229" s="55">
        <v>0</v>
      </c>
      <c r="G1229" s="56">
        <v>41957</v>
      </c>
      <c r="H1229" s="56">
        <v>41957</v>
      </c>
      <c r="I1229" s="56">
        <v>41957</v>
      </c>
      <c r="J1229" s="55">
        <v>0</v>
      </c>
      <c r="L1229" s="56">
        <v>41920</v>
      </c>
      <c r="M1229" s="56">
        <v>41957</v>
      </c>
      <c r="N1229" s="55">
        <v>0</v>
      </c>
      <c r="O1229" s="55">
        <v>0</v>
      </c>
      <c r="P1229" s="55">
        <v>0</v>
      </c>
      <c r="R1229" s="55">
        <v>0</v>
      </c>
      <c r="V1229" s="55" t="s">
        <v>5805</v>
      </c>
      <c r="W1229" s="55" t="s">
        <v>1336</v>
      </c>
      <c r="X1229" s="55" t="s">
        <v>1336</v>
      </c>
      <c r="Y1229" s="55">
        <v>0</v>
      </c>
      <c r="Z1229" s="55" t="s">
        <v>1419</v>
      </c>
      <c r="AA1229" s="55" t="s">
        <v>1389</v>
      </c>
      <c r="AB1229" s="55">
        <v>52.5</v>
      </c>
      <c r="AC1229" s="55">
        <v>52.5</v>
      </c>
      <c r="AD1229" s="55">
        <v>52.5</v>
      </c>
      <c r="AE1229" s="55" t="s">
        <v>1339</v>
      </c>
      <c r="AF1229" s="55" t="s">
        <v>3132</v>
      </c>
      <c r="AG1229" s="55" t="s">
        <v>1834</v>
      </c>
      <c r="AH1229" s="55" t="s">
        <v>1235</v>
      </c>
      <c r="AI1229" s="55">
        <v>510</v>
      </c>
      <c r="AJ1229" s="55" t="s">
        <v>5806</v>
      </c>
      <c r="AK1229" s="55">
        <v>0</v>
      </c>
      <c r="AL1229" s="55" t="s">
        <v>1742</v>
      </c>
      <c r="AN1229" s="55">
        <v>1</v>
      </c>
      <c r="AO1229" s="55" t="s">
        <v>5807</v>
      </c>
      <c r="AP1229" s="55">
        <v>0</v>
      </c>
      <c r="AR1229" s="56">
        <v>41920</v>
      </c>
      <c r="AS1229" s="57">
        <v>0.48534722222222221</v>
      </c>
      <c r="AT1229" s="56">
        <v>42466</v>
      </c>
      <c r="AU1229" s="57">
        <v>0.51814814814814814</v>
      </c>
      <c r="AV1229" s="55" t="s">
        <v>3135</v>
      </c>
      <c r="AW1229" s="55" t="s">
        <v>1345</v>
      </c>
      <c r="AX1229" s="55" t="s">
        <v>3421</v>
      </c>
      <c r="CB1229" s="55" t="s">
        <v>3150</v>
      </c>
    </row>
    <row r="1230" spans="1:80">
      <c r="A1230" s="55" t="s">
        <v>5808</v>
      </c>
      <c r="B1230" s="55">
        <v>3</v>
      </c>
      <c r="C1230" s="55" t="s">
        <v>5809</v>
      </c>
      <c r="D1230" s="55" t="s">
        <v>5810</v>
      </c>
      <c r="E1230" s="55">
        <v>1</v>
      </c>
      <c r="F1230" s="55">
        <v>0</v>
      </c>
      <c r="G1230" s="56">
        <v>41957</v>
      </c>
      <c r="H1230" s="56">
        <v>41957</v>
      </c>
      <c r="I1230" s="56">
        <v>41957</v>
      </c>
      <c r="J1230" s="55">
        <v>0</v>
      </c>
      <c r="L1230" s="56">
        <v>41920</v>
      </c>
      <c r="M1230" s="56">
        <v>41957</v>
      </c>
      <c r="N1230" s="55">
        <v>0</v>
      </c>
      <c r="O1230" s="55">
        <v>0</v>
      </c>
      <c r="P1230" s="55">
        <v>0</v>
      </c>
      <c r="R1230" s="55">
        <v>0</v>
      </c>
      <c r="V1230" s="55" t="s">
        <v>5809</v>
      </c>
      <c r="W1230" s="55" t="s">
        <v>1336</v>
      </c>
      <c r="X1230" s="55" t="s">
        <v>1336</v>
      </c>
      <c r="Y1230" s="55">
        <v>0</v>
      </c>
      <c r="Z1230" s="55" t="s">
        <v>1419</v>
      </c>
      <c r="AA1230" s="55" t="s">
        <v>1389</v>
      </c>
      <c r="AB1230" s="55">
        <v>52.5</v>
      </c>
      <c r="AC1230" s="55">
        <v>52.5</v>
      </c>
      <c r="AD1230" s="55">
        <v>52.5</v>
      </c>
      <c r="AE1230" s="55" t="s">
        <v>1339</v>
      </c>
      <c r="AF1230" s="55" t="s">
        <v>3132</v>
      </c>
      <c r="AG1230" s="55" t="s">
        <v>1834</v>
      </c>
      <c r="AH1230" s="55" t="s">
        <v>1235</v>
      </c>
      <c r="AI1230" s="55">
        <v>510</v>
      </c>
      <c r="AJ1230" s="55" t="s">
        <v>5810</v>
      </c>
      <c r="AK1230" s="55">
        <v>0</v>
      </c>
      <c r="AL1230" s="55" t="s">
        <v>1742</v>
      </c>
      <c r="AN1230" s="55">
        <v>1</v>
      </c>
      <c r="AO1230" s="55" t="s">
        <v>5811</v>
      </c>
      <c r="AP1230" s="55">
        <v>0</v>
      </c>
      <c r="AR1230" s="56">
        <v>41920</v>
      </c>
      <c r="AS1230" s="57">
        <v>0.48575231481481485</v>
      </c>
      <c r="AT1230" s="56">
        <v>42466</v>
      </c>
      <c r="AU1230" s="57">
        <v>0.51814814814814814</v>
      </c>
      <c r="AV1230" s="55" t="s">
        <v>3135</v>
      </c>
      <c r="AW1230" s="55" t="s">
        <v>1345</v>
      </c>
      <c r="AX1230" s="55" t="s">
        <v>3421</v>
      </c>
      <c r="CB1230" s="55" t="s">
        <v>3150</v>
      </c>
    </row>
    <row r="1231" spans="1:80">
      <c r="A1231" s="55" t="s">
        <v>5812</v>
      </c>
      <c r="B1231" s="55">
        <v>3</v>
      </c>
      <c r="C1231" s="55" t="s">
        <v>5813</v>
      </c>
      <c r="D1231" s="55" t="s">
        <v>5814</v>
      </c>
      <c r="E1231" s="55">
        <v>1</v>
      </c>
      <c r="F1231" s="55">
        <v>0</v>
      </c>
      <c r="G1231" s="56">
        <v>41957</v>
      </c>
      <c r="H1231" s="56">
        <v>41957</v>
      </c>
      <c r="I1231" s="56">
        <v>41957</v>
      </c>
      <c r="J1231" s="55">
        <v>0</v>
      </c>
      <c r="L1231" s="56">
        <v>41920</v>
      </c>
      <c r="M1231" s="56">
        <v>41957</v>
      </c>
      <c r="N1231" s="55">
        <v>0</v>
      </c>
      <c r="O1231" s="55">
        <v>0</v>
      </c>
      <c r="P1231" s="55">
        <v>0</v>
      </c>
      <c r="R1231" s="55">
        <v>0</v>
      </c>
      <c r="V1231" s="55" t="s">
        <v>5813</v>
      </c>
      <c r="W1231" s="55" t="s">
        <v>1336</v>
      </c>
      <c r="X1231" s="55" t="s">
        <v>1336</v>
      </c>
      <c r="Y1231" s="55">
        <v>0</v>
      </c>
      <c r="Z1231" s="55" t="s">
        <v>1419</v>
      </c>
      <c r="AA1231" s="55" t="s">
        <v>1389</v>
      </c>
      <c r="AB1231" s="55">
        <v>52.5</v>
      </c>
      <c r="AC1231" s="55">
        <v>52.5</v>
      </c>
      <c r="AD1231" s="55">
        <v>52.5</v>
      </c>
      <c r="AE1231" s="55" t="s">
        <v>1339</v>
      </c>
      <c r="AF1231" s="55" t="s">
        <v>3132</v>
      </c>
      <c r="AG1231" s="55" t="s">
        <v>1834</v>
      </c>
      <c r="AH1231" s="55" t="s">
        <v>1235</v>
      </c>
      <c r="AI1231" s="55">
        <v>510</v>
      </c>
      <c r="AJ1231" s="55" t="s">
        <v>5814</v>
      </c>
      <c r="AK1231" s="55">
        <v>0</v>
      </c>
      <c r="AL1231" s="55" t="s">
        <v>1742</v>
      </c>
      <c r="AN1231" s="55">
        <v>1</v>
      </c>
      <c r="AO1231" s="55" t="s">
        <v>5815</v>
      </c>
      <c r="AP1231" s="55">
        <v>0</v>
      </c>
      <c r="AR1231" s="56">
        <v>41920</v>
      </c>
      <c r="AS1231" s="57">
        <v>0.48452546296296295</v>
      </c>
      <c r="AT1231" s="56">
        <v>42466</v>
      </c>
      <c r="AU1231" s="57">
        <v>0.51814814814814814</v>
      </c>
      <c r="AV1231" s="55" t="s">
        <v>3135</v>
      </c>
      <c r="AW1231" s="55" t="s">
        <v>1345</v>
      </c>
      <c r="AX1231" s="55" t="s">
        <v>3421</v>
      </c>
      <c r="CB1231" s="55" t="s">
        <v>3150</v>
      </c>
    </row>
    <row r="1232" spans="1:80">
      <c r="A1232" s="55" t="s">
        <v>5816</v>
      </c>
      <c r="B1232" s="55">
        <v>3</v>
      </c>
      <c r="C1232" s="55" t="s">
        <v>5817</v>
      </c>
      <c r="D1232" s="55" t="s">
        <v>5818</v>
      </c>
      <c r="E1232" s="55">
        <v>1</v>
      </c>
      <c r="F1232" s="55">
        <v>1</v>
      </c>
      <c r="G1232" s="56">
        <v>43126</v>
      </c>
      <c r="H1232" s="56">
        <v>43126</v>
      </c>
      <c r="I1232" s="56">
        <v>43126</v>
      </c>
      <c r="J1232" s="55">
        <v>1</v>
      </c>
      <c r="K1232" s="56">
        <v>43125</v>
      </c>
      <c r="W1232" s="55" t="s">
        <v>1336</v>
      </c>
      <c r="X1232" s="55" t="s">
        <v>1336</v>
      </c>
      <c r="Y1232" s="55">
        <v>20</v>
      </c>
      <c r="AD1232" s="55">
        <v>1000</v>
      </c>
      <c r="AE1232" s="55" t="s">
        <v>1339</v>
      </c>
      <c r="AF1232" s="55" t="s">
        <v>1352</v>
      </c>
      <c r="AG1232" s="55" t="s">
        <v>1353</v>
      </c>
      <c r="AI1232" s="55">
        <v>510</v>
      </c>
      <c r="AJ1232" s="55" t="s">
        <v>5818</v>
      </c>
      <c r="AK1232" s="55">
        <v>0</v>
      </c>
      <c r="AL1232" s="55" t="s">
        <v>1742</v>
      </c>
      <c r="AN1232" s="55">
        <v>5</v>
      </c>
      <c r="AR1232" s="56">
        <v>43119</v>
      </c>
      <c r="AS1232" s="57">
        <v>0.46196759259259257</v>
      </c>
      <c r="AT1232" s="56">
        <v>43125</v>
      </c>
      <c r="AU1232" s="57">
        <v>0.32298611111111114</v>
      </c>
      <c r="AV1232" s="55" t="s">
        <v>1355</v>
      </c>
      <c r="AW1232" s="55" t="s">
        <v>1345</v>
      </c>
      <c r="AX1232" s="55" t="s">
        <v>1346</v>
      </c>
      <c r="AZ1232" s="55">
        <v>0</v>
      </c>
      <c r="BA1232" s="55">
        <v>0</v>
      </c>
      <c r="BB1232" s="55">
        <v>0</v>
      </c>
      <c r="CB1232" s="55" t="s">
        <v>1357</v>
      </c>
    </row>
    <row r="1233" spans="1:80">
      <c r="A1233" s="55" t="s">
        <v>5819</v>
      </c>
      <c r="B1233" s="55">
        <v>3</v>
      </c>
      <c r="C1233" s="55" t="s">
        <v>5820</v>
      </c>
      <c r="D1233" s="55" t="s">
        <v>5821</v>
      </c>
      <c r="E1233" s="55">
        <v>1</v>
      </c>
      <c r="F1233" s="55">
        <v>1</v>
      </c>
      <c r="G1233" s="56">
        <v>43214</v>
      </c>
      <c r="H1233" s="56">
        <v>43214</v>
      </c>
      <c r="I1233" s="56">
        <v>43214</v>
      </c>
      <c r="J1233" s="55">
        <v>1</v>
      </c>
      <c r="K1233" s="56">
        <v>43216</v>
      </c>
      <c r="W1233" s="55" t="s">
        <v>1336</v>
      </c>
      <c r="X1233" s="55" t="s">
        <v>1336</v>
      </c>
      <c r="Y1233" s="55">
        <v>20</v>
      </c>
      <c r="AD1233" s="55">
        <v>1000</v>
      </c>
      <c r="AE1233" s="55" t="s">
        <v>1339</v>
      </c>
      <c r="AF1233" s="55" t="s">
        <v>1352</v>
      </c>
      <c r="AG1233" s="55" t="s">
        <v>1353</v>
      </c>
      <c r="AI1233" s="55">
        <v>510</v>
      </c>
      <c r="AJ1233" s="55" t="s">
        <v>5821</v>
      </c>
      <c r="AK1233" s="55">
        <v>0</v>
      </c>
      <c r="AL1233" s="55" t="s">
        <v>1742</v>
      </c>
      <c r="AN1233" s="55">
        <v>6</v>
      </c>
      <c r="AR1233" s="56">
        <v>43174</v>
      </c>
      <c r="AS1233" s="57">
        <v>0.29844907407407406</v>
      </c>
      <c r="AT1233" s="56">
        <v>43245</v>
      </c>
      <c r="AU1233" s="57">
        <v>0.43605324074074076</v>
      </c>
      <c r="AV1233" s="55" t="s">
        <v>1355</v>
      </c>
      <c r="AW1233" s="55" t="s">
        <v>1355</v>
      </c>
      <c r="AX1233" s="55" t="s">
        <v>1356</v>
      </c>
      <c r="AY1233" s="55" t="s">
        <v>98</v>
      </c>
      <c r="AZ1233" s="55">
        <v>2</v>
      </c>
      <c r="BA1233" s="55">
        <v>3</v>
      </c>
      <c r="BB1233" s="55">
        <v>1</v>
      </c>
      <c r="CB1233" s="55" t="s">
        <v>1357</v>
      </c>
    </row>
    <row r="1234" spans="1:80">
      <c r="A1234" s="55" t="s">
        <v>5822</v>
      </c>
      <c r="B1234" s="55">
        <v>3</v>
      </c>
      <c r="C1234" s="55" t="s">
        <v>5823</v>
      </c>
      <c r="D1234" s="55" t="s">
        <v>5824</v>
      </c>
      <c r="E1234" s="55">
        <v>1</v>
      </c>
      <c r="F1234" s="55">
        <v>1</v>
      </c>
      <c r="G1234" s="56">
        <v>42768</v>
      </c>
      <c r="H1234" s="56">
        <v>42768</v>
      </c>
      <c r="I1234" s="56">
        <v>42768</v>
      </c>
      <c r="J1234" s="55">
        <v>1</v>
      </c>
      <c r="K1234" s="56">
        <v>42896</v>
      </c>
      <c r="W1234" s="55" t="s">
        <v>1336</v>
      </c>
      <c r="X1234" s="55" t="s">
        <v>1336</v>
      </c>
      <c r="Y1234" s="55">
        <v>20</v>
      </c>
      <c r="AD1234" s="55">
        <v>1000</v>
      </c>
      <c r="AE1234" s="55" t="s">
        <v>1339</v>
      </c>
      <c r="AF1234" s="55" t="s">
        <v>1352</v>
      </c>
      <c r="AG1234" s="55" t="s">
        <v>1353</v>
      </c>
      <c r="AI1234" s="55">
        <v>510</v>
      </c>
      <c r="AJ1234" s="55" t="s">
        <v>5824</v>
      </c>
      <c r="AK1234" s="55">
        <v>0</v>
      </c>
      <c r="AL1234" s="55" t="s">
        <v>1742</v>
      </c>
      <c r="AN1234" s="55">
        <v>5</v>
      </c>
      <c r="AR1234" s="56">
        <v>42776</v>
      </c>
      <c r="AS1234" s="57">
        <v>0.70472222222222225</v>
      </c>
      <c r="AT1234" s="56">
        <v>42896</v>
      </c>
      <c r="AU1234" s="57">
        <v>0.59030092592592587</v>
      </c>
      <c r="AV1234" s="55" t="s">
        <v>1428</v>
      </c>
      <c r="AW1234" s="55" t="s">
        <v>1345</v>
      </c>
      <c r="AX1234" s="55" t="s">
        <v>1346</v>
      </c>
      <c r="AZ1234" s="55">
        <v>0</v>
      </c>
      <c r="BA1234" s="55">
        <v>0</v>
      </c>
      <c r="BB1234" s="55">
        <v>0</v>
      </c>
      <c r="CB1234" s="55" t="s">
        <v>1357</v>
      </c>
    </row>
    <row r="1235" spans="1:80">
      <c r="A1235" s="55" t="s">
        <v>5825</v>
      </c>
      <c r="B1235" s="55">
        <v>3</v>
      </c>
      <c r="C1235" s="55" t="s">
        <v>5826</v>
      </c>
      <c r="D1235" s="55" t="s">
        <v>5827</v>
      </c>
      <c r="E1235" s="55">
        <v>1</v>
      </c>
      <c r="F1235" s="55">
        <v>1</v>
      </c>
      <c r="G1235" s="56">
        <v>43220</v>
      </c>
      <c r="H1235" s="56">
        <v>43220</v>
      </c>
      <c r="I1235" s="56">
        <v>43220</v>
      </c>
      <c r="J1235" s="55">
        <v>1</v>
      </c>
      <c r="K1235" s="56">
        <v>43238</v>
      </c>
      <c r="W1235" s="55" t="s">
        <v>1336</v>
      </c>
      <c r="X1235" s="55" t="s">
        <v>1336</v>
      </c>
      <c r="Y1235" s="55">
        <v>20</v>
      </c>
      <c r="AD1235" s="55">
        <v>1000</v>
      </c>
      <c r="AE1235" s="55" t="s">
        <v>1339</v>
      </c>
      <c r="AF1235" s="55" t="s">
        <v>1352</v>
      </c>
      <c r="AG1235" s="55" t="s">
        <v>1353</v>
      </c>
      <c r="AI1235" s="55">
        <v>510</v>
      </c>
      <c r="AJ1235" s="55" t="s">
        <v>5827</v>
      </c>
      <c r="AK1235" s="55">
        <v>0</v>
      </c>
      <c r="AL1235" s="55" t="s">
        <v>1742</v>
      </c>
      <c r="AN1235" s="55">
        <v>5</v>
      </c>
      <c r="AR1235" s="56">
        <v>43214</v>
      </c>
      <c r="AS1235" s="57">
        <v>0.45496527777777779</v>
      </c>
      <c r="AT1235" s="56">
        <v>43276</v>
      </c>
      <c r="AU1235" s="57">
        <v>0.5973842592592592</v>
      </c>
      <c r="AV1235" s="55" t="s">
        <v>1355</v>
      </c>
      <c r="AW1235" s="55" t="s">
        <v>1355</v>
      </c>
      <c r="AX1235" s="55" t="s">
        <v>1356</v>
      </c>
      <c r="AY1235" s="55" t="s">
        <v>98</v>
      </c>
      <c r="AZ1235" s="55">
        <v>2</v>
      </c>
      <c r="BA1235" s="55">
        <v>3</v>
      </c>
      <c r="BB1235" s="55">
        <v>1</v>
      </c>
      <c r="CB1235" s="55" t="s">
        <v>1357</v>
      </c>
    </row>
    <row r="1236" spans="1:80">
      <c r="A1236" s="55" t="s">
        <v>5828</v>
      </c>
      <c r="B1236" s="55">
        <v>3</v>
      </c>
      <c r="C1236" s="55" t="s">
        <v>5829</v>
      </c>
      <c r="D1236" s="55" t="s">
        <v>5830</v>
      </c>
      <c r="E1236" s="55">
        <v>1</v>
      </c>
      <c r="F1236" s="55">
        <v>1</v>
      </c>
      <c r="G1236" s="56">
        <v>43241</v>
      </c>
      <c r="H1236" s="56">
        <v>43241</v>
      </c>
      <c r="I1236" s="56">
        <v>43241</v>
      </c>
      <c r="J1236" s="55">
        <v>1</v>
      </c>
      <c r="K1236" s="56">
        <v>43248</v>
      </c>
      <c r="W1236" s="55" t="s">
        <v>1336</v>
      </c>
      <c r="X1236" s="55" t="s">
        <v>1336</v>
      </c>
      <c r="Y1236" s="55">
        <v>20</v>
      </c>
      <c r="AD1236" s="55">
        <v>1000</v>
      </c>
      <c r="AE1236" s="55" t="s">
        <v>1339</v>
      </c>
      <c r="AF1236" s="55" t="s">
        <v>1352</v>
      </c>
      <c r="AG1236" s="55" t="s">
        <v>1353</v>
      </c>
      <c r="AI1236" s="55">
        <v>510</v>
      </c>
      <c r="AJ1236" s="55" t="s">
        <v>5830</v>
      </c>
      <c r="AK1236" s="55">
        <v>0</v>
      </c>
      <c r="AL1236" s="55" t="s">
        <v>1742</v>
      </c>
      <c r="AN1236" s="55">
        <v>5</v>
      </c>
      <c r="AR1236" s="56">
        <v>43236</v>
      </c>
      <c r="AS1236" s="57">
        <v>0.52265046296296302</v>
      </c>
      <c r="AT1236" s="56">
        <v>43276</v>
      </c>
      <c r="AU1236" s="57">
        <v>0.5973842592592592</v>
      </c>
      <c r="AV1236" s="55" t="s">
        <v>1355</v>
      </c>
      <c r="AW1236" s="55" t="s">
        <v>1355</v>
      </c>
      <c r="AX1236" s="55" t="s">
        <v>1356</v>
      </c>
      <c r="AY1236" s="55" t="s">
        <v>98</v>
      </c>
      <c r="AZ1236" s="55">
        <v>2</v>
      </c>
      <c r="BA1236" s="55">
        <v>3</v>
      </c>
      <c r="BB1236" s="55">
        <v>1</v>
      </c>
      <c r="CB1236" s="55" t="s">
        <v>1357</v>
      </c>
    </row>
    <row r="1237" spans="1:80">
      <c r="A1237" s="55" t="s">
        <v>5831</v>
      </c>
      <c r="B1237" s="55">
        <v>3</v>
      </c>
      <c r="C1237" s="55" t="s">
        <v>5832</v>
      </c>
      <c r="D1237" s="55" t="s">
        <v>5833</v>
      </c>
      <c r="E1237" s="55">
        <v>1</v>
      </c>
      <c r="F1237" s="55">
        <v>1</v>
      </c>
      <c r="G1237" s="56">
        <v>42566</v>
      </c>
      <c r="H1237" s="56">
        <v>42566</v>
      </c>
      <c r="I1237" s="56">
        <v>42566</v>
      </c>
      <c r="J1237" s="55">
        <v>1</v>
      </c>
      <c r="K1237" s="56">
        <v>42885</v>
      </c>
      <c r="W1237" s="55" t="s">
        <v>1336</v>
      </c>
      <c r="X1237" s="55" t="s">
        <v>1336</v>
      </c>
      <c r="Y1237" s="55">
        <v>20</v>
      </c>
      <c r="AD1237" s="55">
        <v>0</v>
      </c>
      <c r="AE1237" s="55" t="s">
        <v>1339</v>
      </c>
      <c r="AF1237" s="55" t="s">
        <v>1352</v>
      </c>
      <c r="AG1237" s="55" t="s">
        <v>1353</v>
      </c>
      <c r="AI1237" s="55">
        <v>510</v>
      </c>
      <c r="AJ1237" s="55" t="s">
        <v>5833</v>
      </c>
      <c r="AK1237" s="55">
        <v>0</v>
      </c>
      <c r="AL1237" s="55" t="s">
        <v>1742</v>
      </c>
      <c r="AN1237" s="55">
        <v>1</v>
      </c>
      <c r="AR1237" s="56">
        <v>42622</v>
      </c>
      <c r="AS1237" s="57">
        <v>0</v>
      </c>
      <c r="AT1237" s="56">
        <v>42885</v>
      </c>
      <c r="AU1237" s="57">
        <v>0.65487268518518515</v>
      </c>
      <c r="AV1237" s="55" t="s">
        <v>1345</v>
      </c>
      <c r="AW1237" s="55" t="s">
        <v>1345</v>
      </c>
      <c r="AX1237" s="55" t="s">
        <v>1346</v>
      </c>
      <c r="AZ1237" s="55">
        <v>0</v>
      </c>
      <c r="BA1237" s="55">
        <v>0</v>
      </c>
      <c r="BB1237" s="55">
        <v>0</v>
      </c>
      <c r="CB1237" s="55" t="s">
        <v>1357</v>
      </c>
    </row>
    <row r="1238" spans="1:80">
      <c r="A1238" s="55" t="s">
        <v>5834</v>
      </c>
      <c r="B1238" s="55">
        <v>3</v>
      </c>
      <c r="C1238" s="55" t="s">
        <v>5835</v>
      </c>
      <c r="D1238" s="55" t="s">
        <v>5836</v>
      </c>
      <c r="E1238" s="55">
        <v>1</v>
      </c>
      <c r="F1238" s="55">
        <v>1</v>
      </c>
      <c r="G1238" s="56">
        <v>43110</v>
      </c>
      <c r="H1238" s="56">
        <v>43110</v>
      </c>
      <c r="I1238" s="56">
        <v>43110</v>
      </c>
      <c r="J1238" s="55">
        <v>1</v>
      </c>
      <c r="K1238" s="56">
        <v>43084</v>
      </c>
      <c r="W1238" s="55" t="s">
        <v>1336</v>
      </c>
      <c r="X1238" s="55" t="s">
        <v>1336</v>
      </c>
      <c r="Y1238" s="55">
        <v>20</v>
      </c>
      <c r="AD1238" s="55">
        <v>1000</v>
      </c>
      <c r="AE1238" s="55" t="s">
        <v>1339</v>
      </c>
      <c r="AF1238" s="55" t="s">
        <v>1352</v>
      </c>
      <c r="AG1238" s="55" t="s">
        <v>1353</v>
      </c>
      <c r="AI1238" s="55">
        <v>510</v>
      </c>
      <c r="AJ1238" s="55" t="s">
        <v>5836</v>
      </c>
      <c r="AK1238" s="55">
        <v>0</v>
      </c>
      <c r="AL1238" s="55" t="s">
        <v>1742</v>
      </c>
      <c r="AN1238" s="55">
        <v>5</v>
      </c>
      <c r="AR1238" s="56">
        <v>43070</v>
      </c>
      <c r="AS1238" s="57">
        <v>0.35899305555555555</v>
      </c>
      <c r="AT1238" s="56">
        <v>43084</v>
      </c>
      <c r="AU1238" s="57">
        <v>0.64097222222222217</v>
      </c>
      <c r="AV1238" s="55" t="s">
        <v>1355</v>
      </c>
      <c r="AW1238" s="55" t="s">
        <v>1345</v>
      </c>
      <c r="AX1238" s="55" t="s">
        <v>1346</v>
      </c>
      <c r="AZ1238" s="55">
        <v>0</v>
      </c>
      <c r="BA1238" s="55">
        <v>0</v>
      </c>
      <c r="BB1238" s="55">
        <v>0</v>
      </c>
      <c r="CB1238" s="55" t="s">
        <v>1357</v>
      </c>
    </row>
    <row r="1239" spans="1:80">
      <c r="A1239" s="55" t="s">
        <v>5837</v>
      </c>
      <c r="B1239" s="55">
        <v>3</v>
      </c>
      <c r="C1239" s="55" t="s">
        <v>5838</v>
      </c>
      <c r="D1239" s="55" t="s">
        <v>5839</v>
      </c>
      <c r="E1239" s="55">
        <v>1</v>
      </c>
      <c r="F1239" s="55">
        <v>1</v>
      </c>
      <c r="G1239" s="56">
        <v>43609</v>
      </c>
      <c r="H1239" s="56">
        <v>43609</v>
      </c>
      <c r="I1239" s="56">
        <v>43609</v>
      </c>
      <c r="J1239" s="55">
        <v>1</v>
      </c>
      <c r="K1239" s="56">
        <v>43811</v>
      </c>
      <c r="W1239" s="55" t="s">
        <v>1336</v>
      </c>
      <c r="X1239" s="55" t="s">
        <v>1336</v>
      </c>
      <c r="Y1239" s="55">
        <v>20</v>
      </c>
      <c r="AD1239" s="55">
        <v>1000</v>
      </c>
      <c r="AE1239" s="55" t="s">
        <v>1339</v>
      </c>
      <c r="AF1239" s="55" t="s">
        <v>1352</v>
      </c>
      <c r="AG1239" s="55" t="s">
        <v>1353</v>
      </c>
      <c r="AI1239" s="55">
        <v>510</v>
      </c>
      <c r="AJ1239" s="55" t="s">
        <v>5839</v>
      </c>
      <c r="AK1239" s="55">
        <v>0</v>
      </c>
      <c r="AL1239" s="55" t="s">
        <v>3414</v>
      </c>
      <c r="AN1239" s="55">
        <v>6</v>
      </c>
      <c r="AQ1239" s="55" t="s">
        <v>1230</v>
      </c>
      <c r="AR1239" s="56">
        <v>43602</v>
      </c>
      <c r="AS1239" s="57">
        <v>0.68291666666666673</v>
      </c>
      <c r="AT1239" s="56">
        <v>44102</v>
      </c>
      <c r="AU1239" s="57">
        <v>0.34512731481481485</v>
      </c>
      <c r="AV1239" s="55" t="s">
        <v>1355</v>
      </c>
      <c r="AW1239" s="55" t="s">
        <v>1494</v>
      </c>
      <c r="AX1239" s="55" t="s">
        <v>1356</v>
      </c>
      <c r="AY1239" s="55" t="s">
        <v>259</v>
      </c>
      <c r="AZ1239" s="55">
        <v>2</v>
      </c>
      <c r="BA1239" s="55">
        <v>3</v>
      </c>
      <c r="BB1239" s="55">
        <v>1</v>
      </c>
      <c r="CB1239" s="55" t="s">
        <v>1357</v>
      </c>
    </row>
    <row r="1240" spans="1:80">
      <c r="A1240" s="55" t="s">
        <v>5840</v>
      </c>
      <c r="B1240" s="55">
        <v>3</v>
      </c>
      <c r="C1240" s="55" t="s">
        <v>140</v>
      </c>
      <c r="D1240" s="55" t="s">
        <v>5841</v>
      </c>
      <c r="E1240" s="55">
        <v>1</v>
      </c>
      <c r="F1240" s="55">
        <v>0</v>
      </c>
      <c r="G1240" s="56">
        <v>43329</v>
      </c>
      <c r="H1240" s="56">
        <v>43329</v>
      </c>
      <c r="I1240" s="56">
        <v>43329</v>
      </c>
      <c r="J1240" s="55">
        <v>0</v>
      </c>
      <c r="W1240" s="55" t="s">
        <v>1336</v>
      </c>
      <c r="X1240" s="55" t="s">
        <v>1336</v>
      </c>
      <c r="Y1240" s="55">
        <v>20</v>
      </c>
      <c r="AD1240" s="55">
        <v>500</v>
      </c>
      <c r="AE1240" s="55" t="s">
        <v>1339</v>
      </c>
      <c r="AF1240" s="55" t="s">
        <v>1352</v>
      </c>
      <c r="AG1240" s="55" t="s">
        <v>1353</v>
      </c>
      <c r="AI1240" s="55">
        <v>510</v>
      </c>
      <c r="AJ1240" s="55" t="s">
        <v>5841</v>
      </c>
      <c r="AK1240" s="55">
        <v>0</v>
      </c>
      <c r="AL1240" s="55" t="s">
        <v>5842</v>
      </c>
      <c r="AN1240" s="55">
        <v>4</v>
      </c>
      <c r="AR1240" s="56">
        <v>43329</v>
      </c>
      <c r="AS1240" s="57">
        <v>0.37252314814814813</v>
      </c>
      <c r="AT1240" s="56">
        <v>43329</v>
      </c>
      <c r="AU1240" s="57">
        <v>0.63762731481481483</v>
      </c>
      <c r="AV1240" s="55" t="s">
        <v>1355</v>
      </c>
      <c r="AW1240" s="55" t="s">
        <v>1355</v>
      </c>
      <c r="AX1240" s="55" t="s">
        <v>1392</v>
      </c>
      <c r="AZ1240" s="55">
        <v>0</v>
      </c>
      <c r="BA1240" s="55">
        <v>0</v>
      </c>
      <c r="BB1240" s="55">
        <v>0</v>
      </c>
      <c r="BF1240" s="55" t="s">
        <v>1418</v>
      </c>
      <c r="BG1240" s="55">
        <v>4</v>
      </c>
      <c r="BH1240" s="55" t="s">
        <v>48</v>
      </c>
      <c r="BI1240" s="55" t="s">
        <v>244</v>
      </c>
      <c r="BJ1240" s="55">
        <v>0</v>
      </c>
      <c r="BK1240" s="55">
        <v>0</v>
      </c>
      <c r="BL1240" s="55">
        <v>0</v>
      </c>
      <c r="BM1240" s="55">
        <v>0</v>
      </c>
      <c r="BN1240" s="55">
        <v>0</v>
      </c>
      <c r="BO1240" s="55">
        <v>0</v>
      </c>
      <c r="BP1240" s="55">
        <v>0</v>
      </c>
      <c r="BQ1240" s="55">
        <v>0</v>
      </c>
      <c r="BR1240" s="55">
        <v>0</v>
      </c>
      <c r="BS1240" s="55">
        <v>0</v>
      </c>
      <c r="BZ1240" s="55">
        <v>0</v>
      </c>
      <c r="CA1240" s="55" t="s">
        <v>1419</v>
      </c>
      <c r="CB1240" s="55" t="s">
        <v>1357</v>
      </c>
    </row>
    <row r="1241" spans="1:80">
      <c r="A1241" s="55" t="s">
        <v>5843</v>
      </c>
      <c r="B1241" s="55">
        <v>3</v>
      </c>
      <c r="C1241" s="55" t="s">
        <v>141</v>
      </c>
      <c r="D1241" s="55" t="s">
        <v>5844</v>
      </c>
      <c r="E1241" s="55">
        <v>1</v>
      </c>
      <c r="F1241" s="55">
        <v>0</v>
      </c>
      <c r="G1241" s="56">
        <v>43329</v>
      </c>
      <c r="H1241" s="56">
        <v>43329</v>
      </c>
      <c r="I1241" s="56">
        <v>43329</v>
      </c>
      <c r="J1241" s="55">
        <v>0</v>
      </c>
      <c r="W1241" s="55" t="s">
        <v>1336</v>
      </c>
      <c r="X1241" s="55" t="s">
        <v>1336</v>
      </c>
      <c r="Y1241" s="55">
        <v>20</v>
      </c>
      <c r="AD1241" s="55">
        <v>500</v>
      </c>
      <c r="AE1241" s="55" t="s">
        <v>1339</v>
      </c>
      <c r="AF1241" s="55" t="s">
        <v>1352</v>
      </c>
      <c r="AG1241" s="55" t="s">
        <v>1353</v>
      </c>
      <c r="AI1241" s="55">
        <v>510</v>
      </c>
      <c r="AJ1241" s="55" t="s">
        <v>5844</v>
      </c>
      <c r="AK1241" s="55">
        <v>0</v>
      </c>
      <c r="AL1241" s="55" t="s">
        <v>5842</v>
      </c>
      <c r="AN1241" s="55">
        <v>4</v>
      </c>
      <c r="AR1241" s="56">
        <v>43329</v>
      </c>
      <c r="AS1241" s="57">
        <v>0.37763888888888886</v>
      </c>
      <c r="AT1241" s="56">
        <v>43329</v>
      </c>
      <c r="AU1241" s="57">
        <v>0.63771990740740747</v>
      </c>
      <c r="AV1241" s="55" t="s">
        <v>1355</v>
      </c>
      <c r="AW1241" s="55" t="s">
        <v>1355</v>
      </c>
      <c r="AX1241" s="55" t="s">
        <v>1392</v>
      </c>
      <c r="AZ1241" s="55">
        <v>0</v>
      </c>
      <c r="BA1241" s="55">
        <v>0</v>
      </c>
      <c r="BB1241" s="55">
        <v>0</v>
      </c>
      <c r="BF1241" s="55" t="s">
        <v>1418</v>
      </c>
      <c r="BG1241" s="55">
        <v>4</v>
      </c>
      <c r="BH1241" s="55" t="s">
        <v>48</v>
      </c>
      <c r="BI1241" s="55" t="s">
        <v>244</v>
      </c>
      <c r="BJ1241" s="55">
        <v>0</v>
      </c>
      <c r="BK1241" s="55">
        <v>0</v>
      </c>
      <c r="BL1241" s="55">
        <v>0</v>
      </c>
      <c r="BM1241" s="55">
        <v>0</v>
      </c>
      <c r="BN1241" s="55">
        <v>0</v>
      </c>
      <c r="BO1241" s="55">
        <v>0</v>
      </c>
      <c r="BP1241" s="55">
        <v>0</v>
      </c>
      <c r="BQ1241" s="55">
        <v>0</v>
      </c>
      <c r="BR1241" s="55">
        <v>0</v>
      </c>
      <c r="BS1241" s="55">
        <v>0</v>
      </c>
      <c r="BZ1241" s="55">
        <v>0</v>
      </c>
      <c r="CA1241" s="55" t="s">
        <v>1419</v>
      </c>
      <c r="CB1241" s="55" t="s">
        <v>1357</v>
      </c>
    </row>
    <row r="1242" spans="1:80">
      <c r="A1242" s="55" t="s">
        <v>5845</v>
      </c>
      <c r="B1242" s="55">
        <v>3</v>
      </c>
      <c r="C1242" s="55" t="s">
        <v>5846</v>
      </c>
      <c r="D1242" s="55" t="s">
        <v>5847</v>
      </c>
      <c r="E1242" s="55">
        <v>1</v>
      </c>
      <c r="F1242" s="55">
        <v>2</v>
      </c>
      <c r="G1242" s="56">
        <v>43329</v>
      </c>
      <c r="H1242" s="56">
        <v>43329</v>
      </c>
      <c r="I1242" s="56">
        <v>43329</v>
      </c>
      <c r="J1242" s="55">
        <v>2</v>
      </c>
      <c r="K1242" s="56">
        <v>43340</v>
      </c>
      <c r="W1242" s="55" t="s">
        <v>1336</v>
      </c>
      <c r="X1242" s="55" t="s">
        <v>1336</v>
      </c>
      <c r="Y1242" s="55">
        <v>20</v>
      </c>
      <c r="AD1242" s="55">
        <v>500</v>
      </c>
      <c r="AE1242" s="55" t="s">
        <v>1339</v>
      </c>
      <c r="AF1242" s="55" t="s">
        <v>1352</v>
      </c>
      <c r="AG1242" s="55" t="s">
        <v>1353</v>
      </c>
      <c r="AI1242" s="55">
        <v>510</v>
      </c>
      <c r="AJ1242" s="55" t="s">
        <v>5847</v>
      </c>
      <c r="AK1242" s="55">
        <v>0</v>
      </c>
      <c r="AL1242" s="55" t="s">
        <v>5842</v>
      </c>
      <c r="AN1242" s="55">
        <v>4</v>
      </c>
      <c r="AR1242" s="56">
        <v>43329</v>
      </c>
      <c r="AS1242" s="57">
        <v>0.38059027777777782</v>
      </c>
      <c r="AT1242" s="56">
        <v>43361</v>
      </c>
      <c r="AU1242" s="57">
        <v>0.60228009259259263</v>
      </c>
      <c r="AV1242" s="55" t="s">
        <v>1355</v>
      </c>
      <c r="AW1242" s="55" t="s">
        <v>1355</v>
      </c>
      <c r="AX1242" s="55" t="s">
        <v>1356</v>
      </c>
      <c r="AY1242" s="55" t="s">
        <v>98</v>
      </c>
      <c r="AZ1242" s="55">
        <v>2</v>
      </c>
      <c r="BA1242" s="55">
        <v>3</v>
      </c>
      <c r="BB1242" s="55">
        <v>1</v>
      </c>
      <c r="CB1242" s="55" t="s">
        <v>1357</v>
      </c>
    </row>
    <row r="1243" spans="1:80">
      <c r="A1243" s="55" t="s">
        <v>5848</v>
      </c>
      <c r="B1243" s="55">
        <v>3</v>
      </c>
      <c r="C1243" s="55" t="s">
        <v>5849</v>
      </c>
      <c r="D1243" s="55" t="s">
        <v>5850</v>
      </c>
      <c r="E1243" s="55">
        <v>1</v>
      </c>
      <c r="F1243" s="55">
        <v>1</v>
      </c>
      <c r="G1243" s="56">
        <v>43446</v>
      </c>
      <c r="H1243" s="56">
        <v>43446</v>
      </c>
      <c r="I1243" s="56">
        <v>43446</v>
      </c>
      <c r="J1243" s="55">
        <v>1</v>
      </c>
      <c r="K1243" s="56">
        <v>43595</v>
      </c>
      <c r="W1243" s="55" t="s">
        <v>1336</v>
      </c>
      <c r="X1243" s="55" t="s">
        <v>1336</v>
      </c>
      <c r="Y1243" s="55">
        <v>20</v>
      </c>
      <c r="AD1243" s="55">
        <v>2230</v>
      </c>
      <c r="AE1243" s="55" t="s">
        <v>1339</v>
      </c>
      <c r="AF1243" s="55" t="s">
        <v>1352</v>
      </c>
      <c r="AG1243" s="55" t="s">
        <v>1353</v>
      </c>
      <c r="AI1243" s="55">
        <v>510</v>
      </c>
      <c r="AJ1243" s="55" t="s">
        <v>5850</v>
      </c>
      <c r="AK1243" s="55">
        <v>0</v>
      </c>
      <c r="AL1243" s="55" t="s">
        <v>5842</v>
      </c>
      <c r="AN1243" s="55">
        <v>4</v>
      </c>
      <c r="AR1243" s="56">
        <v>43400</v>
      </c>
      <c r="AS1243" s="57">
        <v>0.44288194444444445</v>
      </c>
      <c r="AT1243" s="56">
        <v>43615</v>
      </c>
      <c r="AU1243" s="57">
        <v>0.68665509259259261</v>
      </c>
      <c r="AV1243" s="55" t="s">
        <v>1355</v>
      </c>
      <c r="AW1243" s="55" t="s">
        <v>1355</v>
      </c>
      <c r="AX1243" s="55" t="s">
        <v>1356</v>
      </c>
      <c r="AY1243" s="55" t="s">
        <v>98</v>
      </c>
      <c r="AZ1243" s="55">
        <v>2</v>
      </c>
      <c r="BA1243" s="55">
        <v>3</v>
      </c>
      <c r="BB1243" s="55">
        <v>1</v>
      </c>
      <c r="CB1243" s="55" t="s">
        <v>1357</v>
      </c>
    </row>
    <row r="1244" spans="1:80">
      <c r="A1244" s="55" t="s">
        <v>5851</v>
      </c>
      <c r="B1244" s="55">
        <v>3</v>
      </c>
      <c r="C1244" s="55" t="s">
        <v>5852</v>
      </c>
      <c r="D1244" s="55" t="s">
        <v>5853</v>
      </c>
      <c r="E1244" s="55">
        <v>1</v>
      </c>
      <c r="F1244" s="55">
        <v>1</v>
      </c>
      <c r="G1244" s="56">
        <v>43112</v>
      </c>
      <c r="H1244" s="56">
        <v>43112</v>
      </c>
      <c r="I1244" s="56">
        <v>43112</v>
      </c>
      <c r="J1244" s="55">
        <v>1</v>
      </c>
      <c r="K1244" s="56">
        <v>43111</v>
      </c>
      <c r="W1244" s="55" t="s">
        <v>1336</v>
      </c>
      <c r="X1244" s="55" t="s">
        <v>1336</v>
      </c>
      <c r="Y1244" s="55">
        <v>20</v>
      </c>
      <c r="AD1244" s="55">
        <v>1000</v>
      </c>
      <c r="AE1244" s="55" t="s">
        <v>1339</v>
      </c>
      <c r="AF1244" s="55" t="s">
        <v>1352</v>
      </c>
      <c r="AG1244" s="55" t="s">
        <v>1353</v>
      </c>
      <c r="AI1244" s="55">
        <v>510</v>
      </c>
      <c r="AJ1244" s="55" t="s">
        <v>5853</v>
      </c>
      <c r="AK1244" s="55">
        <v>0</v>
      </c>
      <c r="AL1244" s="55" t="s">
        <v>5842</v>
      </c>
      <c r="AN1244" s="55">
        <v>4</v>
      </c>
      <c r="AR1244" s="56">
        <v>43105</v>
      </c>
      <c r="AS1244" s="57">
        <v>0.61016203703703698</v>
      </c>
      <c r="AT1244" s="56">
        <v>43111</v>
      </c>
      <c r="AU1244" s="57">
        <v>0.70001157407407411</v>
      </c>
      <c r="AV1244" s="55" t="s">
        <v>1355</v>
      </c>
      <c r="AW1244" s="55" t="s">
        <v>1345</v>
      </c>
      <c r="AX1244" s="55" t="s">
        <v>1346</v>
      </c>
      <c r="AZ1244" s="55">
        <v>0</v>
      </c>
      <c r="BA1244" s="55">
        <v>0</v>
      </c>
      <c r="BB1244" s="55">
        <v>0</v>
      </c>
      <c r="CB1244" s="55" t="s">
        <v>1357</v>
      </c>
    </row>
    <row r="1245" spans="1:80">
      <c r="A1245" s="55" t="s">
        <v>5854</v>
      </c>
      <c r="B1245" s="55">
        <v>3</v>
      </c>
      <c r="C1245" s="55" t="s">
        <v>5855</v>
      </c>
      <c r="D1245" s="55" t="s">
        <v>5856</v>
      </c>
      <c r="E1245" s="55">
        <v>1</v>
      </c>
      <c r="F1245" s="55">
        <v>1</v>
      </c>
      <c r="G1245" s="56">
        <v>43602</v>
      </c>
      <c r="H1245" s="56">
        <v>43602</v>
      </c>
      <c r="I1245" s="56">
        <v>43602</v>
      </c>
      <c r="J1245" s="55">
        <v>1</v>
      </c>
      <c r="K1245" s="56">
        <v>43614</v>
      </c>
      <c r="W1245" s="55" t="s">
        <v>1336</v>
      </c>
      <c r="X1245" s="55" t="s">
        <v>1336</v>
      </c>
      <c r="Y1245" s="55">
        <v>20</v>
      </c>
      <c r="AD1245" s="55">
        <v>1000</v>
      </c>
      <c r="AE1245" s="55" t="s">
        <v>1339</v>
      </c>
      <c r="AF1245" s="55" t="s">
        <v>1352</v>
      </c>
      <c r="AG1245" s="55" t="s">
        <v>1353</v>
      </c>
      <c r="AI1245" s="55">
        <v>510</v>
      </c>
      <c r="AJ1245" s="55" t="s">
        <v>5856</v>
      </c>
      <c r="AK1245" s="55">
        <v>0</v>
      </c>
      <c r="AL1245" s="55" t="s">
        <v>1742</v>
      </c>
      <c r="AN1245" s="55">
        <v>4</v>
      </c>
      <c r="AQ1245" s="55" t="s">
        <v>4547</v>
      </c>
      <c r="AR1245" s="56">
        <v>43584</v>
      </c>
      <c r="AS1245" s="57">
        <v>0.37797453703703704</v>
      </c>
      <c r="AT1245" s="56">
        <v>43615</v>
      </c>
      <c r="AU1245" s="57">
        <v>0.68665509259259261</v>
      </c>
      <c r="AV1245" s="55" t="s">
        <v>1355</v>
      </c>
      <c r="AW1245" s="55" t="s">
        <v>1355</v>
      </c>
      <c r="AX1245" s="55" t="s">
        <v>1356</v>
      </c>
      <c r="AY1245" s="55" t="s">
        <v>5857</v>
      </c>
      <c r="AZ1245" s="55">
        <v>2</v>
      </c>
      <c r="BA1245" s="55">
        <v>3</v>
      </c>
      <c r="BB1245" s="55">
        <v>1</v>
      </c>
      <c r="CB1245" s="55" t="s">
        <v>1357</v>
      </c>
    </row>
    <row r="1246" spans="1:80">
      <c r="A1246" s="55" t="s">
        <v>5858</v>
      </c>
      <c r="B1246" s="55">
        <v>3</v>
      </c>
      <c r="C1246" s="55" t="s">
        <v>5859</v>
      </c>
      <c r="D1246" s="55" t="s">
        <v>5860</v>
      </c>
      <c r="E1246" s="55">
        <v>1</v>
      </c>
      <c r="F1246" s="55">
        <v>1</v>
      </c>
      <c r="G1246" s="56">
        <v>43585</v>
      </c>
      <c r="H1246" s="56">
        <v>43585</v>
      </c>
      <c r="I1246" s="56">
        <v>43585</v>
      </c>
      <c r="J1246" s="55">
        <v>1</v>
      </c>
      <c r="K1246" s="56">
        <v>43811</v>
      </c>
      <c r="W1246" s="55" t="s">
        <v>1336</v>
      </c>
      <c r="X1246" s="55" t="s">
        <v>1336</v>
      </c>
      <c r="Y1246" s="55">
        <v>20</v>
      </c>
      <c r="AD1246" s="55">
        <v>1000</v>
      </c>
      <c r="AE1246" s="55" t="s">
        <v>1339</v>
      </c>
      <c r="AF1246" s="55" t="s">
        <v>1352</v>
      </c>
      <c r="AG1246" s="55" t="s">
        <v>1353</v>
      </c>
      <c r="AI1246" s="55">
        <v>510</v>
      </c>
      <c r="AJ1246" s="55" t="s">
        <v>5860</v>
      </c>
      <c r="AK1246" s="55">
        <v>0</v>
      </c>
      <c r="AL1246" s="55" t="s">
        <v>5842</v>
      </c>
      <c r="AN1246" s="55">
        <v>4</v>
      </c>
      <c r="AR1246" s="56">
        <v>43552</v>
      </c>
      <c r="AS1246" s="57">
        <v>0.47121527777777777</v>
      </c>
      <c r="AT1246" s="56">
        <v>44102</v>
      </c>
      <c r="AU1246" s="57">
        <v>0.34512731481481485</v>
      </c>
      <c r="AV1246" s="55" t="s">
        <v>1355</v>
      </c>
      <c r="AW1246" s="55" t="s">
        <v>1494</v>
      </c>
      <c r="AX1246" s="55" t="s">
        <v>1356</v>
      </c>
      <c r="AY1246" s="55" t="s">
        <v>259</v>
      </c>
      <c r="AZ1246" s="55">
        <v>2</v>
      </c>
      <c r="BA1246" s="55">
        <v>3</v>
      </c>
      <c r="BB1246" s="55">
        <v>1</v>
      </c>
      <c r="CB1246" s="55" t="s">
        <v>1357</v>
      </c>
    </row>
    <row r="1247" spans="1:80">
      <c r="A1247" s="55" t="s">
        <v>5861</v>
      </c>
      <c r="B1247" s="55">
        <v>3</v>
      </c>
      <c r="C1247" s="55" t="s">
        <v>5862</v>
      </c>
      <c r="D1247" s="55" t="s">
        <v>5863</v>
      </c>
      <c r="E1247" s="55">
        <v>1</v>
      </c>
      <c r="F1247" s="55">
        <v>1</v>
      </c>
      <c r="G1247" s="56">
        <v>42983</v>
      </c>
      <c r="H1247" s="56">
        <v>42983</v>
      </c>
      <c r="I1247" s="56">
        <v>42983</v>
      </c>
      <c r="J1247" s="55">
        <v>1</v>
      </c>
      <c r="K1247" s="56">
        <v>43070</v>
      </c>
      <c r="W1247" s="55" t="s">
        <v>1336</v>
      </c>
      <c r="X1247" s="55" t="s">
        <v>1336</v>
      </c>
      <c r="Y1247" s="55">
        <v>20</v>
      </c>
      <c r="AD1247" s="55">
        <v>1000</v>
      </c>
      <c r="AE1247" s="55" t="s">
        <v>1339</v>
      </c>
      <c r="AF1247" s="55" t="s">
        <v>1352</v>
      </c>
      <c r="AG1247" s="55" t="s">
        <v>1353</v>
      </c>
      <c r="AI1247" s="55">
        <v>510</v>
      </c>
      <c r="AJ1247" s="55" t="s">
        <v>5863</v>
      </c>
      <c r="AK1247" s="55">
        <v>0</v>
      </c>
      <c r="AL1247" s="55" t="s">
        <v>5842</v>
      </c>
      <c r="AN1247" s="55">
        <v>3</v>
      </c>
      <c r="AR1247" s="56">
        <v>42945</v>
      </c>
      <c r="AS1247" s="57">
        <v>0.37083333333333335</v>
      </c>
      <c r="AT1247" s="56">
        <v>43229</v>
      </c>
      <c r="AU1247" s="57">
        <v>0.54189814814814818</v>
      </c>
      <c r="AV1247" s="55" t="s">
        <v>1355</v>
      </c>
      <c r="AW1247" s="55" t="s">
        <v>1355</v>
      </c>
      <c r="AX1247" s="55" t="s">
        <v>1356</v>
      </c>
      <c r="AY1247" s="55" t="s">
        <v>98</v>
      </c>
      <c r="AZ1247" s="55">
        <v>2</v>
      </c>
      <c r="BA1247" s="55">
        <v>3</v>
      </c>
      <c r="BB1247" s="55">
        <v>1</v>
      </c>
      <c r="CB1247" s="55" t="s">
        <v>1357</v>
      </c>
    </row>
    <row r="1248" spans="1:80">
      <c r="A1248" s="55" t="s">
        <v>5864</v>
      </c>
      <c r="B1248" s="55">
        <v>3</v>
      </c>
      <c r="C1248" s="55" t="s">
        <v>5865</v>
      </c>
      <c r="D1248" s="55" t="s">
        <v>5866</v>
      </c>
      <c r="E1248" s="55">
        <v>1</v>
      </c>
      <c r="F1248" s="55">
        <v>1</v>
      </c>
      <c r="G1248" s="56">
        <v>43684</v>
      </c>
      <c r="H1248" s="56">
        <v>43684</v>
      </c>
      <c r="I1248" s="56">
        <v>43684</v>
      </c>
      <c r="J1248" s="55">
        <v>1</v>
      </c>
      <c r="K1248" s="56">
        <v>43726</v>
      </c>
      <c r="W1248" s="55" t="s">
        <v>1336</v>
      </c>
      <c r="X1248" s="55" t="s">
        <v>1336</v>
      </c>
      <c r="Y1248" s="55">
        <v>20</v>
      </c>
      <c r="AD1248" s="55">
        <v>0</v>
      </c>
      <c r="AE1248" s="55" t="s">
        <v>1339</v>
      </c>
      <c r="AF1248" s="55" t="s">
        <v>1352</v>
      </c>
      <c r="AG1248" s="55" t="s">
        <v>1353</v>
      </c>
      <c r="AI1248" s="55">
        <v>510</v>
      </c>
      <c r="AJ1248" s="55" t="s">
        <v>5866</v>
      </c>
      <c r="AK1248" s="55">
        <v>0</v>
      </c>
      <c r="AL1248" s="55" t="s">
        <v>5842</v>
      </c>
      <c r="AN1248" s="55">
        <v>4</v>
      </c>
      <c r="AQ1248" s="55" t="s">
        <v>1238</v>
      </c>
      <c r="AR1248" s="56">
        <v>43676</v>
      </c>
      <c r="AS1248" s="57">
        <v>0.4187731481481482</v>
      </c>
      <c r="AT1248" s="56">
        <v>43798</v>
      </c>
      <c r="AU1248" s="57">
        <v>0.69267361111111114</v>
      </c>
      <c r="AV1248" s="55" t="s">
        <v>1355</v>
      </c>
      <c r="AW1248" s="55" t="s">
        <v>1355</v>
      </c>
      <c r="AX1248" s="55" t="s">
        <v>1356</v>
      </c>
      <c r="AY1248" s="55" t="s">
        <v>98</v>
      </c>
      <c r="AZ1248" s="55">
        <v>2</v>
      </c>
      <c r="BA1248" s="55">
        <v>3</v>
      </c>
      <c r="BB1248" s="55">
        <v>1</v>
      </c>
      <c r="CB1248" s="55" t="s">
        <v>1357</v>
      </c>
    </row>
    <row r="1249" spans="1:80">
      <c r="A1249" s="55" t="s">
        <v>5867</v>
      </c>
      <c r="B1249" s="55">
        <v>3</v>
      </c>
      <c r="C1249" s="55" t="s">
        <v>5868</v>
      </c>
      <c r="D1249" s="55" t="s">
        <v>5869</v>
      </c>
      <c r="E1249" s="55">
        <v>1</v>
      </c>
      <c r="F1249" s="55">
        <v>1</v>
      </c>
      <c r="G1249" s="56">
        <v>42751</v>
      </c>
      <c r="H1249" s="56">
        <v>42751</v>
      </c>
      <c r="I1249" s="56">
        <v>42751</v>
      </c>
      <c r="J1249" s="55">
        <v>1</v>
      </c>
      <c r="K1249" s="56">
        <v>43012</v>
      </c>
      <c r="W1249" s="55" t="s">
        <v>1336</v>
      </c>
      <c r="X1249" s="55" t="s">
        <v>1336</v>
      </c>
      <c r="Y1249" s="55">
        <v>20</v>
      </c>
      <c r="AD1249" s="55">
        <v>1000</v>
      </c>
      <c r="AE1249" s="55" t="s">
        <v>1339</v>
      </c>
      <c r="AF1249" s="55" t="s">
        <v>1352</v>
      </c>
      <c r="AG1249" s="55" t="s">
        <v>1353</v>
      </c>
      <c r="AI1249" s="55">
        <v>510</v>
      </c>
      <c r="AJ1249" s="55" t="s">
        <v>5869</v>
      </c>
      <c r="AK1249" s="55">
        <v>0</v>
      </c>
      <c r="AL1249" s="55" t="s">
        <v>1742</v>
      </c>
      <c r="AN1249" s="55">
        <v>3</v>
      </c>
      <c r="AR1249" s="56">
        <v>42747</v>
      </c>
      <c r="AS1249" s="57">
        <v>0.40762731481481485</v>
      </c>
      <c r="AT1249" s="56">
        <v>43012</v>
      </c>
      <c r="AU1249" s="57">
        <v>0.45765046296296297</v>
      </c>
      <c r="AV1249" s="55" t="s">
        <v>1344</v>
      </c>
      <c r="AW1249" s="55" t="s">
        <v>1345</v>
      </c>
      <c r="AX1249" s="55" t="s">
        <v>1346</v>
      </c>
      <c r="AZ1249" s="55">
        <v>0</v>
      </c>
      <c r="BA1249" s="55">
        <v>0</v>
      </c>
      <c r="BB1249" s="55">
        <v>0</v>
      </c>
      <c r="CB1249" s="55" t="s">
        <v>1357</v>
      </c>
    </row>
    <row r="1250" spans="1:80">
      <c r="A1250" s="55" t="s">
        <v>5870</v>
      </c>
      <c r="B1250" s="55">
        <v>3</v>
      </c>
      <c r="C1250" s="55" t="s">
        <v>5871</v>
      </c>
      <c r="D1250" s="55" t="s">
        <v>5872</v>
      </c>
      <c r="E1250" s="55">
        <v>1</v>
      </c>
      <c r="F1250" s="55">
        <v>1</v>
      </c>
      <c r="G1250" s="56">
        <v>43213</v>
      </c>
      <c r="H1250" s="56">
        <v>43213</v>
      </c>
      <c r="I1250" s="56">
        <v>43213</v>
      </c>
      <c r="J1250" s="55">
        <v>1</v>
      </c>
      <c r="K1250" s="56">
        <v>43214</v>
      </c>
      <c r="W1250" s="55" t="s">
        <v>1336</v>
      </c>
      <c r="X1250" s="55" t="s">
        <v>1336</v>
      </c>
      <c r="Y1250" s="55">
        <v>20</v>
      </c>
      <c r="AD1250" s="55">
        <v>1000</v>
      </c>
      <c r="AE1250" s="55" t="s">
        <v>1339</v>
      </c>
      <c r="AF1250" s="55" t="s">
        <v>1352</v>
      </c>
      <c r="AG1250" s="55" t="s">
        <v>1353</v>
      </c>
      <c r="AI1250" s="55">
        <v>510</v>
      </c>
      <c r="AJ1250" s="55" t="s">
        <v>5872</v>
      </c>
      <c r="AK1250" s="55">
        <v>0</v>
      </c>
      <c r="AL1250" s="55" t="s">
        <v>1742</v>
      </c>
      <c r="AN1250" s="55">
        <v>3</v>
      </c>
      <c r="AR1250" s="56">
        <v>43201</v>
      </c>
      <c r="AS1250" s="57">
        <v>0.36877314814814816</v>
      </c>
      <c r="AT1250" s="56">
        <v>43245</v>
      </c>
      <c r="AU1250" s="57">
        <v>0.43605324074074076</v>
      </c>
      <c r="AV1250" s="55" t="s">
        <v>1355</v>
      </c>
      <c r="AW1250" s="55" t="s">
        <v>1355</v>
      </c>
      <c r="AX1250" s="55" t="s">
        <v>1356</v>
      </c>
      <c r="AY1250" s="55" t="s">
        <v>98</v>
      </c>
      <c r="AZ1250" s="55">
        <v>2</v>
      </c>
      <c r="BA1250" s="55">
        <v>3</v>
      </c>
      <c r="BB1250" s="55">
        <v>1</v>
      </c>
      <c r="CB1250" s="55" t="s">
        <v>1357</v>
      </c>
    </row>
    <row r="1251" spans="1:80">
      <c r="A1251" s="55" t="s">
        <v>5873</v>
      </c>
      <c r="B1251" s="55">
        <v>3</v>
      </c>
      <c r="C1251" s="55" t="s">
        <v>5874</v>
      </c>
      <c r="D1251" s="55" t="s">
        <v>5875</v>
      </c>
      <c r="E1251" s="55">
        <v>1</v>
      </c>
      <c r="F1251" s="55">
        <v>0</v>
      </c>
      <c r="G1251" s="56">
        <v>42832</v>
      </c>
      <c r="H1251" s="56">
        <v>42832</v>
      </c>
      <c r="I1251" s="56">
        <v>42832</v>
      </c>
      <c r="J1251" s="55">
        <v>0</v>
      </c>
      <c r="W1251" s="55" t="s">
        <v>1336</v>
      </c>
      <c r="X1251" s="55" t="s">
        <v>1336</v>
      </c>
      <c r="Y1251" s="55">
        <v>20</v>
      </c>
      <c r="AD1251" s="55">
        <v>1000</v>
      </c>
      <c r="AE1251" s="55" t="s">
        <v>1339</v>
      </c>
      <c r="AF1251" s="55" t="s">
        <v>1352</v>
      </c>
      <c r="AG1251" s="55" t="s">
        <v>1353</v>
      </c>
      <c r="AI1251" s="55">
        <v>510</v>
      </c>
      <c r="AJ1251" s="55" t="s">
        <v>5875</v>
      </c>
      <c r="AK1251" s="55">
        <v>0</v>
      </c>
      <c r="AL1251" s="55" t="s">
        <v>1742</v>
      </c>
      <c r="AN1251" s="55">
        <v>3</v>
      </c>
      <c r="AR1251" s="56">
        <v>42829</v>
      </c>
      <c r="AS1251" s="57">
        <v>0.56995370370370368</v>
      </c>
      <c r="AT1251" s="56">
        <v>43328</v>
      </c>
      <c r="AU1251" s="57">
        <v>0.42452546296296295</v>
      </c>
      <c r="AV1251" s="55" t="s">
        <v>1428</v>
      </c>
      <c r="AW1251" s="55" t="s">
        <v>1355</v>
      </c>
      <c r="AX1251" s="55" t="s">
        <v>1392</v>
      </c>
      <c r="AZ1251" s="55">
        <v>0</v>
      </c>
      <c r="BA1251" s="55">
        <v>0</v>
      </c>
      <c r="BB1251" s="55">
        <v>0</v>
      </c>
      <c r="CB1251" s="55" t="s">
        <v>1357</v>
      </c>
    </row>
    <row r="1252" spans="1:80">
      <c r="A1252" s="55" t="s">
        <v>5876</v>
      </c>
      <c r="B1252" s="55">
        <v>3</v>
      </c>
      <c r="C1252" s="55" t="s">
        <v>5877</v>
      </c>
      <c r="D1252" s="55" t="s">
        <v>5878</v>
      </c>
      <c r="E1252" s="55">
        <v>1</v>
      </c>
      <c r="F1252" s="55">
        <v>1</v>
      </c>
      <c r="G1252" s="56">
        <v>43585</v>
      </c>
      <c r="H1252" s="56">
        <v>43585</v>
      </c>
      <c r="I1252" s="56">
        <v>43585</v>
      </c>
      <c r="J1252" s="55">
        <v>1</v>
      </c>
      <c r="K1252" s="56">
        <v>43811</v>
      </c>
      <c r="W1252" s="55" t="s">
        <v>1336</v>
      </c>
      <c r="X1252" s="55" t="s">
        <v>1336</v>
      </c>
      <c r="Y1252" s="55">
        <v>20</v>
      </c>
      <c r="AD1252" s="55">
        <v>1000</v>
      </c>
      <c r="AE1252" s="55" t="s">
        <v>1339</v>
      </c>
      <c r="AF1252" s="55" t="s">
        <v>1352</v>
      </c>
      <c r="AG1252" s="55" t="s">
        <v>1353</v>
      </c>
      <c r="AI1252" s="55">
        <v>510</v>
      </c>
      <c r="AJ1252" s="55" t="s">
        <v>5878</v>
      </c>
      <c r="AK1252" s="55">
        <v>0</v>
      </c>
      <c r="AL1252" s="55" t="s">
        <v>1742</v>
      </c>
      <c r="AN1252" s="55">
        <v>4</v>
      </c>
      <c r="AR1252" s="56">
        <v>43552</v>
      </c>
      <c r="AS1252" s="57">
        <v>0.47086805555555555</v>
      </c>
      <c r="AT1252" s="56">
        <v>44102</v>
      </c>
      <c r="AU1252" s="57">
        <v>0.34512731481481485</v>
      </c>
      <c r="AV1252" s="55" t="s">
        <v>1355</v>
      </c>
      <c r="AW1252" s="55" t="s">
        <v>1494</v>
      </c>
      <c r="AX1252" s="55" t="s">
        <v>1356</v>
      </c>
      <c r="AY1252" s="55" t="s">
        <v>259</v>
      </c>
      <c r="AZ1252" s="55">
        <v>2</v>
      </c>
      <c r="BA1252" s="55">
        <v>3</v>
      </c>
      <c r="BB1252" s="55">
        <v>1</v>
      </c>
      <c r="CB1252" s="55" t="s">
        <v>1357</v>
      </c>
    </row>
    <row r="1253" spans="1:80">
      <c r="A1253" s="55" t="s">
        <v>5879</v>
      </c>
      <c r="B1253" s="55">
        <v>3</v>
      </c>
      <c r="C1253" s="55" t="s">
        <v>142</v>
      </c>
      <c r="D1253" s="55" t="s">
        <v>5880</v>
      </c>
      <c r="E1253" s="55">
        <v>1</v>
      </c>
      <c r="F1253" s="55">
        <v>0</v>
      </c>
      <c r="G1253" s="56">
        <v>43349</v>
      </c>
      <c r="H1253" s="56">
        <v>43349</v>
      </c>
      <c r="I1253" s="56">
        <v>43349</v>
      </c>
      <c r="J1253" s="55">
        <v>0</v>
      </c>
      <c r="W1253" s="55" t="s">
        <v>1336</v>
      </c>
      <c r="X1253" s="55" t="s">
        <v>1336</v>
      </c>
      <c r="Y1253" s="55">
        <v>20</v>
      </c>
      <c r="AD1253" s="55">
        <v>950</v>
      </c>
      <c r="AE1253" s="55" t="s">
        <v>1339</v>
      </c>
      <c r="AF1253" s="55" t="s">
        <v>1352</v>
      </c>
      <c r="AG1253" s="55" t="s">
        <v>1353</v>
      </c>
      <c r="AI1253" s="55">
        <v>510</v>
      </c>
      <c r="AJ1253" s="55" t="s">
        <v>5880</v>
      </c>
      <c r="AK1253" s="55">
        <v>0</v>
      </c>
      <c r="AL1253" s="55" t="s">
        <v>1742</v>
      </c>
      <c r="AN1253" s="55">
        <v>4</v>
      </c>
      <c r="AR1253" s="56">
        <v>43321</v>
      </c>
      <c r="AS1253" s="57">
        <v>0.65032407407407411</v>
      </c>
      <c r="AT1253" s="56">
        <v>43346</v>
      </c>
      <c r="AU1253" s="57">
        <v>0.34945601851851849</v>
      </c>
      <c r="AV1253" s="55" t="s">
        <v>1355</v>
      </c>
      <c r="AW1253" s="55" t="s">
        <v>1355</v>
      </c>
      <c r="AX1253" s="55" t="s">
        <v>1392</v>
      </c>
      <c r="AZ1253" s="55">
        <v>0</v>
      </c>
      <c r="BA1253" s="55">
        <v>0</v>
      </c>
      <c r="BB1253" s="55">
        <v>0</v>
      </c>
      <c r="BF1253" s="55" t="s">
        <v>1418</v>
      </c>
      <c r="BG1253" s="55">
        <v>4</v>
      </c>
      <c r="BH1253" s="55" t="s">
        <v>48</v>
      </c>
      <c r="BI1253" s="55" t="s">
        <v>244</v>
      </c>
      <c r="BJ1253" s="55">
        <v>0</v>
      </c>
      <c r="BK1253" s="55">
        <v>0</v>
      </c>
      <c r="BL1253" s="55">
        <v>0</v>
      </c>
      <c r="BM1253" s="55">
        <v>0</v>
      </c>
      <c r="BN1253" s="55">
        <v>0</v>
      </c>
      <c r="BO1253" s="55">
        <v>0</v>
      </c>
      <c r="BP1253" s="55">
        <v>0</v>
      </c>
      <c r="BQ1253" s="55">
        <v>0</v>
      </c>
      <c r="BR1253" s="55">
        <v>0</v>
      </c>
      <c r="BS1253" s="55">
        <v>0</v>
      </c>
      <c r="BZ1253" s="55">
        <v>0</v>
      </c>
      <c r="CA1253" s="55" t="s">
        <v>1419</v>
      </c>
      <c r="CB1253" s="55" t="s">
        <v>1357</v>
      </c>
    </row>
    <row r="1254" spans="1:80">
      <c r="A1254" s="55" t="s">
        <v>5881</v>
      </c>
      <c r="B1254" s="55">
        <v>2</v>
      </c>
      <c r="C1254" s="55" t="s">
        <v>5882</v>
      </c>
      <c r="D1254" s="55" t="s">
        <v>5883</v>
      </c>
      <c r="E1254" s="55">
        <v>1</v>
      </c>
      <c r="F1254" s="55">
        <v>0</v>
      </c>
      <c r="G1254" s="56">
        <v>43217</v>
      </c>
      <c r="H1254" s="56">
        <v>43217</v>
      </c>
      <c r="I1254" s="56">
        <v>43217</v>
      </c>
      <c r="J1254" s="55">
        <v>0</v>
      </c>
      <c r="K1254" s="56">
        <v>43215</v>
      </c>
      <c r="L1254" s="56">
        <v>43186</v>
      </c>
      <c r="M1254" s="56">
        <v>43217</v>
      </c>
      <c r="N1254" s="55">
        <v>0</v>
      </c>
      <c r="O1254" s="55">
        <v>0</v>
      </c>
      <c r="P1254" s="55">
        <v>0</v>
      </c>
      <c r="R1254" s="55">
        <v>0</v>
      </c>
      <c r="T1254" s="55">
        <v>5015911001</v>
      </c>
      <c r="U1254" s="55" t="s">
        <v>5884</v>
      </c>
      <c r="V1254" s="55" t="s">
        <v>5882</v>
      </c>
      <c r="W1254" s="55" t="s">
        <v>1336</v>
      </c>
      <c r="X1254" s="55" t="s">
        <v>1336</v>
      </c>
      <c r="Y1254" s="55">
        <v>0</v>
      </c>
      <c r="Z1254" s="55" t="s">
        <v>1419</v>
      </c>
      <c r="AA1254" s="55" t="s">
        <v>1338</v>
      </c>
      <c r="AB1254" s="55">
        <v>760</v>
      </c>
      <c r="AC1254" s="55">
        <v>760</v>
      </c>
      <c r="AD1254" s="55">
        <v>0</v>
      </c>
      <c r="AE1254" s="55" t="s">
        <v>1339</v>
      </c>
      <c r="AF1254" s="55" t="s">
        <v>3132</v>
      </c>
      <c r="AG1254" s="55" t="s">
        <v>3147</v>
      </c>
      <c r="AH1254" s="55" t="s">
        <v>1235</v>
      </c>
      <c r="AI1254" s="55">
        <v>510</v>
      </c>
      <c r="AJ1254" s="55" t="s">
        <v>5883</v>
      </c>
      <c r="AK1254" s="55">
        <v>0</v>
      </c>
      <c r="AL1254" s="55" t="s">
        <v>1742</v>
      </c>
      <c r="AN1254" s="55">
        <v>3</v>
      </c>
      <c r="AO1254" s="55" t="s">
        <v>5885</v>
      </c>
      <c r="AP1254" s="55">
        <v>0</v>
      </c>
      <c r="AR1254" s="56">
        <v>43186</v>
      </c>
      <c r="AS1254" s="57">
        <v>0.46050925925925923</v>
      </c>
      <c r="AT1254" s="56">
        <v>43220</v>
      </c>
      <c r="AU1254" s="57">
        <v>0.44869212962962962</v>
      </c>
      <c r="AV1254" s="55" t="s">
        <v>3177</v>
      </c>
      <c r="AW1254" s="55" t="s">
        <v>1428</v>
      </c>
      <c r="AX1254" s="55" t="s">
        <v>1392</v>
      </c>
      <c r="AZ1254" s="55" t="s">
        <v>1347</v>
      </c>
      <c r="BA1254" s="55" t="s">
        <v>1347</v>
      </c>
      <c r="BB1254" s="55" t="s">
        <v>1347</v>
      </c>
      <c r="CB1254" s="55" t="s">
        <v>3137</v>
      </c>
    </row>
    <row r="1255" spans="1:80">
      <c r="A1255" s="55" t="s">
        <v>5886</v>
      </c>
      <c r="B1255" s="55">
        <v>3</v>
      </c>
      <c r="C1255" s="55" t="s">
        <v>5887</v>
      </c>
      <c r="D1255" s="55" t="s">
        <v>5888</v>
      </c>
      <c r="E1255" s="55">
        <v>1</v>
      </c>
      <c r="F1255" s="55">
        <v>1</v>
      </c>
      <c r="G1255" s="56">
        <v>43063</v>
      </c>
      <c r="H1255" s="56">
        <v>43063</v>
      </c>
      <c r="I1255" s="56">
        <v>43063</v>
      </c>
      <c r="J1255" s="55">
        <v>1</v>
      </c>
      <c r="K1255" s="56">
        <v>43066</v>
      </c>
      <c r="W1255" s="55" t="s">
        <v>1336</v>
      </c>
      <c r="X1255" s="55" t="s">
        <v>1336</v>
      </c>
      <c r="Y1255" s="55">
        <v>20</v>
      </c>
      <c r="AD1255" s="55">
        <v>1000</v>
      </c>
      <c r="AE1255" s="55" t="s">
        <v>1339</v>
      </c>
      <c r="AF1255" s="55" t="s">
        <v>1352</v>
      </c>
      <c r="AG1255" s="55" t="s">
        <v>1353</v>
      </c>
      <c r="AI1255" s="55">
        <v>510</v>
      </c>
      <c r="AJ1255" s="55" t="s">
        <v>5888</v>
      </c>
      <c r="AK1255" s="55">
        <v>0</v>
      </c>
      <c r="AL1255" s="55" t="s">
        <v>1742</v>
      </c>
      <c r="AN1255" s="55">
        <v>2</v>
      </c>
      <c r="AR1255" s="56">
        <v>43046</v>
      </c>
      <c r="AS1255" s="57">
        <v>0.71232638888888899</v>
      </c>
      <c r="AT1255" s="56">
        <v>43066</v>
      </c>
      <c r="AU1255" s="57">
        <v>0.72569444444444453</v>
      </c>
      <c r="AV1255" s="55" t="s">
        <v>1355</v>
      </c>
      <c r="AW1255" s="55" t="s">
        <v>1345</v>
      </c>
      <c r="AX1255" s="55" t="s">
        <v>1346</v>
      </c>
      <c r="AZ1255" s="55">
        <v>0</v>
      </c>
      <c r="BA1255" s="55">
        <v>0</v>
      </c>
      <c r="BB1255" s="55">
        <v>0</v>
      </c>
      <c r="CB1255" s="55" t="s">
        <v>1357</v>
      </c>
    </row>
    <row r="1256" spans="1:80">
      <c r="A1256" s="55" t="s">
        <v>5889</v>
      </c>
      <c r="B1256" s="55">
        <v>3</v>
      </c>
      <c r="C1256" s="55" t="s">
        <v>5890</v>
      </c>
      <c r="D1256" s="55" t="s">
        <v>5891</v>
      </c>
      <c r="E1256" s="55">
        <v>1</v>
      </c>
      <c r="F1256" s="55">
        <v>1</v>
      </c>
      <c r="G1256" s="56">
        <v>43167</v>
      </c>
      <c r="H1256" s="56">
        <v>43167</v>
      </c>
      <c r="I1256" s="56">
        <v>43167</v>
      </c>
      <c r="J1256" s="55">
        <v>1</v>
      </c>
      <c r="K1256" s="56">
        <v>43161</v>
      </c>
      <c r="W1256" s="55" t="s">
        <v>1336</v>
      </c>
      <c r="X1256" s="55" t="s">
        <v>1336</v>
      </c>
      <c r="Y1256" s="55">
        <v>20</v>
      </c>
      <c r="AD1256" s="55">
        <v>1000</v>
      </c>
      <c r="AE1256" s="55" t="s">
        <v>1339</v>
      </c>
      <c r="AF1256" s="55" t="s">
        <v>1352</v>
      </c>
      <c r="AG1256" s="55" t="s">
        <v>1353</v>
      </c>
      <c r="AI1256" s="55">
        <v>510</v>
      </c>
      <c r="AJ1256" s="55" t="s">
        <v>5891</v>
      </c>
      <c r="AK1256" s="55">
        <v>0</v>
      </c>
      <c r="AL1256" s="55" t="s">
        <v>1742</v>
      </c>
      <c r="AN1256" s="55">
        <v>2</v>
      </c>
      <c r="AR1256" s="56">
        <v>43157</v>
      </c>
      <c r="AS1256" s="57">
        <v>0.53216435185185185</v>
      </c>
      <c r="AT1256" s="56">
        <v>43229</v>
      </c>
      <c r="AU1256" s="57">
        <v>0.54189814814814818</v>
      </c>
      <c r="AV1256" s="55" t="s">
        <v>1355</v>
      </c>
      <c r="AW1256" s="55" t="s">
        <v>1355</v>
      </c>
      <c r="AX1256" s="55" t="s">
        <v>1356</v>
      </c>
      <c r="AY1256" s="55" t="s">
        <v>98</v>
      </c>
      <c r="AZ1256" s="55">
        <v>2</v>
      </c>
      <c r="BA1256" s="55">
        <v>3</v>
      </c>
      <c r="BB1256" s="55">
        <v>1</v>
      </c>
      <c r="CB1256" s="55" t="s">
        <v>1357</v>
      </c>
    </row>
    <row r="1257" spans="1:80">
      <c r="A1257" s="55" t="s">
        <v>5892</v>
      </c>
      <c r="B1257" s="55">
        <v>3</v>
      </c>
      <c r="C1257" s="55" t="s">
        <v>5893</v>
      </c>
      <c r="D1257" s="55" t="s">
        <v>5894</v>
      </c>
      <c r="E1257" s="55">
        <v>1</v>
      </c>
      <c r="F1257" s="55">
        <v>1</v>
      </c>
      <c r="G1257" s="56">
        <v>43423</v>
      </c>
      <c r="H1257" s="56">
        <v>43423</v>
      </c>
      <c r="I1257" s="56">
        <v>43423</v>
      </c>
      <c r="J1257" s="55">
        <v>1</v>
      </c>
      <c r="K1257" s="56">
        <v>43823</v>
      </c>
      <c r="W1257" s="55" t="s">
        <v>1336</v>
      </c>
      <c r="X1257" s="55" t="s">
        <v>1336</v>
      </c>
      <c r="Y1257" s="55">
        <v>20</v>
      </c>
      <c r="AD1257" s="55">
        <v>1000</v>
      </c>
      <c r="AE1257" s="55" t="s">
        <v>1339</v>
      </c>
      <c r="AF1257" s="55" t="s">
        <v>1352</v>
      </c>
      <c r="AG1257" s="55" t="s">
        <v>1353</v>
      </c>
      <c r="AI1257" s="55">
        <v>510</v>
      </c>
      <c r="AJ1257" s="55" t="s">
        <v>5894</v>
      </c>
      <c r="AK1257" s="55">
        <v>0</v>
      </c>
      <c r="AL1257" s="55" t="s">
        <v>5895</v>
      </c>
      <c r="AN1257" s="55">
        <v>1</v>
      </c>
      <c r="AR1257" s="56">
        <v>43423</v>
      </c>
      <c r="AS1257" s="57">
        <v>0.47024305555555551</v>
      </c>
      <c r="AT1257" s="56">
        <v>43823</v>
      </c>
      <c r="AU1257" s="57">
        <v>0.56571759259259258</v>
      </c>
      <c r="AV1257" s="55" t="s">
        <v>1355</v>
      </c>
      <c r="AW1257" s="55" t="s">
        <v>1355</v>
      </c>
      <c r="AX1257" s="55" t="s">
        <v>1356</v>
      </c>
      <c r="AY1257" s="55" t="s">
        <v>4656</v>
      </c>
      <c r="AZ1257" s="55">
        <v>2</v>
      </c>
      <c r="BA1257" s="55">
        <v>3</v>
      </c>
      <c r="BB1257" s="55">
        <v>1</v>
      </c>
      <c r="CB1257" s="55" t="s">
        <v>1357</v>
      </c>
    </row>
    <row r="1258" spans="1:80">
      <c r="A1258" s="55" t="s">
        <v>5896</v>
      </c>
      <c r="B1258" s="55">
        <v>3</v>
      </c>
      <c r="C1258" s="55" t="s">
        <v>5897</v>
      </c>
      <c r="D1258" s="55" t="s">
        <v>5898</v>
      </c>
      <c r="E1258" s="55">
        <v>1</v>
      </c>
      <c r="F1258" s="55">
        <v>1</v>
      </c>
      <c r="G1258" s="56">
        <v>43167</v>
      </c>
      <c r="H1258" s="56">
        <v>43167</v>
      </c>
      <c r="I1258" s="56">
        <v>43167</v>
      </c>
      <c r="J1258" s="55">
        <v>1</v>
      </c>
      <c r="K1258" s="56">
        <v>43337</v>
      </c>
      <c r="W1258" s="55" t="s">
        <v>1336</v>
      </c>
      <c r="X1258" s="55" t="s">
        <v>1336</v>
      </c>
      <c r="Y1258" s="55">
        <v>20</v>
      </c>
      <c r="AD1258" s="55">
        <v>1000</v>
      </c>
      <c r="AE1258" s="55" t="s">
        <v>1339</v>
      </c>
      <c r="AF1258" s="55" t="s">
        <v>1352</v>
      </c>
      <c r="AG1258" s="55" t="s">
        <v>1353</v>
      </c>
      <c r="AI1258" s="55">
        <v>510</v>
      </c>
      <c r="AJ1258" s="55" t="s">
        <v>5898</v>
      </c>
      <c r="AK1258" s="55">
        <v>0</v>
      </c>
      <c r="AL1258" s="55" t="s">
        <v>3414</v>
      </c>
      <c r="AN1258" s="55">
        <v>3</v>
      </c>
      <c r="AR1258" s="56">
        <v>43159</v>
      </c>
      <c r="AS1258" s="57">
        <v>0.4457638888888889</v>
      </c>
      <c r="AT1258" s="56">
        <v>43361</v>
      </c>
      <c r="AU1258" s="57">
        <v>0.60228009259259263</v>
      </c>
      <c r="AV1258" s="55" t="s">
        <v>1355</v>
      </c>
      <c r="AW1258" s="55" t="s">
        <v>1355</v>
      </c>
      <c r="AX1258" s="55" t="s">
        <v>1356</v>
      </c>
      <c r="AY1258" s="55" t="s">
        <v>98</v>
      </c>
      <c r="AZ1258" s="55">
        <v>2</v>
      </c>
      <c r="BA1258" s="55">
        <v>3</v>
      </c>
      <c r="BB1258" s="55">
        <v>1</v>
      </c>
      <c r="CB1258" s="55" t="s">
        <v>1357</v>
      </c>
    </row>
    <row r="1259" spans="1:80">
      <c r="A1259" s="55" t="s">
        <v>5899</v>
      </c>
      <c r="B1259" s="55">
        <v>3</v>
      </c>
      <c r="C1259" s="55" t="s">
        <v>5900</v>
      </c>
      <c r="D1259" s="55" t="s">
        <v>5901</v>
      </c>
      <c r="E1259" s="55">
        <v>1</v>
      </c>
      <c r="F1259" s="55">
        <v>1</v>
      </c>
      <c r="G1259" s="56">
        <v>43203</v>
      </c>
      <c r="H1259" s="56">
        <v>43203</v>
      </c>
      <c r="I1259" s="56">
        <v>43203</v>
      </c>
      <c r="J1259" s="55">
        <v>1</v>
      </c>
      <c r="K1259" s="56">
        <v>43207</v>
      </c>
      <c r="W1259" s="55" t="s">
        <v>1336</v>
      </c>
      <c r="X1259" s="55" t="s">
        <v>1336</v>
      </c>
      <c r="Y1259" s="55">
        <v>20</v>
      </c>
      <c r="AD1259" s="55">
        <v>1000</v>
      </c>
      <c r="AE1259" s="55" t="s">
        <v>1339</v>
      </c>
      <c r="AF1259" s="55" t="s">
        <v>1352</v>
      </c>
      <c r="AG1259" s="55" t="s">
        <v>1353</v>
      </c>
      <c r="AI1259" s="55">
        <v>510</v>
      </c>
      <c r="AJ1259" s="55" t="s">
        <v>5901</v>
      </c>
      <c r="AK1259" s="55">
        <v>0</v>
      </c>
      <c r="AL1259" s="55" t="s">
        <v>3414</v>
      </c>
      <c r="AN1259" s="55">
        <v>2</v>
      </c>
      <c r="AR1259" s="56">
        <v>43186</v>
      </c>
      <c r="AS1259" s="57">
        <v>0.56390046296296303</v>
      </c>
      <c r="AT1259" s="56">
        <v>43245</v>
      </c>
      <c r="AU1259" s="57">
        <v>0.43605324074074076</v>
      </c>
      <c r="AV1259" s="55" t="s">
        <v>1355</v>
      </c>
      <c r="AW1259" s="55" t="s">
        <v>1355</v>
      </c>
      <c r="AX1259" s="55" t="s">
        <v>1356</v>
      </c>
      <c r="AY1259" s="55" t="s">
        <v>98</v>
      </c>
      <c r="AZ1259" s="55">
        <v>2</v>
      </c>
      <c r="BA1259" s="55">
        <v>3</v>
      </c>
      <c r="BB1259" s="55">
        <v>1</v>
      </c>
      <c r="CB1259" s="55" t="s">
        <v>1357</v>
      </c>
    </row>
    <row r="1260" spans="1:80">
      <c r="A1260" s="55" t="s">
        <v>5902</v>
      </c>
      <c r="B1260" s="55">
        <v>3</v>
      </c>
      <c r="C1260" s="55" t="s">
        <v>5903</v>
      </c>
      <c r="D1260" s="55" t="s">
        <v>5904</v>
      </c>
      <c r="E1260" s="55">
        <v>1</v>
      </c>
      <c r="F1260" s="55">
        <v>1</v>
      </c>
      <c r="G1260" s="56">
        <v>43241</v>
      </c>
      <c r="H1260" s="56">
        <v>43241</v>
      </c>
      <c r="I1260" s="56">
        <v>43241</v>
      </c>
      <c r="J1260" s="55">
        <v>1</v>
      </c>
      <c r="K1260" s="56">
        <v>43217</v>
      </c>
      <c r="W1260" s="55" t="s">
        <v>1336</v>
      </c>
      <c r="X1260" s="55" t="s">
        <v>1336</v>
      </c>
      <c r="Y1260" s="55">
        <v>20</v>
      </c>
      <c r="AD1260" s="55">
        <v>910</v>
      </c>
      <c r="AE1260" s="55" t="s">
        <v>1339</v>
      </c>
      <c r="AF1260" s="55" t="s">
        <v>1352</v>
      </c>
      <c r="AG1260" s="55" t="s">
        <v>1353</v>
      </c>
      <c r="AI1260" s="55">
        <v>510</v>
      </c>
      <c r="AJ1260" s="55" t="s">
        <v>5904</v>
      </c>
      <c r="AK1260" s="55">
        <v>0</v>
      </c>
      <c r="AL1260" s="55" t="s">
        <v>1742</v>
      </c>
      <c r="AN1260" s="55">
        <v>2</v>
      </c>
      <c r="AR1260" s="56">
        <v>43211</v>
      </c>
      <c r="AS1260" s="57">
        <v>0.3273611111111111</v>
      </c>
      <c r="AT1260" s="56">
        <v>43245</v>
      </c>
      <c r="AU1260" s="57">
        <v>0.43605324074074076</v>
      </c>
      <c r="AV1260" s="55" t="s">
        <v>1355</v>
      </c>
      <c r="AW1260" s="55" t="s">
        <v>1355</v>
      </c>
      <c r="AX1260" s="55" t="s">
        <v>1356</v>
      </c>
      <c r="AY1260" s="55" t="s">
        <v>98</v>
      </c>
      <c r="AZ1260" s="55">
        <v>2</v>
      </c>
      <c r="BA1260" s="55">
        <v>3</v>
      </c>
      <c r="BB1260" s="55">
        <v>1</v>
      </c>
      <c r="CB1260" s="55" t="s">
        <v>1357</v>
      </c>
    </row>
    <row r="1261" spans="1:80">
      <c r="A1261" s="55" t="s">
        <v>5905</v>
      </c>
      <c r="B1261" s="55">
        <v>3</v>
      </c>
      <c r="C1261" s="55" t="s">
        <v>5906</v>
      </c>
      <c r="D1261" s="55" t="s">
        <v>5907</v>
      </c>
      <c r="E1261" s="55">
        <v>1</v>
      </c>
      <c r="F1261" s="55">
        <v>1</v>
      </c>
      <c r="G1261" s="56">
        <v>43063</v>
      </c>
      <c r="H1261" s="56">
        <v>43063</v>
      </c>
      <c r="I1261" s="56">
        <v>43063</v>
      </c>
      <c r="J1261" s="55">
        <v>1</v>
      </c>
      <c r="K1261" s="56">
        <v>43066</v>
      </c>
      <c r="W1261" s="55" t="s">
        <v>1336</v>
      </c>
      <c r="X1261" s="55" t="s">
        <v>1336</v>
      </c>
      <c r="Y1261" s="55">
        <v>20</v>
      </c>
      <c r="AD1261" s="55">
        <v>1000</v>
      </c>
      <c r="AE1261" s="55" t="s">
        <v>1339</v>
      </c>
      <c r="AF1261" s="55" t="s">
        <v>1352</v>
      </c>
      <c r="AG1261" s="55" t="s">
        <v>1353</v>
      </c>
      <c r="AI1261" s="55">
        <v>510</v>
      </c>
      <c r="AJ1261" s="55" t="s">
        <v>5907</v>
      </c>
      <c r="AK1261" s="55">
        <v>0</v>
      </c>
      <c r="AL1261" s="55" t="s">
        <v>1742</v>
      </c>
      <c r="AN1261" s="55">
        <v>2</v>
      </c>
      <c r="AR1261" s="56">
        <v>43046</v>
      </c>
      <c r="AS1261" s="57">
        <v>0.71172453703703698</v>
      </c>
      <c r="AT1261" s="56">
        <v>43066</v>
      </c>
      <c r="AU1261" s="57">
        <v>0.40001157407407412</v>
      </c>
      <c r="AV1261" s="55" t="s">
        <v>1355</v>
      </c>
      <c r="AW1261" s="55" t="s">
        <v>1345</v>
      </c>
      <c r="AX1261" s="55" t="s">
        <v>1346</v>
      </c>
      <c r="AZ1261" s="55">
        <v>0</v>
      </c>
      <c r="BA1261" s="55">
        <v>0</v>
      </c>
      <c r="BB1261" s="55">
        <v>0</v>
      </c>
      <c r="CB1261" s="55" t="s">
        <v>1357</v>
      </c>
    </row>
    <row r="1262" spans="1:80">
      <c r="A1262" s="55" t="s">
        <v>5908</v>
      </c>
      <c r="B1262" s="55">
        <v>3</v>
      </c>
      <c r="C1262" s="55" t="s">
        <v>5909</v>
      </c>
      <c r="D1262" s="55" t="s">
        <v>5910</v>
      </c>
      <c r="E1262" s="55">
        <v>1</v>
      </c>
      <c r="F1262" s="55">
        <v>1</v>
      </c>
      <c r="G1262" s="56">
        <v>43133</v>
      </c>
      <c r="H1262" s="56">
        <v>43133</v>
      </c>
      <c r="I1262" s="56">
        <v>43133</v>
      </c>
      <c r="J1262" s="55">
        <v>1</v>
      </c>
      <c r="K1262" s="56">
        <v>43140</v>
      </c>
      <c r="W1262" s="55" t="s">
        <v>1336</v>
      </c>
      <c r="X1262" s="55" t="s">
        <v>1336</v>
      </c>
      <c r="Y1262" s="55">
        <v>20</v>
      </c>
      <c r="AD1262" s="55">
        <v>1000</v>
      </c>
      <c r="AE1262" s="55" t="s">
        <v>1339</v>
      </c>
      <c r="AF1262" s="55" t="s">
        <v>1352</v>
      </c>
      <c r="AG1262" s="55" t="s">
        <v>1353</v>
      </c>
      <c r="AI1262" s="55">
        <v>510</v>
      </c>
      <c r="AJ1262" s="55" t="s">
        <v>5910</v>
      </c>
      <c r="AK1262" s="55">
        <v>0</v>
      </c>
      <c r="AL1262" s="55" t="s">
        <v>1742</v>
      </c>
      <c r="AN1262" s="55">
        <v>2</v>
      </c>
      <c r="AR1262" s="56">
        <v>43122</v>
      </c>
      <c r="AS1262" s="57">
        <v>0.41450231481481481</v>
      </c>
      <c r="AT1262" s="56">
        <v>43229</v>
      </c>
      <c r="AU1262" s="57">
        <v>0.54189814814814818</v>
      </c>
      <c r="AV1262" s="55" t="s">
        <v>1355</v>
      </c>
      <c r="AW1262" s="55" t="s">
        <v>1355</v>
      </c>
      <c r="AX1262" s="55" t="s">
        <v>1356</v>
      </c>
      <c r="AY1262" s="55" t="s">
        <v>98</v>
      </c>
      <c r="AZ1262" s="55">
        <v>2</v>
      </c>
      <c r="BA1262" s="55">
        <v>3</v>
      </c>
      <c r="BB1262" s="55">
        <v>1</v>
      </c>
      <c r="CB1262" s="55" t="s">
        <v>1357</v>
      </c>
    </row>
    <row r="1263" spans="1:80">
      <c r="A1263" s="55" t="s">
        <v>5911</v>
      </c>
      <c r="B1263" s="55">
        <v>3</v>
      </c>
      <c r="C1263" s="55" t="s">
        <v>5912</v>
      </c>
      <c r="D1263" s="55" t="s">
        <v>5913</v>
      </c>
      <c r="E1263" s="55">
        <v>1</v>
      </c>
      <c r="F1263" s="55">
        <v>1</v>
      </c>
      <c r="G1263" s="56">
        <v>43131</v>
      </c>
      <c r="H1263" s="56">
        <v>43131</v>
      </c>
      <c r="I1263" s="56">
        <v>43131</v>
      </c>
      <c r="J1263" s="55">
        <v>1</v>
      </c>
      <c r="K1263" s="56">
        <v>43140</v>
      </c>
      <c r="W1263" s="55" t="s">
        <v>1336</v>
      </c>
      <c r="X1263" s="55" t="s">
        <v>1336</v>
      </c>
      <c r="Y1263" s="55">
        <v>20</v>
      </c>
      <c r="AD1263" s="55">
        <v>1000</v>
      </c>
      <c r="AE1263" s="55" t="s">
        <v>1339</v>
      </c>
      <c r="AF1263" s="55" t="s">
        <v>1352</v>
      </c>
      <c r="AG1263" s="55" t="s">
        <v>1353</v>
      </c>
      <c r="AI1263" s="55">
        <v>510</v>
      </c>
      <c r="AJ1263" s="55" t="s">
        <v>5913</v>
      </c>
      <c r="AK1263" s="55">
        <v>0</v>
      </c>
      <c r="AL1263" s="55" t="s">
        <v>1742</v>
      </c>
      <c r="AN1263" s="55">
        <v>2</v>
      </c>
      <c r="AR1263" s="56">
        <v>43116</v>
      </c>
      <c r="AS1263" s="57">
        <v>0.46086805555555554</v>
      </c>
      <c r="AT1263" s="56">
        <v>43229</v>
      </c>
      <c r="AU1263" s="57">
        <v>0.54189814814814818</v>
      </c>
      <c r="AV1263" s="55" t="s">
        <v>1355</v>
      </c>
      <c r="AW1263" s="55" t="s">
        <v>1355</v>
      </c>
      <c r="AX1263" s="55" t="s">
        <v>1356</v>
      </c>
      <c r="AY1263" s="55" t="s">
        <v>98</v>
      </c>
      <c r="AZ1263" s="55">
        <v>2</v>
      </c>
      <c r="BA1263" s="55">
        <v>3</v>
      </c>
      <c r="BB1263" s="55">
        <v>1</v>
      </c>
      <c r="CB1263" s="55" t="s">
        <v>1357</v>
      </c>
    </row>
    <row r="1264" spans="1:80">
      <c r="A1264" s="55" t="s">
        <v>5914</v>
      </c>
      <c r="B1264" s="55">
        <v>3</v>
      </c>
      <c r="C1264" s="55" t="s">
        <v>5915</v>
      </c>
      <c r="D1264" s="55" t="s">
        <v>5916</v>
      </c>
      <c r="E1264" s="55">
        <v>1</v>
      </c>
      <c r="F1264" s="55">
        <v>0</v>
      </c>
      <c r="G1264" s="56">
        <v>43011</v>
      </c>
      <c r="H1264" s="56">
        <v>43011</v>
      </c>
      <c r="I1264" s="56">
        <v>43011</v>
      </c>
      <c r="J1264" s="55">
        <v>0</v>
      </c>
      <c r="W1264" s="55" t="s">
        <v>1336</v>
      </c>
      <c r="X1264" s="55" t="s">
        <v>1336</v>
      </c>
      <c r="Y1264" s="55">
        <v>20</v>
      </c>
      <c r="AD1264" s="55">
        <v>1000</v>
      </c>
      <c r="AE1264" s="55" t="s">
        <v>1339</v>
      </c>
      <c r="AF1264" s="55" t="s">
        <v>1352</v>
      </c>
      <c r="AG1264" s="55" t="s">
        <v>1353</v>
      </c>
      <c r="AI1264" s="55">
        <v>510</v>
      </c>
      <c r="AJ1264" s="55" t="s">
        <v>5916</v>
      </c>
      <c r="AK1264" s="55">
        <v>0</v>
      </c>
      <c r="AL1264" s="55" t="s">
        <v>1742</v>
      </c>
      <c r="AN1264" s="55">
        <v>2</v>
      </c>
      <c r="AR1264" s="56">
        <v>42986</v>
      </c>
      <c r="AS1264" s="57">
        <v>0.30135416666666665</v>
      </c>
      <c r="AT1264" s="56">
        <v>42992</v>
      </c>
      <c r="AU1264" s="57">
        <v>0.67068287037037033</v>
      </c>
      <c r="AV1264" s="55" t="s">
        <v>1355</v>
      </c>
      <c r="AW1264" s="55" t="s">
        <v>1355</v>
      </c>
      <c r="AX1264" s="55" t="s">
        <v>1392</v>
      </c>
      <c r="AZ1264" s="55">
        <v>0</v>
      </c>
      <c r="BA1264" s="55">
        <v>0</v>
      </c>
      <c r="BB1264" s="55">
        <v>0</v>
      </c>
      <c r="CB1264" s="55" t="s">
        <v>1357</v>
      </c>
    </row>
    <row r="1265" spans="1:80">
      <c r="A1265" s="55" t="s">
        <v>5917</v>
      </c>
      <c r="B1265" s="55">
        <v>2</v>
      </c>
      <c r="C1265" s="55" t="s">
        <v>5918</v>
      </c>
      <c r="D1265" s="55" t="s">
        <v>5919</v>
      </c>
      <c r="E1265" s="55">
        <v>0</v>
      </c>
      <c r="F1265" s="55">
        <v>1</v>
      </c>
      <c r="G1265" s="56">
        <v>44498</v>
      </c>
      <c r="H1265" s="56">
        <v>44498</v>
      </c>
      <c r="I1265" s="56">
        <v>44498</v>
      </c>
      <c r="J1265" s="55">
        <v>0</v>
      </c>
      <c r="L1265" s="56">
        <v>44392</v>
      </c>
      <c r="M1265" s="56">
        <v>44498</v>
      </c>
      <c r="N1265" s="55">
        <v>1</v>
      </c>
      <c r="O1265" s="55">
        <v>0</v>
      </c>
      <c r="P1265" s="55">
        <v>0</v>
      </c>
      <c r="R1265" s="55">
        <v>0</v>
      </c>
      <c r="T1265" s="55">
        <v>5202878000</v>
      </c>
      <c r="U1265" s="55" t="s">
        <v>5920</v>
      </c>
      <c r="V1265" s="55" t="s">
        <v>5918</v>
      </c>
      <c r="W1265" s="55" t="s">
        <v>1336</v>
      </c>
      <c r="X1265" s="55" t="s">
        <v>1336</v>
      </c>
      <c r="Y1265" s="55">
        <v>0</v>
      </c>
      <c r="Z1265" s="55" t="s">
        <v>1419</v>
      </c>
      <c r="AA1265" s="55" t="s">
        <v>1338</v>
      </c>
      <c r="AB1265" s="55">
        <v>5250</v>
      </c>
      <c r="AC1265" s="55">
        <v>5250</v>
      </c>
      <c r="AD1265" s="55">
        <v>0</v>
      </c>
      <c r="AE1265" s="55" t="s">
        <v>1339</v>
      </c>
      <c r="AF1265" s="55" t="s">
        <v>3146</v>
      </c>
      <c r="AG1265" s="55" t="s">
        <v>3147</v>
      </c>
      <c r="AH1265" s="55" t="s">
        <v>1235</v>
      </c>
      <c r="AJ1265" s="55" t="s">
        <v>5919</v>
      </c>
      <c r="AK1265" s="55">
        <v>0</v>
      </c>
      <c r="AL1265" s="55" t="s">
        <v>5921</v>
      </c>
      <c r="AN1265" s="55">
        <v>2</v>
      </c>
      <c r="AO1265" s="55" t="s">
        <v>5922</v>
      </c>
      <c r="AR1265" s="56">
        <v>44392</v>
      </c>
      <c r="AS1265" s="57">
        <v>0.34312499999999996</v>
      </c>
      <c r="AT1265" s="56">
        <v>44392</v>
      </c>
      <c r="AU1265" s="57">
        <v>0.56578703703703703</v>
      </c>
      <c r="AV1265" s="55" t="s">
        <v>1345</v>
      </c>
      <c r="AW1265" s="55" t="s">
        <v>1345</v>
      </c>
      <c r="AX1265" s="55" t="s">
        <v>1346</v>
      </c>
      <c r="CB1265" s="55" t="s">
        <v>3150</v>
      </c>
    </row>
    <row r="1266" spans="1:80">
      <c r="A1266" s="55" t="s">
        <v>5923</v>
      </c>
      <c r="B1266" s="55">
        <v>3</v>
      </c>
      <c r="C1266" s="55" t="s">
        <v>724</v>
      </c>
      <c r="D1266" s="55" t="s">
        <v>918</v>
      </c>
      <c r="E1266" s="55">
        <v>1</v>
      </c>
      <c r="F1266" s="55">
        <v>1</v>
      </c>
      <c r="G1266" s="56">
        <v>44403</v>
      </c>
      <c r="H1266" s="56">
        <v>44403</v>
      </c>
      <c r="I1266" s="56">
        <v>44403</v>
      </c>
      <c r="J1266" s="55">
        <v>1</v>
      </c>
      <c r="K1266" s="56">
        <v>44426</v>
      </c>
      <c r="W1266" s="55" t="s">
        <v>1336</v>
      </c>
      <c r="X1266" s="55" t="s">
        <v>1336</v>
      </c>
      <c r="Y1266" s="55">
        <v>20</v>
      </c>
      <c r="AD1266" s="55">
        <v>0</v>
      </c>
      <c r="AE1266" s="55" t="s">
        <v>1339</v>
      </c>
      <c r="AF1266" s="55" t="s">
        <v>1352</v>
      </c>
      <c r="AG1266" s="55" t="s">
        <v>1353</v>
      </c>
      <c r="AI1266" s="55">
        <v>510</v>
      </c>
      <c r="AJ1266" s="55" t="s">
        <v>918</v>
      </c>
      <c r="AK1266" s="55">
        <v>0</v>
      </c>
      <c r="AL1266" s="55" t="s">
        <v>3414</v>
      </c>
      <c r="AN1266" s="55">
        <v>5</v>
      </c>
      <c r="AQ1266" s="55" t="s">
        <v>1238</v>
      </c>
      <c r="AR1266" s="56">
        <v>44390</v>
      </c>
      <c r="AS1266" s="57">
        <v>0.38900462962962962</v>
      </c>
      <c r="AT1266" s="56">
        <v>44463</v>
      </c>
      <c r="AU1266" s="57">
        <v>0.57082175925925926</v>
      </c>
      <c r="AV1266" s="55" t="s">
        <v>1355</v>
      </c>
      <c r="AW1266" s="55" t="s">
        <v>1355</v>
      </c>
      <c r="AX1266" s="55" t="s">
        <v>1490</v>
      </c>
      <c r="AY1266" s="55" t="s">
        <v>98</v>
      </c>
      <c r="AZ1266" s="55">
        <v>3</v>
      </c>
      <c r="BA1266" s="55" t="s">
        <v>1347</v>
      </c>
      <c r="BB1266" s="55">
        <v>1</v>
      </c>
      <c r="BF1266" s="55" t="s">
        <v>1418</v>
      </c>
      <c r="BG1266" s="55">
        <v>4</v>
      </c>
      <c r="BH1266" s="55" t="s">
        <v>48</v>
      </c>
      <c r="BI1266" s="55" t="s">
        <v>244</v>
      </c>
      <c r="BJ1266" s="55">
        <v>0</v>
      </c>
      <c r="BK1266" s="55">
        <v>0</v>
      </c>
      <c r="BL1266" s="55">
        <v>0</v>
      </c>
      <c r="BM1266" s="55">
        <v>1</v>
      </c>
      <c r="BN1266" s="55">
        <v>0</v>
      </c>
      <c r="BO1266" s="55">
        <v>0</v>
      </c>
      <c r="BP1266" s="55">
        <v>0</v>
      </c>
      <c r="BQ1266" s="55">
        <v>0</v>
      </c>
      <c r="BR1266" s="55">
        <v>0</v>
      </c>
      <c r="BS1266" s="55">
        <v>0</v>
      </c>
      <c r="BT1266" s="56">
        <v>44426</v>
      </c>
      <c r="BU1266" s="56">
        <v>44426</v>
      </c>
      <c r="BV1266" s="56">
        <v>44463</v>
      </c>
      <c r="BW1266" s="56">
        <v>44463</v>
      </c>
      <c r="BX1266" s="55" t="s">
        <v>918</v>
      </c>
      <c r="BY1266" s="55" t="s">
        <v>98</v>
      </c>
      <c r="BZ1266" s="55">
        <v>128.6523</v>
      </c>
      <c r="CA1266" s="55" t="s">
        <v>1419</v>
      </c>
      <c r="CB1266" s="55" t="s">
        <v>1357</v>
      </c>
    </row>
    <row r="1267" spans="1:80">
      <c r="A1267" s="55" t="s">
        <v>5924</v>
      </c>
      <c r="B1267" s="55">
        <v>3</v>
      </c>
      <c r="C1267" s="55" t="s">
        <v>5925</v>
      </c>
      <c r="D1267" s="55" t="s">
        <v>5926</v>
      </c>
      <c r="E1267" s="55">
        <v>1</v>
      </c>
      <c r="F1267" s="55">
        <v>0</v>
      </c>
      <c r="G1267" s="56">
        <v>42060</v>
      </c>
      <c r="H1267" s="56">
        <v>42060</v>
      </c>
      <c r="I1267" s="56">
        <v>42060</v>
      </c>
      <c r="J1267" s="55">
        <v>0</v>
      </c>
      <c r="L1267" s="56">
        <v>41996</v>
      </c>
      <c r="M1267" s="56">
        <v>42060</v>
      </c>
      <c r="N1267" s="55">
        <v>0</v>
      </c>
      <c r="O1267" s="55">
        <v>0</v>
      </c>
      <c r="P1267" s="55">
        <v>0</v>
      </c>
      <c r="R1267" s="55">
        <v>0</v>
      </c>
      <c r="V1267" s="55" t="s">
        <v>5925</v>
      </c>
      <c r="W1267" s="55" t="s">
        <v>1336</v>
      </c>
      <c r="X1267" s="55" t="s">
        <v>1336</v>
      </c>
      <c r="Y1267" s="55">
        <v>0</v>
      </c>
      <c r="Z1267" s="55" t="s">
        <v>1419</v>
      </c>
      <c r="AA1267" s="55" t="s">
        <v>1389</v>
      </c>
      <c r="AB1267" s="55">
        <v>945</v>
      </c>
      <c r="AC1267" s="55">
        <v>945</v>
      </c>
      <c r="AD1267" s="55">
        <v>945</v>
      </c>
      <c r="AE1267" s="55" t="s">
        <v>1339</v>
      </c>
      <c r="AF1267" s="55" t="s">
        <v>3132</v>
      </c>
      <c r="AG1267" s="55" t="s">
        <v>1834</v>
      </c>
      <c r="AH1267" s="55" t="s">
        <v>1235</v>
      </c>
      <c r="AI1267" s="55">
        <v>510</v>
      </c>
      <c r="AJ1267" s="55" t="s">
        <v>5926</v>
      </c>
      <c r="AK1267" s="55">
        <v>0</v>
      </c>
      <c r="AL1267" s="55" t="s">
        <v>1742</v>
      </c>
      <c r="AN1267" s="55">
        <v>2</v>
      </c>
      <c r="AO1267" s="55" t="s">
        <v>5927</v>
      </c>
      <c r="AP1267" s="55">
        <v>0</v>
      </c>
      <c r="AR1267" s="56">
        <v>41996</v>
      </c>
      <c r="AS1267" s="57">
        <v>0.5005208333333333</v>
      </c>
      <c r="AT1267" s="56">
        <v>42466</v>
      </c>
      <c r="AU1267" s="57">
        <v>0.51818287037037036</v>
      </c>
      <c r="AV1267" s="55" t="s">
        <v>3135</v>
      </c>
      <c r="AW1267" s="55" t="s">
        <v>1345</v>
      </c>
      <c r="AX1267" s="55" t="s">
        <v>3421</v>
      </c>
      <c r="CB1267" s="55" t="s">
        <v>3150</v>
      </c>
    </row>
    <row r="1268" spans="1:80">
      <c r="A1268" s="55" t="s">
        <v>5928</v>
      </c>
      <c r="B1268" s="55">
        <v>3</v>
      </c>
      <c r="C1268" s="55" t="s">
        <v>5929</v>
      </c>
      <c r="D1268" s="55" t="s">
        <v>5930</v>
      </c>
      <c r="E1268" s="55">
        <v>1</v>
      </c>
      <c r="F1268" s="55">
        <v>0</v>
      </c>
      <c r="G1268" s="56">
        <v>42060</v>
      </c>
      <c r="H1268" s="56">
        <v>42060</v>
      </c>
      <c r="I1268" s="56">
        <v>42060</v>
      </c>
      <c r="J1268" s="55">
        <v>0</v>
      </c>
      <c r="L1268" s="56">
        <v>41996</v>
      </c>
      <c r="M1268" s="56">
        <v>42060</v>
      </c>
      <c r="N1268" s="55">
        <v>0</v>
      </c>
      <c r="O1268" s="55">
        <v>0</v>
      </c>
      <c r="P1268" s="55">
        <v>0</v>
      </c>
      <c r="R1268" s="55">
        <v>0</v>
      </c>
      <c r="V1268" s="55" t="s">
        <v>5929</v>
      </c>
      <c r="W1268" s="55" t="s">
        <v>1336</v>
      </c>
      <c r="X1268" s="55" t="s">
        <v>1336</v>
      </c>
      <c r="Y1268" s="55">
        <v>0</v>
      </c>
      <c r="Z1268" s="55" t="s">
        <v>1419</v>
      </c>
      <c r="AA1268" s="55" t="s">
        <v>1389</v>
      </c>
      <c r="AB1268" s="55">
        <v>1050</v>
      </c>
      <c r="AC1268" s="55">
        <v>1050</v>
      </c>
      <c r="AD1268" s="55">
        <v>1050</v>
      </c>
      <c r="AE1268" s="55" t="s">
        <v>1339</v>
      </c>
      <c r="AF1268" s="55" t="s">
        <v>3132</v>
      </c>
      <c r="AG1268" s="55" t="s">
        <v>1834</v>
      </c>
      <c r="AH1268" s="55" t="s">
        <v>1235</v>
      </c>
      <c r="AI1268" s="55">
        <v>510</v>
      </c>
      <c r="AJ1268" s="55" t="s">
        <v>5930</v>
      </c>
      <c r="AK1268" s="55">
        <v>0</v>
      </c>
      <c r="AL1268" s="55" t="s">
        <v>1742</v>
      </c>
      <c r="AN1268" s="55">
        <v>2</v>
      </c>
      <c r="AO1268" s="55" t="s">
        <v>5931</v>
      </c>
      <c r="AP1268" s="55">
        <v>0</v>
      </c>
      <c r="AR1268" s="56">
        <v>41996</v>
      </c>
      <c r="AS1268" s="57">
        <v>0.50172453703703701</v>
      </c>
      <c r="AT1268" s="56">
        <v>42466</v>
      </c>
      <c r="AU1268" s="57">
        <v>0.51818287037037036</v>
      </c>
      <c r="AV1268" s="55" t="s">
        <v>3135</v>
      </c>
      <c r="AW1268" s="55" t="s">
        <v>1345</v>
      </c>
      <c r="AX1268" s="55" t="s">
        <v>3421</v>
      </c>
      <c r="CB1268" s="55" t="s">
        <v>3150</v>
      </c>
    </row>
    <row r="1269" spans="1:80">
      <c r="A1269" s="55" t="s">
        <v>5932</v>
      </c>
      <c r="B1269" s="55">
        <v>3</v>
      </c>
      <c r="C1269" s="55" t="s">
        <v>5933</v>
      </c>
      <c r="D1269" s="55" t="s">
        <v>5934</v>
      </c>
      <c r="E1269" s="55">
        <v>1</v>
      </c>
      <c r="F1269" s="55">
        <v>0</v>
      </c>
      <c r="G1269" s="56">
        <v>42060</v>
      </c>
      <c r="H1269" s="56">
        <v>42060</v>
      </c>
      <c r="I1269" s="56">
        <v>42060</v>
      </c>
      <c r="J1269" s="55">
        <v>0</v>
      </c>
      <c r="L1269" s="56">
        <v>41996</v>
      </c>
      <c r="M1269" s="56">
        <v>42060</v>
      </c>
      <c r="N1269" s="55">
        <v>0</v>
      </c>
      <c r="O1269" s="55">
        <v>0</v>
      </c>
      <c r="P1269" s="55">
        <v>0</v>
      </c>
      <c r="R1269" s="55">
        <v>0</v>
      </c>
      <c r="V1269" s="55" t="s">
        <v>5933</v>
      </c>
      <c r="W1269" s="55" t="s">
        <v>1336</v>
      </c>
      <c r="X1269" s="55" t="s">
        <v>1336</v>
      </c>
      <c r="Y1269" s="55">
        <v>0</v>
      </c>
      <c r="Z1269" s="55" t="s">
        <v>1419</v>
      </c>
      <c r="AA1269" s="55" t="s">
        <v>1389</v>
      </c>
      <c r="AB1269" s="55">
        <v>945</v>
      </c>
      <c r="AC1269" s="55">
        <v>945</v>
      </c>
      <c r="AD1269" s="55">
        <v>945</v>
      </c>
      <c r="AE1269" s="55" t="s">
        <v>1339</v>
      </c>
      <c r="AF1269" s="55" t="s">
        <v>3132</v>
      </c>
      <c r="AG1269" s="55" t="s">
        <v>1834</v>
      </c>
      <c r="AH1269" s="55" t="s">
        <v>1235</v>
      </c>
      <c r="AI1269" s="55">
        <v>510</v>
      </c>
      <c r="AJ1269" s="55" t="s">
        <v>5934</v>
      </c>
      <c r="AK1269" s="55">
        <v>0</v>
      </c>
      <c r="AL1269" s="55" t="s">
        <v>1742</v>
      </c>
      <c r="AN1269" s="55">
        <v>2</v>
      </c>
      <c r="AO1269" s="55" t="s">
        <v>5935</v>
      </c>
      <c r="AP1269" s="55">
        <v>0</v>
      </c>
      <c r="AR1269" s="56">
        <v>41996</v>
      </c>
      <c r="AS1269" s="57">
        <v>0.5024305555555556</v>
      </c>
      <c r="AT1269" s="56">
        <v>42466</v>
      </c>
      <c r="AU1269" s="57">
        <v>0.51818287037037036</v>
      </c>
      <c r="AV1269" s="55" t="s">
        <v>3135</v>
      </c>
      <c r="AW1269" s="55" t="s">
        <v>1345</v>
      </c>
      <c r="AX1269" s="55" t="s">
        <v>3421</v>
      </c>
      <c r="CB1269" s="55" t="s">
        <v>3150</v>
      </c>
    </row>
    <row r="1270" spans="1:80">
      <c r="A1270" s="55" t="s">
        <v>5936</v>
      </c>
      <c r="B1270" s="55">
        <v>3</v>
      </c>
      <c r="C1270" s="55" t="s">
        <v>5937</v>
      </c>
      <c r="D1270" s="55" t="s">
        <v>5938</v>
      </c>
      <c r="E1270" s="55">
        <v>1</v>
      </c>
      <c r="F1270" s="55">
        <v>0</v>
      </c>
      <c r="G1270" s="56">
        <v>42060</v>
      </c>
      <c r="H1270" s="56">
        <v>42060</v>
      </c>
      <c r="I1270" s="56">
        <v>42060</v>
      </c>
      <c r="J1270" s="55">
        <v>0</v>
      </c>
      <c r="L1270" s="56">
        <v>41996</v>
      </c>
      <c r="M1270" s="56">
        <v>42060</v>
      </c>
      <c r="N1270" s="55">
        <v>0</v>
      </c>
      <c r="O1270" s="55">
        <v>0</v>
      </c>
      <c r="P1270" s="55">
        <v>0</v>
      </c>
      <c r="R1270" s="55">
        <v>0</v>
      </c>
      <c r="V1270" s="55" t="s">
        <v>5937</v>
      </c>
      <c r="W1270" s="55" t="s">
        <v>1336</v>
      </c>
      <c r="X1270" s="55" t="s">
        <v>1336</v>
      </c>
      <c r="Y1270" s="55">
        <v>0</v>
      </c>
      <c r="Z1270" s="55" t="s">
        <v>1419</v>
      </c>
      <c r="AA1270" s="55" t="s">
        <v>1389</v>
      </c>
      <c r="AB1270" s="55">
        <v>1365</v>
      </c>
      <c r="AC1270" s="55">
        <v>1365</v>
      </c>
      <c r="AD1270" s="55">
        <v>1365</v>
      </c>
      <c r="AE1270" s="55" t="s">
        <v>1339</v>
      </c>
      <c r="AF1270" s="55" t="s">
        <v>3132</v>
      </c>
      <c r="AG1270" s="55" t="s">
        <v>1834</v>
      </c>
      <c r="AH1270" s="55" t="s">
        <v>1235</v>
      </c>
      <c r="AI1270" s="55">
        <v>510</v>
      </c>
      <c r="AJ1270" s="55" t="s">
        <v>5938</v>
      </c>
      <c r="AK1270" s="55">
        <v>0</v>
      </c>
      <c r="AL1270" s="55" t="s">
        <v>1742</v>
      </c>
      <c r="AN1270" s="55">
        <v>2</v>
      </c>
      <c r="AO1270" s="55" t="s">
        <v>5939</v>
      </c>
      <c r="AP1270" s="55">
        <v>0</v>
      </c>
      <c r="AR1270" s="56">
        <v>41996</v>
      </c>
      <c r="AS1270" s="57">
        <v>0.49775462962962963</v>
      </c>
      <c r="AT1270" s="56">
        <v>42466</v>
      </c>
      <c r="AU1270" s="57">
        <v>0.51818287037037036</v>
      </c>
      <c r="AV1270" s="55" t="s">
        <v>3135</v>
      </c>
      <c r="AW1270" s="55" t="s">
        <v>1345</v>
      </c>
      <c r="AX1270" s="55" t="s">
        <v>3421</v>
      </c>
      <c r="CB1270" s="55" t="s">
        <v>3150</v>
      </c>
    </row>
    <row r="1271" spans="1:80">
      <c r="A1271" s="55" t="s">
        <v>5940</v>
      </c>
      <c r="B1271" s="55">
        <v>2</v>
      </c>
      <c r="C1271" s="55" t="s">
        <v>5941</v>
      </c>
      <c r="D1271" s="55" t="s">
        <v>5942</v>
      </c>
      <c r="E1271" s="55">
        <v>0</v>
      </c>
      <c r="F1271" s="55">
        <v>0</v>
      </c>
      <c r="G1271" s="56">
        <v>42277</v>
      </c>
      <c r="H1271" s="56">
        <v>42277</v>
      </c>
      <c r="I1271" s="56">
        <v>42277</v>
      </c>
      <c r="J1271" s="55">
        <v>0</v>
      </c>
      <c r="L1271" s="56">
        <v>42262</v>
      </c>
      <c r="M1271" s="56">
        <v>42277</v>
      </c>
      <c r="N1271" s="55">
        <v>0</v>
      </c>
      <c r="O1271" s="55">
        <v>0</v>
      </c>
      <c r="P1271" s="55">
        <v>0</v>
      </c>
      <c r="R1271" s="55">
        <v>0</v>
      </c>
      <c r="T1271" s="55">
        <v>5774208001</v>
      </c>
      <c r="U1271" s="55" t="s">
        <v>5943</v>
      </c>
      <c r="V1271" s="55" t="s">
        <v>5941</v>
      </c>
      <c r="W1271" s="55" t="s">
        <v>1336</v>
      </c>
      <c r="X1271" s="55" t="s">
        <v>1336</v>
      </c>
      <c r="Y1271" s="55">
        <v>0</v>
      </c>
      <c r="Z1271" s="55" t="s">
        <v>1419</v>
      </c>
      <c r="AA1271" s="55" t="s">
        <v>1338</v>
      </c>
      <c r="AB1271" s="55">
        <v>241.61</v>
      </c>
      <c r="AC1271" s="55">
        <v>241.61</v>
      </c>
      <c r="AD1271" s="55">
        <v>0</v>
      </c>
      <c r="AE1271" s="55" t="s">
        <v>1339</v>
      </c>
      <c r="AF1271" s="55" t="s">
        <v>3146</v>
      </c>
      <c r="AG1271" s="55" t="s">
        <v>1834</v>
      </c>
      <c r="AH1271" s="55" t="s">
        <v>1235</v>
      </c>
      <c r="AK1271" s="55">
        <v>0</v>
      </c>
      <c r="AL1271" s="55" t="s">
        <v>5944</v>
      </c>
      <c r="AN1271" s="55">
        <v>3</v>
      </c>
      <c r="AO1271" s="55" t="s">
        <v>5945</v>
      </c>
      <c r="AR1271" s="56">
        <v>42262</v>
      </c>
      <c r="AS1271" s="57">
        <v>0.70557870370370368</v>
      </c>
      <c r="AT1271" s="56">
        <v>42375</v>
      </c>
      <c r="AU1271" s="57">
        <v>0.6224884259259259</v>
      </c>
      <c r="AV1271" s="55" t="s">
        <v>1345</v>
      </c>
      <c r="AW1271" s="55" t="s">
        <v>4608</v>
      </c>
      <c r="AX1271" s="55" t="s">
        <v>4609</v>
      </c>
      <c r="CB1271" s="55" t="s">
        <v>3137</v>
      </c>
    </row>
    <row r="1272" spans="1:80">
      <c r="A1272" s="55" t="s">
        <v>5946</v>
      </c>
      <c r="B1272" s="55">
        <v>3</v>
      </c>
      <c r="C1272" s="55" t="s">
        <v>5947</v>
      </c>
      <c r="D1272" s="55" t="s">
        <v>5948</v>
      </c>
      <c r="E1272" s="55">
        <v>1</v>
      </c>
      <c r="F1272" s="55">
        <v>0</v>
      </c>
      <c r="G1272" s="56">
        <v>41121</v>
      </c>
      <c r="I1272" s="56">
        <v>41121</v>
      </c>
      <c r="J1272" s="55">
        <v>0</v>
      </c>
      <c r="L1272" s="56">
        <v>41110</v>
      </c>
      <c r="M1272" s="56">
        <v>41121</v>
      </c>
      <c r="N1272" s="55">
        <v>0</v>
      </c>
      <c r="O1272" s="55">
        <v>0</v>
      </c>
      <c r="P1272" s="55">
        <v>0</v>
      </c>
      <c r="R1272" s="55">
        <v>0</v>
      </c>
      <c r="W1272" s="55" t="s">
        <v>1336</v>
      </c>
      <c r="X1272" s="55" t="s">
        <v>1336</v>
      </c>
      <c r="Y1272" s="55">
        <v>0</v>
      </c>
      <c r="Z1272" s="55" t="s">
        <v>1419</v>
      </c>
      <c r="AA1272" s="55" t="s">
        <v>1389</v>
      </c>
      <c r="AB1272" s="55">
        <v>1500</v>
      </c>
      <c r="AC1272" s="55">
        <v>1500</v>
      </c>
      <c r="AD1272" s="55">
        <v>1500</v>
      </c>
      <c r="AE1272" s="55" t="s">
        <v>1339</v>
      </c>
      <c r="AF1272" s="55" t="s">
        <v>5949</v>
      </c>
      <c r="AG1272" s="55" t="s">
        <v>1834</v>
      </c>
      <c r="AH1272" s="55" t="s">
        <v>1235</v>
      </c>
      <c r="AI1272" s="55">
        <v>510</v>
      </c>
      <c r="AJ1272" s="55" t="s">
        <v>5948</v>
      </c>
      <c r="AK1272" s="55">
        <v>1</v>
      </c>
      <c r="AL1272" s="55" t="s">
        <v>244</v>
      </c>
      <c r="AO1272" s="55" t="s">
        <v>5950</v>
      </c>
      <c r="AP1272" s="55">
        <v>0</v>
      </c>
      <c r="AR1272" s="56">
        <v>41110</v>
      </c>
      <c r="AS1272" s="57">
        <v>0</v>
      </c>
      <c r="AT1272" s="56">
        <v>42418</v>
      </c>
      <c r="AU1272" s="57">
        <v>0.53461805555555553</v>
      </c>
      <c r="AV1272" s="55" t="s">
        <v>1345</v>
      </c>
      <c r="AW1272" s="55" t="s">
        <v>1345</v>
      </c>
      <c r="AX1272" s="55" t="s">
        <v>3136</v>
      </c>
      <c r="CB1272" s="55" t="s">
        <v>3137</v>
      </c>
    </row>
    <row r="1273" spans="1:80">
      <c r="A1273" s="55" t="s">
        <v>5951</v>
      </c>
      <c r="B1273" s="55">
        <v>3</v>
      </c>
      <c r="C1273" s="55" t="s">
        <v>5952</v>
      </c>
      <c r="D1273" s="55" t="s">
        <v>5953</v>
      </c>
      <c r="E1273" s="55">
        <v>1</v>
      </c>
      <c r="F1273" s="55">
        <v>1</v>
      </c>
      <c r="G1273" s="56">
        <v>43377</v>
      </c>
      <c r="H1273" s="56">
        <v>43377</v>
      </c>
      <c r="I1273" s="56">
        <v>43377</v>
      </c>
      <c r="J1273" s="55">
        <v>1</v>
      </c>
      <c r="K1273" s="56">
        <v>43589</v>
      </c>
      <c r="W1273" s="55" t="s">
        <v>1336</v>
      </c>
      <c r="X1273" s="55" t="s">
        <v>1336</v>
      </c>
      <c r="Y1273" s="55">
        <v>20</v>
      </c>
      <c r="AD1273" s="55">
        <v>250</v>
      </c>
      <c r="AE1273" s="55" t="s">
        <v>1339</v>
      </c>
      <c r="AF1273" s="55" t="s">
        <v>1352</v>
      </c>
      <c r="AG1273" s="55" t="s">
        <v>1353</v>
      </c>
      <c r="AI1273" s="55">
        <v>510</v>
      </c>
      <c r="AJ1273" s="55" t="s">
        <v>5953</v>
      </c>
      <c r="AK1273" s="55">
        <v>0</v>
      </c>
      <c r="AL1273" s="55" t="s">
        <v>5564</v>
      </c>
      <c r="AN1273" s="55">
        <v>6</v>
      </c>
      <c r="AR1273" s="56">
        <v>43335</v>
      </c>
      <c r="AS1273" s="57">
        <v>0.52429398148148143</v>
      </c>
      <c r="AT1273" s="56">
        <v>43615</v>
      </c>
      <c r="AU1273" s="57">
        <v>0.68665509259259261</v>
      </c>
      <c r="AV1273" s="55" t="s">
        <v>1355</v>
      </c>
      <c r="AW1273" s="55" t="s">
        <v>1355</v>
      </c>
      <c r="AX1273" s="55" t="s">
        <v>1356</v>
      </c>
      <c r="AY1273" s="55" t="s">
        <v>122</v>
      </c>
      <c r="AZ1273" s="55">
        <v>2</v>
      </c>
      <c r="BA1273" s="55">
        <v>3</v>
      </c>
      <c r="BB1273" s="55">
        <v>1</v>
      </c>
      <c r="CB1273" s="55" t="s">
        <v>1357</v>
      </c>
    </row>
    <row r="1274" spans="1:80">
      <c r="A1274" s="55" t="s">
        <v>5954</v>
      </c>
      <c r="B1274" s="55">
        <v>3</v>
      </c>
      <c r="C1274" s="55" t="s">
        <v>5955</v>
      </c>
      <c r="D1274" s="55" t="s">
        <v>5956</v>
      </c>
      <c r="E1274" s="55">
        <v>1</v>
      </c>
      <c r="F1274" s="55">
        <v>1</v>
      </c>
      <c r="G1274" s="56">
        <v>43629</v>
      </c>
      <c r="H1274" s="56">
        <v>43629</v>
      </c>
      <c r="I1274" s="56">
        <v>43629</v>
      </c>
      <c r="J1274" s="55">
        <v>1</v>
      </c>
      <c r="K1274" s="56">
        <v>43650</v>
      </c>
      <c r="W1274" s="55" t="s">
        <v>1336</v>
      </c>
      <c r="X1274" s="55" t="s">
        <v>1336</v>
      </c>
      <c r="Y1274" s="55">
        <v>20</v>
      </c>
      <c r="AD1274" s="55">
        <v>914</v>
      </c>
      <c r="AE1274" s="55" t="s">
        <v>1339</v>
      </c>
      <c r="AF1274" s="55" t="s">
        <v>1352</v>
      </c>
      <c r="AG1274" s="55" t="s">
        <v>1353</v>
      </c>
      <c r="AI1274" s="55">
        <v>510</v>
      </c>
      <c r="AJ1274" s="55" t="s">
        <v>5956</v>
      </c>
      <c r="AK1274" s="55">
        <v>0</v>
      </c>
      <c r="AL1274" s="55" t="s">
        <v>5564</v>
      </c>
      <c r="AN1274" s="55">
        <v>6</v>
      </c>
      <c r="AQ1274" s="55" t="s">
        <v>1236</v>
      </c>
      <c r="AR1274" s="56">
        <v>43612</v>
      </c>
      <c r="AS1274" s="57">
        <v>0.34945601851851849</v>
      </c>
      <c r="AT1274" s="56">
        <v>43677</v>
      </c>
      <c r="AU1274" s="57">
        <v>0.60641203703703705</v>
      </c>
      <c r="AV1274" s="55" t="s">
        <v>1355</v>
      </c>
      <c r="AW1274" s="55" t="s">
        <v>1355</v>
      </c>
      <c r="AX1274" s="55" t="s">
        <v>1356</v>
      </c>
      <c r="AY1274" s="55" t="s">
        <v>122</v>
      </c>
      <c r="AZ1274" s="55">
        <v>2</v>
      </c>
      <c r="BA1274" s="55">
        <v>3</v>
      </c>
      <c r="BB1274" s="55">
        <v>1</v>
      </c>
      <c r="CB1274" s="55" t="s">
        <v>1357</v>
      </c>
    </row>
    <row r="1275" spans="1:80">
      <c r="A1275" s="55" t="s">
        <v>5957</v>
      </c>
      <c r="B1275" s="55">
        <v>2</v>
      </c>
      <c r="C1275" s="55" t="s">
        <v>5958</v>
      </c>
      <c r="D1275" s="55" t="s">
        <v>5959</v>
      </c>
      <c r="E1275" s="55">
        <v>1</v>
      </c>
      <c r="F1275" s="55">
        <v>0</v>
      </c>
      <c r="G1275" s="56">
        <v>43157</v>
      </c>
      <c r="H1275" s="56">
        <v>43157</v>
      </c>
      <c r="I1275" s="56">
        <v>43157</v>
      </c>
      <c r="J1275" s="55">
        <v>0</v>
      </c>
      <c r="L1275" s="56">
        <v>43112</v>
      </c>
      <c r="M1275" s="56">
        <v>43157</v>
      </c>
      <c r="N1275" s="55">
        <v>0</v>
      </c>
      <c r="O1275" s="55">
        <v>0</v>
      </c>
      <c r="P1275" s="55">
        <v>0</v>
      </c>
      <c r="R1275" s="55">
        <v>0</v>
      </c>
      <c r="T1275" s="55">
        <v>5003818005</v>
      </c>
      <c r="U1275" s="55" t="s">
        <v>3371</v>
      </c>
      <c r="V1275" s="55" t="s">
        <v>5958</v>
      </c>
      <c r="W1275" s="55" t="s">
        <v>1336</v>
      </c>
      <c r="X1275" s="55" t="s">
        <v>1336</v>
      </c>
      <c r="Y1275" s="55">
        <v>0</v>
      </c>
      <c r="Z1275" s="55" t="s">
        <v>1419</v>
      </c>
      <c r="AA1275" s="55" t="s">
        <v>1338</v>
      </c>
      <c r="AB1275" s="55">
        <v>682.5</v>
      </c>
      <c r="AC1275" s="55">
        <v>682.5</v>
      </c>
      <c r="AD1275" s="55">
        <v>0</v>
      </c>
      <c r="AE1275" s="55" t="s">
        <v>1339</v>
      </c>
      <c r="AF1275" s="55" t="s">
        <v>3132</v>
      </c>
      <c r="AG1275" s="55" t="s">
        <v>3147</v>
      </c>
      <c r="AH1275" s="55" t="s">
        <v>1235</v>
      </c>
      <c r="AI1275" s="55">
        <v>510</v>
      </c>
      <c r="AJ1275" s="55" t="s">
        <v>5959</v>
      </c>
      <c r="AK1275" s="55">
        <v>0</v>
      </c>
      <c r="AL1275" s="55" t="s">
        <v>3261</v>
      </c>
      <c r="AN1275" s="55">
        <v>1</v>
      </c>
      <c r="AO1275" s="55" t="s">
        <v>5960</v>
      </c>
      <c r="AP1275" s="55">
        <v>0</v>
      </c>
      <c r="AR1275" s="56">
        <v>43112</v>
      </c>
      <c r="AS1275" s="57">
        <v>0.58773148148148147</v>
      </c>
      <c r="AT1275" s="56">
        <v>43159</v>
      </c>
      <c r="AU1275" s="57">
        <v>0.44494212962962965</v>
      </c>
      <c r="AV1275" s="55" t="s">
        <v>3374</v>
      </c>
      <c r="AW1275" s="55" t="s">
        <v>2166</v>
      </c>
      <c r="AX1275" s="55" t="s">
        <v>2167</v>
      </c>
      <c r="AZ1275" s="55" t="s">
        <v>1347</v>
      </c>
      <c r="BA1275" s="55" t="s">
        <v>1347</v>
      </c>
      <c r="BB1275" s="55" t="s">
        <v>1347</v>
      </c>
      <c r="CB1275" s="55" t="s">
        <v>3150</v>
      </c>
    </row>
    <row r="1276" spans="1:80">
      <c r="A1276" s="55" t="s">
        <v>5961</v>
      </c>
      <c r="B1276" s="55">
        <v>3</v>
      </c>
      <c r="C1276" s="55" t="s">
        <v>5962</v>
      </c>
      <c r="D1276" s="55" t="s">
        <v>5963</v>
      </c>
      <c r="E1276" s="55">
        <v>1</v>
      </c>
      <c r="F1276" s="55">
        <v>1</v>
      </c>
      <c r="G1276" s="56">
        <v>43180</v>
      </c>
      <c r="H1276" s="56">
        <v>43180</v>
      </c>
      <c r="I1276" s="56">
        <v>43180</v>
      </c>
      <c r="J1276" s="55">
        <v>1</v>
      </c>
      <c r="K1276" s="56">
        <v>43241</v>
      </c>
      <c r="W1276" s="55" t="s">
        <v>1336</v>
      </c>
      <c r="X1276" s="55" t="s">
        <v>1336</v>
      </c>
      <c r="Y1276" s="55">
        <v>20</v>
      </c>
      <c r="AD1276" s="55">
        <v>1000</v>
      </c>
      <c r="AE1276" s="55" t="s">
        <v>1339</v>
      </c>
      <c r="AF1276" s="55" t="s">
        <v>1352</v>
      </c>
      <c r="AG1276" s="55" t="s">
        <v>1353</v>
      </c>
      <c r="AI1276" s="55">
        <v>510</v>
      </c>
      <c r="AJ1276" s="55" t="s">
        <v>5963</v>
      </c>
      <c r="AK1276" s="55">
        <v>0</v>
      </c>
      <c r="AL1276" s="55" t="s">
        <v>1370</v>
      </c>
      <c r="AN1276" s="55">
        <v>1</v>
      </c>
      <c r="AR1276" s="56">
        <v>43169</v>
      </c>
      <c r="AS1276" s="57">
        <v>0.34508101851851852</v>
      </c>
      <c r="AT1276" s="56">
        <v>43251</v>
      </c>
      <c r="AU1276" s="57">
        <v>0.60630787037037037</v>
      </c>
      <c r="AV1276" s="55" t="s">
        <v>1355</v>
      </c>
      <c r="AW1276" s="55" t="s">
        <v>1355</v>
      </c>
      <c r="AX1276" s="55" t="s">
        <v>1356</v>
      </c>
      <c r="AY1276" s="55" t="s">
        <v>122</v>
      </c>
      <c r="AZ1276" s="55">
        <v>2</v>
      </c>
      <c r="BA1276" s="55">
        <v>3</v>
      </c>
      <c r="BB1276" s="55">
        <v>1</v>
      </c>
      <c r="CB1276" s="55" t="s">
        <v>1357</v>
      </c>
    </row>
    <row r="1277" spans="1:80">
      <c r="A1277" s="55" t="s">
        <v>5964</v>
      </c>
      <c r="B1277" s="55">
        <v>3</v>
      </c>
      <c r="C1277" s="55" t="s">
        <v>5965</v>
      </c>
      <c r="D1277" s="55" t="s">
        <v>5966</v>
      </c>
      <c r="E1277" s="55">
        <v>1</v>
      </c>
      <c r="F1277" s="55">
        <v>1</v>
      </c>
      <c r="G1277" s="56">
        <v>43136</v>
      </c>
      <c r="H1277" s="56">
        <v>43136</v>
      </c>
      <c r="I1277" s="56">
        <v>43136</v>
      </c>
      <c r="J1277" s="55">
        <v>1</v>
      </c>
      <c r="K1277" s="56">
        <v>43139</v>
      </c>
      <c r="W1277" s="55" t="s">
        <v>1336</v>
      </c>
      <c r="X1277" s="55" t="s">
        <v>1336</v>
      </c>
      <c r="Y1277" s="55">
        <v>20</v>
      </c>
      <c r="AD1277" s="55">
        <v>1000</v>
      </c>
      <c r="AE1277" s="55" t="s">
        <v>1339</v>
      </c>
      <c r="AF1277" s="55" t="s">
        <v>1352</v>
      </c>
      <c r="AG1277" s="55" t="s">
        <v>1353</v>
      </c>
      <c r="AI1277" s="55">
        <v>510</v>
      </c>
      <c r="AJ1277" s="55" t="s">
        <v>5966</v>
      </c>
      <c r="AK1277" s="55">
        <v>0</v>
      </c>
      <c r="AL1277" s="55" t="s">
        <v>3414</v>
      </c>
      <c r="AN1277" s="55">
        <v>3</v>
      </c>
      <c r="AR1277" s="56">
        <v>43130</v>
      </c>
      <c r="AS1277" s="57">
        <v>0.76565972222222223</v>
      </c>
      <c r="AT1277" s="56">
        <v>43139</v>
      </c>
      <c r="AU1277" s="57">
        <v>0.72570601851851846</v>
      </c>
      <c r="AV1277" s="55" t="s">
        <v>1355</v>
      </c>
      <c r="AW1277" s="55" t="s">
        <v>1345</v>
      </c>
      <c r="AX1277" s="55" t="s">
        <v>1346</v>
      </c>
      <c r="AZ1277" s="55">
        <v>0</v>
      </c>
      <c r="BA1277" s="55">
        <v>0</v>
      </c>
      <c r="BB1277" s="55">
        <v>0</v>
      </c>
      <c r="CB1277" s="55" t="s">
        <v>1357</v>
      </c>
    </row>
    <row r="1278" spans="1:80">
      <c r="A1278" s="55" t="s">
        <v>5967</v>
      </c>
      <c r="B1278" s="55">
        <v>3</v>
      </c>
      <c r="C1278" s="55" t="s">
        <v>5968</v>
      </c>
      <c r="D1278" s="55" t="s">
        <v>5969</v>
      </c>
      <c r="E1278" s="55">
        <v>1</v>
      </c>
      <c r="F1278" s="55">
        <v>1</v>
      </c>
      <c r="G1278" s="56">
        <v>43136</v>
      </c>
      <c r="H1278" s="56">
        <v>43136</v>
      </c>
      <c r="I1278" s="56">
        <v>43136</v>
      </c>
      <c r="J1278" s="55">
        <v>1</v>
      </c>
      <c r="K1278" s="56">
        <v>43139</v>
      </c>
      <c r="W1278" s="55" t="s">
        <v>1336</v>
      </c>
      <c r="X1278" s="55" t="s">
        <v>1336</v>
      </c>
      <c r="Y1278" s="55">
        <v>20</v>
      </c>
      <c r="AD1278" s="55">
        <v>1000</v>
      </c>
      <c r="AE1278" s="55" t="s">
        <v>1339</v>
      </c>
      <c r="AF1278" s="55" t="s">
        <v>1352</v>
      </c>
      <c r="AG1278" s="55" t="s">
        <v>1353</v>
      </c>
      <c r="AI1278" s="55">
        <v>510</v>
      </c>
      <c r="AJ1278" s="55" t="s">
        <v>5969</v>
      </c>
      <c r="AK1278" s="55">
        <v>0</v>
      </c>
      <c r="AL1278" s="55" t="s">
        <v>3414</v>
      </c>
      <c r="AN1278" s="55">
        <v>3</v>
      </c>
      <c r="AR1278" s="56">
        <v>43130</v>
      </c>
      <c r="AS1278" s="57">
        <v>0.766087962962963</v>
      </c>
      <c r="AT1278" s="56">
        <v>43139</v>
      </c>
      <c r="AU1278" s="57">
        <v>0.72570601851851846</v>
      </c>
      <c r="AV1278" s="55" t="s">
        <v>1355</v>
      </c>
      <c r="AW1278" s="55" t="s">
        <v>1345</v>
      </c>
      <c r="AX1278" s="55" t="s">
        <v>1346</v>
      </c>
      <c r="AZ1278" s="55">
        <v>0</v>
      </c>
      <c r="BA1278" s="55">
        <v>0</v>
      </c>
      <c r="BB1278" s="55">
        <v>0</v>
      </c>
      <c r="CB1278" s="55" t="s">
        <v>1357</v>
      </c>
    </row>
    <row r="1279" spans="1:80">
      <c r="A1279" s="55" t="s">
        <v>5970</v>
      </c>
      <c r="B1279" s="55">
        <v>3</v>
      </c>
      <c r="C1279" s="55" t="s">
        <v>5971</v>
      </c>
      <c r="D1279" s="55" t="s">
        <v>5972</v>
      </c>
      <c r="E1279" s="55">
        <v>1</v>
      </c>
      <c r="F1279" s="55">
        <v>1</v>
      </c>
      <c r="G1279" s="56">
        <v>43136</v>
      </c>
      <c r="H1279" s="56">
        <v>43136</v>
      </c>
      <c r="I1279" s="56">
        <v>43136</v>
      </c>
      <c r="J1279" s="55">
        <v>1</v>
      </c>
      <c r="K1279" s="56">
        <v>43139</v>
      </c>
      <c r="W1279" s="55" t="s">
        <v>1336</v>
      </c>
      <c r="X1279" s="55" t="s">
        <v>1336</v>
      </c>
      <c r="Y1279" s="55">
        <v>20</v>
      </c>
      <c r="AD1279" s="55">
        <v>1000</v>
      </c>
      <c r="AE1279" s="55" t="s">
        <v>1339</v>
      </c>
      <c r="AF1279" s="55" t="s">
        <v>1352</v>
      </c>
      <c r="AG1279" s="55" t="s">
        <v>1353</v>
      </c>
      <c r="AI1279" s="55">
        <v>510</v>
      </c>
      <c r="AJ1279" s="55" t="s">
        <v>5972</v>
      </c>
      <c r="AK1279" s="55">
        <v>0</v>
      </c>
      <c r="AL1279" s="55" t="s">
        <v>3414</v>
      </c>
      <c r="AN1279" s="55">
        <v>3</v>
      </c>
      <c r="AR1279" s="56">
        <v>43130</v>
      </c>
      <c r="AS1279" s="57">
        <v>0.76468749999999996</v>
      </c>
      <c r="AT1279" s="56">
        <v>43139</v>
      </c>
      <c r="AU1279" s="57">
        <v>0.72502314814814817</v>
      </c>
      <c r="AV1279" s="55" t="s">
        <v>1355</v>
      </c>
      <c r="AW1279" s="55" t="s">
        <v>1345</v>
      </c>
      <c r="AX1279" s="55" t="s">
        <v>1346</v>
      </c>
      <c r="AZ1279" s="55">
        <v>0</v>
      </c>
      <c r="BA1279" s="55">
        <v>0</v>
      </c>
      <c r="BB1279" s="55">
        <v>0</v>
      </c>
      <c r="CB1279" s="55" t="s">
        <v>1357</v>
      </c>
    </row>
    <row r="1280" spans="1:80">
      <c r="A1280" s="55" t="s">
        <v>5973</v>
      </c>
      <c r="B1280" s="55">
        <v>3</v>
      </c>
      <c r="C1280" s="55" t="s">
        <v>5974</v>
      </c>
      <c r="D1280" s="55" t="s">
        <v>5975</v>
      </c>
      <c r="E1280" s="55">
        <v>1</v>
      </c>
      <c r="F1280" s="55">
        <v>1</v>
      </c>
      <c r="G1280" s="56">
        <v>43136</v>
      </c>
      <c r="H1280" s="56">
        <v>43136</v>
      </c>
      <c r="I1280" s="56">
        <v>43136</v>
      </c>
      <c r="J1280" s="55">
        <v>1</v>
      </c>
      <c r="K1280" s="56">
        <v>43132</v>
      </c>
      <c r="W1280" s="55" t="s">
        <v>1336</v>
      </c>
      <c r="X1280" s="55" t="s">
        <v>1336</v>
      </c>
      <c r="Y1280" s="55">
        <v>20</v>
      </c>
      <c r="AD1280" s="55">
        <v>1000</v>
      </c>
      <c r="AE1280" s="55" t="s">
        <v>1339</v>
      </c>
      <c r="AF1280" s="55" t="s">
        <v>1352</v>
      </c>
      <c r="AG1280" s="55" t="s">
        <v>1353</v>
      </c>
      <c r="AI1280" s="55">
        <v>510</v>
      </c>
      <c r="AJ1280" s="55" t="s">
        <v>5975</v>
      </c>
      <c r="AK1280" s="55">
        <v>0</v>
      </c>
      <c r="AL1280" s="55" t="s">
        <v>3414</v>
      </c>
      <c r="AN1280" s="55">
        <v>3</v>
      </c>
      <c r="AR1280" s="56">
        <v>43130</v>
      </c>
      <c r="AS1280" s="57">
        <v>0.76505787037037043</v>
      </c>
      <c r="AT1280" s="56">
        <v>43132</v>
      </c>
      <c r="AU1280" s="57">
        <v>0.68406250000000002</v>
      </c>
      <c r="AV1280" s="55" t="s">
        <v>1355</v>
      </c>
      <c r="AW1280" s="55" t="s">
        <v>1345</v>
      </c>
      <c r="AX1280" s="55" t="s">
        <v>1346</v>
      </c>
      <c r="AZ1280" s="55">
        <v>0</v>
      </c>
      <c r="BA1280" s="55">
        <v>0</v>
      </c>
      <c r="BB1280" s="55">
        <v>0</v>
      </c>
      <c r="CB1280" s="55" t="s">
        <v>1357</v>
      </c>
    </row>
    <row r="1281" spans="1:80">
      <c r="A1281" s="55" t="s">
        <v>5976</v>
      </c>
      <c r="B1281" s="55">
        <v>2</v>
      </c>
      <c r="C1281" s="55" t="s">
        <v>5977</v>
      </c>
      <c r="D1281" s="55" t="s">
        <v>5978</v>
      </c>
      <c r="E1281" s="55">
        <v>0</v>
      </c>
      <c r="F1281" s="55">
        <v>1</v>
      </c>
      <c r="G1281" s="56">
        <v>44344</v>
      </c>
      <c r="H1281" s="56">
        <v>44344</v>
      </c>
      <c r="I1281" s="56">
        <v>44344</v>
      </c>
      <c r="J1281" s="55">
        <v>1</v>
      </c>
      <c r="K1281" s="56">
        <v>44341</v>
      </c>
      <c r="L1281" s="56">
        <v>44293</v>
      </c>
      <c r="M1281" s="56">
        <v>44344</v>
      </c>
      <c r="N1281" s="55">
        <v>1</v>
      </c>
      <c r="O1281" s="55">
        <v>1</v>
      </c>
      <c r="P1281" s="55">
        <v>1</v>
      </c>
      <c r="Q1281" s="56">
        <v>44341</v>
      </c>
      <c r="R1281" s="55">
        <v>0</v>
      </c>
      <c r="T1281" s="55">
        <v>5179673007</v>
      </c>
      <c r="U1281" s="55" t="s">
        <v>5979</v>
      </c>
      <c r="V1281" s="55" t="s">
        <v>5977</v>
      </c>
      <c r="W1281" s="55" t="s">
        <v>1336</v>
      </c>
      <c r="X1281" s="55" t="s">
        <v>1336</v>
      </c>
      <c r="Y1281" s="55">
        <v>0</v>
      </c>
      <c r="Z1281" s="55" t="s">
        <v>1419</v>
      </c>
      <c r="AA1281" s="55" t="s">
        <v>1338</v>
      </c>
      <c r="AB1281" s="55">
        <v>5250</v>
      </c>
      <c r="AC1281" s="55">
        <v>5250</v>
      </c>
      <c r="AD1281" s="55">
        <v>0</v>
      </c>
      <c r="AE1281" s="55" t="s">
        <v>1339</v>
      </c>
      <c r="AF1281" s="55" t="s">
        <v>3146</v>
      </c>
      <c r="AG1281" s="55" t="s">
        <v>3147</v>
      </c>
      <c r="AH1281" s="55" t="s">
        <v>1235</v>
      </c>
      <c r="AJ1281" s="55" t="s">
        <v>5978</v>
      </c>
      <c r="AK1281" s="55">
        <v>0</v>
      </c>
      <c r="AL1281" s="55" t="s">
        <v>4384</v>
      </c>
      <c r="AN1281" s="55">
        <v>3</v>
      </c>
      <c r="AO1281" s="55" t="s">
        <v>5980</v>
      </c>
      <c r="AR1281" s="56">
        <v>44293</v>
      </c>
      <c r="AS1281" s="57">
        <v>0.34768518518518521</v>
      </c>
      <c r="AT1281" s="56">
        <v>44341</v>
      </c>
      <c r="AU1281" s="57">
        <v>0.39795138888888887</v>
      </c>
      <c r="AV1281" s="55" t="s">
        <v>1345</v>
      </c>
      <c r="AW1281" s="55" t="s">
        <v>1345</v>
      </c>
      <c r="AX1281" s="55" t="s">
        <v>1346</v>
      </c>
      <c r="CB1281" s="55" t="s">
        <v>3150</v>
      </c>
    </row>
    <row r="1282" spans="1:80">
      <c r="A1282" s="55" t="s">
        <v>5981</v>
      </c>
      <c r="B1282" s="55">
        <v>3</v>
      </c>
      <c r="C1282" s="55" t="s">
        <v>5982</v>
      </c>
      <c r="D1282" s="55" t="s">
        <v>5983</v>
      </c>
      <c r="E1282" s="55">
        <v>1</v>
      </c>
      <c r="F1282" s="55">
        <v>0</v>
      </c>
      <c r="G1282" s="56">
        <v>42033</v>
      </c>
      <c r="H1282" s="56">
        <v>42033</v>
      </c>
      <c r="I1282" s="56">
        <v>42033</v>
      </c>
      <c r="J1282" s="55">
        <v>0</v>
      </c>
      <c r="L1282" s="56">
        <v>41996</v>
      </c>
      <c r="M1282" s="56">
        <v>42033</v>
      </c>
      <c r="N1282" s="55">
        <v>0</v>
      </c>
      <c r="O1282" s="55">
        <v>0</v>
      </c>
      <c r="P1282" s="55">
        <v>0</v>
      </c>
      <c r="R1282" s="55">
        <v>0</v>
      </c>
      <c r="V1282" s="55" t="s">
        <v>5982</v>
      </c>
      <c r="W1282" s="55" t="s">
        <v>1336</v>
      </c>
      <c r="X1282" s="55" t="s">
        <v>1336</v>
      </c>
      <c r="Y1282" s="55">
        <v>0</v>
      </c>
      <c r="Z1282" s="55" t="s">
        <v>1419</v>
      </c>
      <c r="AA1282" s="55" t="s">
        <v>1389</v>
      </c>
      <c r="AB1282" s="55">
        <v>68.25</v>
      </c>
      <c r="AC1282" s="55">
        <v>68.25</v>
      </c>
      <c r="AD1282" s="55">
        <v>68.25</v>
      </c>
      <c r="AE1282" s="55" t="s">
        <v>1339</v>
      </c>
      <c r="AF1282" s="55" t="s">
        <v>3132</v>
      </c>
      <c r="AG1282" s="55" t="s">
        <v>1834</v>
      </c>
      <c r="AH1282" s="55" t="s">
        <v>1235</v>
      </c>
      <c r="AI1282" s="55">
        <v>510</v>
      </c>
      <c r="AJ1282" s="55" t="s">
        <v>5983</v>
      </c>
      <c r="AK1282" s="55">
        <v>0</v>
      </c>
      <c r="AL1282" s="55" t="s">
        <v>5984</v>
      </c>
      <c r="AN1282" s="55">
        <v>6</v>
      </c>
      <c r="AO1282" s="55" t="s">
        <v>5985</v>
      </c>
      <c r="AP1282" s="55">
        <v>0</v>
      </c>
      <c r="AR1282" s="56">
        <v>41996</v>
      </c>
      <c r="AS1282" s="57">
        <v>0.60332175925925924</v>
      </c>
      <c r="AT1282" s="56">
        <v>42466</v>
      </c>
      <c r="AU1282" s="57">
        <v>0.51818287037037036</v>
      </c>
      <c r="AV1282" s="55" t="s">
        <v>3135</v>
      </c>
      <c r="AW1282" s="55" t="s">
        <v>1345</v>
      </c>
      <c r="AX1282" s="55" t="s">
        <v>3421</v>
      </c>
      <c r="CB1282" s="55" t="s">
        <v>3150</v>
      </c>
    </row>
    <row r="1283" spans="1:80">
      <c r="A1283" s="55" t="s">
        <v>5986</v>
      </c>
      <c r="B1283" s="55">
        <v>3</v>
      </c>
      <c r="C1283" s="55" t="s">
        <v>5987</v>
      </c>
      <c r="D1283" s="55" t="s">
        <v>5988</v>
      </c>
      <c r="E1283" s="55">
        <v>1</v>
      </c>
      <c r="F1283" s="55">
        <v>0</v>
      </c>
      <c r="G1283" s="56">
        <v>42886</v>
      </c>
      <c r="H1283" s="56">
        <v>42886</v>
      </c>
      <c r="I1283" s="56">
        <v>42886</v>
      </c>
      <c r="J1283" s="55">
        <v>0</v>
      </c>
      <c r="W1283" s="55" t="s">
        <v>1336</v>
      </c>
      <c r="X1283" s="55" t="s">
        <v>1336</v>
      </c>
      <c r="Y1283" s="55">
        <v>20</v>
      </c>
      <c r="AD1283" s="55">
        <v>1000</v>
      </c>
      <c r="AE1283" s="55" t="s">
        <v>1339</v>
      </c>
      <c r="AF1283" s="55" t="s">
        <v>1352</v>
      </c>
      <c r="AG1283" s="55" t="s">
        <v>1353</v>
      </c>
      <c r="AI1283" s="55">
        <v>510</v>
      </c>
      <c r="AJ1283" s="55" t="s">
        <v>5988</v>
      </c>
      <c r="AK1283" s="55">
        <v>0</v>
      </c>
      <c r="AL1283" s="55" t="s">
        <v>5984</v>
      </c>
      <c r="AN1283" s="55">
        <v>3</v>
      </c>
      <c r="AR1283" s="56">
        <v>42884</v>
      </c>
      <c r="AS1283" s="57">
        <v>0.56119212962962961</v>
      </c>
      <c r="AT1283" s="56">
        <v>43328</v>
      </c>
      <c r="AU1283" s="57">
        <v>0.42549768518518521</v>
      </c>
      <c r="AV1283" s="55" t="s">
        <v>1344</v>
      </c>
      <c r="AW1283" s="55" t="s">
        <v>1355</v>
      </c>
      <c r="AX1283" s="55" t="s">
        <v>1392</v>
      </c>
      <c r="AZ1283" s="55">
        <v>0</v>
      </c>
      <c r="BA1283" s="55">
        <v>0</v>
      </c>
      <c r="BB1283" s="55">
        <v>0</v>
      </c>
      <c r="CB1283" s="55" t="s">
        <v>1357</v>
      </c>
    </row>
    <row r="1284" spans="1:80">
      <c r="A1284" s="55" t="s">
        <v>5989</v>
      </c>
      <c r="B1284" s="55">
        <v>2</v>
      </c>
      <c r="C1284" s="55" t="s">
        <v>5990</v>
      </c>
      <c r="D1284" s="55" t="s">
        <v>5991</v>
      </c>
      <c r="E1284" s="55">
        <v>0</v>
      </c>
      <c r="F1284" s="55">
        <v>1</v>
      </c>
      <c r="G1284" s="56">
        <v>44407</v>
      </c>
      <c r="H1284" s="56">
        <v>44407</v>
      </c>
      <c r="I1284" s="56">
        <v>44407</v>
      </c>
      <c r="J1284" s="55">
        <v>1</v>
      </c>
      <c r="K1284" s="56">
        <v>44433</v>
      </c>
      <c r="L1284" s="56">
        <v>44355</v>
      </c>
      <c r="M1284" s="56">
        <v>44407</v>
      </c>
      <c r="N1284" s="55">
        <v>1</v>
      </c>
      <c r="O1284" s="55">
        <v>1</v>
      </c>
      <c r="P1284" s="55">
        <v>1</v>
      </c>
      <c r="Q1284" s="56">
        <v>44433</v>
      </c>
      <c r="R1284" s="55">
        <v>0</v>
      </c>
      <c r="T1284" s="55">
        <v>5195259007</v>
      </c>
      <c r="U1284" s="55" t="s">
        <v>5992</v>
      </c>
      <c r="V1284" s="55" t="s">
        <v>5990</v>
      </c>
      <c r="W1284" s="55" t="s">
        <v>1336</v>
      </c>
      <c r="X1284" s="55" t="s">
        <v>1336</v>
      </c>
      <c r="Y1284" s="55">
        <v>0</v>
      </c>
      <c r="Z1284" s="55" t="s">
        <v>1419</v>
      </c>
      <c r="AA1284" s="55" t="s">
        <v>1338</v>
      </c>
      <c r="AB1284" s="55">
        <v>472.5</v>
      </c>
      <c r="AC1284" s="55">
        <v>472.5</v>
      </c>
      <c r="AD1284" s="55">
        <v>0</v>
      </c>
      <c r="AE1284" s="55" t="s">
        <v>1339</v>
      </c>
      <c r="AF1284" s="55" t="s">
        <v>3146</v>
      </c>
      <c r="AG1284" s="55" t="s">
        <v>3147</v>
      </c>
      <c r="AH1284" s="55" t="s">
        <v>1235</v>
      </c>
      <c r="AJ1284" s="55" t="s">
        <v>5991</v>
      </c>
      <c r="AK1284" s="55">
        <v>0</v>
      </c>
      <c r="AL1284" s="55" t="s">
        <v>5993</v>
      </c>
      <c r="AN1284" s="55">
        <v>3</v>
      </c>
      <c r="AO1284" s="55" t="s">
        <v>5994</v>
      </c>
      <c r="AR1284" s="56">
        <v>44355</v>
      </c>
      <c r="AS1284" s="57">
        <v>0.36174768518518513</v>
      </c>
      <c r="AT1284" s="56">
        <v>44433</v>
      </c>
      <c r="AU1284" s="57">
        <v>0.74041666666666661</v>
      </c>
      <c r="AV1284" s="55" t="s">
        <v>1345</v>
      </c>
      <c r="AW1284" s="55" t="s">
        <v>1345</v>
      </c>
      <c r="AX1284" s="55" t="s">
        <v>1346</v>
      </c>
      <c r="CB1284" s="55" t="s">
        <v>3150</v>
      </c>
    </row>
    <row r="1285" spans="1:80">
      <c r="A1285" s="55" t="s">
        <v>5995</v>
      </c>
      <c r="B1285" s="55">
        <v>3</v>
      </c>
      <c r="C1285" s="55" t="s">
        <v>5996</v>
      </c>
      <c r="D1285" s="55" t="s">
        <v>5997</v>
      </c>
      <c r="E1285" s="55">
        <v>1</v>
      </c>
      <c r="F1285" s="55">
        <v>1</v>
      </c>
      <c r="G1285" s="56">
        <v>43157</v>
      </c>
      <c r="H1285" s="56">
        <v>43157</v>
      </c>
      <c r="I1285" s="56">
        <v>43157</v>
      </c>
      <c r="J1285" s="55">
        <v>1</v>
      </c>
      <c r="K1285" s="56">
        <v>43158</v>
      </c>
      <c r="W1285" s="55" t="s">
        <v>1336</v>
      </c>
      <c r="X1285" s="55" t="s">
        <v>1336</v>
      </c>
      <c r="Y1285" s="55">
        <v>20</v>
      </c>
      <c r="AD1285" s="55">
        <v>1000</v>
      </c>
      <c r="AE1285" s="55" t="s">
        <v>1339</v>
      </c>
      <c r="AF1285" s="55" t="s">
        <v>1352</v>
      </c>
      <c r="AG1285" s="55" t="s">
        <v>1353</v>
      </c>
      <c r="AI1285" s="55">
        <v>510</v>
      </c>
      <c r="AJ1285" s="55" t="s">
        <v>5997</v>
      </c>
      <c r="AK1285" s="55">
        <v>0</v>
      </c>
      <c r="AL1285" s="55" t="s">
        <v>3133</v>
      </c>
      <c r="AN1285" s="55">
        <v>4</v>
      </c>
      <c r="AR1285" s="56">
        <v>43152</v>
      </c>
      <c r="AS1285" s="57">
        <v>0.28818287037037038</v>
      </c>
      <c r="AT1285" s="56">
        <v>43229</v>
      </c>
      <c r="AU1285" s="57">
        <v>0.54189814814814818</v>
      </c>
      <c r="AV1285" s="55" t="s">
        <v>1355</v>
      </c>
      <c r="AW1285" s="55" t="s">
        <v>1355</v>
      </c>
      <c r="AX1285" s="55" t="s">
        <v>1356</v>
      </c>
      <c r="AY1285" s="55" t="s">
        <v>122</v>
      </c>
      <c r="AZ1285" s="55">
        <v>2</v>
      </c>
      <c r="BA1285" s="55">
        <v>3</v>
      </c>
      <c r="BB1285" s="55">
        <v>1</v>
      </c>
      <c r="CB1285" s="55" t="s">
        <v>1357</v>
      </c>
    </row>
    <row r="1286" spans="1:80">
      <c r="A1286" s="55" t="s">
        <v>5998</v>
      </c>
      <c r="B1286" s="55">
        <v>3</v>
      </c>
      <c r="C1286" s="55" t="s">
        <v>5999</v>
      </c>
      <c r="D1286" s="55" t="s">
        <v>6000</v>
      </c>
      <c r="E1286" s="55">
        <v>1</v>
      </c>
      <c r="F1286" s="55">
        <v>1</v>
      </c>
      <c r="G1286" s="56">
        <v>43259</v>
      </c>
      <c r="H1286" s="56">
        <v>43259</v>
      </c>
      <c r="I1286" s="56">
        <v>43259</v>
      </c>
      <c r="J1286" s="55">
        <v>1</v>
      </c>
      <c r="K1286" s="56">
        <v>43423</v>
      </c>
      <c r="W1286" s="55" t="s">
        <v>1336</v>
      </c>
      <c r="X1286" s="55" t="s">
        <v>1336</v>
      </c>
      <c r="Y1286" s="55">
        <v>20</v>
      </c>
      <c r="AD1286" s="55">
        <v>740</v>
      </c>
      <c r="AE1286" s="55" t="s">
        <v>1339</v>
      </c>
      <c r="AF1286" s="55" t="s">
        <v>1352</v>
      </c>
      <c r="AG1286" s="55" t="s">
        <v>1353</v>
      </c>
      <c r="AI1286" s="55">
        <v>510</v>
      </c>
      <c r="AJ1286" s="55" t="s">
        <v>6000</v>
      </c>
      <c r="AK1286" s="55">
        <v>0</v>
      </c>
      <c r="AL1286" s="55" t="s">
        <v>6001</v>
      </c>
      <c r="AN1286" s="55">
        <v>6</v>
      </c>
      <c r="AR1286" s="56">
        <v>43230</v>
      </c>
      <c r="AS1286" s="57">
        <v>0.53797453703703701</v>
      </c>
      <c r="AT1286" s="56">
        <v>43428</v>
      </c>
      <c r="AU1286" s="57">
        <v>0.37371527777777774</v>
      </c>
      <c r="AV1286" s="55" t="s">
        <v>1355</v>
      </c>
      <c r="AW1286" s="55" t="s">
        <v>1355</v>
      </c>
      <c r="AX1286" s="55" t="s">
        <v>1356</v>
      </c>
      <c r="AY1286" s="55" t="s">
        <v>1463</v>
      </c>
      <c r="AZ1286" s="55">
        <v>2</v>
      </c>
      <c r="BA1286" s="55">
        <v>3</v>
      </c>
      <c r="BB1286" s="55">
        <v>1</v>
      </c>
      <c r="CB1286" s="55" t="s">
        <v>1357</v>
      </c>
    </row>
    <row r="1287" spans="1:80">
      <c r="A1287" s="55" t="s">
        <v>6002</v>
      </c>
      <c r="B1287" s="55">
        <v>2</v>
      </c>
      <c r="C1287" s="55" t="s">
        <v>6003</v>
      </c>
      <c r="D1287" s="55" t="s">
        <v>6004</v>
      </c>
      <c r="E1287" s="55">
        <v>0</v>
      </c>
      <c r="F1287" s="55">
        <v>1</v>
      </c>
      <c r="G1287" s="56">
        <v>44438</v>
      </c>
      <c r="H1287" s="56">
        <v>44438</v>
      </c>
      <c r="I1287" s="56">
        <v>44439</v>
      </c>
      <c r="J1287" s="55">
        <v>0</v>
      </c>
      <c r="L1287" s="56">
        <v>44410</v>
      </c>
      <c r="M1287" s="56">
        <v>44438</v>
      </c>
      <c r="N1287" s="55">
        <v>1</v>
      </c>
      <c r="O1287" s="55">
        <v>0</v>
      </c>
      <c r="P1287" s="55">
        <v>0</v>
      </c>
      <c r="R1287" s="55">
        <v>0</v>
      </c>
      <c r="T1287" s="55">
        <v>5211628009</v>
      </c>
      <c r="U1287" s="55" t="s">
        <v>6005</v>
      </c>
      <c r="V1287" s="55" t="s">
        <v>6003</v>
      </c>
      <c r="W1287" s="55" t="s">
        <v>1336</v>
      </c>
      <c r="X1287" s="55" t="s">
        <v>1336</v>
      </c>
      <c r="Y1287" s="55">
        <v>0</v>
      </c>
      <c r="Z1287" s="55" t="s">
        <v>1419</v>
      </c>
      <c r="AA1287" s="55" t="s">
        <v>1338</v>
      </c>
      <c r="AB1287" s="55">
        <v>399</v>
      </c>
      <c r="AC1287" s="55">
        <v>399</v>
      </c>
      <c r="AD1287" s="55">
        <v>0</v>
      </c>
      <c r="AE1287" s="55" t="s">
        <v>1339</v>
      </c>
      <c r="AF1287" s="55" t="s">
        <v>3146</v>
      </c>
      <c r="AG1287" s="55" t="s">
        <v>3147</v>
      </c>
      <c r="AH1287" s="55" t="s">
        <v>1235</v>
      </c>
      <c r="AJ1287" s="55" t="s">
        <v>6004</v>
      </c>
      <c r="AK1287" s="55">
        <v>0</v>
      </c>
      <c r="AL1287" s="55" t="s">
        <v>6006</v>
      </c>
      <c r="AN1287" s="55">
        <v>17</v>
      </c>
      <c r="AO1287" s="55" t="s">
        <v>6007</v>
      </c>
      <c r="AR1287" s="56">
        <v>44410</v>
      </c>
      <c r="AS1287" s="57">
        <v>0.58422453703703703</v>
      </c>
      <c r="AT1287" s="56">
        <v>44411</v>
      </c>
      <c r="AU1287" s="57">
        <v>0.33004629629629628</v>
      </c>
      <c r="AV1287" s="55" t="s">
        <v>1345</v>
      </c>
      <c r="AW1287" s="55" t="s">
        <v>1345</v>
      </c>
      <c r="AX1287" s="55" t="s">
        <v>1346</v>
      </c>
      <c r="CB1287" s="55" t="s">
        <v>3150</v>
      </c>
    </row>
    <row r="1288" spans="1:80">
      <c r="A1288" s="55" t="s">
        <v>6008</v>
      </c>
      <c r="B1288" s="55">
        <v>2</v>
      </c>
      <c r="C1288" s="55" t="s">
        <v>6009</v>
      </c>
      <c r="D1288" s="55" t="s">
        <v>6010</v>
      </c>
      <c r="E1288" s="55">
        <v>0</v>
      </c>
      <c r="F1288" s="55">
        <v>1</v>
      </c>
      <c r="G1288" s="56">
        <v>44438</v>
      </c>
      <c r="H1288" s="56">
        <v>44438</v>
      </c>
      <c r="I1288" s="56">
        <v>44439</v>
      </c>
      <c r="J1288" s="55">
        <v>0</v>
      </c>
      <c r="L1288" s="56">
        <v>44410</v>
      </c>
      <c r="M1288" s="56">
        <v>44438</v>
      </c>
      <c r="N1288" s="55">
        <v>1</v>
      </c>
      <c r="O1288" s="55">
        <v>0</v>
      </c>
      <c r="P1288" s="55">
        <v>0</v>
      </c>
      <c r="R1288" s="55">
        <v>0</v>
      </c>
      <c r="T1288" s="55">
        <v>5211631007</v>
      </c>
      <c r="U1288" s="55" t="s">
        <v>6011</v>
      </c>
      <c r="V1288" s="55" t="s">
        <v>6009</v>
      </c>
      <c r="W1288" s="55" t="s">
        <v>1336</v>
      </c>
      <c r="X1288" s="55" t="s">
        <v>1336</v>
      </c>
      <c r="Y1288" s="55">
        <v>0</v>
      </c>
      <c r="Z1288" s="55" t="s">
        <v>1419</v>
      </c>
      <c r="AA1288" s="55" t="s">
        <v>1338</v>
      </c>
      <c r="AB1288" s="55">
        <v>588</v>
      </c>
      <c r="AC1288" s="55">
        <v>588</v>
      </c>
      <c r="AD1288" s="55">
        <v>0</v>
      </c>
      <c r="AE1288" s="55" t="s">
        <v>1339</v>
      </c>
      <c r="AF1288" s="55" t="s">
        <v>3146</v>
      </c>
      <c r="AG1288" s="55" t="s">
        <v>3147</v>
      </c>
      <c r="AH1288" s="55" t="s">
        <v>1235</v>
      </c>
      <c r="AJ1288" s="55" t="s">
        <v>6010</v>
      </c>
      <c r="AK1288" s="55">
        <v>0</v>
      </c>
      <c r="AL1288" s="55" t="s">
        <v>6006</v>
      </c>
      <c r="AN1288" s="55">
        <v>17</v>
      </c>
      <c r="AO1288" s="55" t="s">
        <v>6012</v>
      </c>
      <c r="AR1288" s="56">
        <v>44410</v>
      </c>
      <c r="AS1288" s="57">
        <v>0.58359953703703704</v>
      </c>
      <c r="AT1288" s="56">
        <v>44411</v>
      </c>
      <c r="AU1288" s="57">
        <v>0.33004629629629628</v>
      </c>
      <c r="AV1288" s="55" t="s">
        <v>1345</v>
      </c>
      <c r="AW1288" s="55" t="s">
        <v>1345</v>
      </c>
      <c r="AX1288" s="55" t="s">
        <v>1346</v>
      </c>
      <c r="CB1288" s="55" t="s">
        <v>3150</v>
      </c>
    </row>
    <row r="1289" spans="1:80">
      <c r="A1289" s="55" t="s">
        <v>6013</v>
      </c>
      <c r="B1289" s="55">
        <v>2</v>
      </c>
      <c r="C1289" s="55" t="s">
        <v>6014</v>
      </c>
      <c r="D1289" s="55" t="s">
        <v>6015</v>
      </c>
      <c r="E1289" s="55">
        <v>0</v>
      </c>
      <c r="F1289" s="55">
        <v>1</v>
      </c>
      <c r="G1289" s="56">
        <v>44438</v>
      </c>
      <c r="H1289" s="56">
        <v>44438</v>
      </c>
      <c r="I1289" s="56">
        <v>44439</v>
      </c>
      <c r="J1289" s="55">
        <v>0</v>
      </c>
      <c r="L1289" s="56">
        <v>44410</v>
      </c>
      <c r="M1289" s="56">
        <v>44438</v>
      </c>
      <c r="N1289" s="55">
        <v>1</v>
      </c>
      <c r="O1289" s="55">
        <v>0</v>
      </c>
      <c r="P1289" s="55">
        <v>0</v>
      </c>
      <c r="R1289" s="55">
        <v>0</v>
      </c>
      <c r="T1289" s="55">
        <v>5211630000</v>
      </c>
      <c r="U1289" s="55" t="s">
        <v>6016</v>
      </c>
      <c r="V1289" s="55" t="s">
        <v>6014</v>
      </c>
      <c r="W1289" s="55" t="s">
        <v>1336</v>
      </c>
      <c r="X1289" s="55" t="s">
        <v>1336</v>
      </c>
      <c r="Y1289" s="55">
        <v>0</v>
      </c>
      <c r="Z1289" s="55" t="s">
        <v>1419</v>
      </c>
      <c r="AA1289" s="55" t="s">
        <v>1338</v>
      </c>
      <c r="AB1289" s="55">
        <v>567</v>
      </c>
      <c r="AC1289" s="55">
        <v>567</v>
      </c>
      <c r="AD1289" s="55">
        <v>0</v>
      </c>
      <c r="AE1289" s="55" t="s">
        <v>1339</v>
      </c>
      <c r="AF1289" s="55" t="s">
        <v>3146</v>
      </c>
      <c r="AG1289" s="55" t="s">
        <v>3147</v>
      </c>
      <c r="AH1289" s="55" t="s">
        <v>1235</v>
      </c>
      <c r="AJ1289" s="55" t="s">
        <v>6015</v>
      </c>
      <c r="AK1289" s="55">
        <v>0</v>
      </c>
      <c r="AL1289" s="55" t="s">
        <v>6006</v>
      </c>
      <c r="AN1289" s="55">
        <v>17</v>
      </c>
      <c r="AO1289" s="55" t="s">
        <v>6017</v>
      </c>
      <c r="AR1289" s="56">
        <v>44410</v>
      </c>
      <c r="AS1289" s="57">
        <v>0.58378472222222222</v>
      </c>
      <c r="AT1289" s="56">
        <v>44411</v>
      </c>
      <c r="AU1289" s="57">
        <v>0.33005787037037038</v>
      </c>
      <c r="AV1289" s="55" t="s">
        <v>1345</v>
      </c>
      <c r="AW1289" s="55" t="s">
        <v>1345</v>
      </c>
      <c r="AX1289" s="55" t="s">
        <v>1346</v>
      </c>
      <c r="CB1289" s="55" t="s">
        <v>3150</v>
      </c>
    </row>
    <row r="1290" spans="1:80">
      <c r="A1290" s="55" t="s">
        <v>6018</v>
      </c>
      <c r="B1290" s="55">
        <v>2</v>
      </c>
      <c r="C1290" s="55" t="s">
        <v>6019</v>
      </c>
      <c r="D1290" s="55" t="s">
        <v>6020</v>
      </c>
      <c r="E1290" s="55">
        <v>0</v>
      </c>
      <c r="F1290" s="55">
        <v>1</v>
      </c>
      <c r="G1290" s="56">
        <v>44438</v>
      </c>
      <c r="H1290" s="56">
        <v>44438</v>
      </c>
      <c r="I1290" s="56">
        <v>44439</v>
      </c>
      <c r="J1290" s="55">
        <v>0</v>
      </c>
      <c r="L1290" s="56">
        <v>44410</v>
      </c>
      <c r="M1290" s="56">
        <v>44438</v>
      </c>
      <c r="N1290" s="55">
        <v>1</v>
      </c>
      <c r="O1290" s="55">
        <v>0</v>
      </c>
      <c r="P1290" s="55">
        <v>0</v>
      </c>
      <c r="R1290" s="55">
        <v>0</v>
      </c>
      <c r="T1290" s="55">
        <v>5211629006</v>
      </c>
      <c r="U1290" s="55" t="s">
        <v>6021</v>
      </c>
      <c r="V1290" s="55" t="s">
        <v>6019</v>
      </c>
      <c r="W1290" s="55" t="s">
        <v>1336</v>
      </c>
      <c r="X1290" s="55" t="s">
        <v>1336</v>
      </c>
      <c r="Y1290" s="55">
        <v>0</v>
      </c>
      <c r="Z1290" s="55" t="s">
        <v>1419</v>
      </c>
      <c r="AA1290" s="55" t="s">
        <v>1338</v>
      </c>
      <c r="AB1290" s="55">
        <v>378</v>
      </c>
      <c r="AC1290" s="55">
        <v>378</v>
      </c>
      <c r="AD1290" s="55">
        <v>0</v>
      </c>
      <c r="AE1290" s="55" t="s">
        <v>1339</v>
      </c>
      <c r="AF1290" s="55" t="s">
        <v>3146</v>
      </c>
      <c r="AG1290" s="55" t="s">
        <v>3147</v>
      </c>
      <c r="AH1290" s="55" t="s">
        <v>1235</v>
      </c>
      <c r="AJ1290" s="55" t="s">
        <v>6020</v>
      </c>
      <c r="AK1290" s="55">
        <v>0</v>
      </c>
      <c r="AL1290" s="55" t="s">
        <v>6006</v>
      </c>
      <c r="AN1290" s="55">
        <v>17</v>
      </c>
      <c r="AO1290" s="55" t="s">
        <v>6022</v>
      </c>
      <c r="AR1290" s="56">
        <v>44410</v>
      </c>
      <c r="AS1290" s="57">
        <v>0.58392361111111113</v>
      </c>
      <c r="AT1290" s="56">
        <v>44411</v>
      </c>
      <c r="AU1290" s="57">
        <v>0.33005787037037038</v>
      </c>
      <c r="AV1290" s="55" t="s">
        <v>1345</v>
      </c>
      <c r="AW1290" s="55" t="s">
        <v>1345</v>
      </c>
      <c r="AX1290" s="55" t="s">
        <v>1346</v>
      </c>
      <c r="CB1290" s="55" t="s">
        <v>3150</v>
      </c>
    </row>
    <row r="1291" spans="1:80">
      <c r="A1291" s="55" t="s">
        <v>6023</v>
      </c>
      <c r="B1291" s="55">
        <v>3</v>
      </c>
      <c r="C1291" s="55" t="s">
        <v>6024</v>
      </c>
      <c r="D1291" s="55" t="s">
        <v>6025</v>
      </c>
      <c r="E1291" s="55">
        <v>1</v>
      </c>
      <c r="F1291" s="55">
        <v>1</v>
      </c>
      <c r="G1291" s="56">
        <v>42779</v>
      </c>
      <c r="H1291" s="56">
        <v>42779</v>
      </c>
      <c r="I1291" s="56">
        <v>42779</v>
      </c>
      <c r="J1291" s="55">
        <v>1</v>
      </c>
      <c r="K1291" s="56">
        <v>42896</v>
      </c>
      <c r="W1291" s="55" t="s">
        <v>1336</v>
      </c>
      <c r="X1291" s="55" t="s">
        <v>1336</v>
      </c>
      <c r="Y1291" s="55">
        <v>20</v>
      </c>
      <c r="AD1291" s="55">
        <v>1000</v>
      </c>
      <c r="AE1291" s="55" t="s">
        <v>1339</v>
      </c>
      <c r="AF1291" s="55" t="s">
        <v>1352</v>
      </c>
      <c r="AG1291" s="55" t="s">
        <v>1353</v>
      </c>
      <c r="AI1291" s="55">
        <v>510</v>
      </c>
      <c r="AJ1291" s="55" t="s">
        <v>6025</v>
      </c>
      <c r="AK1291" s="55">
        <v>0</v>
      </c>
      <c r="AL1291" s="55" t="s">
        <v>6026</v>
      </c>
      <c r="AN1291" s="55">
        <v>14</v>
      </c>
      <c r="AR1291" s="56">
        <v>42775</v>
      </c>
      <c r="AS1291" s="57">
        <v>0.73925925925925917</v>
      </c>
      <c r="AT1291" s="56">
        <v>42896</v>
      </c>
      <c r="AU1291" s="57">
        <v>0.57292824074074067</v>
      </c>
      <c r="AV1291" s="55" t="s">
        <v>1428</v>
      </c>
      <c r="AW1291" s="55" t="s">
        <v>1345</v>
      </c>
      <c r="AX1291" s="55" t="s">
        <v>1346</v>
      </c>
      <c r="AZ1291" s="55">
        <v>0</v>
      </c>
      <c r="BA1291" s="55">
        <v>0</v>
      </c>
      <c r="BB1291" s="55">
        <v>0</v>
      </c>
      <c r="CB1291" s="55" t="s">
        <v>1357</v>
      </c>
    </row>
    <row r="1292" spans="1:80">
      <c r="A1292" s="55" t="s">
        <v>6027</v>
      </c>
      <c r="B1292" s="55">
        <v>2</v>
      </c>
      <c r="C1292" s="55" t="s">
        <v>6028</v>
      </c>
      <c r="D1292" s="55" t="s">
        <v>6029</v>
      </c>
      <c r="E1292" s="55">
        <v>0</v>
      </c>
      <c r="F1292" s="55">
        <v>1</v>
      </c>
      <c r="G1292" s="56">
        <v>44438</v>
      </c>
      <c r="H1292" s="56">
        <v>44438</v>
      </c>
      <c r="I1292" s="56">
        <v>44439</v>
      </c>
      <c r="J1292" s="55">
        <v>0</v>
      </c>
      <c r="L1292" s="56">
        <v>44410</v>
      </c>
      <c r="M1292" s="56">
        <v>44438</v>
      </c>
      <c r="N1292" s="55">
        <v>1</v>
      </c>
      <c r="O1292" s="55">
        <v>0</v>
      </c>
      <c r="P1292" s="55">
        <v>0</v>
      </c>
      <c r="R1292" s="55">
        <v>0</v>
      </c>
      <c r="T1292" s="55">
        <v>5211632004</v>
      </c>
      <c r="U1292" s="55" t="s">
        <v>6030</v>
      </c>
      <c r="V1292" s="55" t="s">
        <v>6028</v>
      </c>
      <c r="W1292" s="55" t="s">
        <v>1336</v>
      </c>
      <c r="X1292" s="55" t="s">
        <v>1336</v>
      </c>
      <c r="Y1292" s="55">
        <v>0</v>
      </c>
      <c r="Z1292" s="55" t="s">
        <v>1419</v>
      </c>
      <c r="AA1292" s="55" t="s">
        <v>1338</v>
      </c>
      <c r="AB1292" s="55">
        <v>3622.5</v>
      </c>
      <c r="AC1292" s="55">
        <v>3622.5</v>
      </c>
      <c r="AD1292" s="55">
        <v>0</v>
      </c>
      <c r="AE1292" s="55" t="s">
        <v>1339</v>
      </c>
      <c r="AF1292" s="55" t="s">
        <v>3146</v>
      </c>
      <c r="AG1292" s="55" t="s">
        <v>3147</v>
      </c>
      <c r="AH1292" s="55" t="s">
        <v>1235</v>
      </c>
      <c r="AJ1292" s="55" t="s">
        <v>6029</v>
      </c>
      <c r="AK1292" s="55">
        <v>0</v>
      </c>
      <c r="AL1292" s="55" t="s">
        <v>6026</v>
      </c>
      <c r="AN1292" s="55">
        <v>15</v>
      </c>
      <c r="AO1292" s="55" t="s">
        <v>6031</v>
      </c>
      <c r="AR1292" s="56">
        <v>44410</v>
      </c>
      <c r="AS1292" s="57">
        <v>0.58277777777777773</v>
      </c>
      <c r="AT1292" s="56">
        <v>44411</v>
      </c>
      <c r="AU1292" s="57">
        <v>0.33005787037037038</v>
      </c>
      <c r="AV1292" s="55" t="s">
        <v>1345</v>
      </c>
      <c r="AW1292" s="55" t="s">
        <v>1345</v>
      </c>
      <c r="AX1292" s="55" t="s">
        <v>1346</v>
      </c>
      <c r="CB1292" s="55" t="s">
        <v>3150</v>
      </c>
    </row>
    <row r="1293" spans="1:80">
      <c r="A1293" s="55" t="s">
        <v>6032</v>
      </c>
      <c r="B1293" s="55">
        <v>3</v>
      </c>
      <c r="C1293" s="55" t="s">
        <v>6033</v>
      </c>
      <c r="D1293" s="55" t="s">
        <v>6034</v>
      </c>
      <c r="E1293" s="55">
        <v>1</v>
      </c>
      <c r="F1293" s="55">
        <v>1</v>
      </c>
      <c r="G1293" s="56">
        <v>42779</v>
      </c>
      <c r="H1293" s="56">
        <v>42779</v>
      </c>
      <c r="I1293" s="56">
        <v>42779</v>
      </c>
      <c r="J1293" s="55">
        <v>1</v>
      </c>
      <c r="K1293" s="56">
        <v>42896</v>
      </c>
      <c r="W1293" s="55" t="s">
        <v>1336</v>
      </c>
      <c r="X1293" s="55" t="s">
        <v>1336</v>
      </c>
      <c r="Y1293" s="55">
        <v>20</v>
      </c>
      <c r="AD1293" s="55">
        <v>1000</v>
      </c>
      <c r="AE1293" s="55" t="s">
        <v>1339</v>
      </c>
      <c r="AF1293" s="55" t="s">
        <v>1352</v>
      </c>
      <c r="AG1293" s="55" t="s">
        <v>1353</v>
      </c>
      <c r="AI1293" s="55">
        <v>510</v>
      </c>
      <c r="AJ1293" s="55" t="s">
        <v>6034</v>
      </c>
      <c r="AK1293" s="55">
        <v>0</v>
      </c>
      <c r="AL1293" s="55" t="s">
        <v>6026</v>
      </c>
      <c r="AN1293" s="55">
        <v>14</v>
      </c>
      <c r="AR1293" s="56">
        <v>42775</v>
      </c>
      <c r="AS1293" s="57">
        <v>0.73966435185185186</v>
      </c>
      <c r="AT1293" s="56">
        <v>42896</v>
      </c>
      <c r="AU1293" s="57">
        <v>0.57293981481481482</v>
      </c>
      <c r="AV1293" s="55" t="s">
        <v>1428</v>
      </c>
      <c r="AW1293" s="55" t="s">
        <v>1345</v>
      </c>
      <c r="AX1293" s="55" t="s">
        <v>1346</v>
      </c>
      <c r="AZ1293" s="55">
        <v>0</v>
      </c>
      <c r="BA1293" s="55">
        <v>0</v>
      </c>
      <c r="BB1293" s="55">
        <v>0</v>
      </c>
      <c r="CB1293" s="55" t="s">
        <v>1357</v>
      </c>
    </row>
    <row r="1294" spans="1:80">
      <c r="A1294" s="55" t="s">
        <v>6035</v>
      </c>
      <c r="B1294" s="55">
        <v>2</v>
      </c>
      <c r="C1294" s="55" t="s">
        <v>6036</v>
      </c>
      <c r="D1294" s="55" t="s">
        <v>6037</v>
      </c>
      <c r="E1294" s="55">
        <v>0</v>
      </c>
      <c r="F1294" s="55">
        <v>1</v>
      </c>
      <c r="G1294" s="56">
        <v>44438</v>
      </c>
      <c r="H1294" s="56">
        <v>44438</v>
      </c>
      <c r="I1294" s="56">
        <v>44439</v>
      </c>
      <c r="J1294" s="55">
        <v>0</v>
      </c>
      <c r="L1294" s="56">
        <v>44410</v>
      </c>
      <c r="M1294" s="56">
        <v>44438</v>
      </c>
      <c r="N1294" s="55">
        <v>1</v>
      </c>
      <c r="O1294" s="55">
        <v>0</v>
      </c>
      <c r="P1294" s="55">
        <v>0</v>
      </c>
      <c r="R1294" s="55">
        <v>0</v>
      </c>
      <c r="T1294" s="55">
        <v>5211633001</v>
      </c>
      <c r="U1294" s="55" t="s">
        <v>6038</v>
      </c>
      <c r="V1294" s="55" t="s">
        <v>6036</v>
      </c>
      <c r="W1294" s="55" t="s">
        <v>1336</v>
      </c>
      <c r="X1294" s="55" t="s">
        <v>1336</v>
      </c>
      <c r="Y1294" s="55">
        <v>0</v>
      </c>
      <c r="Z1294" s="55" t="s">
        <v>1419</v>
      </c>
      <c r="AA1294" s="55" t="s">
        <v>1338</v>
      </c>
      <c r="AB1294" s="55">
        <v>1837.5</v>
      </c>
      <c r="AC1294" s="55">
        <v>1837.5</v>
      </c>
      <c r="AD1294" s="55">
        <v>0</v>
      </c>
      <c r="AE1294" s="55" t="s">
        <v>1339</v>
      </c>
      <c r="AF1294" s="55" t="s">
        <v>3146</v>
      </c>
      <c r="AG1294" s="55" t="s">
        <v>3147</v>
      </c>
      <c r="AH1294" s="55" t="s">
        <v>1235</v>
      </c>
      <c r="AJ1294" s="55" t="s">
        <v>6037</v>
      </c>
      <c r="AK1294" s="55">
        <v>0</v>
      </c>
      <c r="AL1294" s="55" t="s">
        <v>6026</v>
      </c>
      <c r="AN1294" s="55">
        <v>15</v>
      </c>
      <c r="AO1294" s="55" t="s">
        <v>6039</v>
      </c>
      <c r="AR1294" s="56">
        <v>44410</v>
      </c>
      <c r="AS1294" s="57">
        <v>0.58502314814814815</v>
      </c>
      <c r="AT1294" s="56">
        <v>44411</v>
      </c>
      <c r="AU1294" s="57">
        <v>0.33005787037037038</v>
      </c>
      <c r="AV1294" s="55" t="s">
        <v>1345</v>
      </c>
      <c r="AW1294" s="55" t="s">
        <v>1345</v>
      </c>
      <c r="AX1294" s="55" t="s">
        <v>1346</v>
      </c>
      <c r="CB1294" s="55" t="s">
        <v>3150</v>
      </c>
    </row>
    <row r="1295" spans="1:80">
      <c r="A1295" s="55" t="s">
        <v>6040</v>
      </c>
      <c r="B1295" s="55">
        <v>3</v>
      </c>
      <c r="C1295" s="55" t="s">
        <v>6041</v>
      </c>
      <c r="D1295" s="55" t="s">
        <v>6042</v>
      </c>
      <c r="E1295" s="55">
        <v>1</v>
      </c>
      <c r="F1295" s="55">
        <v>1</v>
      </c>
      <c r="G1295" s="56">
        <v>42779</v>
      </c>
      <c r="H1295" s="56">
        <v>42779</v>
      </c>
      <c r="I1295" s="56">
        <v>42779</v>
      </c>
      <c r="J1295" s="55">
        <v>1</v>
      </c>
      <c r="K1295" s="56">
        <v>42896</v>
      </c>
      <c r="W1295" s="55" t="s">
        <v>1336</v>
      </c>
      <c r="X1295" s="55" t="s">
        <v>1336</v>
      </c>
      <c r="Y1295" s="55">
        <v>20</v>
      </c>
      <c r="AD1295" s="55">
        <v>1000</v>
      </c>
      <c r="AE1295" s="55" t="s">
        <v>1339</v>
      </c>
      <c r="AF1295" s="55" t="s">
        <v>1352</v>
      </c>
      <c r="AG1295" s="55" t="s">
        <v>1353</v>
      </c>
      <c r="AI1295" s="55">
        <v>510</v>
      </c>
      <c r="AJ1295" s="55" t="s">
        <v>6042</v>
      </c>
      <c r="AK1295" s="55">
        <v>0</v>
      </c>
      <c r="AL1295" s="55" t="s">
        <v>6026</v>
      </c>
      <c r="AN1295" s="55">
        <v>14</v>
      </c>
      <c r="AR1295" s="56">
        <v>42775</v>
      </c>
      <c r="AS1295" s="57">
        <v>0.73886574074074074</v>
      </c>
      <c r="AT1295" s="56">
        <v>42896</v>
      </c>
      <c r="AU1295" s="57">
        <v>0.57224537037037038</v>
      </c>
      <c r="AV1295" s="55" t="s">
        <v>1428</v>
      </c>
      <c r="AW1295" s="55" t="s">
        <v>1345</v>
      </c>
      <c r="AX1295" s="55" t="s">
        <v>1346</v>
      </c>
      <c r="AZ1295" s="55">
        <v>0</v>
      </c>
      <c r="BA1295" s="55">
        <v>0</v>
      </c>
      <c r="BB1295" s="55">
        <v>0</v>
      </c>
      <c r="CB1295" s="55" t="s">
        <v>1357</v>
      </c>
    </row>
    <row r="1296" spans="1:80">
      <c r="A1296" s="55" t="s">
        <v>6043</v>
      </c>
      <c r="B1296" s="55">
        <v>3</v>
      </c>
      <c r="C1296" s="55" t="s">
        <v>6044</v>
      </c>
      <c r="D1296" s="55" t="s">
        <v>6045</v>
      </c>
      <c r="E1296" s="55">
        <v>1</v>
      </c>
      <c r="F1296" s="55">
        <v>1</v>
      </c>
      <c r="G1296" s="56">
        <v>43425</v>
      </c>
      <c r="H1296" s="56">
        <v>43425</v>
      </c>
      <c r="I1296" s="56">
        <v>43425</v>
      </c>
      <c r="J1296" s="55">
        <v>1</v>
      </c>
      <c r="K1296" s="56">
        <v>43413</v>
      </c>
      <c r="W1296" s="55" t="s">
        <v>1336</v>
      </c>
      <c r="X1296" s="55" t="s">
        <v>1336</v>
      </c>
      <c r="Y1296" s="55">
        <v>20</v>
      </c>
      <c r="AD1296" s="55">
        <v>625</v>
      </c>
      <c r="AE1296" s="55" t="s">
        <v>1339</v>
      </c>
      <c r="AF1296" s="55" t="s">
        <v>1352</v>
      </c>
      <c r="AG1296" s="55" t="s">
        <v>1353</v>
      </c>
      <c r="AI1296" s="55">
        <v>510</v>
      </c>
      <c r="AJ1296" s="55" t="s">
        <v>6045</v>
      </c>
      <c r="AK1296" s="55">
        <v>0</v>
      </c>
      <c r="AL1296" s="55" t="s">
        <v>6046</v>
      </c>
      <c r="AN1296" s="55">
        <v>6</v>
      </c>
      <c r="AR1296" s="56">
        <v>43381</v>
      </c>
      <c r="AS1296" s="57">
        <v>0.36421296296296296</v>
      </c>
      <c r="AT1296" s="56">
        <v>43428</v>
      </c>
      <c r="AU1296" s="57">
        <v>0.37371527777777774</v>
      </c>
      <c r="AV1296" s="55" t="s">
        <v>1355</v>
      </c>
      <c r="AW1296" s="55" t="s">
        <v>1355</v>
      </c>
      <c r="AX1296" s="55" t="s">
        <v>1356</v>
      </c>
      <c r="AY1296" s="55" t="s">
        <v>122</v>
      </c>
      <c r="AZ1296" s="55">
        <v>2</v>
      </c>
      <c r="BA1296" s="55">
        <v>3</v>
      </c>
      <c r="BB1296" s="55">
        <v>1</v>
      </c>
      <c r="CB1296" s="55" t="s">
        <v>1357</v>
      </c>
    </row>
    <row r="1297" spans="1:80">
      <c r="A1297" s="55" t="s">
        <v>6047</v>
      </c>
      <c r="B1297" s="55">
        <v>3</v>
      </c>
      <c r="C1297" s="55" t="s">
        <v>6048</v>
      </c>
      <c r="D1297" s="55" t="s">
        <v>6049</v>
      </c>
      <c r="E1297" s="55">
        <v>1</v>
      </c>
      <c r="F1297" s="55">
        <v>1</v>
      </c>
      <c r="G1297" s="56">
        <v>43675</v>
      </c>
      <c r="H1297" s="56">
        <v>43675</v>
      </c>
      <c r="I1297" s="56">
        <v>43675</v>
      </c>
      <c r="J1297" s="55">
        <v>1</v>
      </c>
      <c r="K1297" s="56">
        <v>43684</v>
      </c>
      <c r="W1297" s="55" t="s">
        <v>1336</v>
      </c>
      <c r="X1297" s="55" t="s">
        <v>1336</v>
      </c>
      <c r="Y1297" s="55">
        <v>20</v>
      </c>
      <c r="AD1297" s="55">
        <v>116</v>
      </c>
      <c r="AE1297" s="55" t="s">
        <v>1339</v>
      </c>
      <c r="AF1297" s="55" t="s">
        <v>1352</v>
      </c>
      <c r="AG1297" s="55" t="s">
        <v>1353</v>
      </c>
      <c r="AI1297" s="55">
        <v>510</v>
      </c>
      <c r="AJ1297" s="55" t="s">
        <v>6049</v>
      </c>
      <c r="AK1297" s="55">
        <v>0</v>
      </c>
      <c r="AL1297" s="55" t="s">
        <v>6050</v>
      </c>
      <c r="AN1297" s="55">
        <v>5</v>
      </c>
      <c r="AQ1297" s="55" t="s">
        <v>1238</v>
      </c>
      <c r="AR1297" s="56">
        <v>43671</v>
      </c>
      <c r="AS1297" s="57">
        <v>0.3637037037037037</v>
      </c>
      <c r="AT1297" s="56">
        <v>43707</v>
      </c>
      <c r="AU1297" s="57">
        <v>0.71984953703703702</v>
      </c>
      <c r="AV1297" s="55" t="s">
        <v>1355</v>
      </c>
      <c r="AW1297" s="55" t="s">
        <v>1355</v>
      </c>
      <c r="AX1297" s="55" t="s">
        <v>1356</v>
      </c>
      <c r="AY1297" s="55" t="s">
        <v>98</v>
      </c>
      <c r="AZ1297" s="55">
        <v>2</v>
      </c>
      <c r="BA1297" s="55">
        <v>3</v>
      </c>
      <c r="BB1297" s="55">
        <v>1</v>
      </c>
      <c r="CB1297" s="55" t="s">
        <v>1357</v>
      </c>
    </row>
    <row r="1298" spans="1:80">
      <c r="A1298" s="55" t="s">
        <v>6051</v>
      </c>
      <c r="B1298" s="55">
        <v>3</v>
      </c>
      <c r="C1298" s="55" t="s">
        <v>6052</v>
      </c>
      <c r="D1298" s="55" t="s">
        <v>6053</v>
      </c>
      <c r="E1298" s="55">
        <v>1</v>
      </c>
      <c r="F1298" s="55">
        <v>1</v>
      </c>
      <c r="G1298" s="56">
        <v>42803</v>
      </c>
      <c r="H1298" s="56">
        <v>42803</v>
      </c>
      <c r="I1298" s="56">
        <v>42803</v>
      </c>
      <c r="J1298" s="55">
        <v>1</v>
      </c>
      <c r="K1298" s="56">
        <v>42896</v>
      </c>
      <c r="W1298" s="55" t="s">
        <v>1336</v>
      </c>
      <c r="X1298" s="55" t="s">
        <v>1336</v>
      </c>
      <c r="Y1298" s="55">
        <v>20</v>
      </c>
      <c r="AD1298" s="55">
        <v>1000</v>
      </c>
      <c r="AE1298" s="55" t="s">
        <v>1339</v>
      </c>
      <c r="AF1298" s="55" t="s">
        <v>1352</v>
      </c>
      <c r="AG1298" s="55" t="s">
        <v>1353</v>
      </c>
      <c r="AI1298" s="55">
        <v>510</v>
      </c>
      <c r="AJ1298" s="55" t="s">
        <v>6053</v>
      </c>
      <c r="AK1298" s="55">
        <v>0</v>
      </c>
      <c r="AL1298" s="55" t="s">
        <v>6054</v>
      </c>
      <c r="AN1298" s="55">
        <v>9</v>
      </c>
      <c r="AR1298" s="56">
        <v>42800</v>
      </c>
      <c r="AS1298" s="57">
        <v>0.65774305555555557</v>
      </c>
      <c r="AT1298" s="56">
        <v>42896</v>
      </c>
      <c r="AU1298" s="57">
        <v>0.55905092592592587</v>
      </c>
      <c r="AV1298" s="55" t="s">
        <v>1428</v>
      </c>
      <c r="AW1298" s="55" t="s">
        <v>1345</v>
      </c>
      <c r="AX1298" s="55" t="s">
        <v>1346</v>
      </c>
      <c r="AZ1298" s="55">
        <v>0</v>
      </c>
      <c r="BA1298" s="55">
        <v>0</v>
      </c>
      <c r="BB1298" s="55">
        <v>0</v>
      </c>
      <c r="CB1298" s="55" t="s">
        <v>1357</v>
      </c>
    </row>
    <row r="1299" spans="1:80">
      <c r="A1299" s="55" t="s">
        <v>6055</v>
      </c>
      <c r="B1299" s="55">
        <v>3</v>
      </c>
      <c r="C1299" s="55" t="s">
        <v>6056</v>
      </c>
      <c r="D1299" s="55" t="s">
        <v>6057</v>
      </c>
      <c r="E1299" s="55">
        <v>1</v>
      </c>
      <c r="F1299" s="55">
        <v>1</v>
      </c>
      <c r="G1299" s="56">
        <v>42741</v>
      </c>
      <c r="H1299" s="56">
        <v>42741</v>
      </c>
      <c r="I1299" s="56">
        <v>42741</v>
      </c>
      <c r="J1299" s="55">
        <v>1</v>
      </c>
      <c r="K1299" s="56">
        <v>43007</v>
      </c>
      <c r="W1299" s="55" t="s">
        <v>1336</v>
      </c>
      <c r="X1299" s="55" t="s">
        <v>1336</v>
      </c>
      <c r="Y1299" s="55">
        <v>20</v>
      </c>
      <c r="AD1299" s="55">
        <v>1000</v>
      </c>
      <c r="AE1299" s="55" t="s">
        <v>1339</v>
      </c>
      <c r="AF1299" s="55" t="s">
        <v>1352</v>
      </c>
      <c r="AG1299" s="55" t="s">
        <v>1353</v>
      </c>
      <c r="AI1299" s="55">
        <v>510</v>
      </c>
      <c r="AJ1299" s="55" t="s">
        <v>6057</v>
      </c>
      <c r="AK1299" s="55">
        <v>0</v>
      </c>
      <c r="AL1299" s="55" t="s">
        <v>6054</v>
      </c>
      <c r="AN1299" s="55">
        <v>9</v>
      </c>
      <c r="AR1299" s="56">
        <v>42710</v>
      </c>
      <c r="AS1299" s="57">
        <v>0.41584490740740737</v>
      </c>
      <c r="AT1299" s="56">
        <v>43007</v>
      </c>
      <c r="AU1299" s="57">
        <v>0.59028935185185183</v>
      </c>
      <c r="AV1299" s="55" t="s">
        <v>1344</v>
      </c>
      <c r="AW1299" s="55" t="s">
        <v>1345</v>
      </c>
      <c r="AX1299" s="55" t="s">
        <v>1346</v>
      </c>
      <c r="AZ1299" s="55">
        <v>0</v>
      </c>
      <c r="BA1299" s="55">
        <v>0</v>
      </c>
      <c r="BB1299" s="55">
        <v>0</v>
      </c>
      <c r="CB1299" s="55" t="s">
        <v>1357</v>
      </c>
    </row>
    <row r="1300" spans="1:80">
      <c r="A1300" s="55" t="s">
        <v>6058</v>
      </c>
      <c r="B1300" s="55">
        <v>3</v>
      </c>
      <c r="C1300" s="55" t="s">
        <v>6059</v>
      </c>
      <c r="D1300" s="55" t="s">
        <v>6060</v>
      </c>
      <c r="E1300" s="55">
        <v>1</v>
      </c>
      <c r="F1300" s="55">
        <v>1</v>
      </c>
      <c r="G1300" s="56">
        <v>43621</v>
      </c>
      <c r="H1300" s="56">
        <v>43621</v>
      </c>
      <c r="I1300" s="56">
        <v>43621</v>
      </c>
      <c r="J1300" s="55">
        <v>1</v>
      </c>
      <c r="K1300" s="56">
        <v>43663</v>
      </c>
      <c r="W1300" s="55" t="s">
        <v>1336</v>
      </c>
      <c r="X1300" s="55" t="s">
        <v>1336</v>
      </c>
      <c r="Y1300" s="55">
        <v>20</v>
      </c>
      <c r="AD1300" s="55">
        <v>1000</v>
      </c>
      <c r="AE1300" s="55" t="s">
        <v>1339</v>
      </c>
      <c r="AF1300" s="55" t="s">
        <v>1352</v>
      </c>
      <c r="AG1300" s="55" t="s">
        <v>1353</v>
      </c>
      <c r="AI1300" s="55">
        <v>510</v>
      </c>
      <c r="AJ1300" s="55" t="s">
        <v>6060</v>
      </c>
      <c r="AK1300" s="55">
        <v>0</v>
      </c>
      <c r="AL1300" s="55" t="s">
        <v>6061</v>
      </c>
      <c r="AN1300" s="55">
        <v>5</v>
      </c>
      <c r="AQ1300" s="55" t="s">
        <v>1238</v>
      </c>
      <c r="AR1300" s="56">
        <v>43619</v>
      </c>
      <c r="AS1300" s="57">
        <v>0.67427083333333337</v>
      </c>
      <c r="AT1300" s="56">
        <v>43707</v>
      </c>
      <c r="AU1300" s="57">
        <v>0.72530092592592599</v>
      </c>
      <c r="AV1300" s="55" t="s">
        <v>1355</v>
      </c>
      <c r="AW1300" s="55" t="s">
        <v>1355</v>
      </c>
      <c r="AX1300" s="55" t="s">
        <v>1356</v>
      </c>
      <c r="AY1300" s="55" t="s">
        <v>98</v>
      </c>
      <c r="AZ1300" s="55">
        <v>2</v>
      </c>
      <c r="BA1300" s="55">
        <v>3</v>
      </c>
      <c r="BB1300" s="55">
        <v>1</v>
      </c>
      <c r="CB1300" s="55" t="s">
        <v>1357</v>
      </c>
    </row>
    <row r="1301" spans="1:80">
      <c r="A1301" s="55" t="s">
        <v>6062</v>
      </c>
      <c r="B1301" s="55">
        <v>3</v>
      </c>
      <c r="C1301" s="55" t="s">
        <v>6063</v>
      </c>
      <c r="D1301" s="55" t="s">
        <v>6064</v>
      </c>
      <c r="E1301" s="55">
        <v>1</v>
      </c>
      <c r="F1301" s="55">
        <v>1</v>
      </c>
      <c r="G1301" s="56">
        <v>43585</v>
      </c>
      <c r="H1301" s="56">
        <v>43585</v>
      </c>
      <c r="I1301" s="56">
        <v>43585</v>
      </c>
      <c r="J1301" s="55">
        <v>1</v>
      </c>
      <c r="K1301" s="56">
        <v>43651</v>
      </c>
      <c r="W1301" s="55" t="s">
        <v>1336</v>
      </c>
      <c r="X1301" s="55" t="s">
        <v>1336</v>
      </c>
      <c r="Y1301" s="55">
        <v>20</v>
      </c>
      <c r="AD1301" s="55">
        <v>1000</v>
      </c>
      <c r="AE1301" s="55" t="s">
        <v>1339</v>
      </c>
      <c r="AF1301" s="55" t="s">
        <v>1352</v>
      </c>
      <c r="AG1301" s="55" t="s">
        <v>1353</v>
      </c>
      <c r="AI1301" s="55">
        <v>510</v>
      </c>
      <c r="AJ1301" s="55" t="s">
        <v>6064</v>
      </c>
      <c r="AK1301" s="55">
        <v>0</v>
      </c>
      <c r="AL1301" s="55" t="s">
        <v>6065</v>
      </c>
      <c r="AN1301" s="55">
        <v>7</v>
      </c>
      <c r="AR1301" s="56">
        <v>43538</v>
      </c>
      <c r="AS1301" s="57">
        <v>0.55809027777777775</v>
      </c>
      <c r="AT1301" s="56">
        <v>43677</v>
      </c>
      <c r="AU1301" s="57">
        <v>0.60641203703703705</v>
      </c>
      <c r="AV1301" s="55" t="s">
        <v>1355</v>
      </c>
      <c r="AW1301" s="55" t="s">
        <v>1355</v>
      </c>
      <c r="AX1301" s="55" t="s">
        <v>1356</v>
      </c>
      <c r="AY1301" s="55" t="s">
        <v>98</v>
      </c>
      <c r="AZ1301" s="55">
        <v>2</v>
      </c>
      <c r="BA1301" s="55">
        <v>3</v>
      </c>
      <c r="BB1301" s="55">
        <v>1</v>
      </c>
      <c r="CB1301" s="55" t="s">
        <v>1357</v>
      </c>
    </row>
    <row r="1302" spans="1:80">
      <c r="A1302" s="55" t="s">
        <v>6066</v>
      </c>
      <c r="B1302" s="55">
        <v>3</v>
      </c>
      <c r="C1302" s="55" t="s">
        <v>6067</v>
      </c>
      <c r="D1302" s="55" t="s">
        <v>6068</v>
      </c>
      <c r="E1302" s="55">
        <v>1</v>
      </c>
      <c r="F1302" s="55">
        <v>1</v>
      </c>
      <c r="G1302" s="56">
        <v>43742</v>
      </c>
      <c r="H1302" s="56">
        <v>43742</v>
      </c>
      <c r="I1302" s="56">
        <v>43742</v>
      </c>
      <c r="J1302" s="55">
        <v>1</v>
      </c>
      <c r="K1302" s="56">
        <v>43747</v>
      </c>
      <c r="W1302" s="55" t="s">
        <v>1336</v>
      </c>
      <c r="X1302" s="55" t="s">
        <v>1336</v>
      </c>
      <c r="Y1302" s="55">
        <v>20</v>
      </c>
      <c r="AD1302" s="55">
        <v>0</v>
      </c>
      <c r="AE1302" s="55" t="s">
        <v>1339</v>
      </c>
      <c r="AF1302" s="55" t="s">
        <v>1352</v>
      </c>
      <c r="AG1302" s="55" t="s">
        <v>1353</v>
      </c>
      <c r="AI1302" s="55">
        <v>510</v>
      </c>
      <c r="AJ1302" s="55" t="s">
        <v>6068</v>
      </c>
      <c r="AK1302" s="55">
        <v>0</v>
      </c>
      <c r="AL1302" s="55" t="s">
        <v>6065</v>
      </c>
      <c r="AN1302" s="55">
        <v>7</v>
      </c>
      <c r="AQ1302" s="55" t="s">
        <v>6069</v>
      </c>
      <c r="AR1302" s="56">
        <v>43732</v>
      </c>
      <c r="AS1302" s="57">
        <v>0.68011574074074066</v>
      </c>
      <c r="AT1302" s="56">
        <v>43822</v>
      </c>
      <c r="AU1302" s="57">
        <v>0.45331018518518523</v>
      </c>
      <c r="AV1302" s="55" t="s">
        <v>1355</v>
      </c>
      <c r="AW1302" s="55" t="s">
        <v>1355</v>
      </c>
      <c r="AX1302" s="55" t="s">
        <v>1356</v>
      </c>
      <c r="AY1302" s="55" t="s">
        <v>98</v>
      </c>
      <c r="AZ1302" s="55">
        <v>2</v>
      </c>
      <c r="BA1302" s="55">
        <v>3</v>
      </c>
      <c r="BB1302" s="55">
        <v>1</v>
      </c>
      <c r="CB1302" s="55" t="s">
        <v>1357</v>
      </c>
    </row>
    <row r="1303" spans="1:80">
      <c r="A1303" s="55" t="s">
        <v>6070</v>
      </c>
      <c r="B1303" s="55">
        <v>3</v>
      </c>
      <c r="C1303" s="55" t="s">
        <v>6071</v>
      </c>
      <c r="D1303" s="55" t="s">
        <v>6072</v>
      </c>
      <c r="E1303" s="55">
        <v>1</v>
      </c>
      <c r="F1303" s="55">
        <v>1</v>
      </c>
      <c r="G1303" s="56">
        <v>43213</v>
      </c>
      <c r="H1303" s="56">
        <v>43213</v>
      </c>
      <c r="I1303" s="56">
        <v>43213</v>
      </c>
      <c r="J1303" s="55">
        <v>1</v>
      </c>
      <c r="K1303" s="56">
        <v>43214</v>
      </c>
      <c r="W1303" s="55" t="s">
        <v>1336</v>
      </c>
      <c r="X1303" s="55" t="s">
        <v>1336</v>
      </c>
      <c r="Y1303" s="55">
        <v>20</v>
      </c>
      <c r="AD1303" s="55">
        <v>1000</v>
      </c>
      <c r="AE1303" s="55" t="s">
        <v>1339</v>
      </c>
      <c r="AF1303" s="55" t="s">
        <v>1352</v>
      </c>
      <c r="AG1303" s="55" t="s">
        <v>1353</v>
      </c>
      <c r="AI1303" s="55">
        <v>510</v>
      </c>
      <c r="AJ1303" s="55" t="s">
        <v>6072</v>
      </c>
      <c r="AK1303" s="55">
        <v>0</v>
      </c>
      <c r="AL1303" s="55" t="s">
        <v>6073</v>
      </c>
      <c r="AN1303" s="55">
        <v>5</v>
      </c>
      <c r="AR1303" s="56">
        <v>43208</v>
      </c>
      <c r="AS1303" s="57">
        <v>0.53871527777777783</v>
      </c>
      <c r="AT1303" s="56">
        <v>43245</v>
      </c>
      <c r="AU1303" s="57">
        <v>0.43605324074074076</v>
      </c>
      <c r="AV1303" s="55" t="s">
        <v>1355</v>
      </c>
      <c r="AW1303" s="55" t="s">
        <v>1355</v>
      </c>
      <c r="AX1303" s="55" t="s">
        <v>1356</v>
      </c>
      <c r="AY1303" s="55" t="s">
        <v>98</v>
      </c>
      <c r="AZ1303" s="55">
        <v>2</v>
      </c>
      <c r="BA1303" s="55">
        <v>3</v>
      </c>
      <c r="BB1303" s="55">
        <v>1</v>
      </c>
      <c r="CB1303" s="55" t="s">
        <v>1357</v>
      </c>
    </row>
    <row r="1304" spans="1:80">
      <c r="A1304" s="55" t="s">
        <v>6074</v>
      </c>
      <c r="B1304" s="55">
        <v>3</v>
      </c>
      <c r="C1304" s="55" t="s">
        <v>6075</v>
      </c>
      <c r="D1304" s="55" t="s">
        <v>6076</v>
      </c>
      <c r="E1304" s="55">
        <v>1</v>
      </c>
      <c r="F1304" s="55">
        <v>1</v>
      </c>
      <c r="G1304" s="56">
        <v>43220</v>
      </c>
      <c r="H1304" s="56">
        <v>43220</v>
      </c>
      <c r="I1304" s="56">
        <v>43220</v>
      </c>
      <c r="J1304" s="55">
        <v>1</v>
      </c>
      <c r="K1304" s="56">
        <v>43238</v>
      </c>
      <c r="W1304" s="55" t="s">
        <v>1336</v>
      </c>
      <c r="X1304" s="55" t="s">
        <v>1336</v>
      </c>
      <c r="Y1304" s="55">
        <v>20</v>
      </c>
      <c r="AD1304" s="55">
        <v>1000</v>
      </c>
      <c r="AE1304" s="55" t="s">
        <v>1339</v>
      </c>
      <c r="AF1304" s="55" t="s">
        <v>1352</v>
      </c>
      <c r="AG1304" s="55" t="s">
        <v>1353</v>
      </c>
      <c r="AI1304" s="55">
        <v>510</v>
      </c>
      <c r="AJ1304" s="55" t="s">
        <v>6076</v>
      </c>
      <c r="AK1304" s="55">
        <v>0</v>
      </c>
      <c r="AL1304" s="55" t="s">
        <v>6077</v>
      </c>
      <c r="AN1304" s="55">
        <v>1</v>
      </c>
      <c r="AR1304" s="56">
        <v>43216</v>
      </c>
      <c r="AS1304" s="57">
        <v>0.46659722222222227</v>
      </c>
      <c r="AT1304" s="56">
        <v>43276</v>
      </c>
      <c r="AU1304" s="57">
        <v>0.5973842592592592</v>
      </c>
      <c r="AV1304" s="55" t="s">
        <v>1355</v>
      </c>
      <c r="AW1304" s="55" t="s">
        <v>1355</v>
      </c>
      <c r="AX1304" s="55" t="s">
        <v>1356</v>
      </c>
      <c r="AY1304" s="55" t="s">
        <v>98</v>
      </c>
      <c r="AZ1304" s="55">
        <v>2</v>
      </c>
      <c r="BA1304" s="55">
        <v>3</v>
      </c>
      <c r="BB1304" s="55">
        <v>1</v>
      </c>
      <c r="CB1304" s="55" t="s">
        <v>1357</v>
      </c>
    </row>
    <row r="1305" spans="1:80">
      <c r="A1305" s="55" t="s">
        <v>6078</v>
      </c>
      <c r="B1305" s="55">
        <v>3</v>
      </c>
      <c r="C1305" s="55" t="s">
        <v>6079</v>
      </c>
      <c r="D1305" s="55" t="s">
        <v>6080</v>
      </c>
      <c r="E1305" s="55">
        <v>1</v>
      </c>
      <c r="F1305" s="55">
        <v>1</v>
      </c>
      <c r="G1305" s="56">
        <v>43308</v>
      </c>
      <c r="H1305" s="56">
        <v>43308</v>
      </c>
      <c r="I1305" s="56">
        <v>43308</v>
      </c>
      <c r="J1305" s="55">
        <v>1</v>
      </c>
      <c r="K1305" s="56">
        <v>43326</v>
      </c>
      <c r="W1305" s="55" t="s">
        <v>1336</v>
      </c>
      <c r="X1305" s="55" t="s">
        <v>1336</v>
      </c>
      <c r="Y1305" s="55">
        <v>20</v>
      </c>
      <c r="AD1305" s="55">
        <v>520</v>
      </c>
      <c r="AE1305" s="55" t="s">
        <v>1339</v>
      </c>
      <c r="AF1305" s="55" t="s">
        <v>1352</v>
      </c>
      <c r="AG1305" s="55" t="s">
        <v>1353</v>
      </c>
      <c r="AI1305" s="55">
        <v>510</v>
      </c>
      <c r="AJ1305" s="55" t="s">
        <v>6080</v>
      </c>
      <c r="AK1305" s="55">
        <v>0</v>
      </c>
      <c r="AL1305" s="55" t="s">
        <v>6081</v>
      </c>
      <c r="AN1305" s="55">
        <v>2</v>
      </c>
      <c r="AR1305" s="56">
        <v>43275</v>
      </c>
      <c r="AS1305" s="57">
        <v>0.3444444444444445</v>
      </c>
      <c r="AT1305" s="56">
        <v>43361</v>
      </c>
      <c r="AU1305" s="57">
        <v>0.60228009259259263</v>
      </c>
      <c r="AV1305" s="55" t="s">
        <v>1355</v>
      </c>
      <c r="AW1305" s="55" t="s">
        <v>1355</v>
      </c>
      <c r="AX1305" s="55" t="s">
        <v>1356</v>
      </c>
      <c r="AY1305" s="55" t="s">
        <v>98</v>
      </c>
      <c r="AZ1305" s="55">
        <v>2</v>
      </c>
      <c r="BA1305" s="55">
        <v>3</v>
      </c>
      <c r="BB1305" s="55">
        <v>1</v>
      </c>
      <c r="CB1305" s="55" t="s">
        <v>1357</v>
      </c>
    </row>
    <row r="1306" spans="1:80">
      <c r="A1306" s="55" t="s">
        <v>6082</v>
      </c>
      <c r="B1306" s="55">
        <v>3</v>
      </c>
      <c r="C1306" s="55" t="s">
        <v>6083</v>
      </c>
      <c r="D1306" s="55" t="s">
        <v>6084</v>
      </c>
      <c r="E1306" s="55">
        <v>1</v>
      </c>
      <c r="F1306" s="55">
        <v>1</v>
      </c>
      <c r="G1306" s="56">
        <v>42803</v>
      </c>
      <c r="H1306" s="56">
        <v>42803</v>
      </c>
      <c r="I1306" s="56">
        <v>42803</v>
      </c>
      <c r="J1306" s="55">
        <v>1</v>
      </c>
      <c r="K1306" s="56">
        <v>42896</v>
      </c>
      <c r="W1306" s="55" t="s">
        <v>1336</v>
      </c>
      <c r="X1306" s="55" t="s">
        <v>1336</v>
      </c>
      <c r="Y1306" s="55">
        <v>20</v>
      </c>
      <c r="AD1306" s="55">
        <v>1000</v>
      </c>
      <c r="AE1306" s="55" t="s">
        <v>1339</v>
      </c>
      <c r="AF1306" s="55" t="s">
        <v>1352</v>
      </c>
      <c r="AG1306" s="55" t="s">
        <v>1353</v>
      </c>
      <c r="AI1306" s="55">
        <v>510</v>
      </c>
      <c r="AJ1306" s="55" t="s">
        <v>6084</v>
      </c>
      <c r="AK1306" s="55">
        <v>0</v>
      </c>
      <c r="AL1306" s="55" t="s">
        <v>6085</v>
      </c>
      <c r="AN1306" s="55">
        <v>5</v>
      </c>
      <c r="AR1306" s="56">
        <v>42800</v>
      </c>
      <c r="AS1306" s="57">
        <v>0.64211805555555557</v>
      </c>
      <c r="AT1306" s="56">
        <v>42896</v>
      </c>
      <c r="AU1306" s="57">
        <v>0.55766203703703698</v>
      </c>
      <c r="AV1306" s="55" t="s">
        <v>1428</v>
      </c>
      <c r="AW1306" s="55" t="s">
        <v>1345</v>
      </c>
      <c r="AX1306" s="55" t="s">
        <v>1346</v>
      </c>
      <c r="AZ1306" s="55">
        <v>0</v>
      </c>
      <c r="BA1306" s="55">
        <v>0</v>
      </c>
      <c r="BB1306" s="55">
        <v>0</v>
      </c>
      <c r="CB1306" s="55" t="s">
        <v>1357</v>
      </c>
    </row>
    <row r="1307" spans="1:80">
      <c r="A1307" s="55" t="s">
        <v>6086</v>
      </c>
      <c r="B1307" s="55">
        <v>3</v>
      </c>
      <c r="C1307" s="55" t="s">
        <v>6087</v>
      </c>
      <c r="D1307" s="55" t="s">
        <v>6088</v>
      </c>
      <c r="E1307" s="55">
        <v>1</v>
      </c>
      <c r="F1307" s="55">
        <v>1</v>
      </c>
      <c r="G1307" s="56">
        <v>42803</v>
      </c>
      <c r="H1307" s="56">
        <v>42803</v>
      </c>
      <c r="I1307" s="56">
        <v>42803</v>
      </c>
      <c r="J1307" s="55">
        <v>1</v>
      </c>
      <c r="K1307" s="56">
        <v>42896</v>
      </c>
      <c r="W1307" s="55" t="s">
        <v>1336</v>
      </c>
      <c r="X1307" s="55" t="s">
        <v>1336</v>
      </c>
      <c r="Y1307" s="55">
        <v>20</v>
      </c>
      <c r="AD1307" s="55">
        <v>1000</v>
      </c>
      <c r="AE1307" s="55" t="s">
        <v>1339</v>
      </c>
      <c r="AF1307" s="55" t="s">
        <v>1352</v>
      </c>
      <c r="AG1307" s="55" t="s">
        <v>1353</v>
      </c>
      <c r="AI1307" s="55">
        <v>510</v>
      </c>
      <c r="AJ1307" s="55" t="s">
        <v>6088</v>
      </c>
      <c r="AK1307" s="55">
        <v>0</v>
      </c>
      <c r="AL1307" s="55" t="s">
        <v>6085</v>
      </c>
      <c r="AN1307" s="55">
        <v>5</v>
      </c>
      <c r="AR1307" s="56">
        <v>42800</v>
      </c>
      <c r="AS1307" s="57">
        <v>0.64280092592592586</v>
      </c>
      <c r="AT1307" s="56">
        <v>42896</v>
      </c>
      <c r="AU1307" s="57">
        <v>0.55766203703703698</v>
      </c>
      <c r="AV1307" s="55" t="s">
        <v>1428</v>
      </c>
      <c r="AW1307" s="55" t="s">
        <v>1345</v>
      </c>
      <c r="AX1307" s="55" t="s">
        <v>1346</v>
      </c>
      <c r="AZ1307" s="55">
        <v>0</v>
      </c>
      <c r="BA1307" s="55">
        <v>0</v>
      </c>
      <c r="BB1307" s="55">
        <v>0</v>
      </c>
      <c r="CB1307" s="55" t="s">
        <v>1357</v>
      </c>
    </row>
    <row r="1308" spans="1:80">
      <c r="A1308" s="55" t="s">
        <v>6089</v>
      </c>
      <c r="B1308" s="55">
        <v>3</v>
      </c>
      <c r="C1308" s="55" t="s">
        <v>6090</v>
      </c>
      <c r="D1308" s="55" t="s">
        <v>6091</v>
      </c>
      <c r="E1308" s="55">
        <v>1</v>
      </c>
      <c r="F1308" s="55">
        <v>1</v>
      </c>
      <c r="G1308" s="56">
        <v>42803</v>
      </c>
      <c r="H1308" s="56">
        <v>42803</v>
      </c>
      <c r="I1308" s="56">
        <v>42803</v>
      </c>
      <c r="J1308" s="55">
        <v>1</v>
      </c>
      <c r="K1308" s="56">
        <v>42896</v>
      </c>
      <c r="W1308" s="55" t="s">
        <v>1336</v>
      </c>
      <c r="X1308" s="55" t="s">
        <v>1336</v>
      </c>
      <c r="Y1308" s="55">
        <v>20</v>
      </c>
      <c r="AD1308" s="55">
        <v>1000</v>
      </c>
      <c r="AE1308" s="55" t="s">
        <v>1339</v>
      </c>
      <c r="AF1308" s="55" t="s">
        <v>1352</v>
      </c>
      <c r="AG1308" s="55" t="s">
        <v>1353</v>
      </c>
      <c r="AI1308" s="55">
        <v>510</v>
      </c>
      <c r="AJ1308" s="55" t="s">
        <v>6091</v>
      </c>
      <c r="AK1308" s="55">
        <v>0</v>
      </c>
      <c r="AL1308" s="55" t="s">
        <v>6085</v>
      </c>
      <c r="AN1308" s="55">
        <v>5</v>
      </c>
      <c r="AR1308" s="56">
        <v>42800</v>
      </c>
      <c r="AS1308" s="57">
        <v>0.64166666666666672</v>
      </c>
      <c r="AT1308" s="56">
        <v>42896</v>
      </c>
      <c r="AU1308" s="57">
        <v>0.55766203703703698</v>
      </c>
      <c r="AV1308" s="55" t="s">
        <v>1428</v>
      </c>
      <c r="AW1308" s="55" t="s">
        <v>1345</v>
      </c>
      <c r="AX1308" s="55" t="s">
        <v>1346</v>
      </c>
      <c r="AZ1308" s="55">
        <v>0</v>
      </c>
      <c r="BA1308" s="55">
        <v>0</v>
      </c>
      <c r="BB1308" s="55">
        <v>0</v>
      </c>
      <c r="CB1308" s="55" t="s">
        <v>1357</v>
      </c>
    </row>
    <row r="1309" spans="1:80">
      <c r="A1309" s="55" t="s">
        <v>6092</v>
      </c>
      <c r="B1309" s="55">
        <v>3</v>
      </c>
      <c r="C1309" s="55" t="s">
        <v>6093</v>
      </c>
      <c r="D1309" s="55" t="s">
        <v>6094</v>
      </c>
      <c r="E1309" s="55">
        <v>1</v>
      </c>
      <c r="F1309" s="55">
        <v>1</v>
      </c>
      <c r="G1309" s="56">
        <v>42779</v>
      </c>
      <c r="H1309" s="56">
        <v>42779</v>
      </c>
      <c r="I1309" s="56">
        <v>42779</v>
      </c>
      <c r="J1309" s="55">
        <v>1</v>
      </c>
      <c r="K1309" s="56">
        <v>42896</v>
      </c>
      <c r="W1309" s="55" t="s">
        <v>1336</v>
      </c>
      <c r="X1309" s="55" t="s">
        <v>1336</v>
      </c>
      <c r="Y1309" s="55">
        <v>20</v>
      </c>
      <c r="AD1309" s="55">
        <v>1000</v>
      </c>
      <c r="AE1309" s="55" t="s">
        <v>1339</v>
      </c>
      <c r="AF1309" s="55" t="s">
        <v>1352</v>
      </c>
      <c r="AG1309" s="55" t="s">
        <v>1353</v>
      </c>
      <c r="AI1309" s="55">
        <v>510</v>
      </c>
      <c r="AJ1309" s="55" t="s">
        <v>6094</v>
      </c>
      <c r="AK1309" s="55">
        <v>0</v>
      </c>
      <c r="AL1309" s="55" t="s">
        <v>5717</v>
      </c>
      <c r="AN1309" s="55">
        <v>10</v>
      </c>
      <c r="AR1309" s="56">
        <v>42775</v>
      </c>
      <c r="AS1309" s="57">
        <v>0.72020833333333334</v>
      </c>
      <c r="AT1309" s="56">
        <v>42896</v>
      </c>
      <c r="AU1309" s="57">
        <v>0.57224537037037038</v>
      </c>
      <c r="AV1309" s="55" t="s">
        <v>1428</v>
      </c>
      <c r="AW1309" s="55" t="s">
        <v>1345</v>
      </c>
      <c r="AX1309" s="55" t="s">
        <v>1346</v>
      </c>
      <c r="AZ1309" s="55">
        <v>0</v>
      </c>
      <c r="BA1309" s="55">
        <v>0</v>
      </c>
      <c r="BB1309" s="55">
        <v>0</v>
      </c>
      <c r="CB1309" s="55" t="s">
        <v>1357</v>
      </c>
    </row>
    <row r="1310" spans="1:80">
      <c r="A1310" s="55" t="s">
        <v>6095</v>
      </c>
      <c r="B1310" s="55">
        <v>3</v>
      </c>
      <c r="C1310" s="55" t="s">
        <v>6096</v>
      </c>
      <c r="D1310" s="55" t="s">
        <v>6097</v>
      </c>
      <c r="E1310" s="55">
        <v>1</v>
      </c>
      <c r="F1310" s="55">
        <v>1</v>
      </c>
      <c r="G1310" s="56">
        <v>42779</v>
      </c>
      <c r="H1310" s="56">
        <v>42779</v>
      </c>
      <c r="I1310" s="56">
        <v>42779</v>
      </c>
      <c r="J1310" s="55">
        <v>1</v>
      </c>
      <c r="K1310" s="56">
        <v>42896</v>
      </c>
      <c r="W1310" s="55" t="s">
        <v>1336</v>
      </c>
      <c r="X1310" s="55" t="s">
        <v>1336</v>
      </c>
      <c r="Y1310" s="55">
        <v>20</v>
      </c>
      <c r="AD1310" s="55">
        <v>1000</v>
      </c>
      <c r="AE1310" s="55" t="s">
        <v>1339</v>
      </c>
      <c r="AF1310" s="55" t="s">
        <v>1352</v>
      </c>
      <c r="AG1310" s="55" t="s">
        <v>1353</v>
      </c>
      <c r="AI1310" s="55">
        <v>510</v>
      </c>
      <c r="AJ1310" s="55" t="s">
        <v>6097</v>
      </c>
      <c r="AK1310" s="55">
        <v>0</v>
      </c>
      <c r="AL1310" s="55" t="s">
        <v>5717</v>
      </c>
      <c r="AN1310" s="55">
        <v>10</v>
      </c>
      <c r="AR1310" s="56">
        <v>42775</v>
      </c>
      <c r="AS1310" s="57">
        <v>0.73846064814814805</v>
      </c>
      <c r="AT1310" s="56">
        <v>42896</v>
      </c>
      <c r="AU1310" s="57">
        <v>0.57224537037037038</v>
      </c>
      <c r="AV1310" s="55" t="s">
        <v>1428</v>
      </c>
      <c r="AW1310" s="55" t="s">
        <v>1345</v>
      </c>
      <c r="AX1310" s="55" t="s">
        <v>1346</v>
      </c>
      <c r="AZ1310" s="55">
        <v>0</v>
      </c>
      <c r="BA1310" s="55">
        <v>0</v>
      </c>
      <c r="BB1310" s="55">
        <v>0</v>
      </c>
      <c r="CB1310" s="55" t="s">
        <v>1357</v>
      </c>
    </row>
    <row r="1311" spans="1:80">
      <c r="A1311" s="55" t="s">
        <v>6098</v>
      </c>
      <c r="B1311" s="55">
        <v>3</v>
      </c>
      <c r="C1311" s="55" t="s">
        <v>6099</v>
      </c>
      <c r="D1311" s="55" t="s">
        <v>6100</v>
      </c>
      <c r="E1311" s="55">
        <v>1</v>
      </c>
      <c r="F1311" s="55">
        <v>1</v>
      </c>
      <c r="G1311" s="56">
        <v>42768</v>
      </c>
      <c r="H1311" s="56">
        <v>42768</v>
      </c>
      <c r="I1311" s="56">
        <v>42768</v>
      </c>
      <c r="J1311" s="55">
        <v>1</v>
      </c>
      <c r="K1311" s="56">
        <v>42896</v>
      </c>
      <c r="W1311" s="55" t="s">
        <v>1336</v>
      </c>
      <c r="X1311" s="55" t="s">
        <v>1336</v>
      </c>
      <c r="Y1311" s="55">
        <v>20</v>
      </c>
      <c r="AD1311" s="55">
        <v>1000</v>
      </c>
      <c r="AE1311" s="55" t="s">
        <v>1339</v>
      </c>
      <c r="AF1311" s="55" t="s">
        <v>1352</v>
      </c>
      <c r="AG1311" s="55" t="s">
        <v>1353</v>
      </c>
      <c r="AI1311" s="55">
        <v>510</v>
      </c>
      <c r="AJ1311" s="55" t="s">
        <v>6100</v>
      </c>
      <c r="AK1311" s="55">
        <v>0</v>
      </c>
      <c r="AL1311" s="55" t="s">
        <v>5717</v>
      </c>
      <c r="AN1311" s="55">
        <v>10</v>
      </c>
      <c r="AR1311" s="56">
        <v>42776</v>
      </c>
      <c r="AS1311" s="57">
        <v>0.70724537037037039</v>
      </c>
      <c r="AT1311" s="56">
        <v>42896</v>
      </c>
      <c r="AU1311" s="57">
        <v>0.59030092592592587</v>
      </c>
      <c r="AV1311" s="55" t="s">
        <v>1428</v>
      </c>
      <c r="AW1311" s="55" t="s">
        <v>1345</v>
      </c>
      <c r="AX1311" s="55" t="s">
        <v>1346</v>
      </c>
      <c r="AZ1311" s="55">
        <v>0</v>
      </c>
      <c r="BA1311" s="55">
        <v>0</v>
      </c>
      <c r="BB1311" s="55">
        <v>0</v>
      </c>
      <c r="CB1311" s="55" t="s">
        <v>1357</v>
      </c>
    </row>
    <row r="1312" spans="1:80">
      <c r="A1312" s="55" t="s">
        <v>6101</v>
      </c>
      <c r="B1312" s="55">
        <v>3</v>
      </c>
      <c r="C1312" s="55" t="s">
        <v>6102</v>
      </c>
      <c r="D1312" s="55" t="s">
        <v>6103</v>
      </c>
      <c r="E1312" s="55">
        <v>1</v>
      </c>
      <c r="F1312" s="55">
        <v>1</v>
      </c>
      <c r="G1312" s="56">
        <v>43670</v>
      </c>
      <c r="H1312" s="56">
        <v>43670</v>
      </c>
      <c r="I1312" s="56">
        <v>43670</v>
      </c>
      <c r="J1312" s="55">
        <v>1</v>
      </c>
      <c r="K1312" s="56">
        <v>43718</v>
      </c>
      <c r="W1312" s="55" t="s">
        <v>1336</v>
      </c>
      <c r="X1312" s="55" t="s">
        <v>1336</v>
      </c>
      <c r="Y1312" s="55">
        <v>20</v>
      </c>
      <c r="AD1312" s="55">
        <v>0</v>
      </c>
      <c r="AE1312" s="55" t="s">
        <v>1339</v>
      </c>
      <c r="AF1312" s="55" t="s">
        <v>1352</v>
      </c>
      <c r="AG1312" s="55" t="s">
        <v>1353</v>
      </c>
      <c r="AI1312" s="55">
        <v>510</v>
      </c>
      <c r="AJ1312" s="55" t="s">
        <v>6103</v>
      </c>
      <c r="AK1312" s="55">
        <v>0</v>
      </c>
      <c r="AL1312" s="55" t="s">
        <v>5944</v>
      </c>
      <c r="AN1312" s="55">
        <v>6</v>
      </c>
      <c r="AQ1312" s="55" t="s">
        <v>1238</v>
      </c>
      <c r="AR1312" s="56">
        <v>43664</v>
      </c>
      <c r="AS1312" s="57">
        <v>0.4533449074074074</v>
      </c>
      <c r="AT1312" s="56">
        <v>43798</v>
      </c>
      <c r="AU1312" s="57">
        <v>0.69267361111111114</v>
      </c>
      <c r="AV1312" s="55" t="s">
        <v>1355</v>
      </c>
      <c r="AW1312" s="55" t="s">
        <v>1355</v>
      </c>
      <c r="AX1312" s="55" t="s">
        <v>1356</v>
      </c>
      <c r="AY1312" s="55" t="s">
        <v>98</v>
      </c>
      <c r="AZ1312" s="55">
        <v>2</v>
      </c>
      <c r="BA1312" s="55">
        <v>3</v>
      </c>
      <c r="BB1312" s="55">
        <v>1</v>
      </c>
      <c r="CB1312" s="55" t="s">
        <v>1357</v>
      </c>
    </row>
    <row r="1313" spans="1:80">
      <c r="A1313" s="55" t="s">
        <v>6104</v>
      </c>
      <c r="B1313" s="55">
        <v>3</v>
      </c>
      <c r="C1313" s="55" t="s">
        <v>6105</v>
      </c>
      <c r="D1313" s="55" t="s">
        <v>6106</v>
      </c>
      <c r="E1313" s="55">
        <v>1</v>
      </c>
      <c r="F1313" s="55">
        <v>1</v>
      </c>
      <c r="G1313" s="56">
        <v>43896</v>
      </c>
      <c r="H1313" s="56">
        <v>43896</v>
      </c>
      <c r="I1313" s="56">
        <v>43896</v>
      </c>
      <c r="J1313" s="55">
        <v>1</v>
      </c>
      <c r="K1313" s="56">
        <v>43872</v>
      </c>
      <c r="W1313" s="55" t="s">
        <v>1336</v>
      </c>
      <c r="X1313" s="55" t="s">
        <v>1336</v>
      </c>
      <c r="Y1313" s="55">
        <v>20</v>
      </c>
      <c r="AD1313" s="55">
        <v>0</v>
      </c>
      <c r="AE1313" s="55" t="s">
        <v>1339</v>
      </c>
      <c r="AF1313" s="55" t="s">
        <v>1352</v>
      </c>
      <c r="AG1313" s="55" t="s">
        <v>1353</v>
      </c>
      <c r="AI1313" s="55">
        <v>510</v>
      </c>
      <c r="AJ1313" s="55" t="s">
        <v>6106</v>
      </c>
      <c r="AK1313" s="55">
        <v>0</v>
      </c>
      <c r="AL1313" s="55" t="s">
        <v>5944</v>
      </c>
      <c r="AN1313" s="55">
        <v>6</v>
      </c>
      <c r="AQ1313" s="55" t="s">
        <v>1238</v>
      </c>
      <c r="AR1313" s="56">
        <v>43860</v>
      </c>
      <c r="AS1313" s="57">
        <v>0.54197916666666668</v>
      </c>
      <c r="AT1313" s="56">
        <v>44042</v>
      </c>
      <c r="AU1313" s="57">
        <v>0.60115740740740742</v>
      </c>
      <c r="AV1313" s="55" t="s">
        <v>1355</v>
      </c>
      <c r="AW1313" s="55" t="s">
        <v>1355</v>
      </c>
      <c r="AX1313" s="55" t="s">
        <v>1356</v>
      </c>
      <c r="AY1313" s="55" t="s">
        <v>98</v>
      </c>
      <c r="AZ1313" s="55">
        <v>2</v>
      </c>
      <c r="BA1313" s="55">
        <v>3</v>
      </c>
      <c r="BB1313" s="55">
        <v>1</v>
      </c>
      <c r="CB1313" s="55" t="s">
        <v>1357</v>
      </c>
    </row>
    <row r="1314" spans="1:80">
      <c r="A1314" s="55" t="s">
        <v>6107</v>
      </c>
      <c r="B1314" s="55">
        <v>3</v>
      </c>
      <c r="C1314" s="55" t="s">
        <v>6108</v>
      </c>
      <c r="D1314" s="55" t="s">
        <v>6109</v>
      </c>
      <c r="E1314" s="55">
        <v>1</v>
      </c>
      <c r="F1314" s="55">
        <v>1</v>
      </c>
      <c r="G1314" s="56">
        <v>43276</v>
      </c>
      <c r="H1314" s="56">
        <v>43276</v>
      </c>
      <c r="I1314" s="56">
        <v>43276</v>
      </c>
      <c r="J1314" s="55">
        <v>1</v>
      </c>
      <c r="K1314" s="56">
        <v>43277</v>
      </c>
      <c r="W1314" s="55" t="s">
        <v>1336</v>
      </c>
      <c r="X1314" s="55" t="s">
        <v>1336</v>
      </c>
      <c r="Y1314" s="55">
        <v>20</v>
      </c>
      <c r="AD1314" s="55">
        <v>1000</v>
      </c>
      <c r="AE1314" s="55" t="s">
        <v>1339</v>
      </c>
      <c r="AF1314" s="55" t="s">
        <v>1352</v>
      </c>
      <c r="AG1314" s="55" t="s">
        <v>1353</v>
      </c>
      <c r="AI1314" s="55">
        <v>510</v>
      </c>
      <c r="AJ1314" s="55" t="s">
        <v>6109</v>
      </c>
      <c r="AK1314" s="55">
        <v>0</v>
      </c>
      <c r="AL1314" s="55" t="s">
        <v>4743</v>
      </c>
      <c r="AN1314" s="55">
        <v>7</v>
      </c>
      <c r="AR1314" s="56">
        <v>43272</v>
      </c>
      <c r="AS1314" s="57">
        <v>0.71709490740740733</v>
      </c>
      <c r="AT1314" s="56">
        <v>43282</v>
      </c>
      <c r="AU1314" s="57">
        <v>0.51642361111111112</v>
      </c>
      <c r="AV1314" s="55" t="s">
        <v>1355</v>
      </c>
      <c r="AW1314" s="55" t="s">
        <v>1355</v>
      </c>
      <c r="AX1314" s="55" t="s">
        <v>1356</v>
      </c>
      <c r="AY1314" s="55" t="s">
        <v>6110</v>
      </c>
      <c r="AZ1314" s="55">
        <v>2</v>
      </c>
      <c r="BA1314" s="55">
        <v>3</v>
      </c>
      <c r="BB1314" s="55">
        <v>1</v>
      </c>
      <c r="CB1314" s="55" t="s">
        <v>1357</v>
      </c>
    </row>
    <row r="1315" spans="1:80">
      <c r="A1315" s="55" t="s">
        <v>6111</v>
      </c>
      <c r="B1315" s="55">
        <v>3</v>
      </c>
      <c r="C1315" s="55" t="s">
        <v>6112</v>
      </c>
      <c r="D1315" s="55" t="s">
        <v>6113</v>
      </c>
      <c r="E1315" s="55">
        <v>1</v>
      </c>
      <c r="F1315" s="55">
        <v>1</v>
      </c>
      <c r="G1315" s="56">
        <v>42803</v>
      </c>
      <c r="H1315" s="56">
        <v>42803</v>
      </c>
      <c r="I1315" s="56">
        <v>42803</v>
      </c>
      <c r="J1315" s="55">
        <v>1</v>
      </c>
      <c r="K1315" s="56">
        <v>42896</v>
      </c>
      <c r="W1315" s="55" t="s">
        <v>1336</v>
      </c>
      <c r="X1315" s="55" t="s">
        <v>1336</v>
      </c>
      <c r="Y1315" s="55">
        <v>20</v>
      </c>
      <c r="AD1315" s="55">
        <v>1000</v>
      </c>
      <c r="AE1315" s="55" t="s">
        <v>1339</v>
      </c>
      <c r="AF1315" s="55" t="s">
        <v>1352</v>
      </c>
      <c r="AG1315" s="55" t="s">
        <v>1353</v>
      </c>
      <c r="AI1315" s="55">
        <v>510</v>
      </c>
      <c r="AJ1315" s="55" t="s">
        <v>6113</v>
      </c>
      <c r="AK1315" s="55">
        <v>0</v>
      </c>
      <c r="AL1315" s="55" t="s">
        <v>6114</v>
      </c>
      <c r="AN1315" s="55">
        <v>10</v>
      </c>
      <c r="AR1315" s="56">
        <v>42800</v>
      </c>
      <c r="AS1315" s="57">
        <v>0.61526620370370366</v>
      </c>
      <c r="AT1315" s="56">
        <v>42896</v>
      </c>
      <c r="AU1315" s="57">
        <v>0.55557870370370377</v>
      </c>
      <c r="AV1315" s="55" t="s">
        <v>1428</v>
      </c>
      <c r="AW1315" s="55" t="s">
        <v>1345</v>
      </c>
      <c r="AX1315" s="55" t="s">
        <v>1346</v>
      </c>
      <c r="AZ1315" s="55">
        <v>0</v>
      </c>
      <c r="BA1315" s="55">
        <v>0</v>
      </c>
      <c r="BB1315" s="55">
        <v>0</v>
      </c>
      <c r="CB1315" s="55" t="s">
        <v>1357</v>
      </c>
    </row>
    <row r="1316" spans="1:80">
      <c r="A1316" s="55" t="s">
        <v>6115</v>
      </c>
      <c r="B1316" s="55">
        <v>3</v>
      </c>
      <c r="C1316" s="55" t="s">
        <v>6116</v>
      </c>
      <c r="D1316" s="55" t="s">
        <v>6117</v>
      </c>
      <c r="E1316" s="55">
        <v>1</v>
      </c>
      <c r="F1316" s="55">
        <v>1</v>
      </c>
      <c r="G1316" s="56">
        <v>42803</v>
      </c>
      <c r="H1316" s="56">
        <v>42803</v>
      </c>
      <c r="I1316" s="56">
        <v>42803</v>
      </c>
      <c r="J1316" s="55">
        <v>1</v>
      </c>
      <c r="K1316" s="56">
        <v>42896</v>
      </c>
      <c r="W1316" s="55" t="s">
        <v>1336</v>
      </c>
      <c r="X1316" s="55" t="s">
        <v>1336</v>
      </c>
      <c r="Y1316" s="55">
        <v>20</v>
      </c>
      <c r="AD1316" s="55">
        <v>1000</v>
      </c>
      <c r="AE1316" s="55" t="s">
        <v>1339</v>
      </c>
      <c r="AF1316" s="55" t="s">
        <v>1352</v>
      </c>
      <c r="AG1316" s="55" t="s">
        <v>1353</v>
      </c>
      <c r="AI1316" s="55">
        <v>510</v>
      </c>
      <c r="AJ1316" s="55" t="s">
        <v>6117</v>
      </c>
      <c r="AK1316" s="55">
        <v>0</v>
      </c>
      <c r="AL1316" s="55" t="s">
        <v>6114</v>
      </c>
      <c r="AN1316" s="55">
        <v>10</v>
      </c>
      <c r="AR1316" s="56">
        <v>42800</v>
      </c>
      <c r="AS1316" s="57">
        <v>0.61594907407407407</v>
      </c>
      <c r="AT1316" s="56">
        <v>42896</v>
      </c>
      <c r="AU1316" s="57">
        <v>0.55557870370370377</v>
      </c>
      <c r="AV1316" s="55" t="s">
        <v>1428</v>
      </c>
      <c r="AW1316" s="55" t="s">
        <v>1345</v>
      </c>
      <c r="AX1316" s="55" t="s">
        <v>1346</v>
      </c>
      <c r="AZ1316" s="55">
        <v>0</v>
      </c>
      <c r="BA1316" s="55">
        <v>0</v>
      </c>
      <c r="BB1316" s="55">
        <v>0</v>
      </c>
      <c r="CB1316" s="55" t="s">
        <v>1357</v>
      </c>
    </row>
    <row r="1317" spans="1:80">
      <c r="A1317" s="55" t="s">
        <v>6118</v>
      </c>
      <c r="B1317" s="55">
        <v>3</v>
      </c>
      <c r="C1317" s="55" t="s">
        <v>6119</v>
      </c>
      <c r="D1317" s="55" t="s">
        <v>6120</v>
      </c>
      <c r="E1317" s="55">
        <v>1</v>
      </c>
      <c r="F1317" s="55">
        <v>1</v>
      </c>
      <c r="G1317" s="56">
        <v>42779</v>
      </c>
      <c r="H1317" s="56">
        <v>42779</v>
      </c>
      <c r="I1317" s="56">
        <v>42779</v>
      </c>
      <c r="J1317" s="55">
        <v>1</v>
      </c>
      <c r="K1317" s="56">
        <v>42896</v>
      </c>
      <c r="W1317" s="55" t="s">
        <v>1336</v>
      </c>
      <c r="X1317" s="55" t="s">
        <v>1336</v>
      </c>
      <c r="Y1317" s="55">
        <v>20</v>
      </c>
      <c r="AD1317" s="55">
        <v>1000</v>
      </c>
      <c r="AE1317" s="55" t="s">
        <v>1339</v>
      </c>
      <c r="AF1317" s="55" t="s">
        <v>1352</v>
      </c>
      <c r="AG1317" s="55" t="s">
        <v>1353</v>
      </c>
      <c r="AI1317" s="55">
        <v>510</v>
      </c>
      <c r="AJ1317" s="55" t="s">
        <v>6120</v>
      </c>
      <c r="AK1317" s="55">
        <v>0</v>
      </c>
      <c r="AL1317" s="55" t="s">
        <v>6114</v>
      </c>
      <c r="AN1317" s="55">
        <v>10</v>
      </c>
      <c r="AR1317" s="56">
        <v>42775</v>
      </c>
      <c r="AS1317" s="57">
        <v>0.74289351851851848</v>
      </c>
      <c r="AT1317" s="56">
        <v>42896</v>
      </c>
      <c r="AU1317" s="57">
        <v>0.58057870370370368</v>
      </c>
      <c r="AV1317" s="55" t="s">
        <v>1428</v>
      </c>
      <c r="AW1317" s="55" t="s">
        <v>1345</v>
      </c>
      <c r="AX1317" s="55" t="s">
        <v>1346</v>
      </c>
      <c r="AZ1317" s="55">
        <v>0</v>
      </c>
      <c r="BA1317" s="55">
        <v>0</v>
      </c>
      <c r="BB1317" s="55">
        <v>0</v>
      </c>
      <c r="CB1317" s="55" t="s">
        <v>1357</v>
      </c>
    </row>
    <row r="1318" spans="1:80">
      <c r="A1318" s="55" t="s">
        <v>6121</v>
      </c>
      <c r="B1318" s="55">
        <v>3</v>
      </c>
      <c r="C1318" s="55" t="s">
        <v>6122</v>
      </c>
      <c r="D1318" s="55" t="s">
        <v>6123</v>
      </c>
      <c r="E1318" s="55">
        <v>1</v>
      </c>
      <c r="F1318" s="55">
        <v>1</v>
      </c>
      <c r="G1318" s="56">
        <v>42803</v>
      </c>
      <c r="H1318" s="56">
        <v>42803</v>
      </c>
      <c r="I1318" s="56">
        <v>42803</v>
      </c>
      <c r="J1318" s="55">
        <v>1</v>
      </c>
      <c r="K1318" s="56">
        <v>42896</v>
      </c>
      <c r="W1318" s="55" t="s">
        <v>1336</v>
      </c>
      <c r="X1318" s="55" t="s">
        <v>1336</v>
      </c>
      <c r="Y1318" s="55">
        <v>20</v>
      </c>
      <c r="AD1318" s="55">
        <v>1000</v>
      </c>
      <c r="AE1318" s="55" t="s">
        <v>1339</v>
      </c>
      <c r="AF1318" s="55" t="s">
        <v>1352</v>
      </c>
      <c r="AG1318" s="55" t="s">
        <v>1353</v>
      </c>
      <c r="AI1318" s="55">
        <v>510</v>
      </c>
      <c r="AJ1318" s="55" t="s">
        <v>6123</v>
      </c>
      <c r="AK1318" s="55">
        <v>0</v>
      </c>
      <c r="AL1318" s="55" t="s">
        <v>6114</v>
      </c>
      <c r="AN1318" s="55">
        <v>10</v>
      </c>
      <c r="AR1318" s="56">
        <v>42800</v>
      </c>
      <c r="AS1318" s="57">
        <v>0.62428240740740748</v>
      </c>
      <c r="AT1318" s="56">
        <v>42896</v>
      </c>
      <c r="AU1318" s="57">
        <v>0.55557870370370377</v>
      </c>
      <c r="AV1318" s="55" t="s">
        <v>1428</v>
      </c>
      <c r="AW1318" s="55" t="s">
        <v>1345</v>
      </c>
      <c r="AX1318" s="55" t="s">
        <v>1346</v>
      </c>
      <c r="AZ1318" s="55">
        <v>0</v>
      </c>
      <c r="BA1318" s="55">
        <v>0</v>
      </c>
      <c r="BB1318" s="55">
        <v>0</v>
      </c>
      <c r="CB1318" s="55" t="s">
        <v>1357</v>
      </c>
    </row>
    <row r="1319" spans="1:80">
      <c r="A1319" s="55" t="s">
        <v>6124</v>
      </c>
      <c r="B1319" s="55">
        <v>3</v>
      </c>
      <c r="C1319" s="55" t="s">
        <v>6125</v>
      </c>
      <c r="D1319" s="55" t="s">
        <v>6126</v>
      </c>
      <c r="E1319" s="55">
        <v>1</v>
      </c>
      <c r="F1319" s="55">
        <v>1</v>
      </c>
      <c r="G1319" s="56">
        <v>42779</v>
      </c>
      <c r="H1319" s="56">
        <v>42779</v>
      </c>
      <c r="I1319" s="56">
        <v>42779</v>
      </c>
      <c r="J1319" s="55">
        <v>1</v>
      </c>
      <c r="K1319" s="56">
        <v>42896</v>
      </c>
      <c r="W1319" s="55" t="s">
        <v>1336</v>
      </c>
      <c r="X1319" s="55" t="s">
        <v>1336</v>
      </c>
      <c r="Y1319" s="55">
        <v>20</v>
      </c>
      <c r="AD1319" s="55">
        <v>1000</v>
      </c>
      <c r="AE1319" s="55" t="s">
        <v>1339</v>
      </c>
      <c r="AF1319" s="55" t="s">
        <v>1352</v>
      </c>
      <c r="AG1319" s="55" t="s">
        <v>1353</v>
      </c>
      <c r="AI1319" s="55">
        <v>510</v>
      </c>
      <c r="AJ1319" s="55" t="s">
        <v>6126</v>
      </c>
      <c r="AK1319" s="55">
        <v>0</v>
      </c>
      <c r="AL1319" s="55" t="s">
        <v>6114</v>
      </c>
      <c r="AN1319" s="55">
        <v>10</v>
      </c>
      <c r="AR1319" s="56">
        <v>42775</v>
      </c>
      <c r="AS1319" s="57">
        <v>0.74357638888888899</v>
      </c>
      <c r="AT1319" s="56">
        <v>42896</v>
      </c>
      <c r="AU1319" s="57">
        <v>0.58057870370370368</v>
      </c>
      <c r="AV1319" s="55" t="s">
        <v>1428</v>
      </c>
      <c r="AW1319" s="55" t="s">
        <v>1345</v>
      </c>
      <c r="AX1319" s="55" t="s">
        <v>1346</v>
      </c>
      <c r="AZ1319" s="55">
        <v>0</v>
      </c>
      <c r="BA1319" s="55">
        <v>0</v>
      </c>
      <c r="BB1319" s="55">
        <v>0</v>
      </c>
      <c r="CB1319" s="55" t="s">
        <v>1357</v>
      </c>
    </row>
    <row r="1320" spans="1:80">
      <c r="A1320" s="55" t="s">
        <v>6127</v>
      </c>
      <c r="B1320" s="55">
        <v>3</v>
      </c>
      <c r="C1320" s="55" t="s">
        <v>6128</v>
      </c>
      <c r="D1320" s="55" t="s">
        <v>6129</v>
      </c>
      <c r="E1320" s="55">
        <v>1</v>
      </c>
      <c r="F1320" s="55">
        <v>1</v>
      </c>
      <c r="G1320" s="56">
        <v>43091</v>
      </c>
      <c r="H1320" s="56">
        <v>43091</v>
      </c>
      <c r="I1320" s="56">
        <v>43091</v>
      </c>
      <c r="J1320" s="55">
        <v>1</v>
      </c>
      <c r="K1320" s="56">
        <v>43088</v>
      </c>
      <c r="W1320" s="55" t="s">
        <v>1336</v>
      </c>
      <c r="X1320" s="55" t="s">
        <v>1336</v>
      </c>
      <c r="Y1320" s="55">
        <v>20</v>
      </c>
      <c r="AD1320" s="55">
        <v>1000</v>
      </c>
      <c r="AE1320" s="55" t="s">
        <v>1339</v>
      </c>
      <c r="AF1320" s="55" t="s">
        <v>1352</v>
      </c>
      <c r="AG1320" s="55" t="s">
        <v>1353</v>
      </c>
      <c r="AI1320" s="55">
        <v>510</v>
      </c>
      <c r="AJ1320" s="55" t="s">
        <v>6129</v>
      </c>
      <c r="AK1320" s="55">
        <v>0</v>
      </c>
      <c r="AL1320" s="55" t="s">
        <v>6130</v>
      </c>
      <c r="AN1320" s="55">
        <v>4</v>
      </c>
      <c r="AR1320" s="56">
        <v>43070</v>
      </c>
      <c r="AS1320" s="57">
        <v>0.36026620370370371</v>
      </c>
      <c r="AT1320" s="56">
        <v>43088</v>
      </c>
      <c r="AU1320" s="57">
        <v>0.65138888888888891</v>
      </c>
      <c r="AV1320" s="55" t="s">
        <v>1355</v>
      </c>
      <c r="AW1320" s="55" t="s">
        <v>1345</v>
      </c>
      <c r="AX1320" s="55" t="s">
        <v>1346</v>
      </c>
      <c r="AZ1320" s="55">
        <v>0</v>
      </c>
      <c r="BA1320" s="55">
        <v>0</v>
      </c>
      <c r="BB1320" s="55">
        <v>0</v>
      </c>
      <c r="CB1320" s="55" t="s">
        <v>1357</v>
      </c>
    </row>
    <row r="1321" spans="1:80">
      <c r="A1321" s="55" t="s">
        <v>6131</v>
      </c>
      <c r="B1321" s="55">
        <v>3</v>
      </c>
      <c r="C1321" s="55" t="s">
        <v>6132</v>
      </c>
      <c r="D1321" s="55" t="s">
        <v>6133</v>
      </c>
      <c r="E1321" s="55">
        <v>1</v>
      </c>
      <c r="F1321" s="55">
        <v>1</v>
      </c>
      <c r="G1321" s="56">
        <v>43396</v>
      </c>
      <c r="H1321" s="56">
        <v>43396</v>
      </c>
      <c r="I1321" s="56">
        <v>43396</v>
      </c>
      <c r="J1321" s="55">
        <v>1</v>
      </c>
      <c r="K1321" s="56">
        <v>43410</v>
      </c>
      <c r="W1321" s="55" t="s">
        <v>1336</v>
      </c>
      <c r="X1321" s="55" t="s">
        <v>1336</v>
      </c>
      <c r="Y1321" s="55">
        <v>20</v>
      </c>
      <c r="AD1321" s="55">
        <v>435</v>
      </c>
      <c r="AE1321" s="55" t="s">
        <v>1339</v>
      </c>
      <c r="AF1321" s="55" t="s">
        <v>1352</v>
      </c>
      <c r="AG1321" s="55" t="s">
        <v>1353</v>
      </c>
      <c r="AI1321" s="55">
        <v>510</v>
      </c>
      <c r="AJ1321" s="55" t="s">
        <v>6133</v>
      </c>
      <c r="AK1321" s="55">
        <v>0</v>
      </c>
      <c r="AL1321" s="55" t="s">
        <v>3319</v>
      </c>
      <c r="AN1321" s="55">
        <v>3</v>
      </c>
      <c r="AR1321" s="56">
        <v>43353</v>
      </c>
      <c r="AS1321" s="57">
        <v>0.56670138888888888</v>
      </c>
      <c r="AT1321" s="56">
        <v>43428</v>
      </c>
      <c r="AU1321" s="57">
        <v>0.37371527777777774</v>
      </c>
      <c r="AV1321" s="55" t="s">
        <v>1355</v>
      </c>
      <c r="AW1321" s="55" t="s">
        <v>1355</v>
      </c>
      <c r="AX1321" s="55" t="s">
        <v>1356</v>
      </c>
      <c r="AY1321" s="55" t="s">
        <v>122</v>
      </c>
      <c r="AZ1321" s="55">
        <v>2</v>
      </c>
      <c r="BA1321" s="55">
        <v>3</v>
      </c>
      <c r="BB1321" s="55">
        <v>1</v>
      </c>
      <c r="CB1321" s="55" t="s">
        <v>1357</v>
      </c>
    </row>
    <row r="1322" spans="1:80">
      <c r="A1322" s="55" t="s">
        <v>6134</v>
      </c>
      <c r="B1322" s="55">
        <v>3</v>
      </c>
      <c r="C1322" s="55" t="s">
        <v>6135</v>
      </c>
      <c r="D1322" s="55" t="s">
        <v>6136</v>
      </c>
      <c r="E1322" s="55">
        <v>1</v>
      </c>
      <c r="F1322" s="55">
        <v>1</v>
      </c>
      <c r="G1322" s="56">
        <v>42779</v>
      </c>
      <c r="H1322" s="56">
        <v>42779</v>
      </c>
      <c r="I1322" s="56">
        <v>42779</v>
      </c>
      <c r="J1322" s="55">
        <v>1</v>
      </c>
      <c r="K1322" s="56">
        <v>42896</v>
      </c>
      <c r="W1322" s="55" t="s">
        <v>1336</v>
      </c>
      <c r="X1322" s="55" t="s">
        <v>1336</v>
      </c>
      <c r="Y1322" s="55">
        <v>20</v>
      </c>
      <c r="AD1322" s="55">
        <v>1000</v>
      </c>
      <c r="AE1322" s="55" t="s">
        <v>1339</v>
      </c>
      <c r="AF1322" s="55" t="s">
        <v>1352</v>
      </c>
      <c r="AG1322" s="55" t="s">
        <v>1353</v>
      </c>
      <c r="AI1322" s="55">
        <v>510</v>
      </c>
      <c r="AJ1322" s="55" t="s">
        <v>6136</v>
      </c>
      <c r="AK1322" s="55">
        <v>0</v>
      </c>
      <c r="AL1322" s="55" t="s">
        <v>6137</v>
      </c>
      <c r="AN1322" s="55">
        <v>23</v>
      </c>
      <c r="AR1322" s="56">
        <v>42775</v>
      </c>
      <c r="AS1322" s="57">
        <v>0.74179398148148146</v>
      </c>
      <c r="AT1322" s="56">
        <v>42896</v>
      </c>
      <c r="AU1322" s="57">
        <v>0.5791898148148148</v>
      </c>
      <c r="AV1322" s="55" t="s">
        <v>1428</v>
      </c>
      <c r="AW1322" s="55" t="s">
        <v>1345</v>
      </c>
      <c r="AX1322" s="55" t="s">
        <v>1346</v>
      </c>
      <c r="AZ1322" s="55">
        <v>0</v>
      </c>
      <c r="BA1322" s="55">
        <v>0</v>
      </c>
      <c r="BB1322" s="55">
        <v>0</v>
      </c>
      <c r="CB1322" s="55" t="s">
        <v>1357</v>
      </c>
    </row>
    <row r="1323" spans="1:80">
      <c r="A1323" s="55" t="s">
        <v>6138</v>
      </c>
      <c r="B1323" s="55">
        <v>3</v>
      </c>
      <c r="C1323" s="55" t="s">
        <v>6139</v>
      </c>
      <c r="D1323" s="55" t="s">
        <v>6140</v>
      </c>
      <c r="E1323" s="55">
        <v>1</v>
      </c>
      <c r="F1323" s="55">
        <v>1</v>
      </c>
      <c r="G1323" s="56">
        <v>42779</v>
      </c>
      <c r="H1323" s="56">
        <v>42779</v>
      </c>
      <c r="I1323" s="56">
        <v>42779</v>
      </c>
      <c r="J1323" s="55">
        <v>1</v>
      </c>
      <c r="K1323" s="56">
        <v>42896</v>
      </c>
      <c r="W1323" s="55" t="s">
        <v>1336</v>
      </c>
      <c r="X1323" s="55" t="s">
        <v>1336</v>
      </c>
      <c r="Y1323" s="55">
        <v>20</v>
      </c>
      <c r="AD1323" s="55">
        <v>0</v>
      </c>
      <c r="AE1323" s="55" t="s">
        <v>1339</v>
      </c>
      <c r="AF1323" s="55" t="s">
        <v>1352</v>
      </c>
      <c r="AG1323" s="55" t="s">
        <v>1353</v>
      </c>
      <c r="AI1323" s="55">
        <v>510</v>
      </c>
      <c r="AJ1323" s="55" t="s">
        <v>6140</v>
      </c>
      <c r="AK1323" s="55">
        <v>0</v>
      </c>
      <c r="AL1323" s="55" t="s">
        <v>6137</v>
      </c>
      <c r="AN1323" s="55">
        <v>23</v>
      </c>
      <c r="AR1323" s="56">
        <v>42775</v>
      </c>
      <c r="AS1323" s="57">
        <v>0.74146990740740737</v>
      </c>
      <c r="AT1323" s="56">
        <v>42896</v>
      </c>
      <c r="AU1323" s="57">
        <v>0.5791898148148148</v>
      </c>
      <c r="AV1323" s="55" t="s">
        <v>1428</v>
      </c>
      <c r="AW1323" s="55" t="s">
        <v>1345</v>
      </c>
      <c r="AX1323" s="55" t="s">
        <v>1346</v>
      </c>
      <c r="AZ1323" s="55">
        <v>0</v>
      </c>
      <c r="BA1323" s="55">
        <v>0</v>
      </c>
      <c r="BB1323" s="55">
        <v>0</v>
      </c>
      <c r="CB1323" s="55" t="s">
        <v>1357</v>
      </c>
    </row>
    <row r="1324" spans="1:80">
      <c r="A1324" s="55" t="s">
        <v>6141</v>
      </c>
      <c r="B1324" s="55">
        <v>3</v>
      </c>
      <c r="C1324" s="55" t="s">
        <v>6142</v>
      </c>
      <c r="D1324" s="55" t="s">
        <v>6143</v>
      </c>
      <c r="E1324" s="55">
        <v>1</v>
      </c>
      <c r="F1324" s="55">
        <v>1</v>
      </c>
      <c r="G1324" s="56">
        <v>42779</v>
      </c>
      <c r="H1324" s="56">
        <v>42779</v>
      </c>
      <c r="I1324" s="56">
        <v>42779</v>
      </c>
      <c r="J1324" s="55">
        <v>1</v>
      </c>
      <c r="K1324" s="56">
        <v>42896</v>
      </c>
      <c r="W1324" s="55" t="s">
        <v>1336</v>
      </c>
      <c r="X1324" s="55" t="s">
        <v>1336</v>
      </c>
      <c r="Y1324" s="55">
        <v>20</v>
      </c>
      <c r="AD1324" s="55">
        <v>1000</v>
      </c>
      <c r="AE1324" s="55" t="s">
        <v>1339</v>
      </c>
      <c r="AF1324" s="55" t="s">
        <v>1352</v>
      </c>
      <c r="AG1324" s="55" t="s">
        <v>1353</v>
      </c>
      <c r="AI1324" s="55">
        <v>510</v>
      </c>
      <c r="AJ1324" s="55" t="s">
        <v>6143</v>
      </c>
      <c r="AK1324" s="55">
        <v>0</v>
      </c>
      <c r="AL1324" s="55" t="s">
        <v>6137</v>
      </c>
      <c r="AN1324" s="55">
        <v>23</v>
      </c>
      <c r="AR1324" s="56">
        <v>42775</v>
      </c>
      <c r="AS1324" s="57">
        <v>0.74215277777777777</v>
      </c>
      <c r="AT1324" s="56">
        <v>42896</v>
      </c>
      <c r="AU1324" s="57">
        <v>0.5791898148148148</v>
      </c>
      <c r="AV1324" s="55" t="s">
        <v>1428</v>
      </c>
      <c r="AW1324" s="55" t="s">
        <v>1345</v>
      </c>
      <c r="AX1324" s="55" t="s">
        <v>1346</v>
      </c>
      <c r="AZ1324" s="55">
        <v>0</v>
      </c>
      <c r="BA1324" s="55">
        <v>0</v>
      </c>
      <c r="BB1324" s="55">
        <v>0</v>
      </c>
      <c r="CB1324" s="55" t="s">
        <v>1357</v>
      </c>
    </row>
    <row r="1325" spans="1:80">
      <c r="A1325" s="55" t="s">
        <v>6144</v>
      </c>
      <c r="B1325" s="55">
        <v>3</v>
      </c>
      <c r="C1325" s="55" t="s">
        <v>6145</v>
      </c>
      <c r="D1325" s="55" t="s">
        <v>6146</v>
      </c>
      <c r="E1325" s="55">
        <v>1</v>
      </c>
      <c r="F1325" s="55">
        <v>0</v>
      </c>
      <c r="G1325" s="56">
        <v>43011</v>
      </c>
      <c r="H1325" s="56">
        <v>43011</v>
      </c>
      <c r="I1325" s="56">
        <v>43011</v>
      </c>
      <c r="J1325" s="55">
        <v>0</v>
      </c>
      <c r="W1325" s="55" t="s">
        <v>1336</v>
      </c>
      <c r="X1325" s="55" t="s">
        <v>1336</v>
      </c>
      <c r="Y1325" s="55">
        <v>20</v>
      </c>
      <c r="AD1325" s="55">
        <v>1150</v>
      </c>
      <c r="AE1325" s="55" t="s">
        <v>1339</v>
      </c>
      <c r="AF1325" s="55" t="s">
        <v>1352</v>
      </c>
      <c r="AG1325" s="55" t="s">
        <v>1353</v>
      </c>
      <c r="AI1325" s="55">
        <v>510</v>
      </c>
      <c r="AJ1325" s="55" t="s">
        <v>6146</v>
      </c>
      <c r="AK1325" s="55">
        <v>0</v>
      </c>
      <c r="AL1325" s="55" t="s">
        <v>6137</v>
      </c>
      <c r="AN1325" s="55">
        <v>24</v>
      </c>
      <c r="AR1325" s="56">
        <v>42955</v>
      </c>
      <c r="AS1325" s="57">
        <v>0.53887731481481482</v>
      </c>
      <c r="AT1325" s="56">
        <v>42963</v>
      </c>
      <c r="AU1325" s="57">
        <v>0.67814814814814817</v>
      </c>
      <c r="AV1325" s="55" t="s">
        <v>1344</v>
      </c>
      <c r="AW1325" s="55" t="s">
        <v>1355</v>
      </c>
      <c r="AX1325" s="55" t="s">
        <v>1392</v>
      </c>
      <c r="AZ1325" s="55">
        <v>0</v>
      </c>
      <c r="BA1325" s="55">
        <v>0</v>
      </c>
      <c r="BB1325" s="55">
        <v>0</v>
      </c>
      <c r="CB1325" s="55" t="s">
        <v>1357</v>
      </c>
    </row>
    <row r="1326" spans="1:80">
      <c r="A1326" s="55" t="s">
        <v>6147</v>
      </c>
      <c r="B1326" s="55">
        <v>2</v>
      </c>
      <c r="C1326" s="55" t="s">
        <v>6148</v>
      </c>
      <c r="D1326" s="55" t="s">
        <v>6149</v>
      </c>
      <c r="E1326" s="55">
        <v>1</v>
      </c>
      <c r="F1326" s="55">
        <v>0</v>
      </c>
      <c r="G1326" s="56">
        <v>42031</v>
      </c>
      <c r="H1326" s="56">
        <v>42031</v>
      </c>
      <c r="I1326" s="56">
        <v>42031</v>
      </c>
      <c r="J1326" s="55">
        <v>0</v>
      </c>
      <c r="W1326" s="55" t="s">
        <v>1336</v>
      </c>
      <c r="X1326" s="55" t="s">
        <v>1336</v>
      </c>
      <c r="Y1326" s="55">
        <v>0</v>
      </c>
      <c r="AD1326" s="55">
        <v>0</v>
      </c>
      <c r="AE1326" s="55" t="s">
        <v>1339</v>
      </c>
      <c r="AF1326" s="55" t="s">
        <v>3132</v>
      </c>
      <c r="AG1326" s="55" t="s">
        <v>1834</v>
      </c>
      <c r="AI1326" s="55">
        <v>510</v>
      </c>
      <c r="AJ1326" s="55" t="s">
        <v>6149</v>
      </c>
      <c r="AK1326" s="55">
        <v>0</v>
      </c>
      <c r="AL1326" s="55" t="s">
        <v>6150</v>
      </c>
      <c r="AN1326" s="55">
        <v>4</v>
      </c>
      <c r="AO1326" s="55" t="s">
        <v>6151</v>
      </c>
      <c r="AP1326" s="55">
        <v>0</v>
      </c>
      <c r="AR1326" s="56">
        <v>42025</v>
      </c>
      <c r="AS1326" s="57">
        <v>0.58204861111111106</v>
      </c>
      <c r="AT1326" s="56">
        <v>42390</v>
      </c>
      <c r="AU1326" s="57">
        <v>0.53920138888888891</v>
      </c>
      <c r="AV1326" s="55" t="s">
        <v>3135</v>
      </c>
      <c r="AW1326" s="55" t="s">
        <v>1345</v>
      </c>
      <c r="AX1326" s="55" t="s">
        <v>3136</v>
      </c>
      <c r="CB1326" s="55" t="s">
        <v>3137</v>
      </c>
    </row>
    <row r="1327" spans="1:80">
      <c r="A1327" s="55" t="s">
        <v>6152</v>
      </c>
      <c r="B1327" s="55">
        <v>2</v>
      </c>
      <c r="C1327" s="55" t="s">
        <v>6153</v>
      </c>
      <c r="D1327" s="55" t="s">
        <v>6154</v>
      </c>
      <c r="E1327" s="55">
        <v>1</v>
      </c>
      <c r="F1327" s="55">
        <v>0</v>
      </c>
      <c r="G1327" s="56">
        <v>42031</v>
      </c>
      <c r="H1327" s="56">
        <v>42031</v>
      </c>
      <c r="I1327" s="56">
        <v>42031</v>
      </c>
      <c r="J1327" s="55">
        <v>0</v>
      </c>
      <c r="W1327" s="55" t="s">
        <v>1336</v>
      </c>
      <c r="X1327" s="55" t="s">
        <v>1336</v>
      </c>
      <c r="Y1327" s="55">
        <v>0</v>
      </c>
      <c r="AD1327" s="55">
        <v>0</v>
      </c>
      <c r="AE1327" s="55" t="s">
        <v>1339</v>
      </c>
      <c r="AF1327" s="55" t="s">
        <v>3132</v>
      </c>
      <c r="AG1327" s="55" t="s">
        <v>1834</v>
      </c>
      <c r="AI1327" s="55">
        <v>510</v>
      </c>
      <c r="AJ1327" s="55" t="s">
        <v>6154</v>
      </c>
      <c r="AK1327" s="55">
        <v>0</v>
      </c>
      <c r="AL1327" s="55" t="s">
        <v>6155</v>
      </c>
      <c r="AN1327" s="55">
        <v>2</v>
      </c>
      <c r="AO1327" s="55" t="s">
        <v>6156</v>
      </c>
      <c r="AP1327" s="55">
        <v>0</v>
      </c>
      <c r="AR1327" s="56">
        <v>42025</v>
      </c>
      <c r="AS1327" s="57">
        <v>0.58262731481481478</v>
      </c>
      <c r="AT1327" s="56">
        <v>42390</v>
      </c>
      <c r="AU1327" s="57">
        <v>0.53920138888888891</v>
      </c>
      <c r="AV1327" s="55" t="s">
        <v>3135</v>
      </c>
      <c r="AW1327" s="55" t="s">
        <v>1345</v>
      </c>
      <c r="AX1327" s="55" t="s">
        <v>3136</v>
      </c>
      <c r="CB1327" s="55" t="s">
        <v>3137</v>
      </c>
    </row>
    <row r="1328" spans="1:80">
      <c r="A1328" s="55" t="s">
        <v>6157</v>
      </c>
      <c r="B1328" s="55">
        <v>3</v>
      </c>
      <c r="C1328" s="55" t="s">
        <v>6158</v>
      </c>
      <c r="D1328" s="55" t="s">
        <v>6159</v>
      </c>
      <c r="E1328" s="55">
        <v>1</v>
      </c>
      <c r="F1328" s="55">
        <v>1</v>
      </c>
      <c r="G1328" s="56">
        <v>41179</v>
      </c>
      <c r="H1328" s="56">
        <v>41179</v>
      </c>
      <c r="I1328" s="56">
        <v>41179</v>
      </c>
      <c r="J1328" s="55">
        <v>1</v>
      </c>
      <c r="K1328" s="56">
        <v>41193</v>
      </c>
      <c r="L1328" s="56">
        <v>41158</v>
      </c>
      <c r="M1328" s="56">
        <v>41179</v>
      </c>
      <c r="N1328" s="55">
        <v>0</v>
      </c>
      <c r="O1328" s="55">
        <v>0</v>
      </c>
      <c r="P1328" s="55">
        <v>0</v>
      </c>
      <c r="R1328" s="55">
        <v>0</v>
      </c>
      <c r="W1328" s="55" t="s">
        <v>1336</v>
      </c>
      <c r="X1328" s="55" t="s">
        <v>1336</v>
      </c>
      <c r="Y1328" s="55">
        <v>0</v>
      </c>
      <c r="Z1328" s="55" t="s">
        <v>1419</v>
      </c>
      <c r="AA1328" s="55" t="s">
        <v>1389</v>
      </c>
      <c r="AB1328" s="55">
        <v>1470</v>
      </c>
      <c r="AC1328" s="55">
        <v>1470</v>
      </c>
      <c r="AD1328" s="55">
        <v>1470</v>
      </c>
      <c r="AE1328" s="55" t="s">
        <v>1339</v>
      </c>
      <c r="AF1328" s="55" t="s">
        <v>3132</v>
      </c>
      <c r="AG1328" s="55" t="s">
        <v>1834</v>
      </c>
      <c r="AH1328" s="55" t="s">
        <v>1235</v>
      </c>
      <c r="AI1328" s="55">
        <v>510</v>
      </c>
      <c r="AJ1328" s="55" t="s">
        <v>6159</v>
      </c>
      <c r="AK1328" s="55">
        <v>0</v>
      </c>
      <c r="AL1328" s="55" t="s">
        <v>6160</v>
      </c>
      <c r="AN1328" s="55">
        <v>12</v>
      </c>
      <c r="AO1328" s="55" t="s">
        <v>6161</v>
      </c>
      <c r="AP1328" s="55">
        <v>0</v>
      </c>
      <c r="AR1328" s="56">
        <v>41158</v>
      </c>
      <c r="AS1328" s="57">
        <v>0.64042824074074078</v>
      </c>
      <c r="AT1328" s="56">
        <v>41193</v>
      </c>
      <c r="AU1328" s="57">
        <v>0.60488425925925926</v>
      </c>
      <c r="AV1328" s="55" t="s">
        <v>3135</v>
      </c>
      <c r="AW1328" s="55" t="s">
        <v>1345</v>
      </c>
      <c r="AX1328" s="55" t="s">
        <v>1346</v>
      </c>
      <c r="CB1328" s="55" t="s">
        <v>3150</v>
      </c>
    </row>
    <row r="1329" spans="1:80">
      <c r="A1329" s="55" t="s">
        <v>6162</v>
      </c>
      <c r="B1329" s="55">
        <v>3</v>
      </c>
      <c r="C1329" s="55" t="s">
        <v>6163</v>
      </c>
      <c r="D1329" s="55" t="s">
        <v>6164</v>
      </c>
      <c r="E1329" s="55">
        <v>1</v>
      </c>
      <c r="F1329" s="55">
        <v>1</v>
      </c>
      <c r="G1329" s="56">
        <v>41179</v>
      </c>
      <c r="H1329" s="56">
        <v>41179</v>
      </c>
      <c r="I1329" s="56">
        <v>41179</v>
      </c>
      <c r="J1329" s="55">
        <v>1</v>
      </c>
      <c r="K1329" s="56">
        <v>41193</v>
      </c>
      <c r="L1329" s="56">
        <v>41158</v>
      </c>
      <c r="M1329" s="56">
        <v>41179</v>
      </c>
      <c r="N1329" s="55">
        <v>0</v>
      </c>
      <c r="O1329" s="55">
        <v>0</v>
      </c>
      <c r="P1329" s="55">
        <v>0</v>
      </c>
      <c r="R1329" s="55">
        <v>0</v>
      </c>
      <c r="W1329" s="55" t="s">
        <v>1336</v>
      </c>
      <c r="X1329" s="55" t="s">
        <v>1336</v>
      </c>
      <c r="Y1329" s="55">
        <v>0</v>
      </c>
      <c r="Z1329" s="55" t="s">
        <v>1419</v>
      </c>
      <c r="AA1329" s="55" t="s">
        <v>1389</v>
      </c>
      <c r="AB1329" s="55">
        <v>1575</v>
      </c>
      <c r="AC1329" s="55">
        <v>1575</v>
      </c>
      <c r="AD1329" s="55">
        <v>1575</v>
      </c>
      <c r="AE1329" s="55" t="s">
        <v>1339</v>
      </c>
      <c r="AF1329" s="55" t="s">
        <v>3132</v>
      </c>
      <c r="AG1329" s="55" t="s">
        <v>1834</v>
      </c>
      <c r="AH1329" s="55" t="s">
        <v>1235</v>
      </c>
      <c r="AI1329" s="55">
        <v>510</v>
      </c>
      <c r="AJ1329" s="55" t="s">
        <v>6164</v>
      </c>
      <c r="AK1329" s="55">
        <v>0</v>
      </c>
      <c r="AL1329" s="55" t="s">
        <v>6160</v>
      </c>
      <c r="AN1329" s="55">
        <v>12</v>
      </c>
      <c r="AO1329" s="55" t="s">
        <v>6165</v>
      </c>
      <c r="AP1329" s="55">
        <v>0</v>
      </c>
      <c r="AR1329" s="56">
        <v>41158</v>
      </c>
      <c r="AS1329" s="57">
        <v>0.63701388888888888</v>
      </c>
      <c r="AT1329" s="56">
        <v>41193</v>
      </c>
      <c r="AU1329" s="57">
        <v>0.60488425925925926</v>
      </c>
      <c r="AV1329" s="55" t="s">
        <v>3135</v>
      </c>
      <c r="AW1329" s="55" t="s">
        <v>1345</v>
      </c>
      <c r="AX1329" s="55" t="s">
        <v>1346</v>
      </c>
      <c r="CB1329" s="55" t="s">
        <v>3150</v>
      </c>
    </row>
    <row r="1330" spans="1:80">
      <c r="A1330" s="55" t="s">
        <v>6166</v>
      </c>
      <c r="B1330" s="55">
        <v>3</v>
      </c>
      <c r="C1330" s="55" t="s">
        <v>6167</v>
      </c>
      <c r="D1330" s="55" t="s">
        <v>6168</v>
      </c>
      <c r="E1330" s="55">
        <v>1</v>
      </c>
      <c r="F1330" s="55">
        <v>1</v>
      </c>
      <c r="G1330" s="56">
        <v>41179</v>
      </c>
      <c r="H1330" s="56">
        <v>41179</v>
      </c>
      <c r="I1330" s="56">
        <v>41179</v>
      </c>
      <c r="J1330" s="55">
        <v>1</v>
      </c>
      <c r="K1330" s="56">
        <v>41193</v>
      </c>
      <c r="L1330" s="56">
        <v>41158</v>
      </c>
      <c r="M1330" s="56">
        <v>41179</v>
      </c>
      <c r="N1330" s="55">
        <v>0</v>
      </c>
      <c r="O1330" s="55">
        <v>0</v>
      </c>
      <c r="P1330" s="55">
        <v>0</v>
      </c>
      <c r="R1330" s="55">
        <v>0</v>
      </c>
      <c r="W1330" s="55" t="s">
        <v>1336</v>
      </c>
      <c r="X1330" s="55" t="s">
        <v>1336</v>
      </c>
      <c r="Y1330" s="55">
        <v>0</v>
      </c>
      <c r="Z1330" s="55" t="s">
        <v>1419</v>
      </c>
      <c r="AA1330" s="55" t="s">
        <v>1389</v>
      </c>
      <c r="AB1330" s="55">
        <v>1575</v>
      </c>
      <c r="AC1330" s="55">
        <v>1575</v>
      </c>
      <c r="AD1330" s="55">
        <v>1575</v>
      </c>
      <c r="AE1330" s="55" t="s">
        <v>1339</v>
      </c>
      <c r="AF1330" s="55" t="s">
        <v>3132</v>
      </c>
      <c r="AG1330" s="55" t="s">
        <v>1834</v>
      </c>
      <c r="AH1330" s="55" t="s">
        <v>1235</v>
      </c>
      <c r="AI1330" s="55">
        <v>510</v>
      </c>
      <c r="AJ1330" s="55" t="s">
        <v>6168</v>
      </c>
      <c r="AK1330" s="55">
        <v>0</v>
      </c>
      <c r="AL1330" s="55" t="s">
        <v>6160</v>
      </c>
      <c r="AN1330" s="55">
        <v>12</v>
      </c>
      <c r="AO1330" s="55" t="s">
        <v>6169</v>
      </c>
      <c r="AP1330" s="55">
        <v>0</v>
      </c>
      <c r="AR1330" s="56">
        <v>41158</v>
      </c>
      <c r="AS1330" s="57">
        <v>0.64146990740740739</v>
      </c>
      <c r="AT1330" s="56">
        <v>41193</v>
      </c>
      <c r="AU1330" s="57">
        <v>0.60488425925925926</v>
      </c>
      <c r="AV1330" s="55" t="s">
        <v>3135</v>
      </c>
      <c r="AW1330" s="55" t="s">
        <v>1345</v>
      </c>
      <c r="AX1330" s="55" t="s">
        <v>1346</v>
      </c>
      <c r="CB1330" s="55" t="s">
        <v>3150</v>
      </c>
    </row>
    <row r="1331" spans="1:80">
      <c r="A1331" s="55" t="s">
        <v>6170</v>
      </c>
      <c r="B1331" s="55">
        <v>3</v>
      </c>
      <c r="C1331" s="55" t="s">
        <v>6171</v>
      </c>
      <c r="D1331" s="55" t="s">
        <v>6172</v>
      </c>
      <c r="E1331" s="55">
        <v>1</v>
      </c>
      <c r="F1331" s="55">
        <v>1</v>
      </c>
      <c r="G1331" s="56">
        <v>41179</v>
      </c>
      <c r="H1331" s="56">
        <v>41179</v>
      </c>
      <c r="I1331" s="56">
        <v>41179</v>
      </c>
      <c r="J1331" s="55">
        <v>1</v>
      </c>
      <c r="K1331" s="56">
        <v>41193</v>
      </c>
      <c r="L1331" s="56">
        <v>41158</v>
      </c>
      <c r="M1331" s="56">
        <v>41179</v>
      </c>
      <c r="N1331" s="55">
        <v>0</v>
      </c>
      <c r="O1331" s="55">
        <v>0</v>
      </c>
      <c r="P1331" s="55">
        <v>0</v>
      </c>
      <c r="R1331" s="55">
        <v>0</v>
      </c>
      <c r="W1331" s="55" t="s">
        <v>1336</v>
      </c>
      <c r="X1331" s="55" t="s">
        <v>1336</v>
      </c>
      <c r="Y1331" s="55">
        <v>0</v>
      </c>
      <c r="Z1331" s="55" t="s">
        <v>1419</v>
      </c>
      <c r="AA1331" s="55" t="s">
        <v>1389</v>
      </c>
      <c r="AB1331" s="55">
        <v>1470</v>
      </c>
      <c r="AC1331" s="55">
        <v>1470</v>
      </c>
      <c r="AD1331" s="55">
        <v>1470</v>
      </c>
      <c r="AE1331" s="55" t="s">
        <v>1339</v>
      </c>
      <c r="AF1331" s="55" t="s">
        <v>3132</v>
      </c>
      <c r="AG1331" s="55" t="s">
        <v>1834</v>
      </c>
      <c r="AH1331" s="55" t="s">
        <v>1235</v>
      </c>
      <c r="AI1331" s="55">
        <v>510</v>
      </c>
      <c r="AJ1331" s="55" t="s">
        <v>6172</v>
      </c>
      <c r="AK1331" s="55">
        <v>0</v>
      </c>
      <c r="AL1331" s="55" t="s">
        <v>6160</v>
      </c>
      <c r="AN1331" s="55">
        <v>12</v>
      </c>
      <c r="AO1331" s="55" t="s">
        <v>6173</v>
      </c>
      <c r="AP1331" s="55">
        <v>0</v>
      </c>
      <c r="AR1331" s="56">
        <v>41158</v>
      </c>
      <c r="AS1331" s="57">
        <v>0.6393402777777778</v>
      </c>
      <c r="AT1331" s="56">
        <v>41193</v>
      </c>
      <c r="AU1331" s="57">
        <v>0.60488425925925926</v>
      </c>
      <c r="AV1331" s="55" t="s">
        <v>3135</v>
      </c>
      <c r="AW1331" s="55" t="s">
        <v>1345</v>
      </c>
      <c r="AX1331" s="55" t="s">
        <v>1346</v>
      </c>
      <c r="CB1331" s="55" t="s">
        <v>3150</v>
      </c>
    </row>
    <row r="1332" spans="1:80">
      <c r="A1332" s="55" t="s">
        <v>6174</v>
      </c>
      <c r="B1332" s="55">
        <v>3</v>
      </c>
      <c r="C1332" s="55" t="s">
        <v>6175</v>
      </c>
      <c r="D1332" s="55" t="s">
        <v>6176</v>
      </c>
      <c r="E1332" s="55">
        <v>1</v>
      </c>
      <c r="F1332" s="55">
        <v>1</v>
      </c>
      <c r="G1332" s="56">
        <v>41179</v>
      </c>
      <c r="H1332" s="56">
        <v>41179</v>
      </c>
      <c r="I1332" s="56">
        <v>41179</v>
      </c>
      <c r="J1332" s="55">
        <v>1</v>
      </c>
      <c r="K1332" s="56">
        <v>41193</v>
      </c>
      <c r="L1332" s="56">
        <v>41158</v>
      </c>
      <c r="M1332" s="56">
        <v>41179</v>
      </c>
      <c r="N1332" s="55">
        <v>0</v>
      </c>
      <c r="O1332" s="55">
        <v>0</v>
      </c>
      <c r="P1332" s="55">
        <v>0</v>
      </c>
      <c r="R1332" s="55">
        <v>0</v>
      </c>
      <c r="W1332" s="55" t="s">
        <v>1336</v>
      </c>
      <c r="X1332" s="55" t="s">
        <v>1336</v>
      </c>
      <c r="Y1332" s="55">
        <v>0</v>
      </c>
      <c r="Z1332" s="55" t="s">
        <v>1419</v>
      </c>
      <c r="AA1332" s="55" t="s">
        <v>1389</v>
      </c>
      <c r="AB1332" s="55">
        <v>1890</v>
      </c>
      <c r="AC1332" s="55">
        <v>1890</v>
      </c>
      <c r="AD1332" s="55">
        <v>1890</v>
      </c>
      <c r="AE1332" s="55" t="s">
        <v>1339</v>
      </c>
      <c r="AF1332" s="55" t="s">
        <v>3132</v>
      </c>
      <c r="AG1332" s="55" t="s">
        <v>1834</v>
      </c>
      <c r="AH1332" s="55" t="s">
        <v>1235</v>
      </c>
      <c r="AI1332" s="55">
        <v>510</v>
      </c>
      <c r="AJ1332" s="55" t="s">
        <v>6176</v>
      </c>
      <c r="AK1332" s="55">
        <v>0</v>
      </c>
      <c r="AL1332" s="55" t="s">
        <v>6160</v>
      </c>
      <c r="AN1332" s="55">
        <v>12</v>
      </c>
      <c r="AO1332" s="55" t="s">
        <v>6177</v>
      </c>
      <c r="AP1332" s="55">
        <v>0</v>
      </c>
      <c r="AR1332" s="56">
        <v>41158</v>
      </c>
      <c r="AS1332" s="57">
        <v>0.61824074074074076</v>
      </c>
      <c r="AT1332" s="56">
        <v>41193</v>
      </c>
      <c r="AU1332" s="57">
        <v>0.60488425925925926</v>
      </c>
      <c r="AV1332" s="55" t="s">
        <v>3135</v>
      </c>
      <c r="AW1332" s="55" t="s">
        <v>1345</v>
      </c>
      <c r="AX1332" s="55" t="s">
        <v>1346</v>
      </c>
      <c r="CB1332" s="55" t="s">
        <v>3150</v>
      </c>
    </row>
    <row r="1333" spans="1:80">
      <c r="A1333" s="55" t="s">
        <v>6178</v>
      </c>
      <c r="B1333" s="55">
        <v>2</v>
      </c>
      <c r="C1333" s="55" t="s">
        <v>6179</v>
      </c>
      <c r="D1333" s="55" t="s">
        <v>6180</v>
      </c>
      <c r="E1333" s="55">
        <v>0</v>
      </c>
      <c r="F1333" s="55">
        <v>1</v>
      </c>
      <c r="G1333" s="56">
        <v>44460</v>
      </c>
      <c r="H1333" s="56">
        <v>44460</v>
      </c>
      <c r="I1333" s="56">
        <v>44460</v>
      </c>
      <c r="J1333" s="55">
        <v>0</v>
      </c>
      <c r="L1333" s="56">
        <v>44439</v>
      </c>
      <c r="M1333" s="56">
        <v>44460</v>
      </c>
      <c r="N1333" s="55">
        <v>1</v>
      </c>
      <c r="O1333" s="55">
        <v>0</v>
      </c>
      <c r="P1333" s="55">
        <v>0</v>
      </c>
      <c r="R1333" s="55">
        <v>0</v>
      </c>
      <c r="T1333" s="55">
        <v>5211829003</v>
      </c>
      <c r="U1333" s="55" t="s">
        <v>6181</v>
      </c>
      <c r="V1333" s="55" t="s">
        <v>6179</v>
      </c>
      <c r="W1333" s="55" t="s">
        <v>1336</v>
      </c>
      <c r="X1333" s="55" t="s">
        <v>1336</v>
      </c>
      <c r="Y1333" s="55">
        <v>0</v>
      </c>
      <c r="Z1333" s="55" t="s">
        <v>1419</v>
      </c>
      <c r="AA1333" s="55" t="s">
        <v>1338</v>
      </c>
      <c r="AB1333" s="55">
        <v>892.5</v>
      </c>
      <c r="AC1333" s="55">
        <v>892.5</v>
      </c>
      <c r="AD1333" s="55">
        <v>0</v>
      </c>
      <c r="AE1333" s="55" t="s">
        <v>1339</v>
      </c>
      <c r="AF1333" s="55" t="s">
        <v>3146</v>
      </c>
      <c r="AG1333" s="55" t="s">
        <v>3147</v>
      </c>
      <c r="AH1333" s="55" t="s">
        <v>1235</v>
      </c>
      <c r="AJ1333" s="55" t="s">
        <v>6180</v>
      </c>
      <c r="AK1333" s="55">
        <v>0</v>
      </c>
      <c r="AL1333" s="55" t="s">
        <v>6160</v>
      </c>
      <c r="AN1333" s="55">
        <v>15</v>
      </c>
      <c r="AO1333" s="55" t="s">
        <v>6182</v>
      </c>
      <c r="AR1333" s="56">
        <v>44439</v>
      </c>
      <c r="AS1333" s="57">
        <v>0.52028935185185188</v>
      </c>
      <c r="AT1333" s="56">
        <v>44439</v>
      </c>
      <c r="AU1333" s="57">
        <v>0.60263888888888884</v>
      </c>
      <c r="AV1333" s="55" t="s">
        <v>1345</v>
      </c>
      <c r="AW1333" s="55" t="s">
        <v>1345</v>
      </c>
      <c r="AX1333" s="55" t="s">
        <v>1346</v>
      </c>
      <c r="CB1333" s="55" t="s">
        <v>3150</v>
      </c>
    </row>
    <row r="1334" spans="1:80">
      <c r="A1334" s="55" t="s">
        <v>6183</v>
      </c>
      <c r="B1334" s="55">
        <v>2</v>
      </c>
      <c r="C1334" s="55" t="s">
        <v>6184</v>
      </c>
      <c r="D1334" s="55" t="s">
        <v>6185</v>
      </c>
      <c r="E1334" s="55">
        <v>1</v>
      </c>
      <c r="F1334" s="55">
        <v>0</v>
      </c>
      <c r="G1334" s="56">
        <v>43220</v>
      </c>
      <c r="H1334" s="56">
        <v>43220</v>
      </c>
      <c r="I1334" s="56">
        <v>43220</v>
      </c>
      <c r="J1334" s="55">
        <v>0</v>
      </c>
      <c r="K1334" s="56">
        <v>43265</v>
      </c>
      <c r="L1334" s="56">
        <v>43195</v>
      </c>
      <c r="M1334" s="56">
        <v>43220</v>
      </c>
      <c r="N1334" s="55">
        <v>0</v>
      </c>
      <c r="O1334" s="55">
        <v>0</v>
      </c>
      <c r="P1334" s="55">
        <v>0</v>
      </c>
      <c r="Q1334" s="56">
        <v>43265</v>
      </c>
      <c r="R1334" s="55">
        <v>0</v>
      </c>
      <c r="T1334" s="55">
        <v>5020477004</v>
      </c>
      <c r="U1334" s="55" t="s">
        <v>5992</v>
      </c>
      <c r="V1334" s="55" t="s">
        <v>6184</v>
      </c>
      <c r="W1334" s="55" t="s">
        <v>1336</v>
      </c>
      <c r="X1334" s="55" t="s">
        <v>1336</v>
      </c>
      <c r="Y1334" s="55">
        <v>0</v>
      </c>
      <c r="Z1334" s="55" t="s">
        <v>1419</v>
      </c>
      <c r="AA1334" s="55" t="s">
        <v>1338</v>
      </c>
      <c r="AB1334" s="55">
        <v>577.5</v>
      </c>
      <c r="AC1334" s="55">
        <v>577.5</v>
      </c>
      <c r="AD1334" s="55">
        <v>0</v>
      </c>
      <c r="AE1334" s="55" t="s">
        <v>1339</v>
      </c>
      <c r="AF1334" s="55" t="s">
        <v>3132</v>
      </c>
      <c r="AG1334" s="55" t="s">
        <v>3147</v>
      </c>
      <c r="AH1334" s="55" t="s">
        <v>1235</v>
      </c>
      <c r="AI1334" s="55">
        <v>510</v>
      </c>
      <c r="AJ1334" s="55" t="s">
        <v>6185</v>
      </c>
      <c r="AK1334" s="55">
        <v>0</v>
      </c>
      <c r="AL1334" s="55" t="s">
        <v>6186</v>
      </c>
      <c r="AN1334" s="55">
        <v>4</v>
      </c>
      <c r="AO1334" s="55" t="s">
        <v>6187</v>
      </c>
      <c r="AP1334" s="55">
        <v>0</v>
      </c>
      <c r="AR1334" s="56">
        <v>43195</v>
      </c>
      <c r="AS1334" s="57">
        <v>0.44209490740740742</v>
      </c>
      <c r="AT1334" s="56">
        <v>43266</v>
      </c>
      <c r="AU1334" s="57">
        <v>0.31656250000000002</v>
      </c>
      <c r="AV1334" s="55" t="s">
        <v>3177</v>
      </c>
      <c r="AW1334" s="55" t="s">
        <v>3178</v>
      </c>
      <c r="AX1334" s="55" t="s">
        <v>2167</v>
      </c>
      <c r="AZ1334" s="55" t="s">
        <v>1347</v>
      </c>
      <c r="BA1334" s="55" t="s">
        <v>1347</v>
      </c>
      <c r="BB1334" s="55" t="s">
        <v>1347</v>
      </c>
      <c r="CB1334" s="55" t="s">
        <v>3150</v>
      </c>
    </row>
    <row r="1335" spans="1:80">
      <c r="A1335" s="55" t="s">
        <v>6188</v>
      </c>
      <c r="B1335" s="55">
        <v>3</v>
      </c>
      <c r="C1335" s="55" t="s">
        <v>143</v>
      </c>
      <c r="D1335" s="55" t="s">
        <v>6189</v>
      </c>
      <c r="E1335" s="55">
        <v>1</v>
      </c>
      <c r="F1335" s="55">
        <v>0</v>
      </c>
      <c r="G1335" s="56">
        <v>43636</v>
      </c>
      <c r="H1335" s="56">
        <v>43636</v>
      </c>
      <c r="I1335" s="56">
        <v>43636</v>
      </c>
      <c r="J1335" s="55">
        <v>0</v>
      </c>
      <c r="W1335" s="55" t="s">
        <v>1336</v>
      </c>
      <c r="X1335" s="55" t="s">
        <v>1336</v>
      </c>
      <c r="Y1335" s="55">
        <v>20</v>
      </c>
      <c r="AD1335" s="55">
        <v>1000</v>
      </c>
      <c r="AE1335" s="55" t="s">
        <v>1339</v>
      </c>
      <c r="AF1335" s="55" t="s">
        <v>1352</v>
      </c>
      <c r="AG1335" s="55" t="s">
        <v>1353</v>
      </c>
      <c r="AI1335" s="55">
        <v>510</v>
      </c>
      <c r="AJ1335" s="55" t="s">
        <v>6189</v>
      </c>
      <c r="AK1335" s="55">
        <v>0</v>
      </c>
      <c r="AL1335" s="55" t="s">
        <v>6190</v>
      </c>
      <c r="AN1335" s="55">
        <v>10</v>
      </c>
      <c r="AQ1335" s="55" t="s">
        <v>1235</v>
      </c>
      <c r="AR1335" s="56">
        <v>43591</v>
      </c>
      <c r="AS1335" s="57">
        <v>0.59901620370370368</v>
      </c>
      <c r="AT1335" s="56">
        <v>43651</v>
      </c>
      <c r="AU1335" s="57">
        <v>0.689386574074074</v>
      </c>
      <c r="AV1335" s="55" t="s">
        <v>1355</v>
      </c>
      <c r="AW1335" s="55" t="s">
        <v>1355</v>
      </c>
      <c r="AX1335" s="55" t="s">
        <v>1392</v>
      </c>
      <c r="AZ1335" s="55">
        <v>0</v>
      </c>
      <c r="BA1335" s="55">
        <v>0</v>
      </c>
      <c r="BB1335" s="55">
        <v>0</v>
      </c>
      <c r="BF1335" s="55" t="s">
        <v>1418</v>
      </c>
      <c r="BG1335" s="55">
        <v>4</v>
      </c>
      <c r="BH1335" s="55" t="s">
        <v>48</v>
      </c>
      <c r="BI1335" s="55" t="s">
        <v>244</v>
      </c>
      <c r="BJ1335" s="55">
        <v>0</v>
      </c>
      <c r="BK1335" s="55">
        <v>0</v>
      </c>
      <c r="BL1335" s="55">
        <v>0</v>
      </c>
      <c r="BM1335" s="55">
        <v>0</v>
      </c>
      <c r="BN1335" s="55">
        <v>0</v>
      </c>
      <c r="BO1335" s="55">
        <v>0</v>
      </c>
      <c r="BP1335" s="55">
        <v>0</v>
      </c>
      <c r="BQ1335" s="55">
        <v>0</v>
      </c>
      <c r="BR1335" s="55">
        <v>0</v>
      </c>
      <c r="BS1335" s="55">
        <v>0</v>
      </c>
      <c r="BZ1335" s="55">
        <v>0</v>
      </c>
      <c r="CA1335" s="55" t="s">
        <v>1419</v>
      </c>
      <c r="CB1335" s="55" t="s">
        <v>1357</v>
      </c>
    </row>
    <row r="1336" spans="1:80">
      <c r="A1336" s="55" t="s">
        <v>6191</v>
      </c>
      <c r="B1336" s="55">
        <v>3</v>
      </c>
      <c r="C1336" s="55" t="s">
        <v>144</v>
      </c>
      <c r="D1336" s="55" t="s">
        <v>6192</v>
      </c>
      <c r="E1336" s="55">
        <v>1</v>
      </c>
      <c r="F1336" s="55">
        <v>0</v>
      </c>
      <c r="G1336" s="56">
        <v>43636</v>
      </c>
      <c r="H1336" s="56">
        <v>43636</v>
      </c>
      <c r="I1336" s="56">
        <v>43636</v>
      </c>
      <c r="J1336" s="55">
        <v>0</v>
      </c>
      <c r="W1336" s="55" t="s">
        <v>1336</v>
      </c>
      <c r="X1336" s="55" t="s">
        <v>1336</v>
      </c>
      <c r="Y1336" s="55">
        <v>20</v>
      </c>
      <c r="AD1336" s="55">
        <v>1000</v>
      </c>
      <c r="AE1336" s="55" t="s">
        <v>1339</v>
      </c>
      <c r="AF1336" s="55" t="s">
        <v>1352</v>
      </c>
      <c r="AG1336" s="55" t="s">
        <v>1353</v>
      </c>
      <c r="AI1336" s="55">
        <v>510</v>
      </c>
      <c r="AJ1336" s="55" t="s">
        <v>6192</v>
      </c>
      <c r="AK1336" s="55">
        <v>0</v>
      </c>
      <c r="AL1336" s="55" t="s">
        <v>6190</v>
      </c>
      <c r="AN1336" s="55">
        <v>10</v>
      </c>
      <c r="AQ1336" s="55" t="s">
        <v>1235</v>
      </c>
      <c r="AR1336" s="56">
        <v>43591</v>
      </c>
      <c r="AS1336" s="57">
        <v>0.59680555555555559</v>
      </c>
      <c r="AT1336" s="56">
        <v>43651</v>
      </c>
      <c r="AU1336" s="57">
        <v>0.68917824074074074</v>
      </c>
      <c r="AV1336" s="55" t="s">
        <v>1355</v>
      </c>
      <c r="AW1336" s="55" t="s">
        <v>1355</v>
      </c>
      <c r="AX1336" s="55" t="s">
        <v>1392</v>
      </c>
      <c r="AZ1336" s="55">
        <v>0</v>
      </c>
      <c r="BA1336" s="55">
        <v>0</v>
      </c>
      <c r="BB1336" s="55">
        <v>0</v>
      </c>
      <c r="BF1336" s="55" t="s">
        <v>1418</v>
      </c>
      <c r="BG1336" s="55">
        <v>4</v>
      </c>
      <c r="BH1336" s="55" t="s">
        <v>48</v>
      </c>
      <c r="BI1336" s="55" t="s">
        <v>244</v>
      </c>
      <c r="BJ1336" s="55">
        <v>0</v>
      </c>
      <c r="BK1336" s="55">
        <v>0</v>
      </c>
      <c r="BL1336" s="55">
        <v>0</v>
      </c>
      <c r="BM1336" s="55">
        <v>0</v>
      </c>
      <c r="BN1336" s="55">
        <v>0</v>
      </c>
      <c r="BO1336" s="55">
        <v>0</v>
      </c>
      <c r="BP1336" s="55">
        <v>0</v>
      </c>
      <c r="BQ1336" s="55">
        <v>0</v>
      </c>
      <c r="BR1336" s="55">
        <v>0</v>
      </c>
      <c r="BS1336" s="55">
        <v>0</v>
      </c>
      <c r="BZ1336" s="55">
        <v>0</v>
      </c>
      <c r="CA1336" s="55" t="s">
        <v>1419</v>
      </c>
      <c r="CB1336" s="55" t="s">
        <v>1357</v>
      </c>
    </row>
    <row r="1337" spans="1:80">
      <c r="A1337" s="55" t="s">
        <v>6193</v>
      </c>
      <c r="B1337" s="55">
        <v>3</v>
      </c>
      <c r="C1337" s="55" t="s">
        <v>145</v>
      </c>
      <c r="D1337" s="55" t="s">
        <v>6194</v>
      </c>
      <c r="E1337" s="55">
        <v>1</v>
      </c>
      <c r="F1337" s="55">
        <v>0</v>
      </c>
      <c r="G1337" s="56">
        <v>43636</v>
      </c>
      <c r="H1337" s="56">
        <v>43636</v>
      </c>
      <c r="I1337" s="56">
        <v>43636</v>
      </c>
      <c r="J1337" s="55">
        <v>0</v>
      </c>
      <c r="W1337" s="55" t="s">
        <v>1336</v>
      </c>
      <c r="X1337" s="55" t="s">
        <v>1336</v>
      </c>
      <c r="Y1337" s="55">
        <v>20</v>
      </c>
      <c r="AD1337" s="55">
        <v>1000</v>
      </c>
      <c r="AE1337" s="55" t="s">
        <v>1339</v>
      </c>
      <c r="AF1337" s="55" t="s">
        <v>1352</v>
      </c>
      <c r="AG1337" s="55" t="s">
        <v>1353</v>
      </c>
      <c r="AI1337" s="55">
        <v>510</v>
      </c>
      <c r="AJ1337" s="55" t="s">
        <v>6194</v>
      </c>
      <c r="AK1337" s="55">
        <v>0</v>
      </c>
      <c r="AL1337" s="55" t="s">
        <v>6190</v>
      </c>
      <c r="AN1337" s="55">
        <v>10</v>
      </c>
      <c r="AQ1337" s="55" t="s">
        <v>1235</v>
      </c>
      <c r="AR1337" s="56">
        <v>43591</v>
      </c>
      <c r="AS1337" s="57">
        <v>0.59972222222222216</v>
      </c>
      <c r="AT1337" s="56">
        <v>43651</v>
      </c>
      <c r="AU1337" s="57">
        <v>0.68949074074074079</v>
      </c>
      <c r="AV1337" s="55" t="s">
        <v>1355</v>
      </c>
      <c r="AW1337" s="55" t="s">
        <v>1355</v>
      </c>
      <c r="AX1337" s="55" t="s">
        <v>1392</v>
      </c>
      <c r="AZ1337" s="55">
        <v>0</v>
      </c>
      <c r="BA1337" s="55">
        <v>0</v>
      </c>
      <c r="BB1337" s="55">
        <v>0</v>
      </c>
      <c r="BF1337" s="55" t="s">
        <v>1418</v>
      </c>
      <c r="BG1337" s="55">
        <v>4</v>
      </c>
      <c r="BH1337" s="55" t="s">
        <v>48</v>
      </c>
      <c r="BI1337" s="55" t="s">
        <v>244</v>
      </c>
      <c r="BJ1337" s="55">
        <v>0</v>
      </c>
      <c r="BK1337" s="55">
        <v>0</v>
      </c>
      <c r="BL1337" s="55">
        <v>0</v>
      </c>
      <c r="BM1337" s="55">
        <v>0</v>
      </c>
      <c r="BN1337" s="55">
        <v>0</v>
      </c>
      <c r="BO1337" s="55">
        <v>0</v>
      </c>
      <c r="BP1337" s="55">
        <v>0</v>
      </c>
      <c r="BQ1337" s="55">
        <v>0</v>
      </c>
      <c r="BR1337" s="55">
        <v>0</v>
      </c>
      <c r="BS1337" s="55">
        <v>0</v>
      </c>
      <c r="BZ1337" s="55">
        <v>0</v>
      </c>
      <c r="CA1337" s="55" t="s">
        <v>1419</v>
      </c>
      <c r="CB1337" s="55" t="s">
        <v>1357</v>
      </c>
    </row>
    <row r="1338" spans="1:80">
      <c r="A1338" s="55" t="s">
        <v>6195</v>
      </c>
      <c r="B1338" s="55">
        <v>3</v>
      </c>
      <c r="C1338" s="55" t="s">
        <v>146</v>
      </c>
      <c r="D1338" s="55" t="s">
        <v>6196</v>
      </c>
      <c r="E1338" s="55">
        <v>1</v>
      </c>
      <c r="F1338" s="55">
        <v>0</v>
      </c>
      <c r="G1338" s="56">
        <v>43636</v>
      </c>
      <c r="H1338" s="56">
        <v>43636</v>
      </c>
      <c r="I1338" s="56">
        <v>43636</v>
      </c>
      <c r="J1338" s="55">
        <v>0</v>
      </c>
      <c r="W1338" s="55" t="s">
        <v>1336</v>
      </c>
      <c r="X1338" s="55" t="s">
        <v>1336</v>
      </c>
      <c r="Y1338" s="55">
        <v>20</v>
      </c>
      <c r="AD1338" s="55">
        <v>1000</v>
      </c>
      <c r="AE1338" s="55" t="s">
        <v>1339</v>
      </c>
      <c r="AF1338" s="55" t="s">
        <v>1352</v>
      </c>
      <c r="AG1338" s="55" t="s">
        <v>1353</v>
      </c>
      <c r="AI1338" s="55">
        <v>510</v>
      </c>
      <c r="AJ1338" s="55" t="s">
        <v>6196</v>
      </c>
      <c r="AK1338" s="55">
        <v>0</v>
      </c>
      <c r="AL1338" s="55" t="s">
        <v>6190</v>
      </c>
      <c r="AN1338" s="55">
        <v>10</v>
      </c>
      <c r="AQ1338" s="55" t="s">
        <v>1235</v>
      </c>
      <c r="AR1338" s="56">
        <v>43591</v>
      </c>
      <c r="AS1338" s="57">
        <v>0.59739583333333335</v>
      </c>
      <c r="AT1338" s="56">
        <v>43651</v>
      </c>
      <c r="AU1338" s="57">
        <v>0.68927083333333339</v>
      </c>
      <c r="AV1338" s="55" t="s">
        <v>1355</v>
      </c>
      <c r="AW1338" s="55" t="s">
        <v>1355</v>
      </c>
      <c r="AX1338" s="55" t="s">
        <v>1392</v>
      </c>
      <c r="AZ1338" s="55">
        <v>0</v>
      </c>
      <c r="BA1338" s="55">
        <v>0</v>
      </c>
      <c r="BB1338" s="55">
        <v>0</v>
      </c>
      <c r="BF1338" s="55" t="s">
        <v>1418</v>
      </c>
      <c r="BG1338" s="55">
        <v>4</v>
      </c>
      <c r="BH1338" s="55" t="s">
        <v>48</v>
      </c>
      <c r="BI1338" s="55" t="s">
        <v>244</v>
      </c>
      <c r="BJ1338" s="55">
        <v>0</v>
      </c>
      <c r="BK1338" s="55">
        <v>0</v>
      </c>
      <c r="BL1338" s="55">
        <v>0</v>
      </c>
      <c r="BM1338" s="55">
        <v>0</v>
      </c>
      <c r="BN1338" s="55">
        <v>0</v>
      </c>
      <c r="BO1338" s="55">
        <v>0</v>
      </c>
      <c r="BP1338" s="55">
        <v>0</v>
      </c>
      <c r="BQ1338" s="55">
        <v>0</v>
      </c>
      <c r="BR1338" s="55">
        <v>0</v>
      </c>
      <c r="BS1338" s="55">
        <v>0</v>
      </c>
      <c r="BZ1338" s="55">
        <v>0</v>
      </c>
      <c r="CA1338" s="55" t="s">
        <v>1419</v>
      </c>
      <c r="CB1338" s="55" t="s">
        <v>1357</v>
      </c>
    </row>
    <row r="1339" spans="1:80">
      <c r="A1339" s="55" t="s">
        <v>6197</v>
      </c>
      <c r="B1339" s="55">
        <v>3</v>
      </c>
      <c r="C1339" s="55" t="s">
        <v>147</v>
      </c>
      <c r="D1339" s="55" t="s">
        <v>6198</v>
      </c>
      <c r="E1339" s="55">
        <v>1</v>
      </c>
      <c r="F1339" s="55">
        <v>0</v>
      </c>
      <c r="G1339" s="56">
        <v>43636</v>
      </c>
      <c r="H1339" s="56">
        <v>43636</v>
      </c>
      <c r="I1339" s="56">
        <v>43636</v>
      </c>
      <c r="J1339" s="55">
        <v>0</v>
      </c>
      <c r="W1339" s="55" t="s">
        <v>1336</v>
      </c>
      <c r="X1339" s="55" t="s">
        <v>1336</v>
      </c>
      <c r="Y1339" s="55">
        <v>20</v>
      </c>
      <c r="AD1339" s="55">
        <v>1000</v>
      </c>
      <c r="AE1339" s="55" t="s">
        <v>1339</v>
      </c>
      <c r="AF1339" s="55" t="s">
        <v>1352</v>
      </c>
      <c r="AG1339" s="55" t="s">
        <v>1353</v>
      </c>
      <c r="AI1339" s="55">
        <v>510</v>
      </c>
      <c r="AJ1339" s="55" t="s">
        <v>6198</v>
      </c>
      <c r="AK1339" s="55">
        <v>0</v>
      </c>
      <c r="AL1339" s="55" t="s">
        <v>6190</v>
      </c>
      <c r="AN1339" s="55">
        <v>10</v>
      </c>
      <c r="AQ1339" s="55" t="s">
        <v>1235</v>
      </c>
      <c r="AR1339" s="56">
        <v>43591</v>
      </c>
      <c r="AS1339" s="57">
        <v>0.59628472222222217</v>
      </c>
      <c r="AT1339" s="56">
        <v>43651</v>
      </c>
      <c r="AU1339" s="57">
        <v>0.68906250000000002</v>
      </c>
      <c r="AV1339" s="55" t="s">
        <v>1355</v>
      </c>
      <c r="AW1339" s="55" t="s">
        <v>1355</v>
      </c>
      <c r="AX1339" s="55" t="s">
        <v>1392</v>
      </c>
      <c r="AZ1339" s="55">
        <v>0</v>
      </c>
      <c r="BA1339" s="55">
        <v>0</v>
      </c>
      <c r="BB1339" s="55">
        <v>0</v>
      </c>
      <c r="BF1339" s="55" t="s">
        <v>1418</v>
      </c>
      <c r="BG1339" s="55">
        <v>4</v>
      </c>
      <c r="BH1339" s="55" t="s">
        <v>48</v>
      </c>
      <c r="BI1339" s="55" t="s">
        <v>244</v>
      </c>
      <c r="BJ1339" s="55">
        <v>0</v>
      </c>
      <c r="BK1339" s="55">
        <v>0</v>
      </c>
      <c r="BL1339" s="55">
        <v>0</v>
      </c>
      <c r="BM1339" s="55">
        <v>0</v>
      </c>
      <c r="BN1339" s="55">
        <v>0</v>
      </c>
      <c r="BO1339" s="55">
        <v>0</v>
      </c>
      <c r="BP1339" s="55">
        <v>0</v>
      </c>
      <c r="BQ1339" s="55">
        <v>0</v>
      </c>
      <c r="BR1339" s="55">
        <v>0</v>
      </c>
      <c r="BS1339" s="55">
        <v>0</v>
      </c>
      <c r="BZ1339" s="55">
        <v>0</v>
      </c>
      <c r="CA1339" s="55" t="s">
        <v>1419</v>
      </c>
      <c r="CB1339" s="55" t="s">
        <v>1357</v>
      </c>
    </row>
    <row r="1340" spans="1:80">
      <c r="A1340" s="55" t="s">
        <v>6199</v>
      </c>
      <c r="B1340" s="55">
        <v>2</v>
      </c>
      <c r="C1340" s="55" t="s">
        <v>6200</v>
      </c>
      <c r="D1340" s="55" t="s">
        <v>6201</v>
      </c>
      <c r="E1340" s="55">
        <v>1</v>
      </c>
      <c r="F1340" s="55">
        <v>0</v>
      </c>
      <c r="G1340" s="56">
        <v>43409</v>
      </c>
      <c r="H1340" s="56">
        <v>43409</v>
      </c>
      <c r="I1340" s="56">
        <v>43409</v>
      </c>
      <c r="J1340" s="55">
        <v>0</v>
      </c>
      <c r="L1340" s="56">
        <v>43362</v>
      </c>
      <c r="M1340" s="56">
        <v>43409</v>
      </c>
      <c r="N1340" s="55">
        <v>0</v>
      </c>
      <c r="O1340" s="55">
        <v>0</v>
      </c>
      <c r="P1340" s="55">
        <v>0</v>
      </c>
      <c r="R1340" s="55">
        <v>0</v>
      </c>
      <c r="T1340" s="55">
        <v>5046203006</v>
      </c>
      <c r="U1340" s="55" t="s">
        <v>5992</v>
      </c>
      <c r="V1340" s="55" t="s">
        <v>6200</v>
      </c>
      <c r="W1340" s="55" t="s">
        <v>1336</v>
      </c>
      <c r="X1340" s="55" t="s">
        <v>1336</v>
      </c>
      <c r="Y1340" s="55">
        <v>0</v>
      </c>
      <c r="Z1340" s="55" t="s">
        <v>1419</v>
      </c>
      <c r="AA1340" s="55" t="s">
        <v>1338</v>
      </c>
      <c r="AB1340" s="55">
        <v>1365</v>
      </c>
      <c r="AC1340" s="55">
        <v>1365</v>
      </c>
      <c r="AD1340" s="55">
        <v>0</v>
      </c>
      <c r="AE1340" s="55" t="s">
        <v>1339</v>
      </c>
      <c r="AF1340" s="55" t="s">
        <v>3132</v>
      </c>
      <c r="AG1340" s="55" t="s">
        <v>3147</v>
      </c>
      <c r="AH1340" s="55" t="s">
        <v>1235</v>
      </c>
      <c r="AI1340" s="55">
        <v>510</v>
      </c>
      <c r="AJ1340" s="55" t="s">
        <v>6201</v>
      </c>
      <c r="AK1340" s="55">
        <v>0</v>
      </c>
      <c r="AL1340" s="55" t="s">
        <v>6202</v>
      </c>
      <c r="AN1340" s="55">
        <v>8</v>
      </c>
      <c r="AO1340" s="55" t="s">
        <v>6203</v>
      </c>
      <c r="AP1340" s="55">
        <v>0</v>
      </c>
      <c r="AR1340" s="56">
        <v>43362</v>
      </c>
      <c r="AS1340" s="57">
        <v>0.41129629629629627</v>
      </c>
      <c r="AT1340" s="56">
        <v>43388</v>
      </c>
      <c r="AU1340" s="57">
        <v>0.58976851851851853</v>
      </c>
      <c r="AV1340" s="55" t="s">
        <v>3374</v>
      </c>
      <c r="AW1340" s="55" t="s">
        <v>2166</v>
      </c>
      <c r="AX1340" s="55" t="s">
        <v>2167</v>
      </c>
      <c r="AZ1340" s="55" t="s">
        <v>1347</v>
      </c>
      <c r="BA1340" s="55" t="s">
        <v>1347</v>
      </c>
      <c r="BB1340" s="55" t="s">
        <v>1347</v>
      </c>
      <c r="CB1340" s="55" t="s">
        <v>3150</v>
      </c>
    </row>
    <row r="1341" spans="1:80">
      <c r="A1341" s="55" t="s">
        <v>6204</v>
      </c>
      <c r="B1341" s="55">
        <v>3</v>
      </c>
      <c r="C1341" s="55" t="s">
        <v>148</v>
      </c>
      <c r="D1341" s="55" t="s">
        <v>6205</v>
      </c>
      <c r="E1341" s="55">
        <v>1</v>
      </c>
      <c r="F1341" s="55">
        <v>0</v>
      </c>
      <c r="G1341" s="56">
        <v>43439</v>
      </c>
      <c r="H1341" s="56">
        <v>43439</v>
      </c>
      <c r="I1341" s="56">
        <v>43439</v>
      </c>
      <c r="J1341" s="55">
        <v>0</v>
      </c>
      <c r="W1341" s="55" t="s">
        <v>1336</v>
      </c>
      <c r="X1341" s="55" t="s">
        <v>1336</v>
      </c>
      <c r="Y1341" s="55">
        <v>20</v>
      </c>
      <c r="AD1341" s="55">
        <v>1000</v>
      </c>
      <c r="AE1341" s="55" t="s">
        <v>1339</v>
      </c>
      <c r="AF1341" s="55" t="s">
        <v>1352</v>
      </c>
      <c r="AG1341" s="55" t="s">
        <v>1353</v>
      </c>
      <c r="AI1341" s="55">
        <v>510</v>
      </c>
      <c r="AJ1341" s="55" t="s">
        <v>6205</v>
      </c>
      <c r="AK1341" s="55">
        <v>0</v>
      </c>
      <c r="AL1341" s="55" t="s">
        <v>6202</v>
      </c>
      <c r="AN1341" s="55">
        <v>8</v>
      </c>
      <c r="AR1341" s="56">
        <v>43431</v>
      </c>
      <c r="AS1341" s="57">
        <v>0.4624537037037037</v>
      </c>
      <c r="AT1341" s="56">
        <v>43651</v>
      </c>
      <c r="AU1341" s="57">
        <v>0.68895833333333334</v>
      </c>
      <c r="AV1341" s="55" t="s">
        <v>1355</v>
      </c>
      <c r="AW1341" s="55" t="s">
        <v>1355</v>
      </c>
      <c r="AX1341" s="55" t="s">
        <v>1392</v>
      </c>
      <c r="AZ1341" s="55">
        <v>0</v>
      </c>
      <c r="BA1341" s="55">
        <v>0</v>
      </c>
      <c r="BB1341" s="55">
        <v>0</v>
      </c>
      <c r="BF1341" s="55" t="s">
        <v>1418</v>
      </c>
      <c r="BG1341" s="55">
        <v>4</v>
      </c>
      <c r="BH1341" s="55" t="s">
        <v>48</v>
      </c>
      <c r="BI1341" s="55" t="s">
        <v>244</v>
      </c>
      <c r="BJ1341" s="55">
        <v>0</v>
      </c>
      <c r="BK1341" s="55">
        <v>0</v>
      </c>
      <c r="BL1341" s="55">
        <v>0</v>
      </c>
      <c r="BM1341" s="55">
        <v>0</v>
      </c>
      <c r="BN1341" s="55">
        <v>0</v>
      </c>
      <c r="BO1341" s="55">
        <v>0</v>
      </c>
      <c r="BP1341" s="55">
        <v>0</v>
      </c>
      <c r="BQ1341" s="55">
        <v>0</v>
      </c>
      <c r="BR1341" s="55">
        <v>0</v>
      </c>
      <c r="BS1341" s="55">
        <v>0</v>
      </c>
      <c r="BZ1341" s="55">
        <v>0</v>
      </c>
      <c r="CA1341" s="55" t="s">
        <v>1419</v>
      </c>
      <c r="CB1341" s="55" t="s">
        <v>1357</v>
      </c>
    </row>
    <row r="1342" spans="1:80">
      <c r="A1342" s="55" t="s">
        <v>6206</v>
      </c>
      <c r="B1342" s="55">
        <v>3</v>
      </c>
      <c r="C1342" s="55" t="s">
        <v>6207</v>
      </c>
      <c r="D1342" s="55" t="s">
        <v>6208</v>
      </c>
      <c r="E1342" s="55">
        <v>1</v>
      </c>
      <c r="F1342" s="55">
        <v>1</v>
      </c>
      <c r="G1342" s="56">
        <v>43742</v>
      </c>
      <c r="H1342" s="56">
        <v>43742</v>
      </c>
      <c r="I1342" s="56">
        <v>43742</v>
      </c>
      <c r="J1342" s="55">
        <v>1</v>
      </c>
      <c r="K1342" s="56">
        <v>43747</v>
      </c>
      <c r="W1342" s="55" t="s">
        <v>1336</v>
      </c>
      <c r="X1342" s="55" t="s">
        <v>1336</v>
      </c>
      <c r="Y1342" s="55">
        <v>20</v>
      </c>
      <c r="AD1342" s="55">
        <v>0</v>
      </c>
      <c r="AE1342" s="55" t="s">
        <v>1339</v>
      </c>
      <c r="AF1342" s="55" t="s">
        <v>1352</v>
      </c>
      <c r="AG1342" s="55" t="s">
        <v>1353</v>
      </c>
      <c r="AI1342" s="55">
        <v>510</v>
      </c>
      <c r="AJ1342" s="55" t="s">
        <v>6208</v>
      </c>
      <c r="AK1342" s="55">
        <v>0</v>
      </c>
      <c r="AL1342" s="55" t="s">
        <v>3311</v>
      </c>
      <c r="AN1342" s="55">
        <v>3</v>
      </c>
      <c r="AQ1342" s="55" t="s">
        <v>6069</v>
      </c>
      <c r="AR1342" s="56">
        <v>43732</v>
      </c>
      <c r="AS1342" s="57">
        <v>0.68225694444444451</v>
      </c>
      <c r="AT1342" s="56">
        <v>43822</v>
      </c>
      <c r="AU1342" s="57">
        <v>0.45331018518518523</v>
      </c>
      <c r="AV1342" s="55" t="s">
        <v>1355</v>
      </c>
      <c r="AW1342" s="55" t="s">
        <v>1355</v>
      </c>
      <c r="AX1342" s="55" t="s">
        <v>1356</v>
      </c>
      <c r="AY1342" s="55" t="s">
        <v>98</v>
      </c>
      <c r="AZ1342" s="55">
        <v>2</v>
      </c>
      <c r="BA1342" s="55">
        <v>3</v>
      </c>
      <c r="BB1342" s="55">
        <v>1</v>
      </c>
      <c r="CB1342" s="55" t="s">
        <v>1357</v>
      </c>
    </row>
    <row r="1343" spans="1:80">
      <c r="A1343" s="55" t="s">
        <v>6209</v>
      </c>
      <c r="B1343" s="55">
        <v>3</v>
      </c>
      <c r="C1343" s="55" t="s">
        <v>6210</v>
      </c>
      <c r="D1343" s="55" t="s">
        <v>6211</v>
      </c>
      <c r="E1343" s="55">
        <v>1</v>
      </c>
      <c r="F1343" s="55">
        <v>1</v>
      </c>
      <c r="G1343" s="56">
        <v>42740</v>
      </c>
      <c r="H1343" s="56">
        <v>42740</v>
      </c>
      <c r="I1343" s="56">
        <v>42740</v>
      </c>
      <c r="J1343" s="55">
        <v>1</v>
      </c>
      <c r="K1343" s="56">
        <v>43007</v>
      </c>
      <c r="W1343" s="55" t="s">
        <v>1336</v>
      </c>
      <c r="X1343" s="55" t="s">
        <v>1336</v>
      </c>
      <c r="Y1343" s="55">
        <v>20</v>
      </c>
      <c r="AD1343" s="55">
        <v>1000</v>
      </c>
      <c r="AE1343" s="55" t="s">
        <v>1339</v>
      </c>
      <c r="AF1343" s="55" t="s">
        <v>1352</v>
      </c>
      <c r="AG1343" s="55" t="s">
        <v>1353</v>
      </c>
      <c r="AI1343" s="55">
        <v>510</v>
      </c>
      <c r="AJ1343" s="55" t="s">
        <v>6211</v>
      </c>
      <c r="AK1343" s="55">
        <v>0</v>
      </c>
      <c r="AL1343" s="55" t="s">
        <v>3311</v>
      </c>
      <c r="AN1343" s="55">
        <v>3</v>
      </c>
      <c r="AR1343" s="56">
        <v>42710</v>
      </c>
      <c r="AS1343" s="57">
        <v>0.41413194444444446</v>
      </c>
      <c r="AT1343" s="56">
        <v>43007</v>
      </c>
      <c r="AU1343" s="57">
        <v>0.58958333333333335</v>
      </c>
      <c r="AV1343" s="55" t="s">
        <v>1344</v>
      </c>
      <c r="AW1343" s="55" t="s">
        <v>1345</v>
      </c>
      <c r="AX1343" s="55" t="s">
        <v>1346</v>
      </c>
      <c r="AZ1343" s="55">
        <v>0</v>
      </c>
      <c r="BA1343" s="55">
        <v>0</v>
      </c>
      <c r="BB1343" s="55">
        <v>0</v>
      </c>
      <c r="CB1343" s="55" t="s">
        <v>1357</v>
      </c>
    </row>
    <row r="1344" spans="1:80">
      <c r="A1344" s="55" t="s">
        <v>6212</v>
      </c>
      <c r="B1344" s="55">
        <v>3</v>
      </c>
      <c r="C1344" s="55" t="s">
        <v>6213</v>
      </c>
      <c r="D1344" s="55" t="s">
        <v>6214</v>
      </c>
      <c r="E1344" s="55">
        <v>1</v>
      </c>
      <c r="F1344" s="55">
        <v>1</v>
      </c>
      <c r="G1344" s="56">
        <v>43742</v>
      </c>
      <c r="H1344" s="56">
        <v>43742</v>
      </c>
      <c r="I1344" s="56">
        <v>43742</v>
      </c>
      <c r="J1344" s="55">
        <v>1</v>
      </c>
      <c r="K1344" s="56">
        <v>43752</v>
      </c>
      <c r="W1344" s="55" t="s">
        <v>1336</v>
      </c>
      <c r="X1344" s="55" t="s">
        <v>1336</v>
      </c>
      <c r="Y1344" s="55">
        <v>20</v>
      </c>
      <c r="AD1344" s="55">
        <v>0</v>
      </c>
      <c r="AE1344" s="55" t="s">
        <v>1339</v>
      </c>
      <c r="AF1344" s="55" t="s">
        <v>1352</v>
      </c>
      <c r="AG1344" s="55" t="s">
        <v>1353</v>
      </c>
      <c r="AI1344" s="55">
        <v>510</v>
      </c>
      <c r="AJ1344" s="55" t="s">
        <v>6214</v>
      </c>
      <c r="AK1344" s="55">
        <v>0</v>
      </c>
      <c r="AL1344" s="55" t="s">
        <v>3311</v>
      </c>
      <c r="AN1344" s="55">
        <v>3</v>
      </c>
      <c r="AQ1344" s="55" t="s">
        <v>6069</v>
      </c>
      <c r="AR1344" s="56">
        <v>43732</v>
      </c>
      <c r="AS1344" s="57">
        <v>0.68248842592592596</v>
      </c>
      <c r="AT1344" s="56">
        <v>43822</v>
      </c>
      <c r="AU1344" s="57">
        <v>0.45331018518518523</v>
      </c>
      <c r="AV1344" s="55" t="s">
        <v>1355</v>
      </c>
      <c r="AW1344" s="55" t="s">
        <v>1355</v>
      </c>
      <c r="AX1344" s="55" t="s">
        <v>1356</v>
      </c>
      <c r="AY1344" s="55" t="s">
        <v>98</v>
      </c>
      <c r="AZ1344" s="55">
        <v>2</v>
      </c>
      <c r="BA1344" s="55">
        <v>3</v>
      </c>
      <c r="BB1344" s="55">
        <v>1</v>
      </c>
      <c r="CB1344" s="55" t="s">
        <v>1357</v>
      </c>
    </row>
    <row r="1345" spans="1:80">
      <c r="A1345" s="55" t="s">
        <v>6215</v>
      </c>
      <c r="B1345" s="55">
        <v>3</v>
      </c>
      <c r="C1345" s="55" t="s">
        <v>6216</v>
      </c>
      <c r="D1345" s="55" t="s">
        <v>6217</v>
      </c>
      <c r="E1345" s="55">
        <v>1</v>
      </c>
      <c r="F1345" s="55">
        <v>1</v>
      </c>
      <c r="G1345" s="56">
        <v>43053</v>
      </c>
      <c r="H1345" s="56">
        <v>43053</v>
      </c>
      <c r="I1345" s="56">
        <v>43053</v>
      </c>
      <c r="J1345" s="55">
        <v>1</v>
      </c>
      <c r="K1345" s="56">
        <v>43053</v>
      </c>
      <c r="W1345" s="55" t="s">
        <v>1336</v>
      </c>
      <c r="X1345" s="55" t="s">
        <v>1336</v>
      </c>
      <c r="Y1345" s="55">
        <v>20</v>
      </c>
      <c r="AD1345" s="55">
        <v>1000</v>
      </c>
      <c r="AE1345" s="55" t="s">
        <v>1339</v>
      </c>
      <c r="AF1345" s="55" t="s">
        <v>1352</v>
      </c>
      <c r="AG1345" s="55" t="s">
        <v>1353</v>
      </c>
      <c r="AI1345" s="55">
        <v>510</v>
      </c>
      <c r="AJ1345" s="55" t="s">
        <v>6217</v>
      </c>
      <c r="AK1345" s="55">
        <v>0</v>
      </c>
      <c r="AL1345" s="55" t="s">
        <v>6218</v>
      </c>
      <c r="AN1345" s="55">
        <v>9</v>
      </c>
      <c r="AR1345" s="56">
        <v>43048</v>
      </c>
      <c r="AS1345" s="57">
        <v>0.63074074074074071</v>
      </c>
      <c r="AT1345" s="56">
        <v>43053</v>
      </c>
      <c r="AU1345" s="57">
        <v>0.70278935185185187</v>
      </c>
      <c r="AV1345" s="55" t="s">
        <v>1355</v>
      </c>
      <c r="AW1345" s="55" t="s">
        <v>1345</v>
      </c>
      <c r="AX1345" s="55" t="s">
        <v>1346</v>
      </c>
      <c r="AZ1345" s="55">
        <v>0</v>
      </c>
      <c r="BA1345" s="55">
        <v>0</v>
      </c>
      <c r="BB1345" s="55">
        <v>0</v>
      </c>
      <c r="CB1345" s="55" t="s">
        <v>1357</v>
      </c>
    </row>
    <row r="1346" spans="1:80">
      <c r="A1346" s="55" t="s">
        <v>6219</v>
      </c>
      <c r="B1346" s="55">
        <v>2</v>
      </c>
      <c r="C1346" s="55" t="s">
        <v>6220</v>
      </c>
      <c r="D1346" s="55" t="s">
        <v>6221</v>
      </c>
      <c r="E1346" s="55">
        <v>1</v>
      </c>
      <c r="F1346" s="55">
        <v>0</v>
      </c>
      <c r="G1346" s="56">
        <v>43139</v>
      </c>
      <c r="H1346" s="56">
        <v>43139</v>
      </c>
      <c r="I1346" s="56">
        <v>43139</v>
      </c>
      <c r="J1346" s="55">
        <v>0</v>
      </c>
      <c r="L1346" s="56">
        <v>43112</v>
      </c>
      <c r="M1346" s="56">
        <v>43139</v>
      </c>
      <c r="N1346" s="55">
        <v>0</v>
      </c>
      <c r="O1346" s="55">
        <v>0</v>
      </c>
      <c r="P1346" s="55">
        <v>0</v>
      </c>
      <c r="R1346" s="55">
        <v>0</v>
      </c>
      <c r="T1346" s="55">
        <v>5003820006</v>
      </c>
      <c r="U1346" s="55" t="s">
        <v>5992</v>
      </c>
      <c r="V1346" s="55" t="s">
        <v>6220</v>
      </c>
      <c r="W1346" s="55" t="s">
        <v>1336</v>
      </c>
      <c r="X1346" s="55" t="s">
        <v>1336</v>
      </c>
      <c r="Y1346" s="55">
        <v>0</v>
      </c>
      <c r="Z1346" s="55" t="s">
        <v>1419</v>
      </c>
      <c r="AA1346" s="55" t="s">
        <v>1338</v>
      </c>
      <c r="AB1346" s="55">
        <v>530</v>
      </c>
      <c r="AC1346" s="55">
        <v>530</v>
      </c>
      <c r="AD1346" s="55">
        <v>0</v>
      </c>
      <c r="AE1346" s="55" t="s">
        <v>1339</v>
      </c>
      <c r="AF1346" s="55" t="s">
        <v>3132</v>
      </c>
      <c r="AG1346" s="55" t="s">
        <v>3147</v>
      </c>
      <c r="AH1346" s="55" t="s">
        <v>1235</v>
      </c>
      <c r="AI1346" s="55">
        <v>510</v>
      </c>
      <c r="AJ1346" s="55" t="s">
        <v>6221</v>
      </c>
      <c r="AK1346" s="55">
        <v>0</v>
      </c>
      <c r="AL1346" s="55" t="s">
        <v>6218</v>
      </c>
      <c r="AN1346" s="55">
        <v>9</v>
      </c>
      <c r="AO1346" s="55" t="s">
        <v>6222</v>
      </c>
      <c r="AP1346" s="55">
        <v>0</v>
      </c>
      <c r="AR1346" s="56">
        <v>43112</v>
      </c>
      <c r="AS1346" s="57">
        <v>0.65482638888888889</v>
      </c>
      <c r="AT1346" s="56">
        <v>43174</v>
      </c>
      <c r="AU1346" s="57">
        <v>0.63267361111111109</v>
      </c>
      <c r="AV1346" s="55" t="s">
        <v>3374</v>
      </c>
      <c r="AW1346" s="55" t="s">
        <v>1355</v>
      </c>
      <c r="AX1346" s="55" t="s">
        <v>1392</v>
      </c>
      <c r="AZ1346" s="55" t="s">
        <v>1347</v>
      </c>
      <c r="BA1346" s="55" t="s">
        <v>1347</v>
      </c>
      <c r="BB1346" s="55" t="s">
        <v>1347</v>
      </c>
      <c r="CB1346" s="55" t="s">
        <v>3137</v>
      </c>
    </row>
    <row r="1347" spans="1:80">
      <c r="A1347" s="55" t="s">
        <v>6223</v>
      </c>
      <c r="B1347" s="55">
        <v>3</v>
      </c>
      <c r="C1347" s="55" t="s">
        <v>6224</v>
      </c>
      <c r="D1347" s="55" t="s">
        <v>6225</v>
      </c>
      <c r="E1347" s="55">
        <v>1</v>
      </c>
      <c r="F1347" s="55">
        <v>1</v>
      </c>
      <c r="G1347" s="56">
        <v>42704</v>
      </c>
      <c r="H1347" s="56">
        <v>42704</v>
      </c>
      <c r="I1347" s="56">
        <v>42704</v>
      </c>
      <c r="J1347" s="55">
        <v>1</v>
      </c>
      <c r="K1347" s="56">
        <v>43007</v>
      </c>
      <c r="W1347" s="55" t="s">
        <v>1336</v>
      </c>
      <c r="X1347" s="55" t="s">
        <v>1336</v>
      </c>
      <c r="Y1347" s="55">
        <v>20</v>
      </c>
      <c r="AD1347" s="55">
        <v>80</v>
      </c>
      <c r="AE1347" s="55" t="s">
        <v>1339</v>
      </c>
      <c r="AF1347" s="55" t="s">
        <v>1352</v>
      </c>
      <c r="AG1347" s="55" t="s">
        <v>1353</v>
      </c>
      <c r="AI1347" s="55">
        <v>510</v>
      </c>
      <c r="AJ1347" s="55" t="s">
        <v>6225</v>
      </c>
      <c r="AK1347" s="55">
        <v>0</v>
      </c>
      <c r="AL1347" s="55" t="s">
        <v>3414</v>
      </c>
      <c r="AN1347" s="55">
        <v>10</v>
      </c>
      <c r="AR1347" s="56">
        <v>42702</v>
      </c>
      <c r="AS1347" s="57">
        <v>0.6855902777777777</v>
      </c>
      <c r="AT1347" s="56">
        <v>43007</v>
      </c>
      <c r="AU1347" s="57">
        <v>0.56666666666666665</v>
      </c>
      <c r="AV1347" s="55" t="s">
        <v>1344</v>
      </c>
      <c r="AW1347" s="55" t="s">
        <v>1345</v>
      </c>
      <c r="AX1347" s="55" t="s">
        <v>3299</v>
      </c>
      <c r="AZ1347" s="55">
        <v>0</v>
      </c>
      <c r="BA1347" s="55">
        <v>0</v>
      </c>
      <c r="BB1347" s="55">
        <v>0</v>
      </c>
      <c r="CB1347" s="55" t="s">
        <v>1357</v>
      </c>
    </row>
    <row r="1348" spans="1:80">
      <c r="A1348" s="55" t="s">
        <v>6226</v>
      </c>
      <c r="B1348" s="55">
        <v>3</v>
      </c>
      <c r="C1348" s="55" t="s">
        <v>6227</v>
      </c>
      <c r="D1348" s="55" t="s">
        <v>6228</v>
      </c>
      <c r="E1348" s="55">
        <v>1</v>
      </c>
      <c r="F1348" s="55">
        <v>1</v>
      </c>
      <c r="G1348" s="56">
        <v>43047</v>
      </c>
      <c r="H1348" s="56">
        <v>43047</v>
      </c>
      <c r="I1348" s="56">
        <v>43047</v>
      </c>
      <c r="J1348" s="55">
        <v>1</v>
      </c>
      <c r="K1348" s="56">
        <v>43052</v>
      </c>
      <c r="W1348" s="55" t="s">
        <v>1336</v>
      </c>
      <c r="X1348" s="55" t="s">
        <v>1336</v>
      </c>
      <c r="Y1348" s="55">
        <v>20</v>
      </c>
      <c r="AD1348" s="55">
        <v>1000</v>
      </c>
      <c r="AE1348" s="55" t="s">
        <v>1339</v>
      </c>
      <c r="AF1348" s="55" t="s">
        <v>1352</v>
      </c>
      <c r="AG1348" s="55" t="s">
        <v>1353</v>
      </c>
      <c r="AI1348" s="55">
        <v>510</v>
      </c>
      <c r="AJ1348" s="55" t="s">
        <v>6228</v>
      </c>
      <c r="AK1348" s="55">
        <v>0</v>
      </c>
      <c r="AL1348" s="55" t="s">
        <v>1742</v>
      </c>
      <c r="AN1348" s="55">
        <v>7</v>
      </c>
      <c r="AR1348" s="56">
        <v>43036</v>
      </c>
      <c r="AS1348" s="57">
        <v>0.34502314814814811</v>
      </c>
      <c r="AT1348" s="56">
        <v>43052</v>
      </c>
      <c r="AU1348" s="57">
        <v>0.72434027777777776</v>
      </c>
      <c r="AV1348" s="55" t="s">
        <v>1355</v>
      </c>
      <c r="AW1348" s="55" t="s">
        <v>1345</v>
      </c>
      <c r="AX1348" s="55" t="s">
        <v>1346</v>
      </c>
      <c r="AZ1348" s="55">
        <v>0</v>
      </c>
      <c r="BA1348" s="55">
        <v>0</v>
      </c>
      <c r="BB1348" s="55">
        <v>0</v>
      </c>
      <c r="CB1348" s="55" t="s">
        <v>1357</v>
      </c>
    </row>
    <row r="1349" spans="1:80">
      <c r="A1349" s="55" t="s">
        <v>6229</v>
      </c>
      <c r="B1349" s="55">
        <v>3</v>
      </c>
      <c r="C1349" s="55" t="s">
        <v>6230</v>
      </c>
      <c r="D1349" s="55" t="s">
        <v>6231</v>
      </c>
      <c r="E1349" s="55">
        <v>1</v>
      </c>
      <c r="F1349" s="55">
        <v>1</v>
      </c>
      <c r="G1349" s="56">
        <v>43075</v>
      </c>
      <c r="H1349" s="56">
        <v>43075</v>
      </c>
      <c r="I1349" s="56">
        <v>43075</v>
      </c>
      <c r="J1349" s="55">
        <v>1</v>
      </c>
      <c r="K1349" s="56">
        <v>43084</v>
      </c>
      <c r="W1349" s="55" t="s">
        <v>1336</v>
      </c>
      <c r="X1349" s="55" t="s">
        <v>1336</v>
      </c>
      <c r="Y1349" s="55">
        <v>20</v>
      </c>
      <c r="AD1349" s="55">
        <v>1000</v>
      </c>
      <c r="AE1349" s="55" t="s">
        <v>1339</v>
      </c>
      <c r="AF1349" s="55" t="s">
        <v>1352</v>
      </c>
      <c r="AG1349" s="55" t="s">
        <v>1353</v>
      </c>
      <c r="AI1349" s="55">
        <v>510</v>
      </c>
      <c r="AJ1349" s="55" t="s">
        <v>6231</v>
      </c>
      <c r="AK1349" s="55">
        <v>0</v>
      </c>
      <c r="AL1349" s="55" t="s">
        <v>1742</v>
      </c>
      <c r="AN1349" s="55">
        <v>7</v>
      </c>
      <c r="AR1349" s="56">
        <v>43068</v>
      </c>
      <c r="AS1349" s="57">
        <v>0.53743055555555552</v>
      </c>
      <c r="AT1349" s="56">
        <v>43084</v>
      </c>
      <c r="AU1349" s="57">
        <v>0.64031249999999995</v>
      </c>
      <c r="AV1349" s="55" t="s">
        <v>1355</v>
      </c>
      <c r="AW1349" s="55" t="s">
        <v>1345</v>
      </c>
      <c r="AX1349" s="55" t="s">
        <v>1346</v>
      </c>
      <c r="AZ1349" s="55">
        <v>0</v>
      </c>
      <c r="BA1349" s="55">
        <v>0</v>
      </c>
      <c r="BB1349" s="55">
        <v>0</v>
      </c>
      <c r="CB1349" s="55" t="s">
        <v>1357</v>
      </c>
    </row>
    <row r="1350" spans="1:80">
      <c r="A1350" s="55" t="s">
        <v>6232</v>
      </c>
      <c r="B1350" s="55">
        <v>3</v>
      </c>
      <c r="C1350" s="55" t="s">
        <v>6233</v>
      </c>
      <c r="D1350" s="55" t="s">
        <v>6234</v>
      </c>
      <c r="E1350" s="55">
        <v>1</v>
      </c>
      <c r="F1350" s="55">
        <v>1</v>
      </c>
      <c r="G1350" s="56">
        <v>43080</v>
      </c>
      <c r="H1350" s="56">
        <v>43080</v>
      </c>
      <c r="I1350" s="56">
        <v>43080</v>
      </c>
      <c r="J1350" s="55">
        <v>1</v>
      </c>
      <c r="K1350" s="56">
        <v>43076</v>
      </c>
      <c r="W1350" s="55" t="s">
        <v>1336</v>
      </c>
      <c r="X1350" s="55" t="s">
        <v>1336</v>
      </c>
      <c r="Y1350" s="55">
        <v>20</v>
      </c>
      <c r="AD1350" s="55">
        <v>1000</v>
      </c>
      <c r="AE1350" s="55" t="s">
        <v>1339</v>
      </c>
      <c r="AF1350" s="55" t="s">
        <v>1352</v>
      </c>
      <c r="AG1350" s="55" t="s">
        <v>1353</v>
      </c>
      <c r="AI1350" s="55">
        <v>510</v>
      </c>
      <c r="AJ1350" s="55" t="s">
        <v>6234</v>
      </c>
      <c r="AK1350" s="55">
        <v>0</v>
      </c>
      <c r="AL1350" s="55" t="s">
        <v>6235</v>
      </c>
      <c r="AN1350" s="55">
        <v>19</v>
      </c>
      <c r="AR1350" s="56">
        <v>43067</v>
      </c>
      <c r="AS1350" s="57">
        <v>0.40877314814814819</v>
      </c>
      <c r="AT1350" s="56">
        <v>43076</v>
      </c>
      <c r="AU1350" s="57">
        <v>0.77986111111111101</v>
      </c>
      <c r="AV1350" s="55" t="s">
        <v>1355</v>
      </c>
      <c r="AW1350" s="55" t="s">
        <v>1345</v>
      </c>
      <c r="AX1350" s="55" t="s">
        <v>1346</v>
      </c>
      <c r="AZ1350" s="55">
        <v>0</v>
      </c>
      <c r="BA1350" s="55">
        <v>0</v>
      </c>
      <c r="BB1350" s="55">
        <v>0</v>
      </c>
      <c r="CB1350" s="55" t="s">
        <v>1357</v>
      </c>
    </row>
    <row r="1351" spans="1:80">
      <c r="A1351" s="55" t="s">
        <v>6236</v>
      </c>
      <c r="B1351" s="55">
        <v>3</v>
      </c>
      <c r="C1351" s="55" t="s">
        <v>6237</v>
      </c>
      <c r="D1351" s="55" t="s">
        <v>6238</v>
      </c>
      <c r="E1351" s="55">
        <v>1</v>
      </c>
      <c r="F1351" s="55">
        <v>1</v>
      </c>
      <c r="G1351" s="56">
        <v>43059</v>
      </c>
      <c r="H1351" s="56">
        <v>43059</v>
      </c>
      <c r="I1351" s="56">
        <v>43059</v>
      </c>
      <c r="J1351" s="55">
        <v>1</v>
      </c>
      <c r="K1351" s="56">
        <v>43060</v>
      </c>
      <c r="W1351" s="55" t="s">
        <v>1336</v>
      </c>
      <c r="X1351" s="55" t="s">
        <v>1336</v>
      </c>
      <c r="Y1351" s="55">
        <v>20</v>
      </c>
      <c r="AD1351" s="55">
        <v>1000</v>
      </c>
      <c r="AE1351" s="55" t="s">
        <v>1339</v>
      </c>
      <c r="AF1351" s="55" t="s">
        <v>1352</v>
      </c>
      <c r="AG1351" s="55" t="s">
        <v>1353</v>
      </c>
      <c r="AI1351" s="55">
        <v>510</v>
      </c>
      <c r="AJ1351" s="55" t="s">
        <v>6238</v>
      </c>
      <c r="AK1351" s="55">
        <v>0</v>
      </c>
      <c r="AL1351" s="55" t="s">
        <v>1742</v>
      </c>
      <c r="AN1351" s="55">
        <v>4</v>
      </c>
      <c r="AR1351" s="56">
        <v>43036</v>
      </c>
      <c r="AS1351" s="57">
        <v>0.34668981481481481</v>
      </c>
      <c r="AT1351" s="56">
        <v>43060</v>
      </c>
      <c r="AU1351" s="57">
        <v>0.65833333333333333</v>
      </c>
      <c r="AV1351" s="55" t="s">
        <v>1355</v>
      </c>
      <c r="AW1351" s="55" t="s">
        <v>1345</v>
      </c>
      <c r="AX1351" s="55" t="s">
        <v>1346</v>
      </c>
      <c r="AZ1351" s="55">
        <v>0</v>
      </c>
      <c r="BA1351" s="55">
        <v>0</v>
      </c>
      <c r="BB1351" s="55">
        <v>0</v>
      </c>
      <c r="CB1351" s="55" t="s">
        <v>1357</v>
      </c>
    </row>
    <row r="1352" spans="1:80">
      <c r="A1352" s="55" t="s">
        <v>6239</v>
      </c>
      <c r="B1352" s="55">
        <v>3</v>
      </c>
      <c r="C1352" s="55" t="s">
        <v>6240</v>
      </c>
      <c r="D1352" s="55" t="s">
        <v>6241</v>
      </c>
      <c r="E1352" s="55">
        <v>1</v>
      </c>
      <c r="F1352" s="55">
        <v>1</v>
      </c>
      <c r="G1352" s="56">
        <v>43640</v>
      </c>
      <c r="H1352" s="56">
        <v>43640</v>
      </c>
      <c r="I1352" s="56">
        <v>43640</v>
      </c>
      <c r="J1352" s="55">
        <v>1</v>
      </c>
      <c r="K1352" s="56">
        <v>43655</v>
      </c>
      <c r="W1352" s="55" t="s">
        <v>1336</v>
      </c>
      <c r="X1352" s="55" t="s">
        <v>1336</v>
      </c>
      <c r="Y1352" s="55">
        <v>20</v>
      </c>
      <c r="AD1352" s="55">
        <v>1000</v>
      </c>
      <c r="AE1352" s="55" t="s">
        <v>1339</v>
      </c>
      <c r="AF1352" s="55" t="s">
        <v>1352</v>
      </c>
      <c r="AG1352" s="55" t="s">
        <v>1353</v>
      </c>
      <c r="AI1352" s="55">
        <v>510</v>
      </c>
      <c r="AJ1352" s="55" t="s">
        <v>6241</v>
      </c>
      <c r="AK1352" s="55">
        <v>0</v>
      </c>
      <c r="AL1352" s="55" t="s">
        <v>1742</v>
      </c>
      <c r="AN1352" s="55">
        <v>4</v>
      </c>
      <c r="AR1352" s="56">
        <v>43621</v>
      </c>
      <c r="AS1352" s="57">
        <v>0.34984953703703708</v>
      </c>
      <c r="AT1352" s="56">
        <v>43677</v>
      </c>
      <c r="AU1352" s="57">
        <v>0.60641203703703705</v>
      </c>
      <c r="AV1352" s="55" t="s">
        <v>1344</v>
      </c>
      <c r="AW1352" s="55" t="s">
        <v>1355</v>
      </c>
      <c r="AX1352" s="55" t="s">
        <v>1356</v>
      </c>
      <c r="AY1352" s="55" t="s">
        <v>98</v>
      </c>
      <c r="AZ1352" s="55">
        <v>2</v>
      </c>
      <c r="BA1352" s="55">
        <v>3</v>
      </c>
      <c r="BB1352" s="55">
        <v>1</v>
      </c>
      <c r="CB1352" s="55" t="s">
        <v>1357</v>
      </c>
    </row>
    <row r="1353" spans="1:80">
      <c r="A1353" s="55" t="s">
        <v>6242</v>
      </c>
      <c r="B1353" s="55">
        <v>3</v>
      </c>
      <c r="C1353" s="55" t="s">
        <v>6243</v>
      </c>
      <c r="D1353" s="55" t="s">
        <v>6244</v>
      </c>
      <c r="E1353" s="55">
        <v>1</v>
      </c>
      <c r="F1353" s="55">
        <v>1</v>
      </c>
      <c r="G1353" s="56">
        <v>43640</v>
      </c>
      <c r="H1353" s="56">
        <v>43640</v>
      </c>
      <c r="I1353" s="56">
        <v>43640</v>
      </c>
      <c r="J1353" s="55">
        <v>1</v>
      </c>
      <c r="K1353" s="56">
        <v>43655</v>
      </c>
      <c r="W1353" s="55" t="s">
        <v>1336</v>
      </c>
      <c r="X1353" s="55" t="s">
        <v>1336</v>
      </c>
      <c r="Y1353" s="55">
        <v>20</v>
      </c>
      <c r="AD1353" s="55">
        <v>1000</v>
      </c>
      <c r="AE1353" s="55" t="s">
        <v>1339</v>
      </c>
      <c r="AF1353" s="55" t="s">
        <v>1352</v>
      </c>
      <c r="AG1353" s="55" t="s">
        <v>1353</v>
      </c>
      <c r="AI1353" s="55">
        <v>510</v>
      </c>
      <c r="AJ1353" s="55" t="s">
        <v>6244</v>
      </c>
      <c r="AK1353" s="55">
        <v>0</v>
      </c>
      <c r="AL1353" s="55" t="s">
        <v>1742</v>
      </c>
      <c r="AN1353" s="55">
        <v>4</v>
      </c>
      <c r="AR1353" s="56">
        <v>43621</v>
      </c>
      <c r="AS1353" s="57">
        <v>0.35025462962962961</v>
      </c>
      <c r="AT1353" s="56">
        <v>43677</v>
      </c>
      <c r="AU1353" s="57">
        <v>0.60641203703703705</v>
      </c>
      <c r="AV1353" s="55" t="s">
        <v>1344</v>
      </c>
      <c r="AW1353" s="55" t="s">
        <v>1355</v>
      </c>
      <c r="AX1353" s="55" t="s">
        <v>1356</v>
      </c>
      <c r="AY1353" s="55" t="s">
        <v>98</v>
      </c>
      <c r="AZ1353" s="55">
        <v>2</v>
      </c>
      <c r="BA1353" s="55">
        <v>3</v>
      </c>
      <c r="BB1353" s="55">
        <v>1</v>
      </c>
      <c r="CB1353" s="55" t="s">
        <v>1357</v>
      </c>
    </row>
    <row r="1354" spans="1:80">
      <c r="A1354" s="55" t="s">
        <v>6245</v>
      </c>
      <c r="B1354" s="55">
        <v>3</v>
      </c>
      <c r="C1354" s="55" t="s">
        <v>6246</v>
      </c>
      <c r="D1354" s="55" t="s">
        <v>6247</v>
      </c>
      <c r="E1354" s="55">
        <v>1</v>
      </c>
      <c r="F1354" s="55">
        <v>1</v>
      </c>
      <c r="G1354" s="56">
        <v>43224</v>
      </c>
      <c r="H1354" s="56">
        <v>43224</v>
      </c>
      <c r="I1354" s="56">
        <v>43224</v>
      </c>
      <c r="J1354" s="55">
        <v>1</v>
      </c>
      <c r="K1354" s="56">
        <v>43238</v>
      </c>
      <c r="W1354" s="55" t="s">
        <v>1336</v>
      </c>
      <c r="X1354" s="55" t="s">
        <v>1336</v>
      </c>
      <c r="Y1354" s="55">
        <v>20</v>
      </c>
      <c r="AD1354" s="55">
        <v>1000</v>
      </c>
      <c r="AE1354" s="55" t="s">
        <v>1339</v>
      </c>
      <c r="AF1354" s="55" t="s">
        <v>1352</v>
      </c>
      <c r="AG1354" s="55" t="s">
        <v>1353</v>
      </c>
      <c r="AI1354" s="55">
        <v>510</v>
      </c>
      <c r="AJ1354" s="55" t="s">
        <v>6247</v>
      </c>
      <c r="AK1354" s="55">
        <v>0</v>
      </c>
      <c r="AL1354" s="55" t="s">
        <v>1742</v>
      </c>
      <c r="AN1354" s="55">
        <v>4</v>
      </c>
      <c r="AR1354" s="56">
        <v>43215</v>
      </c>
      <c r="AS1354" s="57">
        <v>0.64310185185185187</v>
      </c>
      <c r="AT1354" s="56">
        <v>43276</v>
      </c>
      <c r="AU1354" s="57">
        <v>0.5973842592592592</v>
      </c>
      <c r="AV1354" s="55" t="s">
        <v>1355</v>
      </c>
      <c r="AW1354" s="55" t="s">
        <v>1355</v>
      </c>
      <c r="AX1354" s="55" t="s">
        <v>1356</v>
      </c>
      <c r="AY1354" s="55" t="s">
        <v>98</v>
      </c>
      <c r="AZ1354" s="55">
        <v>2</v>
      </c>
      <c r="BA1354" s="55">
        <v>3</v>
      </c>
      <c r="BB1354" s="55">
        <v>1</v>
      </c>
      <c r="CB1354" s="55" t="s">
        <v>1357</v>
      </c>
    </row>
    <row r="1355" spans="1:80">
      <c r="A1355" s="55" t="s">
        <v>6248</v>
      </c>
      <c r="B1355" s="55">
        <v>3</v>
      </c>
      <c r="C1355" s="55" t="s">
        <v>6249</v>
      </c>
      <c r="D1355" s="55" t="s">
        <v>6250</v>
      </c>
      <c r="E1355" s="55">
        <v>1</v>
      </c>
      <c r="F1355" s="55">
        <v>1</v>
      </c>
      <c r="G1355" s="56">
        <v>43742</v>
      </c>
      <c r="H1355" s="56">
        <v>43742</v>
      </c>
      <c r="I1355" s="56">
        <v>43742</v>
      </c>
      <c r="J1355" s="55">
        <v>1</v>
      </c>
      <c r="K1355" s="56">
        <v>43740</v>
      </c>
      <c r="W1355" s="55" t="s">
        <v>1336</v>
      </c>
      <c r="X1355" s="55" t="s">
        <v>1336</v>
      </c>
      <c r="Y1355" s="55">
        <v>20</v>
      </c>
      <c r="AD1355" s="55">
        <v>0</v>
      </c>
      <c r="AE1355" s="55" t="s">
        <v>1339</v>
      </c>
      <c r="AF1355" s="55" t="s">
        <v>1352</v>
      </c>
      <c r="AG1355" s="55" t="s">
        <v>1353</v>
      </c>
      <c r="AI1355" s="55">
        <v>510</v>
      </c>
      <c r="AJ1355" s="55" t="s">
        <v>6250</v>
      </c>
      <c r="AK1355" s="55">
        <v>0</v>
      </c>
      <c r="AL1355" s="55" t="s">
        <v>1742</v>
      </c>
      <c r="AN1355" s="55">
        <v>3</v>
      </c>
      <c r="AQ1355" s="55" t="s">
        <v>6069</v>
      </c>
      <c r="AR1355" s="56">
        <v>43732</v>
      </c>
      <c r="AS1355" s="57">
        <v>0.67791666666666661</v>
      </c>
      <c r="AT1355" s="56">
        <v>43798</v>
      </c>
      <c r="AU1355" s="57">
        <v>0.69267361111111114</v>
      </c>
      <c r="AV1355" s="55" t="s">
        <v>1355</v>
      </c>
      <c r="AW1355" s="55" t="s">
        <v>1355</v>
      </c>
      <c r="AX1355" s="55" t="s">
        <v>1356</v>
      </c>
      <c r="AY1355" s="55" t="s">
        <v>98</v>
      </c>
      <c r="AZ1355" s="55">
        <v>2</v>
      </c>
      <c r="BA1355" s="55">
        <v>3</v>
      </c>
      <c r="BB1355" s="55">
        <v>1</v>
      </c>
      <c r="CB1355" s="55" t="s">
        <v>1357</v>
      </c>
    </row>
    <row r="1356" spans="1:80">
      <c r="A1356" s="55" t="s">
        <v>6251</v>
      </c>
      <c r="B1356" s="55">
        <v>3</v>
      </c>
      <c r="C1356" s="55" t="s">
        <v>6252</v>
      </c>
      <c r="D1356" s="55" t="s">
        <v>6253</v>
      </c>
      <c r="E1356" s="55">
        <v>1</v>
      </c>
      <c r="F1356" s="55">
        <v>1</v>
      </c>
      <c r="G1356" s="56">
        <v>42768</v>
      </c>
      <c r="H1356" s="56">
        <v>42768</v>
      </c>
      <c r="I1356" s="56">
        <v>42768</v>
      </c>
      <c r="J1356" s="55">
        <v>1</v>
      </c>
      <c r="K1356" s="56">
        <v>42896</v>
      </c>
      <c r="W1356" s="55" t="s">
        <v>1336</v>
      </c>
      <c r="X1356" s="55" t="s">
        <v>1336</v>
      </c>
      <c r="Y1356" s="55">
        <v>20</v>
      </c>
      <c r="AD1356" s="55">
        <v>1000</v>
      </c>
      <c r="AE1356" s="55" t="s">
        <v>1339</v>
      </c>
      <c r="AF1356" s="55" t="s">
        <v>1352</v>
      </c>
      <c r="AG1356" s="55" t="s">
        <v>1353</v>
      </c>
      <c r="AI1356" s="55">
        <v>510</v>
      </c>
      <c r="AJ1356" s="55" t="s">
        <v>6253</v>
      </c>
      <c r="AK1356" s="55">
        <v>0</v>
      </c>
      <c r="AL1356" s="55" t="s">
        <v>6254</v>
      </c>
      <c r="AN1356" s="55">
        <v>13</v>
      </c>
      <c r="AR1356" s="56">
        <v>42776</v>
      </c>
      <c r="AS1356" s="57">
        <v>0.70413194444444438</v>
      </c>
      <c r="AT1356" s="56">
        <v>42896</v>
      </c>
      <c r="AU1356" s="57">
        <v>0.59030092592592587</v>
      </c>
      <c r="AV1356" s="55" t="s">
        <v>1428</v>
      </c>
      <c r="AW1356" s="55" t="s">
        <v>1345</v>
      </c>
      <c r="AX1356" s="55" t="s">
        <v>1346</v>
      </c>
      <c r="AZ1356" s="55">
        <v>0</v>
      </c>
      <c r="BA1356" s="55">
        <v>0</v>
      </c>
      <c r="BB1356" s="55">
        <v>0</v>
      </c>
      <c r="CB1356" s="55" t="s">
        <v>1357</v>
      </c>
    </row>
    <row r="1357" spans="1:80">
      <c r="A1357" s="55" t="s">
        <v>6255</v>
      </c>
      <c r="B1357" s="55">
        <v>3</v>
      </c>
      <c r="C1357" s="55" t="s">
        <v>6256</v>
      </c>
      <c r="D1357" s="55" t="s">
        <v>6257</v>
      </c>
      <c r="E1357" s="55">
        <v>1</v>
      </c>
      <c r="F1357" s="55">
        <v>1</v>
      </c>
      <c r="G1357" s="56">
        <v>43347</v>
      </c>
      <c r="H1357" s="56">
        <v>43347</v>
      </c>
      <c r="I1357" s="56">
        <v>43347</v>
      </c>
      <c r="J1357" s="55">
        <v>1</v>
      </c>
      <c r="K1357" s="56">
        <v>43313</v>
      </c>
      <c r="W1357" s="55" t="s">
        <v>1336</v>
      </c>
      <c r="X1357" s="55" t="s">
        <v>1336</v>
      </c>
      <c r="Y1357" s="55">
        <v>20</v>
      </c>
      <c r="AD1357" s="55">
        <v>270</v>
      </c>
      <c r="AE1357" s="55" t="s">
        <v>1339</v>
      </c>
      <c r="AF1357" s="55" t="s">
        <v>1352</v>
      </c>
      <c r="AG1357" s="55" t="s">
        <v>1353</v>
      </c>
      <c r="AI1357" s="55">
        <v>510</v>
      </c>
      <c r="AJ1357" s="55" t="s">
        <v>6257</v>
      </c>
      <c r="AK1357" s="55">
        <v>0</v>
      </c>
      <c r="AL1357" s="55" t="s">
        <v>6254</v>
      </c>
      <c r="AN1357" s="55">
        <v>14</v>
      </c>
      <c r="AR1357" s="56">
        <v>43305</v>
      </c>
      <c r="AS1357" s="57">
        <v>0.38193287037037038</v>
      </c>
      <c r="AT1357" s="56">
        <v>43361</v>
      </c>
      <c r="AU1357" s="57">
        <v>0.60228009259259263</v>
      </c>
      <c r="AV1357" s="55" t="s">
        <v>1355</v>
      </c>
      <c r="AW1357" s="55" t="s">
        <v>1355</v>
      </c>
      <c r="AX1357" s="55" t="s">
        <v>1356</v>
      </c>
      <c r="AY1357" s="55" t="s">
        <v>98</v>
      </c>
      <c r="AZ1357" s="55">
        <v>2</v>
      </c>
      <c r="BA1357" s="55">
        <v>3</v>
      </c>
      <c r="BB1357" s="55">
        <v>1</v>
      </c>
      <c r="CB1357" s="55" t="s">
        <v>1357</v>
      </c>
    </row>
    <row r="1358" spans="1:80">
      <c r="A1358" s="55" t="s">
        <v>6258</v>
      </c>
      <c r="B1358" s="55">
        <v>3</v>
      </c>
      <c r="C1358" s="55" t="s">
        <v>6259</v>
      </c>
      <c r="D1358" s="55" t="s">
        <v>6260</v>
      </c>
      <c r="E1358" s="55">
        <v>1</v>
      </c>
      <c r="F1358" s="55">
        <v>1</v>
      </c>
      <c r="G1358" s="56">
        <v>43668</v>
      </c>
      <c r="H1358" s="56">
        <v>43668</v>
      </c>
      <c r="I1358" s="56">
        <v>43668</v>
      </c>
      <c r="J1358" s="55">
        <v>1</v>
      </c>
      <c r="K1358" s="56">
        <v>43672</v>
      </c>
      <c r="W1358" s="55" t="s">
        <v>1336</v>
      </c>
      <c r="X1358" s="55" t="s">
        <v>1336</v>
      </c>
      <c r="Y1358" s="55">
        <v>20</v>
      </c>
      <c r="AD1358" s="55">
        <v>0</v>
      </c>
      <c r="AE1358" s="55" t="s">
        <v>1339</v>
      </c>
      <c r="AF1358" s="55" t="s">
        <v>1352</v>
      </c>
      <c r="AG1358" s="55" t="s">
        <v>1353</v>
      </c>
      <c r="AI1358" s="55">
        <v>510</v>
      </c>
      <c r="AJ1358" s="55" t="s">
        <v>6260</v>
      </c>
      <c r="AK1358" s="55">
        <v>0</v>
      </c>
      <c r="AL1358" s="55" t="s">
        <v>6261</v>
      </c>
      <c r="AN1358" s="55">
        <v>8</v>
      </c>
      <c r="AQ1358" s="55" t="s">
        <v>1238</v>
      </c>
      <c r="AR1358" s="56">
        <v>43664</v>
      </c>
      <c r="AS1358" s="57">
        <v>0.4536458333333333</v>
      </c>
      <c r="AT1358" s="56">
        <v>43707</v>
      </c>
      <c r="AU1358" s="57">
        <v>0.72530092592592599</v>
      </c>
      <c r="AV1358" s="55" t="s">
        <v>1355</v>
      </c>
      <c r="AW1358" s="55" t="s">
        <v>1355</v>
      </c>
      <c r="AX1358" s="55" t="s">
        <v>1356</v>
      </c>
      <c r="AY1358" s="55" t="s">
        <v>98</v>
      </c>
      <c r="AZ1358" s="55">
        <v>2</v>
      </c>
      <c r="BA1358" s="55">
        <v>3</v>
      </c>
      <c r="BB1358" s="55">
        <v>1</v>
      </c>
      <c r="CB1358" s="55" t="s">
        <v>1357</v>
      </c>
    </row>
    <row r="1359" spans="1:80">
      <c r="A1359" s="55" t="s">
        <v>6262</v>
      </c>
      <c r="B1359" s="55">
        <v>3</v>
      </c>
      <c r="C1359" s="55" t="s">
        <v>6263</v>
      </c>
      <c r="D1359" s="55" t="s">
        <v>6264</v>
      </c>
      <c r="E1359" s="55">
        <v>1</v>
      </c>
      <c r="F1359" s="55">
        <v>1</v>
      </c>
      <c r="G1359" s="56">
        <v>43721</v>
      </c>
      <c r="H1359" s="56">
        <v>43721</v>
      </c>
      <c r="I1359" s="56">
        <v>43721</v>
      </c>
      <c r="J1359" s="55">
        <v>1</v>
      </c>
      <c r="K1359" s="56">
        <v>43740</v>
      </c>
      <c r="W1359" s="55" t="s">
        <v>1336</v>
      </c>
      <c r="X1359" s="55" t="s">
        <v>1336</v>
      </c>
      <c r="Y1359" s="55">
        <v>20</v>
      </c>
      <c r="AD1359" s="55">
        <v>0</v>
      </c>
      <c r="AE1359" s="55" t="s">
        <v>1339</v>
      </c>
      <c r="AF1359" s="55" t="s">
        <v>1352</v>
      </c>
      <c r="AG1359" s="55" t="s">
        <v>1353</v>
      </c>
      <c r="AI1359" s="55">
        <v>510</v>
      </c>
      <c r="AJ1359" s="55" t="s">
        <v>6264</v>
      </c>
      <c r="AK1359" s="55">
        <v>0</v>
      </c>
      <c r="AL1359" s="55" t="s">
        <v>6265</v>
      </c>
      <c r="AN1359" s="55">
        <v>5</v>
      </c>
      <c r="AQ1359" s="55" t="s">
        <v>1238</v>
      </c>
      <c r="AR1359" s="56">
        <v>43713</v>
      </c>
      <c r="AS1359" s="57">
        <v>0.59070601851851856</v>
      </c>
      <c r="AT1359" s="56">
        <v>43798</v>
      </c>
      <c r="AU1359" s="57">
        <v>0.69267361111111114</v>
      </c>
      <c r="AV1359" s="55" t="s">
        <v>1355</v>
      </c>
      <c r="AW1359" s="55" t="s">
        <v>1355</v>
      </c>
      <c r="AX1359" s="55" t="s">
        <v>1356</v>
      </c>
      <c r="AY1359" s="55" t="s">
        <v>98</v>
      </c>
      <c r="AZ1359" s="55">
        <v>2</v>
      </c>
      <c r="BA1359" s="55">
        <v>3</v>
      </c>
      <c r="BB1359" s="55">
        <v>1</v>
      </c>
      <c r="CB1359" s="55" t="s">
        <v>1357</v>
      </c>
    </row>
    <row r="1360" spans="1:80">
      <c r="A1360" s="55" t="s">
        <v>6266</v>
      </c>
      <c r="B1360" s="55">
        <v>3</v>
      </c>
      <c r="C1360" s="55" t="s">
        <v>6267</v>
      </c>
      <c r="D1360" s="55" t="s">
        <v>6268</v>
      </c>
      <c r="E1360" s="55">
        <v>1</v>
      </c>
      <c r="F1360" s="55">
        <v>1</v>
      </c>
      <c r="G1360" s="56">
        <v>43721</v>
      </c>
      <c r="H1360" s="56">
        <v>43721</v>
      </c>
      <c r="I1360" s="56">
        <v>43721</v>
      </c>
      <c r="J1360" s="55">
        <v>1</v>
      </c>
      <c r="K1360" s="56">
        <v>43838</v>
      </c>
      <c r="W1360" s="55" t="s">
        <v>1336</v>
      </c>
      <c r="X1360" s="55" t="s">
        <v>1336</v>
      </c>
      <c r="Y1360" s="55">
        <v>20</v>
      </c>
      <c r="AD1360" s="55">
        <v>0</v>
      </c>
      <c r="AE1360" s="55" t="s">
        <v>1339</v>
      </c>
      <c r="AF1360" s="55" t="s">
        <v>1352</v>
      </c>
      <c r="AG1360" s="55" t="s">
        <v>1353</v>
      </c>
      <c r="AI1360" s="55">
        <v>510</v>
      </c>
      <c r="AJ1360" s="55" t="s">
        <v>6268</v>
      </c>
      <c r="AK1360" s="55">
        <v>0</v>
      </c>
      <c r="AL1360" s="55" t="s">
        <v>6265</v>
      </c>
      <c r="AN1360" s="55">
        <v>5</v>
      </c>
      <c r="AQ1360" s="55" t="s">
        <v>1238</v>
      </c>
      <c r="AR1360" s="56">
        <v>43718</v>
      </c>
      <c r="AS1360" s="57">
        <v>0.34306712962962965</v>
      </c>
      <c r="AT1360" s="56">
        <v>44011</v>
      </c>
      <c r="AU1360" s="57">
        <v>0.41094907407407405</v>
      </c>
      <c r="AV1360" s="55" t="s">
        <v>1355</v>
      </c>
      <c r="AW1360" s="55" t="s">
        <v>1355</v>
      </c>
      <c r="AX1360" s="55" t="s">
        <v>1356</v>
      </c>
      <c r="AY1360" s="55" t="s">
        <v>98</v>
      </c>
      <c r="AZ1360" s="55">
        <v>2</v>
      </c>
      <c r="BA1360" s="55">
        <v>3</v>
      </c>
      <c r="BB1360" s="55">
        <v>1</v>
      </c>
      <c r="CB1360" s="55" t="s">
        <v>1357</v>
      </c>
    </row>
    <row r="1361" spans="1:80">
      <c r="A1361" s="55" t="s">
        <v>6269</v>
      </c>
      <c r="B1361" s="55">
        <v>3</v>
      </c>
      <c r="C1361" s="55" t="s">
        <v>6270</v>
      </c>
      <c r="D1361" s="55" t="s">
        <v>6271</v>
      </c>
      <c r="E1361" s="55">
        <v>1</v>
      </c>
      <c r="F1361" s="55">
        <v>1</v>
      </c>
      <c r="G1361" s="56">
        <v>43203</v>
      </c>
      <c r="H1361" s="56">
        <v>43203</v>
      </c>
      <c r="I1361" s="56">
        <v>43203</v>
      </c>
      <c r="J1361" s="55">
        <v>1</v>
      </c>
      <c r="K1361" s="56">
        <v>43207</v>
      </c>
      <c r="W1361" s="55" t="s">
        <v>1336</v>
      </c>
      <c r="X1361" s="55" t="s">
        <v>1336</v>
      </c>
      <c r="Y1361" s="55">
        <v>20</v>
      </c>
      <c r="AD1361" s="55">
        <v>1000</v>
      </c>
      <c r="AE1361" s="55" t="s">
        <v>1339</v>
      </c>
      <c r="AF1361" s="55" t="s">
        <v>1352</v>
      </c>
      <c r="AG1361" s="55" t="s">
        <v>1353</v>
      </c>
      <c r="AI1361" s="55">
        <v>510</v>
      </c>
      <c r="AJ1361" s="55" t="s">
        <v>6271</v>
      </c>
      <c r="AK1361" s="55">
        <v>0</v>
      </c>
      <c r="AL1361" s="55" t="s">
        <v>6272</v>
      </c>
      <c r="AN1361" s="55">
        <v>11</v>
      </c>
      <c r="AR1361" s="56">
        <v>43182</v>
      </c>
      <c r="AS1361" s="57">
        <v>0.51828703703703705</v>
      </c>
      <c r="AT1361" s="56">
        <v>43245</v>
      </c>
      <c r="AU1361" s="57">
        <v>0.43605324074074076</v>
      </c>
      <c r="AV1361" s="55" t="s">
        <v>1355</v>
      </c>
      <c r="AW1361" s="55" t="s">
        <v>1355</v>
      </c>
      <c r="AX1361" s="55" t="s">
        <v>1356</v>
      </c>
      <c r="AY1361" s="55" t="s">
        <v>98</v>
      </c>
      <c r="AZ1361" s="55">
        <v>2</v>
      </c>
      <c r="BA1361" s="55">
        <v>3</v>
      </c>
      <c r="BB1361" s="55">
        <v>1</v>
      </c>
      <c r="CB1361" s="55" t="s">
        <v>1357</v>
      </c>
    </row>
    <row r="1362" spans="1:80">
      <c r="A1362" s="55" t="s">
        <v>6273</v>
      </c>
      <c r="B1362" s="55">
        <v>3</v>
      </c>
      <c r="C1362" s="55" t="s">
        <v>6274</v>
      </c>
      <c r="D1362" s="55" t="s">
        <v>6275</v>
      </c>
      <c r="E1362" s="55">
        <v>1</v>
      </c>
      <c r="F1362" s="55">
        <v>1</v>
      </c>
      <c r="G1362" s="56">
        <v>42768</v>
      </c>
      <c r="H1362" s="56">
        <v>42768</v>
      </c>
      <c r="I1362" s="56">
        <v>42768</v>
      </c>
      <c r="J1362" s="55">
        <v>1</v>
      </c>
      <c r="K1362" s="56">
        <v>42896</v>
      </c>
      <c r="W1362" s="55" t="s">
        <v>1336</v>
      </c>
      <c r="X1362" s="55" t="s">
        <v>1336</v>
      </c>
      <c r="Y1362" s="55">
        <v>20</v>
      </c>
      <c r="AD1362" s="55">
        <v>1000</v>
      </c>
      <c r="AE1362" s="55" t="s">
        <v>1339</v>
      </c>
      <c r="AF1362" s="55" t="s">
        <v>1352</v>
      </c>
      <c r="AG1362" s="55" t="s">
        <v>1353</v>
      </c>
      <c r="AI1362" s="55">
        <v>510</v>
      </c>
      <c r="AJ1362" s="55" t="s">
        <v>6275</v>
      </c>
      <c r="AK1362" s="55">
        <v>0</v>
      </c>
      <c r="AL1362" s="55" t="s">
        <v>6276</v>
      </c>
      <c r="AN1362" s="55">
        <v>20</v>
      </c>
      <c r="AR1362" s="56">
        <v>42776</v>
      </c>
      <c r="AS1362" s="57">
        <v>0.69899305555555558</v>
      </c>
      <c r="AT1362" s="56">
        <v>42896</v>
      </c>
      <c r="AU1362" s="57">
        <v>0.58753472222222225</v>
      </c>
      <c r="AV1362" s="55" t="s">
        <v>1428</v>
      </c>
      <c r="AW1362" s="55" t="s">
        <v>1345</v>
      </c>
      <c r="AX1362" s="55" t="s">
        <v>1346</v>
      </c>
      <c r="AZ1362" s="55">
        <v>0</v>
      </c>
      <c r="BA1362" s="55">
        <v>0</v>
      </c>
      <c r="BB1362" s="55">
        <v>0</v>
      </c>
      <c r="CB1362" s="55" t="s">
        <v>1357</v>
      </c>
    </row>
    <row r="1363" spans="1:80">
      <c r="A1363" s="55" t="s">
        <v>6277</v>
      </c>
      <c r="B1363" s="55">
        <v>3</v>
      </c>
      <c r="C1363" s="55" t="s">
        <v>6278</v>
      </c>
      <c r="D1363" s="55" t="s">
        <v>6279</v>
      </c>
      <c r="E1363" s="55">
        <v>1</v>
      </c>
      <c r="F1363" s="55">
        <v>1</v>
      </c>
      <c r="G1363" s="56">
        <v>42768</v>
      </c>
      <c r="H1363" s="56">
        <v>42768</v>
      </c>
      <c r="I1363" s="56">
        <v>42768</v>
      </c>
      <c r="J1363" s="55">
        <v>1</v>
      </c>
      <c r="K1363" s="56">
        <v>42896</v>
      </c>
      <c r="W1363" s="55" t="s">
        <v>1336</v>
      </c>
      <c r="X1363" s="55" t="s">
        <v>1336</v>
      </c>
      <c r="Y1363" s="55">
        <v>20</v>
      </c>
      <c r="AD1363" s="55">
        <v>1000</v>
      </c>
      <c r="AE1363" s="55" t="s">
        <v>1339</v>
      </c>
      <c r="AF1363" s="55" t="s">
        <v>1352</v>
      </c>
      <c r="AG1363" s="55" t="s">
        <v>1353</v>
      </c>
      <c r="AI1363" s="55">
        <v>510</v>
      </c>
      <c r="AJ1363" s="55" t="s">
        <v>6279</v>
      </c>
      <c r="AK1363" s="55">
        <v>0</v>
      </c>
      <c r="AL1363" s="55" t="s">
        <v>6276</v>
      </c>
      <c r="AN1363" s="55">
        <v>20</v>
      </c>
      <c r="AR1363" s="56">
        <v>42776</v>
      </c>
      <c r="AS1363" s="57">
        <v>0.71180555555555547</v>
      </c>
      <c r="AT1363" s="56">
        <v>42896</v>
      </c>
      <c r="AU1363" s="57">
        <v>0.59099537037037042</v>
      </c>
      <c r="AV1363" s="55" t="s">
        <v>1428</v>
      </c>
      <c r="AW1363" s="55" t="s">
        <v>1345</v>
      </c>
      <c r="AX1363" s="55" t="s">
        <v>1346</v>
      </c>
      <c r="AZ1363" s="55">
        <v>0</v>
      </c>
      <c r="BA1363" s="55">
        <v>0</v>
      </c>
      <c r="BB1363" s="55">
        <v>0</v>
      </c>
      <c r="CB1363" s="55" t="s">
        <v>1357</v>
      </c>
    </row>
    <row r="1364" spans="1:80">
      <c r="A1364" s="55" t="s">
        <v>6280</v>
      </c>
      <c r="B1364" s="55">
        <v>3</v>
      </c>
      <c r="C1364" s="55" t="s">
        <v>6281</v>
      </c>
      <c r="D1364" s="55" t="s">
        <v>6282</v>
      </c>
      <c r="E1364" s="55">
        <v>1</v>
      </c>
      <c r="F1364" s="55">
        <v>1</v>
      </c>
      <c r="G1364" s="56">
        <v>42768</v>
      </c>
      <c r="H1364" s="56">
        <v>42768</v>
      </c>
      <c r="I1364" s="56">
        <v>42768</v>
      </c>
      <c r="J1364" s="55">
        <v>1</v>
      </c>
      <c r="K1364" s="56">
        <v>42896</v>
      </c>
      <c r="W1364" s="55" t="s">
        <v>1336</v>
      </c>
      <c r="X1364" s="55" t="s">
        <v>1336</v>
      </c>
      <c r="Y1364" s="55">
        <v>20</v>
      </c>
      <c r="AD1364" s="55">
        <v>1000</v>
      </c>
      <c r="AE1364" s="55" t="s">
        <v>1339</v>
      </c>
      <c r="AF1364" s="55" t="s">
        <v>1352</v>
      </c>
      <c r="AG1364" s="55" t="s">
        <v>1353</v>
      </c>
      <c r="AI1364" s="55">
        <v>510</v>
      </c>
      <c r="AJ1364" s="55" t="s">
        <v>6282</v>
      </c>
      <c r="AK1364" s="55">
        <v>0</v>
      </c>
      <c r="AL1364" s="55" t="s">
        <v>6276</v>
      </c>
      <c r="AN1364" s="55">
        <v>20</v>
      </c>
      <c r="AR1364" s="56">
        <v>42776</v>
      </c>
      <c r="AS1364" s="57">
        <v>0.71262731481481489</v>
      </c>
      <c r="AT1364" s="56">
        <v>42896</v>
      </c>
      <c r="AU1364" s="57">
        <v>0.59168981481481475</v>
      </c>
      <c r="AV1364" s="55" t="s">
        <v>1428</v>
      </c>
      <c r="AW1364" s="55" t="s">
        <v>1345</v>
      </c>
      <c r="AX1364" s="55" t="s">
        <v>1346</v>
      </c>
      <c r="AZ1364" s="55">
        <v>0</v>
      </c>
      <c r="BA1364" s="55">
        <v>0</v>
      </c>
      <c r="BB1364" s="55">
        <v>0</v>
      </c>
      <c r="CB1364" s="55" t="s">
        <v>1357</v>
      </c>
    </row>
    <row r="1365" spans="1:80">
      <c r="A1365" s="55" t="s">
        <v>6283</v>
      </c>
      <c r="B1365" s="55">
        <v>3</v>
      </c>
      <c r="C1365" s="55" t="s">
        <v>6284</v>
      </c>
      <c r="D1365" s="55" t="s">
        <v>6285</v>
      </c>
      <c r="E1365" s="55">
        <v>1</v>
      </c>
      <c r="F1365" s="55">
        <v>1</v>
      </c>
      <c r="G1365" s="56">
        <v>42768</v>
      </c>
      <c r="H1365" s="56">
        <v>42768</v>
      </c>
      <c r="I1365" s="56">
        <v>42768</v>
      </c>
      <c r="J1365" s="55">
        <v>1</v>
      </c>
      <c r="K1365" s="56">
        <v>42896</v>
      </c>
      <c r="W1365" s="55" t="s">
        <v>1336</v>
      </c>
      <c r="X1365" s="55" t="s">
        <v>1336</v>
      </c>
      <c r="Y1365" s="55">
        <v>20</v>
      </c>
      <c r="AD1365" s="55">
        <v>1000</v>
      </c>
      <c r="AE1365" s="55" t="s">
        <v>1339</v>
      </c>
      <c r="AF1365" s="55" t="s">
        <v>1352</v>
      </c>
      <c r="AG1365" s="55" t="s">
        <v>1353</v>
      </c>
      <c r="AI1365" s="55">
        <v>510</v>
      </c>
      <c r="AJ1365" s="55" t="s">
        <v>6285</v>
      </c>
      <c r="AK1365" s="55">
        <v>0</v>
      </c>
      <c r="AL1365" s="55" t="s">
        <v>6276</v>
      </c>
      <c r="AN1365" s="55">
        <v>20</v>
      </c>
      <c r="AR1365" s="56">
        <v>42776</v>
      </c>
      <c r="AS1365" s="57">
        <v>0.71362268518518512</v>
      </c>
      <c r="AT1365" s="56">
        <v>42896</v>
      </c>
      <c r="AU1365" s="57">
        <v>0.59168981481481475</v>
      </c>
      <c r="AV1365" s="55" t="s">
        <v>1428</v>
      </c>
      <c r="AW1365" s="55" t="s">
        <v>1345</v>
      </c>
      <c r="AX1365" s="55" t="s">
        <v>1346</v>
      </c>
      <c r="AZ1365" s="55">
        <v>0</v>
      </c>
      <c r="BA1365" s="55">
        <v>0</v>
      </c>
      <c r="BB1365" s="55">
        <v>0</v>
      </c>
      <c r="CB1365" s="55" t="s">
        <v>1357</v>
      </c>
    </row>
    <row r="1366" spans="1:80">
      <c r="A1366" s="55" t="s">
        <v>6286</v>
      </c>
      <c r="B1366" s="55">
        <v>3</v>
      </c>
      <c r="C1366" s="55" t="s">
        <v>6287</v>
      </c>
      <c r="D1366" s="55" t="s">
        <v>6288</v>
      </c>
      <c r="E1366" s="55">
        <v>1</v>
      </c>
      <c r="F1366" s="55">
        <v>1</v>
      </c>
      <c r="G1366" s="56">
        <v>43320</v>
      </c>
      <c r="H1366" s="56">
        <v>43320</v>
      </c>
      <c r="I1366" s="56">
        <v>43320</v>
      </c>
      <c r="J1366" s="55">
        <v>1</v>
      </c>
      <c r="K1366" s="56">
        <v>43332</v>
      </c>
      <c r="W1366" s="55" t="s">
        <v>1336</v>
      </c>
      <c r="X1366" s="55" t="s">
        <v>1336</v>
      </c>
      <c r="Y1366" s="55">
        <v>20</v>
      </c>
      <c r="AD1366" s="55">
        <v>4539</v>
      </c>
      <c r="AE1366" s="55" t="s">
        <v>1339</v>
      </c>
      <c r="AF1366" s="55" t="s">
        <v>1352</v>
      </c>
      <c r="AG1366" s="55" t="s">
        <v>1353</v>
      </c>
      <c r="AI1366" s="55">
        <v>510</v>
      </c>
      <c r="AJ1366" s="55" t="s">
        <v>6288</v>
      </c>
      <c r="AK1366" s="55">
        <v>0</v>
      </c>
      <c r="AL1366" s="55" t="s">
        <v>6276</v>
      </c>
      <c r="AN1366" s="55">
        <v>21</v>
      </c>
      <c r="AR1366" s="56">
        <v>43279</v>
      </c>
      <c r="AS1366" s="57">
        <v>0.45167824074074076</v>
      </c>
      <c r="AT1366" s="56">
        <v>43361</v>
      </c>
      <c r="AU1366" s="57">
        <v>0.60228009259259263</v>
      </c>
      <c r="AV1366" s="55" t="s">
        <v>1355</v>
      </c>
      <c r="AW1366" s="55" t="s">
        <v>1355</v>
      </c>
      <c r="AX1366" s="55" t="s">
        <v>1356</v>
      </c>
      <c r="AY1366" s="55" t="s">
        <v>98</v>
      </c>
      <c r="AZ1366" s="55">
        <v>2</v>
      </c>
      <c r="BA1366" s="55">
        <v>3</v>
      </c>
      <c r="BB1366" s="55">
        <v>1</v>
      </c>
      <c r="CB1366" s="55" t="s">
        <v>1357</v>
      </c>
    </row>
    <row r="1367" spans="1:80">
      <c r="A1367" s="55" t="s">
        <v>6289</v>
      </c>
      <c r="B1367" s="55">
        <v>3</v>
      </c>
      <c r="C1367" s="55" t="s">
        <v>6290</v>
      </c>
      <c r="D1367" s="55" t="s">
        <v>6291</v>
      </c>
      <c r="E1367" s="55">
        <v>1</v>
      </c>
      <c r="F1367" s="55">
        <v>1</v>
      </c>
      <c r="G1367" s="56">
        <v>42727</v>
      </c>
      <c r="H1367" s="56">
        <v>42727</v>
      </c>
      <c r="I1367" s="56">
        <v>42727</v>
      </c>
      <c r="J1367" s="55">
        <v>1</v>
      </c>
      <c r="K1367" s="56">
        <v>43007</v>
      </c>
      <c r="W1367" s="55" t="s">
        <v>1336</v>
      </c>
      <c r="X1367" s="55" t="s">
        <v>1336</v>
      </c>
      <c r="Y1367" s="55">
        <v>20</v>
      </c>
      <c r="AD1367" s="55">
        <v>1000</v>
      </c>
      <c r="AE1367" s="55" t="s">
        <v>1339</v>
      </c>
      <c r="AF1367" s="55" t="s">
        <v>1352</v>
      </c>
      <c r="AG1367" s="55" t="s">
        <v>1353</v>
      </c>
      <c r="AI1367" s="55">
        <v>510</v>
      </c>
      <c r="AJ1367" s="55" t="s">
        <v>6291</v>
      </c>
      <c r="AK1367" s="55">
        <v>0</v>
      </c>
      <c r="AL1367" s="55" t="s">
        <v>6276</v>
      </c>
      <c r="AN1367" s="55">
        <v>20</v>
      </c>
      <c r="AR1367" s="56">
        <v>42710</v>
      </c>
      <c r="AS1367" s="57">
        <v>0.40780092592592593</v>
      </c>
      <c r="AT1367" s="56">
        <v>43007</v>
      </c>
      <c r="AU1367" s="57">
        <v>0.57708333333333328</v>
      </c>
      <c r="AV1367" s="55" t="s">
        <v>1344</v>
      </c>
      <c r="AW1367" s="55" t="s">
        <v>1345</v>
      </c>
      <c r="AX1367" s="55" t="s">
        <v>1346</v>
      </c>
      <c r="AZ1367" s="55">
        <v>0</v>
      </c>
      <c r="BA1367" s="55">
        <v>0</v>
      </c>
      <c r="BB1367" s="55">
        <v>0</v>
      </c>
      <c r="CB1367" s="55" t="s">
        <v>1357</v>
      </c>
    </row>
    <row r="1368" spans="1:80">
      <c r="A1368" s="55" t="s">
        <v>6292</v>
      </c>
      <c r="B1368" s="55">
        <v>2</v>
      </c>
      <c r="C1368" s="55" t="s">
        <v>6293</v>
      </c>
      <c r="D1368" s="55" t="s">
        <v>6294</v>
      </c>
      <c r="E1368" s="55">
        <v>1</v>
      </c>
      <c r="F1368" s="55">
        <v>0</v>
      </c>
      <c r="G1368" s="56">
        <v>43203</v>
      </c>
      <c r="H1368" s="56">
        <v>43203</v>
      </c>
      <c r="I1368" s="56">
        <v>43203</v>
      </c>
      <c r="J1368" s="55">
        <v>0</v>
      </c>
      <c r="L1368" s="56">
        <v>43165</v>
      </c>
      <c r="M1368" s="56">
        <v>43203</v>
      </c>
      <c r="N1368" s="55">
        <v>0</v>
      </c>
      <c r="O1368" s="55">
        <v>0</v>
      </c>
      <c r="P1368" s="55">
        <v>0</v>
      </c>
      <c r="R1368" s="55">
        <v>0</v>
      </c>
      <c r="T1368" s="55">
        <v>5017022000</v>
      </c>
      <c r="U1368" s="55" t="s">
        <v>6295</v>
      </c>
      <c r="V1368" s="55" t="s">
        <v>6293</v>
      </c>
      <c r="W1368" s="55" t="s">
        <v>1336</v>
      </c>
      <c r="X1368" s="55" t="s">
        <v>1336</v>
      </c>
      <c r="Y1368" s="55">
        <v>0</v>
      </c>
      <c r="Z1368" s="55" t="s">
        <v>1419</v>
      </c>
      <c r="AA1368" s="55" t="s">
        <v>1338</v>
      </c>
      <c r="AB1368" s="55">
        <v>1230</v>
      </c>
      <c r="AC1368" s="55">
        <v>1230</v>
      </c>
      <c r="AD1368" s="55">
        <v>0</v>
      </c>
      <c r="AE1368" s="55" t="s">
        <v>1339</v>
      </c>
      <c r="AF1368" s="55" t="s">
        <v>3132</v>
      </c>
      <c r="AG1368" s="55" t="s">
        <v>3147</v>
      </c>
      <c r="AH1368" s="55" t="s">
        <v>1235</v>
      </c>
      <c r="AI1368" s="55">
        <v>510</v>
      </c>
      <c r="AJ1368" s="55" t="s">
        <v>6294</v>
      </c>
      <c r="AK1368" s="55">
        <v>0</v>
      </c>
      <c r="AL1368" s="55" t="s">
        <v>6276</v>
      </c>
      <c r="AN1368" s="55">
        <v>21</v>
      </c>
      <c r="AO1368" s="55" t="s">
        <v>6296</v>
      </c>
      <c r="AP1368" s="55">
        <v>0</v>
      </c>
      <c r="AR1368" s="56">
        <v>43165</v>
      </c>
      <c r="AS1368" s="57">
        <v>0.6089930555555555</v>
      </c>
      <c r="AT1368" s="56">
        <v>43220</v>
      </c>
      <c r="AU1368" s="57">
        <v>0.4109606481481482</v>
      </c>
      <c r="AV1368" s="55" t="s">
        <v>3177</v>
      </c>
      <c r="AW1368" s="55" t="s">
        <v>1428</v>
      </c>
      <c r="AX1368" s="55" t="s">
        <v>1392</v>
      </c>
      <c r="AZ1368" s="55" t="s">
        <v>1347</v>
      </c>
      <c r="BA1368" s="55" t="s">
        <v>1347</v>
      </c>
      <c r="BB1368" s="55" t="s">
        <v>1347</v>
      </c>
      <c r="CB1368" s="55" t="s">
        <v>3137</v>
      </c>
    </row>
    <row r="1369" spans="1:80">
      <c r="A1369" s="55" t="s">
        <v>6297</v>
      </c>
      <c r="B1369" s="55">
        <v>3</v>
      </c>
      <c r="C1369" s="55" t="s">
        <v>6298</v>
      </c>
      <c r="D1369" s="55" t="s">
        <v>6299</v>
      </c>
      <c r="E1369" s="55">
        <v>1</v>
      </c>
      <c r="F1369" s="55">
        <v>1</v>
      </c>
      <c r="G1369" s="56">
        <v>42979</v>
      </c>
      <c r="H1369" s="56">
        <v>42979</v>
      </c>
      <c r="I1369" s="56">
        <v>42979</v>
      </c>
      <c r="J1369" s="55">
        <v>1</v>
      </c>
      <c r="K1369" s="56">
        <v>43048</v>
      </c>
      <c r="W1369" s="55" t="s">
        <v>1336</v>
      </c>
      <c r="X1369" s="55" t="s">
        <v>1336</v>
      </c>
      <c r="Y1369" s="55">
        <v>20</v>
      </c>
      <c r="AD1369" s="55">
        <v>1000</v>
      </c>
      <c r="AE1369" s="55" t="s">
        <v>1339</v>
      </c>
      <c r="AF1369" s="55" t="s">
        <v>1352</v>
      </c>
      <c r="AG1369" s="55" t="s">
        <v>1353</v>
      </c>
      <c r="AI1369" s="55">
        <v>510</v>
      </c>
      <c r="AJ1369" s="55" t="s">
        <v>6299</v>
      </c>
      <c r="AK1369" s="55">
        <v>0</v>
      </c>
      <c r="AL1369" s="55" t="s">
        <v>6276</v>
      </c>
      <c r="AN1369" s="55">
        <v>20</v>
      </c>
      <c r="AR1369" s="56">
        <v>42945</v>
      </c>
      <c r="AS1369" s="57">
        <v>0.37375000000000003</v>
      </c>
      <c r="AT1369" s="56">
        <v>43048</v>
      </c>
      <c r="AU1369" s="57">
        <v>0.70624999999999993</v>
      </c>
      <c r="AV1369" s="55" t="s">
        <v>1355</v>
      </c>
      <c r="AW1369" s="55" t="s">
        <v>1345</v>
      </c>
      <c r="AX1369" s="55" t="s">
        <v>1346</v>
      </c>
      <c r="AZ1369" s="55">
        <v>0</v>
      </c>
      <c r="BA1369" s="55">
        <v>0</v>
      </c>
      <c r="BB1369" s="55">
        <v>0</v>
      </c>
      <c r="CB1369" s="55" t="s">
        <v>1357</v>
      </c>
    </row>
    <row r="1370" spans="1:80">
      <c r="A1370" s="55" t="s">
        <v>6300</v>
      </c>
      <c r="B1370" s="55">
        <v>3</v>
      </c>
      <c r="C1370" s="55" t="s">
        <v>6301</v>
      </c>
      <c r="D1370" s="55" t="s">
        <v>6302</v>
      </c>
      <c r="E1370" s="55">
        <v>1</v>
      </c>
      <c r="F1370" s="55">
        <v>1</v>
      </c>
      <c r="G1370" s="56">
        <v>43038</v>
      </c>
      <c r="H1370" s="56">
        <v>43038</v>
      </c>
      <c r="I1370" s="56">
        <v>43038</v>
      </c>
      <c r="J1370" s="55">
        <v>1</v>
      </c>
      <c r="K1370" s="56">
        <v>43046</v>
      </c>
      <c r="W1370" s="55" t="s">
        <v>1336</v>
      </c>
      <c r="X1370" s="55" t="s">
        <v>1336</v>
      </c>
      <c r="Y1370" s="55">
        <v>20</v>
      </c>
      <c r="AD1370" s="55">
        <v>1000</v>
      </c>
      <c r="AE1370" s="55" t="s">
        <v>1339</v>
      </c>
      <c r="AF1370" s="55" t="s">
        <v>1352</v>
      </c>
      <c r="AG1370" s="55" t="s">
        <v>1353</v>
      </c>
      <c r="AI1370" s="55">
        <v>510</v>
      </c>
      <c r="AJ1370" s="55" t="s">
        <v>6302</v>
      </c>
      <c r="AK1370" s="55">
        <v>0</v>
      </c>
      <c r="AL1370" s="55" t="s">
        <v>6303</v>
      </c>
      <c r="AN1370" s="55">
        <v>11</v>
      </c>
      <c r="AR1370" s="56">
        <v>43028</v>
      </c>
      <c r="AS1370" s="57">
        <v>0.4557060185185185</v>
      </c>
      <c r="AT1370" s="56">
        <v>43046</v>
      </c>
      <c r="AU1370" s="57">
        <v>0.59097222222222223</v>
      </c>
      <c r="AV1370" s="55" t="s">
        <v>1355</v>
      </c>
      <c r="AW1370" s="55" t="s">
        <v>1345</v>
      </c>
      <c r="AX1370" s="55" t="s">
        <v>1346</v>
      </c>
      <c r="AZ1370" s="55">
        <v>0</v>
      </c>
      <c r="BA1370" s="55">
        <v>0</v>
      </c>
      <c r="BB1370" s="55">
        <v>0</v>
      </c>
      <c r="CB1370" s="55" t="s">
        <v>1357</v>
      </c>
    </row>
    <row r="1371" spans="1:80">
      <c r="A1371" s="55" t="s">
        <v>6304</v>
      </c>
      <c r="B1371" s="55">
        <v>3</v>
      </c>
      <c r="C1371" s="55" t="s">
        <v>6305</v>
      </c>
      <c r="D1371" s="55" t="s">
        <v>6306</v>
      </c>
      <c r="E1371" s="55">
        <v>1</v>
      </c>
      <c r="F1371" s="55">
        <v>1</v>
      </c>
      <c r="G1371" s="56">
        <v>43129</v>
      </c>
      <c r="H1371" s="56">
        <v>43129</v>
      </c>
      <c r="I1371" s="56">
        <v>43129</v>
      </c>
      <c r="J1371" s="55">
        <v>1</v>
      </c>
      <c r="K1371" s="56">
        <v>43216</v>
      </c>
      <c r="W1371" s="55" t="s">
        <v>1336</v>
      </c>
      <c r="X1371" s="55" t="s">
        <v>1336</v>
      </c>
      <c r="Y1371" s="55">
        <v>20</v>
      </c>
      <c r="AD1371" s="55">
        <v>1000</v>
      </c>
      <c r="AE1371" s="55" t="s">
        <v>1339</v>
      </c>
      <c r="AF1371" s="55" t="s">
        <v>1352</v>
      </c>
      <c r="AG1371" s="55" t="s">
        <v>1353</v>
      </c>
      <c r="AI1371" s="55">
        <v>510</v>
      </c>
      <c r="AJ1371" s="55" t="s">
        <v>6306</v>
      </c>
      <c r="AK1371" s="55">
        <v>0</v>
      </c>
      <c r="AL1371" s="55" t="s">
        <v>6303</v>
      </c>
      <c r="AN1371" s="55">
        <v>11</v>
      </c>
      <c r="AR1371" s="56">
        <v>43070</v>
      </c>
      <c r="AS1371" s="57">
        <v>0.36375000000000002</v>
      </c>
      <c r="AT1371" s="56">
        <v>43245</v>
      </c>
      <c r="AU1371" s="57">
        <v>0.43605324074074076</v>
      </c>
      <c r="AV1371" s="55" t="s">
        <v>1355</v>
      </c>
      <c r="AW1371" s="55" t="s">
        <v>1355</v>
      </c>
      <c r="AX1371" s="55" t="s">
        <v>1356</v>
      </c>
      <c r="AY1371" s="55" t="s">
        <v>98</v>
      </c>
      <c r="AZ1371" s="55">
        <v>2</v>
      </c>
      <c r="BA1371" s="55">
        <v>3</v>
      </c>
      <c r="BB1371" s="55">
        <v>1</v>
      </c>
      <c r="CB1371" s="55" t="s">
        <v>1357</v>
      </c>
    </row>
    <row r="1372" spans="1:80">
      <c r="A1372" s="55" t="s">
        <v>6307</v>
      </c>
      <c r="B1372" s="55">
        <v>3</v>
      </c>
      <c r="C1372" s="55" t="s">
        <v>6308</v>
      </c>
      <c r="D1372" s="55" t="s">
        <v>6309</v>
      </c>
      <c r="E1372" s="55">
        <v>1</v>
      </c>
      <c r="F1372" s="55">
        <v>1</v>
      </c>
      <c r="G1372" s="56">
        <v>43383</v>
      </c>
      <c r="H1372" s="56">
        <v>43383</v>
      </c>
      <c r="I1372" s="56">
        <v>43383</v>
      </c>
      <c r="J1372" s="55">
        <v>1</v>
      </c>
      <c r="K1372" s="56">
        <v>43661</v>
      </c>
      <c r="W1372" s="55" t="s">
        <v>1336</v>
      </c>
      <c r="X1372" s="55" t="s">
        <v>1336</v>
      </c>
      <c r="Y1372" s="55">
        <v>20</v>
      </c>
      <c r="AD1372" s="55">
        <v>3830</v>
      </c>
      <c r="AE1372" s="55" t="s">
        <v>1339</v>
      </c>
      <c r="AF1372" s="55" t="s">
        <v>1352</v>
      </c>
      <c r="AG1372" s="55" t="s">
        <v>1353</v>
      </c>
      <c r="AI1372" s="55">
        <v>510</v>
      </c>
      <c r="AJ1372" s="55" t="s">
        <v>6309</v>
      </c>
      <c r="AK1372" s="55">
        <v>0</v>
      </c>
      <c r="AL1372" s="55" t="s">
        <v>6303</v>
      </c>
      <c r="AN1372" s="55">
        <v>11</v>
      </c>
      <c r="AR1372" s="56">
        <v>43341</v>
      </c>
      <c r="AS1372" s="57">
        <v>0.64333333333333331</v>
      </c>
      <c r="AT1372" s="56">
        <v>43707</v>
      </c>
      <c r="AU1372" s="57">
        <v>0.72530092592592599</v>
      </c>
      <c r="AV1372" s="55" t="s">
        <v>1355</v>
      </c>
      <c r="AW1372" s="55" t="s">
        <v>1355</v>
      </c>
      <c r="AX1372" s="55" t="s">
        <v>1356</v>
      </c>
      <c r="AY1372" s="55" t="s">
        <v>98</v>
      </c>
      <c r="AZ1372" s="55">
        <v>2</v>
      </c>
      <c r="BA1372" s="55">
        <v>3</v>
      </c>
      <c r="BB1372" s="55">
        <v>1</v>
      </c>
      <c r="CB1372" s="55" t="s">
        <v>1357</v>
      </c>
    </row>
    <row r="1373" spans="1:80">
      <c r="A1373" s="55" t="s">
        <v>6310</v>
      </c>
      <c r="B1373" s="55">
        <v>3</v>
      </c>
      <c r="C1373" s="55" t="s">
        <v>6311</v>
      </c>
      <c r="D1373" s="55" t="s">
        <v>6312</v>
      </c>
      <c r="E1373" s="55">
        <v>1</v>
      </c>
      <c r="F1373" s="55">
        <v>2</v>
      </c>
      <c r="G1373" s="56">
        <v>42800</v>
      </c>
      <c r="H1373" s="56">
        <v>42800</v>
      </c>
      <c r="I1373" s="56">
        <v>42800</v>
      </c>
      <c r="J1373" s="55">
        <v>2</v>
      </c>
      <c r="K1373" s="56">
        <v>43007</v>
      </c>
      <c r="W1373" s="55" t="s">
        <v>1336</v>
      </c>
      <c r="X1373" s="55" t="s">
        <v>1336</v>
      </c>
      <c r="Y1373" s="55">
        <v>20</v>
      </c>
      <c r="AD1373" s="55">
        <v>500</v>
      </c>
      <c r="AE1373" s="55" t="s">
        <v>1339</v>
      </c>
      <c r="AF1373" s="55" t="s">
        <v>1352</v>
      </c>
      <c r="AG1373" s="55" t="s">
        <v>1353</v>
      </c>
      <c r="AI1373" s="55">
        <v>510</v>
      </c>
      <c r="AJ1373" s="55" t="s">
        <v>6312</v>
      </c>
      <c r="AK1373" s="55">
        <v>0</v>
      </c>
      <c r="AL1373" s="55" t="s">
        <v>6303</v>
      </c>
      <c r="AN1373" s="55">
        <v>11</v>
      </c>
      <c r="AR1373" s="56">
        <v>42795</v>
      </c>
      <c r="AS1373" s="57">
        <v>0.4637384259259259</v>
      </c>
      <c r="AT1373" s="56">
        <v>43007</v>
      </c>
      <c r="AU1373" s="57">
        <v>0.63543981481481482</v>
      </c>
      <c r="AV1373" s="55" t="s">
        <v>1428</v>
      </c>
      <c r="AW1373" s="55" t="s">
        <v>1345</v>
      </c>
      <c r="AX1373" s="55" t="s">
        <v>1346</v>
      </c>
      <c r="AZ1373" s="55">
        <v>0</v>
      </c>
      <c r="BA1373" s="55">
        <v>0</v>
      </c>
      <c r="BB1373" s="55">
        <v>0</v>
      </c>
      <c r="CB1373" s="55" t="s">
        <v>1357</v>
      </c>
    </row>
    <row r="1374" spans="1:80">
      <c r="A1374" s="55" t="s">
        <v>6313</v>
      </c>
      <c r="B1374" s="55">
        <v>3</v>
      </c>
      <c r="C1374" s="55" t="s">
        <v>6314</v>
      </c>
      <c r="D1374" s="55" t="s">
        <v>6315</v>
      </c>
      <c r="E1374" s="55">
        <v>1</v>
      </c>
      <c r="F1374" s="55">
        <v>1</v>
      </c>
      <c r="G1374" s="56">
        <v>42803</v>
      </c>
      <c r="H1374" s="56">
        <v>42803</v>
      </c>
      <c r="I1374" s="56">
        <v>42803</v>
      </c>
      <c r="J1374" s="55">
        <v>1</v>
      </c>
      <c r="K1374" s="56">
        <v>42896</v>
      </c>
      <c r="W1374" s="55" t="s">
        <v>1336</v>
      </c>
      <c r="X1374" s="55" t="s">
        <v>1336</v>
      </c>
      <c r="Y1374" s="55">
        <v>20</v>
      </c>
      <c r="AD1374" s="55">
        <v>1000</v>
      </c>
      <c r="AE1374" s="55" t="s">
        <v>1339</v>
      </c>
      <c r="AF1374" s="55" t="s">
        <v>1352</v>
      </c>
      <c r="AG1374" s="55" t="s">
        <v>1353</v>
      </c>
      <c r="AI1374" s="55">
        <v>510</v>
      </c>
      <c r="AJ1374" s="55" t="s">
        <v>6315</v>
      </c>
      <c r="AK1374" s="55">
        <v>0</v>
      </c>
      <c r="AL1374" s="55" t="s">
        <v>6316</v>
      </c>
      <c r="AN1374" s="55">
        <v>13</v>
      </c>
      <c r="AR1374" s="56">
        <v>42800</v>
      </c>
      <c r="AS1374" s="57">
        <v>0.6557291666666667</v>
      </c>
      <c r="AT1374" s="56">
        <v>42896</v>
      </c>
      <c r="AU1374" s="57">
        <v>0.55836805555555558</v>
      </c>
      <c r="AV1374" s="55" t="s">
        <v>1428</v>
      </c>
      <c r="AW1374" s="55" t="s">
        <v>1345</v>
      </c>
      <c r="AX1374" s="55" t="s">
        <v>1346</v>
      </c>
      <c r="AZ1374" s="55">
        <v>0</v>
      </c>
      <c r="BA1374" s="55">
        <v>0</v>
      </c>
      <c r="BB1374" s="55">
        <v>0</v>
      </c>
      <c r="CB1374" s="55" t="s">
        <v>1357</v>
      </c>
    </row>
    <row r="1375" spans="1:80">
      <c r="A1375" s="55" t="s">
        <v>6317</v>
      </c>
      <c r="B1375" s="55">
        <v>3</v>
      </c>
      <c r="C1375" s="55" t="s">
        <v>6318</v>
      </c>
      <c r="D1375" s="55" t="s">
        <v>6319</v>
      </c>
      <c r="E1375" s="55">
        <v>1</v>
      </c>
      <c r="F1375" s="55">
        <v>1</v>
      </c>
      <c r="G1375" s="56">
        <v>42758</v>
      </c>
      <c r="H1375" s="56">
        <v>42758</v>
      </c>
      <c r="I1375" s="56">
        <v>42758</v>
      </c>
      <c r="J1375" s="55">
        <v>1</v>
      </c>
      <c r="K1375" s="56">
        <v>43007</v>
      </c>
      <c r="W1375" s="55" t="s">
        <v>1336</v>
      </c>
      <c r="X1375" s="55" t="s">
        <v>1336</v>
      </c>
      <c r="Y1375" s="55">
        <v>20</v>
      </c>
      <c r="AD1375" s="55">
        <v>1000</v>
      </c>
      <c r="AE1375" s="55" t="s">
        <v>1339</v>
      </c>
      <c r="AF1375" s="55" t="s">
        <v>1352</v>
      </c>
      <c r="AG1375" s="55" t="s">
        <v>1353</v>
      </c>
      <c r="AI1375" s="55">
        <v>510</v>
      </c>
      <c r="AJ1375" s="55" t="s">
        <v>6319</v>
      </c>
      <c r="AK1375" s="55">
        <v>0</v>
      </c>
      <c r="AL1375" s="55" t="s">
        <v>6316</v>
      </c>
      <c r="AN1375" s="55">
        <v>13</v>
      </c>
      <c r="AR1375" s="56">
        <v>42747</v>
      </c>
      <c r="AS1375" s="57">
        <v>0.40912037037037036</v>
      </c>
      <c r="AT1375" s="56">
        <v>43007</v>
      </c>
      <c r="AU1375" s="57">
        <v>0.6</v>
      </c>
      <c r="AV1375" s="55" t="s">
        <v>1344</v>
      </c>
      <c r="AW1375" s="55" t="s">
        <v>1345</v>
      </c>
      <c r="AX1375" s="55" t="s">
        <v>1346</v>
      </c>
      <c r="AZ1375" s="55">
        <v>0</v>
      </c>
      <c r="BA1375" s="55">
        <v>0</v>
      </c>
      <c r="BB1375" s="55">
        <v>0</v>
      </c>
      <c r="CB1375" s="55" t="s">
        <v>1357</v>
      </c>
    </row>
    <row r="1376" spans="1:80">
      <c r="A1376" s="55" t="s">
        <v>6320</v>
      </c>
      <c r="B1376" s="55">
        <v>3</v>
      </c>
      <c r="C1376" s="55" t="s">
        <v>6321</v>
      </c>
      <c r="D1376" s="55" t="s">
        <v>6322</v>
      </c>
      <c r="E1376" s="55">
        <v>1</v>
      </c>
      <c r="F1376" s="55">
        <v>1</v>
      </c>
      <c r="G1376" s="56">
        <v>42803</v>
      </c>
      <c r="H1376" s="56">
        <v>42803</v>
      </c>
      <c r="I1376" s="56">
        <v>42803</v>
      </c>
      <c r="J1376" s="55">
        <v>1</v>
      </c>
      <c r="K1376" s="56">
        <v>42896</v>
      </c>
      <c r="W1376" s="55" t="s">
        <v>1336</v>
      </c>
      <c r="X1376" s="55" t="s">
        <v>1336</v>
      </c>
      <c r="Y1376" s="55">
        <v>20</v>
      </c>
      <c r="AD1376" s="55">
        <v>1000</v>
      </c>
      <c r="AE1376" s="55" t="s">
        <v>1339</v>
      </c>
      <c r="AF1376" s="55" t="s">
        <v>1352</v>
      </c>
      <c r="AG1376" s="55" t="s">
        <v>1353</v>
      </c>
      <c r="AI1376" s="55">
        <v>510</v>
      </c>
      <c r="AJ1376" s="55" t="s">
        <v>6322</v>
      </c>
      <c r="AK1376" s="55">
        <v>0</v>
      </c>
      <c r="AL1376" s="55" t="s">
        <v>6316</v>
      </c>
      <c r="AN1376" s="55">
        <v>13</v>
      </c>
      <c r="AR1376" s="56">
        <v>42800</v>
      </c>
      <c r="AS1376" s="57">
        <v>0.65616898148148151</v>
      </c>
      <c r="AT1376" s="56">
        <v>42896</v>
      </c>
      <c r="AU1376" s="57">
        <v>0.55836805555555558</v>
      </c>
      <c r="AV1376" s="55" t="s">
        <v>1428</v>
      </c>
      <c r="AW1376" s="55" t="s">
        <v>1345</v>
      </c>
      <c r="AX1376" s="55" t="s">
        <v>1346</v>
      </c>
      <c r="AZ1376" s="55">
        <v>0</v>
      </c>
      <c r="BA1376" s="55">
        <v>0</v>
      </c>
      <c r="BB1376" s="55">
        <v>0</v>
      </c>
      <c r="CB1376" s="55" t="s">
        <v>1357</v>
      </c>
    </row>
    <row r="1377" spans="1:80">
      <c r="A1377" s="55" t="s">
        <v>6323</v>
      </c>
      <c r="B1377" s="55">
        <v>3</v>
      </c>
      <c r="C1377" s="55" t="s">
        <v>6324</v>
      </c>
      <c r="D1377" s="55" t="s">
        <v>6325</v>
      </c>
      <c r="E1377" s="55">
        <v>1</v>
      </c>
      <c r="F1377" s="55">
        <v>1</v>
      </c>
      <c r="G1377" s="56">
        <v>42803</v>
      </c>
      <c r="H1377" s="56">
        <v>42803</v>
      </c>
      <c r="I1377" s="56">
        <v>42803</v>
      </c>
      <c r="J1377" s="55">
        <v>1</v>
      </c>
      <c r="K1377" s="56">
        <v>42896</v>
      </c>
      <c r="W1377" s="55" t="s">
        <v>1336</v>
      </c>
      <c r="X1377" s="55" t="s">
        <v>1336</v>
      </c>
      <c r="Y1377" s="55">
        <v>20</v>
      </c>
      <c r="AD1377" s="55">
        <v>1000</v>
      </c>
      <c r="AE1377" s="55" t="s">
        <v>1339</v>
      </c>
      <c r="AF1377" s="55" t="s">
        <v>1352</v>
      </c>
      <c r="AG1377" s="55" t="s">
        <v>1353</v>
      </c>
      <c r="AI1377" s="55">
        <v>510</v>
      </c>
      <c r="AJ1377" s="55" t="s">
        <v>6325</v>
      </c>
      <c r="AK1377" s="55">
        <v>0</v>
      </c>
      <c r="AL1377" s="55" t="s">
        <v>6316</v>
      </c>
      <c r="AN1377" s="55">
        <v>13</v>
      </c>
      <c r="AR1377" s="56">
        <v>42800</v>
      </c>
      <c r="AS1377" s="57">
        <v>0.64369212962962963</v>
      </c>
      <c r="AT1377" s="56">
        <v>42896</v>
      </c>
      <c r="AU1377" s="57">
        <v>0.55836805555555558</v>
      </c>
      <c r="AV1377" s="55" t="s">
        <v>1428</v>
      </c>
      <c r="AW1377" s="55" t="s">
        <v>1345</v>
      </c>
      <c r="AX1377" s="55" t="s">
        <v>1346</v>
      </c>
      <c r="AZ1377" s="55">
        <v>0</v>
      </c>
      <c r="BA1377" s="55">
        <v>0</v>
      </c>
      <c r="BB1377" s="55">
        <v>0</v>
      </c>
      <c r="CB1377" s="55" t="s">
        <v>1357</v>
      </c>
    </row>
    <row r="1378" spans="1:80">
      <c r="A1378" s="55" t="s">
        <v>6326</v>
      </c>
      <c r="B1378" s="55">
        <v>3</v>
      </c>
      <c r="C1378" s="55" t="s">
        <v>6327</v>
      </c>
      <c r="D1378" s="55" t="s">
        <v>6328</v>
      </c>
      <c r="E1378" s="55">
        <v>1</v>
      </c>
      <c r="F1378" s="55">
        <v>1</v>
      </c>
      <c r="G1378" s="56">
        <v>42803</v>
      </c>
      <c r="H1378" s="56">
        <v>42803</v>
      </c>
      <c r="I1378" s="56">
        <v>42803</v>
      </c>
      <c r="J1378" s="55">
        <v>1</v>
      </c>
      <c r="K1378" s="56">
        <v>42896</v>
      </c>
      <c r="W1378" s="55" t="s">
        <v>1336</v>
      </c>
      <c r="X1378" s="55" t="s">
        <v>1336</v>
      </c>
      <c r="Y1378" s="55">
        <v>20</v>
      </c>
      <c r="AD1378" s="55">
        <v>1000</v>
      </c>
      <c r="AE1378" s="55" t="s">
        <v>1339</v>
      </c>
      <c r="AF1378" s="55" t="s">
        <v>1352</v>
      </c>
      <c r="AG1378" s="55" t="s">
        <v>1353</v>
      </c>
      <c r="AI1378" s="55">
        <v>510</v>
      </c>
      <c r="AJ1378" s="55" t="s">
        <v>6328</v>
      </c>
      <c r="AK1378" s="55">
        <v>0</v>
      </c>
      <c r="AL1378" s="55" t="s">
        <v>6316</v>
      </c>
      <c r="AN1378" s="55">
        <v>13</v>
      </c>
      <c r="AR1378" s="56">
        <v>42800</v>
      </c>
      <c r="AS1378" s="57">
        <v>0.64328703703703705</v>
      </c>
      <c r="AT1378" s="56">
        <v>42896</v>
      </c>
      <c r="AU1378" s="57">
        <v>0.55835648148148154</v>
      </c>
      <c r="AV1378" s="55" t="s">
        <v>1428</v>
      </c>
      <c r="AW1378" s="55" t="s">
        <v>1345</v>
      </c>
      <c r="AX1378" s="55" t="s">
        <v>1346</v>
      </c>
      <c r="AZ1378" s="55">
        <v>0</v>
      </c>
      <c r="BA1378" s="55">
        <v>0</v>
      </c>
      <c r="BB1378" s="55">
        <v>0</v>
      </c>
      <c r="CB1378" s="55" t="s">
        <v>1357</v>
      </c>
    </row>
    <row r="1379" spans="1:80">
      <c r="A1379" s="55" t="s">
        <v>6329</v>
      </c>
      <c r="B1379" s="55">
        <v>3</v>
      </c>
      <c r="C1379" s="55" t="s">
        <v>6330</v>
      </c>
      <c r="D1379" s="55" t="s">
        <v>6331</v>
      </c>
      <c r="E1379" s="55">
        <v>1</v>
      </c>
      <c r="F1379" s="55">
        <v>1</v>
      </c>
      <c r="G1379" s="56">
        <v>42803</v>
      </c>
      <c r="H1379" s="56">
        <v>42803</v>
      </c>
      <c r="I1379" s="56">
        <v>42803</v>
      </c>
      <c r="J1379" s="55">
        <v>1</v>
      </c>
      <c r="K1379" s="56">
        <v>42896</v>
      </c>
      <c r="W1379" s="55" t="s">
        <v>1336</v>
      </c>
      <c r="X1379" s="55" t="s">
        <v>1336</v>
      </c>
      <c r="Y1379" s="55">
        <v>20</v>
      </c>
      <c r="AD1379" s="55">
        <v>1000</v>
      </c>
      <c r="AE1379" s="55" t="s">
        <v>1339</v>
      </c>
      <c r="AF1379" s="55" t="s">
        <v>1352</v>
      </c>
      <c r="AG1379" s="55" t="s">
        <v>1353</v>
      </c>
      <c r="AI1379" s="55">
        <v>510</v>
      </c>
      <c r="AJ1379" s="55" t="s">
        <v>6331</v>
      </c>
      <c r="AK1379" s="55">
        <v>0</v>
      </c>
      <c r="AL1379" s="55" t="s">
        <v>6316</v>
      </c>
      <c r="AN1379" s="55">
        <v>13</v>
      </c>
      <c r="AR1379" s="56">
        <v>42800</v>
      </c>
      <c r="AS1379" s="57">
        <v>0.65517361111111116</v>
      </c>
      <c r="AT1379" s="56">
        <v>42896</v>
      </c>
      <c r="AU1379" s="57">
        <v>0.55836805555555558</v>
      </c>
      <c r="AV1379" s="55" t="s">
        <v>1428</v>
      </c>
      <c r="AW1379" s="55" t="s">
        <v>1345</v>
      </c>
      <c r="AX1379" s="55" t="s">
        <v>1346</v>
      </c>
      <c r="AZ1379" s="55">
        <v>0</v>
      </c>
      <c r="BA1379" s="55">
        <v>0</v>
      </c>
      <c r="BB1379" s="55">
        <v>0</v>
      </c>
      <c r="CB1379" s="55" t="s">
        <v>1357</v>
      </c>
    </row>
    <row r="1380" spans="1:80">
      <c r="A1380" s="55" t="s">
        <v>6332</v>
      </c>
      <c r="B1380" s="55">
        <v>3</v>
      </c>
      <c r="C1380" s="55" t="s">
        <v>6333</v>
      </c>
      <c r="D1380" s="55" t="s">
        <v>6334</v>
      </c>
      <c r="E1380" s="55">
        <v>1</v>
      </c>
      <c r="F1380" s="55">
        <v>1</v>
      </c>
      <c r="G1380" s="56">
        <v>43721</v>
      </c>
      <c r="H1380" s="56">
        <v>43721</v>
      </c>
      <c r="I1380" s="56">
        <v>43721</v>
      </c>
      <c r="J1380" s="55">
        <v>1</v>
      </c>
      <c r="K1380" s="56">
        <v>43740</v>
      </c>
      <c r="W1380" s="55" t="s">
        <v>1336</v>
      </c>
      <c r="X1380" s="55" t="s">
        <v>1336</v>
      </c>
      <c r="Y1380" s="55">
        <v>20</v>
      </c>
      <c r="AD1380" s="55">
        <v>0</v>
      </c>
      <c r="AE1380" s="55" t="s">
        <v>1339</v>
      </c>
      <c r="AF1380" s="55" t="s">
        <v>1352</v>
      </c>
      <c r="AG1380" s="55" t="s">
        <v>1353</v>
      </c>
      <c r="AI1380" s="55">
        <v>510</v>
      </c>
      <c r="AJ1380" s="55" t="s">
        <v>6334</v>
      </c>
      <c r="AK1380" s="55">
        <v>0</v>
      </c>
      <c r="AL1380" s="55" t="s">
        <v>6335</v>
      </c>
      <c r="AN1380" s="55">
        <v>4</v>
      </c>
      <c r="AQ1380" s="55" t="s">
        <v>1238</v>
      </c>
      <c r="AR1380" s="56">
        <v>43713</v>
      </c>
      <c r="AS1380" s="57">
        <v>0.59043981481481478</v>
      </c>
      <c r="AT1380" s="56">
        <v>43798</v>
      </c>
      <c r="AU1380" s="57">
        <v>0.69267361111111114</v>
      </c>
      <c r="AV1380" s="55" t="s">
        <v>1355</v>
      </c>
      <c r="AW1380" s="55" t="s">
        <v>1355</v>
      </c>
      <c r="AX1380" s="55" t="s">
        <v>1356</v>
      </c>
      <c r="AY1380" s="55" t="s">
        <v>98</v>
      </c>
      <c r="AZ1380" s="55">
        <v>2</v>
      </c>
      <c r="BA1380" s="55">
        <v>3</v>
      </c>
      <c r="BB1380" s="55">
        <v>1</v>
      </c>
      <c r="CB1380" s="55" t="s">
        <v>1357</v>
      </c>
    </row>
    <row r="1381" spans="1:80">
      <c r="A1381" s="55" t="s">
        <v>6336</v>
      </c>
      <c r="B1381" s="55">
        <v>3</v>
      </c>
      <c r="C1381" s="55" t="s">
        <v>6337</v>
      </c>
      <c r="D1381" s="55" t="s">
        <v>6338</v>
      </c>
      <c r="E1381" s="55">
        <v>1</v>
      </c>
      <c r="F1381" s="55">
        <v>1</v>
      </c>
      <c r="G1381" s="56">
        <v>42696</v>
      </c>
      <c r="H1381" s="56">
        <v>42696</v>
      </c>
      <c r="I1381" s="56">
        <v>42696</v>
      </c>
      <c r="J1381" s="55">
        <v>1</v>
      </c>
      <c r="K1381" s="56">
        <v>43011</v>
      </c>
      <c r="W1381" s="55" t="s">
        <v>1336</v>
      </c>
      <c r="X1381" s="55" t="s">
        <v>1336</v>
      </c>
      <c r="Y1381" s="55">
        <v>20</v>
      </c>
      <c r="AD1381" s="55">
        <v>1000</v>
      </c>
      <c r="AE1381" s="55" t="s">
        <v>1339</v>
      </c>
      <c r="AF1381" s="55" t="s">
        <v>1352</v>
      </c>
      <c r="AG1381" s="55" t="s">
        <v>1353</v>
      </c>
      <c r="AI1381" s="55">
        <v>510</v>
      </c>
      <c r="AJ1381" s="55" t="s">
        <v>6338</v>
      </c>
      <c r="AK1381" s="55">
        <v>0</v>
      </c>
      <c r="AL1381" s="55" t="s">
        <v>6339</v>
      </c>
      <c r="AN1381" s="55">
        <v>9</v>
      </c>
      <c r="AR1381" s="56">
        <v>42692</v>
      </c>
      <c r="AS1381" s="57">
        <v>0.43425925925925929</v>
      </c>
      <c r="AT1381" s="56">
        <v>43011</v>
      </c>
      <c r="AU1381" s="57">
        <v>0.45695601851851847</v>
      </c>
      <c r="AV1381" s="55" t="s">
        <v>1344</v>
      </c>
      <c r="AW1381" s="55" t="s">
        <v>1345</v>
      </c>
      <c r="AX1381" s="55" t="s">
        <v>1346</v>
      </c>
      <c r="AZ1381" s="55">
        <v>0</v>
      </c>
      <c r="BA1381" s="55">
        <v>0</v>
      </c>
      <c r="BB1381" s="55">
        <v>0</v>
      </c>
      <c r="CB1381" s="55" t="s">
        <v>1357</v>
      </c>
    </row>
    <row r="1382" spans="1:80">
      <c r="A1382" s="55" t="s">
        <v>6340</v>
      </c>
      <c r="B1382" s="55">
        <v>3</v>
      </c>
      <c r="C1382" s="55" t="s">
        <v>6341</v>
      </c>
      <c r="D1382" s="55" t="s">
        <v>6342</v>
      </c>
      <c r="E1382" s="55">
        <v>1</v>
      </c>
      <c r="F1382" s="55">
        <v>1</v>
      </c>
      <c r="G1382" s="56">
        <v>42706</v>
      </c>
      <c r="H1382" s="56">
        <v>42706</v>
      </c>
      <c r="I1382" s="56">
        <v>42706</v>
      </c>
      <c r="J1382" s="55">
        <v>1</v>
      </c>
      <c r="K1382" s="56">
        <v>43007</v>
      </c>
      <c r="W1382" s="55" t="s">
        <v>1336</v>
      </c>
      <c r="X1382" s="55" t="s">
        <v>1336</v>
      </c>
      <c r="Y1382" s="55">
        <v>20</v>
      </c>
      <c r="AD1382" s="55">
        <v>1000</v>
      </c>
      <c r="AE1382" s="55" t="s">
        <v>1339</v>
      </c>
      <c r="AF1382" s="55" t="s">
        <v>1352</v>
      </c>
      <c r="AG1382" s="55" t="s">
        <v>1353</v>
      </c>
      <c r="AI1382" s="55">
        <v>510</v>
      </c>
      <c r="AJ1382" s="55" t="s">
        <v>6342</v>
      </c>
      <c r="AK1382" s="55">
        <v>0</v>
      </c>
      <c r="AL1382" s="55" t="s">
        <v>6339</v>
      </c>
      <c r="AN1382" s="55">
        <v>9</v>
      </c>
      <c r="AR1382" s="56">
        <v>42699</v>
      </c>
      <c r="AS1382" s="57">
        <v>0.36864583333333334</v>
      </c>
      <c r="AT1382" s="56">
        <v>43007</v>
      </c>
      <c r="AU1382" s="57">
        <v>0.57500000000000007</v>
      </c>
      <c r="AV1382" s="55" t="s">
        <v>1344</v>
      </c>
      <c r="AW1382" s="55" t="s">
        <v>1345</v>
      </c>
      <c r="AX1382" s="55" t="s">
        <v>1346</v>
      </c>
      <c r="AZ1382" s="55">
        <v>0</v>
      </c>
      <c r="BA1382" s="55">
        <v>0</v>
      </c>
      <c r="BB1382" s="55">
        <v>0</v>
      </c>
      <c r="CB1382" s="55" t="s">
        <v>1357</v>
      </c>
    </row>
    <row r="1383" spans="1:80">
      <c r="A1383" s="55" t="s">
        <v>6343</v>
      </c>
      <c r="B1383" s="55">
        <v>3</v>
      </c>
      <c r="C1383" s="55" t="s">
        <v>6344</v>
      </c>
      <c r="D1383" s="55" t="s">
        <v>6345</v>
      </c>
      <c r="E1383" s="55">
        <v>1</v>
      </c>
      <c r="F1383" s="55">
        <v>1</v>
      </c>
      <c r="G1383" s="56">
        <v>43644</v>
      </c>
      <c r="H1383" s="56">
        <v>43644</v>
      </c>
      <c r="I1383" s="56">
        <v>43644</v>
      </c>
      <c r="J1383" s="55">
        <v>1</v>
      </c>
      <c r="K1383" s="56">
        <v>43671</v>
      </c>
      <c r="W1383" s="55" t="s">
        <v>1336</v>
      </c>
      <c r="X1383" s="55" t="s">
        <v>1336</v>
      </c>
      <c r="Y1383" s="55">
        <v>20</v>
      </c>
      <c r="AD1383" s="55">
        <v>1000</v>
      </c>
      <c r="AE1383" s="55" t="s">
        <v>1339</v>
      </c>
      <c r="AF1383" s="55" t="s">
        <v>1352</v>
      </c>
      <c r="AG1383" s="55" t="s">
        <v>1353</v>
      </c>
      <c r="AI1383" s="55">
        <v>510</v>
      </c>
      <c r="AJ1383" s="55" t="s">
        <v>6345</v>
      </c>
      <c r="AK1383" s="55">
        <v>0</v>
      </c>
      <c r="AL1383" s="55" t="s">
        <v>6339</v>
      </c>
      <c r="AN1383" s="55">
        <v>9</v>
      </c>
      <c r="AQ1383" s="55" t="s">
        <v>1238</v>
      </c>
      <c r="AR1383" s="56">
        <v>43637</v>
      </c>
      <c r="AS1383" s="57">
        <v>0.59366898148148151</v>
      </c>
      <c r="AT1383" s="56">
        <v>43707</v>
      </c>
      <c r="AU1383" s="57">
        <v>0.72530092592592599</v>
      </c>
      <c r="AV1383" s="55" t="s">
        <v>1355</v>
      </c>
      <c r="AW1383" s="55" t="s">
        <v>1355</v>
      </c>
      <c r="AX1383" s="55" t="s">
        <v>1356</v>
      </c>
      <c r="AY1383" s="55" t="s">
        <v>98</v>
      </c>
      <c r="AZ1383" s="55">
        <v>2</v>
      </c>
      <c r="BA1383" s="55">
        <v>3</v>
      </c>
      <c r="BB1383" s="55">
        <v>1</v>
      </c>
      <c r="CB1383" s="55" t="s">
        <v>1357</v>
      </c>
    </row>
    <row r="1384" spans="1:80">
      <c r="A1384" s="55" t="s">
        <v>6346</v>
      </c>
      <c r="B1384" s="55">
        <v>3</v>
      </c>
      <c r="C1384" s="55" t="s">
        <v>6347</v>
      </c>
      <c r="D1384" s="55" t="s">
        <v>6348</v>
      </c>
      <c r="E1384" s="55">
        <v>1</v>
      </c>
      <c r="F1384" s="55">
        <v>0</v>
      </c>
      <c r="G1384" s="56">
        <v>41957</v>
      </c>
      <c r="H1384" s="56">
        <v>41957</v>
      </c>
      <c r="I1384" s="56">
        <v>41957</v>
      </c>
      <c r="J1384" s="55">
        <v>0</v>
      </c>
      <c r="L1384" s="56">
        <v>41920</v>
      </c>
      <c r="M1384" s="56">
        <v>41957</v>
      </c>
      <c r="N1384" s="55">
        <v>0</v>
      </c>
      <c r="O1384" s="55">
        <v>0</v>
      </c>
      <c r="P1384" s="55">
        <v>0</v>
      </c>
      <c r="R1384" s="55">
        <v>0</v>
      </c>
      <c r="V1384" s="55" t="s">
        <v>6347</v>
      </c>
      <c r="W1384" s="55" t="s">
        <v>1336</v>
      </c>
      <c r="X1384" s="55" t="s">
        <v>1336</v>
      </c>
      <c r="Y1384" s="55">
        <v>0</v>
      </c>
      <c r="Z1384" s="55" t="s">
        <v>1419</v>
      </c>
      <c r="AA1384" s="55" t="s">
        <v>1389</v>
      </c>
      <c r="AB1384" s="55">
        <v>52.5</v>
      </c>
      <c r="AC1384" s="55">
        <v>52.5</v>
      </c>
      <c r="AD1384" s="55">
        <v>52.5</v>
      </c>
      <c r="AE1384" s="55" t="s">
        <v>1339</v>
      </c>
      <c r="AF1384" s="55" t="s">
        <v>3132</v>
      </c>
      <c r="AG1384" s="55" t="s">
        <v>1834</v>
      </c>
      <c r="AH1384" s="55" t="s">
        <v>1235</v>
      </c>
      <c r="AI1384" s="55">
        <v>510</v>
      </c>
      <c r="AJ1384" s="55" t="s">
        <v>6348</v>
      </c>
      <c r="AK1384" s="55">
        <v>0</v>
      </c>
      <c r="AL1384" s="55" t="s">
        <v>2877</v>
      </c>
      <c r="AN1384" s="55">
        <v>9</v>
      </c>
      <c r="AO1384" s="55" t="s">
        <v>6349</v>
      </c>
      <c r="AP1384" s="55">
        <v>0</v>
      </c>
      <c r="AR1384" s="56">
        <v>41920</v>
      </c>
      <c r="AS1384" s="57">
        <v>0.66254629629629636</v>
      </c>
      <c r="AT1384" s="56">
        <v>42466</v>
      </c>
      <c r="AU1384" s="57">
        <v>0.51815972222222217</v>
      </c>
      <c r="AV1384" s="55" t="s">
        <v>3135</v>
      </c>
      <c r="AW1384" s="55" t="s">
        <v>1345</v>
      </c>
      <c r="AX1384" s="55" t="s">
        <v>3421</v>
      </c>
      <c r="CB1384" s="55" t="s">
        <v>3150</v>
      </c>
    </row>
    <row r="1385" spans="1:80">
      <c r="A1385" s="55" t="s">
        <v>6350</v>
      </c>
      <c r="B1385" s="55">
        <v>3</v>
      </c>
      <c r="C1385" s="55" t="s">
        <v>6351</v>
      </c>
      <c r="D1385" s="55" t="s">
        <v>6352</v>
      </c>
      <c r="E1385" s="55">
        <v>1</v>
      </c>
      <c r="F1385" s="55">
        <v>0</v>
      </c>
      <c r="G1385" s="56">
        <v>41957</v>
      </c>
      <c r="H1385" s="56">
        <v>41957</v>
      </c>
      <c r="I1385" s="56">
        <v>41957</v>
      </c>
      <c r="J1385" s="55">
        <v>0</v>
      </c>
      <c r="L1385" s="56">
        <v>41920</v>
      </c>
      <c r="M1385" s="56">
        <v>41957</v>
      </c>
      <c r="N1385" s="55">
        <v>0</v>
      </c>
      <c r="O1385" s="55">
        <v>0</v>
      </c>
      <c r="P1385" s="55">
        <v>0</v>
      </c>
      <c r="R1385" s="55">
        <v>0</v>
      </c>
      <c r="V1385" s="55" t="s">
        <v>6351</v>
      </c>
      <c r="W1385" s="55" t="s">
        <v>1336</v>
      </c>
      <c r="X1385" s="55" t="s">
        <v>1336</v>
      </c>
      <c r="Y1385" s="55">
        <v>0</v>
      </c>
      <c r="Z1385" s="55" t="s">
        <v>1419</v>
      </c>
      <c r="AA1385" s="55" t="s">
        <v>1389</v>
      </c>
      <c r="AB1385" s="55">
        <v>52.5</v>
      </c>
      <c r="AC1385" s="55">
        <v>52.5</v>
      </c>
      <c r="AD1385" s="55">
        <v>52.5</v>
      </c>
      <c r="AE1385" s="55" t="s">
        <v>1339</v>
      </c>
      <c r="AF1385" s="55" t="s">
        <v>3132</v>
      </c>
      <c r="AG1385" s="55" t="s">
        <v>1834</v>
      </c>
      <c r="AH1385" s="55" t="s">
        <v>1235</v>
      </c>
      <c r="AI1385" s="55">
        <v>510</v>
      </c>
      <c r="AJ1385" s="55" t="s">
        <v>6352</v>
      </c>
      <c r="AK1385" s="55">
        <v>0</v>
      </c>
      <c r="AL1385" s="55" t="s">
        <v>2877</v>
      </c>
      <c r="AN1385" s="55">
        <v>9</v>
      </c>
      <c r="AO1385" s="55" t="s">
        <v>6353</v>
      </c>
      <c r="AP1385" s="55">
        <v>0</v>
      </c>
      <c r="AR1385" s="56">
        <v>41920</v>
      </c>
      <c r="AS1385" s="57">
        <v>0.66322916666666665</v>
      </c>
      <c r="AT1385" s="56">
        <v>42466</v>
      </c>
      <c r="AU1385" s="57">
        <v>0.51815972222222217</v>
      </c>
      <c r="AV1385" s="55" t="s">
        <v>3135</v>
      </c>
      <c r="AW1385" s="55" t="s">
        <v>1345</v>
      </c>
      <c r="AX1385" s="55" t="s">
        <v>3421</v>
      </c>
      <c r="CB1385" s="55" t="s">
        <v>3150</v>
      </c>
    </row>
    <row r="1386" spans="1:80">
      <c r="A1386" s="55" t="s">
        <v>6354</v>
      </c>
      <c r="B1386" s="55">
        <v>3</v>
      </c>
      <c r="C1386" s="55" t="s">
        <v>6355</v>
      </c>
      <c r="D1386" s="55" t="s">
        <v>6356</v>
      </c>
      <c r="E1386" s="55">
        <v>1</v>
      </c>
      <c r="F1386" s="55">
        <v>0</v>
      </c>
      <c r="G1386" s="56">
        <v>41957</v>
      </c>
      <c r="H1386" s="56">
        <v>41957</v>
      </c>
      <c r="I1386" s="56">
        <v>41957</v>
      </c>
      <c r="J1386" s="55">
        <v>0</v>
      </c>
      <c r="L1386" s="56">
        <v>41920</v>
      </c>
      <c r="M1386" s="56">
        <v>41957</v>
      </c>
      <c r="N1386" s="55">
        <v>0</v>
      </c>
      <c r="O1386" s="55">
        <v>0</v>
      </c>
      <c r="P1386" s="55">
        <v>0</v>
      </c>
      <c r="R1386" s="55">
        <v>0</v>
      </c>
      <c r="V1386" s="55" t="s">
        <v>6355</v>
      </c>
      <c r="W1386" s="55" t="s">
        <v>1336</v>
      </c>
      <c r="X1386" s="55" t="s">
        <v>1336</v>
      </c>
      <c r="Y1386" s="55">
        <v>0</v>
      </c>
      <c r="Z1386" s="55" t="s">
        <v>1419</v>
      </c>
      <c r="AA1386" s="55" t="s">
        <v>1389</v>
      </c>
      <c r="AB1386" s="55">
        <v>52.5</v>
      </c>
      <c r="AC1386" s="55">
        <v>52.5</v>
      </c>
      <c r="AD1386" s="55">
        <v>52.5</v>
      </c>
      <c r="AE1386" s="55" t="s">
        <v>1339</v>
      </c>
      <c r="AF1386" s="55" t="s">
        <v>3132</v>
      </c>
      <c r="AG1386" s="55" t="s">
        <v>1834</v>
      </c>
      <c r="AH1386" s="55" t="s">
        <v>1235</v>
      </c>
      <c r="AI1386" s="55">
        <v>510</v>
      </c>
      <c r="AJ1386" s="55" t="s">
        <v>6356</v>
      </c>
      <c r="AK1386" s="55">
        <v>0</v>
      </c>
      <c r="AL1386" s="55" t="s">
        <v>2877</v>
      </c>
      <c r="AN1386" s="55">
        <v>9</v>
      </c>
      <c r="AO1386" s="55" t="s">
        <v>6357</v>
      </c>
      <c r="AP1386" s="55">
        <v>0</v>
      </c>
      <c r="AR1386" s="56">
        <v>41920</v>
      </c>
      <c r="AS1386" s="57">
        <v>0.66396990740740736</v>
      </c>
      <c r="AT1386" s="56">
        <v>42466</v>
      </c>
      <c r="AU1386" s="57">
        <v>0.51815972222222217</v>
      </c>
      <c r="AV1386" s="55" t="s">
        <v>3135</v>
      </c>
      <c r="AW1386" s="55" t="s">
        <v>1345</v>
      </c>
      <c r="AX1386" s="55" t="s">
        <v>3421</v>
      </c>
      <c r="CB1386" s="55" t="s">
        <v>3150</v>
      </c>
    </row>
    <row r="1387" spans="1:80">
      <c r="A1387" s="55" t="s">
        <v>6358</v>
      </c>
      <c r="B1387" s="55">
        <v>3</v>
      </c>
      <c r="C1387" s="55" t="s">
        <v>6359</v>
      </c>
      <c r="D1387" s="55" t="s">
        <v>6360</v>
      </c>
      <c r="E1387" s="55">
        <v>1</v>
      </c>
      <c r="F1387" s="55">
        <v>0</v>
      </c>
      <c r="G1387" s="56">
        <v>41957</v>
      </c>
      <c r="H1387" s="56">
        <v>41957</v>
      </c>
      <c r="I1387" s="56">
        <v>41957</v>
      </c>
      <c r="J1387" s="55">
        <v>0</v>
      </c>
      <c r="L1387" s="56">
        <v>41920</v>
      </c>
      <c r="M1387" s="56">
        <v>41957</v>
      </c>
      <c r="N1387" s="55">
        <v>0</v>
      </c>
      <c r="O1387" s="55">
        <v>0</v>
      </c>
      <c r="P1387" s="55">
        <v>0</v>
      </c>
      <c r="R1387" s="55">
        <v>0</v>
      </c>
      <c r="V1387" s="55" t="s">
        <v>6359</v>
      </c>
      <c r="W1387" s="55" t="s">
        <v>1336</v>
      </c>
      <c r="X1387" s="55" t="s">
        <v>1336</v>
      </c>
      <c r="Y1387" s="55">
        <v>0</v>
      </c>
      <c r="Z1387" s="55" t="s">
        <v>1419</v>
      </c>
      <c r="AA1387" s="55" t="s">
        <v>1389</v>
      </c>
      <c r="AB1387" s="55">
        <v>50.52</v>
      </c>
      <c r="AC1387" s="55">
        <v>50.52</v>
      </c>
      <c r="AD1387" s="55">
        <v>50.52</v>
      </c>
      <c r="AE1387" s="55" t="s">
        <v>1339</v>
      </c>
      <c r="AF1387" s="55" t="s">
        <v>3132</v>
      </c>
      <c r="AG1387" s="55" t="s">
        <v>1834</v>
      </c>
      <c r="AH1387" s="55" t="s">
        <v>1235</v>
      </c>
      <c r="AI1387" s="55">
        <v>510</v>
      </c>
      <c r="AJ1387" s="55" t="s">
        <v>6360</v>
      </c>
      <c r="AK1387" s="55">
        <v>0</v>
      </c>
      <c r="AL1387" s="55" t="s">
        <v>2877</v>
      </c>
      <c r="AN1387" s="55">
        <v>9</v>
      </c>
      <c r="AO1387" s="55" t="s">
        <v>6361</v>
      </c>
      <c r="AP1387" s="55">
        <v>0</v>
      </c>
      <c r="AR1387" s="56">
        <v>41920</v>
      </c>
      <c r="AS1387" s="57">
        <v>0.66557870370370364</v>
      </c>
      <c r="AT1387" s="56">
        <v>42466</v>
      </c>
      <c r="AU1387" s="57">
        <v>0.51815972222222217</v>
      </c>
      <c r="AV1387" s="55" t="s">
        <v>3135</v>
      </c>
      <c r="AW1387" s="55" t="s">
        <v>1345</v>
      </c>
      <c r="AX1387" s="55" t="s">
        <v>3421</v>
      </c>
      <c r="CB1387" s="55" t="s">
        <v>3150</v>
      </c>
    </row>
    <row r="1388" spans="1:80">
      <c r="A1388" s="55" t="s">
        <v>6362</v>
      </c>
      <c r="B1388" s="55">
        <v>3</v>
      </c>
      <c r="C1388" s="55" t="s">
        <v>6363</v>
      </c>
      <c r="D1388" s="55" t="s">
        <v>6364</v>
      </c>
      <c r="E1388" s="55">
        <v>1</v>
      </c>
      <c r="F1388" s="55">
        <v>0</v>
      </c>
      <c r="G1388" s="56">
        <v>41957</v>
      </c>
      <c r="H1388" s="56">
        <v>41957</v>
      </c>
      <c r="I1388" s="56">
        <v>41957</v>
      </c>
      <c r="J1388" s="55">
        <v>0</v>
      </c>
      <c r="L1388" s="56">
        <v>41920</v>
      </c>
      <c r="M1388" s="56">
        <v>41957</v>
      </c>
      <c r="N1388" s="55">
        <v>0</v>
      </c>
      <c r="O1388" s="55">
        <v>0</v>
      </c>
      <c r="P1388" s="55">
        <v>0</v>
      </c>
      <c r="R1388" s="55">
        <v>0</v>
      </c>
      <c r="V1388" s="55" t="s">
        <v>6363</v>
      </c>
      <c r="W1388" s="55" t="s">
        <v>1336</v>
      </c>
      <c r="X1388" s="55" t="s">
        <v>1336</v>
      </c>
      <c r="Y1388" s="55">
        <v>0</v>
      </c>
      <c r="Z1388" s="55" t="s">
        <v>1419</v>
      </c>
      <c r="AA1388" s="55" t="s">
        <v>1389</v>
      </c>
      <c r="AB1388" s="55">
        <v>52.5</v>
      </c>
      <c r="AC1388" s="55">
        <v>52.5</v>
      </c>
      <c r="AD1388" s="55">
        <v>52.5</v>
      </c>
      <c r="AE1388" s="55" t="s">
        <v>1339</v>
      </c>
      <c r="AF1388" s="55" t="s">
        <v>3132</v>
      </c>
      <c r="AG1388" s="55" t="s">
        <v>1834</v>
      </c>
      <c r="AH1388" s="55" t="s">
        <v>1235</v>
      </c>
      <c r="AI1388" s="55">
        <v>510</v>
      </c>
      <c r="AJ1388" s="55" t="s">
        <v>6364</v>
      </c>
      <c r="AK1388" s="55">
        <v>0</v>
      </c>
      <c r="AL1388" s="55" t="s">
        <v>2877</v>
      </c>
      <c r="AN1388" s="55">
        <v>9</v>
      </c>
      <c r="AO1388" s="55" t="s">
        <v>6365</v>
      </c>
      <c r="AP1388" s="55">
        <v>0</v>
      </c>
      <c r="AR1388" s="56">
        <v>41920</v>
      </c>
      <c r="AS1388" s="57">
        <v>0.66186342592592595</v>
      </c>
      <c r="AT1388" s="56">
        <v>42466</v>
      </c>
      <c r="AU1388" s="57">
        <v>0.51815972222222217</v>
      </c>
      <c r="AV1388" s="55" t="s">
        <v>3135</v>
      </c>
      <c r="AW1388" s="55" t="s">
        <v>1345</v>
      </c>
      <c r="AX1388" s="55" t="s">
        <v>3421</v>
      </c>
      <c r="CB1388" s="55" t="s">
        <v>3150</v>
      </c>
    </row>
    <row r="1389" spans="1:80">
      <c r="A1389" s="55" t="s">
        <v>6366</v>
      </c>
      <c r="B1389" s="55">
        <v>3</v>
      </c>
      <c r="C1389" s="55" t="s">
        <v>6367</v>
      </c>
      <c r="D1389" s="55" t="s">
        <v>6368</v>
      </c>
      <c r="E1389" s="55">
        <v>1</v>
      </c>
      <c r="F1389" s="55">
        <v>0</v>
      </c>
      <c r="G1389" s="56">
        <v>41957</v>
      </c>
      <c r="H1389" s="56">
        <v>41957</v>
      </c>
      <c r="I1389" s="56">
        <v>41957</v>
      </c>
      <c r="J1389" s="55">
        <v>0</v>
      </c>
      <c r="L1389" s="56">
        <v>41920</v>
      </c>
      <c r="M1389" s="56">
        <v>41957</v>
      </c>
      <c r="N1389" s="55">
        <v>0</v>
      </c>
      <c r="O1389" s="55">
        <v>0</v>
      </c>
      <c r="P1389" s="55">
        <v>0</v>
      </c>
      <c r="R1389" s="55">
        <v>0</v>
      </c>
      <c r="V1389" s="55" t="s">
        <v>6367</v>
      </c>
      <c r="W1389" s="55" t="s">
        <v>1336</v>
      </c>
      <c r="X1389" s="55" t="s">
        <v>1336</v>
      </c>
      <c r="Y1389" s="55">
        <v>0</v>
      </c>
      <c r="Z1389" s="55" t="s">
        <v>1419</v>
      </c>
      <c r="AA1389" s="55" t="s">
        <v>1389</v>
      </c>
      <c r="AB1389" s="55">
        <v>52.5</v>
      </c>
      <c r="AC1389" s="55">
        <v>52.5</v>
      </c>
      <c r="AD1389" s="55">
        <v>52.5</v>
      </c>
      <c r="AE1389" s="55" t="s">
        <v>1339</v>
      </c>
      <c r="AF1389" s="55" t="s">
        <v>3132</v>
      </c>
      <c r="AG1389" s="55" t="s">
        <v>1834</v>
      </c>
      <c r="AH1389" s="55" t="s">
        <v>1235</v>
      </c>
      <c r="AI1389" s="55">
        <v>510</v>
      </c>
      <c r="AJ1389" s="55" t="s">
        <v>6368</v>
      </c>
      <c r="AK1389" s="55">
        <v>0</v>
      </c>
      <c r="AL1389" s="55" t="s">
        <v>2877</v>
      </c>
      <c r="AN1389" s="55">
        <v>9</v>
      </c>
      <c r="AO1389" s="55" t="s">
        <v>6369</v>
      </c>
      <c r="AP1389" s="55">
        <v>0</v>
      </c>
      <c r="AR1389" s="56">
        <v>41920</v>
      </c>
      <c r="AS1389" s="57">
        <v>0.66509259259259257</v>
      </c>
      <c r="AT1389" s="56">
        <v>42466</v>
      </c>
      <c r="AU1389" s="57">
        <v>0.51815972222222217</v>
      </c>
      <c r="AV1389" s="55" t="s">
        <v>3135</v>
      </c>
      <c r="AW1389" s="55" t="s">
        <v>1345</v>
      </c>
      <c r="AX1389" s="55" t="s">
        <v>3421</v>
      </c>
      <c r="CB1389" s="55" t="s">
        <v>3150</v>
      </c>
    </row>
    <row r="1390" spans="1:80">
      <c r="A1390" s="55" t="s">
        <v>6370</v>
      </c>
      <c r="B1390" s="55">
        <v>3</v>
      </c>
      <c r="C1390" s="55" t="s">
        <v>6371</v>
      </c>
      <c r="D1390" s="55" t="s">
        <v>6372</v>
      </c>
      <c r="E1390" s="55">
        <v>1</v>
      </c>
      <c r="F1390" s="55">
        <v>1</v>
      </c>
      <c r="G1390" s="56">
        <v>43396</v>
      </c>
      <c r="H1390" s="56">
        <v>43396</v>
      </c>
      <c r="I1390" s="56">
        <v>43396</v>
      </c>
      <c r="J1390" s="55">
        <v>1</v>
      </c>
      <c r="K1390" s="56">
        <v>43413</v>
      </c>
      <c r="W1390" s="55" t="s">
        <v>1336</v>
      </c>
      <c r="X1390" s="55" t="s">
        <v>1336</v>
      </c>
      <c r="Y1390" s="55">
        <v>20</v>
      </c>
      <c r="AD1390" s="55">
        <v>865</v>
      </c>
      <c r="AE1390" s="55" t="s">
        <v>1339</v>
      </c>
      <c r="AF1390" s="55" t="s">
        <v>1352</v>
      </c>
      <c r="AG1390" s="55" t="s">
        <v>1353</v>
      </c>
      <c r="AI1390" s="55">
        <v>510</v>
      </c>
      <c r="AJ1390" s="55" t="s">
        <v>6372</v>
      </c>
      <c r="AK1390" s="55">
        <v>0</v>
      </c>
      <c r="AL1390" s="55" t="s">
        <v>6373</v>
      </c>
      <c r="AN1390" s="55">
        <v>3</v>
      </c>
      <c r="AR1390" s="56">
        <v>43353</v>
      </c>
      <c r="AS1390" s="57">
        <v>0.56709490740740742</v>
      </c>
      <c r="AT1390" s="56">
        <v>43428</v>
      </c>
      <c r="AU1390" s="57">
        <v>0.37371527777777774</v>
      </c>
      <c r="AV1390" s="55" t="s">
        <v>1355</v>
      </c>
      <c r="AW1390" s="55" t="s">
        <v>1355</v>
      </c>
      <c r="AX1390" s="55" t="s">
        <v>1356</v>
      </c>
      <c r="AY1390" s="55" t="s">
        <v>122</v>
      </c>
      <c r="AZ1390" s="55">
        <v>2</v>
      </c>
      <c r="BA1390" s="55">
        <v>3</v>
      </c>
      <c r="BB1390" s="55">
        <v>1</v>
      </c>
      <c r="CB1390" s="55" t="s">
        <v>1357</v>
      </c>
    </row>
    <row r="1391" spans="1:80">
      <c r="A1391" s="55" t="s">
        <v>6374</v>
      </c>
      <c r="B1391" s="55">
        <v>3</v>
      </c>
      <c r="C1391" s="55" t="s">
        <v>6375</v>
      </c>
      <c r="D1391" s="55" t="s">
        <v>6376</v>
      </c>
      <c r="E1391" s="55">
        <v>1</v>
      </c>
      <c r="F1391" s="55">
        <v>1</v>
      </c>
      <c r="G1391" s="56">
        <v>43721</v>
      </c>
      <c r="H1391" s="56">
        <v>43721</v>
      </c>
      <c r="I1391" s="56">
        <v>43721</v>
      </c>
      <c r="J1391" s="55">
        <v>1</v>
      </c>
      <c r="K1391" s="56">
        <v>43740</v>
      </c>
      <c r="W1391" s="55" t="s">
        <v>1336</v>
      </c>
      <c r="X1391" s="55" t="s">
        <v>1336</v>
      </c>
      <c r="Y1391" s="55">
        <v>20</v>
      </c>
      <c r="AD1391" s="55">
        <v>0</v>
      </c>
      <c r="AE1391" s="55" t="s">
        <v>1339</v>
      </c>
      <c r="AF1391" s="55" t="s">
        <v>1352</v>
      </c>
      <c r="AG1391" s="55" t="s">
        <v>1353</v>
      </c>
      <c r="AI1391" s="55">
        <v>510</v>
      </c>
      <c r="AJ1391" s="55" t="s">
        <v>6376</v>
      </c>
      <c r="AK1391" s="55">
        <v>0</v>
      </c>
      <c r="AL1391" s="55" t="s">
        <v>6377</v>
      </c>
      <c r="AN1391" s="55">
        <v>11</v>
      </c>
      <c r="AQ1391" s="55" t="s">
        <v>1238</v>
      </c>
      <c r="AR1391" s="56">
        <v>43713</v>
      </c>
      <c r="AS1391" s="57">
        <v>0.59013888888888888</v>
      </c>
      <c r="AT1391" s="56">
        <v>43798</v>
      </c>
      <c r="AU1391" s="57">
        <v>0.69267361111111114</v>
      </c>
      <c r="AV1391" s="55" t="s">
        <v>1355</v>
      </c>
      <c r="AW1391" s="55" t="s">
        <v>1355</v>
      </c>
      <c r="AX1391" s="55" t="s">
        <v>1356</v>
      </c>
      <c r="AY1391" s="55" t="s">
        <v>98</v>
      </c>
      <c r="AZ1391" s="55">
        <v>2</v>
      </c>
      <c r="BA1391" s="55">
        <v>3</v>
      </c>
      <c r="BB1391" s="55">
        <v>1</v>
      </c>
      <c r="CB1391" s="55" t="s">
        <v>1357</v>
      </c>
    </row>
    <row r="1392" spans="1:80">
      <c r="A1392" s="55" t="s">
        <v>6378</v>
      </c>
      <c r="B1392" s="55">
        <v>3</v>
      </c>
      <c r="C1392" s="55" t="s">
        <v>6379</v>
      </c>
      <c r="D1392" s="55" t="s">
        <v>6380</v>
      </c>
      <c r="E1392" s="55">
        <v>1</v>
      </c>
      <c r="F1392" s="55">
        <v>1</v>
      </c>
      <c r="G1392" s="56">
        <v>43028</v>
      </c>
      <c r="H1392" s="56">
        <v>43028</v>
      </c>
      <c r="I1392" s="56">
        <v>43028</v>
      </c>
      <c r="J1392" s="55">
        <v>1</v>
      </c>
      <c r="K1392" s="56">
        <v>43060</v>
      </c>
      <c r="W1392" s="55" t="s">
        <v>1336</v>
      </c>
      <c r="X1392" s="55" t="s">
        <v>1336</v>
      </c>
      <c r="Y1392" s="55">
        <v>20</v>
      </c>
      <c r="AD1392" s="55">
        <v>1000</v>
      </c>
      <c r="AE1392" s="55" t="s">
        <v>1339</v>
      </c>
      <c r="AF1392" s="55" t="s">
        <v>1352</v>
      </c>
      <c r="AG1392" s="55" t="s">
        <v>1353</v>
      </c>
      <c r="AI1392" s="55">
        <v>510</v>
      </c>
      <c r="AJ1392" s="55" t="s">
        <v>6380</v>
      </c>
      <c r="AK1392" s="55">
        <v>0</v>
      </c>
      <c r="AL1392" s="55" t="s">
        <v>6381</v>
      </c>
      <c r="AN1392" s="55">
        <v>16</v>
      </c>
      <c r="AR1392" s="56">
        <v>43005</v>
      </c>
      <c r="AS1392" s="57">
        <v>0.33614583333333337</v>
      </c>
      <c r="AT1392" s="56">
        <v>43060</v>
      </c>
      <c r="AU1392" s="57">
        <v>0.65902777777777777</v>
      </c>
      <c r="AV1392" s="55" t="s">
        <v>1355</v>
      </c>
      <c r="AW1392" s="55" t="s">
        <v>1345</v>
      </c>
      <c r="AX1392" s="55" t="s">
        <v>1346</v>
      </c>
      <c r="AZ1392" s="55">
        <v>0</v>
      </c>
      <c r="BA1392" s="55">
        <v>0</v>
      </c>
      <c r="BB1392" s="55">
        <v>0</v>
      </c>
      <c r="CB1392" s="55" t="s">
        <v>1357</v>
      </c>
    </row>
    <row r="1393" spans="1:80">
      <c r="A1393" s="55" t="s">
        <v>6382</v>
      </c>
      <c r="B1393" s="55">
        <v>3</v>
      </c>
      <c r="C1393" s="55" t="s">
        <v>6383</v>
      </c>
      <c r="D1393" s="55" t="s">
        <v>6384</v>
      </c>
      <c r="E1393" s="55">
        <v>1</v>
      </c>
      <c r="F1393" s="55">
        <v>1</v>
      </c>
      <c r="G1393" s="56">
        <v>43203</v>
      </c>
      <c r="H1393" s="56">
        <v>43203</v>
      </c>
      <c r="I1393" s="56">
        <v>43203</v>
      </c>
      <c r="J1393" s="55">
        <v>1</v>
      </c>
      <c r="K1393" s="56">
        <v>43171</v>
      </c>
      <c r="W1393" s="55" t="s">
        <v>1336</v>
      </c>
      <c r="X1393" s="55" t="s">
        <v>1336</v>
      </c>
      <c r="Y1393" s="55">
        <v>20</v>
      </c>
      <c r="AD1393" s="55">
        <v>1000</v>
      </c>
      <c r="AE1393" s="55" t="s">
        <v>1339</v>
      </c>
      <c r="AF1393" s="55" t="s">
        <v>1352</v>
      </c>
      <c r="AG1393" s="55" t="s">
        <v>1353</v>
      </c>
      <c r="AI1393" s="55">
        <v>510</v>
      </c>
      <c r="AJ1393" s="55" t="s">
        <v>6384</v>
      </c>
      <c r="AK1393" s="55">
        <v>0</v>
      </c>
      <c r="AL1393" s="55" t="s">
        <v>6381</v>
      </c>
      <c r="AN1393" s="55">
        <v>16</v>
      </c>
      <c r="AR1393" s="56">
        <v>43160</v>
      </c>
      <c r="AS1393" s="57">
        <v>0.55342592592592588</v>
      </c>
      <c r="AT1393" s="56">
        <v>43229</v>
      </c>
      <c r="AU1393" s="57">
        <v>0.54189814814814818</v>
      </c>
      <c r="AV1393" s="55" t="s">
        <v>1355</v>
      </c>
      <c r="AW1393" s="55" t="s">
        <v>1355</v>
      </c>
      <c r="AX1393" s="55" t="s">
        <v>1356</v>
      </c>
      <c r="AY1393" s="55" t="s">
        <v>98</v>
      </c>
      <c r="AZ1393" s="55">
        <v>2</v>
      </c>
      <c r="BA1393" s="55">
        <v>3</v>
      </c>
      <c r="BB1393" s="55">
        <v>1</v>
      </c>
      <c r="CB1393" s="55" t="s">
        <v>1357</v>
      </c>
    </row>
    <row r="1394" spans="1:80">
      <c r="A1394" s="55" t="s">
        <v>6385</v>
      </c>
      <c r="B1394" s="55">
        <v>3</v>
      </c>
      <c r="C1394" s="55" t="s">
        <v>6386</v>
      </c>
      <c r="D1394" s="55" t="s">
        <v>6387</v>
      </c>
      <c r="E1394" s="55">
        <v>1</v>
      </c>
      <c r="F1394" s="55">
        <v>1</v>
      </c>
      <c r="G1394" s="56">
        <v>42803</v>
      </c>
      <c r="H1394" s="56">
        <v>42803</v>
      </c>
      <c r="I1394" s="56">
        <v>42803</v>
      </c>
      <c r="J1394" s="55">
        <v>1</v>
      </c>
      <c r="K1394" s="56">
        <v>42896</v>
      </c>
      <c r="W1394" s="55" t="s">
        <v>1336</v>
      </c>
      <c r="X1394" s="55" t="s">
        <v>1336</v>
      </c>
      <c r="Y1394" s="55">
        <v>20</v>
      </c>
      <c r="AD1394" s="55">
        <v>1000</v>
      </c>
      <c r="AE1394" s="55" t="s">
        <v>1339</v>
      </c>
      <c r="AF1394" s="55" t="s">
        <v>1352</v>
      </c>
      <c r="AG1394" s="55" t="s">
        <v>1353</v>
      </c>
      <c r="AI1394" s="55">
        <v>510</v>
      </c>
      <c r="AJ1394" s="55" t="s">
        <v>6387</v>
      </c>
      <c r="AK1394" s="55">
        <v>0</v>
      </c>
      <c r="AL1394" s="55" t="s">
        <v>6388</v>
      </c>
      <c r="AN1394" s="55">
        <v>12</v>
      </c>
      <c r="AR1394" s="56">
        <v>42800</v>
      </c>
      <c r="AS1394" s="57">
        <v>0.6398611111111111</v>
      </c>
      <c r="AT1394" s="56">
        <v>42896</v>
      </c>
      <c r="AU1394" s="57">
        <v>0.55696759259259265</v>
      </c>
      <c r="AV1394" s="55" t="s">
        <v>1428</v>
      </c>
      <c r="AW1394" s="55" t="s">
        <v>1345</v>
      </c>
      <c r="AX1394" s="55" t="s">
        <v>1346</v>
      </c>
      <c r="AZ1394" s="55">
        <v>0</v>
      </c>
      <c r="BA1394" s="55">
        <v>0</v>
      </c>
      <c r="BB1394" s="55">
        <v>0</v>
      </c>
      <c r="CB1394" s="55" t="s">
        <v>1357</v>
      </c>
    </row>
    <row r="1395" spans="1:80">
      <c r="A1395" s="55" t="s">
        <v>6389</v>
      </c>
      <c r="B1395" s="55">
        <v>3</v>
      </c>
      <c r="C1395" s="55" t="s">
        <v>6390</v>
      </c>
      <c r="D1395" s="55" t="s">
        <v>6391</v>
      </c>
      <c r="E1395" s="55">
        <v>1</v>
      </c>
      <c r="F1395" s="55">
        <v>1</v>
      </c>
      <c r="G1395" s="56">
        <v>42803</v>
      </c>
      <c r="H1395" s="56">
        <v>42803</v>
      </c>
      <c r="I1395" s="56">
        <v>42803</v>
      </c>
      <c r="J1395" s="55">
        <v>1</v>
      </c>
      <c r="K1395" s="56">
        <v>42896</v>
      </c>
      <c r="W1395" s="55" t="s">
        <v>1336</v>
      </c>
      <c r="X1395" s="55" t="s">
        <v>1336</v>
      </c>
      <c r="Y1395" s="55">
        <v>20</v>
      </c>
      <c r="AD1395" s="55">
        <v>1000</v>
      </c>
      <c r="AE1395" s="55" t="s">
        <v>1339</v>
      </c>
      <c r="AF1395" s="55" t="s">
        <v>1352</v>
      </c>
      <c r="AG1395" s="55" t="s">
        <v>1353</v>
      </c>
      <c r="AI1395" s="55">
        <v>510</v>
      </c>
      <c r="AJ1395" s="55" t="s">
        <v>6391</v>
      </c>
      <c r="AK1395" s="55">
        <v>0</v>
      </c>
      <c r="AL1395" s="55" t="s">
        <v>6388</v>
      </c>
      <c r="AN1395" s="55">
        <v>12</v>
      </c>
      <c r="AR1395" s="56">
        <v>42800</v>
      </c>
      <c r="AS1395" s="57">
        <v>0.64027777777777783</v>
      </c>
      <c r="AT1395" s="56">
        <v>42896</v>
      </c>
      <c r="AU1395" s="57">
        <v>0.55697916666666669</v>
      </c>
      <c r="AV1395" s="55" t="s">
        <v>1428</v>
      </c>
      <c r="AW1395" s="55" t="s">
        <v>1345</v>
      </c>
      <c r="AX1395" s="55" t="s">
        <v>1346</v>
      </c>
      <c r="AZ1395" s="55">
        <v>0</v>
      </c>
      <c r="BA1395" s="55">
        <v>0</v>
      </c>
      <c r="BB1395" s="55">
        <v>0</v>
      </c>
      <c r="CB1395" s="55" t="s">
        <v>1357</v>
      </c>
    </row>
    <row r="1396" spans="1:80">
      <c r="A1396" s="55" t="s">
        <v>6392</v>
      </c>
      <c r="B1396" s="55">
        <v>3</v>
      </c>
      <c r="C1396" s="55" t="s">
        <v>6393</v>
      </c>
      <c r="D1396" s="55" t="s">
        <v>6394</v>
      </c>
      <c r="E1396" s="55">
        <v>1</v>
      </c>
      <c r="F1396" s="55">
        <v>1</v>
      </c>
      <c r="G1396" s="56">
        <v>42803</v>
      </c>
      <c r="H1396" s="56">
        <v>42803</v>
      </c>
      <c r="I1396" s="56">
        <v>42803</v>
      </c>
      <c r="J1396" s="55">
        <v>1</v>
      </c>
      <c r="K1396" s="56">
        <v>42896</v>
      </c>
      <c r="W1396" s="55" t="s">
        <v>1336</v>
      </c>
      <c r="X1396" s="55" t="s">
        <v>1336</v>
      </c>
      <c r="Y1396" s="55">
        <v>20</v>
      </c>
      <c r="AD1396" s="55">
        <v>1000</v>
      </c>
      <c r="AE1396" s="55" t="s">
        <v>1339</v>
      </c>
      <c r="AF1396" s="55" t="s">
        <v>1352</v>
      </c>
      <c r="AG1396" s="55" t="s">
        <v>1353</v>
      </c>
      <c r="AI1396" s="55">
        <v>510</v>
      </c>
      <c r="AJ1396" s="55" t="s">
        <v>6394</v>
      </c>
      <c r="AK1396" s="55">
        <v>0</v>
      </c>
      <c r="AL1396" s="55" t="s">
        <v>6388</v>
      </c>
      <c r="AN1396" s="55">
        <v>12</v>
      </c>
      <c r="AR1396" s="56">
        <v>42800</v>
      </c>
      <c r="AS1396" s="57">
        <v>0.64071759259259264</v>
      </c>
      <c r="AT1396" s="56">
        <v>42896</v>
      </c>
      <c r="AU1396" s="57">
        <v>0.55766203703703698</v>
      </c>
      <c r="AV1396" s="55" t="s">
        <v>1428</v>
      </c>
      <c r="AW1396" s="55" t="s">
        <v>1345</v>
      </c>
      <c r="AX1396" s="55" t="s">
        <v>1346</v>
      </c>
      <c r="AZ1396" s="55">
        <v>0</v>
      </c>
      <c r="BA1396" s="55">
        <v>0</v>
      </c>
      <c r="BB1396" s="55">
        <v>0</v>
      </c>
      <c r="CB1396" s="55" t="s">
        <v>1357</v>
      </c>
    </row>
    <row r="1397" spans="1:80">
      <c r="A1397" s="55" t="s">
        <v>6395</v>
      </c>
      <c r="B1397" s="55">
        <v>2</v>
      </c>
      <c r="C1397" s="55" t="s">
        <v>6396</v>
      </c>
      <c r="D1397" s="55" t="s">
        <v>6397</v>
      </c>
      <c r="E1397" s="55">
        <v>1</v>
      </c>
      <c r="F1397" s="55">
        <v>0</v>
      </c>
      <c r="G1397" s="56">
        <v>41572</v>
      </c>
      <c r="H1397" s="56">
        <v>41572</v>
      </c>
      <c r="I1397" s="56">
        <v>41572</v>
      </c>
      <c r="J1397" s="55">
        <v>0</v>
      </c>
      <c r="L1397" s="56">
        <v>41509</v>
      </c>
      <c r="M1397" s="56">
        <v>41572</v>
      </c>
      <c r="N1397" s="55">
        <v>0</v>
      </c>
      <c r="O1397" s="55">
        <v>0</v>
      </c>
      <c r="P1397" s="55">
        <v>0</v>
      </c>
      <c r="R1397" s="55">
        <v>0</v>
      </c>
      <c r="T1397" s="55">
        <v>5642885008</v>
      </c>
      <c r="U1397" s="55" t="s">
        <v>6398</v>
      </c>
      <c r="V1397" s="55" t="s">
        <v>6396</v>
      </c>
      <c r="W1397" s="55" t="s">
        <v>1336</v>
      </c>
      <c r="X1397" s="55" t="s">
        <v>1336</v>
      </c>
      <c r="Y1397" s="55">
        <v>0</v>
      </c>
      <c r="Z1397" s="55" t="s">
        <v>1419</v>
      </c>
      <c r="AA1397" s="55" t="s">
        <v>1338</v>
      </c>
      <c r="AB1397" s="55">
        <v>1000</v>
      </c>
      <c r="AC1397" s="55">
        <v>1000</v>
      </c>
      <c r="AD1397" s="55">
        <v>0</v>
      </c>
      <c r="AE1397" s="55" t="s">
        <v>1339</v>
      </c>
      <c r="AF1397" s="55" t="s">
        <v>3132</v>
      </c>
      <c r="AG1397" s="55" t="s">
        <v>1834</v>
      </c>
      <c r="AH1397" s="55" t="s">
        <v>1235</v>
      </c>
      <c r="AI1397" s="55">
        <v>510</v>
      </c>
      <c r="AJ1397" s="55" t="s">
        <v>6397</v>
      </c>
      <c r="AK1397" s="55">
        <v>0</v>
      </c>
      <c r="AL1397" s="55" t="s">
        <v>6388</v>
      </c>
      <c r="AN1397" s="55">
        <v>12</v>
      </c>
      <c r="AO1397" s="55" t="s">
        <v>6399</v>
      </c>
      <c r="AP1397" s="55">
        <v>0</v>
      </c>
      <c r="AR1397" s="56">
        <v>41509</v>
      </c>
      <c r="AS1397" s="57">
        <v>0.60418981481481482</v>
      </c>
      <c r="AT1397" s="56">
        <v>42418</v>
      </c>
      <c r="AU1397" s="57">
        <v>0.53461805555555553</v>
      </c>
      <c r="AV1397" s="55" t="s">
        <v>3135</v>
      </c>
      <c r="AW1397" s="55" t="s">
        <v>1345</v>
      </c>
      <c r="AX1397" s="55" t="s">
        <v>3136</v>
      </c>
      <c r="CB1397" s="55" t="s">
        <v>3137</v>
      </c>
    </row>
    <row r="1398" spans="1:80">
      <c r="A1398" s="55" t="s">
        <v>6400</v>
      </c>
      <c r="B1398" s="55">
        <v>3</v>
      </c>
      <c r="C1398" s="55" t="s">
        <v>6401</v>
      </c>
      <c r="D1398" s="55" t="s">
        <v>6402</v>
      </c>
      <c r="E1398" s="55">
        <v>1</v>
      </c>
      <c r="F1398" s="55">
        <v>1</v>
      </c>
      <c r="G1398" s="56">
        <v>42803</v>
      </c>
      <c r="H1398" s="56">
        <v>42803</v>
      </c>
      <c r="I1398" s="56">
        <v>42803</v>
      </c>
      <c r="J1398" s="55">
        <v>1</v>
      </c>
      <c r="K1398" s="56">
        <v>42896</v>
      </c>
      <c r="W1398" s="55" t="s">
        <v>1336</v>
      </c>
      <c r="X1398" s="55" t="s">
        <v>1336</v>
      </c>
      <c r="Y1398" s="55">
        <v>20</v>
      </c>
      <c r="AD1398" s="55">
        <v>1000</v>
      </c>
      <c r="AE1398" s="55" t="s">
        <v>1339</v>
      </c>
      <c r="AF1398" s="55" t="s">
        <v>1352</v>
      </c>
      <c r="AG1398" s="55" t="s">
        <v>1353</v>
      </c>
      <c r="AI1398" s="55">
        <v>510</v>
      </c>
      <c r="AJ1398" s="55" t="s">
        <v>6402</v>
      </c>
      <c r="AK1398" s="55">
        <v>0</v>
      </c>
      <c r="AL1398" s="55" t="s">
        <v>6388</v>
      </c>
      <c r="AN1398" s="55">
        <v>12</v>
      </c>
      <c r="AR1398" s="56">
        <v>42800</v>
      </c>
      <c r="AS1398" s="57">
        <v>0.63201388888888888</v>
      </c>
      <c r="AT1398" s="56">
        <v>42896</v>
      </c>
      <c r="AU1398" s="57">
        <v>0.55696759259259265</v>
      </c>
      <c r="AV1398" s="55" t="s">
        <v>1428</v>
      </c>
      <c r="AW1398" s="55" t="s">
        <v>1345</v>
      </c>
      <c r="AX1398" s="55" t="s">
        <v>1346</v>
      </c>
      <c r="AZ1398" s="55">
        <v>0</v>
      </c>
      <c r="BA1398" s="55">
        <v>0</v>
      </c>
      <c r="BB1398" s="55">
        <v>0</v>
      </c>
      <c r="CB1398" s="55" t="s">
        <v>1357</v>
      </c>
    </row>
    <row r="1399" spans="1:80">
      <c r="A1399" s="55" t="s">
        <v>6403</v>
      </c>
      <c r="B1399" s="55">
        <v>3</v>
      </c>
      <c r="C1399" s="55" t="s">
        <v>6404</v>
      </c>
      <c r="D1399" s="55" t="s">
        <v>6405</v>
      </c>
      <c r="E1399" s="55">
        <v>1</v>
      </c>
      <c r="F1399" s="55">
        <v>1</v>
      </c>
      <c r="G1399" s="56">
        <v>42803</v>
      </c>
      <c r="H1399" s="56">
        <v>42803</v>
      </c>
      <c r="I1399" s="56">
        <v>42803</v>
      </c>
      <c r="J1399" s="55">
        <v>1</v>
      </c>
      <c r="K1399" s="56">
        <v>42896</v>
      </c>
      <c r="W1399" s="55" t="s">
        <v>1336</v>
      </c>
      <c r="X1399" s="55" t="s">
        <v>1336</v>
      </c>
      <c r="Y1399" s="55">
        <v>20</v>
      </c>
      <c r="AD1399" s="55">
        <v>1000</v>
      </c>
      <c r="AE1399" s="55" t="s">
        <v>1339</v>
      </c>
      <c r="AF1399" s="55" t="s">
        <v>1352</v>
      </c>
      <c r="AG1399" s="55" t="s">
        <v>1353</v>
      </c>
      <c r="AI1399" s="55">
        <v>510</v>
      </c>
      <c r="AJ1399" s="55" t="s">
        <v>6405</v>
      </c>
      <c r="AK1399" s="55">
        <v>0</v>
      </c>
      <c r="AL1399" s="55" t="s">
        <v>6388</v>
      </c>
      <c r="AN1399" s="55">
        <v>12</v>
      </c>
      <c r="AR1399" s="56">
        <v>42800</v>
      </c>
      <c r="AS1399" s="57">
        <v>0.63253472222222229</v>
      </c>
      <c r="AT1399" s="56">
        <v>42896</v>
      </c>
      <c r="AU1399" s="57">
        <v>0.55696759259259265</v>
      </c>
      <c r="AV1399" s="55" t="s">
        <v>1428</v>
      </c>
      <c r="AW1399" s="55" t="s">
        <v>1345</v>
      </c>
      <c r="AX1399" s="55" t="s">
        <v>1346</v>
      </c>
      <c r="AZ1399" s="55">
        <v>0</v>
      </c>
      <c r="BA1399" s="55">
        <v>0</v>
      </c>
      <c r="BB1399" s="55">
        <v>0</v>
      </c>
      <c r="CB1399" s="55" t="s">
        <v>1357</v>
      </c>
    </row>
    <row r="1400" spans="1:80">
      <c r="A1400" s="55" t="s">
        <v>6406</v>
      </c>
      <c r="B1400" s="55">
        <v>3</v>
      </c>
      <c r="C1400" s="55" t="s">
        <v>6407</v>
      </c>
      <c r="D1400" s="55" t="s">
        <v>6408</v>
      </c>
      <c r="E1400" s="55">
        <v>1</v>
      </c>
      <c r="F1400" s="55">
        <v>1</v>
      </c>
      <c r="G1400" s="56">
        <v>43126</v>
      </c>
      <c r="H1400" s="56">
        <v>43126</v>
      </c>
      <c r="I1400" s="56">
        <v>43126</v>
      </c>
      <c r="J1400" s="55">
        <v>1</v>
      </c>
      <c r="K1400" s="56">
        <v>43119</v>
      </c>
      <c r="W1400" s="55" t="s">
        <v>1336</v>
      </c>
      <c r="X1400" s="55" t="s">
        <v>1336</v>
      </c>
      <c r="Y1400" s="55">
        <v>20</v>
      </c>
      <c r="AD1400" s="55">
        <v>1000</v>
      </c>
      <c r="AE1400" s="55" t="s">
        <v>1339</v>
      </c>
      <c r="AF1400" s="55" t="s">
        <v>1352</v>
      </c>
      <c r="AG1400" s="55" t="s">
        <v>1353</v>
      </c>
      <c r="AI1400" s="55">
        <v>510</v>
      </c>
      <c r="AJ1400" s="55" t="s">
        <v>6408</v>
      </c>
      <c r="AK1400" s="55">
        <v>0</v>
      </c>
      <c r="AL1400" s="55" t="s">
        <v>6388</v>
      </c>
      <c r="AN1400" s="55">
        <v>12</v>
      </c>
      <c r="AR1400" s="56">
        <v>43115</v>
      </c>
      <c r="AS1400" s="57">
        <v>0.52134259259259264</v>
      </c>
      <c r="AT1400" s="56">
        <v>43119</v>
      </c>
      <c r="AU1400" s="57">
        <v>0.65695601851851848</v>
      </c>
      <c r="AV1400" s="55" t="s">
        <v>1355</v>
      </c>
      <c r="AW1400" s="55" t="s">
        <v>1345</v>
      </c>
      <c r="AX1400" s="55" t="s">
        <v>1346</v>
      </c>
      <c r="AZ1400" s="55">
        <v>0</v>
      </c>
      <c r="BA1400" s="55">
        <v>0</v>
      </c>
      <c r="BB1400" s="55">
        <v>0</v>
      </c>
      <c r="CB1400" s="55" t="s">
        <v>1357</v>
      </c>
    </row>
    <row r="1401" spans="1:80">
      <c r="A1401" s="55" t="s">
        <v>6409</v>
      </c>
      <c r="B1401" s="55">
        <v>3</v>
      </c>
      <c r="C1401" s="55" t="s">
        <v>6410</v>
      </c>
      <c r="D1401" s="55" t="s">
        <v>6411</v>
      </c>
      <c r="E1401" s="55">
        <v>1</v>
      </c>
      <c r="F1401" s="55">
        <v>1</v>
      </c>
      <c r="G1401" s="56">
        <v>43742</v>
      </c>
      <c r="H1401" s="56">
        <v>43742</v>
      </c>
      <c r="I1401" s="56">
        <v>43742</v>
      </c>
      <c r="J1401" s="55">
        <v>1</v>
      </c>
      <c r="K1401" s="56">
        <v>43740</v>
      </c>
      <c r="W1401" s="55" t="s">
        <v>1336</v>
      </c>
      <c r="X1401" s="55" t="s">
        <v>1336</v>
      </c>
      <c r="Y1401" s="55">
        <v>20</v>
      </c>
      <c r="AD1401" s="55">
        <v>0</v>
      </c>
      <c r="AE1401" s="55" t="s">
        <v>1339</v>
      </c>
      <c r="AF1401" s="55" t="s">
        <v>1352</v>
      </c>
      <c r="AG1401" s="55" t="s">
        <v>1353</v>
      </c>
      <c r="AI1401" s="55">
        <v>510</v>
      </c>
      <c r="AJ1401" s="55" t="s">
        <v>6411</v>
      </c>
      <c r="AK1401" s="55">
        <v>0</v>
      </c>
      <c r="AL1401" s="55" t="s">
        <v>6412</v>
      </c>
      <c r="AN1401" s="55">
        <v>5</v>
      </c>
      <c r="AQ1401" s="55" t="s">
        <v>6069</v>
      </c>
      <c r="AR1401" s="56">
        <v>43732</v>
      </c>
      <c r="AS1401" s="57">
        <v>0.67949074074074067</v>
      </c>
      <c r="AT1401" s="56">
        <v>43798</v>
      </c>
      <c r="AU1401" s="57">
        <v>0.69267361111111114</v>
      </c>
      <c r="AV1401" s="55" t="s">
        <v>1355</v>
      </c>
      <c r="AW1401" s="55" t="s">
        <v>1355</v>
      </c>
      <c r="AX1401" s="55" t="s">
        <v>1356</v>
      </c>
      <c r="AY1401" s="55" t="s">
        <v>98</v>
      </c>
      <c r="AZ1401" s="55">
        <v>2</v>
      </c>
      <c r="BA1401" s="55">
        <v>3</v>
      </c>
      <c r="BB1401" s="55">
        <v>1</v>
      </c>
      <c r="CB1401" s="55" t="s">
        <v>1357</v>
      </c>
    </row>
    <row r="1402" spans="1:80">
      <c r="A1402" s="55" t="s">
        <v>6413</v>
      </c>
      <c r="B1402" s="55">
        <v>3</v>
      </c>
      <c r="C1402" s="55" t="s">
        <v>6414</v>
      </c>
      <c r="D1402" s="55" t="s">
        <v>6415</v>
      </c>
      <c r="E1402" s="55">
        <v>1</v>
      </c>
      <c r="F1402" s="55">
        <v>1</v>
      </c>
      <c r="G1402" s="56">
        <v>43742</v>
      </c>
      <c r="H1402" s="56">
        <v>43742</v>
      </c>
      <c r="I1402" s="56">
        <v>43742</v>
      </c>
      <c r="J1402" s="55">
        <v>1</v>
      </c>
      <c r="K1402" s="56">
        <v>43747</v>
      </c>
      <c r="W1402" s="55" t="s">
        <v>1336</v>
      </c>
      <c r="X1402" s="55" t="s">
        <v>1336</v>
      </c>
      <c r="Y1402" s="55">
        <v>20</v>
      </c>
      <c r="AD1402" s="55">
        <v>0</v>
      </c>
      <c r="AE1402" s="55" t="s">
        <v>1339</v>
      </c>
      <c r="AF1402" s="55" t="s">
        <v>1352</v>
      </c>
      <c r="AG1402" s="55" t="s">
        <v>1353</v>
      </c>
      <c r="AI1402" s="55">
        <v>510</v>
      </c>
      <c r="AJ1402" s="55" t="s">
        <v>6415</v>
      </c>
      <c r="AK1402" s="55">
        <v>0</v>
      </c>
      <c r="AL1402" s="55" t="s">
        <v>6412</v>
      </c>
      <c r="AN1402" s="55">
        <v>5</v>
      </c>
      <c r="AQ1402" s="55" t="s">
        <v>6069</v>
      </c>
      <c r="AR1402" s="56">
        <v>43732</v>
      </c>
      <c r="AS1402" s="57">
        <v>0.67972222222222223</v>
      </c>
      <c r="AT1402" s="56">
        <v>43822</v>
      </c>
      <c r="AU1402" s="57">
        <v>0.45331018518518523</v>
      </c>
      <c r="AV1402" s="55" t="s">
        <v>1355</v>
      </c>
      <c r="AW1402" s="55" t="s">
        <v>1355</v>
      </c>
      <c r="AX1402" s="55" t="s">
        <v>1356</v>
      </c>
      <c r="AY1402" s="55" t="s">
        <v>98</v>
      </c>
      <c r="AZ1402" s="55">
        <v>2</v>
      </c>
      <c r="BA1402" s="55">
        <v>3</v>
      </c>
      <c r="BB1402" s="55">
        <v>1</v>
      </c>
      <c r="CB1402" s="55" t="s">
        <v>1357</v>
      </c>
    </row>
    <row r="1403" spans="1:80">
      <c r="A1403" s="55" t="s">
        <v>6416</v>
      </c>
      <c r="B1403" s="55">
        <v>3</v>
      </c>
      <c r="C1403" s="55" t="s">
        <v>6417</v>
      </c>
      <c r="D1403" s="55" t="s">
        <v>6418</v>
      </c>
      <c r="E1403" s="55">
        <v>1</v>
      </c>
      <c r="F1403" s="55">
        <v>1</v>
      </c>
      <c r="G1403" s="56">
        <v>43742</v>
      </c>
      <c r="H1403" s="56">
        <v>43742</v>
      </c>
      <c r="I1403" s="56">
        <v>43742</v>
      </c>
      <c r="J1403" s="55">
        <v>1</v>
      </c>
      <c r="K1403" s="56">
        <v>43747</v>
      </c>
      <c r="W1403" s="55" t="s">
        <v>1336</v>
      </c>
      <c r="X1403" s="55" t="s">
        <v>1336</v>
      </c>
      <c r="Y1403" s="55">
        <v>20</v>
      </c>
      <c r="AD1403" s="55">
        <v>0</v>
      </c>
      <c r="AE1403" s="55" t="s">
        <v>1339</v>
      </c>
      <c r="AF1403" s="55" t="s">
        <v>1352</v>
      </c>
      <c r="AG1403" s="55" t="s">
        <v>1353</v>
      </c>
      <c r="AI1403" s="55">
        <v>510</v>
      </c>
      <c r="AJ1403" s="55" t="s">
        <v>6418</v>
      </c>
      <c r="AK1403" s="55">
        <v>0</v>
      </c>
      <c r="AL1403" s="55" t="s">
        <v>6419</v>
      </c>
      <c r="AN1403" s="55">
        <v>2</v>
      </c>
      <c r="AQ1403" s="55" t="s">
        <v>6069</v>
      </c>
      <c r="AR1403" s="56">
        <v>43732</v>
      </c>
      <c r="AS1403" s="57">
        <v>0.67848379629629629</v>
      </c>
      <c r="AT1403" s="56">
        <v>43822</v>
      </c>
      <c r="AU1403" s="57">
        <v>0.45331018518518523</v>
      </c>
      <c r="AV1403" s="55" t="s">
        <v>1355</v>
      </c>
      <c r="AW1403" s="55" t="s">
        <v>1355</v>
      </c>
      <c r="AX1403" s="55" t="s">
        <v>1356</v>
      </c>
      <c r="AY1403" s="55" t="s">
        <v>98</v>
      </c>
      <c r="AZ1403" s="55">
        <v>2</v>
      </c>
      <c r="BA1403" s="55">
        <v>3</v>
      </c>
      <c r="BB1403" s="55">
        <v>1</v>
      </c>
      <c r="CB1403" s="55" t="s">
        <v>1357</v>
      </c>
    </row>
    <row r="1404" spans="1:80">
      <c r="A1404" s="55" t="s">
        <v>6420</v>
      </c>
      <c r="B1404" s="55">
        <v>3</v>
      </c>
      <c r="C1404" s="55" t="s">
        <v>6421</v>
      </c>
      <c r="D1404" s="55" t="s">
        <v>6422</v>
      </c>
      <c r="E1404" s="55">
        <v>1</v>
      </c>
      <c r="F1404" s="55">
        <v>1</v>
      </c>
      <c r="G1404" s="56">
        <v>43138</v>
      </c>
      <c r="H1404" s="56">
        <v>43138</v>
      </c>
      <c r="I1404" s="56">
        <v>43138</v>
      </c>
      <c r="J1404" s="55">
        <v>1</v>
      </c>
      <c r="K1404" s="56">
        <v>43273</v>
      </c>
      <c r="W1404" s="55" t="s">
        <v>1336</v>
      </c>
      <c r="X1404" s="55" t="s">
        <v>1336</v>
      </c>
      <c r="Y1404" s="55">
        <v>20</v>
      </c>
      <c r="AD1404" s="55">
        <v>1000</v>
      </c>
      <c r="AE1404" s="55" t="s">
        <v>1339</v>
      </c>
      <c r="AF1404" s="55" t="s">
        <v>1352</v>
      </c>
      <c r="AG1404" s="55" t="s">
        <v>1353</v>
      </c>
      <c r="AI1404" s="55">
        <v>510</v>
      </c>
      <c r="AJ1404" s="55" t="s">
        <v>6422</v>
      </c>
      <c r="AK1404" s="55">
        <v>0</v>
      </c>
      <c r="AL1404" s="55" t="s">
        <v>6423</v>
      </c>
      <c r="AN1404" s="55">
        <v>11</v>
      </c>
      <c r="AR1404" s="56">
        <v>43110</v>
      </c>
      <c r="AS1404" s="57">
        <v>0.61258101851851854</v>
      </c>
      <c r="AT1404" s="56">
        <v>43305</v>
      </c>
      <c r="AU1404" s="57">
        <v>0.5685648148148148</v>
      </c>
      <c r="AV1404" s="55" t="s">
        <v>1355</v>
      </c>
      <c r="AW1404" s="55" t="s">
        <v>1355</v>
      </c>
      <c r="AX1404" s="55" t="s">
        <v>1356</v>
      </c>
      <c r="AY1404" s="55" t="s">
        <v>98</v>
      </c>
      <c r="AZ1404" s="55">
        <v>2</v>
      </c>
      <c r="BA1404" s="55">
        <v>3</v>
      </c>
      <c r="BB1404" s="55">
        <v>1</v>
      </c>
      <c r="CB1404" s="55" t="s">
        <v>1357</v>
      </c>
    </row>
    <row r="1405" spans="1:80">
      <c r="A1405" s="55" t="s">
        <v>6424</v>
      </c>
      <c r="B1405" s="55">
        <v>3</v>
      </c>
      <c r="C1405" s="55" t="s">
        <v>6425</v>
      </c>
      <c r="D1405" s="55" t="s">
        <v>6426</v>
      </c>
      <c r="E1405" s="55">
        <v>1</v>
      </c>
      <c r="F1405" s="55">
        <v>1</v>
      </c>
      <c r="G1405" s="56">
        <v>43738</v>
      </c>
      <c r="H1405" s="56">
        <v>43738</v>
      </c>
      <c r="I1405" s="56">
        <v>43738</v>
      </c>
      <c r="J1405" s="55">
        <v>1</v>
      </c>
      <c r="K1405" s="56">
        <v>43740</v>
      </c>
      <c r="W1405" s="55" t="s">
        <v>1336</v>
      </c>
      <c r="X1405" s="55" t="s">
        <v>1336</v>
      </c>
      <c r="Y1405" s="55">
        <v>20</v>
      </c>
      <c r="AD1405" s="55">
        <v>0</v>
      </c>
      <c r="AE1405" s="55" t="s">
        <v>1339</v>
      </c>
      <c r="AF1405" s="55" t="s">
        <v>1352</v>
      </c>
      <c r="AG1405" s="55" t="s">
        <v>1353</v>
      </c>
      <c r="AI1405" s="55">
        <v>510</v>
      </c>
      <c r="AJ1405" s="55" t="s">
        <v>6426</v>
      </c>
      <c r="AK1405" s="55">
        <v>0</v>
      </c>
      <c r="AL1405" s="55" t="s">
        <v>6427</v>
      </c>
      <c r="AN1405" s="55">
        <v>10</v>
      </c>
      <c r="AQ1405" s="55" t="s">
        <v>4725</v>
      </c>
      <c r="AR1405" s="56">
        <v>43719</v>
      </c>
      <c r="AS1405" s="57">
        <v>0.4522106481481481</v>
      </c>
      <c r="AT1405" s="56">
        <v>43798</v>
      </c>
      <c r="AU1405" s="57">
        <v>0.69267361111111114</v>
      </c>
      <c r="AV1405" s="55" t="s">
        <v>1355</v>
      </c>
      <c r="AW1405" s="55" t="s">
        <v>1355</v>
      </c>
      <c r="AX1405" s="55" t="s">
        <v>1356</v>
      </c>
      <c r="AY1405" s="55" t="s">
        <v>98</v>
      </c>
      <c r="AZ1405" s="55">
        <v>2</v>
      </c>
      <c r="BA1405" s="55">
        <v>3</v>
      </c>
      <c r="BB1405" s="55">
        <v>1</v>
      </c>
      <c r="CB1405" s="55" t="s">
        <v>1357</v>
      </c>
    </row>
    <row r="1406" spans="1:80">
      <c r="A1406" s="55" t="s">
        <v>6428</v>
      </c>
      <c r="B1406" s="55">
        <v>3</v>
      </c>
      <c r="C1406" s="55" t="s">
        <v>6429</v>
      </c>
      <c r="D1406" s="55" t="s">
        <v>6430</v>
      </c>
      <c r="E1406" s="55">
        <v>1</v>
      </c>
      <c r="F1406" s="55">
        <v>1</v>
      </c>
      <c r="G1406" s="56">
        <v>43738</v>
      </c>
      <c r="H1406" s="56">
        <v>43738</v>
      </c>
      <c r="I1406" s="56">
        <v>43738</v>
      </c>
      <c r="J1406" s="55">
        <v>1</v>
      </c>
      <c r="K1406" s="56">
        <v>43740</v>
      </c>
      <c r="W1406" s="55" t="s">
        <v>1336</v>
      </c>
      <c r="X1406" s="55" t="s">
        <v>1336</v>
      </c>
      <c r="Y1406" s="55">
        <v>20</v>
      </c>
      <c r="AD1406" s="55">
        <v>0</v>
      </c>
      <c r="AE1406" s="55" t="s">
        <v>1339</v>
      </c>
      <c r="AF1406" s="55" t="s">
        <v>1352</v>
      </c>
      <c r="AG1406" s="55" t="s">
        <v>1353</v>
      </c>
      <c r="AI1406" s="55">
        <v>510</v>
      </c>
      <c r="AJ1406" s="55" t="s">
        <v>6430</v>
      </c>
      <c r="AK1406" s="55">
        <v>0</v>
      </c>
      <c r="AL1406" s="55" t="s">
        <v>6427</v>
      </c>
      <c r="AN1406" s="55">
        <v>10</v>
      </c>
      <c r="AQ1406" s="55" t="s">
        <v>4725</v>
      </c>
      <c r="AR1406" s="56">
        <v>43719</v>
      </c>
      <c r="AS1406" s="57">
        <v>0.45245370370370369</v>
      </c>
      <c r="AT1406" s="56">
        <v>43798</v>
      </c>
      <c r="AU1406" s="57">
        <v>0.69267361111111114</v>
      </c>
      <c r="AV1406" s="55" t="s">
        <v>1355</v>
      </c>
      <c r="AW1406" s="55" t="s">
        <v>1355</v>
      </c>
      <c r="AX1406" s="55" t="s">
        <v>1356</v>
      </c>
      <c r="AY1406" s="55" t="s">
        <v>98</v>
      </c>
      <c r="AZ1406" s="55">
        <v>2</v>
      </c>
      <c r="BA1406" s="55">
        <v>3</v>
      </c>
      <c r="BB1406" s="55">
        <v>1</v>
      </c>
      <c r="CB1406" s="55" t="s">
        <v>1357</v>
      </c>
    </row>
    <row r="1407" spans="1:80">
      <c r="A1407" s="55" t="s">
        <v>6431</v>
      </c>
      <c r="B1407" s="55">
        <v>3</v>
      </c>
      <c r="C1407" s="55" t="s">
        <v>6432</v>
      </c>
      <c r="D1407" s="55" t="s">
        <v>6433</v>
      </c>
      <c r="E1407" s="55">
        <v>1</v>
      </c>
      <c r="F1407" s="55">
        <v>1</v>
      </c>
      <c r="G1407" s="56">
        <v>43125</v>
      </c>
      <c r="H1407" s="56">
        <v>43125</v>
      </c>
      <c r="I1407" s="56">
        <v>43125</v>
      </c>
      <c r="J1407" s="55">
        <v>1</v>
      </c>
      <c r="K1407" s="56">
        <v>43117</v>
      </c>
      <c r="W1407" s="55" t="s">
        <v>1336</v>
      </c>
      <c r="X1407" s="55" t="s">
        <v>1336</v>
      </c>
      <c r="Y1407" s="55">
        <v>20</v>
      </c>
      <c r="AD1407" s="55">
        <v>1000</v>
      </c>
      <c r="AE1407" s="55" t="s">
        <v>1339</v>
      </c>
      <c r="AF1407" s="55" t="s">
        <v>1352</v>
      </c>
      <c r="AG1407" s="55" t="s">
        <v>1353</v>
      </c>
      <c r="AI1407" s="55">
        <v>510</v>
      </c>
      <c r="AJ1407" s="55" t="s">
        <v>6433</v>
      </c>
      <c r="AK1407" s="55">
        <v>0</v>
      </c>
      <c r="AL1407" s="55" t="s">
        <v>6434</v>
      </c>
      <c r="AN1407" s="55">
        <v>10</v>
      </c>
      <c r="AR1407" s="56">
        <v>43108</v>
      </c>
      <c r="AS1407" s="57">
        <v>0.79061342592592598</v>
      </c>
      <c r="AT1407" s="56">
        <v>43223</v>
      </c>
      <c r="AU1407" s="57">
        <v>0.63631944444444444</v>
      </c>
      <c r="AV1407" s="55" t="s">
        <v>1355</v>
      </c>
      <c r="AW1407" s="55" t="s">
        <v>3349</v>
      </c>
      <c r="AX1407" s="55" t="s">
        <v>1356</v>
      </c>
      <c r="AY1407" s="55" t="s">
        <v>98</v>
      </c>
      <c r="AZ1407" s="55">
        <v>2</v>
      </c>
      <c r="BA1407" s="55">
        <v>3</v>
      </c>
      <c r="BB1407" s="55">
        <v>1</v>
      </c>
      <c r="CB1407" s="55" t="s">
        <v>1357</v>
      </c>
    </row>
    <row r="1408" spans="1:80">
      <c r="A1408" s="55" t="s">
        <v>6435</v>
      </c>
      <c r="B1408" s="55">
        <v>3</v>
      </c>
      <c r="C1408" s="55" t="s">
        <v>6436</v>
      </c>
      <c r="D1408" s="55" t="s">
        <v>6437</v>
      </c>
      <c r="E1408" s="55">
        <v>1</v>
      </c>
      <c r="F1408" s="55">
        <v>1</v>
      </c>
      <c r="G1408" s="56">
        <v>43222</v>
      </c>
      <c r="H1408" s="56">
        <v>43222</v>
      </c>
      <c r="I1408" s="56">
        <v>43222</v>
      </c>
      <c r="J1408" s="55">
        <v>1</v>
      </c>
      <c r="K1408" s="56">
        <v>43238</v>
      </c>
      <c r="W1408" s="55" t="s">
        <v>1336</v>
      </c>
      <c r="X1408" s="55" t="s">
        <v>1336</v>
      </c>
      <c r="Y1408" s="55">
        <v>20</v>
      </c>
      <c r="AD1408" s="55">
        <v>1000</v>
      </c>
      <c r="AE1408" s="55" t="s">
        <v>1339</v>
      </c>
      <c r="AF1408" s="55" t="s">
        <v>1352</v>
      </c>
      <c r="AG1408" s="55" t="s">
        <v>1353</v>
      </c>
      <c r="AI1408" s="55">
        <v>510</v>
      </c>
      <c r="AJ1408" s="55" t="s">
        <v>6437</v>
      </c>
      <c r="AK1408" s="55">
        <v>0</v>
      </c>
      <c r="AL1408" s="55" t="s">
        <v>6434</v>
      </c>
      <c r="AN1408" s="55">
        <v>9</v>
      </c>
      <c r="AR1408" s="56">
        <v>43214</v>
      </c>
      <c r="AS1408" s="57">
        <v>0.45584490740740741</v>
      </c>
      <c r="AT1408" s="56">
        <v>43276</v>
      </c>
      <c r="AU1408" s="57">
        <v>0.5973842592592592</v>
      </c>
      <c r="AV1408" s="55" t="s">
        <v>1355</v>
      </c>
      <c r="AW1408" s="55" t="s">
        <v>1355</v>
      </c>
      <c r="AX1408" s="55" t="s">
        <v>1356</v>
      </c>
      <c r="AY1408" s="55" t="s">
        <v>98</v>
      </c>
      <c r="AZ1408" s="55">
        <v>2</v>
      </c>
      <c r="BA1408" s="55">
        <v>3</v>
      </c>
      <c r="BB1408" s="55">
        <v>1</v>
      </c>
      <c r="CB1408" s="55" t="s">
        <v>1357</v>
      </c>
    </row>
    <row r="1409" spans="1:80">
      <c r="A1409" s="55" t="s">
        <v>6438</v>
      </c>
      <c r="B1409" s="55">
        <v>3</v>
      </c>
      <c r="C1409" s="55" t="s">
        <v>6439</v>
      </c>
      <c r="D1409" s="55" t="s">
        <v>6440</v>
      </c>
      <c r="E1409" s="55">
        <v>1</v>
      </c>
      <c r="F1409" s="55">
        <v>1</v>
      </c>
      <c r="G1409" s="56">
        <v>43262</v>
      </c>
      <c r="H1409" s="56">
        <v>43262</v>
      </c>
      <c r="I1409" s="56">
        <v>43262</v>
      </c>
      <c r="J1409" s="55">
        <v>1</v>
      </c>
      <c r="K1409" s="56">
        <v>43273</v>
      </c>
      <c r="W1409" s="55" t="s">
        <v>1336</v>
      </c>
      <c r="X1409" s="55" t="s">
        <v>1336</v>
      </c>
      <c r="Y1409" s="55">
        <v>20</v>
      </c>
      <c r="AD1409" s="55">
        <v>630</v>
      </c>
      <c r="AE1409" s="55" t="s">
        <v>1339</v>
      </c>
      <c r="AF1409" s="55" t="s">
        <v>1352</v>
      </c>
      <c r="AG1409" s="55" t="s">
        <v>1353</v>
      </c>
      <c r="AI1409" s="55">
        <v>510</v>
      </c>
      <c r="AJ1409" s="55" t="s">
        <v>6440</v>
      </c>
      <c r="AK1409" s="55">
        <v>0</v>
      </c>
      <c r="AL1409" s="55" t="s">
        <v>6434</v>
      </c>
      <c r="AN1409" s="55">
        <v>10</v>
      </c>
      <c r="AR1409" s="56">
        <v>43219</v>
      </c>
      <c r="AS1409" s="57">
        <v>0.36115740740740737</v>
      </c>
      <c r="AT1409" s="56">
        <v>43305</v>
      </c>
      <c r="AU1409" s="57">
        <v>0.5685648148148148</v>
      </c>
      <c r="AV1409" s="55" t="s">
        <v>1355</v>
      </c>
      <c r="AW1409" s="55" t="s">
        <v>1355</v>
      </c>
      <c r="AX1409" s="55" t="s">
        <v>1356</v>
      </c>
      <c r="AY1409" s="55" t="s">
        <v>98</v>
      </c>
      <c r="AZ1409" s="55">
        <v>2</v>
      </c>
      <c r="BA1409" s="55">
        <v>3</v>
      </c>
      <c r="BB1409" s="55">
        <v>1</v>
      </c>
      <c r="CB1409" s="55" t="s">
        <v>1357</v>
      </c>
    </row>
    <row r="1410" spans="1:80">
      <c r="A1410" s="55" t="s">
        <v>6441</v>
      </c>
      <c r="B1410" s="55">
        <v>3</v>
      </c>
      <c r="C1410" s="55" t="s">
        <v>6442</v>
      </c>
      <c r="D1410" s="55" t="s">
        <v>6443</v>
      </c>
      <c r="E1410" s="55">
        <v>1</v>
      </c>
      <c r="F1410" s="55">
        <v>1</v>
      </c>
      <c r="G1410" s="56">
        <v>42697</v>
      </c>
      <c r="H1410" s="56">
        <v>42697</v>
      </c>
      <c r="I1410" s="56">
        <v>42697</v>
      </c>
      <c r="J1410" s="55">
        <v>1</v>
      </c>
      <c r="K1410" s="56">
        <v>43007</v>
      </c>
      <c r="W1410" s="55" t="s">
        <v>1336</v>
      </c>
      <c r="X1410" s="55" t="s">
        <v>1336</v>
      </c>
      <c r="Y1410" s="55">
        <v>20</v>
      </c>
      <c r="AD1410" s="55">
        <v>215</v>
      </c>
      <c r="AE1410" s="55" t="s">
        <v>1339</v>
      </c>
      <c r="AF1410" s="55" t="s">
        <v>1352</v>
      </c>
      <c r="AG1410" s="55" t="s">
        <v>1353</v>
      </c>
      <c r="AI1410" s="55">
        <v>510</v>
      </c>
      <c r="AJ1410" s="55" t="s">
        <v>6443</v>
      </c>
      <c r="AK1410" s="55">
        <v>0</v>
      </c>
      <c r="AL1410" s="55" t="s">
        <v>3414</v>
      </c>
      <c r="AN1410" s="55">
        <v>1</v>
      </c>
      <c r="AR1410" s="56">
        <v>42692</v>
      </c>
      <c r="AS1410" s="57">
        <v>0.43483796296296301</v>
      </c>
      <c r="AT1410" s="56">
        <v>43007</v>
      </c>
      <c r="AU1410" s="57">
        <v>0.56111111111111112</v>
      </c>
      <c r="AV1410" s="55" t="s">
        <v>1344</v>
      </c>
      <c r="AW1410" s="55" t="s">
        <v>1345</v>
      </c>
      <c r="AX1410" s="55" t="s">
        <v>3299</v>
      </c>
      <c r="AZ1410" s="55">
        <v>0</v>
      </c>
      <c r="BA1410" s="55">
        <v>0</v>
      </c>
      <c r="BB1410" s="55">
        <v>0</v>
      </c>
      <c r="CB1410" s="55" t="s">
        <v>1357</v>
      </c>
    </row>
    <row r="1411" spans="1:80">
      <c r="A1411" s="55" t="s">
        <v>6444</v>
      </c>
      <c r="B1411" s="55">
        <v>3</v>
      </c>
      <c r="C1411" s="55" t="s">
        <v>6445</v>
      </c>
      <c r="D1411" s="55" t="s">
        <v>6446</v>
      </c>
      <c r="E1411" s="55">
        <v>1</v>
      </c>
      <c r="F1411" s="55">
        <v>0</v>
      </c>
      <c r="G1411" s="56">
        <v>41957</v>
      </c>
      <c r="H1411" s="56">
        <v>41957</v>
      </c>
      <c r="I1411" s="56">
        <v>41957</v>
      </c>
      <c r="J1411" s="55">
        <v>0</v>
      </c>
      <c r="L1411" s="56">
        <v>41921</v>
      </c>
      <c r="M1411" s="56">
        <v>41957</v>
      </c>
      <c r="N1411" s="55">
        <v>0</v>
      </c>
      <c r="O1411" s="55">
        <v>0</v>
      </c>
      <c r="P1411" s="55">
        <v>0</v>
      </c>
      <c r="R1411" s="55">
        <v>0</v>
      </c>
      <c r="V1411" s="55" t="s">
        <v>6445</v>
      </c>
      <c r="W1411" s="55" t="s">
        <v>1336</v>
      </c>
      <c r="X1411" s="55" t="s">
        <v>1336</v>
      </c>
      <c r="Y1411" s="55">
        <v>0</v>
      </c>
      <c r="Z1411" s="55" t="s">
        <v>1419</v>
      </c>
      <c r="AA1411" s="55" t="s">
        <v>1389</v>
      </c>
      <c r="AB1411" s="55">
        <v>52.5</v>
      </c>
      <c r="AC1411" s="55">
        <v>52.5</v>
      </c>
      <c r="AD1411" s="55">
        <v>52.5</v>
      </c>
      <c r="AE1411" s="55" t="s">
        <v>1339</v>
      </c>
      <c r="AF1411" s="55" t="s">
        <v>3132</v>
      </c>
      <c r="AG1411" s="55" t="s">
        <v>1834</v>
      </c>
      <c r="AH1411" s="55" t="s">
        <v>1235</v>
      </c>
      <c r="AI1411" s="55">
        <v>510</v>
      </c>
      <c r="AJ1411" s="55" t="s">
        <v>6446</v>
      </c>
      <c r="AK1411" s="55">
        <v>0</v>
      </c>
      <c r="AL1411" s="55" t="s">
        <v>6447</v>
      </c>
      <c r="AN1411" s="55">
        <v>4</v>
      </c>
      <c r="AO1411" s="55" t="s">
        <v>6448</v>
      </c>
      <c r="AP1411" s="55">
        <v>0</v>
      </c>
      <c r="AR1411" s="56">
        <v>41921</v>
      </c>
      <c r="AS1411" s="57">
        <v>0.34049768518518514</v>
      </c>
      <c r="AT1411" s="56">
        <v>42466</v>
      </c>
      <c r="AU1411" s="57">
        <v>0.51817129629629632</v>
      </c>
      <c r="AV1411" s="55" t="s">
        <v>3135</v>
      </c>
      <c r="AW1411" s="55" t="s">
        <v>1345</v>
      </c>
      <c r="AX1411" s="55" t="s">
        <v>3421</v>
      </c>
      <c r="CB1411" s="55" t="s">
        <v>3150</v>
      </c>
    </row>
    <row r="1412" spans="1:80">
      <c r="A1412" s="55" t="s">
        <v>6449</v>
      </c>
      <c r="B1412" s="55">
        <v>3</v>
      </c>
      <c r="C1412" s="55" t="s">
        <v>6450</v>
      </c>
      <c r="D1412" s="55" t="s">
        <v>6451</v>
      </c>
      <c r="E1412" s="55">
        <v>1</v>
      </c>
      <c r="F1412" s="55">
        <v>0</v>
      </c>
      <c r="G1412" s="56">
        <v>41957</v>
      </c>
      <c r="H1412" s="56">
        <v>41957</v>
      </c>
      <c r="I1412" s="56">
        <v>41957</v>
      </c>
      <c r="J1412" s="55">
        <v>0</v>
      </c>
      <c r="L1412" s="56">
        <v>41921</v>
      </c>
      <c r="M1412" s="56">
        <v>41957</v>
      </c>
      <c r="N1412" s="55">
        <v>0</v>
      </c>
      <c r="O1412" s="55">
        <v>0</v>
      </c>
      <c r="P1412" s="55">
        <v>0</v>
      </c>
      <c r="R1412" s="55">
        <v>0</v>
      </c>
      <c r="V1412" s="55" t="s">
        <v>6450</v>
      </c>
      <c r="W1412" s="55" t="s">
        <v>1336</v>
      </c>
      <c r="X1412" s="55" t="s">
        <v>1336</v>
      </c>
      <c r="Y1412" s="55">
        <v>0</v>
      </c>
      <c r="Z1412" s="55" t="s">
        <v>1419</v>
      </c>
      <c r="AA1412" s="55" t="s">
        <v>1389</v>
      </c>
      <c r="AB1412" s="55">
        <v>52.5</v>
      </c>
      <c r="AC1412" s="55">
        <v>52.5</v>
      </c>
      <c r="AD1412" s="55">
        <v>52.5</v>
      </c>
      <c r="AE1412" s="55" t="s">
        <v>1339</v>
      </c>
      <c r="AF1412" s="55" t="s">
        <v>3132</v>
      </c>
      <c r="AG1412" s="55" t="s">
        <v>1834</v>
      </c>
      <c r="AH1412" s="55" t="s">
        <v>1235</v>
      </c>
      <c r="AI1412" s="55">
        <v>510</v>
      </c>
      <c r="AJ1412" s="55" t="s">
        <v>6451</v>
      </c>
      <c r="AK1412" s="55">
        <v>0</v>
      </c>
      <c r="AL1412" s="55" t="s">
        <v>6447</v>
      </c>
      <c r="AN1412" s="55">
        <v>4</v>
      </c>
      <c r="AO1412" s="55" t="s">
        <v>6452</v>
      </c>
      <c r="AP1412" s="55">
        <v>0</v>
      </c>
      <c r="AR1412" s="56">
        <v>41921</v>
      </c>
      <c r="AS1412" s="57">
        <v>0.34096064814814814</v>
      </c>
      <c r="AT1412" s="56">
        <v>42466</v>
      </c>
      <c r="AU1412" s="57">
        <v>0.51817129629629632</v>
      </c>
      <c r="AV1412" s="55" t="s">
        <v>3135</v>
      </c>
      <c r="AW1412" s="55" t="s">
        <v>1345</v>
      </c>
      <c r="AX1412" s="55" t="s">
        <v>3421</v>
      </c>
      <c r="CB1412" s="55" t="s">
        <v>3150</v>
      </c>
    </row>
    <row r="1413" spans="1:80">
      <c r="A1413" s="55" t="s">
        <v>6453</v>
      </c>
      <c r="B1413" s="55">
        <v>3</v>
      </c>
      <c r="C1413" s="55" t="s">
        <v>6454</v>
      </c>
      <c r="D1413" s="55" t="s">
        <v>6455</v>
      </c>
      <c r="E1413" s="55">
        <v>1</v>
      </c>
      <c r="F1413" s="55">
        <v>1</v>
      </c>
      <c r="G1413" s="56">
        <v>42803</v>
      </c>
      <c r="H1413" s="56">
        <v>42803</v>
      </c>
      <c r="I1413" s="56">
        <v>42803</v>
      </c>
      <c r="J1413" s="55">
        <v>1</v>
      </c>
      <c r="K1413" s="56">
        <v>42896</v>
      </c>
      <c r="W1413" s="55" t="s">
        <v>1336</v>
      </c>
      <c r="X1413" s="55" t="s">
        <v>1336</v>
      </c>
      <c r="Y1413" s="55">
        <v>20</v>
      </c>
      <c r="AD1413" s="55">
        <v>1000</v>
      </c>
      <c r="AE1413" s="55" t="s">
        <v>1339</v>
      </c>
      <c r="AF1413" s="55" t="s">
        <v>1352</v>
      </c>
      <c r="AG1413" s="55" t="s">
        <v>1353</v>
      </c>
      <c r="AI1413" s="55">
        <v>510</v>
      </c>
      <c r="AJ1413" s="55" t="s">
        <v>6455</v>
      </c>
      <c r="AK1413" s="55">
        <v>0</v>
      </c>
      <c r="AL1413" s="55" t="s">
        <v>3283</v>
      </c>
      <c r="AN1413" s="55">
        <v>19</v>
      </c>
      <c r="AR1413" s="56">
        <v>42800</v>
      </c>
      <c r="AS1413" s="57">
        <v>0.65872685185185187</v>
      </c>
      <c r="AT1413" s="56">
        <v>42896</v>
      </c>
      <c r="AU1413" s="57">
        <v>0.55974537037037042</v>
      </c>
      <c r="AV1413" s="55" t="s">
        <v>1428</v>
      </c>
      <c r="AW1413" s="55" t="s">
        <v>1345</v>
      </c>
      <c r="AX1413" s="55" t="s">
        <v>1346</v>
      </c>
      <c r="AZ1413" s="55">
        <v>0</v>
      </c>
      <c r="BA1413" s="55">
        <v>0</v>
      </c>
      <c r="BB1413" s="55">
        <v>0</v>
      </c>
      <c r="CB1413" s="55" t="s">
        <v>1357</v>
      </c>
    </row>
    <row r="1414" spans="1:80">
      <c r="A1414" s="55" t="s">
        <v>6456</v>
      </c>
      <c r="B1414" s="55">
        <v>3</v>
      </c>
      <c r="C1414" s="55" t="s">
        <v>6457</v>
      </c>
      <c r="D1414" s="55" t="s">
        <v>6458</v>
      </c>
      <c r="E1414" s="55">
        <v>1</v>
      </c>
      <c r="F1414" s="55">
        <v>1</v>
      </c>
      <c r="G1414" s="56">
        <v>42803</v>
      </c>
      <c r="H1414" s="56">
        <v>42803</v>
      </c>
      <c r="I1414" s="56">
        <v>42803</v>
      </c>
      <c r="J1414" s="55">
        <v>1</v>
      </c>
      <c r="K1414" s="56">
        <v>42896</v>
      </c>
      <c r="W1414" s="55" t="s">
        <v>1336</v>
      </c>
      <c r="X1414" s="55" t="s">
        <v>1336</v>
      </c>
      <c r="Y1414" s="55">
        <v>20</v>
      </c>
      <c r="AD1414" s="55">
        <v>1000</v>
      </c>
      <c r="AE1414" s="55" t="s">
        <v>1339</v>
      </c>
      <c r="AF1414" s="55" t="s">
        <v>1352</v>
      </c>
      <c r="AG1414" s="55" t="s">
        <v>1353</v>
      </c>
      <c r="AI1414" s="55">
        <v>510</v>
      </c>
      <c r="AJ1414" s="55" t="s">
        <v>6458</v>
      </c>
      <c r="AK1414" s="55">
        <v>0</v>
      </c>
      <c r="AL1414" s="55" t="s">
        <v>3283</v>
      </c>
      <c r="AN1414" s="55">
        <v>19</v>
      </c>
      <c r="AR1414" s="56">
        <v>42800</v>
      </c>
      <c r="AS1414" s="57">
        <v>0.65922453703703698</v>
      </c>
      <c r="AT1414" s="56">
        <v>42896</v>
      </c>
      <c r="AU1414" s="57">
        <v>0.55974537037037042</v>
      </c>
      <c r="AV1414" s="55" t="s">
        <v>1428</v>
      </c>
      <c r="AW1414" s="55" t="s">
        <v>1345</v>
      </c>
      <c r="AX1414" s="55" t="s">
        <v>1346</v>
      </c>
      <c r="AZ1414" s="55">
        <v>0</v>
      </c>
      <c r="BA1414" s="55">
        <v>0</v>
      </c>
      <c r="BB1414" s="55">
        <v>0</v>
      </c>
      <c r="CB1414" s="55" t="s">
        <v>1357</v>
      </c>
    </row>
    <row r="1415" spans="1:80">
      <c r="A1415" s="55" t="s">
        <v>6459</v>
      </c>
      <c r="B1415" s="55">
        <v>3</v>
      </c>
      <c r="C1415" s="55" t="s">
        <v>6460</v>
      </c>
      <c r="D1415" s="55" t="s">
        <v>6461</v>
      </c>
      <c r="E1415" s="55">
        <v>1</v>
      </c>
      <c r="F1415" s="55">
        <v>1</v>
      </c>
      <c r="G1415" s="56">
        <v>43213</v>
      </c>
      <c r="H1415" s="56">
        <v>43213</v>
      </c>
      <c r="I1415" s="56">
        <v>43213</v>
      </c>
      <c r="J1415" s="55">
        <v>1</v>
      </c>
      <c r="K1415" s="56">
        <v>43216</v>
      </c>
      <c r="W1415" s="55" t="s">
        <v>1336</v>
      </c>
      <c r="X1415" s="55" t="s">
        <v>1336</v>
      </c>
      <c r="Y1415" s="55">
        <v>20</v>
      </c>
      <c r="AD1415" s="55">
        <v>1000</v>
      </c>
      <c r="AE1415" s="55" t="s">
        <v>1339</v>
      </c>
      <c r="AF1415" s="55" t="s">
        <v>1352</v>
      </c>
      <c r="AG1415" s="55" t="s">
        <v>1353</v>
      </c>
      <c r="AI1415" s="55">
        <v>510</v>
      </c>
      <c r="AJ1415" s="55" t="s">
        <v>6461</v>
      </c>
      <c r="AK1415" s="55">
        <v>0</v>
      </c>
      <c r="AL1415" s="55" t="s">
        <v>3283</v>
      </c>
      <c r="AN1415" s="55">
        <v>19</v>
      </c>
      <c r="AR1415" s="56">
        <v>43179</v>
      </c>
      <c r="AS1415" s="57">
        <v>0.75504629629629638</v>
      </c>
      <c r="AT1415" s="56">
        <v>43245</v>
      </c>
      <c r="AU1415" s="57">
        <v>0.43605324074074076</v>
      </c>
      <c r="AV1415" s="55" t="s">
        <v>1355</v>
      </c>
      <c r="AW1415" s="55" t="s">
        <v>1355</v>
      </c>
      <c r="AX1415" s="55" t="s">
        <v>1356</v>
      </c>
      <c r="AY1415" s="55" t="s">
        <v>98</v>
      </c>
      <c r="AZ1415" s="55">
        <v>2</v>
      </c>
      <c r="BA1415" s="55">
        <v>3</v>
      </c>
      <c r="BB1415" s="55">
        <v>1</v>
      </c>
      <c r="CB1415" s="55" t="s">
        <v>1357</v>
      </c>
    </row>
    <row r="1416" spans="1:80">
      <c r="A1416" s="55" t="s">
        <v>6462</v>
      </c>
      <c r="B1416" s="55">
        <v>3</v>
      </c>
      <c r="C1416" s="55" t="s">
        <v>6463</v>
      </c>
      <c r="D1416" s="55" t="s">
        <v>6464</v>
      </c>
      <c r="E1416" s="55">
        <v>1</v>
      </c>
      <c r="F1416" s="55">
        <v>1</v>
      </c>
      <c r="G1416" s="56">
        <v>42803</v>
      </c>
      <c r="H1416" s="56">
        <v>42803</v>
      </c>
      <c r="I1416" s="56">
        <v>42803</v>
      </c>
      <c r="J1416" s="55">
        <v>1</v>
      </c>
      <c r="K1416" s="56">
        <v>42896</v>
      </c>
      <c r="W1416" s="55" t="s">
        <v>1336</v>
      </c>
      <c r="X1416" s="55" t="s">
        <v>1336</v>
      </c>
      <c r="Y1416" s="55">
        <v>20</v>
      </c>
      <c r="AD1416" s="55">
        <v>1000</v>
      </c>
      <c r="AE1416" s="55" t="s">
        <v>1339</v>
      </c>
      <c r="AF1416" s="55" t="s">
        <v>1352</v>
      </c>
      <c r="AG1416" s="55" t="s">
        <v>1353</v>
      </c>
      <c r="AI1416" s="55">
        <v>510</v>
      </c>
      <c r="AJ1416" s="55" t="s">
        <v>6464</v>
      </c>
      <c r="AK1416" s="55">
        <v>0</v>
      </c>
      <c r="AL1416" s="55" t="s">
        <v>3283</v>
      </c>
      <c r="AN1416" s="55">
        <v>19</v>
      </c>
      <c r="AR1416" s="56">
        <v>42800</v>
      </c>
      <c r="AS1416" s="57">
        <v>0.65832175925925929</v>
      </c>
      <c r="AT1416" s="56">
        <v>42896</v>
      </c>
      <c r="AU1416" s="57">
        <v>0.55905092592592587</v>
      </c>
      <c r="AV1416" s="55" t="s">
        <v>1428</v>
      </c>
      <c r="AW1416" s="55" t="s">
        <v>1345</v>
      </c>
      <c r="AX1416" s="55" t="s">
        <v>1346</v>
      </c>
      <c r="AZ1416" s="55">
        <v>0</v>
      </c>
      <c r="BA1416" s="55">
        <v>0</v>
      </c>
      <c r="BB1416" s="55">
        <v>0</v>
      </c>
      <c r="CB1416" s="55" t="s">
        <v>1357</v>
      </c>
    </row>
    <row r="1417" spans="1:80">
      <c r="A1417" s="55" t="s">
        <v>6465</v>
      </c>
      <c r="B1417" s="55">
        <v>3</v>
      </c>
      <c r="C1417" s="55" t="s">
        <v>6466</v>
      </c>
      <c r="D1417" s="55" t="s">
        <v>6467</v>
      </c>
      <c r="E1417" s="55">
        <v>1</v>
      </c>
      <c r="F1417" s="55">
        <v>1</v>
      </c>
      <c r="G1417" s="56">
        <v>42803</v>
      </c>
      <c r="H1417" s="56">
        <v>42803</v>
      </c>
      <c r="I1417" s="56">
        <v>42803</v>
      </c>
      <c r="J1417" s="55">
        <v>1</v>
      </c>
      <c r="K1417" s="56">
        <v>42896</v>
      </c>
      <c r="W1417" s="55" t="s">
        <v>1336</v>
      </c>
      <c r="X1417" s="55" t="s">
        <v>1336</v>
      </c>
      <c r="Y1417" s="55">
        <v>20</v>
      </c>
      <c r="AD1417" s="55">
        <v>1000</v>
      </c>
      <c r="AE1417" s="55" t="s">
        <v>1339</v>
      </c>
      <c r="AF1417" s="55" t="s">
        <v>1352</v>
      </c>
      <c r="AG1417" s="55" t="s">
        <v>1353</v>
      </c>
      <c r="AI1417" s="55">
        <v>510</v>
      </c>
      <c r="AJ1417" s="55" t="s">
        <v>6467</v>
      </c>
      <c r="AK1417" s="55">
        <v>0</v>
      </c>
      <c r="AL1417" s="55" t="s">
        <v>3283</v>
      </c>
      <c r="AN1417" s="55">
        <v>19</v>
      </c>
      <c r="AR1417" s="56">
        <v>42800</v>
      </c>
      <c r="AS1417" s="57">
        <v>0.65987268518518516</v>
      </c>
      <c r="AT1417" s="56">
        <v>42896</v>
      </c>
      <c r="AU1417" s="57">
        <v>0.55974537037037042</v>
      </c>
      <c r="AV1417" s="55" t="s">
        <v>1428</v>
      </c>
      <c r="AW1417" s="55" t="s">
        <v>1345</v>
      </c>
      <c r="AX1417" s="55" t="s">
        <v>1346</v>
      </c>
      <c r="AZ1417" s="55">
        <v>0</v>
      </c>
      <c r="BA1417" s="55">
        <v>0</v>
      </c>
      <c r="BB1417" s="55">
        <v>0</v>
      </c>
      <c r="CB1417" s="55" t="s">
        <v>1357</v>
      </c>
    </row>
    <row r="1418" spans="1:80">
      <c r="A1418" s="55" t="s">
        <v>6468</v>
      </c>
      <c r="B1418" s="55">
        <v>3</v>
      </c>
      <c r="C1418" s="55" t="s">
        <v>6469</v>
      </c>
      <c r="D1418" s="55" t="s">
        <v>6470</v>
      </c>
      <c r="E1418" s="55">
        <v>1</v>
      </c>
      <c r="F1418" s="55">
        <v>1</v>
      </c>
      <c r="G1418" s="56">
        <v>43299</v>
      </c>
      <c r="H1418" s="56">
        <v>43299</v>
      </c>
      <c r="I1418" s="56">
        <v>43299</v>
      </c>
      <c r="J1418" s="55">
        <v>1</v>
      </c>
      <c r="K1418" s="56">
        <v>43278</v>
      </c>
      <c r="W1418" s="55" t="s">
        <v>1336</v>
      </c>
      <c r="X1418" s="55" t="s">
        <v>1336</v>
      </c>
      <c r="Y1418" s="55">
        <v>20</v>
      </c>
      <c r="AD1418" s="55">
        <v>307</v>
      </c>
      <c r="AE1418" s="55" t="s">
        <v>1339</v>
      </c>
      <c r="AF1418" s="55" t="s">
        <v>1352</v>
      </c>
      <c r="AG1418" s="55" t="s">
        <v>1353</v>
      </c>
      <c r="AI1418" s="55">
        <v>510</v>
      </c>
      <c r="AJ1418" s="55" t="s">
        <v>6470</v>
      </c>
      <c r="AK1418" s="55">
        <v>0</v>
      </c>
      <c r="AL1418" s="55" t="s">
        <v>6419</v>
      </c>
      <c r="AN1418" s="55">
        <v>4</v>
      </c>
      <c r="AR1418" s="56">
        <v>43257</v>
      </c>
      <c r="AS1418" s="57">
        <v>0.75162037037037033</v>
      </c>
      <c r="AT1418" s="56">
        <v>43305</v>
      </c>
      <c r="AU1418" s="57">
        <v>0.5685648148148148</v>
      </c>
      <c r="AV1418" s="55" t="s">
        <v>1355</v>
      </c>
      <c r="AW1418" s="55" t="s">
        <v>1355</v>
      </c>
      <c r="AX1418" s="55" t="s">
        <v>1356</v>
      </c>
      <c r="AY1418" s="55" t="s">
        <v>98</v>
      </c>
      <c r="AZ1418" s="55">
        <v>2</v>
      </c>
      <c r="BA1418" s="55">
        <v>3</v>
      </c>
      <c r="BB1418" s="55">
        <v>1</v>
      </c>
      <c r="CB1418" s="55" t="s">
        <v>1357</v>
      </c>
    </row>
    <row r="1419" spans="1:80">
      <c r="A1419" s="55" t="s">
        <v>6471</v>
      </c>
      <c r="B1419" s="55">
        <v>2</v>
      </c>
      <c r="C1419" s="55" t="s">
        <v>6472</v>
      </c>
      <c r="D1419" s="55" t="s">
        <v>6473</v>
      </c>
      <c r="E1419" s="55">
        <v>1</v>
      </c>
      <c r="F1419" s="55">
        <v>0</v>
      </c>
      <c r="G1419" s="56">
        <v>42830</v>
      </c>
      <c r="H1419" s="56">
        <v>42830</v>
      </c>
      <c r="I1419" s="56">
        <v>42830</v>
      </c>
      <c r="J1419" s="55">
        <v>0</v>
      </c>
      <c r="L1419" s="56">
        <v>42740</v>
      </c>
      <c r="M1419" s="56">
        <v>42830</v>
      </c>
      <c r="N1419" s="55">
        <v>0</v>
      </c>
      <c r="O1419" s="55">
        <v>0</v>
      </c>
      <c r="P1419" s="55">
        <v>0</v>
      </c>
      <c r="R1419" s="55">
        <v>0</v>
      </c>
      <c r="T1419" s="55">
        <v>5851473009</v>
      </c>
      <c r="U1419" s="55" t="s">
        <v>6474</v>
      </c>
      <c r="V1419" s="55" t="s">
        <v>6472</v>
      </c>
      <c r="W1419" s="55" t="s">
        <v>1336</v>
      </c>
      <c r="X1419" s="55" t="s">
        <v>1336</v>
      </c>
      <c r="Y1419" s="55">
        <v>0</v>
      </c>
      <c r="Z1419" s="55" t="s">
        <v>1419</v>
      </c>
      <c r="AA1419" s="55" t="s">
        <v>1338</v>
      </c>
      <c r="AB1419" s="55">
        <v>1100</v>
      </c>
      <c r="AC1419" s="55">
        <v>1100</v>
      </c>
      <c r="AD1419" s="55">
        <v>0</v>
      </c>
      <c r="AE1419" s="55" t="s">
        <v>1339</v>
      </c>
      <c r="AF1419" s="55" t="s">
        <v>3132</v>
      </c>
      <c r="AG1419" s="55" t="s">
        <v>3147</v>
      </c>
      <c r="AH1419" s="55" t="s">
        <v>1235</v>
      </c>
      <c r="AI1419" s="55">
        <v>510</v>
      </c>
      <c r="AJ1419" s="55" t="s">
        <v>6473</v>
      </c>
      <c r="AK1419" s="55">
        <v>0</v>
      </c>
      <c r="AL1419" s="55" t="s">
        <v>6475</v>
      </c>
      <c r="AN1419" s="55">
        <v>8</v>
      </c>
      <c r="AO1419" s="55" t="s">
        <v>6476</v>
      </c>
      <c r="AP1419" s="55">
        <v>0</v>
      </c>
      <c r="AR1419" s="56">
        <v>42740</v>
      </c>
      <c r="AS1419" s="57">
        <v>0.79241898148148149</v>
      </c>
      <c r="AT1419" s="56">
        <v>42892</v>
      </c>
      <c r="AU1419" s="57">
        <v>0.60813657407407407</v>
      </c>
      <c r="AV1419" s="55" t="s">
        <v>3177</v>
      </c>
      <c r="AW1419" s="55" t="s">
        <v>2166</v>
      </c>
      <c r="AX1419" s="55" t="s">
        <v>2167</v>
      </c>
      <c r="AZ1419" s="55" t="s">
        <v>1347</v>
      </c>
      <c r="BA1419" s="55" t="s">
        <v>1347</v>
      </c>
      <c r="BB1419" s="55" t="s">
        <v>1347</v>
      </c>
      <c r="CB1419" s="55" t="s">
        <v>3137</v>
      </c>
    </row>
    <row r="1420" spans="1:80">
      <c r="A1420" s="55" t="s">
        <v>6477</v>
      </c>
      <c r="B1420" s="55">
        <v>2</v>
      </c>
      <c r="C1420" s="55" t="s">
        <v>6478</v>
      </c>
      <c r="D1420" s="55" t="s">
        <v>6479</v>
      </c>
      <c r="E1420" s="55">
        <v>1</v>
      </c>
      <c r="F1420" s="55">
        <v>0</v>
      </c>
      <c r="G1420" s="56">
        <v>42830</v>
      </c>
      <c r="H1420" s="56">
        <v>42830</v>
      </c>
      <c r="I1420" s="56">
        <v>42830</v>
      </c>
      <c r="J1420" s="55">
        <v>0</v>
      </c>
      <c r="L1420" s="56">
        <v>42740</v>
      </c>
      <c r="M1420" s="56">
        <v>42830</v>
      </c>
      <c r="N1420" s="55">
        <v>0</v>
      </c>
      <c r="O1420" s="55">
        <v>0</v>
      </c>
      <c r="P1420" s="55">
        <v>0</v>
      </c>
      <c r="R1420" s="55">
        <v>0</v>
      </c>
      <c r="T1420" s="55">
        <v>5851472001</v>
      </c>
      <c r="U1420" s="55" t="s">
        <v>6480</v>
      </c>
      <c r="V1420" s="55" t="s">
        <v>6478</v>
      </c>
      <c r="W1420" s="55" t="s">
        <v>1336</v>
      </c>
      <c r="X1420" s="55" t="s">
        <v>1336</v>
      </c>
      <c r="Y1420" s="55">
        <v>0</v>
      </c>
      <c r="Z1420" s="55" t="s">
        <v>1419</v>
      </c>
      <c r="AA1420" s="55" t="s">
        <v>1338</v>
      </c>
      <c r="AB1420" s="55">
        <v>1500</v>
      </c>
      <c r="AC1420" s="55">
        <v>1500</v>
      </c>
      <c r="AD1420" s="55">
        <v>0</v>
      </c>
      <c r="AE1420" s="55" t="s">
        <v>1339</v>
      </c>
      <c r="AF1420" s="55" t="s">
        <v>3132</v>
      </c>
      <c r="AG1420" s="55" t="s">
        <v>3147</v>
      </c>
      <c r="AH1420" s="55" t="s">
        <v>1235</v>
      </c>
      <c r="AI1420" s="55">
        <v>510</v>
      </c>
      <c r="AJ1420" s="55" t="s">
        <v>6479</v>
      </c>
      <c r="AK1420" s="55">
        <v>0</v>
      </c>
      <c r="AL1420" s="55" t="s">
        <v>6475</v>
      </c>
      <c r="AN1420" s="55">
        <v>8</v>
      </c>
      <c r="AO1420" s="55" t="s">
        <v>6481</v>
      </c>
      <c r="AP1420" s="55">
        <v>0</v>
      </c>
      <c r="AR1420" s="56">
        <v>42740</v>
      </c>
      <c r="AS1420" s="57">
        <v>0.79317129629629635</v>
      </c>
      <c r="AT1420" s="56">
        <v>42892</v>
      </c>
      <c r="AU1420" s="57">
        <v>0.60332175925925924</v>
      </c>
      <c r="AV1420" s="55" t="s">
        <v>3177</v>
      </c>
      <c r="AW1420" s="55" t="s">
        <v>2166</v>
      </c>
      <c r="AX1420" s="55" t="s">
        <v>2167</v>
      </c>
      <c r="AZ1420" s="55" t="s">
        <v>1347</v>
      </c>
      <c r="BA1420" s="55" t="s">
        <v>1347</v>
      </c>
      <c r="BB1420" s="55" t="s">
        <v>1347</v>
      </c>
      <c r="CB1420" s="55" t="s">
        <v>3137</v>
      </c>
    </row>
    <row r="1421" spans="1:80">
      <c r="A1421" s="55" t="s">
        <v>6482</v>
      </c>
      <c r="B1421" s="55">
        <v>2</v>
      </c>
      <c r="C1421" s="55" t="s">
        <v>6483</v>
      </c>
      <c r="D1421" s="55" t="s">
        <v>6484</v>
      </c>
      <c r="E1421" s="55">
        <v>1</v>
      </c>
      <c r="F1421" s="55">
        <v>0</v>
      </c>
      <c r="G1421" s="56">
        <v>42830</v>
      </c>
      <c r="H1421" s="56">
        <v>42830</v>
      </c>
      <c r="I1421" s="56">
        <v>42830</v>
      </c>
      <c r="J1421" s="55">
        <v>0</v>
      </c>
      <c r="L1421" s="56">
        <v>42740</v>
      </c>
      <c r="M1421" s="56">
        <v>42830</v>
      </c>
      <c r="N1421" s="55">
        <v>0</v>
      </c>
      <c r="O1421" s="55">
        <v>0</v>
      </c>
      <c r="P1421" s="55">
        <v>0</v>
      </c>
      <c r="R1421" s="55">
        <v>0</v>
      </c>
      <c r="T1421" s="55">
        <v>5851474006</v>
      </c>
      <c r="U1421" s="55" t="s">
        <v>6485</v>
      </c>
      <c r="V1421" s="55" t="s">
        <v>6483</v>
      </c>
      <c r="W1421" s="55" t="s">
        <v>1336</v>
      </c>
      <c r="X1421" s="55" t="s">
        <v>1336</v>
      </c>
      <c r="Y1421" s="55">
        <v>0</v>
      </c>
      <c r="Z1421" s="55" t="s">
        <v>1419</v>
      </c>
      <c r="AA1421" s="55" t="s">
        <v>1338</v>
      </c>
      <c r="AB1421" s="55">
        <v>2000</v>
      </c>
      <c r="AC1421" s="55">
        <v>2000</v>
      </c>
      <c r="AD1421" s="55">
        <v>0</v>
      </c>
      <c r="AE1421" s="55" t="s">
        <v>1339</v>
      </c>
      <c r="AF1421" s="55" t="s">
        <v>3132</v>
      </c>
      <c r="AG1421" s="55" t="s">
        <v>3147</v>
      </c>
      <c r="AH1421" s="55" t="s">
        <v>1235</v>
      </c>
      <c r="AI1421" s="55">
        <v>510</v>
      </c>
      <c r="AJ1421" s="55" t="s">
        <v>6484</v>
      </c>
      <c r="AK1421" s="55">
        <v>0</v>
      </c>
      <c r="AL1421" s="55" t="s">
        <v>6475</v>
      </c>
      <c r="AN1421" s="55">
        <v>8</v>
      </c>
      <c r="AO1421" s="55" t="s">
        <v>6486</v>
      </c>
      <c r="AP1421" s="55">
        <v>0</v>
      </c>
      <c r="AR1421" s="56">
        <v>42740</v>
      </c>
      <c r="AS1421" s="57">
        <v>0.79163194444444451</v>
      </c>
      <c r="AT1421" s="56">
        <v>42892</v>
      </c>
      <c r="AU1421" s="57">
        <v>0.60920138888888886</v>
      </c>
      <c r="AV1421" s="55" t="s">
        <v>3177</v>
      </c>
      <c r="AW1421" s="55" t="s">
        <v>2166</v>
      </c>
      <c r="AX1421" s="55" t="s">
        <v>2167</v>
      </c>
      <c r="AZ1421" s="55" t="s">
        <v>1347</v>
      </c>
      <c r="BA1421" s="55" t="s">
        <v>1347</v>
      </c>
      <c r="BB1421" s="55" t="s">
        <v>1347</v>
      </c>
      <c r="CB1421" s="55" t="s">
        <v>3137</v>
      </c>
    </row>
    <row r="1422" spans="1:80">
      <c r="A1422" s="55" t="s">
        <v>6487</v>
      </c>
      <c r="B1422" s="55">
        <v>3</v>
      </c>
      <c r="C1422" s="55" t="s">
        <v>6488</v>
      </c>
      <c r="D1422" s="55" t="s">
        <v>6489</v>
      </c>
      <c r="E1422" s="55">
        <v>1</v>
      </c>
      <c r="F1422" s="55">
        <v>1</v>
      </c>
      <c r="G1422" s="56">
        <v>42779</v>
      </c>
      <c r="H1422" s="56">
        <v>42779</v>
      </c>
      <c r="I1422" s="56">
        <v>42779</v>
      </c>
      <c r="J1422" s="55">
        <v>1</v>
      </c>
      <c r="K1422" s="56">
        <v>42896</v>
      </c>
      <c r="W1422" s="55" t="s">
        <v>1336</v>
      </c>
      <c r="X1422" s="55" t="s">
        <v>1336</v>
      </c>
      <c r="Y1422" s="55">
        <v>20</v>
      </c>
      <c r="AD1422" s="55">
        <v>1000</v>
      </c>
      <c r="AE1422" s="55" t="s">
        <v>1339</v>
      </c>
      <c r="AF1422" s="55" t="s">
        <v>1352</v>
      </c>
      <c r="AG1422" s="55" t="s">
        <v>1353</v>
      </c>
      <c r="AI1422" s="55">
        <v>510</v>
      </c>
      <c r="AJ1422" s="55" t="s">
        <v>6489</v>
      </c>
      <c r="AK1422" s="55">
        <v>0</v>
      </c>
      <c r="AL1422" s="55" t="s">
        <v>3406</v>
      </c>
      <c r="AN1422" s="55">
        <v>9</v>
      </c>
      <c r="AR1422" s="56">
        <v>42775</v>
      </c>
      <c r="AS1422" s="57">
        <v>0.74752314814814813</v>
      </c>
      <c r="AT1422" s="56">
        <v>42896</v>
      </c>
      <c r="AU1422" s="57">
        <v>0.58335648148148145</v>
      </c>
      <c r="AV1422" s="55" t="s">
        <v>1428</v>
      </c>
      <c r="AW1422" s="55" t="s">
        <v>1345</v>
      </c>
      <c r="AX1422" s="55" t="s">
        <v>1346</v>
      </c>
      <c r="AZ1422" s="55">
        <v>0</v>
      </c>
      <c r="BA1422" s="55">
        <v>0</v>
      </c>
      <c r="BB1422" s="55">
        <v>0</v>
      </c>
      <c r="CB1422" s="55" t="s">
        <v>1357</v>
      </c>
    </row>
    <row r="1423" spans="1:80">
      <c r="A1423" s="55" t="s">
        <v>6490</v>
      </c>
      <c r="B1423" s="55">
        <v>3</v>
      </c>
      <c r="C1423" s="55" t="s">
        <v>6491</v>
      </c>
      <c r="D1423" s="55" t="s">
        <v>6492</v>
      </c>
      <c r="E1423" s="55">
        <v>1</v>
      </c>
      <c r="F1423" s="55">
        <v>1</v>
      </c>
      <c r="G1423" s="56">
        <v>43332</v>
      </c>
      <c r="H1423" s="56">
        <v>43332</v>
      </c>
      <c r="I1423" s="56">
        <v>43332</v>
      </c>
      <c r="J1423" s="55">
        <v>1</v>
      </c>
      <c r="K1423" s="56">
        <v>43332</v>
      </c>
      <c r="W1423" s="55" t="s">
        <v>1336</v>
      </c>
      <c r="X1423" s="55" t="s">
        <v>1336</v>
      </c>
      <c r="Y1423" s="55">
        <v>20</v>
      </c>
      <c r="AD1423" s="55">
        <v>1634</v>
      </c>
      <c r="AE1423" s="55" t="s">
        <v>1339</v>
      </c>
      <c r="AF1423" s="55" t="s">
        <v>1352</v>
      </c>
      <c r="AG1423" s="55" t="s">
        <v>1353</v>
      </c>
      <c r="AI1423" s="55">
        <v>510</v>
      </c>
      <c r="AJ1423" s="55" t="s">
        <v>6492</v>
      </c>
      <c r="AK1423" s="55">
        <v>0</v>
      </c>
      <c r="AL1423" s="55" t="s">
        <v>3406</v>
      </c>
      <c r="AN1423" s="55">
        <v>9</v>
      </c>
      <c r="AR1423" s="56">
        <v>43291</v>
      </c>
      <c r="AS1423" s="57">
        <v>0.65260416666666665</v>
      </c>
      <c r="AT1423" s="56">
        <v>43361</v>
      </c>
      <c r="AU1423" s="57">
        <v>0.60229166666666667</v>
      </c>
      <c r="AV1423" s="55" t="s">
        <v>1355</v>
      </c>
      <c r="AW1423" s="55" t="s">
        <v>1355</v>
      </c>
      <c r="AX1423" s="55" t="s">
        <v>1356</v>
      </c>
      <c r="AY1423" s="55" t="s">
        <v>98</v>
      </c>
      <c r="AZ1423" s="55">
        <v>2</v>
      </c>
      <c r="BA1423" s="55">
        <v>3</v>
      </c>
      <c r="BB1423" s="55">
        <v>1</v>
      </c>
      <c r="CB1423" s="55" t="s">
        <v>1357</v>
      </c>
    </row>
    <row r="1424" spans="1:80">
      <c r="A1424" s="55" t="s">
        <v>6493</v>
      </c>
      <c r="B1424" s="55">
        <v>3</v>
      </c>
      <c r="C1424" s="55" t="s">
        <v>6494</v>
      </c>
      <c r="D1424" s="55" t="s">
        <v>6495</v>
      </c>
      <c r="E1424" s="55">
        <v>1</v>
      </c>
      <c r="F1424" s="55">
        <v>1</v>
      </c>
      <c r="G1424" s="56">
        <v>42779</v>
      </c>
      <c r="H1424" s="56">
        <v>42779</v>
      </c>
      <c r="I1424" s="56">
        <v>42779</v>
      </c>
      <c r="J1424" s="55">
        <v>1</v>
      </c>
      <c r="K1424" s="56">
        <v>42896</v>
      </c>
      <c r="W1424" s="55" t="s">
        <v>1336</v>
      </c>
      <c r="X1424" s="55" t="s">
        <v>1336</v>
      </c>
      <c r="Y1424" s="55">
        <v>20</v>
      </c>
      <c r="AD1424" s="55">
        <v>1000</v>
      </c>
      <c r="AE1424" s="55" t="s">
        <v>1339</v>
      </c>
      <c r="AF1424" s="55" t="s">
        <v>1352</v>
      </c>
      <c r="AG1424" s="55" t="s">
        <v>1353</v>
      </c>
      <c r="AI1424" s="55">
        <v>510</v>
      </c>
      <c r="AJ1424" s="55" t="s">
        <v>6495</v>
      </c>
      <c r="AK1424" s="55">
        <v>0</v>
      </c>
      <c r="AL1424" s="55" t="s">
        <v>3406</v>
      </c>
      <c r="AN1424" s="55">
        <v>9</v>
      </c>
      <c r="AR1424" s="56">
        <v>42775</v>
      </c>
      <c r="AS1424" s="57">
        <v>0.74697916666666664</v>
      </c>
      <c r="AT1424" s="56">
        <v>42896</v>
      </c>
      <c r="AU1424" s="57">
        <v>0.58265046296296297</v>
      </c>
      <c r="AV1424" s="55" t="s">
        <v>1428</v>
      </c>
      <c r="AW1424" s="55" t="s">
        <v>1345</v>
      </c>
      <c r="AX1424" s="55" t="s">
        <v>1346</v>
      </c>
      <c r="AZ1424" s="55">
        <v>0</v>
      </c>
      <c r="BA1424" s="55">
        <v>0</v>
      </c>
      <c r="BB1424" s="55">
        <v>0</v>
      </c>
      <c r="CB1424" s="55" t="s">
        <v>1357</v>
      </c>
    </row>
    <row r="1425" spans="1:80">
      <c r="A1425" s="55" t="s">
        <v>6496</v>
      </c>
      <c r="B1425" s="55">
        <v>3</v>
      </c>
      <c r="C1425" s="55" t="s">
        <v>6497</v>
      </c>
      <c r="D1425" s="55" t="s">
        <v>6498</v>
      </c>
      <c r="E1425" s="55">
        <v>1</v>
      </c>
      <c r="F1425" s="55">
        <v>1</v>
      </c>
      <c r="G1425" s="56">
        <v>43738</v>
      </c>
      <c r="H1425" s="56">
        <v>43738</v>
      </c>
      <c r="I1425" s="56">
        <v>43738</v>
      </c>
      <c r="J1425" s="55">
        <v>1</v>
      </c>
      <c r="K1425" s="56">
        <v>43747</v>
      </c>
      <c r="W1425" s="55" t="s">
        <v>1336</v>
      </c>
      <c r="X1425" s="55" t="s">
        <v>1336</v>
      </c>
      <c r="Y1425" s="55">
        <v>20</v>
      </c>
      <c r="AD1425" s="55">
        <v>0</v>
      </c>
      <c r="AE1425" s="55" t="s">
        <v>1339</v>
      </c>
      <c r="AF1425" s="55" t="s">
        <v>1352</v>
      </c>
      <c r="AG1425" s="55" t="s">
        <v>1353</v>
      </c>
      <c r="AI1425" s="55">
        <v>510</v>
      </c>
      <c r="AJ1425" s="55" t="s">
        <v>6498</v>
      </c>
      <c r="AK1425" s="55">
        <v>0</v>
      </c>
      <c r="AL1425" s="55" t="s">
        <v>3394</v>
      </c>
      <c r="AN1425" s="55">
        <v>3</v>
      </c>
      <c r="AQ1425" s="55" t="s">
        <v>4725</v>
      </c>
      <c r="AR1425" s="56">
        <v>43719</v>
      </c>
      <c r="AS1425" s="57">
        <v>0.45195601851851852</v>
      </c>
      <c r="AT1425" s="56">
        <v>43822</v>
      </c>
      <c r="AU1425" s="57">
        <v>0.45331018518518523</v>
      </c>
      <c r="AV1425" s="55" t="s">
        <v>1355</v>
      </c>
      <c r="AW1425" s="55" t="s">
        <v>1355</v>
      </c>
      <c r="AX1425" s="55" t="s">
        <v>1356</v>
      </c>
      <c r="AY1425" s="55" t="s">
        <v>98</v>
      </c>
      <c r="AZ1425" s="55">
        <v>2</v>
      </c>
      <c r="BA1425" s="55">
        <v>3</v>
      </c>
      <c r="BB1425" s="55">
        <v>1</v>
      </c>
      <c r="CB1425" s="55" t="s">
        <v>1357</v>
      </c>
    </row>
    <row r="1426" spans="1:80">
      <c r="A1426" s="55" t="s">
        <v>6499</v>
      </c>
      <c r="B1426" s="55">
        <v>3</v>
      </c>
      <c r="C1426" s="55" t="s">
        <v>6500</v>
      </c>
      <c r="D1426" s="55" t="s">
        <v>6501</v>
      </c>
      <c r="E1426" s="55">
        <v>1</v>
      </c>
      <c r="F1426" s="55">
        <v>0</v>
      </c>
      <c r="G1426" s="56">
        <v>42628</v>
      </c>
      <c r="H1426" s="56">
        <v>42628</v>
      </c>
      <c r="I1426" s="56">
        <v>42628</v>
      </c>
      <c r="J1426" s="55">
        <v>0</v>
      </c>
      <c r="K1426" s="56">
        <v>42761</v>
      </c>
      <c r="W1426" s="55" t="s">
        <v>1336</v>
      </c>
      <c r="X1426" s="55" t="s">
        <v>1336</v>
      </c>
      <c r="Y1426" s="55">
        <v>20</v>
      </c>
      <c r="AD1426" s="55">
        <v>1000</v>
      </c>
      <c r="AE1426" s="55" t="s">
        <v>1339</v>
      </c>
      <c r="AF1426" s="55" t="s">
        <v>1352</v>
      </c>
      <c r="AG1426" s="55" t="s">
        <v>1353</v>
      </c>
      <c r="AI1426" s="55">
        <v>510</v>
      </c>
      <c r="AJ1426" s="55" t="s">
        <v>6501</v>
      </c>
      <c r="AK1426" s="55">
        <v>0</v>
      </c>
      <c r="AL1426" s="55" t="s">
        <v>4794</v>
      </c>
      <c r="AN1426" s="55">
        <v>11</v>
      </c>
      <c r="AR1426" s="56">
        <v>42618</v>
      </c>
      <c r="AS1426" s="57">
        <v>0.72268518518518521</v>
      </c>
      <c r="AT1426" s="56">
        <v>44071</v>
      </c>
      <c r="AU1426" s="57">
        <v>0.37899305555555557</v>
      </c>
      <c r="AV1426" s="55" t="s">
        <v>1428</v>
      </c>
      <c r="AW1426" s="55" t="s">
        <v>1345</v>
      </c>
      <c r="AX1426" s="55" t="s">
        <v>244</v>
      </c>
      <c r="AZ1426" s="55">
        <v>0</v>
      </c>
      <c r="BA1426" s="55">
        <v>0</v>
      </c>
      <c r="BB1426" s="55">
        <v>0</v>
      </c>
      <c r="CB1426" s="55" t="s">
        <v>1357</v>
      </c>
    </row>
    <row r="1427" spans="1:80">
      <c r="A1427" s="55" t="s">
        <v>6502</v>
      </c>
      <c r="B1427" s="55">
        <v>3</v>
      </c>
      <c r="C1427" s="55" t="s">
        <v>6503</v>
      </c>
      <c r="D1427" s="55" t="s">
        <v>6504</v>
      </c>
      <c r="E1427" s="55">
        <v>1</v>
      </c>
      <c r="F1427" s="55">
        <v>1</v>
      </c>
      <c r="G1427" s="56">
        <v>43615</v>
      </c>
      <c r="H1427" s="56">
        <v>43615</v>
      </c>
      <c r="I1427" s="56">
        <v>43615</v>
      </c>
      <c r="J1427" s="55">
        <v>1</v>
      </c>
      <c r="K1427" s="56">
        <v>43634</v>
      </c>
      <c r="W1427" s="55" t="s">
        <v>1336</v>
      </c>
      <c r="X1427" s="55" t="s">
        <v>1336</v>
      </c>
      <c r="Y1427" s="55">
        <v>20</v>
      </c>
      <c r="AD1427" s="55">
        <v>1000</v>
      </c>
      <c r="AE1427" s="55" t="s">
        <v>1339</v>
      </c>
      <c r="AF1427" s="55" t="s">
        <v>1352</v>
      </c>
      <c r="AG1427" s="55" t="s">
        <v>1353</v>
      </c>
      <c r="AI1427" s="55">
        <v>510</v>
      </c>
      <c r="AJ1427" s="55" t="s">
        <v>6504</v>
      </c>
      <c r="AK1427" s="55">
        <v>0</v>
      </c>
      <c r="AL1427" s="55" t="s">
        <v>3311</v>
      </c>
      <c r="AN1427" s="55">
        <v>9</v>
      </c>
      <c r="AQ1427" s="55" t="s">
        <v>6505</v>
      </c>
      <c r="AR1427" s="56">
        <v>43602</v>
      </c>
      <c r="AS1427" s="57">
        <v>0.56567129629629631</v>
      </c>
      <c r="AT1427" s="56">
        <v>43642</v>
      </c>
      <c r="AU1427" s="57">
        <v>0.3678819444444445</v>
      </c>
      <c r="AV1427" s="55" t="s">
        <v>1355</v>
      </c>
      <c r="AW1427" s="55" t="s">
        <v>1355</v>
      </c>
      <c r="AX1427" s="55" t="s">
        <v>1356</v>
      </c>
      <c r="AY1427" s="55" t="s">
        <v>6506</v>
      </c>
      <c r="AZ1427" s="55">
        <v>2</v>
      </c>
      <c r="BA1427" s="55">
        <v>3</v>
      </c>
      <c r="BB1427" s="55">
        <v>1</v>
      </c>
      <c r="CB1427" s="55" t="s">
        <v>1357</v>
      </c>
    </row>
    <row r="1428" spans="1:80">
      <c r="A1428" s="55" t="s">
        <v>6507</v>
      </c>
      <c r="B1428" s="55">
        <v>3</v>
      </c>
      <c r="C1428" s="55" t="s">
        <v>6508</v>
      </c>
      <c r="D1428" s="55" t="s">
        <v>6509</v>
      </c>
      <c r="E1428" s="55">
        <v>1</v>
      </c>
      <c r="F1428" s="55">
        <v>1</v>
      </c>
      <c r="G1428" s="56">
        <v>43136</v>
      </c>
      <c r="H1428" s="56">
        <v>43136</v>
      </c>
      <c r="I1428" s="56">
        <v>43136</v>
      </c>
      <c r="J1428" s="55">
        <v>1</v>
      </c>
      <c r="K1428" s="56">
        <v>43140</v>
      </c>
      <c r="W1428" s="55" t="s">
        <v>1336</v>
      </c>
      <c r="X1428" s="55" t="s">
        <v>1336</v>
      </c>
      <c r="Y1428" s="55">
        <v>20</v>
      </c>
      <c r="AD1428" s="55">
        <v>1000</v>
      </c>
      <c r="AE1428" s="55" t="s">
        <v>1339</v>
      </c>
      <c r="AF1428" s="55" t="s">
        <v>1352</v>
      </c>
      <c r="AG1428" s="55" t="s">
        <v>1353</v>
      </c>
      <c r="AI1428" s="55">
        <v>510</v>
      </c>
      <c r="AJ1428" s="55" t="s">
        <v>6509</v>
      </c>
      <c r="AK1428" s="55">
        <v>0</v>
      </c>
      <c r="AL1428" s="55" t="s">
        <v>6510</v>
      </c>
      <c r="AN1428" s="55">
        <v>4</v>
      </c>
      <c r="AR1428" s="56">
        <v>43122</v>
      </c>
      <c r="AS1428" s="57">
        <v>0.79377314814814814</v>
      </c>
      <c r="AT1428" s="56">
        <v>43229</v>
      </c>
      <c r="AU1428" s="57">
        <v>0.54190972222222222</v>
      </c>
      <c r="AV1428" s="55" t="s">
        <v>1355</v>
      </c>
      <c r="AW1428" s="55" t="s">
        <v>1355</v>
      </c>
      <c r="AX1428" s="55" t="s">
        <v>1356</v>
      </c>
      <c r="AY1428" s="55" t="s">
        <v>98</v>
      </c>
      <c r="AZ1428" s="55">
        <v>2</v>
      </c>
      <c r="BA1428" s="55">
        <v>3</v>
      </c>
      <c r="BB1428" s="55">
        <v>1</v>
      </c>
      <c r="CB1428" s="55" t="s">
        <v>1357</v>
      </c>
    </row>
    <row r="1429" spans="1:80">
      <c r="A1429" s="55" t="s">
        <v>6511</v>
      </c>
      <c r="B1429" s="55">
        <v>3</v>
      </c>
      <c r="C1429" s="55" t="s">
        <v>149</v>
      </c>
      <c r="D1429" s="55" t="s">
        <v>6512</v>
      </c>
      <c r="E1429" s="55">
        <v>1</v>
      </c>
      <c r="F1429" s="55">
        <v>0</v>
      </c>
      <c r="G1429" s="56">
        <v>43721</v>
      </c>
      <c r="H1429" s="56">
        <v>43721</v>
      </c>
      <c r="I1429" s="56">
        <v>43721</v>
      </c>
      <c r="J1429" s="55">
        <v>0</v>
      </c>
      <c r="W1429" s="55" t="s">
        <v>1336</v>
      </c>
      <c r="X1429" s="55" t="s">
        <v>1336</v>
      </c>
      <c r="Y1429" s="55">
        <v>20</v>
      </c>
      <c r="AD1429" s="55">
        <v>0</v>
      </c>
      <c r="AE1429" s="55" t="s">
        <v>1339</v>
      </c>
      <c r="AF1429" s="55" t="s">
        <v>1352</v>
      </c>
      <c r="AG1429" s="55" t="s">
        <v>1353</v>
      </c>
      <c r="AI1429" s="55">
        <v>510</v>
      </c>
      <c r="AJ1429" s="55" t="s">
        <v>6512</v>
      </c>
      <c r="AK1429" s="55">
        <v>0</v>
      </c>
      <c r="AL1429" s="55" t="s">
        <v>4857</v>
      </c>
      <c r="AN1429" s="55">
        <v>8</v>
      </c>
      <c r="AQ1429" s="55" t="s">
        <v>1238</v>
      </c>
      <c r="AR1429" s="56">
        <v>43713</v>
      </c>
      <c r="AS1429" s="57">
        <v>0.58863425925925927</v>
      </c>
      <c r="AT1429" s="56">
        <v>43718</v>
      </c>
      <c r="AU1429" s="57">
        <v>0.34814814814814815</v>
      </c>
      <c r="AV1429" s="55" t="s">
        <v>1355</v>
      </c>
      <c r="AW1429" s="55" t="s">
        <v>1355</v>
      </c>
      <c r="AX1429" s="55" t="s">
        <v>1392</v>
      </c>
      <c r="AZ1429" s="55">
        <v>0</v>
      </c>
      <c r="BA1429" s="55">
        <v>0</v>
      </c>
      <c r="BB1429" s="55">
        <v>0</v>
      </c>
      <c r="BF1429" s="55" t="s">
        <v>1418</v>
      </c>
      <c r="BG1429" s="55">
        <v>4</v>
      </c>
      <c r="BH1429" s="55" t="s">
        <v>48</v>
      </c>
      <c r="BI1429" s="55" t="s">
        <v>244</v>
      </c>
      <c r="BJ1429" s="55">
        <v>0</v>
      </c>
      <c r="BK1429" s="55">
        <v>0</v>
      </c>
      <c r="BL1429" s="55">
        <v>0</v>
      </c>
      <c r="BM1429" s="55">
        <v>0</v>
      </c>
      <c r="BN1429" s="55">
        <v>0</v>
      </c>
      <c r="BO1429" s="55">
        <v>0</v>
      </c>
      <c r="BP1429" s="55">
        <v>0</v>
      </c>
      <c r="BQ1429" s="55">
        <v>0</v>
      </c>
      <c r="BR1429" s="55">
        <v>0</v>
      </c>
      <c r="BS1429" s="55">
        <v>0</v>
      </c>
      <c r="BZ1429" s="55">
        <v>0</v>
      </c>
      <c r="CA1429" s="55" t="s">
        <v>1419</v>
      </c>
      <c r="CB1429" s="55" t="s">
        <v>1357</v>
      </c>
    </row>
    <row r="1430" spans="1:80">
      <c r="A1430" s="55" t="s">
        <v>6513</v>
      </c>
      <c r="B1430" s="55">
        <v>3</v>
      </c>
      <c r="C1430" s="55" t="s">
        <v>150</v>
      </c>
      <c r="D1430" s="55" t="s">
        <v>6514</v>
      </c>
      <c r="E1430" s="55">
        <v>1</v>
      </c>
      <c r="F1430" s="55">
        <v>0</v>
      </c>
      <c r="G1430" s="56">
        <v>43742</v>
      </c>
      <c r="H1430" s="56">
        <v>43742</v>
      </c>
      <c r="I1430" s="56">
        <v>43742</v>
      </c>
      <c r="J1430" s="55">
        <v>0</v>
      </c>
      <c r="W1430" s="55" t="s">
        <v>1336</v>
      </c>
      <c r="X1430" s="55" t="s">
        <v>1336</v>
      </c>
      <c r="Y1430" s="55">
        <v>20</v>
      </c>
      <c r="AD1430" s="55">
        <v>0</v>
      </c>
      <c r="AE1430" s="55" t="s">
        <v>1339</v>
      </c>
      <c r="AF1430" s="55" t="s">
        <v>1352</v>
      </c>
      <c r="AG1430" s="55" t="s">
        <v>1353</v>
      </c>
      <c r="AI1430" s="55">
        <v>510</v>
      </c>
      <c r="AJ1430" s="55" t="s">
        <v>6514</v>
      </c>
      <c r="AK1430" s="55">
        <v>0</v>
      </c>
      <c r="AL1430" s="55" t="s">
        <v>3311</v>
      </c>
      <c r="AN1430" s="55">
        <v>3</v>
      </c>
      <c r="AQ1430" s="55" t="s">
        <v>6069</v>
      </c>
      <c r="AR1430" s="56">
        <v>43732</v>
      </c>
      <c r="AS1430" s="57">
        <v>0.68274305555555559</v>
      </c>
      <c r="AT1430" s="56">
        <v>43734</v>
      </c>
      <c r="AU1430" s="57">
        <v>0.32738425925925924</v>
      </c>
      <c r="AV1430" s="55" t="s">
        <v>1355</v>
      </c>
      <c r="AW1430" s="55" t="s">
        <v>1355</v>
      </c>
      <c r="AX1430" s="55" t="s">
        <v>1392</v>
      </c>
      <c r="AZ1430" s="55">
        <v>0</v>
      </c>
      <c r="BA1430" s="55">
        <v>0</v>
      </c>
      <c r="BB1430" s="55">
        <v>0</v>
      </c>
      <c r="BF1430" s="55" t="s">
        <v>1418</v>
      </c>
      <c r="BG1430" s="55">
        <v>4</v>
      </c>
      <c r="BH1430" s="55" t="s">
        <v>48</v>
      </c>
      <c r="BI1430" s="55" t="s">
        <v>244</v>
      </c>
      <c r="BJ1430" s="55">
        <v>0</v>
      </c>
      <c r="BK1430" s="55">
        <v>0</v>
      </c>
      <c r="BL1430" s="55">
        <v>0</v>
      </c>
      <c r="BM1430" s="55">
        <v>0</v>
      </c>
      <c r="BN1430" s="55">
        <v>0</v>
      </c>
      <c r="BO1430" s="55">
        <v>0</v>
      </c>
      <c r="BP1430" s="55">
        <v>0</v>
      </c>
      <c r="BQ1430" s="55">
        <v>0</v>
      </c>
      <c r="BR1430" s="55">
        <v>0</v>
      </c>
      <c r="BS1430" s="55">
        <v>0</v>
      </c>
      <c r="BZ1430" s="55">
        <v>0</v>
      </c>
      <c r="CA1430" s="55" t="s">
        <v>1419</v>
      </c>
      <c r="CB1430" s="55" t="s">
        <v>1357</v>
      </c>
    </row>
    <row r="1431" spans="1:80">
      <c r="A1431" s="55" t="s">
        <v>6515</v>
      </c>
      <c r="B1431" s="55">
        <v>3</v>
      </c>
      <c r="C1431" s="55" t="s">
        <v>151</v>
      </c>
      <c r="D1431" s="55" t="s">
        <v>6516</v>
      </c>
      <c r="E1431" s="55">
        <v>1</v>
      </c>
      <c r="F1431" s="55">
        <v>0</v>
      </c>
      <c r="G1431" s="56">
        <v>43742</v>
      </c>
      <c r="H1431" s="56">
        <v>43742</v>
      </c>
      <c r="I1431" s="56">
        <v>43742</v>
      </c>
      <c r="J1431" s="55">
        <v>0</v>
      </c>
      <c r="W1431" s="55" t="s">
        <v>1336</v>
      </c>
      <c r="X1431" s="55" t="s">
        <v>1336</v>
      </c>
      <c r="Y1431" s="55">
        <v>20</v>
      </c>
      <c r="AD1431" s="55">
        <v>0</v>
      </c>
      <c r="AE1431" s="55" t="s">
        <v>1339</v>
      </c>
      <c r="AF1431" s="55" t="s">
        <v>1352</v>
      </c>
      <c r="AG1431" s="55" t="s">
        <v>1353</v>
      </c>
      <c r="AI1431" s="55">
        <v>510</v>
      </c>
      <c r="AJ1431" s="55" t="s">
        <v>6516</v>
      </c>
      <c r="AK1431" s="55">
        <v>0</v>
      </c>
      <c r="AL1431" s="55" t="s">
        <v>3311</v>
      </c>
      <c r="AN1431" s="55">
        <v>3</v>
      </c>
      <c r="AQ1431" s="55" t="s">
        <v>6069</v>
      </c>
      <c r="AR1431" s="56">
        <v>43732</v>
      </c>
      <c r="AS1431" s="57">
        <v>0.68298611111111107</v>
      </c>
      <c r="AT1431" s="56">
        <v>43734</v>
      </c>
      <c r="AU1431" s="57">
        <v>0.32751157407407411</v>
      </c>
      <c r="AV1431" s="55" t="s">
        <v>1355</v>
      </c>
      <c r="AW1431" s="55" t="s">
        <v>1355</v>
      </c>
      <c r="AX1431" s="55" t="s">
        <v>1392</v>
      </c>
      <c r="AZ1431" s="55">
        <v>0</v>
      </c>
      <c r="BA1431" s="55">
        <v>0</v>
      </c>
      <c r="BB1431" s="55">
        <v>0</v>
      </c>
      <c r="BF1431" s="55" t="s">
        <v>1418</v>
      </c>
      <c r="BG1431" s="55">
        <v>4</v>
      </c>
      <c r="BH1431" s="55" t="s">
        <v>48</v>
      </c>
      <c r="BI1431" s="55" t="s">
        <v>244</v>
      </c>
      <c r="BJ1431" s="55">
        <v>0</v>
      </c>
      <c r="BK1431" s="55">
        <v>0</v>
      </c>
      <c r="BL1431" s="55">
        <v>0</v>
      </c>
      <c r="BM1431" s="55">
        <v>0</v>
      </c>
      <c r="BN1431" s="55">
        <v>0</v>
      </c>
      <c r="BO1431" s="55">
        <v>0</v>
      </c>
      <c r="BP1431" s="55">
        <v>0</v>
      </c>
      <c r="BQ1431" s="55">
        <v>0</v>
      </c>
      <c r="BR1431" s="55">
        <v>0</v>
      </c>
      <c r="BS1431" s="55">
        <v>0</v>
      </c>
      <c r="BZ1431" s="55">
        <v>0</v>
      </c>
      <c r="CA1431" s="55" t="s">
        <v>1419</v>
      </c>
      <c r="CB1431" s="55" t="s">
        <v>1357</v>
      </c>
    </row>
    <row r="1432" spans="1:80">
      <c r="A1432" s="55" t="s">
        <v>6517</v>
      </c>
      <c r="B1432" s="55">
        <v>3</v>
      </c>
      <c r="C1432" s="55" t="s">
        <v>6518</v>
      </c>
      <c r="D1432" s="55" t="s">
        <v>6519</v>
      </c>
      <c r="E1432" s="55">
        <v>1</v>
      </c>
      <c r="F1432" s="55">
        <v>1</v>
      </c>
      <c r="G1432" s="56">
        <v>43697</v>
      </c>
      <c r="H1432" s="56">
        <v>43697</v>
      </c>
      <c r="I1432" s="56">
        <v>43697</v>
      </c>
      <c r="J1432" s="55">
        <v>1</v>
      </c>
      <c r="K1432" s="56">
        <v>43685</v>
      </c>
      <c r="W1432" s="55" t="s">
        <v>1336</v>
      </c>
      <c r="X1432" s="55" t="s">
        <v>1336</v>
      </c>
      <c r="Y1432" s="55">
        <v>20</v>
      </c>
      <c r="AD1432" s="55">
        <v>0</v>
      </c>
      <c r="AE1432" s="55" t="s">
        <v>1339</v>
      </c>
      <c r="AF1432" s="55" t="s">
        <v>1352</v>
      </c>
      <c r="AG1432" s="55" t="s">
        <v>1353</v>
      </c>
      <c r="AI1432" s="55">
        <v>510</v>
      </c>
      <c r="AJ1432" s="55" t="s">
        <v>6519</v>
      </c>
      <c r="AK1432" s="55">
        <v>0</v>
      </c>
      <c r="AL1432" s="55" t="s">
        <v>1742</v>
      </c>
      <c r="AN1432" s="55">
        <v>8</v>
      </c>
      <c r="AQ1432" s="55" t="s">
        <v>5217</v>
      </c>
      <c r="AR1432" s="56">
        <v>43683</v>
      </c>
      <c r="AS1432" s="57">
        <v>0.36652777777777779</v>
      </c>
      <c r="AT1432" s="56">
        <v>43707</v>
      </c>
      <c r="AU1432" s="57">
        <v>0.71984953703703702</v>
      </c>
      <c r="AV1432" s="55" t="s">
        <v>1355</v>
      </c>
      <c r="AW1432" s="55" t="s">
        <v>1355</v>
      </c>
      <c r="AX1432" s="55" t="s">
        <v>1356</v>
      </c>
      <c r="AY1432" s="55" t="s">
        <v>98</v>
      </c>
      <c r="AZ1432" s="55">
        <v>2</v>
      </c>
      <c r="BA1432" s="55">
        <v>3</v>
      </c>
      <c r="BB1432" s="55">
        <v>1</v>
      </c>
      <c r="CB1432" s="55" t="s">
        <v>1357</v>
      </c>
    </row>
    <row r="1433" spans="1:80">
      <c r="A1433" s="55" t="s">
        <v>6520</v>
      </c>
      <c r="B1433" s="55">
        <v>3</v>
      </c>
      <c r="C1433" s="55" t="s">
        <v>152</v>
      </c>
      <c r="D1433" s="55" t="s">
        <v>6521</v>
      </c>
      <c r="E1433" s="55">
        <v>1</v>
      </c>
      <c r="F1433" s="55">
        <v>0</v>
      </c>
      <c r="G1433" s="56">
        <v>43997</v>
      </c>
      <c r="H1433" s="56">
        <v>43997</v>
      </c>
      <c r="I1433" s="56">
        <v>43997</v>
      </c>
      <c r="J1433" s="55">
        <v>0</v>
      </c>
      <c r="W1433" s="55" t="s">
        <v>1336</v>
      </c>
      <c r="X1433" s="55" t="s">
        <v>1336</v>
      </c>
      <c r="Y1433" s="55">
        <v>20</v>
      </c>
      <c r="AD1433" s="55">
        <v>0</v>
      </c>
      <c r="AE1433" s="55" t="s">
        <v>1339</v>
      </c>
      <c r="AF1433" s="55" t="s">
        <v>1352</v>
      </c>
      <c r="AG1433" s="55" t="s">
        <v>1353</v>
      </c>
      <c r="AI1433" s="55">
        <v>510</v>
      </c>
      <c r="AJ1433" s="55" t="s">
        <v>6521</v>
      </c>
      <c r="AK1433" s="55">
        <v>0</v>
      </c>
      <c r="AL1433" s="55" t="s">
        <v>3311</v>
      </c>
      <c r="AN1433" s="55">
        <v>3</v>
      </c>
      <c r="AQ1433" s="55" t="s">
        <v>6522</v>
      </c>
      <c r="AR1433" s="56">
        <v>43986</v>
      </c>
      <c r="AS1433" s="57">
        <v>0.34468750000000004</v>
      </c>
      <c r="AT1433" s="56">
        <v>43992</v>
      </c>
      <c r="AU1433" s="57">
        <v>0.47047453703703707</v>
      </c>
      <c r="AV1433" s="55" t="s">
        <v>1355</v>
      </c>
      <c r="AW1433" s="55" t="s">
        <v>1355</v>
      </c>
      <c r="AX1433" s="55" t="s">
        <v>1392</v>
      </c>
      <c r="AZ1433" s="55">
        <v>0</v>
      </c>
      <c r="BA1433" s="55">
        <v>0</v>
      </c>
      <c r="BB1433" s="55">
        <v>0</v>
      </c>
      <c r="BF1433" s="55" t="s">
        <v>1418</v>
      </c>
      <c r="BG1433" s="55">
        <v>4</v>
      </c>
      <c r="BH1433" s="55" t="s">
        <v>48</v>
      </c>
      <c r="BI1433" s="55" t="s">
        <v>244</v>
      </c>
      <c r="BJ1433" s="55">
        <v>0</v>
      </c>
      <c r="BK1433" s="55">
        <v>0</v>
      </c>
      <c r="BL1433" s="55">
        <v>0</v>
      </c>
      <c r="BM1433" s="55">
        <v>0</v>
      </c>
      <c r="BN1433" s="55">
        <v>0</v>
      </c>
      <c r="BO1433" s="55">
        <v>0</v>
      </c>
      <c r="BP1433" s="55">
        <v>0</v>
      </c>
      <c r="BQ1433" s="55">
        <v>0</v>
      </c>
      <c r="BR1433" s="55">
        <v>0</v>
      </c>
      <c r="BS1433" s="55">
        <v>0</v>
      </c>
      <c r="BZ1433" s="55">
        <v>0</v>
      </c>
      <c r="CA1433" s="55" t="s">
        <v>1419</v>
      </c>
      <c r="CB1433" s="55" t="s">
        <v>1357</v>
      </c>
    </row>
    <row r="1434" spans="1:80">
      <c r="A1434" s="55" t="s">
        <v>6523</v>
      </c>
      <c r="B1434" s="55">
        <v>3</v>
      </c>
      <c r="C1434" s="55" t="s">
        <v>6524</v>
      </c>
      <c r="D1434" s="55" t="s">
        <v>6525</v>
      </c>
      <c r="E1434" s="55">
        <v>1</v>
      </c>
      <c r="F1434" s="55">
        <v>1</v>
      </c>
      <c r="G1434" s="56">
        <v>43697</v>
      </c>
      <c r="H1434" s="56">
        <v>43697</v>
      </c>
      <c r="I1434" s="56">
        <v>43697</v>
      </c>
      <c r="J1434" s="55">
        <v>1</v>
      </c>
      <c r="K1434" s="56">
        <v>43788</v>
      </c>
      <c r="W1434" s="55" t="s">
        <v>1336</v>
      </c>
      <c r="X1434" s="55" t="s">
        <v>1336</v>
      </c>
      <c r="Y1434" s="55">
        <v>20</v>
      </c>
      <c r="AD1434" s="55">
        <v>161</v>
      </c>
      <c r="AE1434" s="55" t="s">
        <v>1339</v>
      </c>
      <c r="AF1434" s="55" t="s">
        <v>1352</v>
      </c>
      <c r="AG1434" s="55" t="s">
        <v>1353</v>
      </c>
      <c r="AI1434" s="55">
        <v>510</v>
      </c>
      <c r="AJ1434" s="55" t="s">
        <v>6525</v>
      </c>
      <c r="AK1434" s="55">
        <v>0</v>
      </c>
      <c r="AL1434" s="55" t="s">
        <v>3261</v>
      </c>
      <c r="AN1434" s="55">
        <v>3</v>
      </c>
      <c r="AQ1434" s="55" t="s">
        <v>1236</v>
      </c>
      <c r="AR1434" s="56">
        <v>43676</v>
      </c>
      <c r="AS1434" s="57">
        <v>0.41721064814814812</v>
      </c>
      <c r="AT1434" s="56">
        <v>43798</v>
      </c>
      <c r="AU1434" s="57">
        <v>0.69267361111111114</v>
      </c>
      <c r="AV1434" s="55" t="s">
        <v>1355</v>
      </c>
      <c r="AW1434" s="55" t="s">
        <v>1355</v>
      </c>
      <c r="AX1434" s="55" t="s">
        <v>1356</v>
      </c>
      <c r="AY1434" s="55" t="s">
        <v>122</v>
      </c>
      <c r="AZ1434" s="55">
        <v>2</v>
      </c>
      <c r="BA1434" s="55">
        <v>3</v>
      </c>
      <c r="BB1434" s="55">
        <v>1</v>
      </c>
      <c r="CB1434" s="55" t="s">
        <v>1357</v>
      </c>
    </row>
    <row r="1435" spans="1:80">
      <c r="A1435" s="55" t="s">
        <v>6526</v>
      </c>
      <c r="B1435" s="55">
        <v>3</v>
      </c>
      <c r="C1435" s="55" t="s">
        <v>6527</v>
      </c>
      <c r="D1435" s="55" t="s">
        <v>6528</v>
      </c>
      <c r="E1435" s="55">
        <v>1</v>
      </c>
      <c r="F1435" s="55">
        <v>4</v>
      </c>
      <c r="G1435" s="56">
        <v>43738</v>
      </c>
      <c r="H1435" s="56">
        <v>43738</v>
      </c>
      <c r="I1435" s="56">
        <v>43738</v>
      </c>
      <c r="J1435" s="55">
        <v>4</v>
      </c>
      <c r="K1435" s="56">
        <v>43865</v>
      </c>
      <c r="W1435" s="55" t="s">
        <v>1336</v>
      </c>
      <c r="X1435" s="55" t="s">
        <v>1336</v>
      </c>
      <c r="Y1435" s="55">
        <v>20</v>
      </c>
      <c r="AD1435" s="55">
        <v>105</v>
      </c>
      <c r="AE1435" s="55" t="s">
        <v>1339</v>
      </c>
      <c r="AF1435" s="55" t="s">
        <v>1352</v>
      </c>
      <c r="AG1435" s="55" t="s">
        <v>1353</v>
      </c>
      <c r="AI1435" s="55">
        <v>510</v>
      </c>
      <c r="AJ1435" s="55" t="s">
        <v>6528</v>
      </c>
      <c r="AK1435" s="55">
        <v>0</v>
      </c>
      <c r="AL1435" s="55" t="s">
        <v>3261</v>
      </c>
      <c r="AN1435" s="55">
        <v>3</v>
      </c>
      <c r="AQ1435" s="55" t="s">
        <v>1236</v>
      </c>
      <c r="AR1435" s="56">
        <v>43725</v>
      </c>
      <c r="AS1435" s="57">
        <v>0.3805324074074074</v>
      </c>
      <c r="AT1435" s="56">
        <v>44133</v>
      </c>
      <c r="AU1435" s="57">
        <v>0.63078703703703709</v>
      </c>
      <c r="AV1435" s="55" t="s">
        <v>1355</v>
      </c>
      <c r="AW1435" s="55" t="s">
        <v>1355</v>
      </c>
      <c r="AX1435" s="55" t="s">
        <v>1356</v>
      </c>
      <c r="AY1435" s="55" t="s">
        <v>122</v>
      </c>
      <c r="AZ1435" s="55">
        <v>2</v>
      </c>
      <c r="BA1435" s="55">
        <v>3</v>
      </c>
      <c r="BB1435" s="55">
        <v>1</v>
      </c>
      <c r="CB1435" s="55" t="s">
        <v>1357</v>
      </c>
    </row>
    <row r="1436" spans="1:80">
      <c r="A1436" s="55" t="s">
        <v>6529</v>
      </c>
      <c r="B1436" s="55">
        <v>3</v>
      </c>
      <c r="C1436" s="55" t="s">
        <v>6530</v>
      </c>
      <c r="D1436" s="55" t="s">
        <v>6531</v>
      </c>
      <c r="E1436" s="55">
        <v>1</v>
      </c>
      <c r="F1436" s="55">
        <v>0</v>
      </c>
      <c r="G1436" s="56">
        <v>42899</v>
      </c>
      <c r="H1436" s="56">
        <v>42899</v>
      </c>
      <c r="I1436" s="56">
        <v>42899</v>
      </c>
      <c r="J1436" s="55">
        <v>0</v>
      </c>
      <c r="W1436" s="55" t="s">
        <v>1336</v>
      </c>
      <c r="X1436" s="55" t="s">
        <v>1336</v>
      </c>
      <c r="Y1436" s="55">
        <v>20</v>
      </c>
      <c r="AD1436" s="55">
        <v>510</v>
      </c>
      <c r="AE1436" s="55" t="s">
        <v>1339</v>
      </c>
      <c r="AF1436" s="55" t="s">
        <v>1352</v>
      </c>
      <c r="AG1436" s="55" t="s">
        <v>1353</v>
      </c>
      <c r="AI1436" s="55">
        <v>510</v>
      </c>
      <c r="AJ1436" s="55" t="s">
        <v>6531</v>
      </c>
      <c r="AK1436" s="55">
        <v>0</v>
      </c>
      <c r="AL1436" s="55" t="s">
        <v>1742</v>
      </c>
      <c r="AN1436" s="55">
        <v>6</v>
      </c>
      <c r="AR1436" s="56">
        <v>42866</v>
      </c>
      <c r="AS1436" s="57">
        <v>0.45634259259259258</v>
      </c>
      <c r="AT1436" s="56">
        <v>43080</v>
      </c>
      <c r="AU1436" s="57">
        <v>0.71309027777777778</v>
      </c>
      <c r="AV1436" s="55" t="s">
        <v>1355</v>
      </c>
      <c r="AW1436" s="55" t="s">
        <v>1355</v>
      </c>
      <c r="AX1436" s="55" t="s">
        <v>1392</v>
      </c>
      <c r="AZ1436" s="55">
        <v>0</v>
      </c>
      <c r="BA1436" s="55">
        <v>0</v>
      </c>
      <c r="BB1436" s="55">
        <v>0</v>
      </c>
      <c r="CB1436" s="55" t="s">
        <v>1357</v>
      </c>
    </row>
    <row r="1437" spans="1:80">
      <c r="A1437" s="55" t="s">
        <v>6532</v>
      </c>
      <c r="B1437" s="55">
        <v>3</v>
      </c>
      <c r="C1437" s="55" t="s">
        <v>6533</v>
      </c>
      <c r="D1437" s="55" t="s">
        <v>6534</v>
      </c>
      <c r="E1437" s="55">
        <v>1</v>
      </c>
      <c r="F1437" s="55">
        <v>1</v>
      </c>
      <c r="G1437" s="56">
        <v>42803</v>
      </c>
      <c r="H1437" s="56">
        <v>42803</v>
      </c>
      <c r="I1437" s="56">
        <v>42803</v>
      </c>
      <c r="J1437" s="55">
        <v>1</v>
      </c>
      <c r="K1437" s="56">
        <v>42896</v>
      </c>
      <c r="W1437" s="55" t="s">
        <v>1336</v>
      </c>
      <c r="X1437" s="55" t="s">
        <v>1336</v>
      </c>
      <c r="Y1437" s="55">
        <v>20</v>
      </c>
      <c r="AD1437" s="55">
        <v>1000</v>
      </c>
      <c r="AE1437" s="55" t="s">
        <v>1339</v>
      </c>
      <c r="AF1437" s="55" t="s">
        <v>1352</v>
      </c>
      <c r="AG1437" s="55" t="s">
        <v>1353</v>
      </c>
      <c r="AI1437" s="55">
        <v>510</v>
      </c>
      <c r="AJ1437" s="55" t="s">
        <v>6534</v>
      </c>
      <c r="AK1437" s="55">
        <v>0</v>
      </c>
      <c r="AL1437" s="55" t="s">
        <v>6535</v>
      </c>
      <c r="AN1437" s="55">
        <v>12</v>
      </c>
      <c r="AR1437" s="56">
        <v>42800</v>
      </c>
      <c r="AS1437" s="57">
        <v>0.63010416666666669</v>
      </c>
      <c r="AT1437" s="56">
        <v>42896</v>
      </c>
      <c r="AU1437" s="57">
        <v>0.5562731481481481</v>
      </c>
      <c r="AV1437" s="55" t="s">
        <v>1428</v>
      </c>
      <c r="AW1437" s="55" t="s">
        <v>1345</v>
      </c>
      <c r="AX1437" s="55" t="s">
        <v>1346</v>
      </c>
      <c r="AZ1437" s="55">
        <v>0</v>
      </c>
      <c r="BA1437" s="55">
        <v>0</v>
      </c>
      <c r="BB1437" s="55">
        <v>0</v>
      </c>
      <c r="CB1437" s="55" t="s">
        <v>1357</v>
      </c>
    </row>
    <row r="1438" spans="1:80">
      <c r="A1438" s="55" t="s">
        <v>6536</v>
      </c>
      <c r="B1438" s="55">
        <v>3</v>
      </c>
      <c r="C1438" s="55" t="s">
        <v>6537</v>
      </c>
      <c r="D1438" s="55" t="s">
        <v>6538</v>
      </c>
      <c r="E1438" s="55">
        <v>1</v>
      </c>
      <c r="F1438" s="55">
        <v>1</v>
      </c>
      <c r="G1438" s="56">
        <v>42803</v>
      </c>
      <c r="H1438" s="56">
        <v>42803</v>
      </c>
      <c r="I1438" s="56">
        <v>42803</v>
      </c>
      <c r="J1438" s="55">
        <v>1</v>
      </c>
      <c r="K1438" s="56">
        <v>42896</v>
      </c>
      <c r="W1438" s="55" t="s">
        <v>1336</v>
      </c>
      <c r="X1438" s="55" t="s">
        <v>1336</v>
      </c>
      <c r="Y1438" s="55">
        <v>20</v>
      </c>
      <c r="AD1438" s="55">
        <v>1000</v>
      </c>
      <c r="AE1438" s="55" t="s">
        <v>1339</v>
      </c>
      <c r="AF1438" s="55" t="s">
        <v>1352</v>
      </c>
      <c r="AG1438" s="55" t="s">
        <v>1353</v>
      </c>
      <c r="AI1438" s="55">
        <v>510</v>
      </c>
      <c r="AJ1438" s="55" t="s">
        <v>6538</v>
      </c>
      <c r="AK1438" s="55">
        <v>0</v>
      </c>
      <c r="AL1438" s="55" t="s">
        <v>6535</v>
      </c>
      <c r="AN1438" s="55">
        <v>12</v>
      </c>
      <c r="AR1438" s="56">
        <v>42800</v>
      </c>
      <c r="AS1438" s="57">
        <v>0.62946759259259266</v>
      </c>
      <c r="AT1438" s="56">
        <v>42896</v>
      </c>
      <c r="AU1438" s="57">
        <v>0.5562731481481481</v>
      </c>
      <c r="AV1438" s="55" t="s">
        <v>1428</v>
      </c>
      <c r="AW1438" s="55" t="s">
        <v>1345</v>
      </c>
      <c r="AX1438" s="55" t="s">
        <v>1346</v>
      </c>
      <c r="AZ1438" s="55">
        <v>0</v>
      </c>
      <c r="BA1438" s="55">
        <v>0</v>
      </c>
      <c r="BB1438" s="55">
        <v>0</v>
      </c>
      <c r="CB1438" s="55" t="s">
        <v>1357</v>
      </c>
    </row>
    <row r="1439" spans="1:80">
      <c r="A1439" s="55" t="s">
        <v>6539</v>
      </c>
      <c r="B1439" s="55">
        <v>3</v>
      </c>
      <c r="C1439" s="55" t="s">
        <v>6540</v>
      </c>
      <c r="D1439" s="55" t="s">
        <v>6541</v>
      </c>
      <c r="E1439" s="55">
        <v>1</v>
      </c>
      <c r="F1439" s="55">
        <v>1</v>
      </c>
      <c r="G1439" s="56">
        <v>42803</v>
      </c>
      <c r="H1439" s="56">
        <v>42803</v>
      </c>
      <c r="I1439" s="56">
        <v>42803</v>
      </c>
      <c r="J1439" s="55">
        <v>1</v>
      </c>
      <c r="K1439" s="56">
        <v>42896</v>
      </c>
      <c r="W1439" s="55" t="s">
        <v>1336</v>
      </c>
      <c r="X1439" s="55" t="s">
        <v>1336</v>
      </c>
      <c r="Y1439" s="55">
        <v>20</v>
      </c>
      <c r="AD1439" s="55">
        <v>1000</v>
      </c>
      <c r="AE1439" s="55" t="s">
        <v>1339</v>
      </c>
      <c r="AF1439" s="55" t="s">
        <v>1352</v>
      </c>
      <c r="AG1439" s="55" t="s">
        <v>1353</v>
      </c>
      <c r="AI1439" s="55">
        <v>510</v>
      </c>
      <c r="AJ1439" s="55" t="s">
        <v>6541</v>
      </c>
      <c r="AK1439" s="55">
        <v>0</v>
      </c>
      <c r="AL1439" s="55" t="s">
        <v>6535</v>
      </c>
      <c r="AN1439" s="55">
        <v>12</v>
      </c>
      <c r="AR1439" s="56">
        <v>42800</v>
      </c>
      <c r="AS1439" s="57">
        <v>0.63127314814814817</v>
      </c>
      <c r="AT1439" s="56">
        <v>42896</v>
      </c>
      <c r="AU1439" s="57">
        <v>0.5562731481481481</v>
      </c>
      <c r="AV1439" s="55" t="s">
        <v>1428</v>
      </c>
      <c r="AW1439" s="55" t="s">
        <v>1345</v>
      </c>
      <c r="AX1439" s="55" t="s">
        <v>1346</v>
      </c>
      <c r="AZ1439" s="55">
        <v>0</v>
      </c>
      <c r="BA1439" s="55">
        <v>0</v>
      </c>
      <c r="BB1439" s="55">
        <v>0</v>
      </c>
      <c r="CB1439" s="55" t="s">
        <v>1357</v>
      </c>
    </row>
    <row r="1440" spans="1:80">
      <c r="A1440" s="55" t="s">
        <v>6542</v>
      </c>
      <c r="B1440" s="55">
        <v>3</v>
      </c>
      <c r="C1440" s="55" t="s">
        <v>153</v>
      </c>
      <c r="D1440" s="55" t="s">
        <v>6543</v>
      </c>
      <c r="E1440" s="55">
        <v>1</v>
      </c>
      <c r="F1440" s="55">
        <v>0</v>
      </c>
      <c r="G1440" s="56">
        <v>43388</v>
      </c>
      <c r="H1440" s="56">
        <v>43388</v>
      </c>
      <c r="I1440" s="56">
        <v>43388</v>
      </c>
      <c r="J1440" s="55">
        <v>0</v>
      </c>
      <c r="W1440" s="55" t="s">
        <v>1336</v>
      </c>
      <c r="X1440" s="55" t="s">
        <v>1336</v>
      </c>
      <c r="Y1440" s="55">
        <v>20</v>
      </c>
      <c r="AD1440" s="55">
        <v>3290</v>
      </c>
      <c r="AE1440" s="55" t="s">
        <v>1339</v>
      </c>
      <c r="AF1440" s="55" t="s">
        <v>1352</v>
      </c>
      <c r="AG1440" s="55" t="s">
        <v>1353</v>
      </c>
      <c r="AI1440" s="55">
        <v>510</v>
      </c>
      <c r="AJ1440" s="55" t="s">
        <v>6543</v>
      </c>
      <c r="AK1440" s="55">
        <v>0</v>
      </c>
      <c r="AL1440" s="55" t="s">
        <v>6544</v>
      </c>
      <c r="AN1440" s="55">
        <v>13</v>
      </c>
      <c r="AR1440" s="56">
        <v>43346</v>
      </c>
      <c r="AS1440" s="57">
        <v>0.60398148148148145</v>
      </c>
      <c r="AT1440" s="56">
        <v>43587</v>
      </c>
      <c r="AU1440" s="57">
        <v>0.52519675925925924</v>
      </c>
      <c r="AV1440" s="55" t="s">
        <v>1355</v>
      </c>
      <c r="AW1440" s="55" t="s">
        <v>1355</v>
      </c>
      <c r="AX1440" s="55" t="s">
        <v>1392</v>
      </c>
      <c r="AZ1440" s="55">
        <v>0</v>
      </c>
      <c r="BA1440" s="55">
        <v>0</v>
      </c>
      <c r="BB1440" s="55">
        <v>0</v>
      </c>
      <c r="BF1440" s="55" t="s">
        <v>1418</v>
      </c>
      <c r="BG1440" s="55">
        <v>4</v>
      </c>
      <c r="BH1440" s="55" t="s">
        <v>48</v>
      </c>
      <c r="BI1440" s="55" t="s">
        <v>244</v>
      </c>
      <c r="BJ1440" s="55">
        <v>0</v>
      </c>
      <c r="BK1440" s="55">
        <v>0</v>
      </c>
      <c r="BL1440" s="55">
        <v>0</v>
      </c>
      <c r="BM1440" s="55">
        <v>0</v>
      </c>
      <c r="BN1440" s="55">
        <v>0</v>
      </c>
      <c r="BO1440" s="55">
        <v>0</v>
      </c>
      <c r="BP1440" s="55">
        <v>0</v>
      </c>
      <c r="BQ1440" s="55">
        <v>0</v>
      </c>
      <c r="BR1440" s="55">
        <v>0</v>
      </c>
      <c r="BS1440" s="55">
        <v>0</v>
      </c>
      <c r="BZ1440" s="55">
        <v>0</v>
      </c>
      <c r="CA1440" s="55" t="s">
        <v>1419</v>
      </c>
      <c r="CB1440" s="55" t="s">
        <v>1357</v>
      </c>
    </row>
    <row r="1441" spans="1:80">
      <c r="A1441" s="55" t="s">
        <v>6545</v>
      </c>
      <c r="B1441" s="55">
        <v>3</v>
      </c>
      <c r="C1441" s="55" t="s">
        <v>154</v>
      </c>
      <c r="D1441" s="55" t="s">
        <v>343</v>
      </c>
      <c r="E1441" s="55">
        <v>1</v>
      </c>
      <c r="F1441" s="55">
        <v>1</v>
      </c>
      <c r="G1441" s="56">
        <v>43642</v>
      </c>
      <c r="H1441" s="56">
        <v>43642</v>
      </c>
      <c r="I1441" s="56">
        <v>43642</v>
      </c>
      <c r="J1441" s="55">
        <v>1</v>
      </c>
      <c r="K1441" s="56">
        <v>44285</v>
      </c>
      <c r="W1441" s="55" t="s">
        <v>1336</v>
      </c>
      <c r="X1441" s="55" t="s">
        <v>1336</v>
      </c>
      <c r="Y1441" s="55">
        <v>20</v>
      </c>
      <c r="AD1441" s="55">
        <v>1000</v>
      </c>
      <c r="AE1441" s="55" t="s">
        <v>1339</v>
      </c>
      <c r="AF1441" s="55" t="s">
        <v>1352</v>
      </c>
      <c r="AG1441" s="55" t="s">
        <v>1353</v>
      </c>
      <c r="AI1441" s="55">
        <v>510</v>
      </c>
      <c r="AJ1441" s="55" t="s">
        <v>343</v>
      </c>
      <c r="AK1441" s="55">
        <v>0</v>
      </c>
      <c r="AL1441" s="55" t="s">
        <v>6544</v>
      </c>
      <c r="AN1441" s="55">
        <v>13</v>
      </c>
      <c r="AQ1441" s="55" t="s">
        <v>1238</v>
      </c>
      <c r="AR1441" s="56">
        <v>43637</v>
      </c>
      <c r="AS1441" s="57">
        <v>0.59660879629629626</v>
      </c>
      <c r="AT1441" s="56">
        <v>44285</v>
      </c>
      <c r="AU1441" s="57">
        <v>0.58126157407407408</v>
      </c>
      <c r="AV1441" s="55" t="s">
        <v>1355</v>
      </c>
      <c r="AW1441" s="55" t="s">
        <v>1345</v>
      </c>
      <c r="AX1441" s="55" t="s">
        <v>1346</v>
      </c>
      <c r="AZ1441" s="55">
        <v>0</v>
      </c>
      <c r="BA1441" s="55">
        <v>0</v>
      </c>
      <c r="BB1441" s="55">
        <v>0</v>
      </c>
      <c r="BF1441" s="55" t="s">
        <v>1418</v>
      </c>
      <c r="BG1441" s="55">
        <v>4</v>
      </c>
      <c r="BH1441" s="55" t="s">
        <v>48</v>
      </c>
      <c r="BI1441" s="55" t="s">
        <v>244</v>
      </c>
      <c r="BJ1441" s="55">
        <v>1</v>
      </c>
      <c r="BK1441" s="55">
        <v>1</v>
      </c>
      <c r="BL1441" s="55">
        <v>0</v>
      </c>
      <c r="BM1441" s="55">
        <v>0</v>
      </c>
      <c r="BN1441" s="55">
        <v>1</v>
      </c>
      <c r="BO1441" s="55">
        <v>0</v>
      </c>
      <c r="BP1441" s="55">
        <v>0</v>
      </c>
      <c r="BQ1441" s="55">
        <v>1</v>
      </c>
      <c r="BR1441" s="55">
        <v>0</v>
      </c>
      <c r="BS1441" s="55">
        <v>0</v>
      </c>
      <c r="BT1441" s="56">
        <v>44285</v>
      </c>
      <c r="BU1441" s="56">
        <v>44285</v>
      </c>
      <c r="BX1441" s="55" t="s">
        <v>343</v>
      </c>
      <c r="BZ1441" s="55">
        <v>1142.6694</v>
      </c>
      <c r="CA1441" s="55" t="s">
        <v>1419</v>
      </c>
      <c r="CB1441" s="55" t="s">
        <v>1357</v>
      </c>
    </row>
    <row r="1442" spans="1:80">
      <c r="A1442" s="55" t="s">
        <v>6546</v>
      </c>
      <c r="B1442" s="55">
        <v>3</v>
      </c>
      <c r="C1442" s="55" t="s">
        <v>6547</v>
      </c>
      <c r="D1442" s="55" t="s">
        <v>6548</v>
      </c>
      <c r="E1442" s="55">
        <v>1</v>
      </c>
      <c r="F1442" s="55">
        <v>1</v>
      </c>
      <c r="G1442" s="56">
        <v>42768</v>
      </c>
      <c r="H1442" s="56">
        <v>42768</v>
      </c>
      <c r="I1442" s="56">
        <v>42768</v>
      </c>
      <c r="J1442" s="55">
        <v>1</v>
      </c>
      <c r="K1442" s="56">
        <v>42896</v>
      </c>
      <c r="W1442" s="55" t="s">
        <v>1336</v>
      </c>
      <c r="X1442" s="55" t="s">
        <v>1336</v>
      </c>
      <c r="Y1442" s="55">
        <v>20</v>
      </c>
      <c r="AD1442" s="55">
        <v>1000</v>
      </c>
      <c r="AE1442" s="55" t="s">
        <v>1339</v>
      </c>
      <c r="AF1442" s="55" t="s">
        <v>1352</v>
      </c>
      <c r="AG1442" s="55" t="s">
        <v>1353</v>
      </c>
      <c r="AI1442" s="55">
        <v>510</v>
      </c>
      <c r="AJ1442" s="55" t="s">
        <v>6548</v>
      </c>
      <c r="AK1442" s="55">
        <v>0</v>
      </c>
      <c r="AL1442" s="55" t="s">
        <v>6544</v>
      </c>
      <c r="AN1442" s="55">
        <v>13</v>
      </c>
      <c r="AR1442" s="56">
        <v>42776</v>
      </c>
      <c r="AS1442" s="57">
        <v>0.70343750000000005</v>
      </c>
      <c r="AT1442" s="56">
        <v>42896</v>
      </c>
      <c r="AU1442" s="57">
        <v>0.58824074074074073</v>
      </c>
      <c r="AV1442" s="55" t="s">
        <v>1428</v>
      </c>
      <c r="AW1442" s="55" t="s">
        <v>1345</v>
      </c>
      <c r="AX1442" s="55" t="s">
        <v>1346</v>
      </c>
      <c r="AZ1442" s="55">
        <v>0</v>
      </c>
      <c r="BA1442" s="55">
        <v>0</v>
      </c>
      <c r="BB1442" s="55">
        <v>0</v>
      </c>
      <c r="CB1442" s="55" t="s">
        <v>1357</v>
      </c>
    </row>
    <row r="1443" spans="1:80">
      <c r="A1443" s="55" t="s">
        <v>6549</v>
      </c>
      <c r="B1443" s="55">
        <v>3</v>
      </c>
      <c r="C1443" s="55" t="s">
        <v>6550</v>
      </c>
      <c r="D1443" s="55" t="s">
        <v>6551</v>
      </c>
      <c r="E1443" s="55">
        <v>1</v>
      </c>
      <c r="F1443" s="55">
        <v>1</v>
      </c>
      <c r="G1443" s="56">
        <v>43721</v>
      </c>
      <c r="H1443" s="56">
        <v>43721</v>
      </c>
      <c r="I1443" s="56">
        <v>43721</v>
      </c>
      <c r="J1443" s="55">
        <v>1</v>
      </c>
      <c r="K1443" s="56">
        <v>43747</v>
      </c>
      <c r="W1443" s="55" t="s">
        <v>1336</v>
      </c>
      <c r="X1443" s="55" t="s">
        <v>1336</v>
      </c>
      <c r="Y1443" s="55">
        <v>20</v>
      </c>
      <c r="AD1443" s="55">
        <v>0</v>
      </c>
      <c r="AE1443" s="55" t="s">
        <v>1339</v>
      </c>
      <c r="AF1443" s="55" t="s">
        <v>1352</v>
      </c>
      <c r="AG1443" s="55" t="s">
        <v>1353</v>
      </c>
      <c r="AI1443" s="55">
        <v>510</v>
      </c>
      <c r="AJ1443" s="55" t="s">
        <v>6551</v>
      </c>
      <c r="AK1443" s="55">
        <v>0</v>
      </c>
      <c r="AL1443" s="55" t="s">
        <v>6552</v>
      </c>
      <c r="AN1443" s="55">
        <v>6</v>
      </c>
      <c r="AQ1443" s="55" t="s">
        <v>1238</v>
      </c>
      <c r="AR1443" s="56">
        <v>43713</v>
      </c>
      <c r="AS1443" s="57">
        <v>0.54377314814814814</v>
      </c>
      <c r="AT1443" s="56">
        <v>43822</v>
      </c>
      <c r="AU1443" s="57">
        <v>0.45331018518518523</v>
      </c>
      <c r="AV1443" s="55" t="s">
        <v>1355</v>
      </c>
      <c r="AW1443" s="55" t="s">
        <v>1355</v>
      </c>
      <c r="AX1443" s="55" t="s">
        <v>1356</v>
      </c>
      <c r="AY1443" s="55" t="s">
        <v>98</v>
      </c>
      <c r="AZ1443" s="55">
        <v>2</v>
      </c>
      <c r="BA1443" s="55">
        <v>3</v>
      </c>
      <c r="BB1443" s="55">
        <v>1</v>
      </c>
      <c r="CB1443" s="55" t="s">
        <v>1357</v>
      </c>
    </row>
    <row r="1444" spans="1:80">
      <c r="A1444" s="55" t="s">
        <v>6553</v>
      </c>
      <c r="B1444" s="55">
        <v>3</v>
      </c>
      <c r="C1444" s="55" t="s">
        <v>6554</v>
      </c>
      <c r="D1444" s="55" t="s">
        <v>6555</v>
      </c>
      <c r="E1444" s="55">
        <v>1</v>
      </c>
      <c r="F1444" s="55">
        <v>64</v>
      </c>
      <c r="G1444" s="56">
        <v>43196</v>
      </c>
      <c r="H1444" s="56">
        <v>43196</v>
      </c>
      <c r="I1444" s="56">
        <v>43196</v>
      </c>
      <c r="J1444" s="55">
        <v>64</v>
      </c>
      <c r="K1444" s="56">
        <v>43216</v>
      </c>
      <c r="W1444" s="55" t="s">
        <v>1336</v>
      </c>
      <c r="X1444" s="55" t="s">
        <v>1336</v>
      </c>
      <c r="Y1444" s="55">
        <v>20</v>
      </c>
      <c r="AD1444" s="55">
        <v>15.63</v>
      </c>
      <c r="AE1444" s="55" t="s">
        <v>1339</v>
      </c>
      <c r="AF1444" s="55" t="s">
        <v>1352</v>
      </c>
      <c r="AG1444" s="55" t="s">
        <v>1353</v>
      </c>
      <c r="AI1444" s="55">
        <v>510</v>
      </c>
      <c r="AJ1444" s="55" t="s">
        <v>6555</v>
      </c>
      <c r="AK1444" s="55">
        <v>0</v>
      </c>
      <c r="AL1444" s="55" t="s">
        <v>6556</v>
      </c>
      <c r="AN1444" s="55">
        <v>4</v>
      </c>
      <c r="AR1444" s="56">
        <v>43193</v>
      </c>
      <c r="AS1444" s="57">
        <v>0.60440972222222222</v>
      </c>
      <c r="AT1444" s="56">
        <v>43229</v>
      </c>
      <c r="AU1444" s="57">
        <v>0.54190972222222222</v>
      </c>
      <c r="AV1444" s="55" t="s">
        <v>1355</v>
      </c>
      <c r="AW1444" s="55" t="s">
        <v>1355</v>
      </c>
      <c r="AX1444" s="55" t="s">
        <v>1356</v>
      </c>
      <c r="AY1444" s="55" t="s">
        <v>98</v>
      </c>
      <c r="AZ1444" s="55">
        <v>2</v>
      </c>
      <c r="BA1444" s="55">
        <v>3</v>
      </c>
      <c r="BB1444" s="55">
        <v>1</v>
      </c>
      <c r="CB1444" s="55" t="s">
        <v>1357</v>
      </c>
    </row>
    <row r="1445" spans="1:80">
      <c r="A1445" s="55" t="s">
        <v>6557</v>
      </c>
      <c r="B1445" s="55">
        <v>3</v>
      </c>
      <c r="C1445" s="55" t="s">
        <v>6558</v>
      </c>
      <c r="D1445" s="55" t="s">
        <v>6559</v>
      </c>
      <c r="E1445" s="55">
        <v>1</v>
      </c>
      <c r="F1445" s="55">
        <v>0</v>
      </c>
      <c r="G1445" s="56">
        <v>43091</v>
      </c>
      <c r="H1445" s="56">
        <v>43091</v>
      </c>
      <c r="I1445" s="56">
        <v>43091</v>
      </c>
      <c r="J1445" s="55">
        <v>0</v>
      </c>
      <c r="W1445" s="55" t="s">
        <v>1336</v>
      </c>
      <c r="X1445" s="55" t="s">
        <v>1336</v>
      </c>
      <c r="Y1445" s="55">
        <v>20</v>
      </c>
      <c r="AD1445" s="55">
        <v>1000</v>
      </c>
      <c r="AE1445" s="55" t="s">
        <v>1339</v>
      </c>
      <c r="AF1445" s="55" t="s">
        <v>1352</v>
      </c>
      <c r="AG1445" s="55" t="s">
        <v>1353</v>
      </c>
      <c r="AI1445" s="55">
        <v>510</v>
      </c>
      <c r="AJ1445" s="55" t="s">
        <v>6559</v>
      </c>
      <c r="AK1445" s="55">
        <v>0</v>
      </c>
      <c r="AL1445" s="55" t="s">
        <v>6560</v>
      </c>
      <c r="AN1445" s="55">
        <v>14</v>
      </c>
      <c r="AR1445" s="56">
        <v>43067</v>
      </c>
      <c r="AS1445" s="57">
        <v>0.40171296296296299</v>
      </c>
      <c r="AT1445" s="56">
        <v>44063</v>
      </c>
      <c r="AU1445" s="57">
        <v>0.43539351851851849</v>
      </c>
      <c r="AV1445" s="55" t="s">
        <v>1355</v>
      </c>
      <c r="AW1445" s="55" t="s">
        <v>1704</v>
      </c>
      <c r="AX1445" s="55" t="s">
        <v>1392</v>
      </c>
      <c r="AZ1445" s="55">
        <v>0</v>
      </c>
      <c r="BA1445" s="55">
        <v>0</v>
      </c>
      <c r="BB1445" s="55">
        <v>0</v>
      </c>
      <c r="CB1445" s="55" t="s">
        <v>1357</v>
      </c>
    </row>
    <row r="1446" spans="1:80">
      <c r="A1446" s="55" t="s">
        <v>6561</v>
      </c>
      <c r="B1446" s="55">
        <v>3</v>
      </c>
      <c r="C1446" s="55" t="s">
        <v>6562</v>
      </c>
      <c r="D1446" s="55" t="s">
        <v>6563</v>
      </c>
      <c r="E1446" s="55">
        <v>1</v>
      </c>
      <c r="F1446" s="55">
        <v>1</v>
      </c>
      <c r="G1446" s="56">
        <v>42740</v>
      </c>
      <c r="H1446" s="56">
        <v>42740</v>
      </c>
      <c r="I1446" s="56">
        <v>42740</v>
      </c>
      <c r="J1446" s="55">
        <v>1</v>
      </c>
      <c r="K1446" s="56">
        <v>43007</v>
      </c>
      <c r="W1446" s="55" t="s">
        <v>1336</v>
      </c>
      <c r="X1446" s="55" t="s">
        <v>1336</v>
      </c>
      <c r="Y1446" s="55">
        <v>20</v>
      </c>
      <c r="AD1446" s="55">
        <v>1000</v>
      </c>
      <c r="AE1446" s="55" t="s">
        <v>1339</v>
      </c>
      <c r="AF1446" s="55" t="s">
        <v>1352</v>
      </c>
      <c r="AG1446" s="55" t="s">
        <v>1353</v>
      </c>
      <c r="AI1446" s="55">
        <v>510</v>
      </c>
      <c r="AJ1446" s="55" t="s">
        <v>6563</v>
      </c>
      <c r="AK1446" s="55">
        <v>0</v>
      </c>
      <c r="AL1446" s="55" t="s">
        <v>3348</v>
      </c>
      <c r="AN1446" s="55">
        <v>13</v>
      </c>
      <c r="AR1446" s="56">
        <v>42710</v>
      </c>
      <c r="AS1446" s="57">
        <v>0.41465277777777776</v>
      </c>
      <c r="AT1446" s="56">
        <v>43007</v>
      </c>
      <c r="AU1446" s="57">
        <v>0.58611111111111114</v>
      </c>
      <c r="AV1446" s="55" t="s">
        <v>1344</v>
      </c>
      <c r="AW1446" s="55" t="s">
        <v>1345</v>
      </c>
      <c r="AX1446" s="55" t="s">
        <v>1346</v>
      </c>
      <c r="AZ1446" s="55">
        <v>0</v>
      </c>
      <c r="BA1446" s="55">
        <v>0</v>
      </c>
      <c r="BB1446" s="55">
        <v>0</v>
      </c>
      <c r="CB1446" s="55" t="s">
        <v>1357</v>
      </c>
    </row>
    <row r="1447" spans="1:80">
      <c r="A1447" s="55" t="s">
        <v>6564</v>
      </c>
      <c r="B1447" s="55">
        <v>3</v>
      </c>
      <c r="C1447" s="55" t="s">
        <v>6565</v>
      </c>
      <c r="D1447" s="55" t="s">
        <v>6566</v>
      </c>
      <c r="E1447" s="55">
        <v>1</v>
      </c>
      <c r="F1447" s="55">
        <v>1</v>
      </c>
      <c r="G1447" s="56">
        <v>43129</v>
      </c>
      <c r="H1447" s="56">
        <v>43129</v>
      </c>
      <c r="I1447" s="56">
        <v>43129</v>
      </c>
      <c r="J1447" s="55">
        <v>1</v>
      </c>
      <c r="K1447" s="56">
        <v>43176</v>
      </c>
      <c r="W1447" s="55" t="s">
        <v>1336</v>
      </c>
      <c r="X1447" s="55" t="s">
        <v>1336</v>
      </c>
      <c r="Y1447" s="55">
        <v>20</v>
      </c>
      <c r="AD1447" s="55">
        <v>1000</v>
      </c>
      <c r="AE1447" s="55" t="s">
        <v>1339</v>
      </c>
      <c r="AF1447" s="55" t="s">
        <v>1352</v>
      </c>
      <c r="AG1447" s="55" t="s">
        <v>1353</v>
      </c>
      <c r="AI1447" s="55">
        <v>510</v>
      </c>
      <c r="AJ1447" s="55" t="s">
        <v>6566</v>
      </c>
      <c r="AK1447" s="55">
        <v>0</v>
      </c>
      <c r="AL1447" s="55" t="s">
        <v>3348</v>
      </c>
      <c r="AN1447" s="55">
        <v>15</v>
      </c>
      <c r="AR1447" s="56">
        <v>43092</v>
      </c>
      <c r="AS1447" s="57">
        <v>0.43811342592592589</v>
      </c>
      <c r="AT1447" s="56">
        <v>43229</v>
      </c>
      <c r="AU1447" s="57">
        <v>0.54190972222222222</v>
      </c>
      <c r="AV1447" s="55" t="s">
        <v>1355</v>
      </c>
      <c r="AW1447" s="55" t="s">
        <v>1355</v>
      </c>
      <c r="AX1447" s="55" t="s">
        <v>1356</v>
      </c>
      <c r="AY1447" s="55" t="s">
        <v>98</v>
      </c>
      <c r="AZ1447" s="55">
        <v>2</v>
      </c>
      <c r="BA1447" s="55">
        <v>3</v>
      </c>
      <c r="BB1447" s="55">
        <v>1</v>
      </c>
      <c r="CB1447" s="55" t="s">
        <v>1357</v>
      </c>
    </row>
    <row r="1448" spans="1:80">
      <c r="A1448" s="55" t="s">
        <v>6567</v>
      </c>
      <c r="B1448" s="55">
        <v>3</v>
      </c>
      <c r="C1448" s="55" t="s">
        <v>6568</v>
      </c>
      <c r="D1448" s="55" t="s">
        <v>6569</v>
      </c>
      <c r="E1448" s="55">
        <v>1</v>
      </c>
      <c r="F1448" s="55">
        <v>1</v>
      </c>
      <c r="G1448" s="56">
        <v>42797</v>
      </c>
      <c r="H1448" s="56">
        <v>42797</v>
      </c>
      <c r="I1448" s="56">
        <v>42797</v>
      </c>
      <c r="J1448" s="55">
        <v>1</v>
      </c>
      <c r="K1448" s="56">
        <v>42896</v>
      </c>
      <c r="W1448" s="55" t="s">
        <v>1336</v>
      </c>
      <c r="X1448" s="55" t="s">
        <v>1336</v>
      </c>
      <c r="Y1448" s="55">
        <v>20</v>
      </c>
      <c r="AD1448" s="55">
        <v>415</v>
      </c>
      <c r="AE1448" s="55" t="s">
        <v>1339</v>
      </c>
      <c r="AF1448" s="55" t="s">
        <v>1352</v>
      </c>
      <c r="AG1448" s="55" t="s">
        <v>1353</v>
      </c>
      <c r="AI1448" s="55">
        <v>510</v>
      </c>
      <c r="AJ1448" s="55" t="s">
        <v>6569</v>
      </c>
      <c r="AK1448" s="55">
        <v>0</v>
      </c>
      <c r="AL1448" s="55" t="s">
        <v>4394</v>
      </c>
      <c r="AN1448" s="55">
        <v>11</v>
      </c>
      <c r="AR1448" s="56">
        <v>42772</v>
      </c>
      <c r="AS1448" s="57">
        <v>0.53737268518518522</v>
      </c>
      <c r="AT1448" s="56">
        <v>42896</v>
      </c>
      <c r="AU1448" s="57">
        <v>0.59793981481481484</v>
      </c>
      <c r="AV1448" s="55" t="s">
        <v>1428</v>
      </c>
      <c r="AW1448" s="55" t="s">
        <v>1345</v>
      </c>
      <c r="AX1448" s="55" t="s">
        <v>1346</v>
      </c>
      <c r="AZ1448" s="55">
        <v>0</v>
      </c>
      <c r="BA1448" s="55">
        <v>0</v>
      </c>
      <c r="BB1448" s="55">
        <v>0</v>
      </c>
      <c r="CB1448" s="55" t="s">
        <v>1357</v>
      </c>
    </row>
    <row r="1449" spans="1:80">
      <c r="A1449" s="55" t="s">
        <v>6570</v>
      </c>
      <c r="B1449" s="55">
        <v>3</v>
      </c>
      <c r="C1449" s="55" t="s">
        <v>6571</v>
      </c>
      <c r="D1449" s="55" t="s">
        <v>6572</v>
      </c>
      <c r="E1449" s="55">
        <v>1</v>
      </c>
      <c r="F1449" s="55">
        <v>1</v>
      </c>
      <c r="G1449" s="56">
        <v>43287</v>
      </c>
      <c r="H1449" s="56">
        <v>43287</v>
      </c>
      <c r="I1449" s="56">
        <v>43287</v>
      </c>
      <c r="J1449" s="55">
        <v>1</v>
      </c>
      <c r="K1449" s="56">
        <v>43423</v>
      </c>
      <c r="W1449" s="55" t="s">
        <v>1336</v>
      </c>
      <c r="X1449" s="55" t="s">
        <v>1336</v>
      </c>
      <c r="Y1449" s="55">
        <v>20</v>
      </c>
      <c r="AD1449" s="55">
        <v>710</v>
      </c>
      <c r="AE1449" s="55" t="s">
        <v>1339</v>
      </c>
      <c r="AF1449" s="55" t="s">
        <v>1352</v>
      </c>
      <c r="AG1449" s="55" t="s">
        <v>1353</v>
      </c>
      <c r="AI1449" s="55">
        <v>510</v>
      </c>
      <c r="AJ1449" s="55" t="s">
        <v>6572</v>
      </c>
      <c r="AK1449" s="55">
        <v>0</v>
      </c>
      <c r="AL1449" s="55" t="s">
        <v>4394</v>
      </c>
      <c r="AN1449" s="55">
        <v>7</v>
      </c>
      <c r="AR1449" s="56">
        <v>43230</v>
      </c>
      <c r="AS1449" s="57">
        <v>0.56116898148148142</v>
      </c>
      <c r="AT1449" s="56">
        <v>43428</v>
      </c>
      <c r="AU1449" s="57">
        <v>0.37371527777777774</v>
      </c>
      <c r="AV1449" s="55" t="s">
        <v>1355</v>
      </c>
      <c r="AW1449" s="55" t="s">
        <v>1355</v>
      </c>
      <c r="AX1449" s="55" t="s">
        <v>1356</v>
      </c>
      <c r="AY1449" s="55" t="s">
        <v>1463</v>
      </c>
      <c r="AZ1449" s="55">
        <v>2</v>
      </c>
      <c r="BA1449" s="55">
        <v>3</v>
      </c>
      <c r="BB1449" s="55">
        <v>1</v>
      </c>
      <c r="CB1449" s="55" t="s">
        <v>1357</v>
      </c>
    </row>
    <row r="1450" spans="1:80">
      <c r="A1450" s="55" t="s">
        <v>6573</v>
      </c>
      <c r="B1450" s="55">
        <v>2</v>
      </c>
      <c r="C1450" s="55" t="s">
        <v>6574</v>
      </c>
      <c r="D1450" s="55" t="s">
        <v>6575</v>
      </c>
      <c r="E1450" s="55">
        <v>1</v>
      </c>
      <c r="F1450" s="55">
        <v>0</v>
      </c>
      <c r="G1450" s="56">
        <v>42954</v>
      </c>
      <c r="H1450" s="56">
        <v>42954</v>
      </c>
      <c r="I1450" s="56">
        <v>42954</v>
      </c>
      <c r="J1450" s="55">
        <v>0</v>
      </c>
      <c r="K1450" s="56">
        <v>42985</v>
      </c>
      <c r="L1450" s="56">
        <v>42908</v>
      </c>
      <c r="M1450" s="56">
        <v>42954</v>
      </c>
      <c r="N1450" s="55">
        <v>0</v>
      </c>
      <c r="O1450" s="55">
        <v>0</v>
      </c>
      <c r="P1450" s="55">
        <v>0</v>
      </c>
      <c r="Q1450" s="56">
        <v>42983</v>
      </c>
      <c r="R1450" s="55">
        <v>0</v>
      </c>
      <c r="T1450" s="55">
        <v>5882570005</v>
      </c>
      <c r="U1450" s="55" t="s">
        <v>6576</v>
      </c>
      <c r="V1450" s="55" t="s">
        <v>6574</v>
      </c>
      <c r="W1450" s="55" t="s">
        <v>1336</v>
      </c>
      <c r="X1450" s="55" t="s">
        <v>1336</v>
      </c>
      <c r="Y1450" s="55">
        <v>0</v>
      </c>
      <c r="Z1450" s="55" t="s">
        <v>1419</v>
      </c>
      <c r="AA1450" s="55" t="s">
        <v>1338</v>
      </c>
      <c r="AB1450" s="55">
        <v>1240.05</v>
      </c>
      <c r="AC1450" s="55">
        <v>1240.05</v>
      </c>
      <c r="AD1450" s="55">
        <v>0</v>
      </c>
      <c r="AE1450" s="55" t="s">
        <v>1339</v>
      </c>
      <c r="AF1450" s="55" t="s">
        <v>3132</v>
      </c>
      <c r="AG1450" s="55" t="s">
        <v>3147</v>
      </c>
      <c r="AH1450" s="55" t="s">
        <v>1235</v>
      </c>
      <c r="AI1450" s="55">
        <v>510</v>
      </c>
      <c r="AJ1450" s="55" t="s">
        <v>6575</v>
      </c>
      <c r="AK1450" s="55">
        <v>0</v>
      </c>
      <c r="AL1450" s="55" t="s">
        <v>2877</v>
      </c>
      <c r="AN1450" s="55">
        <v>8</v>
      </c>
      <c r="AO1450" s="55" t="s">
        <v>6577</v>
      </c>
      <c r="AP1450" s="55">
        <v>0</v>
      </c>
      <c r="AR1450" s="56">
        <v>42908</v>
      </c>
      <c r="AS1450" s="57">
        <v>0.78437499999999993</v>
      </c>
      <c r="AT1450" s="56">
        <v>42985</v>
      </c>
      <c r="AU1450" s="57">
        <v>0.77400462962962957</v>
      </c>
      <c r="AV1450" s="55" t="s">
        <v>3177</v>
      </c>
      <c r="AW1450" s="55" t="s">
        <v>3178</v>
      </c>
      <c r="AX1450" s="55" t="s">
        <v>2167</v>
      </c>
      <c r="AZ1450" s="55" t="s">
        <v>1347</v>
      </c>
      <c r="BA1450" s="55" t="s">
        <v>1347</v>
      </c>
      <c r="BB1450" s="55" t="s">
        <v>1347</v>
      </c>
      <c r="CB1450" s="55" t="s">
        <v>3150</v>
      </c>
    </row>
    <row r="1451" spans="1:80">
      <c r="A1451" s="55" t="s">
        <v>6578</v>
      </c>
      <c r="B1451" s="55">
        <v>3</v>
      </c>
      <c r="C1451" s="55" t="s">
        <v>6579</v>
      </c>
      <c r="D1451" s="55" t="s">
        <v>6580</v>
      </c>
      <c r="E1451" s="55">
        <v>1</v>
      </c>
      <c r="F1451" s="55">
        <v>0</v>
      </c>
      <c r="G1451" s="56">
        <v>43035</v>
      </c>
      <c r="H1451" s="56">
        <v>43035</v>
      </c>
      <c r="I1451" s="56">
        <v>43035</v>
      </c>
      <c r="J1451" s="55">
        <v>0</v>
      </c>
      <c r="W1451" s="55" t="s">
        <v>1336</v>
      </c>
      <c r="X1451" s="55" t="s">
        <v>1336</v>
      </c>
      <c r="Y1451" s="55">
        <v>20</v>
      </c>
      <c r="AD1451" s="55">
        <v>1000</v>
      </c>
      <c r="AE1451" s="55" t="s">
        <v>1339</v>
      </c>
      <c r="AF1451" s="55" t="s">
        <v>1352</v>
      </c>
      <c r="AG1451" s="55" t="s">
        <v>1353</v>
      </c>
      <c r="AI1451" s="55">
        <v>510</v>
      </c>
      <c r="AJ1451" s="55" t="s">
        <v>6580</v>
      </c>
      <c r="AK1451" s="55">
        <v>0</v>
      </c>
      <c r="AL1451" s="55" t="s">
        <v>6581</v>
      </c>
      <c r="AN1451" s="55">
        <v>16</v>
      </c>
      <c r="AR1451" s="56">
        <v>43021</v>
      </c>
      <c r="AS1451" s="57">
        <v>0.43607638888888883</v>
      </c>
      <c r="AT1451" s="56">
        <v>43033</v>
      </c>
      <c r="AU1451" s="57">
        <v>0.55209490740740741</v>
      </c>
      <c r="AV1451" s="55" t="s">
        <v>1355</v>
      </c>
      <c r="AW1451" s="55" t="s">
        <v>1355</v>
      </c>
      <c r="AX1451" s="55" t="s">
        <v>1392</v>
      </c>
      <c r="AZ1451" s="55">
        <v>0</v>
      </c>
      <c r="BA1451" s="55">
        <v>0</v>
      </c>
      <c r="BB1451" s="55">
        <v>0</v>
      </c>
      <c r="CB1451" s="55" t="s">
        <v>1357</v>
      </c>
    </row>
    <row r="1452" spans="1:80">
      <c r="A1452" s="55" t="s">
        <v>6582</v>
      </c>
      <c r="B1452" s="55">
        <v>3</v>
      </c>
      <c r="C1452" s="55" t="s">
        <v>6583</v>
      </c>
      <c r="D1452" s="55" t="s">
        <v>6584</v>
      </c>
      <c r="E1452" s="55">
        <v>1</v>
      </c>
      <c r="F1452" s="55">
        <v>1</v>
      </c>
      <c r="G1452" s="56">
        <v>42118</v>
      </c>
      <c r="H1452" s="56">
        <v>42118</v>
      </c>
      <c r="I1452" s="56">
        <v>42118</v>
      </c>
      <c r="J1452" s="55">
        <v>1</v>
      </c>
      <c r="K1452" s="56">
        <v>42256</v>
      </c>
      <c r="L1452" s="56">
        <v>42089</v>
      </c>
      <c r="M1452" s="56">
        <v>42118</v>
      </c>
      <c r="N1452" s="55">
        <v>0</v>
      </c>
      <c r="O1452" s="55">
        <v>0</v>
      </c>
      <c r="P1452" s="55">
        <v>0</v>
      </c>
      <c r="R1452" s="55">
        <v>0</v>
      </c>
      <c r="V1452" s="55" t="s">
        <v>6583</v>
      </c>
      <c r="W1452" s="55" t="s">
        <v>1336</v>
      </c>
      <c r="X1452" s="55" t="s">
        <v>1336</v>
      </c>
      <c r="Y1452" s="55">
        <v>0</v>
      </c>
      <c r="Z1452" s="55" t="s">
        <v>1419</v>
      </c>
      <c r="AA1452" s="55" t="s">
        <v>1389</v>
      </c>
      <c r="AB1452" s="55">
        <v>630</v>
      </c>
      <c r="AC1452" s="55">
        <v>630</v>
      </c>
      <c r="AD1452" s="55">
        <v>630</v>
      </c>
      <c r="AE1452" s="55" t="s">
        <v>1339</v>
      </c>
      <c r="AF1452" s="55" t="s">
        <v>3132</v>
      </c>
      <c r="AG1452" s="55" t="s">
        <v>1834</v>
      </c>
      <c r="AH1452" s="55" t="s">
        <v>1235</v>
      </c>
      <c r="AI1452" s="55">
        <v>510</v>
      </c>
      <c r="AJ1452" s="55" t="s">
        <v>6584</v>
      </c>
      <c r="AK1452" s="55">
        <v>0</v>
      </c>
      <c r="AL1452" s="55" t="s">
        <v>4857</v>
      </c>
      <c r="AN1452" s="55">
        <v>26</v>
      </c>
      <c r="AO1452" s="55" t="s">
        <v>6585</v>
      </c>
      <c r="AP1452" s="55">
        <v>0</v>
      </c>
      <c r="AR1452" s="56">
        <v>42089</v>
      </c>
      <c r="AS1452" s="57">
        <v>0.63552083333333331</v>
      </c>
      <c r="AT1452" s="56">
        <v>42256</v>
      </c>
      <c r="AU1452" s="57">
        <v>0.6053587962962963</v>
      </c>
      <c r="AV1452" s="55" t="s">
        <v>1344</v>
      </c>
      <c r="AW1452" s="55" t="s">
        <v>1345</v>
      </c>
      <c r="AX1452" s="55" t="s">
        <v>1346</v>
      </c>
      <c r="CB1452" s="55" t="s">
        <v>3150</v>
      </c>
    </row>
    <row r="1453" spans="1:80">
      <c r="A1453" s="55" t="s">
        <v>6586</v>
      </c>
      <c r="B1453" s="55">
        <v>2</v>
      </c>
      <c r="C1453" s="55" t="s">
        <v>6587</v>
      </c>
      <c r="D1453" s="55" t="s">
        <v>6588</v>
      </c>
      <c r="E1453" s="55">
        <v>1</v>
      </c>
      <c r="F1453" s="55">
        <v>0</v>
      </c>
      <c r="G1453" s="56">
        <v>42031</v>
      </c>
      <c r="H1453" s="56">
        <v>42031</v>
      </c>
      <c r="I1453" s="56">
        <v>42031</v>
      </c>
      <c r="J1453" s="55">
        <v>0</v>
      </c>
      <c r="W1453" s="55" t="s">
        <v>1336</v>
      </c>
      <c r="X1453" s="55" t="s">
        <v>1336</v>
      </c>
      <c r="Y1453" s="55">
        <v>0</v>
      </c>
      <c r="AD1453" s="55">
        <v>0</v>
      </c>
      <c r="AE1453" s="55" t="s">
        <v>1339</v>
      </c>
      <c r="AF1453" s="55" t="s">
        <v>3132</v>
      </c>
      <c r="AG1453" s="55" t="s">
        <v>1834</v>
      </c>
      <c r="AI1453" s="55">
        <v>510</v>
      </c>
      <c r="AJ1453" s="55" t="s">
        <v>6588</v>
      </c>
      <c r="AK1453" s="55">
        <v>0</v>
      </c>
      <c r="AL1453" s="55" t="s">
        <v>3279</v>
      </c>
      <c r="AN1453" s="55">
        <v>14</v>
      </c>
      <c r="AO1453" s="55" t="s">
        <v>6589</v>
      </c>
      <c r="AP1453" s="55">
        <v>0</v>
      </c>
      <c r="AR1453" s="56">
        <v>42025</v>
      </c>
      <c r="AS1453" s="57">
        <v>0.59909722222222228</v>
      </c>
      <c r="AT1453" s="56">
        <v>42390</v>
      </c>
      <c r="AU1453" s="57">
        <v>0.53920138888888891</v>
      </c>
      <c r="AV1453" s="55" t="s">
        <v>3135</v>
      </c>
      <c r="AW1453" s="55" t="s">
        <v>1345</v>
      </c>
      <c r="AX1453" s="55" t="s">
        <v>3136</v>
      </c>
      <c r="CB1453" s="55" t="s">
        <v>3137</v>
      </c>
    </row>
    <row r="1454" spans="1:80">
      <c r="A1454" s="55" t="s">
        <v>6590</v>
      </c>
      <c r="B1454" s="55">
        <v>3</v>
      </c>
      <c r="C1454" s="55" t="s">
        <v>6591</v>
      </c>
      <c r="D1454" s="55" t="s">
        <v>6592</v>
      </c>
      <c r="E1454" s="55">
        <v>1</v>
      </c>
      <c r="F1454" s="55">
        <v>0</v>
      </c>
      <c r="G1454" s="56">
        <v>43140</v>
      </c>
      <c r="H1454" s="56">
        <v>43140</v>
      </c>
      <c r="I1454" s="56">
        <v>43140</v>
      </c>
      <c r="J1454" s="55">
        <v>0</v>
      </c>
      <c r="W1454" s="55" t="s">
        <v>1336</v>
      </c>
      <c r="X1454" s="55" t="s">
        <v>1336</v>
      </c>
      <c r="Y1454" s="55">
        <v>20</v>
      </c>
      <c r="AD1454" s="55">
        <v>1000</v>
      </c>
      <c r="AE1454" s="55" t="s">
        <v>1339</v>
      </c>
      <c r="AF1454" s="55" t="s">
        <v>1352</v>
      </c>
      <c r="AG1454" s="55" t="s">
        <v>1353</v>
      </c>
      <c r="AI1454" s="55">
        <v>510</v>
      </c>
      <c r="AJ1454" s="55" t="s">
        <v>6592</v>
      </c>
      <c r="AK1454" s="55">
        <v>0</v>
      </c>
      <c r="AL1454" s="55" t="s">
        <v>1486</v>
      </c>
      <c r="AN1454" s="55">
        <v>1</v>
      </c>
      <c r="AR1454" s="56">
        <v>43130</v>
      </c>
      <c r="AS1454" s="57">
        <v>0.58348379629629632</v>
      </c>
      <c r="AT1454" s="56">
        <v>43136</v>
      </c>
      <c r="AU1454" s="57">
        <v>0.39343750000000005</v>
      </c>
      <c r="AV1454" s="55" t="s">
        <v>1355</v>
      </c>
      <c r="AW1454" s="55" t="s">
        <v>1355</v>
      </c>
      <c r="AX1454" s="55" t="s">
        <v>1392</v>
      </c>
      <c r="AZ1454" s="55">
        <v>0</v>
      </c>
      <c r="BA1454" s="55">
        <v>0</v>
      </c>
      <c r="BB1454" s="55">
        <v>0</v>
      </c>
      <c r="CB1454" s="55" t="s">
        <v>1357</v>
      </c>
    </row>
    <row r="1455" spans="1:80">
      <c r="A1455" s="55" t="s">
        <v>6593</v>
      </c>
      <c r="B1455" s="55">
        <v>3</v>
      </c>
      <c r="C1455" s="55" t="s">
        <v>155</v>
      </c>
      <c r="D1455" s="55" t="s">
        <v>6594</v>
      </c>
      <c r="E1455" s="55">
        <v>1</v>
      </c>
      <c r="F1455" s="55">
        <v>0</v>
      </c>
      <c r="G1455" s="56">
        <v>43140</v>
      </c>
      <c r="H1455" s="56">
        <v>43140</v>
      </c>
      <c r="I1455" s="56">
        <v>43140</v>
      </c>
      <c r="J1455" s="55">
        <v>0</v>
      </c>
      <c r="W1455" s="55" t="s">
        <v>1336</v>
      </c>
      <c r="X1455" s="55" t="s">
        <v>1336</v>
      </c>
      <c r="Y1455" s="55">
        <v>20</v>
      </c>
      <c r="AD1455" s="55">
        <v>1000</v>
      </c>
      <c r="AE1455" s="55" t="s">
        <v>1339</v>
      </c>
      <c r="AF1455" s="55" t="s">
        <v>1352</v>
      </c>
      <c r="AG1455" s="55" t="s">
        <v>1353</v>
      </c>
      <c r="AI1455" s="55">
        <v>510</v>
      </c>
      <c r="AJ1455" s="55" t="s">
        <v>6594</v>
      </c>
      <c r="AK1455" s="55">
        <v>0</v>
      </c>
      <c r="AL1455" s="55" t="s">
        <v>1486</v>
      </c>
      <c r="AN1455" s="55">
        <v>1</v>
      </c>
      <c r="AR1455" s="56">
        <v>43138</v>
      </c>
      <c r="AS1455" s="57">
        <v>0.44644675925925931</v>
      </c>
      <c r="AT1455" s="56">
        <v>43309</v>
      </c>
      <c r="AU1455" s="57">
        <v>0.36454861111111114</v>
      </c>
      <c r="AV1455" s="55" t="s">
        <v>1355</v>
      </c>
      <c r="AW1455" s="55" t="s">
        <v>1355</v>
      </c>
      <c r="AX1455" s="55" t="s">
        <v>1392</v>
      </c>
      <c r="AZ1455" s="55">
        <v>0</v>
      </c>
      <c r="BA1455" s="55">
        <v>0</v>
      </c>
      <c r="BB1455" s="55">
        <v>0</v>
      </c>
      <c r="BF1455" s="55" t="s">
        <v>1418</v>
      </c>
      <c r="BG1455" s="55">
        <v>4</v>
      </c>
      <c r="BH1455" s="55" t="s">
        <v>48</v>
      </c>
      <c r="BI1455" s="55" t="s">
        <v>244</v>
      </c>
      <c r="BJ1455" s="55">
        <v>0</v>
      </c>
      <c r="BK1455" s="55">
        <v>0</v>
      </c>
      <c r="BL1455" s="55">
        <v>0</v>
      </c>
      <c r="BM1455" s="55">
        <v>0</v>
      </c>
      <c r="BN1455" s="55">
        <v>0</v>
      </c>
      <c r="BO1455" s="55">
        <v>0</v>
      </c>
      <c r="BP1455" s="55">
        <v>0</v>
      </c>
      <c r="BQ1455" s="55">
        <v>0</v>
      </c>
      <c r="BR1455" s="55">
        <v>0</v>
      </c>
      <c r="BS1455" s="55">
        <v>0</v>
      </c>
      <c r="BZ1455" s="55">
        <v>0</v>
      </c>
      <c r="CA1455" s="55" t="s">
        <v>1419</v>
      </c>
      <c r="CB1455" s="55" t="s">
        <v>1357</v>
      </c>
    </row>
    <row r="1456" spans="1:80">
      <c r="A1456" s="55" t="s">
        <v>6595</v>
      </c>
      <c r="B1456" s="55">
        <v>3</v>
      </c>
      <c r="C1456" s="55" t="s">
        <v>6596</v>
      </c>
      <c r="D1456" s="55" t="s">
        <v>6597</v>
      </c>
      <c r="E1456" s="55">
        <v>1</v>
      </c>
      <c r="F1456" s="55">
        <v>1</v>
      </c>
      <c r="G1456" s="56">
        <v>43742</v>
      </c>
      <c r="H1456" s="56">
        <v>43742</v>
      </c>
      <c r="I1456" s="56">
        <v>43742</v>
      </c>
      <c r="J1456" s="55">
        <v>1</v>
      </c>
      <c r="K1456" s="56">
        <v>43747</v>
      </c>
      <c r="W1456" s="55" t="s">
        <v>1336</v>
      </c>
      <c r="X1456" s="55" t="s">
        <v>1336</v>
      </c>
      <c r="Y1456" s="55">
        <v>20</v>
      </c>
      <c r="AD1456" s="55">
        <v>0</v>
      </c>
      <c r="AE1456" s="55" t="s">
        <v>1339</v>
      </c>
      <c r="AF1456" s="55" t="s">
        <v>1352</v>
      </c>
      <c r="AG1456" s="55" t="s">
        <v>1353</v>
      </c>
      <c r="AI1456" s="55">
        <v>510</v>
      </c>
      <c r="AJ1456" s="55" t="s">
        <v>6597</v>
      </c>
      <c r="AK1456" s="55">
        <v>0</v>
      </c>
      <c r="AL1456" s="55" t="s">
        <v>3414</v>
      </c>
      <c r="AN1456" s="55">
        <v>26</v>
      </c>
      <c r="AQ1456" s="55" t="s">
        <v>6069</v>
      </c>
      <c r="AR1456" s="56">
        <v>43732</v>
      </c>
      <c r="AS1456" s="57">
        <v>0.68099537037037028</v>
      </c>
      <c r="AT1456" s="56">
        <v>43822</v>
      </c>
      <c r="AU1456" s="57">
        <v>0.45331018518518523</v>
      </c>
      <c r="AV1456" s="55" t="s">
        <v>1355</v>
      </c>
      <c r="AW1456" s="55" t="s">
        <v>1355</v>
      </c>
      <c r="AX1456" s="55" t="s">
        <v>1356</v>
      </c>
      <c r="AY1456" s="55" t="s">
        <v>98</v>
      </c>
      <c r="AZ1456" s="55">
        <v>2</v>
      </c>
      <c r="BA1456" s="55">
        <v>3</v>
      </c>
      <c r="BB1456" s="55">
        <v>1</v>
      </c>
      <c r="CB1456" s="55" t="s">
        <v>1357</v>
      </c>
    </row>
    <row r="1457" spans="1:80">
      <c r="A1457" s="55" t="s">
        <v>6598</v>
      </c>
      <c r="B1457" s="55">
        <v>3</v>
      </c>
      <c r="C1457" s="55" t="s">
        <v>6599</v>
      </c>
      <c r="D1457" s="55" t="s">
        <v>6600</v>
      </c>
      <c r="E1457" s="55">
        <v>1</v>
      </c>
      <c r="F1457" s="55">
        <v>1</v>
      </c>
      <c r="G1457" s="56">
        <v>43299</v>
      </c>
      <c r="H1457" s="56">
        <v>43299</v>
      </c>
      <c r="I1457" s="56">
        <v>43299</v>
      </c>
      <c r="J1457" s="55">
        <v>1</v>
      </c>
      <c r="K1457" s="56">
        <v>43315</v>
      </c>
      <c r="W1457" s="55" t="s">
        <v>1336</v>
      </c>
      <c r="X1457" s="55" t="s">
        <v>1336</v>
      </c>
      <c r="Y1457" s="55">
        <v>20</v>
      </c>
      <c r="AD1457" s="55">
        <v>3334</v>
      </c>
      <c r="AE1457" s="55" t="s">
        <v>1339</v>
      </c>
      <c r="AF1457" s="55" t="s">
        <v>1352</v>
      </c>
      <c r="AG1457" s="55" t="s">
        <v>1353</v>
      </c>
      <c r="AI1457" s="55">
        <v>510</v>
      </c>
      <c r="AJ1457" s="55" t="s">
        <v>6600</v>
      </c>
      <c r="AK1457" s="55">
        <v>0</v>
      </c>
      <c r="AL1457" s="55" t="s">
        <v>3414</v>
      </c>
      <c r="AN1457" s="55">
        <v>26</v>
      </c>
      <c r="AR1457" s="56">
        <v>43257</v>
      </c>
      <c r="AS1457" s="57">
        <v>0.74769675925925927</v>
      </c>
      <c r="AT1457" s="56">
        <v>43361</v>
      </c>
      <c r="AU1457" s="57">
        <v>0.60229166666666667</v>
      </c>
      <c r="AV1457" s="55" t="s">
        <v>1355</v>
      </c>
      <c r="AW1457" s="55" t="s">
        <v>1355</v>
      </c>
      <c r="AX1457" s="55" t="s">
        <v>1356</v>
      </c>
      <c r="AY1457" s="55" t="s">
        <v>98</v>
      </c>
      <c r="AZ1457" s="55">
        <v>2</v>
      </c>
      <c r="BA1457" s="55">
        <v>3</v>
      </c>
      <c r="BB1457" s="55">
        <v>1</v>
      </c>
      <c r="CB1457" s="55" t="s">
        <v>1357</v>
      </c>
    </row>
    <row r="1458" spans="1:80">
      <c r="A1458" s="55" t="s">
        <v>6601</v>
      </c>
      <c r="B1458" s="55">
        <v>3</v>
      </c>
      <c r="C1458" s="55" t="s">
        <v>6602</v>
      </c>
      <c r="D1458" s="55" t="s">
        <v>6603</v>
      </c>
      <c r="E1458" s="55">
        <v>1</v>
      </c>
      <c r="F1458" s="55">
        <v>1</v>
      </c>
      <c r="G1458" s="56">
        <v>43742</v>
      </c>
      <c r="H1458" s="56">
        <v>43742</v>
      </c>
      <c r="I1458" s="56">
        <v>43742</v>
      </c>
      <c r="J1458" s="55">
        <v>1</v>
      </c>
      <c r="K1458" s="56">
        <v>43747</v>
      </c>
      <c r="W1458" s="55" t="s">
        <v>1336</v>
      </c>
      <c r="X1458" s="55" t="s">
        <v>1336</v>
      </c>
      <c r="Y1458" s="55">
        <v>20</v>
      </c>
      <c r="AD1458" s="55">
        <v>0</v>
      </c>
      <c r="AE1458" s="55" t="s">
        <v>1339</v>
      </c>
      <c r="AF1458" s="55" t="s">
        <v>1352</v>
      </c>
      <c r="AG1458" s="55" t="s">
        <v>1353</v>
      </c>
      <c r="AI1458" s="55">
        <v>510</v>
      </c>
      <c r="AJ1458" s="55" t="s">
        <v>6603</v>
      </c>
      <c r="AK1458" s="55">
        <v>0</v>
      </c>
      <c r="AL1458" s="55" t="s">
        <v>3414</v>
      </c>
      <c r="AN1458" s="55">
        <v>26</v>
      </c>
      <c r="AQ1458" s="55" t="s">
        <v>6069</v>
      </c>
      <c r="AR1458" s="56">
        <v>43732</v>
      </c>
      <c r="AS1458" s="57">
        <v>0.68122685185185183</v>
      </c>
      <c r="AT1458" s="56">
        <v>43822</v>
      </c>
      <c r="AU1458" s="57">
        <v>0.45331018518518523</v>
      </c>
      <c r="AV1458" s="55" t="s">
        <v>1355</v>
      </c>
      <c r="AW1458" s="55" t="s">
        <v>1355</v>
      </c>
      <c r="AX1458" s="55" t="s">
        <v>1356</v>
      </c>
      <c r="AY1458" s="55" t="s">
        <v>98</v>
      </c>
      <c r="AZ1458" s="55">
        <v>2</v>
      </c>
      <c r="BA1458" s="55">
        <v>3</v>
      </c>
      <c r="BB1458" s="55">
        <v>1</v>
      </c>
      <c r="CB1458" s="55" t="s">
        <v>1357</v>
      </c>
    </row>
    <row r="1459" spans="1:80">
      <c r="A1459" s="55" t="s">
        <v>6604</v>
      </c>
      <c r="B1459" s="55">
        <v>3</v>
      </c>
      <c r="C1459" s="55" t="s">
        <v>6605</v>
      </c>
      <c r="D1459" s="55" t="s">
        <v>6606</v>
      </c>
      <c r="E1459" s="55">
        <v>1</v>
      </c>
      <c r="F1459" s="55">
        <v>1</v>
      </c>
      <c r="G1459" s="56">
        <v>43742</v>
      </c>
      <c r="H1459" s="56">
        <v>43742</v>
      </c>
      <c r="I1459" s="56">
        <v>43742</v>
      </c>
      <c r="J1459" s="55">
        <v>1</v>
      </c>
      <c r="K1459" s="56">
        <v>43747</v>
      </c>
      <c r="W1459" s="55" t="s">
        <v>1336</v>
      </c>
      <c r="X1459" s="55" t="s">
        <v>1336</v>
      </c>
      <c r="Y1459" s="55">
        <v>20</v>
      </c>
      <c r="AD1459" s="55">
        <v>0</v>
      </c>
      <c r="AE1459" s="55" t="s">
        <v>1339</v>
      </c>
      <c r="AF1459" s="55" t="s">
        <v>1352</v>
      </c>
      <c r="AG1459" s="55" t="s">
        <v>1353</v>
      </c>
      <c r="AI1459" s="55">
        <v>510</v>
      </c>
      <c r="AJ1459" s="55" t="s">
        <v>6606</v>
      </c>
      <c r="AK1459" s="55">
        <v>0</v>
      </c>
      <c r="AL1459" s="55" t="s">
        <v>3414</v>
      </c>
      <c r="AN1459" s="55">
        <v>26</v>
      </c>
      <c r="AQ1459" s="55" t="s">
        <v>6069</v>
      </c>
      <c r="AR1459" s="56">
        <v>43732</v>
      </c>
      <c r="AS1459" s="57">
        <v>0.68146990740740743</v>
      </c>
      <c r="AT1459" s="56">
        <v>43822</v>
      </c>
      <c r="AU1459" s="57">
        <v>0.45331018518518523</v>
      </c>
      <c r="AV1459" s="55" t="s">
        <v>1355</v>
      </c>
      <c r="AW1459" s="55" t="s">
        <v>1355</v>
      </c>
      <c r="AX1459" s="55" t="s">
        <v>1356</v>
      </c>
      <c r="AY1459" s="55" t="s">
        <v>98</v>
      </c>
      <c r="AZ1459" s="55">
        <v>2</v>
      </c>
      <c r="BA1459" s="55">
        <v>3</v>
      </c>
      <c r="BB1459" s="55">
        <v>1</v>
      </c>
      <c r="CB1459" s="55" t="s">
        <v>1357</v>
      </c>
    </row>
    <row r="1460" spans="1:80">
      <c r="A1460" s="55" t="s">
        <v>6607</v>
      </c>
      <c r="B1460" s="55">
        <v>3</v>
      </c>
      <c r="C1460" s="55" t="s">
        <v>6608</v>
      </c>
      <c r="D1460" s="55" t="s">
        <v>6609</v>
      </c>
      <c r="E1460" s="55">
        <v>1</v>
      </c>
      <c r="F1460" s="55">
        <v>1</v>
      </c>
      <c r="G1460" s="56">
        <v>42655</v>
      </c>
      <c r="H1460" s="56">
        <v>42655</v>
      </c>
      <c r="I1460" s="56">
        <v>42655</v>
      </c>
      <c r="J1460" s="55">
        <v>1</v>
      </c>
      <c r="K1460" s="56">
        <v>42706</v>
      </c>
      <c r="W1460" s="55" t="s">
        <v>1336</v>
      </c>
      <c r="X1460" s="55" t="s">
        <v>1336</v>
      </c>
      <c r="Y1460" s="55">
        <v>20</v>
      </c>
      <c r="AD1460" s="55">
        <v>1000</v>
      </c>
      <c r="AE1460" s="55" t="s">
        <v>1339</v>
      </c>
      <c r="AF1460" s="55" t="s">
        <v>1352</v>
      </c>
      <c r="AG1460" s="55" t="s">
        <v>1353</v>
      </c>
      <c r="AI1460" s="55">
        <v>510</v>
      </c>
      <c r="AJ1460" s="55" t="s">
        <v>6609</v>
      </c>
      <c r="AK1460" s="55">
        <v>0</v>
      </c>
      <c r="AL1460" s="55" t="s">
        <v>3414</v>
      </c>
      <c r="AN1460" s="55">
        <v>26</v>
      </c>
      <c r="AR1460" s="56">
        <v>42650</v>
      </c>
      <c r="AS1460" s="57">
        <v>0.70428240740740744</v>
      </c>
      <c r="AT1460" s="56">
        <v>42706</v>
      </c>
      <c r="AU1460" s="57">
        <v>0.4070023148148148</v>
      </c>
      <c r="AV1460" s="55" t="s">
        <v>1344</v>
      </c>
      <c r="AW1460" s="55" t="s">
        <v>1345</v>
      </c>
      <c r="AX1460" s="55" t="s">
        <v>1346</v>
      </c>
      <c r="AZ1460" s="55">
        <v>0</v>
      </c>
      <c r="BA1460" s="55">
        <v>0</v>
      </c>
      <c r="BB1460" s="55">
        <v>0</v>
      </c>
      <c r="CB1460" s="55" t="s">
        <v>1357</v>
      </c>
    </row>
    <row r="1461" spans="1:80">
      <c r="A1461" s="55" t="s">
        <v>6610</v>
      </c>
      <c r="B1461" s="55">
        <v>3</v>
      </c>
      <c r="C1461" s="55" t="s">
        <v>6611</v>
      </c>
      <c r="D1461" s="55" t="s">
        <v>6612</v>
      </c>
      <c r="E1461" s="55">
        <v>1</v>
      </c>
      <c r="F1461" s="55">
        <v>1</v>
      </c>
      <c r="G1461" s="56">
        <v>43908</v>
      </c>
      <c r="H1461" s="56">
        <v>43908</v>
      </c>
      <c r="I1461" s="56">
        <v>43908</v>
      </c>
      <c r="J1461" s="55">
        <v>1</v>
      </c>
      <c r="K1461" s="56">
        <v>43973</v>
      </c>
      <c r="W1461" s="55" t="s">
        <v>1336</v>
      </c>
      <c r="X1461" s="55" t="s">
        <v>1336</v>
      </c>
      <c r="Y1461" s="55">
        <v>20</v>
      </c>
      <c r="AD1461" s="55">
        <v>0</v>
      </c>
      <c r="AE1461" s="55" t="s">
        <v>1339</v>
      </c>
      <c r="AF1461" s="55" t="s">
        <v>1352</v>
      </c>
      <c r="AG1461" s="55" t="s">
        <v>1353</v>
      </c>
      <c r="AI1461" s="55">
        <v>510</v>
      </c>
      <c r="AJ1461" s="55" t="s">
        <v>6612</v>
      </c>
      <c r="AK1461" s="55">
        <v>0</v>
      </c>
      <c r="AL1461" s="55" t="s">
        <v>3414</v>
      </c>
      <c r="AN1461" s="55">
        <v>6</v>
      </c>
      <c r="AQ1461" s="55" t="s">
        <v>3352</v>
      </c>
      <c r="AR1461" s="56">
        <v>43879</v>
      </c>
      <c r="AS1461" s="57">
        <v>0.5802546296296297</v>
      </c>
      <c r="AT1461" s="56">
        <v>44011</v>
      </c>
      <c r="AU1461" s="57">
        <v>0.41094907407407405</v>
      </c>
      <c r="AV1461" s="55" t="s">
        <v>1355</v>
      </c>
      <c r="AW1461" s="55" t="s">
        <v>1355</v>
      </c>
      <c r="AX1461" s="55" t="s">
        <v>1356</v>
      </c>
      <c r="AY1461" s="55" t="s">
        <v>98</v>
      </c>
      <c r="AZ1461" s="55">
        <v>2</v>
      </c>
      <c r="BA1461" s="55">
        <v>3</v>
      </c>
      <c r="BB1461" s="55">
        <v>1</v>
      </c>
      <c r="CB1461" s="55" t="s">
        <v>1357</v>
      </c>
    </row>
    <row r="1462" spans="1:80">
      <c r="A1462" s="55" t="s">
        <v>6613</v>
      </c>
      <c r="B1462" s="55">
        <v>3</v>
      </c>
      <c r="C1462" s="55" t="s">
        <v>6614</v>
      </c>
      <c r="D1462" s="55" t="s">
        <v>6615</v>
      </c>
      <c r="E1462" s="55">
        <v>1</v>
      </c>
      <c r="F1462" s="55">
        <v>1</v>
      </c>
      <c r="G1462" s="56">
        <v>43910</v>
      </c>
      <c r="H1462" s="56">
        <v>43910</v>
      </c>
      <c r="I1462" s="56">
        <v>43910</v>
      </c>
      <c r="J1462" s="55">
        <v>1</v>
      </c>
      <c r="K1462" s="56">
        <v>43889</v>
      </c>
      <c r="W1462" s="55" t="s">
        <v>1336</v>
      </c>
      <c r="X1462" s="55" t="s">
        <v>1336</v>
      </c>
      <c r="Y1462" s="55">
        <v>20</v>
      </c>
      <c r="AD1462" s="55">
        <v>0</v>
      </c>
      <c r="AE1462" s="55" t="s">
        <v>1339</v>
      </c>
      <c r="AF1462" s="55" t="s">
        <v>1352</v>
      </c>
      <c r="AG1462" s="55" t="s">
        <v>1353</v>
      </c>
      <c r="AI1462" s="55">
        <v>510</v>
      </c>
      <c r="AJ1462" s="55" t="s">
        <v>6615</v>
      </c>
      <c r="AK1462" s="55">
        <v>0</v>
      </c>
      <c r="AL1462" s="55" t="s">
        <v>3414</v>
      </c>
      <c r="AN1462" s="55">
        <v>6</v>
      </c>
      <c r="AQ1462" s="55" t="s">
        <v>5482</v>
      </c>
      <c r="AR1462" s="56">
        <v>43873</v>
      </c>
      <c r="AS1462" s="57">
        <v>0.35706018518518517</v>
      </c>
      <c r="AT1462" s="56">
        <v>44011</v>
      </c>
      <c r="AU1462" s="57">
        <v>0.41094907407407405</v>
      </c>
      <c r="AV1462" s="55" t="s">
        <v>1355</v>
      </c>
      <c r="AW1462" s="55" t="s">
        <v>1355</v>
      </c>
      <c r="AX1462" s="55" t="s">
        <v>1356</v>
      </c>
      <c r="AY1462" s="55" t="s">
        <v>98</v>
      </c>
      <c r="AZ1462" s="55">
        <v>2</v>
      </c>
      <c r="BA1462" s="55">
        <v>3</v>
      </c>
      <c r="BB1462" s="55">
        <v>1</v>
      </c>
      <c r="CB1462" s="55" t="s">
        <v>1357</v>
      </c>
    </row>
    <row r="1463" spans="1:80">
      <c r="A1463" s="55" t="s">
        <v>6616</v>
      </c>
      <c r="B1463" s="55">
        <v>2</v>
      </c>
      <c r="C1463" s="55" t="s">
        <v>6617</v>
      </c>
      <c r="D1463" s="55" t="s">
        <v>6618</v>
      </c>
      <c r="E1463" s="55">
        <v>0</v>
      </c>
      <c r="F1463" s="55">
        <v>0</v>
      </c>
      <c r="G1463" s="56">
        <v>42185</v>
      </c>
      <c r="H1463" s="56">
        <v>42185</v>
      </c>
      <c r="I1463" s="56">
        <v>42185</v>
      </c>
      <c r="J1463" s="55">
        <v>0</v>
      </c>
      <c r="L1463" s="56">
        <v>42179</v>
      </c>
      <c r="M1463" s="56">
        <v>42185</v>
      </c>
      <c r="N1463" s="55">
        <v>0</v>
      </c>
      <c r="O1463" s="55">
        <v>0</v>
      </c>
      <c r="P1463" s="55">
        <v>0</v>
      </c>
      <c r="R1463" s="55">
        <v>0</v>
      </c>
      <c r="T1463" s="55">
        <v>5759907007</v>
      </c>
      <c r="U1463" s="55" t="s">
        <v>6619</v>
      </c>
      <c r="V1463" s="55" t="s">
        <v>6617</v>
      </c>
      <c r="W1463" s="55" t="s">
        <v>1336</v>
      </c>
      <c r="X1463" s="55" t="s">
        <v>1336</v>
      </c>
      <c r="Y1463" s="55">
        <v>0</v>
      </c>
      <c r="Z1463" s="55" t="s">
        <v>1419</v>
      </c>
      <c r="AA1463" s="55" t="s">
        <v>1338</v>
      </c>
      <c r="AB1463" s="55">
        <v>2940</v>
      </c>
      <c r="AC1463" s="55">
        <v>2940</v>
      </c>
      <c r="AD1463" s="55">
        <v>0</v>
      </c>
      <c r="AE1463" s="55" t="s">
        <v>1339</v>
      </c>
      <c r="AF1463" s="55" t="s">
        <v>3146</v>
      </c>
      <c r="AG1463" s="55" t="s">
        <v>1834</v>
      </c>
      <c r="AH1463" s="55" t="s">
        <v>1235</v>
      </c>
      <c r="AK1463" s="55">
        <v>0</v>
      </c>
      <c r="AL1463" s="55" t="s">
        <v>6620</v>
      </c>
      <c r="AN1463" s="55">
        <v>1</v>
      </c>
      <c r="AO1463" s="55" t="s">
        <v>6621</v>
      </c>
      <c r="AR1463" s="56">
        <v>42179</v>
      </c>
      <c r="AS1463" s="57">
        <v>0.91438657407407409</v>
      </c>
      <c r="AT1463" s="56">
        <v>42375</v>
      </c>
      <c r="AU1463" s="57">
        <v>0.61482638888888885</v>
      </c>
      <c r="AV1463" s="55" t="s">
        <v>1345</v>
      </c>
      <c r="AW1463" s="55" t="s">
        <v>4608</v>
      </c>
      <c r="AX1463" s="55" t="s">
        <v>4609</v>
      </c>
      <c r="CB1463" s="55" t="s">
        <v>3137</v>
      </c>
    </row>
    <row r="1464" spans="1:80">
      <c r="A1464" s="55" t="s">
        <v>6622</v>
      </c>
      <c r="B1464" s="55">
        <v>3</v>
      </c>
      <c r="C1464" s="55" t="s">
        <v>6623</v>
      </c>
      <c r="D1464" s="55" t="s">
        <v>6624</v>
      </c>
      <c r="E1464" s="55">
        <v>1</v>
      </c>
      <c r="F1464" s="55">
        <v>1</v>
      </c>
      <c r="G1464" s="56">
        <v>43864</v>
      </c>
      <c r="H1464" s="56">
        <v>43864</v>
      </c>
      <c r="I1464" s="56">
        <v>43864</v>
      </c>
      <c r="J1464" s="55">
        <v>1</v>
      </c>
      <c r="K1464" s="56">
        <v>43872</v>
      </c>
      <c r="W1464" s="55" t="s">
        <v>1336</v>
      </c>
      <c r="X1464" s="55" t="s">
        <v>1336</v>
      </c>
      <c r="Y1464" s="55">
        <v>20</v>
      </c>
      <c r="AD1464" s="55">
        <v>0</v>
      </c>
      <c r="AE1464" s="55" t="s">
        <v>1339</v>
      </c>
      <c r="AF1464" s="55" t="s">
        <v>1352</v>
      </c>
      <c r="AG1464" s="55" t="s">
        <v>1353</v>
      </c>
      <c r="AI1464" s="55">
        <v>510</v>
      </c>
      <c r="AJ1464" s="55" t="s">
        <v>6624</v>
      </c>
      <c r="AK1464" s="55">
        <v>0</v>
      </c>
      <c r="AL1464" s="55" t="s">
        <v>1742</v>
      </c>
      <c r="AN1464" s="55">
        <v>2</v>
      </c>
      <c r="AQ1464" s="55" t="s">
        <v>1238</v>
      </c>
      <c r="AR1464" s="56">
        <v>43860</v>
      </c>
      <c r="AS1464" s="57">
        <v>0.53899305555555554</v>
      </c>
      <c r="AT1464" s="56">
        <v>44011</v>
      </c>
      <c r="AU1464" s="57">
        <v>0.41094907407407405</v>
      </c>
      <c r="AV1464" s="55" t="s">
        <v>1355</v>
      </c>
      <c r="AW1464" s="55" t="s">
        <v>1355</v>
      </c>
      <c r="AX1464" s="55" t="s">
        <v>1356</v>
      </c>
      <c r="AY1464" s="55" t="s">
        <v>98</v>
      </c>
      <c r="AZ1464" s="55">
        <v>2</v>
      </c>
      <c r="BA1464" s="55">
        <v>3</v>
      </c>
      <c r="BB1464" s="55">
        <v>1</v>
      </c>
      <c r="CB1464" s="55" t="s">
        <v>1357</v>
      </c>
    </row>
    <row r="1465" spans="1:80">
      <c r="A1465" s="55" t="s">
        <v>6625</v>
      </c>
      <c r="B1465" s="55">
        <v>3</v>
      </c>
      <c r="C1465" s="55" t="s">
        <v>6626</v>
      </c>
      <c r="D1465" s="55" t="s">
        <v>6627</v>
      </c>
      <c r="E1465" s="55">
        <v>1</v>
      </c>
      <c r="F1465" s="55">
        <v>1</v>
      </c>
      <c r="G1465" s="56">
        <v>43761</v>
      </c>
      <c r="H1465" s="56">
        <v>43761</v>
      </c>
      <c r="I1465" s="56">
        <v>43761</v>
      </c>
      <c r="J1465" s="55">
        <v>1</v>
      </c>
      <c r="K1465" s="56">
        <v>43864</v>
      </c>
      <c r="W1465" s="55" t="s">
        <v>1336</v>
      </c>
      <c r="X1465" s="55" t="s">
        <v>1336</v>
      </c>
      <c r="Y1465" s="55">
        <v>20</v>
      </c>
      <c r="AD1465" s="55">
        <v>0</v>
      </c>
      <c r="AE1465" s="55" t="s">
        <v>1339</v>
      </c>
      <c r="AF1465" s="55" t="s">
        <v>1352</v>
      </c>
      <c r="AG1465" s="55" t="s">
        <v>1353</v>
      </c>
      <c r="AI1465" s="55">
        <v>510</v>
      </c>
      <c r="AJ1465" s="55" t="s">
        <v>6627</v>
      </c>
      <c r="AK1465" s="55">
        <v>0</v>
      </c>
      <c r="AL1465" s="55" t="s">
        <v>1742</v>
      </c>
      <c r="AN1465" s="55">
        <v>2</v>
      </c>
      <c r="AQ1465" s="55" t="s">
        <v>6628</v>
      </c>
      <c r="AR1465" s="56">
        <v>43748</v>
      </c>
      <c r="AS1465" s="57">
        <v>0.38060185185185186</v>
      </c>
      <c r="AT1465" s="56">
        <v>44011</v>
      </c>
      <c r="AU1465" s="57">
        <v>0.41094907407407405</v>
      </c>
      <c r="AV1465" s="55" t="s">
        <v>1355</v>
      </c>
      <c r="AW1465" s="55" t="s">
        <v>1355</v>
      </c>
      <c r="AX1465" s="55" t="s">
        <v>1356</v>
      </c>
      <c r="AY1465" s="55" t="s">
        <v>98</v>
      </c>
      <c r="AZ1465" s="55">
        <v>2</v>
      </c>
      <c r="BA1465" s="55">
        <v>3</v>
      </c>
      <c r="BB1465" s="55">
        <v>1</v>
      </c>
      <c r="CB1465" s="55" t="s">
        <v>1357</v>
      </c>
    </row>
    <row r="1466" spans="1:80">
      <c r="A1466" s="55" t="s">
        <v>6629</v>
      </c>
      <c r="B1466" s="55">
        <v>3</v>
      </c>
      <c r="C1466" s="55" t="s">
        <v>6630</v>
      </c>
      <c r="D1466" s="55" t="s">
        <v>6631</v>
      </c>
      <c r="E1466" s="55">
        <v>1</v>
      </c>
      <c r="F1466" s="55">
        <v>1</v>
      </c>
      <c r="G1466" s="56">
        <v>42817</v>
      </c>
      <c r="H1466" s="56">
        <v>42817</v>
      </c>
      <c r="I1466" s="56">
        <v>42817</v>
      </c>
      <c r="J1466" s="55">
        <v>1</v>
      </c>
      <c r="K1466" s="56">
        <v>43007</v>
      </c>
      <c r="W1466" s="55" t="s">
        <v>1336</v>
      </c>
      <c r="X1466" s="55" t="s">
        <v>1336</v>
      </c>
      <c r="Y1466" s="55">
        <v>20</v>
      </c>
      <c r="AD1466" s="55">
        <v>1000</v>
      </c>
      <c r="AE1466" s="55" t="s">
        <v>1339</v>
      </c>
      <c r="AF1466" s="55" t="s">
        <v>1352</v>
      </c>
      <c r="AG1466" s="55" t="s">
        <v>1353</v>
      </c>
      <c r="AI1466" s="55">
        <v>510</v>
      </c>
      <c r="AJ1466" s="55" t="s">
        <v>6631</v>
      </c>
      <c r="AK1466" s="55">
        <v>0</v>
      </c>
      <c r="AL1466" s="55" t="s">
        <v>6632</v>
      </c>
      <c r="AN1466" s="55">
        <v>8</v>
      </c>
      <c r="AR1466" s="56">
        <v>42814</v>
      </c>
      <c r="AS1466" s="57">
        <v>0.60956018518518518</v>
      </c>
      <c r="AT1466" s="56">
        <v>43007</v>
      </c>
      <c r="AU1466" s="57">
        <v>0.63751157407407411</v>
      </c>
      <c r="AV1466" s="55" t="s">
        <v>1428</v>
      </c>
      <c r="AW1466" s="55" t="s">
        <v>1345</v>
      </c>
      <c r="AX1466" s="55" t="s">
        <v>1346</v>
      </c>
      <c r="AZ1466" s="55">
        <v>0</v>
      </c>
      <c r="BA1466" s="55">
        <v>0</v>
      </c>
      <c r="BB1466" s="55">
        <v>0</v>
      </c>
      <c r="CB1466" s="55" t="s">
        <v>1357</v>
      </c>
    </row>
    <row r="1467" spans="1:80">
      <c r="A1467" s="55" t="s">
        <v>6633</v>
      </c>
      <c r="B1467" s="55">
        <v>3</v>
      </c>
      <c r="C1467" s="55" t="s">
        <v>6634</v>
      </c>
      <c r="D1467" s="55" t="s">
        <v>6635</v>
      </c>
      <c r="E1467" s="55">
        <v>1</v>
      </c>
      <c r="F1467" s="55">
        <v>1</v>
      </c>
      <c r="G1467" s="56">
        <v>42817</v>
      </c>
      <c r="H1467" s="56">
        <v>42817</v>
      </c>
      <c r="I1467" s="56">
        <v>42817</v>
      </c>
      <c r="J1467" s="55">
        <v>1</v>
      </c>
      <c r="K1467" s="56">
        <v>43007</v>
      </c>
      <c r="W1467" s="55" t="s">
        <v>1336</v>
      </c>
      <c r="X1467" s="55" t="s">
        <v>1336</v>
      </c>
      <c r="Y1467" s="55">
        <v>20</v>
      </c>
      <c r="AD1467" s="55">
        <v>1000</v>
      </c>
      <c r="AE1467" s="55" t="s">
        <v>1339</v>
      </c>
      <c r="AF1467" s="55" t="s">
        <v>1352</v>
      </c>
      <c r="AG1467" s="55" t="s">
        <v>1353</v>
      </c>
      <c r="AI1467" s="55">
        <v>510</v>
      </c>
      <c r="AJ1467" s="55" t="s">
        <v>6635</v>
      </c>
      <c r="AK1467" s="55">
        <v>0</v>
      </c>
      <c r="AL1467" s="55" t="s">
        <v>6632</v>
      </c>
      <c r="AN1467" s="55">
        <v>8</v>
      </c>
      <c r="AR1467" s="56">
        <v>42814</v>
      </c>
      <c r="AS1467" s="57">
        <v>0.60783564814814817</v>
      </c>
      <c r="AT1467" s="56">
        <v>43007</v>
      </c>
      <c r="AU1467" s="57">
        <v>0.63820601851851855</v>
      </c>
      <c r="AV1467" s="55" t="s">
        <v>1428</v>
      </c>
      <c r="AW1467" s="55" t="s">
        <v>1345</v>
      </c>
      <c r="AX1467" s="55" t="s">
        <v>1346</v>
      </c>
      <c r="AZ1467" s="55">
        <v>0</v>
      </c>
      <c r="BA1467" s="55">
        <v>0</v>
      </c>
      <c r="BB1467" s="55">
        <v>0</v>
      </c>
      <c r="CB1467" s="55" t="s">
        <v>1357</v>
      </c>
    </row>
    <row r="1468" spans="1:80">
      <c r="A1468" s="55" t="s">
        <v>6636</v>
      </c>
      <c r="B1468" s="55">
        <v>3</v>
      </c>
      <c r="C1468" s="55" t="s">
        <v>6637</v>
      </c>
      <c r="D1468" s="55" t="s">
        <v>6638</v>
      </c>
      <c r="E1468" s="55">
        <v>1</v>
      </c>
      <c r="F1468" s="55">
        <v>1</v>
      </c>
      <c r="G1468" s="56">
        <v>42817</v>
      </c>
      <c r="H1468" s="56">
        <v>42817</v>
      </c>
      <c r="I1468" s="56">
        <v>42817</v>
      </c>
      <c r="J1468" s="55">
        <v>1</v>
      </c>
      <c r="K1468" s="56">
        <v>43007</v>
      </c>
      <c r="W1468" s="55" t="s">
        <v>1336</v>
      </c>
      <c r="X1468" s="55" t="s">
        <v>1336</v>
      </c>
      <c r="Y1468" s="55">
        <v>20</v>
      </c>
      <c r="AD1468" s="55">
        <v>1000</v>
      </c>
      <c r="AE1468" s="55" t="s">
        <v>1339</v>
      </c>
      <c r="AF1468" s="55" t="s">
        <v>1352</v>
      </c>
      <c r="AG1468" s="55" t="s">
        <v>1353</v>
      </c>
      <c r="AI1468" s="55">
        <v>510</v>
      </c>
      <c r="AJ1468" s="55" t="s">
        <v>6638</v>
      </c>
      <c r="AK1468" s="55">
        <v>0</v>
      </c>
      <c r="AL1468" s="55" t="s">
        <v>6632</v>
      </c>
      <c r="AN1468" s="55">
        <v>8</v>
      </c>
      <c r="AR1468" s="56">
        <v>42814</v>
      </c>
      <c r="AS1468" s="57">
        <v>0.60878472222222224</v>
      </c>
      <c r="AT1468" s="56">
        <v>43007</v>
      </c>
      <c r="AU1468" s="57">
        <v>0.63892361111111107</v>
      </c>
      <c r="AV1468" s="55" t="s">
        <v>1428</v>
      </c>
      <c r="AW1468" s="55" t="s">
        <v>1345</v>
      </c>
      <c r="AX1468" s="55" t="s">
        <v>1346</v>
      </c>
      <c r="AZ1468" s="55">
        <v>0</v>
      </c>
      <c r="BA1468" s="55">
        <v>0</v>
      </c>
      <c r="BB1468" s="55">
        <v>0</v>
      </c>
      <c r="CB1468" s="55" t="s">
        <v>1357</v>
      </c>
    </row>
    <row r="1469" spans="1:80">
      <c r="A1469" s="55" t="s">
        <v>6639</v>
      </c>
      <c r="B1469" s="55">
        <v>3</v>
      </c>
      <c r="C1469" s="55" t="s">
        <v>6640</v>
      </c>
      <c r="D1469" s="55" t="s">
        <v>6641</v>
      </c>
      <c r="E1469" s="55">
        <v>1</v>
      </c>
      <c r="F1469" s="55">
        <v>1</v>
      </c>
      <c r="G1469" s="56">
        <v>43888</v>
      </c>
      <c r="H1469" s="56">
        <v>43888</v>
      </c>
      <c r="I1469" s="56">
        <v>43888</v>
      </c>
      <c r="J1469" s="55">
        <v>1</v>
      </c>
      <c r="K1469" s="56">
        <v>43889</v>
      </c>
      <c r="W1469" s="55" t="s">
        <v>1336</v>
      </c>
      <c r="X1469" s="55" t="s">
        <v>1336</v>
      </c>
      <c r="Y1469" s="55">
        <v>20</v>
      </c>
      <c r="AD1469" s="55">
        <v>0</v>
      </c>
      <c r="AE1469" s="55" t="s">
        <v>1339</v>
      </c>
      <c r="AF1469" s="55" t="s">
        <v>1352</v>
      </c>
      <c r="AG1469" s="55" t="s">
        <v>1353</v>
      </c>
      <c r="AI1469" s="55">
        <v>510</v>
      </c>
      <c r="AJ1469" s="55" t="s">
        <v>6641</v>
      </c>
      <c r="AK1469" s="55">
        <v>0</v>
      </c>
      <c r="AL1469" s="55" t="s">
        <v>3414</v>
      </c>
      <c r="AN1469" s="55">
        <v>8</v>
      </c>
      <c r="AQ1469" s="55" t="s">
        <v>5482</v>
      </c>
      <c r="AR1469" s="56">
        <v>43873</v>
      </c>
      <c r="AS1469" s="57">
        <v>0.35533564814814816</v>
      </c>
      <c r="AT1469" s="56">
        <v>44011</v>
      </c>
      <c r="AU1469" s="57">
        <v>0.41094907407407405</v>
      </c>
      <c r="AV1469" s="55" t="s">
        <v>1355</v>
      </c>
      <c r="AW1469" s="55" t="s">
        <v>1355</v>
      </c>
      <c r="AX1469" s="55" t="s">
        <v>1356</v>
      </c>
      <c r="AY1469" s="55" t="s">
        <v>98</v>
      </c>
      <c r="AZ1469" s="55">
        <v>2</v>
      </c>
      <c r="BA1469" s="55">
        <v>3</v>
      </c>
      <c r="BB1469" s="55">
        <v>1</v>
      </c>
      <c r="CB1469" s="55" t="s">
        <v>1357</v>
      </c>
    </row>
    <row r="1470" spans="1:80">
      <c r="A1470" s="55" t="s">
        <v>6642</v>
      </c>
      <c r="B1470" s="55">
        <v>3</v>
      </c>
      <c r="C1470" s="55" t="s">
        <v>6643</v>
      </c>
      <c r="D1470" s="55" t="s">
        <v>6644</v>
      </c>
      <c r="E1470" s="55">
        <v>1</v>
      </c>
      <c r="F1470" s="55">
        <v>1</v>
      </c>
      <c r="G1470" s="56">
        <v>43875</v>
      </c>
      <c r="H1470" s="56">
        <v>43875</v>
      </c>
      <c r="I1470" s="56">
        <v>43875</v>
      </c>
      <c r="J1470" s="55">
        <v>1</v>
      </c>
      <c r="K1470" s="56">
        <v>43882</v>
      </c>
      <c r="W1470" s="55" t="s">
        <v>1336</v>
      </c>
      <c r="X1470" s="55" t="s">
        <v>1336</v>
      </c>
      <c r="Y1470" s="55">
        <v>20</v>
      </c>
      <c r="AD1470" s="55">
        <v>0</v>
      </c>
      <c r="AE1470" s="55" t="s">
        <v>1339</v>
      </c>
      <c r="AF1470" s="55" t="s">
        <v>1352</v>
      </c>
      <c r="AG1470" s="55" t="s">
        <v>1353</v>
      </c>
      <c r="AI1470" s="55">
        <v>510</v>
      </c>
      <c r="AJ1470" s="55" t="s">
        <v>6644</v>
      </c>
      <c r="AK1470" s="55">
        <v>0</v>
      </c>
      <c r="AL1470" s="55" t="s">
        <v>3414</v>
      </c>
      <c r="AN1470" s="55">
        <v>8</v>
      </c>
      <c r="AQ1470" s="55" t="s">
        <v>5482</v>
      </c>
      <c r="AR1470" s="56">
        <v>43873</v>
      </c>
      <c r="AS1470" s="57">
        <v>0.3543634259259259</v>
      </c>
      <c r="AT1470" s="56">
        <v>44011</v>
      </c>
      <c r="AU1470" s="57">
        <v>0.41094907407407405</v>
      </c>
      <c r="AV1470" s="55" t="s">
        <v>1355</v>
      </c>
      <c r="AW1470" s="55" t="s">
        <v>1355</v>
      </c>
      <c r="AX1470" s="55" t="s">
        <v>1356</v>
      </c>
      <c r="AY1470" s="55" t="s">
        <v>98</v>
      </c>
      <c r="AZ1470" s="55">
        <v>2</v>
      </c>
      <c r="BA1470" s="55">
        <v>3</v>
      </c>
      <c r="BB1470" s="55">
        <v>1</v>
      </c>
      <c r="CB1470" s="55" t="s">
        <v>1357</v>
      </c>
    </row>
    <row r="1471" spans="1:80">
      <c r="A1471" s="55" t="s">
        <v>6645</v>
      </c>
      <c r="B1471" s="55">
        <v>3</v>
      </c>
      <c r="C1471" s="55" t="s">
        <v>6646</v>
      </c>
      <c r="D1471" s="55" t="s">
        <v>6647</v>
      </c>
      <c r="E1471" s="55">
        <v>1</v>
      </c>
      <c r="F1471" s="55">
        <v>1</v>
      </c>
      <c r="G1471" s="56">
        <v>43118</v>
      </c>
      <c r="H1471" s="56">
        <v>43118</v>
      </c>
      <c r="I1471" s="56">
        <v>43118</v>
      </c>
      <c r="J1471" s="55">
        <v>1</v>
      </c>
      <c r="K1471" s="56">
        <v>43117</v>
      </c>
      <c r="W1471" s="55" t="s">
        <v>1336</v>
      </c>
      <c r="X1471" s="55" t="s">
        <v>1336</v>
      </c>
      <c r="Y1471" s="55">
        <v>20</v>
      </c>
      <c r="AD1471" s="55">
        <v>1000</v>
      </c>
      <c r="AE1471" s="55" t="s">
        <v>1339</v>
      </c>
      <c r="AF1471" s="55" t="s">
        <v>1352</v>
      </c>
      <c r="AG1471" s="55" t="s">
        <v>1353</v>
      </c>
      <c r="AI1471" s="55">
        <v>510</v>
      </c>
      <c r="AJ1471" s="55" t="s">
        <v>6647</v>
      </c>
      <c r="AK1471" s="55">
        <v>0</v>
      </c>
      <c r="AL1471" s="55" t="s">
        <v>3414</v>
      </c>
      <c r="AN1471" s="55">
        <v>7</v>
      </c>
      <c r="AR1471" s="56">
        <v>43105</v>
      </c>
      <c r="AS1471" s="57">
        <v>0.61057870370370371</v>
      </c>
      <c r="AT1471" s="56">
        <v>43223</v>
      </c>
      <c r="AU1471" s="57">
        <v>0.66879629629629633</v>
      </c>
      <c r="AV1471" s="55" t="s">
        <v>1355</v>
      </c>
      <c r="AW1471" s="55" t="s">
        <v>3349</v>
      </c>
      <c r="AX1471" s="55" t="s">
        <v>1356</v>
      </c>
      <c r="AY1471" s="55" t="s">
        <v>6648</v>
      </c>
      <c r="AZ1471" s="55">
        <v>2</v>
      </c>
      <c r="BA1471" s="55">
        <v>3</v>
      </c>
      <c r="BB1471" s="55">
        <v>1</v>
      </c>
      <c r="CB1471" s="55" t="s">
        <v>1357</v>
      </c>
    </row>
    <row r="1472" spans="1:80">
      <c r="A1472" s="55" t="s">
        <v>6649</v>
      </c>
      <c r="B1472" s="55">
        <v>3</v>
      </c>
      <c r="C1472" s="55" t="s">
        <v>6650</v>
      </c>
      <c r="D1472" s="55" t="s">
        <v>6651</v>
      </c>
      <c r="E1472" s="55">
        <v>1</v>
      </c>
      <c r="F1472" s="55">
        <v>1</v>
      </c>
      <c r="G1472" s="56">
        <v>43896</v>
      </c>
      <c r="H1472" s="56">
        <v>43896</v>
      </c>
      <c r="I1472" s="56">
        <v>43896</v>
      </c>
      <c r="J1472" s="55">
        <v>1</v>
      </c>
      <c r="K1472" s="56">
        <v>43973</v>
      </c>
      <c r="W1472" s="55" t="s">
        <v>1336</v>
      </c>
      <c r="X1472" s="55" t="s">
        <v>1336</v>
      </c>
      <c r="Y1472" s="55">
        <v>20</v>
      </c>
      <c r="AD1472" s="55">
        <v>0</v>
      </c>
      <c r="AE1472" s="55" t="s">
        <v>1339</v>
      </c>
      <c r="AF1472" s="55" t="s">
        <v>1352</v>
      </c>
      <c r="AG1472" s="55" t="s">
        <v>1353</v>
      </c>
      <c r="AI1472" s="55">
        <v>510</v>
      </c>
      <c r="AJ1472" s="55" t="s">
        <v>6651</v>
      </c>
      <c r="AK1472" s="55">
        <v>0</v>
      </c>
      <c r="AL1472" s="55" t="s">
        <v>3414</v>
      </c>
      <c r="AN1472" s="55">
        <v>8</v>
      </c>
      <c r="AQ1472" s="55" t="s">
        <v>6652</v>
      </c>
      <c r="AR1472" s="56">
        <v>43887</v>
      </c>
      <c r="AS1472" s="57">
        <v>0.71438657407407413</v>
      </c>
      <c r="AT1472" s="56">
        <v>44011</v>
      </c>
      <c r="AU1472" s="57">
        <v>0.41094907407407405</v>
      </c>
      <c r="AV1472" s="55" t="s">
        <v>1355</v>
      </c>
      <c r="AW1472" s="55" t="s">
        <v>1355</v>
      </c>
      <c r="AX1472" s="55" t="s">
        <v>1356</v>
      </c>
      <c r="AY1472" s="55" t="s">
        <v>98</v>
      </c>
      <c r="AZ1472" s="55">
        <v>2</v>
      </c>
      <c r="BA1472" s="55">
        <v>3</v>
      </c>
      <c r="BB1472" s="55">
        <v>1</v>
      </c>
      <c r="CB1472" s="55" t="s">
        <v>1357</v>
      </c>
    </row>
    <row r="1473" spans="1:80">
      <c r="A1473" s="55" t="s">
        <v>6653</v>
      </c>
      <c r="B1473" s="55">
        <v>3</v>
      </c>
      <c r="C1473" s="55" t="s">
        <v>6654</v>
      </c>
      <c r="D1473" s="55" t="s">
        <v>6655</v>
      </c>
      <c r="E1473" s="55">
        <v>1</v>
      </c>
      <c r="F1473" s="55">
        <v>1</v>
      </c>
      <c r="G1473" s="56">
        <v>43888</v>
      </c>
      <c r="H1473" s="56">
        <v>43888</v>
      </c>
      <c r="I1473" s="56">
        <v>43888</v>
      </c>
      <c r="J1473" s="55">
        <v>1</v>
      </c>
      <c r="K1473" s="56">
        <v>43889</v>
      </c>
      <c r="W1473" s="55" t="s">
        <v>1336</v>
      </c>
      <c r="X1473" s="55" t="s">
        <v>1336</v>
      </c>
      <c r="Y1473" s="55">
        <v>20</v>
      </c>
      <c r="AD1473" s="55">
        <v>0</v>
      </c>
      <c r="AE1473" s="55" t="s">
        <v>1339</v>
      </c>
      <c r="AF1473" s="55" t="s">
        <v>1352</v>
      </c>
      <c r="AG1473" s="55" t="s">
        <v>1353</v>
      </c>
      <c r="AI1473" s="55">
        <v>510</v>
      </c>
      <c r="AJ1473" s="55" t="s">
        <v>6655</v>
      </c>
      <c r="AK1473" s="55">
        <v>0</v>
      </c>
      <c r="AL1473" s="55" t="s">
        <v>3414</v>
      </c>
      <c r="AN1473" s="55">
        <v>8</v>
      </c>
      <c r="AQ1473" s="55" t="s">
        <v>5482</v>
      </c>
      <c r="AR1473" s="56">
        <v>43873</v>
      </c>
      <c r="AS1473" s="57">
        <v>0.35501157407407408</v>
      </c>
      <c r="AT1473" s="56">
        <v>44011</v>
      </c>
      <c r="AU1473" s="57">
        <v>0.41094907407407405</v>
      </c>
      <c r="AV1473" s="55" t="s">
        <v>1355</v>
      </c>
      <c r="AW1473" s="55" t="s">
        <v>1355</v>
      </c>
      <c r="AX1473" s="55" t="s">
        <v>1356</v>
      </c>
      <c r="AY1473" s="55" t="s">
        <v>98</v>
      </c>
      <c r="AZ1473" s="55">
        <v>2</v>
      </c>
      <c r="BA1473" s="55">
        <v>3</v>
      </c>
      <c r="BB1473" s="55">
        <v>1</v>
      </c>
      <c r="CB1473" s="55" t="s">
        <v>1357</v>
      </c>
    </row>
    <row r="1474" spans="1:80">
      <c r="A1474" s="55" t="s">
        <v>6656</v>
      </c>
      <c r="B1474" s="55">
        <v>3</v>
      </c>
      <c r="C1474" s="55" t="s">
        <v>6657</v>
      </c>
      <c r="D1474" s="55" t="s">
        <v>6658</v>
      </c>
      <c r="E1474" s="55">
        <v>1</v>
      </c>
      <c r="F1474" s="55">
        <v>1</v>
      </c>
      <c r="G1474" s="56">
        <v>43879</v>
      </c>
      <c r="H1474" s="56">
        <v>43879</v>
      </c>
      <c r="I1474" s="56">
        <v>43879</v>
      </c>
      <c r="J1474" s="55">
        <v>1</v>
      </c>
      <c r="K1474" s="56">
        <v>43880</v>
      </c>
      <c r="W1474" s="55" t="s">
        <v>1336</v>
      </c>
      <c r="X1474" s="55" t="s">
        <v>1336</v>
      </c>
      <c r="Y1474" s="55">
        <v>20</v>
      </c>
      <c r="AD1474" s="55">
        <v>0</v>
      </c>
      <c r="AE1474" s="55" t="s">
        <v>1339</v>
      </c>
      <c r="AF1474" s="55" t="s">
        <v>1352</v>
      </c>
      <c r="AG1474" s="55" t="s">
        <v>1353</v>
      </c>
      <c r="AI1474" s="55">
        <v>510</v>
      </c>
      <c r="AJ1474" s="55" t="s">
        <v>6658</v>
      </c>
      <c r="AK1474" s="55">
        <v>0</v>
      </c>
      <c r="AL1474" s="55" t="s">
        <v>3414</v>
      </c>
      <c r="AN1474" s="55">
        <v>9</v>
      </c>
      <c r="AQ1474" s="55" t="s">
        <v>5482</v>
      </c>
      <c r="AR1474" s="56">
        <v>43873</v>
      </c>
      <c r="AS1474" s="57">
        <v>0.35471064814814812</v>
      </c>
      <c r="AT1474" s="56">
        <v>44011</v>
      </c>
      <c r="AU1474" s="57">
        <v>0.41094907407407405</v>
      </c>
      <c r="AV1474" s="55" t="s">
        <v>1355</v>
      </c>
      <c r="AW1474" s="55" t="s">
        <v>1355</v>
      </c>
      <c r="AX1474" s="55" t="s">
        <v>1356</v>
      </c>
      <c r="AY1474" s="55" t="s">
        <v>98</v>
      </c>
      <c r="AZ1474" s="55">
        <v>2</v>
      </c>
      <c r="BA1474" s="55">
        <v>3</v>
      </c>
      <c r="BB1474" s="55">
        <v>1</v>
      </c>
      <c r="CB1474" s="55" t="s">
        <v>1357</v>
      </c>
    </row>
    <row r="1475" spans="1:80">
      <c r="A1475" s="55" t="s">
        <v>6659</v>
      </c>
      <c r="B1475" s="55">
        <v>3</v>
      </c>
      <c r="C1475" s="55" t="s">
        <v>6660</v>
      </c>
      <c r="D1475" s="55" t="s">
        <v>6661</v>
      </c>
      <c r="E1475" s="55">
        <v>1</v>
      </c>
      <c r="F1475" s="55">
        <v>1</v>
      </c>
      <c r="G1475" s="56">
        <v>42817</v>
      </c>
      <c r="H1475" s="56">
        <v>42817</v>
      </c>
      <c r="I1475" s="56">
        <v>42817</v>
      </c>
      <c r="J1475" s="55">
        <v>1</v>
      </c>
      <c r="K1475" s="56">
        <v>43007</v>
      </c>
      <c r="W1475" s="55" t="s">
        <v>1336</v>
      </c>
      <c r="X1475" s="55" t="s">
        <v>1336</v>
      </c>
      <c r="Y1475" s="55">
        <v>20</v>
      </c>
      <c r="AD1475" s="55">
        <v>1000</v>
      </c>
      <c r="AE1475" s="55" t="s">
        <v>1339</v>
      </c>
      <c r="AF1475" s="55" t="s">
        <v>1352</v>
      </c>
      <c r="AG1475" s="55" t="s">
        <v>1353</v>
      </c>
      <c r="AI1475" s="55">
        <v>510</v>
      </c>
      <c r="AJ1475" s="55" t="s">
        <v>6661</v>
      </c>
      <c r="AK1475" s="55">
        <v>0</v>
      </c>
      <c r="AL1475" s="55" t="s">
        <v>3279</v>
      </c>
      <c r="AN1475" s="55">
        <v>14</v>
      </c>
      <c r="AR1475" s="56">
        <v>42814</v>
      </c>
      <c r="AS1475" s="57">
        <v>0.61457175925925933</v>
      </c>
      <c r="AT1475" s="56">
        <v>43007</v>
      </c>
      <c r="AU1475" s="57">
        <v>0.63820601851851855</v>
      </c>
      <c r="AV1475" s="55" t="s">
        <v>1428</v>
      </c>
      <c r="AW1475" s="55" t="s">
        <v>1345</v>
      </c>
      <c r="AX1475" s="55" t="s">
        <v>1346</v>
      </c>
      <c r="AZ1475" s="55">
        <v>0</v>
      </c>
      <c r="BA1475" s="55">
        <v>0</v>
      </c>
      <c r="BB1475" s="55">
        <v>0</v>
      </c>
      <c r="CB1475" s="55" t="s">
        <v>1357</v>
      </c>
    </row>
    <row r="1476" spans="1:80">
      <c r="A1476" s="55" t="s">
        <v>6662</v>
      </c>
      <c r="B1476" s="55">
        <v>3</v>
      </c>
      <c r="C1476" s="55" t="s">
        <v>6663</v>
      </c>
      <c r="D1476" s="55" t="s">
        <v>6664</v>
      </c>
      <c r="E1476" s="55">
        <v>1</v>
      </c>
      <c r="F1476" s="55">
        <v>1</v>
      </c>
      <c r="G1476" s="56">
        <v>43056</v>
      </c>
      <c r="H1476" s="56">
        <v>43056</v>
      </c>
      <c r="I1476" s="56">
        <v>43056</v>
      </c>
      <c r="J1476" s="55">
        <v>1</v>
      </c>
      <c r="K1476" s="56">
        <v>43077</v>
      </c>
      <c r="W1476" s="55" t="s">
        <v>1336</v>
      </c>
      <c r="X1476" s="55" t="s">
        <v>1336</v>
      </c>
      <c r="Y1476" s="55">
        <v>20</v>
      </c>
      <c r="AD1476" s="55">
        <v>1000</v>
      </c>
      <c r="AE1476" s="55" t="s">
        <v>1339</v>
      </c>
      <c r="AF1476" s="55" t="s">
        <v>1352</v>
      </c>
      <c r="AG1476" s="55" t="s">
        <v>1353</v>
      </c>
      <c r="AI1476" s="55">
        <v>510</v>
      </c>
      <c r="AJ1476" s="55" t="s">
        <v>6664</v>
      </c>
      <c r="AK1476" s="55">
        <v>0</v>
      </c>
      <c r="AL1476" s="55" t="s">
        <v>3279</v>
      </c>
      <c r="AN1476" s="55">
        <v>14</v>
      </c>
      <c r="AR1476" s="56">
        <v>43036</v>
      </c>
      <c r="AS1476" s="57">
        <v>0.34780092592592587</v>
      </c>
      <c r="AT1476" s="56">
        <v>43077</v>
      </c>
      <c r="AU1476" s="57">
        <v>0.67640046296296286</v>
      </c>
      <c r="AV1476" s="55" t="s">
        <v>1355</v>
      </c>
      <c r="AW1476" s="55" t="s">
        <v>1345</v>
      </c>
      <c r="AX1476" s="55" t="s">
        <v>1346</v>
      </c>
      <c r="AZ1476" s="55">
        <v>0</v>
      </c>
      <c r="BA1476" s="55">
        <v>0</v>
      </c>
      <c r="BB1476" s="55">
        <v>0</v>
      </c>
      <c r="CB1476" s="55" t="s">
        <v>1357</v>
      </c>
    </row>
    <row r="1477" spans="1:80">
      <c r="A1477" s="55" t="s">
        <v>6665</v>
      </c>
      <c r="B1477" s="55">
        <v>3</v>
      </c>
      <c r="C1477" s="55" t="s">
        <v>6666</v>
      </c>
      <c r="D1477" s="55" t="s">
        <v>6667</v>
      </c>
      <c r="E1477" s="55">
        <v>1</v>
      </c>
      <c r="F1477" s="55">
        <v>1</v>
      </c>
      <c r="G1477" s="56">
        <v>43185</v>
      </c>
      <c r="H1477" s="56">
        <v>43185</v>
      </c>
      <c r="I1477" s="56">
        <v>43185</v>
      </c>
      <c r="J1477" s="55">
        <v>1</v>
      </c>
      <c r="K1477" s="56">
        <v>43216</v>
      </c>
      <c r="W1477" s="55" t="s">
        <v>1336</v>
      </c>
      <c r="X1477" s="55" t="s">
        <v>1336</v>
      </c>
      <c r="Y1477" s="55">
        <v>20</v>
      </c>
      <c r="AD1477" s="55">
        <v>1000</v>
      </c>
      <c r="AE1477" s="55" t="s">
        <v>1339</v>
      </c>
      <c r="AF1477" s="55" t="s">
        <v>1352</v>
      </c>
      <c r="AG1477" s="55" t="s">
        <v>1353</v>
      </c>
      <c r="AI1477" s="55">
        <v>510</v>
      </c>
      <c r="AJ1477" s="55" t="s">
        <v>6667</v>
      </c>
      <c r="AK1477" s="55">
        <v>0</v>
      </c>
      <c r="AL1477" s="55" t="s">
        <v>3279</v>
      </c>
      <c r="AN1477" s="55">
        <v>14</v>
      </c>
      <c r="AR1477" s="56">
        <v>43158</v>
      </c>
      <c r="AS1477" s="57">
        <v>0.70134259259259257</v>
      </c>
      <c r="AT1477" s="56">
        <v>43245</v>
      </c>
      <c r="AU1477" s="57">
        <v>0.43605324074074076</v>
      </c>
      <c r="AV1477" s="55" t="s">
        <v>1355</v>
      </c>
      <c r="AW1477" s="55" t="s">
        <v>1355</v>
      </c>
      <c r="AX1477" s="55" t="s">
        <v>1356</v>
      </c>
      <c r="AY1477" s="55" t="s">
        <v>98</v>
      </c>
      <c r="AZ1477" s="55">
        <v>2</v>
      </c>
      <c r="BA1477" s="55">
        <v>3</v>
      </c>
      <c r="BB1477" s="55">
        <v>1</v>
      </c>
      <c r="CB1477" s="55" t="s">
        <v>1357</v>
      </c>
    </row>
    <row r="1478" spans="1:80">
      <c r="A1478" s="55" t="s">
        <v>6668</v>
      </c>
      <c r="B1478" s="55">
        <v>3</v>
      </c>
      <c r="C1478" s="55" t="s">
        <v>6669</v>
      </c>
      <c r="D1478" s="55" t="s">
        <v>6670</v>
      </c>
      <c r="E1478" s="55">
        <v>1</v>
      </c>
      <c r="F1478" s="55">
        <v>1</v>
      </c>
      <c r="G1478" s="56">
        <v>43087</v>
      </c>
      <c r="H1478" s="56">
        <v>43087</v>
      </c>
      <c r="I1478" s="56">
        <v>43087</v>
      </c>
      <c r="J1478" s="55">
        <v>1</v>
      </c>
      <c r="K1478" s="56">
        <v>43105</v>
      </c>
      <c r="W1478" s="55" t="s">
        <v>1336</v>
      </c>
      <c r="X1478" s="55" t="s">
        <v>1336</v>
      </c>
      <c r="Y1478" s="55">
        <v>20</v>
      </c>
      <c r="AD1478" s="55">
        <v>1000</v>
      </c>
      <c r="AE1478" s="55" t="s">
        <v>1339</v>
      </c>
      <c r="AF1478" s="55" t="s">
        <v>1352</v>
      </c>
      <c r="AG1478" s="55" t="s">
        <v>1353</v>
      </c>
      <c r="AI1478" s="55">
        <v>510</v>
      </c>
      <c r="AJ1478" s="55" t="s">
        <v>6670</v>
      </c>
      <c r="AK1478" s="55">
        <v>0</v>
      </c>
      <c r="AL1478" s="55" t="s">
        <v>3279</v>
      </c>
      <c r="AN1478" s="55">
        <v>14</v>
      </c>
      <c r="AR1478" s="56">
        <v>43073</v>
      </c>
      <c r="AS1478" s="57">
        <v>0.71351851851851855</v>
      </c>
      <c r="AT1478" s="56">
        <v>43105</v>
      </c>
      <c r="AU1478" s="57">
        <v>0.44515046296296296</v>
      </c>
      <c r="AV1478" s="55" t="s">
        <v>1355</v>
      </c>
      <c r="AW1478" s="55" t="s">
        <v>1345</v>
      </c>
      <c r="AX1478" s="55" t="s">
        <v>1346</v>
      </c>
      <c r="AZ1478" s="55">
        <v>0</v>
      </c>
      <c r="BA1478" s="55">
        <v>0</v>
      </c>
      <c r="BB1478" s="55">
        <v>0</v>
      </c>
      <c r="CB1478" s="55" t="s">
        <v>1357</v>
      </c>
    </row>
    <row r="1479" spans="1:80">
      <c r="A1479" s="55" t="s">
        <v>6671</v>
      </c>
      <c r="B1479" s="55">
        <v>3</v>
      </c>
      <c r="C1479" s="55" t="s">
        <v>156</v>
      </c>
      <c r="D1479" s="55" t="s">
        <v>6672</v>
      </c>
      <c r="E1479" s="55">
        <v>1</v>
      </c>
      <c r="F1479" s="55">
        <v>0</v>
      </c>
      <c r="G1479" s="56">
        <v>43567</v>
      </c>
      <c r="H1479" s="56">
        <v>43567</v>
      </c>
      <c r="I1479" s="56">
        <v>43567</v>
      </c>
      <c r="J1479" s="55">
        <v>0</v>
      </c>
      <c r="W1479" s="55" t="s">
        <v>1336</v>
      </c>
      <c r="X1479" s="55" t="s">
        <v>1336</v>
      </c>
      <c r="Y1479" s="55">
        <v>20</v>
      </c>
      <c r="AD1479" s="55">
        <v>3265</v>
      </c>
      <c r="AE1479" s="55" t="s">
        <v>1339</v>
      </c>
      <c r="AF1479" s="55" t="s">
        <v>1352</v>
      </c>
      <c r="AG1479" s="55" t="s">
        <v>1353</v>
      </c>
      <c r="AI1479" s="55">
        <v>510</v>
      </c>
      <c r="AJ1479" s="55" t="s">
        <v>6672</v>
      </c>
      <c r="AK1479" s="55">
        <v>0</v>
      </c>
      <c r="AL1479" s="55" t="s">
        <v>3279</v>
      </c>
      <c r="AN1479" s="55">
        <v>14</v>
      </c>
      <c r="AR1479" s="56">
        <v>43514</v>
      </c>
      <c r="AS1479" s="57">
        <v>0.71505787037037039</v>
      </c>
      <c r="AT1479" s="56">
        <v>43515</v>
      </c>
      <c r="AU1479" s="57">
        <v>0.4574537037037037</v>
      </c>
      <c r="AV1479" s="55" t="s">
        <v>1355</v>
      </c>
      <c r="AW1479" s="55" t="s">
        <v>1355</v>
      </c>
      <c r="AX1479" s="55" t="s">
        <v>1392</v>
      </c>
      <c r="AZ1479" s="55">
        <v>0</v>
      </c>
      <c r="BA1479" s="55">
        <v>0</v>
      </c>
      <c r="BB1479" s="55">
        <v>0</v>
      </c>
      <c r="BF1479" s="55" t="s">
        <v>1418</v>
      </c>
      <c r="BG1479" s="55">
        <v>4</v>
      </c>
      <c r="BH1479" s="55" t="s">
        <v>48</v>
      </c>
      <c r="BI1479" s="55" t="s">
        <v>244</v>
      </c>
      <c r="BJ1479" s="55">
        <v>0</v>
      </c>
      <c r="BK1479" s="55">
        <v>0</v>
      </c>
      <c r="BL1479" s="55">
        <v>0</v>
      </c>
      <c r="BM1479" s="55">
        <v>0</v>
      </c>
      <c r="BN1479" s="55">
        <v>0</v>
      </c>
      <c r="BO1479" s="55">
        <v>0</v>
      </c>
      <c r="BP1479" s="55">
        <v>0</v>
      </c>
      <c r="BQ1479" s="55">
        <v>0</v>
      </c>
      <c r="BR1479" s="55">
        <v>0</v>
      </c>
      <c r="BS1479" s="55">
        <v>0</v>
      </c>
      <c r="BZ1479" s="55">
        <v>0</v>
      </c>
      <c r="CA1479" s="55" t="s">
        <v>1419</v>
      </c>
      <c r="CB1479" s="55" t="s">
        <v>1357</v>
      </c>
    </row>
    <row r="1480" spans="1:80">
      <c r="A1480" s="55" t="s">
        <v>6673</v>
      </c>
      <c r="B1480" s="55">
        <v>3</v>
      </c>
      <c r="C1480" s="55" t="s">
        <v>6674</v>
      </c>
      <c r="D1480" s="55" t="s">
        <v>6675</v>
      </c>
      <c r="E1480" s="55">
        <v>1</v>
      </c>
      <c r="F1480" s="55">
        <v>1</v>
      </c>
      <c r="G1480" s="56">
        <v>43224</v>
      </c>
      <c r="H1480" s="56">
        <v>43224</v>
      </c>
      <c r="I1480" s="56">
        <v>43224</v>
      </c>
      <c r="J1480" s="55">
        <v>1</v>
      </c>
      <c r="K1480" s="56">
        <v>43238</v>
      </c>
      <c r="W1480" s="55" t="s">
        <v>1336</v>
      </c>
      <c r="X1480" s="55" t="s">
        <v>1336</v>
      </c>
      <c r="Y1480" s="55">
        <v>20</v>
      </c>
      <c r="AD1480" s="55">
        <v>1000</v>
      </c>
      <c r="AE1480" s="55" t="s">
        <v>1339</v>
      </c>
      <c r="AF1480" s="55" t="s">
        <v>1352</v>
      </c>
      <c r="AG1480" s="55" t="s">
        <v>1353</v>
      </c>
      <c r="AI1480" s="55">
        <v>510</v>
      </c>
      <c r="AJ1480" s="55" t="s">
        <v>6675</v>
      </c>
      <c r="AK1480" s="55">
        <v>0</v>
      </c>
      <c r="AL1480" s="55" t="s">
        <v>3279</v>
      </c>
      <c r="AN1480" s="55">
        <v>14</v>
      </c>
      <c r="AR1480" s="56">
        <v>43214</v>
      </c>
      <c r="AS1480" s="57">
        <v>0.4574421296296296</v>
      </c>
      <c r="AT1480" s="56">
        <v>43276</v>
      </c>
      <c r="AU1480" s="57">
        <v>0.5973842592592592</v>
      </c>
      <c r="AV1480" s="55" t="s">
        <v>1355</v>
      </c>
      <c r="AW1480" s="55" t="s">
        <v>1355</v>
      </c>
      <c r="AX1480" s="55" t="s">
        <v>1356</v>
      </c>
      <c r="AY1480" s="55" t="s">
        <v>98</v>
      </c>
      <c r="AZ1480" s="55">
        <v>2</v>
      </c>
      <c r="BA1480" s="55">
        <v>3</v>
      </c>
      <c r="BB1480" s="55">
        <v>1</v>
      </c>
      <c r="CB1480" s="55" t="s">
        <v>1357</v>
      </c>
    </row>
    <row r="1481" spans="1:80">
      <c r="A1481" s="55" t="s">
        <v>6676</v>
      </c>
      <c r="B1481" s="55">
        <v>3</v>
      </c>
      <c r="C1481" s="55" t="s">
        <v>6677</v>
      </c>
      <c r="D1481" s="55" t="s">
        <v>6678</v>
      </c>
      <c r="E1481" s="55">
        <v>1</v>
      </c>
      <c r="F1481" s="55">
        <v>2</v>
      </c>
      <c r="G1481" s="56">
        <v>43208</v>
      </c>
      <c r="H1481" s="56">
        <v>43208</v>
      </c>
      <c r="I1481" s="56">
        <v>43208</v>
      </c>
      <c r="J1481" s="55">
        <v>2</v>
      </c>
      <c r="K1481" s="56">
        <v>43263</v>
      </c>
      <c r="W1481" s="55" t="s">
        <v>1336</v>
      </c>
      <c r="X1481" s="55" t="s">
        <v>1336</v>
      </c>
      <c r="Y1481" s="55">
        <v>20</v>
      </c>
      <c r="AD1481" s="55">
        <v>500</v>
      </c>
      <c r="AE1481" s="55" t="s">
        <v>1339</v>
      </c>
      <c r="AF1481" s="55" t="s">
        <v>1352</v>
      </c>
      <c r="AG1481" s="55" t="s">
        <v>1353</v>
      </c>
      <c r="AI1481" s="55">
        <v>510</v>
      </c>
      <c r="AJ1481" s="55" t="s">
        <v>6678</v>
      </c>
      <c r="AK1481" s="55">
        <v>0</v>
      </c>
      <c r="AL1481" s="55" t="s">
        <v>6679</v>
      </c>
      <c r="AN1481" s="55">
        <v>7</v>
      </c>
      <c r="AR1481" s="56">
        <v>43194</v>
      </c>
      <c r="AS1481" s="57">
        <v>0.7904282407407407</v>
      </c>
      <c r="AT1481" s="56">
        <v>43282</v>
      </c>
      <c r="AU1481" s="57">
        <v>0.51642361111111112</v>
      </c>
      <c r="AV1481" s="55" t="s">
        <v>1355</v>
      </c>
      <c r="AW1481" s="55" t="s">
        <v>1355</v>
      </c>
      <c r="AX1481" s="55" t="s">
        <v>1356</v>
      </c>
      <c r="AY1481" s="55" t="s">
        <v>122</v>
      </c>
      <c r="AZ1481" s="55">
        <v>2</v>
      </c>
      <c r="BA1481" s="55">
        <v>3</v>
      </c>
      <c r="BB1481" s="55">
        <v>1</v>
      </c>
      <c r="CB1481" s="55" t="s">
        <v>1357</v>
      </c>
    </row>
    <row r="1482" spans="1:80">
      <c r="A1482" s="55" t="s">
        <v>6680</v>
      </c>
      <c r="B1482" s="55">
        <v>2</v>
      </c>
      <c r="C1482" s="55" t="s">
        <v>6681</v>
      </c>
      <c r="D1482" s="55" t="s">
        <v>6682</v>
      </c>
      <c r="E1482" s="55">
        <v>0</v>
      </c>
      <c r="F1482" s="55">
        <v>1</v>
      </c>
      <c r="G1482" s="56">
        <v>44435</v>
      </c>
      <c r="H1482" s="56">
        <v>44435</v>
      </c>
      <c r="I1482" s="56">
        <v>44435</v>
      </c>
      <c r="J1482" s="55">
        <v>0</v>
      </c>
      <c r="L1482" s="56">
        <v>44410</v>
      </c>
      <c r="M1482" s="56">
        <v>44435</v>
      </c>
      <c r="N1482" s="55">
        <v>1</v>
      </c>
      <c r="O1482" s="55">
        <v>0</v>
      </c>
      <c r="P1482" s="55">
        <v>0</v>
      </c>
      <c r="R1482" s="55">
        <v>0</v>
      </c>
      <c r="T1482" s="55">
        <v>5211580001</v>
      </c>
      <c r="U1482" s="55" t="s">
        <v>6683</v>
      </c>
      <c r="V1482" s="55" t="s">
        <v>6681</v>
      </c>
      <c r="W1482" s="55" t="s">
        <v>1336</v>
      </c>
      <c r="X1482" s="55" t="s">
        <v>1336</v>
      </c>
      <c r="Y1482" s="55">
        <v>0</v>
      </c>
      <c r="Z1482" s="55" t="s">
        <v>1419</v>
      </c>
      <c r="AA1482" s="55" t="s">
        <v>1338</v>
      </c>
      <c r="AB1482" s="55">
        <v>420</v>
      </c>
      <c r="AC1482" s="55">
        <v>420</v>
      </c>
      <c r="AD1482" s="55">
        <v>0</v>
      </c>
      <c r="AE1482" s="55" t="s">
        <v>1339</v>
      </c>
      <c r="AF1482" s="55" t="s">
        <v>3146</v>
      </c>
      <c r="AG1482" s="55" t="s">
        <v>3147</v>
      </c>
      <c r="AH1482" s="55" t="s">
        <v>1235</v>
      </c>
      <c r="AJ1482" s="55" t="s">
        <v>6682</v>
      </c>
      <c r="AK1482" s="55">
        <v>0</v>
      </c>
      <c r="AL1482" s="55" t="s">
        <v>1742</v>
      </c>
      <c r="AN1482" s="55">
        <v>4</v>
      </c>
      <c r="AO1482" s="55" t="s">
        <v>6684</v>
      </c>
      <c r="AR1482" s="56">
        <v>44410</v>
      </c>
      <c r="AS1482" s="57">
        <v>0.58165509259259263</v>
      </c>
      <c r="AT1482" s="56">
        <v>44411</v>
      </c>
      <c r="AU1482" s="57">
        <v>0.33005787037037038</v>
      </c>
      <c r="AV1482" s="55" t="s">
        <v>1345</v>
      </c>
      <c r="AW1482" s="55" t="s">
        <v>1345</v>
      </c>
      <c r="AX1482" s="55" t="s">
        <v>1346</v>
      </c>
      <c r="CB1482" s="55" t="s">
        <v>3150</v>
      </c>
    </row>
    <row r="1483" spans="1:80">
      <c r="A1483" s="55" t="s">
        <v>6685</v>
      </c>
      <c r="B1483" s="55">
        <v>2</v>
      </c>
      <c r="C1483" s="55" t="s">
        <v>6686</v>
      </c>
      <c r="D1483" s="55" t="s">
        <v>6687</v>
      </c>
      <c r="E1483" s="55">
        <v>0</v>
      </c>
      <c r="F1483" s="55">
        <v>1</v>
      </c>
      <c r="G1483" s="56">
        <v>44435</v>
      </c>
      <c r="H1483" s="56">
        <v>44435</v>
      </c>
      <c r="I1483" s="56">
        <v>44435</v>
      </c>
      <c r="J1483" s="55">
        <v>0</v>
      </c>
      <c r="L1483" s="56">
        <v>44410</v>
      </c>
      <c r="M1483" s="56">
        <v>44435</v>
      </c>
      <c r="N1483" s="55">
        <v>1</v>
      </c>
      <c r="O1483" s="55">
        <v>0</v>
      </c>
      <c r="P1483" s="55">
        <v>0</v>
      </c>
      <c r="R1483" s="55">
        <v>0</v>
      </c>
      <c r="T1483" s="55">
        <v>5211578001</v>
      </c>
      <c r="U1483" s="55" t="s">
        <v>6688</v>
      </c>
      <c r="V1483" s="55" t="s">
        <v>6686</v>
      </c>
      <c r="W1483" s="55" t="s">
        <v>1336</v>
      </c>
      <c r="X1483" s="55" t="s">
        <v>1336</v>
      </c>
      <c r="Y1483" s="55">
        <v>0</v>
      </c>
      <c r="Z1483" s="55" t="s">
        <v>1419</v>
      </c>
      <c r="AA1483" s="55" t="s">
        <v>1338</v>
      </c>
      <c r="AB1483" s="55">
        <v>472.5</v>
      </c>
      <c r="AC1483" s="55">
        <v>472.5</v>
      </c>
      <c r="AD1483" s="55">
        <v>0</v>
      </c>
      <c r="AE1483" s="55" t="s">
        <v>1339</v>
      </c>
      <c r="AF1483" s="55" t="s">
        <v>3146</v>
      </c>
      <c r="AG1483" s="55" t="s">
        <v>3147</v>
      </c>
      <c r="AH1483" s="55" t="s">
        <v>1235</v>
      </c>
      <c r="AJ1483" s="55" t="s">
        <v>6687</v>
      </c>
      <c r="AK1483" s="55">
        <v>0</v>
      </c>
      <c r="AL1483" s="55" t="s">
        <v>1742</v>
      </c>
      <c r="AN1483" s="55">
        <v>2</v>
      </c>
      <c r="AO1483" s="55" t="s">
        <v>6689</v>
      </c>
      <c r="AR1483" s="56">
        <v>44410</v>
      </c>
      <c r="AS1483" s="57">
        <v>0.58314814814814808</v>
      </c>
      <c r="AT1483" s="56">
        <v>44411</v>
      </c>
      <c r="AU1483" s="57">
        <v>0.33005787037037038</v>
      </c>
      <c r="AV1483" s="55" t="s">
        <v>1345</v>
      </c>
      <c r="AW1483" s="55" t="s">
        <v>1345</v>
      </c>
      <c r="AX1483" s="55" t="s">
        <v>1346</v>
      </c>
      <c r="CB1483" s="55" t="s">
        <v>3150</v>
      </c>
    </row>
    <row r="1484" spans="1:80">
      <c r="A1484" s="55" t="s">
        <v>6690</v>
      </c>
      <c r="B1484" s="55">
        <v>3</v>
      </c>
      <c r="C1484" s="55" t="s">
        <v>6691</v>
      </c>
      <c r="D1484" s="55" t="s">
        <v>6692</v>
      </c>
      <c r="E1484" s="55">
        <v>1</v>
      </c>
      <c r="F1484" s="55">
        <v>1</v>
      </c>
      <c r="G1484" s="56">
        <v>43693</v>
      </c>
      <c r="H1484" s="56">
        <v>43693</v>
      </c>
      <c r="I1484" s="56">
        <v>43693</v>
      </c>
      <c r="J1484" s="55">
        <v>1</v>
      </c>
      <c r="K1484" s="56">
        <v>43697</v>
      </c>
      <c r="W1484" s="55" t="s">
        <v>1336</v>
      </c>
      <c r="X1484" s="55" t="s">
        <v>1336</v>
      </c>
      <c r="Y1484" s="55">
        <v>20</v>
      </c>
      <c r="AD1484" s="55">
        <v>0</v>
      </c>
      <c r="AE1484" s="55" t="s">
        <v>1339</v>
      </c>
      <c r="AF1484" s="55" t="s">
        <v>1352</v>
      </c>
      <c r="AG1484" s="55" t="s">
        <v>1353</v>
      </c>
      <c r="AI1484" s="55">
        <v>510</v>
      </c>
      <c r="AJ1484" s="55" t="s">
        <v>6692</v>
      </c>
      <c r="AK1484" s="55">
        <v>0</v>
      </c>
      <c r="AL1484" s="55" t="s">
        <v>1742</v>
      </c>
      <c r="AN1484" s="55">
        <v>3</v>
      </c>
      <c r="AQ1484" s="55" t="s">
        <v>5217</v>
      </c>
      <c r="AR1484" s="56">
        <v>43683</v>
      </c>
      <c r="AS1484" s="57">
        <v>0.36333333333333334</v>
      </c>
      <c r="AT1484" s="56">
        <v>43707</v>
      </c>
      <c r="AU1484" s="57">
        <v>0.71984953703703702</v>
      </c>
      <c r="AV1484" s="55" t="s">
        <v>1355</v>
      </c>
      <c r="AW1484" s="55" t="s">
        <v>1355</v>
      </c>
      <c r="AX1484" s="55" t="s">
        <v>1356</v>
      </c>
      <c r="AY1484" s="55" t="s">
        <v>98</v>
      </c>
      <c r="AZ1484" s="55">
        <v>2</v>
      </c>
      <c r="BA1484" s="55">
        <v>3</v>
      </c>
      <c r="BB1484" s="55">
        <v>1</v>
      </c>
      <c r="CB1484" s="55" t="s">
        <v>1357</v>
      </c>
    </row>
    <row r="1485" spans="1:80">
      <c r="A1485" s="55" t="s">
        <v>6693</v>
      </c>
      <c r="B1485" s="55">
        <v>3</v>
      </c>
      <c r="C1485" s="55" t="s">
        <v>6694</v>
      </c>
      <c r="D1485" s="55" t="s">
        <v>6695</v>
      </c>
      <c r="E1485" s="55">
        <v>1</v>
      </c>
      <c r="F1485" s="55">
        <v>500</v>
      </c>
      <c r="G1485" s="56">
        <v>43208</v>
      </c>
      <c r="H1485" s="56">
        <v>43208</v>
      </c>
      <c r="I1485" s="56">
        <v>43208</v>
      </c>
      <c r="J1485" s="55">
        <v>500</v>
      </c>
      <c r="K1485" s="56">
        <v>43241</v>
      </c>
      <c r="W1485" s="55" t="s">
        <v>1336</v>
      </c>
      <c r="X1485" s="55" t="s">
        <v>1336</v>
      </c>
      <c r="Y1485" s="55">
        <v>20</v>
      </c>
      <c r="AD1485" s="55">
        <v>2</v>
      </c>
      <c r="AE1485" s="55" t="s">
        <v>1339</v>
      </c>
      <c r="AF1485" s="55" t="s">
        <v>1352</v>
      </c>
      <c r="AG1485" s="55" t="s">
        <v>1353</v>
      </c>
      <c r="AI1485" s="55">
        <v>510</v>
      </c>
      <c r="AJ1485" s="55" t="s">
        <v>6695</v>
      </c>
      <c r="AK1485" s="55">
        <v>0</v>
      </c>
      <c r="AL1485" s="55" t="s">
        <v>2877</v>
      </c>
      <c r="AN1485" s="55" t="s">
        <v>244</v>
      </c>
      <c r="AR1485" s="56">
        <v>43201</v>
      </c>
      <c r="AS1485" s="57">
        <v>0.55112268518518526</v>
      </c>
      <c r="AT1485" s="56">
        <v>43251</v>
      </c>
      <c r="AU1485" s="57">
        <v>0.60630787037037037</v>
      </c>
      <c r="AV1485" s="55" t="s">
        <v>1355</v>
      </c>
      <c r="AW1485" s="55" t="s">
        <v>1355</v>
      </c>
      <c r="AX1485" s="55" t="s">
        <v>1356</v>
      </c>
      <c r="AY1485" s="55" t="s">
        <v>6696</v>
      </c>
      <c r="AZ1485" s="55">
        <v>2</v>
      </c>
      <c r="BA1485" s="55">
        <v>3</v>
      </c>
      <c r="BB1485" s="55">
        <v>1</v>
      </c>
      <c r="CB1485" s="55" t="s">
        <v>1357</v>
      </c>
    </row>
    <row r="1486" spans="1:80">
      <c r="A1486" s="55" t="s">
        <v>6697</v>
      </c>
      <c r="B1486" s="55">
        <v>3</v>
      </c>
      <c r="C1486" s="55" t="s">
        <v>6698</v>
      </c>
      <c r="D1486" s="55" t="s">
        <v>6699</v>
      </c>
      <c r="E1486" s="55">
        <v>1</v>
      </c>
      <c r="F1486" s="55">
        <v>300</v>
      </c>
      <c r="G1486" s="56">
        <v>43251</v>
      </c>
      <c r="H1486" s="56">
        <v>43251</v>
      </c>
      <c r="I1486" s="56">
        <v>43251</v>
      </c>
      <c r="J1486" s="55">
        <v>300</v>
      </c>
      <c r="K1486" s="56">
        <v>43270</v>
      </c>
      <c r="W1486" s="55" t="s">
        <v>1336</v>
      </c>
      <c r="X1486" s="55" t="s">
        <v>1336</v>
      </c>
      <c r="Y1486" s="55">
        <v>20</v>
      </c>
      <c r="AD1486" s="55">
        <v>3.3332999999999999</v>
      </c>
      <c r="AE1486" s="55" t="s">
        <v>1339</v>
      </c>
      <c r="AF1486" s="55" t="s">
        <v>1352</v>
      </c>
      <c r="AG1486" s="55" t="s">
        <v>1353</v>
      </c>
      <c r="AI1486" s="55">
        <v>510</v>
      </c>
      <c r="AJ1486" s="55" t="s">
        <v>6699</v>
      </c>
      <c r="AK1486" s="55">
        <v>0</v>
      </c>
      <c r="AL1486" s="55" t="s">
        <v>2877</v>
      </c>
      <c r="AN1486" s="55">
        <v>1</v>
      </c>
      <c r="AR1486" s="56">
        <v>43236</v>
      </c>
      <c r="AS1486" s="57">
        <v>0.59190972222222216</v>
      </c>
      <c r="AT1486" s="56">
        <v>43282</v>
      </c>
      <c r="AU1486" s="57">
        <v>0.51642361111111112</v>
      </c>
      <c r="AV1486" s="55" t="s">
        <v>1355</v>
      </c>
      <c r="AW1486" s="55" t="s">
        <v>1355</v>
      </c>
      <c r="AX1486" s="55" t="s">
        <v>1356</v>
      </c>
      <c r="AY1486" s="55" t="s">
        <v>6696</v>
      </c>
      <c r="AZ1486" s="55">
        <v>2</v>
      </c>
      <c r="BA1486" s="55">
        <v>3</v>
      </c>
      <c r="BB1486" s="55">
        <v>1</v>
      </c>
      <c r="CB1486" s="55" t="s">
        <v>1357</v>
      </c>
    </row>
    <row r="1487" spans="1:80">
      <c r="A1487" s="55" t="s">
        <v>6700</v>
      </c>
      <c r="B1487" s="55">
        <v>3</v>
      </c>
      <c r="C1487" s="55" t="s">
        <v>6701</v>
      </c>
      <c r="D1487" s="55" t="s">
        <v>6702</v>
      </c>
      <c r="E1487" s="55">
        <v>1</v>
      </c>
      <c r="F1487" s="55">
        <v>15</v>
      </c>
      <c r="G1487" s="56">
        <v>43276</v>
      </c>
      <c r="H1487" s="56">
        <v>43276</v>
      </c>
      <c r="I1487" s="56">
        <v>43276</v>
      </c>
      <c r="J1487" s="55">
        <v>15</v>
      </c>
      <c r="K1487" s="56">
        <v>43279</v>
      </c>
      <c r="W1487" s="55" t="s">
        <v>1336</v>
      </c>
      <c r="X1487" s="55" t="s">
        <v>1336</v>
      </c>
      <c r="Y1487" s="55">
        <v>20</v>
      </c>
      <c r="AD1487" s="55">
        <v>66.67</v>
      </c>
      <c r="AE1487" s="55" t="s">
        <v>1339</v>
      </c>
      <c r="AF1487" s="55" t="s">
        <v>1352</v>
      </c>
      <c r="AG1487" s="55" t="s">
        <v>1353</v>
      </c>
      <c r="AI1487" s="55">
        <v>510</v>
      </c>
      <c r="AJ1487" s="55" t="s">
        <v>6702</v>
      </c>
      <c r="AK1487" s="55">
        <v>0</v>
      </c>
      <c r="AL1487" s="55" t="s">
        <v>4394</v>
      </c>
      <c r="AN1487" s="55">
        <v>8</v>
      </c>
      <c r="AR1487" s="56">
        <v>43272</v>
      </c>
      <c r="AS1487" s="57">
        <v>0.3583217592592593</v>
      </c>
      <c r="AT1487" s="56">
        <v>43282</v>
      </c>
      <c r="AU1487" s="57">
        <v>0.51642361111111112</v>
      </c>
      <c r="AV1487" s="55" t="s">
        <v>1355</v>
      </c>
      <c r="AW1487" s="55" t="s">
        <v>1355</v>
      </c>
      <c r="AX1487" s="55" t="s">
        <v>1356</v>
      </c>
      <c r="AY1487" s="55" t="s">
        <v>6703</v>
      </c>
      <c r="AZ1487" s="55">
        <v>2</v>
      </c>
      <c r="BA1487" s="55">
        <v>3</v>
      </c>
      <c r="BB1487" s="55">
        <v>1</v>
      </c>
      <c r="CB1487" s="55" t="s">
        <v>1357</v>
      </c>
    </row>
    <row r="1488" spans="1:80">
      <c r="A1488" s="55" t="s">
        <v>6704</v>
      </c>
      <c r="B1488" s="55">
        <v>2</v>
      </c>
      <c r="C1488" s="55" t="s">
        <v>6705</v>
      </c>
      <c r="D1488" s="55" t="s">
        <v>6706</v>
      </c>
      <c r="E1488" s="55">
        <v>0</v>
      </c>
      <c r="F1488" s="55">
        <v>0</v>
      </c>
      <c r="G1488" s="56">
        <v>42457</v>
      </c>
      <c r="H1488" s="56">
        <v>42457</v>
      </c>
      <c r="I1488" s="56">
        <v>42457</v>
      </c>
      <c r="J1488" s="55">
        <v>0</v>
      </c>
      <c r="L1488" s="56">
        <v>42451</v>
      </c>
      <c r="M1488" s="56">
        <v>42457</v>
      </c>
      <c r="N1488" s="55">
        <v>0</v>
      </c>
      <c r="O1488" s="55">
        <v>0</v>
      </c>
      <c r="P1488" s="55">
        <v>0</v>
      </c>
      <c r="R1488" s="55">
        <v>0</v>
      </c>
      <c r="T1488" s="55">
        <v>5802639005</v>
      </c>
      <c r="U1488" s="55" t="s">
        <v>6707</v>
      </c>
      <c r="V1488" s="55" t="s">
        <v>6705</v>
      </c>
      <c r="W1488" s="55" t="s">
        <v>1336</v>
      </c>
      <c r="X1488" s="55" t="s">
        <v>1336</v>
      </c>
      <c r="Y1488" s="55">
        <v>0</v>
      </c>
      <c r="Z1488" s="55" t="s">
        <v>1419</v>
      </c>
      <c r="AA1488" s="55" t="s">
        <v>1338</v>
      </c>
      <c r="AB1488" s="55">
        <v>84</v>
      </c>
      <c r="AC1488" s="55">
        <v>84</v>
      </c>
      <c r="AD1488" s="55">
        <v>0</v>
      </c>
      <c r="AE1488" s="55" t="s">
        <v>1339</v>
      </c>
      <c r="AF1488" s="55" t="s">
        <v>3146</v>
      </c>
      <c r="AG1488" s="55" t="s">
        <v>1834</v>
      </c>
      <c r="AH1488" s="55" t="s">
        <v>1235</v>
      </c>
      <c r="AJ1488" s="55" t="s">
        <v>6706</v>
      </c>
      <c r="AK1488" s="55">
        <v>0</v>
      </c>
      <c r="AL1488" s="55" t="s">
        <v>1742</v>
      </c>
      <c r="AN1488" s="55">
        <v>13</v>
      </c>
      <c r="AO1488" s="55" t="s">
        <v>6708</v>
      </c>
      <c r="AR1488" s="56">
        <v>42451</v>
      </c>
      <c r="AS1488" s="57">
        <v>0.50936342592592598</v>
      </c>
      <c r="AT1488" s="56">
        <v>42461</v>
      </c>
      <c r="AU1488" s="57">
        <v>0.55447916666666663</v>
      </c>
      <c r="AV1488" s="55" t="s">
        <v>1345</v>
      </c>
      <c r="AW1488" s="55" t="s">
        <v>1345</v>
      </c>
      <c r="AX1488" s="55" t="s">
        <v>3136</v>
      </c>
      <c r="CB1488" s="55" t="s">
        <v>3137</v>
      </c>
    </row>
    <row r="1489" spans="1:80">
      <c r="A1489" s="55" t="s">
        <v>6709</v>
      </c>
      <c r="B1489" s="55">
        <v>3</v>
      </c>
      <c r="C1489" s="55" t="s">
        <v>157</v>
      </c>
      <c r="D1489" s="55" t="s">
        <v>6710</v>
      </c>
      <c r="E1489" s="55">
        <v>1</v>
      </c>
      <c r="F1489" s="55">
        <v>0</v>
      </c>
      <c r="G1489" s="56">
        <v>43721</v>
      </c>
      <c r="H1489" s="56">
        <v>43721</v>
      </c>
      <c r="I1489" s="56">
        <v>43721</v>
      </c>
      <c r="J1489" s="55">
        <v>0</v>
      </c>
      <c r="W1489" s="55" t="s">
        <v>1336</v>
      </c>
      <c r="X1489" s="55" t="s">
        <v>1336</v>
      </c>
      <c r="Y1489" s="55">
        <v>20</v>
      </c>
      <c r="AD1489" s="55">
        <v>0</v>
      </c>
      <c r="AE1489" s="55" t="s">
        <v>1339</v>
      </c>
      <c r="AF1489" s="55" t="s">
        <v>1352</v>
      </c>
      <c r="AG1489" s="55" t="s">
        <v>1353</v>
      </c>
      <c r="AI1489" s="55">
        <v>510</v>
      </c>
      <c r="AJ1489" s="55" t="s">
        <v>6710</v>
      </c>
      <c r="AK1489" s="55">
        <v>0</v>
      </c>
      <c r="AL1489" s="55" t="s">
        <v>3414</v>
      </c>
      <c r="AN1489" s="55">
        <v>10</v>
      </c>
      <c r="AQ1489" s="55" t="s">
        <v>1238</v>
      </c>
      <c r="AR1489" s="56">
        <v>43713</v>
      </c>
      <c r="AS1489" s="57">
        <v>0.58984953703703702</v>
      </c>
      <c r="AT1489" s="56">
        <v>43838</v>
      </c>
      <c r="AU1489" s="57">
        <v>0.57369212962962968</v>
      </c>
      <c r="AV1489" s="55" t="s">
        <v>1355</v>
      </c>
      <c r="AW1489" s="55" t="s">
        <v>1355</v>
      </c>
      <c r="AX1489" s="55" t="s">
        <v>1392</v>
      </c>
      <c r="AZ1489" s="55">
        <v>0</v>
      </c>
      <c r="BA1489" s="55">
        <v>0</v>
      </c>
      <c r="BB1489" s="55">
        <v>0</v>
      </c>
      <c r="BF1489" s="55" t="s">
        <v>1418</v>
      </c>
      <c r="BG1489" s="55">
        <v>4</v>
      </c>
      <c r="BH1489" s="55" t="s">
        <v>48</v>
      </c>
      <c r="BI1489" s="55" t="s">
        <v>244</v>
      </c>
      <c r="BJ1489" s="55">
        <v>0</v>
      </c>
      <c r="BK1489" s="55">
        <v>0</v>
      </c>
      <c r="BL1489" s="55">
        <v>0</v>
      </c>
      <c r="BM1489" s="55">
        <v>0</v>
      </c>
      <c r="BN1489" s="55">
        <v>0</v>
      </c>
      <c r="BO1489" s="55">
        <v>0</v>
      </c>
      <c r="BP1489" s="55">
        <v>0</v>
      </c>
      <c r="BQ1489" s="55">
        <v>0</v>
      </c>
      <c r="BR1489" s="55">
        <v>0</v>
      </c>
      <c r="BS1489" s="55">
        <v>0</v>
      </c>
      <c r="BZ1489" s="55">
        <v>0</v>
      </c>
      <c r="CA1489" s="55" t="s">
        <v>1419</v>
      </c>
      <c r="CB1489" s="55" t="s">
        <v>1357</v>
      </c>
    </row>
    <row r="1490" spans="1:80">
      <c r="A1490" s="55" t="s">
        <v>6711</v>
      </c>
      <c r="B1490" s="55">
        <v>3</v>
      </c>
      <c r="C1490" s="55" t="s">
        <v>6712</v>
      </c>
      <c r="D1490" s="55" t="s">
        <v>6713</v>
      </c>
      <c r="E1490" s="55">
        <v>1</v>
      </c>
      <c r="F1490" s="55">
        <v>0</v>
      </c>
      <c r="G1490" s="56">
        <v>43056</v>
      </c>
      <c r="H1490" s="56">
        <v>43056</v>
      </c>
      <c r="I1490" s="56">
        <v>43056</v>
      </c>
      <c r="J1490" s="55">
        <v>0</v>
      </c>
      <c r="W1490" s="55" t="s">
        <v>1336</v>
      </c>
      <c r="X1490" s="55" t="s">
        <v>1336</v>
      </c>
      <c r="Y1490" s="55">
        <v>20</v>
      </c>
      <c r="AD1490" s="55">
        <v>1000</v>
      </c>
      <c r="AE1490" s="55" t="s">
        <v>1339</v>
      </c>
      <c r="AF1490" s="55" t="s">
        <v>1352</v>
      </c>
      <c r="AG1490" s="55" t="s">
        <v>1353</v>
      </c>
      <c r="AI1490" s="55">
        <v>510</v>
      </c>
      <c r="AJ1490" s="55" t="s">
        <v>6713</v>
      </c>
      <c r="AK1490" s="55">
        <v>0</v>
      </c>
      <c r="AL1490" s="55" t="s">
        <v>3279</v>
      </c>
      <c r="AN1490" s="55">
        <v>4</v>
      </c>
      <c r="AR1490" s="56">
        <v>43046</v>
      </c>
      <c r="AS1490" s="57">
        <v>0.71452546296296304</v>
      </c>
      <c r="AT1490" s="56">
        <v>43056</v>
      </c>
      <c r="AU1490" s="57">
        <v>0.43337962962962967</v>
      </c>
      <c r="AV1490" s="55" t="s">
        <v>1355</v>
      </c>
      <c r="AW1490" s="55" t="s">
        <v>1355</v>
      </c>
      <c r="AX1490" s="55" t="s">
        <v>1392</v>
      </c>
      <c r="AZ1490" s="55">
        <v>0</v>
      </c>
      <c r="BA1490" s="55">
        <v>0</v>
      </c>
      <c r="BB1490" s="55">
        <v>0</v>
      </c>
      <c r="CB1490" s="55" t="s">
        <v>1357</v>
      </c>
    </row>
    <row r="1491" spans="1:80">
      <c r="A1491" s="55" t="s">
        <v>6714</v>
      </c>
      <c r="B1491" s="55">
        <v>3</v>
      </c>
      <c r="C1491" s="55" t="s">
        <v>158</v>
      </c>
      <c r="D1491" s="55" t="s">
        <v>6715</v>
      </c>
      <c r="E1491" s="55">
        <v>1</v>
      </c>
      <c r="F1491" s="55">
        <v>0</v>
      </c>
      <c r="G1491" s="56">
        <v>43721</v>
      </c>
      <c r="H1491" s="56">
        <v>43721</v>
      </c>
      <c r="I1491" s="56">
        <v>43721</v>
      </c>
      <c r="J1491" s="55">
        <v>0</v>
      </c>
      <c r="W1491" s="55" t="s">
        <v>1336</v>
      </c>
      <c r="X1491" s="55" t="s">
        <v>1336</v>
      </c>
      <c r="Y1491" s="55">
        <v>20</v>
      </c>
      <c r="AD1491" s="55">
        <v>0</v>
      </c>
      <c r="AE1491" s="55" t="s">
        <v>1339</v>
      </c>
      <c r="AF1491" s="55" t="s">
        <v>1352</v>
      </c>
      <c r="AG1491" s="55" t="s">
        <v>1353</v>
      </c>
      <c r="AI1491" s="55">
        <v>510</v>
      </c>
      <c r="AJ1491" s="55" t="s">
        <v>6715</v>
      </c>
      <c r="AK1491" s="55">
        <v>0</v>
      </c>
      <c r="AL1491" s="55" t="s">
        <v>3279</v>
      </c>
      <c r="AN1491" s="55">
        <v>4</v>
      </c>
      <c r="AQ1491" s="55" t="s">
        <v>1238</v>
      </c>
      <c r="AR1491" s="56">
        <v>43713</v>
      </c>
      <c r="AS1491" s="57">
        <v>0.59129629629629632</v>
      </c>
      <c r="AT1491" s="56">
        <v>43838</v>
      </c>
      <c r="AU1491" s="57">
        <v>0.57398148148148154</v>
      </c>
      <c r="AV1491" s="55" t="s">
        <v>1355</v>
      </c>
      <c r="AW1491" s="55" t="s">
        <v>1355</v>
      </c>
      <c r="AX1491" s="55" t="s">
        <v>1392</v>
      </c>
      <c r="AZ1491" s="55">
        <v>0</v>
      </c>
      <c r="BA1491" s="55">
        <v>0</v>
      </c>
      <c r="BB1491" s="55">
        <v>0</v>
      </c>
      <c r="BF1491" s="55" t="s">
        <v>1418</v>
      </c>
      <c r="BG1491" s="55">
        <v>4</v>
      </c>
      <c r="BH1491" s="55" t="s">
        <v>48</v>
      </c>
      <c r="BI1491" s="55" t="s">
        <v>244</v>
      </c>
      <c r="BJ1491" s="55">
        <v>0</v>
      </c>
      <c r="BK1491" s="55">
        <v>0</v>
      </c>
      <c r="BL1491" s="55">
        <v>0</v>
      </c>
      <c r="BM1491" s="55">
        <v>0</v>
      </c>
      <c r="BN1491" s="55">
        <v>0</v>
      </c>
      <c r="BO1491" s="55">
        <v>0</v>
      </c>
      <c r="BP1491" s="55">
        <v>0</v>
      </c>
      <c r="BQ1491" s="55">
        <v>0</v>
      </c>
      <c r="BR1491" s="55">
        <v>0</v>
      </c>
      <c r="BS1491" s="55">
        <v>0</v>
      </c>
      <c r="BZ1491" s="55">
        <v>0</v>
      </c>
      <c r="CA1491" s="55" t="s">
        <v>1419</v>
      </c>
      <c r="CB1491" s="55" t="s">
        <v>1357</v>
      </c>
    </row>
    <row r="1492" spans="1:80">
      <c r="A1492" s="55" t="s">
        <v>6716</v>
      </c>
      <c r="B1492" s="55">
        <v>2</v>
      </c>
      <c r="C1492" s="55" t="s">
        <v>6717</v>
      </c>
      <c r="D1492" s="55" t="s">
        <v>6718</v>
      </c>
      <c r="E1492" s="55">
        <v>1</v>
      </c>
      <c r="F1492" s="55">
        <v>0</v>
      </c>
      <c r="G1492" s="56">
        <v>42031</v>
      </c>
      <c r="H1492" s="56">
        <v>42031</v>
      </c>
      <c r="I1492" s="56">
        <v>42031</v>
      </c>
      <c r="J1492" s="55">
        <v>0</v>
      </c>
      <c r="W1492" s="55" t="s">
        <v>1336</v>
      </c>
      <c r="X1492" s="55" t="s">
        <v>1336</v>
      </c>
      <c r="Y1492" s="55">
        <v>0</v>
      </c>
      <c r="AD1492" s="55">
        <v>0</v>
      </c>
      <c r="AE1492" s="55" t="s">
        <v>1339</v>
      </c>
      <c r="AF1492" s="55" t="s">
        <v>3132</v>
      </c>
      <c r="AG1492" s="55" t="s">
        <v>1834</v>
      </c>
      <c r="AI1492" s="55">
        <v>510</v>
      </c>
      <c r="AJ1492" s="55" t="s">
        <v>6718</v>
      </c>
      <c r="AK1492" s="55">
        <v>0</v>
      </c>
      <c r="AL1492" s="55" t="s">
        <v>1361</v>
      </c>
      <c r="AN1492" s="55">
        <v>2</v>
      </c>
      <c r="AO1492" s="55" t="s">
        <v>6719</v>
      </c>
      <c r="AP1492" s="55">
        <v>0</v>
      </c>
      <c r="AR1492" s="56">
        <v>42025</v>
      </c>
      <c r="AS1492" s="57">
        <v>0.67037037037037039</v>
      </c>
      <c r="AT1492" s="56">
        <v>42390</v>
      </c>
      <c r="AU1492" s="57">
        <v>0.53921296296296295</v>
      </c>
      <c r="AV1492" s="55" t="s">
        <v>3135</v>
      </c>
      <c r="AW1492" s="55" t="s">
        <v>1345</v>
      </c>
      <c r="AX1492" s="55" t="s">
        <v>3136</v>
      </c>
      <c r="CB1492" s="55" t="s">
        <v>3137</v>
      </c>
    </row>
    <row r="1493" spans="1:80">
      <c r="A1493" s="55" t="s">
        <v>6720</v>
      </c>
      <c r="B1493" s="55">
        <v>2</v>
      </c>
      <c r="C1493" s="55" t="s">
        <v>6721</v>
      </c>
      <c r="D1493" s="55" t="s">
        <v>6722</v>
      </c>
      <c r="E1493" s="55">
        <v>1</v>
      </c>
      <c r="F1493" s="55">
        <v>0</v>
      </c>
      <c r="G1493" s="56">
        <v>42965</v>
      </c>
      <c r="H1493" s="56">
        <v>42965</v>
      </c>
      <c r="I1493" s="56">
        <v>42965</v>
      </c>
      <c r="J1493" s="55">
        <v>0</v>
      </c>
      <c r="L1493" s="56">
        <v>42920</v>
      </c>
      <c r="M1493" s="56">
        <v>42965</v>
      </c>
      <c r="N1493" s="55">
        <v>0</v>
      </c>
      <c r="O1493" s="55">
        <v>0</v>
      </c>
      <c r="P1493" s="55">
        <v>0</v>
      </c>
      <c r="R1493" s="55">
        <v>0</v>
      </c>
      <c r="T1493" s="55">
        <v>5885526005</v>
      </c>
      <c r="U1493" s="55" t="s">
        <v>5992</v>
      </c>
      <c r="V1493" s="55" t="s">
        <v>6721</v>
      </c>
      <c r="W1493" s="55" t="s">
        <v>1336</v>
      </c>
      <c r="X1493" s="55" t="s">
        <v>1336</v>
      </c>
      <c r="Y1493" s="55">
        <v>0</v>
      </c>
      <c r="Z1493" s="55" t="s">
        <v>1419</v>
      </c>
      <c r="AA1493" s="55" t="s">
        <v>1338</v>
      </c>
      <c r="AB1493" s="55">
        <v>574.42999999999995</v>
      </c>
      <c r="AC1493" s="55">
        <v>574.42999999999995</v>
      </c>
      <c r="AD1493" s="55">
        <v>0</v>
      </c>
      <c r="AE1493" s="55" t="s">
        <v>1339</v>
      </c>
      <c r="AF1493" s="55" t="s">
        <v>3132</v>
      </c>
      <c r="AG1493" s="55" t="s">
        <v>3147</v>
      </c>
      <c r="AH1493" s="55" t="s">
        <v>1235</v>
      </c>
      <c r="AI1493" s="55">
        <v>510</v>
      </c>
      <c r="AJ1493" s="55" t="s">
        <v>6722</v>
      </c>
      <c r="AK1493" s="55">
        <v>0</v>
      </c>
      <c r="AL1493" s="55" t="s">
        <v>6723</v>
      </c>
      <c r="AN1493" s="55">
        <v>6</v>
      </c>
      <c r="AO1493" s="55" t="s">
        <v>6724</v>
      </c>
      <c r="AP1493" s="55">
        <v>0</v>
      </c>
      <c r="AR1493" s="56">
        <v>42920</v>
      </c>
      <c r="AS1493" s="57">
        <v>0.59892361111111114</v>
      </c>
      <c r="AT1493" s="56">
        <v>43159</v>
      </c>
      <c r="AU1493" s="57">
        <v>0.43900462962962966</v>
      </c>
      <c r="AV1493" s="55" t="s">
        <v>3374</v>
      </c>
      <c r="AW1493" s="55" t="s">
        <v>2166</v>
      </c>
      <c r="AX1493" s="55" t="s">
        <v>2167</v>
      </c>
      <c r="AZ1493" s="55" t="s">
        <v>1347</v>
      </c>
      <c r="BA1493" s="55" t="s">
        <v>1347</v>
      </c>
      <c r="BB1493" s="55" t="s">
        <v>1347</v>
      </c>
      <c r="CB1493" s="55" t="s">
        <v>3150</v>
      </c>
    </row>
    <row r="1494" spans="1:80">
      <c r="A1494" s="55" t="s">
        <v>6725</v>
      </c>
      <c r="B1494" s="55">
        <v>3</v>
      </c>
      <c r="C1494" s="55" t="s">
        <v>6726</v>
      </c>
      <c r="D1494" s="55" t="s">
        <v>6727</v>
      </c>
      <c r="E1494" s="55">
        <v>1</v>
      </c>
      <c r="F1494" s="55">
        <v>2</v>
      </c>
      <c r="G1494" s="56">
        <v>43698</v>
      </c>
      <c r="H1494" s="56">
        <v>43698</v>
      </c>
      <c r="I1494" s="56">
        <v>43698</v>
      </c>
      <c r="J1494" s="55">
        <v>2</v>
      </c>
      <c r="K1494" s="56">
        <v>43788</v>
      </c>
      <c r="W1494" s="55" t="s">
        <v>1336</v>
      </c>
      <c r="X1494" s="55" t="s">
        <v>1336</v>
      </c>
      <c r="Y1494" s="55">
        <v>20</v>
      </c>
      <c r="AD1494" s="55">
        <v>16</v>
      </c>
      <c r="AE1494" s="55" t="s">
        <v>1339</v>
      </c>
      <c r="AF1494" s="55" t="s">
        <v>1352</v>
      </c>
      <c r="AG1494" s="55" t="s">
        <v>1353</v>
      </c>
      <c r="AI1494" s="55">
        <v>510</v>
      </c>
      <c r="AJ1494" s="55" t="s">
        <v>6727</v>
      </c>
      <c r="AK1494" s="55">
        <v>0</v>
      </c>
      <c r="AL1494" s="55" t="s">
        <v>6723</v>
      </c>
      <c r="AN1494" s="55">
        <v>6</v>
      </c>
      <c r="AQ1494" s="55" t="s">
        <v>1236</v>
      </c>
      <c r="AR1494" s="56">
        <v>43665</v>
      </c>
      <c r="AS1494" s="57">
        <v>0.44800925925925927</v>
      </c>
      <c r="AT1494" s="56">
        <v>43798</v>
      </c>
      <c r="AU1494" s="57">
        <v>0.69267361111111114</v>
      </c>
      <c r="AV1494" s="55" t="s">
        <v>1355</v>
      </c>
      <c r="AW1494" s="55" t="s">
        <v>1355</v>
      </c>
      <c r="AX1494" s="55" t="s">
        <v>1356</v>
      </c>
      <c r="AY1494" s="55" t="s">
        <v>122</v>
      </c>
      <c r="AZ1494" s="55">
        <v>2</v>
      </c>
      <c r="BA1494" s="55">
        <v>3</v>
      </c>
      <c r="BB1494" s="55">
        <v>1</v>
      </c>
      <c r="CB1494" s="55" t="s">
        <v>1357</v>
      </c>
    </row>
    <row r="1495" spans="1:80">
      <c r="A1495" s="55" t="s">
        <v>6728</v>
      </c>
      <c r="B1495" s="55">
        <v>3</v>
      </c>
      <c r="C1495" s="55" t="s">
        <v>159</v>
      </c>
      <c r="D1495" s="55" t="s">
        <v>344</v>
      </c>
      <c r="E1495" s="55">
        <v>1</v>
      </c>
      <c r="F1495" s="55">
        <v>1</v>
      </c>
      <c r="G1495" s="56">
        <v>43822</v>
      </c>
      <c r="H1495" s="56">
        <v>43822</v>
      </c>
      <c r="I1495" s="56">
        <v>43822</v>
      </c>
      <c r="J1495" s="55">
        <v>1</v>
      </c>
      <c r="K1495" s="56">
        <v>44284</v>
      </c>
      <c r="W1495" s="55" t="s">
        <v>1336</v>
      </c>
      <c r="X1495" s="55" t="s">
        <v>1336</v>
      </c>
      <c r="Y1495" s="55">
        <v>20</v>
      </c>
      <c r="AD1495" s="55">
        <v>0</v>
      </c>
      <c r="AE1495" s="55" t="s">
        <v>1339</v>
      </c>
      <c r="AF1495" s="55" t="s">
        <v>1352</v>
      </c>
      <c r="AG1495" s="55" t="s">
        <v>1353</v>
      </c>
      <c r="AI1495" s="55">
        <v>510</v>
      </c>
      <c r="AJ1495" s="55" t="s">
        <v>344</v>
      </c>
      <c r="AK1495" s="55">
        <v>0</v>
      </c>
      <c r="AL1495" s="55" t="s">
        <v>5736</v>
      </c>
      <c r="AN1495" s="55">
        <v>10</v>
      </c>
      <c r="AQ1495" s="55" t="s">
        <v>3352</v>
      </c>
      <c r="AR1495" s="56">
        <v>43809</v>
      </c>
      <c r="AS1495" s="57">
        <v>0.41862268518518514</v>
      </c>
      <c r="AT1495" s="56">
        <v>44310</v>
      </c>
      <c r="AU1495" s="57">
        <v>0.30113425925925924</v>
      </c>
      <c r="AV1495" s="55" t="s">
        <v>1355</v>
      </c>
      <c r="AW1495" s="55" t="s">
        <v>1494</v>
      </c>
      <c r="AX1495" s="55" t="s">
        <v>1490</v>
      </c>
      <c r="AY1495" s="55" t="s">
        <v>98</v>
      </c>
      <c r="AZ1495" s="55">
        <v>3</v>
      </c>
      <c r="BA1495" s="55" t="s">
        <v>1347</v>
      </c>
      <c r="BB1495" s="55">
        <v>1</v>
      </c>
      <c r="CB1495" s="55" t="s">
        <v>1357</v>
      </c>
    </row>
    <row r="1496" spans="1:80">
      <c r="A1496" s="55" t="s">
        <v>6729</v>
      </c>
      <c r="B1496" s="55">
        <v>3</v>
      </c>
      <c r="C1496" s="55" t="s">
        <v>6730</v>
      </c>
      <c r="D1496" s="55" t="s">
        <v>6731</v>
      </c>
      <c r="E1496" s="55">
        <v>1</v>
      </c>
      <c r="F1496" s="55">
        <v>1</v>
      </c>
      <c r="G1496" s="56">
        <v>43038</v>
      </c>
      <c r="H1496" s="56">
        <v>43038</v>
      </c>
      <c r="I1496" s="56">
        <v>43038</v>
      </c>
      <c r="J1496" s="55">
        <v>1</v>
      </c>
      <c r="K1496" s="56">
        <v>43045</v>
      </c>
      <c r="W1496" s="55" t="s">
        <v>1336</v>
      </c>
      <c r="X1496" s="55" t="s">
        <v>1336</v>
      </c>
      <c r="Y1496" s="55">
        <v>20</v>
      </c>
      <c r="AD1496" s="55">
        <v>1000</v>
      </c>
      <c r="AE1496" s="55" t="s">
        <v>1339</v>
      </c>
      <c r="AF1496" s="55" t="s">
        <v>1352</v>
      </c>
      <c r="AG1496" s="55" t="s">
        <v>1353</v>
      </c>
      <c r="AI1496" s="55">
        <v>510</v>
      </c>
      <c r="AJ1496" s="55" t="s">
        <v>6731</v>
      </c>
      <c r="AK1496" s="55">
        <v>0</v>
      </c>
      <c r="AL1496" s="55" t="s">
        <v>6732</v>
      </c>
      <c r="AN1496" s="55">
        <v>6</v>
      </c>
      <c r="AR1496" s="56">
        <v>43033</v>
      </c>
      <c r="AS1496" s="57">
        <v>0.41048611111111111</v>
      </c>
      <c r="AT1496" s="56">
        <v>43045</v>
      </c>
      <c r="AU1496" s="57">
        <v>0.53128472222222223</v>
      </c>
      <c r="AV1496" s="55" t="s">
        <v>1355</v>
      </c>
      <c r="AW1496" s="55" t="s">
        <v>1345</v>
      </c>
      <c r="AX1496" s="55" t="s">
        <v>1346</v>
      </c>
      <c r="AZ1496" s="55">
        <v>0</v>
      </c>
      <c r="BA1496" s="55">
        <v>0</v>
      </c>
      <c r="BB1496" s="55">
        <v>0</v>
      </c>
      <c r="CB1496" s="55" t="s">
        <v>1357</v>
      </c>
    </row>
    <row r="1497" spans="1:80">
      <c r="A1497" s="55" t="s">
        <v>6733</v>
      </c>
      <c r="B1497" s="55">
        <v>3</v>
      </c>
      <c r="C1497" s="55" t="s">
        <v>6734</v>
      </c>
      <c r="D1497" s="55" t="s">
        <v>6735</v>
      </c>
      <c r="E1497" s="55">
        <v>1</v>
      </c>
      <c r="F1497" s="55">
        <v>1</v>
      </c>
      <c r="G1497" s="56">
        <v>43629</v>
      </c>
      <c r="H1497" s="56">
        <v>43629</v>
      </c>
      <c r="I1497" s="56">
        <v>43629</v>
      </c>
      <c r="J1497" s="55">
        <v>1</v>
      </c>
      <c r="K1497" s="56">
        <v>43663</v>
      </c>
      <c r="W1497" s="55" t="s">
        <v>1336</v>
      </c>
      <c r="X1497" s="55" t="s">
        <v>1336</v>
      </c>
      <c r="Y1497" s="55">
        <v>20</v>
      </c>
      <c r="AD1497" s="55">
        <v>914</v>
      </c>
      <c r="AE1497" s="55" t="s">
        <v>1339</v>
      </c>
      <c r="AF1497" s="55" t="s">
        <v>1352</v>
      </c>
      <c r="AG1497" s="55" t="s">
        <v>1353</v>
      </c>
      <c r="AI1497" s="55">
        <v>510</v>
      </c>
      <c r="AJ1497" s="55" t="s">
        <v>6735</v>
      </c>
      <c r="AK1497" s="55">
        <v>0</v>
      </c>
      <c r="AL1497" s="55" t="s">
        <v>6736</v>
      </c>
      <c r="AN1497" s="55">
        <v>2</v>
      </c>
      <c r="AQ1497" s="55" t="s">
        <v>1236</v>
      </c>
      <c r="AR1497" s="56">
        <v>43612</v>
      </c>
      <c r="AS1497" s="57">
        <v>0.35037037037037039</v>
      </c>
      <c r="AT1497" s="56">
        <v>43677</v>
      </c>
      <c r="AU1497" s="57">
        <v>0.60641203703703705</v>
      </c>
      <c r="AV1497" s="55" t="s">
        <v>1355</v>
      </c>
      <c r="AW1497" s="55" t="s">
        <v>1355</v>
      </c>
      <c r="AX1497" s="55" t="s">
        <v>1356</v>
      </c>
      <c r="AY1497" s="55" t="s">
        <v>122</v>
      </c>
      <c r="AZ1497" s="55">
        <v>2</v>
      </c>
      <c r="BA1497" s="55">
        <v>3</v>
      </c>
      <c r="BB1497" s="55">
        <v>1</v>
      </c>
      <c r="CB1497" s="55" t="s">
        <v>1357</v>
      </c>
    </row>
    <row r="1498" spans="1:80">
      <c r="A1498" s="55" t="s">
        <v>6737</v>
      </c>
      <c r="B1498" s="55">
        <v>3</v>
      </c>
      <c r="C1498" s="55" t="s">
        <v>294</v>
      </c>
      <c r="D1498" s="55" t="s">
        <v>6738</v>
      </c>
      <c r="E1498" s="55">
        <v>1</v>
      </c>
      <c r="F1498" s="55">
        <v>0</v>
      </c>
      <c r="G1498" s="56">
        <v>44251</v>
      </c>
      <c r="H1498" s="56">
        <v>44251</v>
      </c>
      <c r="I1498" s="56">
        <v>44251</v>
      </c>
      <c r="J1498" s="55">
        <v>0</v>
      </c>
      <c r="W1498" s="55" t="s">
        <v>1336</v>
      </c>
      <c r="X1498" s="55" t="s">
        <v>1336</v>
      </c>
      <c r="Y1498" s="55">
        <v>20</v>
      </c>
      <c r="AD1498" s="55">
        <v>0</v>
      </c>
      <c r="AE1498" s="55" t="s">
        <v>1339</v>
      </c>
      <c r="AF1498" s="55" t="s">
        <v>1352</v>
      </c>
      <c r="AG1498" s="55" t="s">
        <v>1353</v>
      </c>
      <c r="AI1498" s="55">
        <v>510</v>
      </c>
      <c r="AJ1498" s="55" t="s">
        <v>6738</v>
      </c>
      <c r="AK1498" s="55">
        <v>0</v>
      </c>
      <c r="AL1498" s="55" t="s">
        <v>6736</v>
      </c>
      <c r="AN1498" s="55">
        <v>2</v>
      </c>
      <c r="AQ1498" s="55" t="s">
        <v>1236</v>
      </c>
      <c r="AR1498" s="56">
        <v>44214</v>
      </c>
      <c r="AS1498" s="57">
        <v>0.68456018518518524</v>
      </c>
      <c r="AT1498" s="56">
        <v>44414</v>
      </c>
      <c r="AU1498" s="57">
        <v>0.53827546296296302</v>
      </c>
      <c r="AV1498" s="55" t="s">
        <v>1355</v>
      </c>
      <c r="AW1498" s="55" t="s">
        <v>1355</v>
      </c>
      <c r="AX1498" s="55" t="s">
        <v>1392</v>
      </c>
      <c r="AZ1498" s="55">
        <v>0</v>
      </c>
      <c r="BA1498" s="55">
        <v>0</v>
      </c>
      <c r="BB1498" s="55">
        <v>0</v>
      </c>
      <c r="BF1498" s="55" t="s">
        <v>1418</v>
      </c>
      <c r="BG1498" s="55">
        <v>4</v>
      </c>
      <c r="BH1498" s="55" t="s">
        <v>48</v>
      </c>
      <c r="BI1498" s="55" t="s">
        <v>244</v>
      </c>
      <c r="BJ1498" s="55">
        <v>0</v>
      </c>
      <c r="BK1498" s="55">
        <v>0</v>
      </c>
      <c r="BL1498" s="55">
        <v>0</v>
      </c>
      <c r="BM1498" s="55">
        <v>0</v>
      </c>
      <c r="BN1498" s="55">
        <v>0</v>
      </c>
      <c r="BO1498" s="55">
        <v>0</v>
      </c>
      <c r="BP1498" s="55">
        <v>0</v>
      </c>
      <c r="BQ1498" s="55">
        <v>0</v>
      </c>
      <c r="BR1498" s="55">
        <v>0</v>
      </c>
      <c r="BS1498" s="55">
        <v>0</v>
      </c>
      <c r="BZ1498" s="55">
        <v>0</v>
      </c>
      <c r="CA1498" s="55" t="s">
        <v>1419</v>
      </c>
      <c r="CB1498" s="55" t="s">
        <v>1357</v>
      </c>
    </row>
    <row r="1499" spans="1:80">
      <c r="A1499" s="55" t="s">
        <v>6739</v>
      </c>
      <c r="B1499" s="55">
        <v>3</v>
      </c>
      <c r="C1499" s="55" t="s">
        <v>6740</v>
      </c>
      <c r="D1499" s="55" t="s">
        <v>6741</v>
      </c>
      <c r="E1499" s="55">
        <v>1</v>
      </c>
      <c r="F1499" s="55">
        <v>1</v>
      </c>
      <c r="G1499" s="56">
        <v>43656</v>
      </c>
      <c r="H1499" s="56">
        <v>43656</v>
      </c>
      <c r="I1499" s="56">
        <v>43656</v>
      </c>
      <c r="J1499" s="55">
        <v>1</v>
      </c>
      <c r="K1499" s="56">
        <v>43671</v>
      </c>
      <c r="W1499" s="55" t="s">
        <v>1336</v>
      </c>
      <c r="X1499" s="55" t="s">
        <v>1336</v>
      </c>
      <c r="Y1499" s="55">
        <v>20</v>
      </c>
      <c r="AD1499" s="55">
        <v>1000</v>
      </c>
      <c r="AE1499" s="55" t="s">
        <v>1339</v>
      </c>
      <c r="AF1499" s="55" t="s">
        <v>1352</v>
      </c>
      <c r="AG1499" s="55" t="s">
        <v>1353</v>
      </c>
      <c r="AI1499" s="55">
        <v>510</v>
      </c>
      <c r="AJ1499" s="55" t="s">
        <v>6741</v>
      </c>
      <c r="AK1499" s="55">
        <v>0</v>
      </c>
      <c r="AL1499" s="55" t="s">
        <v>3279</v>
      </c>
      <c r="AN1499" s="55">
        <v>24</v>
      </c>
      <c r="AQ1499" s="55" t="s">
        <v>4514</v>
      </c>
      <c r="AR1499" s="56">
        <v>43629</v>
      </c>
      <c r="AS1499" s="57">
        <v>0.33753472222222225</v>
      </c>
      <c r="AT1499" s="56">
        <v>43677</v>
      </c>
      <c r="AU1499" s="57">
        <v>0.60641203703703705</v>
      </c>
      <c r="AV1499" s="55" t="s">
        <v>1355</v>
      </c>
      <c r="AW1499" s="55" t="s">
        <v>1355</v>
      </c>
      <c r="AX1499" s="55" t="s">
        <v>1356</v>
      </c>
      <c r="AY1499" s="55" t="s">
        <v>98</v>
      </c>
      <c r="AZ1499" s="55">
        <v>2</v>
      </c>
      <c r="BA1499" s="55">
        <v>3</v>
      </c>
      <c r="BB1499" s="55">
        <v>1</v>
      </c>
      <c r="CB1499" s="55" t="s">
        <v>1357</v>
      </c>
    </row>
    <row r="1500" spans="1:80">
      <c r="A1500" s="55" t="s">
        <v>6742</v>
      </c>
      <c r="B1500" s="55">
        <v>3</v>
      </c>
      <c r="C1500" s="55" t="s">
        <v>6743</v>
      </c>
      <c r="D1500" s="55" t="s">
        <v>6744</v>
      </c>
      <c r="E1500" s="55">
        <v>1</v>
      </c>
      <c r="F1500" s="55">
        <v>1</v>
      </c>
      <c r="G1500" s="56">
        <v>43656</v>
      </c>
      <c r="H1500" s="56">
        <v>43656</v>
      </c>
      <c r="I1500" s="56">
        <v>43656</v>
      </c>
      <c r="J1500" s="55">
        <v>1</v>
      </c>
      <c r="K1500" s="56">
        <v>43671</v>
      </c>
      <c r="W1500" s="55" t="s">
        <v>1336</v>
      </c>
      <c r="X1500" s="55" t="s">
        <v>1336</v>
      </c>
      <c r="Y1500" s="55">
        <v>20</v>
      </c>
      <c r="AD1500" s="55">
        <v>1000</v>
      </c>
      <c r="AE1500" s="55" t="s">
        <v>1339</v>
      </c>
      <c r="AF1500" s="55" t="s">
        <v>1352</v>
      </c>
      <c r="AG1500" s="55" t="s">
        <v>1353</v>
      </c>
      <c r="AI1500" s="55">
        <v>510</v>
      </c>
      <c r="AJ1500" s="55" t="s">
        <v>6744</v>
      </c>
      <c r="AK1500" s="55">
        <v>0</v>
      </c>
      <c r="AL1500" s="55" t="s">
        <v>3279</v>
      </c>
      <c r="AN1500" s="55">
        <v>24</v>
      </c>
      <c r="AQ1500" s="55" t="s">
        <v>4514</v>
      </c>
      <c r="AR1500" s="56">
        <v>43629</v>
      </c>
      <c r="AS1500" s="57">
        <v>0.33812500000000001</v>
      </c>
      <c r="AT1500" s="56">
        <v>43677</v>
      </c>
      <c r="AU1500" s="57">
        <v>0.60641203703703705</v>
      </c>
      <c r="AV1500" s="55" t="s">
        <v>1355</v>
      </c>
      <c r="AW1500" s="55" t="s">
        <v>1355</v>
      </c>
      <c r="AX1500" s="55" t="s">
        <v>1356</v>
      </c>
      <c r="AY1500" s="55" t="s">
        <v>98</v>
      </c>
      <c r="AZ1500" s="55">
        <v>2</v>
      </c>
      <c r="BA1500" s="55">
        <v>3</v>
      </c>
      <c r="BB1500" s="55">
        <v>1</v>
      </c>
      <c r="CB1500" s="55" t="s">
        <v>1357</v>
      </c>
    </row>
    <row r="1501" spans="1:80">
      <c r="A1501" s="55" t="s">
        <v>6745</v>
      </c>
      <c r="B1501" s="55">
        <v>3</v>
      </c>
      <c r="C1501" s="55" t="s">
        <v>6746</v>
      </c>
      <c r="D1501" s="55" t="s">
        <v>6747</v>
      </c>
      <c r="E1501" s="55">
        <v>1</v>
      </c>
      <c r="F1501" s="55">
        <v>1</v>
      </c>
      <c r="G1501" s="56">
        <v>43045</v>
      </c>
      <c r="H1501" s="56">
        <v>43045</v>
      </c>
      <c r="I1501" s="56">
        <v>43045</v>
      </c>
      <c r="J1501" s="55">
        <v>1</v>
      </c>
      <c r="K1501" s="56">
        <v>43048</v>
      </c>
      <c r="W1501" s="55" t="s">
        <v>1336</v>
      </c>
      <c r="X1501" s="55" t="s">
        <v>1336</v>
      </c>
      <c r="Y1501" s="55">
        <v>20</v>
      </c>
      <c r="AD1501" s="55">
        <v>1000</v>
      </c>
      <c r="AE1501" s="55" t="s">
        <v>1339</v>
      </c>
      <c r="AF1501" s="55" t="s">
        <v>1352</v>
      </c>
      <c r="AG1501" s="55" t="s">
        <v>1353</v>
      </c>
      <c r="AI1501" s="55">
        <v>510</v>
      </c>
      <c r="AJ1501" s="55" t="s">
        <v>6747</v>
      </c>
      <c r="AK1501" s="55">
        <v>0</v>
      </c>
      <c r="AL1501" s="55" t="s">
        <v>3279</v>
      </c>
      <c r="AN1501" s="55">
        <v>23</v>
      </c>
      <c r="AR1501" s="56">
        <v>43024</v>
      </c>
      <c r="AS1501" s="57">
        <v>0.43048611111111112</v>
      </c>
      <c r="AT1501" s="56">
        <v>43048</v>
      </c>
      <c r="AU1501" s="57">
        <v>0.70624999999999993</v>
      </c>
      <c r="AV1501" s="55" t="s">
        <v>1355</v>
      </c>
      <c r="AW1501" s="55" t="s">
        <v>1345</v>
      </c>
      <c r="AX1501" s="55" t="s">
        <v>1346</v>
      </c>
      <c r="AZ1501" s="55">
        <v>0</v>
      </c>
      <c r="BA1501" s="55">
        <v>0</v>
      </c>
      <c r="BB1501" s="55">
        <v>0</v>
      </c>
      <c r="CB1501" s="55" t="s">
        <v>1357</v>
      </c>
    </row>
    <row r="1502" spans="1:80">
      <c r="A1502" s="55" t="s">
        <v>6748</v>
      </c>
      <c r="B1502" s="55">
        <v>3</v>
      </c>
      <c r="C1502" s="55" t="s">
        <v>6749</v>
      </c>
      <c r="D1502" s="55" t="s">
        <v>6750</v>
      </c>
      <c r="E1502" s="55">
        <v>1</v>
      </c>
      <c r="F1502" s="55">
        <v>1</v>
      </c>
      <c r="G1502" s="56">
        <v>43644</v>
      </c>
      <c r="H1502" s="56">
        <v>43644</v>
      </c>
      <c r="I1502" s="56">
        <v>43644</v>
      </c>
      <c r="J1502" s="55">
        <v>1</v>
      </c>
      <c r="K1502" s="56">
        <v>43718</v>
      </c>
      <c r="W1502" s="55" t="s">
        <v>1336</v>
      </c>
      <c r="X1502" s="55" t="s">
        <v>1336</v>
      </c>
      <c r="Y1502" s="55">
        <v>20</v>
      </c>
      <c r="AD1502" s="55">
        <v>1000</v>
      </c>
      <c r="AE1502" s="55" t="s">
        <v>1339</v>
      </c>
      <c r="AF1502" s="55" t="s">
        <v>1352</v>
      </c>
      <c r="AG1502" s="55" t="s">
        <v>1353</v>
      </c>
      <c r="AI1502" s="55">
        <v>510</v>
      </c>
      <c r="AJ1502" s="55" t="s">
        <v>6750</v>
      </c>
      <c r="AK1502" s="55">
        <v>0</v>
      </c>
      <c r="AL1502" s="55" t="s">
        <v>3279</v>
      </c>
      <c r="AN1502" s="55">
        <v>24</v>
      </c>
      <c r="AQ1502" s="55" t="s">
        <v>1238</v>
      </c>
      <c r="AR1502" s="56">
        <v>43637</v>
      </c>
      <c r="AS1502" s="57">
        <v>0.59574074074074079</v>
      </c>
      <c r="AT1502" s="56">
        <v>43798</v>
      </c>
      <c r="AU1502" s="57">
        <v>0.69267361111111114</v>
      </c>
      <c r="AV1502" s="55" t="s">
        <v>1355</v>
      </c>
      <c r="AW1502" s="55" t="s">
        <v>1355</v>
      </c>
      <c r="AX1502" s="55" t="s">
        <v>1356</v>
      </c>
      <c r="AY1502" s="55" t="s">
        <v>98</v>
      </c>
      <c r="AZ1502" s="55">
        <v>2</v>
      </c>
      <c r="BA1502" s="55">
        <v>3</v>
      </c>
      <c r="BB1502" s="55">
        <v>1</v>
      </c>
      <c r="CB1502" s="55" t="s">
        <v>1357</v>
      </c>
    </row>
    <row r="1503" spans="1:80">
      <c r="A1503" s="55" t="s">
        <v>6751</v>
      </c>
      <c r="B1503" s="55">
        <v>3</v>
      </c>
      <c r="C1503" s="55" t="s">
        <v>6752</v>
      </c>
      <c r="D1503" s="55" t="s">
        <v>6753</v>
      </c>
      <c r="E1503" s="55">
        <v>1</v>
      </c>
      <c r="F1503" s="55">
        <v>0</v>
      </c>
      <c r="G1503" s="56">
        <v>42998</v>
      </c>
      <c r="H1503" s="56">
        <v>42998</v>
      </c>
      <c r="I1503" s="56">
        <v>42998</v>
      </c>
      <c r="J1503" s="55">
        <v>0</v>
      </c>
      <c r="W1503" s="55" t="s">
        <v>1336</v>
      </c>
      <c r="X1503" s="55" t="s">
        <v>1336</v>
      </c>
      <c r="Y1503" s="55">
        <v>20</v>
      </c>
      <c r="AD1503" s="55">
        <v>1000</v>
      </c>
      <c r="AE1503" s="55" t="s">
        <v>1339</v>
      </c>
      <c r="AF1503" s="55" t="s">
        <v>1352</v>
      </c>
      <c r="AG1503" s="55" t="s">
        <v>1353</v>
      </c>
      <c r="AI1503" s="55">
        <v>510</v>
      </c>
      <c r="AJ1503" s="55" t="s">
        <v>6753</v>
      </c>
      <c r="AK1503" s="55">
        <v>0</v>
      </c>
      <c r="AL1503" s="55" t="s">
        <v>3356</v>
      </c>
      <c r="AN1503" s="55">
        <v>6</v>
      </c>
      <c r="AR1503" s="56">
        <v>42986</v>
      </c>
      <c r="AS1503" s="57">
        <v>0.30530092592592589</v>
      </c>
      <c r="AT1503" s="56">
        <v>42996</v>
      </c>
      <c r="AU1503" s="57">
        <v>0.58010416666666664</v>
      </c>
      <c r="AV1503" s="55" t="s">
        <v>1355</v>
      </c>
      <c r="AW1503" s="55" t="s">
        <v>1355</v>
      </c>
      <c r="AX1503" s="55" t="s">
        <v>1392</v>
      </c>
      <c r="AZ1503" s="55">
        <v>0</v>
      </c>
      <c r="BA1503" s="55">
        <v>0</v>
      </c>
      <c r="BB1503" s="55">
        <v>0</v>
      </c>
      <c r="CB1503" s="55" t="s">
        <v>1357</v>
      </c>
    </row>
    <row r="1504" spans="1:80">
      <c r="A1504" s="55" t="s">
        <v>6754</v>
      </c>
      <c r="B1504" s="55">
        <v>3</v>
      </c>
      <c r="C1504" s="55" t="s">
        <v>6755</v>
      </c>
      <c r="D1504" s="55" t="s">
        <v>6756</v>
      </c>
      <c r="E1504" s="55">
        <v>1</v>
      </c>
      <c r="F1504" s="55">
        <v>0</v>
      </c>
      <c r="G1504" s="56">
        <v>42998</v>
      </c>
      <c r="H1504" s="56">
        <v>42998</v>
      </c>
      <c r="I1504" s="56">
        <v>42998</v>
      </c>
      <c r="J1504" s="55">
        <v>0</v>
      </c>
      <c r="W1504" s="55" t="s">
        <v>1336</v>
      </c>
      <c r="X1504" s="55" t="s">
        <v>1336</v>
      </c>
      <c r="Y1504" s="55">
        <v>20</v>
      </c>
      <c r="AD1504" s="55">
        <v>1000</v>
      </c>
      <c r="AE1504" s="55" t="s">
        <v>1339</v>
      </c>
      <c r="AF1504" s="55" t="s">
        <v>1352</v>
      </c>
      <c r="AG1504" s="55" t="s">
        <v>1353</v>
      </c>
      <c r="AI1504" s="55">
        <v>510</v>
      </c>
      <c r="AJ1504" s="55" t="s">
        <v>6756</v>
      </c>
      <c r="AK1504" s="55">
        <v>0</v>
      </c>
      <c r="AL1504" s="55" t="s">
        <v>3356</v>
      </c>
      <c r="AN1504" s="55">
        <v>6</v>
      </c>
      <c r="AR1504" s="56">
        <v>42996</v>
      </c>
      <c r="AS1504" s="57">
        <v>0.57497685185185188</v>
      </c>
      <c r="AT1504" s="56">
        <v>42999</v>
      </c>
      <c r="AU1504" s="57">
        <v>0.70483796296296297</v>
      </c>
      <c r="AV1504" s="55" t="s">
        <v>1355</v>
      </c>
      <c r="AW1504" s="55" t="s">
        <v>1355</v>
      </c>
      <c r="AX1504" s="55" t="s">
        <v>1392</v>
      </c>
      <c r="AZ1504" s="55">
        <v>0</v>
      </c>
      <c r="BA1504" s="55">
        <v>0</v>
      </c>
      <c r="BB1504" s="55">
        <v>0</v>
      </c>
      <c r="CB1504" s="55" t="s">
        <v>1357</v>
      </c>
    </row>
    <row r="1505" spans="1:80">
      <c r="A1505" s="55" t="s">
        <v>6757</v>
      </c>
      <c r="B1505" s="55">
        <v>3</v>
      </c>
      <c r="C1505" s="55" t="s">
        <v>307</v>
      </c>
      <c r="D1505" s="55" t="s">
        <v>1170</v>
      </c>
      <c r="E1505" s="55">
        <v>1</v>
      </c>
      <c r="F1505" s="55">
        <v>1</v>
      </c>
      <c r="G1505" s="56">
        <v>44291</v>
      </c>
      <c r="H1505" s="56">
        <v>44291</v>
      </c>
      <c r="I1505" s="56">
        <v>44291</v>
      </c>
      <c r="J1505" s="55">
        <v>1</v>
      </c>
      <c r="K1505" s="56">
        <v>44468</v>
      </c>
      <c r="W1505" s="55" t="s">
        <v>1336</v>
      </c>
      <c r="X1505" s="55" t="s">
        <v>1336</v>
      </c>
      <c r="Y1505" s="55">
        <v>20</v>
      </c>
      <c r="AD1505" s="55">
        <v>0</v>
      </c>
      <c r="AE1505" s="55" t="s">
        <v>1339</v>
      </c>
      <c r="AF1505" s="55" t="s">
        <v>1352</v>
      </c>
      <c r="AG1505" s="55" t="s">
        <v>1353</v>
      </c>
      <c r="AI1505" s="55">
        <v>510</v>
      </c>
      <c r="AJ1505" s="55" t="s">
        <v>1170</v>
      </c>
      <c r="AK1505" s="55">
        <v>0</v>
      </c>
      <c r="AL1505" s="55" t="s">
        <v>5736</v>
      </c>
      <c r="AN1505" s="55">
        <v>8</v>
      </c>
      <c r="AQ1505" s="55" t="s">
        <v>1238</v>
      </c>
      <c r="AR1505" s="56">
        <v>44251</v>
      </c>
      <c r="AS1505" s="57">
        <v>0.64341435185185192</v>
      </c>
      <c r="AT1505" s="56">
        <v>44468</v>
      </c>
      <c r="AU1505" s="57">
        <v>0.63548611111111108</v>
      </c>
      <c r="AV1505" s="55" t="s">
        <v>1355</v>
      </c>
      <c r="AW1505" s="55" t="s">
        <v>1345</v>
      </c>
      <c r="AX1505" s="55" t="s">
        <v>1346</v>
      </c>
      <c r="AZ1505" s="55">
        <v>0</v>
      </c>
      <c r="BA1505" s="55">
        <v>0</v>
      </c>
      <c r="BB1505" s="55">
        <v>0</v>
      </c>
      <c r="BF1505" s="55" t="s">
        <v>1418</v>
      </c>
      <c r="BG1505" s="55">
        <v>4</v>
      </c>
      <c r="BH1505" s="55" t="s">
        <v>48</v>
      </c>
      <c r="BI1505" s="55" t="s">
        <v>244</v>
      </c>
      <c r="BJ1505" s="55">
        <v>1</v>
      </c>
      <c r="BK1505" s="55">
        <v>1</v>
      </c>
      <c r="BL1505" s="55">
        <v>1</v>
      </c>
      <c r="BM1505" s="55">
        <v>0</v>
      </c>
      <c r="BN1505" s="55">
        <v>1</v>
      </c>
      <c r="BO1505" s="55">
        <v>0</v>
      </c>
      <c r="BP1505" s="55">
        <v>0</v>
      </c>
      <c r="BQ1505" s="55">
        <v>1</v>
      </c>
      <c r="BR1505" s="55">
        <v>0</v>
      </c>
      <c r="BS1505" s="55">
        <v>0</v>
      </c>
      <c r="BT1505" s="56">
        <v>44468</v>
      </c>
      <c r="BU1505" s="56">
        <v>44468</v>
      </c>
      <c r="BX1505" s="55" t="s">
        <v>1170</v>
      </c>
      <c r="BZ1505" s="55">
        <v>149.6541</v>
      </c>
      <c r="CA1505" s="55" t="s">
        <v>1419</v>
      </c>
      <c r="CB1505" s="55" t="s">
        <v>1357</v>
      </c>
    </row>
    <row r="1506" spans="1:80">
      <c r="A1506" s="55" t="s">
        <v>6758</v>
      </c>
      <c r="B1506" s="55">
        <v>3</v>
      </c>
      <c r="C1506" s="55" t="s">
        <v>6759</v>
      </c>
      <c r="D1506" s="55" t="s">
        <v>6760</v>
      </c>
      <c r="E1506" s="55">
        <v>1</v>
      </c>
      <c r="F1506" s="55">
        <v>1</v>
      </c>
      <c r="G1506" s="56">
        <v>42657</v>
      </c>
      <c r="H1506" s="56">
        <v>42657</v>
      </c>
      <c r="I1506" s="56">
        <v>42657</v>
      </c>
      <c r="J1506" s="55">
        <v>1</v>
      </c>
      <c r="K1506" s="56">
        <v>42896</v>
      </c>
      <c r="W1506" s="55" t="s">
        <v>1336</v>
      </c>
      <c r="X1506" s="55" t="s">
        <v>1336</v>
      </c>
      <c r="Y1506" s="55">
        <v>20</v>
      </c>
      <c r="AD1506" s="55">
        <v>1000</v>
      </c>
      <c r="AE1506" s="55" t="s">
        <v>1339</v>
      </c>
      <c r="AF1506" s="55" t="s">
        <v>1352</v>
      </c>
      <c r="AG1506" s="55" t="s">
        <v>1353</v>
      </c>
      <c r="AI1506" s="55">
        <v>510</v>
      </c>
      <c r="AJ1506" s="55" t="s">
        <v>6760</v>
      </c>
      <c r="AK1506" s="55">
        <v>0</v>
      </c>
      <c r="AL1506" s="55" t="s">
        <v>6761</v>
      </c>
      <c r="AN1506" s="55">
        <v>10</v>
      </c>
      <c r="AR1506" s="56">
        <v>42650</v>
      </c>
      <c r="AS1506" s="57">
        <v>0.70833333333333337</v>
      </c>
      <c r="AT1506" s="56">
        <v>42896</v>
      </c>
      <c r="AU1506" s="57">
        <v>0.57155092592592593</v>
      </c>
      <c r="AV1506" s="55" t="s">
        <v>1344</v>
      </c>
      <c r="AW1506" s="55" t="s">
        <v>1345</v>
      </c>
      <c r="AX1506" s="55" t="s">
        <v>1346</v>
      </c>
      <c r="AZ1506" s="55">
        <v>0</v>
      </c>
      <c r="BA1506" s="55">
        <v>0</v>
      </c>
      <c r="BB1506" s="55">
        <v>0</v>
      </c>
      <c r="CB1506" s="55" t="s">
        <v>1357</v>
      </c>
    </row>
    <row r="1507" spans="1:80">
      <c r="A1507" s="55" t="s">
        <v>6762</v>
      </c>
      <c r="B1507" s="55">
        <v>3</v>
      </c>
      <c r="C1507" s="55" t="s">
        <v>6763</v>
      </c>
      <c r="D1507" s="55" t="s">
        <v>6764</v>
      </c>
      <c r="E1507" s="55">
        <v>1</v>
      </c>
      <c r="F1507" s="55">
        <v>0</v>
      </c>
      <c r="G1507" s="56">
        <v>42835</v>
      </c>
      <c r="H1507" s="56">
        <v>42835</v>
      </c>
      <c r="I1507" s="56">
        <v>42835</v>
      </c>
      <c r="J1507" s="55">
        <v>0</v>
      </c>
      <c r="W1507" s="55" t="s">
        <v>1336</v>
      </c>
      <c r="X1507" s="55" t="s">
        <v>1336</v>
      </c>
      <c r="Y1507" s="55">
        <v>20</v>
      </c>
      <c r="AD1507" s="55">
        <v>1000</v>
      </c>
      <c r="AE1507" s="55" t="s">
        <v>1339</v>
      </c>
      <c r="AF1507" s="55" t="s">
        <v>1352</v>
      </c>
      <c r="AG1507" s="55" t="s">
        <v>1353</v>
      </c>
      <c r="AI1507" s="55">
        <v>510</v>
      </c>
      <c r="AJ1507" s="55" t="s">
        <v>6764</v>
      </c>
      <c r="AK1507" s="55">
        <v>0</v>
      </c>
      <c r="AL1507" s="55" t="s">
        <v>1742</v>
      </c>
      <c r="AN1507" s="55">
        <v>2</v>
      </c>
      <c r="AR1507" s="56">
        <v>42821</v>
      </c>
      <c r="AS1507" s="57">
        <v>0.6597453703703704</v>
      </c>
      <c r="AT1507" s="56">
        <v>43008</v>
      </c>
      <c r="AU1507" s="57">
        <v>0.59137731481481481</v>
      </c>
      <c r="AV1507" s="55" t="s">
        <v>1428</v>
      </c>
      <c r="AW1507" s="55" t="s">
        <v>1355</v>
      </c>
      <c r="AX1507" s="55" t="s">
        <v>1392</v>
      </c>
      <c r="AZ1507" s="55">
        <v>0</v>
      </c>
      <c r="BA1507" s="55">
        <v>0</v>
      </c>
      <c r="BB1507" s="55">
        <v>0</v>
      </c>
      <c r="CB1507" s="55" t="s">
        <v>1357</v>
      </c>
    </row>
    <row r="1508" spans="1:80">
      <c r="A1508" s="55" t="s">
        <v>6765</v>
      </c>
      <c r="B1508" s="55">
        <v>3</v>
      </c>
      <c r="C1508" s="55" t="s">
        <v>6766</v>
      </c>
      <c r="D1508" s="55" t="s">
        <v>6767</v>
      </c>
      <c r="E1508" s="55">
        <v>1</v>
      </c>
      <c r="F1508" s="55">
        <v>0</v>
      </c>
      <c r="G1508" s="56">
        <v>41957</v>
      </c>
      <c r="H1508" s="56">
        <v>41957</v>
      </c>
      <c r="I1508" s="56">
        <v>41957</v>
      </c>
      <c r="J1508" s="55">
        <v>0</v>
      </c>
      <c r="L1508" s="56">
        <v>41920</v>
      </c>
      <c r="M1508" s="56">
        <v>41957</v>
      </c>
      <c r="N1508" s="55">
        <v>0</v>
      </c>
      <c r="O1508" s="55">
        <v>0</v>
      </c>
      <c r="P1508" s="55">
        <v>0</v>
      </c>
      <c r="R1508" s="55">
        <v>0</v>
      </c>
      <c r="V1508" s="55" t="s">
        <v>6766</v>
      </c>
      <c r="W1508" s="55" t="s">
        <v>1336</v>
      </c>
      <c r="X1508" s="55" t="s">
        <v>1336</v>
      </c>
      <c r="Y1508" s="55">
        <v>0</v>
      </c>
      <c r="Z1508" s="55" t="s">
        <v>1419</v>
      </c>
      <c r="AA1508" s="55" t="s">
        <v>1389</v>
      </c>
      <c r="AB1508" s="55">
        <v>52.5</v>
      </c>
      <c r="AC1508" s="55">
        <v>52.5</v>
      </c>
      <c r="AD1508" s="55">
        <v>52.5</v>
      </c>
      <c r="AE1508" s="55" t="s">
        <v>1339</v>
      </c>
      <c r="AF1508" s="55" t="s">
        <v>3132</v>
      </c>
      <c r="AG1508" s="55" t="s">
        <v>1834</v>
      </c>
      <c r="AH1508" s="55" t="s">
        <v>1235</v>
      </c>
      <c r="AI1508" s="55">
        <v>510</v>
      </c>
      <c r="AJ1508" s="55" t="s">
        <v>6767</v>
      </c>
      <c r="AK1508" s="55">
        <v>0</v>
      </c>
      <c r="AL1508" s="55" t="s">
        <v>4468</v>
      </c>
      <c r="AN1508" s="55">
        <v>3</v>
      </c>
      <c r="AO1508" s="55" t="s">
        <v>6768</v>
      </c>
      <c r="AP1508" s="55">
        <v>0</v>
      </c>
      <c r="AR1508" s="56">
        <v>41920</v>
      </c>
      <c r="AS1508" s="57">
        <v>0.38746527777777778</v>
      </c>
      <c r="AT1508" s="56">
        <v>42466</v>
      </c>
      <c r="AU1508" s="57">
        <v>0.51814814814814814</v>
      </c>
      <c r="AV1508" s="55" t="s">
        <v>3135</v>
      </c>
      <c r="AW1508" s="55" t="s">
        <v>1345</v>
      </c>
      <c r="AX1508" s="55" t="s">
        <v>3421</v>
      </c>
      <c r="CB1508" s="55" t="s">
        <v>3150</v>
      </c>
    </row>
    <row r="1509" spans="1:80">
      <c r="A1509" s="55" t="s">
        <v>6769</v>
      </c>
      <c r="B1509" s="55">
        <v>3</v>
      </c>
      <c r="C1509" s="55" t="s">
        <v>6770</v>
      </c>
      <c r="D1509" s="55" t="s">
        <v>6771</v>
      </c>
      <c r="E1509" s="55">
        <v>1</v>
      </c>
      <c r="F1509" s="55">
        <v>0</v>
      </c>
      <c r="G1509" s="56">
        <v>41957</v>
      </c>
      <c r="H1509" s="56">
        <v>41957</v>
      </c>
      <c r="I1509" s="56">
        <v>41957</v>
      </c>
      <c r="J1509" s="55">
        <v>0</v>
      </c>
      <c r="L1509" s="56">
        <v>41920</v>
      </c>
      <c r="M1509" s="56">
        <v>41957</v>
      </c>
      <c r="N1509" s="55">
        <v>0</v>
      </c>
      <c r="O1509" s="55">
        <v>0</v>
      </c>
      <c r="P1509" s="55">
        <v>0</v>
      </c>
      <c r="R1509" s="55">
        <v>0</v>
      </c>
      <c r="V1509" s="55" t="s">
        <v>6770</v>
      </c>
      <c r="W1509" s="55" t="s">
        <v>1336</v>
      </c>
      <c r="X1509" s="55" t="s">
        <v>1336</v>
      </c>
      <c r="Y1509" s="55">
        <v>0</v>
      </c>
      <c r="Z1509" s="55" t="s">
        <v>1419</v>
      </c>
      <c r="AA1509" s="55" t="s">
        <v>1389</v>
      </c>
      <c r="AB1509" s="55">
        <v>52.5</v>
      </c>
      <c r="AC1509" s="55">
        <v>52.5</v>
      </c>
      <c r="AD1509" s="55">
        <v>52.5</v>
      </c>
      <c r="AE1509" s="55" t="s">
        <v>1339</v>
      </c>
      <c r="AF1509" s="55" t="s">
        <v>3132</v>
      </c>
      <c r="AG1509" s="55" t="s">
        <v>1834</v>
      </c>
      <c r="AH1509" s="55" t="s">
        <v>1235</v>
      </c>
      <c r="AI1509" s="55">
        <v>510</v>
      </c>
      <c r="AJ1509" s="55" t="s">
        <v>6771</v>
      </c>
      <c r="AK1509" s="55">
        <v>0</v>
      </c>
      <c r="AL1509" s="55" t="s">
        <v>4468</v>
      </c>
      <c r="AN1509" s="55">
        <v>3</v>
      </c>
      <c r="AO1509" s="55" t="s">
        <v>6772</v>
      </c>
      <c r="AP1509" s="55">
        <v>0</v>
      </c>
      <c r="AR1509" s="56">
        <v>41920</v>
      </c>
      <c r="AS1509" s="57">
        <v>0.38655092592592594</v>
      </c>
      <c r="AT1509" s="56">
        <v>42466</v>
      </c>
      <c r="AU1509" s="57">
        <v>0.51814814814814814</v>
      </c>
      <c r="AV1509" s="55" t="s">
        <v>3135</v>
      </c>
      <c r="AW1509" s="55" t="s">
        <v>1345</v>
      </c>
      <c r="AX1509" s="55" t="s">
        <v>3421</v>
      </c>
      <c r="CB1509" s="55" t="s">
        <v>3150</v>
      </c>
    </row>
    <row r="1510" spans="1:80">
      <c r="A1510" s="55" t="s">
        <v>6773</v>
      </c>
      <c r="B1510" s="55">
        <v>3</v>
      </c>
      <c r="C1510" s="55" t="s">
        <v>6774</v>
      </c>
      <c r="D1510" s="55" t="s">
        <v>6775</v>
      </c>
      <c r="E1510" s="55">
        <v>1</v>
      </c>
      <c r="F1510" s="55">
        <v>0</v>
      </c>
      <c r="G1510" s="56">
        <v>42870</v>
      </c>
      <c r="H1510" s="56">
        <v>42870</v>
      </c>
      <c r="I1510" s="56">
        <v>42870</v>
      </c>
      <c r="J1510" s="55">
        <v>0</v>
      </c>
      <c r="W1510" s="55" t="s">
        <v>1336</v>
      </c>
      <c r="X1510" s="55" t="s">
        <v>1336</v>
      </c>
      <c r="Y1510" s="55">
        <v>20</v>
      </c>
      <c r="AD1510" s="55">
        <v>1000</v>
      </c>
      <c r="AE1510" s="55" t="s">
        <v>1339</v>
      </c>
      <c r="AF1510" s="55" t="s">
        <v>1352</v>
      </c>
      <c r="AG1510" s="55" t="s">
        <v>1353</v>
      </c>
      <c r="AI1510" s="55">
        <v>510</v>
      </c>
      <c r="AJ1510" s="55" t="s">
        <v>6775</v>
      </c>
      <c r="AK1510" s="55">
        <v>0</v>
      </c>
      <c r="AL1510" s="55" t="s">
        <v>6776</v>
      </c>
      <c r="AN1510" s="55">
        <v>5</v>
      </c>
      <c r="AR1510" s="56">
        <v>42821</v>
      </c>
      <c r="AS1510" s="57">
        <v>0.6602662037037037</v>
      </c>
      <c r="AT1510" s="56">
        <v>43008</v>
      </c>
      <c r="AU1510" s="57">
        <v>0.59182870370370366</v>
      </c>
      <c r="AV1510" s="55" t="s">
        <v>1428</v>
      </c>
      <c r="AW1510" s="55" t="s">
        <v>1355</v>
      </c>
      <c r="AX1510" s="55" t="s">
        <v>1392</v>
      </c>
      <c r="AZ1510" s="55">
        <v>0</v>
      </c>
      <c r="BA1510" s="55">
        <v>0</v>
      </c>
      <c r="BB1510" s="55">
        <v>0</v>
      </c>
      <c r="CB1510" s="55" t="s">
        <v>1357</v>
      </c>
    </row>
    <row r="1511" spans="1:80">
      <c r="A1511" s="55" t="s">
        <v>6777</v>
      </c>
      <c r="B1511" s="55">
        <v>3</v>
      </c>
      <c r="C1511" s="55" t="s">
        <v>6778</v>
      </c>
      <c r="D1511" s="55" t="s">
        <v>6779</v>
      </c>
      <c r="E1511" s="55">
        <v>1</v>
      </c>
      <c r="F1511" s="55">
        <v>0</v>
      </c>
      <c r="G1511" s="56">
        <v>43105</v>
      </c>
      <c r="H1511" s="56">
        <v>43105</v>
      </c>
      <c r="I1511" s="56">
        <v>43105</v>
      </c>
      <c r="J1511" s="55">
        <v>0</v>
      </c>
      <c r="W1511" s="55" t="s">
        <v>1336</v>
      </c>
      <c r="X1511" s="55" t="s">
        <v>1336</v>
      </c>
      <c r="Y1511" s="55">
        <v>20</v>
      </c>
      <c r="AD1511" s="55">
        <v>1000</v>
      </c>
      <c r="AE1511" s="55" t="s">
        <v>1339</v>
      </c>
      <c r="AF1511" s="55" t="s">
        <v>1352</v>
      </c>
      <c r="AG1511" s="55" t="s">
        <v>1353</v>
      </c>
      <c r="AI1511" s="55">
        <v>510</v>
      </c>
      <c r="AJ1511" s="55" t="s">
        <v>6779</v>
      </c>
      <c r="AK1511" s="55">
        <v>0</v>
      </c>
      <c r="AL1511" s="55" t="s">
        <v>1361</v>
      </c>
      <c r="AN1511" s="55">
        <v>5</v>
      </c>
      <c r="AR1511" s="56">
        <v>43070</v>
      </c>
      <c r="AS1511" s="57">
        <v>0.34711805555555553</v>
      </c>
      <c r="AT1511" s="56">
        <v>44063</v>
      </c>
      <c r="AU1511" s="57">
        <v>0.43498842592592596</v>
      </c>
      <c r="AV1511" s="55" t="s">
        <v>1355</v>
      </c>
      <c r="AW1511" s="55" t="s">
        <v>1704</v>
      </c>
      <c r="AX1511" s="55" t="s">
        <v>1392</v>
      </c>
      <c r="AZ1511" s="55">
        <v>0</v>
      </c>
      <c r="BA1511" s="55">
        <v>0</v>
      </c>
      <c r="BB1511" s="55">
        <v>0</v>
      </c>
      <c r="CB1511" s="55" t="s">
        <v>1357</v>
      </c>
    </row>
    <row r="1512" spans="1:80">
      <c r="A1512" s="55" t="s">
        <v>6780</v>
      </c>
      <c r="B1512" s="55">
        <v>3</v>
      </c>
      <c r="C1512" s="55" t="s">
        <v>6781</v>
      </c>
      <c r="D1512" s="55" t="s">
        <v>6782</v>
      </c>
      <c r="E1512" s="55">
        <v>1</v>
      </c>
      <c r="F1512" s="55">
        <v>0</v>
      </c>
      <c r="G1512" s="56">
        <v>42333</v>
      </c>
      <c r="H1512" s="56">
        <v>42333</v>
      </c>
      <c r="I1512" s="56">
        <v>42333</v>
      </c>
      <c r="J1512" s="55">
        <v>0</v>
      </c>
      <c r="L1512" s="56">
        <v>42305</v>
      </c>
      <c r="M1512" s="56">
        <v>42333</v>
      </c>
      <c r="N1512" s="55">
        <v>0</v>
      </c>
      <c r="O1512" s="55">
        <v>0</v>
      </c>
      <c r="P1512" s="55">
        <v>0</v>
      </c>
      <c r="R1512" s="55">
        <v>0</v>
      </c>
      <c r="V1512" s="55" t="s">
        <v>6781</v>
      </c>
      <c r="W1512" s="55" t="s">
        <v>1336</v>
      </c>
      <c r="X1512" s="55" t="s">
        <v>1336</v>
      </c>
      <c r="Y1512" s="55">
        <v>0</v>
      </c>
      <c r="Z1512" s="55" t="s">
        <v>1419</v>
      </c>
      <c r="AA1512" s="55" t="s">
        <v>1389</v>
      </c>
      <c r="AB1512" s="55">
        <v>90</v>
      </c>
      <c r="AC1512" s="55">
        <v>90</v>
      </c>
      <c r="AD1512" s="55">
        <v>90</v>
      </c>
      <c r="AE1512" s="55" t="s">
        <v>1339</v>
      </c>
      <c r="AF1512" s="55" t="s">
        <v>3132</v>
      </c>
      <c r="AG1512" s="55" t="s">
        <v>1834</v>
      </c>
      <c r="AH1512" s="55" t="s">
        <v>1235</v>
      </c>
      <c r="AI1512" s="55">
        <v>510</v>
      </c>
      <c r="AJ1512" s="55" t="s">
        <v>6782</v>
      </c>
      <c r="AK1512" s="55">
        <v>0</v>
      </c>
      <c r="AL1512" s="55" t="s">
        <v>3311</v>
      </c>
      <c r="AN1512" s="55">
        <v>8</v>
      </c>
      <c r="AO1512" s="55" t="s">
        <v>6783</v>
      </c>
      <c r="AP1512" s="55">
        <v>0</v>
      </c>
      <c r="AR1512" s="56">
        <v>42305</v>
      </c>
      <c r="AS1512" s="57">
        <v>0.65318287037037037</v>
      </c>
      <c r="AT1512" s="56">
        <v>42466</v>
      </c>
      <c r="AU1512" s="57">
        <v>0.5184375</v>
      </c>
      <c r="AV1512" s="55" t="s">
        <v>1344</v>
      </c>
      <c r="AW1512" s="55" t="s">
        <v>1345</v>
      </c>
      <c r="AX1512" s="55" t="s">
        <v>3421</v>
      </c>
      <c r="CB1512" s="55" t="s">
        <v>3137</v>
      </c>
    </row>
    <row r="1513" spans="1:80">
      <c r="A1513" s="55" t="s">
        <v>6784</v>
      </c>
      <c r="B1513" s="55">
        <v>3</v>
      </c>
      <c r="C1513" s="55" t="s">
        <v>6785</v>
      </c>
      <c r="D1513" s="55" t="s">
        <v>6786</v>
      </c>
      <c r="E1513" s="55">
        <v>1</v>
      </c>
      <c r="F1513" s="55">
        <v>1</v>
      </c>
      <c r="G1513" s="56">
        <v>42566</v>
      </c>
      <c r="H1513" s="56">
        <v>42566</v>
      </c>
      <c r="I1513" s="56">
        <v>42566</v>
      </c>
      <c r="J1513" s="55">
        <v>1</v>
      </c>
      <c r="K1513" s="56">
        <v>42865</v>
      </c>
      <c r="W1513" s="55" t="s">
        <v>1336</v>
      </c>
      <c r="X1513" s="55" t="s">
        <v>1336</v>
      </c>
      <c r="Y1513" s="55">
        <v>20</v>
      </c>
      <c r="AD1513" s="55">
        <v>0</v>
      </c>
      <c r="AE1513" s="55" t="s">
        <v>1339</v>
      </c>
      <c r="AF1513" s="55" t="s">
        <v>1352</v>
      </c>
      <c r="AG1513" s="55" t="s">
        <v>1353</v>
      </c>
      <c r="AI1513" s="55">
        <v>510</v>
      </c>
      <c r="AJ1513" s="55" t="s">
        <v>6786</v>
      </c>
      <c r="AK1513" s="55">
        <v>0</v>
      </c>
      <c r="AL1513" s="55" t="s">
        <v>3311</v>
      </c>
      <c r="AN1513" s="55">
        <v>1</v>
      </c>
      <c r="AR1513" s="56">
        <v>42622</v>
      </c>
      <c r="AS1513" s="57">
        <v>0</v>
      </c>
      <c r="AT1513" s="56">
        <v>42865</v>
      </c>
      <c r="AU1513" s="57">
        <v>0.32922453703703702</v>
      </c>
      <c r="AV1513" s="55" t="s">
        <v>1345</v>
      </c>
      <c r="AW1513" s="55" t="s">
        <v>1345</v>
      </c>
      <c r="AX1513" s="55" t="s">
        <v>1346</v>
      </c>
      <c r="AZ1513" s="55">
        <v>0</v>
      </c>
      <c r="BA1513" s="55">
        <v>0</v>
      </c>
      <c r="BB1513" s="55">
        <v>0</v>
      </c>
      <c r="CB1513" s="55" t="s">
        <v>1357</v>
      </c>
    </row>
    <row r="1514" spans="1:80">
      <c r="A1514" s="55" t="s">
        <v>6787</v>
      </c>
      <c r="B1514" s="55">
        <v>3</v>
      </c>
      <c r="C1514" s="55" t="s">
        <v>6788</v>
      </c>
      <c r="D1514" s="55" t="s">
        <v>6789</v>
      </c>
      <c r="E1514" s="55">
        <v>1</v>
      </c>
      <c r="F1514" s="55">
        <v>2</v>
      </c>
      <c r="G1514" s="56">
        <v>42823</v>
      </c>
      <c r="H1514" s="56">
        <v>42823</v>
      </c>
      <c r="I1514" s="56">
        <v>42823</v>
      </c>
      <c r="J1514" s="55">
        <v>2</v>
      </c>
      <c r="K1514" s="56">
        <v>42896</v>
      </c>
      <c r="W1514" s="55" t="s">
        <v>1336</v>
      </c>
      <c r="X1514" s="55" t="s">
        <v>1336</v>
      </c>
      <c r="Y1514" s="55">
        <v>20</v>
      </c>
      <c r="AD1514" s="55">
        <v>500</v>
      </c>
      <c r="AE1514" s="55" t="s">
        <v>1339</v>
      </c>
      <c r="AF1514" s="55" t="s">
        <v>1352</v>
      </c>
      <c r="AG1514" s="55" t="s">
        <v>1353</v>
      </c>
      <c r="AI1514" s="55">
        <v>510</v>
      </c>
      <c r="AJ1514" s="55" t="s">
        <v>6789</v>
      </c>
      <c r="AK1514" s="55">
        <v>0</v>
      </c>
      <c r="AL1514" s="55" t="s">
        <v>3279</v>
      </c>
      <c r="AN1514" s="55">
        <v>10</v>
      </c>
      <c r="AR1514" s="56">
        <v>42821</v>
      </c>
      <c r="AS1514" s="57">
        <v>0.35256944444444444</v>
      </c>
      <c r="AT1514" s="56">
        <v>42896</v>
      </c>
      <c r="AU1514" s="57">
        <v>0.59516203703703707</v>
      </c>
      <c r="AV1514" s="55" t="s">
        <v>1428</v>
      </c>
      <c r="AW1514" s="55" t="s">
        <v>1345</v>
      </c>
      <c r="AX1514" s="55" t="s">
        <v>1346</v>
      </c>
      <c r="AZ1514" s="55">
        <v>0</v>
      </c>
      <c r="BA1514" s="55">
        <v>0</v>
      </c>
      <c r="BB1514" s="55">
        <v>0</v>
      </c>
      <c r="CB1514" s="55" t="s">
        <v>1357</v>
      </c>
    </row>
    <row r="1515" spans="1:80">
      <c r="A1515" s="55" t="s">
        <v>6790</v>
      </c>
      <c r="B1515" s="55">
        <v>2</v>
      </c>
      <c r="C1515" s="55" t="s">
        <v>6791</v>
      </c>
      <c r="D1515" s="55" t="s">
        <v>6792</v>
      </c>
      <c r="E1515" s="55">
        <v>1</v>
      </c>
      <c r="F1515" s="55">
        <v>1</v>
      </c>
      <c r="G1515" s="56">
        <v>41628</v>
      </c>
      <c r="H1515" s="56">
        <v>41628</v>
      </c>
      <c r="I1515" s="56">
        <v>41628</v>
      </c>
      <c r="J1515" s="55">
        <v>1</v>
      </c>
      <c r="K1515" s="56">
        <v>41661</v>
      </c>
      <c r="L1515" s="56">
        <v>41599</v>
      </c>
      <c r="M1515" s="56">
        <v>41628</v>
      </c>
      <c r="N1515" s="55">
        <v>1</v>
      </c>
      <c r="O1515" s="55">
        <v>1</v>
      </c>
      <c r="P1515" s="55">
        <v>2</v>
      </c>
      <c r="Q1515" s="56">
        <v>41668</v>
      </c>
      <c r="R1515" s="55">
        <v>0</v>
      </c>
      <c r="T1515" s="55">
        <v>5665004009</v>
      </c>
      <c r="U1515" s="55" t="s">
        <v>6793</v>
      </c>
      <c r="V1515" s="55" t="s">
        <v>6791</v>
      </c>
      <c r="W1515" s="55" t="s">
        <v>1336</v>
      </c>
      <c r="X1515" s="55" t="s">
        <v>1336</v>
      </c>
      <c r="Y1515" s="55">
        <v>0</v>
      </c>
      <c r="Z1515" s="55" t="s">
        <v>1419</v>
      </c>
      <c r="AA1515" s="55" t="s">
        <v>1338</v>
      </c>
      <c r="AB1515" s="55">
        <v>3675</v>
      </c>
      <c r="AC1515" s="55">
        <v>3675</v>
      </c>
      <c r="AD1515" s="55">
        <v>0</v>
      </c>
      <c r="AE1515" s="55" t="s">
        <v>1339</v>
      </c>
      <c r="AF1515" s="55" t="s">
        <v>3132</v>
      </c>
      <c r="AG1515" s="55" t="s">
        <v>1834</v>
      </c>
      <c r="AH1515" s="55" t="s">
        <v>1235</v>
      </c>
      <c r="AI1515" s="55">
        <v>510</v>
      </c>
      <c r="AJ1515" s="55" t="s">
        <v>6792</v>
      </c>
      <c r="AK1515" s="55">
        <v>0</v>
      </c>
      <c r="AL1515" s="55" t="s">
        <v>6794</v>
      </c>
      <c r="AN1515" s="55">
        <v>8</v>
      </c>
      <c r="AO1515" s="55" t="s">
        <v>6795</v>
      </c>
      <c r="AP1515" s="55">
        <v>0</v>
      </c>
      <c r="AR1515" s="56">
        <v>41599</v>
      </c>
      <c r="AS1515" s="57">
        <v>0.58403935185185185</v>
      </c>
      <c r="AT1515" s="56">
        <v>41661</v>
      </c>
      <c r="AU1515" s="57">
        <v>0.67781249999999993</v>
      </c>
      <c r="AV1515" s="55" t="s">
        <v>3135</v>
      </c>
      <c r="AW1515" s="55" t="s">
        <v>1345</v>
      </c>
      <c r="AX1515" s="55" t="s">
        <v>3200</v>
      </c>
      <c r="CB1515" s="55" t="s">
        <v>3150</v>
      </c>
    </row>
    <row r="1516" spans="1:80">
      <c r="A1516" s="55" t="s">
        <v>6796</v>
      </c>
      <c r="B1516" s="55">
        <v>3</v>
      </c>
      <c r="C1516" s="55" t="s">
        <v>160</v>
      </c>
      <c r="D1516" s="55" t="s">
        <v>6797</v>
      </c>
      <c r="E1516" s="55">
        <v>1</v>
      </c>
      <c r="F1516" s="55">
        <v>0</v>
      </c>
      <c r="G1516" s="56">
        <v>43420</v>
      </c>
      <c r="H1516" s="56">
        <v>43420</v>
      </c>
      <c r="I1516" s="56">
        <v>43420</v>
      </c>
      <c r="J1516" s="55">
        <v>0</v>
      </c>
      <c r="W1516" s="55" t="s">
        <v>1336</v>
      </c>
      <c r="X1516" s="55" t="s">
        <v>1336</v>
      </c>
      <c r="Y1516" s="55">
        <v>20</v>
      </c>
      <c r="AD1516" s="55">
        <v>1565</v>
      </c>
      <c r="AE1516" s="55" t="s">
        <v>1339</v>
      </c>
      <c r="AF1516" s="55" t="s">
        <v>1352</v>
      </c>
      <c r="AG1516" s="55" t="s">
        <v>1353</v>
      </c>
      <c r="AI1516" s="55">
        <v>510</v>
      </c>
      <c r="AJ1516" s="55" t="s">
        <v>6797</v>
      </c>
      <c r="AK1516" s="55">
        <v>0</v>
      </c>
      <c r="AL1516" s="55" t="s">
        <v>6798</v>
      </c>
      <c r="AN1516" s="55">
        <v>1</v>
      </c>
      <c r="AR1516" s="56">
        <v>43390</v>
      </c>
      <c r="AS1516" s="57">
        <v>0.39203703703703702</v>
      </c>
      <c r="AT1516" s="56">
        <v>43392</v>
      </c>
      <c r="AU1516" s="57">
        <v>0.46865740740740741</v>
      </c>
      <c r="AV1516" s="55" t="s">
        <v>1344</v>
      </c>
      <c r="AW1516" s="55" t="s">
        <v>1355</v>
      </c>
      <c r="AX1516" s="55" t="s">
        <v>1392</v>
      </c>
      <c r="AZ1516" s="55">
        <v>0</v>
      </c>
      <c r="BA1516" s="55">
        <v>0</v>
      </c>
      <c r="BB1516" s="55">
        <v>0</v>
      </c>
      <c r="BF1516" s="55" t="s">
        <v>1418</v>
      </c>
      <c r="BG1516" s="55">
        <v>4</v>
      </c>
      <c r="BH1516" s="55" t="s">
        <v>48</v>
      </c>
      <c r="BI1516" s="55" t="s">
        <v>244</v>
      </c>
      <c r="BJ1516" s="55">
        <v>0</v>
      </c>
      <c r="BK1516" s="55">
        <v>0</v>
      </c>
      <c r="BL1516" s="55">
        <v>0</v>
      </c>
      <c r="BM1516" s="55">
        <v>0</v>
      </c>
      <c r="BN1516" s="55">
        <v>0</v>
      </c>
      <c r="BO1516" s="55">
        <v>0</v>
      </c>
      <c r="BP1516" s="55">
        <v>0</v>
      </c>
      <c r="BQ1516" s="55">
        <v>0</v>
      </c>
      <c r="BR1516" s="55">
        <v>0</v>
      </c>
      <c r="BS1516" s="55">
        <v>0</v>
      </c>
      <c r="BZ1516" s="55">
        <v>0</v>
      </c>
      <c r="CA1516" s="55" t="s">
        <v>1419</v>
      </c>
      <c r="CB1516" s="55" t="s">
        <v>1357</v>
      </c>
    </row>
    <row r="1517" spans="1:80">
      <c r="A1517" s="55" t="s">
        <v>6799</v>
      </c>
      <c r="B1517" s="55">
        <v>3</v>
      </c>
      <c r="C1517" s="55" t="s">
        <v>161</v>
      </c>
      <c r="D1517" s="55" t="s">
        <v>6800</v>
      </c>
      <c r="E1517" s="55">
        <v>1</v>
      </c>
      <c r="F1517" s="55">
        <v>0</v>
      </c>
      <c r="G1517" s="56">
        <v>43420</v>
      </c>
      <c r="H1517" s="56">
        <v>43420</v>
      </c>
      <c r="I1517" s="56">
        <v>43420</v>
      </c>
      <c r="J1517" s="55">
        <v>0</v>
      </c>
      <c r="W1517" s="55" t="s">
        <v>1336</v>
      </c>
      <c r="X1517" s="55" t="s">
        <v>1336</v>
      </c>
      <c r="Y1517" s="55">
        <v>20</v>
      </c>
      <c r="AD1517" s="55">
        <v>2235</v>
      </c>
      <c r="AE1517" s="55" t="s">
        <v>1339</v>
      </c>
      <c r="AF1517" s="55" t="s">
        <v>1352</v>
      </c>
      <c r="AG1517" s="55" t="s">
        <v>1353</v>
      </c>
      <c r="AI1517" s="55">
        <v>510</v>
      </c>
      <c r="AJ1517" s="55" t="s">
        <v>6800</v>
      </c>
      <c r="AK1517" s="55">
        <v>0</v>
      </c>
      <c r="AL1517" s="55" t="s">
        <v>6798</v>
      </c>
      <c r="AN1517" s="55">
        <v>1</v>
      </c>
      <c r="AR1517" s="56">
        <v>43390</v>
      </c>
      <c r="AS1517" s="57">
        <v>0.39159722222222221</v>
      </c>
      <c r="AT1517" s="56">
        <v>43392</v>
      </c>
      <c r="AU1517" s="57">
        <v>0.46835648148148151</v>
      </c>
      <c r="AV1517" s="55" t="s">
        <v>1344</v>
      </c>
      <c r="AW1517" s="55" t="s">
        <v>1355</v>
      </c>
      <c r="AX1517" s="55" t="s">
        <v>1392</v>
      </c>
      <c r="AZ1517" s="55">
        <v>0</v>
      </c>
      <c r="BA1517" s="55">
        <v>0</v>
      </c>
      <c r="BB1517" s="55">
        <v>0</v>
      </c>
      <c r="BF1517" s="55" t="s">
        <v>1418</v>
      </c>
      <c r="BG1517" s="55">
        <v>4</v>
      </c>
      <c r="BH1517" s="55" t="s">
        <v>48</v>
      </c>
      <c r="BI1517" s="55" t="s">
        <v>244</v>
      </c>
      <c r="BJ1517" s="55">
        <v>0</v>
      </c>
      <c r="BK1517" s="55">
        <v>0</v>
      </c>
      <c r="BL1517" s="55">
        <v>0</v>
      </c>
      <c r="BM1517" s="55">
        <v>0</v>
      </c>
      <c r="BN1517" s="55">
        <v>0</v>
      </c>
      <c r="BO1517" s="55">
        <v>0</v>
      </c>
      <c r="BP1517" s="55">
        <v>0</v>
      </c>
      <c r="BQ1517" s="55">
        <v>0</v>
      </c>
      <c r="BR1517" s="55">
        <v>0</v>
      </c>
      <c r="BS1517" s="55">
        <v>0</v>
      </c>
      <c r="BZ1517" s="55">
        <v>0</v>
      </c>
      <c r="CA1517" s="55" t="s">
        <v>1419</v>
      </c>
      <c r="CB1517" s="55" t="s">
        <v>1357</v>
      </c>
    </row>
    <row r="1518" spans="1:80">
      <c r="A1518" s="55" t="s">
        <v>6801</v>
      </c>
      <c r="B1518" s="55">
        <v>3</v>
      </c>
      <c r="C1518" s="55" t="s">
        <v>6802</v>
      </c>
      <c r="D1518" s="55" t="s">
        <v>6803</v>
      </c>
      <c r="E1518" s="55">
        <v>1</v>
      </c>
      <c r="F1518" s="55">
        <v>1</v>
      </c>
      <c r="G1518" s="56">
        <v>43896</v>
      </c>
      <c r="H1518" s="56">
        <v>43896</v>
      </c>
      <c r="I1518" s="56">
        <v>43896</v>
      </c>
      <c r="J1518" s="55">
        <v>1</v>
      </c>
      <c r="K1518" s="56">
        <v>43889</v>
      </c>
      <c r="W1518" s="55" t="s">
        <v>1336</v>
      </c>
      <c r="X1518" s="55" t="s">
        <v>1336</v>
      </c>
      <c r="Y1518" s="55">
        <v>20</v>
      </c>
      <c r="AD1518" s="55">
        <v>0</v>
      </c>
      <c r="AE1518" s="55" t="s">
        <v>1339</v>
      </c>
      <c r="AF1518" s="55" t="s">
        <v>1352</v>
      </c>
      <c r="AG1518" s="55" t="s">
        <v>1353</v>
      </c>
      <c r="AI1518" s="55">
        <v>510</v>
      </c>
      <c r="AJ1518" s="55" t="s">
        <v>6803</v>
      </c>
      <c r="AK1518" s="55">
        <v>0</v>
      </c>
      <c r="AL1518" s="55" t="s">
        <v>6798</v>
      </c>
      <c r="AN1518" s="55">
        <v>1</v>
      </c>
      <c r="AQ1518" s="55" t="s">
        <v>3352</v>
      </c>
      <c r="AR1518" s="56">
        <v>43879</v>
      </c>
      <c r="AS1518" s="57">
        <v>0.5794907407407407</v>
      </c>
      <c r="AT1518" s="56">
        <v>44042</v>
      </c>
      <c r="AU1518" s="57">
        <v>0.60115740740740742</v>
      </c>
      <c r="AV1518" s="55" t="s">
        <v>1355</v>
      </c>
      <c r="AW1518" s="55" t="s">
        <v>1355</v>
      </c>
      <c r="AX1518" s="55" t="s">
        <v>1356</v>
      </c>
      <c r="AY1518" s="55" t="s">
        <v>98</v>
      </c>
      <c r="AZ1518" s="55">
        <v>2</v>
      </c>
      <c r="BA1518" s="55">
        <v>3</v>
      </c>
      <c r="BB1518" s="55">
        <v>1</v>
      </c>
      <c r="CB1518" s="55" t="s">
        <v>1357</v>
      </c>
    </row>
    <row r="1519" spans="1:80">
      <c r="A1519" s="55" t="s">
        <v>6804</v>
      </c>
      <c r="B1519" s="55">
        <v>3</v>
      </c>
      <c r="C1519" s="55" t="s">
        <v>6805</v>
      </c>
      <c r="D1519" s="55" t="s">
        <v>6806</v>
      </c>
      <c r="E1519" s="55">
        <v>1</v>
      </c>
      <c r="F1519" s="55">
        <v>1</v>
      </c>
      <c r="G1519" s="56">
        <v>43767</v>
      </c>
      <c r="H1519" s="56">
        <v>43767</v>
      </c>
      <c r="I1519" s="56">
        <v>43767</v>
      </c>
      <c r="J1519" s="55">
        <v>1</v>
      </c>
      <c r="K1519" s="56">
        <v>43774</v>
      </c>
      <c r="W1519" s="55" t="s">
        <v>1336</v>
      </c>
      <c r="X1519" s="55" t="s">
        <v>1336</v>
      </c>
      <c r="Y1519" s="55">
        <v>20</v>
      </c>
      <c r="AD1519" s="55">
        <v>0</v>
      </c>
      <c r="AE1519" s="55" t="s">
        <v>1339</v>
      </c>
      <c r="AF1519" s="55" t="s">
        <v>1352</v>
      </c>
      <c r="AG1519" s="55" t="s">
        <v>1353</v>
      </c>
      <c r="AI1519" s="55">
        <v>510</v>
      </c>
      <c r="AJ1519" s="55" t="s">
        <v>6806</v>
      </c>
      <c r="AK1519" s="55">
        <v>0</v>
      </c>
      <c r="AL1519" s="55" t="s">
        <v>1742</v>
      </c>
      <c r="AN1519" s="55">
        <v>5</v>
      </c>
      <c r="AQ1519" s="55" t="s">
        <v>6807</v>
      </c>
      <c r="AR1519" s="56">
        <v>43754</v>
      </c>
      <c r="AS1519" s="57">
        <v>0.53630787037037042</v>
      </c>
      <c r="AT1519" s="56">
        <v>43822</v>
      </c>
      <c r="AU1519" s="57">
        <v>0.45331018518518523</v>
      </c>
      <c r="AV1519" s="55" t="s">
        <v>1355</v>
      </c>
      <c r="AW1519" s="55" t="s">
        <v>1355</v>
      </c>
      <c r="AX1519" s="55" t="s">
        <v>1356</v>
      </c>
      <c r="AY1519" s="55" t="s">
        <v>98</v>
      </c>
      <c r="AZ1519" s="55">
        <v>2</v>
      </c>
      <c r="BA1519" s="55">
        <v>3</v>
      </c>
      <c r="BB1519" s="55">
        <v>1</v>
      </c>
      <c r="CB1519" s="55" t="s">
        <v>1357</v>
      </c>
    </row>
    <row r="1520" spans="1:80">
      <c r="A1520" s="55" t="s">
        <v>6808</v>
      </c>
      <c r="B1520" s="55">
        <v>3</v>
      </c>
      <c r="C1520" s="55" t="s">
        <v>6809</v>
      </c>
      <c r="D1520" s="55" t="s">
        <v>6810</v>
      </c>
      <c r="E1520" s="55">
        <v>1</v>
      </c>
      <c r="F1520" s="55">
        <v>1</v>
      </c>
      <c r="G1520" s="56">
        <v>43767</v>
      </c>
      <c r="H1520" s="56">
        <v>43767</v>
      </c>
      <c r="I1520" s="56">
        <v>43767</v>
      </c>
      <c r="J1520" s="55">
        <v>1</v>
      </c>
      <c r="K1520" s="56">
        <v>43774</v>
      </c>
      <c r="W1520" s="55" t="s">
        <v>1336</v>
      </c>
      <c r="X1520" s="55" t="s">
        <v>1336</v>
      </c>
      <c r="Y1520" s="55">
        <v>20</v>
      </c>
      <c r="AD1520" s="55">
        <v>0</v>
      </c>
      <c r="AE1520" s="55" t="s">
        <v>1339</v>
      </c>
      <c r="AF1520" s="55" t="s">
        <v>1352</v>
      </c>
      <c r="AG1520" s="55" t="s">
        <v>1353</v>
      </c>
      <c r="AI1520" s="55">
        <v>510</v>
      </c>
      <c r="AJ1520" s="55" t="s">
        <v>6810</v>
      </c>
      <c r="AK1520" s="55">
        <v>0</v>
      </c>
      <c r="AL1520" s="55" t="s">
        <v>1742</v>
      </c>
      <c r="AN1520" s="55">
        <v>5</v>
      </c>
      <c r="AQ1520" s="55" t="s">
        <v>6807</v>
      </c>
      <c r="AR1520" s="56">
        <v>43754</v>
      </c>
      <c r="AS1520" s="57">
        <v>0.53673611111111108</v>
      </c>
      <c r="AT1520" s="56">
        <v>43822</v>
      </c>
      <c r="AU1520" s="57">
        <v>0.45331018518518523</v>
      </c>
      <c r="AV1520" s="55" t="s">
        <v>1355</v>
      </c>
      <c r="AW1520" s="55" t="s">
        <v>1355</v>
      </c>
      <c r="AX1520" s="55" t="s">
        <v>1356</v>
      </c>
      <c r="AY1520" s="55" t="s">
        <v>98</v>
      </c>
      <c r="AZ1520" s="55">
        <v>2</v>
      </c>
      <c r="BA1520" s="55">
        <v>3</v>
      </c>
      <c r="BB1520" s="55">
        <v>1</v>
      </c>
      <c r="CB1520" s="55" t="s">
        <v>1357</v>
      </c>
    </row>
    <row r="1521" spans="1:80">
      <c r="A1521" s="55" t="s">
        <v>6811</v>
      </c>
      <c r="B1521" s="55">
        <v>3</v>
      </c>
      <c r="C1521" s="55" t="s">
        <v>6812</v>
      </c>
      <c r="D1521" s="55" t="s">
        <v>6813</v>
      </c>
      <c r="E1521" s="55">
        <v>1</v>
      </c>
      <c r="F1521" s="55">
        <v>1</v>
      </c>
      <c r="G1521" s="56">
        <v>43259</v>
      </c>
      <c r="H1521" s="56">
        <v>43259</v>
      </c>
      <c r="I1521" s="56">
        <v>43259</v>
      </c>
      <c r="J1521" s="55">
        <v>1</v>
      </c>
      <c r="K1521" s="56">
        <v>43591</v>
      </c>
      <c r="W1521" s="55" t="s">
        <v>1336</v>
      </c>
      <c r="X1521" s="55" t="s">
        <v>1336</v>
      </c>
      <c r="Y1521" s="55">
        <v>20</v>
      </c>
      <c r="AD1521" s="55">
        <v>800</v>
      </c>
      <c r="AE1521" s="55" t="s">
        <v>1339</v>
      </c>
      <c r="AF1521" s="55" t="s">
        <v>1352</v>
      </c>
      <c r="AG1521" s="55" t="s">
        <v>1353</v>
      </c>
      <c r="AI1521" s="55">
        <v>510</v>
      </c>
      <c r="AJ1521" s="55" t="s">
        <v>6813</v>
      </c>
      <c r="AK1521" s="55">
        <v>0</v>
      </c>
      <c r="AL1521" s="55" t="s">
        <v>6814</v>
      </c>
      <c r="AN1521" s="55">
        <v>3</v>
      </c>
      <c r="AR1521" s="56">
        <v>43230</v>
      </c>
      <c r="AS1521" s="57">
        <v>0.55309027777777775</v>
      </c>
      <c r="AT1521" s="56">
        <v>43615</v>
      </c>
      <c r="AU1521" s="57">
        <v>0.68666666666666665</v>
      </c>
      <c r="AV1521" s="55" t="s">
        <v>1355</v>
      </c>
      <c r="AW1521" s="55" t="s">
        <v>1355</v>
      </c>
      <c r="AX1521" s="55" t="s">
        <v>1356</v>
      </c>
      <c r="AY1521" s="55" t="s">
        <v>1463</v>
      </c>
      <c r="AZ1521" s="55">
        <v>2</v>
      </c>
      <c r="BA1521" s="55">
        <v>3</v>
      </c>
      <c r="BB1521" s="55">
        <v>1</v>
      </c>
      <c r="CB1521" s="55" t="s">
        <v>1357</v>
      </c>
    </row>
    <row r="1522" spans="1:80">
      <c r="A1522" s="55" t="s">
        <v>6815</v>
      </c>
      <c r="B1522" s="55">
        <v>3</v>
      </c>
      <c r="C1522" s="55" t="s">
        <v>460</v>
      </c>
      <c r="D1522" s="55" t="s">
        <v>725</v>
      </c>
      <c r="E1522" s="55">
        <v>1</v>
      </c>
      <c r="F1522" s="55">
        <v>1</v>
      </c>
      <c r="G1522" s="56">
        <v>44358</v>
      </c>
      <c r="H1522" s="56">
        <v>44358</v>
      </c>
      <c r="I1522" s="56">
        <v>44358</v>
      </c>
      <c r="J1522" s="55">
        <v>1</v>
      </c>
      <c r="K1522" s="56">
        <v>44397</v>
      </c>
      <c r="W1522" s="55" t="s">
        <v>1336</v>
      </c>
      <c r="X1522" s="55" t="s">
        <v>1336</v>
      </c>
      <c r="Y1522" s="55">
        <v>20</v>
      </c>
      <c r="AD1522" s="55">
        <v>185</v>
      </c>
      <c r="AE1522" s="55" t="s">
        <v>1339</v>
      </c>
      <c r="AF1522" s="55" t="s">
        <v>1352</v>
      </c>
      <c r="AG1522" s="55" t="s">
        <v>1353</v>
      </c>
      <c r="AI1522" s="55">
        <v>510</v>
      </c>
      <c r="AJ1522" s="55" t="s">
        <v>725</v>
      </c>
      <c r="AK1522" s="55">
        <v>0</v>
      </c>
      <c r="AL1522" s="55" t="s">
        <v>6816</v>
      </c>
      <c r="AN1522" s="55">
        <v>5</v>
      </c>
      <c r="AQ1522" s="55" t="s">
        <v>1238</v>
      </c>
      <c r="AR1522" s="56">
        <v>44326</v>
      </c>
      <c r="AS1522" s="57">
        <v>0.32099537037037035</v>
      </c>
      <c r="AT1522" s="56">
        <v>44438</v>
      </c>
      <c r="AU1522" s="57">
        <v>0.54146990740740741</v>
      </c>
      <c r="AV1522" s="55" t="s">
        <v>1355</v>
      </c>
      <c r="AW1522" s="55" t="s">
        <v>1344</v>
      </c>
      <c r="AX1522" s="55" t="s">
        <v>1490</v>
      </c>
      <c r="AY1522" s="55" t="s">
        <v>98</v>
      </c>
      <c r="AZ1522" s="55">
        <v>3</v>
      </c>
      <c r="BA1522" s="55" t="s">
        <v>1347</v>
      </c>
      <c r="BB1522" s="55">
        <v>1</v>
      </c>
      <c r="BF1522" s="55" t="s">
        <v>1418</v>
      </c>
      <c r="BG1522" s="55">
        <v>4</v>
      </c>
      <c r="BH1522" s="55" t="s">
        <v>48</v>
      </c>
      <c r="BI1522" s="55" t="s">
        <v>244</v>
      </c>
      <c r="BJ1522" s="55">
        <v>0</v>
      </c>
      <c r="BK1522" s="55">
        <v>0</v>
      </c>
      <c r="BL1522" s="55">
        <v>0</v>
      </c>
      <c r="BM1522" s="55">
        <v>0</v>
      </c>
      <c r="BN1522" s="55">
        <v>0</v>
      </c>
      <c r="BO1522" s="55">
        <v>0</v>
      </c>
      <c r="BP1522" s="55">
        <v>0</v>
      </c>
      <c r="BQ1522" s="55">
        <v>0</v>
      </c>
      <c r="BR1522" s="55">
        <v>0</v>
      </c>
      <c r="BS1522" s="55">
        <v>0</v>
      </c>
      <c r="BT1522" s="56">
        <v>44397</v>
      </c>
      <c r="BU1522" s="56">
        <v>44397</v>
      </c>
      <c r="BV1522" s="56">
        <v>44438</v>
      </c>
      <c r="BW1522" s="56">
        <v>44438</v>
      </c>
      <c r="BX1522" s="55" t="s">
        <v>725</v>
      </c>
      <c r="BY1522" s="55" t="s">
        <v>98</v>
      </c>
      <c r="BZ1522" s="55">
        <v>184.10830000000001</v>
      </c>
      <c r="CA1522" s="55" t="s">
        <v>1419</v>
      </c>
      <c r="CB1522" s="55" t="s">
        <v>1357</v>
      </c>
    </row>
    <row r="1523" spans="1:80">
      <c r="A1523" s="55" t="s">
        <v>6817</v>
      </c>
      <c r="B1523" s="55">
        <v>3</v>
      </c>
      <c r="C1523" s="55" t="s">
        <v>295</v>
      </c>
      <c r="D1523" s="55" t="s">
        <v>726</v>
      </c>
      <c r="E1523" s="55">
        <v>1</v>
      </c>
      <c r="F1523" s="55">
        <v>1</v>
      </c>
      <c r="G1523" s="56">
        <v>44225</v>
      </c>
      <c r="H1523" s="56">
        <v>44225</v>
      </c>
      <c r="I1523" s="56">
        <v>44225</v>
      </c>
      <c r="J1523" s="55">
        <v>1</v>
      </c>
      <c r="K1523" s="56">
        <v>44406</v>
      </c>
      <c r="W1523" s="55" t="s">
        <v>1336</v>
      </c>
      <c r="X1523" s="55" t="s">
        <v>1336</v>
      </c>
      <c r="Y1523" s="55">
        <v>20</v>
      </c>
      <c r="AD1523" s="55">
        <v>0</v>
      </c>
      <c r="AE1523" s="55" t="s">
        <v>1339</v>
      </c>
      <c r="AF1523" s="55" t="s">
        <v>1352</v>
      </c>
      <c r="AG1523" s="55" t="s">
        <v>1353</v>
      </c>
      <c r="AI1523" s="55">
        <v>510</v>
      </c>
      <c r="AJ1523" s="55" t="s">
        <v>726</v>
      </c>
      <c r="AK1523" s="55">
        <v>0</v>
      </c>
      <c r="AL1523" s="55" t="s">
        <v>6818</v>
      </c>
      <c r="AN1523" s="55">
        <v>13</v>
      </c>
      <c r="AQ1523" s="55" t="s">
        <v>1238</v>
      </c>
      <c r="AR1523" s="56">
        <v>44215</v>
      </c>
      <c r="AS1523" s="57">
        <v>0.51851851851851849</v>
      </c>
      <c r="AT1523" s="56">
        <v>44406</v>
      </c>
      <c r="AU1523" s="57">
        <v>0.65012731481481478</v>
      </c>
      <c r="AV1523" s="55" t="s">
        <v>1355</v>
      </c>
      <c r="AW1523" s="55" t="s">
        <v>1345</v>
      </c>
      <c r="AX1523" s="55" t="s">
        <v>1346</v>
      </c>
      <c r="AZ1523" s="55">
        <v>0</v>
      </c>
      <c r="BA1523" s="55">
        <v>0</v>
      </c>
      <c r="BB1523" s="55">
        <v>0</v>
      </c>
      <c r="BF1523" s="55" t="s">
        <v>1418</v>
      </c>
      <c r="BG1523" s="55">
        <v>4</v>
      </c>
      <c r="BH1523" s="55" t="s">
        <v>48</v>
      </c>
      <c r="BI1523" s="55" t="s">
        <v>244</v>
      </c>
      <c r="BJ1523" s="55">
        <v>1</v>
      </c>
      <c r="BK1523" s="55">
        <v>1</v>
      </c>
      <c r="BL1523" s="55">
        <v>0</v>
      </c>
      <c r="BM1523" s="55">
        <v>0</v>
      </c>
      <c r="BN1523" s="55">
        <v>1</v>
      </c>
      <c r="BO1523" s="55">
        <v>0</v>
      </c>
      <c r="BP1523" s="55">
        <v>0</v>
      </c>
      <c r="BQ1523" s="55">
        <v>1</v>
      </c>
      <c r="BR1523" s="55">
        <v>0</v>
      </c>
      <c r="BS1523" s="55">
        <v>0</v>
      </c>
      <c r="BT1523" s="56">
        <v>44406</v>
      </c>
      <c r="BU1523" s="56">
        <v>44406</v>
      </c>
      <c r="BX1523" s="55" t="s">
        <v>726</v>
      </c>
      <c r="BZ1523" s="55">
        <v>818.57460000000003</v>
      </c>
      <c r="CA1523" s="55" t="s">
        <v>1419</v>
      </c>
      <c r="CB1523" s="55" t="s">
        <v>1357</v>
      </c>
    </row>
    <row r="1524" spans="1:80">
      <c r="A1524" s="55" t="s">
        <v>6819</v>
      </c>
      <c r="B1524" s="55">
        <v>3</v>
      </c>
      <c r="C1524" s="55" t="s">
        <v>6820</v>
      </c>
      <c r="D1524" s="55" t="s">
        <v>6821</v>
      </c>
      <c r="E1524" s="55">
        <v>1</v>
      </c>
      <c r="F1524" s="55">
        <v>1</v>
      </c>
      <c r="G1524" s="56">
        <v>43896</v>
      </c>
      <c r="H1524" s="56">
        <v>43896</v>
      </c>
      <c r="I1524" s="56">
        <v>43896</v>
      </c>
      <c r="J1524" s="55">
        <v>1</v>
      </c>
      <c r="K1524" s="56">
        <v>43882</v>
      </c>
      <c r="W1524" s="55" t="s">
        <v>1336</v>
      </c>
      <c r="X1524" s="55" t="s">
        <v>1336</v>
      </c>
      <c r="Y1524" s="55">
        <v>20</v>
      </c>
      <c r="AD1524" s="55">
        <v>0</v>
      </c>
      <c r="AE1524" s="55" t="s">
        <v>1339</v>
      </c>
      <c r="AF1524" s="55" t="s">
        <v>1352</v>
      </c>
      <c r="AG1524" s="55" t="s">
        <v>1353</v>
      </c>
      <c r="AI1524" s="55">
        <v>510</v>
      </c>
      <c r="AJ1524" s="55" t="s">
        <v>6821</v>
      </c>
      <c r="AK1524" s="55">
        <v>0</v>
      </c>
      <c r="AL1524" s="55" t="s">
        <v>4801</v>
      </c>
      <c r="AN1524" s="55">
        <v>6</v>
      </c>
      <c r="AQ1524" s="55" t="s">
        <v>5482</v>
      </c>
      <c r="AR1524" s="56">
        <v>43873</v>
      </c>
      <c r="AS1524" s="57">
        <v>0.35675925925925928</v>
      </c>
      <c r="AT1524" s="56">
        <v>44011</v>
      </c>
      <c r="AU1524" s="57">
        <v>0.41094907407407405</v>
      </c>
      <c r="AV1524" s="55" t="s">
        <v>1355</v>
      </c>
      <c r="AW1524" s="55" t="s">
        <v>1355</v>
      </c>
      <c r="AX1524" s="55" t="s">
        <v>1356</v>
      </c>
      <c r="AY1524" s="55" t="s">
        <v>98</v>
      </c>
      <c r="AZ1524" s="55">
        <v>2</v>
      </c>
      <c r="BA1524" s="55">
        <v>3</v>
      </c>
      <c r="BB1524" s="55">
        <v>1</v>
      </c>
      <c r="CB1524" s="55" t="s">
        <v>1357</v>
      </c>
    </row>
    <row r="1525" spans="1:80">
      <c r="A1525" s="55" t="s">
        <v>6822</v>
      </c>
      <c r="B1525" s="55">
        <v>2</v>
      </c>
      <c r="C1525" s="55" t="s">
        <v>6823</v>
      </c>
      <c r="D1525" s="55" t="s">
        <v>6824</v>
      </c>
      <c r="E1525" s="55">
        <v>0</v>
      </c>
      <c r="F1525" s="55">
        <v>0</v>
      </c>
      <c r="G1525" s="56">
        <v>42366</v>
      </c>
      <c r="H1525" s="56">
        <v>42366</v>
      </c>
      <c r="I1525" s="56">
        <v>42373</v>
      </c>
      <c r="J1525" s="55">
        <v>0</v>
      </c>
      <c r="L1525" s="56">
        <v>42340</v>
      </c>
      <c r="M1525" s="56">
        <v>42366</v>
      </c>
      <c r="N1525" s="55">
        <v>0</v>
      </c>
      <c r="O1525" s="55">
        <v>0</v>
      </c>
      <c r="P1525" s="55">
        <v>0</v>
      </c>
      <c r="R1525" s="55">
        <v>0</v>
      </c>
      <c r="T1525" s="55">
        <v>5784111004</v>
      </c>
      <c r="U1525" s="55" t="s">
        <v>5992</v>
      </c>
      <c r="V1525" s="55" t="s">
        <v>6823</v>
      </c>
      <c r="W1525" s="55" t="s">
        <v>1336</v>
      </c>
      <c r="X1525" s="55" t="s">
        <v>1336</v>
      </c>
      <c r="Y1525" s="55">
        <v>0</v>
      </c>
      <c r="Z1525" s="55" t="s">
        <v>1419</v>
      </c>
      <c r="AA1525" s="55" t="s">
        <v>1338</v>
      </c>
      <c r="AB1525" s="55">
        <v>210</v>
      </c>
      <c r="AC1525" s="55">
        <v>210</v>
      </c>
      <c r="AD1525" s="55">
        <v>0</v>
      </c>
      <c r="AE1525" s="55" t="s">
        <v>1339</v>
      </c>
      <c r="AF1525" s="55" t="s">
        <v>3146</v>
      </c>
      <c r="AG1525" s="55" t="s">
        <v>1834</v>
      </c>
      <c r="AH1525" s="55" t="s">
        <v>1235</v>
      </c>
      <c r="AK1525" s="55">
        <v>0</v>
      </c>
      <c r="AL1525" s="55" t="s">
        <v>244</v>
      </c>
      <c r="AN1525" s="55">
        <v>4</v>
      </c>
      <c r="AO1525" s="55" t="s">
        <v>6825</v>
      </c>
      <c r="AR1525" s="56">
        <v>42340</v>
      </c>
      <c r="AS1525" s="57">
        <v>0.70548611111111104</v>
      </c>
      <c r="AT1525" s="56">
        <v>42375</v>
      </c>
      <c r="AU1525" s="57">
        <v>0.64170138888888884</v>
      </c>
      <c r="AV1525" s="55" t="s">
        <v>1345</v>
      </c>
      <c r="AW1525" s="55" t="s">
        <v>4608</v>
      </c>
      <c r="AX1525" s="55" t="s">
        <v>4609</v>
      </c>
      <c r="CB1525" s="55" t="s">
        <v>3150</v>
      </c>
    </row>
    <row r="1526" spans="1:80">
      <c r="A1526" s="55" t="s">
        <v>6826</v>
      </c>
      <c r="B1526" s="55">
        <v>3</v>
      </c>
      <c r="C1526" s="55" t="s">
        <v>6827</v>
      </c>
      <c r="D1526" s="55" t="s">
        <v>6828</v>
      </c>
      <c r="E1526" s="55">
        <v>1</v>
      </c>
      <c r="F1526" s="55">
        <v>1</v>
      </c>
      <c r="G1526" s="56">
        <v>43907</v>
      </c>
      <c r="H1526" s="56">
        <v>43907</v>
      </c>
      <c r="I1526" s="56">
        <v>43907</v>
      </c>
      <c r="J1526" s="55">
        <v>1</v>
      </c>
      <c r="K1526" s="56">
        <v>43899</v>
      </c>
      <c r="W1526" s="55" t="s">
        <v>1336</v>
      </c>
      <c r="X1526" s="55" t="s">
        <v>1336</v>
      </c>
      <c r="Y1526" s="55">
        <v>20</v>
      </c>
      <c r="AD1526" s="55">
        <v>0</v>
      </c>
      <c r="AE1526" s="55" t="s">
        <v>1339</v>
      </c>
      <c r="AF1526" s="55" t="s">
        <v>1352</v>
      </c>
      <c r="AG1526" s="55" t="s">
        <v>1353</v>
      </c>
      <c r="AI1526" s="55">
        <v>510</v>
      </c>
      <c r="AJ1526" s="55" t="s">
        <v>6828</v>
      </c>
      <c r="AK1526" s="55">
        <v>0</v>
      </c>
      <c r="AL1526" s="55" t="s">
        <v>4801</v>
      </c>
      <c r="AN1526" s="55">
        <v>6</v>
      </c>
      <c r="AQ1526" s="55" t="s">
        <v>5482</v>
      </c>
      <c r="AR1526" s="56">
        <v>43873</v>
      </c>
      <c r="AS1526" s="57">
        <v>0.35648148148148145</v>
      </c>
      <c r="AT1526" s="56">
        <v>44011</v>
      </c>
      <c r="AU1526" s="57">
        <v>0.41094907407407405</v>
      </c>
      <c r="AV1526" s="55" t="s">
        <v>1355</v>
      </c>
      <c r="AW1526" s="55" t="s">
        <v>1355</v>
      </c>
      <c r="AX1526" s="55" t="s">
        <v>1356</v>
      </c>
      <c r="AY1526" s="55" t="s">
        <v>98</v>
      </c>
      <c r="AZ1526" s="55">
        <v>2</v>
      </c>
      <c r="BA1526" s="55">
        <v>3</v>
      </c>
      <c r="BB1526" s="55">
        <v>1</v>
      </c>
      <c r="CB1526" s="55" t="s">
        <v>1357</v>
      </c>
    </row>
    <row r="1527" spans="1:80">
      <c r="A1527" s="55" t="s">
        <v>6829</v>
      </c>
      <c r="B1527" s="55">
        <v>3</v>
      </c>
      <c r="C1527" s="55" t="s">
        <v>6830</v>
      </c>
      <c r="D1527" s="55" t="s">
        <v>6831</v>
      </c>
      <c r="E1527" s="55">
        <v>1</v>
      </c>
      <c r="F1527" s="55">
        <v>1</v>
      </c>
      <c r="G1527" s="56">
        <v>43129</v>
      </c>
      <c r="H1527" s="56">
        <v>43129</v>
      </c>
      <c r="I1527" s="56">
        <v>43129</v>
      </c>
      <c r="J1527" s="55">
        <v>1</v>
      </c>
      <c r="K1527" s="56">
        <v>43119</v>
      </c>
      <c r="W1527" s="55" t="s">
        <v>1336</v>
      </c>
      <c r="X1527" s="55" t="s">
        <v>1336</v>
      </c>
      <c r="Y1527" s="55">
        <v>20</v>
      </c>
      <c r="AD1527" s="55">
        <v>1000</v>
      </c>
      <c r="AE1527" s="55" t="s">
        <v>1339</v>
      </c>
      <c r="AF1527" s="55" t="s">
        <v>1352</v>
      </c>
      <c r="AG1527" s="55" t="s">
        <v>1353</v>
      </c>
      <c r="AI1527" s="55">
        <v>510</v>
      </c>
      <c r="AJ1527" s="55" t="s">
        <v>6831</v>
      </c>
      <c r="AK1527" s="55">
        <v>0</v>
      </c>
      <c r="AL1527" s="55" t="s">
        <v>6377</v>
      </c>
      <c r="AN1527" s="55">
        <v>9</v>
      </c>
      <c r="AR1527" s="56">
        <v>43115</v>
      </c>
      <c r="AS1527" s="57">
        <v>0.52197916666666666</v>
      </c>
      <c r="AT1527" s="56">
        <v>43119</v>
      </c>
      <c r="AU1527" s="57">
        <v>0.65834490740740736</v>
      </c>
      <c r="AV1527" s="55" t="s">
        <v>1355</v>
      </c>
      <c r="AW1527" s="55" t="s">
        <v>1345</v>
      </c>
      <c r="AX1527" s="55" t="s">
        <v>1346</v>
      </c>
      <c r="AZ1527" s="55">
        <v>0</v>
      </c>
      <c r="BA1527" s="55">
        <v>0</v>
      </c>
      <c r="BB1527" s="55">
        <v>0</v>
      </c>
      <c r="CB1527" s="55" t="s">
        <v>1357</v>
      </c>
    </row>
    <row r="1528" spans="1:80">
      <c r="A1528" s="55" t="s">
        <v>6832</v>
      </c>
      <c r="B1528" s="55">
        <v>3</v>
      </c>
      <c r="C1528" s="55" t="s">
        <v>6833</v>
      </c>
      <c r="D1528" s="55" t="s">
        <v>6834</v>
      </c>
      <c r="E1528" s="55">
        <v>1</v>
      </c>
      <c r="F1528" s="55">
        <v>1</v>
      </c>
      <c r="G1528" s="56">
        <v>43222</v>
      </c>
      <c r="H1528" s="56">
        <v>43222</v>
      </c>
      <c r="I1528" s="56">
        <v>43222</v>
      </c>
      <c r="J1528" s="55">
        <v>1</v>
      </c>
      <c r="K1528" s="56">
        <v>43238</v>
      </c>
      <c r="W1528" s="55" t="s">
        <v>1336</v>
      </c>
      <c r="X1528" s="55" t="s">
        <v>1336</v>
      </c>
      <c r="Y1528" s="55">
        <v>20</v>
      </c>
      <c r="AD1528" s="55">
        <v>1000</v>
      </c>
      <c r="AE1528" s="55" t="s">
        <v>1339</v>
      </c>
      <c r="AF1528" s="55" t="s">
        <v>1352</v>
      </c>
      <c r="AG1528" s="55" t="s">
        <v>1353</v>
      </c>
      <c r="AI1528" s="55">
        <v>510</v>
      </c>
      <c r="AJ1528" s="55" t="s">
        <v>6834</v>
      </c>
      <c r="AK1528" s="55">
        <v>0</v>
      </c>
      <c r="AL1528" s="55" t="s">
        <v>6377</v>
      </c>
      <c r="AN1528" s="55">
        <v>8</v>
      </c>
      <c r="AR1528" s="56">
        <v>43214</v>
      </c>
      <c r="AS1528" s="57">
        <v>0.45620370370370367</v>
      </c>
      <c r="AT1528" s="56">
        <v>43276</v>
      </c>
      <c r="AU1528" s="57">
        <v>0.5973842592592592</v>
      </c>
      <c r="AV1528" s="55" t="s">
        <v>1355</v>
      </c>
      <c r="AW1528" s="55" t="s">
        <v>1355</v>
      </c>
      <c r="AX1528" s="55" t="s">
        <v>1356</v>
      </c>
      <c r="AY1528" s="55" t="s">
        <v>98</v>
      </c>
      <c r="AZ1528" s="55">
        <v>2</v>
      </c>
      <c r="BA1528" s="55">
        <v>3</v>
      </c>
      <c r="BB1528" s="55">
        <v>1</v>
      </c>
      <c r="CB1528" s="55" t="s">
        <v>1357</v>
      </c>
    </row>
    <row r="1529" spans="1:80">
      <c r="A1529" s="55" t="s">
        <v>6835</v>
      </c>
      <c r="B1529" s="55">
        <v>3</v>
      </c>
      <c r="C1529" s="55" t="s">
        <v>6836</v>
      </c>
      <c r="D1529" s="55" t="s">
        <v>6837</v>
      </c>
      <c r="E1529" s="55">
        <v>1</v>
      </c>
      <c r="F1529" s="55">
        <v>1</v>
      </c>
      <c r="G1529" s="56">
        <v>43068</v>
      </c>
      <c r="H1529" s="56">
        <v>43068</v>
      </c>
      <c r="I1529" s="56">
        <v>43068</v>
      </c>
      <c r="J1529" s="55">
        <v>1</v>
      </c>
      <c r="K1529" s="56">
        <v>43067</v>
      </c>
      <c r="W1529" s="55" t="s">
        <v>1336</v>
      </c>
      <c r="X1529" s="55" t="s">
        <v>1336</v>
      </c>
      <c r="Y1529" s="55">
        <v>20</v>
      </c>
      <c r="AD1529" s="55">
        <v>1000</v>
      </c>
      <c r="AE1529" s="55" t="s">
        <v>1339</v>
      </c>
      <c r="AF1529" s="55" t="s">
        <v>1352</v>
      </c>
      <c r="AG1529" s="55" t="s">
        <v>1353</v>
      </c>
      <c r="AI1529" s="55">
        <v>510</v>
      </c>
      <c r="AJ1529" s="55" t="s">
        <v>6837</v>
      </c>
      <c r="AK1529" s="55">
        <v>0</v>
      </c>
      <c r="AL1529" s="55" t="s">
        <v>6377</v>
      </c>
      <c r="AN1529" s="55">
        <v>9</v>
      </c>
      <c r="AR1529" s="56">
        <v>43046</v>
      </c>
      <c r="AS1529" s="57">
        <v>0.71537037037037043</v>
      </c>
      <c r="AT1529" s="56">
        <v>43067</v>
      </c>
      <c r="AU1529" s="57">
        <v>0.77222222222222225</v>
      </c>
      <c r="AV1529" s="55" t="s">
        <v>1355</v>
      </c>
      <c r="AW1529" s="55" t="s">
        <v>1345</v>
      </c>
      <c r="AX1529" s="55" t="s">
        <v>1346</v>
      </c>
      <c r="AZ1529" s="55">
        <v>0</v>
      </c>
      <c r="BA1529" s="55">
        <v>0</v>
      </c>
      <c r="BB1529" s="55">
        <v>0</v>
      </c>
      <c r="CB1529" s="55" t="s">
        <v>1357</v>
      </c>
    </row>
    <row r="1530" spans="1:80">
      <c r="A1530" s="55" t="s">
        <v>6838</v>
      </c>
      <c r="B1530" s="55">
        <v>3</v>
      </c>
      <c r="C1530" s="55" t="s">
        <v>6839</v>
      </c>
      <c r="D1530" s="55" t="s">
        <v>6840</v>
      </c>
      <c r="E1530" s="55">
        <v>1</v>
      </c>
      <c r="F1530" s="55">
        <v>0</v>
      </c>
      <c r="G1530" s="56">
        <v>42209</v>
      </c>
      <c r="H1530" s="56">
        <v>42209</v>
      </c>
      <c r="I1530" s="56">
        <v>42209</v>
      </c>
      <c r="J1530" s="55">
        <v>0</v>
      </c>
      <c r="W1530" s="55" t="s">
        <v>1336</v>
      </c>
      <c r="X1530" s="55" t="s">
        <v>1336</v>
      </c>
      <c r="Y1530" s="55">
        <v>0</v>
      </c>
      <c r="AD1530" s="55">
        <v>255</v>
      </c>
      <c r="AE1530" s="55" t="s">
        <v>1339</v>
      </c>
      <c r="AF1530" s="55" t="s">
        <v>3132</v>
      </c>
      <c r="AG1530" s="55" t="s">
        <v>1834</v>
      </c>
      <c r="AI1530" s="55">
        <v>510</v>
      </c>
      <c r="AJ1530" s="55" t="s">
        <v>6840</v>
      </c>
      <c r="AK1530" s="55">
        <v>0</v>
      </c>
      <c r="AL1530" s="55" t="s">
        <v>6377</v>
      </c>
      <c r="AN1530" s="55">
        <v>8</v>
      </c>
      <c r="AO1530" s="55" t="s">
        <v>6841</v>
      </c>
      <c r="AP1530" s="55">
        <v>0</v>
      </c>
      <c r="AR1530" s="56">
        <v>42178</v>
      </c>
      <c r="AS1530" s="57">
        <v>0.4105787037037037</v>
      </c>
      <c r="AT1530" s="56">
        <v>42390</v>
      </c>
      <c r="AU1530" s="57">
        <v>0.53930555555555559</v>
      </c>
      <c r="AV1530" s="55" t="s">
        <v>1344</v>
      </c>
      <c r="AW1530" s="55" t="s">
        <v>1345</v>
      </c>
      <c r="AX1530" s="55" t="s">
        <v>3136</v>
      </c>
      <c r="CB1530" s="55" t="s">
        <v>3137</v>
      </c>
    </row>
    <row r="1531" spans="1:80">
      <c r="A1531" s="55" t="s">
        <v>6842</v>
      </c>
      <c r="B1531" s="55">
        <v>3</v>
      </c>
      <c r="C1531" s="55" t="s">
        <v>6843</v>
      </c>
      <c r="D1531" s="55" t="s">
        <v>6844</v>
      </c>
      <c r="E1531" s="55">
        <v>1</v>
      </c>
      <c r="F1531" s="55">
        <v>0</v>
      </c>
      <c r="G1531" s="56">
        <v>42209</v>
      </c>
      <c r="H1531" s="56">
        <v>42209</v>
      </c>
      <c r="I1531" s="56">
        <v>42209</v>
      </c>
      <c r="J1531" s="55">
        <v>0</v>
      </c>
      <c r="W1531" s="55" t="s">
        <v>1336</v>
      </c>
      <c r="X1531" s="55" t="s">
        <v>1336</v>
      </c>
      <c r="Y1531" s="55">
        <v>0</v>
      </c>
      <c r="AD1531" s="55">
        <v>205</v>
      </c>
      <c r="AE1531" s="55" t="s">
        <v>1339</v>
      </c>
      <c r="AF1531" s="55" t="s">
        <v>3132</v>
      </c>
      <c r="AG1531" s="55" t="s">
        <v>1834</v>
      </c>
      <c r="AI1531" s="55">
        <v>510</v>
      </c>
      <c r="AJ1531" s="55" t="s">
        <v>6844</v>
      </c>
      <c r="AK1531" s="55">
        <v>0</v>
      </c>
      <c r="AL1531" s="55" t="s">
        <v>6377</v>
      </c>
      <c r="AN1531" s="55">
        <v>8</v>
      </c>
      <c r="AO1531" s="55" t="s">
        <v>6845</v>
      </c>
      <c r="AP1531" s="55">
        <v>0</v>
      </c>
      <c r="AR1531" s="56">
        <v>42178</v>
      </c>
      <c r="AS1531" s="57">
        <v>0.41149305555555554</v>
      </c>
      <c r="AT1531" s="56">
        <v>42390</v>
      </c>
      <c r="AU1531" s="57">
        <v>0.53930555555555559</v>
      </c>
      <c r="AV1531" s="55" t="s">
        <v>1344</v>
      </c>
      <c r="AW1531" s="55" t="s">
        <v>1345</v>
      </c>
      <c r="AX1531" s="55" t="s">
        <v>3136</v>
      </c>
      <c r="CB1531" s="55" t="s">
        <v>3137</v>
      </c>
    </row>
    <row r="1532" spans="1:80">
      <c r="A1532" s="55" t="s">
        <v>6846</v>
      </c>
      <c r="B1532" s="55">
        <v>3</v>
      </c>
      <c r="C1532" s="55" t="s">
        <v>6847</v>
      </c>
      <c r="D1532" s="55" t="s">
        <v>6848</v>
      </c>
      <c r="E1532" s="55">
        <v>1</v>
      </c>
      <c r="F1532" s="55">
        <v>1</v>
      </c>
      <c r="G1532" s="56">
        <v>43115</v>
      </c>
      <c r="H1532" s="56">
        <v>43115</v>
      </c>
      <c r="I1532" s="56">
        <v>43115</v>
      </c>
      <c r="J1532" s="55">
        <v>1</v>
      </c>
      <c r="K1532" s="56">
        <v>43273</v>
      </c>
      <c r="W1532" s="55" t="s">
        <v>1336</v>
      </c>
      <c r="X1532" s="55" t="s">
        <v>1336</v>
      </c>
      <c r="Y1532" s="55">
        <v>20</v>
      </c>
      <c r="AD1532" s="55">
        <v>1000</v>
      </c>
      <c r="AE1532" s="55" t="s">
        <v>1339</v>
      </c>
      <c r="AF1532" s="55" t="s">
        <v>1352</v>
      </c>
      <c r="AG1532" s="55" t="s">
        <v>1353</v>
      </c>
      <c r="AI1532" s="55">
        <v>510</v>
      </c>
      <c r="AJ1532" s="55" t="s">
        <v>6848</v>
      </c>
      <c r="AK1532" s="55">
        <v>0</v>
      </c>
      <c r="AL1532" s="55" t="s">
        <v>6849</v>
      </c>
      <c r="AN1532" s="55">
        <v>13</v>
      </c>
      <c r="AR1532" s="56">
        <v>43091</v>
      </c>
      <c r="AS1532" s="57">
        <v>0.61048611111111117</v>
      </c>
      <c r="AT1532" s="56">
        <v>43305</v>
      </c>
      <c r="AU1532" s="57">
        <v>0.5685648148148148</v>
      </c>
      <c r="AV1532" s="55" t="s">
        <v>1355</v>
      </c>
      <c r="AW1532" s="55" t="s">
        <v>1355</v>
      </c>
      <c r="AX1532" s="55" t="s">
        <v>1356</v>
      </c>
      <c r="AY1532" s="55" t="s">
        <v>98</v>
      </c>
      <c r="AZ1532" s="55">
        <v>2</v>
      </c>
      <c r="BA1532" s="55">
        <v>3</v>
      </c>
      <c r="BB1532" s="55">
        <v>1</v>
      </c>
      <c r="CB1532" s="55" t="s">
        <v>1357</v>
      </c>
    </row>
    <row r="1533" spans="1:80">
      <c r="A1533" s="55" t="s">
        <v>6850</v>
      </c>
      <c r="B1533" s="55">
        <v>3</v>
      </c>
      <c r="C1533" s="55" t="s">
        <v>6851</v>
      </c>
      <c r="D1533" s="55" t="s">
        <v>6852</v>
      </c>
      <c r="E1533" s="55">
        <v>1</v>
      </c>
      <c r="F1533" s="55">
        <v>1</v>
      </c>
      <c r="G1533" s="56">
        <v>42817</v>
      </c>
      <c r="H1533" s="56">
        <v>42817</v>
      </c>
      <c r="I1533" s="56">
        <v>42817</v>
      </c>
      <c r="J1533" s="55">
        <v>1</v>
      </c>
      <c r="K1533" s="56">
        <v>43007</v>
      </c>
      <c r="W1533" s="55" t="s">
        <v>1336</v>
      </c>
      <c r="X1533" s="55" t="s">
        <v>1336</v>
      </c>
      <c r="Y1533" s="55">
        <v>20</v>
      </c>
      <c r="AD1533" s="55">
        <v>1000</v>
      </c>
      <c r="AE1533" s="55" t="s">
        <v>1339</v>
      </c>
      <c r="AF1533" s="55" t="s">
        <v>1352</v>
      </c>
      <c r="AG1533" s="55" t="s">
        <v>1353</v>
      </c>
      <c r="AI1533" s="55">
        <v>510</v>
      </c>
      <c r="AJ1533" s="55" t="s">
        <v>6852</v>
      </c>
      <c r="AK1533" s="55">
        <v>0</v>
      </c>
      <c r="AL1533" s="55" t="s">
        <v>6853</v>
      </c>
      <c r="AN1533" s="55">
        <v>11</v>
      </c>
      <c r="AR1533" s="56">
        <v>42814</v>
      </c>
      <c r="AS1533" s="57">
        <v>0.60707175925925927</v>
      </c>
      <c r="AT1533" s="56">
        <v>43007</v>
      </c>
      <c r="AU1533" s="57">
        <v>0.63892361111111107</v>
      </c>
      <c r="AV1533" s="55" t="s">
        <v>1428</v>
      </c>
      <c r="AW1533" s="55" t="s">
        <v>1345</v>
      </c>
      <c r="AX1533" s="55" t="s">
        <v>1346</v>
      </c>
      <c r="AZ1533" s="55">
        <v>0</v>
      </c>
      <c r="BA1533" s="55">
        <v>0</v>
      </c>
      <c r="BB1533" s="55">
        <v>0</v>
      </c>
      <c r="CB1533" s="55" t="s">
        <v>1357</v>
      </c>
    </row>
    <row r="1534" spans="1:80">
      <c r="A1534" s="55" t="s">
        <v>6854</v>
      </c>
      <c r="B1534" s="55">
        <v>3</v>
      </c>
      <c r="C1534" s="55" t="s">
        <v>6855</v>
      </c>
      <c r="D1534" s="55" t="s">
        <v>6856</v>
      </c>
      <c r="E1534" s="55">
        <v>1</v>
      </c>
      <c r="F1534" s="55">
        <v>1</v>
      </c>
      <c r="G1534" s="56">
        <v>42817</v>
      </c>
      <c r="H1534" s="56">
        <v>42817</v>
      </c>
      <c r="I1534" s="56">
        <v>42817</v>
      </c>
      <c r="J1534" s="55">
        <v>1</v>
      </c>
      <c r="K1534" s="56">
        <v>43007</v>
      </c>
      <c r="W1534" s="55" t="s">
        <v>1336</v>
      </c>
      <c r="X1534" s="55" t="s">
        <v>1336</v>
      </c>
      <c r="Y1534" s="55">
        <v>20</v>
      </c>
      <c r="AD1534" s="55">
        <v>1000</v>
      </c>
      <c r="AE1534" s="55" t="s">
        <v>1339</v>
      </c>
      <c r="AF1534" s="55" t="s">
        <v>1352</v>
      </c>
      <c r="AG1534" s="55" t="s">
        <v>1353</v>
      </c>
      <c r="AI1534" s="55">
        <v>510</v>
      </c>
      <c r="AJ1534" s="55" t="s">
        <v>6856</v>
      </c>
      <c r="AK1534" s="55">
        <v>0</v>
      </c>
      <c r="AL1534" s="55" t="s">
        <v>6853</v>
      </c>
      <c r="AN1534" s="55">
        <v>11</v>
      </c>
      <c r="AR1534" s="56">
        <v>42814</v>
      </c>
      <c r="AS1534" s="57">
        <v>0.60651620370370374</v>
      </c>
      <c r="AT1534" s="56">
        <v>43007</v>
      </c>
      <c r="AU1534" s="57">
        <v>0.63820601851851855</v>
      </c>
      <c r="AV1534" s="55" t="s">
        <v>1428</v>
      </c>
      <c r="AW1534" s="55" t="s">
        <v>1345</v>
      </c>
      <c r="AX1534" s="55" t="s">
        <v>1346</v>
      </c>
      <c r="AZ1534" s="55">
        <v>0</v>
      </c>
      <c r="BA1534" s="55">
        <v>0</v>
      </c>
      <c r="BB1534" s="55">
        <v>0</v>
      </c>
      <c r="CB1534" s="55" t="s">
        <v>1357</v>
      </c>
    </row>
    <row r="1535" spans="1:80">
      <c r="A1535" s="55" t="s">
        <v>6857</v>
      </c>
      <c r="B1535" s="55">
        <v>3</v>
      </c>
      <c r="C1535" s="55" t="s">
        <v>6858</v>
      </c>
      <c r="D1535" s="55" t="s">
        <v>6859</v>
      </c>
      <c r="E1535" s="55">
        <v>1</v>
      </c>
      <c r="F1535" s="55">
        <v>1</v>
      </c>
      <c r="G1535" s="56">
        <v>43131</v>
      </c>
      <c r="H1535" s="56">
        <v>43131</v>
      </c>
      <c r="I1535" s="56">
        <v>43131</v>
      </c>
      <c r="J1535" s="55">
        <v>1</v>
      </c>
      <c r="K1535" s="56">
        <v>43176</v>
      </c>
      <c r="W1535" s="55" t="s">
        <v>1336</v>
      </c>
      <c r="X1535" s="55" t="s">
        <v>1336</v>
      </c>
      <c r="Y1535" s="55">
        <v>20</v>
      </c>
      <c r="AD1535" s="55">
        <v>1000</v>
      </c>
      <c r="AE1535" s="55" t="s">
        <v>1339</v>
      </c>
      <c r="AF1535" s="55" t="s">
        <v>1352</v>
      </c>
      <c r="AG1535" s="55" t="s">
        <v>1353</v>
      </c>
      <c r="AI1535" s="55">
        <v>510</v>
      </c>
      <c r="AJ1535" s="55" t="s">
        <v>6859</v>
      </c>
      <c r="AK1535" s="55">
        <v>0</v>
      </c>
      <c r="AL1535" s="55" t="s">
        <v>1742</v>
      </c>
      <c r="AN1535" s="55">
        <v>10</v>
      </c>
      <c r="AR1535" s="56">
        <v>43118</v>
      </c>
      <c r="AS1535" s="57">
        <v>0.41193287037037035</v>
      </c>
      <c r="AT1535" s="56">
        <v>43229</v>
      </c>
      <c r="AU1535" s="57">
        <v>0.54190972222222222</v>
      </c>
      <c r="AV1535" s="55" t="s">
        <v>1355</v>
      </c>
      <c r="AW1535" s="55" t="s">
        <v>1355</v>
      </c>
      <c r="AX1535" s="55" t="s">
        <v>1356</v>
      </c>
      <c r="AY1535" s="55" t="s">
        <v>98</v>
      </c>
      <c r="AZ1535" s="55">
        <v>2</v>
      </c>
      <c r="BA1535" s="55">
        <v>3</v>
      </c>
      <c r="BB1535" s="55">
        <v>1</v>
      </c>
      <c r="CB1535" s="55" t="s">
        <v>1357</v>
      </c>
    </row>
    <row r="1536" spans="1:80">
      <c r="A1536" s="55" t="s">
        <v>6860</v>
      </c>
      <c r="B1536" s="55">
        <v>3</v>
      </c>
      <c r="C1536" s="55" t="s">
        <v>6861</v>
      </c>
      <c r="D1536" s="55" t="s">
        <v>6862</v>
      </c>
      <c r="E1536" s="55">
        <v>1</v>
      </c>
      <c r="F1536" s="55">
        <v>1</v>
      </c>
      <c r="G1536" s="56">
        <v>43230</v>
      </c>
      <c r="H1536" s="56">
        <v>43230</v>
      </c>
      <c r="I1536" s="56">
        <v>43230</v>
      </c>
      <c r="J1536" s="55">
        <v>1</v>
      </c>
      <c r="K1536" s="56">
        <v>43238</v>
      </c>
      <c r="W1536" s="55" t="s">
        <v>1336</v>
      </c>
      <c r="X1536" s="55" t="s">
        <v>1336</v>
      </c>
      <c r="Y1536" s="55">
        <v>20</v>
      </c>
      <c r="AD1536" s="55">
        <v>1000</v>
      </c>
      <c r="AE1536" s="55" t="s">
        <v>1339</v>
      </c>
      <c r="AF1536" s="55" t="s">
        <v>1352</v>
      </c>
      <c r="AG1536" s="55" t="s">
        <v>1353</v>
      </c>
      <c r="AI1536" s="55">
        <v>510</v>
      </c>
      <c r="AJ1536" s="55" t="s">
        <v>6862</v>
      </c>
      <c r="AK1536" s="55">
        <v>0</v>
      </c>
      <c r="AL1536" s="55" t="s">
        <v>1742</v>
      </c>
      <c r="AN1536" s="55">
        <v>10</v>
      </c>
      <c r="AR1536" s="56">
        <v>43222</v>
      </c>
      <c r="AS1536" s="57">
        <v>0.53452546296296299</v>
      </c>
      <c r="AT1536" s="56">
        <v>43276</v>
      </c>
      <c r="AU1536" s="57">
        <v>0.5973842592592592</v>
      </c>
      <c r="AV1536" s="55" t="s">
        <v>1355</v>
      </c>
      <c r="AW1536" s="55" t="s">
        <v>1355</v>
      </c>
      <c r="AX1536" s="55" t="s">
        <v>1356</v>
      </c>
      <c r="AY1536" s="55" t="s">
        <v>98</v>
      </c>
      <c r="AZ1536" s="55">
        <v>2</v>
      </c>
      <c r="BA1536" s="55">
        <v>3</v>
      </c>
      <c r="BB1536" s="55">
        <v>1</v>
      </c>
      <c r="CB1536" s="55" t="s">
        <v>1357</v>
      </c>
    </row>
    <row r="1537" spans="1:80">
      <c r="A1537" s="55" t="s">
        <v>6863</v>
      </c>
      <c r="B1537" s="55">
        <v>3</v>
      </c>
      <c r="C1537" s="55" t="s">
        <v>6864</v>
      </c>
      <c r="D1537" s="55" t="s">
        <v>6865</v>
      </c>
      <c r="E1537" s="55">
        <v>1</v>
      </c>
      <c r="F1537" s="55">
        <v>1</v>
      </c>
      <c r="G1537" s="56">
        <v>43133</v>
      </c>
      <c r="H1537" s="56">
        <v>43133</v>
      </c>
      <c r="I1537" s="56">
        <v>43133</v>
      </c>
      <c r="J1537" s="55">
        <v>1</v>
      </c>
      <c r="K1537" s="56">
        <v>43126</v>
      </c>
      <c r="W1537" s="55" t="s">
        <v>1336</v>
      </c>
      <c r="X1537" s="55" t="s">
        <v>1336</v>
      </c>
      <c r="Y1537" s="55">
        <v>20</v>
      </c>
      <c r="AD1537" s="55">
        <v>1000</v>
      </c>
      <c r="AE1537" s="55" t="s">
        <v>1339</v>
      </c>
      <c r="AF1537" s="55" t="s">
        <v>1352</v>
      </c>
      <c r="AG1537" s="55" t="s">
        <v>1353</v>
      </c>
      <c r="AI1537" s="55">
        <v>510</v>
      </c>
      <c r="AJ1537" s="55" t="s">
        <v>6865</v>
      </c>
      <c r="AK1537" s="55">
        <v>0</v>
      </c>
      <c r="AL1537" s="55" t="s">
        <v>1742</v>
      </c>
      <c r="AN1537" s="55">
        <v>10</v>
      </c>
      <c r="AR1537" s="56">
        <v>43119</v>
      </c>
      <c r="AS1537" s="57">
        <v>0.46436342592592594</v>
      </c>
      <c r="AT1537" s="56">
        <v>43126</v>
      </c>
      <c r="AU1537" s="57">
        <v>0.71530092592592587</v>
      </c>
      <c r="AV1537" s="55" t="s">
        <v>1355</v>
      </c>
      <c r="AW1537" s="55" t="s">
        <v>1345</v>
      </c>
      <c r="AX1537" s="55" t="s">
        <v>1346</v>
      </c>
      <c r="AZ1537" s="55">
        <v>0</v>
      </c>
      <c r="BA1537" s="55">
        <v>0</v>
      </c>
      <c r="BB1537" s="55">
        <v>0</v>
      </c>
      <c r="CB1537" s="55" t="s">
        <v>1357</v>
      </c>
    </row>
    <row r="1538" spans="1:80">
      <c r="A1538" s="55" t="s">
        <v>6866</v>
      </c>
      <c r="B1538" s="55">
        <v>2</v>
      </c>
      <c r="C1538" s="55" t="s">
        <v>6867</v>
      </c>
      <c r="D1538" s="55" t="s">
        <v>6868</v>
      </c>
      <c r="E1538" s="55">
        <v>1</v>
      </c>
      <c r="F1538" s="55">
        <v>0</v>
      </c>
      <c r="G1538" s="56">
        <v>43157</v>
      </c>
      <c r="H1538" s="56">
        <v>43157</v>
      </c>
      <c r="I1538" s="56">
        <v>43157</v>
      </c>
      <c r="J1538" s="55">
        <v>0</v>
      </c>
      <c r="L1538" s="56">
        <v>43112</v>
      </c>
      <c r="M1538" s="56">
        <v>43157</v>
      </c>
      <c r="N1538" s="55">
        <v>0</v>
      </c>
      <c r="O1538" s="55">
        <v>0</v>
      </c>
      <c r="P1538" s="55">
        <v>0</v>
      </c>
      <c r="R1538" s="55">
        <v>0</v>
      </c>
      <c r="T1538" s="55">
        <v>5003817008</v>
      </c>
      <c r="U1538" s="55" t="s">
        <v>5992</v>
      </c>
      <c r="V1538" s="55" t="s">
        <v>6867</v>
      </c>
      <c r="W1538" s="55" t="s">
        <v>1336</v>
      </c>
      <c r="X1538" s="55" t="s">
        <v>1336</v>
      </c>
      <c r="Y1538" s="55">
        <v>0</v>
      </c>
      <c r="Z1538" s="55" t="s">
        <v>1419</v>
      </c>
      <c r="AA1538" s="55" t="s">
        <v>1338</v>
      </c>
      <c r="AB1538" s="55">
        <v>1071</v>
      </c>
      <c r="AC1538" s="55">
        <v>1071</v>
      </c>
      <c r="AD1538" s="55">
        <v>0</v>
      </c>
      <c r="AE1538" s="55" t="s">
        <v>1339</v>
      </c>
      <c r="AF1538" s="55" t="s">
        <v>3132</v>
      </c>
      <c r="AG1538" s="55" t="s">
        <v>3147</v>
      </c>
      <c r="AH1538" s="55" t="s">
        <v>1235</v>
      </c>
      <c r="AI1538" s="55">
        <v>510</v>
      </c>
      <c r="AJ1538" s="55" t="s">
        <v>6868</v>
      </c>
      <c r="AK1538" s="55">
        <v>0</v>
      </c>
      <c r="AL1538" s="55" t="s">
        <v>4384</v>
      </c>
      <c r="AN1538" s="55">
        <v>3</v>
      </c>
      <c r="AO1538" s="55" t="s">
        <v>6869</v>
      </c>
      <c r="AP1538" s="55">
        <v>0</v>
      </c>
      <c r="AR1538" s="56">
        <v>43112</v>
      </c>
      <c r="AS1538" s="57">
        <v>0.58891203703703698</v>
      </c>
      <c r="AT1538" s="56">
        <v>43159</v>
      </c>
      <c r="AU1538" s="57">
        <v>0.44268518518518518</v>
      </c>
      <c r="AV1538" s="55" t="s">
        <v>3374</v>
      </c>
      <c r="AW1538" s="55" t="s">
        <v>2166</v>
      </c>
      <c r="AX1538" s="55" t="s">
        <v>2167</v>
      </c>
      <c r="AZ1538" s="55" t="s">
        <v>1347</v>
      </c>
      <c r="BA1538" s="55" t="s">
        <v>1347</v>
      </c>
      <c r="BB1538" s="55" t="s">
        <v>1347</v>
      </c>
      <c r="CB1538" s="55" t="s">
        <v>3150</v>
      </c>
    </row>
    <row r="1539" spans="1:80">
      <c r="A1539" s="55" t="s">
        <v>6870</v>
      </c>
      <c r="B1539" s="55">
        <v>3</v>
      </c>
      <c r="C1539" s="55" t="s">
        <v>6871</v>
      </c>
      <c r="D1539" s="55" t="s">
        <v>6872</v>
      </c>
      <c r="E1539" s="55">
        <v>1</v>
      </c>
      <c r="F1539" s="55">
        <v>1</v>
      </c>
      <c r="G1539" s="56">
        <v>43174</v>
      </c>
      <c r="H1539" s="56">
        <v>43174</v>
      </c>
      <c r="I1539" s="56">
        <v>43174</v>
      </c>
      <c r="J1539" s="55">
        <v>1</v>
      </c>
      <c r="K1539" s="56">
        <v>43219</v>
      </c>
      <c r="W1539" s="55" t="s">
        <v>1336</v>
      </c>
      <c r="X1539" s="55" t="s">
        <v>1336</v>
      </c>
      <c r="Y1539" s="55">
        <v>20</v>
      </c>
      <c r="AD1539" s="55">
        <v>1000</v>
      </c>
      <c r="AE1539" s="55" t="s">
        <v>1339</v>
      </c>
      <c r="AF1539" s="55" t="s">
        <v>1352</v>
      </c>
      <c r="AG1539" s="55" t="s">
        <v>1353</v>
      </c>
      <c r="AI1539" s="55">
        <v>510</v>
      </c>
      <c r="AJ1539" s="55" t="s">
        <v>6872</v>
      </c>
      <c r="AK1539" s="55">
        <v>0</v>
      </c>
      <c r="AL1539" s="55" t="s">
        <v>6873</v>
      </c>
      <c r="AN1539" s="55">
        <v>18</v>
      </c>
      <c r="AR1539" s="56">
        <v>43133</v>
      </c>
      <c r="AS1539" s="57">
        <v>0.59517361111111111</v>
      </c>
      <c r="AT1539" s="56">
        <v>43229</v>
      </c>
      <c r="AU1539" s="57">
        <v>0.54190972222222222</v>
      </c>
      <c r="AV1539" s="55" t="s">
        <v>1355</v>
      </c>
      <c r="AW1539" s="55" t="s">
        <v>1355</v>
      </c>
      <c r="AX1539" s="55" t="s">
        <v>1356</v>
      </c>
      <c r="AY1539" s="55" t="s">
        <v>98</v>
      </c>
      <c r="AZ1539" s="55">
        <v>2</v>
      </c>
      <c r="BA1539" s="55">
        <v>3</v>
      </c>
      <c r="BB1539" s="55">
        <v>1</v>
      </c>
      <c r="CB1539" s="55" t="s">
        <v>1357</v>
      </c>
    </row>
    <row r="1540" spans="1:80">
      <c r="A1540" s="55" t="s">
        <v>6874</v>
      </c>
      <c r="B1540" s="55">
        <v>3</v>
      </c>
      <c r="C1540" s="55" t="s">
        <v>6875</v>
      </c>
      <c r="D1540" s="55" t="s">
        <v>6876</v>
      </c>
      <c r="E1540" s="55">
        <v>1</v>
      </c>
      <c r="F1540" s="55">
        <v>1</v>
      </c>
      <c r="G1540" s="56">
        <v>43600</v>
      </c>
      <c r="H1540" s="56">
        <v>43600</v>
      </c>
      <c r="I1540" s="56">
        <v>43600</v>
      </c>
      <c r="J1540" s="55">
        <v>1</v>
      </c>
      <c r="K1540" s="56">
        <v>43595</v>
      </c>
      <c r="W1540" s="55" t="s">
        <v>1336</v>
      </c>
      <c r="X1540" s="55" t="s">
        <v>1336</v>
      </c>
      <c r="Y1540" s="55">
        <v>20</v>
      </c>
      <c r="AD1540" s="55">
        <v>1000</v>
      </c>
      <c r="AE1540" s="55" t="s">
        <v>1339</v>
      </c>
      <c r="AF1540" s="55" t="s">
        <v>1352</v>
      </c>
      <c r="AG1540" s="55" t="s">
        <v>1353</v>
      </c>
      <c r="AI1540" s="55">
        <v>510</v>
      </c>
      <c r="AJ1540" s="55" t="s">
        <v>6876</v>
      </c>
      <c r="AK1540" s="55">
        <v>0</v>
      </c>
      <c r="AL1540" s="55" t="s">
        <v>6877</v>
      </c>
      <c r="AN1540" s="55">
        <v>4</v>
      </c>
      <c r="AR1540" s="56">
        <v>43552</v>
      </c>
      <c r="AS1540" s="57">
        <v>0.71603009259259265</v>
      </c>
      <c r="AT1540" s="56">
        <v>43615</v>
      </c>
      <c r="AU1540" s="57">
        <v>0.68666666666666665</v>
      </c>
      <c r="AV1540" s="55" t="s">
        <v>1355</v>
      </c>
      <c r="AW1540" s="55" t="s">
        <v>1355</v>
      </c>
      <c r="AX1540" s="55" t="s">
        <v>1356</v>
      </c>
      <c r="AY1540" s="55" t="s">
        <v>98</v>
      </c>
      <c r="AZ1540" s="55">
        <v>2</v>
      </c>
      <c r="BA1540" s="55">
        <v>3</v>
      </c>
      <c r="BB1540" s="55">
        <v>1</v>
      </c>
      <c r="CB1540" s="55" t="s">
        <v>1357</v>
      </c>
    </row>
    <row r="1541" spans="1:80">
      <c r="A1541" s="55" t="s">
        <v>6878</v>
      </c>
      <c r="B1541" s="55">
        <v>3</v>
      </c>
      <c r="C1541" s="55" t="s">
        <v>6879</v>
      </c>
      <c r="D1541" s="55" t="s">
        <v>6880</v>
      </c>
      <c r="E1541" s="55">
        <v>1</v>
      </c>
      <c r="F1541" s="55">
        <v>1</v>
      </c>
      <c r="G1541" s="56">
        <v>43161</v>
      </c>
      <c r="H1541" s="56">
        <v>43161</v>
      </c>
      <c r="I1541" s="56">
        <v>43161</v>
      </c>
      <c r="J1541" s="55">
        <v>1</v>
      </c>
      <c r="K1541" s="56">
        <v>43591</v>
      </c>
      <c r="W1541" s="55" t="s">
        <v>1336</v>
      </c>
      <c r="X1541" s="55" t="s">
        <v>1336</v>
      </c>
      <c r="Y1541" s="55">
        <v>20</v>
      </c>
      <c r="AD1541" s="55">
        <v>1000</v>
      </c>
      <c r="AE1541" s="55" t="s">
        <v>1339</v>
      </c>
      <c r="AF1541" s="55" t="s">
        <v>1352</v>
      </c>
      <c r="AG1541" s="55" t="s">
        <v>1353</v>
      </c>
      <c r="AI1541" s="55">
        <v>510</v>
      </c>
      <c r="AJ1541" s="55" t="s">
        <v>6880</v>
      </c>
      <c r="AK1541" s="55">
        <v>0</v>
      </c>
      <c r="AL1541" s="55" t="s">
        <v>3372</v>
      </c>
      <c r="AN1541" s="55">
        <v>13</v>
      </c>
      <c r="AR1541" s="56">
        <v>43138</v>
      </c>
      <c r="AS1541" s="57">
        <v>0.7530324074074074</v>
      </c>
      <c r="AT1541" s="56">
        <v>43615</v>
      </c>
      <c r="AU1541" s="57">
        <v>0.68666666666666665</v>
      </c>
      <c r="AV1541" s="55" t="s">
        <v>1355</v>
      </c>
      <c r="AW1541" s="55" t="s">
        <v>1355</v>
      </c>
      <c r="AX1541" s="55" t="s">
        <v>1356</v>
      </c>
      <c r="AY1541" s="55" t="s">
        <v>98</v>
      </c>
      <c r="AZ1541" s="55">
        <v>2</v>
      </c>
      <c r="BA1541" s="55">
        <v>3</v>
      </c>
      <c r="BB1541" s="55">
        <v>1</v>
      </c>
      <c r="CB1541" s="55" t="s">
        <v>1357</v>
      </c>
    </row>
    <row r="1542" spans="1:80">
      <c r="A1542" s="55" t="s">
        <v>6881</v>
      </c>
      <c r="B1542" s="55">
        <v>3</v>
      </c>
      <c r="C1542" s="55" t="s">
        <v>6882</v>
      </c>
      <c r="D1542" s="55" t="s">
        <v>6883</v>
      </c>
      <c r="E1542" s="55">
        <v>1</v>
      </c>
      <c r="F1542" s="55">
        <v>1</v>
      </c>
      <c r="G1542" s="56">
        <v>43714</v>
      </c>
      <c r="H1542" s="56">
        <v>43714</v>
      </c>
      <c r="I1542" s="56">
        <v>43714</v>
      </c>
      <c r="J1542" s="55">
        <v>1</v>
      </c>
      <c r="K1542" s="56">
        <v>43747</v>
      </c>
      <c r="W1542" s="55" t="s">
        <v>1336</v>
      </c>
      <c r="X1542" s="55" t="s">
        <v>1336</v>
      </c>
      <c r="Y1542" s="55">
        <v>20</v>
      </c>
      <c r="AD1542" s="55">
        <v>0</v>
      </c>
      <c r="AE1542" s="55" t="s">
        <v>1339</v>
      </c>
      <c r="AF1542" s="55" t="s">
        <v>1352</v>
      </c>
      <c r="AG1542" s="55" t="s">
        <v>1353</v>
      </c>
      <c r="AI1542" s="55">
        <v>510</v>
      </c>
      <c r="AJ1542" s="55" t="s">
        <v>6883</v>
      </c>
      <c r="AK1542" s="55">
        <v>0</v>
      </c>
      <c r="AL1542" s="55" t="s">
        <v>6884</v>
      </c>
      <c r="AN1542" s="55">
        <v>14</v>
      </c>
      <c r="AQ1542" s="55" t="s">
        <v>4720</v>
      </c>
      <c r="AR1542" s="56">
        <v>43706</v>
      </c>
      <c r="AS1542" s="57">
        <v>0.82857638888888896</v>
      </c>
      <c r="AT1542" s="56">
        <v>43822</v>
      </c>
      <c r="AU1542" s="57">
        <v>0.45331018518518523</v>
      </c>
      <c r="AV1542" s="55" t="s">
        <v>1355</v>
      </c>
      <c r="AW1542" s="55" t="s">
        <v>1355</v>
      </c>
      <c r="AX1542" s="55" t="s">
        <v>1356</v>
      </c>
      <c r="AY1542" s="55" t="s">
        <v>98</v>
      </c>
      <c r="AZ1542" s="55">
        <v>2</v>
      </c>
      <c r="BA1542" s="55">
        <v>3</v>
      </c>
      <c r="BB1542" s="55">
        <v>1</v>
      </c>
      <c r="CB1542" s="55" t="s">
        <v>1357</v>
      </c>
    </row>
    <row r="1543" spans="1:80">
      <c r="A1543" s="55" t="s">
        <v>6885</v>
      </c>
      <c r="B1543" s="55">
        <v>3</v>
      </c>
      <c r="C1543" s="55" t="s">
        <v>162</v>
      </c>
      <c r="D1543" s="55" t="s">
        <v>6886</v>
      </c>
      <c r="E1543" s="55">
        <v>1</v>
      </c>
      <c r="F1543" s="55">
        <v>0</v>
      </c>
      <c r="G1543" s="56">
        <v>43546</v>
      </c>
      <c r="H1543" s="56">
        <v>43546</v>
      </c>
      <c r="I1543" s="56">
        <v>43546</v>
      </c>
      <c r="J1543" s="55">
        <v>0</v>
      </c>
      <c r="W1543" s="55" t="s">
        <v>1336</v>
      </c>
      <c r="X1543" s="55" t="s">
        <v>1336</v>
      </c>
      <c r="Y1543" s="55">
        <v>20</v>
      </c>
      <c r="AD1543" s="55">
        <v>0</v>
      </c>
      <c r="AE1543" s="55" t="s">
        <v>1339</v>
      </c>
      <c r="AF1543" s="55" t="s">
        <v>1352</v>
      </c>
      <c r="AG1543" s="55" t="s">
        <v>1353</v>
      </c>
      <c r="AI1543" s="55">
        <v>510</v>
      </c>
      <c r="AJ1543" s="55" t="s">
        <v>6886</v>
      </c>
      <c r="AK1543" s="55">
        <v>0</v>
      </c>
      <c r="AL1543" s="55" t="s">
        <v>4857</v>
      </c>
      <c r="AN1543" s="55">
        <v>21</v>
      </c>
      <c r="AR1543" s="56">
        <v>43522</v>
      </c>
      <c r="AS1543" s="57">
        <v>0.42370370370370369</v>
      </c>
      <c r="AT1543" s="56">
        <v>43641</v>
      </c>
      <c r="AU1543" s="57">
        <v>0.57895833333333335</v>
      </c>
      <c r="AV1543" s="55" t="s">
        <v>1344</v>
      </c>
      <c r="AW1543" s="55" t="s">
        <v>1355</v>
      </c>
      <c r="AX1543" s="55" t="s">
        <v>1392</v>
      </c>
      <c r="AZ1543" s="55">
        <v>0</v>
      </c>
      <c r="BA1543" s="55">
        <v>0</v>
      </c>
      <c r="BB1543" s="55">
        <v>0</v>
      </c>
      <c r="BF1543" s="55" t="s">
        <v>1418</v>
      </c>
      <c r="BG1543" s="55">
        <v>4</v>
      </c>
      <c r="BH1543" s="55" t="s">
        <v>48</v>
      </c>
      <c r="BI1543" s="55" t="s">
        <v>244</v>
      </c>
      <c r="BJ1543" s="55">
        <v>0</v>
      </c>
      <c r="BK1543" s="55">
        <v>0</v>
      </c>
      <c r="BL1543" s="55">
        <v>0</v>
      </c>
      <c r="BM1543" s="55">
        <v>0</v>
      </c>
      <c r="BN1543" s="55">
        <v>0</v>
      </c>
      <c r="BO1543" s="55">
        <v>0</v>
      </c>
      <c r="BP1543" s="55">
        <v>0</v>
      </c>
      <c r="BQ1543" s="55">
        <v>0</v>
      </c>
      <c r="BR1543" s="55">
        <v>0</v>
      </c>
      <c r="BS1543" s="55">
        <v>0</v>
      </c>
      <c r="BZ1543" s="55">
        <v>0</v>
      </c>
      <c r="CA1543" s="55" t="s">
        <v>1419</v>
      </c>
      <c r="CB1543" s="55" t="s">
        <v>1357</v>
      </c>
    </row>
    <row r="1544" spans="1:80">
      <c r="A1544" s="55" t="s">
        <v>6887</v>
      </c>
      <c r="B1544" s="55">
        <v>3</v>
      </c>
      <c r="C1544" s="55" t="s">
        <v>163</v>
      </c>
      <c r="D1544" s="55" t="s">
        <v>6888</v>
      </c>
      <c r="E1544" s="55">
        <v>1</v>
      </c>
      <c r="F1544" s="55">
        <v>0</v>
      </c>
      <c r="G1544" s="56">
        <v>43546</v>
      </c>
      <c r="H1544" s="56">
        <v>43546</v>
      </c>
      <c r="I1544" s="56">
        <v>43546</v>
      </c>
      <c r="J1544" s="55">
        <v>0</v>
      </c>
      <c r="W1544" s="55" t="s">
        <v>1336</v>
      </c>
      <c r="X1544" s="55" t="s">
        <v>1336</v>
      </c>
      <c r="Y1544" s="55">
        <v>20</v>
      </c>
      <c r="AD1544" s="55">
        <v>0</v>
      </c>
      <c r="AE1544" s="55" t="s">
        <v>1339</v>
      </c>
      <c r="AF1544" s="55" t="s">
        <v>1352</v>
      </c>
      <c r="AG1544" s="55" t="s">
        <v>1353</v>
      </c>
      <c r="AI1544" s="55">
        <v>510</v>
      </c>
      <c r="AJ1544" s="55" t="s">
        <v>6888</v>
      </c>
      <c r="AK1544" s="55">
        <v>0</v>
      </c>
      <c r="AL1544" s="55" t="s">
        <v>4857</v>
      </c>
      <c r="AN1544" s="55">
        <v>21</v>
      </c>
      <c r="AR1544" s="56">
        <v>43522</v>
      </c>
      <c r="AS1544" s="57">
        <v>0.42394675925925923</v>
      </c>
      <c r="AT1544" s="56">
        <v>43641</v>
      </c>
      <c r="AU1544" s="57">
        <v>0.57902777777777781</v>
      </c>
      <c r="AV1544" s="55" t="s">
        <v>1344</v>
      </c>
      <c r="AW1544" s="55" t="s">
        <v>1355</v>
      </c>
      <c r="AX1544" s="55" t="s">
        <v>1392</v>
      </c>
      <c r="AZ1544" s="55">
        <v>0</v>
      </c>
      <c r="BA1544" s="55">
        <v>0</v>
      </c>
      <c r="BB1544" s="55">
        <v>0</v>
      </c>
      <c r="BF1544" s="55" t="s">
        <v>1418</v>
      </c>
      <c r="BG1544" s="55">
        <v>4</v>
      </c>
      <c r="BH1544" s="55" t="s">
        <v>48</v>
      </c>
      <c r="BI1544" s="55" t="s">
        <v>244</v>
      </c>
      <c r="BJ1544" s="55">
        <v>0</v>
      </c>
      <c r="BK1544" s="55">
        <v>0</v>
      </c>
      <c r="BL1544" s="55">
        <v>0</v>
      </c>
      <c r="BM1544" s="55">
        <v>0</v>
      </c>
      <c r="BN1544" s="55">
        <v>0</v>
      </c>
      <c r="BO1544" s="55">
        <v>0</v>
      </c>
      <c r="BP1544" s="55">
        <v>0</v>
      </c>
      <c r="BQ1544" s="55">
        <v>0</v>
      </c>
      <c r="BR1544" s="55">
        <v>0</v>
      </c>
      <c r="BS1544" s="55">
        <v>0</v>
      </c>
      <c r="BZ1544" s="55">
        <v>0</v>
      </c>
      <c r="CA1544" s="55" t="s">
        <v>1419</v>
      </c>
      <c r="CB1544" s="55" t="s">
        <v>1357</v>
      </c>
    </row>
    <row r="1545" spans="1:80">
      <c r="A1545" s="55" t="s">
        <v>6889</v>
      </c>
      <c r="B1545" s="55">
        <v>3</v>
      </c>
      <c r="C1545" s="55" t="s">
        <v>164</v>
      </c>
      <c r="D1545" s="55" t="s">
        <v>6890</v>
      </c>
      <c r="E1545" s="55">
        <v>1</v>
      </c>
      <c r="F1545" s="55">
        <v>0</v>
      </c>
      <c r="G1545" s="56">
        <v>43546</v>
      </c>
      <c r="H1545" s="56">
        <v>43546</v>
      </c>
      <c r="I1545" s="56">
        <v>43546</v>
      </c>
      <c r="J1545" s="55">
        <v>0</v>
      </c>
      <c r="W1545" s="55" t="s">
        <v>1336</v>
      </c>
      <c r="X1545" s="55" t="s">
        <v>1336</v>
      </c>
      <c r="Y1545" s="55">
        <v>20</v>
      </c>
      <c r="AD1545" s="55">
        <v>0</v>
      </c>
      <c r="AE1545" s="55" t="s">
        <v>1339</v>
      </c>
      <c r="AF1545" s="55" t="s">
        <v>1352</v>
      </c>
      <c r="AG1545" s="55" t="s">
        <v>1353</v>
      </c>
      <c r="AI1545" s="55">
        <v>510</v>
      </c>
      <c r="AJ1545" s="55" t="s">
        <v>6890</v>
      </c>
      <c r="AK1545" s="55">
        <v>0</v>
      </c>
      <c r="AL1545" s="55" t="s">
        <v>4857</v>
      </c>
      <c r="AN1545" s="55">
        <v>21</v>
      </c>
      <c r="AR1545" s="56">
        <v>43522</v>
      </c>
      <c r="AS1545" s="57">
        <v>0.42424768518518513</v>
      </c>
      <c r="AT1545" s="56">
        <v>43641</v>
      </c>
      <c r="AU1545" s="57">
        <v>0.57912037037037034</v>
      </c>
      <c r="AV1545" s="55" t="s">
        <v>1344</v>
      </c>
      <c r="AW1545" s="55" t="s">
        <v>1355</v>
      </c>
      <c r="AX1545" s="55" t="s">
        <v>1392</v>
      </c>
      <c r="AZ1545" s="55">
        <v>0</v>
      </c>
      <c r="BA1545" s="55">
        <v>0</v>
      </c>
      <c r="BB1545" s="55">
        <v>0</v>
      </c>
      <c r="BF1545" s="55" t="s">
        <v>1418</v>
      </c>
      <c r="BG1545" s="55">
        <v>4</v>
      </c>
      <c r="BH1545" s="55" t="s">
        <v>48</v>
      </c>
      <c r="BI1545" s="55" t="s">
        <v>244</v>
      </c>
      <c r="BJ1545" s="55">
        <v>0</v>
      </c>
      <c r="BK1545" s="55">
        <v>0</v>
      </c>
      <c r="BL1545" s="55">
        <v>0</v>
      </c>
      <c r="BM1545" s="55">
        <v>0</v>
      </c>
      <c r="BN1545" s="55">
        <v>0</v>
      </c>
      <c r="BO1545" s="55">
        <v>0</v>
      </c>
      <c r="BP1545" s="55">
        <v>0</v>
      </c>
      <c r="BQ1545" s="55">
        <v>0</v>
      </c>
      <c r="BR1545" s="55">
        <v>0</v>
      </c>
      <c r="BS1545" s="55">
        <v>0</v>
      </c>
      <c r="BZ1545" s="55">
        <v>0</v>
      </c>
      <c r="CA1545" s="55" t="s">
        <v>1419</v>
      </c>
      <c r="CB1545" s="55" t="s">
        <v>1357</v>
      </c>
    </row>
    <row r="1546" spans="1:80">
      <c r="A1546" s="55" t="s">
        <v>6891</v>
      </c>
      <c r="B1546" s="55">
        <v>3</v>
      </c>
      <c r="C1546" s="55" t="s">
        <v>165</v>
      </c>
      <c r="D1546" s="55" t="s">
        <v>6892</v>
      </c>
      <c r="E1546" s="55">
        <v>1</v>
      </c>
      <c r="F1546" s="55">
        <v>0</v>
      </c>
      <c r="G1546" s="56">
        <v>43546</v>
      </c>
      <c r="H1546" s="56">
        <v>43546</v>
      </c>
      <c r="I1546" s="56">
        <v>43546</v>
      </c>
      <c r="J1546" s="55">
        <v>0</v>
      </c>
      <c r="W1546" s="55" t="s">
        <v>1336</v>
      </c>
      <c r="X1546" s="55" t="s">
        <v>1336</v>
      </c>
      <c r="Y1546" s="55">
        <v>20</v>
      </c>
      <c r="AD1546" s="55">
        <v>0</v>
      </c>
      <c r="AE1546" s="55" t="s">
        <v>1339</v>
      </c>
      <c r="AF1546" s="55" t="s">
        <v>1352</v>
      </c>
      <c r="AG1546" s="55" t="s">
        <v>1353</v>
      </c>
      <c r="AI1546" s="55">
        <v>510</v>
      </c>
      <c r="AJ1546" s="55" t="s">
        <v>6892</v>
      </c>
      <c r="AK1546" s="55">
        <v>0</v>
      </c>
      <c r="AL1546" s="55" t="s">
        <v>4857</v>
      </c>
      <c r="AN1546" s="55">
        <v>21</v>
      </c>
      <c r="AR1546" s="56">
        <v>43522</v>
      </c>
      <c r="AS1546" s="57">
        <v>0.42459490740740741</v>
      </c>
      <c r="AT1546" s="56">
        <v>43641</v>
      </c>
      <c r="AU1546" s="57">
        <v>0.57927083333333329</v>
      </c>
      <c r="AV1546" s="55" t="s">
        <v>1344</v>
      </c>
      <c r="AW1546" s="55" t="s">
        <v>1355</v>
      </c>
      <c r="AX1546" s="55" t="s">
        <v>1392</v>
      </c>
      <c r="AZ1546" s="55">
        <v>0</v>
      </c>
      <c r="BA1546" s="55">
        <v>0</v>
      </c>
      <c r="BB1546" s="55">
        <v>0</v>
      </c>
      <c r="BF1546" s="55" t="s">
        <v>1418</v>
      </c>
      <c r="BG1546" s="55">
        <v>4</v>
      </c>
      <c r="BH1546" s="55" t="s">
        <v>48</v>
      </c>
      <c r="BI1546" s="55" t="s">
        <v>244</v>
      </c>
      <c r="BJ1546" s="55">
        <v>0</v>
      </c>
      <c r="BK1546" s="55">
        <v>0</v>
      </c>
      <c r="BL1546" s="55">
        <v>0</v>
      </c>
      <c r="BM1546" s="55">
        <v>0</v>
      </c>
      <c r="BN1546" s="55">
        <v>0</v>
      </c>
      <c r="BO1546" s="55">
        <v>0</v>
      </c>
      <c r="BP1546" s="55">
        <v>0</v>
      </c>
      <c r="BQ1546" s="55">
        <v>0</v>
      </c>
      <c r="BR1546" s="55">
        <v>0</v>
      </c>
      <c r="BS1546" s="55">
        <v>0</v>
      </c>
      <c r="BZ1546" s="55">
        <v>0</v>
      </c>
      <c r="CA1546" s="55" t="s">
        <v>1419</v>
      </c>
      <c r="CB1546" s="55" t="s">
        <v>1357</v>
      </c>
    </row>
    <row r="1547" spans="1:80">
      <c r="A1547" s="55" t="s">
        <v>6893</v>
      </c>
      <c r="B1547" s="55">
        <v>3</v>
      </c>
      <c r="C1547" s="55" t="s">
        <v>166</v>
      </c>
      <c r="D1547" s="55" t="s">
        <v>6894</v>
      </c>
      <c r="E1547" s="55">
        <v>1</v>
      </c>
      <c r="F1547" s="55">
        <v>0</v>
      </c>
      <c r="G1547" s="56">
        <v>43546</v>
      </c>
      <c r="H1547" s="56">
        <v>43546</v>
      </c>
      <c r="I1547" s="56">
        <v>43546</v>
      </c>
      <c r="J1547" s="55">
        <v>0</v>
      </c>
      <c r="W1547" s="55" t="s">
        <v>1336</v>
      </c>
      <c r="X1547" s="55" t="s">
        <v>1336</v>
      </c>
      <c r="Y1547" s="55">
        <v>20</v>
      </c>
      <c r="AD1547" s="55">
        <v>0</v>
      </c>
      <c r="AE1547" s="55" t="s">
        <v>1339</v>
      </c>
      <c r="AF1547" s="55" t="s">
        <v>1352</v>
      </c>
      <c r="AG1547" s="55" t="s">
        <v>1353</v>
      </c>
      <c r="AI1547" s="55">
        <v>510</v>
      </c>
      <c r="AJ1547" s="55" t="s">
        <v>6894</v>
      </c>
      <c r="AK1547" s="55">
        <v>0</v>
      </c>
      <c r="AL1547" s="55" t="s">
        <v>4857</v>
      </c>
      <c r="AN1547" s="55">
        <v>21</v>
      </c>
      <c r="AR1547" s="56">
        <v>43522</v>
      </c>
      <c r="AS1547" s="57">
        <v>0.424837962962963</v>
      </c>
      <c r="AT1547" s="56">
        <v>43641</v>
      </c>
      <c r="AU1547" s="57">
        <v>0.57942129629629624</v>
      </c>
      <c r="AV1547" s="55" t="s">
        <v>1344</v>
      </c>
      <c r="AW1547" s="55" t="s">
        <v>1355</v>
      </c>
      <c r="AX1547" s="55" t="s">
        <v>1392</v>
      </c>
      <c r="AZ1547" s="55">
        <v>0</v>
      </c>
      <c r="BA1547" s="55">
        <v>0</v>
      </c>
      <c r="BB1547" s="55">
        <v>0</v>
      </c>
      <c r="BF1547" s="55" t="s">
        <v>1418</v>
      </c>
      <c r="BG1547" s="55">
        <v>4</v>
      </c>
      <c r="BH1547" s="55" t="s">
        <v>48</v>
      </c>
      <c r="BI1547" s="55" t="s">
        <v>244</v>
      </c>
      <c r="BJ1547" s="55">
        <v>0</v>
      </c>
      <c r="BK1547" s="55">
        <v>0</v>
      </c>
      <c r="BL1547" s="55">
        <v>0</v>
      </c>
      <c r="BM1547" s="55">
        <v>0</v>
      </c>
      <c r="BN1547" s="55">
        <v>0</v>
      </c>
      <c r="BO1547" s="55">
        <v>0</v>
      </c>
      <c r="BP1547" s="55">
        <v>0</v>
      </c>
      <c r="BQ1547" s="55">
        <v>0</v>
      </c>
      <c r="BR1547" s="55">
        <v>0</v>
      </c>
      <c r="BS1547" s="55">
        <v>0</v>
      </c>
      <c r="BZ1547" s="55">
        <v>0</v>
      </c>
      <c r="CA1547" s="55" t="s">
        <v>1419</v>
      </c>
      <c r="CB1547" s="55" t="s">
        <v>1357</v>
      </c>
    </row>
    <row r="1548" spans="1:80">
      <c r="A1548" s="55" t="s">
        <v>6895</v>
      </c>
      <c r="B1548" s="55">
        <v>3</v>
      </c>
      <c r="C1548" s="55" t="s">
        <v>167</v>
      </c>
      <c r="D1548" s="55" t="s">
        <v>6896</v>
      </c>
      <c r="E1548" s="55">
        <v>1</v>
      </c>
      <c r="F1548" s="55">
        <v>0</v>
      </c>
      <c r="G1548" s="56">
        <v>43546</v>
      </c>
      <c r="H1548" s="56">
        <v>43546</v>
      </c>
      <c r="I1548" s="56">
        <v>43546</v>
      </c>
      <c r="J1548" s="55">
        <v>0</v>
      </c>
      <c r="W1548" s="55" t="s">
        <v>1336</v>
      </c>
      <c r="X1548" s="55" t="s">
        <v>1336</v>
      </c>
      <c r="Y1548" s="55">
        <v>20</v>
      </c>
      <c r="AD1548" s="55">
        <v>0</v>
      </c>
      <c r="AE1548" s="55" t="s">
        <v>1339</v>
      </c>
      <c r="AF1548" s="55" t="s">
        <v>1352</v>
      </c>
      <c r="AG1548" s="55" t="s">
        <v>1353</v>
      </c>
      <c r="AI1548" s="55">
        <v>510</v>
      </c>
      <c r="AJ1548" s="55" t="s">
        <v>6896</v>
      </c>
      <c r="AK1548" s="55">
        <v>0</v>
      </c>
      <c r="AL1548" s="55" t="s">
        <v>4857</v>
      </c>
      <c r="AN1548" s="55">
        <v>21</v>
      </c>
      <c r="AR1548" s="56">
        <v>43522</v>
      </c>
      <c r="AS1548" s="57">
        <v>0.42510416666666667</v>
      </c>
      <c r="AT1548" s="56">
        <v>43641</v>
      </c>
      <c r="AU1548" s="57">
        <v>0.5794907407407407</v>
      </c>
      <c r="AV1548" s="55" t="s">
        <v>1344</v>
      </c>
      <c r="AW1548" s="55" t="s">
        <v>1355</v>
      </c>
      <c r="AX1548" s="55" t="s">
        <v>1392</v>
      </c>
      <c r="AZ1548" s="55">
        <v>0</v>
      </c>
      <c r="BA1548" s="55">
        <v>0</v>
      </c>
      <c r="BB1548" s="55">
        <v>0</v>
      </c>
      <c r="BF1548" s="55" t="s">
        <v>1418</v>
      </c>
      <c r="BG1548" s="55">
        <v>4</v>
      </c>
      <c r="BH1548" s="55" t="s">
        <v>48</v>
      </c>
      <c r="BI1548" s="55" t="s">
        <v>244</v>
      </c>
      <c r="BJ1548" s="55">
        <v>0</v>
      </c>
      <c r="BK1548" s="55">
        <v>0</v>
      </c>
      <c r="BL1548" s="55">
        <v>0</v>
      </c>
      <c r="BM1548" s="55">
        <v>0</v>
      </c>
      <c r="BN1548" s="55">
        <v>0</v>
      </c>
      <c r="BO1548" s="55">
        <v>0</v>
      </c>
      <c r="BP1548" s="55">
        <v>0</v>
      </c>
      <c r="BQ1548" s="55">
        <v>0</v>
      </c>
      <c r="BR1548" s="55">
        <v>0</v>
      </c>
      <c r="BS1548" s="55">
        <v>0</v>
      </c>
      <c r="BZ1548" s="55">
        <v>0</v>
      </c>
      <c r="CA1548" s="55" t="s">
        <v>1419</v>
      </c>
      <c r="CB1548" s="55" t="s">
        <v>1357</v>
      </c>
    </row>
    <row r="1549" spans="1:80">
      <c r="A1549" s="55" t="s">
        <v>6897</v>
      </c>
      <c r="B1549" s="55">
        <v>3</v>
      </c>
      <c r="C1549" s="55" t="s">
        <v>6898</v>
      </c>
      <c r="D1549" s="55" t="s">
        <v>6899</v>
      </c>
      <c r="E1549" s="55">
        <v>1</v>
      </c>
      <c r="F1549" s="55">
        <v>1</v>
      </c>
      <c r="G1549" s="56">
        <v>43105</v>
      </c>
      <c r="H1549" s="56">
        <v>43105</v>
      </c>
      <c r="I1549" s="56">
        <v>43105</v>
      </c>
      <c r="J1549" s="55">
        <v>1</v>
      </c>
      <c r="K1549" s="56">
        <v>43119</v>
      </c>
      <c r="W1549" s="55" t="s">
        <v>1336</v>
      </c>
      <c r="X1549" s="55" t="s">
        <v>1336</v>
      </c>
      <c r="Y1549" s="55">
        <v>20</v>
      </c>
      <c r="AD1549" s="55">
        <v>1000</v>
      </c>
      <c r="AE1549" s="55" t="s">
        <v>1339</v>
      </c>
      <c r="AF1549" s="55" t="s">
        <v>1352</v>
      </c>
      <c r="AG1549" s="55" t="s">
        <v>1353</v>
      </c>
      <c r="AI1549" s="55">
        <v>510</v>
      </c>
      <c r="AJ1549" s="55" t="s">
        <v>6899</v>
      </c>
      <c r="AK1549" s="55">
        <v>0</v>
      </c>
      <c r="AL1549" s="55" t="s">
        <v>4857</v>
      </c>
      <c r="AN1549" s="55">
        <v>21</v>
      </c>
      <c r="AR1549" s="56">
        <v>43091</v>
      </c>
      <c r="AS1549" s="57">
        <v>0.28703703703703703</v>
      </c>
      <c r="AT1549" s="56">
        <v>43119</v>
      </c>
      <c r="AU1549" s="57">
        <v>0.65765046296296303</v>
      </c>
      <c r="AV1549" s="55" t="s">
        <v>1355</v>
      </c>
      <c r="AW1549" s="55" t="s">
        <v>1345</v>
      </c>
      <c r="AX1549" s="55" t="s">
        <v>1346</v>
      </c>
      <c r="AZ1549" s="55">
        <v>0</v>
      </c>
      <c r="BA1549" s="55">
        <v>0</v>
      </c>
      <c r="BB1549" s="55">
        <v>0</v>
      </c>
      <c r="CB1549" s="55" t="s">
        <v>1357</v>
      </c>
    </row>
    <row r="1550" spans="1:80">
      <c r="A1550" s="55" t="s">
        <v>6900</v>
      </c>
      <c r="B1550" s="55">
        <v>3</v>
      </c>
      <c r="C1550" s="55" t="s">
        <v>6901</v>
      </c>
      <c r="D1550" s="55" t="s">
        <v>6902</v>
      </c>
      <c r="E1550" s="55">
        <v>1</v>
      </c>
      <c r="F1550" s="55">
        <v>1</v>
      </c>
      <c r="G1550" s="56">
        <v>43230</v>
      </c>
      <c r="H1550" s="56">
        <v>43230</v>
      </c>
      <c r="I1550" s="56">
        <v>43230</v>
      </c>
      <c r="J1550" s="55">
        <v>1</v>
      </c>
      <c r="K1550" s="56">
        <v>43241</v>
      </c>
      <c r="W1550" s="55" t="s">
        <v>1336</v>
      </c>
      <c r="X1550" s="55" t="s">
        <v>1336</v>
      </c>
      <c r="Y1550" s="55">
        <v>20</v>
      </c>
      <c r="AD1550" s="55">
        <v>1000</v>
      </c>
      <c r="AE1550" s="55" t="s">
        <v>1339</v>
      </c>
      <c r="AF1550" s="55" t="s">
        <v>1352</v>
      </c>
      <c r="AG1550" s="55" t="s">
        <v>1353</v>
      </c>
      <c r="AI1550" s="55">
        <v>510</v>
      </c>
      <c r="AJ1550" s="55" t="s">
        <v>6902</v>
      </c>
      <c r="AK1550" s="55">
        <v>0</v>
      </c>
      <c r="AL1550" s="55" t="s">
        <v>4857</v>
      </c>
      <c r="AN1550" s="55">
        <v>21</v>
      </c>
      <c r="AR1550" s="56">
        <v>43187</v>
      </c>
      <c r="AS1550" s="57">
        <v>0.372037037037037</v>
      </c>
      <c r="AT1550" s="56">
        <v>43276</v>
      </c>
      <c r="AU1550" s="57">
        <v>0.5973842592592592</v>
      </c>
      <c r="AV1550" s="55" t="s">
        <v>1355</v>
      </c>
      <c r="AW1550" s="55" t="s">
        <v>1355</v>
      </c>
      <c r="AX1550" s="55" t="s">
        <v>1356</v>
      </c>
      <c r="AY1550" s="55" t="s">
        <v>98</v>
      </c>
      <c r="AZ1550" s="55">
        <v>2</v>
      </c>
      <c r="BA1550" s="55">
        <v>3</v>
      </c>
      <c r="BB1550" s="55">
        <v>1</v>
      </c>
      <c r="CB1550" s="55" t="s">
        <v>1357</v>
      </c>
    </row>
    <row r="1551" spans="1:80">
      <c r="A1551" s="55" t="s">
        <v>6903</v>
      </c>
      <c r="B1551" s="55">
        <v>3</v>
      </c>
      <c r="C1551" s="55" t="s">
        <v>6904</v>
      </c>
      <c r="D1551" s="55" t="s">
        <v>6905</v>
      </c>
      <c r="E1551" s="55">
        <v>1</v>
      </c>
      <c r="F1551" s="55">
        <v>1</v>
      </c>
      <c r="G1551" s="56">
        <v>42769</v>
      </c>
      <c r="H1551" s="56">
        <v>42769</v>
      </c>
      <c r="I1551" s="56">
        <v>42769</v>
      </c>
      <c r="J1551" s="55">
        <v>1</v>
      </c>
      <c r="K1551" s="56">
        <v>43007</v>
      </c>
      <c r="W1551" s="55" t="s">
        <v>1336</v>
      </c>
      <c r="X1551" s="55" t="s">
        <v>1336</v>
      </c>
      <c r="Y1551" s="55">
        <v>20</v>
      </c>
      <c r="AD1551" s="55">
        <v>1000</v>
      </c>
      <c r="AE1551" s="55" t="s">
        <v>1339</v>
      </c>
      <c r="AF1551" s="55" t="s">
        <v>1352</v>
      </c>
      <c r="AG1551" s="55" t="s">
        <v>1353</v>
      </c>
      <c r="AI1551" s="55">
        <v>510</v>
      </c>
      <c r="AJ1551" s="55" t="s">
        <v>6905</v>
      </c>
      <c r="AK1551" s="55">
        <v>0</v>
      </c>
      <c r="AL1551" s="55" t="s">
        <v>4857</v>
      </c>
      <c r="AN1551" s="55">
        <v>21</v>
      </c>
      <c r="AR1551" s="56">
        <v>42760</v>
      </c>
      <c r="AS1551" s="57">
        <v>0.44517361111111109</v>
      </c>
      <c r="AT1551" s="56">
        <v>43007</v>
      </c>
      <c r="AU1551" s="57">
        <v>0.63057870370370372</v>
      </c>
      <c r="AV1551" s="55" t="s">
        <v>1344</v>
      </c>
      <c r="AW1551" s="55" t="s">
        <v>1345</v>
      </c>
      <c r="AX1551" s="55" t="s">
        <v>1346</v>
      </c>
      <c r="AZ1551" s="55">
        <v>0</v>
      </c>
      <c r="BA1551" s="55">
        <v>0</v>
      </c>
      <c r="BB1551" s="55">
        <v>0</v>
      </c>
      <c r="CB1551" s="55" t="s">
        <v>1357</v>
      </c>
    </row>
    <row r="1552" spans="1:80">
      <c r="A1552" s="55" t="s">
        <v>6906</v>
      </c>
      <c r="B1552" s="55">
        <v>3</v>
      </c>
      <c r="C1552" s="55" t="s">
        <v>6907</v>
      </c>
      <c r="D1552" s="55" t="s">
        <v>6908</v>
      </c>
      <c r="E1552" s="55">
        <v>1</v>
      </c>
      <c r="F1552" s="55">
        <v>1</v>
      </c>
      <c r="G1552" s="56">
        <v>43063</v>
      </c>
      <c r="H1552" s="56">
        <v>43063</v>
      </c>
      <c r="I1552" s="56">
        <v>43063</v>
      </c>
      <c r="J1552" s="55">
        <v>1</v>
      </c>
      <c r="K1552" s="56">
        <v>43067</v>
      </c>
      <c r="W1552" s="55" t="s">
        <v>1336</v>
      </c>
      <c r="X1552" s="55" t="s">
        <v>1336</v>
      </c>
      <c r="Y1552" s="55">
        <v>20</v>
      </c>
      <c r="AD1552" s="55">
        <v>1000</v>
      </c>
      <c r="AE1552" s="55" t="s">
        <v>1339</v>
      </c>
      <c r="AF1552" s="55" t="s">
        <v>1352</v>
      </c>
      <c r="AG1552" s="55" t="s">
        <v>1353</v>
      </c>
      <c r="AI1552" s="55">
        <v>510</v>
      </c>
      <c r="AJ1552" s="55" t="s">
        <v>6908</v>
      </c>
      <c r="AK1552" s="55">
        <v>0</v>
      </c>
      <c r="AL1552" s="55" t="s">
        <v>2877</v>
      </c>
      <c r="AN1552" s="55">
        <v>11</v>
      </c>
      <c r="AR1552" s="56">
        <v>43036</v>
      </c>
      <c r="AS1552" s="57">
        <v>0.34708333333333335</v>
      </c>
      <c r="AT1552" s="56">
        <v>43067</v>
      </c>
      <c r="AU1552" s="57">
        <v>0.67292824074074076</v>
      </c>
      <c r="AV1552" s="55" t="s">
        <v>1355</v>
      </c>
      <c r="AW1552" s="55" t="s">
        <v>1345</v>
      </c>
      <c r="AX1552" s="55" t="s">
        <v>1346</v>
      </c>
      <c r="AZ1552" s="55">
        <v>0</v>
      </c>
      <c r="BA1552" s="55">
        <v>0</v>
      </c>
      <c r="BB1552" s="55">
        <v>0</v>
      </c>
      <c r="CB1552" s="55" t="s">
        <v>1357</v>
      </c>
    </row>
    <row r="1553" spans="1:80">
      <c r="A1553" s="55" t="s">
        <v>6909</v>
      </c>
      <c r="B1553" s="55">
        <v>3</v>
      </c>
      <c r="C1553" s="55" t="s">
        <v>6910</v>
      </c>
      <c r="D1553" s="55" t="s">
        <v>6911</v>
      </c>
      <c r="E1553" s="55">
        <v>1</v>
      </c>
      <c r="F1553" s="55">
        <v>1</v>
      </c>
      <c r="G1553" s="56">
        <v>43063</v>
      </c>
      <c r="H1553" s="56">
        <v>43063</v>
      </c>
      <c r="I1553" s="56">
        <v>43063</v>
      </c>
      <c r="J1553" s="55">
        <v>1</v>
      </c>
      <c r="K1553" s="56">
        <v>43067</v>
      </c>
      <c r="W1553" s="55" t="s">
        <v>1336</v>
      </c>
      <c r="X1553" s="55" t="s">
        <v>1336</v>
      </c>
      <c r="Y1553" s="55">
        <v>20</v>
      </c>
      <c r="AD1553" s="55">
        <v>1000</v>
      </c>
      <c r="AE1553" s="55" t="s">
        <v>1339</v>
      </c>
      <c r="AF1553" s="55" t="s">
        <v>1352</v>
      </c>
      <c r="AG1553" s="55" t="s">
        <v>1353</v>
      </c>
      <c r="AI1553" s="55">
        <v>510</v>
      </c>
      <c r="AJ1553" s="55" t="s">
        <v>6911</v>
      </c>
      <c r="AK1553" s="55">
        <v>0</v>
      </c>
      <c r="AL1553" s="55" t="s">
        <v>2877</v>
      </c>
      <c r="AN1553" s="55">
        <v>11</v>
      </c>
      <c r="AR1553" s="56">
        <v>43036</v>
      </c>
      <c r="AS1553" s="57">
        <v>0.34745370370370371</v>
      </c>
      <c r="AT1553" s="56">
        <v>43067</v>
      </c>
      <c r="AU1553" s="57">
        <v>0.6729398148148148</v>
      </c>
      <c r="AV1553" s="55" t="s">
        <v>1355</v>
      </c>
      <c r="AW1553" s="55" t="s">
        <v>1345</v>
      </c>
      <c r="AX1553" s="55" t="s">
        <v>1346</v>
      </c>
      <c r="AZ1553" s="55">
        <v>0</v>
      </c>
      <c r="BA1553" s="55">
        <v>0</v>
      </c>
      <c r="BB1553" s="55">
        <v>0</v>
      </c>
      <c r="CB1553" s="55" t="s">
        <v>1357</v>
      </c>
    </row>
    <row r="1554" spans="1:80">
      <c r="A1554" s="55" t="s">
        <v>6912</v>
      </c>
      <c r="B1554" s="55">
        <v>3</v>
      </c>
      <c r="C1554" s="55" t="s">
        <v>6913</v>
      </c>
      <c r="D1554" s="55" t="s">
        <v>6914</v>
      </c>
      <c r="E1554" s="55">
        <v>1</v>
      </c>
      <c r="F1554" s="55">
        <v>1</v>
      </c>
      <c r="G1554" s="56">
        <v>43609</v>
      </c>
      <c r="H1554" s="56">
        <v>43609</v>
      </c>
      <c r="I1554" s="56">
        <v>43609</v>
      </c>
      <c r="J1554" s="55">
        <v>1</v>
      </c>
      <c r="K1554" s="56">
        <v>43672</v>
      </c>
      <c r="W1554" s="55" t="s">
        <v>1336</v>
      </c>
      <c r="X1554" s="55" t="s">
        <v>1336</v>
      </c>
      <c r="Y1554" s="55">
        <v>20</v>
      </c>
      <c r="AD1554" s="55">
        <v>1000</v>
      </c>
      <c r="AE1554" s="55" t="s">
        <v>1339</v>
      </c>
      <c r="AF1554" s="55" t="s">
        <v>1352</v>
      </c>
      <c r="AG1554" s="55" t="s">
        <v>1353</v>
      </c>
      <c r="AI1554" s="55">
        <v>510</v>
      </c>
      <c r="AJ1554" s="55" t="s">
        <v>6914</v>
      </c>
      <c r="AK1554" s="55">
        <v>0</v>
      </c>
      <c r="AL1554" s="55" t="s">
        <v>2877</v>
      </c>
      <c r="AN1554" s="55">
        <v>11</v>
      </c>
      <c r="AQ1554" s="55" t="s">
        <v>1238</v>
      </c>
      <c r="AR1554" s="56">
        <v>43606</v>
      </c>
      <c r="AS1554" s="57">
        <v>0.46622685185185181</v>
      </c>
      <c r="AT1554" s="56">
        <v>43707</v>
      </c>
      <c r="AU1554" s="57">
        <v>0.72530092592592599</v>
      </c>
      <c r="AV1554" s="55" t="s">
        <v>1355</v>
      </c>
      <c r="AW1554" s="55" t="s">
        <v>1355</v>
      </c>
      <c r="AX1554" s="55" t="s">
        <v>1356</v>
      </c>
      <c r="AY1554" s="55" t="s">
        <v>98</v>
      </c>
      <c r="AZ1554" s="55">
        <v>2</v>
      </c>
      <c r="BA1554" s="55">
        <v>3</v>
      </c>
      <c r="BB1554" s="55">
        <v>1</v>
      </c>
      <c r="CB1554" s="55" t="s">
        <v>1357</v>
      </c>
    </row>
    <row r="1555" spans="1:80">
      <c r="A1555" s="55" t="s">
        <v>6915</v>
      </c>
      <c r="B1555" s="55">
        <v>3</v>
      </c>
      <c r="C1555" s="55" t="s">
        <v>6916</v>
      </c>
      <c r="D1555" s="55" t="s">
        <v>6917</v>
      </c>
      <c r="E1555" s="55">
        <v>1</v>
      </c>
      <c r="F1555" s="55">
        <v>1</v>
      </c>
      <c r="G1555" s="56">
        <v>43186</v>
      </c>
      <c r="H1555" s="56">
        <v>43186</v>
      </c>
      <c r="I1555" s="56">
        <v>43186</v>
      </c>
      <c r="J1555" s="55">
        <v>1</v>
      </c>
      <c r="K1555" s="56">
        <v>43178</v>
      </c>
      <c r="W1555" s="55" t="s">
        <v>1336</v>
      </c>
      <c r="X1555" s="55" t="s">
        <v>1336</v>
      </c>
      <c r="Y1555" s="55">
        <v>20</v>
      </c>
      <c r="AD1555" s="55">
        <v>1000</v>
      </c>
      <c r="AE1555" s="55" t="s">
        <v>1339</v>
      </c>
      <c r="AF1555" s="55" t="s">
        <v>1352</v>
      </c>
      <c r="AG1555" s="55" t="s">
        <v>1353</v>
      </c>
      <c r="AI1555" s="55">
        <v>510</v>
      </c>
      <c r="AJ1555" s="55" t="s">
        <v>6917</v>
      </c>
      <c r="AK1555" s="55">
        <v>0</v>
      </c>
      <c r="AL1555" s="55" t="s">
        <v>2877</v>
      </c>
      <c r="AN1555" s="55">
        <v>11</v>
      </c>
      <c r="AR1555" s="56">
        <v>43171</v>
      </c>
      <c r="AS1555" s="57">
        <v>0.75473379629629633</v>
      </c>
      <c r="AT1555" s="56">
        <v>43229</v>
      </c>
      <c r="AU1555" s="57">
        <v>0.54190972222222222</v>
      </c>
      <c r="AV1555" s="55" t="s">
        <v>1355</v>
      </c>
      <c r="AW1555" s="55" t="s">
        <v>1355</v>
      </c>
      <c r="AX1555" s="55" t="s">
        <v>1356</v>
      </c>
      <c r="AY1555" s="55" t="s">
        <v>98</v>
      </c>
      <c r="AZ1555" s="55">
        <v>2</v>
      </c>
      <c r="BA1555" s="55">
        <v>3</v>
      </c>
      <c r="BB1555" s="55">
        <v>1</v>
      </c>
      <c r="CB1555" s="55" t="s">
        <v>1357</v>
      </c>
    </row>
    <row r="1556" spans="1:80">
      <c r="A1556" s="55" t="s">
        <v>6918</v>
      </c>
      <c r="B1556" s="55">
        <v>3</v>
      </c>
      <c r="C1556" s="55" t="s">
        <v>6919</v>
      </c>
      <c r="D1556" s="55" t="s">
        <v>6920</v>
      </c>
      <c r="E1556" s="55">
        <v>1</v>
      </c>
      <c r="F1556" s="55">
        <v>1</v>
      </c>
      <c r="G1556" s="56">
        <v>42768</v>
      </c>
      <c r="H1556" s="56">
        <v>42768</v>
      </c>
      <c r="I1556" s="56">
        <v>42768</v>
      </c>
      <c r="J1556" s="55">
        <v>1</v>
      </c>
      <c r="K1556" s="56">
        <v>42896</v>
      </c>
      <c r="W1556" s="55" t="s">
        <v>1336</v>
      </c>
      <c r="X1556" s="55" t="s">
        <v>1336</v>
      </c>
      <c r="Y1556" s="55">
        <v>20</v>
      </c>
      <c r="AD1556" s="55">
        <v>1000</v>
      </c>
      <c r="AE1556" s="55" t="s">
        <v>1339</v>
      </c>
      <c r="AF1556" s="55" t="s">
        <v>1352</v>
      </c>
      <c r="AG1556" s="55" t="s">
        <v>1353</v>
      </c>
      <c r="AI1556" s="55">
        <v>510</v>
      </c>
      <c r="AJ1556" s="55" t="s">
        <v>6920</v>
      </c>
      <c r="AK1556" s="55">
        <v>0</v>
      </c>
      <c r="AL1556" s="55" t="s">
        <v>3230</v>
      </c>
      <c r="AN1556" s="55">
        <v>12</v>
      </c>
      <c r="AR1556" s="56">
        <v>42776</v>
      </c>
      <c r="AS1556" s="57">
        <v>0.68395833333333333</v>
      </c>
      <c r="AT1556" s="56">
        <v>42896</v>
      </c>
      <c r="AU1556" s="57">
        <v>0.58543981481481489</v>
      </c>
      <c r="AV1556" s="55" t="s">
        <v>1428</v>
      </c>
      <c r="AW1556" s="55" t="s">
        <v>1345</v>
      </c>
      <c r="AX1556" s="55" t="s">
        <v>1346</v>
      </c>
      <c r="AZ1556" s="55">
        <v>0</v>
      </c>
      <c r="BA1556" s="55">
        <v>0</v>
      </c>
      <c r="BB1556" s="55">
        <v>0</v>
      </c>
      <c r="CB1556" s="55" t="s">
        <v>1357</v>
      </c>
    </row>
    <row r="1557" spans="1:80">
      <c r="A1557" s="55" t="s">
        <v>6921</v>
      </c>
      <c r="B1557" s="55">
        <v>3</v>
      </c>
      <c r="C1557" s="55" t="s">
        <v>6922</v>
      </c>
      <c r="D1557" s="55" t="s">
        <v>6923</v>
      </c>
      <c r="E1557" s="55">
        <v>1</v>
      </c>
      <c r="F1557" s="55">
        <v>1</v>
      </c>
      <c r="G1557" s="56">
        <v>42768</v>
      </c>
      <c r="H1557" s="56">
        <v>42768</v>
      </c>
      <c r="I1557" s="56">
        <v>42768</v>
      </c>
      <c r="J1557" s="55">
        <v>1</v>
      </c>
      <c r="K1557" s="56">
        <v>42896</v>
      </c>
      <c r="W1557" s="55" t="s">
        <v>1336</v>
      </c>
      <c r="X1557" s="55" t="s">
        <v>1336</v>
      </c>
      <c r="Y1557" s="55">
        <v>20</v>
      </c>
      <c r="AD1557" s="55">
        <v>1000</v>
      </c>
      <c r="AE1557" s="55" t="s">
        <v>1339</v>
      </c>
      <c r="AF1557" s="55" t="s">
        <v>1352</v>
      </c>
      <c r="AG1557" s="55" t="s">
        <v>1353</v>
      </c>
      <c r="AI1557" s="55">
        <v>510</v>
      </c>
      <c r="AJ1557" s="55" t="s">
        <v>6923</v>
      </c>
      <c r="AK1557" s="55">
        <v>0</v>
      </c>
      <c r="AL1557" s="55" t="s">
        <v>3230</v>
      </c>
      <c r="AN1557" s="55">
        <v>12</v>
      </c>
      <c r="AR1557" s="56">
        <v>42776</v>
      </c>
      <c r="AS1557" s="57">
        <v>0.68775462962962963</v>
      </c>
      <c r="AT1557" s="56">
        <v>42896</v>
      </c>
      <c r="AU1557" s="57">
        <v>0.58543981481481489</v>
      </c>
      <c r="AV1557" s="55" t="s">
        <v>1428</v>
      </c>
      <c r="AW1557" s="55" t="s">
        <v>1345</v>
      </c>
      <c r="AX1557" s="55" t="s">
        <v>1346</v>
      </c>
      <c r="AZ1557" s="55">
        <v>0</v>
      </c>
      <c r="BA1557" s="55">
        <v>0</v>
      </c>
      <c r="BB1557" s="55">
        <v>0</v>
      </c>
      <c r="CB1557" s="55" t="s">
        <v>1357</v>
      </c>
    </row>
    <row r="1558" spans="1:80">
      <c r="A1558" s="55" t="s">
        <v>6924</v>
      </c>
      <c r="B1558" s="55">
        <v>3</v>
      </c>
      <c r="C1558" s="55" t="s">
        <v>6925</v>
      </c>
      <c r="D1558" s="55" t="s">
        <v>6926</v>
      </c>
      <c r="E1558" s="55">
        <v>1</v>
      </c>
      <c r="F1558" s="55">
        <v>1</v>
      </c>
      <c r="G1558" s="56">
        <v>42768</v>
      </c>
      <c r="H1558" s="56">
        <v>42768</v>
      </c>
      <c r="I1558" s="56">
        <v>42768</v>
      </c>
      <c r="J1558" s="55">
        <v>1</v>
      </c>
      <c r="K1558" s="56">
        <v>42896</v>
      </c>
      <c r="W1558" s="55" t="s">
        <v>1336</v>
      </c>
      <c r="X1558" s="55" t="s">
        <v>1336</v>
      </c>
      <c r="Y1558" s="55">
        <v>20</v>
      </c>
      <c r="AD1558" s="55">
        <v>1000</v>
      </c>
      <c r="AE1558" s="55" t="s">
        <v>1339</v>
      </c>
      <c r="AF1558" s="55" t="s">
        <v>1352</v>
      </c>
      <c r="AG1558" s="55" t="s">
        <v>1353</v>
      </c>
      <c r="AI1558" s="55">
        <v>510</v>
      </c>
      <c r="AJ1558" s="55" t="s">
        <v>6926</v>
      </c>
      <c r="AK1558" s="55">
        <v>0</v>
      </c>
      <c r="AL1558" s="55" t="s">
        <v>3230</v>
      </c>
      <c r="AN1558" s="55">
        <v>12</v>
      </c>
      <c r="AR1558" s="56">
        <v>42776</v>
      </c>
      <c r="AS1558" s="57">
        <v>0.68839120370370377</v>
      </c>
      <c r="AT1558" s="56">
        <v>42896</v>
      </c>
      <c r="AU1558" s="57">
        <v>0.58612268518518518</v>
      </c>
      <c r="AV1558" s="55" t="s">
        <v>1428</v>
      </c>
      <c r="AW1558" s="55" t="s">
        <v>1345</v>
      </c>
      <c r="AX1558" s="55" t="s">
        <v>1346</v>
      </c>
      <c r="AZ1558" s="55">
        <v>0</v>
      </c>
      <c r="BA1558" s="55">
        <v>0</v>
      </c>
      <c r="BB1558" s="55">
        <v>0</v>
      </c>
      <c r="CB1558" s="55" t="s">
        <v>1357</v>
      </c>
    </row>
    <row r="1559" spans="1:80">
      <c r="A1559" s="55" t="s">
        <v>6927</v>
      </c>
      <c r="B1559" s="55">
        <v>3</v>
      </c>
      <c r="C1559" s="55" t="s">
        <v>6928</v>
      </c>
      <c r="D1559" s="55" t="s">
        <v>6929</v>
      </c>
      <c r="E1559" s="55">
        <v>1</v>
      </c>
      <c r="F1559" s="55">
        <v>1</v>
      </c>
      <c r="G1559" s="56">
        <v>42768</v>
      </c>
      <c r="H1559" s="56">
        <v>42768</v>
      </c>
      <c r="I1559" s="56">
        <v>42768</v>
      </c>
      <c r="J1559" s="55">
        <v>1</v>
      </c>
      <c r="K1559" s="56">
        <v>42896</v>
      </c>
      <c r="W1559" s="55" t="s">
        <v>1336</v>
      </c>
      <c r="X1559" s="55" t="s">
        <v>1336</v>
      </c>
      <c r="Y1559" s="55">
        <v>20</v>
      </c>
      <c r="AD1559" s="55">
        <v>1000</v>
      </c>
      <c r="AE1559" s="55" t="s">
        <v>1339</v>
      </c>
      <c r="AF1559" s="55" t="s">
        <v>1352</v>
      </c>
      <c r="AG1559" s="55" t="s">
        <v>1353</v>
      </c>
      <c r="AI1559" s="55">
        <v>510</v>
      </c>
      <c r="AJ1559" s="55" t="s">
        <v>6929</v>
      </c>
      <c r="AK1559" s="55">
        <v>0</v>
      </c>
      <c r="AL1559" s="55" t="s">
        <v>3230</v>
      </c>
      <c r="AN1559" s="55">
        <v>12</v>
      </c>
      <c r="AR1559" s="56">
        <v>42776</v>
      </c>
      <c r="AS1559" s="57">
        <v>0.68243055555555554</v>
      </c>
      <c r="AT1559" s="56">
        <v>42896</v>
      </c>
      <c r="AU1559" s="57">
        <v>0.58542824074074074</v>
      </c>
      <c r="AV1559" s="55" t="s">
        <v>1428</v>
      </c>
      <c r="AW1559" s="55" t="s">
        <v>1345</v>
      </c>
      <c r="AX1559" s="55" t="s">
        <v>1346</v>
      </c>
      <c r="AZ1559" s="55">
        <v>0</v>
      </c>
      <c r="BA1559" s="55">
        <v>0</v>
      </c>
      <c r="BB1559" s="55">
        <v>0</v>
      </c>
      <c r="CB1559" s="55" t="s">
        <v>1357</v>
      </c>
    </row>
    <row r="1560" spans="1:80">
      <c r="A1560" s="55" t="s">
        <v>6930</v>
      </c>
      <c r="B1560" s="55">
        <v>3</v>
      </c>
      <c r="C1560" s="55" t="s">
        <v>6931</v>
      </c>
      <c r="D1560" s="55" t="s">
        <v>6932</v>
      </c>
      <c r="E1560" s="55">
        <v>1</v>
      </c>
      <c r="F1560" s="55">
        <v>1</v>
      </c>
      <c r="G1560" s="56">
        <v>42916</v>
      </c>
      <c r="H1560" s="56">
        <v>42916</v>
      </c>
      <c r="I1560" s="56">
        <v>42916</v>
      </c>
      <c r="J1560" s="55">
        <v>1</v>
      </c>
      <c r="K1560" s="56">
        <v>42916</v>
      </c>
      <c r="W1560" s="55" t="s">
        <v>1336</v>
      </c>
      <c r="X1560" s="55" t="s">
        <v>1336</v>
      </c>
      <c r="Y1560" s="55">
        <v>20</v>
      </c>
      <c r="AD1560" s="55">
        <v>240</v>
      </c>
      <c r="AE1560" s="55" t="s">
        <v>1339</v>
      </c>
      <c r="AF1560" s="55" t="s">
        <v>1352</v>
      </c>
      <c r="AG1560" s="55" t="s">
        <v>1353</v>
      </c>
      <c r="AI1560" s="55">
        <v>510</v>
      </c>
      <c r="AJ1560" s="55" t="s">
        <v>6932</v>
      </c>
      <c r="AK1560" s="55">
        <v>0</v>
      </c>
      <c r="AL1560" s="55" t="s">
        <v>1742</v>
      </c>
      <c r="AN1560" s="55">
        <v>6</v>
      </c>
      <c r="AR1560" s="56">
        <v>42889</v>
      </c>
      <c r="AS1560" s="57">
        <v>0.54472222222222222</v>
      </c>
      <c r="AT1560" s="56">
        <v>42916</v>
      </c>
      <c r="AU1560" s="57">
        <v>0.4145833333333333</v>
      </c>
      <c r="AV1560" s="55" t="s">
        <v>1355</v>
      </c>
      <c r="AW1560" s="55" t="s">
        <v>1345</v>
      </c>
      <c r="AX1560" s="55" t="s">
        <v>1346</v>
      </c>
      <c r="AZ1560" s="55">
        <v>0</v>
      </c>
      <c r="BA1560" s="55">
        <v>0</v>
      </c>
      <c r="BB1560" s="55">
        <v>0</v>
      </c>
      <c r="CB1560" s="55" t="s">
        <v>1357</v>
      </c>
    </row>
    <row r="1561" spans="1:80">
      <c r="A1561" s="55" t="s">
        <v>6933</v>
      </c>
      <c r="B1561" s="55">
        <v>3</v>
      </c>
      <c r="C1561" s="55" t="s">
        <v>6934</v>
      </c>
      <c r="D1561" s="55" t="s">
        <v>6935</v>
      </c>
      <c r="E1561" s="55">
        <v>1</v>
      </c>
      <c r="F1561" s="55">
        <v>0</v>
      </c>
      <c r="G1561" s="56">
        <v>42650</v>
      </c>
      <c r="H1561" s="56">
        <v>42650</v>
      </c>
      <c r="I1561" s="56">
        <v>42650</v>
      </c>
      <c r="J1561" s="55">
        <v>0</v>
      </c>
      <c r="W1561" s="55" t="s">
        <v>1336</v>
      </c>
      <c r="X1561" s="55" t="s">
        <v>1336</v>
      </c>
      <c r="Y1561" s="55">
        <v>20</v>
      </c>
      <c r="AD1561" s="55">
        <v>680</v>
      </c>
      <c r="AE1561" s="55" t="s">
        <v>1339</v>
      </c>
      <c r="AF1561" s="55" t="s">
        <v>1352</v>
      </c>
      <c r="AG1561" s="55" t="s">
        <v>1353</v>
      </c>
      <c r="AI1561" s="55">
        <v>510</v>
      </c>
      <c r="AJ1561" s="55" t="s">
        <v>6935</v>
      </c>
      <c r="AK1561" s="55">
        <v>0</v>
      </c>
      <c r="AL1561" s="55" t="s">
        <v>3414</v>
      </c>
      <c r="AN1561" s="55">
        <v>15</v>
      </c>
      <c r="AR1561" s="56">
        <v>42642</v>
      </c>
      <c r="AS1561" s="57">
        <v>0.43902777777777779</v>
      </c>
      <c r="AT1561" s="56">
        <v>44071</v>
      </c>
      <c r="AU1561" s="57">
        <v>0.37899305555555557</v>
      </c>
      <c r="AV1561" s="55" t="s">
        <v>1344</v>
      </c>
      <c r="AW1561" s="55" t="s">
        <v>1345</v>
      </c>
      <c r="AX1561" s="55" t="s">
        <v>244</v>
      </c>
      <c r="AZ1561" s="55">
        <v>0</v>
      </c>
      <c r="BA1561" s="55">
        <v>0</v>
      </c>
      <c r="BB1561" s="55">
        <v>0</v>
      </c>
      <c r="CB1561" s="55" t="s">
        <v>1357</v>
      </c>
    </row>
    <row r="1562" spans="1:80">
      <c r="A1562" s="55" t="s">
        <v>6936</v>
      </c>
      <c r="B1562" s="55">
        <v>3</v>
      </c>
      <c r="C1562" s="55" t="s">
        <v>6937</v>
      </c>
      <c r="D1562" s="55" t="s">
        <v>6938</v>
      </c>
      <c r="E1562" s="55">
        <v>1</v>
      </c>
      <c r="F1562" s="55">
        <v>1</v>
      </c>
      <c r="G1562" s="56">
        <v>43735</v>
      </c>
      <c r="H1562" s="56">
        <v>43735</v>
      </c>
      <c r="I1562" s="56">
        <v>43735</v>
      </c>
      <c r="J1562" s="55">
        <v>1</v>
      </c>
      <c r="K1562" s="56">
        <v>43747</v>
      </c>
      <c r="W1562" s="55" t="s">
        <v>1336</v>
      </c>
      <c r="X1562" s="55" t="s">
        <v>1336</v>
      </c>
      <c r="Y1562" s="55">
        <v>20</v>
      </c>
      <c r="AD1562" s="55">
        <v>0</v>
      </c>
      <c r="AE1562" s="55" t="s">
        <v>1339</v>
      </c>
      <c r="AF1562" s="55" t="s">
        <v>1352</v>
      </c>
      <c r="AG1562" s="55" t="s">
        <v>1353</v>
      </c>
      <c r="AI1562" s="55">
        <v>510</v>
      </c>
      <c r="AJ1562" s="55" t="s">
        <v>6938</v>
      </c>
      <c r="AK1562" s="55">
        <v>0</v>
      </c>
      <c r="AL1562" s="55" t="s">
        <v>3414</v>
      </c>
      <c r="AN1562" s="55">
        <v>5</v>
      </c>
      <c r="AQ1562" s="55" t="s">
        <v>4725</v>
      </c>
      <c r="AR1562" s="56">
        <v>43719</v>
      </c>
      <c r="AS1562" s="57">
        <v>0.45011574074074073</v>
      </c>
      <c r="AT1562" s="56">
        <v>43822</v>
      </c>
      <c r="AU1562" s="57">
        <v>0.45331018518518523</v>
      </c>
      <c r="AV1562" s="55" t="s">
        <v>1355</v>
      </c>
      <c r="AW1562" s="55" t="s">
        <v>1355</v>
      </c>
      <c r="AX1562" s="55" t="s">
        <v>1356</v>
      </c>
      <c r="AY1562" s="55" t="s">
        <v>98</v>
      </c>
      <c r="AZ1562" s="55">
        <v>2</v>
      </c>
      <c r="BA1562" s="55">
        <v>3</v>
      </c>
      <c r="BB1562" s="55">
        <v>1</v>
      </c>
      <c r="CB1562" s="55" t="s">
        <v>1357</v>
      </c>
    </row>
    <row r="1563" spans="1:80">
      <c r="A1563" s="55" t="s">
        <v>6939</v>
      </c>
      <c r="B1563" s="55">
        <v>3</v>
      </c>
      <c r="C1563" s="55" t="s">
        <v>6940</v>
      </c>
      <c r="D1563" s="55" t="s">
        <v>6941</v>
      </c>
      <c r="E1563" s="55">
        <v>1</v>
      </c>
      <c r="F1563" s="55">
        <v>1</v>
      </c>
      <c r="G1563" s="56">
        <v>43215</v>
      </c>
      <c r="H1563" s="56">
        <v>43215</v>
      </c>
      <c r="I1563" s="56">
        <v>43215</v>
      </c>
      <c r="J1563" s="55">
        <v>1</v>
      </c>
      <c r="K1563" s="56">
        <v>43214</v>
      </c>
      <c r="W1563" s="55" t="s">
        <v>1336</v>
      </c>
      <c r="X1563" s="55" t="s">
        <v>1336</v>
      </c>
      <c r="Y1563" s="55">
        <v>20</v>
      </c>
      <c r="AD1563" s="55">
        <v>1000</v>
      </c>
      <c r="AE1563" s="55" t="s">
        <v>1339</v>
      </c>
      <c r="AF1563" s="55" t="s">
        <v>1352</v>
      </c>
      <c r="AG1563" s="55" t="s">
        <v>1353</v>
      </c>
      <c r="AI1563" s="55">
        <v>510</v>
      </c>
      <c r="AJ1563" s="55" t="s">
        <v>6941</v>
      </c>
      <c r="AK1563" s="55">
        <v>0</v>
      </c>
      <c r="AL1563" s="55" t="s">
        <v>5424</v>
      </c>
      <c r="AN1563" s="55">
        <v>5</v>
      </c>
      <c r="AR1563" s="56">
        <v>43201</v>
      </c>
      <c r="AS1563" s="57">
        <v>0.60343749999999996</v>
      </c>
      <c r="AT1563" s="56">
        <v>43245</v>
      </c>
      <c r="AU1563" s="57">
        <v>0.43605324074074076</v>
      </c>
      <c r="AV1563" s="55" t="s">
        <v>1355</v>
      </c>
      <c r="AW1563" s="55" t="s">
        <v>1355</v>
      </c>
      <c r="AX1563" s="55" t="s">
        <v>1356</v>
      </c>
      <c r="AY1563" s="55" t="s">
        <v>98</v>
      </c>
      <c r="AZ1563" s="55">
        <v>2</v>
      </c>
      <c r="BA1563" s="55">
        <v>3</v>
      </c>
      <c r="BB1563" s="55">
        <v>1</v>
      </c>
      <c r="CB1563" s="55" t="s">
        <v>1357</v>
      </c>
    </row>
    <row r="1564" spans="1:80">
      <c r="A1564" s="55" t="s">
        <v>6942</v>
      </c>
      <c r="B1564" s="55">
        <v>3</v>
      </c>
      <c r="C1564" s="55" t="s">
        <v>6943</v>
      </c>
      <c r="D1564" s="55" t="s">
        <v>6944</v>
      </c>
      <c r="E1564" s="55">
        <v>1</v>
      </c>
      <c r="F1564" s="55">
        <v>1</v>
      </c>
      <c r="G1564" s="56">
        <v>43234</v>
      </c>
      <c r="H1564" s="56">
        <v>43234</v>
      </c>
      <c r="I1564" s="56">
        <v>43234</v>
      </c>
      <c r="J1564" s="55">
        <v>1</v>
      </c>
      <c r="K1564" s="56">
        <v>43241</v>
      </c>
      <c r="W1564" s="55" t="s">
        <v>1336</v>
      </c>
      <c r="X1564" s="55" t="s">
        <v>1336</v>
      </c>
      <c r="Y1564" s="55">
        <v>20</v>
      </c>
      <c r="AD1564" s="55">
        <v>1000</v>
      </c>
      <c r="AE1564" s="55" t="s">
        <v>1339</v>
      </c>
      <c r="AF1564" s="55" t="s">
        <v>1352</v>
      </c>
      <c r="AG1564" s="55" t="s">
        <v>1353</v>
      </c>
      <c r="AI1564" s="55">
        <v>510</v>
      </c>
      <c r="AJ1564" s="55" t="s">
        <v>6944</v>
      </c>
      <c r="AK1564" s="55">
        <v>0</v>
      </c>
      <c r="AL1564" s="55" t="s">
        <v>3414</v>
      </c>
      <c r="AN1564" s="55">
        <v>7</v>
      </c>
      <c r="AR1564" s="56">
        <v>43187</v>
      </c>
      <c r="AS1564" s="57">
        <v>0.37282407407407409</v>
      </c>
      <c r="AT1564" s="56">
        <v>43276</v>
      </c>
      <c r="AU1564" s="57">
        <v>0.5973842592592592</v>
      </c>
      <c r="AV1564" s="55" t="s">
        <v>1355</v>
      </c>
      <c r="AW1564" s="55" t="s">
        <v>1355</v>
      </c>
      <c r="AX1564" s="55" t="s">
        <v>1356</v>
      </c>
      <c r="AY1564" s="55" t="s">
        <v>98</v>
      </c>
      <c r="AZ1564" s="55">
        <v>2</v>
      </c>
      <c r="BA1564" s="55">
        <v>3</v>
      </c>
      <c r="BB1564" s="55">
        <v>1</v>
      </c>
      <c r="CB1564" s="55" t="s">
        <v>1357</v>
      </c>
    </row>
    <row r="1565" spans="1:80">
      <c r="A1565" s="55" t="s">
        <v>6945</v>
      </c>
      <c r="B1565" s="55">
        <v>3</v>
      </c>
      <c r="C1565" s="55" t="s">
        <v>6946</v>
      </c>
      <c r="D1565" s="55" t="s">
        <v>6947</v>
      </c>
      <c r="E1565" s="55">
        <v>1</v>
      </c>
      <c r="F1565" s="55">
        <v>1</v>
      </c>
      <c r="G1565" s="56">
        <v>43234</v>
      </c>
      <c r="H1565" s="56">
        <v>43234</v>
      </c>
      <c r="I1565" s="56">
        <v>43234</v>
      </c>
      <c r="J1565" s="55">
        <v>1</v>
      </c>
      <c r="K1565" s="56">
        <v>43241</v>
      </c>
      <c r="W1565" s="55" t="s">
        <v>1336</v>
      </c>
      <c r="X1565" s="55" t="s">
        <v>1336</v>
      </c>
      <c r="Y1565" s="55">
        <v>20</v>
      </c>
      <c r="AD1565" s="55">
        <v>1000</v>
      </c>
      <c r="AE1565" s="55" t="s">
        <v>1339</v>
      </c>
      <c r="AF1565" s="55" t="s">
        <v>1352</v>
      </c>
      <c r="AG1565" s="55" t="s">
        <v>1353</v>
      </c>
      <c r="AI1565" s="55">
        <v>510</v>
      </c>
      <c r="AJ1565" s="55" t="s">
        <v>6947</v>
      </c>
      <c r="AK1565" s="55">
        <v>0</v>
      </c>
      <c r="AL1565" s="55" t="s">
        <v>3414</v>
      </c>
      <c r="AN1565" s="55">
        <v>7</v>
      </c>
      <c r="AR1565" s="56">
        <v>43187</v>
      </c>
      <c r="AS1565" s="57">
        <v>0.37245370370370368</v>
      </c>
      <c r="AT1565" s="56">
        <v>43276</v>
      </c>
      <c r="AU1565" s="57">
        <v>0.5973842592592592</v>
      </c>
      <c r="AV1565" s="55" t="s">
        <v>1355</v>
      </c>
      <c r="AW1565" s="55" t="s">
        <v>1355</v>
      </c>
      <c r="AX1565" s="55" t="s">
        <v>1356</v>
      </c>
      <c r="AY1565" s="55" t="s">
        <v>98</v>
      </c>
      <c r="AZ1565" s="55">
        <v>2</v>
      </c>
      <c r="BA1565" s="55">
        <v>3</v>
      </c>
      <c r="BB1565" s="55">
        <v>1</v>
      </c>
      <c r="CB1565" s="55" t="s">
        <v>1357</v>
      </c>
    </row>
    <row r="1566" spans="1:80">
      <c r="A1566" s="55" t="s">
        <v>6948</v>
      </c>
      <c r="B1566" s="55">
        <v>3</v>
      </c>
      <c r="C1566" s="55" t="s">
        <v>6949</v>
      </c>
      <c r="D1566" s="55" t="s">
        <v>6950</v>
      </c>
      <c r="E1566" s="55">
        <v>1</v>
      </c>
      <c r="F1566" s="55">
        <v>0</v>
      </c>
      <c r="G1566" s="56">
        <v>42670</v>
      </c>
      <c r="H1566" s="56">
        <v>42670</v>
      </c>
      <c r="I1566" s="56">
        <v>42670</v>
      </c>
      <c r="J1566" s="55">
        <v>0</v>
      </c>
      <c r="W1566" s="55" t="s">
        <v>1336</v>
      </c>
      <c r="X1566" s="55" t="s">
        <v>1336</v>
      </c>
      <c r="Y1566" s="55">
        <v>20</v>
      </c>
      <c r="AD1566" s="55">
        <v>55</v>
      </c>
      <c r="AE1566" s="55" t="s">
        <v>1339</v>
      </c>
      <c r="AF1566" s="55" t="s">
        <v>1352</v>
      </c>
      <c r="AG1566" s="55" t="s">
        <v>1353</v>
      </c>
      <c r="AI1566" s="55">
        <v>510</v>
      </c>
      <c r="AJ1566" s="55" t="s">
        <v>6950</v>
      </c>
      <c r="AK1566" s="55">
        <v>0</v>
      </c>
      <c r="AL1566" s="55" t="s">
        <v>1742</v>
      </c>
      <c r="AN1566" s="55">
        <v>4</v>
      </c>
      <c r="AR1566" s="56">
        <v>42663</v>
      </c>
      <c r="AS1566" s="57">
        <v>0.36677083333333332</v>
      </c>
      <c r="AT1566" s="56">
        <v>44071</v>
      </c>
      <c r="AU1566" s="57">
        <v>0.37899305555555557</v>
      </c>
      <c r="AV1566" s="55" t="s">
        <v>1344</v>
      </c>
      <c r="AW1566" s="55" t="s">
        <v>1345</v>
      </c>
      <c r="AX1566" s="55" t="s">
        <v>244</v>
      </c>
      <c r="AZ1566" s="55">
        <v>0</v>
      </c>
      <c r="BA1566" s="55">
        <v>0</v>
      </c>
      <c r="BB1566" s="55">
        <v>0</v>
      </c>
      <c r="CB1566" s="55" t="s">
        <v>1357</v>
      </c>
    </row>
    <row r="1567" spans="1:80">
      <c r="A1567" s="55" t="s">
        <v>6951</v>
      </c>
      <c r="B1567" s="55">
        <v>3</v>
      </c>
      <c r="C1567" s="55" t="s">
        <v>6952</v>
      </c>
      <c r="D1567" s="55" t="s">
        <v>6953</v>
      </c>
      <c r="E1567" s="55">
        <v>1</v>
      </c>
      <c r="F1567" s="55">
        <v>1</v>
      </c>
      <c r="G1567" s="56">
        <v>43642</v>
      </c>
      <c r="H1567" s="56">
        <v>43642</v>
      </c>
      <c r="I1567" s="56">
        <v>43642</v>
      </c>
      <c r="J1567" s="55">
        <v>1</v>
      </c>
      <c r="K1567" s="56">
        <v>43661</v>
      </c>
      <c r="W1567" s="55" t="s">
        <v>1336</v>
      </c>
      <c r="X1567" s="55" t="s">
        <v>1336</v>
      </c>
      <c r="Y1567" s="55">
        <v>20</v>
      </c>
      <c r="AD1567" s="55">
        <v>1000</v>
      </c>
      <c r="AE1567" s="55" t="s">
        <v>1339</v>
      </c>
      <c r="AF1567" s="55" t="s">
        <v>1352</v>
      </c>
      <c r="AG1567" s="55" t="s">
        <v>1353</v>
      </c>
      <c r="AI1567" s="55">
        <v>510</v>
      </c>
      <c r="AJ1567" s="55" t="s">
        <v>6953</v>
      </c>
      <c r="AK1567" s="55">
        <v>0</v>
      </c>
      <c r="AL1567" s="55" t="s">
        <v>2877</v>
      </c>
      <c r="AN1567" s="55">
        <v>13</v>
      </c>
      <c r="AR1567" s="56">
        <v>43621</v>
      </c>
      <c r="AS1567" s="57">
        <v>0.35107638888888887</v>
      </c>
      <c r="AT1567" s="56">
        <v>43677</v>
      </c>
      <c r="AU1567" s="57">
        <v>0.60641203703703705</v>
      </c>
      <c r="AV1567" s="55" t="s">
        <v>1344</v>
      </c>
      <c r="AW1567" s="55" t="s">
        <v>1355</v>
      </c>
      <c r="AX1567" s="55" t="s">
        <v>1356</v>
      </c>
      <c r="AY1567" s="55" t="s">
        <v>98</v>
      </c>
      <c r="AZ1567" s="55">
        <v>2</v>
      </c>
      <c r="BA1567" s="55">
        <v>3</v>
      </c>
      <c r="BB1567" s="55">
        <v>1</v>
      </c>
      <c r="CB1567" s="55" t="s">
        <v>1357</v>
      </c>
    </row>
    <row r="1568" spans="1:80">
      <c r="A1568" s="55" t="s">
        <v>6954</v>
      </c>
      <c r="B1568" s="55">
        <v>3</v>
      </c>
      <c r="C1568" s="55" t="s">
        <v>6955</v>
      </c>
      <c r="D1568" s="55" t="s">
        <v>6956</v>
      </c>
      <c r="E1568" s="55">
        <v>1</v>
      </c>
      <c r="F1568" s="55">
        <v>1</v>
      </c>
      <c r="G1568" s="56">
        <v>43088</v>
      </c>
      <c r="H1568" s="56">
        <v>43088</v>
      </c>
      <c r="I1568" s="56">
        <v>43088</v>
      </c>
      <c r="J1568" s="55">
        <v>1</v>
      </c>
      <c r="K1568" s="56">
        <v>43105</v>
      </c>
      <c r="W1568" s="55" t="s">
        <v>1336</v>
      </c>
      <c r="X1568" s="55" t="s">
        <v>1336</v>
      </c>
      <c r="Y1568" s="55">
        <v>20</v>
      </c>
      <c r="AD1568" s="55">
        <v>1000</v>
      </c>
      <c r="AE1568" s="55" t="s">
        <v>1339</v>
      </c>
      <c r="AF1568" s="55" t="s">
        <v>1352</v>
      </c>
      <c r="AG1568" s="55" t="s">
        <v>1353</v>
      </c>
      <c r="AI1568" s="55">
        <v>510</v>
      </c>
      <c r="AJ1568" s="55" t="s">
        <v>6956</v>
      </c>
      <c r="AK1568" s="55">
        <v>0</v>
      </c>
      <c r="AL1568" s="55" t="s">
        <v>2877</v>
      </c>
      <c r="AN1568" s="55">
        <v>13</v>
      </c>
      <c r="AR1568" s="56">
        <v>43073</v>
      </c>
      <c r="AS1568" s="57">
        <v>0.7163194444444444</v>
      </c>
      <c r="AT1568" s="56">
        <v>43105</v>
      </c>
      <c r="AU1568" s="57">
        <v>0.44375000000000003</v>
      </c>
      <c r="AV1568" s="55" t="s">
        <v>1355</v>
      </c>
      <c r="AW1568" s="55" t="s">
        <v>1345</v>
      </c>
      <c r="AX1568" s="55" t="s">
        <v>1346</v>
      </c>
      <c r="AZ1568" s="55">
        <v>0</v>
      </c>
      <c r="BA1568" s="55">
        <v>0</v>
      </c>
      <c r="BB1568" s="55">
        <v>0</v>
      </c>
      <c r="CB1568" s="55" t="s">
        <v>1357</v>
      </c>
    </row>
    <row r="1569" spans="1:80">
      <c r="A1569" s="55" t="s">
        <v>6957</v>
      </c>
      <c r="B1569" s="55">
        <v>3</v>
      </c>
      <c r="C1569" s="55" t="s">
        <v>6958</v>
      </c>
      <c r="D1569" s="55" t="s">
        <v>6959</v>
      </c>
      <c r="E1569" s="55">
        <v>1</v>
      </c>
      <c r="F1569" s="55">
        <v>1</v>
      </c>
      <c r="G1569" s="56">
        <v>43108</v>
      </c>
      <c r="H1569" s="56">
        <v>43108</v>
      </c>
      <c r="I1569" s="56">
        <v>43108</v>
      </c>
      <c r="J1569" s="55">
        <v>1</v>
      </c>
      <c r="K1569" s="56">
        <v>43108</v>
      </c>
      <c r="W1569" s="55" t="s">
        <v>1336</v>
      </c>
      <c r="X1569" s="55" t="s">
        <v>1336</v>
      </c>
      <c r="Y1569" s="55">
        <v>20</v>
      </c>
      <c r="AD1569" s="55">
        <v>1000</v>
      </c>
      <c r="AE1569" s="55" t="s">
        <v>1339</v>
      </c>
      <c r="AF1569" s="55" t="s">
        <v>1352</v>
      </c>
      <c r="AG1569" s="55" t="s">
        <v>1353</v>
      </c>
      <c r="AI1569" s="55">
        <v>510</v>
      </c>
      <c r="AJ1569" s="55" t="s">
        <v>6959</v>
      </c>
      <c r="AK1569" s="55">
        <v>0</v>
      </c>
      <c r="AL1569" s="55" t="s">
        <v>3414</v>
      </c>
      <c r="AN1569" s="55">
        <v>6</v>
      </c>
      <c r="AR1569" s="56">
        <v>43092</v>
      </c>
      <c r="AS1569" s="57">
        <v>0.44042824074074072</v>
      </c>
      <c r="AT1569" s="56">
        <v>43108</v>
      </c>
      <c r="AU1569" s="57">
        <v>0.76946759259259256</v>
      </c>
      <c r="AV1569" s="55" t="s">
        <v>1355</v>
      </c>
      <c r="AW1569" s="55" t="s">
        <v>1345</v>
      </c>
      <c r="AX1569" s="55" t="s">
        <v>1346</v>
      </c>
      <c r="AZ1569" s="55">
        <v>0</v>
      </c>
      <c r="BA1569" s="55">
        <v>0</v>
      </c>
      <c r="BB1569" s="55">
        <v>0</v>
      </c>
      <c r="CB1569" s="55" t="s">
        <v>1357</v>
      </c>
    </row>
    <row r="1570" spans="1:80">
      <c r="A1570" s="55" t="s">
        <v>6960</v>
      </c>
      <c r="B1570" s="55">
        <v>3</v>
      </c>
      <c r="C1570" s="55" t="s">
        <v>6961</v>
      </c>
      <c r="D1570" s="55" t="s">
        <v>6962</v>
      </c>
      <c r="E1570" s="55">
        <v>1</v>
      </c>
      <c r="F1570" s="55">
        <v>1</v>
      </c>
      <c r="G1570" s="56">
        <v>43698</v>
      </c>
      <c r="H1570" s="56">
        <v>43698</v>
      </c>
      <c r="I1570" s="56">
        <v>43698</v>
      </c>
      <c r="J1570" s="55">
        <v>1</v>
      </c>
      <c r="K1570" s="56">
        <v>43718</v>
      </c>
      <c r="W1570" s="55" t="s">
        <v>1336</v>
      </c>
      <c r="X1570" s="55" t="s">
        <v>1336</v>
      </c>
      <c r="Y1570" s="55">
        <v>20</v>
      </c>
      <c r="AD1570" s="55">
        <v>0</v>
      </c>
      <c r="AE1570" s="55" t="s">
        <v>1339</v>
      </c>
      <c r="AF1570" s="55" t="s">
        <v>1352</v>
      </c>
      <c r="AG1570" s="55" t="s">
        <v>1353</v>
      </c>
      <c r="AI1570" s="55">
        <v>510</v>
      </c>
      <c r="AJ1570" s="55" t="s">
        <v>6962</v>
      </c>
      <c r="AK1570" s="55">
        <v>0</v>
      </c>
      <c r="AL1570" s="55" t="s">
        <v>3414</v>
      </c>
      <c r="AN1570" s="55">
        <v>6</v>
      </c>
      <c r="AQ1570" s="55" t="s">
        <v>1238</v>
      </c>
      <c r="AR1570" s="56">
        <v>43692</v>
      </c>
      <c r="AS1570" s="57">
        <v>0.33002314814814815</v>
      </c>
      <c r="AT1570" s="56">
        <v>43798</v>
      </c>
      <c r="AU1570" s="57">
        <v>0.69267361111111114</v>
      </c>
      <c r="AV1570" s="55" t="s">
        <v>1355</v>
      </c>
      <c r="AW1570" s="55" t="s">
        <v>1355</v>
      </c>
      <c r="AX1570" s="55" t="s">
        <v>1356</v>
      </c>
      <c r="AY1570" s="55" t="s">
        <v>98</v>
      </c>
      <c r="AZ1570" s="55">
        <v>2</v>
      </c>
      <c r="BA1570" s="55">
        <v>3</v>
      </c>
      <c r="BB1570" s="55">
        <v>1</v>
      </c>
      <c r="CB1570" s="55" t="s">
        <v>1357</v>
      </c>
    </row>
    <row r="1571" spans="1:80">
      <c r="A1571" s="55" t="s">
        <v>6963</v>
      </c>
      <c r="B1571" s="55">
        <v>3</v>
      </c>
      <c r="C1571" s="55" t="s">
        <v>6964</v>
      </c>
      <c r="D1571" s="55" t="s">
        <v>6965</v>
      </c>
      <c r="E1571" s="55">
        <v>1</v>
      </c>
      <c r="F1571" s="55">
        <v>1</v>
      </c>
      <c r="G1571" s="56">
        <v>43208</v>
      </c>
      <c r="H1571" s="56">
        <v>43208</v>
      </c>
      <c r="I1571" s="56">
        <v>43208</v>
      </c>
      <c r="J1571" s="55">
        <v>1</v>
      </c>
      <c r="K1571" s="56">
        <v>43216</v>
      </c>
      <c r="W1571" s="55" t="s">
        <v>1336</v>
      </c>
      <c r="X1571" s="55" t="s">
        <v>1336</v>
      </c>
      <c r="Y1571" s="55">
        <v>20</v>
      </c>
      <c r="AD1571" s="55">
        <v>1000</v>
      </c>
      <c r="AE1571" s="55" t="s">
        <v>1339</v>
      </c>
      <c r="AF1571" s="55" t="s">
        <v>1352</v>
      </c>
      <c r="AG1571" s="55" t="s">
        <v>1353</v>
      </c>
      <c r="AI1571" s="55">
        <v>510</v>
      </c>
      <c r="AJ1571" s="55" t="s">
        <v>6965</v>
      </c>
      <c r="AK1571" s="55">
        <v>0</v>
      </c>
      <c r="AL1571" s="55" t="s">
        <v>6966</v>
      </c>
      <c r="AN1571" s="55">
        <v>8</v>
      </c>
      <c r="AR1571" s="56">
        <v>43179</v>
      </c>
      <c r="AS1571" s="57">
        <v>0.75567129629629637</v>
      </c>
      <c r="AT1571" s="56">
        <v>43245</v>
      </c>
      <c r="AU1571" s="57">
        <v>0.43605324074074076</v>
      </c>
      <c r="AV1571" s="55" t="s">
        <v>1355</v>
      </c>
      <c r="AW1571" s="55" t="s">
        <v>1355</v>
      </c>
      <c r="AX1571" s="55" t="s">
        <v>1356</v>
      </c>
      <c r="AY1571" s="55" t="s">
        <v>98</v>
      </c>
      <c r="AZ1571" s="55">
        <v>2</v>
      </c>
      <c r="BA1571" s="55">
        <v>3</v>
      </c>
      <c r="BB1571" s="55">
        <v>1</v>
      </c>
      <c r="CB1571" s="55" t="s">
        <v>1357</v>
      </c>
    </row>
    <row r="1572" spans="1:80">
      <c r="A1572" s="55" t="s">
        <v>6967</v>
      </c>
      <c r="B1572" s="55">
        <v>3</v>
      </c>
      <c r="C1572" s="55" t="s">
        <v>6968</v>
      </c>
      <c r="D1572" s="55" t="s">
        <v>6969</v>
      </c>
      <c r="E1572" s="55">
        <v>1</v>
      </c>
      <c r="F1572" s="55">
        <v>1</v>
      </c>
      <c r="G1572" s="56">
        <v>41726</v>
      </c>
      <c r="H1572" s="56">
        <v>41726</v>
      </c>
      <c r="I1572" s="56">
        <v>41726</v>
      </c>
      <c r="J1572" s="55">
        <v>1</v>
      </c>
      <c r="K1572" s="56">
        <v>41930</v>
      </c>
      <c r="L1572" s="56">
        <v>41705</v>
      </c>
      <c r="M1572" s="56">
        <v>41726</v>
      </c>
      <c r="N1572" s="55">
        <v>0</v>
      </c>
      <c r="O1572" s="55">
        <v>0</v>
      </c>
      <c r="P1572" s="55">
        <v>0</v>
      </c>
      <c r="R1572" s="55">
        <v>0</v>
      </c>
      <c r="V1572" s="55" t="s">
        <v>6968</v>
      </c>
      <c r="W1572" s="55" t="s">
        <v>1336</v>
      </c>
      <c r="X1572" s="55" t="s">
        <v>1336</v>
      </c>
      <c r="Y1572" s="55">
        <v>0</v>
      </c>
      <c r="Z1572" s="55" t="s">
        <v>1419</v>
      </c>
      <c r="AA1572" s="55" t="s">
        <v>1389</v>
      </c>
      <c r="AB1572" s="55">
        <v>302.39999999999998</v>
      </c>
      <c r="AC1572" s="55">
        <v>302.39999999999998</v>
      </c>
      <c r="AD1572" s="55">
        <v>302.39999999999998</v>
      </c>
      <c r="AE1572" s="55" t="s">
        <v>1339</v>
      </c>
      <c r="AF1572" s="55" t="s">
        <v>3132</v>
      </c>
      <c r="AG1572" s="55" t="s">
        <v>1834</v>
      </c>
      <c r="AH1572" s="55" t="s">
        <v>1235</v>
      </c>
      <c r="AI1572" s="55">
        <v>510</v>
      </c>
      <c r="AJ1572" s="55" t="s">
        <v>6969</v>
      </c>
      <c r="AK1572" s="55">
        <v>0</v>
      </c>
      <c r="AL1572" s="55" t="s">
        <v>6970</v>
      </c>
      <c r="AN1572" s="55">
        <v>14</v>
      </c>
      <c r="AO1572" s="55" t="s">
        <v>6971</v>
      </c>
      <c r="AP1572" s="55">
        <v>0</v>
      </c>
      <c r="AR1572" s="56">
        <v>41705</v>
      </c>
      <c r="AS1572" s="57">
        <v>0.61839120370370371</v>
      </c>
      <c r="AT1572" s="56">
        <v>41930</v>
      </c>
      <c r="AU1572" s="57">
        <v>0.677800925925926</v>
      </c>
      <c r="AV1572" s="55" t="s">
        <v>3135</v>
      </c>
      <c r="AW1572" s="55" t="s">
        <v>1345</v>
      </c>
      <c r="AX1572" s="55" t="s">
        <v>1346</v>
      </c>
      <c r="CB1572" s="55" t="s">
        <v>3150</v>
      </c>
    </row>
    <row r="1573" spans="1:80">
      <c r="A1573" s="55" t="s">
        <v>6972</v>
      </c>
      <c r="B1573" s="55">
        <v>3</v>
      </c>
      <c r="C1573" s="55" t="s">
        <v>6973</v>
      </c>
      <c r="D1573" s="55" t="s">
        <v>6974</v>
      </c>
      <c r="E1573" s="55">
        <v>1</v>
      </c>
      <c r="F1573" s="55">
        <v>1</v>
      </c>
      <c r="G1573" s="56">
        <v>41726</v>
      </c>
      <c r="H1573" s="56">
        <v>41726</v>
      </c>
      <c r="I1573" s="56">
        <v>41726</v>
      </c>
      <c r="J1573" s="55">
        <v>1</v>
      </c>
      <c r="K1573" s="56">
        <v>41930</v>
      </c>
      <c r="L1573" s="56">
        <v>41705</v>
      </c>
      <c r="M1573" s="56">
        <v>41726</v>
      </c>
      <c r="N1573" s="55">
        <v>0</v>
      </c>
      <c r="O1573" s="55">
        <v>0</v>
      </c>
      <c r="P1573" s="55">
        <v>0</v>
      </c>
      <c r="R1573" s="55">
        <v>0</v>
      </c>
      <c r="V1573" s="55" t="s">
        <v>6973</v>
      </c>
      <c r="W1573" s="55" t="s">
        <v>1336</v>
      </c>
      <c r="X1573" s="55" t="s">
        <v>1336</v>
      </c>
      <c r="Y1573" s="55">
        <v>0</v>
      </c>
      <c r="Z1573" s="55" t="s">
        <v>1419</v>
      </c>
      <c r="AA1573" s="55" t="s">
        <v>1389</v>
      </c>
      <c r="AB1573" s="55">
        <v>302.39999999999998</v>
      </c>
      <c r="AC1573" s="55">
        <v>302.39999999999998</v>
      </c>
      <c r="AD1573" s="55">
        <v>302.39999999999998</v>
      </c>
      <c r="AE1573" s="55" t="s">
        <v>1339</v>
      </c>
      <c r="AF1573" s="55" t="s">
        <v>3132</v>
      </c>
      <c r="AG1573" s="55" t="s">
        <v>1834</v>
      </c>
      <c r="AH1573" s="55" t="s">
        <v>1235</v>
      </c>
      <c r="AI1573" s="55">
        <v>510</v>
      </c>
      <c r="AJ1573" s="55" t="s">
        <v>6974</v>
      </c>
      <c r="AK1573" s="55">
        <v>0</v>
      </c>
      <c r="AL1573" s="55" t="s">
        <v>6970</v>
      </c>
      <c r="AN1573" s="55">
        <v>14</v>
      </c>
      <c r="AO1573" s="55" t="s">
        <v>6975</v>
      </c>
      <c r="AP1573" s="55">
        <v>0</v>
      </c>
      <c r="AR1573" s="56">
        <v>41705</v>
      </c>
      <c r="AS1573" s="57">
        <v>0.62402777777777774</v>
      </c>
      <c r="AT1573" s="56">
        <v>41930</v>
      </c>
      <c r="AU1573" s="57">
        <v>0.677800925925926</v>
      </c>
      <c r="AV1573" s="55" t="s">
        <v>3135</v>
      </c>
      <c r="AW1573" s="55" t="s">
        <v>1345</v>
      </c>
      <c r="AX1573" s="55" t="s">
        <v>1346</v>
      </c>
      <c r="CB1573" s="55" t="s">
        <v>3150</v>
      </c>
    </row>
    <row r="1574" spans="1:80">
      <c r="A1574" s="55" t="s">
        <v>6976</v>
      </c>
      <c r="B1574" s="55">
        <v>3</v>
      </c>
      <c r="C1574" s="55" t="s">
        <v>168</v>
      </c>
      <c r="D1574" s="55" t="s">
        <v>6977</v>
      </c>
      <c r="E1574" s="55">
        <v>1</v>
      </c>
      <c r="F1574" s="55">
        <v>0</v>
      </c>
      <c r="G1574" s="56">
        <v>43377</v>
      </c>
      <c r="H1574" s="56">
        <v>43377</v>
      </c>
      <c r="I1574" s="56">
        <v>43377</v>
      </c>
      <c r="J1574" s="55">
        <v>0</v>
      </c>
      <c r="W1574" s="55" t="s">
        <v>1336</v>
      </c>
      <c r="X1574" s="55" t="s">
        <v>1336</v>
      </c>
      <c r="Y1574" s="55">
        <v>20</v>
      </c>
      <c r="AD1574" s="55">
        <v>380</v>
      </c>
      <c r="AE1574" s="55" t="s">
        <v>1339</v>
      </c>
      <c r="AF1574" s="55" t="s">
        <v>1352</v>
      </c>
      <c r="AG1574" s="55" t="s">
        <v>1353</v>
      </c>
      <c r="AI1574" s="55">
        <v>510</v>
      </c>
      <c r="AJ1574" s="55" t="s">
        <v>6977</v>
      </c>
      <c r="AK1574" s="55">
        <v>0</v>
      </c>
      <c r="AL1574" s="55" t="s">
        <v>5660</v>
      </c>
      <c r="AN1574" s="55">
        <v>2</v>
      </c>
      <c r="AR1574" s="56">
        <v>43335</v>
      </c>
      <c r="AS1574" s="57">
        <v>0.52484953703703707</v>
      </c>
      <c r="AT1574" s="56">
        <v>43589</v>
      </c>
      <c r="AU1574" s="57">
        <v>0.54817129629629624</v>
      </c>
      <c r="AV1574" s="55" t="s">
        <v>1355</v>
      </c>
      <c r="AW1574" s="55" t="s">
        <v>1355</v>
      </c>
      <c r="AX1574" s="55" t="s">
        <v>1392</v>
      </c>
      <c r="AZ1574" s="55">
        <v>0</v>
      </c>
      <c r="BA1574" s="55">
        <v>0</v>
      </c>
      <c r="BB1574" s="55">
        <v>0</v>
      </c>
      <c r="BF1574" s="55" t="s">
        <v>1418</v>
      </c>
      <c r="BG1574" s="55">
        <v>4</v>
      </c>
      <c r="BH1574" s="55" t="s">
        <v>48</v>
      </c>
      <c r="BI1574" s="55" t="s">
        <v>244</v>
      </c>
      <c r="BJ1574" s="55">
        <v>0</v>
      </c>
      <c r="BK1574" s="55">
        <v>0</v>
      </c>
      <c r="BL1574" s="55">
        <v>0</v>
      </c>
      <c r="BM1574" s="55">
        <v>0</v>
      </c>
      <c r="BN1574" s="55">
        <v>0</v>
      </c>
      <c r="BO1574" s="55">
        <v>0</v>
      </c>
      <c r="BP1574" s="55">
        <v>0</v>
      </c>
      <c r="BQ1574" s="55">
        <v>0</v>
      </c>
      <c r="BR1574" s="55">
        <v>0</v>
      </c>
      <c r="BS1574" s="55">
        <v>0</v>
      </c>
      <c r="BZ1574" s="55">
        <v>0</v>
      </c>
      <c r="CA1574" s="55" t="s">
        <v>1419</v>
      </c>
      <c r="CB1574" s="55" t="s">
        <v>1357</v>
      </c>
    </row>
    <row r="1575" spans="1:80">
      <c r="A1575" s="55" t="s">
        <v>6978</v>
      </c>
      <c r="B1575" s="55">
        <v>3</v>
      </c>
      <c r="C1575" s="55" t="s">
        <v>169</v>
      </c>
      <c r="D1575" s="55" t="s">
        <v>403</v>
      </c>
      <c r="E1575" s="55">
        <v>1</v>
      </c>
      <c r="F1575" s="55">
        <v>2</v>
      </c>
      <c r="G1575" s="56">
        <v>43895</v>
      </c>
      <c r="H1575" s="56">
        <v>43895</v>
      </c>
      <c r="I1575" s="56">
        <v>43895</v>
      </c>
      <c r="J1575" s="55">
        <v>2</v>
      </c>
      <c r="K1575" s="56">
        <v>44308</v>
      </c>
      <c r="W1575" s="55" t="s">
        <v>1336</v>
      </c>
      <c r="X1575" s="55" t="s">
        <v>1336</v>
      </c>
      <c r="Y1575" s="55">
        <v>20</v>
      </c>
      <c r="AD1575" s="55">
        <v>759.2</v>
      </c>
      <c r="AE1575" s="55" t="s">
        <v>1339</v>
      </c>
      <c r="AF1575" s="55" t="s">
        <v>1352</v>
      </c>
      <c r="AG1575" s="55" t="s">
        <v>1353</v>
      </c>
      <c r="AI1575" s="55">
        <v>510</v>
      </c>
      <c r="AJ1575" s="55" t="s">
        <v>403</v>
      </c>
      <c r="AK1575" s="55">
        <v>0</v>
      </c>
      <c r="AL1575" s="55" t="s">
        <v>6979</v>
      </c>
      <c r="AN1575" s="55">
        <v>3</v>
      </c>
      <c r="AQ1575" s="55" t="s">
        <v>3214</v>
      </c>
      <c r="AR1575" s="56">
        <v>43868</v>
      </c>
      <c r="AS1575" s="57">
        <v>0.42153935185185182</v>
      </c>
      <c r="AT1575" s="56">
        <v>44308</v>
      </c>
      <c r="AU1575" s="57">
        <v>0.42502314814814812</v>
      </c>
      <c r="AV1575" s="55" t="s">
        <v>1355</v>
      </c>
      <c r="AW1575" s="55" t="s">
        <v>1345</v>
      </c>
      <c r="AX1575" s="55" t="s">
        <v>1346</v>
      </c>
      <c r="AZ1575" s="55">
        <v>0</v>
      </c>
      <c r="BA1575" s="55">
        <v>0</v>
      </c>
      <c r="BB1575" s="55">
        <v>0</v>
      </c>
      <c r="BF1575" s="55" t="s">
        <v>1418</v>
      </c>
      <c r="BG1575" s="55">
        <v>4</v>
      </c>
      <c r="BH1575" s="55" t="s">
        <v>48</v>
      </c>
      <c r="BI1575" s="55" t="s">
        <v>244</v>
      </c>
      <c r="BJ1575" s="55">
        <v>2</v>
      </c>
      <c r="BK1575" s="55">
        <v>2</v>
      </c>
      <c r="BL1575" s="55">
        <v>0</v>
      </c>
      <c r="BM1575" s="55">
        <v>0</v>
      </c>
      <c r="BN1575" s="55">
        <v>2</v>
      </c>
      <c r="BO1575" s="55">
        <v>0</v>
      </c>
      <c r="BP1575" s="55">
        <v>0</v>
      </c>
      <c r="BQ1575" s="55">
        <v>2</v>
      </c>
      <c r="BR1575" s="55">
        <v>0</v>
      </c>
      <c r="BS1575" s="55">
        <v>0</v>
      </c>
      <c r="BT1575" s="56">
        <v>44308</v>
      </c>
      <c r="BU1575" s="56">
        <v>44308</v>
      </c>
      <c r="BX1575" s="55" t="s">
        <v>403</v>
      </c>
      <c r="BZ1575" s="55">
        <v>279.23820000000001</v>
      </c>
      <c r="CA1575" s="55" t="s">
        <v>1419</v>
      </c>
      <c r="CB1575" s="55" t="s">
        <v>1357</v>
      </c>
    </row>
    <row r="1576" spans="1:80">
      <c r="A1576" s="55" t="s">
        <v>6980</v>
      </c>
      <c r="B1576" s="55">
        <v>3</v>
      </c>
      <c r="C1576" s="55" t="s">
        <v>404</v>
      </c>
      <c r="D1576" s="55" t="s">
        <v>727</v>
      </c>
      <c r="E1576" s="55">
        <v>1</v>
      </c>
      <c r="F1576" s="55">
        <v>1</v>
      </c>
      <c r="G1576" s="56">
        <v>44344</v>
      </c>
      <c r="H1576" s="56">
        <v>44344</v>
      </c>
      <c r="I1576" s="56">
        <v>44344</v>
      </c>
      <c r="J1576" s="55">
        <v>1</v>
      </c>
      <c r="K1576" s="56">
        <v>44385</v>
      </c>
      <c r="W1576" s="55" t="s">
        <v>1336</v>
      </c>
      <c r="X1576" s="55" t="s">
        <v>1336</v>
      </c>
      <c r="Y1576" s="55">
        <v>20</v>
      </c>
      <c r="AD1576" s="55">
        <v>0</v>
      </c>
      <c r="AE1576" s="55" t="s">
        <v>1339</v>
      </c>
      <c r="AF1576" s="55" t="s">
        <v>1352</v>
      </c>
      <c r="AG1576" s="55" t="s">
        <v>1353</v>
      </c>
      <c r="AI1576" s="55">
        <v>510</v>
      </c>
      <c r="AJ1576" s="55" t="s">
        <v>727</v>
      </c>
      <c r="AK1576" s="55">
        <v>0</v>
      </c>
      <c r="AL1576" s="55" t="s">
        <v>6981</v>
      </c>
      <c r="AN1576" s="55">
        <v>5</v>
      </c>
      <c r="AR1576" s="56">
        <v>44315</v>
      </c>
      <c r="AS1576" s="57">
        <v>0.53293981481481478</v>
      </c>
      <c r="AT1576" s="56">
        <v>44438</v>
      </c>
      <c r="AU1576" s="57">
        <v>0.54328703703703707</v>
      </c>
      <c r="AV1576" s="55" t="s">
        <v>1494</v>
      </c>
      <c r="AW1576" s="55" t="s">
        <v>1344</v>
      </c>
      <c r="AX1576" s="55" t="s">
        <v>1490</v>
      </c>
      <c r="AY1576" s="55" t="s">
        <v>98</v>
      </c>
      <c r="AZ1576" s="55">
        <v>3</v>
      </c>
      <c r="BA1576" s="55" t="s">
        <v>1347</v>
      </c>
      <c r="BB1576" s="55">
        <v>1</v>
      </c>
      <c r="BF1576" s="55" t="s">
        <v>1418</v>
      </c>
      <c r="BG1576" s="55">
        <v>4</v>
      </c>
      <c r="BH1576" s="55" t="s">
        <v>48</v>
      </c>
      <c r="BI1576" s="55" t="s">
        <v>244</v>
      </c>
      <c r="BJ1576" s="55">
        <v>0</v>
      </c>
      <c r="BK1576" s="55">
        <v>0</v>
      </c>
      <c r="BL1576" s="55">
        <v>0</v>
      </c>
      <c r="BM1576" s="55">
        <v>0</v>
      </c>
      <c r="BN1576" s="55">
        <v>0</v>
      </c>
      <c r="BO1576" s="55">
        <v>0</v>
      </c>
      <c r="BP1576" s="55">
        <v>0</v>
      </c>
      <c r="BQ1576" s="55">
        <v>0</v>
      </c>
      <c r="BR1576" s="55">
        <v>0</v>
      </c>
      <c r="BS1576" s="55">
        <v>0</v>
      </c>
      <c r="BT1576" s="56">
        <v>44385</v>
      </c>
      <c r="BU1576" s="56">
        <v>44385</v>
      </c>
      <c r="BV1576" s="56">
        <v>44438</v>
      </c>
      <c r="BW1576" s="56">
        <v>44438</v>
      </c>
      <c r="BX1576" s="55" t="s">
        <v>727</v>
      </c>
      <c r="BY1576" s="55" t="s">
        <v>98</v>
      </c>
      <c r="BZ1576" s="55">
        <v>134.89500000000001</v>
      </c>
      <c r="CA1576" s="55" t="s">
        <v>1419</v>
      </c>
      <c r="CB1576" s="55" t="s">
        <v>1357</v>
      </c>
    </row>
    <row r="1577" spans="1:80">
      <c r="A1577" s="55" t="s">
        <v>6982</v>
      </c>
      <c r="B1577" s="55">
        <v>3</v>
      </c>
      <c r="C1577" s="55" t="s">
        <v>6983</v>
      </c>
      <c r="D1577" s="55" t="s">
        <v>6984</v>
      </c>
      <c r="E1577" s="55">
        <v>1</v>
      </c>
      <c r="F1577" s="55">
        <v>1</v>
      </c>
      <c r="G1577" s="56">
        <v>43136</v>
      </c>
      <c r="H1577" s="56">
        <v>43136</v>
      </c>
      <c r="I1577" s="56">
        <v>43136</v>
      </c>
      <c r="J1577" s="55">
        <v>1</v>
      </c>
      <c r="K1577" s="56">
        <v>43139</v>
      </c>
      <c r="W1577" s="55" t="s">
        <v>1336</v>
      </c>
      <c r="X1577" s="55" t="s">
        <v>1336</v>
      </c>
      <c r="Y1577" s="55">
        <v>20</v>
      </c>
      <c r="AD1577" s="55">
        <v>1000</v>
      </c>
      <c r="AE1577" s="55" t="s">
        <v>1339</v>
      </c>
      <c r="AF1577" s="55" t="s">
        <v>1352</v>
      </c>
      <c r="AG1577" s="55" t="s">
        <v>1353</v>
      </c>
      <c r="AI1577" s="55">
        <v>510</v>
      </c>
      <c r="AJ1577" s="55" t="s">
        <v>6984</v>
      </c>
      <c r="AK1577" s="55">
        <v>0</v>
      </c>
      <c r="AL1577" s="55" t="s">
        <v>6985</v>
      </c>
      <c r="AN1577" s="55">
        <v>4</v>
      </c>
      <c r="AR1577" s="56">
        <v>43130</v>
      </c>
      <c r="AS1577" s="57">
        <v>0.7672106481481481</v>
      </c>
      <c r="AT1577" s="56">
        <v>43139</v>
      </c>
      <c r="AU1577" s="57">
        <v>0.72640046296296301</v>
      </c>
      <c r="AV1577" s="55" t="s">
        <v>1355</v>
      </c>
      <c r="AW1577" s="55" t="s">
        <v>1345</v>
      </c>
      <c r="AX1577" s="55" t="s">
        <v>1346</v>
      </c>
      <c r="AZ1577" s="55">
        <v>0</v>
      </c>
      <c r="BA1577" s="55">
        <v>0</v>
      </c>
      <c r="BB1577" s="55">
        <v>0</v>
      </c>
      <c r="CB1577" s="55" t="s">
        <v>1357</v>
      </c>
    </row>
    <row r="1578" spans="1:80">
      <c r="A1578" s="55" t="s">
        <v>6986</v>
      </c>
      <c r="B1578" s="55">
        <v>3</v>
      </c>
      <c r="C1578" s="55" t="s">
        <v>6987</v>
      </c>
      <c r="D1578" s="55" t="s">
        <v>6988</v>
      </c>
      <c r="E1578" s="55">
        <v>1</v>
      </c>
      <c r="F1578" s="55">
        <v>1</v>
      </c>
      <c r="G1578" s="56">
        <v>43136</v>
      </c>
      <c r="H1578" s="56">
        <v>43136</v>
      </c>
      <c r="I1578" s="56">
        <v>43136</v>
      </c>
      <c r="J1578" s="55">
        <v>1</v>
      </c>
      <c r="K1578" s="56">
        <v>43139</v>
      </c>
      <c r="W1578" s="55" t="s">
        <v>1336</v>
      </c>
      <c r="X1578" s="55" t="s">
        <v>1336</v>
      </c>
      <c r="Y1578" s="55">
        <v>20</v>
      </c>
      <c r="AD1578" s="55">
        <v>1000</v>
      </c>
      <c r="AE1578" s="55" t="s">
        <v>1339</v>
      </c>
      <c r="AF1578" s="55" t="s">
        <v>1352</v>
      </c>
      <c r="AG1578" s="55" t="s">
        <v>1353</v>
      </c>
      <c r="AI1578" s="55">
        <v>510</v>
      </c>
      <c r="AJ1578" s="55" t="s">
        <v>6988</v>
      </c>
      <c r="AK1578" s="55">
        <v>0</v>
      </c>
      <c r="AL1578" s="55" t="s">
        <v>6985</v>
      </c>
      <c r="AN1578" s="55">
        <v>4</v>
      </c>
      <c r="AR1578" s="56">
        <v>43130</v>
      </c>
      <c r="AS1578" s="57">
        <v>0.76694444444444443</v>
      </c>
      <c r="AT1578" s="56">
        <v>43139</v>
      </c>
      <c r="AU1578" s="57">
        <v>0.72640046296296301</v>
      </c>
      <c r="AV1578" s="55" t="s">
        <v>1355</v>
      </c>
      <c r="AW1578" s="55" t="s">
        <v>1345</v>
      </c>
      <c r="AX1578" s="55" t="s">
        <v>1346</v>
      </c>
      <c r="AZ1578" s="55">
        <v>0</v>
      </c>
      <c r="BA1578" s="55">
        <v>0</v>
      </c>
      <c r="BB1578" s="55">
        <v>0</v>
      </c>
      <c r="CB1578" s="55" t="s">
        <v>1357</v>
      </c>
    </row>
    <row r="1579" spans="1:80">
      <c r="A1579" s="55" t="s">
        <v>6989</v>
      </c>
      <c r="B1579" s="55">
        <v>3</v>
      </c>
      <c r="C1579" s="55" t="s">
        <v>6990</v>
      </c>
      <c r="D1579" s="55" t="s">
        <v>6991</v>
      </c>
      <c r="E1579" s="55">
        <v>1</v>
      </c>
      <c r="F1579" s="55">
        <v>1</v>
      </c>
      <c r="G1579" s="56">
        <v>43136</v>
      </c>
      <c r="H1579" s="56">
        <v>43136</v>
      </c>
      <c r="I1579" s="56">
        <v>43136</v>
      </c>
      <c r="J1579" s="55">
        <v>1</v>
      </c>
      <c r="K1579" s="56">
        <v>43139</v>
      </c>
      <c r="W1579" s="55" t="s">
        <v>1336</v>
      </c>
      <c r="X1579" s="55" t="s">
        <v>1336</v>
      </c>
      <c r="Y1579" s="55">
        <v>20</v>
      </c>
      <c r="AD1579" s="55">
        <v>1000</v>
      </c>
      <c r="AE1579" s="55" t="s">
        <v>1339</v>
      </c>
      <c r="AF1579" s="55" t="s">
        <v>1352</v>
      </c>
      <c r="AG1579" s="55" t="s">
        <v>1353</v>
      </c>
      <c r="AI1579" s="55">
        <v>510</v>
      </c>
      <c r="AJ1579" s="55" t="s">
        <v>6991</v>
      </c>
      <c r="AK1579" s="55">
        <v>0</v>
      </c>
      <c r="AL1579" s="55" t="s">
        <v>6992</v>
      </c>
      <c r="AN1579" s="55">
        <v>4</v>
      </c>
      <c r="AR1579" s="56">
        <v>43130</v>
      </c>
      <c r="AS1579" s="57">
        <v>0.7678356481481482</v>
      </c>
      <c r="AT1579" s="56">
        <v>43139</v>
      </c>
      <c r="AU1579" s="57">
        <v>0.74098379629629629</v>
      </c>
      <c r="AV1579" s="55" t="s">
        <v>1355</v>
      </c>
      <c r="AW1579" s="55" t="s">
        <v>1345</v>
      </c>
      <c r="AX1579" s="55" t="s">
        <v>1346</v>
      </c>
      <c r="AZ1579" s="55">
        <v>0</v>
      </c>
      <c r="BA1579" s="55">
        <v>0</v>
      </c>
      <c r="BB1579" s="55">
        <v>0</v>
      </c>
      <c r="CB1579" s="55" t="s">
        <v>1357</v>
      </c>
    </row>
    <row r="1580" spans="1:80">
      <c r="A1580" s="55" t="s">
        <v>6993</v>
      </c>
      <c r="B1580" s="55">
        <v>3</v>
      </c>
      <c r="C1580" s="55" t="s">
        <v>6994</v>
      </c>
      <c r="D1580" s="55" t="s">
        <v>6995</v>
      </c>
      <c r="E1580" s="55">
        <v>1</v>
      </c>
      <c r="F1580" s="55">
        <v>1</v>
      </c>
      <c r="G1580" s="56">
        <v>43136</v>
      </c>
      <c r="H1580" s="56">
        <v>43136</v>
      </c>
      <c r="I1580" s="56">
        <v>43136</v>
      </c>
      <c r="J1580" s="55">
        <v>1</v>
      </c>
      <c r="K1580" s="56">
        <v>43139</v>
      </c>
      <c r="W1580" s="55" t="s">
        <v>1336</v>
      </c>
      <c r="X1580" s="55" t="s">
        <v>1336</v>
      </c>
      <c r="Y1580" s="55">
        <v>20</v>
      </c>
      <c r="AD1580" s="55">
        <v>1000</v>
      </c>
      <c r="AE1580" s="55" t="s">
        <v>1339</v>
      </c>
      <c r="AF1580" s="55" t="s">
        <v>1352</v>
      </c>
      <c r="AG1580" s="55" t="s">
        <v>1353</v>
      </c>
      <c r="AI1580" s="55">
        <v>510</v>
      </c>
      <c r="AJ1580" s="55" t="s">
        <v>6995</v>
      </c>
      <c r="AK1580" s="55">
        <v>0</v>
      </c>
      <c r="AL1580" s="55" t="s">
        <v>6992</v>
      </c>
      <c r="AN1580" s="55">
        <v>4</v>
      </c>
      <c r="AR1580" s="56">
        <v>43130</v>
      </c>
      <c r="AS1580" s="57">
        <v>0.7681365740740741</v>
      </c>
      <c r="AT1580" s="56">
        <v>43139</v>
      </c>
      <c r="AU1580" s="57">
        <v>0.74098379629629629</v>
      </c>
      <c r="AV1580" s="55" t="s">
        <v>1355</v>
      </c>
      <c r="AW1580" s="55" t="s">
        <v>1345</v>
      </c>
      <c r="AX1580" s="55" t="s">
        <v>1346</v>
      </c>
      <c r="AZ1580" s="55">
        <v>0</v>
      </c>
      <c r="BA1580" s="55">
        <v>0</v>
      </c>
      <c r="BB1580" s="55">
        <v>0</v>
      </c>
      <c r="CB1580" s="55" t="s">
        <v>1357</v>
      </c>
    </row>
    <row r="1581" spans="1:80">
      <c r="A1581" s="55" t="s">
        <v>6996</v>
      </c>
      <c r="B1581" s="55">
        <v>3</v>
      </c>
      <c r="C1581" s="55" t="s">
        <v>6997</v>
      </c>
      <c r="D1581" s="55" t="s">
        <v>6998</v>
      </c>
      <c r="E1581" s="55">
        <v>1</v>
      </c>
      <c r="F1581" s="55">
        <v>1</v>
      </c>
      <c r="G1581" s="56">
        <v>43136</v>
      </c>
      <c r="H1581" s="56">
        <v>43136</v>
      </c>
      <c r="I1581" s="56">
        <v>43136</v>
      </c>
      <c r="J1581" s="55">
        <v>1</v>
      </c>
      <c r="K1581" s="56">
        <v>43139</v>
      </c>
      <c r="W1581" s="55" t="s">
        <v>1336</v>
      </c>
      <c r="X1581" s="55" t="s">
        <v>1336</v>
      </c>
      <c r="Y1581" s="55">
        <v>20</v>
      </c>
      <c r="AD1581" s="55">
        <v>1000</v>
      </c>
      <c r="AE1581" s="55" t="s">
        <v>1339</v>
      </c>
      <c r="AF1581" s="55" t="s">
        <v>1352</v>
      </c>
      <c r="AG1581" s="55" t="s">
        <v>1353</v>
      </c>
      <c r="AI1581" s="55">
        <v>510</v>
      </c>
      <c r="AJ1581" s="55" t="s">
        <v>6998</v>
      </c>
      <c r="AK1581" s="55">
        <v>0</v>
      </c>
      <c r="AL1581" s="55" t="s">
        <v>6992</v>
      </c>
      <c r="AN1581" s="55">
        <v>4</v>
      </c>
      <c r="AR1581" s="56">
        <v>43130</v>
      </c>
      <c r="AS1581" s="57">
        <v>0.76754629629629623</v>
      </c>
      <c r="AT1581" s="56">
        <v>43139</v>
      </c>
      <c r="AU1581" s="57">
        <v>0.74028935185185185</v>
      </c>
      <c r="AV1581" s="55" t="s">
        <v>1355</v>
      </c>
      <c r="AW1581" s="55" t="s">
        <v>1345</v>
      </c>
      <c r="AX1581" s="55" t="s">
        <v>1346</v>
      </c>
      <c r="AZ1581" s="55">
        <v>0</v>
      </c>
      <c r="BA1581" s="55">
        <v>0</v>
      </c>
      <c r="BB1581" s="55">
        <v>0</v>
      </c>
      <c r="CB1581" s="55" t="s">
        <v>1357</v>
      </c>
    </row>
    <row r="1582" spans="1:80">
      <c r="A1582" s="55" t="s">
        <v>6999</v>
      </c>
      <c r="B1582" s="55">
        <v>3</v>
      </c>
      <c r="C1582" s="55" t="s">
        <v>7000</v>
      </c>
      <c r="D1582" s="55" t="s">
        <v>7001</v>
      </c>
      <c r="E1582" s="55">
        <v>1</v>
      </c>
      <c r="F1582" s="55">
        <v>1</v>
      </c>
      <c r="G1582" s="56">
        <v>43136</v>
      </c>
      <c r="H1582" s="56">
        <v>43136</v>
      </c>
      <c r="I1582" s="56">
        <v>43136</v>
      </c>
      <c r="J1582" s="55">
        <v>1</v>
      </c>
      <c r="K1582" s="56">
        <v>43139</v>
      </c>
      <c r="W1582" s="55" t="s">
        <v>1336</v>
      </c>
      <c r="X1582" s="55" t="s">
        <v>1336</v>
      </c>
      <c r="Y1582" s="55">
        <v>20</v>
      </c>
      <c r="AD1582" s="55">
        <v>1000</v>
      </c>
      <c r="AE1582" s="55" t="s">
        <v>1339</v>
      </c>
      <c r="AF1582" s="55" t="s">
        <v>1352</v>
      </c>
      <c r="AG1582" s="55" t="s">
        <v>1353</v>
      </c>
      <c r="AI1582" s="55">
        <v>510</v>
      </c>
      <c r="AJ1582" s="55" t="s">
        <v>7001</v>
      </c>
      <c r="AK1582" s="55">
        <v>0</v>
      </c>
      <c r="AL1582" s="55" t="s">
        <v>3414</v>
      </c>
      <c r="AN1582" s="55">
        <v>2</v>
      </c>
      <c r="AR1582" s="56">
        <v>43130</v>
      </c>
      <c r="AS1582" s="57">
        <v>0.76870370370370367</v>
      </c>
      <c r="AT1582" s="56">
        <v>43139</v>
      </c>
      <c r="AU1582" s="57">
        <v>0.74098379629629629</v>
      </c>
      <c r="AV1582" s="55" t="s">
        <v>1355</v>
      </c>
      <c r="AW1582" s="55" t="s">
        <v>1345</v>
      </c>
      <c r="AX1582" s="55" t="s">
        <v>1346</v>
      </c>
      <c r="AZ1582" s="55">
        <v>0</v>
      </c>
      <c r="BA1582" s="55">
        <v>0</v>
      </c>
      <c r="BB1582" s="55">
        <v>0</v>
      </c>
      <c r="CB1582" s="55" t="s">
        <v>1357</v>
      </c>
    </row>
    <row r="1583" spans="1:80">
      <c r="A1583" s="55" t="s">
        <v>7002</v>
      </c>
      <c r="B1583" s="55">
        <v>3</v>
      </c>
      <c r="C1583" s="55" t="s">
        <v>7003</v>
      </c>
      <c r="D1583" s="55" t="s">
        <v>7004</v>
      </c>
      <c r="E1583" s="55">
        <v>1</v>
      </c>
      <c r="F1583" s="55">
        <v>1</v>
      </c>
      <c r="G1583" s="56">
        <v>43136</v>
      </c>
      <c r="H1583" s="56">
        <v>43136</v>
      </c>
      <c r="I1583" s="56">
        <v>43136</v>
      </c>
      <c r="J1583" s="55">
        <v>1</v>
      </c>
      <c r="K1583" s="56">
        <v>43139</v>
      </c>
      <c r="W1583" s="55" t="s">
        <v>1336</v>
      </c>
      <c r="X1583" s="55" t="s">
        <v>1336</v>
      </c>
      <c r="Y1583" s="55">
        <v>20</v>
      </c>
      <c r="AD1583" s="55">
        <v>1000</v>
      </c>
      <c r="AE1583" s="55" t="s">
        <v>1339</v>
      </c>
      <c r="AF1583" s="55" t="s">
        <v>1352</v>
      </c>
      <c r="AG1583" s="55" t="s">
        <v>1353</v>
      </c>
      <c r="AI1583" s="55">
        <v>510</v>
      </c>
      <c r="AJ1583" s="55" t="s">
        <v>7004</v>
      </c>
      <c r="AK1583" s="55">
        <v>0</v>
      </c>
      <c r="AL1583" s="55" t="s">
        <v>3414</v>
      </c>
      <c r="AN1583" s="55">
        <v>2</v>
      </c>
      <c r="AR1583" s="56">
        <v>43130</v>
      </c>
      <c r="AS1583" s="57">
        <v>0.76841435185185192</v>
      </c>
      <c r="AT1583" s="56">
        <v>43139</v>
      </c>
      <c r="AU1583" s="57">
        <v>0.74098379629629629</v>
      </c>
      <c r="AV1583" s="55" t="s">
        <v>1355</v>
      </c>
      <c r="AW1583" s="55" t="s">
        <v>1345</v>
      </c>
      <c r="AX1583" s="55" t="s">
        <v>1346</v>
      </c>
      <c r="AZ1583" s="55">
        <v>0</v>
      </c>
      <c r="BA1583" s="55">
        <v>0</v>
      </c>
      <c r="BB1583" s="55">
        <v>0</v>
      </c>
      <c r="CB1583" s="55" t="s">
        <v>1357</v>
      </c>
    </row>
    <row r="1584" spans="1:80">
      <c r="A1584" s="55" t="s">
        <v>7005</v>
      </c>
      <c r="B1584" s="55">
        <v>3</v>
      </c>
      <c r="C1584" s="55" t="s">
        <v>7006</v>
      </c>
      <c r="D1584" s="55" t="s">
        <v>7007</v>
      </c>
      <c r="E1584" s="55">
        <v>1</v>
      </c>
      <c r="F1584" s="55">
        <v>1</v>
      </c>
      <c r="G1584" s="56">
        <v>43136</v>
      </c>
      <c r="H1584" s="56">
        <v>43136</v>
      </c>
      <c r="I1584" s="56">
        <v>43136</v>
      </c>
      <c r="J1584" s="55">
        <v>1</v>
      </c>
      <c r="K1584" s="56">
        <v>43139</v>
      </c>
      <c r="W1584" s="55" t="s">
        <v>1336</v>
      </c>
      <c r="X1584" s="55" t="s">
        <v>1336</v>
      </c>
      <c r="Y1584" s="55">
        <v>20</v>
      </c>
      <c r="AD1584" s="55">
        <v>1000</v>
      </c>
      <c r="AE1584" s="55" t="s">
        <v>1339</v>
      </c>
      <c r="AF1584" s="55" t="s">
        <v>1352</v>
      </c>
      <c r="AG1584" s="55" t="s">
        <v>1353</v>
      </c>
      <c r="AI1584" s="55">
        <v>510</v>
      </c>
      <c r="AJ1584" s="55" t="s">
        <v>7007</v>
      </c>
      <c r="AK1584" s="55">
        <v>0</v>
      </c>
      <c r="AL1584" s="55" t="s">
        <v>7008</v>
      </c>
      <c r="AN1584" s="55">
        <v>6</v>
      </c>
      <c r="AR1584" s="56">
        <v>43130</v>
      </c>
      <c r="AS1584" s="57">
        <v>0.77019675925925923</v>
      </c>
      <c r="AT1584" s="56">
        <v>43139</v>
      </c>
      <c r="AU1584" s="57">
        <v>0.74168981481481477</v>
      </c>
      <c r="AV1584" s="55" t="s">
        <v>1355</v>
      </c>
      <c r="AW1584" s="55" t="s">
        <v>1345</v>
      </c>
      <c r="AX1584" s="55" t="s">
        <v>1346</v>
      </c>
      <c r="AZ1584" s="55">
        <v>0</v>
      </c>
      <c r="BA1584" s="55">
        <v>0</v>
      </c>
      <c r="BB1584" s="55">
        <v>0</v>
      </c>
      <c r="CB1584" s="55" t="s">
        <v>1357</v>
      </c>
    </row>
    <row r="1585" spans="1:80">
      <c r="A1585" s="55" t="s">
        <v>7009</v>
      </c>
      <c r="B1585" s="55">
        <v>3</v>
      </c>
      <c r="C1585" s="55" t="s">
        <v>7010</v>
      </c>
      <c r="D1585" s="55" t="s">
        <v>7011</v>
      </c>
      <c r="E1585" s="55">
        <v>1</v>
      </c>
      <c r="F1585" s="55">
        <v>1</v>
      </c>
      <c r="G1585" s="56">
        <v>43136</v>
      </c>
      <c r="H1585" s="56">
        <v>43136</v>
      </c>
      <c r="I1585" s="56">
        <v>43136</v>
      </c>
      <c r="J1585" s="55">
        <v>1</v>
      </c>
      <c r="K1585" s="56">
        <v>43139</v>
      </c>
      <c r="W1585" s="55" t="s">
        <v>1336</v>
      </c>
      <c r="X1585" s="55" t="s">
        <v>1336</v>
      </c>
      <c r="Y1585" s="55">
        <v>20</v>
      </c>
      <c r="AD1585" s="55">
        <v>1000</v>
      </c>
      <c r="AE1585" s="55" t="s">
        <v>1339</v>
      </c>
      <c r="AF1585" s="55" t="s">
        <v>1352</v>
      </c>
      <c r="AG1585" s="55" t="s">
        <v>1353</v>
      </c>
      <c r="AI1585" s="55">
        <v>510</v>
      </c>
      <c r="AJ1585" s="55" t="s">
        <v>7011</v>
      </c>
      <c r="AK1585" s="55">
        <v>0</v>
      </c>
      <c r="AL1585" s="55" t="s">
        <v>7008</v>
      </c>
      <c r="AN1585" s="55">
        <v>6</v>
      </c>
      <c r="AR1585" s="56">
        <v>43130</v>
      </c>
      <c r="AS1585" s="57">
        <v>0.76991898148148152</v>
      </c>
      <c r="AT1585" s="56">
        <v>43139</v>
      </c>
      <c r="AU1585" s="57">
        <v>0.74168981481481477</v>
      </c>
      <c r="AV1585" s="55" t="s">
        <v>1355</v>
      </c>
      <c r="AW1585" s="55" t="s">
        <v>1345</v>
      </c>
      <c r="AX1585" s="55" t="s">
        <v>1346</v>
      </c>
      <c r="AZ1585" s="55">
        <v>0</v>
      </c>
      <c r="BA1585" s="55">
        <v>0</v>
      </c>
      <c r="BB1585" s="55">
        <v>0</v>
      </c>
      <c r="CB1585" s="55" t="s">
        <v>1357</v>
      </c>
    </row>
    <row r="1586" spans="1:80">
      <c r="A1586" s="55" t="s">
        <v>7012</v>
      </c>
      <c r="B1586" s="55">
        <v>3</v>
      </c>
      <c r="C1586" s="55" t="s">
        <v>7013</v>
      </c>
      <c r="D1586" s="55" t="s">
        <v>7014</v>
      </c>
      <c r="E1586" s="55">
        <v>1</v>
      </c>
      <c r="F1586" s="55">
        <v>1</v>
      </c>
      <c r="G1586" s="56">
        <v>43136</v>
      </c>
      <c r="H1586" s="56">
        <v>43136</v>
      </c>
      <c r="I1586" s="56">
        <v>43136</v>
      </c>
      <c r="J1586" s="55">
        <v>1</v>
      </c>
      <c r="K1586" s="56">
        <v>43139</v>
      </c>
      <c r="W1586" s="55" t="s">
        <v>1336</v>
      </c>
      <c r="X1586" s="55" t="s">
        <v>1336</v>
      </c>
      <c r="Y1586" s="55">
        <v>20</v>
      </c>
      <c r="AD1586" s="55">
        <v>1000</v>
      </c>
      <c r="AE1586" s="55" t="s">
        <v>1339</v>
      </c>
      <c r="AF1586" s="55" t="s">
        <v>1352</v>
      </c>
      <c r="AG1586" s="55" t="s">
        <v>1353</v>
      </c>
      <c r="AI1586" s="55">
        <v>510</v>
      </c>
      <c r="AJ1586" s="55" t="s">
        <v>7014</v>
      </c>
      <c r="AK1586" s="55">
        <v>0</v>
      </c>
      <c r="AL1586" s="55" t="s">
        <v>7008</v>
      </c>
      <c r="AN1586" s="55">
        <v>6</v>
      </c>
      <c r="AR1586" s="56">
        <v>43130</v>
      </c>
      <c r="AS1586" s="57">
        <v>0.76907407407407413</v>
      </c>
      <c r="AT1586" s="56">
        <v>43139</v>
      </c>
      <c r="AU1586" s="57">
        <v>0.74167824074074085</v>
      </c>
      <c r="AV1586" s="55" t="s">
        <v>1355</v>
      </c>
      <c r="AW1586" s="55" t="s">
        <v>1345</v>
      </c>
      <c r="AX1586" s="55" t="s">
        <v>1346</v>
      </c>
      <c r="AZ1586" s="55">
        <v>0</v>
      </c>
      <c r="BA1586" s="55">
        <v>0</v>
      </c>
      <c r="BB1586" s="55">
        <v>0</v>
      </c>
      <c r="CB1586" s="55" t="s">
        <v>1357</v>
      </c>
    </row>
    <row r="1587" spans="1:80">
      <c r="A1587" s="55" t="s">
        <v>7015</v>
      </c>
      <c r="B1587" s="55">
        <v>3</v>
      </c>
      <c r="C1587" s="55" t="s">
        <v>7016</v>
      </c>
      <c r="D1587" s="55" t="s">
        <v>7017</v>
      </c>
      <c r="E1587" s="55">
        <v>1</v>
      </c>
      <c r="F1587" s="55">
        <v>1</v>
      </c>
      <c r="G1587" s="56">
        <v>43136</v>
      </c>
      <c r="H1587" s="56">
        <v>43136</v>
      </c>
      <c r="I1587" s="56">
        <v>43136</v>
      </c>
      <c r="J1587" s="55">
        <v>1</v>
      </c>
      <c r="K1587" s="56">
        <v>43139</v>
      </c>
      <c r="W1587" s="55" t="s">
        <v>1336</v>
      </c>
      <c r="X1587" s="55" t="s">
        <v>1336</v>
      </c>
      <c r="Y1587" s="55">
        <v>20</v>
      </c>
      <c r="AD1587" s="55">
        <v>1000</v>
      </c>
      <c r="AE1587" s="55" t="s">
        <v>1339</v>
      </c>
      <c r="AF1587" s="55" t="s">
        <v>1352</v>
      </c>
      <c r="AG1587" s="55" t="s">
        <v>1353</v>
      </c>
      <c r="AI1587" s="55">
        <v>510</v>
      </c>
      <c r="AJ1587" s="55" t="s">
        <v>7017</v>
      </c>
      <c r="AK1587" s="55">
        <v>0</v>
      </c>
      <c r="AL1587" s="55" t="s">
        <v>7008</v>
      </c>
      <c r="AN1587" s="55">
        <v>6</v>
      </c>
      <c r="AR1587" s="56">
        <v>43130</v>
      </c>
      <c r="AS1587" s="57">
        <v>0.76938657407407407</v>
      </c>
      <c r="AT1587" s="56">
        <v>43139</v>
      </c>
      <c r="AU1587" s="57">
        <v>0.74168981481481477</v>
      </c>
      <c r="AV1587" s="55" t="s">
        <v>1355</v>
      </c>
      <c r="AW1587" s="55" t="s">
        <v>1345</v>
      </c>
      <c r="AX1587" s="55" t="s">
        <v>1346</v>
      </c>
      <c r="AZ1587" s="55">
        <v>0</v>
      </c>
      <c r="BA1587" s="55">
        <v>0</v>
      </c>
      <c r="BB1587" s="55">
        <v>0</v>
      </c>
      <c r="CB1587" s="55" t="s">
        <v>1357</v>
      </c>
    </row>
    <row r="1588" spans="1:80">
      <c r="A1588" s="55" t="s">
        <v>7018</v>
      </c>
      <c r="B1588" s="55">
        <v>3</v>
      </c>
      <c r="C1588" s="55" t="s">
        <v>7019</v>
      </c>
      <c r="D1588" s="55" t="s">
        <v>7020</v>
      </c>
      <c r="E1588" s="55">
        <v>1</v>
      </c>
      <c r="F1588" s="55">
        <v>1</v>
      </c>
      <c r="G1588" s="56">
        <v>43136</v>
      </c>
      <c r="H1588" s="56">
        <v>43136</v>
      </c>
      <c r="I1588" s="56">
        <v>43136</v>
      </c>
      <c r="J1588" s="55">
        <v>1</v>
      </c>
      <c r="K1588" s="56">
        <v>43139</v>
      </c>
      <c r="W1588" s="55" t="s">
        <v>1336</v>
      </c>
      <c r="X1588" s="55" t="s">
        <v>1336</v>
      </c>
      <c r="Y1588" s="55">
        <v>20</v>
      </c>
      <c r="AD1588" s="55">
        <v>1000</v>
      </c>
      <c r="AE1588" s="55" t="s">
        <v>1339</v>
      </c>
      <c r="AF1588" s="55" t="s">
        <v>1352</v>
      </c>
      <c r="AG1588" s="55" t="s">
        <v>1353</v>
      </c>
      <c r="AI1588" s="55">
        <v>510</v>
      </c>
      <c r="AJ1588" s="55" t="s">
        <v>7020</v>
      </c>
      <c r="AK1588" s="55">
        <v>0</v>
      </c>
      <c r="AL1588" s="55" t="s">
        <v>7021</v>
      </c>
      <c r="AN1588" s="55">
        <v>5</v>
      </c>
      <c r="AR1588" s="56">
        <v>43130</v>
      </c>
      <c r="AS1588" s="57">
        <v>0.77082175925925922</v>
      </c>
      <c r="AT1588" s="56">
        <v>43229</v>
      </c>
      <c r="AU1588" s="57">
        <v>0.54190972222222222</v>
      </c>
      <c r="AV1588" s="55" t="s">
        <v>1355</v>
      </c>
      <c r="AW1588" s="55" t="s">
        <v>1355</v>
      </c>
      <c r="AX1588" s="55" t="s">
        <v>1356</v>
      </c>
      <c r="AY1588" s="55" t="s">
        <v>7022</v>
      </c>
      <c r="AZ1588" s="55">
        <v>2</v>
      </c>
      <c r="BA1588" s="55">
        <v>3</v>
      </c>
      <c r="BB1588" s="55">
        <v>1</v>
      </c>
      <c r="CB1588" s="55" t="s">
        <v>1357</v>
      </c>
    </row>
    <row r="1589" spans="1:80">
      <c r="A1589" s="55" t="s">
        <v>7023</v>
      </c>
      <c r="B1589" s="55">
        <v>3</v>
      </c>
      <c r="C1589" s="55" t="s">
        <v>7024</v>
      </c>
      <c r="D1589" s="55" t="s">
        <v>7025</v>
      </c>
      <c r="E1589" s="55">
        <v>1</v>
      </c>
      <c r="F1589" s="55">
        <v>1</v>
      </c>
      <c r="G1589" s="56">
        <v>43136</v>
      </c>
      <c r="H1589" s="56">
        <v>43136</v>
      </c>
      <c r="I1589" s="56">
        <v>43136</v>
      </c>
      <c r="J1589" s="55">
        <v>1</v>
      </c>
      <c r="K1589" s="56">
        <v>43139</v>
      </c>
      <c r="W1589" s="55" t="s">
        <v>1336</v>
      </c>
      <c r="X1589" s="55" t="s">
        <v>1336</v>
      </c>
      <c r="Y1589" s="55">
        <v>20</v>
      </c>
      <c r="AD1589" s="55">
        <v>1000</v>
      </c>
      <c r="AE1589" s="55" t="s">
        <v>1339</v>
      </c>
      <c r="AF1589" s="55" t="s">
        <v>1352</v>
      </c>
      <c r="AG1589" s="55" t="s">
        <v>1353</v>
      </c>
      <c r="AI1589" s="55">
        <v>510</v>
      </c>
      <c r="AJ1589" s="55" t="s">
        <v>7025</v>
      </c>
      <c r="AK1589" s="55">
        <v>0</v>
      </c>
      <c r="AL1589" s="55" t="s">
        <v>7021</v>
      </c>
      <c r="AN1589" s="55">
        <v>5</v>
      </c>
      <c r="AR1589" s="56">
        <v>43130</v>
      </c>
      <c r="AS1589" s="57">
        <v>0.77118055555555554</v>
      </c>
      <c r="AT1589" s="56">
        <v>43229</v>
      </c>
      <c r="AU1589" s="57">
        <v>0.54190972222222222</v>
      </c>
      <c r="AV1589" s="55" t="s">
        <v>1355</v>
      </c>
      <c r="AW1589" s="55" t="s">
        <v>1355</v>
      </c>
      <c r="AX1589" s="55" t="s">
        <v>1356</v>
      </c>
      <c r="AY1589" s="55" t="s">
        <v>7022</v>
      </c>
      <c r="AZ1589" s="55">
        <v>2</v>
      </c>
      <c r="BA1589" s="55">
        <v>3</v>
      </c>
      <c r="BB1589" s="55">
        <v>1</v>
      </c>
      <c r="CB1589" s="55" t="s">
        <v>1357</v>
      </c>
    </row>
    <row r="1590" spans="1:80">
      <c r="A1590" s="55" t="s">
        <v>7026</v>
      </c>
      <c r="B1590" s="55">
        <v>3</v>
      </c>
      <c r="C1590" s="55" t="s">
        <v>7027</v>
      </c>
      <c r="D1590" s="55" t="s">
        <v>7028</v>
      </c>
      <c r="E1590" s="55">
        <v>1</v>
      </c>
      <c r="F1590" s="55">
        <v>1</v>
      </c>
      <c r="G1590" s="56">
        <v>43136</v>
      </c>
      <c r="H1590" s="56">
        <v>43136</v>
      </c>
      <c r="I1590" s="56">
        <v>43136</v>
      </c>
      <c r="J1590" s="55">
        <v>1</v>
      </c>
      <c r="K1590" s="56">
        <v>43139</v>
      </c>
      <c r="W1590" s="55" t="s">
        <v>1336</v>
      </c>
      <c r="X1590" s="55" t="s">
        <v>1336</v>
      </c>
      <c r="Y1590" s="55">
        <v>20</v>
      </c>
      <c r="AD1590" s="55">
        <v>1000</v>
      </c>
      <c r="AE1590" s="55" t="s">
        <v>1339</v>
      </c>
      <c r="AF1590" s="55" t="s">
        <v>1352</v>
      </c>
      <c r="AG1590" s="55" t="s">
        <v>1353</v>
      </c>
      <c r="AI1590" s="55">
        <v>510</v>
      </c>
      <c r="AJ1590" s="55" t="s">
        <v>7028</v>
      </c>
      <c r="AK1590" s="55">
        <v>0</v>
      </c>
      <c r="AL1590" s="55" t="s">
        <v>3287</v>
      </c>
      <c r="AN1590" s="55">
        <v>5</v>
      </c>
      <c r="AR1590" s="56">
        <v>43130</v>
      </c>
      <c r="AS1590" s="57">
        <v>0.77234953703703713</v>
      </c>
      <c r="AT1590" s="56">
        <v>43229</v>
      </c>
      <c r="AU1590" s="57">
        <v>0.54190972222222222</v>
      </c>
      <c r="AV1590" s="55" t="s">
        <v>1355</v>
      </c>
      <c r="AW1590" s="55" t="s">
        <v>1355</v>
      </c>
      <c r="AX1590" s="55" t="s">
        <v>1356</v>
      </c>
      <c r="AY1590" s="55" t="s">
        <v>7029</v>
      </c>
      <c r="AZ1590" s="55">
        <v>2</v>
      </c>
      <c r="BA1590" s="55">
        <v>3</v>
      </c>
      <c r="BB1590" s="55">
        <v>1</v>
      </c>
      <c r="CB1590" s="55" t="s">
        <v>1357</v>
      </c>
    </row>
    <row r="1591" spans="1:80">
      <c r="A1591" s="55" t="s">
        <v>7030</v>
      </c>
      <c r="B1591" s="55">
        <v>3</v>
      </c>
      <c r="C1591" s="55" t="s">
        <v>7031</v>
      </c>
      <c r="D1591" s="55" t="s">
        <v>7032</v>
      </c>
      <c r="E1591" s="55">
        <v>1</v>
      </c>
      <c r="F1591" s="55">
        <v>1</v>
      </c>
      <c r="G1591" s="56">
        <v>43136</v>
      </c>
      <c r="H1591" s="56">
        <v>43136</v>
      </c>
      <c r="I1591" s="56">
        <v>43136</v>
      </c>
      <c r="J1591" s="55">
        <v>1</v>
      </c>
      <c r="K1591" s="56">
        <v>43139</v>
      </c>
      <c r="W1591" s="55" t="s">
        <v>1336</v>
      </c>
      <c r="X1591" s="55" t="s">
        <v>1336</v>
      </c>
      <c r="Y1591" s="55">
        <v>20</v>
      </c>
      <c r="AD1591" s="55">
        <v>1000</v>
      </c>
      <c r="AE1591" s="55" t="s">
        <v>1339</v>
      </c>
      <c r="AF1591" s="55" t="s">
        <v>1352</v>
      </c>
      <c r="AG1591" s="55" t="s">
        <v>1353</v>
      </c>
      <c r="AI1591" s="55">
        <v>510</v>
      </c>
      <c r="AJ1591" s="55" t="s">
        <v>7032</v>
      </c>
      <c r="AK1591" s="55">
        <v>0</v>
      </c>
      <c r="AL1591" s="55" t="s">
        <v>3287</v>
      </c>
      <c r="AN1591" s="55">
        <v>5</v>
      </c>
      <c r="AR1591" s="56">
        <v>43130</v>
      </c>
      <c r="AS1591" s="57">
        <v>0.77263888888888888</v>
      </c>
      <c r="AT1591" s="56">
        <v>43229</v>
      </c>
      <c r="AU1591" s="57">
        <v>0.54190972222222222</v>
      </c>
      <c r="AV1591" s="55" t="s">
        <v>1355</v>
      </c>
      <c r="AW1591" s="55" t="s">
        <v>1355</v>
      </c>
      <c r="AX1591" s="55" t="s">
        <v>1356</v>
      </c>
      <c r="AY1591" s="55" t="s">
        <v>7029</v>
      </c>
      <c r="AZ1591" s="55">
        <v>2</v>
      </c>
      <c r="BA1591" s="55">
        <v>3</v>
      </c>
      <c r="BB1591" s="55">
        <v>1</v>
      </c>
      <c r="CB1591" s="55" t="s">
        <v>1357</v>
      </c>
    </row>
    <row r="1592" spans="1:80">
      <c r="A1592" s="55" t="s">
        <v>7033</v>
      </c>
      <c r="B1592" s="55">
        <v>3</v>
      </c>
      <c r="C1592" s="55" t="s">
        <v>7034</v>
      </c>
      <c r="D1592" s="55" t="s">
        <v>7035</v>
      </c>
      <c r="E1592" s="55">
        <v>1</v>
      </c>
      <c r="F1592" s="55">
        <v>1</v>
      </c>
      <c r="G1592" s="56">
        <v>43136</v>
      </c>
      <c r="H1592" s="56">
        <v>43136</v>
      </c>
      <c r="I1592" s="56">
        <v>43136</v>
      </c>
      <c r="J1592" s="55">
        <v>1</v>
      </c>
      <c r="K1592" s="56">
        <v>43139</v>
      </c>
      <c r="W1592" s="55" t="s">
        <v>1336</v>
      </c>
      <c r="X1592" s="55" t="s">
        <v>1336</v>
      </c>
      <c r="Y1592" s="55">
        <v>20</v>
      </c>
      <c r="AD1592" s="55">
        <v>1000</v>
      </c>
      <c r="AE1592" s="55" t="s">
        <v>1339</v>
      </c>
      <c r="AF1592" s="55" t="s">
        <v>1352</v>
      </c>
      <c r="AG1592" s="55" t="s">
        <v>1353</v>
      </c>
      <c r="AI1592" s="55">
        <v>510</v>
      </c>
      <c r="AJ1592" s="55" t="s">
        <v>7035</v>
      </c>
      <c r="AK1592" s="55">
        <v>0</v>
      </c>
      <c r="AL1592" s="55" t="s">
        <v>1742</v>
      </c>
      <c r="AN1592" s="55">
        <v>5</v>
      </c>
      <c r="AR1592" s="56">
        <v>43130</v>
      </c>
      <c r="AS1592" s="57">
        <v>0.76665509259259268</v>
      </c>
      <c r="AT1592" s="56">
        <v>43229</v>
      </c>
      <c r="AU1592" s="57">
        <v>0.54190972222222222</v>
      </c>
      <c r="AV1592" s="55" t="s">
        <v>1355</v>
      </c>
      <c r="AW1592" s="55" t="s">
        <v>1355</v>
      </c>
      <c r="AX1592" s="55" t="s">
        <v>1356</v>
      </c>
      <c r="AY1592" s="55" t="s">
        <v>7036</v>
      </c>
      <c r="AZ1592" s="55">
        <v>2</v>
      </c>
      <c r="BA1592" s="55">
        <v>3</v>
      </c>
      <c r="BB1592" s="55">
        <v>1</v>
      </c>
      <c r="CB1592" s="55" t="s">
        <v>1357</v>
      </c>
    </row>
    <row r="1593" spans="1:80">
      <c r="A1593" s="55" t="s">
        <v>7037</v>
      </c>
      <c r="B1593" s="55">
        <v>3</v>
      </c>
      <c r="C1593" s="55" t="s">
        <v>7038</v>
      </c>
      <c r="D1593" s="55" t="s">
        <v>7039</v>
      </c>
      <c r="E1593" s="55">
        <v>1</v>
      </c>
      <c r="F1593" s="55">
        <v>1</v>
      </c>
      <c r="G1593" s="56">
        <v>43136</v>
      </c>
      <c r="H1593" s="56">
        <v>43136</v>
      </c>
      <c r="I1593" s="56">
        <v>43136</v>
      </c>
      <c r="J1593" s="55">
        <v>1</v>
      </c>
      <c r="K1593" s="56">
        <v>43139</v>
      </c>
      <c r="W1593" s="55" t="s">
        <v>1336</v>
      </c>
      <c r="X1593" s="55" t="s">
        <v>1336</v>
      </c>
      <c r="Y1593" s="55">
        <v>20</v>
      </c>
      <c r="AD1593" s="55">
        <v>1000</v>
      </c>
      <c r="AE1593" s="55" t="s">
        <v>1339</v>
      </c>
      <c r="AF1593" s="55" t="s">
        <v>1352</v>
      </c>
      <c r="AG1593" s="55" t="s">
        <v>1353</v>
      </c>
      <c r="AI1593" s="55">
        <v>510</v>
      </c>
      <c r="AJ1593" s="55" t="s">
        <v>7039</v>
      </c>
      <c r="AK1593" s="55">
        <v>0</v>
      </c>
      <c r="AL1593" s="55" t="s">
        <v>7040</v>
      </c>
      <c r="AN1593" s="55">
        <v>3</v>
      </c>
      <c r="AR1593" s="56">
        <v>43130</v>
      </c>
      <c r="AS1593" s="57">
        <v>0.77484953703703707</v>
      </c>
      <c r="AT1593" s="56">
        <v>43229</v>
      </c>
      <c r="AU1593" s="57">
        <v>0.54190972222222222</v>
      </c>
      <c r="AV1593" s="55" t="s">
        <v>1355</v>
      </c>
      <c r="AW1593" s="55" t="s">
        <v>1355</v>
      </c>
      <c r="AX1593" s="55" t="s">
        <v>1356</v>
      </c>
      <c r="AY1593" s="55" t="s">
        <v>7041</v>
      </c>
      <c r="AZ1593" s="55">
        <v>2</v>
      </c>
      <c r="BA1593" s="55">
        <v>3</v>
      </c>
      <c r="BB1593" s="55">
        <v>1</v>
      </c>
      <c r="CB1593" s="55" t="s">
        <v>1357</v>
      </c>
    </row>
    <row r="1594" spans="1:80">
      <c r="A1594" s="55" t="s">
        <v>7042</v>
      </c>
      <c r="B1594" s="55">
        <v>3</v>
      </c>
      <c r="C1594" s="55" t="s">
        <v>7043</v>
      </c>
      <c r="D1594" s="55" t="s">
        <v>7044</v>
      </c>
      <c r="E1594" s="55">
        <v>1</v>
      </c>
      <c r="F1594" s="55">
        <v>1</v>
      </c>
      <c r="G1594" s="56">
        <v>43136</v>
      </c>
      <c r="H1594" s="56">
        <v>43136</v>
      </c>
      <c r="I1594" s="56">
        <v>43136</v>
      </c>
      <c r="J1594" s="55">
        <v>1</v>
      </c>
      <c r="K1594" s="56">
        <v>43139</v>
      </c>
      <c r="W1594" s="55" t="s">
        <v>1336</v>
      </c>
      <c r="X1594" s="55" t="s">
        <v>1336</v>
      </c>
      <c r="Y1594" s="55">
        <v>20</v>
      </c>
      <c r="AD1594" s="55">
        <v>1000</v>
      </c>
      <c r="AE1594" s="55" t="s">
        <v>1339</v>
      </c>
      <c r="AF1594" s="55" t="s">
        <v>1352</v>
      </c>
      <c r="AG1594" s="55" t="s">
        <v>1353</v>
      </c>
      <c r="AI1594" s="55">
        <v>510</v>
      </c>
      <c r="AJ1594" s="55" t="s">
        <v>7044</v>
      </c>
      <c r="AK1594" s="55">
        <v>0</v>
      </c>
      <c r="AL1594" s="55" t="s">
        <v>7040</v>
      </c>
      <c r="AN1594" s="55">
        <v>3</v>
      </c>
      <c r="AR1594" s="56">
        <v>43130</v>
      </c>
      <c r="AS1594" s="57">
        <v>0.77406249999999999</v>
      </c>
      <c r="AT1594" s="56">
        <v>43229</v>
      </c>
      <c r="AU1594" s="57">
        <v>0.54190972222222222</v>
      </c>
      <c r="AV1594" s="55" t="s">
        <v>1355</v>
      </c>
      <c r="AW1594" s="55" t="s">
        <v>1355</v>
      </c>
      <c r="AX1594" s="55" t="s">
        <v>1356</v>
      </c>
      <c r="AY1594" s="55" t="s">
        <v>7041</v>
      </c>
      <c r="AZ1594" s="55">
        <v>2</v>
      </c>
      <c r="BA1594" s="55">
        <v>3</v>
      </c>
      <c r="BB1594" s="55">
        <v>1</v>
      </c>
      <c r="CB1594" s="55" t="s">
        <v>1357</v>
      </c>
    </row>
    <row r="1595" spans="1:80">
      <c r="A1595" s="55" t="s">
        <v>7045</v>
      </c>
      <c r="B1595" s="55">
        <v>3</v>
      </c>
      <c r="C1595" s="55" t="s">
        <v>7046</v>
      </c>
      <c r="D1595" s="55" t="s">
        <v>7047</v>
      </c>
      <c r="E1595" s="55">
        <v>1</v>
      </c>
      <c r="F1595" s="55">
        <v>1</v>
      </c>
      <c r="G1595" s="56">
        <v>43136</v>
      </c>
      <c r="H1595" s="56">
        <v>43136</v>
      </c>
      <c r="I1595" s="56">
        <v>43136</v>
      </c>
      <c r="J1595" s="55">
        <v>1</v>
      </c>
      <c r="K1595" s="56">
        <v>43139</v>
      </c>
      <c r="W1595" s="55" t="s">
        <v>1336</v>
      </c>
      <c r="X1595" s="55" t="s">
        <v>1336</v>
      </c>
      <c r="Y1595" s="55">
        <v>20</v>
      </c>
      <c r="AD1595" s="55">
        <v>1000</v>
      </c>
      <c r="AE1595" s="55" t="s">
        <v>1339</v>
      </c>
      <c r="AF1595" s="55" t="s">
        <v>1352</v>
      </c>
      <c r="AG1595" s="55" t="s">
        <v>1353</v>
      </c>
      <c r="AI1595" s="55">
        <v>510</v>
      </c>
      <c r="AJ1595" s="55" t="s">
        <v>7047</v>
      </c>
      <c r="AK1595" s="55">
        <v>0</v>
      </c>
      <c r="AL1595" s="55" t="s">
        <v>1742</v>
      </c>
      <c r="AN1595" s="55">
        <v>5</v>
      </c>
      <c r="AR1595" s="56">
        <v>43131</v>
      </c>
      <c r="AS1595" s="57">
        <v>0.40782407407407412</v>
      </c>
      <c r="AT1595" s="56">
        <v>43139</v>
      </c>
      <c r="AU1595" s="57">
        <v>0.74376157407407406</v>
      </c>
      <c r="AV1595" s="55" t="s">
        <v>1355</v>
      </c>
      <c r="AW1595" s="55" t="s">
        <v>1345</v>
      </c>
      <c r="AX1595" s="55" t="s">
        <v>1346</v>
      </c>
      <c r="AZ1595" s="55">
        <v>0</v>
      </c>
      <c r="BA1595" s="55">
        <v>0</v>
      </c>
      <c r="BB1595" s="55">
        <v>0</v>
      </c>
      <c r="CB1595" s="55" t="s">
        <v>1357</v>
      </c>
    </row>
    <row r="1596" spans="1:80">
      <c r="A1596" s="55" t="s">
        <v>7048</v>
      </c>
      <c r="B1596" s="55">
        <v>3</v>
      </c>
      <c r="C1596" s="55" t="s">
        <v>7049</v>
      </c>
      <c r="D1596" s="55" t="s">
        <v>7050</v>
      </c>
      <c r="E1596" s="55">
        <v>1</v>
      </c>
      <c r="F1596" s="55">
        <v>1</v>
      </c>
      <c r="G1596" s="56">
        <v>43136</v>
      </c>
      <c r="H1596" s="56">
        <v>43136</v>
      </c>
      <c r="I1596" s="56">
        <v>43136</v>
      </c>
      <c r="J1596" s="55">
        <v>1</v>
      </c>
      <c r="K1596" s="56">
        <v>43139</v>
      </c>
      <c r="W1596" s="55" t="s">
        <v>1336</v>
      </c>
      <c r="X1596" s="55" t="s">
        <v>1336</v>
      </c>
      <c r="Y1596" s="55">
        <v>20</v>
      </c>
      <c r="AD1596" s="55">
        <v>1000</v>
      </c>
      <c r="AE1596" s="55" t="s">
        <v>1339</v>
      </c>
      <c r="AF1596" s="55" t="s">
        <v>1352</v>
      </c>
      <c r="AG1596" s="55" t="s">
        <v>1353</v>
      </c>
      <c r="AI1596" s="55">
        <v>510</v>
      </c>
      <c r="AJ1596" s="55" t="s">
        <v>7050</v>
      </c>
      <c r="AK1596" s="55">
        <v>0</v>
      </c>
      <c r="AL1596" s="55" t="s">
        <v>1742</v>
      </c>
      <c r="AN1596" s="55">
        <v>5</v>
      </c>
      <c r="AR1596" s="56">
        <v>43131</v>
      </c>
      <c r="AS1596" s="57">
        <v>0.40107638888888886</v>
      </c>
      <c r="AT1596" s="56">
        <v>43139</v>
      </c>
      <c r="AU1596" s="57">
        <v>0.74307870370370377</v>
      </c>
      <c r="AV1596" s="55" t="s">
        <v>1355</v>
      </c>
      <c r="AW1596" s="55" t="s">
        <v>1345</v>
      </c>
      <c r="AX1596" s="55" t="s">
        <v>1346</v>
      </c>
      <c r="AZ1596" s="55">
        <v>0</v>
      </c>
      <c r="BA1596" s="55">
        <v>0</v>
      </c>
      <c r="BB1596" s="55">
        <v>0</v>
      </c>
      <c r="CB1596" s="55" t="s">
        <v>1357</v>
      </c>
    </row>
    <row r="1597" spans="1:80">
      <c r="A1597" s="55" t="s">
        <v>7051</v>
      </c>
      <c r="B1597" s="55">
        <v>3</v>
      </c>
      <c r="C1597" s="55" t="s">
        <v>7052</v>
      </c>
      <c r="D1597" s="55" t="s">
        <v>7053</v>
      </c>
      <c r="E1597" s="55">
        <v>1</v>
      </c>
      <c r="F1597" s="55">
        <v>1</v>
      </c>
      <c r="G1597" s="56">
        <v>43136</v>
      </c>
      <c r="H1597" s="56">
        <v>43136</v>
      </c>
      <c r="I1597" s="56">
        <v>43136</v>
      </c>
      <c r="J1597" s="55">
        <v>1</v>
      </c>
      <c r="K1597" s="56">
        <v>43139</v>
      </c>
      <c r="W1597" s="55" t="s">
        <v>1336</v>
      </c>
      <c r="X1597" s="55" t="s">
        <v>1336</v>
      </c>
      <c r="Y1597" s="55">
        <v>20</v>
      </c>
      <c r="AD1597" s="55">
        <v>1000</v>
      </c>
      <c r="AE1597" s="55" t="s">
        <v>1339</v>
      </c>
      <c r="AF1597" s="55" t="s">
        <v>1352</v>
      </c>
      <c r="AG1597" s="55" t="s">
        <v>1353</v>
      </c>
      <c r="AI1597" s="55">
        <v>510</v>
      </c>
      <c r="AJ1597" s="55" t="s">
        <v>7053</v>
      </c>
      <c r="AK1597" s="55">
        <v>0</v>
      </c>
      <c r="AL1597" s="55" t="s">
        <v>1742</v>
      </c>
      <c r="AN1597" s="55">
        <v>2</v>
      </c>
      <c r="AR1597" s="56">
        <v>43131</v>
      </c>
      <c r="AS1597" s="57">
        <v>0.41508101851851853</v>
      </c>
      <c r="AT1597" s="56">
        <v>43229</v>
      </c>
      <c r="AU1597" s="57">
        <v>0.54190972222222222</v>
      </c>
      <c r="AV1597" s="55" t="s">
        <v>1355</v>
      </c>
      <c r="AW1597" s="55" t="s">
        <v>1355</v>
      </c>
      <c r="AX1597" s="55" t="s">
        <v>1356</v>
      </c>
      <c r="AY1597" s="55" t="s">
        <v>7054</v>
      </c>
      <c r="AZ1597" s="55">
        <v>2</v>
      </c>
      <c r="BA1597" s="55">
        <v>3</v>
      </c>
      <c r="BB1597" s="55">
        <v>1</v>
      </c>
      <c r="CB1597" s="55" t="s">
        <v>1357</v>
      </c>
    </row>
    <row r="1598" spans="1:80">
      <c r="A1598" s="55" t="s">
        <v>7055</v>
      </c>
      <c r="B1598" s="55">
        <v>3</v>
      </c>
      <c r="C1598" s="55" t="s">
        <v>7056</v>
      </c>
      <c r="D1598" s="55" t="s">
        <v>7057</v>
      </c>
      <c r="E1598" s="55">
        <v>1</v>
      </c>
      <c r="F1598" s="55">
        <v>1</v>
      </c>
      <c r="G1598" s="56">
        <v>43136</v>
      </c>
      <c r="H1598" s="56">
        <v>43136</v>
      </c>
      <c r="I1598" s="56">
        <v>43136</v>
      </c>
      <c r="J1598" s="55">
        <v>1</v>
      </c>
      <c r="K1598" s="56">
        <v>43139</v>
      </c>
      <c r="W1598" s="55" t="s">
        <v>1336</v>
      </c>
      <c r="X1598" s="55" t="s">
        <v>1336</v>
      </c>
      <c r="Y1598" s="55">
        <v>20</v>
      </c>
      <c r="AD1598" s="55">
        <v>1000</v>
      </c>
      <c r="AE1598" s="55" t="s">
        <v>1339</v>
      </c>
      <c r="AF1598" s="55" t="s">
        <v>1352</v>
      </c>
      <c r="AG1598" s="55" t="s">
        <v>1353</v>
      </c>
      <c r="AI1598" s="55">
        <v>510</v>
      </c>
      <c r="AJ1598" s="55" t="s">
        <v>7057</v>
      </c>
      <c r="AK1598" s="55">
        <v>0</v>
      </c>
      <c r="AL1598" s="55" t="s">
        <v>1742</v>
      </c>
      <c r="AN1598" s="55">
        <v>2</v>
      </c>
      <c r="AR1598" s="56">
        <v>43131</v>
      </c>
      <c r="AS1598" s="57">
        <v>0.41461805555555559</v>
      </c>
      <c r="AT1598" s="56">
        <v>43229</v>
      </c>
      <c r="AU1598" s="57">
        <v>0.54190972222222222</v>
      </c>
      <c r="AV1598" s="55" t="s">
        <v>1355</v>
      </c>
      <c r="AW1598" s="55" t="s">
        <v>1355</v>
      </c>
      <c r="AX1598" s="55" t="s">
        <v>1356</v>
      </c>
      <c r="AY1598" s="55" t="s">
        <v>7054</v>
      </c>
      <c r="AZ1598" s="55">
        <v>2</v>
      </c>
      <c r="BA1598" s="55">
        <v>3</v>
      </c>
      <c r="BB1598" s="55">
        <v>1</v>
      </c>
      <c r="CB1598" s="55" t="s">
        <v>1357</v>
      </c>
    </row>
    <row r="1599" spans="1:80">
      <c r="A1599" s="55" t="s">
        <v>7058</v>
      </c>
      <c r="B1599" s="55">
        <v>3</v>
      </c>
      <c r="C1599" s="55" t="s">
        <v>7059</v>
      </c>
      <c r="D1599" s="55" t="s">
        <v>7060</v>
      </c>
      <c r="E1599" s="55">
        <v>1</v>
      </c>
      <c r="F1599" s="55">
        <v>1</v>
      </c>
      <c r="G1599" s="56">
        <v>43136</v>
      </c>
      <c r="H1599" s="56">
        <v>43136</v>
      </c>
      <c r="I1599" s="56">
        <v>43136</v>
      </c>
      <c r="J1599" s="55">
        <v>1</v>
      </c>
      <c r="K1599" s="56">
        <v>43139</v>
      </c>
      <c r="W1599" s="55" t="s">
        <v>1336</v>
      </c>
      <c r="X1599" s="55" t="s">
        <v>1336</v>
      </c>
      <c r="Y1599" s="55">
        <v>20</v>
      </c>
      <c r="AD1599" s="55">
        <v>1000</v>
      </c>
      <c r="AE1599" s="55" t="s">
        <v>1339</v>
      </c>
      <c r="AF1599" s="55" t="s">
        <v>1352</v>
      </c>
      <c r="AG1599" s="55" t="s">
        <v>1353</v>
      </c>
      <c r="AI1599" s="55">
        <v>510</v>
      </c>
      <c r="AJ1599" s="55" t="s">
        <v>7060</v>
      </c>
      <c r="AK1599" s="55">
        <v>0</v>
      </c>
      <c r="AL1599" s="55" t="s">
        <v>7061</v>
      </c>
      <c r="AN1599" s="55">
        <v>4</v>
      </c>
      <c r="AR1599" s="56">
        <v>43131</v>
      </c>
      <c r="AS1599" s="57">
        <v>0.41942129629629626</v>
      </c>
      <c r="AT1599" s="56">
        <v>43229</v>
      </c>
      <c r="AU1599" s="57">
        <v>0.54190972222222222</v>
      </c>
      <c r="AV1599" s="55" t="s">
        <v>1355</v>
      </c>
      <c r="AW1599" s="55" t="s">
        <v>1355</v>
      </c>
      <c r="AX1599" s="55" t="s">
        <v>1356</v>
      </c>
      <c r="AY1599" s="55" t="s">
        <v>7062</v>
      </c>
      <c r="AZ1599" s="55">
        <v>2</v>
      </c>
      <c r="BA1599" s="55">
        <v>3</v>
      </c>
      <c r="BB1599" s="55">
        <v>1</v>
      </c>
      <c r="CB1599" s="55" t="s">
        <v>1357</v>
      </c>
    </row>
    <row r="1600" spans="1:80">
      <c r="A1600" s="55" t="s">
        <v>7063</v>
      </c>
      <c r="B1600" s="55">
        <v>3</v>
      </c>
      <c r="C1600" s="55" t="s">
        <v>7064</v>
      </c>
      <c r="D1600" s="55" t="s">
        <v>7065</v>
      </c>
      <c r="E1600" s="55">
        <v>1</v>
      </c>
      <c r="F1600" s="55">
        <v>1</v>
      </c>
      <c r="G1600" s="56">
        <v>43136</v>
      </c>
      <c r="H1600" s="56">
        <v>43136</v>
      </c>
      <c r="I1600" s="56">
        <v>43136</v>
      </c>
      <c r="J1600" s="55">
        <v>1</v>
      </c>
      <c r="K1600" s="56">
        <v>43139</v>
      </c>
      <c r="W1600" s="55" t="s">
        <v>1336</v>
      </c>
      <c r="X1600" s="55" t="s">
        <v>1336</v>
      </c>
      <c r="Y1600" s="55">
        <v>20</v>
      </c>
      <c r="AD1600" s="55">
        <v>1000</v>
      </c>
      <c r="AE1600" s="55" t="s">
        <v>1339</v>
      </c>
      <c r="AF1600" s="55" t="s">
        <v>1352</v>
      </c>
      <c r="AG1600" s="55" t="s">
        <v>1353</v>
      </c>
      <c r="AI1600" s="55">
        <v>510</v>
      </c>
      <c r="AJ1600" s="55" t="s">
        <v>7065</v>
      </c>
      <c r="AK1600" s="55">
        <v>0</v>
      </c>
      <c r="AL1600" s="55" t="s">
        <v>7061</v>
      </c>
      <c r="AN1600" s="55">
        <v>4</v>
      </c>
      <c r="AR1600" s="56">
        <v>43131</v>
      </c>
      <c r="AS1600" s="57">
        <v>0.4198263888888889</v>
      </c>
      <c r="AT1600" s="56">
        <v>43229</v>
      </c>
      <c r="AU1600" s="57">
        <v>0.54190972222222222</v>
      </c>
      <c r="AV1600" s="55" t="s">
        <v>1355</v>
      </c>
      <c r="AW1600" s="55" t="s">
        <v>1355</v>
      </c>
      <c r="AX1600" s="55" t="s">
        <v>1356</v>
      </c>
      <c r="AY1600" s="55" t="s">
        <v>7062</v>
      </c>
      <c r="AZ1600" s="55">
        <v>2</v>
      </c>
      <c r="BA1600" s="55">
        <v>3</v>
      </c>
      <c r="BB1600" s="55">
        <v>1</v>
      </c>
      <c r="CB1600" s="55" t="s">
        <v>1357</v>
      </c>
    </row>
    <row r="1601" spans="1:80">
      <c r="A1601" s="55" t="s">
        <v>7066</v>
      </c>
      <c r="B1601" s="55">
        <v>3</v>
      </c>
      <c r="C1601" s="55" t="s">
        <v>7067</v>
      </c>
      <c r="D1601" s="55" t="s">
        <v>7068</v>
      </c>
      <c r="E1601" s="55">
        <v>1</v>
      </c>
      <c r="F1601" s="55">
        <v>0</v>
      </c>
      <c r="G1601" s="56">
        <v>41957</v>
      </c>
      <c r="H1601" s="56">
        <v>41957</v>
      </c>
      <c r="I1601" s="56">
        <v>41957</v>
      </c>
      <c r="J1601" s="55">
        <v>0</v>
      </c>
      <c r="L1601" s="56">
        <v>41920</v>
      </c>
      <c r="M1601" s="56">
        <v>41957</v>
      </c>
      <c r="N1601" s="55">
        <v>0</v>
      </c>
      <c r="O1601" s="55">
        <v>0</v>
      </c>
      <c r="P1601" s="55">
        <v>0</v>
      </c>
      <c r="R1601" s="55">
        <v>0</v>
      </c>
      <c r="V1601" s="55" t="s">
        <v>7067</v>
      </c>
      <c r="W1601" s="55" t="s">
        <v>1336</v>
      </c>
      <c r="X1601" s="55" t="s">
        <v>1336</v>
      </c>
      <c r="Y1601" s="55">
        <v>0</v>
      </c>
      <c r="Z1601" s="55" t="s">
        <v>1419</v>
      </c>
      <c r="AA1601" s="55" t="s">
        <v>1389</v>
      </c>
      <c r="AB1601" s="55">
        <v>52.5</v>
      </c>
      <c r="AC1601" s="55">
        <v>52.5</v>
      </c>
      <c r="AD1601" s="55">
        <v>52.5</v>
      </c>
      <c r="AE1601" s="55" t="s">
        <v>1339</v>
      </c>
      <c r="AF1601" s="55" t="s">
        <v>3132</v>
      </c>
      <c r="AG1601" s="55" t="s">
        <v>1834</v>
      </c>
      <c r="AH1601" s="55" t="s">
        <v>1235</v>
      </c>
      <c r="AI1601" s="55">
        <v>510</v>
      </c>
      <c r="AJ1601" s="55" t="s">
        <v>7068</v>
      </c>
      <c r="AK1601" s="55">
        <v>0</v>
      </c>
      <c r="AL1601" s="55" t="s">
        <v>1742</v>
      </c>
      <c r="AN1601" s="55">
        <v>1</v>
      </c>
      <c r="AO1601" s="55" t="s">
        <v>7069</v>
      </c>
      <c r="AP1601" s="55">
        <v>0</v>
      </c>
      <c r="AR1601" s="56">
        <v>41920</v>
      </c>
      <c r="AS1601" s="57">
        <v>0.49451388888888892</v>
      </c>
      <c r="AT1601" s="56">
        <v>42466</v>
      </c>
      <c r="AU1601" s="57">
        <v>0.51814814814814814</v>
      </c>
      <c r="AV1601" s="55" t="s">
        <v>3135</v>
      </c>
      <c r="AW1601" s="55" t="s">
        <v>1345</v>
      </c>
      <c r="AX1601" s="55" t="s">
        <v>3421</v>
      </c>
      <c r="CB1601" s="55" t="s">
        <v>3150</v>
      </c>
    </row>
    <row r="1602" spans="1:80">
      <c r="A1602" s="55" t="s">
        <v>7070</v>
      </c>
      <c r="B1602" s="55">
        <v>3</v>
      </c>
      <c r="C1602" s="55" t="s">
        <v>7071</v>
      </c>
      <c r="D1602" s="55" t="s">
        <v>7072</v>
      </c>
      <c r="E1602" s="55">
        <v>1</v>
      </c>
      <c r="F1602" s="55">
        <v>0</v>
      </c>
      <c r="G1602" s="56">
        <v>41957</v>
      </c>
      <c r="H1602" s="56">
        <v>41957</v>
      </c>
      <c r="I1602" s="56">
        <v>41957</v>
      </c>
      <c r="J1602" s="55">
        <v>0</v>
      </c>
      <c r="L1602" s="56">
        <v>41920</v>
      </c>
      <c r="M1602" s="56">
        <v>41957</v>
      </c>
      <c r="N1602" s="55">
        <v>0</v>
      </c>
      <c r="O1602" s="55">
        <v>0</v>
      </c>
      <c r="P1602" s="55">
        <v>0</v>
      </c>
      <c r="R1602" s="55">
        <v>0</v>
      </c>
      <c r="V1602" s="55" t="s">
        <v>7071</v>
      </c>
      <c r="W1602" s="55" t="s">
        <v>1336</v>
      </c>
      <c r="X1602" s="55" t="s">
        <v>1336</v>
      </c>
      <c r="Y1602" s="55">
        <v>0</v>
      </c>
      <c r="Z1602" s="55" t="s">
        <v>1419</v>
      </c>
      <c r="AA1602" s="55" t="s">
        <v>1389</v>
      </c>
      <c r="AB1602" s="55">
        <v>52.5</v>
      </c>
      <c r="AC1602" s="55">
        <v>52.5</v>
      </c>
      <c r="AD1602" s="55">
        <v>52.5</v>
      </c>
      <c r="AE1602" s="55" t="s">
        <v>1339</v>
      </c>
      <c r="AF1602" s="55" t="s">
        <v>3132</v>
      </c>
      <c r="AG1602" s="55" t="s">
        <v>1834</v>
      </c>
      <c r="AH1602" s="55" t="s">
        <v>1235</v>
      </c>
      <c r="AI1602" s="55">
        <v>510</v>
      </c>
      <c r="AJ1602" s="55" t="s">
        <v>7072</v>
      </c>
      <c r="AK1602" s="55">
        <v>0</v>
      </c>
      <c r="AL1602" s="55" t="s">
        <v>1742</v>
      </c>
      <c r="AN1602" s="55">
        <v>1</v>
      </c>
      <c r="AO1602" s="55" t="s">
        <v>7073</v>
      </c>
      <c r="AP1602" s="55">
        <v>0</v>
      </c>
      <c r="AR1602" s="56">
        <v>41920</v>
      </c>
      <c r="AS1602" s="57">
        <v>0.49319444444444444</v>
      </c>
      <c r="AT1602" s="56">
        <v>42466</v>
      </c>
      <c r="AU1602" s="57">
        <v>0.51814814814814814</v>
      </c>
      <c r="AV1602" s="55" t="s">
        <v>3135</v>
      </c>
      <c r="AW1602" s="55" t="s">
        <v>1345</v>
      </c>
      <c r="AX1602" s="55" t="s">
        <v>3421</v>
      </c>
      <c r="CB1602" s="55" t="s">
        <v>3150</v>
      </c>
    </row>
    <row r="1603" spans="1:80">
      <c r="A1603" s="55" t="s">
        <v>7074</v>
      </c>
      <c r="B1603" s="55">
        <v>3</v>
      </c>
      <c r="C1603" s="55" t="s">
        <v>7075</v>
      </c>
      <c r="D1603" s="55" t="s">
        <v>7076</v>
      </c>
      <c r="E1603" s="55">
        <v>1</v>
      </c>
      <c r="F1603" s="55">
        <v>1</v>
      </c>
      <c r="G1603" s="56">
        <v>41744</v>
      </c>
      <c r="H1603" s="56">
        <v>41744</v>
      </c>
      <c r="I1603" s="56">
        <v>41744</v>
      </c>
      <c r="J1603" s="55">
        <v>1</v>
      </c>
      <c r="K1603" s="56">
        <v>41963</v>
      </c>
      <c r="L1603" s="56">
        <v>41737</v>
      </c>
      <c r="M1603" s="56">
        <v>41744</v>
      </c>
      <c r="N1603" s="55">
        <v>0</v>
      </c>
      <c r="O1603" s="55">
        <v>0</v>
      </c>
      <c r="P1603" s="55">
        <v>0</v>
      </c>
      <c r="R1603" s="55">
        <v>0</v>
      </c>
      <c r="V1603" s="55" t="s">
        <v>7075</v>
      </c>
      <c r="W1603" s="55" t="s">
        <v>1336</v>
      </c>
      <c r="X1603" s="55" t="s">
        <v>1336</v>
      </c>
      <c r="Y1603" s="55">
        <v>0</v>
      </c>
      <c r="Z1603" s="55" t="s">
        <v>1419</v>
      </c>
      <c r="AA1603" s="55" t="s">
        <v>1389</v>
      </c>
      <c r="AB1603" s="55">
        <v>383.25</v>
      </c>
      <c r="AC1603" s="55">
        <v>383.25</v>
      </c>
      <c r="AD1603" s="55">
        <v>383.25</v>
      </c>
      <c r="AE1603" s="55" t="s">
        <v>1339</v>
      </c>
      <c r="AF1603" s="55" t="s">
        <v>3132</v>
      </c>
      <c r="AG1603" s="55" t="s">
        <v>1834</v>
      </c>
      <c r="AH1603" s="55" t="s">
        <v>1235</v>
      </c>
      <c r="AI1603" s="55">
        <v>510</v>
      </c>
      <c r="AJ1603" s="55" t="s">
        <v>7076</v>
      </c>
      <c r="AK1603" s="55">
        <v>0</v>
      </c>
      <c r="AL1603" s="55" t="s">
        <v>7077</v>
      </c>
      <c r="AN1603" s="55">
        <v>6</v>
      </c>
      <c r="AO1603" s="55" t="s">
        <v>7078</v>
      </c>
      <c r="AP1603" s="55">
        <v>0</v>
      </c>
      <c r="AR1603" s="56">
        <v>41737</v>
      </c>
      <c r="AS1603" s="57">
        <v>0.41435185185185186</v>
      </c>
      <c r="AT1603" s="56">
        <v>41963</v>
      </c>
      <c r="AU1603" s="57">
        <v>0.43821759259259263</v>
      </c>
      <c r="AV1603" s="55" t="s">
        <v>3135</v>
      </c>
      <c r="AW1603" s="55" t="s">
        <v>1345</v>
      </c>
      <c r="AX1603" s="55" t="s">
        <v>1346</v>
      </c>
      <c r="CB1603" s="55" t="s">
        <v>3150</v>
      </c>
    </row>
    <row r="1604" spans="1:80">
      <c r="A1604" s="55" t="s">
        <v>7079</v>
      </c>
      <c r="B1604" s="55">
        <v>3</v>
      </c>
      <c r="C1604" s="55" t="s">
        <v>7075</v>
      </c>
      <c r="D1604" s="55" t="s">
        <v>7080</v>
      </c>
      <c r="E1604" s="55">
        <v>1</v>
      </c>
      <c r="F1604" s="55">
        <v>1</v>
      </c>
      <c r="G1604" s="56">
        <v>41744</v>
      </c>
      <c r="H1604" s="56">
        <v>41744</v>
      </c>
      <c r="I1604" s="56">
        <v>41744</v>
      </c>
      <c r="J1604" s="55">
        <v>1</v>
      </c>
      <c r="K1604" s="56">
        <v>41963</v>
      </c>
      <c r="L1604" s="56">
        <v>41737</v>
      </c>
      <c r="M1604" s="56">
        <v>41744</v>
      </c>
      <c r="N1604" s="55">
        <v>0</v>
      </c>
      <c r="O1604" s="55">
        <v>0</v>
      </c>
      <c r="P1604" s="55">
        <v>0</v>
      </c>
      <c r="R1604" s="55">
        <v>0</v>
      </c>
      <c r="V1604" s="55" t="s">
        <v>7075</v>
      </c>
      <c r="W1604" s="55" t="s">
        <v>1336</v>
      </c>
      <c r="X1604" s="55" t="s">
        <v>1336</v>
      </c>
      <c r="Y1604" s="55">
        <v>0</v>
      </c>
      <c r="Z1604" s="55" t="s">
        <v>1419</v>
      </c>
      <c r="AA1604" s="55" t="s">
        <v>1389</v>
      </c>
      <c r="AB1604" s="55">
        <v>383.25</v>
      </c>
      <c r="AC1604" s="55">
        <v>383.25</v>
      </c>
      <c r="AD1604" s="55">
        <v>383.25</v>
      </c>
      <c r="AE1604" s="55" t="s">
        <v>1339</v>
      </c>
      <c r="AF1604" s="55" t="s">
        <v>3132</v>
      </c>
      <c r="AG1604" s="55" t="s">
        <v>1834</v>
      </c>
      <c r="AH1604" s="55" t="s">
        <v>1235</v>
      </c>
      <c r="AI1604" s="55">
        <v>510</v>
      </c>
      <c r="AJ1604" s="55" t="s">
        <v>7080</v>
      </c>
      <c r="AK1604" s="55">
        <v>0</v>
      </c>
      <c r="AL1604" s="55" t="s">
        <v>7077</v>
      </c>
      <c r="AN1604" s="55">
        <v>6</v>
      </c>
      <c r="AO1604" s="55" t="s">
        <v>7081</v>
      </c>
      <c r="AP1604" s="55">
        <v>0</v>
      </c>
      <c r="AR1604" s="56">
        <v>41737</v>
      </c>
      <c r="AS1604" s="57">
        <v>0.41726851851851854</v>
      </c>
      <c r="AT1604" s="56">
        <v>41963</v>
      </c>
      <c r="AU1604" s="57">
        <v>0.43821759259259263</v>
      </c>
      <c r="AV1604" s="55" t="s">
        <v>3135</v>
      </c>
      <c r="AW1604" s="55" t="s">
        <v>1345</v>
      </c>
      <c r="AX1604" s="55" t="s">
        <v>1346</v>
      </c>
      <c r="CB1604" s="55" t="s">
        <v>3150</v>
      </c>
    </row>
    <row r="1605" spans="1:80">
      <c r="A1605" s="55" t="s">
        <v>7082</v>
      </c>
      <c r="B1605" s="55">
        <v>2</v>
      </c>
      <c r="C1605" s="55" t="s">
        <v>7083</v>
      </c>
      <c r="D1605" s="55" t="s">
        <v>7084</v>
      </c>
      <c r="E1605" s="55">
        <v>0</v>
      </c>
      <c r="F1605" s="55">
        <v>0</v>
      </c>
      <c r="G1605" s="56">
        <v>41242</v>
      </c>
      <c r="H1605" s="56">
        <v>41242</v>
      </c>
      <c r="I1605" s="56">
        <v>41242</v>
      </c>
      <c r="J1605" s="55">
        <v>0</v>
      </c>
      <c r="L1605" s="56">
        <v>41233</v>
      </c>
      <c r="M1605" s="56">
        <v>41242</v>
      </c>
      <c r="N1605" s="55">
        <v>0</v>
      </c>
      <c r="O1605" s="55">
        <v>0</v>
      </c>
      <c r="P1605" s="55">
        <v>0</v>
      </c>
      <c r="R1605" s="55">
        <v>0</v>
      </c>
      <c r="T1605" s="55">
        <v>5572845005</v>
      </c>
      <c r="U1605" s="55" t="s">
        <v>7085</v>
      </c>
      <c r="W1605" s="55" t="s">
        <v>1336</v>
      </c>
      <c r="X1605" s="55" t="s">
        <v>1336</v>
      </c>
      <c r="Y1605" s="55">
        <v>0</v>
      </c>
      <c r="Z1605" s="55" t="s">
        <v>1419</v>
      </c>
      <c r="AA1605" s="55" t="s">
        <v>1338</v>
      </c>
      <c r="AB1605" s="55">
        <v>800</v>
      </c>
      <c r="AC1605" s="55">
        <v>800</v>
      </c>
      <c r="AD1605" s="55">
        <v>0</v>
      </c>
      <c r="AE1605" s="55" t="s">
        <v>1339</v>
      </c>
      <c r="AF1605" s="55" t="s">
        <v>3146</v>
      </c>
      <c r="AG1605" s="55" t="s">
        <v>1834</v>
      </c>
      <c r="AH1605" s="55" t="s">
        <v>1235</v>
      </c>
      <c r="AJ1605" s="55" t="s">
        <v>7084</v>
      </c>
      <c r="AK1605" s="55">
        <v>0</v>
      </c>
      <c r="AL1605" s="55" t="s">
        <v>7086</v>
      </c>
      <c r="AN1605" s="55">
        <v>4</v>
      </c>
      <c r="AO1605" s="55" t="s">
        <v>7087</v>
      </c>
      <c r="AR1605" s="56">
        <v>41233</v>
      </c>
      <c r="AS1605" s="57">
        <v>0.56589120370370372</v>
      </c>
      <c r="AT1605" s="56">
        <v>42418</v>
      </c>
      <c r="AU1605" s="57">
        <v>0.53461805555555553</v>
      </c>
      <c r="AV1605" s="55" t="s">
        <v>1345</v>
      </c>
      <c r="AW1605" s="55" t="s">
        <v>1345</v>
      </c>
      <c r="AX1605" s="55" t="s">
        <v>3136</v>
      </c>
      <c r="CB1605" s="55" t="s">
        <v>3137</v>
      </c>
    </row>
    <row r="1606" spans="1:80">
      <c r="A1606" s="55" t="s">
        <v>7088</v>
      </c>
      <c r="B1606" s="55">
        <v>2</v>
      </c>
      <c r="C1606" s="55" t="s">
        <v>7089</v>
      </c>
      <c r="D1606" s="55" t="s">
        <v>7090</v>
      </c>
      <c r="E1606" s="55">
        <v>1</v>
      </c>
      <c r="F1606" s="55">
        <v>1</v>
      </c>
      <c r="G1606" s="56">
        <v>41348</v>
      </c>
      <c r="H1606" s="56">
        <v>41348</v>
      </c>
      <c r="I1606" s="56">
        <v>41348</v>
      </c>
      <c r="J1606" s="55">
        <v>1</v>
      </c>
      <c r="K1606" s="56">
        <v>41527</v>
      </c>
      <c r="L1606" s="56">
        <v>41312</v>
      </c>
      <c r="M1606" s="56">
        <v>41348</v>
      </c>
      <c r="N1606" s="55">
        <v>1</v>
      </c>
      <c r="O1606" s="55">
        <v>1</v>
      </c>
      <c r="P1606" s="55">
        <v>2</v>
      </c>
      <c r="Q1606" s="56">
        <v>41527</v>
      </c>
      <c r="R1606" s="55">
        <v>0</v>
      </c>
      <c r="T1606" s="55">
        <v>5606700008</v>
      </c>
      <c r="U1606" s="55" t="s">
        <v>7091</v>
      </c>
      <c r="W1606" s="55" t="s">
        <v>1336</v>
      </c>
      <c r="X1606" s="55" t="s">
        <v>1336</v>
      </c>
      <c r="Y1606" s="55">
        <v>0</v>
      </c>
      <c r="Z1606" s="55" t="s">
        <v>1419</v>
      </c>
      <c r="AA1606" s="55" t="s">
        <v>1338</v>
      </c>
      <c r="AB1606" s="55">
        <v>900</v>
      </c>
      <c r="AC1606" s="55">
        <v>900</v>
      </c>
      <c r="AD1606" s="55">
        <v>0</v>
      </c>
      <c r="AE1606" s="55" t="s">
        <v>1339</v>
      </c>
      <c r="AF1606" s="55" t="s">
        <v>3132</v>
      </c>
      <c r="AG1606" s="55" t="s">
        <v>1834</v>
      </c>
      <c r="AH1606" s="55" t="s">
        <v>1235</v>
      </c>
      <c r="AI1606" s="55">
        <v>510</v>
      </c>
      <c r="AJ1606" s="55" t="s">
        <v>7090</v>
      </c>
      <c r="AK1606" s="55">
        <v>0</v>
      </c>
      <c r="AL1606" s="55" t="s">
        <v>1742</v>
      </c>
      <c r="AN1606" s="55">
        <v>5</v>
      </c>
      <c r="AO1606" s="55" t="s">
        <v>7092</v>
      </c>
      <c r="AP1606" s="55">
        <v>0</v>
      </c>
      <c r="AR1606" s="56">
        <v>41312</v>
      </c>
      <c r="AS1606" s="57">
        <v>0.39831018518518518</v>
      </c>
      <c r="AT1606" s="56">
        <v>41527</v>
      </c>
      <c r="AU1606" s="57">
        <v>0.38968749999999996</v>
      </c>
      <c r="AV1606" s="55" t="s">
        <v>3135</v>
      </c>
      <c r="AW1606" s="55" t="s">
        <v>1345</v>
      </c>
      <c r="AX1606" s="55" t="s">
        <v>3200</v>
      </c>
      <c r="CB1606" s="55" t="s">
        <v>3137</v>
      </c>
    </row>
    <row r="1607" spans="1:80">
      <c r="A1607" s="55" t="s">
        <v>7093</v>
      </c>
      <c r="B1607" s="55">
        <v>3</v>
      </c>
      <c r="C1607" s="55" t="s">
        <v>7094</v>
      </c>
      <c r="D1607" s="55" t="s">
        <v>7095</v>
      </c>
      <c r="E1607" s="55">
        <v>1</v>
      </c>
      <c r="F1607" s="55">
        <v>1</v>
      </c>
      <c r="G1607" s="56">
        <v>43894</v>
      </c>
      <c r="H1607" s="56">
        <v>43894</v>
      </c>
      <c r="I1607" s="56">
        <v>43894</v>
      </c>
      <c r="J1607" s="55">
        <v>1</v>
      </c>
      <c r="K1607" s="56">
        <v>43889</v>
      </c>
      <c r="W1607" s="55" t="s">
        <v>1336</v>
      </c>
      <c r="X1607" s="55" t="s">
        <v>1336</v>
      </c>
      <c r="Y1607" s="55">
        <v>20</v>
      </c>
      <c r="AD1607" s="55">
        <v>0</v>
      </c>
      <c r="AE1607" s="55" t="s">
        <v>1339</v>
      </c>
      <c r="AF1607" s="55" t="s">
        <v>1352</v>
      </c>
      <c r="AG1607" s="55" t="s">
        <v>1353</v>
      </c>
      <c r="AI1607" s="55">
        <v>510</v>
      </c>
      <c r="AJ1607" s="55" t="s">
        <v>7095</v>
      </c>
      <c r="AK1607" s="55">
        <v>0</v>
      </c>
      <c r="AL1607" s="55" t="s">
        <v>3414</v>
      </c>
      <c r="AN1607" s="55">
        <v>2</v>
      </c>
      <c r="AQ1607" s="55" t="s">
        <v>3352</v>
      </c>
      <c r="AR1607" s="56">
        <v>43868</v>
      </c>
      <c r="AS1607" s="57">
        <v>0.4227083333333333</v>
      </c>
      <c r="AT1607" s="56">
        <v>44042</v>
      </c>
      <c r="AU1607" s="57">
        <v>0.60115740740740742</v>
      </c>
      <c r="AV1607" s="55" t="s">
        <v>1355</v>
      </c>
      <c r="AW1607" s="55" t="s">
        <v>1355</v>
      </c>
      <c r="AX1607" s="55" t="s">
        <v>1356</v>
      </c>
      <c r="AY1607" s="55" t="s">
        <v>98</v>
      </c>
      <c r="AZ1607" s="55">
        <v>2</v>
      </c>
      <c r="BA1607" s="55">
        <v>3</v>
      </c>
      <c r="BB1607" s="55">
        <v>1</v>
      </c>
      <c r="CB1607" s="55" t="s">
        <v>1357</v>
      </c>
    </row>
    <row r="1608" spans="1:80">
      <c r="A1608" s="55" t="s">
        <v>7096</v>
      </c>
      <c r="B1608" s="55">
        <v>3</v>
      </c>
      <c r="C1608" s="55" t="s">
        <v>7097</v>
      </c>
      <c r="D1608" s="55" t="s">
        <v>7098</v>
      </c>
      <c r="E1608" s="55">
        <v>1</v>
      </c>
      <c r="F1608" s="55">
        <v>1</v>
      </c>
      <c r="G1608" s="56">
        <v>43875</v>
      </c>
      <c r="H1608" s="56">
        <v>43875</v>
      </c>
      <c r="I1608" s="56">
        <v>43875</v>
      </c>
      <c r="J1608" s="55">
        <v>1</v>
      </c>
      <c r="K1608" s="56">
        <v>43864</v>
      </c>
      <c r="W1608" s="55" t="s">
        <v>1336</v>
      </c>
      <c r="X1608" s="55" t="s">
        <v>1336</v>
      </c>
      <c r="Y1608" s="55">
        <v>20</v>
      </c>
      <c r="AD1608" s="55">
        <v>0</v>
      </c>
      <c r="AE1608" s="55" t="s">
        <v>1339</v>
      </c>
      <c r="AF1608" s="55" t="s">
        <v>1352</v>
      </c>
      <c r="AG1608" s="55" t="s">
        <v>1353</v>
      </c>
      <c r="AI1608" s="55">
        <v>510</v>
      </c>
      <c r="AJ1608" s="55" t="s">
        <v>7098</v>
      </c>
      <c r="AK1608" s="55">
        <v>0</v>
      </c>
      <c r="AL1608" s="55" t="s">
        <v>3414</v>
      </c>
      <c r="AN1608" s="55">
        <v>7</v>
      </c>
      <c r="AQ1608" s="55" t="s">
        <v>3475</v>
      </c>
      <c r="AR1608" s="56">
        <v>43854</v>
      </c>
      <c r="AS1608" s="57">
        <v>0.66244212962962956</v>
      </c>
      <c r="AT1608" s="56">
        <v>44011</v>
      </c>
      <c r="AU1608" s="57">
        <v>0.41094907407407405</v>
      </c>
      <c r="AV1608" s="55" t="s">
        <v>1355</v>
      </c>
      <c r="AW1608" s="55" t="s">
        <v>1355</v>
      </c>
      <c r="AX1608" s="55" t="s">
        <v>1356</v>
      </c>
      <c r="AY1608" s="55" t="s">
        <v>98</v>
      </c>
      <c r="AZ1608" s="55">
        <v>2</v>
      </c>
      <c r="BA1608" s="55">
        <v>3</v>
      </c>
      <c r="BB1608" s="55">
        <v>1</v>
      </c>
      <c r="CB1608" s="55" t="s">
        <v>1357</v>
      </c>
    </row>
    <row r="1609" spans="1:80">
      <c r="A1609" s="55" t="s">
        <v>7099</v>
      </c>
      <c r="B1609" s="55">
        <v>3</v>
      </c>
      <c r="C1609" s="55" t="s">
        <v>7100</v>
      </c>
      <c r="D1609" s="55" t="s">
        <v>7101</v>
      </c>
      <c r="E1609" s="55">
        <v>1</v>
      </c>
      <c r="F1609" s="55">
        <v>1</v>
      </c>
      <c r="G1609" s="56">
        <v>43921</v>
      </c>
      <c r="H1609" s="56">
        <v>43921</v>
      </c>
      <c r="I1609" s="56">
        <v>43921</v>
      </c>
      <c r="J1609" s="55">
        <v>1</v>
      </c>
      <c r="K1609" s="56">
        <v>43973</v>
      </c>
      <c r="W1609" s="55" t="s">
        <v>1336</v>
      </c>
      <c r="X1609" s="55" t="s">
        <v>1336</v>
      </c>
      <c r="Y1609" s="55">
        <v>20</v>
      </c>
      <c r="AD1609" s="55">
        <v>0</v>
      </c>
      <c r="AE1609" s="55" t="s">
        <v>1339</v>
      </c>
      <c r="AF1609" s="55" t="s">
        <v>1352</v>
      </c>
      <c r="AG1609" s="55" t="s">
        <v>1353</v>
      </c>
      <c r="AI1609" s="55">
        <v>510</v>
      </c>
      <c r="AJ1609" s="55" t="s">
        <v>7101</v>
      </c>
      <c r="AK1609" s="55">
        <v>0</v>
      </c>
      <c r="AL1609" s="55" t="s">
        <v>3414</v>
      </c>
      <c r="AN1609" s="55">
        <v>7</v>
      </c>
      <c r="AQ1609" s="55" t="s">
        <v>7102</v>
      </c>
      <c r="AR1609" s="56">
        <v>43900</v>
      </c>
      <c r="AS1609" s="57">
        <v>0.45993055555555556</v>
      </c>
      <c r="AT1609" s="56">
        <v>44011</v>
      </c>
      <c r="AU1609" s="57">
        <v>0.41094907407407405</v>
      </c>
      <c r="AV1609" s="55" t="s">
        <v>1355</v>
      </c>
      <c r="AW1609" s="55" t="s">
        <v>1355</v>
      </c>
      <c r="AX1609" s="55" t="s">
        <v>1356</v>
      </c>
      <c r="AY1609" s="55" t="s">
        <v>98</v>
      </c>
      <c r="AZ1609" s="55">
        <v>2</v>
      </c>
      <c r="BA1609" s="55">
        <v>3</v>
      </c>
      <c r="BB1609" s="55">
        <v>1</v>
      </c>
      <c r="CB1609" s="55" t="s">
        <v>1357</v>
      </c>
    </row>
    <row r="1610" spans="1:80">
      <c r="A1610" s="55" t="s">
        <v>7103</v>
      </c>
      <c r="B1610" s="55">
        <v>3</v>
      </c>
      <c r="C1610" s="55" t="s">
        <v>7104</v>
      </c>
      <c r="D1610" s="55" t="s">
        <v>7105</v>
      </c>
      <c r="E1610" s="55">
        <v>1</v>
      </c>
      <c r="F1610" s="55">
        <v>1</v>
      </c>
      <c r="G1610" s="56">
        <v>43875</v>
      </c>
      <c r="H1610" s="56">
        <v>43875</v>
      </c>
      <c r="I1610" s="56">
        <v>43875</v>
      </c>
      <c r="J1610" s="55">
        <v>1</v>
      </c>
      <c r="K1610" s="56">
        <v>43865</v>
      </c>
      <c r="W1610" s="55" t="s">
        <v>1336</v>
      </c>
      <c r="X1610" s="55" t="s">
        <v>1336</v>
      </c>
      <c r="Y1610" s="55">
        <v>20</v>
      </c>
      <c r="AD1610" s="55">
        <v>0</v>
      </c>
      <c r="AE1610" s="55" t="s">
        <v>1339</v>
      </c>
      <c r="AF1610" s="55" t="s">
        <v>1352</v>
      </c>
      <c r="AG1610" s="55" t="s">
        <v>1353</v>
      </c>
      <c r="AI1610" s="55">
        <v>510</v>
      </c>
      <c r="AJ1610" s="55" t="s">
        <v>7105</v>
      </c>
      <c r="AK1610" s="55">
        <v>0</v>
      </c>
      <c r="AL1610" s="55" t="s">
        <v>3414</v>
      </c>
      <c r="AN1610" s="55">
        <v>7</v>
      </c>
      <c r="AQ1610" s="55" t="s">
        <v>3475</v>
      </c>
      <c r="AR1610" s="56">
        <v>43854</v>
      </c>
      <c r="AS1610" s="57">
        <v>0.66212962962962962</v>
      </c>
      <c r="AT1610" s="56">
        <v>44011</v>
      </c>
      <c r="AU1610" s="57">
        <v>0.41094907407407405</v>
      </c>
      <c r="AV1610" s="55" t="s">
        <v>1355</v>
      </c>
      <c r="AW1610" s="55" t="s">
        <v>1355</v>
      </c>
      <c r="AX1610" s="55" t="s">
        <v>1356</v>
      </c>
      <c r="AY1610" s="55" t="s">
        <v>98</v>
      </c>
      <c r="AZ1610" s="55">
        <v>2</v>
      </c>
      <c r="BA1610" s="55">
        <v>3</v>
      </c>
      <c r="BB1610" s="55">
        <v>1</v>
      </c>
      <c r="CB1610" s="55" t="s">
        <v>1357</v>
      </c>
    </row>
    <row r="1611" spans="1:80">
      <c r="A1611" s="55" t="s">
        <v>7106</v>
      </c>
      <c r="B1611" s="55">
        <v>3</v>
      </c>
      <c r="C1611" s="55" t="s">
        <v>7107</v>
      </c>
      <c r="D1611" s="55" t="s">
        <v>7108</v>
      </c>
      <c r="E1611" s="55">
        <v>1</v>
      </c>
      <c r="F1611" s="55">
        <v>1</v>
      </c>
      <c r="G1611" s="56">
        <v>43875</v>
      </c>
      <c r="H1611" s="56">
        <v>43875</v>
      </c>
      <c r="I1611" s="56">
        <v>43875</v>
      </c>
      <c r="J1611" s="55">
        <v>1</v>
      </c>
      <c r="K1611" s="56">
        <v>43865</v>
      </c>
      <c r="W1611" s="55" t="s">
        <v>1336</v>
      </c>
      <c r="X1611" s="55" t="s">
        <v>1336</v>
      </c>
      <c r="Y1611" s="55">
        <v>20</v>
      </c>
      <c r="AD1611" s="55">
        <v>0</v>
      </c>
      <c r="AE1611" s="55" t="s">
        <v>1339</v>
      </c>
      <c r="AF1611" s="55" t="s">
        <v>1352</v>
      </c>
      <c r="AG1611" s="55" t="s">
        <v>1353</v>
      </c>
      <c r="AI1611" s="55">
        <v>510</v>
      </c>
      <c r="AJ1611" s="55" t="s">
        <v>7108</v>
      </c>
      <c r="AK1611" s="55">
        <v>0</v>
      </c>
      <c r="AL1611" s="55" t="s">
        <v>3414</v>
      </c>
      <c r="AN1611" s="55">
        <v>7</v>
      </c>
      <c r="AQ1611" s="55" t="s">
        <v>3475</v>
      </c>
      <c r="AR1611" s="56">
        <v>43854</v>
      </c>
      <c r="AS1611" s="57">
        <v>0.66293981481481479</v>
      </c>
      <c r="AT1611" s="56">
        <v>44011</v>
      </c>
      <c r="AU1611" s="57">
        <v>0.41094907407407405</v>
      </c>
      <c r="AV1611" s="55" t="s">
        <v>1355</v>
      </c>
      <c r="AW1611" s="55" t="s">
        <v>1355</v>
      </c>
      <c r="AX1611" s="55" t="s">
        <v>1356</v>
      </c>
      <c r="AY1611" s="55" t="s">
        <v>98</v>
      </c>
      <c r="AZ1611" s="55">
        <v>2</v>
      </c>
      <c r="BA1611" s="55">
        <v>3</v>
      </c>
      <c r="BB1611" s="55">
        <v>1</v>
      </c>
      <c r="CB1611" s="55" t="s">
        <v>1357</v>
      </c>
    </row>
    <row r="1612" spans="1:80">
      <c r="A1612" s="55" t="s">
        <v>7109</v>
      </c>
      <c r="B1612" s="55">
        <v>3</v>
      </c>
      <c r="C1612" s="55" t="s">
        <v>170</v>
      </c>
      <c r="D1612" s="55" t="s">
        <v>7110</v>
      </c>
      <c r="E1612" s="55">
        <v>1</v>
      </c>
      <c r="F1612" s="55">
        <v>0</v>
      </c>
      <c r="G1612" s="56">
        <v>43220</v>
      </c>
      <c r="H1612" s="56">
        <v>43220</v>
      </c>
      <c r="I1612" s="56">
        <v>43220</v>
      </c>
      <c r="J1612" s="55">
        <v>0</v>
      </c>
      <c r="W1612" s="55" t="s">
        <v>1336</v>
      </c>
      <c r="X1612" s="55" t="s">
        <v>1336</v>
      </c>
      <c r="Y1612" s="55">
        <v>20</v>
      </c>
      <c r="AD1612" s="55">
        <v>22.22</v>
      </c>
      <c r="AE1612" s="55" t="s">
        <v>1339</v>
      </c>
      <c r="AF1612" s="55" t="s">
        <v>1352</v>
      </c>
      <c r="AG1612" s="55" t="s">
        <v>1353</v>
      </c>
      <c r="AI1612" s="55">
        <v>510</v>
      </c>
      <c r="AJ1612" s="55" t="s">
        <v>7110</v>
      </c>
      <c r="AK1612" s="55">
        <v>0</v>
      </c>
      <c r="AL1612" s="55" t="s">
        <v>3414</v>
      </c>
      <c r="AN1612" s="55">
        <v>2</v>
      </c>
      <c r="AR1612" s="56">
        <v>43217</v>
      </c>
      <c r="AS1612" s="57">
        <v>0.53009259259259256</v>
      </c>
      <c r="AT1612" s="56">
        <v>43328</v>
      </c>
      <c r="AU1612" s="57">
        <v>0.43357638888888889</v>
      </c>
      <c r="AV1612" s="55" t="s">
        <v>1355</v>
      </c>
      <c r="AW1612" s="55" t="s">
        <v>1355</v>
      </c>
      <c r="AX1612" s="55" t="s">
        <v>1392</v>
      </c>
      <c r="AZ1612" s="55">
        <v>0</v>
      </c>
      <c r="BA1612" s="55">
        <v>0</v>
      </c>
      <c r="BB1612" s="55">
        <v>0</v>
      </c>
      <c r="BF1612" s="55" t="s">
        <v>1418</v>
      </c>
      <c r="BG1612" s="55">
        <v>4</v>
      </c>
      <c r="BH1612" s="55" t="s">
        <v>48</v>
      </c>
      <c r="BI1612" s="55" t="s">
        <v>244</v>
      </c>
      <c r="BJ1612" s="55">
        <v>0</v>
      </c>
      <c r="BK1612" s="55">
        <v>0</v>
      </c>
      <c r="BL1612" s="55">
        <v>0</v>
      </c>
      <c r="BM1612" s="55">
        <v>0</v>
      </c>
      <c r="BN1612" s="55">
        <v>0</v>
      </c>
      <c r="BO1612" s="55">
        <v>0</v>
      </c>
      <c r="BP1612" s="55">
        <v>0</v>
      </c>
      <c r="BQ1612" s="55">
        <v>0</v>
      </c>
      <c r="BR1612" s="55">
        <v>0</v>
      </c>
      <c r="BS1612" s="55">
        <v>0</v>
      </c>
      <c r="BZ1612" s="55">
        <v>0</v>
      </c>
      <c r="CA1612" s="55" t="s">
        <v>1419</v>
      </c>
      <c r="CB1612" s="55" t="s">
        <v>1357</v>
      </c>
    </row>
    <row r="1613" spans="1:80">
      <c r="A1613" s="55" t="s">
        <v>7111</v>
      </c>
      <c r="B1613" s="55">
        <v>3</v>
      </c>
      <c r="C1613" s="55" t="s">
        <v>7112</v>
      </c>
      <c r="D1613" s="55" t="s">
        <v>7113</v>
      </c>
      <c r="E1613" s="55">
        <v>1</v>
      </c>
      <c r="F1613" s="55">
        <v>1</v>
      </c>
      <c r="G1613" s="56">
        <v>43893</v>
      </c>
      <c r="H1613" s="56">
        <v>43893</v>
      </c>
      <c r="I1613" s="56">
        <v>43893</v>
      </c>
      <c r="J1613" s="55">
        <v>1</v>
      </c>
      <c r="K1613" s="56">
        <v>43973</v>
      </c>
      <c r="W1613" s="55" t="s">
        <v>1336</v>
      </c>
      <c r="X1613" s="55" t="s">
        <v>1336</v>
      </c>
      <c r="Y1613" s="55">
        <v>20</v>
      </c>
      <c r="AD1613" s="55">
        <v>0</v>
      </c>
      <c r="AE1613" s="55" t="s">
        <v>1339</v>
      </c>
      <c r="AF1613" s="55" t="s">
        <v>1352</v>
      </c>
      <c r="AG1613" s="55" t="s">
        <v>1353</v>
      </c>
      <c r="AI1613" s="55">
        <v>510</v>
      </c>
      <c r="AJ1613" s="55" t="s">
        <v>7113</v>
      </c>
      <c r="AK1613" s="55">
        <v>0</v>
      </c>
      <c r="AL1613" s="55" t="s">
        <v>7114</v>
      </c>
      <c r="AN1613" s="55">
        <v>6</v>
      </c>
      <c r="AQ1613" s="55" t="s">
        <v>5482</v>
      </c>
      <c r="AR1613" s="56">
        <v>43873</v>
      </c>
      <c r="AS1613" s="57">
        <v>0.35560185185185184</v>
      </c>
      <c r="AT1613" s="56">
        <v>44011</v>
      </c>
      <c r="AU1613" s="57">
        <v>0.41094907407407405</v>
      </c>
      <c r="AV1613" s="55" t="s">
        <v>1355</v>
      </c>
      <c r="AW1613" s="55" t="s">
        <v>1355</v>
      </c>
      <c r="AX1613" s="55" t="s">
        <v>1356</v>
      </c>
      <c r="AY1613" s="55" t="s">
        <v>98</v>
      </c>
      <c r="AZ1613" s="55">
        <v>2</v>
      </c>
      <c r="BA1613" s="55">
        <v>3</v>
      </c>
      <c r="BB1613" s="55">
        <v>1</v>
      </c>
      <c r="CB1613" s="55" t="s">
        <v>1357</v>
      </c>
    </row>
    <row r="1614" spans="1:80">
      <c r="A1614" s="55" t="s">
        <v>7115</v>
      </c>
      <c r="B1614" s="55">
        <v>3</v>
      </c>
      <c r="C1614" s="55" t="s">
        <v>7116</v>
      </c>
      <c r="D1614" s="55" t="s">
        <v>7117</v>
      </c>
      <c r="E1614" s="55">
        <v>1</v>
      </c>
      <c r="F1614" s="55">
        <v>1</v>
      </c>
      <c r="G1614" s="56">
        <v>43612</v>
      </c>
      <c r="H1614" s="56">
        <v>43612</v>
      </c>
      <c r="I1614" s="56">
        <v>43612</v>
      </c>
      <c r="J1614" s="55">
        <v>1</v>
      </c>
      <c r="K1614" s="56">
        <v>43661</v>
      </c>
      <c r="W1614" s="55" t="s">
        <v>1336</v>
      </c>
      <c r="X1614" s="55" t="s">
        <v>1336</v>
      </c>
      <c r="Y1614" s="55">
        <v>20</v>
      </c>
      <c r="AD1614" s="55">
        <v>1000</v>
      </c>
      <c r="AE1614" s="55" t="s">
        <v>1339</v>
      </c>
      <c r="AF1614" s="55" t="s">
        <v>1352</v>
      </c>
      <c r="AG1614" s="55" t="s">
        <v>1353</v>
      </c>
      <c r="AI1614" s="55">
        <v>510</v>
      </c>
      <c r="AJ1614" s="55" t="s">
        <v>7117</v>
      </c>
      <c r="AK1614" s="55">
        <v>0</v>
      </c>
      <c r="AL1614" s="55" t="s">
        <v>7114</v>
      </c>
      <c r="AN1614" s="55">
        <v>6</v>
      </c>
      <c r="AQ1614" s="55" t="s">
        <v>1238</v>
      </c>
      <c r="AR1614" s="56">
        <v>43612</v>
      </c>
      <c r="AS1614" s="57">
        <v>0.34692129629629626</v>
      </c>
      <c r="AT1614" s="56">
        <v>43677</v>
      </c>
      <c r="AU1614" s="57">
        <v>0.60641203703703705</v>
      </c>
      <c r="AV1614" s="55" t="s">
        <v>1355</v>
      </c>
      <c r="AW1614" s="55" t="s">
        <v>1355</v>
      </c>
      <c r="AX1614" s="55" t="s">
        <v>1356</v>
      </c>
      <c r="AY1614" s="55" t="s">
        <v>98</v>
      </c>
      <c r="AZ1614" s="55">
        <v>2</v>
      </c>
      <c r="BA1614" s="55">
        <v>3</v>
      </c>
      <c r="BB1614" s="55">
        <v>1</v>
      </c>
      <c r="CB1614" s="55" t="s">
        <v>1357</v>
      </c>
    </row>
    <row r="1615" spans="1:80">
      <c r="A1615" s="55" t="s">
        <v>7118</v>
      </c>
      <c r="B1615" s="55">
        <v>3</v>
      </c>
      <c r="C1615" s="55" t="s">
        <v>171</v>
      </c>
      <c r="D1615" s="55" t="s">
        <v>7119</v>
      </c>
      <c r="E1615" s="55">
        <v>1</v>
      </c>
      <c r="F1615" s="55">
        <v>0</v>
      </c>
      <c r="G1615" s="56">
        <v>43636</v>
      </c>
      <c r="H1615" s="56">
        <v>43636</v>
      </c>
      <c r="I1615" s="56">
        <v>43636</v>
      </c>
      <c r="J1615" s="55">
        <v>0</v>
      </c>
      <c r="W1615" s="55" t="s">
        <v>1336</v>
      </c>
      <c r="X1615" s="55" t="s">
        <v>1336</v>
      </c>
      <c r="Y1615" s="55">
        <v>20</v>
      </c>
      <c r="AD1615" s="55">
        <v>1000</v>
      </c>
      <c r="AE1615" s="55" t="s">
        <v>1339</v>
      </c>
      <c r="AF1615" s="55" t="s">
        <v>1352</v>
      </c>
      <c r="AG1615" s="55" t="s">
        <v>1353</v>
      </c>
      <c r="AI1615" s="55">
        <v>510</v>
      </c>
      <c r="AJ1615" s="55" t="s">
        <v>7119</v>
      </c>
      <c r="AK1615" s="55">
        <v>0</v>
      </c>
      <c r="AL1615" s="55" t="s">
        <v>7114</v>
      </c>
      <c r="AN1615" s="55">
        <v>6</v>
      </c>
      <c r="AQ1615" s="55" t="s">
        <v>1238</v>
      </c>
      <c r="AR1615" s="56">
        <v>43634</v>
      </c>
      <c r="AS1615" s="57">
        <v>0.6378125</v>
      </c>
      <c r="AT1615" s="56">
        <v>43634</v>
      </c>
      <c r="AU1615" s="57">
        <v>0.69150462962962955</v>
      </c>
      <c r="AV1615" s="55" t="s">
        <v>1355</v>
      </c>
      <c r="AW1615" s="55" t="s">
        <v>1355</v>
      </c>
      <c r="AX1615" s="55" t="s">
        <v>1392</v>
      </c>
      <c r="AZ1615" s="55">
        <v>0</v>
      </c>
      <c r="BA1615" s="55">
        <v>0</v>
      </c>
      <c r="BB1615" s="55">
        <v>0</v>
      </c>
      <c r="BF1615" s="55" t="s">
        <v>1418</v>
      </c>
      <c r="BG1615" s="55">
        <v>4</v>
      </c>
      <c r="BH1615" s="55" t="s">
        <v>48</v>
      </c>
      <c r="BI1615" s="55" t="s">
        <v>244</v>
      </c>
      <c r="BJ1615" s="55">
        <v>0</v>
      </c>
      <c r="BK1615" s="55">
        <v>0</v>
      </c>
      <c r="BL1615" s="55">
        <v>0</v>
      </c>
      <c r="BM1615" s="55">
        <v>0</v>
      </c>
      <c r="BN1615" s="55">
        <v>0</v>
      </c>
      <c r="BO1615" s="55">
        <v>0</v>
      </c>
      <c r="BP1615" s="55">
        <v>0</v>
      </c>
      <c r="BQ1615" s="55">
        <v>0</v>
      </c>
      <c r="BR1615" s="55">
        <v>0</v>
      </c>
      <c r="BS1615" s="55">
        <v>0</v>
      </c>
      <c r="BZ1615" s="55">
        <v>0</v>
      </c>
      <c r="CA1615" s="55" t="s">
        <v>1419</v>
      </c>
      <c r="CB1615" s="55" t="s">
        <v>1357</v>
      </c>
    </row>
    <row r="1616" spans="1:80">
      <c r="A1616" s="55" t="s">
        <v>7120</v>
      </c>
      <c r="B1616" s="55">
        <v>3</v>
      </c>
      <c r="C1616" s="55" t="s">
        <v>7121</v>
      </c>
      <c r="D1616" s="55" t="s">
        <v>7122</v>
      </c>
      <c r="E1616" s="55">
        <v>1</v>
      </c>
      <c r="F1616" s="55">
        <v>1</v>
      </c>
      <c r="G1616" s="56">
        <v>43644</v>
      </c>
      <c r="H1616" s="56">
        <v>43644</v>
      </c>
      <c r="I1616" s="56">
        <v>43644</v>
      </c>
      <c r="J1616" s="55">
        <v>1</v>
      </c>
      <c r="K1616" s="56">
        <v>43661</v>
      </c>
      <c r="W1616" s="55" t="s">
        <v>1336</v>
      </c>
      <c r="X1616" s="55" t="s">
        <v>1336</v>
      </c>
      <c r="Y1616" s="55">
        <v>20</v>
      </c>
      <c r="AD1616" s="55">
        <v>1000</v>
      </c>
      <c r="AE1616" s="55" t="s">
        <v>1339</v>
      </c>
      <c r="AF1616" s="55" t="s">
        <v>1352</v>
      </c>
      <c r="AG1616" s="55" t="s">
        <v>1353</v>
      </c>
      <c r="AI1616" s="55">
        <v>510</v>
      </c>
      <c r="AJ1616" s="55" t="s">
        <v>7122</v>
      </c>
      <c r="AK1616" s="55">
        <v>0</v>
      </c>
      <c r="AL1616" s="55" t="s">
        <v>7114</v>
      </c>
      <c r="AN1616" s="55">
        <v>6</v>
      </c>
      <c r="AQ1616" s="55" t="s">
        <v>1238</v>
      </c>
      <c r="AR1616" s="56">
        <v>43640</v>
      </c>
      <c r="AS1616" s="57">
        <v>0.41700231481481481</v>
      </c>
      <c r="AT1616" s="56">
        <v>43677</v>
      </c>
      <c r="AU1616" s="57">
        <v>0.60641203703703705</v>
      </c>
      <c r="AV1616" s="55" t="s">
        <v>1355</v>
      </c>
      <c r="AW1616" s="55" t="s">
        <v>1355</v>
      </c>
      <c r="AX1616" s="55" t="s">
        <v>1356</v>
      </c>
      <c r="AY1616" s="55" t="s">
        <v>98</v>
      </c>
      <c r="AZ1616" s="55">
        <v>2</v>
      </c>
      <c r="BA1616" s="55">
        <v>3</v>
      </c>
      <c r="BB1616" s="55">
        <v>1</v>
      </c>
      <c r="CB1616" s="55" t="s">
        <v>1357</v>
      </c>
    </row>
    <row r="1617" spans="1:80">
      <c r="A1617" s="55" t="s">
        <v>7123</v>
      </c>
      <c r="B1617" s="55">
        <v>3</v>
      </c>
      <c r="C1617" s="55" t="s">
        <v>7124</v>
      </c>
      <c r="D1617" s="55" t="s">
        <v>7125</v>
      </c>
      <c r="E1617" s="55">
        <v>1</v>
      </c>
      <c r="F1617" s="55">
        <v>2</v>
      </c>
      <c r="G1617" s="56">
        <v>43192</v>
      </c>
      <c r="H1617" s="56">
        <v>43192</v>
      </c>
      <c r="I1617" s="56">
        <v>43192</v>
      </c>
      <c r="J1617" s="55">
        <v>2</v>
      </c>
      <c r="K1617" s="56">
        <v>43241</v>
      </c>
      <c r="W1617" s="55" t="s">
        <v>1336</v>
      </c>
      <c r="X1617" s="55" t="s">
        <v>1336</v>
      </c>
      <c r="Y1617" s="55">
        <v>20</v>
      </c>
      <c r="AD1617" s="55">
        <v>500</v>
      </c>
      <c r="AE1617" s="55" t="s">
        <v>1339</v>
      </c>
      <c r="AF1617" s="55" t="s">
        <v>1352</v>
      </c>
      <c r="AG1617" s="55" t="s">
        <v>1353</v>
      </c>
      <c r="AI1617" s="55">
        <v>510</v>
      </c>
      <c r="AJ1617" s="55" t="s">
        <v>7125</v>
      </c>
      <c r="AK1617" s="55">
        <v>0</v>
      </c>
      <c r="AL1617" s="55" t="s">
        <v>7126</v>
      </c>
      <c r="AN1617" s="55">
        <v>3</v>
      </c>
      <c r="AR1617" s="56">
        <v>43174</v>
      </c>
      <c r="AS1617" s="57">
        <v>0.47298611111111111</v>
      </c>
      <c r="AT1617" s="56">
        <v>43251</v>
      </c>
      <c r="AU1617" s="57">
        <v>0.60630787037037037</v>
      </c>
      <c r="AV1617" s="55" t="s">
        <v>1355</v>
      </c>
      <c r="AW1617" s="55" t="s">
        <v>1355</v>
      </c>
      <c r="AX1617" s="55" t="s">
        <v>1356</v>
      </c>
      <c r="AY1617" s="55" t="s">
        <v>98</v>
      </c>
      <c r="AZ1617" s="55">
        <v>2</v>
      </c>
      <c r="BA1617" s="55">
        <v>3</v>
      </c>
      <c r="BB1617" s="55">
        <v>1</v>
      </c>
      <c r="CB1617" s="55" t="s">
        <v>1357</v>
      </c>
    </row>
    <row r="1618" spans="1:80">
      <c r="A1618" s="55" t="s">
        <v>7127</v>
      </c>
      <c r="B1618" s="55">
        <v>3</v>
      </c>
      <c r="C1618" s="55" t="s">
        <v>7128</v>
      </c>
      <c r="D1618" s="55" t="s">
        <v>7129</v>
      </c>
      <c r="E1618" s="55">
        <v>1</v>
      </c>
      <c r="F1618" s="55">
        <v>1</v>
      </c>
      <c r="G1618" s="56">
        <v>42983</v>
      </c>
      <c r="H1618" s="56">
        <v>42983</v>
      </c>
      <c r="I1618" s="56">
        <v>42983</v>
      </c>
      <c r="J1618" s="55">
        <v>1</v>
      </c>
      <c r="K1618" s="56">
        <v>42983</v>
      </c>
      <c r="W1618" s="55" t="s">
        <v>1336</v>
      </c>
      <c r="X1618" s="55" t="s">
        <v>1336</v>
      </c>
      <c r="Y1618" s="55">
        <v>20</v>
      </c>
      <c r="AD1618" s="55">
        <v>1000</v>
      </c>
      <c r="AE1618" s="55" t="s">
        <v>1339</v>
      </c>
      <c r="AF1618" s="55" t="s">
        <v>1352</v>
      </c>
      <c r="AG1618" s="55" t="s">
        <v>1353</v>
      </c>
      <c r="AI1618" s="55">
        <v>510</v>
      </c>
      <c r="AJ1618" s="55" t="s">
        <v>7129</v>
      </c>
      <c r="AK1618" s="55">
        <v>0</v>
      </c>
      <c r="AL1618" s="55" t="s">
        <v>7130</v>
      </c>
      <c r="AN1618" s="55">
        <v>3</v>
      </c>
      <c r="AR1618" s="56">
        <v>42979</v>
      </c>
      <c r="AS1618" s="57">
        <v>0.73461805555555559</v>
      </c>
      <c r="AT1618" s="56">
        <v>42983</v>
      </c>
      <c r="AU1618" s="57">
        <v>0.46042824074074074</v>
      </c>
      <c r="AV1618" s="55" t="s">
        <v>1355</v>
      </c>
      <c r="AW1618" s="55" t="s">
        <v>1345</v>
      </c>
      <c r="AX1618" s="55" t="s">
        <v>1346</v>
      </c>
      <c r="AZ1618" s="55">
        <v>0</v>
      </c>
      <c r="BA1618" s="55">
        <v>0</v>
      </c>
      <c r="BB1618" s="55">
        <v>0</v>
      </c>
      <c r="CB1618" s="55" t="s">
        <v>1357</v>
      </c>
    </row>
    <row r="1619" spans="1:80">
      <c r="A1619" s="55" t="s">
        <v>7131</v>
      </c>
      <c r="B1619" s="55">
        <v>3</v>
      </c>
      <c r="C1619" s="55" t="s">
        <v>7132</v>
      </c>
      <c r="D1619" s="55" t="s">
        <v>7133</v>
      </c>
      <c r="E1619" s="55">
        <v>1</v>
      </c>
      <c r="F1619" s="55">
        <v>1</v>
      </c>
      <c r="G1619" s="56">
        <v>43301</v>
      </c>
      <c r="H1619" s="56">
        <v>43301</v>
      </c>
      <c r="I1619" s="56">
        <v>43301</v>
      </c>
      <c r="J1619" s="55">
        <v>1</v>
      </c>
      <c r="K1619" s="56">
        <v>43336</v>
      </c>
      <c r="W1619" s="55" t="s">
        <v>1336</v>
      </c>
      <c r="X1619" s="55" t="s">
        <v>1336</v>
      </c>
      <c r="Y1619" s="55">
        <v>20</v>
      </c>
      <c r="AD1619" s="55">
        <v>430</v>
      </c>
      <c r="AE1619" s="55" t="s">
        <v>1339</v>
      </c>
      <c r="AF1619" s="55" t="s">
        <v>1352</v>
      </c>
      <c r="AG1619" s="55" t="s">
        <v>1353</v>
      </c>
      <c r="AI1619" s="55">
        <v>510</v>
      </c>
      <c r="AJ1619" s="55" t="s">
        <v>7133</v>
      </c>
      <c r="AK1619" s="55">
        <v>0</v>
      </c>
      <c r="AL1619" s="55" t="s">
        <v>3133</v>
      </c>
      <c r="AN1619" s="55">
        <v>3</v>
      </c>
      <c r="AR1619" s="56">
        <v>43265</v>
      </c>
      <c r="AS1619" s="57">
        <v>0.64141203703703698</v>
      </c>
      <c r="AT1619" s="56">
        <v>43341</v>
      </c>
      <c r="AU1619" s="57">
        <v>0.45746527777777773</v>
      </c>
      <c r="AV1619" s="55" t="s">
        <v>1355</v>
      </c>
      <c r="AW1619" s="55" t="s">
        <v>1355</v>
      </c>
      <c r="AX1619" s="55" t="s">
        <v>3299</v>
      </c>
      <c r="AY1619" s="55" t="s">
        <v>122</v>
      </c>
      <c r="AZ1619" s="55">
        <v>2</v>
      </c>
      <c r="BA1619" s="55">
        <v>3</v>
      </c>
      <c r="BB1619" s="55">
        <v>1</v>
      </c>
      <c r="CB1619" s="55" t="s">
        <v>1357</v>
      </c>
    </row>
    <row r="1620" spans="1:80">
      <c r="A1620" s="55" t="s">
        <v>7134</v>
      </c>
      <c r="B1620" s="55">
        <v>3</v>
      </c>
      <c r="C1620" s="55" t="s">
        <v>7135</v>
      </c>
      <c r="D1620" s="55" t="s">
        <v>7136</v>
      </c>
      <c r="E1620" s="55">
        <v>1</v>
      </c>
      <c r="F1620" s="55">
        <v>0</v>
      </c>
      <c r="G1620" s="56">
        <v>42031</v>
      </c>
      <c r="H1620" s="56">
        <v>42031</v>
      </c>
      <c r="I1620" s="56">
        <v>42031</v>
      </c>
      <c r="J1620" s="55">
        <v>0</v>
      </c>
      <c r="W1620" s="55" t="s">
        <v>1336</v>
      </c>
      <c r="X1620" s="55" t="s">
        <v>1336</v>
      </c>
      <c r="Y1620" s="55">
        <v>0</v>
      </c>
      <c r="AD1620" s="55">
        <v>145</v>
      </c>
      <c r="AE1620" s="55" t="s">
        <v>1339</v>
      </c>
      <c r="AF1620" s="55" t="s">
        <v>3132</v>
      </c>
      <c r="AG1620" s="55" t="s">
        <v>1834</v>
      </c>
      <c r="AI1620" s="55">
        <v>510</v>
      </c>
      <c r="AJ1620" s="55" t="s">
        <v>7136</v>
      </c>
      <c r="AK1620" s="55">
        <v>0</v>
      </c>
      <c r="AL1620" s="55" t="s">
        <v>7137</v>
      </c>
      <c r="AN1620" s="55">
        <v>8</v>
      </c>
      <c r="AO1620" s="55" t="s">
        <v>7138</v>
      </c>
      <c r="AP1620" s="55">
        <v>0</v>
      </c>
      <c r="AR1620" s="56">
        <v>42025</v>
      </c>
      <c r="AS1620" s="57">
        <v>0.72089120370370363</v>
      </c>
      <c r="AT1620" s="56">
        <v>44071</v>
      </c>
      <c r="AU1620" s="57">
        <v>0.37898148148148153</v>
      </c>
      <c r="AV1620" s="55" t="s">
        <v>3135</v>
      </c>
      <c r="AW1620" s="55" t="s">
        <v>1345</v>
      </c>
      <c r="AX1620" s="55" t="s">
        <v>244</v>
      </c>
      <c r="CB1620" s="55" t="s">
        <v>3150</v>
      </c>
    </row>
    <row r="1621" spans="1:80">
      <c r="A1621" s="55" t="s">
        <v>7139</v>
      </c>
      <c r="B1621" s="55">
        <v>3</v>
      </c>
      <c r="C1621" s="55" t="s">
        <v>7140</v>
      </c>
      <c r="D1621" s="55" t="s">
        <v>7141</v>
      </c>
      <c r="E1621" s="55">
        <v>1</v>
      </c>
      <c r="F1621" s="55">
        <v>1</v>
      </c>
      <c r="G1621" s="56">
        <v>42976</v>
      </c>
      <c r="H1621" s="56">
        <v>42976</v>
      </c>
      <c r="I1621" s="56">
        <v>42976</v>
      </c>
      <c r="J1621" s="55">
        <v>1</v>
      </c>
      <c r="K1621" s="56">
        <v>42978</v>
      </c>
      <c r="W1621" s="55" t="s">
        <v>1336</v>
      </c>
      <c r="X1621" s="55" t="s">
        <v>1336</v>
      </c>
      <c r="Y1621" s="55">
        <v>20</v>
      </c>
      <c r="AD1621" s="55">
        <v>1000</v>
      </c>
      <c r="AE1621" s="55" t="s">
        <v>1339</v>
      </c>
      <c r="AF1621" s="55" t="s">
        <v>1352</v>
      </c>
      <c r="AG1621" s="55" t="s">
        <v>1353</v>
      </c>
      <c r="AI1621" s="55">
        <v>510</v>
      </c>
      <c r="AJ1621" s="55" t="s">
        <v>7141</v>
      </c>
      <c r="AK1621" s="55">
        <v>0</v>
      </c>
      <c r="AL1621" s="55" t="s">
        <v>3414</v>
      </c>
      <c r="AN1621" s="55">
        <v>5</v>
      </c>
      <c r="AR1621" s="56">
        <v>42972</v>
      </c>
      <c r="AS1621" s="57">
        <v>0.46505787037037033</v>
      </c>
      <c r="AT1621" s="56">
        <v>43229</v>
      </c>
      <c r="AU1621" s="57">
        <v>0.54190972222222222</v>
      </c>
      <c r="AV1621" s="55" t="s">
        <v>1428</v>
      </c>
      <c r="AW1621" s="55" t="s">
        <v>1355</v>
      </c>
      <c r="AX1621" s="55" t="s">
        <v>1356</v>
      </c>
      <c r="AY1621" s="55" t="s">
        <v>98</v>
      </c>
      <c r="AZ1621" s="55">
        <v>2</v>
      </c>
      <c r="BA1621" s="55">
        <v>3</v>
      </c>
      <c r="BB1621" s="55">
        <v>1</v>
      </c>
      <c r="CB1621" s="55" t="s">
        <v>1357</v>
      </c>
    </row>
    <row r="1622" spans="1:80">
      <c r="A1622" s="55" t="s">
        <v>7142</v>
      </c>
      <c r="B1622" s="55">
        <v>3</v>
      </c>
      <c r="C1622" s="55" t="s">
        <v>7143</v>
      </c>
      <c r="D1622" s="55" t="s">
        <v>7144</v>
      </c>
      <c r="E1622" s="55">
        <v>1</v>
      </c>
      <c r="F1622" s="55">
        <v>0</v>
      </c>
      <c r="G1622" s="56">
        <v>43167</v>
      </c>
      <c r="H1622" s="56">
        <v>43167</v>
      </c>
      <c r="I1622" s="56">
        <v>43167</v>
      </c>
      <c r="J1622" s="55">
        <v>0</v>
      </c>
      <c r="W1622" s="55" t="s">
        <v>1336</v>
      </c>
      <c r="X1622" s="55" t="s">
        <v>1336</v>
      </c>
      <c r="Y1622" s="55">
        <v>20</v>
      </c>
      <c r="AD1622" s="55">
        <v>1000</v>
      </c>
      <c r="AE1622" s="55" t="s">
        <v>1339</v>
      </c>
      <c r="AF1622" s="55" t="s">
        <v>1352</v>
      </c>
      <c r="AG1622" s="55" t="s">
        <v>1353</v>
      </c>
      <c r="AI1622" s="55">
        <v>510</v>
      </c>
      <c r="AJ1622" s="55" t="s">
        <v>7144</v>
      </c>
      <c r="AK1622" s="55">
        <v>0</v>
      </c>
      <c r="AL1622" s="55" t="s">
        <v>3414</v>
      </c>
      <c r="AN1622" s="55">
        <v>5</v>
      </c>
      <c r="AR1622" s="56">
        <v>43165</v>
      </c>
      <c r="AS1622" s="57">
        <v>0.41038194444444448</v>
      </c>
      <c r="AT1622" s="56">
        <v>43172</v>
      </c>
      <c r="AU1622" s="57">
        <v>0.59410879629629632</v>
      </c>
      <c r="AV1622" s="55" t="s">
        <v>1355</v>
      </c>
      <c r="AW1622" s="55" t="s">
        <v>1355</v>
      </c>
      <c r="AX1622" s="55" t="s">
        <v>1392</v>
      </c>
      <c r="AZ1622" s="55">
        <v>0</v>
      </c>
      <c r="BA1622" s="55">
        <v>0</v>
      </c>
      <c r="BB1622" s="55">
        <v>0</v>
      </c>
      <c r="CB1622" s="55" t="s">
        <v>1357</v>
      </c>
    </row>
    <row r="1623" spans="1:80">
      <c r="A1623" s="55" t="s">
        <v>7145</v>
      </c>
      <c r="B1623" s="55">
        <v>3</v>
      </c>
      <c r="C1623" s="55" t="s">
        <v>7146</v>
      </c>
      <c r="D1623" s="55" t="s">
        <v>7147</v>
      </c>
      <c r="E1623" s="55">
        <v>1</v>
      </c>
      <c r="F1623" s="55">
        <v>0</v>
      </c>
      <c r="G1623" s="56">
        <v>43167</v>
      </c>
      <c r="H1623" s="56">
        <v>43167</v>
      </c>
      <c r="I1623" s="56">
        <v>43167</v>
      </c>
      <c r="J1623" s="55">
        <v>0</v>
      </c>
      <c r="W1623" s="55" t="s">
        <v>1336</v>
      </c>
      <c r="X1623" s="55" t="s">
        <v>1336</v>
      </c>
      <c r="Y1623" s="55">
        <v>20</v>
      </c>
      <c r="AD1623" s="55">
        <v>1000</v>
      </c>
      <c r="AE1623" s="55" t="s">
        <v>1339</v>
      </c>
      <c r="AF1623" s="55" t="s">
        <v>1352</v>
      </c>
      <c r="AG1623" s="55" t="s">
        <v>1353</v>
      </c>
      <c r="AI1623" s="55">
        <v>510</v>
      </c>
      <c r="AJ1623" s="55" t="s">
        <v>7147</v>
      </c>
      <c r="AK1623" s="55">
        <v>0</v>
      </c>
      <c r="AL1623" s="55" t="s">
        <v>3414</v>
      </c>
      <c r="AN1623" s="55">
        <v>5</v>
      </c>
      <c r="AR1623" s="56">
        <v>43165</v>
      </c>
      <c r="AS1623" s="57">
        <v>0.41005787037037034</v>
      </c>
      <c r="AT1623" s="56">
        <v>43174</v>
      </c>
      <c r="AU1623" s="57">
        <v>0.63563657407407403</v>
      </c>
      <c r="AV1623" s="55" t="s">
        <v>1355</v>
      </c>
      <c r="AW1623" s="55" t="s">
        <v>1355</v>
      </c>
      <c r="AX1623" s="55" t="s">
        <v>1392</v>
      </c>
      <c r="AZ1623" s="55">
        <v>0</v>
      </c>
      <c r="BA1623" s="55">
        <v>0</v>
      </c>
      <c r="BB1623" s="55">
        <v>0</v>
      </c>
      <c r="CB1623" s="55" t="s">
        <v>1357</v>
      </c>
    </row>
    <row r="1624" spans="1:80">
      <c r="A1624" s="55" t="s">
        <v>7148</v>
      </c>
      <c r="B1624" s="55">
        <v>3</v>
      </c>
      <c r="C1624" s="55" t="s">
        <v>7149</v>
      </c>
      <c r="D1624" s="55" t="s">
        <v>7150</v>
      </c>
      <c r="E1624" s="55">
        <v>1</v>
      </c>
      <c r="F1624" s="55">
        <v>0</v>
      </c>
      <c r="G1624" s="56">
        <v>41628</v>
      </c>
      <c r="H1624" s="56">
        <v>41628</v>
      </c>
      <c r="I1624" s="56">
        <v>41628</v>
      </c>
      <c r="J1624" s="55">
        <v>0</v>
      </c>
      <c r="L1624" s="56">
        <v>41600</v>
      </c>
      <c r="M1624" s="56">
        <v>41628</v>
      </c>
      <c r="N1624" s="55">
        <v>0</v>
      </c>
      <c r="O1624" s="55">
        <v>0</v>
      </c>
      <c r="P1624" s="55">
        <v>0</v>
      </c>
      <c r="R1624" s="55">
        <v>0</v>
      </c>
      <c r="V1624" s="55" t="s">
        <v>7149</v>
      </c>
      <c r="W1624" s="55" t="s">
        <v>1336</v>
      </c>
      <c r="X1624" s="55" t="s">
        <v>1336</v>
      </c>
      <c r="Y1624" s="55">
        <v>0</v>
      </c>
      <c r="Z1624" s="55" t="s">
        <v>1419</v>
      </c>
      <c r="AA1624" s="55" t="s">
        <v>1389</v>
      </c>
      <c r="AB1624" s="55">
        <v>900</v>
      </c>
      <c r="AC1624" s="55">
        <v>900</v>
      </c>
      <c r="AD1624" s="55">
        <v>900</v>
      </c>
      <c r="AE1624" s="55" t="s">
        <v>1339</v>
      </c>
      <c r="AF1624" s="55" t="s">
        <v>3132</v>
      </c>
      <c r="AG1624" s="55" t="s">
        <v>1834</v>
      </c>
      <c r="AH1624" s="55" t="s">
        <v>1235</v>
      </c>
      <c r="AI1624" s="55">
        <v>510</v>
      </c>
      <c r="AJ1624" s="55" t="s">
        <v>7150</v>
      </c>
      <c r="AK1624" s="55">
        <v>0</v>
      </c>
      <c r="AL1624" s="55" t="s">
        <v>1742</v>
      </c>
      <c r="AN1624" s="55">
        <v>8</v>
      </c>
      <c r="AO1624" s="55" t="s">
        <v>7151</v>
      </c>
      <c r="AP1624" s="55">
        <v>0</v>
      </c>
      <c r="AR1624" s="56">
        <v>41600</v>
      </c>
      <c r="AS1624" s="57">
        <v>0.69303240740740746</v>
      </c>
      <c r="AT1624" s="56">
        <v>42390</v>
      </c>
      <c r="AU1624" s="57">
        <v>0.53915509259259264</v>
      </c>
      <c r="AV1624" s="55" t="s">
        <v>3135</v>
      </c>
      <c r="AW1624" s="55" t="s">
        <v>1345</v>
      </c>
      <c r="AX1624" s="55" t="s">
        <v>3136</v>
      </c>
      <c r="CB1624" s="55" t="s">
        <v>3137</v>
      </c>
    </row>
    <row r="1625" spans="1:80">
      <c r="A1625" s="55" t="s">
        <v>7152</v>
      </c>
      <c r="B1625" s="55">
        <v>3</v>
      </c>
      <c r="C1625" s="55" t="s">
        <v>7153</v>
      </c>
      <c r="D1625" s="55" t="s">
        <v>7154</v>
      </c>
      <c r="E1625" s="55">
        <v>1</v>
      </c>
      <c r="F1625" s="55">
        <v>1</v>
      </c>
      <c r="G1625" s="56">
        <v>43742</v>
      </c>
      <c r="H1625" s="56">
        <v>43742</v>
      </c>
      <c r="I1625" s="56">
        <v>43742</v>
      </c>
      <c r="J1625" s="55">
        <v>1</v>
      </c>
      <c r="K1625" s="56">
        <v>43747</v>
      </c>
      <c r="W1625" s="55" t="s">
        <v>1336</v>
      </c>
      <c r="X1625" s="55" t="s">
        <v>1336</v>
      </c>
      <c r="Y1625" s="55">
        <v>20</v>
      </c>
      <c r="AD1625" s="55">
        <v>0</v>
      </c>
      <c r="AE1625" s="55" t="s">
        <v>1339</v>
      </c>
      <c r="AF1625" s="55" t="s">
        <v>1352</v>
      </c>
      <c r="AG1625" s="55" t="s">
        <v>1353</v>
      </c>
      <c r="AI1625" s="55">
        <v>510</v>
      </c>
      <c r="AJ1625" s="55" t="s">
        <v>7154</v>
      </c>
      <c r="AK1625" s="55">
        <v>0</v>
      </c>
      <c r="AL1625" s="55" t="s">
        <v>3414</v>
      </c>
      <c r="AN1625" s="55">
        <v>2</v>
      </c>
      <c r="AQ1625" s="55" t="s">
        <v>6069</v>
      </c>
      <c r="AR1625" s="56">
        <v>43732</v>
      </c>
      <c r="AS1625" s="57">
        <v>0.67899305555555556</v>
      </c>
      <c r="AT1625" s="56">
        <v>43822</v>
      </c>
      <c r="AU1625" s="57">
        <v>0.45331018518518523</v>
      </c>
      <c r="AV1625" s="55" t="s">
        <v>1355</v>
      </c>
      <c r="AW1625" s="55" t="s">
        <v>1355</v>
      </c>
      <c r="AX1625" s="55" t="s">
        <v>1356</v>
      </c>
      <c r="AY1625" s="55" t="s">
        <v>98</v>
      </c>
      <c r="AZ1625" s="55">
        <v>2</v>
      </c>
      <c r="BA1625" s="55">
        <v>3</v>
      </c>
      <c r="BB1625" s="55">
        <v>1</v>
      </c>
      <c r="CB1625" s="55" t="s">
        <v>1357</v>
      </c>
    </row>
    <row r="1626" spans="1:80">
      <c r="A1626" s="55" t="s">
        <v>7155</v>
      </c>
      <c r="B1626" s="55">
        <v>3</v>
      </c>
      <c r="C1626" s="55" t="s">
        <v>7156</v>
      </c>
      <c r="D1626" s="55" t="s">
        <v>7157</v>
      </c>
      <c r="E1626" s="55">
        <v>1</v>
      </c>
      <c r="F1626" s="55">
        <v>1</v>
      </c>
      <c r="G1626" s="56">
        <v>43742</v>
      </c>
      <c r="H1626" s="56">
        <v>43742</v>
      </c>
      <c r="I1626" s="56">
        <v>43742</v>
      </c>
      <c r="J1626" s="55">
        <v>1</v>
      </c>
      <c r="K1626" s="56">
        <v>43747</v>
      </c>
      <c r="W1626" s="55" t="s">
        <v>1336</v>
      </c>
      <c r="X1626" s="55" t="s">
        <v>1336</v>
      </c>
      <c r="Y1626" s="55">
        <v>20</v>
      </c>
      <c r="AD1626" s="55">
        <v>0</v>
      </c>
      <c r="AE1626" s="55" t="s">
        <v>1339</v>
      </c>
      <c r="AF1626" s="55" t="s">
        <v>1352</v>
      </c>
      <c r="AG1626" s="55" t="s">
        <v>1353</v>
      </c>
      <c r="AI1626" s="55">
        <v>510</v>
      </c>
      <c r="AJ1626" s="55" t="s">
        <v>7157</v>
      </c>
      <c r="AK1626" s="55">
        <v>0</v>
      </c>
      <c r="AL1626" s="55" t="s">
        <v>3414</v>
      </c>
      <c r="AN1626" s="55">
        <v>2</v>
      </c>
      <c r="AQ1626" s="55" t="s">
        <v>6069</v>
      </c>
      <c r="AR1626" s="56">
        <v>43732</v>
      </c>
      <c r="AS1626" s="57">
        <v>0.67921296296296296</v>
      </c>
      <c r="AT1626" s="56">
        <v>43822</v>
      </c>
      <c r="AU1626" s="57">
        <v>0.45331018518518523</v>
      </c>
      <c r="AV1626" s="55" t="s">
        <v>1355</v>
      </c>
      <c r="AW1626" s="55" t="s">
        <v>1355</v>
      </c>
      <c r="AX1626" s="55" t="s">
        <v>1356</v>
      </c>
      <c r="AY1626" s="55" t="s">
        <v>98</v>
      </c>
      <c r="AZ1626" s="55">
        <v>2</v>
      </c>
      <c r="BA1626" s="55">
        <v>3</v>
      </c>
      <c r="BB1626" s="55">
        <v>1</v>
      </c>
      <c r="CB1626" s="55" t="s">
        <v>1357</v>
      </c>
    </row>
    <row r="1627" spans="1:80">
      <c r="A1627" s="55" t="s">
        <v>7158</v>
      </c>
      <c r="B1627" s="55">
        <v>3</v>
      </c>
      <c r="C1627" s="55" t="s">
        <v>7159</v>
      </c>
      <c r="D1627" s="55" t="s">
        <v>7160</v>
      </c>
      <c r="E1627" s="55">
        <v>1</v>
      </c>
      <c r="F1627" s="55">
        <v>1</v>
      </c>
      <c r="G1627" s="56">
        <v>43871</v>
      </c>
      <c r="H1627" s="56">
        <v>43871</v>
      </c>
      <c r="I1627" s="56">
        <v>43871</v>
      </c>
      <c r="J1627" s="55">
        <v>1</v>
      </c>
      <c r="K1627" s="56">
        <v>43864</v>
      </c>
      <c r="W1627" s="55" t="s">
        <v>1336</v>
      </c>
      <c r="X1627" s="55" t="s">
        <v>1336</v>
      </c>
      <c r="Y1627" s="55">
        <v>20</v>
      </c>
      <c r="AD1627" s="55">
        <v>0</v>
      </c>
      <c r="AE1627" s="55" t="s">
        <v>1339</v>
      </c>
      <c r="AF1627" s="55" t="s">
        <v>1352</v>
      </c>
      <c r="AG1627" s="55" t="s">
        <v>1353</v>
      </c>
      <c r="AI1627" s="55">
        <v>510</v>
      </c>
      <c r="AJ1627" s="55" t="s">
        <v>7160</v>
      </c>
      <c r="AK1627" s="55">
        <v>0</v>
      </c>
      <c r="AL1627" s="55" t="s">
        <v>3414</v>
      </c>
      <c r="AN1627" s="55">
        <v>2</v>
      </c>
      <c r="AQ1627" s="55" t="s">
        <v>1238</v>
      </c>
      <c r="AR1627" s="56">
        <v>43852</v>
      </c>
      <c r="AS1627" s="57">
        <v>0.45769675925925929</v>
      </c>
      <c r="AT1627" s="56">
        <v>44042</v>
      </c>
      <c r="AU1627" s="57">
        <v>0.60115740740740742</v>
      </c>
      <c r="AV1627" s="55" t="s">
        <v>1355</v>
      </c>
      <c r="AW1627" s="55" t="s">
        <v>1355</v>
      </c>
      <c r="AX1627" s="55" t="s">
        <v>1356</v>
      </c>
      <c r="AY1627" s="55" t="s">
        <v>98</v>
      </c>
      <c r="AZ1627" s="55">
        <v>2</v>
      </c>
      <c r="BA1627" s="55">
        <v>3</v>
      </c>
      <c r="BB1627" s="55">
        <v>1</v>
      </c>
      <c r="CB1627" s="55" t="s">
        <v>1357</v>
      </c>
    </row>
    <row r="1628" spans="1:80">
      <c r="A1628" s="55" t="s">
        <v>7161</v>
      </c>
      <c r="B1628" s="55">
        <v>3</v>
      </c>
      <c r="C1628" s="55" t="s">
        <v>7162</v>
      </c>
      <c r="D1628" s="55" t="s">
        <v>7163</v>
      </c>
      <c r="E1628" s="55">
        <v>1</v>
      </c>
      <c r="F1628" s="55">
        <v>1</v>
      </c>
      <c r="G1628" s="56">
        <v>43167</v>
      </c>
      <c r="H1628" s="56">
        <v>43167</v>
      </c>
      <c r="I1628" s="56">
        <v>43167</v>
      </c>
      <c r="J1628" s="55">
        <v>1</v>
      </c>
      <c r="K1628" s="56">
        <v>43161</v>
      </c>
      <c r="W1628" s="55" t="s">
        <v>1336</v>
      </c>
      <c r="X1628" s="55" t="s">
        <v>1336</v>
      </c>
      <c r="Y1628" s="55">
        <v>20</v>
      </c>
      <c r="AD1628" s="55">
        <v>1000</v>
      </c>
      <c r="AE1628" s="55" t="s">
        <v>1339</v>
      </c>
      <c r="AF1628" s="55" t="s">
        <v>1352</v>
      </c>
      <c r="AG1628" s="55" t="s">
        <v>1353</v>
      </c>
      <c r="AI1628" s="55">
        <v>510</v>
      </c>
      <c r="AJ1628" s="55" t="s">
        <v>7163</v>
      </c>
      <c r="AK1628" s="55">
        <v>0</v>
      </c>
      <c r="AL1628" s="55" t="s">
        <v>3414</v>
      </c>
      <c r="AN1628" s="55">
        <v>2</v>
      </c>
      <c r="AR1628" s="56">
        <v>43158</v>
      </c>
      <c r="AS1628" s="57">
        <v>0.70273148148148146</v>
      </c>
      <c r="AT1628" s="56">
        <v>43229</v>
      </c>
      <c r="AU1628" s="57">
        <v>0.54190972222222222</v>
      </c>
      <c r="AV1628" s="55" t="s">
        <v>1355</v>
      </c>
      <c r="AW1628" s="55" t="s">
        <v>1355</v>
      </c>
      <c r="AX1628" s="55" t="s">
        <v>1356</v>
      </c>
      <c r="AY1628" s="55" t="s">
        <v>98</v>
      </c>
      <c r="AZ1628" s="55">
        <v>2</v>
      </c>
      <c r="BA1628" s="55">
        <v>3</v>
      </c>
      <c r="BB1628" s="55">
        <v>1</v>
      </c>
      <c r="CB1628" s="55" t="s">
        <v>1357</v>
      </c>
    </row>
    <row r="1629" spans="1:80">
      <c r="A1629" s="55" t="s">
        <v>7164</v>
      </c>
      <c r="B1629" s="55">
        <v>3</v>
      </c>
      <c r="C1629" s="55" t="s">
        <v>7165</v>
      </c>
      <c r="D1629" s="55" t="s">
        <v>7166</v>
      </c>
      <c r="E1629" s="55">
        <v>1</v>
      </c>
      <c r="F1629" s="55">
        <v>0</v>
      </c>
      <c r="G1629" s="56">
        <v>42055</v>
      </c>
      <c r="H1629" s="56">
        <v>42055</v>
      </c>
      <c r="I1629" s="56">
        <v>42055</v>
      </c>
      <c r="J1629" s="55">
        <v>0</v>
      </c>
      <c r="W1629" s="55" t="s">
        <v>1336</v>
      </c>
      <c r="X1629" s="55" t="s">
        <v>1336</v>
      </c>
      <c r="Y1629" s="55">
        <v>0</v>
      </c>
      <c r="AD1629" s="55">
        <v>630</v>
      </c>
      <c r="AE1629" s="55" t="s">
        <v>1339</v>
      </c>
      <c r="AF1629" s="55" t="s">
        <v>3132</v>
      </c>
      <c r="AG1629" s="55" t="s">
        <v>1834</v>
      </c>
      <c r="AI1629" s="55">
        <v>510</v>
      </c>
      <c r="AJ1629" s="55" t="s">
        <v>7166</v>
      </c>
      <c r="AK1629" s="55">
        <v>0</v>
      </c>
      <c r="AL1629" s="55" t="s">
        <v>3629</v>
      </c>
      <c r="AN1629" s="55">
        <v>9</v>
      </c>
      <c r="AO1629" s="55" t="s">
        <v>7167</v>
      </c>
      <c r="AP1629" s="55">
        <v>0</v>
      </c>
      <c r="AR1629" s="56">
        <v>42023</v>
      </c>
      <c r="AS1629" s="57">
        <v>0.56649305555555551</v>
      </c>
      <c r="AT1629" s="56">
        <v>44071</v>
      </c>
      <c r="AU1629" s="57">
        <v>0.37896990740740738</v>
      </c>
      <c r="AV1629" s="55" t="s">
        <v>3135</v>
      </c>
      <c r="AW1629" s="55" t="s">
        <v>1345</v>
      </c>
      <c r="AX1629" s="55" t="s">
        <v>244</v>
      </c>
      <c r="CB1629" s="55" t="s">
        <v>3150</v>
      </c>
    </row>
    <row r="1630" spans="1:80">
      <c r="A1630" s="55" t="s">
        <v>7168</v>
      </c>
      <c r="B1630" s="55">
        <v>3</v>
      </c>
      <c r="C1630" s="55" t="s">
        <v>7169</v>
      </c>
      <c r="D1630" s="55" t="s">
        <v>7170</v>
      </c>
      <c r="E1630" s="55">
        <v>1</v>
      </c>
      <c r="F1630" s="55">
        <v>0</v>
      </c>
      <c r="G1630" s="56">
        <v>42913</v>
      </c>
      <c r="H1630" s="56">
        <v>42913</v>
      </c>
      <c r="I1630" s="56">
        <v>42913</v>
      </c>
      <c r="J1630" s="55">
        <v>0</v>
      </c>
      <c r="W1630" s="55" t="s">
        <v>1336</v>
      </c>
      <c r="X1630" s="55" t="s">
        <v>1336</v>
      </c>
      <c r="Y1630" s="55">
        <v>20</v>
      </c>
      <c r="AD1630" s="55">
        <v>1000</v>
      </c>
      <c r="AE1630" s="55" t="s">
        <v>1339</v>
      </c>
      <c r="AF1630" s="55" t="s">
        <v>1352</v>
      </c>
      <c r="AG1630" s="55" t="s">
        <v>1353</v>
      </c>
      <c r="AI1630" s="55">
        <v>510</v>
      </c>
      <c r="AJ1630" s="55" t="s">
        <v>7170</v>
      </c>
      <c r="AK1630" s="55">
        <v>0</v>
      </c>
      <c r="AL1630" s="55" t="s">
        <v>3261</v>
      </c>
      <c r="AN1630" s="55">
        <v>1</v>
      </c>
      <c r="AR1630" s="56">
        <v>42908</v>
      </c>
      <c r="AS1630" s="57">
        <v>0.4208796296296296</v>
      </c>
      <c r="AT1630" s="56">
        <v>42930</v>
      </c>
      <c r="AU1630" s="57">
        <v>0.6486574074074074</v>
      </c>
      <c r="AV1630" s="55" t="s">
        <v>1355</v>
      </c>
      <c r="AW1630" s="55" t="s">
        <v>1355</v>
      </c>
      <c r="AX1630" s="55" t="s">
        <v>1392</v>
      </c>
      <c r="AZ1630" s="55">
        <v>0</v>
      </c>
      <c r="BA1630" s="55">
        <v>0</v>
      </c>
      <c r="BB1630" s="55">
        <v>0</v>
      </c>
      <c r="CB1630" s="55" t="s">
        <v>1357</v>
      </c>
    </row>
    <row r="1631" spans="1:80">
      <c r="A1631" s="55" t="s">
        <v>7171</v>
      </c>
      <c r="B1631" s="55">
        <v>3</v>
      </c>
      <c r="C1631" s="55" t="s">
        <v>7172</v>
      </c>
      <c r="D1631" s="55" t="s">
        <v>7173</v>
      </c>
      <c r="E1631" s="55">
        <v>1</v>
      </c>
      <c r="F1631" s="55">
        <v>0</v>
      </c>
      <c r="G1631" s="56">
        <v>42853</v>
      </c>
      <c r="H1631" s="56">
        <v>42853</v>
      </c>
      <c r="I1631" s="56">
        <v>42853</v>
      </c>
      <c r="J1631" s="55">
        <v>0</v>
      </c>
      <c r="L1631" s="56">
        <v>42835</v>
      </c>
      <c r="M1631" s="56">
        <v>42853</v>
      </c>
      <c r="N1631" s="55">
        <v>0</v>
      </c>
      <c r="O1631" s="55">
        <v>0</v>
      </c>
      <c r="P1631" s="55">
        <v>0</v>
      </c>
      <c r="R1631" s="55">
        <v>0</v>
      </c>
      <c r="V1631" s="55" t="s">
        <v>7172</v>
      </c>
      <c r="W1631" s="55" t="s">
        <v>1336</v>
      </c>
      <c r="X1631" s="55" t="s">
        <v>1336</v>
      </c>
      <c r="Y1631" s="55">
        <v>0</v>
      </c>
      <c r="Z1631" s="55" t="s">
        <v>1419</v>
      </c>
      <c r="AA1631" s="55" t="s">
        <v>1389</v>
      </c>
      <c r="AB1631" s="55">
        <v>200</v>
      </c>
      <c r="AC1631" s="55">
        <v>200</v>
      </c>
      <c r="AD1631" s="55">
        <v>200</v>
      </c>
      <c r="AE1631" s="55" t="s">
        <v>1339</v>
      </c>
      <c r="AF1631" s="55" t="s">
        <v>3132</v>
      </c>
      <c r="AG1631" s="55" t="s">
        <v>3147</v>
      </c>
      <c r="AH1631" s="55" t="s">
        <v>1235</v>
      </c>
      <c r="AI1631" s="55">
        <v>510</v>
      </c>
      <c r="AJ1631" s="55" t="s">
        <v>7173</v>
      </c>
      <c r="AK1631" s="55">
        <v>0</v>
      </c>
      <c r="AL1631" s="55" t="s">
        <v>3261</v>
      </c>
      <c r="AN1631" s="55">
        <v>1</v>
      </c>
      <c r="AO1631" s="55" t="s">
        <v>7174</v>
      </c>
      <c r="AP1631" s="55">
        <v>0</v>
      </c>
      <c r="AR1631" s="56">
        <v>42835</v>
      </c>
      <c r="AS1631" s="57">
        <v>0.59721064814814817</v>
      </c>
      <c r="AT1631" s="56">
        <v>42947</v>
      </c>
      <c r="AU1631" s="57">
        <v>0.58476851851851852</v>
      </c>
      <c r="AV1631" s="55" t="s">
        <v>3177</v>
      </c>
      <c r="AW1631" s="55" t="s">
        <v>3178</v>
      </c>
      <c r="AX1631" s="55" t="s">
        <v>2167</v>
      </c>
      <c r="AZ1631" s="55" t="s">
        <v>1347</v>
      </c>
      <c r="BA1631" s="55" t="s">
        <v>1347</v>
      </c>
      <c r="BB1631" s="55" t="s">
        <v>1347</v>
      </c>
      <c r="CB1631" s="55" t="s">
        <v>3137</v>
      </c>
    </row>
    <row r="1632" spans="1:80">
      <c r="A1632" s="55" t="s">
        <v>7175</v>
      </c>
      <c r="B1632" s="55">
        <v>3</v>
      </c>
      <c r="C1632" s="55" t="s">
        <v>7176</v>
      </c>
      <c r="D1632" s="55" t="s">
        <v>7177</v>
      </c>
      <c r="E1632" s="55">
        <v>1</v>
      </c>
      <c r="F1632" s="55">
        <v>0</v>
      </c>
      <c r="G1632" s="56">
        <v>42935</v>
      </c>
      <c r="H1632" s="56">
        <v>42935</v>
      </c>
      <c r="I1632" s="56">
        <v>42935</v>
      </c>
      <c r="J1632" s="55">
        <v>0</v>
      </c>
      <c r="W1632" s="55" t="s">
        <v>1336</v>
      </c>
      <c r="X1632" s="55" t="s">
        <v>1336</v>
      </c>
      <c r="Y1632" s="55">
        <v>20</v>
      </c>
      <c r="AD1632" s="55">
        <v>1000</v>
      </c>
      <c r="AE1632" s="55" t="s">
        <v>1339</v>
      </c>
      <c r="AF1632" s="55" t="s">
        <v>1352</v>
      </c>
      <c r="AG1632" s="55" t="s">
        <v>1353</v>
      </c>
      <c r="AI1632" s="55">
        <v>510</v>
      </c>
      <c r="AJ1632" s="55" t="s">
        <v>7177</v>
      </c>
      <c r="AK1632" s="55">
        <v>0</v>
      </c>
      <c r="AL1632" s="55" t="s">
        <v>3261</v>
      </c>
      <c r="AN1632" s="55">
        <v>1</v>
      </c>
      <c r="AR1632" s="56">
        <v>42933</v>
      </c>
      <c r="AS1632" s="57">
        <v>0.66472222222222221</v>
      </c>
      <c r="AT1632" s="56">
        <v>43871</v>
      </c>
      <c r="AU1632" s="57">
        <v>0.6670949074074074</v>
      </c>
      <c r="AV1632" s="55" t="s">
        <v>1355</v>
      </c>
      <c r="AW1632" s="55" t="s">
        <v>1355</v>
      </c>
      <c r="AX1632" s="55" t="s">
        <v>1392</v>
      </c>
      <c r="AZ1632" s="55">
        <v>0</v>
      </c>
      <c r="BA1632" s="55">
        <v>0</v>
      </c>
      <c r="BB1632" s="55">
        <v>0</v>
      </c>
      <c r="CB1632" s="55" t="s">
        <v>1357</v>
      </c>
    </row>
    <row r="1633" spans="1:80">
      <c r="A1633" s="55" t="s">
        <v>7178</v>
      </c>
      <c r="B1633" s="55">
        <v>3</v>
      </c>
      <c r="C1633" s="55" t="s">
        <v>7179</v>
      </c>
      <c r="D1633" s="55" t="s">
        <v>7180</v>
      </c>
      <c r="E1633" s="55">
        <v>1</v>
      </c>
      <c r="F1633" s="55">
        <v>1</v>
      </c>
      <c r="G1633" s="56">
        <v>43056</v>
      </c>
      <c r="H1633" s="56">
        <v>43056</v>
      </c>
      <c r="I1633" s="56">
        <v>43056</v>
      </c>
      <c r="J1633" s="55">
        <v>1</v>
      </c>
      <c r="K1633" s="56">
        <v>43056</v>
      </c>
      <c r="W1633" s="55" t="s">
        <v>1336</v>
      </c>
      <c r="X1633" s="55" t="s">
        <v>1336</v>
      </c>
      <c r="Y1633" s="55">
        <v>20</v>
      </c>
      <c r="AD1633" s="55">
        <v>1000</v>
      </c>
      <c r="AE1633" s="55" t="s">
        <v>1339</v>
      </c>
      <c r="AF1633" s="55" t="s">
        <v>1352</v>
      </c>
      <c r="AG1633" s="55" t="s">
        <v>1353</v>
      </c>
      <c r="AI1633" s="55">
        <v>510</v>
      </c>
      <c r="AJ1633" s="55" t="s">
        <v>7180</v>
      </c>
      <c r="AK1633" s="55">
        <v>0</v>
      </c>
      <c r="AL1633" s="55" t="s">
        <v>3414</v>
      </c>
      <c r="AN1633" s="55">
        <v>3</v>
      </c>
      <c r="AR1633" s="56">
        <v>43046</v>
      </c>
      <c r="AS1633" s="57">
        <v>0.71006944444444453</v>
      </c>
      <c r="AT1633" s="56">
        <v>43056</v>
      </c>
      <c r="AU1633" s="57">
        <v>0.39652777777777781</v>
      </c>
      <c r="AV1633" s="55" t="s">
        <v>1355</v>
      </c>
      <c r="AW1633" s="55" t="s">
        <v>1345</v>
      </c>
      <c r="AX1633" s="55" t="s">
        <v>1346</v>
      </c>
      <c r="AZ1633" s="55">
        <v>0</v>
      </c>
      <c r="BA1633" s="55">
        <v>0</v>
      </c>
      <c r="BB1633" s="55">
        <v>0</v>
      </c>
      <c r="CB1633" s="55" t="s">
        <v>1357</v>
      </c>
    </row>
    <row r="1634" spans="1:80">
      <c r="A1634" s="55" t="s">
        <v>7181</v>
      </c>
      <c r="B1634" s="55">
        <v>3</v>
      </c>
      <c r="C1634" s="55" t="s">
        <v>7182</v>
      </c>
      <c r="D1634" s="55" t="s">
        <v>7183</v>
      </c>
      <c r="E1634" s="55">
        <v>1</v>
      </c>
      <c r="F1634" s="55">
        <v>1</v>
      </c>
      <c r="G1634" s="56">
        <v>43871</v>
      </c>
      <c r="H1634" s="56">
        <v>43871</v>
      </c>
      <c r="I1634" s="56">
        <v>43871</v>
      </c>
      <c r="J1634" s="55">
        <v>1</v>
      </c>
      <c r="K1634" s="56">
        <v>43882</v>
      </c>
      <c r="W1634" s="55" t="s">
        <v>1336</v>
      </c>
      <c r="X1634" s="55" t="s">
        <v>1336</v>
      </c>
      <c r="Y1634" s="55">
        <v>20</v>
      </c>
      <c r="AD1634" s="55">
        <v>0</v>
      </c>
      <c r="AE1634" s="55" t="s">
        <v>1339</v>
      </c>
      <c r="AF1634" s="55" t="s">
        <v>1352</v>
      </c>
      <c r="AG1634" s="55" t="s">
        <v>1353</v>
      </c>
      <c r="AI1634" s="55">
        <v>510</v>
      </c>
      <c r="AJ1634" s="55" t="s">
        <v>7183</v>
      </c>
      <c r="AK1634" s="55">
        <v>0</v>
      </c>
      <c r="AL1634" s="55" t="s">
        <v>3414</v>
      </c>
      <c r="AN1634" s="55">
        <v>3</v>
      </c>
      <c r="AQ1634" s="55" t="s">
        <v>1238</v>
      </c>
      <c r="AR1634" s="56">
        <v>43852</v>
      </c>
      <c r="AS1634" s="57">
        <v>0.45590277777777777</v>
      </c>
      <c r="AT1634" s="56">
        <v>44042</v>
      </c>
      <c r="AU1634" s="57">
        <v>0.60115740740740742</v>
      </c>
      <c r="AV1634" s="55" t="s">
        <v>1355</v>
      </c>
      <c r="AW1634" s="55" t="s">
        <v>1355</v>
      </c>
      <c r="AX1634" s="55" t="s">
        <v>1356</v>
      </c>
      <c r="AY1634" s="55" t="s">
        <v>98</v>
      </c>
      <c r="AZ1634" s="55">
        <v>2</v>
      </c>
      <c r="BA1634" s="55">
        <v>3</v>
      </c>
      <c r="BB1634" s="55">
        <v>1</v>
      </c>
      <c r="CB1634" s="55" t="s">
        <v>1357</v>
      </c>
    </row>
    <row r="1635" spans="1:80">
      <c r="A1635" s="55" t="s">
        <v>7184</v>
      </c>
      <c r="B1635" s="55">
        <v>3</v>
      </c>
      <c r="C1635" s="55" t="s">
        <v>7185</v>
      </c>
      <c r="D1635" s="55" t="s">
        <v>7186</v>
      </c>
      <c r="E1635" s="55">
        <v>1</v>
      </c>
      <c r="F1635" s="55">
        <v>1</v>
      </c>
      <c r="G1635" s="56">
        <v>42768</v>
      </c>
      <c r="H1635" s="56">
        <v>42768</v>
      </c>
      <c r="I1635" s="56">
        <v>42768</v>
      </c>
      <c r="J1635" s="55">
        <v>1</v>
      </c>
      <c r="K1635" s="56">
        <v>42896</v>
      </c>
      <c r="W1635" s="55" t="s">
        <v>1336</v>
      </c>
      <c r="X1635" s="55" t="s">
        <v>1336</v>
      </c>
      <c r="Y1635" s="55">
        <v>20</v>
      </c>
      <c r="AD1635" s="55">
        <v>1000</v>
      </c>
      <c r="AE1635" s="55" t="s">
        <v>1339</v>
      </c>
      <c r="AF1635" s="55" t="s">
        <v>1352</v>
      </c>
      <c r="AG1635" s="55" t="s">
        <v>1353</v>
      </c>
      <c r="AI1635" s="55">
        <v>510</v>
      </c>
      <c r="AJ1635" s="55" t="s">
        <v>7186</v>
      </c>
      <c r="AK1635" s="55">
        <v>0</v>
      </c>
      <c r="AL1635" s="55" t="s">
        <v>4857</v>
      </c>
      <c r="AN1635" s="55">
        <v>11</v>
      </c>
      <c r="AR1635" s="56">
        <v>42776</v>
      </c>
      <c r="AS1635" s="57">
        <v>0.69118055555555558</v>
      </c>
      <c r="AT1635" s="56">
        <v>42896</v>
      </c>
      <c r="AU1635" s="57">
        <v>0.58684027777777781</v>
      </c>
      <c r="AV1635" s="55" t="s">
        <v>1428</v>
      </c>
      <c r="AW1635" s="55" t="s">
        <v>1345</v>
      </c>
      <c r="AX1635" s="55" t="s">
        <v>1346</v>
      </c>
      <c r="AZ1635" s="55">
        <v>0</v>
      </c>
      <c r="BA1635" s="55">
        <v>0</v>
      </c>
      <c r="BB1635" s="55">
        <v>0</v>
      </c>
      <c r="CB1635" s="55" t="s">
        <v>1357</v>
      </c>
    </row>
    <row r="1636" spans="1:80">
      <c r="A1636" s="55" t="s">
        <v>7187</v>
      </c>
      <c r="B1636" s="55">
        <v>3</v>
      </c>
      <c r="C1636" s="55" t="s">
        <v>7188</v>
      </c>
      <c r="D1636" s="55" t="s">
        <v>7189</v>
      </c>
      <c r="E1636" s="55">
        <v>1</v>
      </c>
      <c r="F1636" s="55">
        <v>1</v>
      </c>
      <c r="G1636" s="56">
        <v>43054</v>
      </c>
      <c r="H1636" s="56">
        <v>43054</v>
      </c>
      <c r="I1636" s="56">
        <v>43054</v>
      </c>
      <c r="J1636" s="55">
        <v>1</v>
      </c>
      <c r="K1636" s="56">
        <v>43089</v>
      </c>
      <c r="W1636" s="55" t="s">
        <v>1336</v>
      </c>
      <c r="X1636" s="55" t="s">
        <v>1336</v>
      </c>
      <c r="Y1636" s="55">
        <v>20</v>
      </c>
      <c r="AD1636" s="55">
        <v>1000</v>
      </c>
      <c r="AE1636" s="55" t="s">
        <v>1339</v>
      </c>
      <c r="AF1636" s="55" t="s">
        <v>1352</v>
      </c>
      <c r="AG1636" s="55" t="s">
        <v>1353</v>
      </c>
      <c r="AI1636" s="55">
        <v>510</v>
      </c>
      <c r="AJ1636" s="55" t="s">
        <v>7189</v>
      </c>
      <c r="AK1636" s="55">
        <v>0</v>
      </c>
      <c r="AL1636" s="55" t="s">
        <v>4857</v>
      </c>
      <c r="AN1636" s="55">
        <v>13</v>
      </c>
      <c r="AR1636" s="56">
        <v>43024</v>
      </c>
      <c r="AS1636" s="57">
        <v>0.43175925925925923</v>
      </c>
      <c r="AT1636" s="56">
        <v>43089</v>
      </c>
      <c r="AU1636" s="57">
        <v>0.70694444444444438</v>
      </c>
      <c r="AV1636" s="55" t="s">
        <v>1355</v>
      </c>
      <c r="AW1636" s="55" t="s">
        <v>1345</v>
      </c>
      <c r="AX1636" s="55" t="s">
        <v>1346</v>
      </c>
      <c r="AZ1636" s="55">
        <v>0</v>
      </c>
      <c r="BA1636" s="55">
        <v>0</v>
      </c>
      <c r="BB1636" s="55">
        <v>0</v>
      </c>
      <c r="CB1636" s="55" t="s">
        <v>1357</v>
      </c>
    </row>
    <row r="1637" spans="1:80">
      <c r="A1637" s="55" t="s">
        <v>7190</v>
      </c>
      <c r="B1637" s="55">
        <v>3</v>
      </c>
      <c r="C1637" s="55" t="s">
        <v>7191</v>
      </c>
      <c r="D1637" s="55" t="s">
        <v>7192</v>
      </c>
      <c r="E1637" s="55">
        <v>1</v>
      </c>
      <c r="F1637" s="55">
        <v>1</v>
      </c>
      <c r="G1637" s="56">
        <v>43115</v>
      </c>
      <c r="H1637" s="56">
        <v>43115</v>
      </c>
      <c r="I1637" s="56">
        <v>43115</v>
      </c>
      <c r="J1637" s="55">
        <v>1</v>
      </c>
      <c r="K1637" s="56">
        <v>43176</v>
      </c>
      <c r="W1637" s="55" t="s">
        <v>1336</v>
      </c>
      <c r="X1637" s="55" t="s">
        <v>1336</v>
      </c>
      <c r="Y1637" s="55">
        <v>20</v>
      </c>
      <c r="AD1637" s="55">
        <v>1000</v>
      </c>
      <c r="AE1637" s="55" t="s">
        <v>1339</v>
      </c>
      <c r="AF1637" s="55" t="s">
        <v>1352</v>
      </c>
      <c r="AG1637" s="55" t="s">
        <v>1353</v>
      </c>
      <c r="AI1637" s="55">
        <v>510</v>
      </c>
      <c r="AJ1637" s="55" t="s">
        <v>7192</v>
      </c>
      <c r="AK1637" s="55">
        <v>0</v>
      </c>
      <c r="AL1637" s="55" t="s">
        <v>4857</v>
      </c>
      <c r="AN1637" s="55">
        <v>13</v>
      </c>
      <c r="AR1637" s="56">
        <v>43110</v>
      </c>
      <c r="AS1637" s="57">
        <v>0.65402777777777776</v>
      </c>
      <c r="AT1637" s="56">
        <v>43229</v>
      </c>
      <c r="AU1637" s="57">
        <v>0.54190972222222222</v>
      </c>
      <c r="AV1637" s="55" t="s">
        <v>1355</v>
      </c>
      <c r="AW1637" s="55" t="s">
        <v>1355</v>
      </c>
      <c r="AX1637" s="55" t="s">
        <v>1356</v>
      </c>
      <c r="AY1637" s="55" t="s">
        <v>98</v>
      </c>
      <c r="AZ1637" s="55">
        <v>2</v>
      </c>
      <c r="BA1637" s="55">
        <v>3</v>
      </c>
      <c r="BB1637" s="55">
        <v>1</v>
      </c>
      <c r="CB1637" s="55" t="s">
        <v>1357</v>
      </c>
    </row>
    <row r="1638" spans="1:80">
      <c r="A1638" s="55" t="s">
        <v>7193</v>
      </c>
      <c r="B1638" s="55">
        <v>3</v>
      </c>
      <c r="C1638" s="55" t="s">
        <v>7194</v>
      </c>
      <c r="D1638" s="55" t="s">
        <v>7195</v>
      </c>
      <c r="E1638" s="55">
        <v>1</v>
      </c>
      <c r="F1638" s="55">
        <v>1</v>
      </c>
      <c r="G1638" s="56">
        <v>43179</v>
      </c>
      <c r="H1638" s="56">
        <v>43179</v>
      </c>
      <c r="I1638" s="56">
        <v>43179</v>
      </c>
      <c r="J1638" s="55">
        <v>1</v>
      </c>
      <c r="K1638" s="56">
        <v>43166</v>
      </c>
      <c r="W1638" s="55" t="s">
        <v>1336</v>
      </c>
      <c r="X1638" s="55" t="s">
        <v>1336</v>
      </c>
      <c r="Y1638" s="55">
        <v>20</v>
      </c>
      <c r="AD1638" s="55">
        <v>1000</v>
      </c>
      <c r="AE1638" s="55" t="s">
        <v>1339</v>
      </c>
      <c r="AF1638" s="55" t="s">
        <v>1352</v>
      </c>
      <c r="AG1638" s="55" t="s">
        <v>1353</v>
      </c>
      <c r="AI1638" s="55">
        <v>510</v>
      </c>
      <c r="AJ1638" s="55" t="s">
        <v>7195</v>
      </c>
      <c r="AK1638" s="55">
        <v>0</v>
      </c>
      <c r="AL1638" s="55" t="s">
        <v>4857</v>
      </c>
      <c r="AN1638" s="55">
        <v>14</v>
      </c>
      <c r="AR1638" s="56">
        <v>43157</v>
      </c>
      <c r="AS1638" s="57">
        <v>0.60910879629629633</v>
      </c>
      <c r="AT1638" s="56">
        <v>43229</v>
      </c>
      <c r="AU1638" s="57">
        <v>0.54190972222222222</v>
      </c>
      <c r="AV1638" s="55" t="s">
        <v>1355</v>
      </c>
      <c r="AW1638" s="55" t="s">
        <v>1355</v>
      </c>
      <c r="AX1638" s="55" t="s">
        <v>1356</v>
      </c>
      <c r="AY1638" s="55" t="s">
        <v>98</v>
      </c>
      <c r="AZ1638" s="55">
        <v>2</v>
      </c>
      <c r="BA1638" s="55">
        <v>3</v>
      </c>
      <c r="BB1638" s="55">
        <v>1</v>
      </c>
      <c r="CB1638" s="55" t="s">
        <v>1357</v>
      </c>
    </row>
    <row r="1639" spans="1:80">
      <c r="A1639" s="55" t="s">
        <v>7196</v>
      </c>
      <c r="B1639" s="55">
        <v>3</v>
      </c>
      <c r="C1639" s="55" t="s">
        <v>172</v>
      </c>
      <c r="D1639" s="55" t="s">
        <v>7197</v>
      </c>
      <c r="E1639" s="55">
        <v>1</v>
      </c>
      <c r="F1639" s="55">
        <v>0</v>
      </c>
      <c r="G1639" s="56">
        <v>43605</v>
      </c>
      <c r="H1639" s="56">
        <v>43605</v>
      </c>
      <c r="I1639" s="56">
        <v>43605</v>
      </c>
      <c r="J1639" s="55">
        <v>0</v>
      </c>
      <c r="W1639" s="55" t="s">
        <v>1336</v>
      </c>
      <c r="X1639" s="55" t="s">
        <v>1336</v>
      </c>
      <c r="Y1639" s="55">
        <v>20</v>
      </c>
      <c r="AD1639" s="55">
        <v>2058</v>
      </c>
      <c r="AE1639" s="55" t="s">
        <v>1339</v>
      </c>
      <c r="AF1639" s="55" t="s">
        <v>1352</v>
      </c>
      <c r="AG1639" s="55" t="s">
        <v>1353</v>
      </c>
      <c r="AI1639" s="55">
        <v>510</v>
      </c>
      <c r="AJ1639" s="55" t="s">
        <v>7197</v>
      </c>
      <c r="AK1639" s="55">
        <v>0</v>
      </c>
      <c r="AL1639" s="55" t="s">
        <v>4857</v>
      </c>
      <c r="AN1639" s="55">
        <v>15</v>
      </c>
      <c r="AQ1639" s="55" t="s">
        <v>1235</v>
      </c>
      <c r="AR1639" s="56">
        <v>43570</v>
      </c>
      <c r="AS1639" s="57">
        <v>0.63847222222222222</v>
      </c>
      <c r="AT1639" s="56">
        <v>43577</v>
      </c>
      <c r="AU1639" s="57">
        <v>0.53059027777777779</v>
      </c>
      <c r="AV1639" s="55" t="s">
        <v>1355</v>
      </c>
      <c r="AW1639" s="55" t="s">
        <v>1355</v>
      </c>
      <c r="AX1639" s="55" t="s">
        <v>1392</v>
      </c>
      <c r="AZ1639" s="55">
        <v>0</v>
      </c>
      <c r="BA1639" s="55">
        <v>0</v>
      </c>
      <c r="BB1639" s="55">
        <v>0</v>
      </c>
      <c r="BF1639" s="55" t="s">
        <v>1418</v>
      </c>
      <c r="BG1639" s="55">
        <v>4</v>
      </c>
      <c r="BH1639" s="55" t="s">
        <v>48</v>
      </c>
      <c r="BI1639" s="55" t="s">
        <v>244</v>
      </c>
      <c r="BJ1639" s="55">
        <v>0</v>
      </c>
      <c r="BK1639" s="55">
        <v>0</v>
      </c>
      <c r="BL1639" s="55">
        <v>0</v>
      </c>
      <c r="BM1639" s="55">
        <v>0</v>
      </c>
      <c r="BN1639" s="55">
        <v>0</v>
      </c>
      <c r="BO1639" s="55">
        <v>0</v>
      </c>
      <c r="BP1639" s="55">
        <v>0</v>
      </c>
      <c r="BQ1639" s="55">
        <v>0</v>
      </c>
      <c r="BR1639" s="55">
        <v>0</v>
      </c>
      <c r="BS1639" s="55">
        <v>0</v>
      </c>
      <c r="BZ1639" s="55">
        <v>0</v>
      </c>
      <c r="CA1639" s="55" t="s">
        <v>1419</v>
      </c>
      <c r="CB1639" s="55" t="s">
        <v>1357</v>
      </c>
    </row>
    <row r="1640" spans="1:80">
      <c r="A1640" s="55" t="s">
        <v>7198</v>
      </c>
      <c r="B1640" s="55">
        <v>3</v>
      </c>
      <c r="C1640" s="55" t="s">
        <v>249</v>
      </c>
      <c r="D1640" s="55" t="s">
        <v>345</v>
      </c>
      <c r="E1640" s="55">
        <v>1</v>
      </c>
      <c r="F1640" s="55">
        <v>1</v>
      </c>
      <c r="G1640" s="56">
        <v>44092</v>
      </c>
      <c r="H1640" s="56">
        <v>44092</v>
      </c>
      <c r="I1640" s="56">
        <v>44092</v>
      </c>
      <c r="J1640" s="55">
        <v>1</v>
      </c>
      <c r="K1640" s="56">
        <v>44264</v>
      </c>
      <c r="W1640" s="55" t="s">
        <v>1336</v>
      </c>
      <c r="X1640" s="55" t="s">
        <v>1336</v>
      </c>
      <c r="Y1640" s="55">
        <v>20</v>
      </c>
      <c r="AD1640" s="55">
        <v>0</v>
      </c>
      <c r="AE1640" s="55" t="s">
        <v>1339</v>
      </c>
      <c r="AF1640" s="55" t="s">
        <v>1352</v>
      </c>
      <c r="AG1640" s="55" t="s">
        <v>1353</v>
      </c>
      <c r="AI1640" s="55">
        <v>510</v>
      </c>
      <c r="AJ1640" s="55" t="s">
        <v>345</v>
      </c>
      <c r="AK1640" s="55">
        <v>0</v>
      </c>
      <c r="AL1640" s="55" t="s">
        <v>4857</v>
      </c>
      <c r="AN1640" s="55">
        <v>16</v>
      </c>
      <c r="AQ1640" s="55" t="s">
        <v>1238</v>
      </c>
      <c r="AR1640" s="56">
        <v>44068</v>
      </c>
      <c r="AS1640" s="57">
        <v>0.40807870370370369</v>
      </c>
      <c r="AT1640" s="56">
        <v>44463</v>
      </c>
      <c r="AU1640" s="57">
        <v>0.56736111111111109</v>
      </c>
      <c r="AV1640" s="55" t="s">
        <v>1355</v>
      </c>
      <c r="AW1640" s="55" t="s">
        <v>1355</v>
      </c>
      <c r="AX1640" s="55" t="s">
        <v>1490</v>
      </c>
      <c r="AY1640" s="55" t="s">
        <v>98</v>
      </c>
      <c r="AZ1640" s="55">
        <v>3</v>
      </c>
      <c r="BA1640" s="55" t="s">
        <v>1347</v>
      </c>
      <c r="BB1640" s="55">
        <v>1</v>
      </c>
      <c r="BF1640" s="55" t="s">
        <v>1418</v>
      </c>
      <c r="BG1640" s="55">
        <v>4</v>
      </c>
      <c r="BH1640" s="55" t="s">
        <v>48</v>
      </c>
      <c r="BI1640" s="55" t="s">
        <v>244</v>
      </c>
      <c r="BJ1640" s="55">
        <v>0</v>
      </c>
      <c r="BK1640" s="55">
        <v>0</v>
      </c>
      <c r="BL1640" s="55">
        <v>0</v>
      </c>
      <c r="BM1640" s="55">
        <v>1</v>
      </c>
      <c r="BN1640" s="55">
        <v>0</v>
      </c>
      <c r="BO1640" s="55">
        <v>0</v>
      </c>
      <c r="BP1640" s="55">
        <v>0</v>
      </c>
      <c r="BQ1640" s="55">
        <v>0</v>
      </c>
      <c r="BR1640" s="55">
        <v>0</v>
      </c>
      <c r="BS1640" s="55">
        <v>0</v>
      </c>
      <c r="BT1640" s="56">
        <v>44264</v>
      </c>
      <c r="BU1640" s="56">
        <v>44264</v>
      </c>
      <c r="BV1640" s="56">
        <v>44463</v>
      </c>
      <c r="BW1640" s="56">
        <v>44463</v>
      </c>
      <c r="BX1640" s="55" t="s">
        <v>345</v>
      </c>
      <c r="BY1640" s="55" t="s">
        <v>98</v>
      </c>
      <c r="BZ1640" s="55">
        <v>3479.1280999999999</v>
      </c>
      <c r="CA1640" s="55" t="s">
        <v>1419</v>
      </c>
      <c r="CB1640" s="55" t="s">
        <v>1357</v>
      </c>
    </row>
    <row r="1641" spans="1:80">
      <c r="A1641" s="55" t="s">
        <v>7199</v>
      </c>
      <c r="B1641" s="55">
        <v>3</v>
      </c>
      <c r="C1641" s="55" t="s">
        <v>296</v>
      </c>
      <c r="D1641" s="55" t="s">
        <v>346</v>
      </c>
      <c r="E1641" s="55">
        <v>1</v>
      </c>
      <c r="F1641" s="55">
        <v>1</v>
      </c>
      <c r="G1641" s="56">
        <v>44239</v>
      </c>
      <c r="H1641" s="56">
        <v>44239</v>
      </c>
      <c r="I1641" s="56">
        <v>44239</v>
      </c>
      <c r="J1641" s="55">
        <v>1</v>
      </c>
      <c r="K1641" s="56">
        <v>44260</v>
      </c>
      <c r="W1641" s="55" t="s">
        <v>1336</v>
      </c>
      <c r="X1641" s="55" t="s">
        <v>1336</v>
      </c>
      <c r="Y1641" s="55">
        <v>20</v>
      </c>
      <c r="AD1641" s="55">
        <v>0</v>
      </c>
      <c r="AE1641" s="55" t="s">
        <v>1339</v>
      </c>
      <c r="AF1641" s="55" t="s">
        <v>1352</v>
      </c>
      <c r="AG1641" s="55" t="s">
        <v>1353</v>
      </c>
      <c r="AI1641" s="55">
        <v>510</v>
      </c>
      <c r="AJ1641" s="55" t="s">
        <v>346</v>
      </c>
      <c r="AK1641" s="55">
        <v>0</v>
      </c>
      <c r="AL1641" s="55" t="s">
        <v>4857</v>
      </c>
      <c r="AN1641" s="55">
        <v>16</v>
      </c>
      <c r="AQ1641" s="55" t="s">
        <v>1238</v>
      </c>
      <c r="AR1641" s="56">
        <v>44217</v>
      </c>
      <c r="AS1641" s="57">
        <v>0.63237268518518519</v>
      </c>
      <c r="AT1641" s="56">
        <v>44310</v>
      </c>
      <c r="AU1641" s="57">
        <v>0.31299768518518517</v>
      </c>
      <c r="AV1641" s="55" t="s">
        <v>1355</v>
      </c>
      <c r="AW1641" s="55" t="s">
        <v>1494</v>
      </c>
      <c r="AX1641" s="55" t="s">
        <v>1490</v>
      </c>
      <c r="AY1641" s="55" t="s">
        <v>98</v>
      </c>
      <c r="AZ1641" s="55">
        <v>3</v>
      </c>
      <c r="BA1641" s="55" t="s">
        <v>1347</v>
      </c>
      <c r="BB1641" s="55">
        <v>1</v>
      </c>
      <c r="CB1641" s="55" t="s">
        <v>1357</v>
      </c>
    </row>
    <row r="1642" spans="1:80">
      <c r="A1642" s="55" t="s">
        <v>7200</v>
      </c>
      <c r="B1642" s="55">
        <v>3</v>
      </c>
      <c r="C1642" s="55" t="s">
        <v>173</v>
      </c>
      <c r="D1642" s="55" t="s">
        <v>7201</v>
      </c>
      <c r="E1642" s="55">
        <v>1</v>
      </c>
      <c r="F1642" s="55">
        <v>0</v>
      </c>
      <c r="G1642" s="56">
        <v>43605</v>
      </c>
      <c r="H1642" s="56">
        <v>43605</v>
      </c>
      <c r="I1642" s="56">
        <v>43605</v>
      </c>
      <c r="J1642" s="55">
        <v>0</v>
      </c>
      <c r="W1642" s="55" t="s">
        <v>1336</v>
      </c>
      <c r="X1642" s="55" t="s">
        <v>1336</v>
      </c>
      <c r="Y1642" s="55">
        <v>20</v>
      </c>
      <c r="AD1642" s="55">
        <v>1376</v>
      </c>
      <c r="AE1642" s="55" t="s">
        <v>1339</v>
      </c>
      <c r="AF1642" s="55" t="s">
        <v>1352</v>
      </c>
      <c r="AG1642" s="55" t="s">
        <v>1353</v>
      </c>
      <c r="AI1642" s="55">
        <v>510</v>
      </c>
      <c r="AJ1642" s="55" t="s">
        <v>7201</v>
      </c>
      <c r="AK1642" s="55">
        <v>0</v>
      </c>
      <c r="AL1642" s="55" t="s">
        <v>4857</v>
      </c>
      <c r="AN1642" s="55">
        <v>15</v>
      </c>
      <c r="AQ1642" s="55" t="s">
        <v>1235</v>
      </c>
      <c r="AR1642" s="56">
        <v>43570</v>
      </c>
      <c r="AS1642" s="57">
        <v>0.63760416666666664</v>
      </c>
      <c r="AT1642" s="56">
        <v>43577</v>
      </c>
      <c r="AU1642" s="57">
        <v>0.53035879629629623</v>
      </c>
      <c r="AV1642" s="55" t="s">
        <v>1355</v>
      </c>
      <c r="AW1642" s="55" t="s">
        <v>1355</v>
      </c>
      <c r="AX1642" s="55" t="s">
        <v>1392</v>
      </c>
      <c r="AZ1642" s="55">
        <v>0</v>
      </c>
      <c r="BA1642" s="55">
        <v>0</v>
      </c>
      <c r="BB1642" s="55">
        <v>0</v>
      </c>
      <c r="BF1642" s="55" t="s">
        <v>1418</v>
      </c>
      <c r="BG1642" s="55">
        <v>4</v>
      </c>
      <c r="BH1642" s="55" t="s">
        <v>48</v>
      </c>
      <c r="BI1642" s="55" t="s">
        <v>244</v>
      </c>
      <c r="BJ1642" s="55">
        <v>0</v>
      </c>
      <c r="BK1642" s="55">
        <v>0</v>
      </c>
      <c r="BL1642" s="55">
        <v>0</v>
      </c>
      <c r="BM1642" s="55">
        <v>0</v>
      </c>
      <c r="BN1642" s="55">
        <v>0</v>
      </c>
      <c r="BO1642" s="55">
        <v>0</v>
      </c>
      <c r="BP1642" s="55">
        <v>0</v>
      </c>
      <c r="BQ1642" s="55">
        <v>0</v>
      </c>
      <c r="BR1642" s="55">
        <v>0</v>
      </c>
      <c r="BS1642" s="55">
        <v>0</v>
      </c>
      <c r="BZ1642" s="55">
        <v>0</v>
      </c>
      <c r="CA1642" s="55" t="s">
        <v>1419</v>
      </c>
      <c r="CB1642" s="55" t="s">
        <v>1357</v>
      </c>
    </row>
    <row r="1643" spans="1:80">
      <c r="A1643" s="55" t="s">
        <v>7202</v>
      </c>
      <c r="B1643" s="55">
        <v>3</v>
      </c>
      <c r="C1643" s="55" t="s">
        <v>174</v>
      </c>
      <c r="D1643" s="55" t="s">
        <v>7203</v>
      </c>
      <c r="E1643" s="55">
        <v>1</v>
      </c>
      <c r="F1643" s="55">
        <v>0</v>
      </c>
      <c r="G1643" s="56">
        <v>43210</v>
      </c>
      <c r="H1643" s="56">
        <v>43210</v>
      </c>
      <c r="I1643" s="56">
        <v>43210</v>
      </c>
      <c r="J1643" s="55">
        <v>0</v>
      </c>
      <c r="W1643" s="55" t="s">
        <v>1336</v>
      </c>
      <c r="X1643" s="55" t="s">
        <v>1336</v>
      </c>
      <c r="Y1643" s="55">
        <v>20</v>
      </c>
      <c r="AD1643" s="55">
        <v>1000</v>
      </c>
      <c r="AE1643" s="55" t="s">
        <v>1339</v>
      </c>
      <c r="AF1643" s="55" t="s">
        <v>1352</v>
      </c>
      <c r="AG1643" s="55" t="s">
        <v>1353</v>
      </c>
      <c r="AI1643" s="55">
        <v>510</v>
      </c>
      <c r="AJ1643" s="55" t="s">
        <v>7203</v>
      </c>
      <c r="AK1643" s="55">
        <v>0</v>
      </c>
      <c r="AL1643" s="55" t="s">
        <v>4857</v>
      </c>
      <c r="AN1643" s="55">
        <v>13</v>
      </c>
      <c r="AR1643" s="56">
        <v>43174</v>
      </c>
      <c r="AS1643" s="57">
        <v>0.29905092592592591</v>
      </c>
      <c r="AT1643" s="56">
        <v>43350</v>
      </c>
      <c r="AU1643" s="57">
        <v>0.61090277777777779</v>
      </c>
      <c r="AV1643" s="55" t="s">
        <v>1355</v>
      </c>
      <c r="AW1643" s="55" t="s">
        <v>1355</v>
      </c>
      <c r="AX1643" s="55" t="s">
        <v>1392</v>
      </c>
      <c r="AZ1643" s="55">
        <v>0</v>
      </c>
      <c r="BA1643" s="55">
        <v>0</v>
      </c>
      <c r="BB1643" s="55">
        <v>0</v>
      </c>
      <c r="BF1643" s="55" t="s">
        <v>1418</v>
      </c>
      <c r="BG1643" s="55">
        <v>4</v>
      </c>
      <c r="BH1643" s="55" t="s">
        <v>48</v>
      </c>
      <c r="BI1643" s="55" t="s">
        <v>244</v>
      </c>
      <c r="BJ1643" s="55">
        <v>0</v>
      </c>
      <c r="BK1643" s="55">
        <v>0</v>
      </c>
      <c r="BL1643" s="55">
        <v>0</v>
      </c>
      <c r="BM1643" s="55">
        <v>0</v>
      </c>
      <c r="BN1643" s="55">
        <v>0</v>
      </c>
      <c r="BO1643" s="55">
        <v>0</v>
      </c>
      <c r="BP1643" s="55">
        <v>0</v>
      </c>
      <c r="BQ1643" s="55">
        <v>0</v>
      </c>
      <c r="BR1643" s="55">
        <v>0</v>
      </c>
      <c r="BS1643" s="55">
        <v>0</v>
      </c>
      <c r="BZ1643" s="55">
        <v>0</v>
      </c>
      <c r="CA1643" s="55" t="s">
        <v>1419</v>
      </c>
      <c r="CB1643" s="55" t="s">
        <v>1357</v>
      </c>
    </row>
    <row r="1644" spans="1:80">
      <c r="A1644" s="55" t="s">
        <v>7204</v>
      </c>
      <c r="B1644" s="55">
        <v>3</v>
      </c>
      <c r="C1644" s="55" t="s">
        <v>7205</v>
      </c>
      <c r="D1644" s="55" t="s">
        <v>7206</v>
      </c>
      <c r="E1644" s="55">
        <v>1</v>
      </c>
      <c r="F1644" s="55">
        <v>1</v>
      </c>
      <c r="G1644" s="56">
        <v>43441</v>
      </c>
      <c r="H1644" s="56">
        <v>43441</v>
      </c>
      <c r="I1644" s="56">
        <v>43441</v>
      </c>
      <c r="J1644" s="55">
        <v>1</v>
      </c>
      <c r="K1644" s="56">
        <v>43650</v>
      </c>
      <c r="W1644" s="55" t="s">
        <v>1336</v>
      </c>
      <c r="X1644" s="55" t="s">
        <v>1336</v>
      </c>
      <c r="Y1644" s="55">
        <v>20</v>
      </c>
      <c r="AD1644" s="55">
        <v>1000</v>
      </c>
      <c r="AE1644" s="55" t="s">
        <v>1339</v>
      </c>
      <c r="AF1644" s="55" t="s">
        <v>1352</v>
      </c>
      <c r="AG1644" s="55" t="s">
        <v>1353</v>
      </c>
      <c r="AI1644" s="55">
        <v>510</v>
      </c>
      <c r="AJ1644" s="55" t="s">
        <v>7206</v>
      </c>
      <c r="AK1644" s="55">
        <v>0</v>
      </c>
      <c r="AL1644" s="55" t="s">
        <v>4857</v>
      </c>
      <c r="AN1644" s="55">
        <v>14</v>
      </c>
      <c r="AR1644" s="56">
        <v>43389</v>
      </c>
      <c r="AS1644" s="57">
        <v>0.60402777777777772</v>
      </c>
      <c r="AT1644" s="56">
        <v>43677</v>
      </c>
      <c r="AU1644" s="57">
        <v>0.60641203703703705</v>
      </c>
      <c r="AV1644" s="55" t="s">
        <v>1355</v>
      </c>
      <c r="AW1644" s="55" t="s">
        <v>1355</v>
      </c>
      <c r="AX1644" s="55" t="s">
        <v>1356</v>
      </c>
      <c r="AY1644" s="55" t="s">
        <v>98</v>
      </c>
      <c r="AZ1644" s="55">
        <v>2</v>
      </c>
      <c r="BA1644" s="55">
        <v>3</v>
      </c>
      <c r="BB1644" s="55">
        <v>1</v>
      </c>
      <c r="CB1644" s="55" t="s">
        <v>1357</v>
      </c>
    </row>
    <row r="1645" spans="1:80">
      <c r="A1645" s="55" t="s">
        <v>7207</v>
      </c>
      <c r="B1645" s="55">
        <v>3</v>
      </c>
      <c r="C1645" s="55" t="s">
        <v>250</v>
      </c>
      <c r="D1645" s="55" t="s">
        <v>405</v>
      </c>
      <c r="E1645" s="55">
        <v>1</v>
      </c>
      <c r="F1645" s="55">
        <v>1</v>
      </c>
      <c r="G1645" s="56">
        <v>44067</v>
      </c>
      <c r="H1645" s="56">
        <v>44067</v>
      </c>
      <c r="I1645" s="56">
        <v>44067</v>
      </c>
      <c r="J1645" s="55">
        <v>1</v>
      </c>
      <c r="K1645" s="56">
        <v>44308</v>
      </c>
      <c r="W1645" s="55" t="s">
        <v>1336</v>
      </c>
      <c r="X1645" s="55" t="s">
        <v>1336</v>
      </c>
      <c r="Y1645" s="55">
        <v>20</v>
      </c>
      <c r="AD1645" s="55">
        <v>0</v>
      </c>
      <c r="AE1645" s="55" t="s">
        <v>1339</v>
      </c>
      <c r="AF1645" s="55" t="s">
        <v>1352</v>
      </c>
      <c r="AG1645" s="55" t="s">
        <v>1353</v>
      </c>
      <c r="AI1645" s="55">
        <v>510</v>
      </c>
      <c r="AJ1645" s="55" t="s">
        <v>405</v>
      </c>
      <c r="AK1645" s="55">
        <v>0</v>
      </c>
      <c r="AL1645" s="55" t="s">
        <v>4857</v>
      </c>
      <c r="AN1645" s="55">
        <v>16</v>
      </c>
      <c r="AR1645" s="56">
        <v>44056</v>
      </c>
      <c r="AS1645" s="57">
        <v>0.52409722222222221</v>
      </c>
      <c r="AT1645" s="56">
        <v>44308</v>
      </c>
      <c r="AU1645" s="57">
        <v>0.42570601851851847</v>
      </c>
      <c r="AV1645" s="55" t="s">
        <v>1355</v>
      </c>
      <c r="AW1645" s="55" t="s">
        <v>1345</v>
      </c>
      <c r="AX1645" s="55" t="s">
        <v>1346</v>
      </c>
      <c r="AZ1645" s="55">
        <v>0</v>
      </c>
      <c r="BA1645" s="55">
        <v>0</v>
      </c>
      <c r="BB1645" s="55">
        <v>0</v>
      </c>
      <c r="BF1645" s="55" t="s">
        <v>1418</v>
      </c>
      <c r="BG1645" s="55">
        <v>4</v>
      </c>
      <c r="BH1645" s="55" t="s">
        <v>48</v>
      </c>
      <c r="BI1645" s="55" t="s">
        <v>244</v>
      </c>
      <c r="BJ1645" s="55">
        <v>1</v>
      </c>
      <c r="BK1645" s="55">
        <v>1</v>
      </c>
      <c r="BL1645" s="55">
        <v>0</v>
      </c>
      <c r="BM1645" s="55">
        <v>0</v>
      </c>
      <c r="BN1645" s="55">
        <v>1</v>
      </c>
      <c r="BO1645" s="55">
        <v>0</v>
      </c>
      <c r="BP1645" s="55">
        <v>0</v>
      </c>
      <c r="BQ1645" s="55">
        <v>1</v>
      </c>
      <c r="BR1645" s="55">
        <v>0</v>
      </c>
      <c r="BS1645" s="55">
        <v>0</v>
      </c>
      <c r="BT1645" s="56">
        <v>44308</v>
      </c>
      <c r="BU1645" s="56">
        <v>44308</v>
      </c>
      <c r="BX1645" s="55" t="s">
        <v>405</v>
      </c>
      <c r="BZ1645" s="55">
        <v>1917.4133999999999</v>
      </c>
      <c r="CA1645" s="55" t="s">
        <v>1419</v>
      </c>
      <c r="CB1645" s="55" t="s">
        <v>1357</v>
      </c>
    </row>
    <row r="1646" spans="1:80">
      <c r="A1646" s="55" t="s">
        <v>7208</v>
      </c>
      <c r="B1646" s="55">
        <v>3</v>
      </c>
      <c r="C1646" s="55" t="s">
        <v>175</v>
      </c>
      <c r="D1646" s="55" t="s">
        <v>7209</v>
      </c>
      <c r="E1646" s="55">
        <v>1</v>
      </c>
      <c r="F1646" s="55">
        <v>0</v>
      </c>
      <c r="G1646" s="56">
        <v>43605</v>
      </c>
      <c r="H1646" s="56">
        <v>43605</v>
      </c>
      <c r="I1646" s="56">
        <v>43605</v>
      </c>
      <c r="J1646" s="55">
        <v>0</v>
      </c>
      <c r="W1646" s="55" t="s">
        <v>1336</v>
      </c>
      <c r="X1646" s="55" t="s">
        <v>1336</v>
      </c>
      <c r="Y1646" s="55">
        <v>20</v>
      </c>
      <c r="AD1646" s="55">
        <v>892</v>
      </c>
      <c r="AE1646" s="55" t="s">
        <v>1339</v>
      </c>
      <c r="AF1646" s="55" t="s">
        <v>1352</v>
      </c>
      <c r="AG1646" s="55" t="s">
        <v>1353</v>
      </c>
      <c r="AI1646" s="55">
        <v>510</v>
      </c>
      <c r="AJ1646" s="55" t="s">
        <v>7209</v>
      </c>
      <c r="AK1646" s="55">
        <v>0</v>
      </c>
      <c r="AL1646" s="55" t="s">
        <v>4857</v>
      </c>
      <c r="AN1646" s="55">
        <v>15</v>
      </c>
      <c r="AQ1646" s="55" t="s">
        <v>1235</v>
      </c>
      <c r="AR1646" s="56">
        <v>43570</v>
      </c>
      <c r="AS1646" s="57">
        <v>0.63804398148148145</v>
      </c>
      <c r="AT1646" s="56">
        <v>43577</v>
      </c>
      <c r="AU1646" s="57">
        <v>0.53047453703703706</v>
      </c>
      <c r="AV1646" s="55" t="s">
        <v>1355</v>
      </c>
      <c r="AW1646" s="55" t="s">
        <v>1355</v>
      </c>
      <c r="AX1646" s="55" t="s">
        <v>1392</v>
      </c>
      <c r="AZ1646" s="55">
        <v>0</v>
      </c>
      <c r="BA1646" s="55">
        <v>0</v>
      </c>
      <c r="BB1646" s="55">
        <v>0</v>
      </c>
      <c r="BF1646" s="55" t="s">
        <v>1418</v>
      </c>
      <c r="BG1646" s="55">
        <v>4</v>
      </c>
      <c r="BH1646" s="55" t="s">
        <v>48</v>
      </c>
      <c r="BI1646" s="55" t="s">
        <v>244</v>
      </c>
      <c r="BJ1646" s="55">
        <v>0</v>
      </c>
      <c r="BK1646" s="55">
        <v>0</v>
      </c>
      <c r="BL1646" s="55">
        <v>0</v>
      </c>
      <c r="BM1646" s="55">
        <v>0</v>
      </c>
      <c r="BN1646" s="55">
        <v>0</v>
      </c>
      <c r="BO1646" s="55">
        <v>0</v>
      </c>
      <c r="BP1646" s="55">
        <v>0</v>
      </c>
      <c r="BQ1646" s="55">
        <v>0</v>
      </c>
      <c r="BR1646" s="55">
        <v>0</v>
      </c>
      <c r="BS1646" s="55">
        <v>0</v>
      </c>
      <c r="BZ1646" s="55">
        <v>0</v>
      </c>
      <c r="CA1646" s="55" t="s">
        <v>1419</v>
      </c>
      <c r="CB1646" s="55" t="s">
        <v>1357</v>
      </c>
    </row>
    <row r="1647" spans="1:80">
      <c r="A1647" s="55" t="s">
        <v>7210</v>
      </c>
      <c r="B1647" s="55">
        <v>3</v>
      </c>
      <c r="C1647" s="55" t="s">
        <v>7211</v>
      </c>
      <c r="D1647" s="55" t="s">
        <v>7212</v>
      </c>
      <c r="E1647" s="55">
        <v>1</v>
      </c>
      <c r="F1647" s="55">
        <v>1</v>
      </c>
      <c r="G1647" s="56">
        <v>42768</v>
      </c>
      <c r="H1647" s="56">
        <v>42768</v>
      </c>
      <c r="I1647" s="56">
        <v>42768</v>
      </c>
      <c r="J1647" s="55">
        <v>1</v>
      </c>
      <c r="K1647" s="56">
        <v>42896</v>
      </c>
      <c r="W1647" s="55" t="s">
        <v>1336</v>
      </c>
      <c r="X1647" s="55" t="s">
        <v>1336</v>
      </c>
      <c r="Y1647" s="55">
        <v>20</v>
      </c>
      <c r="AD1647" s="55">
        <v>1000</v>
      </c>
      <c r="AE1647" s="55" t="s">
        <v>1339</v>
      </c>
      <c r="AF1647" s="55" t="s">
        <v>1352</v>
      </c>
      <c r="AG1647" s="55" t="s">
        <v>1353</v>
      </c>
      <c r="AI1647" s="55">
        <v>510</v>
      </c>
      <c r="AJ1647" s="55" t="s">
        <v>7212</v>
      </c>
      <c r="AK1647" s="55">
        <v>0</v>
      </c>
      <c r="AL1647" s="55" t="s">
        <v>4857</v>
      </c>
      <c r="AN1647" s="55">
        <v>11</v>
      </c>
      <c r="AR1647" s="56">
        <v>42776</v>
      </c>
      <c r="AS1647" s="57">
        <v>0.69039351851851849</v>
      </c>
      <c r="AT1647" s="56">
        <v>42896</v>
      </c>
      <c r="AU1647" s="57">
        <v>0.58684027777777781</v>
      </c>
      <c r="AV1647" s="55" t="s">
        <v>1428</v>
      </c>
      <c r="AW1647" s="55" t="s">
        <v>1345</v>
      </c>
      <c r="AX1647" s="55" t="s">
        <v>1346</v>
      </c>
      <c r="AZ1647" s="55">
        <v>0</v>
      </c>
      <c r="BA1647" s="55">
        <v>0</v>
      </c>
      <c r="BB1647" s="55">
        <v>0</v>
      </c>
      <c r="CB1647" s="55" t="s">
        <v>1357</v>
      </c>
    </row>
    <row r="1648" spans="1:80">
      <c r="A1648" s="55" t="s">
        <v>7213</v>
      </c>
      <c r="B1648" s="55">
        <v>3</v>
      </c>
      <c r="C1648" s="55" t="s">
        <v>251</v>
      </c>
      <c r="D1648" s="55" t="s">
        <v>347</v>
      </c>
      <c r="E1648" s="55">
        <v>1</v>
      </c>
      <c r="F1648" s="55">
        <v>1</v>
      </c>
      <c r="G1648" s="56">
        <v>44092</v>
      </c>
      <c r="H1648" s="56">
        <v>44092</v>
      </c>
      <c r="I1648" s="56">
        <v>44092</v>
      </c>
      <c r="J1648" s="55">
        <v>1</v>
      </c>
      <c r="K1648" s="56">
        <v>44272</v>
      </c>
      <c r="W1648" s="55" t="s">
        <v>1336</v>
      </c>
      <c r="X1648" s="55" t="s">
        <v>1336</v>
      </c>
      <c r="Y1648" s="55">
        <v>20</v>
      </c>
      <c r="AD1648" s="55">
        <v>0</v>
      </c>
      <c r="AE1648" s="55" t="s">
        <v>1339</v>
      </c>
      <c r="AF1648" s="55" t="s">
        <v>1352</v>
      </c>
      <c r="AG1648" s="55" t="s">
        <v>1353</v>
      </c>
      <c r="AI1648" s="55">
        <v>510</v>
      </c>
      <c r="AJ1648" s="55" t="s">
        <v>347</v>
      </c>
      <c r="AK1648" s="55">
        <v>0</v>
      </c>
      <c r="AL1648" s="55" t="s">
        <v>4857</v>
      </c>
      <c r="AN1648" s="55">
        <v>16</v>
      </c>
      <c r="AQ1648" s="55" t="s">
        <v>1238</v>
      </c>
      <c r="AR1648" s="56">
        <v>44068</v>
      </c>
      <c r="AS1648" s="57">
        <v>0.40771990740740738</v>
      </c>
      <c r="AT1648" s="56">
        <v>44310</v>
      </c>
      <c r="AU1648" s="57">
        <v>0.30373842592592593</v>
      </c>
      <c r="AV1648" s="55" t="s">
        <v>1355</v>
      </c>
      <c r="AW1648" s="55" t="s">
        <v>1494</v>
      </c>
      <c r="AX1648" s="55" t="s">
        <v>1490</v>
      </c>
      <c r="AY1648" s="55" t="s">
        <v>98</v>
      </c>
      <c r="AZ1648" s="55">
        <v>3</v>
      </c>
      <c r="BA1648" s="55" t="s">
        <v>1347</v>
      </c>
      <c r="BB1648" s="55">
        <v>1</v>
      </c>
      <c r="CB1648" s="55" t="s">
        <v>1357</v>
      </c>
    </row>
    <row r="1649" spans="1:80">
      <c r="A1649" s="55" t="s">
        <v>7214</v>
      </c>
      <c r="B1649" s="55">
        <v>3</v>
      </c>
      <c r="C1649" s="55" t="s">
        <v>7215</v>
      </c>
      <c r="D1649" s="55" t="s">
        <v>7216</v>
      </c>
      <c r="E1649" s="55">
        <v>1</v>
      </c>
      <c r="F1649" s="55">
        <v>1</v>
      </c>
      <c r="G1649" s="56">
        <v>42768</v>
      </c>
      <c r="H1649" s="56">
        <v>42768</v>
      </c>
      <c r="I1649" s="56">
        <v>42768</v>
      </c>
      <c r="J1649" s="55">
        <v>1</v>
      </c>
      <c r="K1649" s="56">
        <v>42896</v>
      </c>
      <c r="W1649" s="55" t="s">
        <v>1336</v>
      </c>
      <c r="X1649" s="55" t="s">
        <v>1336</v>
      </c>
      <c r="Y1649" s="55">
        <v>20</v>
      </c>
      <c r="AD1649" s="55">
        <v>1000</v>
      </c>
      <c r="AE1649" s="55" t="s">
        <v>1339</v>
      </c>
      <c r="AF1649" s="55" t="s">
        <v>1352</v>
      </c>
      <c r="AG1649" s="55" t="s">
        <v>1353</v>
      </c>
      <c r="AI1649" s="55">
        <v>510</v>
      </c>
      <c r="AJ1649" s="55" t="s">
        <v>7216</v>
      </c>
      <c r="AK1649" s="55">
        <v>0</v>
      </c>
      <c r="AL1649" s="55" t="s">
        <v>4857</v>
      </c>
      <c r="AN1649" s="55">
        <v>11</v>
      </c>
      <c r="AR1649" s="56">
        <v>42776</v>
      </c>
      <c r="AS1649" s="57">
        <v>0.68914351851851852</v>
      </c>
      <c r="AT1649" s="56">
        <v>42896</v>
      </c>
      <c r="AU1649" s="57">
        <v>0.58612268518518518</v>
      </c>
      <c r="AV1649" s="55" t="s">
        <v>1428</v>
      </c>
      <c r="AW1649" s="55" t="s">
        <v>1345</v>
      </c>
      <c r="AX1649" s="55" t="s">
        <v>1346</v>
      </c>
      <c r="AZ1649" s="55">
        <v>0</v>
      </c>
      <c r="BA1649" s="55">
        <v>0</v>
      </c>
      <c r="BB1649" s="55">
        <v>0</v>
      </c>
      <c r="CB1649" s="55" t="s">
        <v>1357</v>
      </c>
    </row>
    <row r="1650" spans="1:80">
      <c r="A1650" s="55" t="s">
        <v>7217</v>
      </c>
      <c r="B1650" s="55">
        <v>3</v>
      </c>
      <c r="C1650" s="55" t="s">
        <v>176</v>
      </c>
      <c r="D1650" s="55" t="s">
        <v>7218</v>
      </c>
      <c r="E1650" s="55">
        <v>1</v>
      </c>
      <c r="F1650" s="55">
        <v>0</v>
      </c>
      <c r="G1650" s="56">
        <v>43605</v>
      </c>
      <c r="H1650" s="56">
        <v>43605</v>
      </c>
      <c r="I1650" s="56">
        <v>43605</v>
      </c>
      <c r="J1650" s="55">
        <v>0</v>
      </c>
      <c r="W1650" s="55" t="s">
        <v>1336</v>
      </c>
      <c r="X1650" s="55" t="s">
        <v>1336</v>
      </c>
      <c r="Y1650" s="55">
        <v>20</v>
      </c>
      <c r="AD1650" s="55">
        <v>1297</v>
      </c>
      <c r="AE1650" s="55" t="s">
        <v>1339</v>
      </c>
      <c r="AF1650" s="55" t="s">
        <v>1352</v>
      </c>
      <c r="AG1650" s="55" t="s">
        <v>1353</v>
      </c>
      <c r="AI1650" s="55">
        <v>510</v>
      </c>
      <c r="AJ1650" s="55" t="s">
        <v>7218</v>
      </c>
      <c r="AK1650" s="55">
        <v>0</v>
      </c>
      <c r="AL1650" s="55" t="s">
        <v>4857</v>
      </c>
      <c r="AN1650" s="55">
        <v>15</v>
      </c>
      <c r="AQ1650" s="55" t="s">
        <v>1235</v>
      </c>
      <c r="AR1650" s="56">
        <v>43570</v>
      </c>
      <c r="AS1650" s="57">
        <v>0.63721064814814821</v>
      </c>
      <c r="AT1650" s="56">
        <v>43577</v>
      </c>
      <c r="AU1650" s="57">
        <v>0.53024305555555562</v>
      </c>
      <c r="AV1650" s="55" t="s">
        <v>1355</v>
      </c>
      <c r="AW1650" s="55" t="s">
        <v>1355</v>
      </c>
      <c r="AX1650" s="55" t="s">
        <v>1392</v>
      </c>
      <c r="AZ1650" s="55">
        <v>0</v>
      </c>
      <c r="BA1650" s="55">
        <v>0</v>
      </c>
      <c r="BB1650" s="55">
        <v>0</v>
      </c>
      <c r="BF1650" s="55" t="s">
        <v>1418</v>
      </c>
      <c r="BG1650" s="55">
        <v>4</v>
      </c>
      <c r="BH1650" s="55" t="s">
        <v>48</v>
      </c>
      <c r="BI1650" s="55" t="s">
        <v>244</v>
      </c>
      <c r="BJ1650" s="55">
        <v>0</v>
      </c>
      <c r="BK1650" s="55">
        <v>0</v>
      </c>
      <c r="BL1650" s="55">
        <v>0</v>
      </c>
      <c r="BM1650" s="55">
        <v>0</v>
      </c>
      <c r="BN1650" s="55">
        <v>0</v>
      </c>
      <c r="BO1650" s="55">
        <v>0</v>
      </c>
      <c r="BP1650" s="55">
        <v>0</v>
      </c>
      <c r="BQ1650" s="55">
        <v>0</v>
      </c>
      <c r="BR1650" s="55">
        <v>0</v>
      </c>
      <c r="BS1650" s="55">
        <v>0</v>
      </c>
      <c r="BZ1650" s="55">
        <v>0</v>
      </c>
      <c r="CA1650" s="55" t="s">
        <v>1419</v>
      </c>
      <c r="CB1650" s="55" t="s">
        <v>1357</v>
      </c>
    </row>
    <row r="1651" spans="1:80">
      <c r="A1651" s="55" t="s">
        <v>7219</v>
      </c>
      <c r="B1651" s="55">
        <v>3</v>
      </c>
      <c r="C1651" s="55" t="s">
        <v>252</v>
      </c>
      <c r="D1651" s="55" t="s">
        <v>348</v>
      </c>
      <c r="E1651" s="55">
        <v>1</v>
      </c>
      <c r="F1651" s="55">
        <v>1</v>
      </c>
      <c r="G1651" s="56">
        <v>44092</v>
      </c>
      <c r="H1651" s="56">
        <v>44092</v>
      </c>
      <c r="I1651" s="56">
        <v>44092</v>
      </c>
      <c r="J1651" s="55">
        <v>1</v>
      </c>
      <c r="K1651" s="56">
        <v>44272</v>
      </c>
      <c r="W1651" s="55" t="s">
        <v>1336</v>
      </c>
      <c r="X1651" s="55" t="s">
        <v>1336</v>
      </c>
      <c r="Y1651" s="55">
        <v>20</v>
      </c>
      <c r="AD1651" s="55">
        <v>0</v>
      </c>
      <c r="AE1651" s="55" t="s">
        <v>1339</v>
      </c>
      <c r="AF1651" s="55" t="s">
        <v>1352</v>
      </c>
      <c r="AG1651" s="55" t="s">
        <v>1353</v>
      </c>
      <c r="AI1651" s="55">
        <v>510</v>
      </c>
      <c r="AJ1651" s="55" t="s">
        <v>348</v>
      </c>
      <c r="AK1651" s="55">
        <v>0</v>
      </c>
      <c r="AL1651" s="55" t="s">
        <v>4857</v>
      </c>
      <c r="AN1651" s="55">
        <v>16</v>
      </c>
      <c r="AQ1651" s="55" t="s">
        <v>1238</v>
      </c>
      <c r="AR1651" s="56">
        <v>44068</v>
      </c>
      <c r="AS1651" s="57">
        <v>0.40710648148148149</v>
      </c>
      <c r="AT1651" s="56">
        <v>44310</v>
      </c>
      <c r="AU1651" s="57">
        <v>0.30478009259259259</v>
      </c>
      <c r="AV1651" s="55" t="s">
        <v>1355</v>
      </c>
      <c r="AW1651" s="55" t="s">
        <v>1494</v>
      </c>
      <c r="AX1651" s="55" t="s">
        <v>1490</v>
      </c>
      <c r="AY1651" s="55" t="s">
        <v>98</v>
      </c>
      <c r="AZ1651" s="55">
        <v>3</v>
      </c>
      <c r="BA1651" s="55" t="s">
        <v>1347</v>
      </c>
      <c r="BB1651" s="55">
        <v>1</v>
      </c>
      <c r="CB1651" s="55" t="s">
        <v>1357</v>
      </c>
    </row>
    <row r="1652" spans="1:80">
      <c r="A1652" s="55" t="s">
        <v>7220</v>
      </c>
      <c r="B1652" s="55">
        <v>2</v>
      </c>
      <c r="C1652" s="55" t="s">
        <v>308</v>
      </c>
      <c r="D1652" s="55" t="s">
        <v>728</v>
      </c>
      <c r="E1652" s="55">
        <v>2</v>
      </c>
      <c r="F1652" s="55">
        <v>1</v>
      </c>
      <c r="G1652" s="56">
        <v>44407</v>
      </c>
      <c r="H1652" s="56">
        <v>44407</v>
      </c>
      <c r="I1652" s="56">
        <v>44407</v>
      </c>
      <c r="J1652" s="55">
        <v>1</v>
      </c>
      <c r="K1652" s="56">
        <v>44347</v>
      </c>
      <c r="L1652" s="56">
        <v>44393</v>
      </c>
      <c r="M1652" s="56">
        <v>44407</v>
      </c>
      <c r="N1652" s="55">
        <v>1</v>
      </c>
      <c r="O1652" s="55">
        <v>1</v>
      </c>
      <c r="P1652" s="55">
        <v>1</v>
      </c>
      <c r="Q1652" s="56">
        <v>44397</v>
      </c>
      <c r="R1652" s="55">
        <v>0</v>
      </c>
      <c r="T1652" s="55">
        <v>5202881008</v>
      </c>
      <c r="U1652" s="55" t="s">
        <v>5992</v>
      </c>
      <c r="V1652" s="55" t="s">
        <v>308</v>
      </c>
      <c r="W1652" s="55" t="s">
        <v>1336</v>
      </c>
      <c r="X1652" s="55" t="s">
        <v>1336</v>
      </c>
      <c r="Y1652" s="55">
        <v>0</v>
      </c>
      <c r="Z1652" s="55" t="s">
        <v>1419</v>
      </c>
      <c r="AA1652" s="55" t="s">
        <v>1338</v>
      </c>
      <c r="AB1652" s="55">
        <v>824</v>
      </c>
      <c r="AC1652" s="55">
        <v>824</v>
      </c>
      <c r="AD1652" s="55">
        <v>824</v>
      </c>
      <c r="AE1652" s="55" t="s">
        <v>1339</v>
      </c>
      <c r="AF1652" s="55" t="s">
        <v>3198</v>
      </c>
      <c r="AG1652" s="55" t="s">
        <v>3147</v>
      </c>
      <c r="AH1652" s="55" t="s">
        <v>1235</v>
      </c>
      <c r="AI1652" s="55">
        <v>510</v>
      </c>
      <c r="AJ1652" s="55" t="s">
        <v>728</v>
      </c>
      <c r="AK1652" s="55">
        <v>0</v>
      </c>
      <c r="AL1652" s="55" t="s">
        <v>4857</v>
      </c>
      <c r="AN1652" s="55">
        <v>16</v>
      </c>
      <c r="AO1652" s="55" t="s">
        <v>7221</v>
      </c>
      <c r="AR1652" s="56">
        <v>44393</v>
      </c>
      <c r="AS1652" s="57">
        <v>0.5081134259259259</v>
      </c>
      <c r="AT1652" s="56">
        <v>44393</v>
      </c>
      <c r="AU1652" s="57">
        <v>0.5081134259259259</v>
      </c>
      <c r="AV1652" s="55" t="s">
        <v>1345</v>
      </c>
      <c r="AW1652" s="55" t="s">
        <v>1345</v>
      </c>
      <c r="AX1652" s="55" t="s">
        <v>3200</v>
      </c>
      <c r="AZ1652" s="55" t="s">
        <v>1347</v>
      </c>
      <c r="BA1652" s="55" t="s">
        <v>1347</v>
      </c>
      <c r="BB1652" s="55" t="s">
        <v>1347</v>
      </c>
      <c r="CB1652" s="55" t="s">
        <v>3137</v>
      </c>
    </row>
    <row r="1653" spans="1:80">
      <c r="A1653" s="55" t="s">
        <v>7222</v>
      </c>
      <c r="B1653" s="55">
        <v>3</v>
      </c>
      <c r="C1653" s="55" t="s">
        <v>308</v>
      </c>
      <c r="D1653" s="55" t="s">
        <v>349</v>
      </c>
      <c r="E1653" s="55">
        <v>1</v>
      </c>
      <c r="F1653" s="55">
        <v>1</v>
      </c>
      <c r="G1653" s="56">
        <v>44267</v>
      </c>
      <c r="H1653" s="56">
        <v>44267</v>
      </c>
      <c r="I1653" s="56">
        <v>44267</v>
      </c>
      <c r="J1653" s="55">
        <v>1</v>
      </c>
      <c r="K1653" s="56">
        <v>44347</v>
      </c>
      <c r="W1653" s="55" t="s">
        <v>1336</v>
      </c>
      <c r="X1653" s="55" t="s">
        <v>1336</v>
      </c>
      <c r="Y1653" s="55">
        <v>20</v>
      </c>
      <c r="AD1653" s="55">
        <v>0</v>
      </c>
      <c r="AE1653" s="55" t="s">
        <v>1339</v>
      </c>
      <c r="AF1653" s="55" t="s">
        <v>1352</v>
      </c>
      <c r="AG1653" s="55" t="s">
        <v>1353</v>
      </c>
      <c r="AI1653" s="55">
        <v>510</v>
      </c>
      <c r="AJ1653" s="55" t="s">
        <v>349</v>
      </c>
      <c r="AK1653" s="55">
        <v>0</v>
      </c>
      <c r="AL1653" s="55" t="s">
        <v>4857</v>
      </c>
      <c r="AN1653" s="55">
        <v>16</v>
      </c>
      <c r="AQ1653" s="55" t="s">
        <v>1238</v>
      </c>
      <c r="AR1653" s="56">
        <v>44245</v>
      </c>
      <c r="AS1653" s="57">
        <v>0.59796296296296292</v>
      </c>
      <c r="AT1653" s="56">
        <v>44393</v>
      </c>
      <c r="AU1653" s="57">
        <v>0.50812500000000005</v>
      </c>
      <c r="AV1653" s="55" t="s">
        <v>1355</v>
      </c>
      <c r="AW1653" s="55" t="s">
        <v>1345</v>
      </c>
      <c r="AX1653" s="55" t="s">
        <v>3202</v>
      </c>
      <c r="AY1653" s="55" t="s">
        <v>728</v>
      </c>
      <c r="AZ1653" s="55">
        <v>2</v>
      </c>
      <c r="BA1653" s="55">
        <v>3</v>
      </c>
      <c r="BB1653" s="55">
        <v>1</v>
      </c>
      <c r="CB1653" s="55" t="s">
        <v>1357</v>
      </c>
    </row>
    <row r="1654" spans="1:80">
      <c r="A1654" s="55" t="s">
        <v>7223</v>
      </c>
      <c r="B1654" s="55">
        <v>3</v>
      </c>
      <c r="C1654" s="55" t="s">
        <v>7224</v>
      </c>
      <c r="D1654" s="55" t="s">
        <v>7225</v>
      </c>
      <c r="E1654" s="55">
        <v>1</v>
      </c>
      <c r="F1654" s="55">
        <v>1</v>
      </c>
      <c r="G1654" s="56">
        <v>42768</v>
      </c>
      <c r="H1654" s="56">
        <v>42768</v>
      </c>
      <c r="I1654" s="56">
        <v>42768</v>
      </c>
      <c r="J1654" s="55">
        <v>1</v>
      </c>
      <c r="K1654" s="56">
        <v>42896</v>
      </c>
      <c r="W1654" s="55" t="s">
        <v>1336</v>
      </c>
      <c r="X1654" s="55" t="s">
        <v>1336</v>
      </c>
      <c r="Y1654" s="55">
        <v>20</v>
      </c>
      <c r="AD1654" s="55">
        <v>1000</v>
      </c>
      <c r="AE1654" s="55" t="s">
        <v>1339</v>
      </c>
      <c r="AF1654" s="55" t="s">
        <v>1352</v>
      </c>
      <c r="AG1654" s="55" t="s">
        <v>1353</v>
      </c>
      <c r="AI1654" s="55">
        <v>510</v>
      </c>
      <c r="AJ1654" s="55" t="s">
        <v>7225</v>
      </c>
      <c r="AK1654" s="55">
        <v>0</v>
      </c>
      <c r="AL1654" s="55" t="s">
        <v>4857</v>
      </c>
      <c r="AN1654" s="55">
        <v>11</v>
      </c>
      <c r="AR1654" s="56">
        <v>42776</v>
      </c>
      <c r="AS1654" s="57">
        <v>0.68984953703703711</v>
      </c>
      <c r="AT1654" s="56">
        <v>42896</v>
      </c>
      <c r="AU1654" s="57">
        <v>0.58612268518518518</v>
      </c>
      <c r="AV1654" s="55" t="s">
        <v>1428</v>
      </c>
      <c r="AW1654" s="55" t="s">
        <v>1345</v>
      </c>
      <c r="AX1654" s="55" t="s">
        <v>1346</v>
      </c>
      <c r="AZ1654" s="55">
        <v>0</v>
      </c>
      <c r="BA1654" s="55">
        <v>0</v>
      </c>
      <c r="BB1654" s="55">
        <v>0</v>
      </c>
      <c r="CB1654" s="55" t="s">
        <v>1357</v>
      </c>
    </row>
    <row r="1655" spans="1:80">
      <c r="A1655" s="55" t="s">
        <v>7226</v>
      </c>
      <c r="B1655" s="55">
        <v>3</v>
      </c>
      <c r="C1655" s="55" t="s">
        <v>7227</v>
      </c>
      <c r="D1655" s="55" t="s">
        <v>7228</v>
      </c>
      <c r="E1655" s="55">
        <v>1</v>
      </c>
      <c r="F1655" s="55">
        <v>1</v>
      </c>
      <c r="G1655" s="56">
        <v>43131</v>
      </c>
      <c r="H1655" s="56">
        <v>43131</v>
      </c>
      <c r="I1655" s="56">
        <v>43131</v>
      </c>
      <c r="J1655" s="55">
        <v>1</v>
      </c>
      <c r="K1655" s="56">
        <v>43126</v>
      </c>
      <c r="W1655" s="55" t="s">
        <v>1336</v>
      </c>
      <c r="X1655" s="55" t="s">
        <v>1336</v>
      </c>
      <c r="Y1655" s="55">
        <v>20</v>
      </c>
      <c r="AD1655" s="55">
        <v>1000</v>
      </c>
      <c r="AE1655" s="55" t="s">
        <v>1339</v>
      </c>
      <c r="AF1655" s="55" t="s">
        <v>1352</v>
      </c>
      <c r="AG1655" s="55" t="s">
        <v>1353</v>
      </c>
      <c r="AI1655" s="55">
        <v>510</v>
      </c>
      <c r="AJ1655" s="55" t="s">
        <v>7228</v>
      </c>
      <c r="AK1655" s="55">
        <v>0</v>
      </c>
      <c r="AL1655" s="55" t="s">
        <v>4857</v>
      </c>
      <c r="AN1655" s="55">
        <v>13</v>
      </c>
      <c r="AR1655" s="56">
        <v>43125</v>
      </c>
      <c r="AS1655" s="57">
        <v>0.42571759259259262</v>
      </c>
      <c r="AT1655" s="56">
        <v>43126</v>
      </c>
      <c r="AU1655" s="57">
        <v>0.71598379629629638</v>
      </c>
      <c r="AV1655" s="55" t="s">
        <v>1355</v>
      </c>
      <c r="AW1655" s="55" t="s">
        <v>1345</v>
      </c>
      <c r="AX1655" s="55" t="s">
        <v>1346</v>
      </c>
      <c r="AZ1655" s="55">
        <v>0</v>
      </c>
      <c r="BA1655" s="55">
        <v>0</v>
      </c>
      <c r="BB1655" s="55">
        <v>0</v>
      </c>
      <c r="CB1655" s="55" t="s">
        <v>1357</v>
      </c>
    </row>
    <row r="1656" spans="1:80">
      <c r="A1656" s="55" t="s">
        <v>7229</v>
      </c>
      <c r="B1656" s="55">
        <v>3</v>
      </c>
      <c r="C1656" s="55" t="s">
        <v>253</v>
      </c>
      <c r="D1656" s="55" t="s">
        <v>350</v>
      </c>
      <c r="E1656" s="55">
        <v>1</v>
      </c>
      <c r="F1656" s="55">
        <v>1</v>
      </c>
      <c r="G1656" s="56">
        <v>44092</v>
      </c>
      <c r="H1656" s="56">
        <v>44092</v>
      </c>
      <c r="I1656" s="56">
        <v>44092</v>
      </c>
      <c r="J1656" s="55">
        <v>1</v>
      </c>
      <c r="K1656" s="56">
        <v>44272</v>
      </c>
      <c r="W1656" s="55" t="s">
        <v>1336</v>
      </c>
      <c r="X1656" s="55" t="s">
        <v>1336</v>
      </c>
      <c r="Y1656" s="55">
        <v>20</v>
      </c>
      <c r="AD1656" s="55">
        <v>0</v>
      </c>
      <c r="AE1656" s="55" t="s">
        <v>1339</v>
      </c>
      <c r="AF1656" s="55" t="s">
        <v>1352</v>
      </c>
      <c r="AG1656" s="55" t="s">
        <v>1353</v>
      </c>
      <c r="AI1656" s="55">
        <v>510</v>
      </c>
      <c r="AJ1656" s="55" t="s">
        <v>350</v>
      </c>
      <c r="AK1656" s="55">
        <v>0</v>
      </c>
      <c r="AL1656" s="55" t="s">
        <v>4857</v>
      </c>
      <c r="AN1656" s="55">
        <v>16</v>
      </c>
      <c r="AQ1656" s="55" t="s">
        <v>1238</v>
      </c>
      <c r="AR1656" s="56">
        <v>44068</v>
      </c>
      <c r="AS1656" s="57">
        <v>0.40741898148148148</v>
      </c>
      <c r="AT1656" s="56">
        <v>44310</v>
      </c>
      <c r="AU1656" s="57">
        <v>0.30532407407407408</v>
      </c>
      <c r="AV1656" s="55" t="s">
        <v>1355</v>
      </c>
      <c r="AW1656" s="55" t="s">
        <v>1494</v>
      </c>
      <c r="AX1656" s="55" t="s">
        <v>1490</v>
      </c>
      <c r="AY1656" s="55" t="s">
        <v>98</v>
      </c>
      <c r="AZ1656" s="55">
        <v>3</v>
      </c>
      <c r="BA1656" s="55" t="s">
        <v>1347</v>
      </c>
      <c r="BB1656" s="55">
        <v>1</v>
      </c>
      <c r="CB1656" s="55" t="s">
        <v>1357</v>
      </c>
    </row>
    <row r="1657" spans="1:80">
      <c r="A1657" s="55" t="s">
        <v>7230</v>
      </c>
      <c r="B1657" s="55">
        <v>3</v>
      </c>
      <c r="C1657" s="55" t="s">
        <v>7231</v>
      </c>
      <c r="D1657" s="55" t="s">
        <v>7232</v>
      </c>
      <c r="E1657" s="55">
        <v>1</v>
      </c>
      <c r="F1657" s="55">
        <v>1</v>
      </c>
      <c r="G1657" s="56">
        <v>42800</v>
      </c>
      <c r="H1657" s="56">
        <v>42800</v>
      </c>
      <c r="I1657" s="56">
        <v>42800</v>
      </c>
      <c r="J1657" s="55">
        <v>1</v>
      </c>
      <c r="K1657" s="56">
        <v>43007</v>
      </c>
      <c r="W1657" s="55" t="s">
        <v>1336</v>
      </c>
      <c r="X1657" s="55" t="s">
        <v>1336</v>
      </c>
      <c r="Y1657" s="55">
        <v>20</v>
      </c>
      <c r="AD1657" s="55">
        <v>1000</v>
      </c>
      <c r="AE1657" s="55" t="s">
        <v>1339</v>
      </c>
      <c r="AF1657" s="55" t="s">
        <v>1352</v>
      </c>
      <c r="AG1657" s="55" t="s">
        <v>1353</v>
      </c>
      <c r="AI1657" s="55">
        <v>510</v>
      </c>
      <c r="AJ1657" s="55" t="s">
        <v>7232</v>
      </c>
      <c r="AK1657" s="55">
        <v>0</v>
      </c>
      <c r="AL1657" s="55" t="s">
        <v>7233</v>
      </c>
      <c r="AN1657" s="55">
        <v>7</v>
      </c>
      <c r="AR1657" s="56">
        <v>42790</v>
      </c>
      <c r="AS1657" s="57">
        <v>0.36395833333333333</v>
      </c>
      <c r="AT1657" s="56">
        <v>43007</v>
      </c>
      <c r="AU1657" s="57">
        <v>0.63546296296296301</v>
      </c>
      <c r="AV1657" s="55" t="s">
        <v>1428</v>
      </c>
      <c r="AW1657" s="55" t="s">
        <v>1345</v>
      </c>
      <c r="AX1657" s="55" t="s">
        <v>1346</v>
      </c>
      <c r="AZ1657" s="55">
        <v>0</v>
      </c>
      <c r="BA1657" s="55">
        <v>0</v>
      </c>
      <c r="BB1657" s="55">
        <v>0</v>
      </c>
      <c r="CB1657" s="55" t="s">
        <v>1357</v>
      </c>
    </row>
    <row r="1658" spans="1:80">
      <c r="A1658" s="55" t="s">
        <v>7234</v>
      </c>
      <c r="B1658" s="55">
        <v>3</v>
      </c>
      <c r="C1658" s="55" t="s">
        <v>7235</v>
      </c>
      <c r="D1658" s="55" t="s">
        <v>7236</v>
      </c>
      <c r="E1658" s="55">
        <v>1</v>
      </c>
      <c r="F1658" s="55">
        <v>1</v>
      </c>
      <c r="G1658" s="56">
        <v>42916</v>
      </c>
      <c r="H1658" s="56">
        <v>42916</v>
      </c>
      <c r="I1658" s="56">
        <v>42916</v>
      </c>
      <c r="J1658" s="55">
        <v>1</v>
      </c>
      <c r="K1658" s="56">
        <v>42927</v>
      </c>
      <c r="W1658" s="55" t="s">
        <v>1336</v>
      </c>
      <c r="X1658" s="55" t="s">
        <v>1336</v>
      </c>
      <c r="Y1658" s="55">
        <v>20</v>
      </c>
      <c r="AD1658" s="55">
        <v>1000</v>
      </c>
      <c r="AE1658" s="55" t="s">
        <v>1339</v>
      </c>
      <c r="AF1658" s="55" t="s">
        <v>1352</v>
      </c>
      <c r="AG1658" s="55" t="s">
        <v>1353</v>
      </c>
      <c r="AI1658" s="55">
        <v>510</v>
      </c>
      <c r="AJ1658" s="55" t="s">
        <v>7236</v>
      </c>
      <c r="AK1658" s="55">
        <v>0</v>
      </c>
      <c r="AL1658" s="55" t="s">
        <v>7233</v>
      </c>
      <c r="AN1658" s="55">
        <v>7</v>
      </c>
      <c r="AR1658" s="56">
        <v>42902</v>
      </c>
      <c r="AS1658" s="57">
        <v>0.62340277777777775</v>
      </c>
      <c r="AT1658" s="56">
        <v>42927</v>
      </c>
      <c r="AU1658" s="57">
        <v>0.45837962962962964</v>
      </c>
      <c r="AV1658" s="55" t="s">
        <v>1355</v>
      </c>
      <c r="AW1658" s="55" t="s">
        <v>1345</v>
      </c>
      <c r="AX1658" s="55" t="s">
        <v>1346</v>
      </c>
      <c r="AZ1658" s="55">
        <v>0</v>
      </c>
      <c r="BA1658" s="55">
        <v>0</v>
      </c>
      <c r="BB1658" s="55">
        <v>0</v>
      </c>
      <c r="CB1658" s="55" t="s">
        <v>1357</v>
      </c>
    </row>
    <row r="1659" spans="1:80">
      <c r="A1659" s="55" t="s">
        <v>7237</v>
      </c>
      <c r="B1659" s="55">
        <v>3</v>
      </c>
      <c r="C1659" s="55" t="s">
        <v>7238</v>
      </c>
      <c r="D1659" s="55" t="s">
        <v>7239</v>
      </c>
      <c r="E1659" s="55">
        <v>1</v>
      </c>
      <c r="F1659" s="55">
        <v>1</v>
      </c>
      <c r="G1659" s="56">
        <v>43661</v>
      </c>
      <c r="H1659" s="56">
        <v>43661</v>
      </c>
      <c r="I1659" s="56">
        <v>43661</v>
      </c>
      <c r="J1659" s="55">
        <v>1</v>
      </c>
      <c r="K1659" s="56">
        <v>43692</v>
      </c>
      <c r="W1659" s="55" t="s">
        <v>1336</v>
      </c>
      <c r="X1659" s="55" t="s">
        <v>1336</v>
      </c>
      <c r="Y1659" s="55">
        <v>20</v>
      </c>
      <c r="AD1659" s="55">
        <v>1000</v>
      </c>
      <c r="AE1659" s="55" t="s">
        <v>1339</v>
      </c>
      <c r="AF1659" s="55" t="s">
        <v>1352</v>
      </c>
      <c r="AG1659" s="55" t="s">
        <v>1353</v>
      </c>
      <c r="AI1659" s="55">
        <v>510</v>
      </c>
      <c r="AJ1659" s="55" t="s">
        <v>7239</v>
      </c>
      <c r="AK1659" s="55">
        <v>0</v>
      </c>
      <c r="AL1659" s="55" t="s">
        <v>7233</v>
      </c>
      <c r="AN1659" s="55">
        <v>8</v>
      </c>
      <c r="AQ1659" s="55" t="s">
        <v>4514</v>
      </c>
      <c r="AR1659" s="56">
        <v>43629</v>
      </c>
      <c r="AS1659" s="57">
        <v>0.33885416666666668</v>
      </c>
      <c r="AT1659" s="56">
        <v>43707</v>
      </c>
      <c r="AU1659" s="57">
        <v>0.71984953703703702</v>
      </c>
      <c r="AV1659" s="55" t="s">
        <v>1355</v>
      </c>
      <c r="AW1659" s="55" t="s">
        <v>1355</v>
      </c>
      <c r="AX1659" s="55" t="s">
        <v>1356</v>
      </c>
      <c r="AY1659" s="55" t="s">
        <v>98</v>
      </c>
      <c r="AZ1659" s="55">
        <v>2</v>
      </c>
      <c r="BA1659" s="55">
        <v>3</v>
      </c>
      <c r="BB1659" s="55">
        <v>1</v>
      </c>
      <c r="CB1659" s="55" t="s">
        <v>1357</v>
      </c>
    </row>
    <row r="1660" spans="1:80">
      <c r="A1660" s="55" t="s">
        <v>7240</v>
      </c>
      <c r="B1660" s="55">
        <v>3</v>
      </c>
      <c r="C1660" s="55" t="s">
        <v>7241</v>
      </c>
      <c r="D1660" s="55" t="s">
        <v>7242</v>
      </c>
      <c r="E1660" s="55">
        <v>1</v>
      </c>
      <c r="F1660" s="55">
        <v>1</v>
      </c>
      <c r="G1660" s="56">
        <v>42978</v>
      </c>
      <c r="H1660" s="56">
        <v>42978</v>
      </c>
      <c r="I1660" s="56">
        <v>42978</v>
      </c>
      <c r="J1660" s="55">
        <v>1</v>
      </c>
      <c r="K1660" s="56">
        <v>43008</v>
      </c>
      <c r="W1660" s="55" t="s">
        <v>1336</v>
      </c>
      <c r="X1660" s="55" t="s">
        <v>1336</v>
      </c>
      <c r="Y1660" s="55">
        <v>20</v>
      </c>
      <c r="AD1660" s="55">
        <v>1000</v>
      </c>
      <c r="AE1660" s="55" t="s">
        <v>1339</v>
      </c>
      <c r="AF1660" s="55" t="s">
        <v>1352</v>
      </c>
      <c r="AG1660" s="55" t="s">
        <v>1353</v>
      </c>
      <c r="AI1660" s="55">
        <v>510</v>
      </c>
      <c r="AJ1660" s="55" t="s">
        <v>7242</v>
      </c>
      <c r="AK1660" s="55">
        <v>0</v>
      </c>
      <c r="AL1660" s="55" t="s">
        <v>1361</v>
      </c>
      <c r="AN1660" s="55">
        <v>8</v>
      </c>
      <c r="AR1660" s="56">
        <v>42958</v>
      </c>
      <c r="AS1660" s="57">
        <v>0.64835648148148151</v>
      </c>
      <c r="AT1660" s="56">
        <v>43008</v>
      </c>
      <c r="AU1660" s="57">
        <v>0.60765046296296299</v>
      </c>
      <c r="AV1660" s="55" t="s">
        <v>1428</v>
      </c>
      <c r="AW1660" s="55" t="s">
        <v>1345</v>
      </c>
      <c r="AX1660" s="55" t="s">
        <v>1346</v>
      </c>
      <c r="AZ1660" s="55">
        <v>0</v>
      </c>
      <c r="BA1660" s="55">
        <v>0</v>
      </c>
      <c r="BB1660" s="55">
        <v>0</v>
      </c>
      <c r="CB1660" s="55" t="s">
        <v>1357</v>
      </c>
    </row>
    <row r="1661" spans="1:80">
      <c r="A1661" s="55" t="s">
        <v>7243</v>
      </c>
      <c r="B1661" s="55">
        <v>3</v>
      </c>
      <c r="C1661" s="55" t="s">
        <v>7244</v>
      </c>
      <c r="D1661" s="55" t="s">
        <v>7245</v>
      </c>
      <c r="E1661" s="55">
        <v>1</v>
      </c>
      <c r="F1661" s="55">
        <v>0</v>
      </c>
      <c r="G1661" s="56">
        <v>43006</v>
      </c>
      <c r="H1661" s="56">
        <v>43006</v>
      </c>
      <c r="I1661" s="56">
        <v>43006</v>
      </c>
      <c r="J1661" s="55">
        <v>0</v>
      </c>
      <c r="W1661" s="55" t="s">
        <v>1336</v>
      </c>
      <c r="X1661" s="55" t="s">
        <v>1336</v>
      </c>
      <c r="Y1661" s="55">
        <v>20</v>
      </c>
      <c r="AD1661" s="55">
        <v>1000</v>
      </c>
      <c r="AE1661" s="55" t="s">
        <v>1339</v>
      </c>
      <c r="AF1661" s="55" t="s">
        <v>1352</v>
      </c>
      <c r="AG1661" s="55" t="s">
        <v>1353</v>
      </c>
      <c r="AI1661" s="55">
        <v>510</v>
      </c>
      <c r="AJ1661" s="55" t="s">
        <v>7245</v>
      </c>
      <c r="AK1661" s="55">
        <v>0</v>
      </c>
      <c r="AL1661" s="55" t="s">
        <v>4857</v>
      </c>
      <c r="AN1661" s="55">
        <v>7</v>
      </c>
      <c r="AR1661" s="56">
        <v>42986</v>
      </c>
      <c r="AS1661" s="57">
        <v>0.30378472222222225</v>
      </c>
      <c r="AT1661" s="56">
        <v>42992</v>
      </c>
      <c r="AU1661" s="57">
        <v>0.68090277777777775</v>
      </c>
      <c r="AV1661" s="55" t="s">
        <v>1355</v>
      </c>
      <c r="AW1661" s="55" t="s">
        <v>1355</v>
      </c>
      <c r="AX1661" s="55" t="s">
        <v>1392</v>
      </c>
      <c r="AZ1661" s="55">
        <v>0</v>
      </c>
      <c r="BA1661" s="55">
        <v>0</v>
      </c>
      <c r="BB1661" s="55">
        <v>0</v>
      </c>
      <c r="CB1661" s="55" t="s">
        <v>1357</v>
      </c>
    </row>
    <row r="1662" spans="1:80">
      <c r="A1662" s="55" t="s">
        <v>7246</v>
      </c>
      <c r="B1662" s="55">
        <v>3</v>
      </c>
      <c r="C1662" s="55" t="s">
        <v>7247</v>
      </c>
      <c r="D1662" s="55" t="s">
        <v>7248</v>
      </c>
      <c r="E1662" s="55">
        <v>1</v>
      </c>
      <c r="F1662" s="55">
        <v>1</v>
      </c>
      <c r="G1662" s="56">
        <v>43006</v>
      </c>
      <c r="H1662" s="56">
        <v>43006</v>
      </c>
      <c r="I1662" s="56">
        <v>43006</v>
      </c>
      <c r="J1662" s="55">
        <v>1</v>
      </c>
      <c r="K1662" s="56">
        <v>43184</v>
      </c>
      <c r="W1662" s="55" t="s">
        <v>1336</v>
      </c>
      <c r="X1662" s="55" t="s">
        <v>1336</v>
      </c>
      <c r="Y1662" s="55">
        <v>20</v>
      </c>
      <c r="AD1662" s="55">
        <v>1000</v>
      </c>
      <c r="AE1662" s="55" t="s">
        <v>1339</v>
      </c>
      <c r="AF1662" s="55" t="s">
        <v>1352</v>
      </c>
      <c r="AG1662" s="55" t="s">
        <v>1353</v>
      </c>
      <c r="AI1662" s="55">
        <v>510</v>
      </c>
      <c r="AJ1662" s="55" t="s">
        <v>7248</v>
      </c>
      <c r="AK1662" s="55">
        <v>0</v>
      </c>
      <c r="AL1662" s="55" t="s">
        <v>4857</v>
      </c>
      <c r="AN1662" s="55">
        <v>7</v>
      </c>
      <c r="AR1662" s="56">
        <v>42991</v>
      </c>
      <c r="AS1662" s="57">
        <v>0.62347222222222221</v>
      </c>
      <c r="AT1662" s="56">
        <v>43229</v>
      </c>
      <c r="AU1662" s="57">
        <v>0.54190972222222222</v>
      </c>
      <c r="AV1662" s="55" t="s">
        <v>1355</v>
      </c>
      <c r="AW1662" s="55" t="s">
        <v>1355</v>
      </c>
      <c r="AX1662" s="55" t="s">
        <v>1356</v>
      </c>
      <c r="AY1662" s="55" t="s">
        <v>98</v>
      </c>
      <c r="AZ1662" s="55">
        <v>2</v>
      </c>
      <c r="BA1662" s="55">
        <v>3</v>
      </c>
      <c r="BB1662" s="55">
        <v>1</v>
      </c>
      <c r="CB1662" s="55" t="s">
        <v>1357</v>
      </c>
    </row>
    <row r="1663" spans="1:80">
      <c r="A1663" s="55" t="s">
        <v>7249</v>
      </c>
      <c r="B1663" s="55">
        <v>3</v>
      </c>
      <c r="C1663" s="55" t="s">
        <v>177</v>
      </c>
      <c r="D1663" s="55" t="s">
        <v>351</v>
      </c>
      <c r="E1663" s="55">
        <v>1</v>
      </c>
      <c r="F1663" s="55">
        <v>1</v>
      </c>
      <c r="G1663" s="56">
        <v>43881</v>
      </c>
      <c r="H1663" s="56">
        <v>43881</v>
      </c>
      <c r="I1663" s="56">
        <v>43881</v>
      </c>
      <c r="J1663" s="55">
        <v>1</v>
      </c>
      <c r="K1663" s="56">
        <v>44285</v>
      </c>
      <c r="W1663" s="55" t="s">
        <v>1336</v>
      </c>
      <c r="X1663" s="55" t="s">
        <v>1336</v>
      </c>
      <c r="Y1663" s="55">
        <v>20</v>
      </c>
      <c r="AD1663" s="55">
        <v>0</v>
      </c>
      <c r="AE1663" s="55" t="s">
        <v>1339</v>
      </c>
      <c r="AF1663" s="55" t="s">
        <v>1352</v>
      </c>
      <c r="AG1663" s="55" t="s">
        <v>1353</v>
      </c>
      <c r="AI1663" s="55">
        <v>510</v>
      </c>
      <c r="AJ1663" s="55" t="s">
        <v>351</v>
      </c>
      <c r="AK1663" s="55">
        <v>0</v>
      </c>
      <c r="AL1663" s="55" t="s">
        <v>4857</v>
      </c>
      <c r="AN1663" s="55">
        <v>8</v>
      </c>
      <c r="AQ1663" s="55" t="s">
        <v>1238</v>
      </c>
      <c r="AR1663" s="56">
        <v>43852</v>
      </c>
      <c r="AS1663" s="57">
        <v>0.45675925925925925</v>
      </c>
      <c r="AT1663" s="56">
        <v>44285</v>
      </c>
      <c r="AU1663" s="57">
        <v>0.59098379629629627</v>
      </c>
      <c r="AV1663" s="55" t="s">
        <v>1355</v>
      </c>
      <c r="AW1663" s="55" t="s">
        <v>1345</v>
      </c>
      <c r="AX1663" s="55" t="s">
        <v>1346</v>
      </c>
      <c r="AZ1663" s="55">
        <v>0</v>
      </c>
      <c r="BA1663" s="55">
        <v>0</v>
      </c>
      <c r="BB1663" s="55">
        <v>0</v>
      </c>
      <c r="BF1663" s="55" t="s">
        <v>1418</v>
      </c>
      <c r="BG1663" s="55">
        <v>4</v>
      </c>
      <c r="BH1663" s="55" t="s">
        <v>48</v>
      </c>
      <c r="BI1663" s="55" t="s">
        <v>244</v>
      </c>
      <c r="BJ1663" s="55">
        <v>1</v>
      </c>
      <c r="BK1663" s="55">
        <v>1</v>
      </c>
      <c r="BL1663" s="55">
        <v>0</v>
      </c>
      <c r="BM1663" s="55">
        <v>0</v>
      </c>
      <c r="BN1663" s="55">
        <v>1</v>
      </c>
      <c r="BO1663" s="55">
        <v>0</v>
      </c>
      <c r="BP1663" s="55">
        <v>0</v>
      </c>
      <c r="BQ1663" s="55">
        <v>1</v>
      </c>
      <c r="BR1663" s="55">
        <v>0</v>
      </c>
      <c r="BS1663" s="55">
        <v>0</v>
      </c>
      <c r="BT1663" s="56">
        <v>44285</v>
      </c>
      <c r="BU1663" s="56">
        <v>44285</v>
      </c>
      <c r="BX1663" s="55" t="s">
        <v>351</v>
      </c>
      <c r="BZ1663" s="55">
        <v>253.92</v>
      </c>
      <c r="CA1663" s="55" t="s">
        <v>1419</v>
      </c>
      <c r="CB1663" s="55" t="s">
        <v>1357</v>
      </c>
    </row>
    <row r="1664" spans="1:80">
      <c r="A1664" s="55" t="s">
        <v>7250</v>
      </c>
      <c r="B1664" s="55">
        <v>3</v>
      </c>
      <c r="C1664" s="55" t="s">
        <v>7251</v>
      </c>
      <c r="D1664" s="55" t="s">
        <v>7252</v>
      </c>
      <c r="E1664" s="55">
        <v>1</v>
      </c>
      <c r="F1664" s="55">
        <v>0</v>
      </c>
      <c r="G1664" s="56">
        <v>43014</v>
      </c>
      <c r="H1664" s="56">
        <v>43014</v>
      </c>
      <c r="I1664" s="56">
        <v>43014</v>
      </c>
      <c r="J1664" s="55">
        <v>0</v>
      </c>
      <c r="W1664" s="55" t="s">
        <v>1336</v>
      </c>
      <c r="X1664" s="55" t="s">
        <v>1336</v>
      </c>
      <c r="Y1664" s="55">
        <v>20</v>
      </c>
      <c r="AD1664" s="55">
        <v>1000</v>
      </c>
      <c r="AE1664" s="55" t="s">
        <v>1339</v>
      </c>
      <c r="AF1664" s="55" t="s">
        <v>1352</v>
      </c>
      <c r="AG1664" s="55" t="s">
        <v>1353</v>
      </c>
      <c r="AI1664" s="55">
        <v>510</v>
      </c>
      <c r="AJ1664" s="55" t="s">
        <v>7252</v>
      </c>
      <c r="AK1664" s="55">
        <v>0</v>
      </c>
      <c r="AL1664" s="55" t="s">
        <v>4857</v>
      </c>
      <c r="AN1664" s="55">
        <v>7</v>
      </c>
      <c r="AR1664" s="56">
        <v>42986</v>
      </c>
      <c r="AS1664" s="57">
        <v>0.30332175925925925</v>
      </c>
      <c r="AT1664" s="56">
        <v>42992</v>
      </c>
      <c r="AU1664" s="57">
        <v>0.68077546296296287</v>
      </c>
      <c r="AV1664" s="55" t="s">
        <v>1355</v>
      </c>
      <c r="AW1664" s="55" t="s">
        <v>1355</v>
      </c>
      <c r="AX1664" s="55" t="s">
        <v>1392</v>
      </c>
      <c r="AZ1664" s="55">
        <v>0</v>
      </c>
      <c r="BA1664" s="55">
        <v>0</v>
      </c>
      <c r="BB1664" s="55">
        <v>0</v>
      </c>
      <c r="CB1664" s="55" t="s">
        <v>1357</v>
      </c>
    </row>
    <row r="1665" spans="1:80">
      <c r="A1665" s="55" t="s">
        <v>7253</v>
      </c>
      <c r="B1665" s="55">
        <v>3</v>
      </c>
      <c r="C1665" s="55" t="s">
        <v>7254</v>
      </c>
      <c r="D1665" s="55" t="s">
        <v>7255</v>
      </c>
      <c r="E1665" s="55">
        <v>1</v>
      </c>
      <c r="F1665" s="55">
        <v>1</v>
      </c>
      <c r="G1665" s="56">
        <v>43014</v>
      </c>
      <c r="H1665" s="56">
        <v>43014</v>
      </c>
      <c r="I1665" s="56">
        <v>43014</v>
      </c>
      <c r="J1665" s="55">
        <v>1</v>
      </c>
      <c r="K1665" s="56">
        <v>43053</v>
      </c>
      <c r="W1665" s="55" t="s">
        <v>1336</v>
      </c>
      <c r="X1665" s="55" t="s">
        <v>1336</v>
      </c>
      <c r="Y1665" s="55">
        <v>20</v>
      </c>
      <c r="AD1665" s="55">
        <v>1000</v>
      </c>
      <c r="AE1665" s="55" t="s">
        <v>1339</v>
      </c>
      <c r="AF1665" s="55" t="s">
        <v>1352</v>
      </c>
      <c r="AG1665" s="55" t="s">
        <v>1353</v>
      </c>
      <c r="AI1665" s="55">
        <v>510</v>
      </c>
      <c r="AJ1665" s="55" t="s">
        <v>7255</v>
      </c>
      <c r="AK1665" s="55">
        <v>0</v>
      </c>
      <c r="AL1665" s="55" t="s">
        <v>4857</v>
      </c>
      <c r="AN1665" s="55">
        <v>7</v>
      </c>
      <c r="AR1665" s="56">
        <v>42991</v>
      </c>
      <c r="AS1665" s="57">
        <v>0.62313657407407408</v>
      </c>
      <c r="AT1665" s="56">
        <v>43053</v>
      </c>
      <c r="AU1665" s="57">
        <v>0.70278935185185187</v>
      </c>
      <c r="AV1665" s="55" t="s">
        <v>1355</v>
      </c>
      <c r="AW1665" s="55" t="s">
        <v>1345</v>
      </c>
      <c r="AX1665" s="55" t="s">
        <v>1346</v>
      </c>
      <c r="AZ1665" s="55">
        <v>0</v>
      </c>
      <c r="BA1665" s="55">
        <v>0</v>
      </c>
      <c r="BB1665" s="55">
        <v>0</v>
      </c>
      <c r="CB1665" s="55" t="s">
        <v>1357</v>
      </c>
    </row>
    <row r="1666" spans="1:80">
      <c r="A1666" s="55" t="s">
        <v>7256</v>
      </c>
      <c r="B1666" s="55">
        <v>3</v>
      </c>
      <c r="C1666" s="55" t="s">
        <v>7257</v>
      </c>
      <c r="D1666" s="55" t="s">
        <v>7258</v>
      </c>
      <c r="E1666" s="55">
        <v>1</v>
      </c>
      <c r="F1666" s="55">
        <v>0</v>
      </c>
      <c r="G1666" s="56">
        <v>43020</v>
      </c>
      <c r="H1666" s="56">
        <v>43020</v>
      </c>
      <c r="I1666" s="56">
        <v>43020</v>
      </c>
      <c r="J1666" s="55">
        <v>0</v>
      </c>
      <c r="W1666" s="55" t="s">
        <v>1336</v>
      </c>
      <c r="X1666" s="55" t="s">
        <v>1336</v>
      </c>
      <c r="Y1666" s="55">
        <v>20</v>
      </c>
      <c r="AD1666" s="55">
        <v>1000</v>
      </c>
      <c r="AE1666" s="55" t="s">
        <v>1339</v>
      </c>
      <c r="AF1666" s="55" t="s">
        <v>1352</v>
      </c>
      <c r="AG1666" s="55" t="s">
        <v>1353</v>
      </c>
      <c r="AI1666" s="55">
        <v>510</v>
      </c>
      <c r="AJ1666" s="55" t="s">
        <v>7258</v>
      </c>
      <c r="AK1666" s="55">
        <v>0</v>
      </c>
      <c r="AL1666" s="55" t="s">
        <v>4857</v>
      </c>
      <c r="AN1666" s="55">
        <v>7</v>
      </c>
      <c r="AR1666" s="56">
        <v>42986</v>
      </c>
      <c r="AS1666" s="57">
        <v>0.30410879629629628</v>
      </c>
      <c r="AT1666" s="56">
        <v>42992</v>
      </c>
      <c r="AU1666" s="57">
        <v>0.6810532407407407</v>
      </c>
      <c r="AV1666" s="55" t="s">
        <v>1355</v>
      </c>
      <c r="AW1666" s="55" t="s">
        <v>1355</v>
      </c>
      <c r="AX1666" s="55" t="s">
        <v>1392</v>
      </c>
      <c r="AZ1666" s="55">
        <v>0</v>
      </c>
      <c r="BA1666" s="55">
        <v>0</v>
      </c>
      <c r="BB1666" s="55">
        <v>0</v>
      </c>
      <c r="CB1666" s="55" t="s">
        <v>1357</v>
      </c>
    </row>
    <row r="1667" spans="1:80">
      <c r="A1667" s="55" t="s">
        <v>7259</v>
      </c>
      <c r="B1667" s="55">
        <v>3</v>
      </c>
      <c r="C1667" s="55" t="s">
        <v>7260</v>
      </c>
      <c r="D1667" s="55" t="s">
        <v>7261</v>
      </c>
      <c r="E1667" s="55">
        <v>1</v>
      </c>
      <c r="F1667" s="55">
        <v>1</v>
      </c>
      <c r="G1667" s="56">
        <v>43020</v>
      </c>
      <c r="H1667" s="56">
        <v>43020</v>
      </c>
      <c r="I1667" s="56">
        <v>43020</v>
      </c>
      <c r="J1667" s="55">
        <v>1</v>
      </c>
      <c r="K1667" s="56">
        <v>43082</v>
      </c>
      <c r="W1667" s="55" t="s">
        <v>1336</v>
      </c>
      <c r="X1667" s="55" t="s">
        <v>1336</v>
      </c>
      <c r="Y1667" s="55">
        <v>20</v>
      </c>
      <c r="AD1667" s="55">
        <v>1000</v>
      </c>
      <c r="AE1667" s="55" t="s">
        <v>1339</v>
      </c>
      <c r="AF1667" s="55" t="s">
        <v>1352</v>
      </c>
      <c r="AG1667" s="55" t="s">
        <v>1353</v>
      </c>
      <c r="AI1667" s="55">
        <v>510</v>
      </c>
      <c r="AJ1667" s="55" t="s">
        <v>7261</v>
      </c>
      <c r="AK1667" s="55">
        <v>0</v>
      </c>
      <c r="AL1667" s="55" t="s">
        <v>4857</v>
      </c>
      <c r="AN1667" s="55">
        <v>7</v>
      </c>
      <c r="AR1667" s="56">
        <v>42991</v>
      </c>
      <c r="AS1667" s="57">
        <v>0.62388888888888883</v>
      </c>
      <c r="AT1667" s="56">
        <v>43082</v>
      </c>
      <c r="AU1667" s="57">
        <v>0.72086805555555555</v>
      </c>
      <c r="AV1667" s="55" t="s">
        <v>1355</v>
      </c>
      <c r="AW1667" s="55" t="s">
        <v>1345</v>
      </c>
      <c r="AX1667" s="55" t="s">
        <v>1346</v>
      </c>
      <c r="AZ1667" s="55">
        <v>0</v>
      </c>
      <c r="BA1667" s="55">
        <v>0</v>
      </c>
      <c r="BB1667" s="55">
        <v>0</v>
      </c>
      <c r="CB1667" s="55" t="s">
        <v>1357</v>
      </c>
    </row>
    <row r="1668" spans="1:80">
      <c r="A1668" s="55" t="s">
        <v>7262</v>
      </c>
      <c r="B1668" s="55">
        <v>3</v>
      </c>
      <c r="C1668" s="55" t="s">
        <v>7263</v>
      </c>
      <c r="D1668" s="55" t="s">
        <v>7264</v>
      </c>
      <c r="E1668" s="55">
        <v>1</v>
      </c>
      <c r="F1668" s="55">
        <v>1</v>
      </c>
      <c r="G1668" s="56">
        <v>42788</v>
      </c>
      <c r="H1668" s="56">
        <v>42788</v>
      </c>
      <c r="I1668" s="56">
        <v>42788</v>
      </c>
      <c r="J1668" s="55">
        <v>1</v>
      </c>
      <c r="K1668" s="56">
        <v>43007</v>
      </c>
      <c r="W1668" s="55" t="s">
        <v>1336</v>
      </c>
      <c r="X1668" s="55" t="s">
        <v>1336</v>
      </c>
      <c r="Y1668" s="55">
        <v>20</v>
      </c>
      <c r="AD1668" s="55">
        <v>1000</v>
      </c>
      <c r="AE1668" s="55" t="s">
        <v>1339</v>
      </c>
      <c r="AF1668" s="55" t="s">
        <v>1352</v>
      </c>
      <c r="AG1668" s="55" t="s">
        <v>1353</v>
      </c>
      <c r="AI1668" s="55">
        <v>510</v>
      </c>
      <c r="AJ1668" s="55" t="s">
        <v>7264</v>
      </c>
      <c r="AK1668" s="55">
        <v>0</v>
      </c>
      <c r="AL1668" s="55" t="s">
        <v>7265</v>
      </c>
      <c r="AN1668" s="55">
        <v>2</v>
      </c>
      <c r="AR1668" s="56">
        <v>42782</v>
      </c>
      <c r="AS1668" s="57">
        <v>0.33946759259259257</v>
      </c>
      <c r="AT1668" s="56">
        <v>43007</v>
      </c>
      <c r="AU1668" s="57">
        <v>0.63266203703703705</v>
      </c>
      <c r="AV1668" s="55" t="s">
        <v>1428</v>
      </c>
      <c r="AW1668" s="55" t="s">
        <v>1345</v>
      </c>
      <c r="AX1668" s="55" t="s">
        <v>1346</v>
      </c>
      <c r="AZ1668" s="55">
        <v>0</v>
      </c>
      <c r="BA1668" s="55">
        <v>0</v>
      </c>
      <c r="BB1668" s="55">
        <v>0</v>
      </c>
      <c r="CB1668" s="55" t="s">
        <v>1357</v>
      </c>
    </row>
    <row r="1669" spans="1:80">
      <c r="A1669" s="55" t="s">
        <v>7266</v>
      </c>
      <c r="B1669" s="55">
        <v>3</v>
      </c>
      <c r="C1669" s="55" t="s">
        <v>7267</v>
      </c>
      <c r="D1669" s="55" t="s">
        <v>7268</v>
      </c>
      <c r="E1669" s="55">
        <v>1</v>
      </c>
      <c r="F1669" s="55">
        <v>1</v>
      </c>
      <c r="G1669" s="56">
        <v>42727</v>
      </c>
      <c r="H1669" s="56">
        <v>42727</v>
      </c>
      <c r="I1669" s="56">
        <v>42727</v>
      </c>
      <c r="J1669" s="55">
        <v>1</v>
      </c>
      <c r="K1669" s="56">
        <v>42746</v>
      </c>
      <c r="W1669" s="55" t="s">
        <v>1336</v>
      </c>
      <c r="X1669" s="55" t="s">
        <v>1336</v>
      </c>
      <c r="Y1669" s="55">
        <v>20</v>
      </c>
      <c r="AD1669" s="55">
        <v>1000</v>
      </c>
      <c r="AE1669" s="55" t="s">
        <v>1339</v>
      </c>
      <c r="AF1669" s="55" t="s">
        <v>1352</v>
      </c>
      <c r="AG1669" s="55" t="s">
        <v>1353</v>
      </c>
      <c r="AI1669" s="55">
        <v>510</v>
      </c>
      <c r="AJ1669" s="55" t="s">
        <v>7268</v>
      </c>
      <c r="AK1669" s="55">
        <v>0</v>
      </c>
      <c r="AL1669" s="55" t="s">
        <v>7269</v>
      </c>
      <c r="AN1669" s="55">
        <v>3</v>
      </c>
      <c r="AR1669" s="56">
        <v>42723</v>
      </c>
      <c r="AS1669" s="57">
        <v>0.66098379629629633</v>
      </c>
      <c r="AT1669" s="56">
        <v>42746</v>
      </c>
      <c r="AU1669" s="57">
        <v>0.45624999999999999</v>
      </c>
      <c r="AV1669" s="55" t="s">
        <v>1344</v>
      </c>
      <c r="AW1669" s="55" t="s">
        <v>1345</v>
      </c>
      <c r="AX1669" s="55" t="s">
        <v>1346</v>
      </c>
      <c r="AZ1669" s="55">
        <v>0</v>
      </c>
      <c r="BA1669" s="55">
        <v>0</v>
      </c>
      <c r="BB1669" s="55">
        <v>0</v>
      </c>
      <c r="CB1669" s="55" t="s">
        <v>1357</v>
      </c>
    </row>
    <row r="1670" spans="1:80">
      <c r="A1670" s="55" t="s">
        <v>7270</v>
      </c>
      <c r="B1670" s="55">
        <v>3</v>
      </c>
      <c r="C1670" s="55" t="s">
        <v>7271</v>
      </c>
      <c r="D1670" s="55" t="s">
        <v>7272</v>
      </c>
      <c r="E1670" s="55">
        <v>1</v>
      </c>
      <c r="F1670" s="55">
        <v>1</v>
      </c>
      <c r="G1670" s="56">
        <v>43178</v>
      </c>
      <c r="H1670" s="56">
        <v>43178</v>
      </c>
      <c r="I1670" s="56">
        <v>43178</v>
      </c>
      <c r="J1670" s="55">
        <v>1</v>
      </c>
      <c r="K1670" s="56">
        <v>43184</v>
      </c>
      <c r="W1670" s="55" t="s">
        <v>1336</v>
      </c>
      <c r="X1670" s="55" t="s">
        <v>1336</v>
      </c>
      <c r="Y1670" s="55">
        <v>20</v>
      </c>
      <c r="AD1670" s="55">
        <v>1000</v>
      </c>
      <c r="AE1670" s="55" t="s">
        <v>1339</v>
      </c>
      <c r="AF1670" s="55" t="s">
        <v>1352</v>
      </c>
      <c r="AG1670" s="55" t="s">
        <v>1353</v>
      </c>
      <c r="AI1670" s="55">
        <v>510</v>
      </c>
      <c r="AJ1670" s="55" t="s">
        <v>7272</v>
      </c>
      <c r="AK1670" s="55">
        <v>0</v>
      </c>
      <c r="AL1670" s="55" t="s">
        <v>7273</v>
      </c>
      <c r="AN1670" s="55">
        <v>3</v>
      </c>
      <c r="AR1670" s="56">
        <v>43159</v>
      </c>
      <c r="AS1670" s="57">
        <v>0.66</v>
      </c>
      <c r="AT1670" s="56">
        <v>43229</v>
      </c>
      <c r="AU1670" s="57">
        <v>0.54192129629629626</v>
      </c>
      <c r="AV1670" s="55" t="s">
        <v>1355</v>
      </c>
      <c r="AW1670" s="55" t="s">
        <v>1355</v>
      </c>
      <c r="AX1670" s="55" t="s">
        <v>1356</v>
      </c>
      <c r="AY1670" s="55" t="s">
        <v>98</v>
      </c>
      <c r="AZ1670" s="55">
        <v>2</v>
      </c>
      <c r="BA1670" s="55">
        <v>3</v>
      </c>
      <c r="BB1670" s="55">
        <v>1</v>
      </c>
      <c r="CB1670" s="55" t="s">
        <v>1357</v>
      </c>
    </row>
    <row r="1671" spans="1:80">
      <c r="A1671" s="55" t="s">
        <v>7274</v>
      </c>
      <c r="B1671" s="55">
        <v>2</v>
      </c>
      <c r="C1671" s="55" t="s">
        <v>7275</v>
      </c>
      <c r="D1671" s="55" t="s">
        <v>7276</v>
      </c>
      <c r="E1671" s="55">
        <v>1</v>
      </c>
      <c r="F1671" s="55">
        <v>0</v>
      </c>
      <c r="G1671" s="56">
        <v>43738</v>
      </c>
      <c r="H1671" s="56">
        <v>43738</v>
      </c>
      <c r="I1671" s="56">
        <v>43738</v>
      </c>
      <c r="J1671" s="55">
        <v>0</v>
      </c>
      <c r="L1671" s="56">
        <v>43714</v>
      </c>
      <c r="M1671" s="56">
        <v>43738</v>
      </c>
      <c r="N1671" s="55">
        <v>0</v>
      </c>
      <c r="O1671" s="55">
        <v>0</v>
      </c>
      <c r="P1671" s="55">
        <v>0</v>
      </c>
      <c r="R1671" s="55">
        <v>0</v>
      </c>
      <c r="T1671" s="55">
        <v>5090619005</v>
      </c>
      <c r="U1671" s="55" t="s">
        <v>5992</v>
      </c>
      <c r="V1671" s="55" t="s">
        <v>7275</v>
      </c>
      <c r="W1671" s="55" t="s">
        <v>1336</v>
      </c>
      <c r="X1671" s="55" t="s">
        <v>1336</v>
      </c>
      <c r="Y1671" s="55">
        <v>0</v>
      </c>
      <c r="Z1671" s="55" t="s">
        <v>1419</v>
      </c>
      <c r="AA1671" s="55" t="s">
        <v>1338</v>
      </c>
      <c r="AB1671" s="55">
        <v>277</v>
      </c>
      <c r="AC1671" s="55">
        <v>277</v>
      </c>
      <c r="AD1671" s="55">
        <v>0</v>
      </c>
      <c r="AE1671" s="55" t="s">
        <v>1339</v>
      </c>
      <c r="AF1671" s="55" t="s">
        <v>3132</v>
      </c>
      <c r="AG1671" s="55" t="s">
        <v>3147</v>
      </c>
      <c r="AH1671" s="55" t="s">
        <v>1235</v>
      </c>
      <c r="AI1671" s="55">
        <v>510</v>
      </c>
      <c r="AJ1671" s="55" t="s">
        <v>7276</v>
      </c>
      <c r="AK1671" s="55">
        <v>0</v>
      </c>
      <c r="AL1671" s="55" t="s">
        <v>7277</v>
      </c>
      <c r="AN1671" s="55">
        <v>5</v>
      </c>
      <c r="AO1671" s="55" t="s">
        <v>7278</v>
      </c>
      <c r="AP1671" s="55">
        <v>0</v>
      </c>
      <c r="AR1671" s="56">
        <v>43714</v>
      </c>
      <c r="AS1671" s="57">
        <v>0.56859953703703703</v>
      </c>
      <c r="AT1671" s="56">
        <v>43733</v>
      </c>
      <c r="AU1671" s="57">
        <v>0.39534722222222224</v>
      </c>
      <c r="AV1671" s="55" t="s">
        <v>3374</v>
      </c>
      <c r="AW1671" s="55" t="s">
        <v>1344</v>
      </c>
      <c r="AX1671" s="55" t="s">
        <v>1392</v>
      </c>
      <c r="AZ1671" s="55" t="s">
        <v>1347</v>
      </c>
      <c r="BA1671" s="55" t="s">
        <v>1347</v>
      </c>
      <c r="BB1671" s="55" t="s">
        <v>1347</v>
      </c>
      <c r="CB1671" s="55" t="s">
        <v>3137</v>
      </c>
    </row>
    <row r="1672" spans="1:80">
      <c r="A1672" s="55" t="s">
        <v>7279</v>
      </c>
      <c r="B1672" s="55">
        <v>3</v>
      </c>
      <c r="C1672" s="55" t="s">
        <v>7280</v>
      </c>
      <c r="D1672" s="55" t="s">
        <v>7281</v>
      </c>
      <c r="E1672" s="55">
        <v>1</v>
      </c>
      <c r="F1672" s="55">
        <v>1</v>
      </c>
      <c r="G1672" s="56">
        <v>43157</v>
      </c>
      <c r="H1672" s="56">
        <v>43157</v>
      </c>
      <c r="I1672" s="56">
        <v>43157</v>
      </c>
      <c r="J1672" s="55">
        <v>1</v>
      </c>
      <c r="K1672" s="56">
        <v>43273</v>
      </c>
      <c r="W1672" s="55" t="s">
        <v>1336</v>
      </c>
      <c r="X1672" s="55" t="s">
        <v>1336</v>
      </c>
      <c r="Y1672" s="55">
        <v>20</v>
      </c>
      <c r="AD1672" s="55">
        <v>1000</v>
      </c>
      <c r="AE1672" s="55" t="s">
        <v>1339</v>
      </c>
      <c r="AF1672" s="55" t="s">
        <v>1352</v>
      </c>
      <c r="AG1672" s="55" t="s">
        <v>1353</v>
      </c>
      <c r="AI1672" s="55">
        <v>510</v>
      </c>
      <c r="AJ1672" s="55" t="s">
        <v>7281</v>
      </c>
      <c r="AK1672" s="55">
        <v>0</v>
      </c>
      <c r="AL1672" s="55" t="s">
        <v>7282</v>
      </c>
      <c r="AN1672" s="55">
        <v>3</v>
      </c>
      <c r="AR1672" s="56">
        <v>43132</v>
      </c>
      <c r="AS1672" s="57">
        <v>0.67540509259259263</v>
      </c>
      <c r="AT1672" s="56">
        <v>43305</v>
      </c>
      <c r="AU1672" s="57">
        <v>0.56857638888888895</v>
      </c>
      <c r="AV1672" s="55" t="s">
        <v>1355</v>
      </c>
      <c r="AW1672" s="55" t="s">
        <v>1355</v>
      </c>
      <c r="AX1672" s="55" t="s">
        <v>1356</v>
      </c>
      <c r="AY1672" s="55" t="s">
        <v>98</v>
      </c>
      <c r="AZ1672" s="55">
        <v>2</v>
      </c>
      <c r="BA1672" s="55">
        <v>3</v>
      </c>
      <c r="BB1672" s="55">
        <v>1</v>
      </c>
      <c r="CB1672" s="55" t="s">
        <v>1357</v>
      </c>
    </row>
    <row r="1673" spans="1:80">
      <c r="A1673" s="55" t="s">
        <v>7283</v>
      </c>
      <c r="B1673" s="55">
        <v>3</v>
      </c>
      <c r="C1673" s="55" t="s">
        <v>7284</v>
      </c>
      <c r="D1673" s="55" t="s">
        <v>7285</v>
      </c>
      <c r="E1673" s="55">
        <v>1</v>
      </c>
      <c r="F1673" s="55">
        <v>1</v>
      </c>
      <c r="G1673" s="56">
        <v>43700</v>
      </c>
      <c r="H1673" s="56">
        <v>43700</v>
      </c>
      <c r="I1673" s="56">
        <v>43700</v>
      </c>
      <c r="J1673" s="55">
        <v>1</v>
      </c>
      <c r="K1673" s="56">
        <v>43714</v>
      </c>
      <c r="W1673" s="55" t="s">
        <v>1336</v>
      </c>
      <c r="X1673" s="55" t="s">
        <v>1336</v>
      </c>
      <c r="Y1673" s="55">
        <v>20</v>
      </c>
      <c r="AD1673" s="55">
        <v>0</v>
      </c>
      <c r="AE1673" s="55" t="s">
        <v>1339</v>
      </c>
      <c r="AF1673" s="55" t="s">
        <v>1352</v>
      </c>
      <c r="AG1673" s="55" t="s">
        <v>1353</v>
      </c>
      <c r="AI1673" s="55">
        <v>510</v>
      </c>
      <c r="AJ1673" s="55" t="s">
        <v>7285</v>
      </c>
      <c r="AK1673" s="55">
        <v>0</v>
      </c>
      <c r="AL1673" s="55" t="s">
        <v>7282</v>
      </c>
      <c r="AN1673" s="55">
        <v>3</v>
      </c>
      <c r="AQ1673" s="55" t="s">
        <v>1238</v>
      </c>
      <c r="AR1673" s="56">
        <v>43692</v>
      </c>
      <c r="AS1673" s="57">
        <v>0.33052083333333332</v>
      </c>
      <c r="AT1673" s="56">
        <v>43798</v>
      </c>
      <c r="AU1673" s="57">
        <v>0.69267361111111114</v>
      </c>
      <c r="AV1673" s="55" t="s">
        <v>1355</v>
      </c>
      <c r="AW1673" s="55" t="s">
        <v>1355</v>
      </c>
      <c r="AX1673" s="55" t="s">
        <v>1356</v>
      </c>
      <c r="AY1673" s="55" t="s">
        <v>98</v>
      </c>
      <c r="AZ1673" s="55">
        <v>2</v>
      </c>
      <c r="BA1673" s="55">
        <v>3</v>
      </c>
      <c r="BB1673" s="55">
        <v>1</v>
      </c>
      <c r="CB1673" s="55" t="s">
        <v>1357</v>
      </c>
    </row>
    <row r="1674" spans="1:80">
      <c r="A1674" s="55" t="s">
        <v>7286</v>
      </c>
      <c r="B1674" s="55">
        <v>3</v>
      </c>
      <c r="C1674" s="55" t="s">
        <v>7287</v>
      </c>
      <c r="D1674" s="55" t="s">
        <v>7288</v>
      </c>
      <c r="E1674" s="55">
        <v>1</v>
      </c>
      <c r="F1674" s="55">
        <v>1</v>
      </c>
      <c r="G1674" s="56">
        <v>42751</v>
      </c>
      <c r="H1674" s="56">
        <v>42751</v>
      </c>
      <c r="I1674" s="56">
        <v>42751</v>
      </c>
      <c r="J1674" s="55">
        <v>1</v>
      </c>
      <c r="K1674" s="56">
        <v>43007</v>
      </c>
      <c r="W1674" s="55" t="s">
        <v>1336</v>
      </c>
      <c r="X1674" s="55" t="s">
        <v>1336</v>
      </c>
      <c r="Y1674" s="55">
        <v>20</v>
      </c>
      <c r="AD1674" s="55">
        <v>1000</v>
      </c>
      <c r="AE1674" s="55" t="s">
        <v>1339</v>
      </c>
      <c r="AF1674" s="55" t="s">
        <v>1352</v>
      </c>
      <c r="AG1674" s="55" t="s">
        <v>1353</v>
      </c>
      <c r="AI1674" s="55">
        <v>510</v>
      </c>
      <c r="AJ1674" s="55" t="s">
        <v>7288</v>
      </c>
      <c r="AK1674" s="55">
        <v>0</v>
      </c>
      <c r="AL1674" s="55" t="s">
        <v>4857</v>
      </c>
      <c r="AN1674" s="55">
        <v>8</v>
      </c>
      <c r="AR1674" s="56">
        <v>42747</v>
      </c>
      <c r="AS1674" s="57">
        <v>0.40731481481481485</v>
      </c>
      <c r="AT1674" s="56">
        <v>43007</v>
      </c>
      <c r="AU1674" s="57">
        <v>0.59513888888888888</v>
      </c>
      <c r="AV1674" s="55" t="s">
        <v>1344</v>
      </c>
      <c r="AW1674" s="55" t="s">
        <v>1345</v>
      </c>
      <c r="AX1674" s="55" t="s">
        <v>1346</v>
      </c>
      <c r="AZ1674" s="55">
        <v>0</v>
      </c>
      <c r="BA1674" s="55">
        <v>0</v>
      </c>
      <c r="BB1674" s="55">
        <v>0</v>
      </c>
      <c r="CB1674" s="55" t="s">
        <v>1357</v>
      </c>
    </row>
    <row r="1675" spans="1:80">
      <c r="A1675" s="55" t="s">
        <v>7289</v>
      </c>
      <c r="B1675" s="55">
        <v>3</v>
      </c>
      <c r="C1675" s="55" t="s">
        <v>7290</v>
      </c>
      <c r="D1675" s="55" t="s">
        <v>7291</v>
      </c>
      <c r="E1675" s="55">
        <v>1</v>
      </c>
      <c r="F1675" s="55">
        <v>1</v>
      </c>
      <c r="G1675" s="56">
        <v>43882</v>
      </c>
      <c r="H1675" s="56">
        <v>43882</v>
      </c>
      <c r="I1675" s="56">
        <v>43882</v>
      </c>
      <c r="J1675" s="55">
        <v>1</v>
      </c>
      <c r="K1675" s="56">
        <v>43889</v>
      </c>
      <c r="W1675" s="55" t="s">
        <v>1336</v>
      </c>
      <c r="X1675" s="55" t="s">
        <v>1336</v>
      </c>
      <c r="Y1675" s="55">
        <v>20</v>
      </c>
      <c r="AD1675" s="55">
        <v>0</v>
      </c>
      <c r="AE1675" s="55" t="s">
        <v>1339</v>
      </c>
      <c r="AF1675" s="55" t="s">
        <v>1352</v>
      </c>
      <c r="AG1675" s="55" t="s">
        <v>1353</v>
      </c>
      <c r="AI1675" s="55">
        <v>510</v>
      </c>
      <c r="AJ1675" s="55" t="s">
        <v>7291</v>
      </c>
      <c r="AK1675" s="55">
        <v>0</v>
      </c>
      <c r="AL1675" s="55" t="s">
        <v>4857</v>
      </c>
      <c r="AN1675" s="55">
        <v>9</v>
      </c>
      <c r="AQ1675" s="55" t="s">
        <v>3352</v>
      </c>
      <c r="AR1675" s="56">
        <v>43866</v>
      </c>
      <c r="AS1675" s="57">
        <v>0.58850694444444451</v>
      </c>
      <c r="AT1675" s="56">
        <v>44042</v>
      </c>
      <c r="AU1675" s="57">
        <v>0.60115740740740742</v>
      </c>
      <c r="AV1675" s="55" t="s">
        <v>1355</v>
      </c>
      <c r="AW1675" s="55" t="s">
        <v>1355</v>
      </c>
      <c r="AX1675" s="55" t="s">
        <v>1356</v>
      </c>
      <c r="AY1675" s="55" t="s">
        <v>98</v>
      </c>
      <c r="AZ1675" s="55">
        <v>2</v>
      </c>
      <c r="BA1675" s="55">
        <v>3</v>
      </c>
      <c r="BB1675" s="55">
        <v>1</v>
      </c>
      <c r="CB1675" s="55" t="s">
        <v>1357</v>
      </c>
    </row>
    <row r="1676" spans="1:80">
      <c r="A1676" s="55" t="s">
        <v>7292</v>
      </c>
      <c r="B1676" s="55">
        <v>3</v>
      </c>
      <c r="C1676" s="55" t="s">
        <v>7293</v>
      </c>
      <c r="D1676" s="55" t="s">
        <v>7294</v>
      </c>
      <c r="E1676" s="55">
        <v>1</v>
      </c>
      <c r="F1676" s="55">
        <v>1</v>
      </c>
      <c r="G1676" s="56">
        <v>43144</v>
      </c>
      <c r="H1676" s="56">
        <v>43144</v>
      </c>
      <c r="I1676" s="56">
        <v>43144</v>
      </c>
      <c r="J1676" s="55">
        <v>1</v>
      </c>
      <c r="K1676" s="56">
        <v>43176</v>
      </c>
      <c r="W1676" s="55" t="s">
        <v>1336</v>
      </c>
      <c r="X1676" s="55" t="s">
        <v>1336</v>
      </c>
      <c r="Y1676" s="55">
        <v>20</v>
      </c>
      <c r="AD1676" s="55">
        <v>1000</v>
      </c>
      <c r="AE1676" s="55" t="s">
        <v>1339</v>
      </c>
      <c r="AF1676" s="55" t="s">
        <v>1352</v>
      </c>
      <c r="AG1676" s="55" t="s">
        <v>1353</v>
      </c>
      <c r="AI1676" s="55">
        <v>510</v>
      </c>
      <c r="AJ1676" s="55" t="s">
        <v>7294</v>
      </c>
      <c r="AK1676" s="55">
        <v>0</v>
      </c>
      <c r="AL1676" s="55" t="s">
        <v>7295</v>
      </c>
      <c r="AN1676" s="55">
        <v>4</v>
      </c>
      <c r="AR1676" s="56">
        <v>43125</v>
      </c>
      <c r="AS1676" s="57">
        <v>0.68304398148148149</v>
      </c>
      <c r="AT1676" s="56">
        <v>43229</v>
      </c>
      <c r="AU1676" s="57">
        <v>0.54192129629629626</v>
      </c>
      <c r="AV1676" s="55" t="s">
        <v>1355</v>
      </c>
      <c r="AW1676" s="55" t="s">
        <v>1355</v>
      </c>
      <c r="AX1676" s="55" t="s">
        <v>1356</v>
      </c>
      <c r="AY1676" s="55" t="s">
        <v>98</v>
      </c>
      <c r="AZ1676" s="55">
        <v>2</v>
      </c>
      <c r="BA1676" s="55">
        <v>3</v>
      </c>
      <c r="BB1676" s="55">
        <v>1</v>
      </c>
      <c r="CB1676" s="55" t="s">
        <v>1357</v>
      </c>
    </row>
    <row r="1677" spans="1:80">
      <c r="A1677" s="55" t="s">
        <v>7296</v>
      </c>
      <c r="B1677" s="55">
        <v>3</v>
      </c>
      <c r="C1677" s="55" t="s">
        <v>7297</v>
      </c>
      <c r="D1677" s="55" t="s">
        <v>7298</v>
      </c>
      <c r="E1677" s="55">
        <v>1</v>
      </c>
      <c r="F1677" s="55">
        <v>0</v>
      </c>
      <c r="G1677" s="56">
        <v>43122</v>
      </c>
      <c r="H1677" s="56">
        <v>43122</v>
      </c>
      <c r="I1677" s="56">
        <v>43122</v>
      </c>
      <c r="J1677" s="55">
        <v>0</v>
      </c>
      <c r="W1677" s="55" t="s">
        <v>1336</v>
      </c>
      <c r="X1677" s="55" t="s">
        <v>1336</v>
      </c>
      <c r="Y1677" s="55">
        <v>20</v>
      </c>
      <c r="AD1677" s="55">
        <v>1000</v>
      </c>
      <c r="AE1677" s="55" t="s">
        <v>1339</v>
      </c>
      <c r="AF1677" s="55" t="s">
        <v>1352</v>
      </c>
      <c r="AG1677" s="55" t="s">
        <v>1353</v>
      </c>
      <c r="AI1677" s="55">
        <v>510</v>
      </c>
      <c r="AJ1677" s="55" t="s">
        <v>7298</v>
      </c>
      <c r="AK1677" s="55">
        <v>0</v>
      </c>
      <c r="AL1677" s="55" t="s">
        <v>7299</v>
      </c>
      <c r="AN1677" s="55">
        <v>5</v>
      </c>
      <c r="AR1677" s="56">
        <v>43117</v>
      </c>
      <c r="AS1677" s="57">
        <v>0.71322916666666669</v>
      </c>
      <c r="AT1677" s="56">
        <v>43138</v>
      </c>
      <c r="AU1677" s="57">
        <v>0.56636574074074075</v>
      </c>
      <c r="AV1677" s="55" t="s">
        <v>1355</v>
      </c>
      <c r="AW1677" s="55" t="s">
        <v>1355</v>
      </c>
      <c r="AX1677" s="55" t="s">
        <v>1392</v>
      </c>
      <c r="AZ1677" s="55">
        <v>0</v>
      </c>
      <c r="BA1677" s="55">
        <v>0</v>
      </c>
      <c r="BB1677" s="55">
        <v>0</v>
      </c>
      <c r="CB1677" s="55" t="s">
        <v>1357</v>
      </c>
    </row>
    <row r="1678" spans="1:80">
      <c r="A1678" s="55" t="s">
        <v>7300</v>
      </c>
      <c r="B1678" s="55">
        <v>3</v>
      </c>
      <c r="C1678" s="55" t="s">
        <v>7301</v>
      </c>
      <c r="D1678" s="55" t="s">
        <v>7302</v>
      </c>
      <c r="E1678" s="55">
        <v>1</v>
      </c>
      <c r="F1678" s="55">
        <v>1</v>
      </c>
      <c r="G1678" s="56">
        <v>42614</v>
      </c>
      <c r="H1678" s="56">
        <v>42614</v>
      </c>
      <c r="I1678" s="56">
        <v>42614</v>
      </c>
      <c r="J1678" s="55">
        <v>1</v>
      </c>
      <c r="K1678" s="56">
        <v>42885</v>
      </c>
      <c r="W1678" s="55" t="s">
        <v>1336</v>
      </c>
      <c r="X1678" s="55" t="s">
        <v>1336</v>
      </c>
      <c r="Y1678" s="55">
        <v>20</v>
      </c>
      <c r="AD1678" s="55">
        <v>0</v>
      </c>
      <c r="AE1678" s="55" t="s">
        <v>1339</v>
      </c>
      <c r="AF1678" s="55" t="s">
        <v>1352</v>
      </c>
      <c r="AG1678" s="55" t="s">
        <v>1353</v>
      </c>
      <c r="AI1678" s="55">
        <v>510</v>
      </c>
      <c r="AJ1678" s="55" t="s">
        <v>7302</v>
      </c>
      <c r="AK1678" s="55">
        <v>0</v>
      </c>
      <c r="AL1678" s="55" t="s">
        <v>7303</v>
      </c>
      <c r="AN1678" s="55">
        <v>1</v>
      </c>
      <c r="AR1678" s="56">
        <v>42622</v>
      </c>
      <c r="AS1678" s="57">
        <v>0</v>
      </c>
      <c r="AT1678" s="56">
        <v>42885</v>
      </c>
      <c r="AU1678" s="57">
        <v>0.65487268518518515</v>
      </c>
      <c r="AV1678" s="55" t="s">
        <v>1345</v>
      </c>
      <c r="AW1678" s="55" t="s">
        <v>1345</v>
      </c>
      <c r="AX1678" s="55" t="s">
        <v>1346</v>
      </c>
      <c r="AZ1678" s="55">
        <v>0</v>
      </c>
      <c r="BA1678" s="55">
        <v>0</v>
      </c>
      <c r="BB1678" s="55">
        <v>0</v>
      </c>
      <c r="CB1678" s="55" t="s">
        <v>1357</v>
      </c>
    </row>
    <row r="1679" spans="1:80">
      <c r="A1679" s="55" t="s">
        <v>7304</v>
      </c>
      <c r="B1679" s="55">
        <v>3</v>
      </c>
      <c r="C1679" s="55" t="s">
        <v>7305</v>
      </c>
      <c r="D1679" s="55" t="s">
        <v>7306</v>
      </c>
      <c r="E1679" s="55">
        <v>1</v>
      </c>
      <c r="F1679" s="55">
        <v>1</v>
      </c>
      <c r="G1679" s="56">
        <v>42704</v>
      </c>
      <c r="H1679" s="56">
        <v>42704</v>
      </c>
      <c r="I1679" s="56">
        <v>42704</v>
      </c>
      <c r="J1679" s="55">
        <v>1</v>
      </c>
      <c r="K1679" s="56">
        <v>43007</v>
      </c>
      <c r="W1679" s="55" t="s">
        <v>1336</v>
      </c>
      <c r="X1679" s="55" t="s">
        <v>1336</v>
      </c>
      <c r="Y1679" s="55">
        <v>20</v>
      </c>
      <c r="AD1679" s="55">
        <v>255</v>
      </c>
      <c r="AE1679" s="55" t="s">
        <v>1339</v>
      </c>
      <c r="AF1679" s="55" t="s">
        <v>1352</v>
      </c>
      <c r="AG1679" s="55" t="s">
        <v>1353</v>
      </c>
      <c r="AI1679" s="55">
        <v>510</v>
      </c>
      <c r="AJ1679" s="55" t="s">
        <v>7306</v>
      </c>
      <c r="AK1679" s="55">
        <v>0</v>
      </c>
      <c r="AL1679" s="55" t="s">
        <v>7303</v>
      </c>
      <c r="AN1679" s="55">
        <v>6</v>
      </c>
      <c r="AR1679" s="56">
        <v>42702</v>
      </c>
      <c r="AS1679" s="57">
        <v>0.68519675925925927</v>
      </c>
      <c r="AT1679" s="56">
        <v>43007</v>
      </c>
      <c r="AU1679" s="57">
        <v>0.57292824074074067</v>
      </c>
      <c r="AV1679" s="55" t="s">
        <v>1344</v>
      </c>
      <c r="AW1679" s="55" t="s">
        <v>1345</v>
      </c>
      <c r="AX1679" s="55" t="s">
        <v>3299</v>
      </c>
      <c r="AZ1679" s="55">
        <v>0</v>
      </c>
      <c r="BA1679" s="55">
        <v>0</v>
      </c>
      <c r="BB1679" s="55">
        <v>0</v>
      </c>
      <c r="CB1679" s="55" t="s">
        <v>1357</v>
      </c>
    </row>
    <row r="1680" spans="1:80">
      <c r="A1680" s="55" t="s">
        <v>7307</v>
      </c>
      <c r="B1680" s="55">
        <v>3</v>
      </c>
      <c r="C1680" s="55" t="s">
        <v>178</v>
      </c>
      <c r="D1680" s="55" t="s">
        <v>7308</v>
      </c>
      <c r="E1680" s="55">
        <v>1</v>
      </c>
      <c r="F1680" s="55">
        <v>0</v>
      </c>
      <c r="G1680" s="56">
        <v>43441</v>
      </c>
      <c r="H1680" s="56">
        <v>43441</v>
      </c>
      <c r="I1680" s="56">
        <v>43441</v>
      </c>
      <c r="J1680" s="55">
        <v>0</v>
      </c>
      <c r="W1680" s="55" t="s">
        <v>1336</v>
      </c>
      <c r="X1680" s="55" t="s">
        <v>1336</v>
      </c>
      <c r="Y1680" s="55">
        <v>20</v>
      </c>
      <c r="AD1680" s="55">
        <v>450</v>
      </c>
      <c r="AE1680" s="55" t="s">
        <v>1339</v>
      </c>
      <c r="AF1680" s="55" t="s">
        <v>1352</v>
      </c>
      <c r="AG1680" s="55" t="s">
        <v>1353</v>
      </c>
      <c r="AI1680" s="55">
        <v>510</v>
      </c>
      <c r="AJ1680" s="55" t="s">
        <v>7308</v>
      </c>
      <c r="AK1680" s="55">
        <v>0</v>
      </c>
      <c r="AL1680" s="55" t="s">
        <v>7303</v>
      </c>
      <c r="AN1680" s="55">
        <v>8</v>
      </c>
      <c r="AR1680" s="56">
        <v>43427</v>
      </c>
      <c r="AS1680" s="57">
        <v>0.3578587962962963</v>
      </c>
      <c r="AT1680" s="56">
        <v>43432</v>
      </c>
      <c r="AU1680" s="57">
        <v>0.42826388888888883</v>
      </c>
      <c r="AV1680" s="55" t="s">
        <v>1355</v>
      </c>
      <c r="AW1680" s="55" t="s">
        <v>1355</v>
      </c>
      <c r="AX1680" s="55" t="s">
        <v>1392</v>
      </c>
      <c r="AZ1680" s="55">
        <v>0</v>
      </c>
      <c r="BA1680" s="55">
        <v>0</v>
      </c>
      <c r="BB1680" s="55">
        <v>0</v>
      </c>
      <c r="BF1680" s="55" t="s">
        <v>1418</v>
      </c>
      <c r="BG1680" s="55">
        <v>4</v>
      </c>
      <c r="BH1680" s="55" t="s">
        <v>48</v>
      </c>
      <c r="BI1680" s="55" t="s">
        <v>244</v>
      </c>
      <c r="BJ1680" s="55">
        <v>0</v>
      </c>
      <c r="BK1680" s="55">
        <v>0</v>
      </c>
      <c r="BL1680" s="55">
        <v>0</v>
      </c>
      <c r="BM1680" s="55">
        <v>0</v>
      </c>
      <c r="BN1680" s="55">
        <v>0</v>
      </c>
      <c r="BO1680" s="55">
        <v>0</v>
      </c>
      <c r="BP1680" s="55">
        <v>0</v>
      </c>
      <c r="BQ1680" s="55">
        <v>0</v>
      </c>
      <c r="BR1680" s="55">
        <v>0</v>
      </c>
      <c r="BS1680" s="55">
        <v>0</v>
      </c>
      <c r="BZ1680" s="55">
        <v>0</v>
      </c>
      <c r="CA1680" s="55" t="s">
        <v>1419</v>
      </c>
      <c r="CB1680" s="55" t="s">
        <v>1357</v>
      </c>
    </row>
    <row r="1681" spans="1:80">
      <c r="A1681" s="55" t="s">
        <v>7309</v>
      </c>
      <c r="B1681" s="55">
        <v>2</v>
      </c>
      <c r="C1681" s="55" t="s">
        <v>7310</v>
      </c>
      <c r="D1681" s="55" t="s">
        <v>7311</v>
      </c>
      <c r="E1681" s="55">
        <v>1</v>
      </c>
      <c r="F1681" s="55">
        <v>0</v>
      </c>
      <c r="G1681" s="56">
        <v>43504</v>
      </c>
      <c r="H1681" s="56">
        <v>43504</v>
      </c>
      <c r="I1681" s="56">
        <v>43504</v>
      </c>
      <c r="J1681" s="55">
        <v>0</v>
      </c>
      <c r="L1681" s="56">
        <v>43461</v>
      </c>
      <c r="M1681" s="56">
        <v>43504</v>
      </c>
      <c r="N1681" s="55">
        <v>0</v>
      </c>
      <c r="O1681" s="55">
        <v>0</v>
      </c>
      <c r="P1681" s="55">
        <v>0</v>
      </c>
      <c r="R1681" s="55">
        <v>0</v>
      </c>
      <c r="T1681" s="55">
        <v>5062615003</v>
      </c>
      <c r="U1681" s="55" t="s">
        <v>7312</v>
      </c>
      <c r="V1681" s="55" t="s">
        <v>7310</v>
      </c>
      <c r="W1681" s="55" t="s">
        <v>1336</v>
      </c>
      <c r="X1681" s="55" t="s">
        <v>1336</v>
      </c>
      <c r="Y1681" s="55">
        <v>0</v>
      </c>
      <c r="Z1681" s="55" t="s">
        <v>1419</v>
      </c>
      <c r="AA1681" s="55" t="s">
        <v>1338</v>
      </c>
      <c r="AB1681" s="55">
        <v>2492.6999999999998</v>
      </c>
      <c r="AC1681" s="55">
        <v>2492.6999999999998</v>
      </c>
      <c r="AD1681" s="55">
        <v>0</v>
      </c>
      <c r="AE1681" s="55" t="s">
        <v>1339</v>
      </c>
      <c r="AF1681" s="55" t="s">
        <v>3132</v>
      </c>
      <c r="AG1681" s="55" t="s">
        <v>3147</v>
      </c>
      <c r="AH1681" s="55" t="s">
        <v>1235</v>
      </c>
      <c r="AI1681" s="55">
        <v>510</v>
      </c>
      <c r="AJ1681" s="55" t="s">
        <v>7311</v>
      </c>
      <c r="AK1681" s="55">
        <v>0</v>
      </c>
      <c r="AL1681" s="55" t="s">
        <v>1742</v>
      </c>
      <c r="AN1681" s="55">
        <v>6</v>
      </c>
      <c r="AO1681" s="55" t="s">
        <v>7313</v>
      </c>
      <c r="AP1681" s="55">
        <v>0</v>
      </c>
      <c r="AR1681" s="56">
        <v>43461</v>
      </c>
      <c r="AS1681" s="57">
        <v>0.62471064814814814</v>
      </c>
      <c r="AT1681" s="56">
        <v>43473</v>
      </c>
      <c r="AU1681" s="57">
        <v>0.4189930555555556</v>
      </c>
      <c r="AV1681" s="55" t="s">
        <v>3177</v>
      </c>
      <c r="AW1681" s="55" t="s">
        <v>1344</v>
      </c>
      <c r="AX1681" s="55" t="s">
        <v>1392</v>
      </c>
      <c r="AZ1681" s="55" t="s">
        <v>1347</v>
      </c>
      <c r="BA1681" s="55" t="s">
        <v>1347</v>
      </c>
      <c r="BB1681" s="55" t="s">
        <v>1347</v>
      </c>
      <c r="CB1681" s="55" t="s">
        <v>3137</v>
      </c>
    </row>
    <row r="1682" spans="1:80">
      <c r="A1682" s="55" t="s">
        <v>7314</v>
      </c>
      <c r="B1682" s="55">
        <v>3</v>
      </c>
      <c r="C1682" s="55" t="s">
        <v>7310</v>
      </c>
      <c r="D1682" s="55" t="s">
        <v>7315</v>
      </c>
      <c r="E1682" s="55">
        <v>1</v>
      </c>
      <c r="F1682" s="55">
        <v>0</v>
      </c>
      <c r="G1682" s="56">
        <v>43518</v>
      </c>
      <c r="H1682" s="56">
        <v>43518</v>
      </c>
      <c r="I1682" s="56">
        <v>43518</v>
      </c>
      <c r="J1682" s="55">
        <v>0</v>
      </c>
      <c r="L1682" s="56">
        <v>43474</v>
      </c>
      <c r="M1682" s="56">
        <v>43518</v>
      </c>
      <c r="N1682" s="55">
        <v>0</v>
      </c>
      <c r="O1682" s="55">
        <v>0</v>
      </c>
      <c r="P1682" s="55">
        <v>0</v>
      </c>
      <c r="R1682" s="55">
        <v>0</v>
      </c>
      <c r="V1682" s="55" t="s">
        <v>7310</v>
      </c>
      <c r="W1682" s="55" t="s">
        <v>1336</v>
      </c>
      <c r="X1682" s="55" t="s">
        <v>1336</v>
      </c>
      <c r="Y1682" s="55">
        <v>0</v>
      </c>
      <c r="Z1682" s="55" t="s">
        <v>1419</v>
      </c>
      <c r="AA1682" s="55" t="s">
        <v>1389</v>
      </c>
      <c r="AB1682" s="55">
        <v>2492.6999999999998</v>
      </c>
      <c r="AC1682" s="55">
        <v>2492.6999999999998</v>
      </c>
      <c r="AD1682" s="55">
        <v>2492.6999999999998</v>
      </c>
      <c r="AE1682" s="55" t="s">
        <v>1339</v>
      </c>
      <c r="AF1682" s="55" t="s">
        <v>3132</v>
      </c>
      <c r="AG1682" s="55" t="s">
        <v>3147</v>
      </c>
      <c r="AH1682" s="55" t="s">
        <v>1235</v>
      </c>
      <c r="AI1682" s="55">
        <v>510</v>
      </c>
      <c r="AJ1682" s="55" t="s">
        <v>7315</v>
      </c>
      <c r="AK1682" s="55">
        <v>0</v>
      </c>
      <c r="AL1682" s="55" t="s">
        <v>1742</v>
      </c>
      <c r="AN1682" s="55">
        <v>6</v>
      </c>
      <c r="AO1682" s="55" t="s">
        <v>7316</v>
      </c>
      <c r="AP1682" s="55">
        <v>0</v>
      </c>
      <c r="AR1682" s="56">
        <v>43474</v>
      </c>
      <c r="AS1682" s="57">
        <v>0.37958333333333333</v>
      </c>
      <c r="AT1682" s="56">
        <v>43474</v>
      </c>
      <c r="AU1682" s="57">
        <v>0.41759259259259257</v>
      </c>
      <c r="AV1682" s="55" t="s">
        <v>3177</v>
      </c>
      <c r="AW1682" s="55" t="s">
        <v>3178</v>
      </c>
      <c r="AX1682" s="55" t="s">
        <v>2167</v>
      </c>
      <c r="AZ1682" s="55" t="s">
        <v>1347</v>
      </c>
      <c r="BA1682" s="55" t="s">
        <v>1347</v>
      </c>
      <c r="BB1682" s="55" t="s">
        <v>1347</v>
      </c>
      <c r="CB1682" s="55" t="s">
        <v>3150</v>
      </c>
    </row>
    <row r="1683" spans="1:80">
      <c r="A1683" s="55" t="s">
        <v>7317</v>
      </c>
      <c r="B1683" s="55">
        <v>3</v>
      </c>
      <c r="C1683" s="55" t="s">
        <v>7318</v>
      </c>
      <c r="D1683" s="55" t="s">
        <v>7319</v>
      </c>
      <c r="E1683" s="55">
        <v>1</v>
      </c>
      <c r="F1683" s="55">
        <v>0</v>
      </c>
      <c r="G1683" s="56">
        <v>41121</v>
      </c>
      <c r="I1683" s="56">
        <v>41121</v>
      </c>
      <c r="J1683" s="55">
        <v>0</v>
      </c>
      <c r="L1683" s="56">
        <v>41110</v>
      </c>
      <c r="M1683" s="56">
        <v>41121</v>
      </c>
      <c r="N1683" s="55">
        <v>0</v>
      </c>
      <c r="O1683" s="55">
        <v>0</v>
      </c>
      <c r="P1683" s="55">
        <v>0</v>
      </c>
      <c r="R1683" s="55">
        <v>0</v>
      </c>
      <c r="W1683" s="55" t="s">
        <v>1336</v>
      </c>
      <c r="X1683" s="55" t="s">
        <v>1336</v>
      </c>
      <c r="Y1683" s="55">
        <v>0</v>
      </c>
      <c r="Z1683" s="55" t="s">
        <v>1419</v>
      </c>
      <c r="AA1683" s="55" t="s">
        <v>1389</v>
      </c>
      <c r="AB1683" s="55">
        <v>500</v>
      </c>
      <c r="AC1683" s="55">
        <v>500</v>
      </c>
      <c r="AD1683" s="55">
        <v>500</v>
      </c>
      <c r="AE1683" s="55" t="s">
        <v>1339</v>
      </c>
      <c r="AF1683" s="55" t="s">
        <v>5949</v>
      </c>
      <c r="AG1683" s="55" t="s">
        <v>1834</v>
      </c>
      <c r="AH1683" s="55" t="s">
        <v>1235</v>
      </c>
      <c r="AI1683" s="55">
        <v>510</v>
      </c>
      <c r="AJ1683" s="55" t="s">
        <v>7319</v>
      </c>
      <c r="AK1683" s="55">
        <v>1</v>
      </c>
      <c r="AL1683" s="55" t="s">
        <v>244</v>
      </c>
      <c r="AO1683" s="55" t="s">
        <v>7320</v>
      </c>
      <c r="AP1683" s="55">
        <v>0</v>
      </c>
      <c r="AR1683" s="56">
        <v>41110</v>
      </c>
      <c r="AS1683" s="57">
        <v>0</v>
      </c>
      <c r="AT1683" s="56">
        <v>42418</v>
      </c>
      <c r="AU1683" s="57">
        <v>0.53461805555555553</v>
      </c>
      <c r="AV1683" s="55" t="s">
        <v>1345</v>
      </c>
      <c r="AW1683" s="55" t="s">
        <v>1345</v>
      </c>
      <c r="AX1683" s="55" t="s">
        <v>3136</v>
      </c>
      <c r="CB1683" s="55" t="s">
        <v>3137</v>
      </c>
    </row>
    <row r="1684" spans="1:80">
      <c r="A1684" s="55" t="s">
        <v>7321</v>
      </c>
      <c r="B1684" s="55">
        <v>3</v>
      </c>
      <c r="C1684" s="55" t="s">
        <v>7322</v>
      </c>
      <c r="D1684" s="55" t="s">
        <v>7323</v>
      </c>
      <c r="E1684" s="55">
        <v>1</v>
      </c>
      <c r="F1684" s="55">
        <v>0</v>
      </c>
      <c r="G1684" s="56">
        <v>41925</v>
      </c>
      <c r="H1684" s="56">
        <v>41925</v>
      </c>
      <c r="I1684" s="56">
        <v>41925</v>
      </c>
      <c r="J1684" s="55">
        <v>0</v>
      </c>
      <c r="L1684" s="56">
        <v>41897</v>
      </c>
      <c r="M1684" s="56">
        <v>41925</v>
      </c>
      <c r="N1684" s="55">
        <v>0</v>
      </c>
      <c r="O1684" s="55">
        <v>0</v>
      </c>
      <c r="P1684" s="55">
        <v>0</v>
      </c>
      <c r="R1684" s="55">
        <v>0</v>
      </c>
      <c r="V1684" s="55" t="s">
        <v>7322</v>
      </c>
      <c r="W1684" s="55" t="s">
        <v>1336</v>
      </c>
      <c r="X1684" s="55" t="s">
        <v>1336</v>
      </c>
      <c r="Y1684" s="55">
        <v>0</v>
      </c>
      <c r="Z1684" s="55" t="s">
        <v>1419</v>
      </c>
      <c r="AA1684" s="55" t="s">
        <v>1389</v>
      </c>
      <c r="AB1684" s="55">
        <v>6300</v>
      </c>
      <c r="AC1684" s="55">
        <v>6300</v>
      </c>
      <c r="AD1684" s="55">
        <v>6300</v>
      </c>
      <c r="AE1684" s="55" t="s">
        <v>1339</v>
      </c>
      <c r="AF1684" s="55" t="s">
        <v>3132</v>
      </c>
      <c r="AG1684" s="55" t="s">
        <v>1834</v>
      </c>
      <c r="AH1684" s="55" t="s">
        <v>1235</v>
      </c>
      <c r="AI1684" s="55">
        <v>510</v>
      </c>
      <c r="AJ1684" s="55" t="s">
        <v>7323</v>
      </c>
      <c r="AK1684" s="55">
        <v>0</v>
      </c>
      <c r="AL1684" s="55" t="s">
        <v>4021</v>
      </c>
      <c r="AN1684" s="55">
        <v>3</v>
      </c>
      <c r="AO1684" s="55" t="s">
        <v>7324</v>
      </c>
      <c r="AP1684" s="55">
        <v>0</v>
      </c>
      <c r="AR1684" s="56">
        <v>41897</v>
      </c>
      <c r="AS1684" s="57">
        <v>0.41362268518518519</v>
      </c>
      <c r="AT1684" s="56">
        <v>42466</v>
      </c>
      <c r="AU1684" s="57">
        <v>0.5181365740740741</v>
      </c>
      <c r="AV1684" s="55" t="s">
        <v>3135</v>
      </c>
      <c r="AW1684" s="55" t="s">
        <v>1345</v>
      </c>
      <c r="AX1684" s="55" t="s">
        <v>3421</v>
      </c>
      <c r="CB1684" s="55" t="s">
        <v>3150</v>
      </c>
    </row>
    <row r="1685" spans="1:80">
      <c r="A1685" s="55" t="s">
        <v>7325</v>
      </c>
      <c r="B1685" s="55">
        <v>3</v>
      </c>
      <c r="C1685" s="55" t="s">
        <v>7326</v>
      </c>
      <c r="D1685" s="55" t="s">
        <v>7327</v>
      </c>
      <c r="E1685" s="55">
        <v>1</v>
      </c>
      <c r="F1685" s="55">
        <v>1</v>
      </c>
      <c r="G1685" s="56">
        <v>42590</v>
      </c>
      <c r="H1685" s="56">
        <v>42590</v>
      </c>
      <c r="I1685" s="56">
        <v>42590</v>
      </c>
      <c r="J1685" s="55">
        <v>1</v>
      </c>
      <c r="K1685" s="56">
        <v>42797</v>
      </c>
      <c r="W1685" s="55" t="s">
        <v>1336</v>
      </c>
      <c r="X1685" s="55" t="s">
        <v>1336</v>
      </c>
      <c r="Y1685" s="55">
        <v>20</v>
      </c>
      <c r="AD1685" s="55">
        <v>0</v>
      </c>
      <c r="AE1685" s="55" t="s">
        <v>1339</v>
      </c>
      <c r="AF1685" s="55" t="s">
        <v>1352</v>
      </c>
      <c r="AG1685" s="55" t="s">
        <v>1353</v>
      </c>
      <c r="AI1685" s="55">
        <v>510</v>
      </c>
      <c r="AJ1685" s="55" t="s">
        <v>7327</v>
      </c>
      <c r="AK1685" s="55">
        <v>0</v>
      </c>
      <c r="AL1685" s="55" t="s">
        <v>3230</v>
      </c>
      <c r="AN1685" s="55">
        <v>1</v>
      </c>
      <c r="AR1685" s="56">
        <v>42622</v>
      </c>
      <c r="AS1685" s="57">
        <v>0</v>
      </c>
      <c r="AT1685" s="56">
        <v>42797</v>
      </c>
      <c r="AU1685" s="57">
        <v>0.69100694444444455</v>
      </c>
      <c r="AV1685" s="55" t="s">
        <v>1345</v>
      </c>
      <c r="AW1685" s="55" t="s">
        <v>1345</v>
      </c>
      <c r="AX1685" s="55" t="s">
        <v>1346</v>
      </c>
      <c r="AZ1685" s="55">
        <v>0</v>
      </c>
      <c r="BA1685" s="55">
        <v>0</v>
      </c>
      <c r="BB1685" s="55">
        <v>0</v>
      </c>
      <c r="CB1685" s="55" t="s">
        <v>1357</v>
      </c>
    </row>
    <row r="1686" spans="1:80">
      <c r="A1686" s="55" t="s">
        <v>7328</v>
      </c>
      <c r="B1686" s="55">
        <v>3</v>
      </c>
      <c r="C1686" s="55" t="s">
        <v>7329</v>
      </c>
      <c r="D1686" s="55" t="s">
        <v>7330</v>
      </c>
      <c r="E1686" s="55">
        <v>1</v>
      </c>
      <c r="F1686" s="55">
        <v>1</v>
      </c>
      <c r="G1686" s="56">
        <v>42978</v>
      </c>
      <c r="H1686" s="56">
        <v>42978</v>
      </c>
      <c r="I1686" s="56">
        <v>42978</v>
      </c>
      <c r="J1686" s="55">
        <v>1</v>
      </c>
      <c r="K1686" s="56">
        <v>43008</v>
      </c>
      <c r="W1686" s="55" t="s">
        <v>1336</v>
      </c>
      <c r="X1686" s="55" t="s">
        <v>1336</v>
      </c>
      <c r="Y1686" s="55">
        <v>20</v>
      </c>
      <c r="AD1686" s="55">
        <v>1000</v>
      </c>
      <c r="AE1686" s="55" t="s">
        <v>1339</v>
      </c>
      <c r="AF1686" s="55" t="s">
        <v>1352</v>
      </c>
      <c r="AG1686" s="55" t="s">
        <v>1353</v>
      </c>
      <c r="AI1686" s="55">
        <v>510</v>
      </c>
      <c r="AJ1686" s="55" t="s">
        <v>7330</v>
      </c>
      <c r="AK1686" s="55">
        <v>0</v>
      </c>
      <c r="AL1686" s="55" t="s">
        <v>7331</v>
      </c>
      <c r="AN1686" s="55">
        <v>4</v>
      </c>
      <c r="AR1686" s="56">
        <v>42958</v>
      </c>
      <c r="AS1686" s="57">
        <v>0.64774305555555556</v>
      </c>
      <c r="AT1686" s="56">
        <v>43008</v>
      </c>
      <c r="AU1686" s="57">
        <v>0.61527777777777781</v>
      </c>
      <c r="AV1686" s="55" t="s">
        <v>1428</v>
      </c>
      <c r="AW1686" s="55" t="s">
        <v>1345</v>
      </c>
      <c r="AX1686" s="55" t="s">
        <v>1346</v>
      </c>
      <c r="AZ1686" s="55">
        <v>0</v>
      </c>
      <c r="BA1686" s="55">
        <v>0</v>
      </c>
      <c r="BB1686" s="55">
        <v>0</v>
      </c>
      <c r="CB1686" s="55" t="s">
        <v>1357</v>
      </c>
    </row>
    <row r="1687" spans="1:80">
      <c r="A1687" s="55" t="s">
        <v>7332</v>
      </c>
      <c r="B1687" s="55">
        <v>3</v>
      </c>
      <c r="C1687" s="55" t="s">
        <v>7333</v>
      </c>
      <c r="D1687" s="55" t="s">
        <v>7334</v>
      </c>
      <c r="E1687" s="55">
        <v>1</v>
      </c>
      <c r="F1687" s="55">
        <v>1</v>
      </c>
      <c r="G1687" s="56">
        <v>43159</v>
      </c>
      <c r="H1687" s="56">
        <v>43159</v>
      </c>
      <c r="I1687" s="56">
        <v>43159</v>
      </c>
      <c r="J1687" s="55">
        <v>1</v>
      </c>
      <c r="K1687" s="56">
        <v>43176</v>
      </c>
      <c r="W1687" s="55" t="s">
        <v>1336</v>
      </c>
      <c r="X1687" s="55" t="s">
        <v>1336</v>
      </c>
      <c r="Y1687" s="55">
        <v>20</v>
      </c>
      <c r="AD1687" s="55">
        <v>1000</v>
      </c>
      <c r="AE1687" s="55" t="s">
        <v>1339</v>
      </c>
      <c r="AF1687" s="55" t="s">
        <v>1352</v>
      </c>
      <c r="AG1687" s="55" t="s">
        <v>1353</v>
      </c>
      <c r="AI1687" s="55">
        <v>510</v>
      </c>
      <c r="AJ1687" s="55" t="s">
        <v>7334</v>
      </c>
      <c r="AK1687" s="55">
        <v>0</v>
      </c>
      <c r="AL1687" s="55" t="s">
        <v>7335</v>
      </c>
      <c r="AN1687" s="55">
        <v>4</v>
      </c>
      <c r="AR1687" s="56">
        <v>43125</v>
      </c>
      <c r="AS1687" s="57">
        <v>0.6827199074074074</v>
      </c>
      <c r="AT1687" s="56">
        <v>43229</v>
      </c>
      <c r="AU1687" s="57">
        <v>0.54192129629629626</v>
      </c>
      <c r="AV1687" s="55" t="s">
        <v>1355</v>
      </c>
      <c r="AW1687" s="55" t="s">
        <v>1355</v>
      </c>
      <c r="AX1687" s="55" t="s">
        <v>1356</v>
      </c>
      <c r="AY1687" s="55" t="s">
        <v>98</v>
      </c>
      <c r="AZ1687" s="55">
        <v>2</v>
      </c>
      <c r="BA1687" s="55">
        <v>3</v>
      </c>
      <c r="BB1687" s="55">
        <v>1</v>
      </c>
      <c r="CB1687" s="55" t="s">
        <v>1357</v>
      </c>
    </row>
    <row r="1688" spans="1:80">
      <c r="A1688" s="55" t="s">
        <v>7336</v>
      </c>
      <c r="B1688" s="55">
        <v>3</v>
      </c>
      <c r="C1688" s="55" t="s">
        <v>7337</v>
      </c>
      <c r="D1688" s="55" t="s">
        <v>7338</v>
      </c>
      <c r="E1688" s="55">
        <v>1</v>
      </c>
      <c r="F1688" s="55">
        <v>0</v>
      </c>
      <c r="G1688" s="56">
        <v>42793</v>
      </c>
      <c r="H1688" s="56">
        <v>42793</v>
      </c>
      <c r="I1688" s="56">
        <v>42793</v>
      </c>
      <c r="J1688" s="55">
        <v>0</v>
      </c>
      <c r="W1688" s="55" t="s">
        <v>1336</v>
      </c>
      <c r="X1688" s="55" t="s">
        <v>1336</v>
      </c>
      <c r="Y1688" s="55">
        <v>20</v>
      </c>
      <c r="AD1688" s="55">
        <v>1000</v>
      </c>
      <c r="AE1688" s="55" t="s">
        <v>1339</v>
      </c>
      <c r="AF1688" s="55" t="s">
        <v>1352</v>
      </c>
      <c r="AG1688" s="55" t="s">
        <v>1353</v>
      </c>
      <c r="AI1688" s="55">
        <v>510</v>
      </c>
      <c r="AJ1688" s="55" t="s">
        <v>7338</v>
      </c>
      <c r="AK1688" s="55">
        <v>0</v>
      </c>
      <c r="AL1688" s="55" t="s">
        <v>7335</v>
      </c>
      <c r="AN1688" s="55">
        <v>2</v>
      </c>
      <c r="AR1688" s="56">
        <v>42790</v>
      </c>
      <c r="AS1688" s="57">
        <v>0.6442592592592592</v>
      </c>
      <c r="AT1688" s="56">
        <v>42791</v>
      </c>
      <c r="AU1688" s="57">
        <v>0.42024305555555558</v>
      </c>
      <c r="AV1688" s="55" t="s">
        <v>1428</v>
      </c>
      <c r="AW1688" s="55" t="s">
        <v>1428</v>
      </c>
      <c r="AX1688" s="55" t="s">
        <v>1392</v>
      </c>
      <c r="AZ1688" s="55">
        <v>0</v>
      </c>
      <c r="BA1688" s="55">
        <v>0</v>
      </c>
      <c r="BB1688" s="55">
        <v>0</v>
      </c>
      <c r="CB1688" s="55" t="s">
        <v>1357</v>
      </c>
    </row>
    <row r="1689" spans="1:80">
      <c r="A1689" s="55" t="s">
        <v>7339</v>
      </c>
      <c r="B1689" s="55">
        <v>3</v>
      </c>
      <c r="C1689" s="55" t="s">
        <v>7340</v>
      </c>
      <c r="D1689" s="55" t="s">
        <v>7341</v>
      </c>
      <c r="E1689" s="55">
        <v>1</v>
      </c>
      <c r="F1689" s="55">
        <v>0</v>
      </c>
      <c r="G1689" s="56">
        <v>41838</v>
      </c>
      <c r="H1689" s="56">
        <v>41838</v>
      </c>
      <c r="I1689" s="56">
        <v>41838</v>
      </c>
      <c r="J1689" s="55">
        <v>0</v>
      </c>
      <c r="W1689" s="55" t="s">
        <v>1336</v>
      </c>
      <c r="X1689" s="55" t="s">
        <v>1336</v>
      </c>
      <c r="Y1689" s="55">
        <v>0</v>
      </c>
      <c r="AD1689" s="55">
        <v>170</v>
      </c>
      <c r="AE1689" s="55" t="s">
        <v>1339</v>
      </c>
      <c r="AF1689" s="55" t="s">
        <v>3132</v>
      </c>
      <c r="AG1689" s="55" t="s">
        <v>1834</v>
      </c>
      <c r="AI1689" s="55">
        <v>510</v>
      </c>
      <c r="AJ1689" s="55" t="s">
        <v>7341</v>
      </c>
      <c r="AK1689" s="55">
        <v>0</v>
      </c>
      <c r="AL1689" s="55" t="s">
        <v>7342</v>
      </c>
      <c r="AN1689" s="55">
        <v>9</v>
      </c>
      <c r="AO1689" s="55" t="s">
        <v>7343</v>
      </c>
      <c r="AP1689" s="55">
        <v>0</v>
      </c>
      <c r="AR1689" s="56">
        <v>41817</v>
      </c>
      <c r="AS1689" s="57">
        <v>0.58218749999999997</v>
      </c>
      <c r="AT1689" s="56">
        <v>42390</v>
      </c>
      <c r="AU1689" s="57">
        <v>0.53915509259259264</v>
      </c>
      <c r="AV1689" s="55" t="s">
        <v>3135</v>
      </c>
      <c r="AW1689" s="55" t="s">
        <v>1345</v>
      </c>
      <c r="AX1689" s="55" t="s">
        <v>3136</v>
      </c>
      <c r="CB1689" s="55" t="s">
        <v>3137</v>
      </c>
    </row>
    <row r="1690" spans="1:80">
      <c r="A1690" s="55" t="s">
        <v>7344</v>
      </c>
      <c r="B1690" s="55">
        <v>3</v>
      </c>
      <c r="C1690" s="55" t="s">
        <v>7345</v>
      </c>
      <c r="D1690" s="55" t="s">
        <v>7346</v>
      </c>
      <c r="E1690" s="55">
        <v>1</v>
      </c>
      <c r="F1690" s="55">
        <v>0</v>
      </c>
      <c r="G1690" s="56">
        <v>41838</v>
      </c>
      <c r="H1690" s="56">
        <v>41838</v>
      </c>
      <c r="I1690" s="56">
        <v>41838</v>
      </c>
      <c r="J1690" s="55">
        <v>0</v>
      </c>
      <c r="W1690" s="55" t="s">
        <v>1336</v>
      </c>
      <c r="X1690" s="55" t="s">
        <v>1336</v>
      </c>
      <c r="Y1690" s="55">
        <v>0</v>
      </c>
      <c r="AD1690" s="55">
        <v>90</v>
      </c>
      <c r="AE1690" s="55" t="s">
        <v>1339</v>
      </c>
      <c r="AF1690" s="55" t="s">
        <v>3132</v>
      </c>
      <c r="AG1690" s="55" t="s">
        <v>1834</v>
      </c>
      <c r="AI1690" s="55">
        <v>510</v>
      </c>
      <c r="AJ1690" s="55" t="s">
        <v>7346</v>
      </c>
      <c r="AK1690" s="55">
        <v>0</v>
      </c>
      <c r="AL1690" s="55" t="s">
        <v>7342</v>
      </c>
      <c r="AN1690" s="55">
        <v>9</v>
      </c>
      <c r="AO1690" s="55" t="s">
        <v>7347</v>
      </c>
      <c r="AP1690" s="55">
        <v>0</v>
      </c>
      <c r="AR1690" s="56">
        <v>41817</v>
      </c>
      <c r="AS1690" s="57">
        <v>0.5839699074074074</v>
      </c>
      <c r="AT1690" s="56">
        <v>42390</v>
      </c>
      <c r="AU1690" s="57">
        <v>0.53916666666666668</v>
      </c>
      <c r="AV1690" s="55" t="s">
        <v>3135</v>
      </c>
      <c r="AW1690" s="55" t="s">
        <v>1345</v>
      </c>
      <c r="AX1690" s="55" t="s">
        <v>3136</v>
      </c>
      <c r="CB1690" s="55" t="s">
        <v>3137</v>
      </c>
    </row>
    <row r="1691" spans="1:80">
      <c r="A1691" s="55" t="s">
        <v>7348</v>
      </c>
      <c r="B1691" s="55">
        <v>3</v>
      </c>
      <c r="C1691" s="55" t="s">
        <v>7349</v>
      </c>
      <c r="D1691" s="55" t="s">
        <v>7350</v>
      </c>
      <c r="E1691" s="55">
        <v>1</v>
      </c>
      <c r="F1691" s="55">
        <v>0</v>
      </c>
      <c r="G1691" s="56">
        <v>41838</v>
      </c>
      <c r="H1691" s="56">
        <v>41838</v>
      </c>
      <c r="I1691" s="56">
        <v>41838</v>
      </c>
      <c r="J1691" s="55">
        <v>0</v>
      </c>
      <c r="W1691" s="55" t="s">
        <v>1336</v>
      </c>
      <c r="X1691" s="55" t="s">
        <v>1336</v>
      </c>
      <c r="Y1691" s="55">
        <v>0</v>
      </c>
      <c r="AD1691" s="55">
        <v>40</v>
      </c>
      <c r="AE1691" s="55" t="s">
        <v>1339</v>
      </c>
      <c r="AF1691" s="55" t="s">
        <v>3132</v>
      </c>
      <c r="AG1691" s="55" t="s">
        <v>1834</v>
      </c>
      <c r="AI1691" s="55">
        <v>510</v>
      </c>
      <c r="AJ1691" s="55" t="s">
        <v>7350</v>
      </c>
      <c r="AK1691" s="55">
        <v>0</v>
      </c>
      <c r="AL1691" s="55" t="s">
        <v>7342</v>
      </c>
      <c r="AN1691" s="55">
        <v>9</v>
      </c>
      <c r="AO1691" s="55" t="s">
        <v>7351</v>
      </c>
      <c r="AP1691" s="55">
        <v>0</v>
      </c>
      <c r="AR1691" s="56">
        <v>41817</v>
      </c>
      <c r="AS1691" s="57">
        <v>0.58466435185185184</v>
      </c>
      <c r="AT1691" s="56">
        <v>42390</v>
      </c>
      <c r="AU1691" s="57">
        <v>0.53916666666666668</v>
      </c>
      <c r="AV1691" s="55" t="s">
        <v>3135</v>
      </c>
      <c r="AW1691" s="55" t="s">
        <v>1345</v>
      </c>
      <c r="AX1691" s="55" t="s">
        <v>3136</v>
      </c>
      <c r="CB1691" s="55" t="s">
        <v>3137</v>
      </c>
    </row>
    <row r="1692" spans="1:80">
      <c r="A1692" s="55" t="s">
        <v>7352</v>
      </c>
      <c r="B1692" s="55">
        <v>3</v>
      </c>
      <c r="C1692" s="55" t="s">
        <v>7353</v>
      </c>
      <c r="D1692" s="55" t="s">
        <v>7354</v>
      </c>
      <c r="E1692" s="55">
        <v>1</v>
      </c>
      <c r="F1692" s="55">
        <v>1</v>
      </c>
      <c r="G1692" s="56">
        <v>43126</v>
      </c>
      <c r="H1692" s="56">
        <v>43126</v>
      </c>
      <c r="I1692" s="56">
        <v>43126</v>
      </c>
      <c r="J1692" s="55">
        <v>1</v>
      </c>
      <c r="K1692" s="56">
        <v>43273</v>
      </c>
      <c r="W1692" s="55" t="s">
        <v>1336</v>
      </c>
      <c r="X1692" s="55" t="s">
        <v>1336</v>
      </c>
      <c r="Y1692" s="55">
        <v>20</v>
      </c>
      <c r="AD1692" s="55">
        <v>1000</v>
      </c>
      <c r="AE1692" s="55" t="s">
        <v>1339</v>
      </c>
      <c r="AF1692" s="55" t="s">
        <v>1352</v>
      </c>
      <c r="AG1692" s="55" t="s">
        <v>1353</v>
      </c>
      <c r="AI1692" s="55">
        <v>510</v>
      </c>
      <c r="AJ1692" s="55" t="s">
        <v>7354</v>
      </c>
      <c r="AK1692" s="55">
        <v>0</v>
      </c>
      <c r="AL1692" s="55" t="s">
        <v>7355</v>
      </c>
      <c r="AN1692" s="55">
        <v>4</v>
      </c>
      <c r="AR1692" s="56">
        <v>43118</v>
      </c>
      <c r="AS1692" s="57">
        <v>0.71438657407407413</v>
      </c>
      <c r="AT1692" s="56">
        <v>43282</v>
      </c>
      <c r="AU1692" s="57">
        <v>0.51643518518518516</v>
      </c>
      <c r="AV1692" s="55" t="s">
        <v>1355</v>
      </c>
      <c r="AW1692" s="55" t="s">
        <v>1355</v>
      </c>
      <c r="AX1692" s="55" t="s">
        <v>1356</v>
      </c>
      <c r="AY1692" s="55" t="s">
        <v>98</v>
      </c>
      <c r="AZ1692" s="55">
        <v>2</v>
      </c>
      <c r="BA1692" s="55">
        <v>3</v>
      </c>
      <c r="BB1692" s="55">
        <v>1</v>
      </c>
      <c r="CB1692" s="55" t="s">
        <v>1357</v>
      </c>
    </row>
    <row r="1693" spans="1:80">
      <c r="A1693" s="55" t="s">
        <v>7356</v>
      </c>
      <c r="B1693" s="55">
        <v>3</v>
      </c>
      <c r="C1693" s="55" t="s">
        <v>7357</v>
      </c>
      <c r="D1693" s="55" t="s">
        <v>7358</v>
      </c>
      <c r="E1693" s="55">
        <v>1</v>
      </c>
      <c r="F1693" s="55">
        <v>1</v>
      </c>
      <c r="G1693" s="56">
        <v>43167</v>
      </c>
      <c r="H1693" s="56">
        <v>43167</v>
      </c>
      <c r="I1693" s="56">
        <v>43167</v>
      </c>
      <c r="J1693" s="55">
        <v>1</v>
      </c>
      <c r="K1693" s="56">
        <v>43176</v>
      </c>
      <c r="W1693" s="55" t="s">
        <v>1336</v>
      </c>
      <c r="X1693" s="55" t="s">
        <v>1336</v>
      </c>
      <c r="Y1693" s="55">
        <v>20</v>
      </c>
      <c r="AD1693" s="55">
        <v>1000</v>
      </c>
      <c r="AE1693" s="55" t="s">
        <v>1339</v>
      </c>
      <c r="AF1693" s="55" t="s">
        <v>1352</v>
      </c>
      <c r="AG1693" s="55" t="s">
        <v>1353</v>
      </c>
      <c r="AI1693" s="55">
        <v>510</v>
      </c>
      <c r="AJ1693" s="55" t="s">
        <v>7358</v>
      </c>
      <c r="AK1693" s="55">
        <v>0</v>
      </c>
      <c r="AL1693" s="55" t="s">
        <v>7355</v>
      </c>
      <c r="AN1693" s="55">
        <v>5</v>
      </c>
      <c r="AR1693" s="56">
        <v>43133</v>
      </c>
      <c r="AS1693" s="57">
        <v>0.59372685185185181</v>
      </c>
      <c r="AT1693" s="56">
        <v>43229</v>
      </c>
      <c r="AU1693" s="57">
        <v>0.54192129629629626</v>
      </c>
      <c r="AV1693" s="55" t="s">
        <v>1355</v>
      </c>
      <c r="AW1693" s="55" t="s">
        <v>1355</v>
      </c>
      <c r="AX1693" s="55" t="s">
        <v>1356</v>
      </c>
      <c r="AY1693" s="55" t="s">
        <v>98</v>
      </c>
      <c r="AZ1693" s="55">
        <v>2</v>
      </c>
      <c r="BA1693" s="55">
        <v>3</v>
      </c>
      <c r="BB1693" s="55">
        <v>1</v>
      </c>
      <c r="CB1693" s="55" t="s">
        <v>1357</v>
      </c>
    </row>
    <row r="1694" spans="1:80">
      <c r="A1694" s="55" t="s">
        <v>7359</v>
      </c>
      <c r="B1694" s="55">
        <v>3</v>
      </c>
      <c r="C1694" s="55" t="s">
        <v>7360</v>
      </c>
      <c r="D1694" s="55" t="s">
        <v>7361</v>
      </c>
      <c r="E1694" s="55">
        <v>1</v>
      </c>
      <c r="F1694" s="55">
        <v>1</v>
      </c>
      <c r="G1694" s="56">
        <v>43866</v>
      </c>
      <c r="H1694" s="56">
        <v>43866</v>
      </c>
      <c r="I1694" s="56">
        <v>43866</v>
      </c>
      <c r="J1694" s="55">
        <v>1</v>
      </c>
      <c r="K1694" s="56">
        <v>43882</v>
      </c>
      <c r="W1694" s="55" t="s">
        <v>1336</v>
      </c>
      <c r="X1694" s="55" t="s">
        <v>1336</v>
      </c>
      <c r="Y1694" s="55">
        <v>20</v>
      </c>
      <c r="AD1694" s="55">
        <v>0</v>
      </c>
      <c r="AE1694" s="55" t="s">
        <v>1339</v>
      </c>
      <c r="AF1694" s="55" t="s">
        <v>1352</v>
      </c>
      <c r="AG1694" s="55" t="s">
        <v>1353</v>
      </c>
      <c r="AI1694" s="55">
        <v>510</v>
      </c>
      <c r="AJ1694" s="55" t="s">
        <v>7361</v>
      </c>
      <c r="AK1694" s="55">
        <v>0</v>
      </c>
      <c r="AL1694" s="55" t="s">
        <v>7355</v>
      </c>
      <c r="AN1694" s="55">
        <v>5</v>
      </c>
      <c r="AQ1694" s="55" t="s">
        <v>1238</v>
      </c>
      <c r="AR1694" s="56">
        <v>43852</v>
      </c>
      <c r="AS1694" s="57">
        <v>0.45430555555555557</v>
      </c>
      <c r="AT1694" s="56">
        <v>44042</v>
      </c>
      <c r="AU1694" s="57">
        <v>0.60115740740740742</v>
      </c>
      <c r="AV1694" s="55" t="s">
        <v>1355</v>
      </c>
      <c r="AW1694" s="55" t="s">
        <v>1355</v>
      </c>
      <c r="AX1694" s="55" t="s">
        <v>1356</v>
      </c>
      <c r="AY1694" s="55" t="s">
        <v>98</v>
      </c>
      <c r="AZ1694" s="55">
        <v>2</v>
      </c>
      <c r="BA1694" s="55">
        <v>3</v>
      </c>
      <c r="BB1694" s="55">
        <v>1</v>
      </c>
      <c r="CB1694" s="55" t="s">
        <v>1357</v>
      </c>
    </row>
    <row r="1695" spans="1:80">
      <c r="A1695" s="55" t="s">
        <v>7362</v>
      </c>
      <c r="B1695" s="55">
        <v>3</v>
      </c>
      <c r="C1695" s="55" t="s">
        <v>7363</v>
      </c>
      <c r="D1695" s="55" t="s">
        <v>7364</v>
      </c>
      <c r="E1695" s="55">
        <v>1</v>
      </c>
      <c r="F1695" s="55">
        <v>1</v>
      </c>
      <c r="G1695" s="56">
        <v>43167</v>
      </c>
      <c r="H1695" s="56">
        <v>43167</v>
      </c>
      <c r="I1695" s="56">
        <v>43167</v>
      </c>
      <c r="J1695" s="55">
        <v>1</v>
      </c>
      <c r="K1695" s="56">
        <v>43176</v>
      </c>
      <c r="W1695" s="55" t="s">
        <v>1336</v>
      </c>
      <c r="X1695" s="55" t="s">
        <v>1336</v>
      </c>
      <c r="Y1695" s="55">
        <v>20</v>
      </c>
      <c r="AD1695" s="55">
        <v>1000</v>
      </c>
      <c r="AE1695" s="55" t="s">
        <v>1339</v>
      </c>
      <c r="AF1695" s="55" t="s">
        <v>1352</v>
      </c>
      <c r="AG1695" s="55" t="s">
        <v>1353</v>
      </c>
      <c r="AI1695" s="55">
        <v>510</v>
      </c>
      <c r="AJ1695" s="55" t="s">
        <v>7364</v>
      </c>
      <c r="AK1695" s="55">
        <v>0</v>
      </c>
      <c r="AL1695" s="55" t="s">
        <v>7355</v>
      </c>
      <c r="AN1695" s="55">
        <v>5</v>
      </c>
      <c r="AR1695" s="56">
        <v>43133</v>
      </c>
      <c r="AS1695" s="57">
        <v>0.593287037037037</v>
      </c>
      <c r="AT1695" s="56">
        <v>43229</v>
      </c>
      <c r="AU1695" s="57">
        <v>0.54192129629629626</v>
      </c>
      <c r="AV1695" s="55" t="s">
        <v>1355</v>
      </c>
      <c r="AW1695" s="55" t="s">
        <v>1355</v>
      </c>
      <c r="AX1695" s="55" t="s">
        <v>1356</v>
      </c>
      <c r="AY1695" s="55" t="s">
        <v>98</v>
      </c>
      <c r="AZ1695" s="55">
        <v>2</v>
      </c>
      <c r="BA1695" s="55">
        <v>3</v>
      </c>
      <c r="BB1695" s="55">
        <v>1</v>
      </c>
      <c r="CB1695" s="55" t="s">
        <v>1357</v>
      </c>
    </row>
    <row r="1696" spans="1:80">
      <c r="A1696" s="55" t="s">
        <v>7365</v>
      </c>
      <c r="B1696" s="55">
        <v>3</v>
      </c>
      <c r="C1696" s="55" t="s">
        <v>7366</v>
      </c>
      <c r="D1696" s="55" t="s">
        <v>7367</v>
      </c>
      <c r="E1696" s="55">
        <v>1</v>
      </c>
      <c r="F1696" s="55">
        <v>1</v>
      </c>
      <c r="G1696" s="56">
        <v>43129</v>
      </c>
      <c r="H1696" s="56">
        <v>43129</v>
      </c>
      <c r="I1696" s="56">
        <v>43129</v>
      </c>
      <c r="J1696" s="55">
        <v>1</v>
      </c>
      <c r="K1696" s="56">
        <v>43111</v>
      </c>
      <c r="W1696" s="55" t="s">
        <v>1336</v>
      </c>
      <c r="X1696" s="55" t="s">
        <v>1336</v>
      </c>
      <c r="Y1696" s="55">
        <v>20</v>
      </c>
      <c r="AD1696" s="55">
        <v>1000</v>
      </c>
      <c r="AE1696" s="55" t="s">
        <v>1339</v>
      </c>
      <c r="AF1696" s="55" t="s">
        <v>1352</v>
      </c>
      <c r="AG1696" s="55" t="s">
        <v>1353</v>
      </c>
      <c r="AI1696" s="55">
        <v>510</v>
      </c>
      <c r="AJ1696" s="55" t="s">
        <v>7367</v>
      </c>
      <c r="AK1696" s="55">
        <v>0</v>
      </c>
      <c r="AL1696" s="55" t="s">
        <v>7368</v>
      </c>
      <c r="AN1696" s="55">
        <v>6</v>
      </c>
      <c r="AR1696" s="56">
        <v>43070</v>
      </c>
      <c r="AS1696" s="57">
        <v>0.36459490740740735</v>
      </c>
      <c r="AT1696" s="56">
        <v>43111</v>
      </c>
      <c r="AU1696" s="57">
        <v>0.68195601851851861</v>
      </c>
      <c r="AV1696" s="55" t="s">
        <v>1355</v>
      </c>
      <c r="AW1696" s="55" t="s">
        <v>1345</v>
      </c>
      <c r="AX1696" s="55" t="s">
        <v>1346</v>
      </c>
      <c r="AZ1696" s="55">
        <v>0</v>
      </c>
      <c r="BA1696" s="55">
        <v>0</v>
      </c>
      <c r="BB1696" s="55">
        <v>0</v>
      </c>
      <c r="CB1696" s="55" t="s">
        <v>1357</v>
      </c>
    </row>
    <row r="1697" spans="1:80">
      <c r="A1697" s="55" t="s">
        <v>7369</v>
      </c>
      <c r="B1697" s="55">
        <v>3</v>
      </c>
      <c r="C1697" s="55" t="s">
        <v>7370</v>
      </c>
      <c r="D1697" s="55" t="s">
        <v>7371</v>
      </c>
      <c r="E1697" s="55">
        <v>1</v>
      </c>
      <c r="F1697" s="55">
        <v>1</v>
      </c>
      <c r="G1697" s="56">
        <v>43129</v>
      </c>
      <c r="H1697" s="56">
        <v>43129</v>
      </c>
      <c r="I1697" s="56">
        <v>43129</v>
      </c>
      <c r="J1697" s="55">
        <v>1</v>
      </c>
      <c r="K1697" s="56">
        <v>43137</v>
      </c>
      <c r="W1697" s="55" t="s">
        <v>1336</v>
      </c>
      <c r="X1697" s="55" t="s">
        <v>1336</v>
      </c>
      <c r="Y1697" s="55">
        <v>20</v>
      </c>
      <c r="AD1697" s="55">
        <v>1000</v>
      </c>
      <c r="AE1697" s="55" t="s">
        <v>1339</v>
      </c>
      <c r="AF1697" s="55" t="s">
        <v>1352</v>
      </c>
      <c r="AG1697" s="55" t="s">
        <v>1353</v>
      </c>
      <c r="AI1697" s="55">
        <v>510</v>
      </c>
      <c r="AJ1697" s="55" t="s">
        <v>7371</v>
      </c>
      <c r="AK1697" s="55">
        <v>0</v>
      </c>
      <c r="AL1697" s="55" t="s">
        <v>7368</v>
      </c>
      <c r="AN1697" s="55">
        <v>6</v>
      </c>
      <c r="AR1697" s="56">
        <v>43070</v>
      </c>
      <c r="AS1697" s="57">
        <v>0.36509259259259258</v>
      </c>
      <c r="AT1697" s="56">
        <v>43229</v>
      </c>
      <c r="AU1697" s="57">
        <v>0.54192129629629626</v>
      </c>
      <c r="AV1697" s="55" t="s">
        <v>1355</v>
      </c>
      <c r="AW1697" s="55" t="s">
        <v>1355</v>
      </c>
      <c r="AX1697" s="55" t="s">
        <v>1356</v>
      </c>
      <c r="AY1697" s="55" t="s">
        <v>98</v>
      </c>
      <c r="AZ1697" s="55">
        <v>2</v>
      </c>
      <c r="BA1697" s="55">
        <v>3</v>
      </c>
      <c r="BB1697" s="55">
        <v>1</v>
      </c>
      <c r="CB1697" s="55" t="s">
        <v>1357</v>
      </c>
    </row>
    <row r="1698" spans="1:80">
      <c r="A1698" s="55" t="s">
        <v>7372</v>
      </c>
      <c r="B1698" s="55">
        <v>3</v>
      </c>
      <c r="C1698" s="55" t="s">
        <v>7373</v>
      </c>
      <c r="D1698" s="55" t="s">
        <v>7374</v>
      </c>
      <c r="E1698" s="55">
        <v>1</v>
      </c>
      <c r="F1698" s="55">
        <v>1</v>
      </c>
      <c r="G1698" s="56">
        <v>43091</v>
      </c>
      <c r="H1698" s="56">
        <v>43091</v>
      </c>
      <c r="I1698" s="56">
        <v>43091</v>
      </c>
      <c r="J1698" s="55">
        <v>1</v>
      </c>
      <c r="K1698" s="56">
        <v>43080</v>
      </c>
      <c r="W1698" s="55" t="s">
        <v>1336</v>
      </c>
      <c r="X1698" s="55" t="s">
        <v>1336</v>
      </c>
      <c r="Y1698" s="55">
        <v>20</v>
      </c>
      <c r="AD1698" s="55">
        <v>1000</v>
      </c>
      <c r="AE1698" s="55" t="s">
        <v>1339</v>
      </c>
      <c r="AF1698" s="55" t="s">
        <v>1352</v>
      </c>
      <c r="AG1698" s="55" t="s">
        <v>1353</v>
      </c>
      <c r="AI1698" s="55">
        <v>510</v>
      </c>
      <c r="AJ1698" s="55" t="s">
        <v>7374</v>
      </c>
      <c r="AK1698" s="55">
        <v>0</v>
      </c>
      <c r="AL1698" s="55" t="s">
        <v>3154</v>
      </c>
      <c r="AN1698" s="55">
        <v>7</v>
      </c>
      <c r="AR1698" s="56">
        <v>43070</v>
      </c>
      <c r="AS1698" s="57">
        <v>0.36079861111111106</v>
      </c>
      <c r="AT1698" s="56">
        <v>43080</v>
      </c>
      <c r="AU1698" s="57">
        <v>0.6861342592592593</v>
      </c>
      <c r="AV1698" s="55" t="s">
        <v>1355</v>
      </c>
      <c r="AW1698" s="55" t="s">
        <v>1345</v>
      </c>
      <c r="AX1698" s="55" t="s">
        <v>1346</v>
      </c>
      <c r="AZ1698" s="55">
        <v>0</v>
      </c>
      <c r="BA1698" s="55">
        <v>0</v>
      </c>
      <c r="BB1698" s="55">
        <v>0</v>
      </c>
      <c r="CB1698" s="55" t="s">
        <v>1357</v>
      </c>
    </row>
    <row r="1699" spans="1:80">
      <c r="A1699" s="55" t="s">
        <v>7375</v>
      </c>
      <c r="B1699" s="55">
        <v>3</v>
      </c>
      <c r="C1699" s="55" t="s">
        <v>7376</v>
      </c>
      <c r="D1699" s="55" t="s">
        <v>7377</v>
      </c>
      <c r="E1699" s="55">
        <v>1</v>
      </c>
      <c r="F1699" s="55">
        <v>1</v>
      </c>
      <c r="G1699" s="56">
        <v>43066</v>
      </c>
      <c r="H1699" s="56">
        <v>43066</v>
      </c>
      <c r="I1699" s="56">
        <v>43066</v>
      </c>
      <c r="J1699" s="55">
        <v>1</v>
      </c>
      <c r="K1699" s="56">
        <v>43048</v>
      </c>
      <c r="W1699" s="55" t="s">
        <v>1336</v>
      </c>
      <c r="X1699" s="55" t="s">
        <v>1336</v>
      </c>
      <c r="Y1699" s="55">
        <v>20</v>
      </c>
      <c r="AD1699" s="55">
        <v>1000</v>
      </c>
      <c r="AE1699" s="55" t="s">
        <v>1339</v>
      </c>
      <c r="AF1699" s="55" t="s">
        <v>1352</v>
      </c>
      <c r="AG1699" s="55" t="s">
        <v>1353</v>
      </c>
      <c r="AI1699" s="55">
        <v>510</v>
      </c>
      <c r="AJ1699" s="55" t="s">
        <v>7377</v>
      </c>
      <c r="AK1699" s="55">
        <v>0</v>
      </c>
      <c r="AL1699" s="55" t="s">
        <v>3154</v>
      </c>
      <c r="AN1699" s="55">
        <v>7</v>
      </c>
      <c r="AR1699" s="56">
        <v>43024</v>
      </c>
      <c r="AS1699" s="57">
        <v>0.43321759259259257</v>
      </c>
      <c r="AT1699" s="56">
        <v>43048</v>
      </c>
      <c r="AU1699" s="57">
        <v>0.70624999999999993</v>
      </c>
      <c r="AV1699" s="55" t="s">
        <v>1355</v>
      </c>
      <c r="AW1699" s="55" t="s">
        <v>1345</v>
      </c>
      <c r="AX1699" s="55" t="s">
        <v>1346</v>
      </c>
      <c r="AZ1699" s="55">
        <v>0</v>
      </c>
      <c r="BA1699" s="55">
        <v>0</v>
      </c>
      <c r="BB1699" s="55">
        <v>0</v>
      </c>
      <c r="CB1699" s="55" t="s">
        <v>1357</v>
      </c>
    </row>
    <row r="1700" spans="1:80">
      <c r="A1700" s="55" t="s">
        <v>7378</v>
      </c>
      <c r="B1700" s="55">
        <v>3</v>
      </c>
      <c r="C1700" s="55" t="s">
        <v>7379</v>
      </c>
      <c r="D1700" s="55" t="s">
        <v>7380</v>
      </c>
      <c r="E1700" s="55">
        <v>1</v>
      </c>
      <c r="F1700" s="55">
        <v>1</v>
      </c>
      <c r="G1700" s="56">
        <v>43091</v>
      </c>
      <c r="H1700" s="56">
        <v>43091</v>
      </c>
      <c r="I1700" s="56">
        <v>43091</v>
      </c>
      <c r="J1700" s="55">
        <v>1</v>
      </c>
      <c r="K1700" s="56">
        <v>43081</v>
      </c>
      <c r="W1700" s="55" t="s">
        <v>1336</v>
      </c>
      <c r="X1700" s="55" t="s">
        <v>1336</v>
      </c>
      <c r="Y1700" s="55">
        <v>20</v>
      </c>
      <c r="AD1700" s="55">
        <v>1000</v>
      </c>
      <c r="AE1700" s="55" t="s">
        <v>1339</v>
      </c>
      <c r="AF1700" s="55" t="s">
        <v>1352</v>
      </c>
      <c r="AG1700" s="55" t="s">
        <v>1353</v>
      </c>
      <c r="AI1700" s="55">
        <v>510</v>
      </c>
      <c r="AJ1700" s="55" t="s">
        <v>7380</v>
      </c>
      <c r="AK1700" s="55">
        <v>0</v>
      </c>
      <c r="AL1700" s="55" t="s">
        <v>3154</v>
      </c>
      <c r="AN1700" s="55">
        <v>7</v>
      </c>
      <c r="AR1700" s="56">
        <v>43070</v>
      </c>
      <c r="AS1700" s="57">
        <v>0.36140046296296297</v>
      </c>
      <c r="AT1700" s="56">
        <v>43081</v>
      </c>
      <c r="AU1700" s="57">
        <v>0.70694444444444438</v>
      </c>
      <c r="AV1700" s="55" t="s">
        <v>1355</v>
      </c>
      <c r="AW1700" s="55" t="s">
        <v>1345</v>
      </c>
      <c r="AX1700" s="55" t="s">
        <v>1346</v>
      </c>
      <c r="AZ1700" s="55">
        <v>0</v>
      </c>
      <c r="BA1700" s="55">
        <v>0</v>
      </c>
      <c r="BB1700" s="55">
        <v>0</v>
      </c>
      <c r="CB1700" s="55" t="s">
        <v>1357</v>
      </c>
    </row>
    <row r="1701" spans="1:80">
      <c r="A1701" s="55" t="s">
        <v>7381</v>
      </c>
      <c r="B1701" s="55">
        <v>3</v>
      </c>
      <c r="C1701" s="55" t="s">
        <v>7382</v>
      </c>
      <c r="D1701" s="55" t="s">
        <v>7383</v>
      </c>
      <c r="E1701" s="55">
        <v>1</v>
      </c>
      <c r="F1701" s="55">
        <v>1</v>
      </c>
      <c r="G1701" s="56">
        <v>42788</v>
      </c>
      <c r="H1701" s="56">
        <v>42788</v>
      </c>
      <c r="I1701" s="56">
        <v>42788</v>
      </c>
      <c r="J1701" s="55">
        <v>1</v>
      </c>
      <c r="K1701" s="56">
        <v>43007</v>
      </c>
      <c r="W1701" s="55" t="s">
        <v>1336</v>
      </c>
      <c r="X1701" s="55" t="s">
        <v>1336</v>
      </c>
      <c r="Y1701" s="55">
        <v>20</v>
      </c>
      <c r="AD1701" s="55">
        <v>1000</v>
      </c>
      <c r="AE1701" s="55" t="s">
        <v>1339</v>
      </c>
      <c r="AF1701" s="55" t="s">
        <v>1352</v>
      </c>
      <c r="AG1701" s="55" t="s">
        <v>1353</v>
      </c>
      <c r="AI1701" s="55">
        <v>510</v>
      </c>
      <c r="AJ1701" s="55" t="s">
        <v>7383</v>
      </c>
      <c r="AK1701" s="55">
        <v>0</v>
      </c>
      <c r="AL1701" s="55" t="s">
        <v>4857</v>
      </c>
      <c r="AN1701" s="55">
        <v>4</v>
      </c>
      <c r="AR1701" s="56">
        <v>42782</v>
      </c>
      <c r="AS1701" s="57">
        <v>0.34796296296296297</v>
      </c>
      <c r="AT1701" s="56">
        <v>43007</v>
      </c>
      <c r="AU1701" s="57">
        <v>0.63334490740740745</v>
      </c>
      <c r="AV1701" s="55" t="s">
        <v>1428</v>
      </c>
      <c r="AW1701" s="55" t="s">
        <v>1345</v>
      </c>
      <c r="AX1701" s="55" t="s">
        <v>1346</v>
      </c>
      <c r="AZ1701" s="55">
        <v>0</v>
      </c>
      <c r="BA1701" s="55">
        <v>0</v>
      </c>
      <c r="BB1701" s="55">
        <v>0</v>
      </c>
      <c r="CB1701" s="55" t="s">
        <v>1357</v>
      </c>
    </row>
    <row r="1702" spans="1:80">
      <c r="A1702" s="55" t="s">
        <v>7384</v>
      </c>
      <c r="B1702" s="55">
        <v>3</v>
      </c>
      <c r="C1702" s="55" t="s">
        <v>7385</v>
      </c>
      <c r="D1702" s="55" t="s">
        <v>7386</v>
      </c>
      <c r="E1702" s="55">
        <v>1</v>
      </c>
      <c r="F1702" s="55">
        <v>1</v>
      </c>
      <c r="G1702" s="56">
        <v>43619</v>
      </c>
      <c r="H1702" s="56">
        <v>43619</v>
      </c>
      <c r="I1702" s="56">
        <v>43619</v>
      </c>
      <c r="J1702" s="55">
        <v>1</v>
      </c>
      <c r="K1702" s="56">
        <v>43665</v>
      </c>
      <c r="W1702" s="55" t="s">
        <v>1336</v>
      </c>
      <c r="X1702" s="55" t="s">
        <v>1336</v>
      </c>
      <c r="Y1702" s="55">
        <v>20</v>
      </c>
      <c r="AD1702" s="55">
        <v>1000</v>
      </c>
      <c r="AE1702" s="55" t="s">
        <v>1339</v>
      </c>
      <c r="AF1702" s="55" t="s">
        <v>1352</v>
      </c>
      <c r="AG1702" s="55" t="s">
        <v>1353</v>
      </c>
      <c r="AI1702" s="55">
        <v>510</v>
      </c>
      <c r="AJ1702" s="55" t="s">
        <v>7386</v>
      </c>
      <c r="AK1702" s="55">
        <v>0</v>
      </c>
      <c r="AL1702" s="55" t="s">
        <v>7387</v>
      </c>
      <c r="AN1702" s="55">
        <v>5</v>
      </c>
      <c r="AR1702" s="56">
        <v>43565</v>
      </c>
      <c r="AS1702" s="57">
        <v>0.62791666666666668</v>
      </c>
      <c r="AT1702" s="56">
        <v>43676</v>
      </c>
      <c r="AU1702" s="57">
        <v>0.66655092592592591</v>
      </c>
      <c r="AV1702" s="55" t="s">
        <v>1355</v>
      </c>
      <c r="AW1702" s="55" t="s">
        <v>1355</v>
      </c>
      <c r="AX1702" s="55" t="s">
        <v>1356</v>
      </c>
      <c r="AY1702" s="55" t="s">
        <v>7388</v>
      </c>
      <c r="AZ1702" s="55">
        <v>2</v>
      </c>
      <c r="BA1702" s="55">
        <v>3</v>
      </c>
      <c r="BB1702" s="55">
        <v>1</v>
      </c>
      <c r="CB1702" s="55" t="s">
        <v>1357</v>
      </c>
    </row>
    <row r="1703" spans="1:80">
      <c r="A1703" s="55" t="s">
        <v>7389</v>
      </c>
      <c r="B1703" s="55">
        <v>3</v>
      </c>
      <c r="C1703" s="55" t="s">
        <v>7390</v>
      </c>
      <c r="D1703" s="55" t="s">
        <v>7391</v>
      </c>
      <c r="E1703" s="55">
        <v>1</v>
      </c>
      <c r="F1703" s="55">
        <v>1</v>
      </c>
      <c r="G1703" s="56">
        <v>43619</v>
      </c>
      <c r="H1703" s="56">
        <v>43619</v>
      </c>
      <c r="I1703" s="56">
        <v>43619</v>
      </c>
      <c r="J1703" s="55">
        <v>1</v>
      </c>
      <c r="K1703" s="56">
        <v>43665</v>
      </c>
      <c r="W1703" s="55" t="s">
        <v>1336</v>
      </c>
      <c r="X1703" s="55" t="s">
        <v>1336</v>
      </c>
      <c r="Y1703" s="55">
        <v>20</v>
      </c>
      <c r="AD1703" s="55">
        <v>1000</v>
      </c>
      <c r="AE1703" s="55" t="s">
        <v>1339</v>
      </c>
      <c r="AF1703" s="55" t="s">
        <v>1352</v>
      </c>
      <c r="AG1703" s="55" t="s">
        <v>1353</v>
      </c>
      <c r="AI1703" s="55">
        <v>510</v>
      </c>
      <c r="AJ1703" s="55" t="s">
        <v>7391</v>
      </c>
      <c r="AK1703" s="55">
        <v>0</v>
      </c>
      <c r="AL1703" s="55" t="s">
        <v>7387</v>
      </c>
      <c r="AN1703" s="55">
        <v>5</v>
      </c>
      <c r="AR1703" s="56">
        <v>43565</v>
      </c>
      <c r="AS1703" s="57">
        <v>0.62858796296296293</v>
      </c>
      <c r="AT1703" s="56">
        <v>43676</v>
      </c>
      <c r="AU1703" s="57">
        <v>0.66655092592592591</v>
      </c>
      <c r="AV1703" s="55" t="s">
        <v>1355</v>
      </c>
      <c r="AW1703" s="55" t="s">
        <v>1355</v>
      </c>
      <c r="AX1703" s="55" t="s">
        <v>1356</v>
      </c>
      <c r="AY1703" s="55" t="s">
        <v>7392</v>
      </c>
      <c r="AZ1703" s="55">
        <v>2</v>
      </c>
      <c r="BA1703" s="55">
        <v>3</v>
      </c>
      <c r="BB1703" s="55">
        <v>1</v>
      </c>
      <c r="CB1703" s="55" t="s">
        <v>1357</v>
      </c>
    </row>
    <row r="1704" spans="1:80">
      <c r="A1704" s="55" t="s">
        <v>7393</v>
      </c>
      <c r="B1704" s="55">
        <v>3</v>
      </c>
      <c r="C1704" s="55" t="s">
        <v>7394</v>
      </c>
      <c r="D1704" s="55" t="s">
        <v>7395</v>
      </c>
      <c r="E1704" s="55">
        <v>1</v>
      </c>
      <c r="F1704" s="55">
        <v>1</v>
      </c>
      <c r="G1704" s="56">
        <v>42755</v>
      </c>
      <c r="H1704" s="56">
        <v>42755</v>
      </c>
      <c r="I1704" s="56">
        <v>42755</v>
      </c>
      <c r="J1704" s="55">
        <v>1</v>
      </c>
      <c r="K1704" s="56">
        <v>42713</v>
      </c>
      <c r="W1704" s="55" t="s">
        <v>1336</v>
      </c>
      <c r="X1704" s="55" t="s">
        <v>1336</v>
      </c>
      <c r="Y1704" s="55">
        <v>20</v>
      </c>
      <c r="AD1704" s="55">
        <v>170</v>
      </c>
      <c r="AE1704" s="55" t="s">
        <v>1339</v>
      </c>
      <c r="AF1704" s="55" t="s">
        <v>1352</v>
      </c>
      <c r="AG1704" s="55" t="s">
        <v>1353</v>
      </c>
      <c r="AI1704" s="55">
        <v>510</v>
      </c>
      <c r="AJ1704" s="55" t="s">
        <v>7395</v>
      </c>
      <c r="AK1704" s="55">
        <v>0</v>
      </c>
      <c r="AL1704" s="55" t="s">
        <v>3311</v>
      </c>
      <c r="AN1704" s="55">
        <v>7</v>
      </c>
      <c r="AR1704" s="56">
        <v>42712</v>
      </c>
      <c r="AS1704" s="57">
        <v>0.58002314814814815</v>
      </c>
      <c r="AT1704" s="56">
        <v>42755</v>
      </c>
      <c r="AU1704" s="57">
        <v>0.33289351851851851</v>
      </c>
      <c r="AV1704" s="55" t="s">
        <v>1344</v>
      </c>
      <c r="AW1704" s="55" t="s">
        <v>3177</v>
      </c>
      <c r="AX1704" s="55" t="s">
        <v>3299</v>
      </c>
      <c r="AZ1704" s="55">
        <v>0</v>
      </c>
      <c r="BA1704" s="55">
        <v>0</v>
      </c>
      <c r="BB1704" s="55">
        <v>0</v>
      </c>
      <c r="CB1704" s="55" t="s">
        <v>1357</v>
      </c>
    </row>
    <row r="1705" spans="1:80">
      <c r="A1705" s="55" t="s">
        <v>7396</v>
      </c>
      <c r="B1705" s="55">
        <v>3</v>
      </c>
      <c r="C1705" s="55" t="s">
        <v>729</v>
      </c>
      <c r="D1705" s="55" t="s">
        <v>1171</v>
      </c>
      <c r="E1705" s="55">
        <v>1</v>
      </c>
      <c r="F1705" s="55">
        <v>1</v>
      </c>
      <c r="G1705" s="56">
        <v>44421</v>
      </c>
      <c r="H1705" s="56">
        <v>44421</v>
      </c>
      <c r="I1705" s="56">
        <v>44421</v>
      </c>
      <c r="J1705" s="55">
        <v>1</v>
      </c>
      <c r="K1705" s="56">
        <v>44462</v>
      </c>
      <c r="W1705" s="55" t="s">
        <v>1336</v>
      </c>
      <c r="X1705" s="55" t="s">
        <v>1336</v>
      </c>
      <c r="Y1705" s="55">
        <v>20</v>
      </c>
      <c r="AD1705" s="55">
        <v>0</v>
      </c>
      <c r="AE1705" s="55" t="s">
        <v>1339</v>
      </c>
      <c r="AF1705" s="55" t="s">
        <v>1352</v>
      </c>
      <c r="AG1705" s="55" t="s">
        <v>1353</v>
      </c>
      <c r="AI1705" s="55">
        <v>510</v>
      </c>
      <c r="AJ1705" s="55" t="s">
        <v>1171</v>
      </c>
      <c r="AK1705" s="55">
        <v>0</v>
      </c>
      <c r="AL1705" s="55" t="s">
        <v>7397</v>
      </c>
      <c r="AN1705" s="55">
        <v>3</v>
      </c>
      <c r="AQ1705" s="55" t="s">
        <v>1238</v>
      </c>
      <c r="AR1705" s="56">
        <v>44406</v>
      </c>
      <c r="AS1705" s="57">
        <v>0.6101388888888889</v>
      </c>
      <c r="AT1705" s="56">
        <v>44462</v>
      </c>
      <c r="AU1705" s="57">
        <v>0.6555671296296296</v>
      </c>
      <c r="AV1705" s="55" t="s">
        <v>1355</v>
      </c>
      <c r="AW1705" s="55" t="s">
        <v>1345</v>
      </c>
      <c r="AX1705" s="55" t="s">
        <v>1346</v>
      </c>
      <c r="AZ1705" s="55">
        <v>0</v>
      </c>
      <c r="BA1705" s="55">
        <v>0</v>
      </c>
      <c r="BB1705" s="55">
        <v>0</v>
      </c>
      <c r="BF1705" s="55" t="s">
        <v>1418</v>
      </c>
      <c r="BG1705" s="55">
        <v>4</v>
      </c>
      <c r="BH1705" s="55" t="s">
        <v>48</v>
      </c>
      <c r="BI1705" s="55" t="s">
        <v>244</v>
      </c>
      <c r="BJ1705" s="55">
        <v>1</v>
      </c>
      <c r="BK1705" s="55">
        <v>1</v>
      </c>
      <c r="BL1705" s="55">
        <v>1</v>
      </c>
      <c r="BM1705" s="55">
        <v>0</v>
      </c>
      <c r="BN1705" s="55">
        <v>1</v>
      </c>
      <c r="BO1705" s="55">
        <v>0</v>
      </c>
      <c r="BP1705" s="55">
        <v>0</v>
      </c>
      <c r="BQ1705" s="55">
        <v>1</v>
      </c>
      <c r="BR1705" s="55">
        <v>0</v>
      </c>
      <c r="BS1705" s="55">
        <v>0</v>
      </c>
      <c r="BT1705" s="56">
        <v>44462</v>
      </c>
      <c r="BU1705" s="56">
        <v>44462</v>
      </c>
      <c r="BX1705" s="55" t="s">
        <v>1171</v>
      </c>
      <c r="BZ1705" s="55">
        <v>1.929</v>
      </c>
      <c r="CA1705" s="55" t="s">
        <v>1419</v>
      </c>
      <c r="CB1705" s="55" t="s">
        <v>1357</v>
      </c>
    </row>
    <row r="1706" spans="1:80">
      <c r="A1706" s="55" t="s">
        <v>7398</v>
      </c>
      <c r="B1706" s="55">
        <v>3</v>
      </c>
      <c r="C1706" s="55" t="s">
        <v>276</v>
      </c>
      <c r="D1706" s="55" t="s">
        <v>406</v>
      </c>
      <c r="E1706" s="55">
        <v>1</v>
      </c>
      <c r="F1706" s="55">
        <v>1</v>
      </c>
      <c r="G1706" s="56">
        <v>44210</v>
      </c>
      <c r="H1706" s="56">
        <v>44210</v>
      </c>
      <c r="I1706" s="56">
        <v>44210</v>
      </c>
      <c r="J1706" s="55">
        <v>1</v>
      </c>
      <c r="K1706" s="56">
        <v>44306</v>
      </c>
      <c r="W1706" s="55" t="s">
        <v>1336</v>
      </c>
      <c r="X1706" s="55" t="s">
        <v>1336</v>
      </c>
      <c r="Y1706" s="55">
        <v>20</v>
      </c>
      <c r="AD1706" s="55">
        <v>0</v>
      </c>
      <c r="AE1706" s="55" t="s">
        <v>1339</v>
      </c>
      <c r="AF1706" s="55" t="s">
        <v>1352</v>
      </c>
      <c r="AG1706" s="55" t="s">
        <v>1353</v>
      </c>
      <c r="AI1706" s="55">
        <v>510</v>
      </c>
      <c r="AJ1706" s="55" t="s">
        <v>406</v>
      </c>
      <c r="AK1706" s="55">
        <v>0</v>
      </c>
      <c r="AL1706" s="55" t="s">
        <v>7397</v>
      </c>
      <c r="AN1706" s="55">
        <v>3</v>
      </c>
      <c r="AQ1706" s="55" t="s">
        <v>1238</v>
      </c>
      <c r="AR1706" s="56">
        <v>44179</v>
      </c>
      <c r="AS1706" s="57">
        <v>0.52440972222222226</v>
      </c>
      <c r="AT1706" s="56">
        <v>44344</v>
      </c>
      <c r="AU1706" s="57">
        <v>0.29893518518518519</v>
      </c>
      <c r="AV1706" s="55" t="s">
        <v>1355</v>
      </c>
      <c r="AW1706" s="55" t="s">
        <v>1355</v>
      </c>
      <c r="AX1706" s="55" t="s">
        <v>1490</v>
      </c>
      <c r="AY1706" s="55" t="s">
        <v>98</v>
      </c>
      <c r="AZ1706" s="55">
        <v>3</v>
      </c>
      <c r="BA1706" s="55" t="s">
        <v>1347</v>
      </c>
      <c r="BB1706" s="55">
        <v>1</v>
      </c>
      <c r="CB1706" s="55" t="s">
        <v>1357</v>
      </c>
    </row>
    <row r="1707" spans="1:80">
      <c r="A1707" s="55" t="s">
        <v>7399</v>
      </c>
      <c r="B1707" s="55">
        <v>2</v>
      </c>
      <c r="C1707" s="55" t="s">
        <v>7400</v>
      </c>
      <c r="D1707" s="55" t="s">
        <v>7401</v>
      </c>
      <c r="E1707" s="55">
        <v>0</v>
      </c>
      <c r="F1707" s="55">
        <v>1</v>
      </c>
      <c r="G1707" s="56">
        <v>44498</v>
      </c>
      <c r="H1707" s="56">
        <v>44498</v>
      </c>
      <c r="I1707" s="56">
        <v>44498</v>
      </c>
      <c r="J1707" s="55">
        <v>0</v>
      </c>
      <c r="L1707" s="56">
        <v>44473</v>
      </c>
      <c r="M1707" s="56">
        <v>44498</v>
      </c>
      <c r="N1707" s="55">
        <v>1</v>
      </c>
      <c r="O1707" s="55">
        <v>0</v>
      </c>
      <c r="P1707" s="55">
        <v>0</v>
      </c>
      <c r="R1707" s="55">
        <v>0</v>
      </c>
      <c r="T1707" s="55">
        <v>5218568002</v>
      </c>
      <c r="U1707" s="55" t="s">
        <v>7402</v>
      </c>
      <c r="V1707" s="55" t="s">
        <v>7400</v>
      </c>
      <c r="W1707" s="55" t="s">
        <v>1336</v>
      </c>
      <c r="X1707" s="55" t="s">
        <v>1336</v>
      </c>
      <c r="Y1707" s="55">
        <v>0</v>
      </c>
      <c r="Z1707" s="55" t="s">
        <v>1419</v>
      </c>
      <c r="AA1707" s="55" t="s">
        <v>1338</v>
      </c>
      <c r="AB1707" s="55">
        <v>912.45</v>
      </c>
      <c r="AC1707" s="55">
        <v>912.45</v>
      </c>
      <c r="AD1707" s="55">
        <v>0</v>
      </c>
      <c r="AE1707" s="55" t="s">
        <v>1339</v>
      </c>
      <c r="AF1707" s="55" t="s">
        <v>3146</v>
      </c>
      <c r="AG1707" s="55" t="s">
        <v>3147</v>
      </c>
      <c r="AH1707" s="55" t="s">
        <v>1235</v>
      </c>
      <c r="AJ1707" s="55" t="s">
        <v>7401</v>
      </c>
      <c r="AK1707" s="55">
        <v>0</v>
      </c>
      <c r="AL1707" s="55" t="s">
        <v>7403</v>
      </c>
      <c r="AN1707" s="55">
        <v>14</v>
      </c>
      <c r="AO1707" s="55" t="s">
        <v>7404</v>
      </c>
      <c r="AR1707" s="56">
        <v>44473</v>
      </c>
      <c r="AS1707" s="57">
        <v>0.48615740740740737</v>
      </c>
      <c r="AT1707" s="56">
        <v>44476</v>
      </c>
      <c r="AU1707" s="57">
        <v>0.32296296296296295</v>
      </c>
      <c r="AV1707" s="55" t="s">
        <v>1345</v>
      </c>
      <c r="AW1707" s="55" t="s">
        <v>1345</v>
      </c>
      <c r="AX1707" s="55" t="s">
        <v>1346</v>
      </c>
      <c r="CB1707" s="55" t="s">
        <v>3150</v>
      </c>
    </row>
    <row r="1708" spans="1:80">
      <c r="A1708" s="55" t="s">
        <v>7405</v>
      </c>
      <c r="B1708" s="55">
        <v>3</v>
      </c>
      <c r="C1708" s="55" t="s">
        <v>7406</v>
      </c>
      <c r="D1708" s="55" t="s">
        <v>7407</v>
      </c>
      <c r="E1708" s="55">
        <v>1</v>
      </c>
      <c r="F1708" s="55">
        <v>1</v>
      </c>
      <c r="G1708" s="56">
        <v>42899</v>
      </c>
      <c r="H1708" s="56">
        <v>42899</v>
      </c>
      <c r="I1708" s="56">
        <v>42899</v>
      </c>
      <c r="J1708" s="55">
        <v>1</v>
      </c>
      <c r="K1708" s="56">
        <v>42927</v>
      </c>
      <c r="W1708" s="55" t="s">
        <v>1336</v>
      </c>
      <c r="X1708" s="55" t="s">
        <v>1336</v>
      </c>
      <c r="Y1708" s="55">
        <v>20</v>
      </c>
      <c r="AD1708" s="55">
        <v>350</v>
      </c>
      <c r="AE1708" s="55" t="s">
        <v>1339</v>
      </c>
      <c r="AF1708" s="55" t="s">
        <v>1352</v>
      </c>
      <c r="AG1708" s="55" t="s">
        <v>1353</v>
      </c>
      <c r="AI1708" s="55">
        <v>510</v>
      </c>
      <c r="AJ1708" s="55" t="s">
        <v>7407</v>
      </c>
      <c r="AK1708" s="55">
        <v>0</v>
      </c>
      <c r="AL1708" s="55" t="s">
        <v>7408</v>
      </c>
      <c r="AN1708" s="55">
        <v>4</v>
      </c>
      <c r="AR1708" s="56">
        <v>42866</v>
      </c>
      <c r="AS1708" s="57">
        <v>0.45523148148148151</v>
      </c>
      <c r="AT1708" s="56">
        <v>42927</v>
      </c>
      <c r="AU1708" s="57">
        <v>0.45836805555555554</v>
      </c>
      <c r="AV1708" s="55" t="s">
        <v>1355</v>
      </c>
      <c r="AW1708" s="55" t="s">
        <v>1345</v>
      </c>
      <c r="AX1708" s="55" t="s">
        <v>1346</v>
      </c>
      <c r="AZ1708" s="55">
        <v>0</v>
      </c>
      <c r="BA1708" s="55">
        <v>0</v>
      </c>
      <c r="BB1708" s="55">
        <v>0</v>
      </c>
      <c r="CB1708" s="55" t="s">
        <v>1357</v>
      </c>
    </row>
    <row r="1709" spans="1:80">
      <c r="A1709" s="55" t="s">
        <v>7409</v>
      </c>
      <c r="B1709" s="55">
        <v>3</v>
      </c>
      <c r="C1709" s="55" t="s">
        <v>7410</v>
      </c>
      <c r="D1709" s="55" t="s">
        <v>7411</v>
      </c>
      <c r="E1709" s="55">
        <v>1</v>
      </c>
      <c r="F1709" s="55">
        <v>1</v>
      </c>
      <c r="G1709" s="56">
        <v>42899</v>
      </c>
      <c r="H1709" s="56">
        <v>42899</v>
      </c>
      <c r="I1709" s="56">
        <v>42899</v>
      </c>
      <c r="J1709" s="55">
        <v>1</v>
      </c>
      <c r="K1709" s="56">
        <v>42943</v>
      </c>
      <c r="W1709" s="55" t="s">
        <v>1336</v>
      </c>
      <c r="X1709" s="55" t="s">
        <v>1336</v>
      </c>
      <c r="Y1709" s="55">
        <v>20</v>
      </c>
      <c r="AD1709" s="55">
        <v>350</v>
      </c>
      <c r="AE1709" s="55" t="s">
        <v>1339</v>
      </c>
      <c r="AF1709" s="55" t="s">
        <v>1352</v>
      </c>
      <c r="AG1709" s="55" t="s">
        <v>1353</v>
      </c>
      <c r="AI1709" s="55">
        <v>510</v>
      </c>
      <c r="AJ1709" s="55" t="s">
        <v>7411</v>
      </c>
      <c r="AK1709" s="55">
        <v>0</v>
      </c>
      <c r="AL1709" s="55" t="s">
        <v>7408</v>
      </c>
      <c r="AN1709" s="55">
        <v>4</v>
      </c>
      <c r="AR1709" s="56">
        <v>42866</v>
      </c>
      <c r="AS1709" s="57">
        <v>0.45578703703703699</v>
      </c>
      <c r="AT1709" s="56">
        <v>42943</v>
      </c>
      <c r="AU1709" s="57">
        <v>0.55002314814814812</v>
      </c>
      <c r="AV1709" s="55" t="s">
        <v>1355</v>
      </c>
      <c r="AW1709" s="55" t="s">
        <v>1345</v>
      </c>
      <c r="AX1709" s="55" t="s">
        <v>1346</v>
      </c>
      <c r="AZ1709" s="55">
        <v>0</v>
      </c>
      <c r="BA1709" s="55">
        <v>0</v>
      </c>
      <c r="BB1709" s="55">
        <v>0</v>
      </c>
      <c r="CB1709" s="55" t="s">
        <v>1357</v>
      </c>
    </row>
    <row r="1710" spans="1:80">
      <c r="A1710" s="55" t="s">
        <v>7412</v>
      </c>
      <c r="B1710" s="55">
        <v>3</v>
      </c>
      <c r="C1710" s="55" t="s">
        <v>7413</v>
      </c>
      <c r="D1710" s="55" t="s">
        <v>7414</v>
      </c>
      <c r="E1710" s="55">
        <v>1</v>
      </c>
      <c r="F1710" s="55">
        <v>0</v>
      </c>
      <c r="G1710" s="56">
        <v>41719</v>
      </c>
      <c r="H1710" s="56">
        <v>41719</v>
      </c>
      <c r="I1710" s="56">
        <v>41719</v>
      </c>
      <c r="J1710" s="55">
        <v>0</v>
      </c>
      <c r="L1710" s="56">
        <v>41677</v>
      </c>
      <c r="M1710" s="56">
        <v>41719</v>
      </c>
      <c r="N1710" s="55">
        <v>0</v>
      </c>
      <c r="O1710" s="55">
        <v>0</v>
      </c>
      <c r="P1710" s="55">
        <v>0</v>
      </c>
      <c r="R1710" s="55">
        <v>0</v>
      </c>
      <c r="V1710" s="55" t="s">
        <v>7413</v>
      </c>
      <c r="W1710" s="55" t="s">
        <v>1336</v>
      </c>
      <c r="X1710" s="55" t="s">
        <v>1336</v>
      </c>
      <c r="Y1710" s="55">
        <v>0</v>
      </c>
      <c r="Z1710" s="55" t="s">
        <v>1419</v>
      </c>
      <c r="AA1710" s="55" t="s">
        <v>1389</v>
      </c>
      <c r="AB1710" s="55">
        <v>1627.5</v>
      </c>
      <c r="AC1710" s="55">
        <v>1627.5</v>
      </c>
      <c r="AD1710" s="55">
        <v>1627.5</v>
      </c>
      <c r="AE1710" s="55" t="s">
        <v>1339</v>
      </c>
      <c r="AF1710" s="55" t="s">
        <v>3132</v>
      </c>
      <c r="AG1710" s="55" t="s">
        <v>1834</v>
      </c>
      <c r="AH1710" s="55" t="s">
        <v>1235</v>
      </c>
      <c r="AI1710" s="55">
        <v>510</v>
      </c>
      <c r="AJ1710" s="55" t="s">
        <v>7414</v>
      </c>
      <c r="AK1710" s="55">
        <v>0</v>
      </c>
      <c r="AL1710" s="55" t="s">
        <v>5944</v>
      </c>
      <c r="AN1710" s="55">
        <v>1</v>
      </c>
      <c r="AO1710" s="55" t="s">
        <v>7415</v>
      </c>
      <c r="AP1710" s="55">
        <v>0</v>
      </c>
      <c r="AR1710" s="56">
        <v>41677</v>
      </c>
      <c r="AS1710" s="57">
        <v>0.50828703703703704</v>
      </c>
      <c r="AT1710" s="56">
        <v>42426</v>
      </c>
      <c r="AU1710" s="57">
        <v>0</v>
      </c>
      <c r="AV1710" s="55" t="s">
        <v>3135</v>
      </c>
      <c r="AW1710" s="55" t="s">
        <v>1345</v>
      </c>
      <c r="AX1710" s="55" t="s">
        <v>3421</v>
      </c>
      <c r="CB1710" s="55" t="s">
        <v>3150</v>
      </c>
    </row>
    <row r="1711" spans="1:80">
      <c r="A1711" s="55" t="s">
        <v>7416</v>
      </c>
      <c r="B1711" s="55">
        <v>3</v>
      </c>
      <c r="C1711" s="55" t="s">
        <v>7417</v>
      </c>
      <c r="D1711" s="55" t="s">
        <v>7418</v>
      </c>
      <c r="E1711" s="55">
        <v>1</v>
      </c>
      <c r="F1711" s="55">
        <v>0</v>
      </c>
      <c r="G1711" s="56">
        <v>41719</v>
      </c>
      <c r="H1711" s="56">
        <v>41719</v>
      </c>
      <c r="I1711" s="56">
        <v>41719</v>
      </c>
      <c r="J1711" s="55">
        <v>0</v>
      </c>
      <c r="L1711" s="56">
        <v>41677</v>
      </c>
      <c r="M1711" s="56">
        <v>41719</v>
      </c>
      <c r="N1711" s="55">
        <v>0</v>
      </c>
      <c r="O1711" s="55">
        <v>0</v>
      </c>
      <c r="P1711" s="55">
        <v>0</v>
      </c>
      <c r="R1711" s="55">
        <v>0</v>
      </c>
      <c r="V1711" s="55" t="s">
        <v>7417</v>
      </c>
      <c r="W1711" s="55" t="s">
        <v>1336</v>
      </c>
      <c r="X1711" s="55" t="s">
        <v>1336</v>
      </c>
      <c r="Y1711" s="55">
        <v>0</v>
      </c>
      <c r="Z1711" s="55" t="s">
        <v>1419</v>
      </c>
      <c r="AA1711" s="55" t="s">
        <v>1389</v>
      </c>
      <c r="AB1711" s="55">
        <v>1155</v>
      </c>
      <c r="AC1711" s="55">
        <v>1155</v>
      </c>
      <c r="AD1711" s="55">
        <v>1155</v>
      </c>
      <c r="AE1711" s="55" t="s">
        <v>1339</v>
      </c>
      <c r="AF1711" s="55" t="s">
        <v>3132</v>
      </c>
      <c r="AG1711" s="55" t="s">
        <v>1834</v>
      </c>
      <c r="AH1711" s="55" t="s">
        <v>1235</v>
      </c>
      <c r="AI1711" s="55">
        <v>510</v>
      </c>
      <c r="AJ1711" s="55" t="s">
        <v>7418</v>
      </c>
      <c r="AK1711" s="55">
        <v>0</v>
      </c>
      <c r="AL1711" s="55" t="s">
        <v>4840</v>
      </c>
      <c r="AN1711" s="55">
        <v>1</v>
      </c>
      <c r="AO1711" s="55" t="s">
        <v>7419</v>
      </c>
      <c r="AP1711" s="55">
        <v>0</v>
      </c>
      <c r="AR1711" s="56">
        <v>41677</v>
      </c>
      <c r="AS1711" s="57">
        <v>0.5145601851851852</v>
      </c>
      <c r="AT1711" s="56">
        <v>42426</v>
      </c>
      <c r="AU1711" s="57">
        <v>0</v>
      </c>
      <c r="AV1711" s="55" t="s">
        <v>3135</v>
      </c>
      <c r="AW1711" s="55" t="s">
        <v>1345</v>
      </c>
      <c r="AX1711" s="55" t="s">
        <v>3421</v>
      </c>
      <c r="CB1711" s="55" t="s">
        <v>3150</v>
      </c>
    </row>
    <row r="1712" spans="1:80">
      <c r="A1712" s="55" t="s">
        <v>7420</v>
      </c>
      <c r="B1712" s="55">
        <v>3</v>
      </c>
      <c r="C1712" s="55" t="s">
        <v>7421</v>
      </c>
      <c r="D1712" s="55" t="s">
        <v>7422</v>
      </c>
      <c r="E1712" s="55">
        <v>1</v>
      </c>
      <c r="F1712" s="55">
        <v>0</v>
      </c>
      <c r="G1712" s="56">
        <v>41719</v>
      </c>
      <c r="H1712" s="56">
        <v>41719</v>
      </c>
      <c r="I1712" s="56">
        <v>41719</v>
      </c>
      <c r="J1712" s="55">
        <v>0</v>
      </c>
      <c r="L1712" s="56">
        <v>41677</v>
      </c>
      <c r="M1712" s="56">
        <v>41719</v>
      </c>
      <c r="N1712" s="55">
        <v>0</v>
      </c>
      <c r="O1712" s="55">
        <v>0</v>
      </c>
      <c r="P1712" s="55">
        <v>0</v>
      </c>
      <c r="R1712" s="55">
        <v>0</v>
      </c>
      <c r="V1712" s="55" t="s">
        <v>7421</v>
      </c>
      <c r="W1712" s="55" t="s">
        <v>1336</v>
      </c>
      <c r="X1712" s="55" t="s">
        <v>1336</v>
      </c>
      <c r="Y1712" s="55">
        <v>0</v>
      </c>
      <c r="Z1712" s="55" t="s">
        <v>1419</v>
      </c>
      <c r="AA1712" s="55" t="s">
        <v>1389</v>
      </c>
      <c r="AB1712" s="55">
        <v>945</v>
      </c>
      <c r="AC1712" s="55">
        <v>945</v>
      </c>
      <c r="AD1712" s="55">
        <v>945</v>
      </c>
      <c r="AE1712" s="55" t="s">
        <v>1339</v>
      </c>
      <c r="AF1712" s="55" t="s">
        <v>3132</v>
      </c>
      <c r="AG1712" s="55" t="s">
        <v>1834</v>
      </c>
      <c r="AH1712" s="55" t="s">
        <v>1235</v>
      </c>
      <c r="AI1712" s="55">
        <v>510</v>
      </c>
      <c r="AJ1712" s="55" t="s">
        <v>7422</v>
      </c>
      <c r="AK1712" s="55">
        <v>0</v>
      </c>
      <c r="AL1712" s="55" t="s">
        <v>4840</v>
      </c>
      <c r="AN1712" s="55">
        <v>1</v>
      </c>
      <c r="AO1712" s="55" t="s">
        <v>7423</v>
      </c>
      <c r="AP1712" s="55">
        <v>0</v>
      </c>
      <c r="AR1712" s="56">
        <v>41677</v>
      </c>
      <c r="AS1712" s="57">
        <v>0.5136574074074074</v>
      </c>
      <c r="AT1712" s="56">
        <v>42426</v>
      </c>
      <c r="AU1712" s="57">
        <v>0</v>
      </c>
      <c r="AV1712" s="55" t="s">
        <v>3135</v>
      </c>
      <c r="AW1712" s="55" t="s">
        <v>1345</v>
      </c>
      <c r="AX1712" s="55" t="s">
        <v>3421</v>
      </c>
      <c r="CB1712" s="55" t="s">
        <v>3150</v>
      </c>
    </row>
    <row r="1713" spans="1:80">
      <c r="A1713" s="55" t="s">
        <v>7424</v>
      </c>
      <c r="B1713" s="55">
        <v>3</v>
      </c>
      <c r="C1713" s="55" t="s">
        <v>7425</v>
      </c>
      <c r="D1713" s="55" t="s">
        <v>7426</v>
      </c>
      <c r="E1713" s="55">
        <v>1</v>
      </c>
      <c r="F1713" s="55">
        <v>0</v>
      </c>
      <c r="G1713" s="56">
        <v>41719</v>
      </c>
      <c r="H1713" s="56">
        <v>41719</v>
      </c>
      <c r="I1713" s="56">
        <v>41719</v>
      </c>
      <c r="J1713" s="55">
        <v>0</v>
      </c>
      <c r="L1713" s="56">
        <v>41677</v>
      </c>
      <c r="M1713" s="56">
        <v>41719</v>
      </c>
      <c r="N1713" s="55">
        <v>0</v>
      </c>
      <c r="O1713" s="55">
        <v>0</v>
      </c>
      <c r="P1713" s="55">
        <v>0</v>
      </c>
      <c r="R1713" s="55">
        <v>0</v>
      </c>
      <c r="V1713" s="55" t="s">
        <v>7425</v>
      </c>
      <c r="W1713" s="55" t="s">
        <v>1336</v>
      </c>
      <c r="X1713" s="55" t="s">
        <v>1336</v>
      </c>
      <c r="Y1713" s="55">
        <v>0</v>
      </c>
      <c r="Z1713" s="55" t="s">
        <v>1419</v>
      </c>
      <c r="AA1713" s="55" t="s">
        <v>1389</v>
      </c>
      <c r="AB1713" s="55">
        <v>1575</v>
      </c>
      <c r="AC1713" s="55">
        <v>1575</v>
      </c>
      <c r="AD1713" s="55">
        <v>1575</v>
      </c>
      <c r="AE1713" s="55" t="s">
        <v>1339</v>
      </c>
      <c r="AF1713" s="55" t="s">
        <v>3132</v>
      </c>
      <c r="AG1713" s="55" t="s">
        <v>1834</v>
      </c>
      <c r="AH1713" s="55" t="s">
        <v>1235</v>
      </c>
      <c r="AI1713" s="55">
        <v>510</v>
      </c>
      <c r="AJ1713" s="55" t="s">
        <v>7426</v>
      </c>
      <c r="AK1713" s="55">
        <v>0</v>
      </c>
      <c r="AL1713" s="55" t="s">
        <v>4840</v>
      </c>
      <c r="AN1713" s="55">
        <v>1</v>
      </c>
      <c r="AO1713" s="55" t="s">
        <v>7427</v>
      </c>
      <c r="AP1713" s="55">
        <v>0</v>
      </c>
      <c r="AR1713" s="56">
        <v>41677</v>
      </c>
      <c r="AS1713" s="57">
        <v>0.51118055555555553</v>
      </c>
      <c r="AT1713" s="56">
        <v>42426</v>
      </c>
      <c r="AU1713" s="57">
        <v>0</v>
      </c>
      <c r="AV1713" s="55" t="s">
        <v>3135</v>
      </c>
      <c r="AW1713" s="55" t="s">
        <v>1345</v>
      </c>
      <c r="AX1713" s="55" t="s">
        <v>3421</v>
      </c>
      <c r="CB1713" s="55" t="s">
        <v>3150</v>
      </c>
    </row>
    <row r="1714" spans="1:80">
      <c r="A1714" s="55" t="s">
        <v>7428</v>
      </c>
      <c r="B1714" s="55">
        <v>3</v>
      </c>
      <c r="C1714" s="55" t="s">
        <v>7429</v>
      </c>
      <c r="D1714" s="55" t="s">
        <v>7430</v>
      </c>
      <c r="E1714" s="55">
        <v>1</v>
      </c>
      <c r="F1714" s="55">
        <v>0</v>
      </c>
      <c r="G1714" s="56">
        <v>41719</v>
      </c>
      <c r="H1714" s="56">
        <v>41719</v>
      </c>
      <c r="I1714" s="56">
        <v>41719</v>
      </c>
      <c r="J1714" s="55">
        <v>0</v>
      </c>
      <c r="L1714" s="56">
        <v>41677</v>
      </c>
      <c r="M1714" s="56">
        <v>41719</v>
      </c>
      <c r="N1714" s="55">
        <v>0</v>
      </c>
      <c r="O1714" s="55">
        <v>0</v>
      </c>
      <c r="P1714" s="55">
        <v>0</v>
      </c>
      <c r="R1714" s="55">
        <v>0</v>
      </c>
      <c r="V1714" s="55" t="s">
        <v>7429</v>
      </c>
      <c r="W1714" s="55" t="s">
        <v>1336</v>
      </c>
      <c r="X1714" s="55" t="s">
        <v>1336</v>
      </c>
      <c r="Y1714" s="55">
        <v>0</v>
      </c>
      <c r="Z1714" s="55" t="s">
        <v>1419</v>
      </c>
      <c r="AA1714" s="55" t="s">
        <v>1389</v>
      </c>
      <c r="AB1714" s="55">
        <v>1155</v>
      </c>
      <c r="AC1714" s="55">
        <v>1155</v>
      </c>
      <c r="AD1714" s="55">
        <v>1155</v>
      </c>
      <c r="AE1714" s="55" t="s">
        <v>1339</v>
      </c>
      <c r="AF1714" s="55" t="s">
        <v>3132</v>
      </c>
      <c r="AG1714" s="55" t="s">
        <v>1834</v>
      </c>
      <c r="AH1714" s="55" t="s">
        <v>1235</v>
      </c>
      <c r="AI1714" s="55">
        <v>510</v>
      </c>
      <c r="AJ1714" s="55" t="s">
        <v>7430</v>
      </c>
      <c r="AK1714" s="55">
        <v>0</v>
      </c>
      <c r="AL1714" s="55" t="s">
        <v>3311</v>
      </c>
      <c r="AN1714" s="55">
        <v>1</v>
      </c>
      <c r="AO1714" s="55" t="s">
        <v>7431</v>
      </c>
      <c r="AP1714" s="55">
        <v>0</v>
      </c>
      <c r="AR1714" s="56">
        <v>41677</v>
      </c>
      <c r="AS1714" s="57">
        <v>0.56163194444444442</v>
      </c>
      <c r="AT1714" s="56">
        <v>42426</v>
      </c>
      <c r="AU1714" s="57">
        <v>0</v>
      </c>
      <c r="AV1714" s="55" t="s">
        <v>3135</v>
      </c>
      <c r="AW1714" s="55" t="s">
        <v>1345</v>
      </c>
      <c r="AX1714" s="55" t="s">
        <v>3421</v>
      </c>
      <c r="CB1714" s="55" t="s">
        <v>3150</v>
      </c>
    </row>
    <row r="1715" spans="1:80">
      <c r="A1715" s="55" t="s">
        <v>7432</v>
      </c>
      <c r="B1715" s="55">
        <v>3</v>
      </c>
      <c r="C1715" s="55" t="s">
        <v>7433</v>
      </c>
      <c r="D1715" s="55" t="s">
        <v>7434</v>
      </c>
      <c r="E1715" s="55">
        <v>1</v>
      </c>
      <c r="F1715" s="55">
        <v>0</v>
      </c>
      <c r="G1715" s="56">
        <v>41719</v>
      </c>
      <c r="H1715" s="56">
        <v>41719</v>
      </c>
      <c r="I1715" s="56">
        <v>41719</v>
      </c>
      <c r="J1715" s="55">
        <v>0</v>
      </c>
      <c r="L1715" s="56">
        <v>41677</v>
      </c>
      <c r="M1715" s="56">
        <v>41719</v>
      </c>
      <c r="N1715" s="55">
        <v>0</v>
      </c>
      <c r="O1715" s="55">
        <v>0</v>
      </c>
      <c r="P1715" s="55">
        <v>0</v>
      </c>
      <c r="R1715" s="55">
        <v>0</v>
      </c>
      <c r="V1715" s="55" t="s">
        <v>7433</v>
      </c>
      <c r="W1715" s="55" t="s">
        <v>1336</v>
      </c>
      <c r="X1715" s="55" t="s">
        <v>1336</v>
      </c>
      <c r="Y1715" s="55">
        <v>0</v>
      </c>
      <c r="Z1715" s="55" t="s">
        <v>1419</v>
      </c>
      <c r="AA1715" s="55" t="s">
        <v>1389</v>
      </c>
      <c r="AB1715" s="55">
        <v>945</v>
      </c>
      <c r="AC1715" s="55">
        <v>945</v>
      </c>
      <c r="AD1715" s="55">
        <v>945</v>
      </c>
      <c r="AE1715" s="55" t="s">
        <v>1339</v>
      </c>
      <c r="AF1715" s="55" t="s">
        <v>3132</v>
      </c>
      <c r="AG1715" s="55" t="s">
        <v>1834</v>
      </c>
      <c r="AH1715" s="55" t="s">
        <v>1235</v>
      </c>
      <c r="AI1715" s="55">
        <v>510</v>
      </c>
      <c r="AJ1715" s="55" t="s">
        <v>7434</v>
      </c>
      <c r="AK1715" s="55">
        <v>0</v>
      </c>
      <c r="AL1715" s="55" t="s">
        <v>3311</v>
      </c>
      <c r="AN1715" s="55">
        <v>1</v>
      </c>
      <c r="AO1715" s="55" t="s">
        <v>7435</v>
      </c>
      <c r="AP1715" s="55">
        <v>0</v>
      </c>
      <c r="AR1715" s="56">
        <v>41677</v>
      </c>
      <c r="AS1715" s="57">
        <v>0.56079861111111107</v>
      </c>
      <c r="AT1715" s="56">
        <v>42426</v>
      </c>
      <c r="AU1715" s="57">
        <v>0</v>
      </c>
      <c r="AV1715" s="55" t="s">
        <v>3135</v>
      </c>
      <c r="AW1715" s="55" t="s">
        <v>1345</v>
      </c>
      <c r="AX1715" s="55" t="s">
        <v>3421</v>
      </c>
      <c r="CB1715" s="55" t="s">
        <v>3150</v>
      </c>
    </row>
    <row r="1716" spans="1:80">
      <c r="A1716" s="55" t="s">
        <v>7436</v>
      </c>
      <c r="B1716" s="55">
        <v>3</v>
      </c>
      <c r="C1716" s="55" t="s">
        <v>7437</v>
      </c>
      <c r="D1716" s="55" t="s">
        <v>7438</v>
      </c>
      <c r="E1716" s="55">
        <v>1</v>
      </c>
      <c r="F1716" s="55">
        <v>0</v>
      </c>
      <c r="G1716" s="56">
        <v>41719</v>
      </c>
      <c r="H1716" s="56">
        <v>41719</v>
      </c>
      <c r="I1716" s="56">
        <v>41719</v>
      </c>
      <c r="J1716" s="55">
        <v>0</v>
      </c>
      <c r="L1716" s="56">
        <v>41677</v>
      </c>
      <c r="M1716" s="56">
        <v>41719</v>
      </c>
      <c r="N1716" s="55">
        <v>0</v>
      </c>
      <c r="O1716" s="55">
        <v>0</v>
      </c>
      <c r="P1716" s="55">
        <v>0</v>
      </c>
      <c r="R1716" s="55">
        <v>0</v>
      </c>
      <c r="V1716" s="55" t="s">
        <v>7437</v>
      </c>
      <c r="W1716" s="55" t="s">
        <v>1336</v>
      </c>
      <c r="X1716" s="55" t="s">
        <v>1336</v>
      </c>
      <c r="Y1716" s="55">
        <v>0</v>
      </c>
      <c r="Z1716" s="55" t="s">
        <v>1419</v>
      </c>
      <c r="AA1716" s="55" t="s">
        <v>1389</v>
      </c>
      <c r="AB1716" s="55">
        <v>1575</v>
      </c>
      <c r="AC1716" s="55">
        <v>1575</v>
      </c>
      <c r="AD1716" s="55">
        <v>1575</v>
      </c>
      <c r="AE1716" s="55" t="s">
        <v>1339</v>
      </c>
      <c r="AF1716" s="55" t="s">
        <v>3132</v>
      </c>
      <c r="AG1716" s="55" t="s">
        <v>1834</v>
      </c>
      <c r="AH1716" s="55" t="s">
        <v>1235</v>
      </c>
      <c r="AI1716" s="55">
        <v>510</v>
      </c>
      <c r="AJ1716" s="55" t="s">
        <v>7438</v>
      </c>
      <c r="AK1716" s="55">
        <v>0</v>
      </c>
      <c r="AL1716" s="55" t="s">
        <v>3311</v>
      </c>
      <c r="AN1716" s="55">
        <v>1</v>
      </c>
      <c r="AO1716" s="55" t="s">
        <v>7439</v>
      </c>
      <c r="AP1716" s="55">
        <v>0</v>
      </c>
      <c r="AR1716" s="56">
        <v>41677</v>
      </c>
      <c r="AS1716" s="57">
        <v>0.5537037037037037</v>
      </c>
      <c r="AT1716" s="56">
        <v>42426</v>
      </c>
      <c r="AU1716" s="57">
        <v>0</v>
      </c>
      <c r="AV1716" s="55" t="s">
        <v>3135</v>
      </c>
      <c r="AW1716" s="55" t="s">
        <v>1345</v>
      </c>
      <c r="AX1716" s="55" t="s">
        <v>3421</v>
      </c>
      <c r="CB1716" s="55" t="s">
        <v>3150</v>
      </c>
    </row>
    <row r="1717" spans="1:80">
      <c r="A1717" s="55" t="s">
        <v>7440</v>
      </c>
      <c r="B1717" s="55">
        <v>3</v>
      </c>
      <c r="C1717" s="55" t="s">
        <v>277</v>
      </c>
      <c r="D1717" s="55" t="s">
        <v>407</v>
      </c>
      <c r="E1717" s="55">
        <v>1</v>
      </c>
      <c r="F1717" s="55">
        <v>1</v>
      </c>
      <c r="G1717" s="56">
        <v>44210</v>
      </c>
      <c r="H1717" s="56">
        <v>44210</v>
      </c>
      <c r="I1717" s="56">
        <v>44210</v>
      </c>
      <c r="J1717" s="55">
        <v>1</v>
      </c>
      <c r="K1717" s="56">
        <v>44306</v>
      </c>
      <c r="W1717" s="55" t="s">
        <v>1336</v>
      </c>
      <c r="X1717" s="55" t="s">
        <v>1336</v>
      </c>
      <c r="Y1717" s="55">
        <v>20</v>
      </c>
      <c r="AD1717" s="55">
        <v>0</v>
      </c>
      <c r="AE1717" s="55" t="s">
        <v>1339</v>
      </c>
      <c r="AF1717" s="55" t="s">
        <v>1352</v>
      </c>
      <c r="AG1717" s="55" t="s">
        <v>1353</v>
      </c>
      <c r="AI1717" s="55">
        <v>510</v>
      </c>
      <c r="AJ1717" s="55" t="s">
        <v>407</v>
      </c>
      <c r="AK1717" s="55">
        <v>0</v>
      </c>
      <c r="AL1717" s="55" t="s">
        <v>7397</v>
      </c>
      <c r="AN1717" s="55" t="s">
        <v>244</v>
      </c>
      <c r="AQ1717" s="55" t="s">
        <v>1238</v>
      </c>
      <c r="AR1717" s="56">
        <v>44179</v>
      </c>
      <c r="AS1717" s="57">
        <v>0.52474537037037039</v>
      </c>
      <c r="AT1717" s="56">
        <v>44344</v>
      </c>
      <c r="AU1717" s="57">
        <v>0.299837962962963</v>
      </c>
      <c r="AV1717" s="55" t="s">
        <v>1355</v>
      </c>
      <c r="AW1717" s="55" t="s">
        <v>1355</v>
      </c>
      <c r="AX1717" s="55" t="s">
        <v>1490</v>
      </c>
      <c r="AY1717" s="55" t="s">
        <v>98</v>
      </c>
      <c r="AZ1717" s="55">
        <v>3</v>
      </c>
      <c r="BA1717" s="55" t="s">
        <v>1347</v>
      </c>
      <c r="BB1717" s="55">
        <v>1</v>
      </c>
      <c r="CB1717" s="55" t="s">
        <v>1357</v>
      </c>
    </row>
    <row r="1718" spans="1:80">
      <c r="A1718" s="55" t="s">
        <v>7441</v>
      </c>
      <c r="B1718" s="55">
        <v>3</v>
      </c>
      <c r="C1718" s="55" t="s">
        <v>278</v>
      </c>
      <c r="D1718" s="55" t="s">
        <v>408</v>
      </c>
      <c r="E1718" s="55">
        <v>1</v>
      </c>
      <c r="F1718" s="55">
        <v>1</v>
      </c>
      <c r="G1718" s="56">
        <v>44218</v>
      </c>
      <c r="H1718" s="56">
        <v>44218</v>
      </c>
      <c r="I1718" s="56">
        <v>44218</v>
      </c>
      <c r="J1718" s="55">
        <v>1</v>
      </c>
      <c r="K1718" s="56">
        <v>44306</v>
      </c>
      <c r="W1718" s="55" t="s">
        <v>1336</v>
      </c>
      <c r="X1718" s="55" t="s">
        <v>1336</v>
      </c>
      <c r="Y1718" s="55">
        <v>20</v>
      </c>
      <c r="AD1718" s="55">
        <v>0</v>
      </c>
      <c r="AE1718" s="55" t="s">
        <v>1339</v>
      </c>
      <c r="AF1718" s="55" t="s">
        <v>1352</v>
      </c>
      <c r="AG1718" s="55" t="s">
        <v>1353</v>
      </c>
      <c r="AI1718" s="55">
        <v>510</v>
      </c>
      <c r="AJ1718" s="55" t="s">
        <v>408</v>
      </c>
      <c r="AK1718" s="55">
        <v>0</v>
      </c>
      <c r="AL1718" s="55" t="s">
        <v>7442</v>
      </c>
      <c r="AN1718" s="55">
        <v>4</v>
      </c>
      <c r="AQ1718" s="55" t="s">
        <v>1238</v>
      </c>
      <c r="AR1718" s="56">
        <v>44183</v>
      </c>
      <c r="AS1718" s="57">
        <v>0.44305555555555554</v>
      </c>
      <c r="AT1718" s="56">
        <v>44344</v>
      </c>
      <c r="AU1718" s="57">
        <v>0.31092592592592594</v>
      </c>
      <c r="AV1718" s="55" t="s">
        <v>1355</v>
      </c>
      <c r="AW1718" s="55" t="s">
        <v>1355</v>
      </c>
      <c r="AX1718" s="55" t="s">
        <v>1490</v>
      </c>
      <c r="AY1718" s="55" t="s">
        <v>98</v>
      </c>
      <c r="AZ1718" s="55">
        <v>3</v>
      </c>
      <c r="BA1718" s="55" t="s">
        <v>1347</v>
      </c>
      <c r="BB1718" s="55">
        <v>1</v>
      </c>
      <c r="CB1718" s="55" t="s">
        <v>1357</v>
      </c>
    </row>
    <row r="1719" spans="1:80">
      <c r="A1719" s="55" t="s">
        <v>7443</v>
      </c>
      <c r="B1719" s="55">
        <v>3</v>
      </c>
      <c r="C1719" s="55" t="s">
        <v>7444</v>
      </c>
      <c r="D1719" s="55" t="s">
        <v>7445</v>
      </c>
      <c r="E1719" s="55">
        <v>2</v>
      </c>
      <c r="F1719" s="55">
        <v>1</v>
      </c>
      <c r="G1719" s="56">
        <v>41880</v>
      </c>
      <c r="H1719" s="56">
        <v>41880</v>
      </c>
      <c r="I1719" s="56">
        <v>41880</v>
      </c>
      <c r="J1719" s="55">
        <v>1</v>
      </c>
      <c r="K1719" s="56">
        <v>42263</v>
      </c>
      <c r="L1719" s="56">
        <v>41848</v>
      </c>
      <c r="M1719" s="56">
        <v>41880</v>
      </c>
      <c r="N1719" s="55">
        <v>0</v>
      </c>
      <c r="O1719" s="55">
        <v>0</v>
      </c>
      <c r="P1719" s="55">
        <v>0</v>
      </c>
      <c r="R1719" s="55">
        <v>0</v>
      </c>
      <c r="V1719" s="55" t="s">
        <v>7444</v>
      </c>
      <c r="W1719" s="55" t="s">
        <v>1336</v>
      </c>
      <c r="X1719" s="55" t="s">
        <v>1336</v>
      </c>
      <c r="Y1719" s="55">
        <v>0</v>
      </c>
      <c r="Z1719" s="55" t="s">
        <v>1419</v>
      </c>
      <c r="AA1719" s="55" t="s">
        <v>1389</v>
      </c>
      <c r="AB1719" s="55">
        <v>7000</v>
      </c>
      <c r="AC1719" s="55">
        <v>7000</v>
      </c>
      <c r="AD1719" s="55">
        <v>7000</v>
      </c>
      <c r="AE1719" s="55" t="s">
        <v>1339</v>
      </c>
      <c r="AF1719" s="55" t="s">
        <v>3132</v>
      </c>
      <c r="AG1719" s="55" t="s">
        <v>1834</v>
      </c>
      <c r="AH1719" s="55" t="s">
        <v>1235</v>
      </c>
      <c r="AI1719" s="55">
        <v>510</v>
      </c>
      <c r="AJ1719" s="55" t="s">
        <v>7445</v>
      </c>
      <c r="AK1719" s="55">
        <v>1</v>
      </c>
      <c r="AL1719" s="55" t="s">
        <v>5707</v>
      </c>
      <c r="AN1719" s="55">
        <v>8</v>
      </c>
      <c r="AO1719" s="55" t="s">
        <v>7446</v>
      </c>
      <c r="AP1719" s="55">
        <v>0</v>
      </c>
      <c r="AR1719" s="56">
        <v>41848</v>
      </c>
      <c r="AS1719" s="57">
        <v>0.60248842592592589</v>
      </c>
      <c r="AT1719" s="56">
        <v>42263</v>
      </c>
      <c r="AU1719" s="57">
        <v>0.65710648148148143</v>
      </c>
      <c r="AV1719" s="55" t="s">
        <v>3135</v>
      </c>
      <c r="AW1719" s="55" t="s">
        <v>1345</v>
      </c>
      <c r="AX1719" s="55" t="s">
        <v>1346</v>
      </c>
      <c r="CB1719" s="55" t="s">
        <v>3150</v>
      </c>
    </row>
    <row r="1720" spans="1:80">
      <c r="A1720" s="55" t="s">
        <v>7447</v>
      </c>
      <c r="B1720" s="55">
        <v>3</v>
      </c>
      <c r="C1720" s="55" t="s">
        <v>7448</v>
      </c>
      <c r="D1720" s="55" t="s">
        <v>7449</v>
      </c>
      <c r="E1720" s="55">
        <v>2</v>
      </c>
      <c r="F1720" s="55">
        <v>1</v>
      </c>
      <c r="G1720" s="56">
        <v>41880</v>
      </c>
      <c r="H1720" s="56">
        <v>41880</v>
      </c>
      <c r="I1720" s="56">
        <v>41880</v>
      </c>
      <c r="J1720" s="55">
        <v>1</v>
      </c>
      <c r="K1720" s="56">
        <v>41967</v>
      </c>
      <c r="L1720" s="56">
        <v>41848</v>
      </c>
      <c r="M1720" s="56">
        <v>41880</v>
      </c>
      <c r="N1720" s="55">
        <v>0</v>
      </c>
      <c r="O1720" s="55">
        <v>0</v>
      </c>
      <c r="P1720" s="55">
        <v>0</v>
      </c>
      <c r="R1720" s="55">
        <v>0</v>
      </c>
      <c r="V1720" s="55" t="s">
        <v>7448</v>
      </c>
      <c r="W1720" s="55" t="s">
        <v>1336</v>
      </c>
      <c r="X1720" s="55" t="s">
        <v>1336</v>
      </c>
      <c r="Y1720" s="55">
        <v>0</v>
      </c>
      <c r="Z1720" s="55" t="s">
        <v>1419</v>
      </c>
      <c r="AA1720" s="55" t="s">
        <v>1389</v>
      </c>
      <c r="AB1720" s="55">
        <v>4200</v>
      </c>
      <c r="AC1720" s="55">
        <v>4200</v>
      </c>
      <c r="AD1720" s="55">
        <v>4200</v>
      </c>
      <c r="AE1720" s="55" t="s">
        <v>1339</v>
      </c>
      <c r="AF1720" s="55" t="s">
        <v>3132</v>
      </c>
      <c r="AG1720" s="55" t="s">
        <v>1834</v>
      </c>
      <c r="AH1720" s="55" t="s">
        <v>1235</v>
      </c>
      <c r="AI1720" s="55">
        <v>510</v>
      </c>
      <c r="AJ1720" s="55" t="s">
        <v>7449</v>
      </c>
      <c r="AK1720" s="55">
        <v>1</v>
      </c>
      <c r="AL1720" s="55" t="s">
        <v>7450</v>
      </c>
      <c r="AN1720" s="55">
        <v>5</v>
      </c>
      <c r="AO1720" s="55" t="s">
        <v>7451</v>
      </c>
      <c r="AP1720" s="55">
        <v>0</v>
      </c>
      <c r="AR1720" s="56">
        <v>41848</v>
      </c>
      <c r="AS1720" s="57">
        <v>0.6017245370370371</v>
      </c>
      <c r="AT1720" s="56">
        <v>41967</v>
      </c>
      <c r="AU1720" s="57">
        <v>0.78200231481481486</v>
      </c>
      <c r="AV1720" s="55" t="s">
        <v>3135</v>
      </c>
      <c r="AW1720" s="55" t="s">
        <v>1345</v>
      </c>
      <c r="AX1720" s="55" t="s">
        <v>1346</v>
      </c>
      <c r="CB1720" s="55" t="s">
        <v>3150</v>
      </c>
    </row>
    <row r="1721" spans="1:80">
      <c r="A1721" s="55" t="s">
        <v>7452</v>
      </c>
      <c r="B1721" s="55">
        <v>3</v>
      </c>
      <c r="C1721" s="55" t="s">
        <v>7453</v>
      </c>
      <c r="D1721" s="55" t="s">
        <v>7454</v>
      </c>
      <c r="E1721" s="55">
        <v>1</v>
      </c>
      <c r="F1721" s="55">
        <v>1</v>
      </c>
      <c r="G1721" s="56">
        <v>43455</v>
      </c>
      <c r="H1721" s="56">
        <v>43455</v>
      </c>
      <c r="I1721" s="56">
        <v>43455</v>
      </c>
      <c r="J1721" s="55">
        <v>1</v>
      </c>
      <c r="K1721" s="56">
        <v>43523</v>
      </c>
      <c r="W1721" s="55" t="s">
        <v>1336</v>
      </c>
      <c r="X1721" s="55" t="s">
        <v>1336</v>
      </c>
      <c r="Y1721" s="55">
        <v>20</v>
      </c>
      <c r="AD1721" s="55">
        <v>1570</v>
      </c>
      <c r="AE1721" s="55" t="s">
        <v>1339</v>
      </c>
      <c r="AF1721" s="55" t="s">
        <v>1352</v>
      </c>
      <c r="AG1721" s="55" t="s">
        <v>1353</v>
      </c>
      <c r="AI1721" s="55">
        <v>510</v>
      </c>
      <c r="AJ1721" s="55" t="s">
        <v>7454</v>
      </c>
      <c r="AK1721" s="55">
        <v>0</v>
      </c>
      <c r="AL1721" s="55" t="s">
        <v>7450</v>
      </c>
      <c r="AN1721" s="55">
        <v>7</v>
      </c>
      <c r="AR1721" s="56">
        <v>43444</v>
      </c>
      <c r="AS1721" s="57">
        <v>0.41799768518518521</v>
      </c>
      <c r="AT1721" s="56">
        <v>43523</v>
      </c>
      <c r="AU1721" s="57">
        <v>0.58087962962962958</v>
      </c>
      <c r="AV1721" s="55" t="s">
        <v>1355</v>
      </c>
      <c r="AW1721" s="55" t="s">
        <v>1355</v>
      </c>
      <c r="AX1721" s="55" t="s">
        <v>1356</v>
      </c>
      <c r="AY1721" s="55" t="s">
        <v>7455</v>
      </c>
      <c r="AZ1721" s="55">
        <v>2</v>
      </c>
      <c r="BA1721" s="55">
        <v>3</v>
      </c>
      <c r="BB1721" s="55">
        <v>1</v>
      </c>
      <c r="CB1721" s="55" t="s">
        <v>1357</v>
      </c>
    </row>
    <row r="1722" spans="1:80">
      <c r="A1722" s="55" t="s">
        <v>7456</v>
      </c>
      <c r="B1722" s="55">
        <v>3</v>
      </c>
      <c r="C1722" s="55" t="s">
        <v>7457</v>
      </c>
      <c r="D1722" s="55" t="s">
        <v>7458</v>
      </c>
      <c r="E1722" s="55">
        <v>1</v>
      </c>
      <c r="F1722" s="55">
        <v>1</v>
      </c>
      <c r="G1722" s="56">
        <v>43455</v>
      </c>
      <c r="H1722" s="56">
        <v>43455</v>
      </c>
      <c r="I1722" s="56">
        <v>43455</v>
      </c>
      <c r="J1722" s="55">
        <v>1</v>
      </c>
      <c r="K1722" s="56">
        <v>43523</v>
      </c>
      <c r="W1722" s="55" t="s">
        <v>1336</v>
      </c>
      <c r="X1722" s="55" t="s">
        <v>1336</v>
      </c>
      <c r="Y1722" s="55">
        <v>20</v>
      </c>
      <c r="AD1722" s="55">
        <v>1570</v>
      </c>
      <c r="AE1722" s="55" t="s">
        <v>1339</v>
      </c>
      <c r="AF1722" s="55" t="s">
        <v>1352</v>
      </c>
      <c r="AG1722" s="55" t="s">
        <v>1353</v>
      </c>
      <c r="AI1722" s="55">
        <v>510</v>
      </c>
      <c r="AJ1722" s="55" t="s">
        <v>7458</v>
      </c>
      <c r="AK1722" s="55">
        <v>0</v>
      </c>
      <c r="AL1722" s="55" t="s">
        <v>7450</v>
      </c>
      <c r="AN1722" s="55">
        <v>7</v>
      </c>
      <c r="AR1722" s="56">
        <v>43444</v>
      </c>
      <c r="AS1722" s="57">
        <v>0.41846064814814815</v>
      </c>
      <c r="AT1722" s="56">
        <v>43523</v>
      </c>
      <c r="AU1722" s="57">
        <v>0.58087962962962958</v>
      </c>
      <c r="AV1722" s="55" t="s">
        <v>1355</v>
      </c>
      <c r="AW1722" s="55" t="s">
        <v>1355</v>
      </c>
      <c r="AX1722" s="55" t="s">
        <v>1356</v>
      </c>
      <c r="AY1722" s="55" t="s">
        <v>7459</v>
      </c>
      <c r="AZ1722" s="55">
        <v>2</v>
      </c>
      <c r="BA1722" s="55">
        <v>3</v>
      </c>
      <c r="BB1722" s="55">
        <v>1</v>
      </c>
      <c r="CB1722" s="55" t="s">
        <v>1357</v>
      </c>
    </row>
    <row r="1723" spans="1:80">
      <c r="A1723" s="55" t="s">
        <v>7460</v>
      </c>
      <c r="B1723" s="55">
        <v>2</v>
      </c>
      <c r="C1723" s="55" t="s">
        <v>7461</v>
      </c>
      <c r="D1723" s="55" t="s">
        <v>7462</v>
      </c>
      <c r="E1723" s="55">
        <v>1</v>
      </c>
      <c r="F1723" s="55">
        <v>1</v>
      </c>
      <c r="G1723" s="56">
        <v>43593</v>
      </c>
      <c r="H1723" s="56">
        <v>43593</v>
      </c>
      <c r="I1723" s="56">
        <v>43593</v>
      </c>
      <c r="J1723" s="55">
        <v>0</v>
      </c>
      <c r="L1723" s="56">
        <v>43563</v>
      </c>
      <c r="M1723" s="56">
        <v>43593</v>
      </c>
      <c r="N1723" s="55">
        <v>1</v>
      </c>
      <c r="O1723" s="55">
        <v>0</v>
      </c>
      <c r="P1723" s="55">
        <v>0</v>
      </c>
      <c r="R1723" s="55">
        <v>0</v>
      </c>
      <c r="T1723" s="55">
        <v>5069454006</v>
      </c>
      <c r="U1723" s="55" t="s">
        <v>7463</v>
      </c>
      <c r="V1723" s="55" t="s">
        <v>7461</v>
      </c>
      <c r="W1723" s="55" t="s">
        <v>1336</v>
      </c>
      <c r="X1723" s="55" t="s">
        <v>1336</v>
      </c>
      <c r="Y1723" s="55">
        <v>0</v>
      </c>
      <c r="Z1723" s="55" t="s">
        <v>1419</v>
      </c>
      <c r="AA1723" s="55" t="s">
        <v>1338</v>
      </c>
      <c r="AB1723" s="55">
        <v>589</v>
      </c>
      <c r="AC1723" s="55">
        <v>589</v>
      </c>
      <c r="AD1723" s="55">
        <v>0</v>
      </c>
      <c r="AE1723" s="55" t="s">
        <v>1339</v>
      </c>
      <c r="AF1723" s="55" t="s">
        <v>3132</v>
      </c>
      <c r="AG1723" s="55" t="s">
        <v>3147</v>
      </c>
      <c r="AH1723" s="55" t="s">
        <v>1235</v>
      </c>
      <c r="AI1723" s="55">
        <v>510</v>
      </c>
      <c r="AJ1723" s="55" t="s">
        <v>7462</v>
      </c>
      <c r="AK1723" s="55">
        <v>0</v>
      </c>
      <c r="AL1723" s="55" t="s">
        <v>7450</v>
      </c>
      <c r="AN1723" s="55">
        <v>7</v>
      </c>
      <c r="AO1723" s="55" t="s">
        <v>7464</v>
      </c>
      <c r="AP1723" s="55">
        <v>0</v>
      </c>
      <c r="AR1723" s="56">
        <v>43563</v>
      </c>
      <c r="AS1723" s="57">
        <v>0.3840277777777778</v>
      </c>
      <c r="AT1723" s="56">
        <v>43563</v>
      </c>
      <c r="AU1723" s="57">
        <v>0.41934027777777777</v>
      </c>
      <c r="AV1723" s="55" t="s">
        <v>3374</v>
      </c>
      <c r="AW1723" s="55" t="s">
        <v>1345</v>
      </c>
      <c r="AX1723" s="55" t="s">
        <v>1346</v>
      </c>
      <c r="AZ1723" s="55" t="s">
        <v>1347</v>
      </c>
      <c r="BA1723" s="55" t="s">
        <v>1347</v>
      </c>
      <c r="BB1723" s="55" t="s">
        <v>1347</v>
      </c>
      <c r="CB1723" s="55" t="s">
        <v>3137</v>
      </c>
    </row>
    <row r="1724" spans="1:80">
      <c r="A1724" s="55" t="s">
        <v>7465</v>
      </c>
      <c r="B1724" s="55">
        <v>3</v>
      </c>
      <c r="C1724" s="55" t="s">
        <v>409</v>
      </c>
      <c r="D1724" s="55" t="s">
        <v>461</v>
      </c>
      <c r="E1724" s="55">
        <v>1</v>
      </c>
      <c r="F1724" s="55">
        <v>1</v>
      </c>
      <c r="G1724" s="56">
        <v>44323</v>
      </c>
      <c r="H1724" s="56">
        <v>44323</v>
      </c>
      <c r="I1724" s="56">
        <v>44323</v>
      </c>
      <c r="J1724" s="55">
        <v>1</v>
      </c>
      <c r="K1724" s="56">
        <v>44329</v>
      </c>
      <c r="W1724" s="55" t="s">
        <v>1336</v>
      </c>
      <c r="X1724" s="55" t="s">
        <v>1336</v>
      </c>
      <c r="Y1724" s="55">
        <v>20</v>
      </c>
      <c r="AD1724" s="55">
        <v>0</v>
      </c>
      <c r="AE1724" s="55" t="s">
        <v>1339</v>
      </c>
      <c r="AF1724" s="55" t="s">
        <v>1352</v>
      </c>
      <c r="AG1724" s="55" t="s">
        <v>1353</v>
      </c>
      <c r="AI1724" s="55">
        <v>510</v>
      </c>
      <c r="AJ1724" s="55" t="s">
        <v>461</v>
      </c>
      <c r="AK1724" s="55">
        <v>0</v>
      </c>
      <c r="AL1724" s="55" t="s">
        <v>7466</v>
      </c>
      <c r="AN1724" s="55">
        <v>5</v>
      </c>
      <c r="AR1724" s="56">
        <v>44310</v>
      </c>
      <c r="AS1724" s="57">
        <v>0.32079861111111113</v>
      </c>
      <c r="AT1724" s="56">
        <v>44376</v>
      </c>
      <c r="AU1724" s="57">
        <v>0.54165509259259259</v>
      </c>
      <c r="AV1724" s="55" t="s">
        <v>1494</v>
      </c>
      <c r="AW1724" s="55" t="s">
        <v>1355</v>
      </c>
      <c r="AX1724" s="55" t="s">
        <v>1490</v>
      </c>
      <c r="AY1724" s="55" t="s">
        <v>98</v>
      </c>
      <c r="AZ1724" s="55">
        <v>3</v>
      </c>
      <c r="BA1724" s="55" t="s">
        <v>1347</v>
      </c>
      <c r="BB1724" s="55">
        <v>1</v>
      </c>
      <c r="CB1724" s="55" t="s">
        <v>1357</v>
      </c>
    </row>
    <row r="1725" spans="1:80">
      <c r="A1725" s="55" t="s">
        <v>7467</v>
      </c>
      <c r="B1725" s="55">
        <v>3</v>
      </c>
      <c r="C1725" s="55" t="s">
        <v>592</v>
      </c>
      <c r="D1725" s="55" t="s">
        <v>7468</v>
      </c>
      <c r="E1725" s="55">
        <v>1</v>
      </c>
      <c r="F1725" s="55">
        <v>1</v>
      </c>
      <c r="G1725" s="56">
        <v>44407</v>
      </c>
      <c r="H1725" s="56">
        <v>44407</v>
      </c>
      <c r="I1725" s="56">
        <v>44407</v>
      </c>
      <c r="J1725" s="55">
        <v>1</v>
      </c>
      <c r="K1725" s="56">
        <v>44478</v>
      </c>
      <c r="W1725" s="55" t="s">
        <v>1336</v>
      </c>
      <c r="X1725" s="55" t="s">
        <v>1336</v>
      </c>
      <c r="Y1725" s="55">
        <v>20</v>
      </c>
      <c r="AD1725" s="55">
        <v>0</v>
      </c>
      <c r="AE1725" s="55" t="s">
        <v>1339</v>
      </c>
      <c r="AF1725" s="55" t="s">
        <v>1352</v>
      </c>
      <c r="AG1725" s="55" t="s">
        <v>1353</v>
      </c>
      <c r="AI1725" s="55">
        <v>510</v>
      </c>
      <c r="AJ1725" s="55" t="s">
        <v>7468</v>
      </c>
      <c r="AK1725" s="55">
        <v>0</v>
      </c>
      <c r="AL1725" s="55" t="s">
        <v>7466</v>
      </c>
      <c r="AN1725" s="55">
        <v>5</v>
      </c>
      <c r="AQ1725" s="55" t="s">
        <v>1238</v>
      </c>
      <c r="AR1725" s="56">
        <v>44376</v>
      </c>
      <c r="AS1725" s="57">
        <v>0.34140046296296295</v>
      </c>
      <c r="AT1725" s="56">
        <v>44478</v>
      </c>
      <c r="AU1725" s="57">
        <v>0.42640046296296297</v>
      </c>
      <c r="AV1725" s="55" t="s">
        <v>1355</v>
      </c>
      <c r="AW1725" s="55" t="s">
        <v>1345</v>
      </c>
      <c r="AX1725" s="55" t="s">
        <v>1346</v>
      </c>
      <c r="AZ1725" s="55">
        <v>0</v>
      </c>
      <c r="BA1725" s="55">
        <v>0</v>
      </c>
      <c r="BB1725" s="55">
        <v>0</v>
      </c>
      <c r="BF1725" s="55" t="s">
        <v>1418</v>
      </c>
      <c r="BG1725" s="55">
        <v>4</v>
      </c>
      <c r="BH1725" s="55" t="s">
        <v>48</v>
      </c>
      <c r="BI1725" s="55" t="s">
        <v>244</v>
      </c>
      <c r="BJ1725" s="55">
        <v>1</v>
      </c>
      <c r="BK1725" s="55">
        <v>0</v>
      </c>
      <c r="BL1725" s="55">
        <v>0</v>
      </c>
      <c r="BM1725" s="55">
        <v>0</v>
      </c>
      <c r="BN1725" s="55">
        <v>1</v>
      </c>
      <c r="BO1725" s="55">
        <v>1</v>
      </c>
      <c r="BP1725" s="55">
        <v>0</v>
      </c>
      <c r="BQ1725" s="55">
        <v>1</v>
      </c>
      <c r="BR1725" s="55">
        <v>0</v>
      </c>
      <c r="BS1725" s="55">
        <v>0</v>
      </c>
      <c r="BT1725" s="56">
        <v>44478</v>
      </c>
      <c r="BU1725" s="56">
        <v>44478</v>
      </c>
      <c r="BX1725" s="55" t="s">
        <v>7468</v>
      </c>
      <c r="BZ1725" s="55">
        <v>0</v>
      </c>
      <c r="CA1725" s="55" t="s">
        <v>1419</v>
      </c>
      <c r="CB1725" s="55" t="s">
        <v>1357</v>
      </c>
    </row>
    <row r="1726" spans="1:80">
      <c r="A1726" s="55" t="s">
        <v>7469</v>
      </c>
      <c r="B1726" s="55">
        <v>3</v>
      </c>
      <c r="C1726" s="55" t="s">
        <v>7470</v>
      </c>
      <c r="D1726" s="55" t="s">
        <v>7471</v>
      </c>
      <c r="E1726" s="55">
        <v>1</v>
      </c>
      <c r="F1726" s="55">
        <v>1</v>
      </c>
      <c r="G1726" s="56">
        <v>42090</v>
      </c>
      <c r="H1726" s="56">
        <v>42090</v>
      </c>
      <c r="I1726" s="56">
        <v>42090</v>
      </c>
      <c r="J1726" s="55">
        <v>1</v>
      </c>
      <c r="K1726" s="56">
        <v>42139</v>
      </c>
      <c r="L1726" s="56">
        <v>42061</v>
      </c>
      <c r="M1726" s="56">
        <v>42090</v>
      </c>
      <c r="N1726" s="55">
        <v>0</v>
      </c>
      <c r="O1726" s="55">
        <v>0</v>
      </c>
      <c r="P1726" s="55">
        <v>0</v>
      </c>
      <c r="R1726" s="55">
        <v>0</v>
      </c>
      <c r="V1726" s="55" t="s">
        <v>7470</v>
      </c>
      <c r="W1726" s="55" t="s">
        <v>1336</v>
      </c>
      <c r="X1726" s="55" t="s">
        <v>1336</v>
      </c>
      <c r="Y1726" s="55">
        <v>0</v>
      </c>
      <c r="Z1726" s="55" t="s">
        <v>1419</v>
      </c>
      <c r="AA1726" s="55" t="s">
        <v>1389</v>
      </c>
      <c r="AB1726" s="55">
        <v>42</v>
      </c>
      <c r="AC1726" s="55">
        <v>42</v>
      </c>
      <c r="AD1726" s="55">
        <v>42</v>
      </c>
      <c r="AE1726" s="55" t="s">
        <v>1339</v>
      </c>
      <c r="AF1726" s="55" t="s">
        <v>3132</v>
      </c>
      <c r="AG1726" s="55" t="s">
        <v>1834</v>
      </c>
      <c r="AH1726" s="55" t="s">
        <v>1235</v>
      </c>
      <c r="AI1726" s="55">
        <v>510</v>
      </c>
      <c r="AJ1726" s="55" t="s">
        <v>7471</v>
      </c>
      <c r="AK1726" s="55">
        <v>0</v>
      </c>
      <c r="AL1726" s="55" t="s">
        <v>4021</v>
      </c>
      <c r="AN1726" s="55">
        <v>1</v>
      </c>
      <c r="AO1726" s="55" t="s">
        <v>7472</v>
      </c>
      <c r="AP1726" s="55">
        <v>0</v>
      </c>
      <c r="AR1726" s="56">
        <v>42061</v>
      </c>
      <c r="AS1726" s="57">
        <v>0.60760416666666661</v>
      </c>
      <c r="AT1726" s="56">
        <v>42139</v>
      </c>
      <c r="AU1726" s="57">
        <v>0.7923958333333333</v>
      </c>
      <c r="AV1726" s="55" t="s">
        <v>3135</v>
      </c>
      <c r="AW1726" s="55" t="s">
        <v>1345</v>
      </c>
      <c r="AX1726" s="55" t="s">
        <v>1346</v>
      </c>
      <c r="CB1726" s="55" t="s">
        <v>3150</v>
      </c>
    </row>
    <row r="1727" spans="1:80">
      <c r="A1727" s="55" t="s">
        <v>7473</v>
      </c>
      <c r="B1727" s="55">
        <v>3</v>
      </c>
      <c r="C1727" s="55" t="s">
        <v>7474</v>
      </c>
      <c r="D1727" s="55" t="s">
        <v>7475</v>
      </c>
      <c r="E1727" s="55">
        <v>1</v>
      </c>
      <c r="F1727" s="55">
        <v>1</v>
      </c>
      <c r="G1727" s="56">
        <v>42086</v>
      </c>
      <c r="H1727" s="56">
        <v>42086</v>
      </c>
      <c r="I1727" s="56">
        <v>42086</v>
      </c>
      <c r="J1727" s="55">
        <v>1</v>
      </c>
      <c r="K1727" s="56">
        <v>42227</v>
      </c>
      <c r="L1727" s="56">
        <v>42053</v>
      </c>
      <c r="M1727" s="56">
        <v>42086</v>
      </c>
      <c r="N1727" s="55">
        <v>0</v>
      </c>
      <c r="O1727" s="55">
        <v>0</v>
      </c>
      <c r="P1727" s="55">
        <v>0</v>
      </c>
      <c r="R1727" s="55">
        <v>0</v>
      </c>
      <c r="V1727" s="55" t="s">
        <v>7474</v>
      </c>
      <c r="W1727" s="55" t="s">
        <v>1336</v>
      </c>
      <c r="X1727" s="55" t="s">
        <v>1336</v>
      </c>
      <c r="Y1727" s="55">
        <v>0</v>
      </c>
      <c r="Z1727" s="55" t="s">
        <v>1419</v>
      </c>
      <c r="AA1727" s="55" t="s">
        <v>1389</v>
      </c>
      <c r="AB1727" s="55">
        <v>198.45</v>
      </c>
      <c r="AC1727" s="55">
        <v>198.45</v>
      </c>
      <c r="AD1727" s="55">
        <v>198.45</v>
      </c>
      <c r="AE1727" s="55" t="s">
        <v>1339</v>
      </c>
      <c r="AF1727" s="55" t="s">
        <v>3132</v>
      </c>
      <c r="AG1727" s="55" t="s">
        <v>1834</v>
      </c>
      <c r="AH1727" s="55" t="s">
        <v>1235</v>
      </c>
      <c r="AI1727" s="55">
        <v>510</v>
      </c>
      <c r="AJ1727" s="55" t="s">
        <v>7475</v>
      </c>
      <c r="AK1727" s="55">
        <v>0</v>
      </c>
      <c r="AL1727" s="55" t="s">
        <v>3640</v>
      </c>
      <c r="AN1727" s="55">
        <v>1</v>
      </c>
      <c r="AO1727" s="55" t="s">
        <v>7476</v>
      </c>
      <c r="AP1727" s="55">
        <v>0</v>
      </c>
      <c r="AR1727" s="56">
        <v>42053</v>
      </c>
      <c r="AS1727" s="57">
        <v>0.50327546296296299</v>
      </c>
      <c r="AT1727" s="56">
        <v>42227</v>
      </c>
      <c r="AU1727" s="57">
        <v>0.6466898148148148</v>
      </c>
      <c r="AV1727" s="55" t="s">
        <v>3135</v>
      </c>
      <c r="AW1727" s="55" t="s">
        <v>1345</v>
      </c>
      <c r="AX1727" s="55" t="s">
        <v>1346</v>
      </c>
      <c r="CB1727" s="55" t="s">
        <v>3150</v>
      </c>
    </row>
    <row r="1728" spans="1:80">
      <c r="A1728" s="55" t="s">
        <v>7477</v>
      </c>
      <c r="B1728" s="55">
        <v>3</v>
      </c>
      <c r="C1728" s="55" t="s">
        <v>7478</v>
      </c>
      <c r="D1728" s="55" t="s">
        <v>7479</v>
      </c>
      <c r="E1728" s="55">
        <v>1</v>
      </c>
      <c r="F1728" s="55">
        <v>1</v>
      </c>
      <c r="G1728" s="56">
        <v>43880</v>
      </c>
      <c r="H1728" s="56">
        <v>43880</v>
      </c>
      <c r="I1728" s="56">
        <v>43880</v>
      </c>
      <c r="J1728" s="55">
        <v>1</v>
      </c>
      <c r="K1728" s="56">
        <v>43893</v>
      </c>
      <c r="W1728" s="55" t="s">
        <v>1336</v>
      </c>
      <c r="X1728" s="55" t="s">
        <v>1336</v>
      </c>
      <c r="Y1728" s="55">
        <v>20</v>
      </c>
      <c r="AD1728" s="55">
        <v>0</v>
      </c>
      <c r="AE1728" s="55" t="s">
        <v>1339</v>
      </c>
      <c r="AF1728" s="55" t="s">
        <v>1352</v>
      </c>
      <c r="AG1728" s="55" t="s">
        <v>1353</v>
      </c>
      <c r="AI1728" s="55">
        <v>510</v>
      </c>
      <c r="AJ1728" s="55" t="s">
        <v>7479</v>
      </c>
      <c r="AK1728" s="55">
        <v>0</v>
      </c>
      <c r="AL1728" s="55" t="s">
        <v>1354</v>
      </c>
      <c r="AN1728" s="55" t="s">
        <v>244</v>
      </c>
      <c r="AQ1728" s="55" t="s">
        <v>1244</v>
      </c>
      <c r="AR1728" s="56">
        <v>43880</v>
      </c>
      <c r="AS1728" s="57">
        <v>0.41951388888888891</v>
      </c>
      <c r="AT1728" s="56">
        <v>44011</v>
      </c>
      <c r="AU1728" s="57">
        <v>0.41094907407407405</v>
      </c>
      <c r="AV1728" s="55" t="s">
        <v>1355</v>
      </c>
      <c r="AW1728" s="55" t="s">
        <v>1355</v>
      </c>
      <c r="AX1728" s="55" t="s">
        <v>1356</v>
      </c>
      <c r="AY1728" s="55" t="s">
        <v>98</v>
      </c>
      <c r="AZ1728" s="55">
        <v>2</v>
      </c>
      <c r="BA1728" s="55">
        <v>3</v>
      </c>
      <c r="BB1728" s="55">
        <v>1</v>
      </c>
      <c r="CB1728" s="55" t="s">
        <v>1357</v>
      </c>
    </row>
    <row r="1729" spans="1:80">
      <c r="A1729" s="55" t="s">
        <v>7480</v>
      </c>
      <c r="B1729" s="55">
        <v>3</v>
      </c>
      <c r="C1729" s="55" t="s">
        <v>179</v>
      </c>
      <c r="D1729" s="55" t="s">
        <v>7481</v>
      </c>
      <c r="E1729" s="55">
        <v>1</v>
      </c>
      <c r="F1729" s="55">
        <v>0</v>
      </c>
      <c r="G1729" s="56">
        <v>43881</v>
      </c>
      <c r="H1729" s="56">
        <v>43881</v>
      </c>
      <c r="I1729" s="56">
        <v>43881</v>
      </c>
      <c r="J1729" s="55">
        <v>0</v>
      </c>
      <c r="W1729" s="55" t="s">
        <v>1336</v>
      </c>
      <c r="X1729" s="55" t="s">
        <v>1336</v>
      </c>
      <c r="Y1729" s="55">
        <v>20</v>
      </c>
      <c r="AD1729" s="55">
        <v>0</v>
      </c>
      <c r="AE1729" s="55" t="s">
        <v>1339</v>
      </c>
      <c r="AF1729" s="55" t="s">
        <v>1352</v>
      </c>
      <c r="AG1729" s="55" t="s">
        <v>1353</v>
      </c>
      <c r="AI1729" s="55">
        <v>510</v>
      </c>
      <c r="AJ1729" s="55" t="s">
        <v>7481</v>
      </c>
      <c r="AK1729" s="55">
        <v>0</v>
      </c>
      <c r="AL1729" s="55" t="s">
        <v>1354</v>
      </c>
      <c r="AN1729" s="55" t="s">
        <v>244</v>
      </c>
      <c r="AQ1729" s="55" t="s">
        <v>1244</v>
      </c>
      <c r="AR1729" s="56">
        <v>43880</v>
      </c>
      <c r="AS1729" s="57">
        <v>0.51880787037037035</v>
      </c>
      <c r="AT1729" s="56">
        <v>43880</v>
      </c>
      <c r="AU1729" s="57">
        <v>0.59466435185185185</v>
      </c>
      <c r="AV1729" s="55" t="s">
        <v>1355</v>
      </c>
      <c r="AW1729" s="55" t="s">
        <v>1355</v>
      </c>
      <c r="AX1729" s="55" t="s">
        <v>1392</v>
      </c>
      <c r="AZ1729" s="55">
        <v>0</v>
      </c>
      <c r="BA1729" s="55">
        <v>0</v>
      </c>
      <c r="BB1729" s="55">
        <v>0</v>
      </c>
      <c r="BF1729" s="55" t="s">
        <v>1418</v>
      </c>
      <c r="BG1729" s="55">
        <v>4</v>
      </c>
      <c r="BH1729" s="55" t="s">
        <v>48</v>
      </c>
      <c r="BI1729" s="55" t="s">
        <v>244</v>
      </c>
      <c r="BJ1729" s="55">
        <v>0</v>
      </c>
      <c r="BK1729" s="55">
        <v>0</v>
      </c>
      <c r="BL1729" s="55">
        <v>0</v>
      </c>
      <c r="BM1729" s="55">
        <v>0</v>
      </c>
      <c r="BN1729" s="55">
        <v>0</v>
      </c>
      <c r="BO1729" s="55">
        <v>0</v>
      </c>
      <c r="BP1729" s="55">
        <v>0</v>
      </c>
      <c r="BQ1729" s="55">
        <v>0</v>
      </c>
      <c r="BR1729" s="55">
        <v>0</v>
      </c>
      <c r="BS1729" s="55">
        <v>0</v>
      </c>
      <c r="BZ1729" s="55">
        <v>0</v>
      </c>
      <c r="CA1729" s="55" t="s">
        <v>1419</v>
      </c>
      <c r="CB1729" s="55" t="s">
        <v>1357</v>
      </c>
    </row>
    <row r="1730" spans="1:80">
      <c r="A1730" s="55" t="s">
        <v>7482</v>
      </c>
      <c r="B1730" s="55">
        <v>2</v>
      </c>
      <c r="C1730" s="55" t="s">
        <v>7483</v>
      </c>
      <c r="D1730" s="55" t="s">
        <v>7484</v>
      </c>
      <c r="E1730" s="55">
        <v>0</v>
      </c>
      <c r="F1730" s="55">
        <v>0</v>
      </c>
      <c r="G1730" s="56">
        <v>42457</v>
      </c>
      <c r="H1730" s="56">
        <v>42457</v>
      </c>
      <c r="I1730" s="56">
        <v>42457</v>
      </c>
      <c r="J1730" s="55">
        <v>0</v>
      </c>
      <c r="L1730" s="56">
        <v>42451</v>
      </c>
      <c r="M1730" s="56">
        <v>42457</v>
      </c>
      <c r="N1730" s="55">
        <v>0</v>
      </c>
      <c r="O1730" s="55">
        <v>0</v>
      </c>
      <c r="P1730" s="55">
        <v>0</v>
      </c>
      <c r="R1730" s="55">
        <v>0</v>
      </c>
      <c r="T1730" s="55">
        <v>5802652002</v>
      </c>
      <c r="U1730" s="55" t="s">
        <v>7485</v>
      </c>
      <c r="V1730" s="55" t="s">
        <v>7483</v>
      </c>
      <c r="W1730" s="55" t="s">
        <v>1336</v>
      </c>
      <c r="X1730" s="55" t="s">
        <v>1336</v>
      </c>
      <c r="Y1730" s="55">
        <v>0</v>
      </c>
      <c r="Z1730" s="55" t="s">
        <v>1419</v>
      </c>
      <c r="AA1730" s="55" t="s">
        <v>1338</v>
      </c>
      <c r="AB1730" s="55">
        <v>15</v>
      </c>
      <c r="AC1730" s="55">
        <v>15</v>
      </c>
      <c r="AD1730" s="55">
        <v>0</v>
      </c>
      <c r="AE1730" s="55" t="s">
        <v>1339</v>
      </c>
      <c r="AF1730" s="55" t="s">
        <v>3146</v>
      </c>
      <c r="AG1730" s="55" t="s">
        <v>1834</v>
      </c>
      <c r="AH1730" s="55" t="s">
        <v>1235</v>
      </c>
      <c r="AJ1730" s="55" t="s">
        <v>7484</v>
      </c>
      <c r="AK1730" s="55">
        <v>0</v>
      </c>
      <c r="AL1730" s="55" t="s">
        <v>1742</v>
      </c>
      <c r="AN1730" s="55">
        <v>6</v>
      </c>
      <c r="AO1730" s="55" t="s">
        <v>7486</v>
      </c>
      <c r="AR1730" s="56">
        <v>42451</v>
      </c>
      <c r="AS1730" s="57">
        <v>0.50936342592592598</v>
      </c>
      <c r="AT1730" s="56">
        <v>42461</v>
      </c>
      <c r="AU1730" s="57">
        <v>0.55447916666666663</v>
      </c>
      <c r="AV1730" s="55" t="s">
        <v>1345</v>
      </c>
      <c r="AW1730" s="55" t="s">
        <v>1345</v>
      </c>
      <c r="AX1730" s="55" t="s">
        <v>3136</v>
      </c>
      <c r="CB1730" s="55" t="s">
        <v>3137</v>
      </c>
    </row>
    <row r="1731" spans="1:80">
      <c r="A1731" s="55" t="s">
        <v>7487</v>
      </c>
      <c r="B1731" s="55">
        <v>3</v>
      </c>
      <c r="C1731" s="55" t="s">
        <v>7488</v>
      </c>
      <c r="D1731" s="55" t="s">
        <v>7489</v>
      </c>
      <c r="E1731" s="55">
        <v>1</v>
      </c>
      <c r="F1731" s="55">
        <v>1</v>
      </c>
      <c r="G1731" s="56">
        <v>43686</v>
      </c>
      <c r="H1731" s="56">
        <v>43686</v>
      </c>
      <c r="I1731" s="56">
        <v>43686</v>
      </c>
      <c r="J1731" s="55">
        <v>1</v>
      </c>
      <c r="K1731" s="56">
        <v>43711</v>
      </c>
      <c r="W1731" s="55" t="s">
        <v>1336</v>
      </c>
      <c r="X1731" s="55" t="s">
        <v>1336</v>
      </c>
      <c r="Y1731" s="55">
        <v>20</v>
      </c>
      <c r="AD1731" s="55">
        <v>0</v>
      </c>
      <c r="AE1731" s="55" t="s">
        <v>1339</v>
      </c>
      <c r="AF1731" s="55" t="s">
        <v>1352</v>
      </c>
      <c r="AG1731" s="55" t="s">
        <v>1353</v>
      </c>
      <c r="AI1731" s="55">
        <v>510</v>
      </c>
      <c r="AJ1731" s="55" t="s">
        <v>7489</v>
      </c>
      <c r="AK1731" s="55">
        <v>0</v>
      </c>
      <c r="AL1731" s="55" t="s">
        <v>1742</v>
      </c>
      <c r="AN1731" s="55">
        <v>6</v>
      </c>
      <c r="AQ1731" s="55" t="s">
        <v>1238</v>
      </c>
      <c r="AR1731" s="56">
        <v>43677</v>
      </c>
      <c r="AS1731" s="57">
        <v>0.44665509259259256</v>
      </c>
      <c r="AT1731" s="56">
        <v>43798</v>
      </c>
      <c r="AU1731" s="57">
        <v>0.69267361111111114</v>
      </c>
      <c r="AV1731" s="55" t="s">
        <v>1355</v>
      </c>
      <c r="AW1731" s="55" t="s">
        <v>1355</v>
      </c>
      <c r="AX1731" s="55" t="s">
        <v>1356</v>
      </c>
      <c r="AY1731" s="55" t="s">
        <v>98</v>
      </c>
      <c r="AZ1731" s="55">
        <v>2</v>
      </c>
      <c r="BA1731" s="55">
        <v>3</v>
      </c>
      <c r="BB1731" s="55">
        <v>1</v>
      </c>
      <c r="CB1731" s="55" t="s">
        <v>1357</v>
      </c>
    </row>
    <row r="1732" spans="1:80">
      <c r="A1732" s="55" t="s">
        <v>7490</v>
      </c>
      <c r="B1732" s="55">
        <v>3</v>
      </c>
      <c r="C1732" s="55" t="s">
        <v>7491</v>
      </c>
      <c r="D1732" s="55" t="s">
        <v>7492</v>
      </c>
      <c r="E1732" s="55">
        <v>1</v>
      </c>
      <c r="F1732" s="55">
        <v>1</v>
      </c>
      <c r="G1732" s="56">
        <v>43157</v>
      </c>
      <c r="H1732" s="56">
        <v>43157</v>
      </c>
      <c r="I1732" s="56">
        <v>43157</v>
      </c>
      <c r="J1732" s="55">
        <v>1</v>
      </c>
      <c r="K1732" s="56">
        <v>43273</v>
      </c>
      <c r="W1732" s="55" t="s">
        <v>1336</v>
      </c>
      <c r="X1732" s="55" t="s">
        <v>1336</v>
      </c>
      <c r="Y1732" s="55">
        <v>20</v>
      </c>
      <c r="AD1732" s="55">
        <v>1000</v>
      </c>
      <c r="AE1732" s="55" t="s">
        <v>1339</v>
      </c>
      <c r="AF1732" s="55" t="s">
        <v>1352</v>
      </c>
      <c r="AG1732" s="55" t="s">
        <v>1353</v>
      </c>
      <c r="AI1732" s="55">
        <v>510</v>
      </c>
      <c r="AJ1732" s="55" t="s">
        <v>7492</v>
      </c>
      <c r="AK1732" s="55">
        <v>0</v>
      </c>
      <c r="AL1732" s="55" t="s">
        <v>1742</v>
      </c>
      <c r="AN1732" s="55">
        <v>6</v>
      </c>
      <c r="AR1732" s="56">
        <v>43122</v>
      </c>
      <c r="AS1732" s="57">
        <v>0.41114583333333332</v>
      </c>
      <c r="AT1732" s="56">
        <v>43305</v>
      </c>
      <c r="AU1732" s="57">
        <v>0.56857638888888895</v>
      </c>
      <c r="AV1732" s="55" t="s">
        <v>1355</v>
      </c>
      <c r="AW1732" s="55" t="s">
        <v>1355</v>
      </c>
      <c r="AX1732" s="55" t="s">
        <v>1356</v>
      </c>
      <c r="AY1732" s="55" t="s">
        <v>98</v>
      </c>
      <c r="AZ1732" s="55">
        <v>2</v>
      </c>
      <c r="BA1732" s="55">
        <v>3</v>
      </c>
      <c r="BB1732" s="55">
        <v>1</v>
      </c>
      <c r="CB1732" s="55" t="s">
        <v>1357</v>
      </c>
    </row>
    <row r="1733" spans="1:80">
      <c r="A1733" s="55" t="s">
        <v>7493</v>
      </c>
      <c r="B1733" s="55">
        <v>3</v>
      </c>
      <c r="C1733" s="55" t="s">
        <v>7494</v>
      </c>
      <c r="D1733" s="55" t="s">
        <v>7495</v>
      </c>
      <c r="E1733" s="55">
        <v>1</v>
      </c>
      <c r="F1733" s="55">
        <v>1</v>
      </c>
      <c r="G1733" s="56">
        <v>43731</v>
      </c>
      <c r="H1733" s="56">
        <v>43731</v>
      </c>
      <c r="I1733" s="56">
        <v>43731</v>
      </c>
      <c r="J1733" s="55">
        <v>1</v>
      </c>
      <c r="K1733" s="56">
        <v>43752</v>
      </c>
      <c r="W1733" s="55" t="s">
        <v>1336</v>
      </c>
      <c r="X1733" s="55" t="s">
        <v>1336</v>
      </c>
      <c r="Y1733" s="55">
        <v>20</v>
      </c>
      <c r="AD1733" s="55">
        <v>0</v>
      </c>
      <c r="AE1733" s="55" t="s">
        <v>1339</v>
      </c>
      <c r="AF1733" s="55" t="s">
        <v>1352</v>
      </c>
      <c r="AG1733" s="55" t="s">
        <v>1353</v>
      </c>
      <c r="AI1733" s="55">
        <v>510</v>
      </c>
      <c r="AJ1733" s="55" t="s">
        <v>7495</v>
      </c>
      <c r="AK1733" s="55">
        <v>0</v>
      </c>
      <c r="AL1733" s="55" t="s">
        <v>1742</v>
      </c>
      <c r="AN1733" s="55">
        <v>6</v>
      </c>
      <c r="AQ1733" s="55" t="s">
        <v>1238</v>
      </c>
      <c r="AR1733" s="56">
        <v>43726</v>
      </c>
      <c r="AS1733" s="57">
        <v>0.60447916666666668</v>
      </c>
      <c r="AT1733" s="56">
        <v>43822</v>
      </c>
      <c r="AU1733" s="57">
        <v>0.45331018518518523</v>
      </c>
      <c r="AV1733" s="55" t="s">
        <v>1355</v>
      </c>
      <c r="AW1733" s="55" t="s">
        <v>1355</v>
      </c>
      <c r="AX1733" s="55" t="s">
        <v>1356</v>
      </c>
      <c r="AY1733" s="55" t="s">
        <v>98</v>
      </c>
      <c r="AZ1733" s="55">
        <v>2</v>
      </c>
      <c r="BA1733" s="55">
        <v>3</v>
      </c>
      <c r="BB1733" s="55">
        <v>1</v>
      </c>
      <c r="CB1733" s="55" t="s">
        <v>1357</v>
      </c>
    </row>
    <row r="1734" spans="1:80">
      <c r="A1734" s="55" t="s">
        <v>7496</v>
      </c>
      <c r="B1734" s="55">
        <v>3</v>
      </c>
      <c r="C1734" s="55" t="s">
        <v>7497</v>
      </c>
      <c r="D1734" s="55" t="s">
        <v>7498</v>
      </c>
      <c r="E1734" s="55">
        <v>1</v>
      </c>
      <c r="F1734" s="55">
        <v>0</v>
      </c>
      <c r="G1734" s="56">
        <v>43007</v>
      </c>
      <c r="H1734" s="56">
        <v>43007</v>
      </c>
      <c r="I1734" s="56">
        <v>43007</v>
      </c>
      <c r="J1734" s="55">
        <v>0</v>
      </c>
      <c r="W1734" s="55" t="s">
        <v>1336</v>
      </c>
      <c r="X1734" s="55" t="s">
        <v>1336</v>
      </c>
      <c r="Y1734" s="55">
        <v>20</v>
      </c>
      <c r="AD1734" s="55">
        <v>1000</v>
      </c>
      <c r="AE1734" s="55" t="s">
        <v>1339</v>
      </c>
      <c r="AF1734" s="55" t="s">
        <v>1352</v>
      </c>
      <c r="AG1734" s="55" t="s">
        <v>1353</v>
      </c>
      <c r="AI1734" s="55">
        <v>510</v>
      </c>
      <c r="AJ1734" s="55" t="s">
        <v>7498</v>
      </c>
      <c r="AK1734" s="55">
        <v>0</v>
      </c>
      <c r="AL1734" s="55" t="s">
        <v>1742</v>
      </c>
      <c r="AN1734" s="55">
        <v>6</v>
      </c>
      <c r="AR1734" s="56">
        <v>42986</v>
      </c>
      <c r="AS1734" s="57">
        <v>0.30104166666666665</v>
      </c>
      <c r="AT1734" s="56">
        <v>42992</v>
      </c>
      <c r="AU1734" s="57">
        <v>0.66903935185185182</v>
      </c>
      <c r="AV1734" s="55" t="s">
        <v>1355</v>
      </c>
      <c r="AW1734" s="55" t="s">
        <v>1355</v>
      </c>
      <c r="AX1734" s="55" t="s">
        <v>1392</v>
      </c>
      <c r="AZ1734" s="55">
        <v>0</v>
      </c>
      <c r="BA1734" s="55">
        <v>0</v>
      </c>
      <c r="BB1734" s="55">
        <v>0</v>
      </c>
      <c r="CB1734" s="55" t="s">
        <v>1357</v>
      </c>
    </row>
    <row r="1735" spans="1:80">
      <c r="A1735" s="55" t="s">
        <v>7499</v>
      </c>
      <c r="B1735" s="55">
        <v>3</v>
      </c>
      <c r="C1735" s="55" t="s">
        <v>7500</v>
      </c>
      <c r="D1735" s="55" t="s">
        <v>7501</v>
      </c>
      <c r="E1735" s="55">
        <v>1</v>
      </c>
      <c r="F1735" s="55">
        <v>0</v>
      </c>
      <c r="G1735" s="56">
        <v>43059</v>
      </c>
      <c r="H1735" s="56">
        <v>43059</v>
      </c>
      <c r="I1735" s="56">
        <v>43059</v>
      </c>
      <c r="J1735" s="55">
        <v>0</v>
      </c>
      <c r="W1735" s="55" t="s">
        <v>1336</v>
      </c>
      <c r="X1735" s="55" t="s">
        <v>1336</v>
      </c>
      <c r="Y1735" s="55">
        <v>20</v>
      </c>
      <c r="AD1735" s="55">
        <v>1000</v>
      </c>
      <c r="AE1735" s="55" t="s">
        <v>1339</v>
      </c>
      <c r="AF1735" s="55" t="s">
        <v>1352</v>
      </c>
      <c r="AG1735" s="55" t="s">
        <v>1353</v>
      </c>
      <c r="AI1735" s="55">
        <v>510</v>
      </c>
      <c r="AJ1735" s="55" t="s">
        <v>7501</v>
      </c>
      <c r="AK1735" s="55">
        <v>0</v>
      </c>
      <c r="AL1735" s="55" t="s">
        <v>1742</v>
      </c>
      <c r="AN1735" s="55">
        <v>6</v>
      </c>
      <c r="AR1735" s="56">
        <v>43033</v>
      </c>
      <c r="AS1735" s="57">
        <v>0.52379629629629632</v>
      </c>
      <c r="AT1735" s="56">
        <v>43033</v>
      </c>
      <c r="AU1735" s="57">
        <v>0.57974537037037044</v>
      </c>
      <c r="AV1735" s="55" t="s">
        <v>1355</v>
      </c>
      <c r="AW1735" s="55" t="s">
        <v>1355</v>
      </c>
      <c r="AX1735" s="55" t="s">
        <v>1392</v>
      </c>
      <c r="AZ1735" s="55">
        <v>0</v>
      </c>
      <c r="BA1735" s="55">
        <v>0</v>
      </c>
      <c r="BB1735" s="55">
        <v>0</v>
      </c>
      <c r="CB1735" s="55" t="s">
        <v>1357</v>
      </c>
    </row>
    <row r="1736" spans="1:80">
      <c r="A1736" s="55" t="s">
        <v>7502</v>
      </c>
      <c r="B1736" s="55">
        <v>3</v>
      </c>
      <c r="C1736" s="55" t="s">
        <v>7503</v>
      </c>
      <c r="D1736" s="55" t="s">
        <v>7504</v>
      </c>
      <c r="E1736" s="55">
        <v>1</v>
      </c>
      <c r="F1736" s="55">
        <v>1</v>
      </c>
      <c r="G1736" s="56">
        <v>43104</v>
      </c>
      <c r="H1736" s="56">
        <v>43104</v>
      </c>
      <c r="I1736" s="56">
        <v>43104</v>
      </c>
      <c r="J1736" s="55">
        <v>1</v>
      </c>
      <c r="K1736" s="56">
        <v>43137</v>
      </c>
      <c r="W1736" s="55" t="s">
        <v>1336</v>
      </c>
      <c r="X1736" s="55" t="s">
        <v>1336</v>
      </c>
      <c r="Y1736" s="55">
        <v>20</v>
      </c>
      <c r="AD1736" s="55">
        <v>1000</v>
      </c>
      <c r="AE1736" s="55" t="s">
        <v>1339</v>
      </c>
      <c r="AF1736" s="55" t="s">
        <v>1352</v>
      </c>
      <c r="AG1736" s="55" t="s">
        <v>1353</v>
      </c>
      <c r="AI1736" s="55">
        <v>510</v>
      </c>
      <c r="AJ1736" s="55" t="s">
        <v>7504</v>
      </c>
      <c r="AK1736" s="55">
        <v>0</v>
      </c>
      <c r="AL1736" s="55" t="s">
        <v>1742</v>
      </c>
      <c r="AN1736" s="55">
        <v>6</v>
      </c>
      <c r="AR1736" s="56">
        <v>43082</v>
      </c>
      <c r="AS1736" s="57">
        <v>0.46726851851851853</v>
      </c>
      <c r="AT1736" s="56">
        <v>43229</v>
      </c>
      <c r="AU1736" s="57">
        <v>0.54192129629629626</v>
      </c>
      <c r="AV1736" s="55" t="s">
        <v>1355</v>
      </c>
      <c r="AW1736" s="55" t="s">
        <v>1355</v>
      </c>
      <c r="AX1736" s="55" t="s">
        <v>1356</v>
      </c>
      <c r="AY1736" s="55" t="s">
        <v>7505</v>
      </c>
      <c r="AZ1736" s="55">
        <v>2</v>
      </c>
      <c r="BA1736" s="55">
        <v>3</v>
      </c>
      <c r="BB1736" s="55">
        <v>1</v>
      </c>
      <c r="CB1736" s="55" t="s">
        <v>1357</v>
      </c>
    </row>
    <row r="1737" spans="1:80">
      <c r="A1737" s="55" t="s">
        <v>7506</v>
      </c>
      <c r="B1737" s="55">
        <v>3</v>
      </c>
      <c r="C1737" s="55" t="s">
        <v>7507</v>
      </c>
      <c r="D1737" s="55" t="s">
        <v>7508</v>
      </c>
      <c r="E1737" s="55">
        <v>1</v>
      </c>
      <c r="F1737" s="55">
        <v>0</v>
      </c>
      <c r="G1737" s="56">
        <v>43011</v>
      </c>
      <c r="H1737" s="56">
        <v>43011</v>
      </c>
      <c r="I1737" s="56">
        <v>43011</v>
      </c>
      <c r="J1737" s="55">
        <v>0</v>
      </c>
      <c r="W1737" s="55" t="s">
        <v>1336</v>
      </c>
      <c r="X1737" s="55" t="s">
        <v>1336</v>
      </c>
      <c r="Y1737" s="55">
        <v>20</v>
      </c>
      <c r="AD1737" s="55">
        <v>1000</v>
      </c>
      <c r="AE1737" s="55" t="s">
        <v>1339</v>
      </c>
      <c r="AF1737" s="55" t="s">
        <v>1352</v>
      </c>
      <c r="AG1737" s="55" t="s">
        <v>1353</v>
      </c>
      <c r="AI1737" s="55">
        <v>510</v>
      </c>
      <c r="AJ1737" s="55" t="s">
        <v>7508</v>
      </c>
      <c r="AK1737" s="55">
        <v>0</v>
      </c>
      <c r="AL1737" s="55" t="s">
        <v>1742</v>
      </c>
      <c r="AN1737" s="55">
        <v>6</v>
      </c>
      <c r="AR1737" s="56">
        <v>42986</v>
      </c>
      <c r="AS1737" s="57">
        <v>0.30072916666666666</v>
      </c>
      <c r="AT1737" s="56">
        <v>42997</v>
      </c>
      <c r="AU1737" s="57">
        <v>0.59208333333333341</v>
      </c>
      <c r="AV1737" s="55" t="s">
        <v>1355</v>
      </c>
      <c r="AW1737" s="55" t="s">
        <v>1355</v>
      </c>
      <c r="AX1737" s="55" t="s">
        <v>1392</v>
      </c>
      <c r="AZ1737" s="55">
        <v>0</v>
      </c>
      <c r="BA1737" s="55">
        <v>0</v>
      </c>
      <c r="BB1737" s="55">
        <v>0</v>
      </c>
      <c r="CB1737" s="55" t="s">
        <v>1357</v>
      </c>
    </row>
    <row r="1738" spans="1:80">
      <c r="A1738" s="55" t="s">
        <v>7509</v>
      </c>
      <c r="B1738" s="55">
        <v>3</v>
      </c>
      <c r="C1738" s="55" t="s">
        <v>7510</v>
      </c>
      <c r="D1738" s="55" t="s">
        <v>7511</v>
      </c>
      <c r="E1738" s="55">
        <v>1</v>
      </c>
      <c r="F1738" s="55">
        <v>0</v>
      </c>
      <c r="G1738" s="56">
        <v>43280</v>
      </c>
      <c r="H1738" s="56">
        <v>43280</v>
      </c>
      <c r="I1738" s="56">
        <v>43280</v>
      </c>
      <c r="J1738" s="55">
        <v>0</v>
      </c>
      <c r="L1738" s="56">
        <v>43270</v>
      </c>
      <c r="M1738" s="56">
        <v>43280</v>
      </c>
      <c r="N1738" s="55">
        <v>0</v>
      </c>
      <c r="O1738" s="55">
        <v>0</v>
      </c>
      <c r="P1738" s="55">
        <v>0</v>
      </c>
      <c r="R1738" s="55">
        <v>0</v>
      </c>
      <c r="V1738" s="55" t="s">
        <v>7510</v>
      </c>
      <c r="W1738" s="55" t="s">
        <v>1336</v>
      </c>
      <c r="X1738" s="55" t="s">
        <v>1336</v>
      </c>
      <c r="Y1738" s="55">
        <v>0</v>
      </c>
      <c r="Z1738" s="55" t="s">
        <v>1419</v>
      </c>
      <c r="AA1738" s="55" t="s">
        <v>1389</v>
      </c>
      <c r="AB1738" s="55">
        <v>67.08</v>
      </c>
      <c r="AC1738" s="55">
        <v>67.08</v>
      </c>
      <c r="AD1738" s="55">
        <v>67.08</v>
      </c>
      <c r="AE1738" s="55" t="s">
        <v>1339</v>
      </c>
      <c r="AF1738" s="55" t="s">
        <v>3132</v>
      </c>
      <c r="AG1738" s="55" t="s">
        <v>3147</v>
      </c>
      <c r="AH1738" s="55" t="s">
        <v>1235</v>
      </c>
      <c r="AI1738" s="55">
        <v>510</v>
      </c>
      <c r="AJ1738" s="55" t="s">
        <v>7511</v>
      </c>
      <c r="AK1738" s="55">
        <v>0</v>
      </c>
      <c r="AL1738" s="55" t="s">
        <v>1742</v>
      </c>
      <c r="AN1738" s="55">
        <v>6</v>
      </c>
      <c r="AO1738" s="55" t="s">
        <v>7512</v>
      </c>
      <c r="AP1738" s="55">
        <v>0</v>
      </c>
      <c r="AR1738" s="56">
        <v>43270</v>
      </c>
      <c r="AS1738" s="57">
        <v>0.71038194444444447</v>
      </c>
      <c r="AT1738" s="56">
        <v>43273</v>
      </c>
      <c r="AU1738" s="57">
        <v>0.58980324074074075</v>
      </c>
      <c r="AV1738" s="55" t="s">
        <v>3177</v>
      </c>
      <c r="AW1738" s="55" t="s">
        <v>1344</v>
      </c>
      <c r="AX1738" s="55" t="s">
        <v>1392</v>
      </c>
      <c r="AZ1738" s="55" t="s">
        <v>1347</v>
      </c>
      <c r="BA1738" s="55" t="s">
        <v>1347</v>
      </c>
      <c r="BB1738" s="55" t="s">
        <v>1347</v>
      </c>
      <c r="CB1738" s="55" t="s">
        <v>3137</v>
      </c>
    </row>
    <row r="1739" spans="1:80">
      <c r="A1739" s="55" t="s">
        <v>7513</v>
      </c>
      <c r="B1739" s="55">
        <v>2</v>
      </c>
      <c r="C1739" s="55" t="s">
        <v>7514</v>
      </c>
      <c r="D1739" s="55" t="s">
        <v>7515</v>
      </c>
      <c r="E1739" s="55">
        <v>0</v>
      </c>
      <c r="F1739" s="55">
        <v>0</v>
      </c>
      <c r="G1739" s="56">
        <v>42457</v>
      </c>
      <c r="H1739" s="56">
        <v>42457</v>
      </c>
      <c r="I1739" s="56">
        <v>42457</v>
      </c>
      <c r="J1739" s="55">
        <v>0</v>
      </c>
      <c r="L1739" s="56">
        <v>42451</v>
      </c>
      <c r="M1739" s="56">
        <v>42457</v>
      </c>
      <c r="N1739" s="55">
        <v>0</v>
      </c>
      <c r="O1739" s="55">
        <v>0</v>
      </c>
      <c r="P1739" s="55">
        <v>0</v>
      </c>
      <c r="R1739" s="55">
        <v>0</v>
      </c>
      <c r="T1739" s="55">
        <v>5802650008</v>
      </c>
      <c r="U1739" s="55" t="s">
        <v>7485</v>
      </c>
      <c r="V1739" s="55" t="s">
        <v>7514</v>
      </c>
      <c r="W1739" s="55" t="s">
        <v>1336</v>
      </c>
      <c r="X1739" s="55" t="s">
        <v>1336</v>
      </c>
      <c r="Y1739" s="55">
        <v>0</v>
      </c>
      <c r="Z1739" s="55" t="s">
        <v>1419</v>
      </c>
      <c r="AA1739" s="55" t="s">
        <v>1338</v>
      </c>
      <c r="AB1739" s="55">
        <v>500</v>
      </c>
      <c r="AC1739" s="55">
        <v>500</v>
      </c>
      <c r="AD1739" s="55">
        <v>0</v>
      </c>
      <c r="AE1739" s="55" t="s">
        <v>1339</v>
      </c>
      <c r="AF1739" s="55" t="s">
        <v>3146</v>
      </c>
      <c r="AG1739" s="55" t="s">
        <v>1834</v>
      </c>
      <c r="AH1739" s="55" t="s">
        <v>1235</v>
      </c>
      <c r="AJ1739" s="55" t="s">
        <v>7515</v>
      </c>
      <c r="AK1739" s="55">
        <v>0</v>
      </c>
      <c r="AL1739" s="55" t="s">
        <v>1742</v>
      </c>
      <c r="AN1739" s="55">
        <v>6</v>
      </c>
      <c r="AO1739" s="55" t="s">
        <v>7516</v>
      </c>
      <c r="AR1739" s="56">
        <v>42451</v>
      </c>
      <c r="AS1739" s="57">
        <v>0.50936342592592598</v>
      </c>
      <c r="AT1739" s="56">
        <v>42461</v>
      </c>
      <c r="AU1739" s="57">
        <v>0.55447916666666663</v>
      </c>
      <c r="AV1739" s="55" t="s">
        <v>1345</v>
      </c>
      <c r="AW1739" s="55" t="s">
        <v>1345</v>
      </c>
      <c r="AX1739" s="55" t="s">
        <v>3136</v>
      </c>
      <c r="CB1739" s="55" t="s">
        <v>3137</v>
      </c>
    </row>
    <row r="1740" spans="1:80">
      <c r="A1740" s="55" t="s">
        <v>7517</v>
      </c>
      <c r="B1740" s="55">
        <v>3</v>
      </c>
      <c r="C1740" s="55" t="s">
        <v>7518</v>
      </c>
      <c r="D1740" s="55" t="s">
        <v>7519</v>
      </c>
      <c r="E1740" s="55">
        <v>1</v>
      </c>
      <c r="F1740" s="55">
        <v>1</v>
      </c>
      <c r="G1740" s="56">
        <v>42556</v>
      </c>
      <c r="H1740" s="56">
        <v>42556</v>
      </c>
      <c r="I1740" s="56">
        <v>42556</v>
      </c>
      <c r="J1740" s="55">
        <v>1</v>
      </c>
      <c r="K1740" s="56">
        <v>42628</v>
      </c>
      <c r="W1740" s="55" t="s">
        <v>1336</v>
      </c>
      <c r="X1740" s="55" t="s">
        <v>1336</v>
      </c>
      <c r="Y1740" s="55">
        <v>20</v>
      </c>
      <c r="AD1740" s="55">
        <v>85</v>
      </c>
      <c r="AE1740" s="55" t="s">
        <v>1339</v>
      </c>
      <c r="AF1740" s="55" t="s">
        <v>1352</v>
      </c>
      <c r="AG1740" s="55" t="s">
        <v>1353</v>
      </c>
      <c r="AI1740" s="55">
        <v>510</v>
      </c>
      <c r="AJ1740" s="55" t="s">
        <v>7519</v>
      </c>
      <c r="AK1740" s="55">
        <v>0</v>
      </c>
      <c r="AL1740" s="55" t="s">
        <v>1742</v>
      </c>
      <c r="AN1740" s="55">
        <v>1</v>
      </c>
      <c r="AR1740" s="56">
        <v>42622</v>
      </c>
      <c r="AS1740" s="57">
        <v>0</v>
      </c>
      <c r="AT1740" s="56">
        <v>42628</v>
      </c>
      <c r="AU1740" s="57">
        <v>0.62498842592592596</v>
      </c>
      <c r="AV1740" s="55" t="s">
        <v>1345</v>
      </c>
      <c r="AW1740" s="55" t="s">
        <v>1345</v>
      </c>
      <c r="AX1740" s="55" t="s">
        <v>3200</v>
      </c>
      <c r="AY1740" s="55" t="s">
        <v>7520</v>
      </c>
      <c r="AZ1740" s="55">
        <v>0</v>
      </c>
      <c r="BA1740" s="55">
        <v>0</v>
      </c>
      <c r="BB1740" s="55">
        <v>0</v>
      </c>
      <c r="CB1740" s="55" t="s">
        <v>1357</v>
      </c>
    </row>
    <row r="1741" spans="1:80">
      <c r="A1741" s="55" t="s">
        <v>7521</v>
      </c>
      <c r="B1741" s="55">
        <v>3</v>
      </c>
      <c r="C1741" s="55" t="s">
        <v>7522</v>
      </c>
      <c r="D1741" s="55" t="s">
        <v>7523</v>
      </c>
      <c r="E1741" s="55">
        <v>1</v>
      </c>
      <c r="F1741" s="55">
        <v>1</v>
      </c>
      <c r="G1741" s="56">
        <v>43126</v>
      </c>
      <c r="H1741" s="56">
        <v>43126</v>
      </c>
      <c r="I1741" s="56">
        <v>43126</v>
      </c>
      <c r="J1741" s="55">
        <v>1</v>
      </c>
      <c r="K1741" s="56">
        <v>43117</v>
      </c>
      <c r="W1741" s="55" t="s">
        <v>1336</v>
      </c>
      <c r="X1741" s="55" t="s">
        <v>1336</v>
      </c>
      <c r="Y1741" s="55">
        <v>20</v>
      </c>
      <c r="AD1741" s="55">
        <v>1000</v>
      </c>
      <c r="AE1741" s="55" t="s">
        <v>1339</v>
      </c>
      <c r="AF1741" s="55" t="s">
        <v>1352</v>
      </c>
      <c r="AG1741" s="55" t="s">
        <v>1353</v>
      </c>
      <c r="AI1741" s="55">
        <v>510</v>
      </c>
      <c r="AJ1741" s="55" t="s">
        <v>7523</v>
      </c>
      <c r="AK1741" s="55">
        <v>0</v>
      </c>
      <c r="AL1741" s="55" t="s">
        <v>1742</v>
      </c>
      <c r="AN1741" s="55">
        <v>5</v>
      </c>
      <c r="AR1741" s="56">
        <v>43115</v>
      </c>
      <c r="AS1741" s="57">
        <v>0.5216319444444445</v>
      </c>
      <c r="AT1741" s="56">
        <v>43223</v>
      </c>
      <c r="AU1741" s="57">
        <v>0.66880787037037026</v>
      </c>
      <c r="AV1741" s="55" t="s">
        <v>1355</v>
      </c>
      <c r="AW1741" s="55" t="s">
        <v>3349</v>
      </c>
      <c r="AX1741" s="55" t="s">
        <v>1356</v>
      </c>
      <c r="AY1741" s="55" t="s">
        <v>7524</v>
      </c>
      <c r="AZ1741" s="55">
        <v>2</v>
      </c>
      <c r="BA1741" s="55">
        <v>3</v>
      </c>
      <c r="BB1741" s="55">
        <v>1</v>
      </c>
      <c r="CB1741" s="55" t="s">
        <v>1357</v>
      </c>
    </row>
    <row r="1742" spans="1:80">
      <c r="A1742" s="55" t="s">
        <v>7525</v>
      </c>
      <c r="B1742" s="55">
        <v>3</v>
      </c>
      <c r="C1742" s="55" t="s">
        <v>7526</v>
      </c>
      <c r="D1742" s="55" t="s">
        <v>7527</v>
      </c>
      <c r="E1742" s="55">
        <v>1</v>
      </c>
      <c r="F1742" s="55">
        <v>1</v>
      </c>
      <c r="G1742" s="56">
        <v>42817</v>
      </c>
      <c r="H1742" s="56">
        <v>42817</v>
      </c>
      <c r="I1742" s="56">
        <v>42817</v>
      </c>
      <c r="J1742" s="55">
        <v>1</v>
      </c>
      <c r="K1742" s="56">
        <v>43007</v>
      </c>
      <c r="W1742" s="55" t="s">
        <v>1336</v>
      </c>
      <c r="X1742" s="55" t="s">
        <v>1336</v>
      </c>
      <c r="Y1742" s="55">
        <v>20</v>
      </c>
      <c r="AD1742" s="55">
        <v>1000</v>
      </c>
      <c r="AE1742" s="55" t="s">
        <v>1339</v>
      </c>
      <c r="AF1742" s="55" t="s">
        <v>1352</v>
      </c>
      <c r="AG1742" s="55" t="s">
        <v>1353</v>
      </c>
      <c r="AI1742" s="55">
        <v>510</v>
      </c>
      <c r="AJ1742" s="55" t="s">
        <v>7527</v>
      </c>
      <c r="AK1742" s="55">
        <v>0</v>
      </c>
      <c r="AL1742" s="55" t="s">
        <v>1742</v>
      </c>
      <c r="AN1742" s="55">
        <v>5</v>
      </c>
      <c r="AR1742" s="56">
        <v>42814</v>
      </c>
      <c r="AS1742" s="57">
        <v>0.61166666666666669</v>
      </c>
      <c r="AT1742" s="56">
        <v>43007</v>
      </c>
      <c r="AU1742" s="57">
        <v>0.64098379629629632</v>
      </c>
      <c r="AV1742" s="55" t="s">
        <v>1428</v>
      </c>
      <c r="AW1742" s="55" t="s">
        <v>1345</v>
      </c>
      <c r="AX1742" s="55" t="s">
        <v>1346</v>
      </c>
      <c r="AZ1742" s="55">
        <v>0</v>
      </c>
      <c r="BA1742" s="55">
        <v>0</v>
      </c>
      <c r="BB1742" s="55">
        <v>0</v>
      </c>
      <c r="CB1742" s="55" t="s">
        <v>1357</v>
      </c>
    </row>
    <row r="1743" spans="1:80">
      <c r="A1743" s="55" t="s">
        <v>7528</v>
      </c>
      <c r="B1743" s="55">
        <v>2</v>
      </c>
      <c r="C1743" s="55" t="s">
        <v>7529</v>
      </c>
      <c r="D1743" s="55" t="s">
        <v>7530</v>
      </c>
      <c r="E1743" s="55">
        <v>0</v>
      </c>
      <c r="F1743" s="55">
        <v>1</v>
      </c>
      <c r="G1743" s="56">
        <v>44469</v>
      </c>
      <c r="H1743" s="56">
        <v>44469</v>
      </c>
      <c r="I1743" s="56">
        <v>44469</v>
      </c>
      <c r="J1743" s="55">
        <v>0</v>
      </c>
      <c r="L1743" s="56">
        <v>44413</v>
      </c>
      <c r="M1743" s="56">
        <v>44469</v>
      </c>
      <c r="N1743" s="55">
        <v>1</v>
      </c>
      <c r="O1743" s="55">
        <v>0</v>
      </c>
      <c r="P1743" s="55">
        <v>0</v>
      </c>
      <c r="R1743" s="55">
        <v>0</v>
      </c>
      <c r="T1743" s="55">
        <v>5213660001</v>
      </c>
      <c r="U1743" s="55" t="s">
        <v>7485</v>
      </c>
      <c r="V1743" s="55" t="s">
        <v>7529</v>
      </c>
      <c r="W1743" s="55" t="s">
        <v>1336</v>
      </c>
      <c r="X1743" s="55" t="s">
        <v>1336</v>
      </c>
      <c r="Y1743" s="55">
        <v>0</v>
      </c>
      <c r="Z1743" s="55" t="s">
        <v>1419</v>
      </c>
      <c r="AA1743" s="55" t="s">
        <v>1338</v>
      </c>
      <c r="AB1743" s="55">
        <v>945</v>
      </c>
      <c r="AC1743" s="55">
        <v>945</v>
      </c>
      <c r="AD1743" s="55">
        <v>0</v>
      </c>
      <c r="AE1743" s="55" t="s">
        <v>1339</v>
      </c>
      <c r="AF1743" s="55" t="s">
        <v>3146</v>
      </c>
      <c r="AG1743" s="55" t="s">
        <v>3147</v>
      </c>
      <c r="AH1743" s="55" t="s">
        <v>1235</v>
      </c>
      <c r="AJ1743" s="55" t="s">
        <v>7530</v>
      </c>
      <c r="AK1743" s="55">
        <v>0</v>
      </c>
      <c r="AL1743" s="55" t="s">
        <v>1742</v>
      </c>
      <c r="AN1743" s="55">
        <v>5</v>
      </c>
      <c r="AO1743" s="55" t="s">
        <v>7531</v>
      </c>
      <c r="AR1743" s="56">
        <v>44413</v>
      </c>
      <c r="AS1743" s="57">
        <v>0.36957175925925928</v>
      </c>
      <c r="AT1743" s="56">
        <v>44413</v>
      </c>
      <c r="AU1743" s="57">
        <v>0.52476851851851858</v>
      </c>
      <c r="AV1743" s="55" t="s">
        <v>1345</v>
      </c>
      <c r="AW1743" s="55" t="s">
        <v>1345</v>
      </c>
      <c r="AX1743" s="55" t="s">
        <v>1346</v>
      </c>
      <c r="CB1743" s="55" t="s">
        <v>3150</v>
      </c>
    </row>
    <row r="1744" spans="1:80">
      <c r="A1744" s="55" t="s">
        <v>7532</v>
      </c>
      <c r="B1744" s="55">
        <v>3</v>
      </c>
      <c r="C1744" s="55" t="s">
        <v>7533</v>
      </c>
      <c r="D1744" s="55" t="s">
        <v>7534</v>
      </c>
      <c r="E1744" s="55">
        <v>1</v>
      </c>
      <c r="F1744" s="55">
        <v>1</v>
      </c>
      <c r="G1744" s="56">
        <v>42817</v>
      </c>
      <c r="H1744" s="56">
        <v>42817</v>
      </c>
      <c r="I1744" s="56">
        <v>42817</v>
      </c>
      <c r="J1744" s="55">
        <v>1</v>
      </c>
      <c r="K1744" s="56">
        <v>43007</v>
      </c>
      <c r="W1744" s="55" t="s">
        <v>1336</v>
      </c>
      <c r="X1744" s="55" t="s">
        <v>1336</v>
      </c>
      <c r="Y1744" s="55">
        <v>20</v>
      </c>
      <c r="AD1744" s="55">
        <v>1000</v>
      </c>
      <c r="AE1744" s="55" t="s">
        <v>1339</v>
      </c>
      <c r="AF1744" s="55" t="s">
        <v>1352</v>
      </c>
      <c r="AG1744" s="55" t="s">
        <v>1353</v>
      </c>
      <c r="AI1744" s="55">
        <v>510</v>
      </c>
      <c r="AJ1744" s="55" t="s">
        <v>7534</v>
      </c>
      <c r="AK1744" s="55">
        <v>0</v>
      </c>
      <c r="AL1744" s="55" t="s">
        <v>1742</v>
      </c>
      <c r="AN1744" s="55">
        <v>5</v>
      </c>
      <c r="AR1744" s="56">
        <v>42814</v>
      </c>
      <c r="AS1744" s="57">
        <v>0.61217592592592596</v>
      </c>
      <c r="AT1744" s="56">
        <v>43007</v>
      </c>
      <c r="AU1744" s="57">
        <v>0.64098379629629632</v>
      </c>
      <c r="AV1744" s="55" t="s">
        <v>1428</v>
      </c>
      <c r="AW1744" s="55" t="s">
        <v>1345</v>
      </c>
      <c r="AX1744" s="55" t="s">
        <v>1346</v>
      </c>
      <c r="AZ1744" s="55">
        <v>0</v>
      </c>
      <c r="BA1744" s="55">
        <v>0</v>
      </c>
      <c r="BB1744" s="55">
        <v>0</v>
      </c>
      <c r="CB1744" s="55" t="s">
        <v>1357</v>
      </c>
    </row>
    <row r="1745" spans="1:80">
      <c r="A1745" s="55" t="s">
        <v>7535</v>
      </c>
      <c r="B1745" s="55">
        <v>2</v>
      </c>
      <c r="C1745" s="55" t="s">
        <v>7536</v>
      </c>
      <c r="D1745" s="55" t="s">
        <v>7537</v>
      </c>
      <c r="E1745" s="55">
        <v>0</v>
      </c>
      <c r="F1745" s="55">
        <v>1</v>
      </c>
      <c r="G1745" s="56">
        <v>44469</v>
      </c>
      <c r="H1745" s="56">
        <v>44469</v>
      </c>
      <c r="I1745" s="56">
        <v>44469</v>
      </c>
      <c r="J1745" s="55">
        <v>0</v>
      </c>
      <c r="L1745" s="56">
        <v>44413</v>
      </c>
      <c r="M1745" s="56">
        <v>44469</v>
      </c>
      <c r="N1745" s="55">
        <v>1</v>
      </c>
      <c r="O1745" s="55">
        <v>0</v>
      </c>
      <c r="P1745" s="55">
        <v>0</v>
      </c>
      <c r="R1745" s="55">
        <v>0</v>
      </c>
      <c r="T1745" s="55">
        <v>5213659008</v>
      </c>
      <c r="U1745" s="55" t="s">
        <v>7485</v>
      </c>
      <c r="V1745" s="55" t="s">
        <v>7536</v>
      </c>
      <c r="W1745" s="55" t="s">
        <v>1336</v>
      </c>
      <c r="X1745" s="55" t="s">
        <v>1336</v>
      </c>
      <c r="Y1745" s="55">
        <v>0</v>
      </c>
      <c r="Z1745" s="55" t="s">
        <v>1419</v>
      </c>
      <c r="AA1745" s="55" t="s">
        <v>1338</v>
      </c>
      <c r="AB1745" s="55">
        <v>2047.5</v>
      </c>
      <c r="AC1745" s="55">
        <v>2047.5</v>
      </c>
      <c r="AD1745" s="55">
        <v>0</v>
      </c>
      <c r="AE1745" s="55" t="s">
        <v>1339</v>
      </c>
      <c r="AF1745" s="55" t="s">
        <v>3146</v>
      </c>
      <c r="AG1745" s="55" t="s">
        <v>3147</v>
      </c>
      <c r="AH1745" s="55" t="s">
        <v>1235</v>
      </c>
      <c r="AJ1745" s="55" t="s">
        <v>7537</v>
      </c>
      <c r="AK1745" s="55">
        <v>0</v>
      </c>
      <c r="AL1745" s="55" t="s">
        <v>1742</v>
      </c>
      <c r="AN1745" s="55">
        <v>5</v>
      </c>
      <c r="AO1745" s="55" t="s">
        <v>7538</v>
      </c>
      <c r="AR1745" s="56">
        <v>44413</v>
      </c>
      <c r="AS1745" s="57">
        <v>0.36969907407407404</v>
      </c>
      <c r="AT1745" s="56">
        <v>44413</v>
      </c>
      <c r="AU1745" s="57">
        <v>0.52476851851851858</v>
      </c>
      <c r="AV1745" s="55" t="s">
        <v>1345</v>
      </c>
      <c r="AW1745" s="55" t="s">
        <v>1345</v>
      </c>
      <c r="AX1745" s="55" t="s">
        <v>1346</v>
      </c>
      <c r="CB1745" s="55" t="s">
        <v>3150</v>
      </c>
    </row>
    <row r="1746" spans="1:80">
      <c r="A1746" s="55" t="s">
        <v>7539</v>
      </c>
      <c r="B1746" s="55">
        <v>2</v>
      </c>
      <c r="C1746" s="55" t="s">
        <v>7540</v>
      </c>
      <c r="D1746" s="55" t="s">
        <v>7541</v>
      </c>
      <c r="E1746" s="55">
        <v>0</v>
      </c>
      <c r="F1746" s="55">
        <v>1</v>
      </c>
      <c r="G1746" s="56">
        <v>44469</v>
      </c>
      <c r="H1746" s="56">
        <v>44469</v>
      </c>
      <c r="I1746" s="56">
        <v>44469</v>
      </c>
      <c r="J1746" s="55">
        <v>0</v>
      </c>
      <c r="L1746" s="56">
        <v>44413</v>
      </c>
      <c r="M1746" s="56">
        <v>44469</v>
      </c>
      <c r="N1746" s="55">
        <v>1</v>
      </c>
      <c r="O1746" s="55">
        <v>0</v>
      </c>
      <c r="P1746" s="55">
        <v>0</v>
      </c>
      <c r="R1746" s="55">
        <v>0</v>
      </c>
      <c r="T1746" s="55">
        <v>5213663003</v>
      </c>
      <c r="U1746" s="55" t="s">
        <v>7485</v>
      </c>
      <c r="V1746" s="55" t="s">
        <v>7540</v>
      </c>
      <c r="W1746" s="55" t="s">
        <v>1336</v>
      </c>
      <c r="X1746" s="55" t="s">
        <v>1336</v>
      </c>
      <c r="Y1746" s="55">
        <v>0</v>
      </c>
      <c r="Z1746" s="55" t="s">
        <v>1419</v>
      </c>
      <c r="AA1746" s="55" t="s">
        <v>1338</v>
      </c>
      <c r="AB1746" s="55">
        <v>315</v>
      </c>
      <c r="AC1746" s="55">
        <v>315</v>
      </c>
      <c r="AD1746" s="55">
        <v>0</v>
      </c>
      <c r="AE1746" s="55" t="s">
        <v>1339</v>
      </c>
      <c r="AF1746" s="55" t="s">
        <v>3146</v>
      </c>
      <c r="AG1746" s="55" t="s">
        <v>3147</v>
      </c>
      <c r="AH1746" s="55" t="s">
        <v>1235</v>
      </c>
      <c r="AJ1746" s="55" t="s">
        <v>7541</v>
      </c>
      <c r="AK1746" s="55">
        <v>0</v>
      </c>
      <c r="AL1746" s="55" t="s">
        <v>1742</v>
      </c>
      <c r="AN1746" s="55">
        <v>5</v>
      </c>
      <c r="AO1746" s="55" t="s">
        <v>7542</v>
      </c>
      <c r="AR1746" s="56">
        <v>44413</v>
      </c>
      <c r="AS1746" s="57">
        <v>0.36983796296296295</v>
      </c>
      <c r="AT1746" s="56">
        <v>44413</v>
      </c>
      <c r="AU1746" s="57">
        <v>0.52476851851851858</v>
      </c>
      <c r="AV1746" s="55" t="s">
        <v>1345</v>
      </c>
      <c r="AW1746" s="55" t="s">
        <v>1345</v>
      </c>
      <c r="AX1746" s="55" t="s">
        <v>1346</v>
      </c>
      <c r="CB1746" s="55" t="s">
        <v>3150</v>
      </c>
    </row>
    <row r="1747" spans="1:80">
      <c r="A1747" s="55" t="s">
        <v>7543</v>
      </c>
      <c r="B1747" s="55">
        <v>3</v>
      </c>
      <c r="C1747" s="55" t="s">
        <v>7544</v>
      </c>
      <c r="D1747" s="55" t="s">
        <v>7545</v>
      </c>
      <c r="E1747" s="55">
        <v>1</v>
      </c>
      <c r="F1747" s="55">
        <v>1</v>
      </c>
      <c r="G1747" s="56">
        <v>42817</v>
      </c>
      <c r="H1747" s="56">
        <v>42817</v>
      </c>
      <c r="I1747" s="56">
        <v>42817</v>
      </c>
      <c r="J1747" s="55">
        <v>1</v>
      </c>
      <c r="K1747" s="56">
        <v>43007</v>
      </c>
      <c r="W1747" s="55" t="s">
        <v>1336</v>
      </c>
      <c r="X1747" s="55" t="s">
        <v>1336</v>
      </c>
      <c r="Y1747" s="55">
        <v>20</v>
      </c>
      <c r="AD1747" s="55">
        <v>1000</v>
      </c>
      <c r="AE1747" s="55" t="s">
        <v>1339</v>
      </c>
      <c r="AF1747" s="55" t="s">
        <v>1352</v>
      </c>
      <c r="AG1747" s="55" t="s">
        <v>1353</v>
      </c>
      <c r="AI1747" s="55">
        <v>510</v>
      </c>
      <c r="AJ1747" s="55" t="s">
        <v>7545</v>
      </c>
      <c r="AK1747" s="55">
        <v>0</v>
      </c>
      <c r="AL1747" s="55" t="s">
        <v>1742</v>
      </c>
      <c r="AN1747" s="55">
        <v>5</v>
      </c>
      <c r="AR1747" s="56">
        <v>42814</v>
      </c>
      <c r="AS1747" s="57">
        <v>0.61122685185185188</v>
      </c>
      <c r="AT1747" s="56">
        <v>43007</v>
      </c>
      <c r="AU1747" s="57">
        <v>0.63681712962962966</v>
      </c>
      <c r="AV1747" s="55" t="s">
        <v>1428</v>
      </c>
      <c r="AW1747" s="55" t="s">
        <v>1345</v>
      </c>
      <c r="AX1747" s="55" t="s">
        <v>1346</v>
      </c>
      <c r="AZ1747" s="55">
        <v>0</v>
      </c>
      <c r="BA1747" s="55">
        <v>0</v>
      </c>
      <c r="BB1747" s="55">
        <v>0</v>
      </c>
      <c r="CB1747" s="55" t="s">
        <v>1357</v>
      </c>
    </row>
    <row r="1748" spans="1:80">
      <c r="A1748" s="55" t="s">
        <v>7546</v>
      </c>
      <c r="B1748" s="55">
        <v>3</v>
      </c>
      <c r="C1748" s="55" t="s">
        <v>7547</v>
      </c>
      <c r="D1748" s="55" t="s">
        <v>7548</v>
      </c>
      <c r="E1748" s="55">
        <v>1</v>
      </c>
      <c r="F1748" s="55">
        <v>1</v>
      </c>
      <c r="G1748" s="56">
        <v>41313</v>
      </c>
      <c r="H1748" s="56">
        <v>41313</v>
      </c>
      <c r="I1748" s="56">
        <v>41313</v>
      </c>
      <c r="J1748" s="55">
        <v>1</v>
      </c>
      <c r="K1748" s="56">
        <v>41480</v>
      </c>
      <c r="L1748" s="56">
        <v>41298</v>
      </c>
      <c r="M1748" s="56">
        <v>41313</v>
      </c>
      <c r="N1748" s="55">
        <v>0</v>
      </c>
      <c r="O1748" s="55">
        <v>0</v>
      </c>
      <c r="P1748" s="55">
        <v>0</v>
      </c>
      <c r="R1748" s="55">
        <v>0</v>
      </c>
      <c r="W1748" s="55" t="s">
        <v>1336</v>
      </c>
      <c r="X1748" s="55" t="s">
        <v>1336</v>
      </c>
      <c r="Y1748" s="55">
        <v>0</v>
      </c>
      <c r="Z1748" s="55" t="s">
        <v>1419</v>
      </c>
      <c r="AA1748" s="55" t="s">
        <v>1389</v>
      </c>
      <c r="AB1748" s="55">
        <v>5775</v>
      </c>
      <c r="AC1748" s="55">
        <v>5775</v>
      </c>
      <c r="AD1748" s="55">
        <v>5775</v>
      </c>
      <c r="AE1748" s="55" t="s">
        <v>1339</v>
      </c>
      <c r="AF1748" s="55" t="s">
        <v>3132</v>
      </c>
      <c r="AG1748" s="55" t="s">
        <v>1834</v>
      </c>
      <c r="AH1748" s="55" t="s">
        <v>1235</v>
      </c>
      <c r="AI1748" s="55">
        <v>510</v>
      </c>
      <c r="AJ1748" s="55" t="s">
        <v>7548</v>
      </c>
      <c r="AK1748" s="55">
        <v>0</v>
      </c>
      <c r="AL1748" s="55" t="s">
        <v>5944</v>
      </c>
      <c r="AN1748" s="55">
        <v>4</v>
      </c>
      <c r="AO1748" s="55" t="s">
        <v>7549</v>
      </c>
      <c r="AP1748" s="55">
        <v>0</v>
      </c>
      <c r="AR1748" s="56">
        <v>41298</v>
      </c>
      <c r="AS1748" s="57">
        <v>0.46790509259259255</v>
      </c>
      <c r="AT1748" s="56">
        <v>41480</v>
      </c>
      <c r="AU1748" s="57">
        <v>0.53200231481481486</v>
      </c>
      <c r="AV1748" s="55" t="s">
        <v>3135</v>
      </c>
      <c r="AW1748" s="55" t="s">
        <v>1345</v>
      </c>
      <c r="AX1748" s="55" t="s">
        <v>1346</v>
      </c>
      <c r="CB1748" s="55" t="s">
        <v>3150</v>
      </c>
    </row>
    <row r="1749" spans="1:80">
      <c r="A1749" s="55" t="s">
        <v>7550</v>
      </c>
      <c r="B1749" s="55">
        <v>3</v>
      </c>
      <c r="C1749" s="55" t="s">
        <v>7551</v>
      </c>
      <c r="D1749" s="55" t="s">
        <v>7552</v>
      </c>
      <c r="E1749" s="55">
        <v>1</v>
      </c>
      <c r="F1749" s="55">
        <v>1</v>
      </c>
      <c r="G1749" s="56">
        <v>43136</v>
      </c>
      <c r="H1749" s="56">
        <v>43136</v>
      </c>
      <c r="I1749" s="56">
        <v>43136</v>
      </c>
      <c r="J1749" s="55">
        <v>1</v>
      </c>
      <c r="K1749" s="56">
        <v>43139</v>
      </c>
      <c r="W1749" s="55" t="s">
        <v>1336</v>
      </c>
      <c r="X1749" s="55" t="s">
        <v>1336</v>
      </c>
      <c r="Y1749" s="55">
        <v>20</v>
      </c>
      <c r="AD1749" s="55">
        <v>1000</v>
      </c>
      <c r="AE1749" s="55" t="s">
        <v>1339</v>
      </c>
      <c r="AF1749" s="55" t="s">
        <v>1352</v>
      </c>
      <c r="AG1749" s="55" t="s">
        <v>1353</v>
      </c>
      <c r="AI1749" s="55">
        <v>510</v>
      </c>
      <c r="AJ1749" s="55" t="s">
        <v>7552</v>
      </c>
      <c r="AK1749" s="55">
        <v>0</v>
      </c>
      <c r="AL1749" s="55" t="s">
        <v>7553</v>
      </c>
      <c r="AN1749" s="55">
        <v>1</v>
      </c>
      <c r="AR1749" s="56">
        <v>43131</v>
      </c>
      <c r="AS1749" s="57">
        <v>0.41586805555555556</v>
      </c>
      <c r="AT1749" s="56">
        <v>43229</v>
      </c>
      <c r="AU1749" s="57">
        <v>0.54192129629629626</v>
      </c>
      <c r="AV1749" s="55" t="s">
        <v>1355</v>
      </c>
      <c r="AW1749" s="55" t="s">
        <v>1355</v>
      </c>
      <c r="AX1749" s="55" t="s">
        <v>1356</v>
      </c>
      <c r="AY1749" s="55" t="s">
        <v>7554</v>
      </c>
      <c r="AZ1749" s="55">
        <v>2</v>
      </c>
      <c r="BA1749" s="55">
        <v>3</v>
      </c>
      <c r="BB1749" s="55">
        <v>1</v>
      </c>
      <c r="CB1749" s="55" t="s">
        <v>1357</v>
      </c>
    </row>
    <row r="1750" spans="1:80">
      <c r="A1750" s="55" t="s">
        <v>7555</v>
      </c>
      <c r="B1750" s="55">
        <v>3</v>
      </c>
      <c r="C1750" s="55" t="s">
        <v>7556</v>
      </c>
      <c r="D1750" s="55" t="s">
        <v>7557</v>
      </c>
      <c r="E1750" s="55">
        <v>1</v>
      </c>
      <c r="F1750" s="55">
        <v>1</v>
      </c>
      <c r="G1750" s="56">
        <v>43136</v>
      </c>
      <c r="H1750" s="56">
        <v>43136</v>
      </c>
      <c r="I1750" s="56">
        <v>43136</v>
      </c>
      <c r="J1750" s="55">
        <v>1</v>
      </c>
      <c r="K1750" s="56">
        <v>43139</v>
      </c>
      <c r="W1750" s="55" t="s">
        <v>1336</v>
      </c>
      <c r="X1750" s="55" t="s">
        <v>1336</v>
      </c>
      <c r="Y1750" s="55">
        <v>20</v>
      </c>
      <c r="AD1750" s="55">
        <v>1000</v>
      </c>
      <c r="AE1750" s="55" t="s">
        <v>1339</v>
      </c>
      <c r="AF1750" s="55" t="s">
        <v>1352</v>
      </c>
      <c r="AG1750" s="55" t="s">
        <v>1353</v>
      </c>
      <c r="AI1750" s="55">
        <v>510</v>
      </c>
      <c r="AJ1750" s="55" t="s">
        <v>7557</v>
      </c>
      <c r="AK1750" s="55">
        <v>0</v>
      </c>
      <c r="AL1750" s="55" t="s">
        <v>7553</v>
      </c>
      <c r="AN1750" s="55">
        <v>5</v>
      </c>
      <c r="AR1750" s="56">
        <v>43131</v>
      </c>
      <c r="AS1750" s="57">
        <v>0.41652777777777777</v>
      </c>
      <c r="AT1750" s="56">
        <v>43229</v>
      </c>
      <c r="AU1750" s="57">
        <v>0.54192129629629626</v>
      </c>
      <c r="AV1750" s="55" t="s">
        <v>1355</v>
      </c>
      <c r="AW1750" s="55" t="s">
        <v>1355</v>
      </c>
      <c r="AX1750" s="55" t="s">
        <v>1356</v>
      </c>
      <c r="AY1750" s="55" t="s">
        <v>7558</v>
      </c>
      <c r="AZ1750" s="55">
        <v>2</v>
      </c>
      <c r="BA1750" s="55">
        <v>3</v>
      </c>
      <c r="BB1750" s="55">
        <v>1</v>
      </c>
      <c r="CB1750" s="55" t="s">
        <v>1357</v>
      </c>
    </row>
    <row r="1751" spans="1:80">
      <c r="A1751" s="55" t="s">
        <v>7559</v>
      </c>
      <c r="B1751" s="55">
        <v>3</v>
      </c>
      <c r="C1751" s="55" t="s">
        <v>7560</v>
      </c>
      <c r="D1751" s="55" t="s">
        <v>7561</v>
      </c>
      <c r="E1751" s="55">
        <v>1</v>
      </c>
      <c r="F1751" s="55">
        <v>1</v>
      </c>
      <c r="G1751" s="56">
        <v>43136</v>
      </c>
      <c r="H1751" s="56">
        <v>43136</v>
      </c>
      <c r="I1751" s="56">
        <v>43136</v>
      </c>
      <c r="J1751" s="55">
        <v>1</v>
      </c>
      <c r="K1751" s="56">
        <v>43139</v>
      </c>
      <c r="W1751" s="55" t="s">
        <v>1336</v>
      </c>
      <c r="X1751" s="55" t="s">
        <v>1336</v>
      </c>
      <c r="Y1751" s="55">
        <v>20</v>
      </c>
      <c r="AD1751" s="55">
        <v>1000</v>
      </c>
      <c r="AE1751" s="55" t="s">
        <v>1339</v>
      </c>
      <c r="AF1751" s="55" t="s">
        <v>1352</v>
      </c>
      <c r="AG1751" s="55" t="s">
        <v>1353</v>
      </c>
      <c r="AI1751" s="55">
        <v>510</v>
      </c>
      <c r="AJ1751" s="55" t="s">
        <v>7561</v>
      </c>
      <c r="AK1751" s="55">
        <v>0</v>
      </c>
      <c r="AL1751" s="55" t="s">
        <v>3394</v>
      </c>
      <c r="AN1751" s="55">
        <v>3</v>
      </c>
      <c r="AR1751" s="56">
        <v>43131</v>
      </c>
      <c r="AS1751" s="57">
        <v>0.4175462962962963</v>
      </c>
      <c r="AT1751" s="56">
        <v>43139</v>
      </c>
      <c r="AU1751" s="57">
        <v>0.74516203703703709</v>
      </c>
      <c r="AV1751" s="55" t="s">
        <v>1355</v>
      </c>
      <c r="AW1751" s="55" t="s">
        <v>1345</v>
      </c>
      <c r="AX1751" s="55" t="s">
        <v>1346</v>
      </c>
      <c r="AZ1751" s="55">
        <v>0</v>
      </c>
      <c r="BA1751" s="55">
        <v>0</v>
      </c>
      <c r="BB1751" s="55">
        <v>0</v>
      </c>
      <c r="CB1751" s="55" t="s">
        <v>1357</v>
      </c>
    </row>
    <row r="1752" spans="1:80">
      <c r="A1752" s="55" t="s">
        <v>7562</v>
      </c>
      <c r="B1752" s="55">
        <v>3</v>
      </c>
      <c r="C1752" s="55" t="s">
        <v>7563</v>
      </c>
      <c r="D1752" s="55" t="s">
        <v>7564</v>
      </c>
      <c r="E1752" s="55">
        <v>1</v>
      </c>
      <c r="F1752" s="55">
        <v>1</v>
      </c>
      <c r="G1752" s="56">
        <v>43136</v>
      </c>
      <c r="H1752" s="56">
        <v>43136</v>
      </c>
      <c r="I1752" s="56">
        <v>43136</v>
      </c>
      <c r="J1752" s="55">
        <v>1</v>
      </c>
      <c r="K1752" s="56">
        <v>43139</v>
      </c>
      <c r="W1752" s="55" t="s">
        <v>1336</v>
      </c>
      <c r="X1752" s="55" t="s">
        <v>1336</v>
      </c>
      <c r="Y1752" s="55">
        <v>20</v>
      </c>
      <c r="AD1752" s="55">
        <v>1000</v>
      </c>
      <c r="AE1752" s="55" t="s">
        <v>1339</v>
      </c>
      <c r="AF1752" s="55" t="s">
        <v>1352</v>
      </c>
      <c r="AG1752" s="55" t="s">
        <v>1353</v>
      </c>
      <c r="AI1752" s="55">
        <v>510</v>
      </c>
      <c r="AJ1752" s="55" t="s">
        <v>7564</v>
      </c>
      <c r="AK1752" s="55">
        <v>0</v>
      </c>
      <c r="AL1752" s="55" t="s">
        <v>3394</v>
      </c>
      <c r="AN1752" s="55">
        <v>3</v>
      </c>
      <c r="AR1752" s="56">
        <v>43131</v>
      </c>
      <c r="AS1752" s="57">
        <v>0.41723379629629626</v>
      </c>
      <c r="AT1752" s="56">
        <v>43139</v>
      </c>
      <c r="AU1752" s="57">
        <v>0.74515046296296295</v>
      </c>
      <c r="AV1752" s="55" t="s">
        <v>1355</v>
      </c>
      <c r="AW1752" s="55" t="s">
        <v>1345</v>
      </c>
      <c r="AX1752" s="55" t="s">
        <v>1346</v>
      </c>
      <c r="AZ1752" s="55">
        <v>0</v>
      </c>
      <c r="BA1752" s="55">
        <v>0</v>
      </c>
      <c r="BB1752" s="55">
        <v>0</v>
      </c>
      <c r="CB1752" s="55" t="s">
        <v>1357</v>
      </c>
    </row>
    <row r="1753" spans="1:80">
      <c r="A1753" s="55" t="s">
        <v>7565</v>
      </c>
      <c r="B1753" s="55">
        <v>3</v>
      </c>
      <c r="C1753" s="55" t="s">
        <v>7566</v>
      </c>
      <c r="D1753" s="55" t="s">
        <v>7567</v>
      </c>
      <c r="E1753" s="55">
        <v>1</v>
      </c>
      <c r="F1753" s="55">
        <v>1</v>
      </c>
      <c r="G1753" s="56">
        <v>43136</v>
      </c>
      <c r="H1753" s="56">
        <v>43136</v>
      </c>
      <c r="I1753" s="56">
        <v>43136</v>
      </c>
      <c r="J1753" s="55">
        <v>1</v>
      </c>
      <c r="K1753" s="56">
        <v>43139</v>
      </c>
      <c r="W1753" s="55" t="s">
        <v>1336</v>
      </c>
      <c r="X1753" s="55" t="s">
        <v>1336</v>
      </c>
      <c r="Y1753" s="55">
        <v>20</v>
      </c>
      <c r="AD1753" s="55">
        <v>1000</v>
      </c>
      <c r="AE1753" s="55" t="s">
        <v>1339</v>
      </c>
      <c r="AF1753" s="55" t="s">
        <v>1352</v>
      </c>
      <c r="AG1753" s="55" t="s">
        <v>1353</v>
      </c>
      <c r="AI1753" s="55">
        <v>510</v>
      </c>
      <c r="AJ1753" s="55" t="s">
        <v>7567</v>
      </c>
      <c r="AK1753" s="55">
        <v>0</v>
      </c>
      <c r="AL1753" s="55" t="s">
        <v>3394</v>
      </c>
      <c r="AN1753" s="55">
        <v>3</v>
      </c>
      <c r="AR1753" s="56">
        <v>43131</v>
      </c>
      <c r="AS1753" s="57">
        <v>0.41689814814814818</v>
      </c>
      <c r="AT1753" s="56">
        <v>43139</v>
      </c>
      <c r="AU1753" s="57">
        <v>0.74445601851851861</v>
      </c>
      <c r="AV1753" s="55" t="s">
        <v>1355</v>
      </c>
      <c r="AW1753" s="55" t="s">
        <v>1345</v>
      </c>
      <c r="AX1753" s="55" t="s">
        <v>1346</v>
      </c>
      <c r="AZ1753" s="55">
        <v>0</v>
      </c>
      <c r="BA1753" s="55">
        <v>0</v>
      </c>
      <c r="BB1753" s="55">
        <v>0</v>
      </c>
      <c r="CB1753" s="55" t="s">
        <v>1357</v>
      </c>
    </row>
    <row r="1754" spans="1:80">
      <c r="A1754" s="55" t="s">
        <v>7568</v>
      </c>
      <c r="B1754" s="55">
        <v>3</v>
      </c>
      <c r="C1754" s="55" t="s">
        <v>7569</v>
      </c>
      <c r="D1754" s="55" t="s">
        <v>7570</v>
      </c>
      <c r="E1754" s="55">
        <v>1</v>
      </c>
      <c r="F1754" s="55">
        <v>1</v>
      </c>
      <c r="G1754" s="56">
        <v>43136</v>
      </c>
      <c r="H1754" s="56">
        <v>43136</v>
      </c>
      <c r="I1754" s="56">
        <v>43136</v>
      </c>
      <c r="J1754" s="55">
        <v>1</v>
      </c>
      <c r="K1754" s="56">
        <v>43139</v>
      </c>
      <c r="W1754" s="55" t="s">
        <v>1336</v>
      </c>
      <c r="X1754" s="55" t="s">
        <v>1336</v>
      </c>
      <c r="Y1754" s="55">
        <v>20</v>
      </c>
      <c r="AD1754" s="55">
        <v>1000</v>
      </c>
      <c r="AE1754" s="55" t="s">
        <v>1339</v>
      </c>
      <c r="AF1754" s="55" t="s">
        <v>1352</v>
      </c>
      <c r="AG1754" s="55" t="s">
        <v>1353</v>
      </c>
      <c r="AI1754" s="55">
        <v>510</v>
      </c>
      <c r="AJ1754" s="55" t="s">
        <v>7570</v>
      </c>
      <c r="AK1754" s="55">
        <v>0</v>
      </c>
      <c r="AL1754" s="55" t="s">
        <v>4468</v>
      </c>
      <c r="AN1754" s="55">
        <v>6</v>
      </c>
      <c r="AR1754" s="56">
        <v>43131</v>
      </c>
      <c r="AS1754" s="57">
        <v>0.41819444444444448</v>
      </c>
      <c r="AT1754" s="56">
        <v>43229</v>
      </c>
      <c r="AU1754" s="57">
        <v>0.54192129629629626</v>
      </c>
      <c r="AV1754" s="55" t="s">
        <v>1355</v>
      </c>
      <c r="AW1754" s="55" t="s">
        <v>1355</v>
      </c>
      <c r="AX1754" s="55" t="s">
        <v>1356</v>
      </c>
      <c r="AY1754" s="55" t="s">
        <v>7571</v>
      </c>
      <c r="AZ1754" s="55">
        <v>2</v>
      </c>
      <c r="BA1754" s="55">
        <v>3</v>
      </c>
      <c r="BB1754" s="55">
        <v>1</v>
      </c>
      <c r="CB1754" s="55" t="s">
        <v>1357</v>
      </c>
    </row>
    <row r="1755" spans="1:80">
      <c r="A1755" s="55" t="s">
        <v>7572</v>
      </c>
      <c r="B1755" s="55">
        <v>3</v>
      </c>
      <c r="C1755" s="55" t="s">
        <v>7573</v>
      </c>
      <c r="D1755" s="55" t="s">
        <v>7574</v>
      </c>
      <c r="E1755" s="55">
        <v>1</v>
      </c>
      <c r="F1755" s="55">
        <v>1</v>
      </c>
      <c r="G1755" s="56">
        <v>43136</v>
      </c>
      <c r="H1755" s="56">
        <v>43136</v>
      </c>
      <c r="I1755" s="56">
        <v>43136</v>
      </c>
      <c r="J1755" s="55">
        <v>1</v>
      </c>
      <c r="K1755" s="56">
        <v>43139</v>
      </c>
      <c r="W1755" s="55" t="s">
        <v>1336</v>
      </c>
      <c r="X1755" s="55" t="s">
        <v>1336</v>
      </c>
      <c r="Y1755" s="55">
        <v>20</v>
      </c>
      <c r="AD1755" s="55">
        <v>1000</v>
      </c>
      <c r="AE1755" s="55" t="s">
        <v>1339</v>
      </c>
      <c r="AF1755" s="55" t="s">
        <v>1352</v>
      </c>
      <c r="AG1755" s="55" t="s">
        <v>1353</v>
      </c>
      <c r="AI1755" s="55">
        <v>510</v>
      </c>
      <c r="AJ1755" s="55" t="s">
        <v>7574</v>
      </c>
      <c r="AK1755" s="55">
        <v>0</v>
      </c>
      <c r="AL1755" s="55" t="s">
        <v>4468</v>
      </c>
      <c r="AN1755" s="55">
        <v>6</v>
      </c>
      <c r="AR1755" s="56">
        <v>43131</v>
      </c>
      <c r="AS1755" s="57">
        <v>0.41875000000000001</v>
      </c>
      <c r="AT1755" s="56">
        <v>43229</v>
      </c>
      <c r="AU1755" s="57">
        <v>0.54192129629629626</v>
      </c>
      <c r="AV1755" s="55" t="s">
        <v>1355</v>
      </c>
      <c r="AW1755" s="55" t="s">
        <v>1355</v>
      </c>
      <c r="AX1755" s="55" t="s">
        <v>1356</v>
      </c>
      <c r="AY1755" s="55" t="s">
        <v>7571</v>
      </c>
      <c r="AZ1755" s="55">
        <v>2</v>
      </c>
      <c r="BA1755" s="55">
        <v>3</v>
      </c>
      <c r="BB1755" s="55">
        <v>1</v>
      </c>
      <c r="CB1755" s="55" t="s">
        <v>1357</v>
      </c>
    </row>
    <row r="1756" spans="1:80">
      <c r="A1756" s="55" t="s">
        <v>7575</v>
      </c>
      <c r="B1756" s="55">
        <v>2</v>
      </c>
      <c r="C1756" s="55" t="s">
        <v>7576</v>
      </c>
      <c r="D1756" s="55" t="s">
        <v>7577</v>
      </c>
      <c r="E1756" s="55">
        <v>1</v>
      </c>
      <c r="F1756" s="55">
        <v>0</v>
      </c>
      <c r="G1756" s="56">
        <v>41813</v>
      </c>
      <c r="H1756" s="56">
        <v>41813</v>
      </c>
      <c r="I1756" s="56">
        <v>41813</v>
      </c>
      <c r="J1756" s="55">
        <v>0</v>
      </c>
      <c r="L1756" s="56">
        <v>41779</v>
      </c>
      <c r="M1756" s="56">
        <v>41813</v>
      </c>
      <c r="N1756" s="55">
        <v>0</v>
      </c>
      <c r="O1756" s="55">
        <v>0</v>
      </c>
      <c r="P1756" s="55">
        <v>0</v>
      </c>
      <c r="R1756" s="55">
        <v>0</v>
      </c>
      <c r="W1756" s="55" t="s">
        <v>1336</v>
      </c>
      <c r="X1756" s="55" t="s">
        <v>1336</v>
      </c>
      <c r="Y1756" s="55">
        <v>0</v>
      </c>
      <c r="Z1756" s="55" t="s">
        <v>1419</v>
      </c>
      <c r="AA1756" s="55" t="s">
        <v>1389</v>
      </c>
      <c r="AB1756" s="55">
        <v>500</v>
      </c>
      <c r="AC1756" s="55">
        <v>500</v>
      </c>
      <c r="AD1756" s="55">
        <v>0</v>
      </c>
      <c r="AE1756" s="55" t="s">
        <v>1339</v>
      </c>
      <c r="AF1756" s="55" t="s">
        <v>3132</v>
      </c>
      <c r="AG1756" s="55" t="s">
        <v>1834</v>
      </c>
      <c r="AH1756" s="55" t="s">
        <v>1235</v>
      </c>
      <c r="AI1756" s="55">
        <v>510</v>
      </c>
      <c r="AJ1756" s="55" t="s">
        <v>7577</v>
      </c>
      <c r="AK1756" s="55">
        <v>0</v>
      </c>
      <c r="AL1756" s="55" t="s">
        <v>4857</v>
      </c>
      <c r="AN1756" s="55">
        <v>16</v>
      </c>
      <c r="AO1756" s="55" t="s">
        <v>7578</v>
      </c>
      <c r="AP1756" s="55">
        <v>0</v>
      </c>
      <c r="AR1756" s="56">
        <v>41779</v>
      </c>
      <c r="AS1756" s="57">
        <v>0.41700231481481481</v>
      </c>
      <c r="AT1756" s="56">
        <v>42390</v>
      </c>
      <c r="AU1756" s="57">
        <v>0.53915509259259264</v>
      </c>
      <c r="AV1756" s="55" t="s">
        <v>3135</v>
      </c>
      <c r="AW1756" s="55" t="s">
        <v>1345</v>
      </c>
      <c r="AX1756" s="55" t="s">
        <v>3136</v>
      </c>
      <c r="CB1756" s="55" t="s">
        <v>3137</v>
      </c>
    </row>
    <row r="1757" spans="1:80">
      <c r="A1757" s="55" t="s">
        <v>7579</v>
      </c>
      <c r="B1757" s="55">
        <v>3</v>
      </c>
      <c r="C1757" s="55" t="s">
        <v>7580</v>
      </c>
      <c r="D1757" s="55" t="s">
        <v>7581</v>
      </c>
      <c r="E1757" s="55">
        <v>1</v>
      </c>
      <c r="F1757" s="55">
        <v>0</v>
      </c>
      <c r="G1757" s="56">
        <v>41813</v>
      </c>
      <c r="H1757" s="56">
        <v>41813</v>
      </c>
      <c r="I1757" s="56">
        <v>41813</v>
      </c>
      <c r="J1757" s="55">
        <v>0</v>
      </c>
      <c r="L1757" s="56">
        <v>41779</v>
      </c>
      <c r="M1757" s="56">
        <v>41813</v>
      </c>
      <c r="N1757" s="55">
        <v>0</v>
      </c>
      <c r="O1757" s="55">
        <v>0</v>
      </c>
      <c r="P1757" s="55">
        <v>0</v>
      </c>
      <c r="R1757" s="55">
        <v>0</v>
      </c>
      <c r="V1757" s="55" t="s">
        <v>7580</v>
      </c>
      <c r="W1757" s="55" t="s">
        <v>1336</v>
      </c>
      <c r="X1757" s="55" t="s">
        <v>1336</v>
      </c>
      <c r="Y1757" s="55">
        <v>0</v>
      </c>
      <c r="Z1757" s="55" t="s">
        <v>1419</v>
      </c>
      <c r="AA1757" s="55" t="s">
        <v>1389</v>
      </c>
      <c r="AB1757" s="55">
        <v>2000</v>
      </c>
      <c r="AC1757" s="55">
        <v>2000</v>
      </c>
      <c r="AD1757" s="55">
        <v>2000</v>
      </c>
      <c r="AE1757" s="55" t="s">
        <v>1339</v>
      </c>
      <c r="AF1757" s="55" t="s">
        <v>3132</v>
      </c>
      <c r="AG1757" s="55" t="s">
        <v>1834</v>
      </c>
      <c r="AH1757" s="55" t="s">
        <v>1235</v>
      </c>
      <c r="AI1757" s="55">
        <v>510</v>
      </c>
      <c r="AJ1757" s="55" t="s">
        <v>7581</v>
      </c>
      <c r="AK1757" s="55">
        <v>0</v>
      </c>
      <c r="AL1757" s="55" t="s">
        <v>4857</v>
      </c>
      <c r="AN1757" s="55">
        <v>16</v>
      </c>
      <c r="AO1757" s="55" t="s">
        <v>7582</v>
      </c>
      <c r="AP1757" s="55">
        <v>0</v>
      </c>
      <c r="AR1757" s="56">
        <v>41779</v>
      </c>
      <c r="AS1757" s="57">
        <v>0.41550925925925924</v>
      </c>
      <c r="AT1757" s="56">
        <v>42390</v>
      </c>
      <c r="AU1757" s="57">
        <v>0.53915509259259264</v>
      </c>
      <c r="AV1757" s="55" t="s">
        <v>3135</v>
      </c>
      <c r="AW1757" s="55" t="s">
        <v>1345</v>
      </c>
      <c r="AX1757" s="55" t="s">
        <v>3136</v>
      </c>
      <c r="CB1757" s="55" t="s">
        <v>3137</v>
      </c>
    </row>
    <row r="1758" spans="1:80">
      <c r="A1758" s="55" t="s">
        <v>7583</v>
      </c>
      <c r="B1758" s="55">
        <v>2</v>
      </c>
      <c r="C1758" s="55" t="s">
        <v>7584</v>
      </c>
      <c r="D1758" s="55" t="s">
        <v>7585</v>
      </c>
      <c r="E1758" s="55">
        <v>1</v>
      </c>
      <c r="F1758" s="55">
        <v>0</v>
      </c>
      <c r="G1758" s="56">
        <v>41813</v>
      </c>
      <c r="H1758" s="56">
        <v>41813</v>
      </c>
      <c r="I1758" s="56">
        <v>41813</v>
      </c>
      <c r="J1758" s="55">
        <v>0</v>
      </c>
      <c r="L1758" s="56">
        <v>41779</v>
      </c>
      <c r="M1758" s="56">
        <v>41813</v>
      </c>
      <c r="N1758" s="55">
        <v>0</v>
      </c>
      <c r="O1758" s="55">
        <v>0</v>
      </c>
      <c r="P1758" s="55">
        <v>0</v>
      </c>
      <c r="R1758" s="55">
        <v>0</v>
      </c>
      <c r="W1758" s="55" t="s">
        <v>1336</v>
      </c>
      <c r="X1758" s="55" t="s">
        <v>1336</v>
      </c>
      <c r="Y1758" s="55">
        <v>0</v>
      </c>
      <c r="Z1758" s="55" t="s">
        <v>1419</v>
      </c>
      <c r="AA1758" s="55" t="s">
        <v>1389</v>
      </c>
      <c r="AB1758" s="55">
        <v>500</v>
      </c>
      <c r="AC1758" s="55">
        <v>500</v>
      </c>
      <c r="AD1758" s="55">
        <v>0</v>
      </c>
      <c r="AE1758" s="55" t="s">
        <v>1339</v>
      </c>
      <c r="AF1758" s="55" t="s">
        <v>3132</v>
      </c>
      <c r="AG1758" s="55" t="s">
        <v>1834</v>
      </c>
      <c r="AH1758" s="55" t="s">
        <v>1235</v>
      </c>
      <c r="AI1758" s="55">
        <v>510</v>
      </c>
      <c r="AJ1758" s="55" t="s">
        <v>7585</v>
      </c>
      <c r="AK1758" s="55">
        <v>0</v>
      </c>
      <c r="AL1758" s="55" t="s">
        <v>4857</v>
      </c>
      <c r="AN1758" s="55">
        <v>16</v>
      </c>
      <c r="AO1758" s="55" t="s">
        <v>7586</v>
      </c>
      <c r="AP1758" s="55">
        <v>0</v>
      </c>
      <c r="AR1758" s="56">
        <v>41779</v>
      </c>
      <c r="AS1758" s="57">
        <v>0.41747685185185185</v>
      </c>
      <c r="AT1758" s="56">
        <v>42390</v>
      </c>
      <c r="AU1758" s="57">
        <v>0.53915509259259264</v>
      </c>
      <c r="AV1758" s="55" t="s">
        <v>3135</v>
      </c>
      <c r="AW1758" s="55" t="s">
        <v>1345</v>
      </c>
      <c r="AX1758" s="55" t="s">
        <v>3136</v>
      </c>
      <c r="CB1758" s="55" t="s">
        <v>3137</v>
      </c>
    </row>
    <row r="1759" spans="1:80">
      <c r="A1759" s="55" t="s">
        <v>7587</v>
      </c>
      <c r="B1759" s="55">
        <v>3</v>
      </c>
      <c r="C1759" s="55" t="s">
        <v>7588</v>
      </c>
      <c r="D1759" s="55" t="s">
        <v>7589</v>
      </c>
      <c r="E1759" s="55">
        <v>1</v>
      </c>
      <c r="F1759" s="55">
        <v>0</v>
      </c>
      <c r="G1759" s="56">
        <v>41813</v>
      </c>
      <c r="H1759" s="56">
        <v>41813</v>
      </c>
      <c r="I1759" s="56">
        <v>41813</v>
      </c>
      <c r="J1759" s="55">
        <v>0</v>
      </c>
      <c r="L1759" s="56">
        <v>41779</v>
      </c>
      <c r="M1759" s="56">
        <v>41813</v>
      </c>
      <c r="N1759" s="55">
        <v>0</v>
      </c>
      <c r="O1759" s="55">
        <v>0</v>
      </c>
      <c r="P1759" s="55">
        <v>0</v>
      </c>
      <c r="R1759" s="55">
        <v>0</v>
      </c>
      <c r="V1759" s="55" t="s">
        <v>7588</v>
      </c>
      <c r="W1759" s="55" t="s">
        <v>1336</v>
      </c>
      <c r="X1759" s="55" t="s">
        <v>1336</v>
      </c>
      <c r="Y1759" s="55">
        <v>0</v>
      </c>
      <c r="Z1759" s="55" t="s">
        <v>1419</v>
      </c>
      <c r="AA1759" s="55" t="s">
        <v>1389</v>
      </c>
      <c r="AB1759" s="55">
        <v>2000</v>
      </c>
      <c r="AC1759" s="55">
        <v>2000</v>
      </c>
      <c r="AD1759" s="55">
        <v>2000</v>
      </c>
      <c r="AE1759" s="55" t="s">
        <v>1339</v>
      </c>
      <c r="AF1759" s="55" t="s">
        <v>3132</v>
      </c>
      <c r="AG1759" s="55" t="s">
        <v>1834</v>
      </c>
      <c r="AH1759" s="55" t="s">
        <v>1235</v>
      </c>
      <c r="AI1759" s="55">
        <v>510</v>
      </c>
      <c r="AJ1759" s="55" t="s">
        <v>7589</v>
      </c>
      <c r="AK1759" s="55">
        <v>0</v>
      </c>
      <c r="AL1759" s="55" t="s">
        <v>4857</v>
      </c>
      <c r="AN1759" s="55">
        <v>16</v>
      </c>
      <c r="AO1759" s="55" t="s">
        <v>7590</v>
      </c>
      <c r="AP1759" s="55">
        <v>0</v>
      </c>
      <c r="AR1759" s="56">
        <v>41779</v>
      </c>
      <c r="AS1759" s="57">
        <v>0.41599537037037032</v>
      </c>
      <c r="AT1759" s="56">
        <v>42390</v>
      </c>
      <c r="AU1759" s="57">
        <v>0.53915509259259264</v>
      </c>
      <c r="AV1759" s="55" t="s">
        <v>3135</v>
      </c>
      <c r="AW1759" s="55" t="s">
        <v>1345</v>
      </c>
      <c r="AX1759" s="55" t="s">
        <v>3136</v>
      </c>
      <c r="CB1759" s="55" t="s">
        <v>3137</v>
      </c>
    </row>
    <row r="1760" spans="1:80">
      <c r="A1760" s="55" t="s">
        <v>7591</v>
      </c>
      <c r="B1760" s="55">
        <v>3</v>
      </c>
      <c r="C1760" s="55" t="s">
        <v>7592</v>
      </c>
      <c r="D1760" s="55" t="s">
        <v>7593</v>
      </c>
      <c r="E1760" s="55">
        <v>1</v>
      </c>
      <c r="F1760" s="55">
        <v>0</v>
      </c>
      <c r="G1760" s="56">
        <v>41813</v>
      </c>
      <c r="H1760" s="56">
        <v>41813</v>
      </c>
      <c r="I1760" s="56">
        <v>41813</v>
      </c>
      <c r="J1760" s="55">
        <v>0</v>
      </c>
      <c r="L1760" s="56">
        <v>41779</v>
      </c>
      <c r="M1760" s="56">
        <v>41813</v>
      </c>
      <c r="N1760" s="55">
        <v>0</v>
      </c>
      <c r="O1760" s="55">
        <v>0</v>
      </c>
      <c r="P1760" s="55">
        <v>0</v>
      </c>
      <c r="R1760" s="55">
        <v>0</v>
      </c>
      <c r="V1760" s="55" t="s">
        <v>7592</v>
      </c>
      <c r="W1760" s="55" t="s">
        <v>1336</v>
      </c>
      <c r="X1760" s="55" t="s">
        <v>1336</v>
      </c>
      <c r="Y1760" s="55">
        <v>0</v>
      </c>
      <c r="Z1760" s="55" t="s">
        <v>1419</v>
      </c>
      <c r="AA1760" s="55" t="s">
        <v>1389</v>
      </c>
      <c r="AB1760" s="55">
        <v>2000</v>
      </c>
      <c r="AC1760" s="55">
        <v>2000</v>
      </c>
      <c r="AD1760" s="55">
        <v>2000</v>
      </c>
      <c r="AE1760" s="55" t="s">
        <v>1339</v>
      </c>
      <c r="AF1760" s="55" t="s">
        <v>3132</v>
      </c>
      <c r="AG1760" s="55" t="s">
        <v>1834</v>
      </c>
      <c r="AH1760" s="55" t="s">
        <v>1235</v>
      </c>
      <c r="AI1760" s="55">
        <v>510</v>
      </c>
      <c r="AJ1760" s="55" t="s">
        <v>7593</v>
      </c>
      <c r="AK1760" s="55">
        <v>0</v>
      </c>
      <c r="AL1760" s="55" t="s">
        <v>4857</v>
      </c>
      <c r="AN1760" s="55">
        <v>16</v>
      </c>
      <c r="AO1760" s="55" t="s">
        <v>7594</v>
      </c>
      <c r="AP1760" s="55">
        <v>0</v>
      </c>
      <c r="AR1760" s="56">
        <v>41779</v>
      </c>
      <c r="AS1760" s="57">
        <v>0.41643518518518513</v>
      </c>
      <c r="AT1760" s="56">
        <v>42390</v>
      </c>
      <c r="AU1760" s="57">
        <v>0.53915509259259264</v>
      </c>
      <c r="AV1760" s="55" t="s">
        <v>3135</v>
      </c>
      <c r="AW1760" s="55" t="s">
        <v>1345</v>
      </c>
      <c r="AX1760" s="55" t="s">
        <v>3136</v>
      </c>
      <c r="CB1760" s="55" t="s">
        <v>3137</v>
      </c>
    </row>
    <row r="1761" spans="1:80">
      <c r="A1761" s="55" t="s">
        <v>7595</v>
      </c>
      <c r="B1761" s="55">
        <v>2</v>
      </c>
      <c r="C1761" s="55" t="s">
        <v>7596</v>
      </c>
      <c r="D1761" s="55" t="s">
        <v>7597</v>
      </c>
      <c r="E1761" s="55">
        <v>1</v>
      </c>
      <c r="F1761" s="55">
        <v>0</v>
      </c>
      <c r="G1761" s="56">
        <v>41813</v>
      </c>
      <c r="H1761" s="56">
        <v>41813</v>
      </c>
      <c r="I1761" s="56">
        <v>41813</v>
      </c>
      <c r="J1761" s="55">
        <v>0</v>
      </c>
      <c r="L1761" s="56">
        <v>41779</v>
      </c>
      <c r="M1761" s="56">
        <v>41813</v>
      </c>
      <c r="N1761" s="55">
        <v>0</v>
      </c>
      <c r="O1761" s="55">
        <v>0</v>
      </c>
      <c r="P1761" s="55">
        <v>0</v>
      </c>
      <c r="R1761" s="55">
        <v>0</v>
      </c>
      <c r="W1761" s="55" t="s">
        <v>1336</v>
      </c>
      <c r="X1761" s="55" t="s">
        <v>1336</v>
      </c>
      <c r="Y1761" s="55">
        <v>0</v>
      </c>
      <c r="Z1761" s="55" t="s">
        <v>1419</v>
      </c>
      <c r="AA1761" s="55" t="s">
        <v>1389</v>
      </c>
      <c r="AB1761" s="55">
        <v>3500</v>
      </c>
      <c r="AC1761" s="55">
        <v>3500</v>
      </c>
      <c r="AD1761" s="55">
        <v>0</v>
      </c>
      <c r="AE1761" s="55" t="s">
        <v>1339</v>
      </c>
      <c r="AF1761" s="55" t="s">
        <v>3132</v>
      </c>
      <c r="AG1761" s="55" t="s">
        <v>1834</v>
      </c>
      <c r="AH1761" s="55" t="s">
        <v>1235</v>
      </c>
      <c r="AI1761" s="55">
        <v>510</v>
      </c>
      <c r="AJ1761" s="55" t="s">
        <v>7597</v>
      </c>
      <c r="AK1761" s="55">
        <v>0</v>
      </c>
      <c r="AL1761" s="55" t="s">
        <v>4857</v>
      </c>
      <c r="AN1761" s="55">
        <v>16</v>
      </c>
      <c r="AO1761" s="55" t="s">
        <v>7598</v>
      </c>
      <c r="AP1761" s="55">
        <v>0</v>
      </c>
      <c r="AR1761" s="56">
        <v>41779</v>
      </c>
      <c r="AS1761" s="57">
        <v>0.4142824074074074</v>
      </c>
      <c r="AT1761" s="56">
        <v>42390</v>
      </c>
      <c r="AU1761" s="57">
        <v>0.53915509259259264</v>
      </c>
      <c r="AV1761" s="55" t="s">
        <v>3135</v>
      </c>
      <c r="AW1761" s="55" t="s">
        <v>1345</v>
      </c>
      <c r="AX1761" s="55" t="s">
        <v>3136</v>
      </c>
      <c r="CB1761" s="55" t="s">
        <v>3137</v>
      </c>
    </row>
    <row r="1762" spans="1:80">
      <c r="A1762" s="55" t="s">
        <v>7599</v>
      </c>
      <c r="B1762" s="55">
        <v>3</v>
      </c>
      <c r="C1762" s="55" t="s">
        <v>7600</v>
      </c>
      <c r="D1762" s="55" t="s">
        <v>7601</v>
      </c>
      <c r="E1762" s="55">
        <v>1</v>
      </c>
      <c r="F1762" s="55">
        <v>0</v>
      </c>
      <c r="G1762" s="56">
        <v>41813</v>
      </c>
      <c r="H1762" s="56">
        <v>41813</v>
      </c>
      <c r="I1762" s="56">
        <v>41813</v>
      </c>
      <c r="J1762" s="55">
        <v>0</v>
      </c>
      <c r="L1762" s="56">
        <v>41779</v>
      </c>
      <c r="M1762" s="56">
        <v>41813</v>
      </c>
      <c r="N1762" s="55">
        <v>0</v>
      </c>
      <c r="O1762" s="55">
        <v>0</v>
      </c>
      <c r="P1762" s="55">
        <v>0</v>
      </c>
      <c r="R1762" s="55">
        <v>0</v>
      </c>
      <c r="V1762" s="55" t="s">
        <v>7600</v>
      </c>
      <c r="W1762" s="55" t="s">
        <v>1336</v>
      </c>
      <c r="X1762" s="55" t="s">
        <v>1336</v>
      </c>
      <c r="Y1762" s="55">
        <v>0</v>
      </c>
      <c r="Z1762" s="55" t="s">
        <v>1419</v>
      </c>
      <c r="AA1762" s="55" t="s">
        <v>1389</v>
      </c>
      <c r="AB1762" s="55">
        <v>500</v>
      </c>
      <c r="AC1762" s="55">
        <v>500</v>
      </c>
      <c r="AD1762" s="55">
        <v>500</v>
      </c>
      <c r="AE1762" s="55" t="s">
        <v>1339</v>
      </c>
      <c r="AF1762" s="55" t="s">
        <v>3132</v>
      </c>
      <c r="AG1762" s="55" t="s">
        <v>1834</v>
      </c>
      <c r="AH1762" s="55" t="s">
        <v>1235</v>
      </c>
      <c r="AI1762" s="55">
        <v>510</v>
      </c>
      <c r="AJ1762" s="55" t="s">
        <v>7601</v>
      </c>
      <c r="AK1762" s="55">
        <v>0</v>
      </c>
      <c r="AL1762" s="55" t="s">
        <v>4857</v>
      </c>
      <c r="AN1762" s="55">
        <v>16</v>
      </c>
      <c r="AO1762" s="55" t="s">
        <v>7602</v>
      </c>
      <c r="AP1762" s="55">
        <v>0</v>
      </c>
      <c r="AR1762" s="56">
        <v>41779</v>
      </c>
      <c r="AS1762" s="57">
        <v>0.41778935185185184</v>
      </c>
      <c r="AT1762" s="56">
        <v>42390</v>
      </c>
      <c r="AU1762" s="57">
        <v>0.53915509259259264</v>
      </c>
      <c r="AV1762" s="55" t="s">
        <v>3135</v>
      </c>
      <c r="AW1762" s="55" t="s">
        <v>1345</v>
      </c>
      <c r="AX1762" s="55" t="s">
        <v>3136</v>
      </c>
      <c r="CB1762" s="55" t="s">
        <v>3137</v>
      </c>
    </row>
    <row r="1763" spans="1:80">
      <c r="A1763" s="55" t="s">
        <v>7603</v>
      </c>
      <c r="B1763" s="55">
        <v>2</v>
      </c>
      <c r="C1763" s="55" t="s">
        <v>7604</v>
      </c>
      <c r="D1763" s="55" t="s">
        <v>7605</v>
      </c>
      <c r="E1763" s="55">
        <v>1</v>
      </c>
      <c r="F1763" s="55">
        <v>0</v>
      </c>
      <c r="G1763" s="56">
        <v>41813</v>
      </c>
      <c r="H1763" s="56">
        <v>41813</v>
      </c>
      <c r="I1763" s="56">
        <v>41813</v>
      </c>
      <c r="J1763" s="55">
        <v>0</v>
      </c>
      <c r="L1763" s="56">
        <v>41779</v>
      </c>
      <c r="M1763" s="56">
        <v>41813</v>
      </c>
      <c r="N1763" s="55">
        <v>0</v>
      </c>
      <c r="O1763" s="55">
        <v>0</v>
      </c>
      <c r="P1763" s="55">
        <v>0</v>
      </c>
      <c r="R1763" s="55">
        <v>0</v>
      </c>
      <c r="W1763" s="55" t="s">
        <v>1336</v>
      </c>
      <c r="X1763" s="55" t="s">
        <v>1336</v>
      </c>
      <c r="Y1763" s="55">
        <v>0</v>
      </c>
      <c r="Z1763" s="55" t="s">
        <v>1419</v>
      </c>
      <c r="AA1763" s="55" t="s">
        <v>1389</v>
      </c>
      <c r="AB1763" s="55">
        <v>500</v>
      </c>
      <c r="AC1763" s="55">
        <v>500</v>
      </c>
      <c r="AD1763" s="55">
        <v>0</v>
      </c>
      <c r="AE1763" s="55" t="s">
        <v>1339</v>
      </c>
      <c r="AF1763" s="55" t="s">
        <v>3132</v>
      </c>
      <c r="AG1763" s="55" t="s">
        <v>1834</v>
      </c>
      <c r="AH1763" s="55" t="s">
        <v>1235</v>
      </c>
      <c r="AI1763" s="55">
        <v>510</v>
      </c>
      <c r="AJ1763" s="55" t="s">
        <v>7605</v>
      </c>
      <c r="AK1763" s="55">
        <v>0</v>
      </c>
      <c r="AL1763" s="55" t="s">
        <v>3230</v>
      </c>
      <c r="AN1763" s="55">
        <v>17</v>
      </c>
      <c r="AO1763" s="55" t="s">
        <v>7606</v>
      </c>
      <c r="AP1763" s="55">
        <v>0</v>
      </c>
      <c r="AR1763" s="56">
        <v>41779</v>
      </c>
      <c r="AS1763" s="57">
        <v>0.45081018518518517</v>
      </c>
      <c r="AT1763" s="56">
        <v>42390</v>
      </c>
      <c r="AU1763" s="57">
        <v>0.53915509259259264</v>
      </c>
      <c r="AV1763" s="55" t="s">
        <v>3135</v>
      </c>
      <c r="AW1763" s="55" t="s">
        <v>1345</v>
      </c>
      <c r="AX1763" s="55" t="s">
        <v>3136</v>
      </c>
      <c r="CB1763" s="55" t="s">
        <v>3137</v>
      </c>
    </row>
    <row r="1764" spans="1:80">
      <c r="A1764" s="55" t="s">
        <v>7607</v>
      </c>
      <c r="B1764" s="55">
        <v>3</v>
      </c>
      <c r="C1764" s="55" t="s">
        <v>7608</v>
      </c>
      <c r="D1764" s="55" t="s">
        <v>7609</v>
      </c>
      <c r="E1764" s="55">
        <v>1</v>
      </c>
      <c r="F1764" s="55">
        <v>0</v>
      </c>
      <c r="G1764" s="56">
        <v>41813</v>
      </c>
      <c r="H1764" s="56">
        <v>41813</v>
      </c>
      <c r="I1764" s="56">
        <v>41813</v>
      </c>
      <c r="J1764" s="55">
        <v>0</v>
      </c>
      <c r="L1764" s="56">
        <v>41779</v>
      </c>
      <c r="M1764" s="56">
        <v>41813</v>
      </c>
      <c r="N1764" s="55">
        <v>0</v>
      </c>
      <c r="O1764" s="55">
        <v>0</v>
      </c>
      <c r="P1764" s="55">
        <v>0</v>
      </c>
      <c r="R1764" s="55">
        <v>0</v>
      </c>
      <c r="V1764" s="55" t="s">
        <v>7608</v>
      </c>
      <c r="W1764" s="55" t="s">
        <v>1336</v>
      </c>
      <c r="X1764" s="55" t="s">
        <v>1336</v>
      </c>
      <c r="Y1764" s="55">
        <v>0</v>
      </c>
      <c r="Z1764" s="55" t="s">
        <v>1419</v>
      </c>
      <c r="AA1764" s="55" t="s">
        <v>1389</v>
      </c>
      <c r="AB1764" s="55">
        <v>2000</v>
      </c>
      <c r="AC1764" s="55">
        <v>2000</v>
      </c>
      <c r="AD1764" s="55">
        <v>2000</v>
      </c>
      <c r="AE1764" s="55" t="s">
        <v>1339</v>
      </c>
      <c r="AF1764" s="55" t="s">
        <v>3132</v>
      </c>
      <c r="AG1764" s="55" t="s">
        <v>1834</v>
      </c>
      <c r="AH1764" s="55" t="s">
        <v>1235</v>
      </c>
      <c r="AI1764" s="55">
        <v>510</v>
      </c>
      <c r="AJ1764" s="55" t="s">
        <v>7609</v>
      </c>
      <c r="AK1764" s="55">
        <v>0</v>
      </c>
      <c r="AL1764" s="55" t="s">
        <v>3230</v>
      </c>
      <c r="AN1764" s="55">
        <v>17</v>
      </c>
      <c r="AO1764" s="55" t="s">
        <v>7610</v>
      </c>
      <c r="AP1764" s="55">
        <v>0</v>
      </c>
      <c r="AR1764" s="56">
        <v>41779</v>
      </c>
      <c r="AS1764" s="57">
        <v>0.4484143518518518</v>
      </c>
      <c r="AT1764" s="56">
        <v>42390</v>
      </c>
      <c r="AU1764" s="57">
        <v>0.53915509259259264</v>
      </c>
      <c r="AV1764" s="55" t="s">
        <v>3135</v>
      </c>
      <c r="AW1764" s="55" t="s">
        <v>1345</v>
      </c>
      <c r="AX1764" s="55" t="s">
        <v>3136</v>
      </c>
      <c r="CB1764" s="55" t="s">
        <v>3137</v>
      </c>
    </row>
    <row r="1765" spans="1:80">
      <c r="A1765" s="55" t="s">
        <v>7611</v>
      </c>
      <c r="B1765" s="55">
        <v>2</v>
      </c>
      <c r="C1765" s="55" t="s">
        <v>7612</v>
      </c>
      <c r="D1765" s="55" t="s">
        <v>7613</v>
      </c>
      <c r="E1765" s="55">
        <v>1</v>
      </c>
      <c r="F1765" s="55">
        <v>0</v>
      </c>
      <c r="G1765" s="56">
        <v>41813</v>
      </c>
      <c r="H1765" s="56">
        <v>41813</v>
      </c>
      <c r="I1765" s="56">
        <v>41813</v>
      </c>
      <c r="J1765" s="55">
        <v>0</v>
      </c>
      <c r="L1765" s="56">
        <v>41779</v>
      </c>
      <c r="M1765" s="56">
        <v>41813</v>
      </c>
      <c r="N1765" s="55">
        <v>0</v>
      </c>
      <c r="O1765" s="55">
        <v>0</v>
      </c>
      <c r="P1765" s="55">
        <v>0</v>
      </c>
      <c r="R1765" s="55">
        <v>0</v>
      </c>
      <c r="W1765" s="55" t="s">
        <v>1336</v>
      </c>
      <c r="X1765" s="55" t="s">
        <v>1336</v>
      </c>
      <c r="Y1765" s="55">
        <v>0</v>
      </c>
      <c r="Z1765" s="55" t="s">
        <v>1419</v>
      </c>
      <c r="AA1765" s="55" t="s">
        <v>1389</v>
      </c>
      <c r="AB1765" s="55">
        <v>500</v>
      </c>
      <c r="AC1765" s="55">
        <v>500</v>
      </c>
      <c r="AD1765" s="55">
        <v>0</v>
      </c>
      <c r="AE1765" s="55" t="s">
        <v>1339</v>
      </c>
      <c r="AF1765" s="55" t="s">
        <v>3132</v>
      </c>
      <c r="AG1765" s="55" t="s">
        <v>1834</v>
      </c>
      <c r="AH1765" s="55" t="s">
        <v>1235</v>
      </c>
      <c r="AI1765" s="55">
        <v>510</v>
      </c>
      <c r="AJ1765" s="55" t="s">
        <v>7613</v>
      </c>
      <c r="AK1765" s="55">
        <v>0</v>
      </c>
      <c r="AL1765" s="55" t="s">
        <v>3230</v>
      </c>
      <c r="AN1765" s="55">
        <v>17</v>
      </c>
      <c r="AO1765" s="55" t="s">
        <v>7614</v>
      </c>
      <c r="AP1765" s="55">
        <v>0</v>
      </c>
      <c r="AR1765" s="56">
        <v>41779</v>
      </c>
      <c r="AS1765" s="57">
        <v>0.45120370370370372</v>
      </c>
      <c r="AT1765" s="56">
        <v>42390</v>
      </c>
      <c r="AU1765" s="57">
        <v>0.53915509259259264</v>
      </c>
      <c r="AV1765" s="55" t="s">
        <v>3135</v>
      </c>
      <c r="AW1765" s="55" t="s">
        <v>1345</v>
      </c>
      <c r="AX1765" s="55" t="s">
        <v>3136</v>
      </c>
      <c r="CB1765" s="55" t="s">
        <v>3137</v>
      </c>
    </row>
    <row r="1766" spans="1:80">
      <c r="A1766" s="55" t="s">
        <v>7615</v>
      </c>
      <c r="B1766" s="55">
        <v>3</v>
      </c>
      <c r="C1766" s="55" t="s">
        <v>7616</v>
      </c>
      <c r="D1766" s="55" t="s">
        <v>7617</v>
      </c>
      <c r="E1766" s="55">
        <v>1</v>
      </c>
      <c r="F1766" s="55">
        <v>0</v>
      </c>
      <c r="G1766" s="56">
        <v>41813</v>
      </c>
      <c r="H1766" s="56">
        <v>41813</v>
      </c>
      <c r="I1766" s="56">
        <v>41813</v>
      </c>
      <c r="J1766" s="55">
        <v>0</v>
      </c>
      <c r="L1766" s="56">
        <v>41779</v>
      </c>
      <c r="M1766" s="56">
        <v>41813</v>
      </c>
      <c r="N1766" s="55">
        <v>0</v>
      </c>
      <c r="O1766" s="55">
        <v>0</v>
      </c>
      <c r="P1766" s="55">
        <v>0</v>
      </c>
      <c r="R1766" s="55">
        <v>0</v>
      </c>
      <c r="V1766" s="55" t="s">
        <v>7616</v>
      </c>
      <c r="W1766" s="55" t="s">
        <v>1336</v>
      </c>
      <c r="X1766" s="55" t="s">
        <v>1336</v>
      </c>
      <c r="Y1766" s="55">
        <v>0</v>
      </c>
      <c r="Z1766" s="55" t="s">
        <v>1419</v>
      </c>
      <c r="AA1766" s="55" t="s">
        <v>1389</v>
      </c>
      <c r="AB1766" s="55">
        <v>2000</v>
      </c>
      <c r="AC1766" s="55">
        <v>2000</v>
      </c>
      <c r="AD1766" s="55">
        <v>2000</v>
      </c>
      <c r="AE1766" s="55" t="s">
        <v>1339</v>
      </c>
      <c r="AF1766" s="55" t="s">
        <v>3132</v>
      </c>
      <c r="AG1766" s="55" t="s">
        <v>1834</v>
      </c>
      <c r="AH1766" s="55" t="s">
        <v>1235</v>
      </c>
      <c r="AI1766" s="55">
        <v>510</v>
      </c>
      <c r="AJ1766" s="55" t="s">
        <v>7617</v>
      </c>
      <c r="AK1766" s="55">
        <v>0</v>
      </c>
      <c r="AL1766" s="55" t="s">
        <v>3230</v>
      </c>
      <c r="AN1766" s="55">
        <v>17</v>
      </c>
      <c r="AO1766" s="55" t="s">
        <v>7618</v>
      </c>
      <c r="AP1766" s="55">
        <v>0</v>
      </c>
      <c r="AR1766" s="56">
        <v>41779</v>
      </c>
      <c r="AS1766" s="57">
        <v>0.4488078703703704</v>
      </c>
      <c r="AT1766" s="56">
        <v>42390</v>
      </c>
      <c r="AU1766" s="57">
        <v>0.53915509259259264</v>
      </c>
      <c r="AV1766" s="55" t="s">
        <v>3135</v>
      </c>
      <c r="AW1766" s="55" t="s">
        <v>1345</v>
      </c>
      <c r="AX1766" s="55" t="s">
        <v>3136</v>
      </c>
      <c r="CB1766" s="55" t="s">
        <v>3137</v>
      </c>
    </row>
    <row r="1767" spans="1:80">
      <c r="A1767" s="55" t="s">
        <v>7619</v>
      </c>
      <c r="B1767" s="55">
        <v>3</v>
      </c>
      <c r="C1767" s="55" t="s">
        <v>7620</v>
      </c>
      <c r="D1767" s="55" t="s">
        <v>7621</v>
      </c>
      <c r="E1767" s="55">
        <v>1</v>
      </c>
      <c r="F1767" s="55">
        <v>0</v>
      </c>
      <c r="G1767" s="56">
        <v>41813</v>
      </c>
      <c r="H1767" s="56">
        <v>41813</v>
      </c>
      <c r="I1767" s="56">
        <v>41813</v>
      </c>
      <c r="J1767" s="55">
        <v>0</v>
      </c>
      <c r="L1767" s="56">
        <v>41779</v>
      </c>
      <c r="M1767" s="56">
        <v>41813</v>
      </c>
      <c r="N1767" s="55">
        <v>0</v>
      </c>
      <c r="O1767" s="55">
        <v>0</v>
      </c>
      <c r="P1767" s="55">
        <v>0</v>
      </c>
      <c r="R1767" s="55">
        <v>0</v>
      </c>
      <c r="V1767" s="55" t="s">
        <v>7620</v>
      </c>
      <c r="W1767" s="55" t="s">
        <v>1336</v>
      </c>
      <c r="X1767" s="55" t="s">
        <v>1336</v>
      </c>
      <c r="Y1767" s="55">
        <v>0</v>
      </c>
      <c r="Z1767" s="55" t="s">
        <v>1419</v>
      </c>
      <c r="AA1767" s="55" t="s">
        <v>1389</v>
      </c>
      <c r="AB1767" s="55">
        <v>2000</v>
      </c>
      <c r="AC1767" s="55">
        <v>2000</v>
      </c>
      <c r="AD1767" s="55">
        <v>2000</v>
      </c>
      <c r="AE1767" s="55" t="s">
        <v>1339</v>
      </c>
      <c r="AF1767" s="55" t="s">
        <v>3132</v>
      </c>
      <c r="AG1767" s="55" t="s">
        <v>1834</v>
      </c>
      <c r="AH1767" s="55" t="s">
        <v>1235</v>
      </c>
      <c r="AI1767" s="55">
        <v>510</v>
      </c>
      <c r="AJ1767" s="55" t="s">
        <v>7621</v>
      </c>
      <c r="AK1767" s="55">
        <v>0</v>
      </c>
      <c r="AL1767" s="55" t="s">
        <v>3230</v>
      </c>
      <c r="AN1767" s="55">
        <v>17</v>
      </c>
      <c r="AO1767" s="55" t="s">
        <v>7622</v>
      </c>
      <c r="AP1767" s="55">
        <v>0</v>
      </c>
      <c r="AR1767" s="56">
        <v>41779</v>
      </c>
      <c r="AS1767" s="57">
        <v>0.45042824074074073</v>
      </c>
      <c r="AT1767" s="56">
        <v>42390</v>
      </c>
      <c r="AU1767" s="57">
        <v>0.53915509259259264</v>
      </c>
      <c r="AV1767" s="55" t="s">
        <v>3135</v>
      </c>
      <c r="AW1767" s="55" t="s">
        <v>1345</v>
      </c>
      <c r="AX1767" s="55" t="s">
        <v>3136</v>
      </c>
      <c r="CB1767" s="55" t="s">
        <v>3137</v>
      </c>
    </row>
    <row r="1768" spans="1:80">
      <c r="A1768" s="55" t="s">
        <v>7623</v>
      </c>
      <c r="B1768" s="55">
        <v>2</v>
      </c>
      <c r="C1768" s="55" t="s">
        <v>7624</v>
      </c>
      <c r="D1768" s="55" t="s">
        <v>7625</v>
      </c>
      <c r="E1768" s="55">
        <v>1</v>
      </c>
      <c r="F1768" s="55">
        <v>0</v>
      </c>
      <c r="G1768" s="56">
        <v>41813</v>
      </c>
      <c r="H1768" s="56">
        <v>41813</v>
      </c>
      <c r="I1768" s="56">
        <v>41813</v>
      </c>
      <c r="J1768" s="55">
        <v>0</v>
      </c>
      <c r="L1768" s="56">
        <v>41779</v>
      </c>
      <c r="M1768" s="56">
        <v>41813</v>
      </c>
      <c r="N1768" s="55">
        <v>0</v>
      </c>
      <c r="O1768" s="55">
        <v>0</v>
      </c>
      <c r="P1768" s="55">
        <v>0</v>
      </c>
      <c r="R1768" s="55">
        <v>0</v>
      </c>
      <c r="W1768" s="55" t="s">
        <v>1336</v>
      </c>
      <c r="X1768" s="55" t="s">
        <v>1336</v>
      </c>
      <c r="Y1768" s="55">
        <v>0</v>
      </c>
      <c r="Z1768" s="55" t="s">
        <v>1419</v>
      </c>
      <c r="AA1768" s="55" t="s">
        <v>1389</v>
      </c>
      <c r="AB1768" s="55">
        <v>3500</v>
      </c>
      <c r="AC1768" s="55">
        <v>3500</v>
      </c>
      <c r="AD1768" s="55">
        <v>0</v>
      </c>
      <c r="AE1768" s="55" t="s">
        <v>1339</v>
      </c>
      <c r="AF1768" s="55" t="s">
        <v>3132</v>
      </c>
      <c r="AG1768" s="55" t="s">
        <v>1834</v>
      </c>
      <c r="AH1768" s="55" t="s">
        <v>1235</v>
      </c>
      <c r="AI1768" s="55">
        <v>510</v>
      </c>
      <c r="AJ1768" s="55" t="s">
        <v>7625</v>
      </c>
      <c r="AK1768" s="55">
        <v>0</v>
      </c>
      <c r="AL1768" s="55" t="s">
        <v>3230</v>
      </c>
      <c r="AN1768" s="55">
        <v>17</v>
      </c>
      <c r="AO1768" s="55" t="s">
        <v>7626</v>
      </c>
      <c r="AP1768" s="55">
        <v>0</v>
      </c>
      <c r="AR1768" s="56">
        <v>41779</v>
      </c>
      <c r="AS1768" s="57">
        <v>0.44785879629629632</v>
      </c>
      <c r="AT1768" s="56">
        <v>42390</v>
      </c>
      <c r="AU1768" s="57">
        <v>0.53915509259259264</v>
      </c>
      <c r="AV1768" s="55" t="s">
        <v>3135</v>
      </c>
      <c r="AW1768" s="55" t="s">
        <v>1345</v>
      </c>
      <c r="AX1768" s="55" t="s">
        <v>3136</v>
      </c>
      <c r="CB1768" s="55" t="s">
        <v>3137</v>
      </c>
    </row>
    <row r="1769" spans="1:80">
      <c r="A1769" s="55" t="s">
        <v>7627</v>
      </c>
      <c r="B1769" s="55">
        <v>3</v>
      </c>
      <c r="C1769" s="55" t="s">
        <v>7628</v>
      </c>
      <c r="D1769" s="55" t="s">
        <v>7629</v>
      </c>
      <c r="E1769" s="55">
        <v>1</v>
      </c>
      <c r="F1769" s="55">
        <v>0</v>
      </c>
      <c r="G1769" s="56">
        <v>41813</v>
      </c>
      <c r="H1769" s="56">
        <v>41813</v>
      </c>
      <c r="I1769" s="56">
        <v>41813</v>
      </c>
      <c r="J1769" s="55">
        <v>0</v>
      </c>
      <c r="L1769" s="56">
        <v>41779</v>
      </c>
      <c r="M1769" s="56">
        <v>41813</v>
      </c>
      <c r="N1769" s="55">
        <v>0</v>
      </c>
      <c r="O1769" s="55">
        <v>0</v>
      </c>
      <c r="P1769" s="55">
        <v>0</v>
      </c>
      <c r="R1769" s="55">
        <v>0</v>
      </c>
      <c r="V1769" s="55" t="s">
        <v>7628</v>
      </c>
      <c r="W1769" s="55" t="s">
        <v>1336</v>
      </c>
      <c r="X1769" s="55" t="s">
        <v>1336</v>
      </c>
      <c r="Y1769" s="55">
        <v>0</v>
      </c>
      <c r="Z1769" s="55" t="s">
        <v>1419</v>
      </c>
      <c r="AA1769" s="55" t="s">
        <v>1389</v>
      </c>
      <c r="AB1769" s="55">
        <v>500</v>
      </c>
      <c r="AC1769" s="55">
        <v>500</v>
      </c>
      <c r="AD1769" s="55">
        <v>500</v>
      </c>
      <c r="AE1769" s="55" t="s">
        <v>1339</v>
      </c>
      <c r="AF1769" s="55" t="s">
        <v>3132</v>
      </c>
      <c r="AG1769" s="55" t="s">
        <v>1834</v>
      </c>
      <c r="AH1769" s="55" t="s">
        <v>1235</v>
      </c>
      <c r="AI1769" s="55">
        <v>510</v>
      </c>
      <c r="AJ1769" s="55" t="s">
        <v>7629</v>
      </c>
      <c r="AK1769" s="55">
        <v>0</v>
      </c>
      <c r="AL1769" s="55" t="s">
        <v>3230</v>
      </c>
      <c r="AN1769" s="55">
        <v>17</v>
      </c>
      <c r="AO1769" s="55" t="s">
        <v>7630</v>
      </c>
      <c r="AP1769" s="55">
        <v>0</v>
      </c>
      <c r="AR1769" s="56">
        <v>41779</v>
      </c>
      <c r="AS1769" s="57">
        <v>0.4518287037037037</v>
      </c>
      <c r="AT1769" s="56">
        <v>42390</v>
      </c>
      <c r="AU1769" s="57">
        <v>0.53915509259259264</v>
      </c>
      <c r="AV1769" s="55" t="s">
        <v>3135</v>
      </c>
      <c r="AW1769" s="55" t="s">
        <v>1345</v>
      </c>
      <c r="AX1769" s="55" t="s">
        <v>3136</v>
      </c>
      <c r="CB1769" s="55" t="s">
        <v>3137</v>
      </c>
    </row>
    <row r="1770" spans="1:80">
      <c r="A1770" s="55" t="s">
        <v>7631</v>
      </c>
      <c r="B1770" s="55">
        <v>3</v>
      </c>
      <c r="C1770" s="55" t="s">
        <v>7632</v>
      </c>
      <c r="D1770" s="55" t="s">
        <v>7633</v>
      </c>
      <c r="E1770" s="55">
        <v>1</v>
      </c>
      <c r="F1770" s="55">
        <v>1</v>
      </c>
      <c r="G1770" s="56">
        <v>41744</v>
      </c>
      <c r="H1770" s="56">
        <v>41744</v>
      </c>
      <c r="I1770" s="56">
        <v>41744</v>
      </c>
      <c r="J1770" s="55">
        <v>1</v>
      </c>
      <c r="K1770" s="56">
        <v>42051</v>
      </c>
      <c r="L1770" s="56">
        <v>41737</v>
      </c>
      <c r="M1770" s="56">
        <v>41744</v>
      </c>
      <c r="N1770" s="55">
        <v>0</v>
      </c>
      <c r="O1770" s="55">
        <v>0</v>
      </c>
      <c r="P1770" s="55">
        <v>0</v>
      </c>
      <c r="R1770" s="55">
        <v>0</v>
      </c>
      <c r="V1770" s="55" t="s">
        <v>7632</v>
      </c>
      <c r="W1770" s="55" t="s">
        <v>1336</v>
      </c>
      <c r="X1770" s="55" t="s">
        <v>1336</v>
      </c>
      <c r="Y1770" s="55">
        <v>0</v>
      </c>
      <c r="Z1770" s="55" t="s">
        <v>1419</v>
      </c>
      <c r="AA1770" s="55" t="s">
        <v>1389</v>
      </c>
      <c r="AB1770" s="55">
        <v>1370.25</v>
      </c>
      <c r="AC1770" s="55">
        <v>1370.25</v>
      </c>
      <c r="AD1770" s="55">
        <v>1370.25</v>
      </c>
      <c r="AE1770" s="55" t="s">
        <v>1339</v>
      </c>
      <c r="AF1770" s="55" t="s">
        <v>3132</v>
      </c>
      <c r="AG1770" s="55" t="s">
        <v>1834</v>
      </c>
      <c r="AH1770" s="55" t="s">
        <v>1235</v>
      </c>
      <c r="AI1770" s="55">
        <v>510</v>
      </c>
      <c r="AJ1770" s="55" t="s">
        <v>7633</v>
      </c>
      <c r="AK1770" s="55">
        <v>0</v>
      </c>
      <c r="AL1770" s="55" t="s">
        <v>7634</v>
      </c>
      <c r="AN1770" s="55">
        <v>11</v>
      </c>
      <c r="AO1770" s="55" t="s">
        <v>7635</v>
      </c>
      <c r="AP1770" s="55">
        <v>0</v>
      </c>
      <c r="AR1770" s="56">
        <v>41737</v>
      </c>
      <c r="AS1770" s="57">
        <v>0.45787037037037037</v>
      </c>
      <c r="AT1770" s="56">
        <v>42051</v>
      </c>
      <c r="AU1770" s="57">
        <v>0.61530092592592589</v>
      </c>
      <c r="AV1770" s="55" t="s">
        <v>3135</v>
      </c>
      <c r="AW1770" s="55" t="s">
        <v>1345</v>
      </c>
      <c r="AX1770" s="55" t="s">
        <v>1346</v>
      </c>
      <c r="CB1770" s="55" t="s">
        <v>3150</v>
      </c>
    </row>
    <row r="1771" spans="1:80">
      <c r="A1771" s="55" t="s">
        <v>7636</v>
      </c>
      <c r="B1771" s="55">
        <v>3</v>
      </c>
      <c r="C1771" s="55" t="s">
        <v>7637</v>
      </c>
      <c r="D1771" s="55" t="s">
        <v>7638</v>
      </c>
      <c r="E1771" s="55">
        <v>1</v>
      </c>
      <c r="F1771" s="55">
        <v>1</v>
      </c>
      <c r="G1771" s="56">
        <v>41744</v>
      </c>
      <c r="H1771" s="56">
        <v>41744</v>
      </c>
      <c r="I1771" s="56">
        <v>41744</v>
      </c>
      <c r="J1771" s="55">
        <v>1</v>
      </c>
      <c r="K1771" s="56">
        <v>42051</v>
      </c>
      <c r="L1771" s="56">
        <v>41737</v>
      </c>
      <c r="M1771" s="56">
        <v>41744</v>
      </c>
      <c r="N1771" s="55">
        <v>0</v>
      </c>
      <c r="O1771" s="55">
        <v>0</v>
      </c>
      <c r="P1771" s="55">
        <v>0</v>
      </c>
      <c r="R1771" s="55">
        <v>0</v>
      </c>
      <c r="V1771" s="55" t="s">
        <v>7637</v>
      </c>
      <c r="W1771" s="55" t="s">
        <v>1336</v>
      </c>
      <c r="X1771" s="55" t="s">
        <v>1336</v>
      </c>
      <c r="Y1771" s="55">
        <v>0</v>
      </c>
      <c r="Z1771" s="55" t="s">
        <v>1419</v>
      </c>
      <c r="AA1771" s="55" t="s">
        <v>1389</v>
      </c>
      <c r="AB1771" s="55">
        <v>1370.25</v>
      </c>
      <c r="AC1771" s="55">
        <v>1370.25</v>
      </c>
      <c r="AD1771" s="55">
        <v>1370.25</v>
      </c>
      <c r="AE1771" s="55" t="s">
        <v>1339</v>
      </c>
      <c r="AF1771" s="55" t="s">
        <v>3132</v>
      </c>
      <c r="AG1771" s="55" t="s">
        <v>1834</v>
      </c>
      <c r="AH1771" s="55" t="s">
        <v>1235</v>
      </c>
      <c r="AI1771" s="55">
        <v>510</v>
      </c>
      <c r="AJ1771" s="55" t="s">
        <v>7638</v>
      </c>
      <c r="AK1771" s="55">
        <v>0</v>
      </c>
      <c r="AL1771" s="55" t="s">
        <v>7634</v>
      </c>
      <c r="AN1771" s="55">
        <v>11</v>
      </c>
      <c r="AO1771" s="55" t="s">
        <v>7639</v>
      </c>
      <c r="AP1771" s="55">
        <v>0</v>
      </c>
      <c r="AR1771" s="56">
        <v>41737</v>
      </c>
      <c r="AS1771" s="57">
        <v>0.45681712962962967</v>
      </c>
      <c r="AT1771" s="56">
        <v>42051</v>
      </c>
      <c r="AU1771" s="57">
        <v>0.61530092592592589</v>
      </c>
      <c r="AV1771" s="55" t="s">
        <v>3135</v>
      </c>
      <c r="AW1771" s="55" t="s">
        <v>1345</v>
      </c>
      <c r="AX1771" s="55" t="s">
        <v>1346</v>
      </c>
      <c r="CB1771" s="55" t="s">
        <v>3150</v>
      </c>
    </row>
    <row r="1772" spans="1:80">
      <c r="A1772" s="55" t="s">
        <v>7640</v>
      </c>
      <c r="B1772" s="55">
        <v>3</v>
      </c>
      <c r="C1772" s="55" t="s">
        <v>7641</v>
      </c>
      <c r="D1772" s="55" t="s">
        <v>7642</v>
      </c>
      <c r="E1772" s="55">
        <v>1</v>
      </c>
      <c r="F1772" s="55">
        <v>1</v>
      </c>
      <c r="G1772" s="56">
        <v>41744</v>
      </c>
      <c r="H1772" s="56">
        <v>41744</v>
      </c>
      <c r="I1772" s="56">
        <v>41744</v>
      </c>
      <c r="J1772" s="55">
        <v>1</v>
      </c>
      <c r="K1772" s="56">
        <v>42051</v>
      </c>
      <c r="L1772" s="56">
        <v>41737</v>
      </c>
      <c r="M1772" s="56">
        <v>41744</v>
      </c>
      <c r="N1772" s="55">
        <v>0</v>
      </c>
      <c r="O1772" s="55">
        <v>0</v>
      </c>
      <c r="P1772" s="55">
        <v>0</v>
      </c>
      <c r="R1772" s="55">
        <v>0</v>
      </c>
      <c r="V1772" s="55" t="s">
        <v>7641</v>
      </c>
      <c r="W1772" s="55" t="s">
        <v>1336</v>
      </c>
      <c r="X1772" s="55" t="s">
        <v>1336</v>
      </c>
      <c r="Y1772" s="55">
        <v>0</v>
      </c>
      <c r="Z1772" s="55" t="s">
        <v>1419</v>
      </c>
      <c r="AA1772" s="55" t="s">
        <v>1389</v>
      </c>
      <c r="AB1772" s="55">
        <v>1370.25</v>
      </c>
      <c r="AC1772" s="55">
        <v>1370.25</v>
      </c>
      <c r="AD1772" s="55">
        <v>1370.25</v>
      </c>
      <c r="AE1772" s="55" t="s">
        <v>1339</v>
      </c>
      <c r="AF1772" s="55" t="s">
        <v>3132</v>
      </c>
      <c r="AG1772" s="55" t="s">
        <v>1834</v>
      </c>
      <c r="AH1772" s="55" t="s">
        <v>1235</v>
      </c>
      <c r="AI1772" s="55">
        <v>510</v>
      </c>
      <c r="AJ1772" s="55" t="s">
        <v>7642</v>
      </c>
      <c r="AK1772" s="55">
        <v>0</v>
      </c>
      <c r="AL1772" s="55" t="s">
        <v>7634</v>
      </c>
      <c r="AN1772" s="55">
        <v>11</v>
      </c>
      <c r="AO1772" s="55" t="s">
        <v>7643</v>
      </c>
      <c r="AP1772" s="55">
        <v>0</v>
      </c>
      <c r="AR1772" s="56">
        <v>41737</v>
      </c>
      <c r="AS1772" s="57">
        <v>0.45736111111111111</v>
      </c>
      <c r="AT1772" s="56">
        <v>42051</v>
      </c>
      <c r="AU1772" s="57">
        <v>0.61531250000000004</v>
      </c>
      <c r="AV1772" s="55" t="s">
        <v>3135</v>
      </c>
      <c r="AW1772" s="55" t="s">
        <v>1345</v>
      </c>
      <c r="AX1772" s="55" t="s">
        <v>1346</v>
      </c>
      <c r="CB1772" s="55" t="s">
        <v>3150</v>
      </c>
    </row>
    <row r="1773" spans="1:80">
      <c r="A1773" s="55" t="s">
        <v>7644</v>
      </c>
      <c r="B1773" s="55">
        <v>3</v>
      </c>
      <c r="C1773" s="55" t="s">
        <v>7645</v>
      </c>
      <c r="D1773" s="55" t="s">
        <v>7646</v>
      </c>
      <c r="E1773" s="55">
        <v>1</v>
      </c>
      <c r="F1773" s="55">
        <v>1</v>
      </c>
      <c r="G1773" s="56">
        <v>41744</v>
      </c>
      <c r="H1773" s="56">
        <v>41744</v>
      </c>
      <c r="I1773" s="56">
        <v>41744</v>
      </c>
      <c r="J1773" s="55">
        <v>1</v>
      </c>
      <c r="K1773" s="56">
        <v>42051</v>
      </c>
      <c r="L1773" s="56">
        <v>41737</v>
      </c>
      <c r="M1773" s="56">
        <v>41744</v>
      </c>
      <c r="N1773" s="55">
        <v>0</v>
      </c>
      <c r="O1773" s="55">
        <v>0</v>
      </c>
      <c r="P1773" s="55">
        <v>0</v>
      </c>
      <c r="R1773" s="55">
        <v>0</v>
      </c>
      <c r="V1773" s="55" t="s">
        <v>7645</v>
      </c>
      <c r="W1773" s="55" t="s">
        <v>1336</v>
      </c>
      <c r="X1773" s="55" t="s">
        <v>1336</v>
      </c>
      <c r="Y1773" s="55">
        <v>0</v>
      </c>
      <c r="Z1773" s="55" t="s">
        <v>1419</v>
      </c>
      <c r="AA1773" s="55" t="s">
        <v>1389</v>
      </c>
      <c r="AB1773" s="55">
        <v>1370.25</v>
      </c>
      <c r="AC1773" s="55">
        <v>1370.25</v>
      </c>
      <c r="AD1773" s="55">
        <v>1370.25</v>
      </c>
      <c r="AE1773" s="55" t="s">
        <v>1339</v>
      </c>
      <c r="AF1773" s="55" t="s">
        <v>3132</v>
      </c>
      <c r="AG1773" s="55" t="s">
        <v>1834</v>
      </c>
      <c r="AH1773" s="55" t="s">
        <v>1235</v>
      </c>
      <c r="AI1773" s="55">
        <v>510</v>
      </c>
      <c r="AJ1773" s="55" t="s">
        <v>7646</v>
      </c>
      <c r="AK1773" s="55">
        <v>0</v>
      </c>
      <c r="AL1773" s="55" t="s">
        <v>7634</v>
      </c>
      <c r="AN1773" s="55">
        <v>11</v>
      </c>
      <c r="AO1773" s="55" t="s">
        <v>7647</v>
      </c>
      <c r="AP1773" s="55">
        <v>0</v>
      </c>
      <c r="AR1773" s="56">
        <v>41737</v>
      </c>
      <c r="AS1773" s="57">
        <v>0.45643518518518517</v>
      </c>
      <c r="AT1773" s="56">
        <v>42051</v>
      </c>
      <c r="AU1773" s="57">
        <v>0.61531250000000004</v>
      </c>
      <c r="AV1773" s="55" t="s">
        <v>3135</v>
      </c>
      <c r="AW1773" s="55" t="s">
        <v>1345</v>
      </c>
      <c r="AX1773" s="55" t="s">
        <v>1346</v>
      </c>
      <c r="CB1773" s="55" t="s">
        <v>3150</v>
      </c>
    </row>
    <row r="1774" spans="1:80">
      <c r="A1774" s="55" t="s">
        <v>7648</v>
      </c>
      <c r="B1774" s="55">
        <v>2</v>
      </c>
      <c r="C1774" s="55" t="s">
        <v>7649</v>
      </c>
      <c r="D1774" s="55" t="s">
        <v>7650</v>
      </c>
      <c r="E1774" s="55">
        <v>0</v>
      </c>
      <c r="F1774" s="55">
        <v>0</v>
      </c>
      <c r="G1774" s="56">
        <v>42429</v>
      </c>
      <c r="H1774" s="56">
        <v>42429</v>
      </c>
      <c r="I1774" s="56">
        <v>42429</v>
      </c>
      <c r="J1774" s="55">
        <v>0</v>
      </c>
      <c r="W1774" s="55" t="s">
        <v>1336</v>
      </c>
      <c r="X1774" s="55" t="s">
        <v>1336</v>
      </c>
      <c r="Y1774" s="55">
        <v>0</v>
      </c>
      <c r="AD1774" s="55">
        <v>0</v>
      </c>
      <c r="AE1774" s="55" t="s">
        <v>1339</v>
      </c>
      <c r="AF1774" s="55" t="s">
        <v>3146</v>
      </c>
      <c r="AG1774" s="55" t="s">
        <v>1834</v>
      </c>
      <c r="AJ1774" s="55" t="s">
        <v>7650</v>
      </c>
      <c r="AK1774" s="55">
        <v>0</v>
      </c>
      <c r="AL1774" s="55" t="s">
        <v>1742</v>
      </c>
      <c r="AN1774" s="55">
        <v>5</v>
      </c>
      <c r="AO1774" s="55" t="s">
        <v>7651</v>
      </c>
      <c r="AR1774" s="56">
        <v>42425</v>
      </c>
      <c r="AS1774" s="57">
        <v>0.69665509259259262</v>
      </c>
      <c r="AT1774" s="56">
        <v>42461</v>
      </c>
      <c r="AU1774" s="57">
        <v>0.5544675925925926</v>
      </c>
      <c r="AV1774" s="55" t="s">
        <v>1345</v>
      </c>
      <c r="AW1774" s="55" t="s">
        <v>1345</v>
      </c>
      <c r="AX1774" s="55" t="s">
        <v>3136</v>
      </c>
      <c r="CB1774" s="55" t="s">
        <v>3137</v>
      </c>
    </row>
    <row r="1775" spans="1:80">
      <c r="A1775" s="55" t="s">
        <v>7652</v>
      </c>
      <c r="B1775" s="55">
        <v>3</v>
      </c>
      <c r="C1775" s="55" t="s">
        <v>7653</v>
      </c>
      <c r="D1775" s="55" t="s">
        <v>7654</v>
      </c>
      <c r="E1775" s="55">
        <v>1</v>
      </c>
      <c r="F1775" s="55">
        <v>0</v>
      </c>
      <c r="G1775" s="56">
        <v>42293</v>
      </c>
      <c r="H1775" s="56">
        <v>42293</v>
      </c>
      <c r="I1775" s="56">
        <v>42293</v>
      </c>
      <c r="J1775" s="55">
        <v>0</v>
      </c>
      <c r="W1775" s="55" t="s">
        <v>1336</v>
      </c>
      <c r="X1775" s="55" t="s">
        <v>1336</v>
      </c>
      <c r="Y1775" s="55">
        <v>0</v>
      </c>
      <c r="AD1775" s="55">
        <v>175</v>
      </c>
      <c r="AE1775" s="55" t="s">
        <v>1339</v>
      </c>
      <c r="AF1775" s="55" t="s">
        <v>3132</v>
      </c>
      <c r="AG1775" s="55" t="s">
        <v>1834</v>
      </c>
      <c r="AI1775" s="55">
        <v>510</v>
      </c>
      <c r="AJ1775" s="55" t="s">
        <v>7654</v>
      </c>
      <c r="AK1775" s="55">
        <v>0</v>
      </c>
      <c r="AL1775" s="55" t="s">
        <v>1742</v>
      </c>
      <c r="AN1775" s="55">
        <v>2</v>
      </c>
      <c r="AO1775" s="55" t="s">
        <v>7655</v>
      </c>
      <c r="AP1775" s="55">
        <v>0</v>
      </c>
      <c r="AR1775" s="56">
        <v>42257</v>
      </c>
      <c r="AS1775" s="57">
        <v>0.77042824074074068</v>
      </c>
      <c r="AT1775" s="56">
        <v>42390</v>
      </c>
      <c r="AU1775" s="57">
        <v>0.53934027777777771</v>
      </c>
      <c r="AV1775" s="55" t="s">
        <v>1344</v>
      </c>
      <c r="AW1775" s="55" t="s">
        <v>1345</v>
      </c>
      <c r="AX1775" s="55" t="s">
        <v>3136</v>
      </c>
      <c r="CB1775" s="55" t="s">
        <v>3137</v>
      </c>
    </row>
    <row r="1776" spans="1:80">
      <c r="A1776" s="55" t="s">
        <v>7656</v>
      </c>
      <c r="B1776" s="55">
        <v>3</v>
      </c>
      <c r="C1776" s="55" t="s">
        <v>7657</v>
      </c>
      <c r="D1776" s="55" t="s">
        <v>7658</v>
      </c>
      <c r="E1776" s="55">
        <v>1</v>
      </c>
      <c r="F1776" s="55">
        <v>1</v>
      </c>
      <c r="G1776" s="56">
        <v>43209</v>
      </c>
      <c r="H1776" s="56">
        <v>43209</v>
      </c>
      <c r="I1776" s="56">
        <v>43209</v>
      </c>
      <c r="J1776" s="55">
        <v>1</v>
      </c>
      <c r="K1776" s="56">
        <v>43216</v>
      </c>
      <c r="W1776" s="55" t="s">
        <v>1336</v>
      </c>
      <c r="X1776" s="55" t="s">
        <v>1336</v>
      </c>
      <c r="Y1776" s="55">
        <v>20</v>
      </c>
      <c r="AD1776" s="55">
        <v>1000</v>
      </c>
      <c r="AE1776" s="55" t="s">
        <v>1339</v>
      </c>
      <c r="AF1776" s="55" t="s">
        <v>1352</v>
      </c>
      <c r="AG1776" s="55" t="s">
        <v>1353</v>
      </c>
      <c r="AI1776" s="55">
        <v>510</v>
      </c>
      <c r="AJ1776" s="55" t="s">
        <v>7658</v>
      </c>
      <c r="AK1776" s="55">
        <v>0</v>
      </c>
      <c r="AL1776" s="55" t="s">
        <v>7659</v>
      </c>
      <c r="AN1776" s="55">
        <v>4</v>
      </c>
      <c r="AR1776" s="56">
        <v>43174</v>
      </c>
      <c r="AS1776" s="57">
        <v>0.29780092592592594</v>
      </c>
      <c r="AT1776" s="56">
        <v>43245</v>
      </c>
      <c r="AU1776" s="57">
        <v>0.43605324074074076</v>
      </c>
      <c r="AV1776" s="55" t="s">
        <v>1355</v>
      </c>
      <c r="AW1776" s="55" t="s">
        <v>1355</v>
      </c>
      <c r="AX1776" s="55" t="s">
        <v>1356</v>
      </c>
      <c r="AY1776" s="55" t="s">
        <v>98</v>
      </c>
      <c r="AZ1776" s="55">
        <v>2</v>
      </c>
      <c r="BA1776" s="55">
        <v>3</v>
      </c>
      <c r="BB1776" s="55">
        <v>1</v>
      </c>
      <c r="CB1776" s="55" t="s">
        <v>1357</v>
      </c>
    </row>
    <row r="1777" spans="1:80">
      <c r="A1777" s="55" t="s">
        <v>7660</v>
      </c>
      <c r="B1777" s="55">
        <v>3</v>
      </c>
      <c r="C1777" s="55" t="s">
        <v>7661</v>
      </c>
      <c r="D1777" s="55" t="s">
        <v>7662</v>
      </c>
      <c r="E1777" s="55">
        <v>1</v>
      </c>
      <c r="F1777" s="55">
        <v>0</v>
      </c>
      <c r="G1777" s="56">
        <v>42692</v>
      </c>
      <c r="H1777" s="56">
        <v>42692</v>
      </c>
      <c r="I1777" s="56">
        <v>42692</v>
      </c>
      <c r="J1777" s="55">
        <v>0</v>
      </c>
      <c r="W1777" s="55" t="s">
        <v>1336</v>
      </c>
      <c r="X1777" s="55" t="s">
        <v>1336</v>
      </c>
      <c r="Y1777" s="55">
        <v>20</v>
      </c>
      <c r="AD1777" s="55">
        <v>115</v>
      </c>
      <c r="AE1777" s="55" t="s">
        <v>1339</v>
      </c>
      <c r="AF1777" s="55" t="s">
        <v>1352</v>
      </c>
      <c r="AG1777" s="55" t="s">
        <v>1353</v>
      </c>
      <c r="AI1777" s="55">
        <v>510</v>
      </c>
      <c r="AJ1777" s="55" t="s">
        <v>7662</v>
      </c>
      <c r="AK1777" s="55">
        <v>0</v>
      </c>
      <c r="AL1777" s="55" t="s">
        <v>3311</v>
      </c>
      <c r="AN1777" s="55">
        <v>3</v>
      </c>
      <c r="AR1777" s="56">
        <v>42691</v>
      </c>
      <c r="AS1777" s="57">
        <v>0.57521990740740747</v>
      </c>
      <c r="AT1777" s="56">
        <v>44063</v>
      </c>
      <c r="AU1777" s="57">
        <v>0.43662037037037038</v>
      </c>
      <c r="AV1777" s="55" t="s">
        <v>1344</v>
      </c>
      <c r="AW1777" s="55" t="s">
        <v>1704</v>
      </c>
      <c r="AX1777" s="55" t="s">
        <v>1392</v>
      </c>
      <c r="AZ1777" s="55">
        <v>0</v>
      </c>
      <c r="BA1777" s="55">
        <v>0</v>
      </c>
      <c r="BB1777" s="55">
        <v>0</v>
      </c>
      <c r="CB1777" s="55" t="s">
        <v>1357</v>
      </c>
    </row>
    <row r="1778" spans="1:80">
      <c r="A1778" s="55" t="s">
        <v>7663</v>
      </c>
      <c r="B1778" s="55">
        <v>3</v>
      </c>
      <c r="C1778" s="55" t="s">
        <v>7664</v>
      </c>
      <c r="D1778" s="55" t="s">
        <v>7665</v>
      </c>
      <c r="E1778" s="55">
        <v>1</v>
      </c>
      <c r="F1778" s="55">
        <v>1</v>
      </c>
      <c r="G1778" s="56">
        <v>43644</v>
      </c>
      <c r="H1778" s="56">
        <v>43644</v>
      </c>
      <c r="I1778" s="56">
        <v>43644</v>
      </c>
      <c r="J1778" s="55">
        <v>1</v>
      </c>
      <c r="K1778" s="56">
        <v>43656</v>
      </c>
      <c r="W1778" s="55" t="s">
        <v>1336</v>
      </c>
      <c r="X1778" s="55" t="s">
        <v>1336</v>
      </c>
      <c r="Y1778" s="55">
        <v>20</v>
      </c>
      <c r="AD1778" s="55">
        <v>1000</v>
      </c>
      <c r="AE1778" s="55" t="s">
        <v>1339</v>
      </c>
      <c r="AF1778" s="55" t="s">
        <v>1352</v>
      </c>
      <c r="AG1778" s="55" t="s">
        <v>1353</v>
      </c>
      <c r="AI1778" s="55">
        <v>510</v>
      </c>
      <c r="AJ1778" s="55" t="s">
        <v>7665</v>
      </c>
      <c r="AK1778" s="55">
        <v>0</v>
      </c>
      <c r="AL1778" s="55" t="s">
        <v>3311</v>
      </c>
      <c r="AN1778" s="55">
        <v>3</v>
      </c>
      <c r="AQ1778" s="55" t="s">
        <v>1238</v>
      </c>
      <c r="AR1778" s="56">
        <v>43643</v>
      </c>
      <c r="AS1778" s="57">
        <v>0.37208333333333332</v>
      </c>
      <c r="AT1778" s="56">
        <v>43677</v>
      </c>
      <c r="AU1778" s="57">
        <v>0.60641203703703705</v>
      </c>
      <c r="AV1778" s="55" t="s">
        <v>1355</v>
      </c>
      <c r="AW1778" s="55" t="s">
        <v>1355</v>
      </c>
      <c r="AX1778" s="55" t="s">
        <v>1356</v>
      </c>
      <c r="AY1778" s="55" t="s">
        <v>98</v>
      </c>
      <c r="AZ1778" s="55">
        <v>2</v>
      </c>
      <c r="BA1778" s="55">
        <v>3</v>
      </c>
      <c r="BB1778" s="55">
        <v>1</v>
      </c>
      <c r="CB1778" s="55" t="s">
        <v>1357</v>
      </c>
    </row>
    <row r="1779" spans="1:80">
      <c r="A1779" s="55" t="s">
        <v>7666</v>
      </c>
      <c r="B1779" s="55">
        <v>2</v>
      </c>
      <c r="C1779" s="55" t="s">
        <v>309</v>
      </c>
      <c r="D1779" s="55" t="s">
        <v>730</v>
      </c>
      <c r="E1779" s="55">
        <v>1</v>
      </c>
      <c r="F1779" s="55">
        <v>1</v>
      </c>
      <c r="G1779" s="56">
        <v>44407</v>
      </c>
      <c r="H1779" s="56">
        <v>44407</v>
      </c>
      <c r="I1779" s="56">
        <v>44407</v>
      </c>
      <c r="J1779" s="55">
        <v>1</v>
      </c>
      <c r="K1779" s="56">
        <v>44299</v>
      </c>
      <c r="L1779" s="56">
        <v>44393</v>
      </c>
      <c r="M1779" s="56">
        <v>44407</v>
      </c>
      <c r="N1779" s="55">
        <v>1</v>
      </c>
      <c r="O1779" s="55">
        <v>1</v>
      </c>
      <c r="P1779" s="55">
        <v>1</v>
      </c>
      <c r="Q1779" s="56">
        <v>44397</v>
      </c>
      <c r="R1779" s="55">
        <v>0</v>
      </c>
      <c r="T1779" s="55">
        <v>5202880001</v>
      </c>
      <c r="U1779" s="55" t="s">
        <v>5753</v>
      </c>
      <c r="V1779" s="55" t="s">
        <v>309</v>
      </c>
      <c r="W1779" s="55" t="s">
        <v>1336</v>
      </c>
      <c r="X1779" s="55" t="s">
        <v>1336</v>
      </c>
      <c r="Y1779" s="55">
        <v>0</v>
      </c>
      <c r="Z1779" s="55" t="s">
        <v>1419</v>
      </c>
      <c r="AA1779" s="55" t="s">
        <v>1338</v>
      </c>
      <c r="AB1779" s="55">
        <v>241</v>
      </c>
      <c r="AC1779" s="55">
        <v>241</v>
      </c>
      <c r="AD1779" s="55">
        <v>241</v>
      </c>
      <c r="AE1779" s="55" t="s">
        <v>1339</v>
      </c>
      <c r="AF1779" s="55" t="s">
        <v>3198</v>
      </c>
      <c r="AG1779" s="55" t="s">
        <v>3147</v>
      </c>
      <c r="AH1779" s="55" t="s">
        <v>1235</v>
      </c>
      <c r="AI1779" s="55">
        <v>510</v>
      </c>
      <c r="AJ1779" s="55" t="s">
        <v>730</v>
      </c>
      <c r="AK1779" s="55">
        <v>0</v>
      </c>
      <c r="AL1779" s="55" t="s">
        <v>3311</v>
      </c>
      <c r="AN1779" s="55">
        <v>3</v>
      </c>
      <c r="AO1779" s="55" t="s">
        <v>7667</v>
      </c>
      <c r="AR1779" s="56">
        <v>44393</v>
      </c>
      <c r="AS1779" s="57">
        <v>0.50760416666666663</v>
      </c>
      <c r="AT1779" s="56">
        <v>44393</v>
      </c>
      <c r="AU1779" s="57">
        <v>0.50760416666666663</v>
      </c>
      <c r="AV1779" s="55" t="s">
        <v>1345</v>
      </c>
      <c r="AW1779" s="55" t="s">
        <v>1345</v>
      </c>
      <c r="AX1779" s="55" t="s">
        <v>3200</v>
      </c>
      <c r="AZ1779" s="55" t="s">
        <v>1347</v>
      </c>
      <c r="BA1779" s="55" t="s">
        <v>1347</v>
      </c>
      <c r="BB1779" s="55" t="s">
        <v>1347</v>
      </c>
      <c r="CB1779" s="55" t="s">
        <v>3137</v>
      </c>
    </row>
    <row r="1780" spans="1:80">
      <c r="A1780" s="55" t="s">
        <v>7668</v>
      </c>
      <c r="B1780" s="55">
        <v>3</v>
      </c>
      <c r="C1780" s="55" t="s">
        <v>309</v>
      </c>
      <c r="D1780" s="55" t="s">
        <v>410</v>
      </c>
      <c r="E1780" s="55">
        <v>1</v>
      </c>
      <c r="F1780" s="55">
        <v>1</v>
      </c>
      <c r="G1780" s="56">
        <v>44272</v>
      </c>
      <c r="H1780" s="56">
        <v>44272</v>
      </c>
      <c r="I1780" s="56">
        <v>44272</v>
      </c>
      <c r="J1780" s="55">
        <v>1</v>
      </c>
      <c r="K1780" s="56">
        <v>44299</v>
      </c>
      <c r="W1780" s="55" t="s">
        <v>1336</v>
      </c>
      <c r="X1780" s="55" t="s">
        <v>1336</v>
      </c>
      <c r="Y1780" s="55">
        <v>20</v>
      </c>
      <c r="AD1780" s="55">
        <v>0</v>
      </c>
      <c r="AE1780" s="55" t="s">
        <v>1339</v>
      </c>
      <c r="AF1780" s="55" t="s">
        <v>1352</v>
      </c>
      <c r="AG1780" s="55" t="s">
        <v>1353</v>
      </c>
      <c r="AI1780" s="55">
        <v>510</v>
      </c>
      <c r="AJ1780" s="55" t="s">
        <v>410</v>
      </c>
      <c r="AK1780" s="55">
        <v>0</v>
      </c>
      <c r="AL1780" s="55" t="s">
        <v>3311</v>
      </c>
      <c r="AN1780" s="55">
        <v>3</v>
      </c>
      <c r="AQ1780" s="55" t="s">
        <v>1238</v>
      </c>
      <c r="AR1780" s="56">
        <v>44238</v>
      </c>
      <c r="AS1780" s="57">
        <v>0.64695601851851847</v>
      </c>
      <c r="AT1780" s="56">
        <v>44393</v>
      </c>
      <c r="AU1780" s="57">
        <v>0.50762731481481482</v>
      </c>
      <c r="AV1780" s="55" t="s">
        <v>1355</v>
      </c>
      <c r="AW1780" s="55" t="s">
        <v>1345</v>
      </c>
      <c r="AX1780" s="55" t="s">
        <v>3202</v>
      </c>
      <c r="AY1780" s="55" t="s">
        <v>730</v>
      </c>
      <c r="AZ1780" s="55">
        <v>2</v>
      </c>
      <c r="BA1780" s="55">
        <v>3</v>
      </c>
      <c r="BB1780" s="55">
        <v>1</v>
      </c>
      <c r="CB1780" s="55" t="s">
        <v>1357</v>
      </c>
    </row>
    <row r="1781" spans="1:80">
      <c r="A1781" s="55" t="s">
        <v>7669</v>
      </c>
      <c r="B1781" s="55">
        <v>3</v>
      </c>
      <c r="C1781" s="55" t="s">
        <v>180</v>
      </c>
      <c r="D1781" s="55" t="s">
        <v>7670</v>
      </c>
      <c r="E1781" s="55">
        <v>1</v>
      </c>
      <c r="F1781" s="55">
        <v>0</v>
      </c>
      <c r="G1781" s="56">
        <v>43665</v>
      </c>
      <c r="H1781" s="56">
        <v>43665</v>
      </c>
      <c r="I1781" s="56">
        <v>43665</v>
      </c>
      <c r="J1781" s="55">
        <v>0</v>
      </c>
      <c r="W1781" s="55" t="s">
        <v>1336</v>
      </c>
      <c r="X1781" s="55" t="s">
        <v>1336</v>
      </c>
      <c r="Y1781" s="55">
        <v>20</v>
      </c>
      <c r="AD1781" s="55">
        <v>0</v>
      </c>
      <c r="AE1781" s="55" t="s">
        <v>1339</v>
      </c>
      <c r="AF1781" s="55" t="s">
        <v>1352</v>
      </c>
      <c r="AG1781" s="55" t="s">
        <v>1353</v>
      </c>
      <c r="AI1781" s="55">
        <v>510</v>
      </c>
      <c r="AJ1781" s="55" t="s">
        <v>7670</v>
      </c>
      <c r="AK1781" s="55">
        <v>0</v>
      </c>
      <c r="AL1781" s="55" t="s">
        <v>3311</v>
      </c>
      <c r="AN1781" s="55">
        <v>3</v>
      </c>
      <c r="AQ1781" s="55" t="s">
        <v>1238</v>
      </c>
      <c r="AR1781" s="56">
        <v>43664</v>
      </c>
      <c r="AS1781" s="57">
        <v>0.45675925925925925</v>
      </c>
      <c r="AT1781" s="56">
        <v>43664</v>
      </c>
      <c r="AU1781" s="57">
        <v>0.51998842592592587</v>
      </c>
      <c r="AV1781" s="55" t="s">
        <v>1355</v>
      </c>
      <c r="AW1781" s="55" t="s">
        <v>1355</v>
      </c>
      <c r="AX1781" s="55" t="s">
        <v>1392</v>
      </c>
      <c r="AZ1781" s="55">
        <v>0</v>
      </c>
      <c r="BA1781" s="55">
        <v>0</v>
      </c>
      <c r="BB1781" s="55">
        <v>0</v>
      </c>
      <c r="BF1781" s="55" t="s">
        <v>1418</v>
      </c>
      <c r="BG1781" s="55">
        <v>4</v>
      </c>
      <c r="BH1781" s="55" t="s">
        <v>48</v>
      </c>
      <c r="BI1781" s="55" t="s">
        <v>244</v>
      </c>
      <c r="BJ1781" s="55">
        <v>0</v>
      </c>
      <c r="BK1781" s="55">
        <v>0</v>
      </c>
      <c r="BL1781" s="55">
        <v>0</v>
      </c>
      <c r="BM1781" s="55">
        <v>0</v>
      </c>
      <c r="BN1781" s="55">
        <v>0</v>
      </c>
      <c r="BO1781" s="55">
        <v>0</v>
      </c>
      <c r="BP1781" s="55">
        <v>0</v>
      </c>
      <c r="BQ1781" s="55">
        <v>0</v>
      </c>
      <c r="BR1781" s="55">
        <v>0</v>
      </c>
      <c r="BS1781" s="55">
        <v>0</v>
      </c>
      <c r="BZ1781" s="55">
        <v>0</v>
      </c>
      <c r="CA1781" s="55" t="s">
        <v>1419</v>
      </c>
      <c r="CB1781" s="55" t="s">
        <v>1357</v>
      </c>
    </row>
    <row r="1782" spans="1:80">
      <c r="A1782" s="55" t="s">
        <v>7671</v>
      </c>
      <c r="B1782" s="55">
        <v>3</v>
      </c>
      <c r="C1782" s="55" t="s">
        <v>7672</v>
      </c>
      <c r="D1782" s="55" t="s">
        <v>7673</v>
      </c>
      <c r="E1782" s="55">
        <v>1</v>
      </c>
      <c r="F1782" s="55">
        <v>1</v>
      </c>
      <c r="G1782" s="56">
        <v>43665</v>
      </c>
      <c r="H1782" s="56">
        <v>43665</v>
      </c>
      <c r="I1782" s="56">
        <v>43665</v>
      </c>
      <c r="J1782" s="55">
        <v>1</v>
      </c>
      <c r="K1782" s="56">
        <v>43676</v>
      </c>
      <c r="W1782" s="55" t="s">
        <v>1336</v>
      </c>
      <c r="X1782" s="55" t="s">
        <v>1336</v>
      </c>
      <c r="Y1782" s="55">
        <v>20</v>
      </c>
      <c r="AD1782" s="55">
        <v>0</v>
      </c>
      <c r="AE1782" s="55" t="s">
        <v>1339</v>
      </c>
      <c r="AF1782" s="55" t="s">
        <v>1352</v>
      </c>
      <c r="AG1782" s="55" t="s">
        <v>1353</v>
      </c>
      <c r="AI1782" s="55">
        <v>510</v>
      </c>
      <c r="AJ1782" s="55" t="s">
        <v>7673</v>
      </c>
      <c r="AK1782" s="55">
        <v>0</v>
      </c>
      <c r="AL1782" s="55" t="s">
        <v>3311</v>
      </c>
      <c r="AN1782" s="55">
        <v>3</v>
      </c>
      <c r="AQ1782" s="55" t="s">
        <v>1238</v>
      </c>
      <c r="AR1782" s="56">
        <v>43664</v>
      </c>
      <c r="AS1782" s="57">
        <v>0.46803240740740742</v>
      </c>
      <c r="AT1782" s="56">
        <v>43677</v>
      </c>
      <c r="AU1782" s="57">
        <v>0.60641203703703705</v>
      </c>
      <c r="AV1782" s="55" t="s">
        <v>1355</v>
      </c>
      <c r="AW1782" s="55" t="s">
        <v>1355</v>
      </c>
      <c r="AX1782" s="55" t="s">
        <v>1356</v>
      </c>
      <c r="AY1782" s="55" t="s">
        <v>98</v>
      </c>
      <c r="AZ1782" s="55">
        <v>2</v>
      </c>
      <c r="BA1782" s="55">
        <v>3</v>
      </c>
      <c r="BB1782" s="55">
        <v>1</v>
      </c>
      <c r="CB1782" s="55" t="s">
        <v>1357</v>
      </c>
    </row>
    <row r="1783" spans="1:80">
      <c r="A1783" s="55" t="s">
        <v>7674</v>
      </c>
      <c r="B1783" s="55">
        <v>3</v>
      </c>
      <c r="C1783" s="55" t="s">
        <v>7675</v>
      </c>
      <c r="D1783" s="55" t="s">
        <v>7676</v>
      </c>
      <c r="E1783" s="55">
        <v>1</v>
      </c>
      <c r="F1783" s="55">
        <v>0</v>
      </c>
      <c r="G1783" s="56">
        <v>42087</v>
      </c>
      <c r="H1783" s="56">
        <v>42087</v>
      </c>
      <c r="I1783" s="56">
        <v>42087</v>
      </c>
      <c r="J1783" s="55">
        <v>0</v>
      </c>
      <c r="W1783" s="55" t="s">
        <v>1336</v>
      </c>
      <c r="X1783" s="55" t="s">
        <v>1336</v>
      </c>
      <c r="Y1783" s="55">
        <v>0</v>
      </c>
      <c r="AD1783" s="55">
        <v>1260</v>
      </c>
      <c r="AE1783" s="55" t="s">
        <v>1339</v>
      </c>
      <c r="AF1783" s="55" t="s">
        <v>3132</v>
      </c>
      <c r="AG1783" s="55" t="s">
        <v>1834</v>
      </c>
      <c r="AI1783" s="55">
        <v>510</v>
      </c>
      <c r="AJ1783" s="55" t="s">
        <v>7676</v>
      </c>
      <c r="AK1783" s="55">
        <v>0</v>
      </c>
      <c r="AL1783" s="55" t="s">
        <v>3279</v>
      </c>
      <c r="AN1783" s="55">
        <v>6</v>
      </c>
      <c r="AO1783" s="55" t="s">
        <v>7677</v>
      </c>
      <c r="AP1783" s="55">
        <v>0</v>
      </c>
      <c r="AR1783" s="56">
        <v>42059</v>
      </c>
      <c r="AS1783" s="57">
        <v>0.58478009259259256</v>
      </c>
      <c r="AT1783" s="56">
        <v>44071</v>
      </c>
      <c r="AU1783" s="57">
        <v>0.37898148148148153</v>
      </c>
      <c r="AV1783" s="55" t="s">
        <v>3135</v>
      </c>
      <c r="AW1783" s="55" t="s">
        <v>1345</v>
      </c>
      <c r="AX1783" s="55" t="s">
        <v>244</v>
      </c>
      <c r="CB1783" s="55" t="s">
        <v>3150</v>
      </c>
    </row>
    <row r="1784" spans="1:80">
      <c r="A1784" s="55" t="s">
        <v>7678</v>
      </c>
      <c r="B1784" s="55">
        <v>2</v>
      </c>
      <c r="C1784" s="55" t="s">
        <v>7679</v>
      </c>
      <c r="D1784" s="55" t="s">
        <v>7680</v>
      </c>
      <c r="E1784" s="55">
        <v>1</v>
      </c>
      <c r="F1784" s="55">
        <v>0</v>
      </c>
      <c r="G1784" s="56">
        <v>42807</v>
      </c>
      <c r="H1784" s="56">
        <v>42807</v>
      </c>
      <c r="I1784" s="56">
        <v>42807</v>
      </c>
      <c r="J1784" s="55">
        <v>0</v>
      </c>
      <c r="K1784" s="56">
        <v>42846</v>
      </c>
      <c r="L1784" s="56">
        <v>42717</v>
      </c>
      <c r="M1784" s="56">
        <v>42807</v>
      </c>
      <c r="N1784" s="55">
        <v>0</v>
      </c>
      <c r="O1784" s="55">
        <v>0</v>
      </c>
      <c r="P1784" s="55">
        <v>0</v>
      </c>
      <c r="R1784" s="55">
        <v>0</v>
      </c>
      <c r="T1784" s="55">
        <v>5849405009</v>
      </c>
      <c r="U1784" s="55" t="s">
        <v>7681</v>
      </c>
      <c r="V1784" s="55" t="s">
        <v>7679</v>
      </c>
      <c r="W1784" s="55" t="s">
        <v>1336</v>
      </c>
      <c r="X1784" s="55" t="s">
        <v>1336</v>
      </c>
      <c r="Y1784" s="55">
        <v>0</v>
      </c>
      <c r="Z1784" s="55" t="s">
        <v>1419</v>
      </c>
      <c r="AA1784" s="55" t="s">
        <v>1338</v>
      </c>
      <c r="AB1784" s="55">
        <v>1575</v>
      </c>
      <c r="AC1784" s="55">
        <v>1575</v>
      </c>
      <c r="AD1784" s="55">
        <v>0</v>
      </c>
      <c r="AE1784" s="55" t="s">
        <v>1339</v>
      </c>
      <c r="AF1784" s="55" t="s">
        <v>3132</v>
      </c>
      <c r="AG1784" s="55" t="s">
        <v>3147</v>
      </c>
      <c r="AH1784" s="55" t="s">
        <v>1235</v>
      </c>
      <c r="AI1784" s="55">
        <v>510</v>
      </c>
      <c r="AJ1784" s="55" t="s">
        <v>7680</v>
      </c>
      <c r="AK1784" s="55">
        <v>0</v>
      </c>
      <c r="AL1784" s="55" t="s">
        <v>7682</v>
      </c>
      <c r="AN1784" s="55">
        <v>3</v>
      </c>
      <c r="AO1784" s="55" t="s">
        <v>7683</v>
      </c>
      <c r="AP1784" s="55">
        <v>0</v>
      </c>
      <c r="AR1784" s="56">
        <v>42717</v>
      </c>
      <c r="AS1784" s="57">
        <v>0.47964120370370367</v>
      </c>
      <c r="AT1784" s="56">
        <v>42864</v>
      </c>
      <c r="AU1784" s="57">
        <v>0.44961805555555556</v>
      </c>
      <c r="AV1784" s="55" t="s">
        <v>3177</v>
      </c>
      <c r="AW1784" s="55" t="s">
        <v>3178</v>
      </c>
      <c r="AX1784" s="55" t="s">
        <v>2167</v>
      </c>
      <c r="AZ1784" s="55" t="s">
        <v>1347</v>
      </c>
      <c r="BA1784" s="55" t="s">
        <v>1347</v>
      </c>
      <c r="BB1784" s="55" t="s">
        <v>1347</v>
      </c>
      <c r="CB1784" s="55" t="s">
        <v>3150</v>
      </c>
    </row>
    <row r="1785" spans="1:80">
      <c r="A1785" s="55" t="s">
        <v>7684</v>
      </c>
      <c r="B1785" s="55">
        <v>2</v>
      </c>
      <c r="C1785" s="55" t="s">
        <v>7685</v>
      </c>
      <c r="D1785" s="55" t="s">
        <v>7686</v>
      </c>
      <c r="E1785" s="55">
        <v>1</v>
      </c>
      <c r="F1785" s="55">
        <v>0</v>
      </c>
      <c r="G1785" s="56">
        <v>42807</v>
      </c>
      <c r="H1785" s="56">
        <v>42807</v>
      </c>
      <c r="I1785" s="56">
        <v>42807</v>
      </c>
      <c r="J1785" s="55">
        <v>0</v>
      </c>
      <c r="K1785" s="56">
        <v>42866</v>
      </c>
      <c r="L1785" s="56">
        <v>42717</v>
      </c>
      <c r="M1785" s="56">
        <v>42807</v>
      </c>
      <c r="N1785" s="55">
        <v>0</v>
      </c>
      <c r="O1785" s="55">
        <v>0</v>
      </c>
      <c r="P1785" s="55">
        <v>0</v>
      </c>
      <c r="R1785" s="55">
        <v>0</v>
      </c>
      <c r="T1785" s="55">
        <v>5849403004</v>
      </c>
      <c r="U1785" s="55" t="s">
        <v>7687</v>
      </c>
      <c r="V1785" s="55" t="s">
        <v>7685</v>
      </c>
      <c r="W1785" s="55" t="s">
        <v>1336</v>
      </c>
      <c r="X1785" s="55" t="s">
        <v>1336</v>
      </c>
      <c r="Y1785" s="55">
        <v>0</v>
      </c>
      <c r="Z1785" s="55" t="s">
        <v>1419</v>
      </c>
      <c r="AA1785" s="55" t="s">
        <v>1338</v>
      </c>
      <c r="AB1785" s="55">
        <v>1575</v>
      </c>
      <c r="AC1785" s="55">
        <v>1575</v>
      </c>
      <c r="AD1785" s="55">
        <v>0</v>
      </c>
      <c r="AE1785" s="55" t="s">
        <v>1339</v>
      </c>
      <c r="AF1785" s="55" t="s">
        <v>3132</v>
      </c>
      <c r="AG1785" s="55" t="s">
        <v>3147</v>
      </c>
      <c r="AH1785" s="55" t="s">
        <v>1235</v>
      </c>
      <c r="AI1785" s="55">
        <v>510</v>
      </c>
      <c r="AJ1785" s="55" t="s">
        <v>7686</v>
      </c>
      <c r="AK1785" s="55">
        <v>0</v>
      </c>
      <c r="AL1785" s="55" t="s">
        <v>7688</v>
      </c>
      <c r="AN1785" s="55">
        <v>3</v>
      </c>
      <c r="AO1785" s="55" t="s">
        <v>7689</v>
      </c>
      <c r="AP1785" s="55">
        <v>0</v>
      </c>
      <c r="AR1785" s="56">
        <v>42717</v>
      </c>
      <c r="AS1785" s="57">
        <v>0.4901388888888889</v>
      </c>
      <c r="AT1785" s="56">
        <v>42866</v>
      </c>
      <c r="AU1785" s="57">
        <v>0.76827546296296301</v>
      </c>
      <c r="AV1785" s="55" t="s">
        <v>3177</v>
      </c>
      <c r="AW1785" s="55" t="s">
        <v>3178</v>
      </c>
      <c r="AX1785" s="55" t="s">
        <v>2167</v>
      </c>
      <c r="AZ1785" s="55" t="s">
        <v>1347</v>
      </c>
      <c r="BA1785" s="55" t="s">
        <v>1347</v>
      </c>
      <c r="BB1785" s="55" t="s">
        <v>1347</v>
      </c>
      <c r="CB1785" s="55" t="s">
        <v>3150</v>
      </c>
    </row>
    <row r="1786" spans="1:80">
      <c r="A1786" s="55" t="s">
        <v>7690</v>
      </c>
      <c r="B1786" s="55">
        <v>3</v>
      </c>
      <c r="C1786" s="55" t="s">
        <v>7691</v>
      </c>
      <c r="D1786" s="55" t="s">
        <v>7692</v>
      </c>
      <c r="E1786" s="55">
        <v>1</v>
      </c>
      <c r="F1786" s="55">
        <v>300</v>
      </c>
      <c r="G1786" s="56">
        <v>43269</v>
      </c>
      <c r="H1786" s="56">
        <v>43269</v>
      </c>
      <c r="I1786" s="56">
        <v>43269</v>
      </c>
      <c r="J1786" s="55">
        <v>300</v>
      </c>
      <c r="K1786" s="56">
        <v>43269</v>
      </c>
      <c r="W1786" s="55" t="s">
        <v>1336</v>
      </c>
      <c r="X1786" s="55" t="s">
        <v>1336</v>
      </c>
      <c r="Y1786" s="55">
        <v>20</v>
      </c>
      <c r="AD1786" s="55">
        <v>3</v>
      </c>
      <c r="AE1786" s="55" t="s">
        <v>1339</v>
      </c>
      <c r="AF1786" s="55" t="s">
        <v>1352</v>
      </c>
      <c r="AG1786" s="55" t="s">
        <v>1353</v>
      </c>
      <c r="AI1786" s="55">
        <v>510</v>
      </c>
      <c r="AJ1786" s="55" t="s">
        <v>7692</v>
      </c>
      <c r="AK1786" s="55">
        <v>0</v>
      </c>
      <c r="AL1786" s="55" t="s">
        <v>3348</v>
      </c>
      <c r="AN1786" s="55">
        <v>4</v>
      </c>
      <c r="AR1786" s="56">
        <v>43262</v>
      </c>
      <c r="AS1786" s="57">
        <v>0.65940972222222227</v>
      </c>
      <c r="AT1786" s="56">
        <v>43282</v>
      </c>
      <c r="AU1786" s="57">
        <v>0.51643518518518516</v>
      </c>
      <c r="AV1786" s="55" t="s">
        <v>1355</v>
      </c>
      <c r="AW1786" s="55" t="s">
        <v>1355</v>
      </c>
      <c r="AX1786" s="55" t="s">
        <v>1356</v>
      </c>
      <c r="AY1786" s="55" t="s">
        <v>7693</v>
      </c>
      <c r="AZ1786" s="55">
        <v>2</v>
      </c>
      <c r="BA1786" s="55">
        <v>3</v>
      </c>
      <c r="BB1786" s="55">
        <v>1</v>
      </c>
      <c r="CB1786" s="55" t="s">
        <v>1357</v>
      </c>
    </row>
    <row r="1787" spans="1:80">
      <c r="A1787" s="55" t="s">
        <v>7694</v>
      </c>
      <c r="B1787" s="55">
        <v>3</v>
      </c>
      <c r="C1787" s="55" t="s">
        <v>7695</v>
      </c>
      <c r="D1787" s="55" t="s">
        <v>7696</v>
      </c>
      <c r="E1787" s="55">
        <v>1</v>
      </c>
      <c r="F1787" s="55">
        <v>1</v>
      </c>
      <c r="G1787" s="56">
        <v>42809</v>
      </c>
      <c r="H1787" s="56">
        <v>42809</v>
      </c>
      <c r="I1787" s="56">
        <v>42809</v>
      </c>
      <c r="J1787" s="55">
        <v>1</v>
      </c>
      <c r="K1787" s="56">
        <v>42879</v>
      </c>
      <c r="W1787" s="55" t="s">
        <v>1336</v>
      </c>
      <c r="X1787" s="55" t="s">
        <v>1336</v>
      </c>
      <c r="Y1787" s="55">
        <v>20</v>
      </c>
      <c r="AD1787" s="55">
        <v>1000</v>
      </c>
      <c r="AE1787" s="55" t="s">
        <v>1339</v>
      </c>
      <c r="AF1787" s="55" t="s">
        <v>1352</v>
      </c>
      <c r="AG1787" s="55" t="s">
        <v>1353</v>
      </c>
      <c r="AI1787" s="55">
        <v>510</v>
      </c>
      <c r="AJ1787" s="55" t="s">
        <v>7696</v>
      </c>
      <c r="AK1787" s="55">
        <v>0</v>
      </c>
      <c r="AL1787" s="55" t="s">
        <v>7697</v>
      </c>
      <c r="AN1787" s="55">
        <v>5</v>
      </c>
      <c r="AR1787" s="56">
        <v>42803</v>
      </c>
      <c r="AS1787" s="57">
        <v>0.33758101851851857</v>
      </c>
      <c r="AT1787" s="56">
        <v>42879</v>
      </c>
      <c r="AU1787" s="57">
        <v>0.46527777777777773</v>
      </c>
      <c r="AV1787" s="55" t="s">
        <v>1428</v>
      </c>
      <c r="AW1787" s="55" t="s">
        <v>1345</v>
      </c>
      <c r="AX1787" s="55" t="s">
        <v>1346</v>
      </c>
      <c r="AZ1787" s="55">
        <v>0</v>
      </c>
      <c r="BA1787" s="55">
        <v>0</v>
      </c>
      <c r="BB1787" s="55">
        <v>0</v>
      </c>
      <c r="CB1787" s="55" t="s">
        <v>1357</v>
      </c>
    </row>
    <row r="1788" spans="1:80">
      <c r="A1788" s="55" t="s">
        <v>7698</v>
      </c>
      <c r="B1788" s="55">
        <v>3</v>
      </c>
      <c r="C1788" s="55" t="s">
        <v>7699</v>
      </c>
      <c r="D1788" s="55" t="s">
        <v>7700</v>
      </c>
      <c r="E1788" s="55">
        <v>1</v>
      </c>
      <c r="F1788" s="55">
        <v>0</v>
      </c>
      <c r="G1788" s="56">
        <v>42773</v>
      </c>
      <c r="H1788" s="56">
        <v>42773</v>
      </c>
      <c r="I1788" s="56">
        <v>42773</v>
      </c>
      <c r="J1788" s="55">
        <v>0</v>
      </c>
      <c r="W1788" s="55" t="s">
        <v>1336</v>
      </c>
      <c r="X1788" s="55" t="s">
        <v>1336</v>
      </c>
      <c r="Y1788" s="55">
        <v>20</v>
      </c>
      <c r="AD1788" s="55">
        <v>500</v>
      </c>
      <c r="AE1788" s="55" t="s">
        <v>1339</v>
      </c>
      <c r="AF1788" s="55" t="s">
        <v>1352</v>
      </c>
      <c r="AG1788" s="55" t="s">
        <v>1353</v>
      </c>
      <c r="AI1788" s="55">
        <v>510</v>
      </c>
      <c r="AJ1788" s="55" t="s">
        <v>7700</v>
      </c>
      <c r="AK1788" s="55">
        <v>0</v>
      </c>
      <c r="AL1788" s="55" t="s">
        <v>6377</v>
      </c>
      <c r="AN1788" s="55">
        <v>2</v>
      </c>
      <c r="AR1788" s="56">
        <v>42770</v>
      </c>
      <c r="AS1788" s="57">
        <v>0.33527777777777779</v>
      </c>
      <c r="AT1788" s="56">
        <v>43587</v>
      </c>
      <c r="AU1788" s="57">
        <v>0.63216435185185182</v>
      </c>
      <c r="AV1788" s="55" t="s">
        <v>1428</v>
      </c>
      <c r="AW1788" s="55" t="s">
        <v>1355</v>
      </c>
      <c r="AX1788" s="55" t="s">
        <v>1392</v>
      </c>
      <c r="AZ1788" s="55">
        <v>0</v>
      </c>
      <c r="BA1788" s="55">
        <v>0</v>
      </c>
      <c r="BB1788" s="55">
        <v>0</v>
      </c>
      <c r="CB1788" s="55" t="s">
        <v>1357</v>
      </c>
    </row>
    <row r="1789" spans="1:80">
      <c r="A1789" s="55" t="s">
        <v>7701</v>
      </c>
      <c r="B1789" s="55">
        <v>3</v>
      </c>
      <c r="C1789" s="55" t="s">
        <v>7702</v>
      </c>
      <c r="D1789" s="55" t="s">
        <v>7703</v>
      </c>
      <c r="E1789" s="55">
        <v>1</v>
      </c>
      <c r="F1789" s="55">
        <v>0</v>
      </c>
      <c r="G1789" s="56">
        <v>42794</v>
      </c>
      <c r="H1789" s="56">
        <v>42794</v>
      </c>
      <c r="I1789" s="56">
        <v>42794</v>
      </c>
      <c r="J1789" s="55">
        <v>0</v>
      </c>
      <c r="W1789" s="55" t="s">
        <v>1336</v>
      </c>
      <c r="X1789" s="55" t="s">
        <v>1336</v>
      </c>
      <c r="Y1789" s="55">
        <v>20</v>
      </c>
      <c r="AD1789" s="55">
        <v>1000</v>
      </c>
      <c r="AE1789" s="55" t="s">
        <v>1339</v>
      </c>
      <c r="AF1789" s="55" t="s">
        <v>1352</v>
      </c>
      <c r="AG1789" s="55" t="s">
        <v>1353</v>
      </c>
      <c r="AI1789" s="55">
        <v>510</v>
      </c>
      <c r="AJ1789" s="55" t="s">
        <v>7703</v>
      </c>
      <c r="AK1789" s="55">
        <v>0</v>
      </c>
      <c r="AL1789" s="55" t="s">
        <v>6377</v>
      </c>
      <c r="AN1789" s="55">
        <v>2</v>
      </c>
      <c r="AR1789" s="56">
        <v>42777</v>
      </c>
      <c r="AS1789" s="57">
        <v>0.3765162037037037</v>
      </c>
      <c r="AT1789" s="56">
        <v>42779</v>
      </c>
      <c r="AU1789" s="57">
        <v>0.3283564814814815</v>
      </c>
      <c r="AV1789" s="55" t="s">
        <v>1428</v>
      </c>
      <c r="AW1789" s="55" t="s">
        <v>1428</v>
      </c>
      <c r="AX1789" s="55" t="s">
        <v>1392</v>
      </c>
      <c r="AZ1789" s="55">
        <v>0</v>
      </c>
      <c r="BA1789" s="55">
        <v>0</v>
      </c>
      <c r="BB1789" s="55">
        <v>0</v>
      </c>
      <c r="CB1789" s="55" t="s">
        <v>1357</v>
      </c>
    </row>
    <row r="1790" spans="1:80">
      <c r="A1790" s="55" t="s">
        <v>7704</v>
      </c>
      <c r="B1790" s="55">
        <v>3</v>
      </c>
      <c r="C1790" s="55" t="s">
        <v>7705</v>
      </c>
      <c r="D1790" s="55" t="s">
        <v>7706</v>
      </c>
      <c r="E1790" s="55">
        <v>1</v>
      </c>
      <c r="F1790" s="55">
        <v>2</v>
      </c>
      <c r="G1790" s="56">
        <v>42780</v>
      </c>
      <c r="H1790" s="56">
        <v>42780</v>
      </c>
      <c r="I1790" s="56">
        <v>42780</v>
      </c>
      <c r="J1790" s="55">
        <v>2</v>
      </c>
      <c r="K1790" s="56">
        <v>43007</v>
      </c>
      <c r="W1790" s="55" t="s">
        <v>1336</v>
      </c>
      <c r="X1790" s="55" t="s">
        <v>1336</v>
      </c>
      <c r="Y1790" s="55">
        <v>20</v>
      </c>
      <c r="AD1790" s="55">
        <v>500</v>
      </c>
      <c r="AE1790" s="55" t="s">
        <v>1339</v>
      </c>
      <c r="AF1790" s="55" t="s">
        <v>1352</v>
      </c>
      <c r="AG1790" s="55" t="s">
        <v>1353</v>
      </c>
      <c r="AI1790" s="55">
        <v>510</v>
      </c>
      <c r="AJ1790" s="55" t="s">
        <v>7706</v>
      </c>
      <c r="AK1790" s="55">
        <v>0</v>
      </c>
      <c r="AL1790" s="55" t="s">
        <v>6377</v>
      </c>
      <c r="AN1790" s="55">
        <v>2</v>
      </c>
      <c r="AR1790" s="56">
        <v>42779</v>
      </c>
      <c r="AS1790" s="57">
        <v>0.3404282407407408</v>
      </c>
      <c r="AT1790" s="56">
        <v>43007</v>
      </c>
      <c r="AU1790" s="57">
        <v>0.63197916666666665</v>
      </c>
      <c r="AV1790" s="55" t="s">
        <v>1428</v>
      </c>
      <c r="AW1790" s="55" t="s">
        <v>1345</v>
      </c>
      <c r="AX1790" s="55" t="s">
        <v>1346</v>
      </c>
      <c r="AZ1790" s="55">
        <v>0</v>
      </c>
      <c r="BA1790" s="55">
        <v>0</v>
      </c>
      <c r="BB1790" s="55">
        <v>0</v>
      </c>
      <c r="CB1790" s="55" t="s">
        <v>1357</v>
      </c>
    </row>
    <row r="1791" spans="1:80">
      <c r="A1791" s="55" t="s">
        <v>7707</v>
      </c>
      <c r="B1791" s="55">
        <v>3</v>
      </c>
      <c r="C1791" s="55" t="s">
        <v>297</v>
      </c>
      <c r="D1791" s="55" t="s">
        <v>462</v>
      </c>
      <c r="E1791" s="55">
        <v>1</v>
      </c>
      <c r="F1791" s="55">
        <v>1</v>
      </c>
      <c r="G1791" s="56">
        <v>44251</v>
      </c>
      <c r="H1791" s="56">
        <v>44251</v>
      </c>
      <c r="I1791" s="56">
        <v>44251</v>
      </c>
      <c r="J1791" s="55">
        <v>1</v>
      </c>
      <c r="K1791" s="56">
        <v>44347</v>
      </c>
      <c r="W1791" s="55" t="s">
        <v>1336</v>
      </c>
      <c r="X1791" s="55" t="s">
        <v>1336</v>
      </c>
      <c r="Y1791" s="55">
        <v>20</v>
      </c>
      <c r="AD1791" s="55">
        <v>0</v>
      </c>
      <c r="AE1791" s="55" t="s">
        <v>1339</v>
      </c>
      <c r="AF1791" s="55" t="s">
        <v>1352</v>
      </c>
      <c r="AG1791" s="55" t="s">
        <v>1353</v>
      </c>
      <c r="AI1791" s="55">
        <v>510</v>
      </c>
      <c r="AJ1791" s="55" t="s">
        <v>462</v>
      </c>
      <c r="AK1791" s="55">
        <v>0</v>
      </c>
      <c r="AL1791" s="55" t="s">
        <v>6377</v>
      </c>
      <c r="AN1791" s="55">
        <v>3</v>
      </c>
      <c r="AQ1791" s="55" t="s">
        <v>1238</v>
      </c>
      <c r="AR1791" s="56">
        <v>44223</v>
      </c>
      <c r="AS1791" s="57">
        <v>0.44780092592592591</v>
      </c>
      <c r="AT1791" s="56">
        <v>44376</v>
      </c>
      <c r="AU1791" s="57">
        <v>0.54061342592592598</v>
      </c>
      <c r="AV1791" s="55" t="s">
        <v>1355</v>
      </c>
      <c r="AW1791" s="55" t="s">
        <v>1355</v>
      </c>
      <c r="AX1791" s="55" t="s">
        <v>1490</v>
      </c>
      <c r="AY1791" s="55" t="s">
        <v>98</v>
      </c>
      <c r="AZ1791" s="55">
        <v>3</v>
      </c>
      <c r="BA1791" s="55" t="s">
        <v>1347</v>
      </c>
      <c r="BB1791" s="55">
        <v>1</v>
      </c>
      <c r="CB1791" s="55" t="s">
        <v>1357</v>
      </c>
    </row>
    <row r="1792" spans="1:80">
      <c r="A1792" s="55" t="s">
        <v>7708</v>
      </c>
      <c r="B1792" s="55">
        <v>3</v>
      </c>
      <c r="C1792" s="55" t="s">
        <v>7709</v>
      </c>
      <c r="D1792" s="55" t="s">
        <v>7710</v>
      </c>
      <c r="E1792" s="55">
        <v>1</v>
      </c>
      <c r="F1792" s="55">
        <v>1</v>
      </c>
      <c r="G1792" s="56">
        <v>42641</v>
      </c>
      <c r="H1792" s="56">
        <v>42641</v>
      </c>
      <c r="I1792" s="56">
        <v>42641</v>
      </c>
      <c r="J1792" s="55">
        <v>1</v>
      </c>
      <c r="K1792" s="56">
        <v>42703</v>
      </c>
      <c r="W1792" s="55" t="s">
        <v>1336</v>
      </c>
      <c r="X1792" s="55" t="s">
        <v>1336</v>
      </c>
      <c r="Y1792" s="55">
        <v>20</v>
      </c>
      <c r="AD1792" s="55">
        <v>234.08</v>
      </c>
      <c r="AE1792" s="55" t="s">
        <v>1339</v>
      </c>
      <c r="AF1792" s="55" t="s">
        <v>1352</v>
      </c>
      <c r="AG1792" s="55" t="s">
        <v>1353</v>
      </c>
      <c r="AI1792" s="55">
        <v>510</v>
      </c>
      <c r="AJ1792" s="55" t="s">
        <v>7710</v>
      </c>
      <c r="AK1792" s="55">
        <v>0</v>
      </c>
      <c r="AL1792" s="55" t="s">
        <v>2877</v>
      </c>
      <c r="AN1792" s="55">
        <v>3</v>
      </c>
      <c r="AR1792" s="56">
        <v>42615</v>
      </c>
      <c r="AS1792" s="57">
        <v>0.66648148148148145</v>
      </c>
      <c r="AT1792" s="56">
        <v>42713</v>
      </c>
      <c r="AU1792" s="57">
        <v>0.5451273148148148</v>
      </c>
      <c r="AV1792" s="55" t="s">
        <v>1428</v>
      </c>
      <c r="AW1792" s="55" t="s">
        <v>1344</v>
      </c>
      <c r="AX1792" s="55" t="s">
        <v>3299</v>
      </c>
      <c r="AZ1792" s="55">
        <v>3</v>
      </c>
      <c r="BA1792" s="55" t="s">
        <v>1347</v>
      </c>
      <c r="BB1792" s="55">
        <v>1</v>
      </c>
      <c r="CB1792" s="55" t="s">
        <v>1357</v>
      </c>
    </row>
    <row r="1793" spans="1:80">
      <c r="A1793" s="55" t="s">
        <v>7711</v>
      </c>
      <c r="B1793" s="55">
        <v>3</v>
      </c>
      <c r="C1793" s="55" t="s">
        <v>7712</v>
      </c>
      <c r="D1793" s="55" t="s">
        <v>7713</v>
      </c>
      <c r="E1793" s="55">
        <v>1</v>
      </c>
      <c r="F1793" s="55">
        <v>1</v>
      </c>
      <c r="G1793" s="56">
        <v>43915</v>
      </c>
      <c r="H1793" s="56">
        <v>43915</v>
      </c>
      <c r="I1793" s="56">
        <v>43915</v>
      </c>
      <c r="J1793" s="55">
        <v>1</v>
      </c>
      <c r="K1793" s="56">
        <v>43889</v>
      </c>
      <c r="W1793" s="55" t="s">
        <v>1336</v>
      </c>
      <c r="X1793" s="55" t="s">
        <v>1336</v>
      </c>
      <c r="Y1793" s="55">
        <v>20</v>
      </c>
      <c r="AD1793" s="55">
        <v>0</v>
      </c>
      <c r="AE1793" s="55" t="s">
        <v>1339</v>
      </c>
      <c r="AF1793" s="55" t="s">
        <v>1352</v>
      </c>
      <c r="AG1793" s="55" t="s">
        <v>1353</v>
      </c>
      <c r="AI1793" s="55">
        <v>510</v>
      </c>
      <c r="AJ1793" s="55" t="s">
        <v>7713</v>
      </c>
      <c r="AK1793" s="55">
        <v>0</v>
      </c>
      <c r="AL1793" s="55" t="s">
        <v>1361</v>
      </c>
      <c r="AN1793" s="55">
        <v>1</v>
      </c>
      <c r="AQ1793" s="55" t="s">
        <v>6652</v>
      </c>
      <c r="AR1793" s="56">
        <v>43887</v>
      </c>
      <c r="AS1793" s="57">
        <v>0.71377314814814818</v>
      </c>
      <c r="AT1793" s="56">
        <v>44011</v>
      </c>
      <c r="AU1793" s="57">
        <v>0.41094907407407405</v>
      </c>
      <c r="AV1793" s="55" t="s">
        <v>1355</v>
      </c>
      <c r="AW1793" s="55" t="s">
        <v>1355</v>
      </c>
      <c r="AX1793" s="55" t="s">
        <v>1356</v>
      </c>
      <c r="AY1793" s="55" t="s">
        <v>98</v>
      </c>
      <c r="AZ1793" s="55">
        <v>2</v>
      </c>
      <c r="BA1793" s="55">
        <v>3</v>
      </c>
      <c r="BB1793" s="55">
        <v>1</v>
      </c>
      <c r="CB1793" s="55" t="s">
        <v>1357</v>
      </c>
    </row>
    <row r="1794" spans="1:80">
      <c r="A1794" s="55" t="s">
        <v>7714</v>
      </c>
      <c r="B1794" s="55">
        <v>3</v>
      </c>
      <c r="C1794" s="55" t="s">
        <v>7715</v>
      </c>
      <c r="D1794" s="55" t="s">
        <v>7716</v>
      </c>
      <c r="E1794" s="55">
        <v>1</v>
      </c>
      <c r="F1794" s="55">
        <v>0</v>
      </c>
      <c r="G1794" s="56">
        <v>42114</v>
      </c>
      <c r="H1794" s="56">
        <v>42114</v>
      </c>
      <c r="I1794" s="56">
        <v>42114</v>
      </c>
      <c r="J1794" s="55">
        <v>0</v>
      </c>
      <c r="W1794" s="55" t="s">
        <v>1336</v>
      </c>
      <c r="X1794" s="55" t="s">
        <v>1336</v>
      </c>
      <c r="Y1794" s="55">
        <v>0</v>
      </c>
      <c r="AD1794" s="55">
        <v>1207.5</v>
      </c>
      <c r="AE1794" s="55" t="s">
        <v>1339</v>
      </c>
      <c r="AF1794" s="55" t="s">
        <v>3132</v>
      </c>
      <c r="AG1794" s="55" t="s">
        <v>1834</v>
      </c>
      <c r="AI1794" s="55">
        <v>510</v>
      </c>
      <c r="AJ1794" s="55" t="s">
        <v>7716</v>
      </c>
      <c r="AK1794" s="55">
        <v>0</v>
      </c>
      <c r="AL1794" s="55" t="s">
        <v>3716</v>
      </c>
      <c r="AN1794" s="55">
        <v>1</v>
      </c>
      <c r="AO1794" s="55" t="s">
        <v>7717</v>
      </c>
      <c r="AP1794" s="55">
        <v>0</v>
      </c>
      <c r="AR1794" s="56">
        <v>42082</v>
      </c>
      <c r="AS1794" s="57">
        <v>0.65847222222222224</v>
      </c>
      <c r="AT1794" s="56">
        <v>44071</v>
      </c>
      <c r="AU1794" s="57">
        <v>0.37899305555555557</v>
      </c>
      <c r="AV1794" s="55" t="s">
        <v>7718</v>
      </c>
      <c r="AW1794" s="55" t="s">
        <v>1345</v>
      </c>
      <c r="AX1794" s="55" t="s">
        <v>244</v>
      </c>
      <c r="CB1794" s="55" t="s">
        <v>3150</v>
      </c>
    </row>
    <row r="1795" spans="1:80">
      <c r="A1795" s="55" t="s">
        <v>7719</v>
      </c>
      <c r="B1795" s="55">
        <v>3</v>
      </c>
      <c r="C1795" s="55" t="s">
        <v>7720</v>
      </c>
      <c r="D1795" s="55" t="s">
        <v>7721</v>
      </c>
      <c r="E1795" s="55">
        <v>1</v>
      </c>
      <c r="F1795" s="55">
        <v>0</v>
      </c>
      <c r="G1795" s="56">
        <v>42114</v>
      </c>
      <c r="H1795" s="56">
        <v>42114</v>
      </c>
      <c r="I1795" s="56">
        <v>42114</v>
      </c>
      <c r="J1795" s="55">
        <v>0</v>
      </c>
      <c r="W1795" s="55" t="s">
        <v>1336</v>
      </c>
      <c r="X1795" s="55" t="s">
        <v>1336</v>
      </c>
      <c r="Y1795" s="55">
        <v>0</v>
      </c>
      <c r="AD1795" s="55">
        <v>903</v>
      </c>
      <c r="AE1795" s="55" t="s">
        <v>1339</v>
      </c>
      <c r="AF1795" s="55" t="s">
        <v>3132</v>
      </c>
      <c r="AG1795" s="55" t="s">
        <v>1834</v>
      </c>
      <c r="AI1795" s="55">
        <v>510</v>
      </c>
      <c r="AJ1795" s="55" t="s">
        <v>7721</v>
      </c>
      <c r="AK1795" s="55">
        <v>0</v>
      </c>
      <c r="AL1795" s="55" t="s">
        <v>3716</v>
      </c>
      <c r="AN1795" s="55">
        <v>1</v>
      </c>
      <c r="AO1795" s="55" t="s">
        <v>7722</v>
      </c>
      <c r="AP1795" s="55">
        <v>0</v>
      </c>
      <c r="AR1795" s="56">
        <v>42082</v>
      </c>
      <c r="AS1795" s="57">
        <v>0.65711805555555558</v>
      </c>
      <c r="AT1795" s="56">
        <v>44071</v>
      </c>
      <c r="AU1795" s="57">
        <v>0.37899305555555557</v>
      </c>
      <c r="AV1795" s="55" t="s">
        <v>7718</v>
      </c>
      <c r="AW1795" s="55" t="s">
        <v>1345</v>
      </c>
      <c r="AX1795" s="55" t="s">
        <v>244</v>
      </c>
      <c r="CB1795" s="55" t="s">
        <v>3150</v>
      </c>
    </row>
    <row r="1796" spans="1:80">
      <c r="A1796" s="55" t="s">
        <v>7723</v>
      </c>
      <c r="B1796" s="55">
        <v>3</v>
      </c>
      <c r="C1796" s="55" t="s">
        <v>7724</v>
      </c>
      <c r="D1796" s="55" t="s">
        <v>7725</v>
      </c>
      <c r="E1796" s="55">
        <v>1</v>
      </c>
      <c r="F1796" s="55">
        <v>0</v>
      </c>
      <c r="G1796" s="56">
        <v>42114</v>
      </c>
      <c r="H1796" s="56">
        <v>42114</v>
      </c>
      <c r="I1796" s="56">
        <v>42114</v>
      </c>
      <c r="J1796" s="55">
        <v>0</v>
      </c>
      <c r="W1796" s="55" t="s">
        <v>1336</v>
      </c>
      <c r="X1796" s="55" t="s">
        <v>1336</v>
      </c>
      <c r="Y1796" s="55">
        <v>0</v>
      </c>
      <c r="AD1796" s="55">
        <v>1449</v>
      </c>
      <c r="AE1796" s="55" t="s">
        <v>1339</v>
      </c>
      <c r="AF1796" s="55" t="s">
        <v>3132</v>
      </c>
      <c r="AG1796" s="55" t="s">
        <v>1834</v>
      </c>
      <c r="AI1796" s="55">
        <v>510</v>
      </c>
      <c r="AJ1796" s="55" t="s">
        <v>7725</v>
      </c>
      <c r="AK1796" s="55">
        <v>0</v>
      </c>
      <c r="AL1796" s="55" t="s">
        <v>3716</v>
      </c>
      <c r="AN1796" s="55">
        <v>1</v>
      </c>
      <c r="AO1796" s="55" t="s">
        <v>7726</v>
      </c>
      <c r="AP1796" s="55">
        <v>0</v>
      </c>
      <c r="AR1796" s="56">
        <v>42082</v>
      </c>
      <c r="AS1796" s="57">
        <v>0.65195601851851859</v>
      </c>
      <c r="AT1796" s="56">
        <v>44071</v>
      </c>
      <c r="AU1796" s="57">
        <v>0.37899305555555557</v>
      </c>
      <c r="AV1796" s="55" t="s">
        <v>7718</v>
      </c>
      <c r="AW1796" s="55" t="s">
        <v>1345</v>
      </c>
      <c r="AX1796" s="55" t="s">
        <v>244</v>
      </c>
      <c r="CB1796" s="55" t="s">
        <v>3150</v>
      </c>
    </row>
    <row r="1797" spans="1:80">
      <c r="A1797" s="55" t="s">
        <v>7727</v>
      </c>
      <c r="B1797" s="55">
        <v>3</v>
      </c>
      <c r="C1797" s="55" t="s">
        <v>7728</v>
      </c>
      <c r="D1797" s="55" t="s">
        <v>7729</v>
      </c>
      <c r="E1797" s="55">
        <v>1</v>
      </c>
      <c r="F1797" s="55">
        <v>0</v>
      </c>
      <c r="G1797" s="56">
        <v>42114</v>
      </c>
      <c r="H1797" s="56">
        <v>42114</v>
      </c>
      <c r="I1797" s="56">
        <v>42114</v>
      </c>
      <c r="J1797" s="55">
        <v>0</v>
      </c>
      <c r="W1797" s="55" t="s">
        <v>1336</v>
      </c>
      <c r="X1797" s="55" t="s">
        <v>1336</v>
      </c>
      <c r="Y1797" s="55">
        <v>0</v>
      </c>
      <c r="AD1797" s="55">
        <v>1281</v>
      </c>
      <c r="AE1797" s="55" t="s">
        <v>1339</v>
      </c>
      <c r="AF1797" s="55" t="s">
        <v>3132</v>
      </c>
      <c r="AG1797" s="55" t="s">
        <v>1834</v>
      </c>
      <c r="AI1797" s="55">
        <v>510</v>
      </c>
      <c r="AJ1797" s="55" t="s">
        <v>7729</v>
      </c>
      <c r="AK1797" s="55">
        <v>0</v>
      </c>
      <c r="AL1797" s="55" t="s">
        <v>3716</v>
      </c>
      <c r="AN1797" s="55">
        <v>1</v>
      </c>
      <c r="AO1797" s="55" t="s">
        <v>7730</v>
      </c>
      <c r="AP1797" s="55">
        <v>0</v>
      </c>
      <c r="AR1797" s="56">
        <v>42082</v>
      </c>
      <c r="AS1797" s="57">
        <v>0.65437500000000004</v>
      </c>
      <c r="AT1797" s="56">
        <v>44071</v>
      </c>
      <c r="AU1797" s="57">
        <v>0.37899305555555557</v>
      </c>
      <c r="AV1797" s="55" t="s">
        <v>7718</v>
      </c>
      <c r="AW1797" s="55" t="s">
        <v>1345</v>
      </c>
      <c r="AX1797" s="55" t="s">
        <v>244</v>
      </c>
      <c r="CB1797" s="55" t="s">
        <v>3150</v>
      </c>
    </row>
    <row r="1798" spans="1:80">
      <c r="A1798" s="55" t="s">
        <v>7731</v>
      </c>
      <c r="B1798" s="55">
        <v>3</v>
      </c>
      <c r="C1798" s="55" t="s">
        <v>7732</v>
      </c>
      <c r="D1798" s="55" t="s">
        <v>7733</v>
      </c>
      <c r="E1798" s="55">
        <v>1</v>
      </c>
      <c r="F1798" s="55">
        <v>1</v>
      </c>
      <c r="G1798" s="56">
        <v>42758</v>
      </c>
      <c r="H1798" s="56">
        <v>42758</v>
      </c>
      <c r="I1798" s="56">
        <v>42758</v>
      </c>
      <c r="J1798" s="55">
        <v>1</v>
      </c>
      <c r="K1798" s="56">
        <v>43007</v>
      </c>
      <c r="W1798" s="55" t="s">
        <v>1336</v>
      </c>
      <c r="X1798" s="55" t="s">
        <v>1336</v>
      </c>
      <c r="Y1798" s="55">
        <v>20</v>
      </c>
      <c r="AD1798" s="55">
        <v>1000</v>
      </c>
      <c r="AE1798" s="55" t="s">
        <v>1339</v>
      </c>
      <c r="AF1798" s="55" t="s">
        <v>1352</v>
      </c>
      <c r="AG1798" s="55" t="s">
        <v>1353</v>
      </c>
      <c r="AI1798" s="55">
        <v>510</v>
      </c>
      <c r="AJ1798" s="55" t="s">
        <v>7733</v>
      </c>
      <c r="AK1798" s="55">
        <v>0</v>
      </c>
      <c r="AL1798" s="55" t="s">
        <v>7040</v>
      </c>
      <c r="AN1798" s="55">
        <v>5</v>
      </c>
      <c r="AR1798" s="56">
        <v>42747</v>
      </c>
      <c r="AS1798" s="57">
        <v>0.40940972222222222</v>
      </c>
      <c r="AT1798" s="56">
        <v>43007</v>
      </c>
      <c r="AU1798" s="57">
        <v>0.59585648148148151</v>
      </c>
      <c r="AV1798" s="55" t="s">
        <v>1344</v>
      </c>
      <c r="AW1798" s="55" t="s">
        <v>1345</v>
      </c>
      <c r="AX1798" s="55" t="s">
        <v>1346</v>
      </c>
      <c r="AZ1798" s="55">
        <v>0</v>
      </c>
      <c r="BA1798" s="55">
        <v>0</v>
      </c>
      <c r="BB1798" s="55">
        <v>0</v>
      </c>
      <c r="CB1798" s="55" t="s">
        <v>1357</v>
      </c>
    </row>
    <row r="1799" spans="1:80">
      <c r="A1799" s="55" t="s">
        <v>7734</v>
      </c>
      <c r="B1799" s="55">
        <v>2</v>
      </c>
      <c r="C1799" s="55" t="s">
        <v>7735</v>
      </c>
      <c r="D1799" s="55" t="s">
        <v>7736</v>
      </c>
      <c r="E1799" s="55">
        <v>1</v>
      </c>
      <c r="F1799" s="55">
        <v>0</v>
      </c>
      <c r="G1799" s="56">
        <v>43685</v>
      </c>
      <c r="H1799" s="56">
        <v>43685</v>
      </c>
      <c r="I1799" s="56">
        <v>43685</v>
      </c>
      <c r="J1799" s="55">
        <v>0</v>
      </c>
      <c r="L1799" s="56">
        <v>43676</v>
      </c>
      <c r="M1799" s="56">
        <v>43685</v>
      </c>
      <c r="N1799" s="55">
        <v>0</v>
      </c>
      <c r="O1799" s="55">
        <v>0</v>
      </c>
      <c r="P1799" s="55">
        <v>0</v>
      </c>
      <c r="R1799" s="55">
        <v>0</v>
      </c>
      <c r="T1799" s="55">
        <v>5094702008</v>
      </c>
      <c r="U1799" s="55" t="s">
        <v>7737</v>
      </c>
      <c r="V1799" s="55" t="s">
        <v>7735</v>
      </c>
      <c r="W1799" s="55" t="s">
        <v>1336</v>
      </c>
      <c r="X1799" s="55" t="s">
        <v>1336</v>
      </c>
      <c r="Y1799" s="55">
        <v>0</v>
      </c>
      <c r="Z1799" s="55" t="s">
        <v>1419</v>
      </c>
      <c r="AA1799" s="55" t="s">
        <v>1338</v>
      </c>
      <c r="AB1799" s="55">
        <v>1386</v>
      </c>
      <c r="AC1799" s="55">
        <v>1386</v>
      </c>
      <c r="AD1799" s="55">
        <v>0</v>
      </c>
      <c r="AE1799" s="55" t="s">
        <v>1339</v>
      </c>
      <c r="AF1799" s="55" t="s">
        <v>3132</v>
      </c>
      <c r="AG1799" s="55" t="s">
        <v>3147</v>
      </c>
      <c r="AH1799" s="55" t="s">
        <v>1235</v>
      </c>
      <c r="AI1799" s="55">
        <v>510</v>
      </c>
      <c r="AJ1799" s="55" t="s">
        <v>7736</v>
      </c>
      <c r="AK1799" s="55">
        <v>0</v>
      </c>
      <c r="AL1799" s="55" t="s">
        <v>3279</v>
      </c>
      <c r="AN1799" s="55">
        <v>1</v>
      </c>
      <c r="AO1799" s="55" t="s">
        <v>7738</v>
      </c>
      <c r="AP1799" s="55">
        <v>0</v>
      </c>
      <c r="AR1799" s="56">
        <v>43676</v>
      </c>
      <c r="AS1799" s="57">
        <v>0.37855324074074076</v>
      </c>
      <c r="AT1799" s="56">
        <v>43704</v>
      </c>
      <c r="AU1799" s="57">
        <v>0.36776620370370372</v>
      </c>
      <c r="AV1799" s="55" t="s">
        <v>3374</v>
      </c>
      <c r="AW1799" s="55" t="s">
        <v>1355</v>
      </c>
      <c r="AX1799" s="55" t="s">
        <v>1392</v>
      </c>
      <c r="AZ1799" s="55" t="s">
        <v>1347</v>
      </c>
      <c r="BA1799" s="55" t="s">
        <v>1347</v>
      </c>
      <c r="BB1799" s="55" t="s">
        <v>1347</v>
      </c>
      <c r="CB1799" s="55" t="s">
        <v>3137</v>
      </c>
    </row>
    <row r="1800" spans="1:80">
      <c r="A1800" s="55" t="s">
        <v>7739</v>
      </c>
      <c r="B1800" s="55">
        <v>3</v>
      </c>
      <c r="C1800" s="55" t="s">
        <v>7740</v>
      </c>
      <c r="D1800" s="55" t="s">
        <v>7741</v>
      </c>
      <c r="E1800" s="55">
        <v>1</v>
      </c>
      <c r="F1800" s="55">
        <v>1</v>
      </c>
      <c r="G1800" s="56">
        <v>42934</v>
      </c>
      <c r="H1800" s="56">
        <v>42934</v>
      </c>
      <c r="I1800" s="56">
        <v>42934</v>
      </c>
      <c r="J1800" s="55">
        <v>1</v>
      </c>
      <c r="K1800" s="56">
        <v>43184</v>
      </c>
      <c r="W1800" s="55" t="s">
        <v>1336</v>
      </c>
      <c r="X1800" s="55" t="s">
        <v>1336</v>
      </c>
      <c r="Y1800" s="55">
        <v>20</v>
      </c>
      <c r="AD1800" s="55">
        <v>1000</v>
      </c>
      <c r="AE1800" s="55" t="s">
        <v>1339</v>
      </c>
      <c r="AF1800" s="55" t="s">
        <v>1352</v>
      </c>
      <c r="AG1800" s="55" t="s">
        <v>1353</v>
      </c>
      <c r="AI1800" s="55">
        <v>510</v>
      </c>
      <c r="AJ1800" s="55" t="s">
        <v>7741</v>
      </c>
      <c r="AK1800" s="55">
        <v>0</v>
      </c>
      <c r="AL1800" s="55" t="s">
        <v>1742</v>
      </c>
      <c r="AN1800" s="55">
        <v>1</v>
      </c>
      <c r="AR1800" s="56">
        <v>42921</v>
      </c>
      <c r="AS1800" s="57">
        <v>0.69476851851851851</v>
      </c>
      <c r="AT1800" s="56">
        <v>43229</v>
      </c>
      <c r="AU1800" s="57">
        <v>0.54192129629629626</v>
      </c>
      <c r="AV1800" s="55" t="s">
        <v>1355</v>
      </c>
      <c r="AW1800" s="55" t="s">
        <v>1355</v>
      </c>
      <c r="AX1800" s="55" t="s">
        <v>1356</v>
      </c>
      <c r="AY1800" s="55" t="s">
        <v>98</v>
      </c>
      <c r="AZ1800" s="55">
        <v>2</v>
      </c>
      <c r="BA1800" s="55">
        <v>3</v>
      </c>
      <c r="BB1800" s="55">
        <v>1</v>
      </c>
      <c r="CB1800" s="55" t="s">
        <v>1357</v>
      </c>
    </row>
    <row r="1801" spans="1:80">
      <c r="A1801" s="55" t="s">
        <v>7742</v>
      </c>
      <c r="B1801" s="55">
        <v>3</v>
      </c>
      <c r="C1801" s="55" t="s">
        <v>7743</v>
      </c>
      <c r="D1801" s="55" t="s">
        <v>7744</v>
      </c>
      <c r="E1801" s="55">
        <v>1</v>
      </c>
      <c r="F1801" s="55">
        <v>1</v>
      </c>
      <c r="G1801" s="56">
        <v>43186</v>
      </c>
      <c r="H1801" s="56">
        <v>43186</v>
      </c>
      <c r="I1801" s="56">
        <v>43186</v>
      </c>
      <c r="J1801" s="55">
        <v>1</v>
      </c>
      <c r="K1801" s="56">
        <v>43216</v>
      </c>
      <c r="W1801" s="55" t="s">
        <v>1336</v>
      </c>
      <c r="X1801" s="55" t="s">
        <v>1336</v>
      </c>
      <c r="Y1801" s="55">
        <v>20</v>
      </c>
      <c r="AD1801" s="55">
        <v>1000</v>
      </c>
      <c r="AE1801" s="55" t="s">
        <v>1339</v>
      </c>
      <c r="AF1801" s="55" t="s">
        <v>1352</v>
      </c>
      <c r="AG1801" s="55" t="s">
        <v>1353</v>
      </c>
      <c r="AI1801" s="55">
        <v>510</v>
      </c>
      <c r="AJ1801" s="55" t="s">
        <v>7744</v>
      </c>
      <c r="AK1801" s="55">
        <v>0</v>
      </c>
      <c r="AL1801" s="55" t="s">
        <v>1742</v>
      </c>
      <c r="AN1801" s="55">
        <v>1</v>
      </c>
      <c r="AR1801" s="56">
        <v>43164</v>
      </c>
      <c r="AS1801" s="57">
        <v>0.69327546296296294</v>
      </c>
      <c r="AT1801" s="56">
        <v>43245</v>
      </c>
      <c r="AU1801" s="57">
        <v>0.43605324074074076</v>
      </c>
      <c r="AV1801" s="55" t="s">
        <v>1355</v>
      </c>
      <c r="AW1801" s="55" t="s">
        <v>1355</v>
      </c>
      <c r="AX1801" s="55" t="s">
        <v>1356</v>
      </c>
      <c r="AY1801" s="55" t="s">
        <v>98</v>
      </c>
      <c r="AZ1801" s="55">
        <v>2</v>
      </c>
      <c r="BA1801" s="55">
        <v>3</v>
      </c>
      <c r="BB1801" s="55">
        <v>1</v>
      </c>
      <c r="CB1801" s="55" t="s">
        <v>1357</v>
      </c>
    </row>
    <row r="1802" spans="1:80">
      <c r="A1802" s="55" t="s">
        <v>7745</v>
      </c>
      <c r="B1802" s="55">
        <v>3</v>
      </c>
      <c r="C1802" s="55" t="s">
        <v>7746</v>
      </c>
      <c r="D1802" s="55" t="s">
        <v>7747</v>
      </c>
      <c r="E1802" s="55">
        <v>1</v>
      </c>
      <c r="F1802" s="55">
        <v>1</v>
      </c>
      <c r="G1802" s="56">
        <v>43179</v>
      </c>
      <c r="H1802" s="56">
        <v>43179</v>
      </c>
      <c r="I1802" s="56">
        <v>43179</v>
      </c>
      <c r="J1802" s="55">
        <v>1</v>
      </c>
      <c r="K1802" s="56">
        <v>43176</v>
      </c>
      <c r="W1802" s="55" t="s">
        <v>1336</v>
      </c>
      <c r="X1802" s="55" t="s">
        <v>1336</v>
      </c>
      <c r="Y1802" s="55">
        <v>20</v>
      </c>
      <c r="AD1802" s="55">
        <v>1000</v>
      </c>
      <c r="AE1802" s="55" t="s">
        <v>1339</v>
      </c>
      <c r="AF1802" s="55" t="s">
        <v>1352</v>
      </c>
      <c r="AG1802" s="55" t="s">
        <v>1353</v>
      </c>
      <c r="AI1802" s="55">
        <v>510</v>
      </c>
      <c r="AJ1802" s="55" t="s">
        <v>7747</v>
      </c>
      <c r="AK1802" s="55">
        <v>0</v>
      </c>
      <c r="AL1802" s="55" t="s">
        <v>1742</v>
      </c>
      <c r="AN1802" s="55">
        <v>1</v>
      </c>
      <c r="AR1802" s="56">
        <v>43164</v>
      </c>
      <c r="AS1802" s="57">
        <v>0.6937268518518519</v>
      </c>
      <c r="AT1802" s="56">
        <v>43229</v>
      </c>
      <c r="AU1802" s="57">
        <v>0.54192129629629626</v>
      </c>
      <c r="AV1802" s="55" t="s">
        <v>1355</v>
      </c>
      <c r="AW1802" s="55" t="s">
        <v>1355</v>
      </c>
      <c r="AX1802" s="55" t="s">
        <v>1356</v>
      </c>
      <c r="AY1802" s="55" t="s">
        <v>98</v>
      </c>
      <c r="AZ1802" s="55">
        <v>2</v>
      </c>
      <c r="BA1802" s="55">
        <v>3</v>
      </c>
      <c r="BB1802" s="55">
        <v>1</v>
      </c>
      <c r="CB1802" s="55" t="s">
        <v>1357</v>
      </c>
    </row>
    <row r="1803" spans="1:80">
      <c r="A1803" s="55" t="s">
        <v>7748</v>
      </c>
      <c r="B1803" s="55">
        <v>2</v>
      </c>
      <c r="C1803" s="55" t="s">
        <v>7749</v>
      </c>
      <c r="D1803" s="55" t="s">
        <v>7750</v>
      </c>
      <c r="E1803" s="55">
        <v>0</v>
      </c>
      <c r="F1803" s="55">
        <v>1</v>
      </c>
      <c r="G1803" s="56">
        <v>44530</v>
      </c>
      <c r="H1803" s="56">
        <v>44530</v>
      </c>
      <c r="I1803" s="56">
        <v>44531</v>
      </c>
      <c r="J1803" s="55">
        <v>0</v>
      </c>
      <c r="L1803" s="56">
        <v>44478</v>
      </c>
      <c r="M1803" s="56">
        <v>44530</v>
      </c>
      <c r="N1803" s="55">
        <v>1</v>
      </c>
      <c r="O1803" s="55">
        <v>0</v>
      </c>
      <c r="P1803" s="55">
        <v>0</v>
      </c>
      <c r="R1803" s="55">
        <v>0</v>
      </c>
      <c r="T1803" s="55">
        <v>5223810002</v>
      </c>
      <c r="U1803" s="55" t="s">
        <v>5992</v>
      </c>
      <c r="V1803" s="55" t="s">
        <v>7749</v>
      </c>
      <c r="W1803" s="55" t="s">
        <v>1336</v>
      </c>
      <c r="X1803" s="55" t="s">
        <v>1336</v>
      </c>
      <c r="Y1803" s="55">
        <v>0</v>
      </c>
      <c r="Z1803" s="55" t="s">
        <v>1419</v>
      </c>
      <c r="AA1803" s="55" t="s">
        <v>1338</v>
      </c>
      <c r="AB1803" s="55">
        <v>3675</v>
      </c>
      <c r="AC1803" s="55">
        <v>3675</v>
      </c>
      <c r="AD1803" s="55">
        <v>0</v>
      </c>
      <c r="AE1803" s="55" t="s">
        <v>1339</v>
      </c>
      <c r="AF1803" s="55" t="s">
        <v>3146</v>
      </c>
      <c r="AG1803" s="55" t="s">
        <v>3147</v>
      </c>
      <c r="AH1803" s="55" t="s">
        <v>1235</v>
      </c>
      <c r="AJ1803" s="55" t="s">
        <v>7750</v>
      </c>
      <c r="AK1803" s="55">
        <v>0</v>
      </c>
      <c r="AL1803" s="55" t="s">
        <v>7751</v>
      </c>
      <c r="AN1803" s="55">
        <v>5</v>
      </c>
      <c r="AO1803" s="55" t="s">
        <v>7752</v>
      </c>
      <c r="AR1803" s="56">
        <v>44478</v>
      </c>
      <c r="AS1803" s="57">
        <v>0.74348379629629635</v>
      </c>
      <c r="AT1803" s="56">
        <v>44480</v>
      </c>
      <c r="AU1803" s="57">
        <v>0.44055555555555559</v>
      </c>
      <c r="AV1803" s="55" t="s">
        <v>1345</v>
      </c>
      <c r="AW1803" s="55" t="s">
        <v>1345</v>
      </c>
      <c r="AX1803" s="55" t="s">
        <v>1346</v>
      </c>
      <c r="CB1803" s="55" t="s">
        <v>3150</v>
      </c>
    </row>
    <row r="1804" spans="1:80">
      <c r="A1804" s="55" t="s">
        <v>7753</v>
      </c>
      <c r="B1804" s="55">
        <v>3</v>
      </c>
      <c r="C1804" s="55" t="s">
        <v>7754</v>
      </c>
      <c r="D1804" s="55" t="s">
        <v>7755</v>
      </c>
      <c r="E1804" s="55">
        <v>1</v>
      </c>
      <c r="F1804" s="55">
        <v>0</v>
      </c>
      <c r="G1804" s="56">
        <v>42062</v>
      </c>
      <c r="H1804" s="56">
        <v>42062</v>
      </c>
      <c r="I1804" s="56">
        <v>42062</v>
      </c>
      <c r="J1804" s="55">
        <v>0</v>
      </c>
      <c r="W1804" s="55" t="s">
        <v>1336</v>
      </c>
      <c r="X1804" s="55" t="s">
        <v>1336</v>
      </c>
      <c r="Y1804" s="55">
        <v>0</v>
      </c>
      <c r="AD1804" s="55">
        <v>262.5</v>
      </c>
      <c r="AE1804" s="55" t="s">
        <v>1339</v>
      </c>
      <c r="AF1804" s="55" t="s">
        <v>3132</v>
      </c>
      <c r="AG1804" s="55" t="s">
        <v>1834</v>
      </c>
      <c r="AI1804" s="55">
        <v>510</v>
      </c>
      <c r="AJ1804" s="55" t="s">
        <v>7755</v>
      </c>
      <c r="AK1804" s="55">
        <v>0</v>
      </c>
      <c r="AL1804" s="55" t="s">
        <v>7751</v>
      </c>
      <c r="AN1804" s="55">
        <v>3</v>
      </c>
      <c r="AO1804" s="55" t="s">
        <v>7756</v>
      </c>
      <c r="AP1804" s="55">
        <v>0</v>
      </c>
      <c r="AR1804" s="56">
        <v>42032</v>
      </c>
      <c r="AS1804" s="57">
        <v>0.33978009259259262</v>
      </c>
      <c r="AT1804" s="56">
        <v>44071</v>
      </c>
      <c r="AU1804" s="57">
        <v>0.37898148148148153</v>
      </c>
      <c r="AV1804" s="55" t="s">
        <v>3135</v>
      </c>
      <c r="AW1804" s="55" t="s">
        <v>1345</v>
      </c>
      <c r="AX1804" s="55" t="s">
        <v>244</v>
      </c>
      <c r="CB1804" s="55" t="s">
        <v>3150</v>
      </c>
    </row>
    <row r="1805" spans="1:80">
      <c r="A1805" s="55" t="s">
        <v>7757</v>
      </c>
      <c r="B1805" s="55">
        <v>3</v>
      </c>
      <c r="C1805" s="55" t="s">
        <v>7758</v>
      </c>
      <c r="D1805" s="55" t="s">
        <v>7759</v>
      </c>
      <c r="E1805" s="55">
        <v>1</v>
      </c>
      <c r="F1805" s="55">
        <v>1</v>
      </c>
      <c r="G1805" s="56">
        <v>43643</v>
      </c>
      <c r="H1805" s="56">
        <v>43643</v>
      </c>
      <c r="I1805" s="56">
        <v>43643</v>
      </c>
      <c r="J1805" s="55">
        <v>1</v>
      </c>
      <c r="K1805" s="56">
        <v>43711</v>
      </c>
      <c r="W1805" s="55" t="s">
        <v>1336</v>
      </c>
      <c r="X1805" s="55" t="s">
        <v>1336</v>
      </c>
      <c r="Y1805" s="55">
        <v>20</v>
      </c>
      <c r="AD1805" s="55">
        <v>1000</v>
      </c>
      <c r="AE1805" s="55" t="s">
        <v>1339</v>
      </c>
      <c r="AF1805" s="55" t="s">
        <v>1352</v>
      </c>
      <c r="AG1805" s="55" t="s">
        <v>1353</v>
      </c>
      <c r="AI1805" s="55">
        <v>510</v>
      </c>
      <c r="AJ1805" s="55" t="s">
        <v>7759</v>
      </c>
      <c r="AK1805" s="55">
        <v>0</v>
      </c>
      <c r="AL1805" s="55" t="s">
        <v>7760</v>
      </c>
      <c r="AN1805" s="55">
        <v>9</v>
      </c>
      <c r="AQ1805" s="55" t="s">
        <v>1238</v>
      </c>
      <c r="AR1805" s="56">
        <v>43637</v>
      </c>
      <c r="AS1805" s="57">
        <v>0.59270833333333328</v>
      </c>
      <c r="AT1805" s="56">
        <v>43798</v>
      </c>
      <c r="AU1805" s="57">
        <v>0.69268518518518529</v>
      </c>
      <c r="AV1805" s="55" t="s">
        <v>1355</v>
      </c>
      <c r="AW1805" s="55" t="s">
        <v>1355</v>
      </c>
      <c r="AX1805" s="55" t="s">
        <v>1356</v>
      </c>
      <c r="AY1805" s="55" t="s">
        <v>98</v>
      </c>
      <c r="AZ1805" s="55">
        <v>2</v>
      </c>
      <c r="BA1805" s="55">
        <v>3</v>
      </c>
      <c r="BB1805" s="55">
        <v>1</v>
      </c>
      <c r="CB1805" s="55" t="s">
        <v>1357</v>
      </c>
    </row>
    <row r="1806" spans="1:80">
      <c r="A1806" s="55" t="s">
        <v>7761</v>
      </c>
      <c r="B1806" s="55">
        <v>3</v>
      </c>
      <c r="C1806" s="55" t="s">
        <v>7762</v>
      </c>
      <c r="D1806" s="55" t="s">
        <v>7763</v>
      </c>
      <c r="E1806" s="55">
        <v>1</v>
      </c>
      <c r="F1806" s="55">
        <v>1</v>
      </c>
      <c r="G1806" s="56">
        <v>43262</v>
      </c>
      <c r="H1806" s="56">
        <v>43262</v>
      </c>
      <c r="I1806" s="56">
        <v>43262</v>
      </c>
      <c r="J1806" s="55">
        <v>1</v>
      </c>
      <c r="K1806" s="56">
        <v>43273</v>
      </c>
      <c r="W1806" s="55" t="s">
        <v>1336</v>
      </c>
      <c r="X1806" s="55" t="s">
        <v>1336</v>
      </c>
      <c r="Y1806" s="55">
        <v>20</v>
      </c>
      <c r="AD1806" s="55">
        <v>470</v>
      </c>
      <c r="AE1806" s="55" t="s">
        <v>1339</v>
      </c>
      <c r="AF1806" s="55" t="s">
        <v>1352</v>
      </c>
      <c r="AG1806" s="55" t="s">
        <v>1353</v>
      </c>
      <c r="AI1806" s="55">
        <v>510</v>
      </c>
      <c r="AJ1806" s="55" t="s">
        <v>7763</v>
      </c>
      <c r="AK1806" s="55">
        <v>0</v>
      </c>
      <c r="AL1806" s="55" t="s">
        <v>1742</v>
      </c>
      <c r="AN1806" s="55">
        <v>2</v>
      </c>
      <c r="AR1806" s="56">
        <v>43220</v>
      </c>
      <c r="AS1806" s="57">
        <v>0.41501157407407407</v>
      </c>
      <c r="AT1806" s="56">
        <v>43282</v>
      </c>
      <c r="AU1806" s="57">
        <v>0.51643518518518516</v>
      </c>
      <c r="AV1806" s="55" t="s">
        <v>1355</v>
      </c>
      <c r="AW1806" s="55" t="s">
        <v>1355</v>
      </c>
      <c r="AX1806" s="55" t="s">
        <v>1356</v>
      </c>
      <c r="AY1806" s="55" t="s">
        <v>98</v>
      </c>
      <c r="AZ1806" s="55">
        <v>2</v>
      </c>
      <c r="BA1806" s="55">
        <v>3</v>
      </c>
      <c r="BB1806" s="55">
        <v>1</v>
      </c>
      <c r="CB1806" s="55" t="s">
        <v>1357</v>
      </c>
    </row>
    <row r="1807" spans="1:80">
      <c r="A1807" s="55" t="s">
        <v>7764</v>
      </c>
      <c r="B1807" s="55">
        <v>3</v>
      </c>
      <c r="C1807" s="55" t="s">
        <v>270</v>
      </c>
      <c r="D1807" s="55" t="s">
        <v>411</v>
      </c>
      <c r="E1807" s="55">
        <v>1</v>
      </c>
      <c r="F1807" s="55">
        <v>1</v>
      </c>
      <c r="G1807" s="56">
        <v>44130</v>
      </c>
      <c r="H1807" s="56">
        <v>44130</v>
      </c>
      <c r="I1807" s="56">
        <v>44130</v>
      </c>
      <c r="J1807" s="55">
        <v>1</v>
      </c>
      <c r="K1807" s="56">
        <v>44308</v>
      </c>
      <c r="W1807" s="55" t="s">
        <v>1336</v>
      </c>
      <c r="X1807" s="55" t="s">
        <v>1336</v>
      </c>
      <c r="Y1807" s="55">
        <v>20</v>
      </c>
      <c r="AD1807" s="55">
        <v>0</v>
      </c>
      <c r="AE1807" s="55" t="s">
        <v>1339</v>
      </c>
      <c r="AF1807" s="55" t="s">
        <v>1352</v>
      </c>
      <c r="AG1807" s="55" t="s">
        <v>1353</v>
      </c>
      <c r="AI1807" s="55">
        <v>510</v>
      </c>
      <c r="AJ1807" s="55" t="s">
        <v>411</v>
      </c>
      <c r="AK1807" s="55">
        <v>0</v>
      </c>
      <c r="AL1807" s="55" t="s">
        <v>7765</v>
      </c>
      <c r="AN1807" s="55">
        <v>4</v>
      </c>
      <c r="AQ1807" s="55" t="s">
        <v>1235</v>
      </c>
      <c r="AR1807" s="56">
        <v>44126</v>
      </c>
      <c r="AS1807" s="57">
        <v>0.59432870370370372</v>
      </c>
      <c r="AT1807" s="56">
        <v>44308</v>
      </c>
      <c r="AU1807" s="57">
        <v>0.32903935185185185</v>
      </c>
      <c r="AV1807" s="55" t="s">
        <v>1355</v>
      </c>
      <c r="AW1807" s="55" t="s">
        <v>1494</v>
      </c>
      <c r="AX1807" s="55" t="s">
        <v>1490</v>
      </c>
      <c r="AY1807" s="55" t="s">
        <v>412</v>
      </c>
      <c r="AZ1807" s="55">
        <v>3</v>
      </c>
      <c r="BA1807" s="55" t="s">
        <v>1347</v>
      </c>
      <c r="BB1807" s="55">
        <v>1</v>
      </c>
      <c r="CB1807" s="55" t="s">
        <v>1357</v>
      </c>
    </row>
    <row r="1808" spans="1:80">
      <c r="A1808" s="55" t="s">
        <v>7766</v>
      </c>
      <c r="B1808" s="55">
        <v>3</v>
      </c>
      <c r="C1808" s="55" t="s">
        <v>271</v>
      </c>
      <c r="D1808" s="55" t="s">
        <v>7767</v>
      </c>
      <c r="E1808" s="55">
        <v>1</v>
      </c>
      <c r="F1808" s="55">
        <v>0</v>
      </c>
      <c r="G1808" s="56">
        <v>44130</v>
      </c>
      <c r="H1808" s="56">
        <v>44130</v>
      </c>
      <c r="I1808" s="56">
        <v>44130</v>
      </c>
      <c r="J1808" s="55">
        <v>0</v>
      </c>
      <c r="W1808" s="55" t="s">
        <v>1336</v>
      </c>
      <c r="X1808" s="55" t="s">
        <v>1336</v>
      </c>
      <c r="Y1808" s="55">
        <v>20</v>
      </c>
      <c r="AD1808" s="55">
        <v>0</v>
      </c>
      <c r="AE1808" s="55" t="s">
        <v>1339</v>
      </c>
      <c r="AF1808" s="55" t="s">
        <v>1352</v>
      </c>
      <c r="AG1808" s="55" t="s">
        <v>1353</v>
      </c>
      <c r="AI1808" s="55">
        <v>510</v>
      </c>
      <c r="AJ1808" s="55" t="s">
        <v>7767</v>
      </c>
      <c r="AK1808" s="55">
        <v>0</v>
      </c>
      <c r="AL1808" s="55" t="s">
        <v>7765</v>
      </c>
      <c r="AN1808" s="55">
        <v>4</v>
      </c>
      <c r="AQ1808" s="55" t="s">
        <v>1235</v>
      </c>
      <c r="AR1808" s="56">
        <v>44126</v>
      </c>
      <c r="AS1808" s="57">
        <v>0.59464120370370377</v>
      </c>
      <c r="AT1808" s="56">
        <v>44308</v>
      </c>
      <c r="AU1808" s="57">
        <v>0.30479166666666668</v>
      </c>
      <c r="AV1808" s="55" t="s">
        <v>1355</v>
      </c>
      <c r="AW1808" s="55" t="s">
        <v>1344</v>
      </c>
      <c r="AX1808" s="55" t="s">
        <v>1392</v>
      </c>
      <c r="AZ1808" s="55">
        <v>0</v>
      </c>
      <c r="BA1808" s="55">
        <v>0</v>
      </c>
      <c r="BB1808" s="55">
        <v>0</v>
      </c>
      <c r="BF1808" s="55" t="s">
        <v>1418</v>
      </c>
      <c r="BG1808" s="55">
        <v>4</v>
      </c>
      <c r="BH1808" s="55" t="s">
        <v>48</v>
      </c>
      <c r="BI1808" s="55" t="s">
        <v>244</v>
      </c>
      <c r="BJ1808" s="55">
        <v>0</v>
      </c>
      <c r="BK1808" s="55">
        <v>0</v>
      </c>
      <c r="BL1808" s="55">
        <v>0</v>
      </c>
      <c r="BM1808" s="55">
        <v>0</v>
      </c>
      <c r="BN1808" s="55">
        <v>0</v>
      </c>
      <c r="BO1808" s="55">
        <v>0</v>
      </c>
      <c r="BP1808" s="55">
        <v>0</v>
      </c>
      <c r="BQ1808" s="55">
        <v>0</v>
      </c>
      <c r="BR1808" s="55">
        <v>0</v>
      </c>
      <c r="BS1808" s="55">
        <v>0</v>
      </c>
      <c r="BZ1808" s="55">
        <v>0</v>
      </c>
      <c r="CA1808" s="55" t="s">
        <v>1419</v>
      </c>
      <c r="CB1808" s="55" t="s">
        <v>1357</v>
      </c>
    </row>
    <row r="1809" spans="1:80">
      <c r="A1809" s="55" t="s">
        <v>7768</v>
      </c>
      <c r="B1809" s="55">
        <v>3</v>
      </c>
      <c r="C1809" s="55" t="s">
        <v>7769</v>
      </c>
      <c r="D1809" s="55" t="s">
        <v>7770</v>
      </c>
      <c r="E1809" s="55">
        <v>1</v>
      </c>
      <c r="F1809" s="55">
        <v>0</v>
      </c>
      <c r="G1809" s="56">
        <v>43173</v>
      </c>
      <c r="H1809" s="56">
        <v>43173</v>
      </c>
      <c r="I1809" s="56">
        <v>43173</v>
      </c>
      <c r="J1809" s="55">
        <v>0</v>
      </c>
      <c r="W1809" s="55" t="s">
        <v>1336</v>
      </c>
      <c r="X1809" s="55" t="s">
        <v>1336</v>
      </c>
      <c r="Y1809" s="55">
        <v>20</v>
      </c>
      <c r="AD1809" s="55">
        <v>1000</v>
      </c>
      <c r="AE1809" s="55" t="s">
        <v>1339</v>
      </c>
      <c r="AF1809" s="55" t="s">
        <v>1352</v>
      </c>
      <c r="AG1809" s="55" t="s">
        <v>1353</v>
      </c>
      <c r="AI1809" s="55">
        <v>510</v>
      </c>
      <c r="AJ1809" s="55" t="s">
        <v>7770</v>
      </c>
      <c r="AK1809" s="55">
        <v>0</v>
      </c>
      <c r="AL1809" s="55" t="s">
        <v>7765</v>
      </c>
      <c r="AN1809" s="55">
        <v>4</v>
      </c>
      <c r="AR1809" s="56">
        <v>43161</v>
      </c>
      <c r="AS1809" s="57">
        <v>0.56615740740740739</v>
      </c>
      <c r="AT1809" s="56">
        <v>43172</v>
      </c>
      <c r="AU1809" s="57">
        <v>0.59430555555555553</v>
      </c>
      <c r="AV1809" s="55" t="s">
        <v>1355</v>
      </c>
      <c r="AW1809" s="55" t="s">
        <v>1355</v>
      </c>
      <c r="AX1809" s="55" t="s">
        <v>1392</v>
      </c>
      <c r="AZ1809" s="55">
        <v>0</v>
      </c>
      <c r="BA1809" s="55">
        <v>0</v>
      </c>
      <c r="BB1809" s="55">
        <v>0</v>
      </c>
      <c r="CB1809" s="55" t="s">
        <v>1357</v>
      </c>
    </row>
    <row r="1810" spans="1:80">
      <c r="A1810" s="55" t="s">
        <v>7771</v>
      </c>
      <c r="B1810" s="55">
        <v>3</v>
      </c>
      <c r="C1810" s="55" t="s">
        <v>272</v>
      </c>
      <c r="D1810" s="55" t="s">
        <v>7772</v>
      </c>
      <c r="E1810" s="55">
        <v>1</v>
      </c>
      <c r="F1810" s="55">
        <v>0</v>
      </c>
      <c r="G1810" s="56">
        <v>44130</v>
      </c>
      <c r="H1810" s="56">
        <v>44130</v>
      </c>
      <c r="I1810" s="56">
        <v>44130</v>
      </c>
      <c r="J1810" s="55">
        <v>0</v>
      </c>
      <c r="W1810" s="55" t="s">
        <v>1336</v>
      </c>
      <c r="X1810" s="55" t="s">
        <v>1336</v>
      </c>
      <c r="Y1810" s="55">
        <v>20</v>
      </c>
      <c r="AD1810" s="55">
        <v>0</v>
      </c>
      <c r="AE1810" s="55" t="s">
        <v>1339</v>
      </c>
      <c r="AF1810" s="55" t="s">
        <v>1352</v>
      </c>
      <c r="AG1810" s="55" t="s">
        <v>1353</v>
      </c>
      <c r="AI1810" s="55">
        <v>510</v>
      </c>
      <c r="AJ1810" s="55" t="s">
        <v>7772</v>
      </c>
      <c r="AK1810" s="55">
        <v>0</v>
      </c>
      <c r="AL1810" s="55" t="s">
        <v>7765</v>
      </c>
      <c r="AN1810" s="55">
        <v>4</v>
      </c>
      <c r="AQ1810" s="55" t="s">
        <v>1235</v>
      </c>
      <c r="AR1810" s="56">
        <v>44126</v>
      </c>
      <c r="AS1810" s="57">
        <v>0.59395833333333337</v>
      </c>
      <c r="AT1810" s="56">
        <v>44308</v>
      </c>
      <c r="AU1810" s="57">
        <v>0.3039236111111111</v>
      </c>
      <c r="AV1810" s="55" t="s">
        <v>1355</v>
      </c>
      <c r="AW1810" s="55" t="s">
        <v>1344</v>
      </c>
      <c r="AX1810" s="55" t="s">
        <v>1392</v>
      </c>
      <c r="AZ1810" s="55">
        <v>0</v>
      </c>
      <c r="BA1810" s="55">
        <v>0</v>
      </c>
      <c r="BB1810" s="55">
        <v>0</v>
      </c>
      <c r="BF1810" s="55" t="s">
        <v>1418</v>
      </c>
      <c r="BG1810" s="55">
        <v>4</v>
      </c>
      <c r="BH1810" s="55" t="s">
        <v>48</v>
      </c>
      <c r="BI1810" s="55" t="s">
        <v>244</v>
      </c>
      <c r="BJ1810" s="55">
        <v>0</v>
      </c>
      <c r="BK1810" s="55">
        <v>0</v>
      </c>
      <c r="BL1810" s="55">
        <v>0</v>
      </c>
      <c r="BM1810" s="55">
        <v>0</v>
      </c>
      <c r="BN1810" s="55">
        <v>0</v>
      </c>
      <c r="BO1810" s="55">
        <v>0</v>
      </c>
      <c r="BP1810" s="55">
        <v>0</v>
      </c>
      <c r="BQ1810" s="55">
        <v>0</v>
      </c>
      <c r="BR1810" s="55">
        <v>0</v>
      </c>
      <c r="BS1810" s="55">
        <v>0</v>
      </c>
      <c r="BZ1810" s="55">
        <v>0</v>
      </c>
      <c r="CA1810" s="55" t="s">
        <v>1419</v>
      </c>
      <c r="CB1810" s="55" t="s">
        <v>1357</v>
      </c>
    </row>
    <row r="1811" spans="1:80">
      <c r="A1811" s="55" t="s">
        <v>7773</v>
      </c>
      <c r="B1811" s="55">
        <v>3</v>
      </c>
      <c r="C1811" s="55" t="s">
        <v>7774</v>
      </c>
      <c r="D1811" s="55" t="s">
        <v>7775</v>
      </c>
      <c r="E1811" s="55">
        <v>1</v>
      </c>
      <c r="F1811" s="55">
        <v>1</v>
      </c>
      <c r="G1811" s="56">
        <v>43286</v>
      </c>
      <c r="H1811" s="56">
        <v>43286</v>
      </c>
      <c r="I1811" s="56">
        <v>43286</v>
      </c>
      <c r="J1811" s="55">
        <v>1</v>
      </c>
      <c r="K1811" s="56">
        <v>43589</v>
      </c>
      <c r="W1811" s="55" t="s">
        <v>1336</v>
      </c>
      <c r="X1811" s="55" t="s">
        <v>1336</v>
      </c>
      <c r="Y1811" s="55">
        <v>20</v>
      </c>
      <c r="AD1811" s="55">
        <v>1000</v>
      </c>
      <c r="AE1811" s="55" t="s">
        <v>1339</v>
      </c>
      <c r="AF1811" s="55" t="s">
        <v>1352</v>
      </c>
      <c r="AG1811" s="55" t="s">
        <v>1353</v>
      </c>
      <c r="AI1811" s="55">
        <v>510</v>
      </c>
      <c r="AJ1811" s="55" t="s">
        <v>7775</v>
      </c>
      <c r="AK1811" s="55">
        <v>0</v>
      </c>
      <c r="AL1811" s="55" t="s">
        <v>7765</v>
      </c>
      <c r="AN1811" s="55">
        <v>4</v>
      </c>
      <c r="AR1811" s="56">
        <v>43286</v>
      </c>
      <c r="AS1811" s="57">
        <v>0.70254629629629628</v>
      </c>
      <c r="AT1811" s="56">
        <v>43615</v>
      </c>
      <c r="AU1811" s="57">
        <v>0.68666666666666665</v>
      </c>
      <c r="AV1811" s="55" t="s">
        <v>1355</v>
      </c>
      <c r="AW1811" s="55" t="s">
        <v>1355</v>
      </c>
      <c r="AX1811" s="55" t="s">
        <v>1356</v>
      </c>
      <c r="AY1811" s="55" t="s">
        <v>269</v>
      </c>
      <c r="AZ1811" s="55">
        <v>2</v>
      </c>
      <c r="BA1811" s="55">
        <v>3</v>
      </c>
      <c r="BB1811" s="55">
        <v>1</v>
      </c>
      <c r="CB1811" s="55" t="s">
        <v>1357</v>
      </c>
    </row>
    <row r="1812" spans="1:80">
      <c r="A1812" s="55" t="s">
        <v>7776</v>
      </c>
      <c r="B1812" s="55">
        <v>3</v>
      </c>
      <c r="C1812" s="55" t="s">
        <v>1172</v>
      </c>
      <c r="D1812" s="55" t="s">
        <v>7777</v>
      </c>
      <c r="E1812" s="55">
        <v>1</v>
      </c>
      <c r="F1812" s="55">
        <v>0</v>
      </c>
      <c r="G1812" s="56">
        <v>44477</v>
      </c>
      <c r="H1812" s="56">
        <v>44477</v>
      </c>
      <c r="I1812" s="56">
        <v>44477</v>
      </c>
      <c r="J1812" s="55">
        <v>0</v>
      </c>
      <c r="W1812" s="55" t="s">
        <v>1336</v>
      </c>
      <c r="X1812" s="55" t="s">
        <v>1336</v>
      </c>
      <c r="Y1812" s="55">
        <v>20</v>
      </c>
      <c r="AD1812" s="55">
        <v>0</v>
      </c>
      <c r="AE1812" s="55" t="s">
        <v>1339</v>
      </c>
      <c r="AF1812" s="55" t="s">
        <v>1352</v>
      </c>
      <c r="AG1812" s="55" t="s">
        <v>1353</v>
      </c>
      <c r="AI1812" s="55">
        <v>510</v>
      </c>
      <c r="AJ1812" s="55" t="s">
        <v>7777</v>
      </c>
      <c r="AK1812" s="55">
        <v>0</v>
      </c>
      <c r="AL1812" s="55" t="s">
        <v>7778</v>
      </c>
      <c r="AN1812" s="55">
        <v>2</v>
      </c>
      <c r="AQ1812" s="55" t="s">
        <v>1238</v>
      </c>
      <c r="AR1812" s="56">
        <v>44462</v>
      </c>
      <c r="AS1812" s="57">
        <v>0.59415509259259258</v>
      </c>
      <c r="AT1812" s="56">
        <v>44462</v>
      </c>
      <c r="AU1812" s="57">
        <v>0.66753472222222221</v>
      </c>
      <c r="AV1812" s="55" t="s">
        <v>1355</v>
      </c>
      <c r="AW1812" s="55" t="s">
        <v>1355</v>
      </c>
      <c r="AX1812" s="55" t="s">
        <v>1392</v>
      </c>
      <c r="AZ1812" s="55">
        <v>0</v>
      </c>
      <c r="BA1812" s="55">
        <v>0</v>
      </c>
      <c r="BB1812" s="55">
        <v>0</v>
      </c>
      <c r="BF1812" s="55" t="s">
        <v>1418</v>
      </c>
      <c r="BG1812" s="55">
        <v>4</v>
      </c>
      <c r="BH1812" s="55" t="s">
        <v>48</v>
      </c>
      <c r="BI1812" s="55" t="s">
        <v>244</v>
      </c>
      <c r="BJ1812" s="55">
        <v>0</v>
      </c>
      <c r="BK1812" s="55">
        <v>0</v>
      </c>
      <c r="BL1812" s="55">
        <v>0</v>
      </c>
      <c r="BM1812" s="55">
        <v>0</v>
      </c>
      <c r="BN1812" s="55">
        <v>0</v>
      </c>
      <c r="BO1812" s="55">
        <v>0</v>
      </c>
      <c r="BP1812" s="55">
        <v>0</v>
      </c>
      <c r="BQ1812" s="55">
        <v>0</v>
      </c>
      <c r="BR1812" s="55">
        <v>0</v>
      </c>
      <c r="BS1812" s="55">
        <v>0</v>
      </c>
      <c r="BZ1812" s="55">
        <v>0</v>
      </c>
      <c r="CA1812" s="55" t="s">
        <v>1419</v>
      </c>
      <c r="CB1812" s="55" t="s">
        <v>1357</v>
      </c>
    </row>
    <row r="1813" spans="1:80">
      <c r="A1813" s="55" t="s">
        <v>7779</v>
      </c>
      <c r="B1813" s="55">
        <v>3</v>
      </c>
      <c r="C1813" s="55" t="s">
        <v>919</v>
      </c>
      <c r="D1813" s="55" t="s">
        <v>7780</v>
      </c>
      <c r="E1813" s="55">
        <v>1</v>
      </c>
      <c r="F1813" s="55">
        <v>1</v>
      </c>
      <c r="G1813" s="56">
        <v>44435</v>
      </c>
      <c r="H1813" s="56">
        <v>44435</v>
      </c>
      <c r="I1813" s="56">
        <v>44435</v>
      </c>
      <c r="J1813" s="55">
        <v>0</v>
      </c>
      <c r="W1813" s="55" t="s">
        <v>1336</v>
      </c>
      <c r="X1813" s="55" t="s">
        <v>1336</v>
      </c>
      <c r="Y1813" s="55">
        <v>20</v>
      </c>
      <c r="AD1813" s="55">
        <v>0</v>
      </c>
      <c r="AE1813" s="55" t="s">
        <v>1339</v>
      </c>
      <c r="AF1813" s="55" t="s">
        <v>1352</v>
      </c>
      <c r="AG1813" s="55" t="s">
        <v>1353</v>
      </c>
      <c r="AI1813" s="55">
        <v>510</v>
      </c>
      <c r="AJ1813" s="55" t="s">
        <v>7780</v>
      </c>
      <c r="AK1813" s="55">
        <v>0</v>
      </c>
      <c r="AL1813" s="55" t="s">
        <v>7778</v>
      </c>
      <c r="AN1813" s="55">
        <v>2</v>
      </c>
      <c r="AQ1813" s="55" t="s">
        <v>1238</v>
      </c>
      <c r="AR1813" s="56">
        <v>44411</v>
      </c>
      <c r="AS1813" s="57">
        <v>0.45825231481481482</v>
      </c>
      <c r="AT1813" s="56">
        <v>44411</v>
      </c>
      <c r="AU1813" s="57">
        <v>0.45891203703703703</v>
      </c>
      <c r="AV1813" s="55" t="s">
        <v>1355</v>
      </c>
      <c r="AW1813" s="55" t="s">
        <v>1345</v>
      </c>
      <c r="AX1813" s="55" t="s">
        <v>1346</v>
      </c>
      <c r="AZ1813" s="55">
        <v>0</v>
      </c>
      <c r="BA1813" s="55">
        <v>0</v>
      </c>
      <c r="BB1813" s="55">
        <v>0</v>
      </c>
      <c r="BF1813" s="55" t="s">
        <v>1418</v>
      </c>
      <c r="BG1813" s="55">
        <v>4</v>
      </c>
      <c r="BH1813" s="55" t="s">
        <v>48</v>
      </c>
      <c r="BI1813" s="55" t="s">
        <v>244</v>
      </c>
      <c r="BJ1813" s="55">
        <v>0</v>
      </c>
      <c r="BK1813" s="55">
        <v>0</v>
      </c>
      <c r="BL1813" s="55">
        <v>0</v>
      </c>
      <c r="BM1813" s="55">
        <v>0</v>
      </c>
      <c r="BN1813" s="55">
        <v>0</v>
      </c>
      <c r="BO1813" s="55">
        <v>0</v>
      </c>
      <c r="BP1813" s="55">
        <v>0</v>
      </c>
      <c r="BQ1813" s="55">
        <v>0</v>
      </c>
      <c r="BR1813" s="55">
        <v>0</v>
      </c>
      <c r="BS1813" s="55">
        <v>0</v>
      </c>
      <c r="BZ1813" s="55">
        <v>0</v>
      </c>
      <c r="CA1813" s="55" t="s">
        <v>1419</v>
      </c>
      <c r="CB1813" s="55" t="s">
        <v>1357</v>
      </c>
    </row>
    <row r="1814" spans="1:80">
      <c r="A1814" s="55" t="s">
        <v>7781</v>
      </c>
      <c r="B1814" s="55">
        <v>3</v>
      </c>
      <c r="C1814" s="55" t="s">
        <v>7782</v>
      </c>
      <c r="D1814" s="55" t="s">
        <v>7783</v>
      </c>
      <c r="E1814" s="55">
        <v>1</v>
      </c>
      <c r="F1814" s="55">
        <v>0</v>
      </c>
      <c r="G1814" s="56">
        <v>42986</v>
      </c>
      <c r="H1814" s="56">
        <v>42986</v>
      </c>
      <c r="I1814" s="56">
        <v>42986</v>
      </c>
      <c r="J1814" s="55">
        <v>0</v>
      </c>
      <c r="W1814" s="55" t="s">
        <v>1336</v>
      </c>
      <c r="X1814" s="55" t="s">
        <v>1336</v>
      </c>
      <c r="Y1814" s="55">
        <v>20</v>
      </c>
      <c r="AD1814" s="55">
        <v>1000</v>
      </c>
      <c r="AE1814" s="55" t="s">
        <v>1339</v>
      </c>
      <c r="AF1814" s="55" t="s">
        <v>1352</v>
      </c>
      <c r="AG1814" s="55" t="s">
        <v>1353</v>
      </c>
      <c r="AI1814" s="55">
        <v>510</v>
      </c>
      <c r="AJ1814" s="55" t="s">
        <v>7783</v>
      </c>
      <c r="AK1814" s="55">
        <v>0</v>
      </c>
      <c r="AL1814" s="55" t="s">
        <v>3831</v>
      </c>
      <c r="AN1814" s="55" t="s">
        <v>244</v>
      </c>
      <c r="AR1814" s="56">
        <v>42979</v>
      </c>
      <c r="AS1814" s="57">
        <v>0.6018634259259259</v>
      </c>
      <c r="AT1814" s="56">
        <v>42984</v>
      </c>
      <c r="AU1814" s="57">
        <v>0.54582175925925924</v>
      </c>
      <c r="AV1814" s="55" t="s">
        <v>1428</v>
      </c>
      <c r="AW1814" s="55" t="s">
        <v>1355</v>
      </c>
      <c r="AX1814" s="55" t="s">
        <v>1392</v>
      </c>
      <c r="AZ1814" s="55">
        <v>0</v>
      </c>
      <c r="BA1814" s="55">
        <v>0</v>
      </c>
      <c r="BB1814" s="55">
        <v>0</v>
      </c>
      <c r="CB1814" s="55" t="s">
        <v>1357</v>
      </c>
    </row>
    <row r="1815" spans="1:80">
      <c r="A1815" s="55" t="s">
        <v>7784</v>
      </c>
      <c r="B1815" s="55">
        <v>3</v>
      </c>
      <c r="C1815" s="55" t="s">
        <v>7785</v>
      </c>
      <c r="D1815" s="55" t="s">
        <v>7786</v>
      </c>
      <c r="E1815" s="55">
        <v>1</v>
      </c>
      <c r="F1815" s="55">
        <v>0</v>
      </c>
      <c r="G1815" s="56">
        <v>42986</v>
      </c>
      <c r="H1815" s="56">
        <v>42986</v>
      </c>
      <c r="I1815" s="56">
        <v>42986</v>
      </c>
      <c r="J1815" s="55">
        <v>0</v>
      </c>
      <c r="W1815" s="55" t="s">
        <v>1336</v>
      </c>
      <c r="X1815" s="55" t="s">
        <v>1336</v>
      </c>
      <c r="Y1815" s="55">
        <v>20</v>
      </c>
      <c r="AD1815" s="55">
        <v>1000</v>
      </c>
      <c r="AE1815" s="55" t="s">
        <v>1339</v>
      </c>
      <c r="AF1815" s="55" t="s">
        <v>1352</v>
      </c>
      <c r="AG1815" s="55" t="s">
        <v>1353</v>
      </c>
      <c r="AI1815" s="55">
        <v>510</v>
      </c>
      <c r="AJ1815" s="55" t="s">
        <v>7786</v>
      </c>
      <c r="AK1815" s="55">
        <v>0</v>
      </c>
      <c r="AL1815" s="55" t="s">
        <v>3831</v>
      </c>
      <c r="AN1815" s="55" t="s">
        <v>244</v>
      </c>
      <c r="AR1815" s="56">
        <v>42979</v>
      </c>
      <c r="AS1815" s="57">
        <v>0.61487268518518523</v>
      </c>
      <c r="AT1815" s="56">
        <v>42984</v>
      </c>
      <c r="AU1815" s="57">
        <v>0.54864583333333339</v>
      </c>
      <c r="AV1815" s="55" t="s">
        <v>1428</v>
      </c>
      <c r="AW1815" s="55" t="s">
        <v>1355</v>
      </c>
      <c r="AX1815" s="55" t="s">
        <v>1392</v>
      </c>
      <c r="AZ1815" s="55">
        <v>0</v>
      </c>
      <c r="BA1815" s="55">
        <v>0</v>
      </c>
      <c r="BB1815" s="55">
        <v>0</v>
      </c>
      <c r="CB1815" s="55" t="s">
        <v>1357</v>
      </c>
    </row>
    <row r="1816" spans="1:80">
      <c r="A1816" s="55" t="s">
        <v>7787</v>
      </c>
      <c r="B1816" s="55">
        <v>3</v>
      </c>
      <c r="C1816" s="55" t="s">
        <v>7788</v>
      </c>
      <c r="D1816" s="55" t="s">
        <v>7789</v>
      </c>
      <c r="E1816" s="55">
        <v>1</v>
      </c>
      <c r="F1816" s="55">
        <v>0</v>
      </c>
      <c r="G1816" s="56">
        <v>42986</v>
      </c>
      <c r="H1816" s="56">
        <v>42986</v>
      </c>
      <c r="I1816" s="56">
        <v>42986</v>
      </c>
      <c r="J1816" s="55">
        <v>0</v>
      </c>
      <c r="W1816" s="55" t="s">
        <v>1336</v>
      </c>
      <c r="X1816" s="55" t="s">
        <v>1336</v>
      </c>
      <c r="Y1816" s="55">
        <v>20</v>
      </c>
      <c r="AD1816" s="55">
        <v>1000</v>
      </c>
      <c r="AE1816" s="55" t="s">
        <v>1339</v>
      </c>
      <c r="AF1816" s="55" t="s">
        <v>1352</v>
      </c>
      <c r="AG1816" s="55" t="s">
        <v>1353</v>
      </c>
      <c r="AI1816" s="55">
        <v>510</v>
      </c>
      <c r="AJ1816" s="55" t="s">
        <v>7789</v>
      </c>
      <c r="AK1816" s="55">
        <v>0</v>
      </c>
      <c r="AL1816" s="55" t="s">
        <v>3831</v>
      </c>
      <c r="AN1816" s="55" t="s">
        <v>244</v>
      </c>
      <c r="AR1816" s="56">
        <v>42979</v>
      </c>
      <c r="AS1816" s="57">
        <v>0.60223379629629636</v>
      </c>
      <c r="AT1816" s="56">
        <v>42984</v>
      </c>
      <c r="AU1816" s="57">
        <v>0.54599537037037038</v>
      </c>
      <c r="AV1816" s="55" t="s">
        <v>1428</v>
      </c>
      <c r="AW1816" s="55" t="s">
        <v>1355</v>
      </c>
      <c r="AX1816" s="55" t="s">
        <v>1392</v>
      </c>
      <c r="AZ1816" s="55">
        <v>0</v>
      </c>
      <c r="BA1816" s="55">
        <v>0</v>
      </c>
      <c r="BB1816" s="55">
        <v>0</v>
      </c>
      <c r="CB1816" s="55" t="s">
        <v>1357</v>
      </c>
    </row>
    <row r="1817" spans="1:80">
      <c r="A1817" s="55" t="s">
        <v>7790</v>
      </c>
      <c r="B1817" s="55">
        <v>3</v>
      </c>
      <c r="C1817" s="55" t="s">
        <v>7791</v>
      </c>
      <c r="D1817" s="55" t="s">
        <v>7792</v>
      </c>
      <c r="E1817" s="55">
        <v>1</v>
      </c>
      <c r="F1817" s="55">
        <v>0</v>
      </c>
      <c r="G1817" s="56">
        <v>42986</v>
      </c>
      <c r="H1817" s="56">
        <v>42986</v>
      </c>
      <c r="I1817" s="56">
        <v>42986</v>
      </c>
      <c r="J1817" s="55">
        <v>0</v>
      </c>
      <c r="W1817" s="55" t="s">
        <v>1336</v>
      </c>
      <c r="X1817" s="55" t="s">
        <v>1336</v>
      </c>
      <c r="Y1817" s="55">
        <v>20</v>
      </c>
      <c r="AD1817" s="55">
        <v>1000</v>
      </c>
      <c r="AE1817" s="55" t="s">
        <v>1339</v>
      </c>
      <c r="AF1817" s="55" t="s">
        <v>1352</v>
      </c>
      <c r="AG1817" s="55" t="s">
        <v>1353</v>
      </c>
      <c r="AI1817" s="55">
        <v>510</v>
      </c>
      <c r="AJ1817" s="55" t="s">
        <v>7792</v>
      </c>
      <c r="AK1817" s="55">
        <v>0</v>
      </c>
      <c r="AL1817" s="55" t="s">
        <v>3831</v>
      </c>
      <c r="AN1817" s="55" t="s">
        <v>244</v>
      </c>
      <c r="AR1817" s="56">
        <v>42979</v>
      </c>
      <c r="AS1817" s="57">
        <v>0.61424768518518513</v>
      </c>
      <c r="AT1817" s="56">
        <v>42984</v>
      </c>
      <c r="AU1817" s="57">
        <v>0.54317129629629635</v>
      </c>
      <c r="AV1817" s="55" t="s">
        <v>1428</v>
      </c>
      <c r="AW1817" s="55" t="s">
        <v>1355</v>
      </c>
      <c r="AX1817" s="55" t="s">
        <v>1392</v>
      </c>
      <c r="AZ1817" s="55">
        <v>0</v>
      </c>
      <c r="BA1817" s="55">
        <v>0</v>
      </c>
      <c r="BB1817" s="55">
        <v>0</v>
      </c>
      <c r="CB1817" s="55" t="s">
        <v>1357</v>
      </c>
    </row>
    <row r="1818" spans="1:80">
      <c r="A1818" s="55" t="s">
        <v>7793</v>
      </c>
      <c r="B1818" s="55">
        <v>3</v>
      </c>
      <c r="C1818" s="55" t="s">
        <v>7794</v>
      </c>
      <c r="D1818" s="55" t="s">
        <v>7795</v>
      </c>
      <c r="E1818" s="55">
        <v>1</v>
      </c>
      <c r="F1818" s="55">
        <v>4</v>
      </c>
      <c r="G1818" s="56">
        <v>42986</v>
      </c>
      <c r="H1818" s="56">
        <v>42986</v>
      </c>
      <c r="I1818" s="56">
        <v>42986</v>
      </c>
      <c r="J1818" s="55">
        <v>4</v>
      </c>
      <c r="K1818" s="56">
        <v>42983</v>
      </c>
      <c r="W1818" s="55" t="s">
        <v>1336</v>
      </c>
      <c r="X1818" s="55" t="s">
        <v>1336</v>
      </c>
      <c r="Y1818" s="55">
        <v>20</v>
      </c>
      <c r="AD1818" s="55">
        <v>1000</v>
      </c>
      <c r="AE1818" s="55" t="s">
        <v>1339</v>
      </c>
      <c r="AF1818" s="55" t="s">
        <v>1352</v>
      </c>
      <c r="AG1818" s="55" t="s">
        <v>1353</v>
      </c>
      <c r="AI1818" s="55">
        <v>510</v>
      </c>
      <c r="AJ1818" s="55" t="s">
        <v>7795</v>
      </c>
      <c r="AK1818" s="55">
        <v>0</v>
      </c>
      <c r="AL1818" s="55" t="s">
        <v>3831</v>
      </c>
      <c r="AN1818" s="55" t="s">
        <v>244</v>
      </c>
      <c r="AR1818" s="56">
        <v>42979</v>
      </c>
      <c r="AS1818" s="57">
        <v>0.60974537037037035</v>
      </c>
      <c r="AT1818" s="56">
        <v>42983</v>
      </c>
      <c r="AU1818" s="57">
        <v>0.75350694444444455</v>
      </c>
      <c r="AV1818" s="55" t="s">
        <v>1428</v>
      </c>
      <c r="AW1818" s="55" t="s">
        <v>1345</v>
      </c>
      <c r="AX1818" s="55" t="s">
        <v>1346</v>
      </c>
      <c r="AZ1818" s="55">
        <v>0</v>
      </c>
      <c r="BA1818" s="55">
        <v>0</v>
      </c>
      <c r="BB1818" s="55">
        <v>0</v>
      </c>
      <c r="CB1818" s="55" t="s">
        <v>1357</v>
      </c>
    </row>
    <row r="1819" spans="1:80">
      <c r="A1819" s="55" t="s">
        <v>7796</v>
      </c>
      <c r="B1819" s="55">
        <v>3</v>
      </c>
      <c r="C1819" s="55" t="s">
        <v>7797</v>
      </c>
      <c r="D1819" s="55" t="s">
        <v>7798</v>
      </c>
      <c r="E1819" s="55">
        <v>1</v>
      </c>
      <c r="F1819" s="55">
        <v>0</v>
      </c>
      <c r="G1819" s="56">
        <v>42986</v>
      </c>
      <c r="H1819" s="56">
        <v>42986</v>
      </c>
      <c r="I1819" s="56">
        <v>42986</v>
      </c>
      <c r="J1819" s="55">
        <v>0</v>
      </c>
      <c r="W1819" s="55" t="s">
        <v>1336</v>
      </c>
      <c r="X1819" s="55" t="s">
        <v>1336</v>
      </c>
      <c r="Y1819" s="55">
        <v>20</v>
      </c>
      <c r="AD1819" s="55">
        <v>1000</v>
      </c>
      <c r="AE1819" s="55" t="s">
        <v>1339</v>
      </c>
      <c r="AF1819" s="55" t="s">
        <v>1352</v>
      </c>
      <c r="AG1819" s="55" t="s">
        <v>1353</v>
      </c>
      <c r="AI1819" s="55">
        <v>510</v>
      </c>
      <c r="AJ1819" s="55" t="s">
        <v>7798</v>
      </c>
      <c r="AK1819" s="55">
        <v>0</v>
      </c>
      <c r="AL1819" s="55" t="s">
        <v>3831</v>
      </c>
      <c r="AN1819" s="55" t="s">
        <v>244</v>
      </c>
      <c r="AR1819" s="56">
        <v>42979</v>
      </c>
      <c r="AS1819" s="57">
        <v>0.60944444444444446</v>
      </c>
      <c r="AT1819" s="56">
        <v>42984</v>
      </c>
      <c r="AU1819" s="57">
        <v>0.54721064814814813</v>
      </c>
      <c r="AV1819" s="55" t="s">
        <v>1428</v>
      </c>
      <c r="AW1819" s="55" t="s">
        <v>1355</v>
      </c>
      <c r="AX1819" s="55" t="s">
        <v>1392</v>
      </c>
      <c r="AZ1819" s="55">
        <v>0</v>
      </c>
      <c r="BA1819" s="55">
        <v>0</v>
      </c>
      <c r="BB1819" s="55">
        <v>0</v>
      </c>
      <c r="CB1819" s="55" t="s">
        <v>1357</v>
      </c>
    </row>
    <row r="1820" spans="1:80">
      <c r="A1820" s="55" t="s">
        <v>7799</v>
      </c>
      <c r="B1820" s="55">
        <v>3</v>
      </c>
      <c r="C1820" s="55" t="s">
        <v>7800</v>
      </c>
      <c r="D1820" s="55" t="s">
        <v>7801</v>
      </c>
      <c r="E1820" s="55">
        <v>1</v>
      </c>
      <c r="F1820" s="55">
        <v>0</v>
      </c>
      <c r="G1820" s="56">
        <v>42986</v>
      </c>
      <c r="H1820" s="56">
        <v>42986</v>
      </c>
      <c r="I1820" s="56">
        <v>42986</v>
      </c>
      <c r="J1820" s="55">
        <v>0</v>
      </c>
      <c r="W1820" s="55" t="s">
        <v>1336</v>
      </c>
      <c r="X1820" s="55" t="s">
        <v>1336</v>
      </c>
      <c r="Y1820" s="55">
        <v>20</v>
      </c>
      <c r="AD1820" s="55">
        <v>1000</v>
      </c>
      <c r="AE1820" s="55" t="s">
        <v>1339</v>
      </c>
      <c r="AF1820" s="55" t="s">
        <v>1352</v>
      </c>
      <c r="AG1820" s="55" t="s">
        <v>1353</v>
      </c>
      <c r="AI1820" s="55">
        <v>510</v>
      </c>
      <c r="AJ1820" s="55" t="s">
        <v>7801</v>
      </c>
      <c r="AK1820" s="55">
        <v>0</v>
      </c>
      <c r="AL1820" s="55" t="s">
        <v>3831</v>
      </c>
      <c r="AN1820" s="55" t="s">
        <v>244</v>
      </c>
      <c r="AR1820" s="56">
        <v>42979</v>
      </c>
      <c r="AS1820" s="57">
        <v>0.60326388888888893</v>
      </c>
      <c r="AT1820" s="56">
        <v>42984</v>
      </c>
      <c r="AU1820" s="57">
        <v>0.54618055555555556</v>
      </c>
      <c r="AV1820" s="55" t="s">
        <v>1428</v>
      </c>
      <c r="AW1820" s="55" t="s">
        <v>1355</v>
      </c>
      <c r="AX1820" s="55" t="s">
        <v>1392</v>
      </c>
      <c r="AZ1820" s="55">
        <v>0</v>
      </c>
      <c r="BA1820" s="55">
        <v>0</v>
      </c>
      <c r="BB1820" s="55">
        <v>0</v>
      </c>
      <c r="CB1820" s="55" t="s">
        <v>1357</v>
      </c>
    </row>
    <row r="1821" spans="1:80">
      <c r="A1821" s="55" t="s">
        <v>7802</v>
      </c>
      <c r="B1821" s="55">
        <v>3</v>
      </c>
      <c r="C1821" s="55" t="s">
        <v>7803</v>
      </c>
      <c r="D1821" s="55" t="s">
        <v>7804</v>
      </c>
      <c r="E1821" s="55">
        <v>1</v>
      </c>
      <c r="F1821" s="55">
        <v>1</v>
      </c>
      <c r="G1821" s="56">
        <v>42986</v>
      </c>
      <c r="H1821" s="56">
        <v>42986</v>
      </c>
      <c r="I1821" s="56">
        <v>42986</v>
      </c>
      <c r="J1821" s="55">
        <v>1</v>
      </c>
      <c r="K1821" s="56">
        <v>42983</v>
      </c>
      <c r="W1821" s="55" t="s">
        <v>1336</v>
      </c>
      <c r="X1821" s="55" t="s">
        <v>1336</v>
      </c>
      <c r="Y1821" s="55">
        <v>20</v>
      </c>
      <c r="AD1821" s="55">
        <v>1000</v>
      </c>
      <c r="AE1821" s="55" t="s">
        <v>1339</v>
      </c>
      <c r="AF1821" s="55" t="s">
        <v>1352</v>
      </c>
      <c r="AG1821" s="55" t="s">
        <v>1353</v>
      </c>
      <c r="AI1821" s="55">
        <v>510</v>
      </c>
      <c r="AJ1821" s="55" t="s">
        <v>7804</v>
      </c>
      <c r="AK1821" s="55">
        <v>0</v>
      </c>
      <c r="AL1821" s="55" t="s">
        <v>1742</v>
      </c>
      <c r="AN1821" s="55">
        <v>6</v>
      </c>
      <c r="AR1821" s="56">
        <v>42978</v>
      </c>
      <c r="AS1821" s="57">
        <v>0.44061342592592595</v>
      </c>
      <c r="AT1821" s="56">
        <v>42983</v>
      </c>
      <c r="AU1821" s="57">
        <v>0.74724537037037031</v>
      </c>
      <c r="AV1821" s="55" t="s">
        <v>1344</v>
      </c>
      <c r="AW1821" s="55" t="s">
        <v>1345</v>
      </c>
      <c r="AX1821" s="55" t="s">
        <v>1346</v>
      </c>
      <c r="AZ1821" s="55">
        <v>0</v>
      </c>
      <c r="BA1821" s="55">
        <v>0</v>
      </c>
      <c r="BB1821" s="55">
        <v>0</v>
      </c>
      <c r="CB1821" s="55" t="s">
        <v>1357</v>
      </c>
    </row>
    <row r="1822" spans="1:80">
      <c r="A1822" s="55" t="s">
        <v>7805</v>
      </c>
      <c r="B1822" s="55">
        <v>3</v>
      </c>
      <c r="C1822" s="55" t="s">
        <v>7806</v>
      </c>
      <c r="D1822" s="55" t="s">
        <v>7807</v>
      </c>
      <c r="E1822" s="55">
        <v>1</v>
      </c>
      <c r="F1822" s="55">
        <v>1</v>
      </c>
      <c r="G1822" s="56">
        <v>42986</v>
      </c>
      <c r="H1822" s="56">
        <v>42986</v>
      </c>
      <c r="I1822" s="56">
        <v>42986</v>
      </c>
      <c r="J1822" s="55">
        <v>1</v>
      </c>
      <c r="K1822" s="56">
        <v>42983</v>
      </c>
      <c r="W1822" s="55" t="s">
        <v>1336</v>
      </c>
      <c r="X1822" s="55" t="s">
        <v>1336</v>
      </c>
      <c r="Y1822" s="55">
        <v>20</v>
      </c>
      <c r="AD1822" s="55">
        <v>1000</v>
      </c>
      <c r="AE1822" s="55" t="s">
        <v>1339</v>
      </c>
      <c r="AF1822" s="55" t="s">
        <v>1352</v>
      </c>
      <c r="AG1822" s="55" t="s">
        <v>1353</v>
      </c>
      <c r="AI1822" s="55">
        <v>510</v>
      </c>
      <c r="AJ1822" s="55" t="s">
        <v>7807</v>
      </c>
      <c r="AK1822" s="55">
        <v>0</v>
      </c>
      <c r="AL1822" s="55" t="s">
        <v>1742</v>
      </c>
      <c r="AN1822" s="55">
        <v>6</v>
      </c>
      <c r="AR1822" s="56">
        <v>42978</v>
      </c>
      <c r="AS1822" s="57">
        <v>0.43542824074074077</v>
      </c>
      <c r="AT1822" s="56">
        <v>42983</v>
      </c>
      <c r="AU1822" s="57">
        <v>0.74723379629629638</v>
      </c>
      <c r="AV1822" s="55" t="s">
        <v>1344</v>
      </c>
      <c r="AW1822" s="55" t="s">
        <v>1345</v>
      </c>
      <c r="AX1822" s="55" t="s">
        <v>1346</v>
      </c>
      <c r="AZ1822" s="55">
        <v>0</v>
      </c>
      <c r="BA1822" s="55">
        <v>0</v>
      </c>
      <c r="BB1822" s="55">
        <v>0</v>
      </c>
      <c r="CB1822" s="55" t="s">
        <v>1357</v>
      </c>
    </row>
    <row r="1823" spans="1:80">
      <c r="A1823" s="55" t="s">
        <v>7808</v>
      </c>
      <c r="B1823" s="55">
        <v>3</v>
      </c>
      <c r="C1823" s="55" t="s">
        <v>7809</v>
      </c>
      <c r="D1823" s="55" t="s">
        <v>7810</v>
      </c>
      <c r="E1823" s="55">
        <v>1</v>
      </c>
      <c r="F1823" s="55">
        <v>1</v>
      </c>
      <c r="G1823" s="56">
        <v>42986</v>
      </c>
      <c r="H1823" s="56">
        <v>42986</v>
      </c>
      <c r="I1823" s="56">
        <v>42986</v>
      </c>
      <c r="J1823" s="55">
        <v>1</v>
      </c>
      <c r="K1823" s="56">
        <v>42983</v>
      </c>
      <c r="W1823" s="55" t="s">
        <v>1336</v>
      </c>
      <c r="X1823" s="55" t="s">
        <v>1336</v>
      </c>
      <c r="Y1823" s="55">
        <v>20</v>
      </c>
      <c r="AD1823" s="55">
        <v>1000</v>
      </c>
      <c r="AE1823" s="55" t="s">
        <v>1339</v>
      </c>
      <c r="AF1823" s="55" t="s">
        <v>1352</v>
      </c>
      <c r="AG1823" s="55" t="s">
        <v>1353</v>
      </c>
      <c r="AI1823" s="55">
        <v>510</v>
      </c>
      <c r="AJ1823" s="55" t="s">
        <v>7810</v>
      </c>
      <c r="AK1823" s="55">
        <v>0</v>
      </c>
      <c r="AL1823" s="55" t="s">
        <v>1742</v>
      </c>
      <c r="AN1823" s="55">
        <v>6</v>
      </c>
      <c r="AR1823" s="56">
        <v>42978</v>
      </c>
      <c r="AS1823" s="57">
        <v>0.43961805555555555</v>
      </c>
      <c r="AT1823" s="56">
        <v>42983</v>
      </c>
      <c r="AU1823" s="57">
        <v>0.74724537037037031</v>
      </c>
      <c r="AV1823" s="55" t="s">
        <v>1344</v>
      </c>
      <c r="AW1823" s="55" t="s">
        <v>1345</v>
      </c>
      <c r="AX1823" s="55" t="s">
        <v>1346</v>
      </c>
      <c r="AZ1823" s="55">
        <v>0</v>
      </c>
      <c r="BA1823" s="55">
        <v>0</v>
      </c>
      <c r="BB1823" s="55">
        <v>0</v>
      </c>
      <c r="CB1823" s="55" t="s">
        <v>1357</v>
      </c>
    </row>
    <row r="1824" spans="1:80">
      <c r="A1824" s="55" t="s">
        <v>7811</v>
      </c>
      <c r="B1824" s="55">
        <v>3</v>
      </c>
      <c r="C1824" s="55" t="s">
        <v>7812</v>
      </c>
      <c r="D1824" s="55" t="s">
        <v>7813</v>
      </c>
      <c r="E1824" s="55">
        <v>1</v>
      </c>
      <c r="F1824" s="55">
        <v>0</v>
      </c>
      <c r="G1824" s="56">
        <v>42986</v>
      </c>
      <c r="H1824" s="56">
        <v>42986</v>
      </c>
      <c r="I1824" s="56">
        <v>42986</v>
      </c>
      <c r="J1824" s="55">
        <v>0</v>
      </c>
      <c r="W1824" s="55" t="s">
        <v>1336</v>
      </c>
      <c r="X1824" s="55" t="s">
        <v>1336</v>
      </c>
      <c r="Y1824" s="55">
        <v>20</v>
      </c>
      <c r="AD1824" s="55">
        <v>1000</v>
      </c>
      <c r="AE1824" s="55" t="s">
        <v>1339</v>
      </c>
      <c r="AF1824" s="55" t="s">
        <v>1352</v>
      </c>
      <c r="AG1824" s="55" t="s">
        <v>1353</v>
      </c>
      <c r="AI1824" s="55">
        <v>510</v>
      </c>
      <c r="AJ1824" s="55" t="s">
        <v>7813</v>
      </c>
      <c r="AK1824" s="55">
        <v>0</v>
      </c>
      <c r="AL1824" s="55" t="s">
        <v>3831</v>
      </c>
      <c r="AN1824" s="55" t="s">
        <v>244</v>
      </c>
      <c r="AR1824" s="56">
        <v>42979</v>
      </c>
      <c r="AS1824" s="57">
        <v>0.60627314814814814</v>
      </c>
      <c r="AT1824" s="56">
        <v>42984</v>
      </c>
      <c r="AU1824" s="57">
        <v>0.54633101851851851</v>
      </c>
      <c r="AV1824" s="55" t="s">
        <v>1428</v>
      </c>
      <c r="AW1824" s="55" t="s">
        <v>1355</v>
      </c>
      <c r="AX1824" s="55" t="s">
        <v>1392</v>
      </c>
      <c r="AZ1824" s="55">
        <v>0</v>
      </c>
      <c r="BA1824" s="55">
        <v>0</v>
      </c>
      <c r="BB1824" s="55">
        <v>0</v>
      </c>
      <c r="CB1824" s="55" t="s">
        <v>1357</v>
      </c>
    </row>
    <row r="1825" spans="1:80">
      <c r="A1825" s="55" t="s">
        <v>7814</v>
      </c>
      <c r="B1825" s="55">
        <v>3</v>
      </c>
      <c r="C1825" s="55" t="s">
        <v>7815</v>
      </c>
      <c r="D1825" s="55" t="s">
        <v>7816</v>
      </c>
      <c r="E1825" s="55">
        <v>1</v>
      </c>
      <c r="F1825" s="55">
        <v>1</v>
      </c>
      <c r="G1825" s="56">
        <v>42986</v>
      </c>
      <c r="H1825" s="56">
        <v>42986</v>
      </c>
      <c r="I1825" s="56">
        <v>42986</v>
      </c>
      <c r="J1825" s="55">
        <v>1</v>
      </c>
      <c r="K1825" s="56">
        <v>42983</v>
      </c>
      <c r="W1825" s="55" t="s">
        <v>1336</v>
      </c>
      <c r="X1825" s="55" t="s">
        <v>1336</v>
      </c>
      <c r="Y1825" s="55">
        <v>20</v>
      </c>
      <c r="AD1825" s="55">
        <v>1000</v>
      </c>
      <c r="AE1825" s="55" t="s">
        <v>1339</v>
      </c>
      <c r="AF1825" s="55" t="s">
        <v>1352</v>
      </c>
      <c r="AG1825" s="55" t="s">
        <v>1353</v>
      </c>
      <c r="AI1825" s="55">
        <v>510</v>
      </c>
      <c r="AJ1825" s="55" t="s">
        <v>7816</v>
      </c>
      <c r="AK1825" s="55">
        <v>0</v>
      </c>
      <c r="AL1825" s="55" t="s">
        <v>1742</v>
      </c>
      <c r="AN1825" s="55">
        <v>4</v>
      </c>
      <c r="AR1825" s="56">
        <v>42978</v>
      </c>
      <c r="AS1825" s="57">
        <v>0.44747685185185188</v>
      </c>
      <c r="AT1825" s="56">
        <v>42983</v>
      </c>
      <c r="AU1825" s="57">
        <v>0.74792824074074071</v>
      </c>
      <c r="AV1825" s="55" t="s">
        <v>1344</v>
      </c>
      <c r="AW1825" s="55" t="s">
        <v>1345</v>
      </c>
      <c r="AX1825" s="55" t="s">
        <v>1346</v>
      </c>
      <c r="AZ1825" s="55">
        <v>0</v>
      </c>
      <c r="BA1825" s="55">
        <v>0</v>
      </c>
      <c r="BB1825" s="55">
        <v>0</v>
      </c>
      <c r="CB1825" s="55" t="s">
        <v>1357</v>
      </c>
    </row>
    <row r="1826" spans="1:80">
      <c r="A1826" s="55" t="s">
        <v>7817</v>
      </c>
      <c r="B1826" s="55">
        <v>3</v>
      </c>
      <c r="C1826" s="55" t="s">
        <v>7818</v>
      </c>
      <c r="D1826" s="55" t="s">
        <v>7819</v>
      </c>
      <c r="E1826" s="55">
        <v>1</v>
      </c>
      <c r="F1826" s="55">
        <v>1</v>
      </c>
      <c r="G1826" s="56">
        <v>42986</v>
      </c>
      <c r="H1826" s="56">
        <v>42986</v>
      </c>
      <c r="I1826" s="56">
        <v>42986</v>
      </c>
      <c r="J1826" s="55">
        <v>1</v>
      </c>
      <c r="K1826" s="56">
        <v>42983</v>
      </c>
      <c r="W1826" s="55" t="s">
        <v>1336</v>
      </c>
      <c r="X1826" s="55" t="s">
        <v>1336</v>
      </c>
      <c r="Y1826" s="55">
        <v>20</v>
      </c>
      <c r="AD1826" s="55">
        <v>1000</v>
      </c>
      <c r="AE1826" s="55" t="s">
        <v>1339</v>
      </c>
      <c r="AF1826" s="55" t="s">
        <v>1352</v>
      </c>
      <c r="AG1826" s="55" t="s">
        <v>1353</v>
      </c>
      <c r="AI1826" s="55">
        <v>510</v>
      </c>
      <c r="AJ1826" s="55" t="s">
        <v>7819</v>
      </c>
      <c r="AK1826" s="55">
        <v>0</v>
      </c>
      <c r="AL1826" s="55" t="s">
        <v>1742</v>
      </c>
      <c r="AN1826" s="55">
        <v>4</v>
      </c>
      <c r="AR1826" s="56">
        <v>42978</v>
      </c>
      <c r="AS1826" s="57">
        <v>0.44230324074074073</v>
      </c>
      <c r="AT1826" s="56">
        <v>42983</v>
      </c>
      <c r="AU1826" s="57">
        <v>0.74792824074074071</v>
      </c>
      <c r="AV1826" s="55" t="s">
        <v>1344</v>
      </c>
      <c r="AW1826" s="55" t="s">
        <v>1345</v>
      </c>
      <c r="AX1826" s="55" t="s">
        <v>1346</v>
      </c>
      <c r="AZ1826" s="55">
        <v>0</v>
      </c>
      <c r="BA1826" s="55">
        <v>0</v>
      </c>
      <c r="BB1826" s="55">
        <v>0</v>
      </c>
      <c r="CB1826" s="55" t="s">
        <v>1357</v>
      </c>
    </row>
    <row r="1827" spans="1:80">
      <c r="A1827" s="55" t="s">
        <v>7820</v>
      </c>
      <c r="B1827" s="55">
        <v>3</v>
      </c>
      <c r="C1827" s="55" t="s">
        <v>7821</v>
      </c>
      <c r="D1827" s="55" t="s">
        <v>7822</v>
      </c>
      <c r="E1827" s="55">
        <v>1</v>
      </c>
      <c r="F1827" s="55">
        <v>1</v>
      </c>
      <c r="G1827" s="56">
        <v>42986</v>
      </c>
      <c r="H1827" s="56">
        <v>42986</v>
      </c>
      <c r="I1827" s="56">
        <v>42986</v>
      </c>
      <c r="J1827" s="55">
        <v>1</v>
      </c>
      <c r="K1827" s="56">
        <v>42983</v>
      </c>
      <c r="W1827" s="55" t="s">
        <v>1336</v>
      </c>
      <c r="X1827" s="55" t="s">
        <v>1336</v>
      </c>
      <c r="Y1827" s="55">
        <v>20</v>
      </c>
      <c r="AD1827" s="55">
        <v>1000</v>
      </c>
      <c r="AE1827" s="55" t="s">
        <v>1339</v>
      </c>
      <c r="AF1827" s="55" t="s">
        <v>1352</v>
      </c>
      <c r="AG1827" s="55" t="s">
        <v>1353</v>
      </c>
      <c r="AI1827" s="55">
        <v>510</v>
      </c>
      <c r="AJ1827" s="55" t="s">
        <v>7822</v>
      </c>
      <c r="AK1827" s="55">
        <v>0</v>
      </c>
      <c r="AL1827" s="55" t="s">
        <v>1742</v>
      </c>
      <c r="AN1827" s="55">
        <v>4</v>
      </c>
      <c r="AR1827" s="56">
        <v>42978</v>
      </c>
      <c r="AS1827" s="57">
        <v>0.4427314814814815</v>
      </c>
      <c r="AT1827" s="56">
        <v>42983</v>
      </c>
      <c r="AU1827" s="57">
        <v>0.74792824074074071</v>
      </c>
      <c r="AV1827" s="55" t="s">
        <v>1344</v>
      </c>
      <c r="AW1827" s="55" t="s">
        <v>1345</v>
      </c>
      <c r="AX1827" s="55" t="s">
        <v>1346</v>
      </c>
      <c r="AZ1827" s="55">
        <v>0</v>
      </c>
      <c r="BA1827" s="55">
        <v>0</v>
      </c>
      <c r="BB1827" s="55">
        <v>0</v>
      </c>
      <c r="CB1827" s="55" t="s">
        <v>1357</v>
      </c>
    </row>
    <row r="1828" spans="1:80">
      <c r="A1828" s="55" t="s">
        <v>7823</v>
      </c>
      <c r="B1828" s="55">
        <v>3</v>
      </c>
      <c r="C1828" s="55" t="s">
        <v>7824</v>
      </c>
      <c r="D1828" s="55" t="s">
        <v>7825</v>
      </c>
      <c r="E1828" s="55">
        <v>1</v>
      </c>
      <c r="F1828" s="55">
        <v>1</v>
      </c>
      <c r="G1828" s="56">
        <v>42986</v>
      </c>
      <c r="H1828" s="56">
        <v>42986</v>
      </c>
      <c r="I1828" s="56">
        <v>42986</v>
      </c>
      <c r="J1828" s="55">
        <v>1</v>
      </c>
      <c r="K1828" s="56">
        <v>42983</v>
      </c>
      <c r="W1828" s="55" t="s">
        <v>1336</v>
      </c>
      <c r="X1828" s="55" t="s">
        <v>1336</v>
      </c>
      <c r="Y1828" s="55">
        <v>20</v>
      </c>
      <c r="AD1828" s="55">
        <v>1000</v>
      </c>
      <c r="AE1828" s="55" t="s">
        <v>1339</v>
      </c>
      <c r="AF1828" s="55" t="s">
        <v>1352</v>
      </c>
      <c r="AG1828" s="55" t="s">
        <v>1353</v>
      </c>
      <c r="AI1828" s="55">
        <v>510</v>
      </c>
      <c r="AJ1828" s="55" t="s">
        <v>7825</v>
      </c>
      <c r="AK1828" s="55">
        <v>0</v>
      </c>
      <c r="AL1828" s="55" t="s">
        <v>1742</v>
      </c>
      <c r="AN1828" s="55">
        <v>4</v>
      </c>
      <c r="AR1828" s="56">
        <v>42978</v>
      </c>
      <c r="AS1828" s="57">
        <v>0.44826388888888885</v>
      </c>
      <c r="AT1828" s="56">
        <v>42983</v>
      </c>
      <c r="AU1828" s="57">
        <v>0.74862268518518515</v>
      </c>
      <c r="AV1828" s="55" t="s">
        <v>1344</v>
      </c>
      <c r="AW1828" s="55" t="s">
        <v>1345</v>
      </c>
      <c r="AX1828" s="55" t="s">
        <v>1346</v>
      </c>
      <c r="AZ1828" s="55">
        <v>0</v>
      </c>
      <c r="BA1828" s="55">
        <v>0</v>
      </c>
      <c r="BB1828" s="55">
        <v>0</v>
      </c>
      <c r="CB1828" s="55" t="s">
        <v>1357</v>
      </c>
    </row>
    <row r="1829" spans="1:80">
      <c r="A1829" s="55" t="s">
        <v>7826</v>
      </c>
      <c r="B1829" s="55">
        <v>3</v>
      </c>
      <c r="C1829" s="55" t="s">
        <v>7827</v>
      </c>
      <c r="D1829" s="55" t="s">
        <v>7828</v>
      </c>
      <c r="E1829" s="55">
        <v>1</v>
      </c>
      <c r="F1829" s="55">
        <v>1</v>
      </c>
      <c r="G1829" s="56">
        <v>42986</v>
      </c>
      <c r="H1829" s="56">
        <v>42986</v>
      </c>
      <c r="I1829" s="56">
        <v>42986</v>
      </c>
      <c r="J1829" s="55">
        <v>1</v>
      </c>
      <c r="K1829" s="56">
        <v>42983</v>
      </c>
      <c r="W1829" s="55" t="s">
        <v>1336</v>
      </c>
      <c r="X1829" s="55" t="s">
        <v>1336</v>
      </c>
      <c r="Y1829" s="55">
        <v>20</v>
      </c>
      <c r="AD1829" s="55">
        <v>1000</v>
      </c>
      <c r="AE1829" s="55" t="s">
        <v>1339</v>
      </c>
      <c r="AF1829" s="55" t="s">
        <v>1352</v>
      </c>
      <c r="AG1829" s="55" t="s">
        <v>1353</v>
      </c>
      <c r="AI1829" s="55">
        <v>510</v>
      </c>
      <c r="AJ1829" s="55" t="s">
        <v>7828</v>
      </c>
      <c r="AK1829" s="55">
        <v>0</v>
      </c>
      <c r="AL1829" s="55" t="s">
        <v>1742</v>
      </c>
      <c r="AN1829" s="55">
        <v>4</v>
      </c>
      <c r="AR1829" s="56">
        <v>42978</v>
      </c>
      <c r="AS1829" s="57">
        <v>0.44784722222222223</v>
      </c>
      <c r="AT1829" s="56">
        <v>42983</v>
      </c>
      <c r="AU1829" s="57">
        <v>0.74792824074074071</v>
      </c>
      <c r="AV1829" s="55" t="s">
        <v>1344</v>
      </c>
      <c r="AW1829" s="55" t="s">
        <v>1345</v>
      </c>
      <c r="AX1829" s="55" t="s">
        <v>1346</v>
      </c>
      <c r="AZ1829" s="55">
        <v>0</v>
      </c>
      <c r="BA1829" s="55">
        <v>0</v>
      </c>
      <c r="BB1829" s="55">
        <v>0</v>
      </c>
      <c r="CB1829" s="55" t="s">
        <v>1357</v>
      </c>
    </row>
    <row r="1830" spans="1:80">
      <c r="A1830" s="55" t="s">
        <v>7829</v>
      </c>
      <c r="B1830" s="55">
        <v>3</v>
      </c>
      <c r="C1830" s="55" t="s">
        <v>7830</v>
      </c>
      <c r="D1830" s="55" t="s">
        <v>7831</v>
      </c>
      <c r="E1830" s="55">
        <v>1</v>
      </c>
      <c r="F1830" s="55">
        <v>1</v>
      </c>
      <c r="G1830" s="56">
        <v>42986</v>
      </c>
      <c r="H1830" s="56">
        <v>42986</v>
      </c>
      <c r="I1830" s="56">
        <v>42986</v>
      </c>
      <c r="J1830" s="55">
        <v>1</v>
      </c>
      <c r="K1830" s="56">
        <v>42985</v>
      </c>
      <c r="W1830" s="55" t="s">
        <v>1336</v>
      </c>
      <c r="X1830" s="55" t="s">
        <v>1336</v>
      </c>
      <c r="Y1830" s="55">
        <v>20</v>
      </c>
      <c r="AD1830" s="55">
        <v>1000</v>
      </c>
      <c r="AE1830" s="55" t="s">
        <v>1339</v>
      </c>
      <c r="AF1830" s="55" t="s">
        <v>1352</v>
      </c>
      <c r="AG1830" s="55" t="s">
        <v>1353</v>
      </c>
      <c r="AI1830" s="55">
        <v>510</v>
      </c>
      <c r="AJ1830" s="55" t="s">
        <v>7831</v>
      </c>
      <c r="AK1830" s="55">
        <v>0</v>
      </c>
      <c r="AL1830" s="55" t="s">
        <v>1742</v>
      </c>
      <c r="AN1830" s="55">
        <v>6</v>
      </c>
      <c r="AR1830" s="56">
        <v>42978</v>
      </c>
      <c r="AS1830" s="57">
        <v>0.46136574074074077</v>
      </c>
      <c r="AT1830" s="56">
        <v>42985</v>
      </c>
      <c r="AU1830" s="57">
        <v>0.42778935185185185</v>
      </c>
      <c r="AV1830" s="55" t="s">
        <v>1344</v>
      </c>
      <c r="AW1830" s="55" t="s">
        <v>1345</v>
      </c>
      <c r="AX1830" s="55" t="s">
        <v>1346</v>
      </c>
      <c r="AZ1830" s="55">
        <v>0</v>
      </c>
      <c r="BA1830" s="55">
        <v>0</v>
      </c>
      <c r="BB1830" s="55">
        <v>0</v>
      </c>
      <c r="CB1830" s="55" t="s">
        <v>1357</v>
      </c>
    </row>
    <row r="1831" spans="1:80">
      <c r="A1831" s="55" t="s">
        <v>7832</v>
      </c>
      <c r="B1831" s="55">
        <v>3</v>
      </c>
      <c r="C1831" s="55" t="s">
        <v>7833</v>
      </c>
      <c r="D1831" s="55" t="s">
        <v>7834</v>
      </c>
      <c r="E1831" s="55">
        <v>1</v>
      </c>
      <c r="F1831" s="55">
        <v>1</v>
      </c>
      <c r="G1831" s="56">
        <v>42986</v>
      </c>
      <c r="H1831" s="56">
        <v>42986</v>
      </c>
      <c r="I1831" s="56">
        <v>42986</v>
      </c>
      <c r="J1831" s="55">
        <v>1</v>
      </c>
      <c r="K1831" s="56">
        <v>42985</v>
      </c>
      <c r="W1831" s="55" t="s">
        <v>1336</v>
      </c>
      <c r="X1831" s="55" t="s">
        <v>1336</v>
      </c>
      <c r="Y1831" s="55">
        <v>20</v>
      </c>
      <c r="AD1831" s="55">
        <v>1000</v>
      </c>
      <c r="AE1831" s="55" t="s">
        <v>1339</v>
      </c>
      <c r="AF1831" s="55" t="s">
        <v>1352</v>
      </c>
      <c r="AG1831" s="55" t="s">
        <v>1353</v>
      </c>
      <c r="AI1831" s="55">
        <v>510</v>
      </c>
      <c r="AJ1831" s="55" t="s">
        <v>7834</v>
      </c>
      <c r="AK1831" s="55">
        <v>0</v>
      </c>
      <c r="AL1831" s="55" t="s">
        <v>1742</v>
      </c>
      <c r="AN1831" s="55">
        <v>6</v>
      </c>
      <c r="AR1831" s="56">
        <v>42978</v>
      </c>
      <c r="AS1831" s="57">
        <v>0.46171296296296299</v>
      </c>
      <c r="AT1831" s="56">
        <v>42985</v>
      </c>
      <c r="AU1831" s="57">
        <v>0.42848379629629635</v>
      </c>
      <c r="AV1831" s="55" t="s">
        <v>1344</v>
      </c>
      <c r="AW1831" s="55" t="s">
        <v>1345</v>
      </c>
      <c r="AX1831" s="55" t="s">
        <v>1346</v>
      </c>
      <c r="AZ1831" s="55">
        <v>0</v>
      </c>
      <c r="BA1831" s="55">
        <v>0</v>
      </c>
      <c r="BB1831" s="55">
        <v>0</v>
      </c>
      <c r="CB1831" s="55" t="s">
        <v>1357</v>
      </c>
    </row>
    <row r="1832" spans="1:80">
      <c r="A1832" s="55" t="s">
        <v>7835</v>
      </c>
      <c r="B1832" s="55">
        <v>3</v>
      </c>
      <c r="C1832" s="55" t="s">
        <v>7836</v>
      </c>
      <c r="D1832" s="55" t="s">
        <v>7837</v>
      </c>
      <c r="E1832" s="55">
        <v>1</v>
      </c>
      <c r="F1832" s="55">
        <v>1</v>
      </c>
      <c r="G1832" s="56">
        <v>42986</v>
      </c>
      <c r="H1832" s="56">
        <v>42986</v>
      </c>
      <c r="I1832" s="56">
        <v>42986</v>
      </c>
      <c r="J1832" s="55">
        <v>1</v>
      </c>
      <c r="K1832" s="56">
        <v>42985</v>
      </c>
      <c r="W1832" s="55" t="s">
        <v>1336</v>
      </c>
      <c r="X1832" s="55" t="s">
        <v>1336</v>
      </c>
      <c r="Y1832" s="55">
        <v>20</v>
      </c>
      <c r="AD1832" s="55">
        <v>1000</v>
      </c>
      <c r="AE1832" s="55" t="s">
        <v>1339</v>
      </c>
      <c r="AF1832" s="55" t="s">
        <v>1352</v>
      </c>
      <c r="AG1832" s="55" t="s">
        <v>1353</v>
      </c>
      <c r="AI1832" s="55">
        <v>510</v>
      </c>
      <c r="AJ1832" s="55" t="s">
        <v>7837</v>
      </c>
      <c r="AK1832" s="55">
        <v>0</v>
      </c>
      <c r="AL1832" s="55" t="s">
        <v>1742</v>
      </c>
      <c r="AN1832" s="55">
        <v>6</v>
      </c>
      <c r="AR1832" s="56">
        <v>42978</v>
      </c>
      <c r="AS1832" s="57">
        <v>0.45973379629629635</v>
      </c>
      <c r="AT1832" s="56">
        <v>42985</v>
      </c>
      <c r="AU1832" s="57">
        <v>0.42778935185185185</v>
      </c>
      <c r="AV1832" s="55" t="s">
        <v>1344</v>
      </c>
      <c r="AW1832" s="55" t="s">
        <v>1345</v>
      </c>
      <c r="AX1832" s="55" t="s">
        <v>1346</v>
      </c>
      <c r="AZ1832" s="55">
        <v>0</v>
      </c>
      <c r="BA1832" s="55">
        <v>0</v>
      </c>
      <c r="BB1832" s="55">
        <v>0</v>
      </c>
      <c r="CB1832" s="55" t="s">
        <v>1357</v>
      </c>
    </row>
    <row r="1833" spans="1:80">
      <c r="A1833" s="55" t="s">
        <v>7838</v>
      </c>
      <c r="B1833" s="55">
        <v>3</v>
      </c>
      <c r="C1833" s="55" t="s">
        <v>7839</v>
      </c>
      <c r="D1833" s="55" t="s">
        <v>7840</v>
      </c>
      <c r="E1833" s="55">
        <v>1</v>
      </c>
      <c r="F1833" s="55">
        <v>1</v>
      </c>
      <c r="G1833" s="56">
        <v>42986</v>
      </c>
      <c r="H1833" s="56">
        <v>42986</v>
      </c>
      <c r="I1833" s="56">
        <v>42986</v>
      </c>
      <c r="J1833" s="55">
        <v>1</v>
      </c>
      <c r="K1833" s="56">
        <v>42985</v>
      </c>
      <c r="W1833" s="55" t="s">
        <v>1336</v>
      </c>
      <c r="X1833" s="55" t="s">
        <v>1336</v>
      </c>
      <c r="Y1833" s="55">
        <v>20</v>
      </c>
      <c r="AD1833" s="55">
        <v>1000</v>
      </c>
      <c r="AE1833" s="55" t="s">
        <v>1339</v>
      </c>
      <c r="AF1833" s="55" t="s">
        <v>1352</v>
      </c>
      <c r="AG1833" s="55" t="s">
        <v>1353</v>
      </c>
      <c r="AI1833" s="55">
        <v>510</v>
      </c>
      <c r="AJ1833" s="55" t="s">
        <v>7840</v>
      </c>
      <c r="AK1833" s="55">
        <v>0</v>
      </c>
      <c r="AL1833" s="55" t="s">
        <v>1742</v>
      </c>
      <c r="AN1833" s="55">
        <v>6</v>
      </c>
      <c r="AR1833" s="56">
        <v>42978</v>
      </c>
      <c r="AS1833" s="57">
        <v>0.45607638888888885</v>
      </c>
      <c r="AT1833" s="56">
        <v>42985</v>
      </c>
      <c r="AU1833" s="57">
        <v>0.42570601851851847</v>
      </c>
      <c r="AV1833" s="55" t="s">
        <v>1344</v>
      </c>
      <c r="AW1833" s="55" t="s">
        <v>1345</v>
      </c>
      <c r="AX1833" s="55" t="s">
        <v>1346</v>
      </c>
      <c r="AZ1833" s="55">
        <v>0</v>
      </c>
      <c r="BA1833" s="55">
        <v>0</v>
      </c>
      <c r="BB1833" s="55">
        <v>0</v>
      </c>
      <c r="CB1833" s="55" t="s">
        <v>1357</v>
      </c>
    </row>
    <row r="1834" spans="1:80">
      <c r="A1834" s="55" t="s">
        <v>7841</v>
      </c>
      <c r="B1834" s="55">
        <v>3</v>
      </c>
      <c r="C1834" s="55" t="s">
        <v>7842</v>
      </c>
      <c r="D1834" s="55" t="s">
        <v>7843</v>
      </c>
      <c r="E1834" s="55">
        <v>1</v>
      </c>
      <c r="F1834" s="55">
        <v>1</v>
      </c>
      <c r="G1834" s="56">
        <v>42986</v>
      </c>
      <c r="H1834" s="56">
        <v>42986</v>
      </c>
      <c r="I1834" s="56">
        <v>42986</v>
      </c>
      <c r="J1834" s="55">
        <v>1</v>
      </c>
      <c r="K1834" s="56">
        <v>42985</v>
      </c>
      <c r="W1834" s="55" t="s">
        <v>1336</v>
      </c>
      <c r="X1834" s="55" t="s">
        <v>1336</v>
      </c>
      <c r="Y1834" s="55">
        <v>20</v>
      </c>
      <c r="AD1834" s="55">
        <v>1000</v>
      </c>
      <c r="AE1834" s="55" t="s">
        <v>1339</v>
      </c>
      <c r="AF1834" s="55" t="s">
        <v>1352</v>
      </c>
      <c r="AG1834" s="55" t="s">
        <v>1353</v>
      </c>
      <c r="AI1834" s="55">
        <v>510</v>
      </c>
      <c r="AJ1834" s="55" t="s">
        <v>7843</v>
      </c>
      <c r="AK1834" s="55">
        <v>0</v>
      </c>
      <c r="AL1834" s="55" t="s">
        <v>1742</v>
      </c>
      <c r="AN1834" s="55">
        <v>5</v>
      </c>
      <c r="AR1834" s="56">
        <v>42978</v>
      </c>
      <c r="AS1834" s="57">
        <v>0.46273148148148152</v>
      </c>
      <c r="AT1834" s="56">
        <v>42985</v>
      </c>
      <c r="AU1834" s="57">
        <v>0.42917824074074074</v>
      </c>
      <c r="AV1834" s="55" t="s">
        <v>1344</v>
      </c>
      <c r="AW1834" s="55" t="s">
        <v>1345</v>
      </c>
      <c r="AX1834" s="55" t="s">
        <v>1346</v>
      </c>
      <c r="AZ1834" s="55">
        <v>0</v>
      </c>
      <c r="BA1834" s="55">
        <v>0</v>
      </c>
      <c r="BB1834" s="55">
        <v>0</v>
      </c>
      <c r="CB1834" s="55" t="s">
        <v>1357</v>
      </c>
    </row>
    <row r="1835" spans="1:80">
      <c r="A1835" s="55" t="s">
        <v>7844</v>
      </c>
      <c r="B1835" s="55">
        <v>3</v>
      </c>
      <c r="C1835" s="55" t="s">
        <v>7845</v>
      </c>
      <c r="D1835" s="55" t="s">
        <v>7846</v>
      </c>
      <c r="E1835" s="55">
        <v>1</v>
      </c>
      <c r="F1835" s="55">
        <v>1</v>
      </c>
      <c r="G1835" s="56">
        <v>42986</v>
      </c>
      <c r="H1835" s="56">
        <v>42986</v>
      </c>
      <c r="I1835" s="56">
        <v>42986</v>
      </c>
      <c r="J1835" s="55">
        <v>1</v>
      </c>
      <c r="K1835" s="56">
        <v>42985</v>
      </c>
      <c r="W1835" s="55" t="s">
        <v>1336</v>
      </c>
      <c r="X1835" s="55" t="s">
        <v>1336</v>
      </c>
      <c r="Y1835" s="55">
        <v>20</v>
      </c>
      <c r="AD1835" s="55">
        <v>1000</v>
      </c>
      <c r="AE1835" s="55" t="s">
        <v>1339</v>
      </c>
      <c r="AF1835" s="55" t="s">
        <v>1352</v>
      </c>
      <c r="AG1835" s="55" t="s">
        <v>1353</v>
      </c>
      <c r="AI1835" s="55">
        <v>510</v>
      </c>
      <c r="AJ1835" s="55" t="s">
        <v>7846</v>
      </c>
      <c r="AK1835" s="55">
        <v>0</v>
      </c>
      <c r="AL1835" s="55" t="s">
        <v>1742</v>
      </c>
      <c r="AN1835" s="55">
        <v>5</v>
      </c>
      <c r="AR1835" s="56">
        <v>42978</v>
      </c>
      <c r="AS1835" s="57">
        <v>0.46329861111111109</v>
      </c>
      <c r="AT1835" s="56">
        <v>42985</v>
      </c>
      <c r="AU1835" s="57">
        <v>0.42917824074074074</v>
      </c>
      <c r="AV1835" s="55" t="s">
        <v>1344</v>
      </c>
      <c r="AW1835" s="55" t="s">
        <v>1345</v>
      </c>
      <c r="AX1835" s="55" t="s">
        <v>1346</v>
      </c>
      <c r="AZ1835" s="55">
        <v>0</v>
      </c>
      <c r="BA1835" s="55">
        <v>0</v>
      </c>
      <c r="BB1835" s="55">
        <v>0</v>
      </c>
      <c r="CB1835" s="55" t="s">
        <v>1357</v>
      </c>
    </row>
    <row r="1836" spans="1:80">
      <c r="A1836" s="55" t="s">
        <v>7847</v>
      </c>
      <c r="B1836" s="55">
        <v>3</v>
      </c>
      <c r="C1836" s="55" t="s">
        <v>7848</v>
      </c>
      <c r="D1836" s="55" t="s">
        <v>7849</v>
      </c>
      <c r="E1836" s="55">
        <v>1</v>
      </c>
      <c r="F1836" s="55">
        <v>1</v>
      </c>
      <c r="G1836" s="56">
        <v>42986</v>
      </c>
      <c r="H1836" s="56">
        <v>42986</v>
      </c>
      <c r="I1836" s="56">
        <v>42986</v>
      </c>
      <c r="J1836" s="55">
        <v>1</v>
      </c>
      <c r="K1836" s="56">
        <v>42985</v>
      </c>
      <c r="W1836" s="55" t="s">
        <v>1336</v>
      </c>
      <c r="X1836" s="55" t="s">
        <v>1336</v>
      </c>
      <c r="Y1836" s="55">
        <v>20</v>
      </c>
      <c r="AD1836" s="55">
        <v>1000</v>
      </c>
      <c r="AE1836" s="55" t="s">
        <v>1339</v>
      </c>
      <c r="AF1836" s="55" t="s">
        <v>1352</v>
      </c>
      <c r="AG1836" s="55" t="s">
        <v>1353</v>
      </c>
      <c r="AI1836" s="55">
        <v>510</v>
      </c>
      <c r="AJ1836" s="55" t="s">
        <v>7849</v>
      </c>
      <c r="AK1836" s="55">
        <v>0</v>
      </c>
      <c r="AL1836" s="55" t="s">
        <v>1742</v>
      </c>
      <c r="AN1836" s="55">
        <v>5</v>
      </c>
      <c r="AR1836" s="56">
        <v>42978</v>
      </c>
      <c r="AS1836" s="57">
        <v>0.4624537037037037</v>
      </c>
      <c r="AT1836" s="56">
        <v>42985</v>
      </c>
      <c r="AU1836" s="57">
        <v>0.42848379629629635</v>
      </c>
      <c r="AV1836" s="55" t="s">
        <v>1344</v>
      </c>
      <c r="AW1836" s="55" t="s">
        <v>1345</v>
      </c>
      <c r="AX1836" s="55" t="s">
        <v>1346</v>
      </c>
      <c r="AZ1836" s="55">
        <v>0</v>
      </c>
      <c r="BA1836" s="55">
        <v>0</v>
      </c>
      <c r="BB1836" s="55">
        <v>0</v>
      </c>
      <c r="CB1836" s="55" t="s">
        <v>1357</v>
      </c>
    </row>
    <row r="1837" spans="1:80">
      <c r="A1837" s="55" t="s">
        <v>7850</v>
      </c>
      <c r="B1837" s="55">
        <v>3</v>
      </c>
      <c r="C1837" s="55" t="s">
        <v>7851</v>
      </c>
      <c r="D1837" s="55" t="s">
        <v>7852</v>
      </c>
      <c r="E1837" s="55">
        <v>1</v>
      </c>
      <c r="F1837" s="55">
        <v>1</v>
      </c>
      <c r="G1837" s="56">
        <v>42986</v>
      </c>
      <c r="H1837" s="56">
        <v>42986</v>
      </c>
      <c r="I1837" s="56">
        <v>42986</v>
      </c>
      <c r="J1837" s="55">
        <v>1</v>
      </c>
      <c r="K1837" s="56">
        <v>42985</v>
      </c>
      <c r="W1837" s="55" t="s">
        <v>1336</v>
      </c>
      <c r="X1837" s="55" t="s">
        <v>1336</v>
      </c>
      <c r="Y1837" s="55">
        <v>20</v>
      </c>
      <c r="AD1837" s="55">
        <v>1000</v>
      </c>
      <c r="AE1837" s="55" t="s">
        <v>1339</v>
      </c>
      <c r="AF1837" s="55" t="s">
        <v>1352</v>
      </c>
      <c r="AG1837" s="55" t="s">
        <v>1353</v>
      </c>
      <c r="AI1837" s="55">
        <v>510</v>
      </c>
      <c r="AJ1837" s="55" t="s">
        <v>7852</v>
      </c>
      <c r="AK1837" s="55">
        <v>0</v>
      </c>
      <c r="AL1837" s="55" t="s">
        <v>1742</v>
      </c>
      <c r="AN1837" s="55">
        <v>6</v>
      </c>
      <c r="AR1837" s="56">
        <v>42978</v>
      </c>
      <c r="AS1837" s="57">
        <v>0.46200231481481485</v>
      </c>
      <c r="AT1837" s="56">
        <v>42985</v>
      </c>
      <c r="AU1837" s="57">
        <v>0.42848379629629635</v>
      </c>
      <c r="AV1837" s="55" t="s">
        <v>1344</v>
      </c>
      <c r="AW1837" s="55" t="s">
        <v>1345</v>
      </c>
      <c r="AX1837" s="55" t="s">
        <v>1346</v>
      </c>
      <c r="AZ1837" s="55">
        <v>0</v>
      </c>
      <c r="BA1837" s="55">
        <v>0</v>
      </c>
      <c r="BB1837" s="55">
        <v>0</v>
      </c>
      <c r="CB1837" s="55" t="s">
        <v>1357</v>
      </c>
    </row>
    <row r="1838" spans="1:80">
      <c r="A1838" s="55" t="s">
        <v>7853</v>
      </c>
      <c r="B1838" s="55">
        <v>3</v>
      </c>
      <c r="C1838" s="55" t="s">
        <v>7854</v>
      </c>
      <c r="D1838" s="55" t="s">
        <v>7855</v>
      </c>
      <c r="E1838" s="55">
        <v>1</v>
      </c>
      <c r="F1838" s="55">
        <v>0</v>
      </c>
      <c r="G1838" s="56">
        <v>42986</v>
      </c>
      <c r="H1838" s="56">
        <v>42986</v>
      </c>
      <c r="I1838" s="56">
        <v>42986</v>
      </c>
      <c r="J1838" s="55">
        <v>0</v>
      </c>
      <c r="W1838" s="55" t="s">
        <v>1336</v>
      </c>
      <c r="X1838" s="55" t="s">
        <v>1336</v>
      </c>
      <c r="Y1838" s="55">
        <v>20</v>
      </c>
      <c r="AD1838" s="55">
        <v>1000</v>
      </c>
      <c r="AE1838" s="55" t="s">
        <v>1339</v>
      </c>
      <c r="AF1838" s="55" t="s">
        <v>1352</v>
      </c>
      <c r="AG1838" s="55" t="s">
        <v>1353</v>
      </c>
      <c r="AI1838" s="55">
        <v>510</v>
      </c>
      <c r="AJ1838" s="55" t="s">
        <v>7855</v>
      </c>
      <c r="AK1838" s="55">
        <v>0</v>
      </c>
      <c r="AL1838" s="55" t="s">
        <v>3831</v>
      </c>
      <c r="AN1838" s="55" t="s">
        <v>244</v>
      </c>
      <c r="AR1838" s="56">
        <v>42979</v>
      </c>
      <c r="AS1838" s="57">
        <v>0.59912037037037036</v>
      </c>
      <c r="AT1838" s="56">
        <v>42984</v>
      </c>
      <c r="AU1838" s="57">
        <v>0.54508101851851853</v>
      </c>
      <c r="AV1838" s="55" t="s">
        <v>1428</v>
      </c>
      <c r="AW1838" s="55" t="s">
        <v>1355</v>
      </c>
      <c r="AX1838" s="55" t="s">
        <v>1392</v>
      </c>
      <c r="AZ1838" s="55">
        <v>0</v>
      </c>
      <c r="BA1838" s="55">
        <v>0</v>
      </c>
      <c r="BB1838" s="55">
        <v>0</v>
      </c>
      <c r="CB1838" s="55" t="s">
        <v>1357</v>
      </c>
    </row>
    <row r="1839" spans="1:80">
      <c r="A1839" s="55" t="s">
        <v>7856</v>
      </c>
      <c r="B1839" s="55">
        <v>3</v>
      </c>
      <c r="C1839" s="55" t="s">
        <v>7857</v>
      </c>
      <c r="D1839" s="55" t="s">
        <v>7858</v>
      </c>
      <c r="E1839" s="55">
        <v>1</v>
      </c>
      <c r="F1839" s="55">
        <v>1</v>
      </c>
      <c r="G1839" s="56">
        <v>42986</v>
      </c>
      <c r="H1839" s="56">
        <v>42986</v>
      </c>
      <c r="I1839" s="56">
        <v>42986</v>
      </c>
      <c r="J1839" s="55">
        <v>1</v>
      </c>
      <c r="K1839" s="56">
        <v>42983</v>
      </c>
      <c r="W1839" s="55" t="s">
        <v>1336</v>
      </c>
      <c r="X1839" s="55" t="s">
        <v>1336</v>
      </c>
      <c r="Y1839" s="55">
        <v>20</v>
      </c>
      <c r="AD1839" s="55">
        <v>1000</v>
      </c>
      <c r="AE1839" s="55" t="s">
        <v>1339</v>
      </c>
      <c r="AF1839" s="55" t="s">
        <v>1352</v>
      </c>
      <c r="AG1839" s="55" t="s">
        <v>1353</v>
      </c>
      <c r="AI1839" s="55">
        <v>510</v>
      </c>
      <c r="AJ1839" s="55" t="s">
        <v>7858</v>
      </c>
      <c r="AK1839" s="55">
        <v>0</v>
      </c>
      <c r="AL1839" s="55" t="s">
        <v>1742</v>
      </c>
      <c r="AN1839" s="55">
        <v>7</v>
      </c>
      <c r="AR1839" s="56">
        <v>42978</v>
      </c>
      <c r="AS1839" s="57">
        <v>0.4495601851851852</v>
      </c>
      <c r="AT1839" s="56">
        <v>42983</v>
      </c>
      <c r="AU1839" s="57">
        <v>0.7493171296296296</v>
      </c>
      <c r="AV1839" s="55" t="s">
        <v>1344</v>
      </c>
      <c r="AW1839" s="55" t="s">
        <v>1345</v>
      </c>
      <c r="AX1839" s="55" t="s">
        <v>1346</v>
      </c>
      <c r="AZ1839" s="55">
        <v>0</v>
      </c>
      <c r="BA1839" s="55">
        <v>0</v>
      </c>
      <c r="BB1839" s="55">
        <v>0</v>
      </c>
      <c r="CB1839" s="55" t="s">
        <v>1357</v>
      </c>
    </row>
    <row r="1840" spans="1:80">
      <c r="A1840" s="55" t="s">
        <v>7859</v>
      </c>
      <c r="B1840" s="55">
        <v>3</v>
      </c>
      <c r="C1840" s="55" t="s">
        <v>7860</v>
      </c>
      <c r="D1840" s="55" t="s">
        <v>7861</v>
      </c>
      <c r="E1840" s="55">
        <v>1</v>
      </c>
      <c r="F1840" s="55">
        <v>1</v>
      </c>
      <c r="G1840" s="56">
        <v>42986</v>
      </c>
      <c r="H1840" s="56">
        <v>42986</v>
      </c>
      <c r="I1840" s="56">
        <v>42986</v>
      </c>
      <c r="J1840" s="55">
        <v>1</v>
      </c>
      <c r="K1840" s="56">
        <v>42983</v>
      </c>
      <c r="W1840" s="55" t="s">
        <v>1336</v>
      </c>
      <c r="X1840" s="55" t="s">
        <v>1336</v>
      </c>
      <c r="Y1840" s="55">
        <v>20</v>
      </c>
      <c r="AD1840" s="55">
        <v>1000</v>
      </c>
      <c r="AE1840" s="55" t="s">
        <v>1339</v>
      </c>
      <c r="AF1840" s="55" t="s">
        <v>1352</v>
      </c>
      <c r="AG1840" s="55" t="s">
        <v>1353</v>
      </c>
      <c r="AI1840" s="55">
        <v>510</v>
      </c>
      <c r="AJ1840" s="55" t="s">
        <v>7861</v>
      </c>
      <c r="AK1840" s="55">
        <v>0</v>
      </c>
      <c r="AL1840" s="55" t="s">
        <v>1742</v>
      </c>
      <c r="AN1840" s="55">
        <v>7</v>
      </c>
      <c r="AR1840" s="56">
        <v>42978</v>
      </c>
      <c r="AS1840" s="57">
        <v>0.44894675925925925</v>
      </c>
      <c r="AT1840" s="56">
        <v>42983</v>
      </c>
      <c r="AU1840" s="57">
        <v>0.74862268518518515</v>
      </c>
      <c r="AV1840" s="55" t="s">
        <v>1344</v>
      </c>
      <c r="AW1840" s="55" t="s">
        <v>1345</v>
      </c>
      <c r="AX1840" s="55" t="s">
        <v>1346</v>
      </c>
      <c r="AZ1840" s="55">
        <v>0</v>
      </c>
      <c r="BA1840" s="55">
        <v>0</v>
      </c>
      <c r="BB1840" s="55">
        <v>0</v>
      </c>
      <c r="CB1840" s="55" t="s">
        <v>1357</v>
      </c>
    </row>
    <row r="1841" spans="1:80">
      <c r="A1841" s="55" t="s">
        <v>7862</v>
      </c>
      <c r="B1841" s="55">
        <v>3</v>
      </c>
      <c r="C1841" s="55" t="s">
        <v>7863</v>
      </c>
      <c r="D1841" s="55" t="s">
        <v>7864</v>
      </c>
      <c r="E1841" s="55">
        <v>1</v>
      </c>
      <c r="F1841" s="55">
        <v>1</v>
      </c>
      <c r="G1841" s="56">
        <v>42986</v>
      </c>
      <c r="H1841" s="56">
        <v>42986</v>
      </c>
      <c r="I1841" s="56">
        <v>42986</v>
      </c>
      <c r="J1841" s="55">
        <v>1</v>
      </c>
      <c r="K1841" s="56">
        <v>42983</v>
      </c>
      <c r="W1841" s="55" t="s">
        <v>1336</v>
      </c>
      <c r="X1841" s="55" t="s">
        <v>1336</v>
      </c>
      <c r="Y1841" s="55">
        <v>20</v>
      </c>
      <c r="AD1841" s="55">
        <v>1000</v>
      </c>
      <c r="AE1841" s="55" t="s">
        <v>1339</v>
      </c>
      <c r="AF1841" s="55" t="s">
        <v>1352</v>
      </c>
      <c r="AG1841" s="55" t="s">
        <v>1353</v>
      </c>
      <c r="AI1841" s="55">
        <v>510</v>
      </c>
      <c r="AJ1841" s="55" t="s">
        <v>7864</v>
      </c>
      <c r="AK1841" s="55">
        <v>0</v>
      </c>
      <c r="AL1841" s="55" t="s">
        <v>1742</v>
      </c>
      <c r="AN1841" s="55">
        <v>7</v>
      </c>
      <c r="AR1841" s="56">
        <v>42978</v>
      </c>
      <c r="AS1841" s="57">
        <v>0.4485763888888889</v>
      </c>
      <c r="AT1841" s="56">
        <v>42983</v>
      </c>
      <c r="AU1841" s="57">
        <v>0.74862268518518515</v>
      </c>
      <c r="AV1841" s="55" t="s">
        <v>1344</v>
      </c>
      <c r="AW1841" s="55" t="s">
        <v>1345</v>
      </c>
      <c r="AX1841" s="55" t="s">
        <v>1346</v>
      </c>
      <c r="AZ1841" s="55">
        <v>0</v>
      </c>
      <c r="BA1841" s="55">
        <v>0</v>
      </c>
      <c r="BB1841" s="55">
        <v>0</v>
      </c>
      <c r="CB1841" s="55" t="s">
        <v>1357</v>
      </c>
    </row>
    <row r="1842" spans="1:80">
      <c r="A1842" s="55" t="s">
        <v>7865</v>
      </c>
      <c r="B1842" s="55">
        <v>3</v>
      </c>
      <c r="C1842" s="55" t="s">
        <v>7866</v>
      </c>
      <c r="D1842" s="55" t="s">
        <v>7867</v>
      </c>
      <c r="E1842" s="55">
        <v>1</v>
      </c>
      <c r="F1842" s="55">
        <v>1</v>
      </c>
      <c r="G1842" s="56">
        <v>42986</v>
      </c>
      <c r="H1842" s="56">
        <v>42986</v>
      </c>
      <c r="I1842" s="56">
        <v>42986</v>
      </c>
      <c r="J1842" s="55">
        <v>1</v>
      </c>
      <c r="K1842" s="56">
        <v>42983</v>
      </c>
      <c r="W1842" s="55" t="s">
        <v>1336</v>
      </c>
      <c r="X1842" s="55" t="s">
        <v>1336</v>
      </c>
      <c r="Y1842" s="55">
        <v>20</v>
      </c>
      <c r="AD1842" s="55">
        <v>1000</v>
      </c>
      <c r="AE1842" s="55" t="s">
        <v>1339</v>
      </c>
      <c r="AF1842" s="55" t="s">
        <v>1352</v>
      </c>
      <c r="AG1842" s="55" t="s">
        <v>1353</v>
      </c>
      <c r="AI1842" s="55">
        <v>510</v>
      </c>
      <c r="AJ1842" s="55" t="s">
        <v>7867</v>
      </c>
      <c r="AK1842" s="55">
        <v>0</v>
      </c>
      <c r="AL1842" s="55" t="s">
        <v>1742</v>
      </c>
      <c r="AN1842" s="55">
        <v>7</v>
      </c>
      <c r="AR1842" s="56">
        <v>42978</v>
      </c>
      <c r="AS1842" s="57">
        <v>0.44931712962962966</v>
      </c>
      <c r="AT1842" s="56">
        <v>42983</v>
      </c>
      <c r="AU1842" s="57">
        <v>0.77848379629629638</v>
      </c>
      <c r="AV1842" s="55" t="s">
        <v>1344</v>
      </c>
      <c r="AW1842" s="55" t="s">
        <v>1345</v>
      </c>
      <c r="AX1842" s="55" t="s">
        <v>1346</v>
      </c>
      <c r="AZ1842" s="55">
        <v>0</v>
      </c>
      <c r="BA1842" s="55">
        <v>0</v>
      </c>
      <c r="BB1842" s="55">
        <v>0</v>
      </c>
      <c r="CB1842" s="55" t="s">
        <v>1357</v>
      </c>
    </row>
    <row r="1843" spans="1:80">
      <c r="A1843" s="55" t="s">
        <v>7868</v>
      </c>
      <c r="B1843" s="55">
        <v>3</v>
      </c>
      <c r="C1843" s="55" t="s">
        <v>7869</v>
      </c>
      <c r="D1843" s="55" t="s">
        <v>7870</v>
      </c>
      <c r="E1843" s="55">
        <v>1</v>
      </c>
      <c r="F1843" s="55">
        <v>1</v>
      </c>
      <c r="G1843" s="56">
        <v>42986</v>
      </c>
      <c r="H1843" s="56">
        <v>42986</v>
      </c>
      <c r="I1843" s="56">
        <v>42986</v>
      </c>
      <c r="J1843" s="55">
        <v>1</v>
      </c>
      <c r="K1843" s="56">
        <v>42983</v>
      </c>
      <c r="W1843" s="55" t="s">
        <v>1336</v>
      </c>
      <c r="X1843" s="55" t="s">
        <v>1336</v>
      </c>
      <c r="Y1843" s="55">
        <v>20</v>
      </c>
      <c r="AD1843" s="55">
        <v>1000</v>
      </c>
      <c r="AE1843" s="55" t="s">
        <v>1339</v>
      </c>
      <c r="AF1843" s="55" t="s">
        <v>1352</v>
      </c>
      <c r="AG1843" s="55" t="s">
        <v>1353</v>
      </c>
      <c r="AI1843" s="55">
        <v>510</v>
      </c>
      <c r="AJ1843" s="55" t="s">
        <v>7870</v>
      </c>
      <c r="AK1843" s="55">
        <v>0</v>
      </c>
      <c r="AL1843" s="55" t="s">
        <v>1742</v>
      </c>
      <c r="AN1843" s="55">
        <v>7</v>
      </c>
      <c r="AR1843" s="56">
        <v>42978</v>
      </c>
      <c r="AS1843" s="57">
        <v>0.45473379629629629</v>
      </c>
      <c r="AT1843" s="56">
        <v>42983</v>
      </c>
      <c r="AU1843" s="57">
        <v>0.7493171296296296</v>
      </c>
      <c r="AV1843" s="55" t="s">
        <v>1344</v>
      </c>
      <c r="AW1843" s="55" t="s">
        <v>1345</v>
      </c>
      <c r="AX1843" s="55" t="s">
        <v>1346</v>
      </c>
      <c r="AZ1843" s="55">
        <v>0</v>
      </c>
      <c r="BA1843" s="55">
        <v>0</v>
      </c>
      <c r="BB1843" s="55">
        <v>0</v>
      </c>
      <c r="CB1843" s="55" t="s">
        <v>1357</v>
      </c>
    </row>
    <row r="1844" spans="1:80">
      <c r="A1844" s="55" t="s">
        <v>7871</v>
      </c>
      <c r="B1844" s="55">
        <v>3</v>
      </c>
      <c r="C1844" s="55" t="s">
        <v>7872</v>
      </c>
      <c r="D1844" s="55" t="s">
        <v>7873</v>
      </c>
      <c r="E1844" s="55">
        <v>1</v>
      </c>
      <c r="F1844" s="55">
        <v>1</v>
      </c>
      <c r="G1844" s="56">
        <v>42986</v>
      </c>
      <c r="H1844" s="56">
        <v>42986</v>
      </c>
      <c r="I1844" s="56">
        <v>42986</v>
      </c>
      <c r="J1844" s="55">
        <v>1</v>
      </c>
      <c r="K1844" s="56">
        <v>42983</v>
      </c>
      <c r="W1844" s="55" t="s">
        <v>1336</v>
      </c>
      <c r="X1844" s="55" t="s">
        <v>1336</v>
      </c>
      <c r="Y1844" s="55">
        <v>20</v>
      </c>
      <c r="AD1844" s="55">
        <v>1000</v>
      </c>
      <c r="AE1844" s="55" t="s">
        <v>1339</v>
      </c>
      <c r="AF1844" s="55" t="s">
        <v>1352</v>
      </c>
      <c r="AG1844" s="55" t="s">
        <v>1353</v>
      </c>
      <c r="AI1844" s="55">
        <v>510</v>
      </c>
      <c r="AJ1844" s="55" t="s">
        <v>7873</v>
      </c>
      <c r="AK1844" s="55">
        <v>0</v>
      </c>
      <c r="AL1844" s="55" t="s">
        <v>1742</v>
      </c>
      <c r="AN1844" s="55">
        <v>7</v>
      </c>
      <c r="AR1844" s="56">
        <v>42978</v>
      </c>
      <c r="AS1844" s="57">
        <v>0.4544212962962963</v>
      </c>
      <c r="AT1844" s="56">
        <v>42983</v>
      </c>
      <c r="AU1844" s="57">
        <v>0.7493171296296296</v>
      </c>
      <c r="AV1844" s="55" t="s">
        <v>1344</v>
      </c>
      <c r="AW1844" s="55" t="s">
        <v>1345</v>
      </c>
      <c r="AX1844" s="55" t="s">
        <v>1346</v>
      </c>
      <c r="AZ1844" s="55">
        <v>0</v>
      </c>
      <c r="BA1844" s="55">
        <v>0</v>
      </c>
      <c r="BB1844" s="55">
        <v>0</v>
      </c>
      <c r="CB1844" s="55" t="s">
        <v>1357</v>
      </c>
    </row>
    <row r="1845" spans="1:80">
      <c r="A1845" s="55" t="s">
        <v>7874</v>
      </c>
      <c r="B1845" s="55">
        <v>3</v>
      </c>
      <c r="C1845" s="55" t="s">
        <v>7875</v>
      </c>
      <c r="D1845" s="55" t="s">
        <v>7876</v>
      </c>
      <c r="E1845" s="55">
        <v>1</v>
      </c>
      <c r="F1845" s="55">
        <v>0</v>
      </c>
      <c r="G1845" s="56">
        <v>42986</v>
      </c>
      <c r="H1845" s="56">
        <v>42986</v>
      </c>
      <c r="I1845" s="56">
        <v>42986</v>
      </c>
      <c r="J1845" s="55">
        <v>0</v>
      </c>
      <c r="W1845" s="55" t="s">
        <v>1336</v>
      </c>
      <c r="X1845" s="55" t="s">
        <v>1336</v>
      </c>
      <c r="Y1845" s="55">
        <v>20</v>
      </c>
      <c r="AD1845" s="55">
        <v>1000</v>
      </c>
      <c r="AE1845" s="55" t="s">
        <v>1339</v>
      </c>
      <c r="AF1845" s="55" t="s">
        <v>1352</v>
      </c>
      <c r="AG1845" s="55" t="s">
        <v>1353</v>
      </c>
      <c r="AI1845" s="55">
        <v>510</v>
      </c>
      <c r="AJ1845" s="55" t="s">
        <v>7876</v>
      </c>
      <c r="AK1845" s="55">
        <v>0</v>
      </c>
      <c r="AL1845" s="55" t="s">
        <v>3831</v>
      </c>
      <c r="AN1845" s="55" t="s">
        <v>244</v>
      </c>
      <c r="AR1845" s="56">
        <v>42979</v>
      </c>
      <c r="AS1845" s="57">
        <v>0.59539351851851852</v>
      </c>
      <c r="AT1845" s="56">
        <v>42984</v>
      </c>
      <c r="AU1845" s="57">
        <v>0.54339120370370375</v>
      </c>
      <c r="AV1845" s="55" t="s">
        <v>1428</v>
      </c>
      <c r="AW1845" s="55" t="s">
        <v>1355</v>
      </c>
      <c r="AX1845" s="55" t="s">
        <v>1392</v>
      </c>
      <c r="AZ1845" s="55">
        <v>0</v>
      </c>
      <c r="BA1845" s="55">
        <v>0</v>
      </c>
      <c r="BB1845" s="55">
        <v>0</v>
      </c>
      <c r="CB1845" s="55" t="s">
        <v>1357</v>
      </c>
    </row>
    <row r="1846" spans="1:80">
      <c r="A1846" s="55" t="s">
        <v>7877</v>
      </c>
      <c r="B1846" s="55">
        <v>3</v>
      </c>
      <c r="C1846" s="55" t="s">
        <v>7878</v>
      </c>
      <c r="D1846" s="55" t="s">
        <v>7879</v>
      </c>
      <c r="E1846" s="55">
        <v>1</v>
      </c>
      <c r="F1846" s="55">
        <v>1</v>
      </c>
      <c r="G1846" s="56">
        <v>42986</v>
      </c>
      <c r="H1846" s="56">
        <v>42986</v>
      </c>
      <c r="I1846" s="56">
        <v>42986</v>
      </c>
      <c r="J1846" s="55">
        <v>1</v>
      </c>
      <c r="K1846" s="56">
        <v>42985</v>
      </c>
      <c r="W1846" s="55" t="s">
        <v>1336</v>
      </c>
      <c r="X1846" s="55" t="s">
        <v>1336</v>
      </c>
      <c r="Y1846" s="55">
        <v>20</v>
      </c>
      <c r="AD1846" s="55">
        <v>1000</v>
      </c>
      <c r="AE1846" s="55" t="s">
        <v>1339</v>
      </c>
      <c r="AF1846" s="55" t="s">
        <v>1352</v>
      </c>
      <c r="AG1846" s="55" t="s">
        <v>1353</v>
      </c>
      <c r="AI1846" s="55">
        <v>510</v>
      </c>
      <c r="AJ1846" s="55" t="s">
        <v>7879</v>
      </c>
      <c r="AK1846" s="55">
        <v>0</v>
      </c>
      <c r="AL1846" s="55" t="s">
        <v>3414</v>
      </c>
      <c r="AN1846" s="55">
        <v>5</v>
      </c>
      <c r="AR1846" s="56">
        <v>42978</v>
      </c>
      <c r="AS1846" s="57">
        <v>0.46857638888888892</v>
      </c>
      <c r="AT1846" s="56">
        <v>42985</v>
      </c>
      <c r="AU1846" s="57">
        <v>0.4319560185185185</v>
      </c>
      <c r="AV1846" s="55" t="s">
        <v>1344</v>
      </c>
      <c r="AW1846" s="55" t="s">
        <v>1345</v>
      </c>
      <c r="AX1846" s="55" t="s">
        <v>1346</v>
      </c>
      <c r="AZ1846" s="55">
        <v>0</v>
      </c>
      <c r="BA1846" s="55">
        <v>0</v>
      </c>
      <c r="BB1846" s="55">
        <v>0</v>
      </c>
      <c r="CB1846" s="55" t="s">
        <v>1357</v>
      </c>
    </row>
    <row r="1847" spans="1:80">
      <c r="A1847" s="55" t="s">
        <v>7880</v>
      </c>
      <c r="B1847" s="55">
        <v>3</v>
      </c>
      <c r="C1847" s="55" t="s">
        <v>7881</v>
      </c>
      <c r="D1847" s="55" t="s">
        <v>7882</v>
      </c>
      <c r="E1847" s="55">
        <v>1</v>
      </c>
      <c r="F1847" s="55">
        <v>1</v>
      </c>
      <c r="G1847" s="56">
        <v>42986</v>
      </c>
      <c r="H1847" s="56">
        <v>42986</v>
      </c>
      <c r="I1847" s="56">
        <v>42986</v>
      </c>
      <c r="J1847" s="55">
        <v>1</v>
      </c>
      <c r="K1847" s="56">
        <v>42985</v>
      </c>
      <c r="W1847" s="55" t="s">
        <v>1336</v>
      </c>
      <c r="X1847" s="55" t="s">
        <v>1336</v>
      </c>
      <c r="Y1847" s="55">
        <v>20</v>
      </c>
      <c r="AD1847" s="55">
        <v>1000</v>
      </c>
      <c r="AE1847" s="55" t="s">
        <v>1339</v>
      </c>
      <c r="AF1847" s="55" t="s">
        <v>1352</v>
      </c>
      <c r="AG1847" s="55" t="s">
        <v>1353</v>
      </c>
      <c r="AI1847" s="55">
        <v>510</v>
      </c>
      <c r="AJ1847" s="55" t="s">
        <v>7882</v>
      </c>
      <c r="AK1847" s="55">
        <v>0</v>
      </c>
      <c r="AL1847" s="55" t="s">
        <v>3414</v>
      </c>
      <c r="AN1847" s="55">
        <v>5</v>
      </c>
      <c r="AR1847" s="56">
        <v>42978</v>
      </c>
      <c r="AS1847" s="57">
        <v>0.51505787037037043</v>
      </c>
      <c r="AT1847" s="56">
        <v>42985</v>
      </c>
      <c r="AU1847" s="57">
        <v>0.4319560185185185</v>
      </c>
      <c r="AV1847" s="55" t="s">
        <v>1344</v>
      </c>
      <c r="AW1847" s="55" t="s">
        <v>1345</v>
      </c>
      <c r="AX1847" s="55" t="s">
        <v>1346</v>
      </c>
      <c r="AZ1847" s="55">
        <v>0</v>
      </c>
      <c r="BA1847" s="55">
        <v>0</v>
      </c>
      <c r="BB1847" s="55">
        <v>0</v>
      </c>
      <c r="CB1847" s="55" t="s">
        <v>1357</v>
      </c>
    </row>
    <row r="1848" spans="1:80">
      <c r="A1848" s="55" t="s">
        <v>7883</v>
      </c>
      <c r="B1848" s="55">
        <v>3</v>
      </c>
      <c r="C1848" s="55" t="s">
        <v>7884</v>
      </c>
      <c r="D1848" s="55" t="s">
        <v>7885</v>
      </c>
      <c r="E1848" s="55">
        <v>1</v>
      </c>
      <c r="F1848" s="55">
        <v>1</v>
      </c>
      <c r="G1848" s="56">
        <v>42986</v>
      </c>
      <c r="H1848" s="56">
        <v>42986</v>
      </c>
      <c r="I1848" s="56">
        <v>42986</v>
      </c>
      <c r="J1848" s="55">
        <v>1</v>
      </c>
      <c r="K1848" s="56">
        <v>42985</v>
      </c>
      <c r="W1848" s="55" t="s">
        <v>1336</v>
      </c>
      <c r="X1848" s="55" t="s">
        <v>1336</v>
      </c>
      <c r="Y1848" s="55">
        <v>20</v>
      </c>
      <c r="AD1848" s="55">
        <v>1000</v>
      </c>
      <c r="AE1848" s="55" t="s">
        <v>1339</v>
      </c>
      <c r="AF1848" s="55" t="s">
        <v>1352</v>
      </c>
      <c r="AG1848" s="55" t="s">
        <v>1353</v>
      </c>
      <c r="AI1848" s="55">
        <v>510</v>
      </c>
      <c r="AJ1848" s="55" t="s">
        <v>7885</v>
      </c>
      <c r="AK1848" s="55">
        <v>0</v>
      </c>
      <c r="AL1848" s="55" t="s">
        <v>3414</v>
      </c>
      <c r="AN1848" s="55">
        <v>5</v>
      </c>
      <c r="AR1848" s="56">
        <v>42978</v>
      </c>
      <c r="AS1848" s="57">
        <v>0.51538194444444441</v>
      </c>
      <c r="AT1848" s="56">
        <v>42985</v>
      </c>
      <c r="AU1848" s="57">
        <v>0.43334490740740739</v>
      </c>
      <c r="AV1848" s="55" t="s">
        <v>1344</v>
      </c>
      <c r="AW1848" s="55" t="s">
        <v>1345</v>
      </c>
      <c r="AX1848" s="55" t="s">
        <v>1346</v>
      </c>
      <c r="AZ1848" s="55">
        <v>0</v>
      </c>
      <c r="BA1848" s="55">
        <v>0</v>
      </c>
      <c r="BB1848" s="55">
        <v>0</v>
      </c>
      <c r="CB1848" s="55" t="s">
        <v>1357</v>
      </c>
    </row>
    <row r="1849" spans="1:80">
      <c r="A1849" s="55" t="s">
        <v>7886</v>
      </c>
      <c r="B1849" s="55">
        <v>3</v>
      </c>
      <c r="C1849" s="55" t="s">
        <v>7887</v>
      </c>
      <c r="D1849" s="55" t="s">
        <v>7888</v>
      </c>
      <c r="E1849" s="55">
        <v>1</v>
      </c>
      <c r="F1849" s="55">
        <v>1</v>
      </c>
      <c r="G1849" s="56">
        <v>42986</v>
      </c>
      <c r="H1849" s="56">
        <v>42986</v>
      </c>
      <c r="I1849" s="56">
        <v>42986</v>
      </c>
      <c r="J1849" s="55">
        <v>1</v>
      </c>
      <c r="K1849" s="56">
        <v>42985</v>
      </c>
      <c r="W1849" s="55" t="s">
        <v>1336</v>
      </c>
      <c r="X1849" s="55" t="s">
        <v>1336</v>
      </c>
      <c r="Y1849" s="55">
        <v>20</v>
      </c>
      <c r="AD1849" s="55">
        <v>1000</v>
      </c>
      <c r="AE1849" s="55" t="s">
        <v>1339</v>
      </c>
      <c r="AF1849" s="55" t="s">
        <v>1352</v>
      </c>
      <c r="AG1849" s="55" t="s">
        <v>1353</v>
      </c>
      <c r="AI1849" s="55">
        <v>510</v>
      </c>
      <c r="AJ1849" s="55" t="s">
        <v>7888</v>
      </c>
      <c r="AK1849" s="55">
        <v>0</v>
      </c>
      <c r="AL1849" s="55" t="s">
        <v>3414</v>
      </c>
      <c r="AN1849" s="55">
        <v>5</v>
      </c>
      <c r="AR1849" s="56">
        <v>42978</v>
      </c>
      <c r="AS1849" s="57">
        <v>0.51583333333333337</v>
      </c>
      <c r="AT1849" s="56">
        <v>42985</v>
      </c>
      <c r="AU1849" s="57">
        <v>0.432650462962963</v>
      </c>
      <c r="AV1849" s="55" t="s">
        <v>1344</v>
      </c>
      <c r="AW1849" s="55" t="s">
        <v>1345</v>
      </c>
      <c r="AX1849" s="55" t="s">
        <v>1346</v>
      </c>
      <c r="AZ1849" s="55">
        <v>0</v>
      </c>
      <c r="BA1849" s="55">
        <v>0</v>
      </c>
      <c r="BB1849" s="55">
        <v>0</v>
      </c>
      <c r="CB1849" s="55" t="s">
        <v>1357</v>
      </c>
    </row>
    <row r="1850" spans="1:80">
      <c r="A1850" s="55" t="s">
        <v>7889</v>
      </c>
      <c r="B1850" s="55">
        <v>3</v>
      </c>
      <c r="C1850" s="55" t="s">
        <v>7890</v>
      </c>
      <c r="D1850" s="55" t="s">
        <v>7891</v>
      </c>
      <c r="E1850" s="55">
        <v>1</v>
      </c>
      <c r="F1850" s="55">
        <v>1</v>
      </c>
      <c r="G1850" s="56">
        <v>42986</v>
      </c>
      <c r="H1850" s="56">
        <v>42986</v>
      </c>
      <c r="I1850" s="56">
        <v>42986</v>
      </c>
      <c r="J1850" s="55">
        <v>1</v>
      </c>
      <c r="K1850" s="56">
        <v>42985</v>
      </c>
      <c r="W1850" s="55" t="s">
        <v>1336</v>
      </c>
      <c r="X1850" s="55" t="s">
        <v>1336</v>
      </c>
      <c r="Y1850" s="55">
        <v>20</v>
      </c>
      <c r="AD1850" s="55">
        <v>1000</v>
      </c>
      <c r="AE1850" s="55" t="s">
        <v>1339</v>
      </c>
      <c r="AF1850" s="55" t="s">
        <v>1352</v>
      </c>
      <c r="AG1850" s="55" t="s">
        <v>1353</v>
      </c>
      <c r="AI1850" s="55">
        <v>510</v>
      </c>
      <c r="AJ1850" s="55" t="s">
        <v>7891</v>
      </c>
      <c r="AK1850" s="55">
        <v>0</v>
      </c>
      <c r="AL1850" s="55" t="s">
        <v>3414</v>
      </c>
      <c r="AN1850" s="55">
        <v>5</v>
      </c>
      <c r="AR1850" s="56">
        <v>42978</v>
      </c>
      <c r="AS1850" s="57">
        <v>0.46792824074074074</v>
      </c>
      <c r="AT1850" s="56">
        <v>42985</v>
      </c>
      <c r="AU1850" s="57">
        <v>0.43127314814814816</v>
      </c>
      <c r="AV1850" s="55" t="s">
        <v>1344</v>
      </c>
      <c r="AW1850" s="55" t="s">
        <v>1345</v>
      </c>
      <c r="AX1850" s="55" t="s">
        <v>1346</v>
      </c>
      <c r="AZ1850" s="55">
        <v>0</v>
      </c>
      <c r="BA1850" s="55">
        <v>0</v>
      </c>
      <c r="BB1850" s="55">
        <v>0</v>
      </c>
      <c r="CB1850" s="55" t="s">
        <v>1357</v>
      </c>
    </row>
    <row r="1851" spans="1:80">
      <c r="A1851" s="55" t="s">
        <v>7892</v>
      </c>
      <c r="B1851" s="55">
        <v>3</v>
      </c>
      <c r="C1851" s="55" t="s">
        <v>7893</v>
      </c>
      <c r="D1851" s="55" t="s">
        <v>7894</v>
      </c>
      <c r="E1851" s="55">
        <v>1</v>
      </c>
      <c r="F1851" s="55">
        <v>1</v>
      </c>
      <c r="G1851" s="56">
        <v>42986</v>
      </c>
      <c r="H1851" s="56">
        <v>42986</v>
      </c>
      <c r="I1851" s="56">
        <v>42986</v>
      </c>
      <c r="J1851" s="55">
        <v>1</v>
      </c>
      <c r="K1851" s="56">
        <v>42985</v>
      </c>
      <c r="W1851" s="55" t="s">
        <v>1336</v>
      </c>
      <c r="X1851" s="55" t="s">
        <v>1336</v>
      </c>
      <c r="Y1851" s="55">
        <v>20</v>
      </c>
      <c r="AD1851" s="55">
        <v>1000</v>
      </c>
      <c r="AE1851" s="55" t="s">
        <v>1339</v>
      </c>
      <c r="AF1851" s="55" t="s">
        <v>1352</v>
      </c>
      <c r="AG1851" s="55" t="s">
        <v>1353</v>
      </c>
      <c r="AI1851" s="55">
        <v>510</v>
      </c>
      <c r="AJ1851" s="55" t="s">
        <v>7894</v>
      </c>
      <c r="AK1851" s="55">
        <v>0</v>
      </c>
      <c r="AL1851" s="55" t="s">
        <v>3414</v>
      </c>
      <c r="AN1851" s="55">
        <v>5</v>
      </c>
      <c r="AR1851" s="56">
        <v>42978</v>
      </c>
      <c r="AS1851" s="57">
        <v>0.46820601851851856</v>
      </c>
      <c r="AT1851" s="56">
        <v>42985</v>
      </c>
      <c r="AU1851" s="57">
        <v>0.4319560185185185</v>
      </c>
      <c r="AV1851" s="55" t="s">
        <v>1344</v>
      </c>
      <c r="AW1851" s="55" t="s">
        <v>1345</v>
      </c>
      <c r="AX1851" s="55" t="s">
        <v>1346</v>
      </c>
      <c r="AZ1851" s="55">
        <v>0</v>
      </c>
      <c r="BA1851" s="55">
        <v>0</v>
      </c>
      <c r="BB1851" s="55">
        <v>0</v>
      </c>
      <c r="CB1851" s="55" t="s">
        <v>1357</v>
      </c>
    </row>
    <row r="1852" spans="1:80">
      <c r="A1852" s="55" t="s">
        <v>7895</v>
      </c>
      <c r="B1852" s="55">
        <v>3</v>
      </c>
      <c r="C1852" s="55" t="s">
        <v>7896</v>
      </c>
      <c r="D1852" s="55" t="s">
        <v>7897</v>
      </c>
      <c r="E1852" s="55">
        <v>1</v>
      </c>
      <c r="F1852" s="55">
        <v>0</v>
      </c>
      <c r="G1852" s="56">
        <v>42986</v>
      </c>
      <c r="H1852" s="56">
        <v>42986</v>
      </c>
      <c r="I1852" s="56">
        <v>42986</v>
      </c>
      <c r="J1852" s="55">
        <v>0</v>
      </c>
      <c r="W1852" s="55" t="s">
        <v>1336</v>
      </c>
      <c r="X1852" s="55" t="s">
        <v>1336</v>
      </c>
      <c r="Y1852" s="55">
        <v>20</v>
      </c>
      <c r="AD1852" s="55">
        <v>1000</v>
      </c>
      <c r="AE1852" s="55" t="s">
        <v>1339</v>
      </c>
      <c r="AF1852" s="55" t="s">
        <v>1352</v>
      </c>
      <c r="AG1852" s="55" t="s">
        <v>1353</v>
      </c>
      <c r="AI1852" s="55">
        <v>510</v>
      </c>
      <c r="AJ1852" s="55" t="s">
        <v>7897</v>
      </c>
      <c r="AK1852" s="55">
        <v>0</v>
      </c>
      <c r="AL1852" s="55" t="s">
        <v>3831</v>
      </c>
      <c r="AN1852" s="55" t="s">
        <v>244</v>
      </c>
      <c r="AR1852" s="56">
        <v>42979</v>
      </c>
      <c r="AS1852" s="57">
        <v>0.60876157407407405</v>
      </c>
      <c r="AT1852" s="56">
        <v>42984</v>
      </c>
      <c r="AU1852" s="57">
        <v>0.546875</v>
      </c>
      <c r="AV1852" s="55" t="s">
        <v>1428</v>
      </c>
      <c r="AW1852" s="55" t="s">
        <v>1355</v>
      </c>
      <c r="AX1852" s="55" t="s">
        <v>1392</v>
      </c>
      <c r="AZ1852" s="55">
        <v>0</v>
      </c>
      <c r="BA1852" s="55">
        <v>0</v>
      </c>
      <c r="BB1852" s="55">
        <v>0</v>
      </c>
      <c r="CB1852" s="55" t="s">
        <v>1357</v>
      </c>
    </row>
    <row r="1853" spans="1:80">
      <c r="A1853" s="55" t="s">
        <v>7898</v>
      </c>
      <c r="B1853" s="55">
        <v>3</v>
      </c>
      <c r="C1853" s="55" t="s">
        <v>7899</v>
      </c>
      <c r="D1853" s="55" t="s">
        <v>7900</v>
      </c>
      <c r="E1853" s="55">
        <v>1</v>
      </c>
      <c r="F1853" s="55">
        <v>0</v>
      </c>
      <c r="G1853" s="56">
        <v>42986</v>
      </c>
      <c r="H1853" s="56">
        <v>42986</v>
      </c>
      <c r="I1853" s="56">
        <v>42986</v>
      </c>
      <c r="J1853" s="55">
        <v>0</v>
      </c>
      <c r="W1853" s="55" t="s">
        <v>1336</v>
      </c>
      <c r="X1853" s="55" t="s">
        <v>1336</v>
      </c>
      <c r="Y1853" s="55">
        <v>20</v>
      </c>
      <c r="AD1853" s="55">
        <v>1000</v>
      </c>
      <c r="AE1853" s="55" t="s">
        <v>1339</v>
      </c>
      <c r="AF1853" s="55" t="s">
        <v>1352</v>
      </c>
      <c r="AG1853" s="55" t="s">
        <v>1353</v>
      </c>
      <c r="AI1853" s="55">
        <v>510</v>
      </c>
      <c r="AJ1853" s="55" t="s">
        <v>7900</v>
      </c>
      <c r="AK1853" s="55">
        <v>0</v>
      </c>
      <c r="AL1853" s="55" t="s">
        <v>3831</v>
      </c>
      <c r="AN1853" s="55" t="s">
        <v>244</v>
      </c>
      <c r="AR1853" s="56">
        <v>42979</v>
      </c>
      <c r="AS1853" s="57">
        <v>0.59717592592592594</v>
      </c>
      <c r="AT1853" s="56">
        <v>42984</v>
      </c>
      <c r="AU1853" s="57">
        <v>0.54472222222222222</v>
      </c>
      <c r="AV1853" s="55" t="s">
        <v>1428</v>
      </c>
      <c r="AW1853" s="55" t="s">
        <v>1355</v>
      </c>
      <c r="AX1853" s="55" t="s">
        <v>1392</v>
      </c>
      <c r="AZ1853" s="55">
        <v>0</v>
      </c>
      <c r="BA1853" s="55">
        <v>0</v>
      </c>
      <c r="BB1853" s="55">
        <v>0</v>
      </c>
      <c r="CB1853" s="55" t="s">
        <v>1357</v>
      </c>
    </row>
    <row r="1854" spans="1:80">
      <c r="A1854" s="55" t="s">
        <v>7901</v>
      </c>
      <c r="B1854" s="55">
        <v>3</v>
      </c>
      <c r="C1854" s="55" t="s">
        <v>7902</v>
      </c>
      <c r="D1854" s="55" t="s">
        <v>7903</v>
      </c>
      <c r="E1854" s="55">
        <v>1</v>
      </c>
      <c r="F1854" s="55">
        <v>0</v>
      </c>
      <c r="G1854" s="56">
        <v>42986</v>
      </c>
      <c r="H1854" s="56">
        <v>42986</v>
      </c>
      <c r="I1854" s="56">
        <v>42986</v>
      </c>
      <c r="J1854" s="55">
        <v>0</v>
      </c>
      <c r="W1854" s="55" t="s">
        <v>1336</v>
      </c>
      <c r="X1854" s="55" t="s">
        <v>1336</v>
      </c>
      <c r="Y1854" s="55">
        <v>20</v>
      </c>
      <c r="AD1854" s="55">
        <v>1000</v>
      </c>
      <c r="AE1854" s="55" t="s">
        <v>1339</v>
      </c>
      <c r="AF1854" s="55" t="s">
        <v>1352</v>
      </c>
      <c r="AG1854" s="55" t="s">
        <v>1353</v>
      </c>
      <c r="AI1854" s="55">
        <v>510</v>
      </c>
      <c r="AJ1854" s="55" t="s">
        <v>7903</v>
      </c>
      <c r="AK1854" s="55">
        <v>0</v>
      </c>
      <c r="AL1854" s="55" t="s">
        <v>3831</v>
      </c>
      <c r="AN1854" s="55" t="s">
        <v>244</v>
      </c>
      <c r="AR1854" s="56">
        <v>42979</v>
      </c>
      <c r="AS1854" s="57">
        <v>0.60912037037037037</v>
      </c>
      <c r="AT1854" s="56">
        <v>42984</v>
      </c>
      <c r="AU1854" s="57">
        <v>0.5470370370370371</v>
      </c>
      <c r="AV1854" s="55" t="s">
        <v>1428</v>
      </c>
      <c r="AW1854" s="55" t="s">
        <v>1355</v>
      </c>
      <c r="AX1854" s="55" t="s">
        <v>1392</v>
      </c>
      <c r="AZ1854" s="55">
        <v>0</v>
      </c>
      <c r="BA1854" s="55">
        <v>0</v>
      </c>
      <c r="BB1854" s="55">
        <v>0</v>
      </c>
      <c r="CB1854" s="55" t="s">
        <v>1357</v>
      </c>
    </row>
    <row r="1855" spans="1:80">
      <c r="A1855" s="55" t="s">
        <v>7904</v>
      </c>
      <c r="B1855" s="55">
        <v>3</v>
      </c>
      <c r="C1855" s="55" t="s">
        <v>7905</v>
      </c>
      <c r="D1855" s="55" t="s">
        <v>7906</v>
      </c>
      <c r="E1855" s="55">
        <v>1</v>
      </c>
      <c r="F1855" s="55">
        <v>0</v>
      </c>
      <c r="G1855" s="56">
        <v>42986</v>
      </c>
      <c r="H1855" s="56">
        <v>42986</v>
      </c>
      <c r="I1855" s="56">
        <v>42986</v>
      </c>
      <c r="J1855" s="55">
        <v>0</v>
      </c>
      <c r="W1855" s="55" t="s">
        <v>1336</v>
      </c>
      <c r="X1855" s="55" t="s">
        <v>1336</v>
      </c>
      <c r="Y1855" s="55">
        <v>20</v>
      </c>
      <c r="AD1855" s="55">
        <v>1000</v>
      </c>
      <c r="AE1855" s="55" t="s">
        <v>1339</v>
      </c>
      <c r="AF1855" s="55" t="s">
        <v>1352</v>
      </c>
      <c r="AG1855" s="55" t="s">
        <v>1353</v>
      </c>
      <c r="AI1855" s="55">
        <v>510</v>
      </c>
      <c r="AJ1855" s="55" t="s">
        <v>7906</v>
      </c>
      <c r="AK1855" s="55">
        <v>0</v>
      </c>
      <c r="AL1855" s="55" t="s">
        <v>3831</v>
      </c>
      <c r="AN1855" s="55" t="s">
        <v>244</v>
      </c>
      <c r="AR1855" s="56">
        <v>42979</v>
      </c>
      <c r="AS1855" s="57">
        <v>0.61003472222222221</v>
      </c>
      <c r="AT1855" s="56">
        <v>42984</v>
      </c>
      <c r="AU1855" s="57">
        <v>0.54814814814814816</v>
      </c>
      <c r="AV1855" s="55" t="s">
        <v>1428</v>
      </c>
      <c r="AW1855" s="55" t="s">
        <v>1355</v>
      </c>
      <c r="AX1855" s="55" t="s">
        <v>1392</v>
      </c>
      <c r="AZ1855" s="55">
        <v>0</v>
      </c>
      <c r="BA1855" s="55">
        <v>0</v>
      </c>
      <c r="BB1855" s="55">
        <v>0</v>
      </c>
      <c r="CB1855" s="55" t="s">
        <v>1357</v>
      </c>
    </row>
    <row r="1856" spans="1:80">
      <c r="A1856" s="55" t="s">
        <v>7907</v>
      </c>
      <c r="B1856" s="55">
        <v>3</v>
      </c>
      <c r="C1856" s="55" t="s">
        <v>7908</v>
      </c>
      <c r="D1856" s="55" t="s">
        <v>7909</v>
      </c>
      <c r="E1856" s="55">
        <v>1</v>
      </c>
      <c r="F1856" s="55">
        <v>0</v>
      </c>
      <c r="G1856" s="56">
        <v>42986</v>
      </c>
      <c r="H1856" s="56">
        <v>42986</v>
      </c>
      <c r="I1856" s="56">
        <v>42986</v>
      </c>
      <c r="J1856" s="55">
        <v>0</v>
      </c>
      <c r="W1856" s="55" t="s">
        <v>1336</v>
      </c>
      <c r="X1856" s="55" t="s">
        <v>1336</v>
      </c>
      <c r="Y1856" s="55">
        <v>20</v>
      </c>
      <c r="AD1856" s="55">
        <v>1000</v>
      </c>
      <c r="AE1856" s="55" t="s">
        <v>1339</v>
      </c>
      <c r="AF1856" s="55" t="s">
        <v>1352</v>
      </c>
      <c r="AG1856" s="55" t="s">
        <v>1353</v>
      </c>
      <c r="AI1856" s="55">
        <v>510</v>
      </c>
      <c r="AJ1856" s="55" t="s">
        <v>7909</v>
      </c>
      <c r="AK1856" s="55">
        <v>0</v>
      </c>
      <c r="AL1856" s="55" t="s">
        <v>3831</v>
      </c>
      <c r="AN1856" s="55" t="s">
        <v>244</v>
      </c>
      <c r="AR1856" s="56">
        <v>42979</v>
      </c>
      <c r="AS1856" s="57">
        <v>0.59871527777777778</v>
      </c>
      <c r="AT1856" s="56">
        <v>42984</v>
      </c>
      <c r="AU1856" s="57">
        <v>0.54489583333333336</v>
      </c>
      <c r="AV1856" s="55" t="s">
        <v>1428</v>
      </c>
      <c r="AW1856" s="55" t="s">
        <v>1355</v>
      </c>
      <c r="AX1856" s="55" t="s">
        <v>1392</v>
      </c>
      <c r="AZ1856" s="55">
        <v>0</v>
      </c>
      <c r="BA1856" s="55">
        <v>0</v>
      </c>
      <c r="BB1856" s="55">
        <v>0</v>
      </c>
      <c r="CB1856" s="55" t="s">
        <v>1357</v>
      </c>
    </row>
    <row r="1857" spans="1:80">
      <c r="A1857" s="55" t="s">
        <v>7910</v>
      </c>
      <c r="B1857" s="55">
        <v>3</v>
      </c>
      <c r="C1857" s="55" t="s">
        <v>7911</v>
      </c>
      <c r="D1857" s="55" t="s">
        <v>7912</v>
      </c>
      <c r="E1857" s="55">
        <v>1</v>
      </c>
      <c r="F1857" s="55">
        <v>1</v>
      </c>
      <c r="G1857" s="56">
        <v>42986</v>
      </c>
      <c r="H1857" s="56">
        <v>42986</v>
      </c>
      <c r="I1857" s="56">
        <v>42986</v>
      </c>
      <c r="J1857" s="55">
        <v>1</v>
      </c>
      <c r="K1857" s="56">
        <v>42985</v>
      </c>
      <c r="W1857" s="55" t="s">
        <v>1336</v>
      </c>
      <c r="X1857" s="55" t="s">
        <v>1336</v>
      </c>
      <c r="Y1857" s="55">
        <v>20</v>
      </c>
      <c r="AD1857" s="55">
        <v>1000</v>
      </c>
      <c r="AE1857" s="55" t="s">
        <v>1339</v>
      </c>
      <c r="AF1857" s="55" t="s">
        <v>1352</v>
      </c>
      <c r="AG1857" s="55" t="s">
        <v>1353</v>
      </c>
      <c r="AI1857" s="55">
        <v>510</v>
      </c>
      <c r="AJ1857" s="55" t="s">
        <v>7912</v>
      </c>
      <c r="AK1857" s="55">
        <v>0</v>
      </c>
      <c r="AL1857" s="55" t="s">
        <v>3414</v>
      </c>
      <c r="AN1857" s="55">
        <v>6</v>
      </c>
      <c r="AR1857" s="56">
        <v>42978</v>
      </c>
      <c r="AS1857" s="57">
        <v>0.46642361111111108</v>
      </c>
      <c r="AT1857" s="56">
        <v>42985</v>
      </c>
      <c r="AU1857" s="57">
        <v>0.43126157407407412</v>
      </c>
      <c r="AV1857" s="55" t="s">
        <v>1344</v>
      </c>
      <c r="AW1857" s="55" t="s">
        <v>1345</v>
      </c>
      <c r="AX1857" s="55" t="s">
        <v>1346</v>
      </c>
      <c r="AZ1857" s="55">
        <v>0</v>
      </c>
      <c r="BA1857" s="55">
        <v>0</v>
      </c>
      <c r="BB1857" s="55">
        <v>0</v>
      </c>
      <c r="CB1857" s="55" t="s">
        <v>1357</v>
      </c>
    </row>
    <row r="1858" spans="1:80">
      <c r="A1858" s="55" t="s">
        <v>7913</v>
      </c>
      <c r="B1858" s="55">
        <v>3</v>
      </c>
      <c r="C1858" s="55" t="s">
        <v>7914</v>
      </c>
      <c r="D1858" s="55" t="s">
        <v>7915</v>
      </c>
      <c r="E1858" s="55">
        <v>1</v>
      </c>
      <c r="F1858" s="55">
        <v>1</v>
      </c>
      <c r="G1858" s="56">
        <v>42986</v>
      </c>
      <c r="H1858" s="56">
        <v>42986</v>
      </c>
      <c r="I1858" s="56">
        <v>42986</v>
      </c>
      <c r="J1858" s="55">
        <v>1</v>
      </c>
      <c r="K1858" s="56">
        <v>42985</v>
      </c>
      <c r="W1858" s="55" t="s">
        <v>1336</v>
      </c>
      <c r="X1858" s="55" t="s">
        <v>1336</v>
      </c>
      <c r="Y1858" s="55">
        <v>20</v>
      </c>
      <c r="AD1858" s="55">
        <v>1000</v>
      </c>
      <c r="AE1858" s="55" t="s">
        <v>1339</v>
      </c>
      <c r="AF1858" s="55" t="s">
        <v>1352</v>
      </c>
      <c r="AG1858" s="55" t="s">
        <v>1353</v>
      </c>
      <c r="AI1858" s="55">
        <v>510</v>
      </c>
      <c r="AJ1858" s="55" t="s">
        <v>7915</v>
      </c>
      <c r="AK1858" s="55">
        <v>0</v>
      </c>
      <c r="AL1858" s="55" t="s">
        <v>3414</v>
      </c>
      <c r="AN1858" s="55">
        <v>6</v>
      </c>
      <c r="AR1858" s="56">
        <v>42978</v>
      </c>
      <c r="AS1858" s="57">
        <v>0.46702546296296293</v>
      </c>
      <c r="AT1858" s="56">
        <v>42985</v>
      </c>
      <c r="AU1858" s="57">
        <v>0.43126157407407412</v>
      </c>
      <c r="AV1858" s="55" t="s">
        <v>1344</v>
      </c>
      <c r="AW1858" s="55" t="s">
        <v>1345</v>
      </c>
      <c r="AX1858" s="55" t="s">
        <v>1346</v>
      </c>
      <c r="AZ1858" s="55">
        <v>0</v>
      </c>
      <c r="BA1858" s="55">
        <v>0</v>
      </c>
      <c r="BB1858" s="55">
        <v>0</v>
      </c>
      <c r="CB1858" s="55" t="s">
        <v>1357</v>
      </c>
    </row>
    <row r="1859" spans="1:80">
      <c r="A1859" s="55" t="s">
        <v>7916</v>
      </c>
      <c r="B1859" s="55">
        <v>3</v>
      </c>
      <c r="C1859" s="55" t="s">
        <v>7917</v>
      </c>
      <c r="D1859" s="55" t="s">
        <v>7918</v>
      </c>
      <c r="E1859" s="55">
        <v>1</v>
      </c>
      <c r="F1859" s="55">
        <v>1</v>
      </c>
      <c r="G1859" s="56">
        <v>42986</v>
      </c>
      <c r="H1859" s="56">
        <v>42986</v>
      </c>
      <c r="I1859" s="56">
        <v>42986</v>
      </c>
      <c r="J1859" s="55">
        <v>1</v>
      </c>
      <c r="K1859" s="56">
        <v>42985</v>
      </c>
      <c r="W1859" s="55" t="s">
        <v>1336</v>
      </c>
      <c r="X1859" s="55" t="s">
        <v>1336</v>
      </c>
      <c r="Y1859" s="55">
        <v>20</v>
      </c>
      <c r="AD1859" s="55">
        <v>1000</v>
      </c>
      <c r="AE1859" s="55" t="s">
        <v>1339</v>
      </c>
      <c r="AF1859" s="55" t="s">
        <v>1352</v>
      </c>
      <c r="AG1859" s="55" t="s">
        <v>1353</v>
      </c>
      <c r="AI1859" s="55">
        <v>510</v>
      </c>
      <c r="AJ1859" s="55" t="s">
        <v>7918</v>
      </c>
      <c r="AK1859" s="55">
        <v>0</v>
      </c>
      <c r="AL1859" s="55" t="s">
        <v>3414</v>
      </c>
      <c r="AN1859" s="55">
        <v>6</v>
      </c>
      <c r="AR1859" s="56">
        <v>42978</v>
      </c>
      <c r="AS1859" s="57">
        <v>0.46734953703703702</v>
      </c>
      <c r="AT1859" s="56">
        <v>42985</v>
      </c>
      <c r="AU1859" s="57">
        <v>0.43126157407407412</v>
      </c>
      <c r="AV1859" s="55" t="s">
        <v>1344</v>
      </c>
      <c r="AW1859" s="55" t="s">
        <v>1345</v>
      </c>
      <c r="AX1859" s="55" t="s">
        <v>1346</v>
      </c>
      <c r="AZ1859" s="55">
        <v>0</v>
      </c>
      <c r="BA1859" s="55">
        <v>0</v>
      </c>
      <c r="BB1859" s="55">
        <v>0</v>
      </c>
      <c r="CB1859" s="55" t="s">
        <v>1357</v>
      </c>
    </row>
    <row r="1860" spans="1:80">
      <c r="A1860" s="55" t="s">
        <v>7919</v>
      </c>
      <c r="B1860" s="55">
        <v>3</v>
      </c>
      <c r="C1860" s="55" t="s">
        <v>7920</v>
      </c>
      <c r="D1860" s="55" t="s">
        <v>7921</v>
      </c>
      <c r="E1860" s="55">
        <v>1</v>
      </c>
      <c r="F1860" s="55">
        <v>1</v>
      </c>
      <c r="G1860" s="56">
        <v>42986</v>
      </c>
      <c r="H1860" s="56">
        <v>42986</v>
      </c>
      <c r="I1860" s="56">
        <v>42986</v>
      </c>
      <c r="J1860" s="55">
        <v>1</v>
      </c>
      <c r="K1860" s="56">
        <v>42985</v>
      </c>
      <c r="W1860" s="55" t="s">
        <v>1336</v>
      </c>
      <c r="X1860" s="55" t="s">
        <v>1336</v>
      </c>
      <c r="Y1860" s="55">
        <v>20</v>
      </c>
      <c r="AD1860" s="55">
        <v>1000</v>
      </c>
      <c r="AE1860" s="55" t="s">
        <v>1339</v>
      </c>
      <c r="AF1860" s="55" t="s">
        <v>1352</v>
      </c>
      <c r="AG1860" s="55" t="s">
        <v>1353</v>
      </c>
      <c r="AI1860" s="55">
        <v>510</v>
      </c>
      <c r="AJ1860" s="55" t="s">
        <v>7921</v>
      </c>
      <c r="AK1860" s="55">
        <v>0</v>
      </c>
      <c r="AL1860" s="55" t="s">
        <v>3414</v>
      </c>
      <c r="AN1860" s="55">
        <v>6</v>
      </c>
      <c r="AR1860" s="56">
        <v>42978</v>
      </c>
      <c r="AS1860" s="57">
        <v>0.46607638888888886</v>
      </c>
      <c r="AT1860" s="56">
        <v>42985</v>
      </c>
      <c r="AU1860" s="57">
        <v>0.43057870370370371</v>
      </c>
      <c r="AV1860" s="55" t="s">
        <v>1344</v>
      </c>
      <c r="AW1860" s="55" t="s">
        <v>1345</v>
      </c>
      <c r="AX1860" s="55" t="s">
        <v>1346</v>
      </c>
      <c r="AZ1860" s="55">
        <v>0</v>
      </c>
      <c r="BA1860" s="55">
        <v>0</v>
      </c>
      <c r="BB1860" s="55">
        <v>0</v>
      </c>
      <c r="CB1860" s="55" t="s">
        <v>1357</v>
      </c>
    </row>
    <row r="1861" spans="1:80">
      <c r="A1861" s="55" t="s">
        <v>7922</v>
      </c>
      <c r="B1861" s="55">
        <v>3</v>
      </c>
      <c r="C1861" s="55" t="s">
        <v>7923</v>
      </c>
      <c r="D1861" s="55" t="s">
        <v>7924</v>
      </c>
      <c r="E1861" s="55">
        <v>1</v>
      </c>
      <c r="F1861" s="55">
        <v>0</v>
      </c>
      <c r="G1861" s="56">
        <v>42986</v>
      </c>
      <c r="H1861" s="56">
        <v>42986</v>
      </c>
      <c r="I1861" s="56">
        <v>42986</v>
      </c>
      <c r="J1861" s="55">
        <v>0</v>
      </c>
      <c r="W1861" s="55" t="s">
        <v>1336</v>
      </c>
      <c r="X1861" s="55" t="s">
        <v>1336</v>
      </c>
      <c r="Y1861" s="55">
        <v>20</v>
      </c>
      <c r="AD1861" s="55">
        <v>1000</v>
      </c>
      <c r="AE1861" s="55" t="s">
        <v>1339</v>
      </c>
      <c r="AF1861" s="55" t="s">
        <v>1352</v>
      </c>
      <c r="AG1861" s="55" t="s">
        <v>1353</v>
      </c>
      <c r="AI1861" s="55">
        <v>510</v>
      </c>
      <c r="AJ1861" s="55" t="s">
        <v>7924</v>
      </c>
      <c r="AK1861" s="55">
        <v>0</v>
      </c>
      <c r="AL1861" s="55" t="s">
        <v>3831</v>
      </c>
      <c r="AN1861" s="55" t="s">
        <v>244</v>
      </c>
      <c r="AR1861" s="56">
        <v>42979</v>
      </c>
      <c r="AS1861" s="57">
        <v>0.60819444444444437</v>
      </c>
      <c r="AT1861" s="56">
        <v>42984</v>
      </c>
      <c r="AU1861" s="57">
        <v>0.5467129629629629</v>
      </c>
      <c r="AV1861" s="55" t="s">
        <v>1428</v>
      </c>
      <c r="AW1861" s="55" t="s">
        <v>1355</v>
      </c>
      <c r="AX1861" s="55" t="s">
        <v>1392</v>
      </c>
      <c r="AZ1861" s="55">
        <v>0</v>
      </c>
      <c r="BA1861" s="55">
        <v>0</v>
      </c>
      <c r="BB1861" s="55">
        <v>0</v>
      </c>
      <c r="CB1861" s="55" t="s">
        <v>1357</v>
      </c>
    </row>
    <row r="1862" spans="1:80">
      <c r="A1862" s="55" t="s">
        <v>7925</v>
      </c>
      <c r="B1862" s="55">
        <v>2</v>
      </c>
      <c r="C1862" s="55" t="s">
        <v>7926</v>
      </c>
      <c r="D1862" s="55" t="s">
        <v>7927</v>
      </c>
      <c r="E1862" s="55">
        <v>1</v>
      </c>
      <c r="F1862" s="55">
        <v>1</v>
      </c>
      <c r="G1862" s="56">
        <v>41810</v>
      </c>
      <c r="H1862" s="56">
        <v>41810</v>
      </c>
      <c r="I1862" s="56">
        <v>41810</v>
      </c>
      <c r="J1862" s="55">
        <v>1</v>
      </c>
      <c r="K1862" s="56">
        <v>41848</v>
      </c>
      <c r="L1862" s="56">
        <v>41786</v>
      </c>
      <c r="M1862" s="56">
        <v>41810</v>
      </c>
      <c r="N1862" s="55">
        <v>1</v>
      </c>
      <c r="O1862" s="55">
        <v>1</v>
      </c>
      <c r="P1862" s="55">
        <v>3</v>
      </c>
      <c r="Q1862" s="56">
        <v>41879</v>
      </c>
      <c r="R1862" s="55">
        <v>0</v>
      </c>
      <c r="T1862" s="55">
        <v>5695421007</v>
      </c>
      <c r="U1862" s="55" t="s">
        <v>7928</v>
      </c>
      <c r="V1862" s="55" t="s">
        <v>7926</v>
      </c>
      <c r="W1862" s="55" t="s">
        <v>1336</v>
      </c>
      <c r="X1862" s="55" t="s">
        <v>1336</v>
      </c>
      <c r="Y1862" s="55">
        <v>0</v>
      </c>
      <c r="Z1862" s="55" t="s">
        <v>1419</v>
      </c>
      <c r="AA1862" s="55" t="s">
        <v>1338</v>
      </c>
      <c r="AB1862" s="55">
        <v>2730</v>
      </c>
      <c r="AC1862" s="55">
        <v>2730</v>
      </c>
      <c r="AD1862" s="55">
        <v>0</v>
      </c>
      <c r="AE1862" s="55" t="s">
        <v>1339</v>
      </c>
      <c r="AF1862" s="55" t="s">
        <v>3132</v>
      </c>
      <c r="AG1862" s="55" t="s">
        <v>1834</v>
      </c>
      <c r="AH1862" s="55" t="s">
        <v>1235</v>
      </c>
      <c r="AI1862" s="55">
        <v>510</v>
      </c>
      <c r="AJ1862" s="55" t="s">
        <v>7927</v>
      </c>
      <c r="AK1862" s="55">
        <v>0</v>
      </c>
      <c r="AL1862" s="55" t="s">
        <v>1742</v>
      </c>
      <c r="AN1862" s="55">
        <v>2</v>
      </c>
      <c r="AO1862" s="55" t="s">
        <v>7929</v>
      </c>
      <c r="AP1862" s="55">
        <v>0</v>
      </c>
      <c r="AR1862" s="56">
        <v>41786</v>
      </c>
      <c r="AS1862" s="57">
        <v>0.77410879629629636</v>
      </c>
      <c r="AT1862" s="56">
        <v>41848</v>
      </c>
      <c r="AU1862" s="57">
        <v>0.771550925925926</v>
      </c>
      <c r="AV1862" s="55" t="s">
        <v>3135</v>
      </c>
      <c r="AW1862" s="55" t="s">
        <v>1345</v>
      </c>
      <c r="AX1862" s="55" t="s">
        <v>3200</v>
      </c>
      <c r="CB1862" s="55" t="s">
        <v>3150</v>
      </c>
    </row>
    <row r="1863" spans="1:80">
      <c r="A1863" s="55" t="s">
        <v>7930</v>
      </c>
      <c r="B1863" s="55">
        <v>3</v>
      </c>
      <c r="C1863" s="55" t="s">
        <v>7931</v>
      </c>
      <c r="D1863" s="55" t="s">
        <v>7932</v>
      </c>
      <c r="E1863" s="55">
        <v>1</v>
      </c>
      <c r="F1863" s="55">
        <v>0</v>
      </c>
      <c r="G1863" s="56">
        <v>42986</v>
      </c>
      <c r="H1863" s="56">
        <v>42986</v>
      </c>
      <c r="I1863" s="56">
        <v>42986</v>
      </c>
      <c r="J1863" s="55">
        <v>0</v>
      </c>
      <c r="W1863" s="55" t="s">
        <v>1336</v>
      </c>
      <c r="X1863" s="55" t="s">
        <v>1336</v>
      </c>
      <c r="Y1863" s="55">
        <v>20</v>
      </c>
      <c r="AD1863" s="55">
        <v>1000</v>
      </c>
      <c r="AE1863" s="55" t="s">
        <v>1339</v>
      </c>
      <c r="AF1863" s="55" t="s">
        <v>1352</v>
      </c>
      <c r="AG1863" s="55" t="s">
        <v>1353</v>
      </c>
      <c r="AI1863" s="55">
        <v>510</v>
      </c>
      <c r="AJ1863" s="55" t="s">
        <v>7932</v>
      </c>
      <c r="AK1863" s="55">
        <v>0</v>
      </c>
      <c r="AL1863" s="55" t="s">
        <v>3831</v>
      </c>
      <c r="AN1863" s="55" t="s">
        <v>244</v>
      </c>
      <c r="AR1863" s="56">
        <v>42979</v>
      </c>
      <c r="AS1863" s="57">
        <v>0.59965277777777781</v>
      </c>
      <c r="AT1863" s="56">
        <v>42984</v>
      </c>
      <c r="AU1863" s="57">
        <v>0.54526620370370371</v>
      </c>
      <c r="AV1863" s="55" t="s">
        <v>1428</v>
      </c>
      <c r="AW1863" s="55" t="s">
        <v>1355</v>
      </c>
      <c r="AX1863" s="55" t="s">
        <v>1392</v>
      </c>
      <c r="AZ1863" s="55">
        <v>0</v>
      </c>
      <c r="BA1863" s="55">
        <v>0</v>
      </c>
      <c r="BB1863" s="55">
        <v>0</v>
      </c>
      <c r="CB1863" s="55" t="s">
        <v>1357</v>
      </c>
    </row>
    <row r="1864" spans="1:80">
      <c r="A1864" s="55" t="s">
        <v>7933</v>
      </c>
      <c r="B1864" s="55">
        <v>3</v>
      </c>
      <c r="C1864" s="55" t="s">
        <v>7934</v>
      </c>
      <c r="D1864" s="55" t="s">
        <v>7935</v>
      </c>
      <c r="E1864" s="55">
        <v>1</v>
      </c>
      <c r="F1864" s="55">
        <v>0</v>
      </c>
      <c r="G1864" s="56">
        <v>42986</v>
      </c>
      <c r="H1864" s="56">
        <v>42986</v>
      </c>
      <c r="I1864" s="56">
        <v>42986</v>
      </c>
      <c r="J1864" s="55">
        <v>0</v>
      </c>
      <c r="W1864" s="55" t="s">
        <v>1336</v>
      </c>
      <c r="X1864" s="55" t="s">
        <v>1336</v>
      </c>
      <c r="Y1864" s="55">
        <v>20</v>
      </c>
      <c r="AD1864" s="55">
        <v>1000</v>
      </c>
      <c r="AE1864" s="55" t="s">
        <v>1339</v>
      </c>
      <c r="AF1864" s="55" t="s">
        <v>1352</v>
      </c>
      <c r="AG1864" s="55" t="s">
        <v>1353</v>
      </c>
      <c r="AI1864" s="55">
        <v>510</v>
      </c>
      <c r="AJ1864" s="55" t="s">
        <v>7935</v>
      </c>
      <c r="AK1864" s="55">
        <v>0</v>
      </c>
      <c r="AL1864" s="55" t="s">
        <v>3831</v>
      </c>
      <c r="AN1864" s="55" t="s">
        <v>244</v>
      </c>
      <c r="AR1864" s="56">
        <v>42979</v>
      </c>
      <c r="AS1864" s="57">
        <v>0.6156018518518519</v>
      </c>
      <c r="AT1864" s="56">
        <v>42984</v>
      </c>
      <c r="AU1864" s="57">
        <v>0.5475578703703704</v>
      </c>
      <c r="AV1864" s="55" t="s">
        <v>1428</v>
      </c>
      <c r="AW1864" s="55" t="s">
        <v>1355</v>
      </c>
      <c r="AX1864" s="55" t="s">
        <v>1392</v>
      </c>
      <c r="AZ1864" s="55">
        <v>0</v>
      </c>
      <c r="BA1864" s="55">
        <v>0</v>
      </c>
      <c r="BB1864" s="55">
        <v>0</v>
      </c>
      <c r="CB1864" s="55" t="s">
        <v>1357</v>
      </c>
    </row>
    <row r="1865" spans="1:80">
      <c r="A1865" s="55" t="s">
        <v>7936</v>
      </c>
      <c r="B1865" s="55">
        <v>3</v>
      </c>
      <c r="C1865" s="55" t="s">
        <v>7937</v>
      </c>
      <c r="D1865" s="55" t="s">
        <v>7938</v>
      </c>
      <c r="E1865" s="55">
        <v>1</v>
      </c>
      <c r="F1865" s="55">
        <v>1</v>
      </c>
      <c r="G1865" s="56">
        <v>42986</v>
      </c>
      <c r="H1865" s="56">
        <v>42986</v>
      </c>
      <c r="I1865" s="56">
        <v>42986</v>
      </c>
      <c r="J1865" s="55">
        <v>1</v>
      </c>
      <c r="K1865" s="56">
        <v>42985</v>
      </c>
      <c r="W1865" s="55" t="s">
        <v>1336</v>
      </c>
      <c r="X1865" s="55" t="s">
        <v>1336</v>
      </c>
      <c r="Y1865" s="55">
        <v>20</v>
      </c>
      <c r="AD1865" s="55">
        <v>1000</v>
      </c>
      <c r="AE1865" s="55" t="s">
        <v>1339</v>
      </c>
      <c r="AF1865" s="55" t="s">
        <v>1352</v>
      </c>
      <c r="AG1865" s="55" t="s">
        <v>1353</v>
      </c>
      <c r="AI1865" s="55">
        <v>510</v>
      </c>
      <c r="AJ1865" s="55" t="s">
        <v>7938</v>
      </c>
      <c r="AK1865" s="55">
        <v>0</v>
      </c>
      <c r="AL1865" s="55" t="s">
        <v>3414</v>
      </c>
      <c r="AN1865" s="55">
        <v>3</v>
      </c>
      <c r="AR1865" s="56">
        <v>42978</v>
      </c>
      <c r="AS1865" s="57">
        <v>0.46540509259259261</v>
      </c>
      <c r="AT1865" s="56">
        <v>42985</v>
      </c>
      <c r="AU1865" s="57">
        <v>0.43057870370370371</v>
      </c>
      <c r="AV1865" s="55" t="s">
        <v>1344</v>
      </c>
      <c r="AW1865" s="55" t="s">
        <v>1345</v>
      </c>
      <c r="AX1865" s="55" t="s">
        <v>1346</v>
      </c>
      <c r="AZ1865" s="55">
        <v>0</v>
      </c>
      <c r="BA1865" s="55">
        <v>0</v>
      </c>
      <c r="BB1865" s="55">
        <v>0</v>
      </c>
      <c r="CB1865" s="55" t="s">
        <v>1357</v>
      </c>
    </row>
    <row r="1866" spans="1:80">
      <c r="A1866" s="55" t="s">
        <v>7939</v>
      </c>
      <c r="B1866" s="55">
        <v>3</v>
      </c>
      <c r="C1866" s="55" t="s">
        <v>7940</v>
      </c>
      <c r="D1866" s="55" t="s">
        <v>7941</v>
      </c>
      <c r="E1866" s="55">
        <v>1</v>
      </c>
      <c r="F1866" s="55">
        <v>1</v>
      </c>
      <c r="G1866" s="56">
        <v>42986</v>
      </c>
      <c r="H1866" s="56">
        <v>42986</v>
      </c>
      <c r="I1866" s="56">
        <v>42986</v>
      </c>
      <c r="J1866" s="55">
        <v>1</v>
      </c>
      <c r="K1866" s="56">
        <v>42985</v>
      </c>
      <c r="W1866" s="55" t="s">
        <v>1336</v>
      </c>
      <c r="X1866" s="55" t="s">
        <v>1336</v>
      </c>
      <c r="Y1866" s="55">
        <v>20</v>
      </c>
      <c r="AD1866" s="55">
        <v>1000</v>
      </c>
      <c r="AE1866" s="55" t="s">
        <v>1339</v>
      </c>
      <c r="AF1866" s="55" t="s">
        <v>1352</v>
      </c>
      <c r="AG1866" s="55" t="s">
        <v>1353</v>
      </c>
      <c r="AI1866" s="55">
        <v>510</v>
      </c>
      <c r="AJ1866" s="55" t="s">
        <v>7941</v>
      </c>
      <c r="AK1866" s="55">
        <v>0</v>
      </c>
      <c r="AL1866" s="55" t="s">
        <v>3414</v>
      </c>
      <c r="AN1866" s="55">
        <v>3</v>
      </c>
      <c r="AR1866" s="56">
        <v>42978</v>
      </c>
      <c r="AS1866" s="57">
        <v>0.46574074074074073</v>
      </c>
      <c r="AT1866" s="56">
        <v>42985</v>
      </c>
      <c r="AU1866" s="57">
        <v>0.43057870370370371</v>
      </c>
      <c r="AV1866" s="55" t="s">
        <v>1344</v>
      </c>
      <c r="AW1866" s="55" t="s">
        <v>1345</v>
      </c>
      <c r="AX1866" s="55" t="s">
        <v>1346</v>
      </c>
      <c r="AZ1866" s="55">
        <v>0</v>
      </c>
      <c r="BA1866" s="55">
        <v>0</v>
      </c>
      <c r="BB1866" s="55">
        <v>0</v>
      </c>
      <c r="CB1866" s="55" t="s">
        <v>1357</v>
      </c>
    </row>
    <row r="1867" spans="1:80">
      <c r="A1867" s="55" t="s">
        <v>7942</v>
      </c>
      <c r="B1867" s="55">
        <v>3</v>
      </c>
      <c r="C1867" s="55" t="s">
        <v>7943</v>
      </c>
      <c r="D1867" s="55" t="s">
        <v>7944</v>
      </c>
      <c r="E1867" s="55">
        <v>1</v>
      </c>
      <c r="F1867" s="55">
        <v>1</v>
      </c>
      <c r="G1867" s="56">
        <v>42986</v>
      </c>
      <c r="H1867" s="56">
        <v>42986</v>
      </c>
      <c r="I1867" s="56">
        <v>42986</v>
      </c>
      <c r="J1867" s="55">
        <v>1</v>
      </c>
      <c r="K1867" s="56">
        <v>42985</v>
      </c>
      <c r="W1867" s="55" t="s">
        <v>1336</v>
      </c>
      <c r="X1867" s="55" t="s">
        <v>1336</v>
      </c>
      <c r="Y1867" s="55">
        <v>20</v>
      </c>
      <c r="AD1867" s="55">
        <v>1000</v>
      </c>
      <c r="AE1867" s="55" t="s">
        <v>1339</v>
      </c>
      <c r="AF1867" s="55" t="s">
        <v>1352</v>
      </c>
      <c r="AG1867" s="55" t="s">
        <v>1353</v>
      </c>
      <c r="AI1867" s="55">
        <v>510</v>
      </c>
      <c r="AJ1867" s="55" t="s">
        <v>7944</v>
      </c>
      <c r="AK1867" s="55">
        <v>0</v>
      </c>
      <c r="AL1867" s="55" t="s">
        <v>3414</v>
      </c>
      <c r="AN1867" s="55">
        <v>3</v>
      </c>
      <c r="AR1867" s="56">
        <v>42978</v>
      </c>
      <c r="AS1867" s="57">
        <v>0.4649537037037037</v>
      </c>
      <c r="AT1867" s="56">
        <v>42985</v>
      </c>
      <c r="AU1867" s="57">
        <v>0.43056712962962962</v>
      </c>
      <c r="AV1867" s="55" t="s">
        <v>1344</v>
      </c>
      <c r="AW1867" s="55" t="s">
        <v>1345</v>
      </c>
      <c r="AX1867" s="55" t="s">
        <v>1346</v>
      </c>
      <c r="AZ1867" s="55">
        <v>0</v>
      </c>
      <c r="BA1867" s="55">
        <v>0</v>
      </c>
      <c r="BB1867" s="55">
        <v>0</v>
      </c>
      <c r="CB1867" s="55" t="s">
        <v>1357</v>
      </c>
    </row>
    <row r="1868" spans="1:80">
      <c r="A1868" s="55" t="s">
        <v>7945</v>
      </c>
      <c r="B1868" s="55">
        <v>3</v>
      </c>
      <c r="C1868" s="55" t="s">
        <v>7946</v>
      </c>
      <c r="D1868" s="55" t="s">
        <v>7947</v>
      </c>
      <c r="E1868" s="55">
        <v>1</v>
      </c>
      <c r="F1868" s="55">
        <v>0</v>
      </c>
      <c r="G1868" s="56">
        <v>42986</v>
      </c>
      <c r="H1868" s="56">
        <v>42986</v>
      </c>
      <c r="I1868" s="56">
        <v>42986</v>
      </c>
      <c r="J1868" s="55">
        <v>0</v>
      </c>
      <c r="W1868" s="55" t="s">
        <v>1336</v>
      </c>
      <c r="X1868" s="55" t="s">
        <v>1336</v>
      </c>
      <c r="Y1868" s="55">
        <v>20</v>
      </c>
      <c r="AD1868" s="55">
        <v>1000</v>
      </c>
      <c r="AE1868" s="55" t="s">
        <v>1339</v>
      </c>
      <c r="AF1868" s="55" t="s">
        <v>1352</v>
      </c>
      <c r="AG1868" s="55" t="s">
        <v>1353</v>
      </c>
      <c r="AI1868" s="55">
        <v>510</v>
      </c>
      <c r="AJ1868" s="55" t="s">
        <v>7947</v>
      </c>
      <c r="AK1868" s="55">
        <v>0</v>
      </c>
      <c r="AL1868" s="55" t="s">
        <v>3831</v>
      </c>
      <c r="AN1868" s="55" t="s">
        <v>244</v>
      </c>
      <c r="AR1868" s="56">
        <v>42979</v>
      </c>
      <c r="AS1868" s="57">
        <v>0.59666666666666668</v>
      </c>
      <c r="AT1868" s="56">
        <v>42984</v>
      </c>
      <c r="AU1868" s="57">
        <v>0.54457175925925927</v>
      </c>
      <c r="AV1868" s="55" t="s">
        <v>1428</v>
      </c>
      <c r="AW1868" s="55" t="s">
        <v>1355</v>
      </c>
      <c r="AX1868" s="55" t="s">
        <v>1392</v>
      </c>
      <c r="AZ1868" s="55">
        <v>0</v>
      </c>
      <c r="BA1868" s="55">
        <v>0</v>
      </c>
      <c r="BB1868" s="55">
        <v>0</v>
      </c>
      <c r="CB1868" s="55" t="s">
        <v>1357</v>
      </c>
    </row>
    <row r="1869" spans="1:80">
      <c r="A1869" s="55" t="s">
        <v>7948</v>
      </c>
      <c r="B1869" s="55">
        <v>3</v>
      </c>
      <c r="C1869" s="55" t="s">
        <v>7949</v>
      </c>
      <c r="D1869" s="55" t="s">
        <v>7950</v>
      </c>
      <c r="E1869" s="55">
        <v>1</v>
      </c>
      <c r="F1869" s="55">
        <v>0</v>
      </c>
      <c r="G1869" s="56">
        <v>42986</v>
      </c>
      <c r="H1869" s="56">
        <v>42986</v>
      </c>
      <c r="I1869" s="56">
        <v>42986</v>
      </c>
      <c r="J1869" s="55">
        <v>0</v>
      </c>
      <c r="W1869" s="55" t="s">
        <v>1336</v>
      </c>
      <c r="X1869" s="55" t="s">
        <v>1336</v>
      </c>
      <c r="Y1869" s="55">
        <v>20</v>
      </c>
      <c r="AD1869" s="55">
        <v>1000</v>
      </c>
      <c r="AE1869" s="55" t="s">
        <v>1339</v>
      </c>
      <c r="AF1869" s="55" t="s">
        <v>1352</v>
      </c>
      <c r="AG1869" s="55" t="s">
        <v>1353</v>
      </c>
      <c r="AI1869" s="55">
        <v>510</v>
      </c>
      <c r="AJ1869" s="55" t="s">
        <v>7950</v>
      </c>
      <c r="AK1869" s="55">
        <v>0</v>
      </c>
      <c r="AL1869" s="55" t="s">
        <v>3831</v>
      </c>
      <c r="AN1869" s="55" t="s">
        <v>244</v>
      </c>
      <c r="AR1869" s="56">
        <v>42979</v>
      </c>
      <c r="AS1869" s="57">
        <v>0.61313657407407407</v>
      </c>
      <c r="AT1869" s="56">
        <v>42984</v>
      </c>
      <c r="AU1869" s="57">
        <v>0.54283564814814811</v>
      </c>
      <c r="AV1869" s="55" t="s">
        <v>1428</v>
      </c>
      <c r="AW1869" s="55" t="s">
        <v>1355</v>
      </c>
      <c r="AX1869" s="55" t="s">
        <v>1392</v>
      </c>
      <c r="AZ1869" s="55">
        <v>0</v>
      </c>
      <c r="BA1869" s="55">
        <v>0</v>
      </c>
      <c r="BB1869" s="55">
        <v>0</v>
      </c>
      <c r="CB1869" s="55" t="s">
        <v>1357</v>
      </c>
    </row>
    <row r="1870" spans="1:80">
      <c r="A1870" s="55" t="s">
        <v>7951</v>
      </c>
      <c r="B1870" s="55">
        <v>3</v>
      </c>
      <c r="C1870" s="55" t="s">
        <v>7952</v>
      </c>
      <c r="D1870" s="55" t="s">
        <v>7953</v>
      </c>
      <c r="E1870" s="55">
        <v>1</v>
      </c>
      <c r="F1870" s="55">
        <v>1</v>
      </c>
      <c r="G1870" s="56">
        <v>42986</v>
      </c>
      <c r="H1870" s="56">
        <v>42986</v>
      </c>
      <c r="I1870" s="56">
        <v>42986</v>
      </c>
      <c r="J1870" s="55">
        <v>1</v>
      </c>
      <c r="K1870" s="56">
        <v>42985</v>
      </c>
      <c r="W1870" s="55" t="s">
        <v>1336</v>
      </c>
      <c r="X1870" s="55" t="s">
        <v>1336</v>
      </c>
      <c r="Y1870" s="55">
        <v>20</v>
      </c>
      <c r="AD1870" s="55">
        <v>1000</v>
      </c>
      <c r="AE1870" s="55" t="s">
        <v>1339</v>
      </c>
      <c r="AF1870" s="55" t="s">
        <v>1352</v>
      </c>
      <c r="AG1870" s="55" t="s">
        <v>1353</v>
      </c>
      <c r="AI1870" s="55">
        <v>510</v>
      </c>
      <c r="AJ1870" s="55" t="s">
        <v>7953</v>
      </c>
      <c r="AK1870" s="55">
        <v>0</v>
      </c>
      <c r="AL1870" s="55" t="s">
        <v>7403</v>
      </c>
      <c r="AN1870" s="55">
        <v>2</v>
      </c>
      <c r="AR1870" s="56">
        <v>42978</v>
      </c>
      <c r="AS1870" s="57">
        <v>0.46394675925925927</v>
      </c>
      <c r="AT1870" s="56">
        <v>42985</v>
      </c>
      <c r="AU1870" s="57">
        <v>0.42987268518518523</v>
      </c>
      <c r="AV1870" s="55" t="s">
        <v>1344</v>
      </c>
      <c r="AW1870" s="55" t="s">
        <v>1345</v>
      </c>
      <c r="AX1870" s="55" t="s">
        <v>1346</v>
      </c>
      <c r="AZ1870" s="55">
        <v>0</v>
      </c>
      <c r="BA1870" s="55">
        <v>0</v>
      </c>
      <c r="BB1870" s="55">
        <v>0</v>
      </c>
      <c r="CB1870" s="55" t="s">
        <v>1357</v>
      </c>
    </row>
    <row r="1871" spans="1:80">
      <c r="A1871" s="55" t="s">
        <v>7954</v>
      </c>
      <c r="B1871" s="55">
        <v>3</v>
      </c>
      <c r="C1871" s="55" t="s">
        <v>7955</v>
      </c>
      <c r="D1871" s="55" t="s">
        <v>7956</v>
      </c>
      <c r="E1871" s="55">
        <v>1</v>
      </c>
      <c r="F1871" s="55">
        <v>1</v>
      </c>
      <c r="G1871" s="56">
        <v>42986</v>
      </c>
      <c r="H1871" s="56">
        <v>42986</v>
      </c>
      <c r="I1871" s="56">
        <v>42986</v>
      </c>
      <c r="J1871" s="55">
        <v>1</v>
      </c>
      <c r="K1871" s="56">
        <v>42985</v>
      </c>
      <c r="W1871" s="55" t="s">
        <v>1336</v>
      </c>
      <c r="X1871" s="55" t="s">
        <v>1336</v>
      </c>
      <c r="Y1871" s="55">
        <v>20</v>
      </c>
      <c r="AD1871" s="55">
        <v>1000</v>
      </c>
      <c r="AE1871" s="55" t="s">
        <v>1339</v>
      </c>
      <c r="AF1871" s="55" t="s">
        <v>1352</v>
      </c>
      <c r="AG1871" s="55" t="s">
        <v>1353</v>
      </c>
      <c r="AI1871" s="55">
        <v>510</v>
      </c>
      <c r="AJ1871" s="55" t="s">
        <v>7956</v>
      </c>
      <c r="AK1871" s="55">
        <v>0</v>
      </c>
      <c r="AL1871" s="55" t="s">
        <v>7403</v>
      </c>
      <c r="AN1871" s="55">
        <v>2</v>
      </c>
      <c r="AR1871" s="56">
        <v>42978</v>
      </c>
      <c r="AS1871" s="57">
        <v>0.46422453703703703</v>
      </c>
      <c r="AT1871" s="56">
        <v>42985</v>
      </c>
      <c r="AU1871" s="57">
        <v>0.42987268518518523</v>
      </c>
      <c r="AV1871" s="55" t="s">
        <v>1344</v>
      </c>
      <c r="AW1871" s="55" t="s">
        <v>1345</v>
      </c>
      <c r="AX1871" s="55" t="s">
        <v>1346</v>
      </c>
      <c r="AZ1871" s="55">
        <v>0</v>
      </c>
      <c r="BA1871" s="55">
        <v>0</v>
      </c>
      <c r="BB1871" s="55">
        <v>0</v>
      </c>
      <c r="CB1871" s="55" t="s">
        <v>1357</v>
      </c>
    </row>
    <row r="1872" spans="1:80">
      <c r="A1872" s="55" t="s">
        <v>7957</v>
      </c>
      <c r="B1872" s="55">
        <v>3</v>
      </c>
      <c r="C1872" s="55" t="s">
        <v>7958</v>
      </c>
      <c r="D1872" s="55" t="s">
        <v>7959</v>
      </c>
      <c r="E1872" s="55">
        <v>1</v>
      </c>
      <c r="F1872" s="55">
        <v>1</v>
      </c>
      <c r="G1872" s="56">
        <v>42986</v>
      </c>
      <c r="H1872" s="56">
        <v>42986</v>
      </c>
      <c r="I1872" s="56">
        <v>42986</v>
      </c>
      <c r="J1872" s="55">
        <v>1</v>
      </c>
      <c r="K1872" s="56">
        <v>42985</v>
      </c>
      <c r="W1872" s="55" t="s">
        <v>1336</v>
      </c>
      <c r="X1872" s="55" t="s">
        <v>1336</v>
      </c>
      <c r="Y1872" s="55">
        <v>20</v>
      </c>
      <c r="AD1872" s="55">
        <v>1000</v>
      </c>
      <c r="AE1872" s="55" t="s">
        <v>1339</v>
      </c>
      <c r="AF1872" s="55" t="s">
        <v>1352</v>
      </c>
      <c r="AG1872" s="55" t="s">
        <v>1353</v>
      </c>
      <c r="AI1872" s="55">
        <v>510</v>
      </c>
      <c r="AJ1872" s="55" t="s">
        <v>7959</v>
      </c>
      <c r="AK1872" s="55">
        <v>0</v>
      </c>
      <c r="AL1872" s="55" t="s">
        <v>7403</v>
      </c>
      <c r="AN1872" s="55">
        <v>3</v>
      </c>
      <c r="AR1872" s="56">
        <v>42978</v>
      </c>
      <c r="AS1872" s="57">
        <v>0.46449074074074076</v>
      </c>
      <c r="AT1872" s="56">
        <v>42985</v>
      </c>
      <c r="AU1872" s="57">
        <v>0.42987268518518523</v>
      </c>
      <c r="AV1872" s="55" t="s">
        <v>1344</v>
      </c>
      <c r="AW1872" s="55" t="s">
        <v>1345</v>
      </c>
      <c r="AX1872" s="55" t="s">
        <v>1346</v>
      </c>
      <c r="AZ1872" s="55">
        <v>0</v>
      </c>
      <c r="BA1872" s="55">
        <v>0</v>
      </c>
      <c r="BB1872" s="55">
        <v>0</v>
      </c>
      <c r="CB1872" s="55" t="s">
        <v>1357</v>
      </c>
    </row>
    <row r="1873" spans="1:80">
      <c r="A1873" s="55" t="s">
        <v>7960</v>
      </c>
      <c r="B1873" s="55">
        <v>3</v>
      </c>
      <c r="C1873" s="55" t="s">
        <v>7961</v>
      </c>
      <c r="D1873" s="55" t="s">
        <v>7962</v>
      </c>
      <c r="E1873" s="55">
        <v>1</v>
      </c>
      <c r="F1873" s="55">
        <v>0</v>
      </c>
      <c r="G1873" s="56">
        <v>42986</v>
      </c>
      <c r="H1873" s="56">
        <v>42986</v>
      </c>
      <c r="I1873" s="56">
        <v>42986</v>
      </c>
      <c r="J1873" s="55">
        <v>0</v>
      </c>
      <c r="W1873" s="55" t="s">
        <v>1336</v>
      </c>
      <c r="X1873" s="55" t="s">
        <v>1336</v>
      </c>
      <c r="Y1873" s="55">
        <v>20</v>
      </c>
      <c r="AD1873" s="55">
        <v>1000</v>
      </c>
      <c r="AE1873" s="55" t="s">
        <v>1339</v>
      </c>
      <c r="AF1873" s="55" t="s">
        <v>1352</v>
      </c>
      <c r="AG1873" s="55" t="s">
        <v>1353</v>
      </c>
      <c r="AI1873" s="55">
        <v>510</v>
      </c>
      <c r="AJ1873" s="55" t="s">
        <v>7962</v>
      </c>
      <c r="AK1873" s="55">
        <v>0</v>
      </c>
      <c r="AL1873" s="55" t="s">
        <v>3831</v>
      </c>
      <c r="AN1873" s="55" t="s">
        <v>244</v>
      </c>
      <c r="AR1873" s="56">
        <v>42979</v>
      </c>
      <c r="AS1873" s="57">
        <v>0.61528935185185185</v>
      </c>
      <c r="AT1873" s="56">
        <v>42984</v>
      </c>
      <c r="AU1873" s="57">
        <v>0.54741898148148149</v>
      </c>
      <c r="AV1873" s="55" t="s">
        <v>1428</v>
      </c>
      <c r="AW1873" s="55" t="s">
        <v>1355</v>
      </c>
      <c r="AX1873" s="55" t="s">
        <v>1392</v>
      </c>
      <c r="AZ1873" s="55">
        <v>0</v>
      </c>
      <c r="BA1873" s="55">
        <v>0</v>
      </c>
      <c r="BB1873" s="55">
        <v>0</v>
      </c>
      <c r="CB1873" s="55" t="s">
        <v>1357</v>
      </c>
    </row>
    <row r="1874" spans="1:80">
      <c r="A1874" s="55" t="s">
        <v>7963</v>
      </c>
      <c r="B1874" s="55">
        <v>3</v>
      </c>
      <c r="C1874" s="55" t="s">
        <v>7964</v>
      </c>
      <c r="D1874" s="55" t="s">
        <v>7965</v>
      </c>
      <c r="E1874" s="55">
        <v>1</v>
      </c>
      <c r="F1874" s="55">
        <v>0</v>
      </c>
      <c r="G1874" s="56">
        <v>42986</v>
      </c>
      <c r="H1874" s="56">
        <v>42986</v>
      </c>
      <c r="I1874" s="56">
        <v>42986</v>
      </c>
      <c r="J1874" s="55">
        <v>0</v>
      </c>
      <c r="W1874" s="55" t="s">
        <v>1336</v>
      </c>
      <c r="X1874" s="55" t="s">
        <v>1336</v>
      </c>
      <c r="Y1874" s="55">
        <v>20</v>
      </c>
      <c r="AD1874" s="55">
        <v>1000</v>
      </c>
      <c r="AE1874" s="55" t="s">
        <v>1339</v>
      </c>
      <c r="AF1874" s="55" t="s">
        <v>1352</v>
      </c>
      <c r="AG1874" s="55" t="s">
        <v>1353</v>
      </c>
      <c r="AI1874" s="55">
        <v>510</v>
      </c>
      <c r="AJ1874" s="55" t="s">
        <v>7965</v>
      </c>
      <c r="AK1874" s="55">
        <v>0</v>
      </c>
      <c r="AL1874" s="55" t="s">
        <v>3831</v>
      </c>
      <c r="AN1874" s="55" t="s">
        <v>244</v>
      </c>
      <c r="AR1874" s="56">
        <v>42979</v>
      </c>
      <c r="AS1874" s="57">
        <v>0.6068634259259259</v>
      </c>
      <c r="AT1874" s="56">
        <v>42984</v>
      </c>
      <c r="AU1874" s="57">
        <v>0.54656249999999995</v>
      </c>
      <c r="AV1874" s="55" t="s">
        <v>1428</v>
      </c>
      <c r="AW1874" s="55" t="s">
        <v>1355</v>
      </c>
      <c r="AX1874" s="55" t="s">
        <v>1392</v>
      </c>
      <c r="AZ1874" s="55">
        <v>0</v>
      </c>
      <c r="BA1874" s="55">
        <v>0</v>
      </c>
      <c r="BB1874" s="55">
        <v>0</v>
      </c>
      <c r="CB1874" s="55" t="s">
        <v>1357</v>
      </c>
    </row>
    <row r="1875" spans="1:80">
      <c r="A1875" s="55" t="s">
        <v>7966</v>
      </c>
      <c r="B1875" s="55">
        <v>3</v>
      </c>
      <c r="C1875" s="55" t="s">
        <v>7967</v>
      </c>
      <c r="D1875" s="55" t="s">
        <v>7968</v>
      </c>
      <c r="E1875" s="55">
        <v>1</v>
      </c>
      <c r="F1875" s="55">
        <v>0</v>
      </c>
      <c r="G1875" s="56">
        <v>42986</v>
      </c>
      <c r="H1875" s="56">
        <v>42986</v>
      </c>
      <c r="I1875" s="56">
        <v>42986</v>
      </c>
      <c r="J1875" s="55">
        <v>0</v>
      </c>
      <c r="W1875" s="55" t="s">
        <v>1336</v>
      </c>
      <c r="X1875" s="55" t="s">
        <v>1336</v>
      </c>
      <c r="Y1875" s="55">
        <v>20</v>
      </c>
      <c r="AD1875" s="55">
        <v>1000</v>
      </c>
      <c r="AE1875" s="55" t="s">
        <v>1339</v>
      </c>
      <c r="AF1875" s="55" t="s">
        <v>1352</v>
      </c>
      <c r="AG1875" s="55" t="s">
        <v>1353</v>
      </c>
      <c r="AI1875" s="55">
        <v>510</v>
      </c>
      <c r="AJ1875" s="55" t="s">
        <v>7968</v>
      </c>
      <c r="AK1875" s="55">
        <v>0</v>
      </c>
      <c r="AL1875" s="55" t="s">
        <v>3831</v>
      </c>
      <c r="AN1875" s="55" t="s">
        <v>244</v>
      </c>
      <c r="AR1875" s="56">
        <v>42979</v>
      </c>
      <c r="AS1875" s="57">
        <v>0.60048611111111116</v>
      </c>
      <c r="AT1875" s="56">
        <v>42984</v>
      </c>
      <c r="AU1875" s="57">
        <v>0.54540509259259262</v>
      </c>
      <c r="AV1875" s="55" t="s">
        <v>1428</v>
      </c>
      <c r="AW1875" s="55" t="s">
        <v>1355</v>
      </c>
      <c r="AX1875" s="55" t="s">
        <v>1392</v>
      </c>
      <c r="AZ1875" s="55">
        <v>0</v>
      </c>
      <c r="BA1875" s="55">
        <v>0</v>
      </c>
      <c r="BB1875" s="55">
        <v>0</v>
      </c>
      <c r="CB1875" s="55" t="s">
        <v>1357</v>
      </c>
    </row>
    <row r="1876" spans="1:80">
      <c r="A1876" s="55" t="s">
        <v>7969</v>
      </c>
      <c r="B1876" s="55">
        <v>3</v>
      </c>
      <c r="C1876" s="55" t="s">
        <v>7970</v>
      </c>
      <c r="D1876" s="55" t="s">
        <v>7971</v>
      </c>
      <c r="E1876" s="55">
        <v>1</v>
      </c>
      <c r="F1876" s="55">
        <v>0</v>
      </c>
      <c r="G1876" s="56">
        <v>42986</v>
      </c>
      <c r="H1876" s="56">
        <v>42986</v>
      </c>
      <c r="I1876" s="56">
        <v>42986</v>
      </c>
      <c r="J1876" s="55">
        <v>0</v>
      </c>
      <c r="W1876" s="55" t="s">
        <v>1336</v>
      </c>
      <c r="X1876" s="55" t="s">
        <v>1336</v>
      </c>
      <c r="Y1876" s="55">
        <v>20</v>
      </c>
      <c r="AD1876" s="55">
        <v>1000</v>
      </c>
      <c r="AE1876" s="55" t="s">
        <v>1339</v>
      </c>
      <c r="AF1876" s="55" t="s">
        <v>1352</v>
      </c>
      <c r="AG1876" s="55" t="s">
        <v>1353</v>
      </c>
      <c r="AI1876" s="55">
        <v>510</v>
      </c>
      <c r="AJ1876" s="55" t="s">
        <v>7971</v>
      </c>
      <c r="AK1876" s="55">
        <v>0</v>
      </c>
      <c r="AL1876" s="55" t="s">
        <v>3831</v>
      </c>
      <c r="AN1876" s="55" t="s">
        <v>244</v>
      </c>
      <c r="AR1876" s="56">
        <v>42979</v>
      </c>
      <c r="AS1876" s="57">
        <v>0.60137731481481482</v>
      </c>
      <c r="AT1876" s="56">
        <v>42984</v>
      </c>
      <c r="AU1876" s="57">
        <v>0.54563657407407407</v>
      </c>
      <c r="AV1876" s="55" t="s">
        <v>1428</v>
      </c>
      <c r="AW1876" s="55" t="s">
        <v>1355</v>
      </c>
      <c r="AX1876" s="55" t="s">
        <v>1392</v>
      </c>
      <c r="AZ1876" s="55">
        <v>0</v>
      </c>
      <c r="BA1876" s="55">
        <v>0</v>
      </c>
      <c r="BB1876" s="55">
        <v>0</v>
      </c>
      <c r="CB1876" s="55" t="s">
        <v>1357</v>
      </c>
    </row>
    <row r="1877" spans="1:80">
      <c r="A1877" s="55" t="s">
        <v>7972</v>
      </c>
      <c r="B1877" s="55">
        <v>3</v>
      </c>
      <c r="C1877" s="55" t="s">
        <v>7973</v>
      </c>
      <c r="D1877" s="55" t="s">
        <v>7974</v>
      </c>
      <c r="E1877" s="55">
        <v>1</v>
      </c>
      <c r="F1877" s="55">
        <v>0</v>
      </c>
      <c r="G1877" s="56">
        <v>42986</v>
      </c>
      <c r="H1877" s="56">
        <v>42986</v>
      </c>
      <c r="I1877" s="56">
        <v>42986</v>
      </c>
      <c r="J1877" s="55">
        <v>0</v>
      </c>
      <c r="W1877" s="55" t="s">
        <v>1336</v>
      </c>
      <c r="X1877" s="55" t="s">
        <v>1336</v>
      </c>
      <c r="Y1877" s="55">
        <v>20</v>
      </c>
      <c r="AD1877" s="55">
        <v>1000</v>
      </c>
      <c r="AE1877" s="55" t="s">
        <v>1339</v>
      </c>
      <c r="AF1877" s="55" t="s">
        <v>1352</v>
      </c>
      <c r="AG1877" s="55" t="s">
        <v>1353</v>
      </c>
      <c r="AI1877" s="55">
        <v>510</v>
      </c>
      <c r="AJ1877" s="55" t="s">
        <v>7974</v>
      </c>
      <c r="AK1877" s="55">
        <v>0</v>
      </c>
      <c r="AL1877" s="55" t="s">
        <v>3831</v>
      </c>
      <c r="AN1877" s="55" t="s">
        <v>244</v>
      </c>
      <c r="AR1877" s="56">
        <v>42979</v>
      </c>
      <c r="AS1877" s="57">
        <v>0.61266203703703703</v>
      </c>
      <c r="AT1877" s="56">
        <v>42984</v>
      </c>
      <c r="AU1877" s="57">
        <v>0.54835648148148153</v>
      </c>
      <c r="AV1877" s="55" t="s">
        <v>1428</v>
      </c>
      <c r="AW1877" s="55" t="s">
        <v>1355</v>
      </c>
      <c r="AX1877" s="55" t="s">
        <v>1392</v>
      </c>
      <c r="AZ1877" s="55">
        <v>0</v>
      </c>
      <c r="BA1877" s="55">
        <v>0</v>
      </c>
      <c r="BB1877" s="55">
        <v>0</v>
      </c>
      <c r="CB1877" s="55" t="s">
        <v>1357</v>
      </c>
    </row>
    <row r="1878" spans="1:80">
      <c r="A1878" s="55" t="s">
        <v>7975</v>
      </c>
      <c r="B1878" s="55">
        <v>3</v>
      </c>
      <c r="C1878" s="55" t="s">
        <v>7976</v>
      </c>
      <c r="D1878" s="55" t="s">
        <v>7977</v>
      </c>
      <c r="E1878" s="55">
        <v>1</v>
      </c>
      <c r="F1878" s="55">
        <v>1</v>
      </c>
      <c r="G1878" s="56">
        <v>41810</v>
      </c>
      <c r="H1878" s="56">
        <v>41810</v>
      </c>
      <c r="I1878" s="56">
        <v>41810</v>
      </c>
      <c r="J1878" s="55">
        <v>1</v>
      </c>
      <c r="K1878" s="56">
        <v>42335</v>
      </c>
      <c r="L1878" s="56">
        <v>41767</v>
      </c>
      <c r="M1878" s="56">
        <v>41810</v>
      </c>
      <c r="N1878" s="55">
        <v>0</v>
      </c>
      <c r="O1878" s="55">
        <v>0</v>
      </c>
      <c r="P1878" s="55">
        <v>0</v>
      </c>
      <c r="R1878" s="55">
        <v>0</v>
      </c>
      <c r="V1878" s="55" t="s">
        <v>7976</v>
      </c>
      <c r="W1878" s="55" t="s">
        <v>1336</v>
      </c>
      <c r="X1878" s="55" t="s">
        <v>1336</v>
      </c>
      <c r="Y1878" s="55">
        <v>0</v>
      </c>
      <c r="Z1878" s="55" t="s">
        <v>1419</v>
      </c>
      <c r="AA1878" s="55" t="s">
        <v>1389</v>
      </c>
      <c r="AB1878" s="55">
        <v>1680</v>
      </c>
      <c r="AC1878" s="55">
        <v>1680</v>
      </c>
      <c r="AD1878" s="55">
        <v>1680</v>
      </c>
      <c r="AE1878" s="55" t="s">
        <v>1339</v>
      </c>
      <c r="AF1878" s="55" t="s">
        <v>3132</v>
      </c>
      <c r="AG1878" s="55" t="s">
        <v>1834</v>
      </c>
      <c r="AH1878" s="55" t="s">
        <v>1235</v>
      </c>
      <c r="AI1878" s="55">
        <v>510</v>
      </c>
      <c r="AJ1878" s="55" t="s">
        <v>7977</v>
      </c>
      <c r="AK1878" s="55">
        <v>0</v>
      </c>
      <c r="AL1878" s="55" t="s">
        <v>7978</v>
      </c>
      <c r="AN1878" s="55">
        <v>4</v>
      </c>
      <c r="AO1878" s="55" t="s">
        <v>7979</v>
      </c>
      <c r="AP1878" s="55">
        <v>0</v>
      </c>
      <c r="AR1878" s="56">
        <v>41767</v>
      </c>
      <c r="AS1878" s="57">
        <v>0.67208333333333325</v>
      </c>
      <c r="AT1878" s="56">
        <v>42335</v>
      </c>
      <c r="AU1878" s="57">
        <v>0.46956018518518516</v>
      </c>
      <c r="AV1878" s="55" t="s">
        <v>3135</v>
      </c>
      <c r="AW1878" s="55" t="s">
        <v>1345</v>
      </c>
      <c r="AX1878" s="55" t="s">
        <v>1346</v>
      </c>
      <c r="CB1878" s="55" t="s">
        <v>3150</v>
      </c>
    </row>
    <row r="1879" spans="1:80">
      <c r="A1879" s="55" t="s">
        <v>7980</v>
      </c>
      <c r="B1879" s="55">
        <v>3</v>
      </c>
      <c r="C1879" s="55" t="s">
        <v>7976</v>
      </c>
      <c r="D1879" s="55" t="s">
        <v>7981</v>
      </c>
      <c r="E1879" s="55">
        <v>1</v>
      </c>
      <c r="F1879" s="55">
        <v>1</v>
      </c>
      <c r="G1879" s="56">
        <v>41810</v>
      </c>
      <c r="H1879" s="56">
        <v>41810</v>
      </c>
      <c r="I1879" s="56">
        <v>41810</v>
      </c>
      <c r="J1879" s="55">
        <v>1</v>
      </c>
      <c r="K1879" s="56">
        <v>42335</v>
      </c>
      <c r="L1879" s="56">
        <v>41767</v>
      </c>
      <c r="M1879" s="56">
        <v>41810</v>
      </c>
      <c r="N1879" s="55">
        <v>0</v>
      </c>
      <c r="O1879" s="55">
        <v>0</v>
      </c>
      <c r="P1879" s="55">
        <v>0</v>
      </c>
      <c r="R1879" s="55">
        <v>0</v>
      </c>
      <c r="V1879" s="55" t="s">
        <v>7976</v>
      </c>
      <c r="W1879" s="55" t="s">
        <v>1336</v>
      </c>
      <c r="X1879" s="55" t="s">
        <v>1336</v>
      </c>
      <c r="Y1879" s="55">
        <v>0</v>
      </c>
      <c r="Z1879" s="55" t="s">
        <v>1419</v>
      </c>
      <c r="AA1879" s="55" t="s">
        <v>1389</v>
      </c>
      <c r="AB1879" s="55">
        <v>1680</v>
      </c>
      <c r="AC1879" s="55">
        <v>1680</v>
      </c>
      <c r="AD1879" s="55">
        <v>1680</v>
      </c>
      <c r="AE1879" s="55" t="s">
        <v>1339</v>
      </c>
      <c r="AF1879" s="55" t="s">
        <v>3132</v>
      </c>
      <c r="AG1879" s="55" t="s">
        <v>1834</v>
      </c>
      <c r="AH1879" s="55" t="s">
        <v>1235</v>
      </c>
      <c r="AI1879" s="55">
        <v>510</v>
      </c>
      <c r="AJ1879" s="55" t="s">
        <v>7981</v>
      </c>
      <c r="AK1879" s="55">
        <v>0</v>
      </c>
      <c r="AL1879" s="55" t="s">
        <v>7978</v>
      </c>
      <c r="AN1879" s="55">
        <v>4</v>
      </c>
      <c r="AO1879" s="55" t="s">
        <v>7982</v>
      </c>
      <c r="AP1879" s="55">
        <v>0</v>
      </c>
      <c r="AR1879" s="56">
        <v>41767</v>
      </c>
      <c r="AS1879" s="57">
        <v>0.67614583333333333</v>
      </c>
      <c r="AT1879" s="56">
        <v>42335</v>
      </c>
      <c r="AU1879" s="57">
        <v>0.46956018518518516</v>
      </c>
      <c r="AV1879" s="55" t="s">
        <v>3135</v>
      </c>
      <c r="AW1879" s="55" t="s">
        <v>1345</v>
      </c>
      <c r="AX1879" s="55" t="s">
        <v>1346</v>
      </c>
      <c r="CB1879" s="55" t="s">
        <v>3150</v>
      </c>
    </row>
    <row r="1880" spans="1:80">
      <c r="A1880" s="55" t="s">
        <v>7983</v>
      </c>
      <c r="B1880" s="55">
        <v>3</v>
      </c>
      <c r="C1880" s="55" t="s">
        <v>7984</v>
      </c>
      <c r="D1880" s="55" t="s">
        <v>7985</v>
      </c>
      <c r="E1880" s="55">
        <v>1</v>
      </c>
      <c r="F1880" s="55">
        <v>1</v>
      </c>
      <c r="G1880" s="56">
        <v>41810</v>
      </c>
      <c r="H1880" s="56">
        <v>41810</v>
      </c>
      <c r="I1880" s="56">
        <v>41810</v>
      </c>
      <c r="J1880" s="55">
        <v>1</v>
      </c>
      <c r="K1880" s="56">
        <v>42335</v>
      </c>
      <c r="L1880" s="56">
        <v>41767</v>
      </c>
      <c r="M1880" s="56">
        <v>41810</v>
      </c>
      <c r="N1880" s="55">
        <v>0</v>
      </c>
      <c r="O1880" s="55">
        <v>0</v>
      </c>
      <c r="P1880" s="55">
        <v>0</v>
      </c>
      <c r="R1880" s="55">
        <v>0</v>
      </c>
      <c r="V1880" s="55" t="s">
        <v>7984</v>
      </c>
      <c r="W1880" s="55" t="s">
        <v>1336</v>
      </c>
      <c r="X1880" s="55" t="s">
        <v>1336</v>
      </c>
      <c r="Y1880" s="55">
        <v>0</v>
      </c>
      <c r="Z1880" s="55" t="s">
        <v>1419</v>
      </c>
      <c r="AA1880" s="55" t="s">
        <v>1389</v>
      </c>
      <c r="AB1880" s="55">
        <v>1890</v>
      </c>
      <c r="AC1880" s="55">
        <v>1890</v>
      </c>
      <c r="AD1880" s="55">
        <v>1890</v>
      </c>
      <c r="AE1880" s="55" t="s">
        <v>1339</v>
      </c>
      <c r="AF1880" s="55" t="s">
        <v>3132</v>
      </c>
      <c r="AG1880" s="55" t="s">
        <v>1834</v>
      </c>
      <c r="AH1880" s="55" t="s">
        <v>1235</v>
      </c>
      <c r="AI1880" s="55">
        <v>510</v>
      </c>
      <c r="AJ1880" s="55" t="s">
        <v>7985</v>
      </c>
      <c r="AK1880" s="55">
        <v>0</v>
      </c>
      <c r="AL1880" s="55" t="s">
        <v>7978</v>
      </c>
      <c r="AN1880" s="55">
        <v>4</v>
      </c>
      <c r="AO1880" s="55" t="s">
        <v>7986</v>
      </c>
      <c r="AP1880" s="55">
        <v>0</v>
      </c>
      <c r="AR1880" s="56">
        <v>41767</v>
      </c>
      <c r="AS1880" s="57">
        <v>0.6724768518518518</v>
      </c>
      <c r="AT1880" s="56">
        <v>42335</v>
      </c>
      <c r="AU1880" s="57">
        <v>0.46957175925925926</v>
      </c>
      <c r="AV1880" s="55" t="s">
        <v>3135</v>
      </c>
      <c r="AW1880" s="55" t="s">
        <v>1345</v>
      </c>
      <c r="AX1880" s="55" t="s">
        <v>1346</v>
      </c>
      <c r="CB1880" s="55" t="s">
        <v>3150</v>
      </c>
    </row>
    <row r="1881" spans="1:80">
      <c r="A1881" s="55" t="s">
        <v>7987</v>
      </c>
      <c r="B1881" s="55">
        <v>3</v>
      </c>
      <c r="C1881" s="55" t="s">
        <v>7984</v>
      </c>
      <c r="D1881" s="55" t="s">
        <v>7988</v>
      </c>
      <c r="E1881" s="55">
        <v>1</v>
      </c>
      <c r="F1881" s="55">
        <v>1</v>
      </c>
      <c r="G1881" s="56">
        <v>41810</v>
      </c>
      <c r="H1881" s="56">
        <v>41810</v>
      </c>
      <c r="I1881" s="56">
        <v>41810</v>
      </c>
      <c r="J1881" s="55">
        <v>1</v>
      </c>
      <c r="K1881" s="56">
        <v>42335</v>
      </c>
      <c r="L1881" s="56">
        <v>41767</v>
      </c>
      <c r="M1881" s="56">
        <v>41810</v>
      </c>
      <c r="N1881" s="55">
        <v>0</v>
      </c>
      <c r="O1881" s="55">
        <v>0</v>
      </c>
      <c r="P1881" s="55">
        <v>0</v>
      </c>
      <c r="R1881" s="55">
        <v>0</v>
      </c>
      <c r="V1881" s="55" t="s">
        <v>7984</v>
      </c>
      <c r="W1881" s="55" t="s">
        <v>1336</v>
      </c>
      <c r="X1881" s="55" t="s">
        <v>1336</v>
      </c>
      <c r="Y1881" s="55">
        <v>0</v>
      </c>
      <c r="Z1881" s="55" t="s">
        <v>1419</v>
      </c>
      <c r="AA1881" s="55" t="s">
        <v>1389</v>
      </c>
      <c r="AB1881" s="55">
        <v>1785</v>
      </c>
      <c r="AC1881" s="55">
        <v>1785</v>
      </c>
      <c r="AD1881" s="55">
        <v>1785</v>
      </c>
      <c r="AE1881" s="55" t="s">
        <v>1339</v>
      </c>
      <c r="AF1881" s="55" t="s">
        <v>3132</v>
      </c>
      <c r="AG1881" s="55" t="s">
        <v>1834</v>
      </c>
      <c r="AH1881" s="55" t="s">
        <v>1235</v>
      </c>
      <c r="AI1881" s="55">
        <v>510</v>
      </c>
      <c r="AJ1881" s="55" t="s">
        <v>7988</v>
      </c>
      <c r="AK1881" s="55">
        <v>0</v>
      </c>
      <c r="AL1881" s="55" t="s">
        <v>7978</v>
      </c>
      <c r="AN1881" s="55">
        <v>4</v>
      </c>
      <c r="AO1881" s="55" t="s">
        <v>7989</v>
      </c>
      <c r="AP1881" s="55">
        <v>0</v>
      </c>
      <c r="AR1881" s="56">
        <v>41767</v>
      </c>
      <c r="AS1881" s="57">
        <v>0.67817129629629624</v>
      </c>
      <c r="AT1881" s="56">
        <v>42335</v>
      </c>
      <c r="AU1881" s="57">
        <v>0.46957175925925926</v>
      </c>
      <c r="AV1881" s="55" t="s">
        <v>3135</v>
      </c>
      <c r="AW1881" s="55" t="s">
        <v>1345</v>
      </c>
      <c r="AX1881" s="55" t="s">
        <v>1346</v>
      </c>
      <c r="CB1881" s="55" t="s">
        <v>3150</v>
      </c>
    </row>
    <row r="1882" spans="1:80">
      <c r="A1882" s="55" t="s">
        <v>7990</v>
      </c>
      <c r="B1882" s="55">
        <v>3</v>
      </c>
      <c r="C1882" s="55" t="s">
        <v>7991</v>
      </c>
      <c r="D1882" s="55" t="s">
        <v>7992</v>
      </c>
      <c r="E1882" s="55">
        <v>1</v>
      </c>
      <c r="F1882" s="55">
        <v>1</v>
      </c>
      <c r="G1882" s="56">
        <v>41810</v>
      </c>
      <c r="H1882" s="56">
        <v>41810</v>
      </c>
      <c r="I1882" s="56">
        <v>41810</v>
      </c>
      <c r="J1882" s="55">
        <v>1</v>
      </c>
      <c r="K1882" s="56">
        <v>42335</v>
      </c>
      <c r="L1882" s="56">
        <v>41767</v>
      </c>
      <c r="M1882" s="56">
        <v>41810</v>
      </c>
      <c r="N1882" s="55">
        <v>0</v>
      </c>
      <c r="O1882" s="55">
        <v>0</v>
      </c>
      <c r="P1882" s="55">
        <v>0</v>
      </c>
      <c r="R1882" s="55">
        <v>0</v>
      </c>
      <c r="V1882" s="55" t="s">
        <v>7991</v>
      </c>
      <c r="W1882" s="55" t="s">
        <v>1336</v>
      </c>
      <c r="X1882" s="55" t="s">
        <v>1336</v>
      </c>
      <c r="Y1882" s="55">
        <v>0</v>
      </c>
      <c r="Z1882" s="55" t="s">
        <v>1419</v>
      </c>
      <c r="AA1882" s="55" t="s">
        <v>1389</v>
      </c>
      <c r="AB1882" s="55">
        <v>1680</v>
      </c>
      <c r="AC1882" s="55">
        <v>1680</v>
      </c>
      <c r="AD1882" s="55">
        <v>1680</v>
      </c>
      <c r="AE1882" s="55" t="s">
        <v>1339</v>
      </c>
      <c r="AF1882" s="55" t="s">
        <v>3132</v>
      </c>
      <c r="AG1882" s="55" t="s">
        <v>1834</v>
      </c>
      <c r="AH1882" s="55" t="s">
        <v>1235</v>
      </c>
      <c r="AI1882" s="55">
        <v>510</v>
      </c>
      <c r="AJ1882" s="55" t="s">
        <v>7992</v>
      </c>
      <c r="AK1882" s="55">
        <v>0</v>
      </c>
      <c r="AL1882" s="55" t="s">
        <v>7978</v>
      </c>
      <c r="AN1882" s="55">
        <v>4</v>
      </c>
      <c r="AO1882" s="55" t="s">
        <v>7993</v>
      </c>
      <c r="AP1882" s="55">
        <v>0</v>
      </c>
      <c r="AR1882" s="56">
        <v>41767</v>
      </c>
      <c r="AS1882" s="57">
        <v>0.67295138888888895</v>
      </c>
      <c r="AT1882" s="56">
        <v>42335</v>
      </c>
      <c r="AU1882" s="57">
        <v>0.46957175925925926</v>
      </c>
      <c r="AV1882" s="55" t="s">
        <v>3135</v>
      </c>
      <c r="AW1882" s="55" t="s">
        <v>1345</v>
      </c>
      <c r="AX1882" s="55" t="s">
        <v>1346</v>
      </c>
      <c r="CB1882" s="55" t="s">
        <v>3150</v>
      </c>
    </row>
    <row r="1883" spans="1:80">
      <c r="A1883" s="55" t="s">
        <v>7994</v>
      </c>
      <c r="B1883" s="55">
        <v>3</v>
      </c>
      <c r="C1883" s="55" t="s">
        <v>7991</v>
      </c>
      <c r="D1883" s="55" t="s">
        <v>7995</v>
      </c>
      <c r="E1883" s="55">
        <v>1</v>
      </c>
      <c r="F1883" s="55">
        <v>1</v>
      </c>
      <c r="G1883" s="56">
        <v>41810</v>
      </c>
      <c r="H1883" s="56">
        <v>41810</v>
      </c>
      <c r="I1883" s="56">
        <v>41810</v>
      </c>
      <c r="J1883" s="55">
        <v>1</v>
      </c>
      <c r="K1883" s="56">
        <v>42335</v>
      </c>
      <c r="L1883" s="56">
        <v>41767</v>
      </c>
      <c r="M1883" s="56">
        <v>41810</v>
      </c>
      <c r="N1883" s="55">
        <v>0</v>
      </c>
      <c r="O1883" s="55">
        <v>0</v>
      </c>
      <c r="P1883" s="55">
        <v>0</v>
      </c>
      <c r="R1883" s="55">
        <v>0</v>
      </c>
      <c r="V1883" s="55" t="s">
        <v>7991</v>
      </c>
      <c r="W1883" s="55" t="s">
        <v>1336</v>
      </c>
      <c r="X1883" s="55" t="s">
        <v>1336</v>
      </c>
      <c r="Y1883" s="55">
        <v>0</v>
      </c>
      <c r="Z1883" s="55" t="s">
        <v>1419</v>
      </c>
      <c r="AA1883" s="55" t="s">
        <v>1389</v>
      </c>
      <c r="AB1883" s="55">
        <v>1680</v>
      </c>
      <c r="AC1883" s="55">
        <v>1680</v>
      </c>
      <c r="AD1883" s="55">
        <v>1680</v>
      </c>
      <c r="AE1883" s="55" t="s">
        <v>1339</v>
      </c>
      <c r="AF1883" s="55" t="s">
        <v>3132</v>
      </c>
      <c r="AG1883" s="55" t="s">
        <v>1834</v>
      </c>
      <c r="AH1883" s="55" t="s">
        <v>1235</v>
      </c>
      <c r="AI1883" s="55">
        <v>510</v>
      </c>
      <c r="AJ1883" s="55" t="s">
        <v>7995</v>
      </c>
      <c r="AK1883" s="55">
        <v>0</v>
      </c>
      <c r="AL1883" s="55" t="s">
        <v>7978</v>
      </c>
      <c r="AN1883" s="55">
        <v>4</v>
      </c>
      <c r="AO1883" s="55" t="s">
        <v>7996</v>
      </c>
      <c r="AP1883" s="55">
        <v>0</v>
      </c>
      <c r="AR1883" s="56">
        <v>41767</v>
      </c>
      <c r="AS1883" s="57">
        <v>0.67896990740740737</v>
      </c>
      <c r="AT1883" s="56">
        <v>42335</v>
      </c>
      <c r="AU1883" s="57">
        <v>0.4695833333333333</v>
      </c>
      <c r="AV1883" s="55" t="s">
        <v>3135</v>
      </c>
      <c r="AW1883" s="55" t="s">
        <v>1345</v>
      </c>
      <c r="AX1883" s="55" t="s">
        <v>1346</v>
      </c>
      <c r="CB1883" s="55" t="s">
        <v>3150</v>
      </c>
    </row>
    <row r="1884" spans="1:80">
      <c r="A1884" s="55" t="s">
        <v>7997</v>
      </c>
      <c r="B1884" s="55">
        <v>3</v>
      </c>
      <c r="C1884" s="55" t="s">
        <v>7998</v>
      </c>
      <c r="D1884" s="55" t="s">
        <v>7999</v>
      </c>
      <c r="E1884" s="55">
        <v>1</v>
      </c>
      <c r="F1884" s="55">
        <v>1</v>
      </c>
      <c r="G1884" s="56">
        <v>41810</v>
      </c>
      <c r="H1884" s="56">
        <v>41810</v>
      </c>
      <c r="I1884" s="56">
        <v>41810</v>
      </c>
      <c r="J1884" s="55">
        <v>1</v>
      </c>
      <c r="K1884" s="56">
        <v>42335</v>
      </c>
      <c r="L1884" s="56">
        <v>41767</v>
      </c>
      <c r="M1884" s="56">
        <v>41810</v>
      </c>
      <c r="N1884" s="55">
        <v>0</v>
      </c>
      <c r="O1884" s="55">
        <v>0</v>
      </c>
      <c r="P1884" s="55">
        <v>0</v>
      </c>
      <c r="R1884" s="55">
        <v>0</v>
      </c>
      <c r="V1884" s="55" t="s">
        <v>7998</v>
      </c>
      <c r="W1884" s="55" t="s">
        <v>1336</v>
      </c>
      <c r="X1884" s="55" t="s">
        <v>1336</v>
      </c>
      <c r="Y1884" s="55">
        <v>0</v>
      </c>
      <c r="Z1884" s="55" t="s">
        <v>1419</v>
      </c>
      <c r="AA1884" s="55" t="s">
        <v>1389</v>
      </c>
      <c r="AB1884" s="55">
        <v>1995</v>
      </c>
      <c r="AC1884" s="55">
        <v>1995</v>
      </c>
      <c r="AD1884" s="55">
        <v>1995</v>
      </c>
      <c r="AE1884" s="55" t="s">
        <v>1339</v>
      </c>
      <c r="AF1884" s="55" t="s">
        <v>3132</v>
      </c>
      <c r="AG1884" s="55" t="s">
        <v>1834</v>
      </c>
      <c r="AH1884" s="55" t="s">
        <v>1235</v>
      </c>
      <c r="AI1884" s="55">
        <v>510</v>
      </c>
      <c r="AJ1884" s="55" t="s">
        <v>7999</v>
      </c>
      <c r="AK1884" s="55">
        <v>0</v>
      </c>
      <c r="AL1884" s="55" t="s">
        <v>7978</v>
      </c>
      <c r="AN1884" s="55">
        <v>4</v>
      </c>
      <c r="AO1884" s="55" t="s">
        <v>8000</v>
      </c>
      <c r="AP1884" s="55">
        <v>0</v>
      </c>
      <c r="AR1884" s="56">
        <v>41767</v>
      </c>
      <c r="AS1884" s="57">
        <v>0.67145833333333327</v>
      </c>
      <c r="AT1884" s="56">
        <v>42335</v>
      </c>
      <c r="AU1884" s="57">
        <v>0.4695833333333333</v>
      </c>
      <c r="AV1884" s="55" t="s">
        <v>3135</v>
      </c>
      <c r="AW1884" s="55" t="s">
        <v>1345</v>
      </c>
      <c r="AX1884" s="55" t="s">
        <v>1346</v>
      </c>
      <c r="CB1884" s="55" t="s">
        <v>3150</v>
      </c>
    </row>
    <row r="1885" spans="1:80">
      <c r="A1885" s="55" t="s">
        <v>8001</v>
      </c>
      <c r="B1885" s="55">
        <v>3</v>
      </c>
      <c r="C1885" s="55" t="s">
        <v>7998</v>
      </c>
      <c r="D1885" s="55" t="s">
        <v>8002</v>
      </c>
      <c r="E1885" s="55">
        <v>1</v>
      </c>
      <c r="F1885" s="55">
        <v>1</v>
      </c>
      <c r="G1885" s="56">
        <v>41810</v>
      </c>
      <c r="H1885" s="56">
        <v>41810</v>
      </c>
      <c r="I1885" s="56">
        <v>41810</v>
      </c>
      <c r="J1885" s="55">
        <v>1</v>
      </c>
      <c r="K1885" s="56">
        <v>42335</v>
      </c>
      <c r="L1885" s="56">
        <v>41767</v>
      </c>
      <c r="M1885" s="56">
        <v>41810</v>
      </c>
      <c r="N1885" s="55">
        <v>0</v>
      </c>
      <c r="O1885" s="55">
        <v>0</v>
      </c>
      <c r="P1885" s="55">
        <v>0</v>
      </c>
      <c r="R1885" s="55">
        <v>0</v>
      </c>
      <c r="V1885" s="55" t="s">
        <v>7998</v>
      </c>
      <c r="W1885" s="55" t="s">
        <v>1336</v>
      </c>
      <c r="X1885" s="55" t="s">
        <v>1336</v>
      </c>
      <c r="Y1885" s="55">
        <v>0</v>
      </c>
      <c r="Z1885" s="55" t="s">
        <v>1419</v>
      </c>
      <c r="AA1885" s="55" t="s">
        <v>1389</v>
      </c>
      <c r="AB1885" s="55">
        <v>1995</v>
      </c>
      <c r="AC1885" s="55">
        <v>1995</v>
      </c>
      <c r="AD1885" s="55">
        <v>1995</v>
      </c>
      <c r="AE1885" s="55" t="s">
        <v>1339</v>
      </c>
      <c r="AF1885" s="55" t="s">
        <v>3132</v>
      </c>
      <c r="AG1885" s="55" t="s">
        <v>1834</v>
      </c>
      <c r="AH1885" s="55" t="s">
        <v>1235</v>
      </c>
      <c r="AI1885" s="55">
        <v>510</v>
      </c>
      <c r="AJ1885" s="55" t="s">
        <v>8002</v>
      </c>
      <c r="AK1885" s="55">
        <v>0</v>
      </c>
      <c r="AL1885" s="55" t="s">
        <v>7978</v>
      </c>
      <c r="AN1885" s="55">
        <v>4</v>
      </c>
      <c r="AO1885" s="55" t="s">
        <v>8003</v>
      </c>
      <c r="AP1885" s="55">
        <v>0</v>
      </c>
      <c r="AR1885" s="56">
        <v>41767</v>
      </c>
      <c r="AS1885" s="57">
        <v>0.67517361111111107</v>
      </c>
      <c r="AT1885" s="56">
        <v>42335</v>
      </c>
      <c r="AU1885" s="57">
        <v>0.4695833333333333</v>
      </c>
      <c r="AV1885" s="55" t="s">
        <v>3135</v>
      </c>
      <c r="AW1885" s="55" t="s">
        <v>1345</v>
      </c>
      <c r="AX1885" s="55" t="s">
        <v>1346</v>
      </c>
      <c r="CB1885" s="55" t="s">
        <v>3150</v>
      </c>
    </row>
    <row r="1886" spans="1:80">
      <c r="A1886" s="55" t="s">
        <v>8004</v>
      </c>
      <c r="B1886" s="55">
        <v>3</v>
      </c>
      <c r="C1886" s="55" t="s">
        <v>8005</v>
      </c>
      <c r="D1886" s="55" t="s">
        <v>8006</v>
      </c>
      <c r="E1886" s="55">
        <v>1</v>
      </c>
      <c r="F1886" s="55">
        <v>1</v>
      </c>
      <c r="G1886" s="56">
        <v>41810</v>
      </c>
      <c r="H1886" s="56">
        <v>41810</v>
      </c>
      <c r="I1886" s="56">
        <v>41810</v>
      </c>
      <c r="J1886" s="55">
        <v>1</v>
      </c>
      <c r="K1886" s="56">
        <v>42335</v>
      </c>
      <c r="L1886" s="56">
        <v>41767</v>
      </c>
      <c r="M1886" s="56">
        <v>41810</v>
      </c>
      <c r="N1886" s="55">
        <v>0</v>
      </c>
      <c r="O1886" s="55">
        <v>0</v>
      </c>
      <c r="P1886" s="55">
        <v>0</v>
      </c>
      <c r="R1886" s="55">
        <v>0</v>
      </c>
      <c r="V1886" s="55" t="s">
        <v>8005</v>
      </c>
      <c r="W1886" s="55" t="s">
        <v>1336</v>
      </c>
      <c r="X1886" s="55" t="s">
        <v>1336</v>
      </c>
      <c r="Y1886" s="55">
        <v>0</v>
      </c>
      <c r="Z1886" s="55" t="s">
        <v>1419</v>
      </c>
      <c r="AA1886" s="55" t="s">
        <v>1389</v>
      </c>
      <c r="AB1886" s="55">
        <v>2310</v>
      </c>
      <c r="AC1886" s="55">
        <v>2310</v>
      </c>
      <c r="AD1886" s="55">
        <v>2310</v>
      </c>
      <c r="AE1886" s="55" t="s">
        <v>1339</v>
      </c>
      <c r="AF1886" s="55" t="s">
        <v>3132</v>
      </c>
      <c r="AG1886" s="55" t="s">
        <v>1834</v>
      </c>
      <c r="AH1886" s="55" t="s">
        <v>1235</v>
      </c>
      <c r="AI1886" s="55">
        <v>510</v>
      </c>
      <c r="AJ1886" s="55" t="s">
        <v>8006</v>
      </c>
      <c r="AK1886" s="55">
        <v>0</v>
      </c>
      <c r="AL1886" s="55" t="s">
        <v>7978</v>
      </c>
      <c r="AN1886" s="55">
        <v>4</v>
      </c>
      <c r="AO1886" s="55" t="s">
        <v>8007</v>
      </c>
      <c r="AP1886" s="55">
        <v>0</v>
      </c>
      <c r="AR1886" s="56">
        <v>41767</v>
      </c>
      <c r="AS1886" s="57">
        <v>0.67075231481481479</v>
      </c>
      <c r="AT1886" s="56">
        <v>42335</v>
      </c>
      <c r="AU1886" s="57">
        <v>0.46959490740740745</v>
      </c>
      <c r="AV1886" s="55" t="s">
        <v>3135</v>
      </c>
      <c r="AW1886" s="55" t="s">
        <v>1345</v>
      </c>
      <c r="AX1886" s="55" t="s">
        <v>1346</v>
      </c>
      <c r="CB1886" s="55" t="s">
        <v>3150</v>
      </c>
    </row>
    <row r="1887" spans="1:80">
      <c r="A1887" s="55" t="s">
        <v>8008</v>
      </c>
      <c r="B1887" s="55">
        <v>3</v>
      </c>
      <c r="C1887" s="55" t="s">
        <v>8005</v>
      </c>
      <c r="D1887" s="55" t="s">
        <v>8009</v>
      </c>
      <c r="E1887" s="55">
        <v>1</v>
      </c>
      <c r="F1887" s="55">
        <v>1</v>
      </c>
      <c r="G1887" s="56">
        <v>41810</v>
      </c>
      <c r="H1887" s="56">
        <v>41810</v>
      </c>
      <c r="I1887" s="56">
        <v>41810</v>
      </c>
      <c r="J1887" s="55">
        <v>1</v>
      </c>
      <c r="K1887" s="56">
        <v>42335</v>
      </c>
      <c r="L1887" s="56">
        <v>41767</v>
      </c>
      <c r="M1887" s="56">
        <v>41810</v>
      </c>
      <c r="N1887" s="55">
        <v>0</v>
      </c>
      <c r="O1887" s="55">
        <v>0</v>
      </c>
      <c r="P1887" s="55">
        <v>0</v>
      </c>
      <c r="R1887" s="55">
        <v>0</v>
      </c>
      <c r="V1887" s="55" t="s">
        <v>8005</v>
      </c>
      <c r="W1887" s="55" t="s">
        <v>1336</v>
      </c>
      <c r="X1887" s="55" t="s">
        <v>1336</v>
      </c>
      <c r="Y1887" s="55">
        <v>0</v>
      </c>
      <c r="Z1887" s="55" t="s">
        <v>1419</v>
      </c>
      <c r="AA1887" s="55" t="s">
        <v>1389</v>
      </c>
      <c r="AB1887" s="55">
        <v>2310</v>
      </c>
      <c r="AC1887" s="55">
        <v>2310</v>
      </c>
      <c r="AD1887" s="55">
        <v>2310</v>
      </c>
      <c r="AE1887" s="55" t="s">
        <v>1339</v>
      </c>
      <c r="AF1887" s="55" t="s">
        <v>3132</v>
      </c>
      <c r="AG1887" s="55" t="s">
        <v>1834</v>
      </c>
      <c r="AH1887" s="55" t="s">
        <v>1235</v>
      </c>
      <c r="AI1887" s="55">
        <v>510</v>
      </c>
      <c r="AJ1887" s="55" t="s">
        <v>8009</v>
      </c>
      <c r="AK1887" s="55">
        <v>0</v>
      </c>
      <c r="AL1887" s="55" t="s">
        <v>7978</v>
      </c>
      <c r="AN1887" s="55">
        <v>4</v>
      </c>
      <c r="AO1887" s="55" t="s">
        <v>8010</v>
      </c>
      <c r="AP1887" s="55">
        <v>0</v>
      </c>
      <c r="AR1887" s="56">
        <v>41767</v>
      </c>
      <c r="AS1887" s="57">
        <v>0.67467592592592596</v>
      </c>
      <c r="AT1887" s="56">
        <v>42335</v>
      </c>
      <c r="AU1887" s="57">
        <v>0.46959490740740745</v>
      </c>
      <c r="AV1887" s="55" t="s">
        <v>3135</v>
      </c>
      <c r="AW1887" s="55" t="s">
        <v>1345</v>
      </c>
      <c r="AX1887" s="55" t="s">
        <v>1346</v>
      </c>
      <c r="CB1887" s="55" t="s">
        <v>3150</v>
      </c>
    </row>
    <row r="1888" spans="1:80">
      <c r="A1888" s="55" t="s">
        <v>8011</v>
      </c>
      <c r="B1888" s="55">
        <v>3</v>
      </c>
      <c r="C1888" s="55" t="s">
        <v>8012</v>
      </c>
      <c r="D1888" s="55" t="s">
        <v>8013</v>
      </c>
      <c r="E1888" s="55">
        <v>1</v>
      </c>
      <c r="F1888" s="55">
        <v>0</v>
      </c>
      <c r="G1888" s="56">
        <v>42986</v>
      </c>
      <c r="H1888" s="56">
        <v>42986</v>
      </c>
      <c r="I1888" s="56">
        <v>42986</v>
      </c>
      <c r="J1888" s="55">
        <v>0</v>
      </c>
      <c r="W1888" s="55" t="s">
        <v>1336</v>
      </c>
      <c r="X1888" s="55" t="s">
        <v>1336</v>
      </c>
      <c r="Y1888" s="55">
        <v>20</v>
      </c>
      <c r="AD1888" s="55">
        <v>1000</v>
      </c>
      <c r="AE1888" s="55" t="s">
        <v>1339</v>
      </c>
      <c r="AF1888" s="55" t="s">
        <v>1352</v>
      </c>
      <c r="AG1888" s="55" t="s">
        <v>1353</v>
      </c>
      <c r="AI1888" s="55">
        <v>510</v>
      </c>
      <c r="AJ1888" s="55" t="s">
        <v>8013</v>
      </c>
      <c r="AK1888" s="55">
        <v>0</v>
      </c>
      <c r="AL1888" s="55" t="s">
        <v>3831</v>
      </c>
      <c r="AN1888" s="55" t="s">
        <v>244</v>
      </c>
      <c r="AR1888" s="56">
        <v>42979</v>
      </c>
      <c r="AS1888" s="57">
        <v>0.59576388888888887</v>
      </c>
      <c r="AT1888" s="56">
        <v>42984</v>
      </c>
      <c r="AU1888" s="57">
        <v>0.54359953703703701</v>
      </c>
      <c r="AV1888" s="55" t="s">
        <v>1428</v>
      </c>
      <c r="AW1888" s="55" t="s">
        <v>1355</v>
      </c>
      <c r="AX1888" s="55" t="s">
        <v>1392</v>
      </c>
      <c r="AZ1888" s="55">
        <v>0</v>
      </c>
      <c r="BA1888" s="55">
        <v>0</v>
      </c>
      <c r="BB1888" s="55">
        <v>0</v>
      </c>
      <c r="CB1888" s="55" t="s">
        <v>1357</v>
      </c>
    </row>
    <row r="1889" spans="1:80">
      <c r="A1889" s="55" t="s">
        <v>8014</v>
      </c>
      <c r="B1889" s="55">
        <v>3</v>
      </c>
      <c r="C1889" s="55" t="s">
        <v>8015</v>
      </c>
      <c r="D1889" s="55" t="s">
        <v>8016</v>
      </c>
      <c r="E1889" s="55">
        <v>1</v>
      </c>
      <c r="F1889" s="55">
        <v>0</v>
      </c>
      <c r="G1889" s="56">
        <v>42986</v>
      </c>
      <c r="H1889" s="56">
        <v>42986</v>
      </c>
      <c r="I1889" s="56">
        <v>42986</v>
      </c>
      <c r="J1889" s="55">
        <v>0</v>
      </c>
      <c r="W1889" s="55" t="s">
        <v>1336</v>
      </c>
      <c r="X1889" s="55" t="s">
        <v>1336</v>
      </c>
      <c r="Y1889" s="55">
        <v>20</v>
      </c>
      <c r="AD1889" s="55">
        <v>1000</v>
      </c>
      <c r="AE1889" s="55" t="s">
        <v>1339</v>
      </c>
      <c r="AF1889" s="55" t="s">
        <v>1352</v>
      </c>
      <c r="AG1889" s="55" t="s">
        <v>1353</v>
      </c>
      <c r="AI1889" s="55">
        <v>510</v>
      </c>
      <c r="AJ1889" s="55" t="s">
        <v>8016</v>
      </c>
      <c r="AK1889" s="55">
        <v>0</v>
      </c>
      <c r="AL1889" s="55" t="s">
        <v>3831</v>
      </c>
      <c r="AN1889" s="55" t="s">
        <v>244</v>
      </c>
      <c r="AR1889" s="56">
        <v>42979</v>
      </c>
      <c r="AS1889" s="57">
        <v>0.59623842592592591</v>
      </c>
      <c r="AT1889" s="56">
        <v>42984</v>
      </c>
      <c r="AU1889" s="57">
        <v>0.5443634259259259</v>
      </c>
      <c r="AV1889" s="55" t="s">
        <v>1428</v>
      </c>
      <c r="AW1889" s="55" t="s">
        <v>1355</v>
      </c>
      <c r="AX1889" s="55" t="s">
        <v>1392</v>
      </c>
      <c r="AZ1889" s="55">
        <v>0</v>
      </c>
      <c r="BA1889" s="55">
        <v>0</v>
      </c>
      <c r="BB1889" s="55">
        <v>0</v>
      </c>
      <c r="CB1889" s="55" t="s">
        <v>1357</v>
      </c>
    </row>
    <row r="1890" spans="1:80">
      <c r="A1890" s="55" t="s">
        <v>8017</v>
      </c>
      <c r="B1890" s="55">
        <v>2</v>
      </c>
      <c r="C1890" s="55" t="s">
        <v>8018</v>
      </c>
      <c r="D1890" s="55" t="s">
        <v>8019</v>
      </c>
      <c r="E1890" s="55">
        <v>0</v>
      </c>
      <c r="F1890" s="55">
        <v>1</v>
      </c>
      <c r="G1890" s="56">
        <v>44469</v>
      </c>
      <c r="H1890" s="56">
        <v>44469</v>
      </c>
      <c r="I1890" s="56">
        <v>44469</v>
      </c>
      <c r="J1890" s="55">
        <v>1</v>
      </c>
      <c r="K1890" s="56">
        <v>44404</v>
      </c>
      <c r="L1890" s="56">
        <v>44347</v>
      </c>
      <c r="M1890" s="56">
        <v>44469</v>
      </c>
      <c r="N1890" s="55">
        <v>1</v>
      </c>
      <c r="O1890" s="55">
        <v>1</v>
      </c>
      <c r="P1890" s="55">
        <v>1</v>
      </c>
      <c r="Q1890" s="56">
        <v>44404</v>
      </c>
      <c r="R1890" s="55">
        <v>0</v>
      </c>
      <c r="T1890" s="55">
        <v>5196970002</v>
      </c>
      <c r="U1890" s="55" t="s">
        <v>8020</v>
      </c>
      <c r="V1890" s="55" t="s">
        <v>8018</v>
      </c>
      <c r="W1890" s="55" t="s">
        <v>1336</v>
      </c>
      <c r="X1890" s="55" t="s">
        <v>1336</v>
      </c>
      <c r="Y1890" s="55">
        <v>0</v>
      </c>
      <c r="Z1890" s="55" t="s">
        <v>1419</v>
      </c>
      <c r="AA1890" s="55" t="s">
        <v>1338</v>
      </c>
      <c r="AB1890" s="55">
        <v>3885</v>
      </c>
      <c r="AC1890" s="55">
        <v>3885</v>
      </c>
      <c r="AD1890" s="55">
        <v>0</v>
      </c>
      <c r="AE1890" s="55" t="s">
        <v>1339</v>
      </c>
      <c r="AF1890" s="55" t="s">
        <v>3146</v>
      </c>
      <c r="AG1890" s="55" t="s">
        <v>3147</v>
      </c>
      <c r="AH1890" s="55" t="s">
        <v>1235</v>
      </c>
      <c r="AJ1890" s="55" t="s">
        <v>8019</v>
      </c>
      <c r="AK1890" s="55">
        <v>0</v>
      </c>
      <c r="AL1890" s="55" t="s">
        <v>2877</v>
      </c>
      <c r="AN1890" s="55">
        <v>2</v>
      </c>
      <c r="AO1890" s="55" t="s">
        <v>8021</v>
      </c>
      <c r="AR1890" s="56">
        <v>44347</v>
      </c>
      <c r="AS1890" s="57">
        <v>0.44494212962962965</v>
      </c>
      <c r="AT1890" s="56">
        <v>44404</v>
      </c>
      <c r="AU1890" s="57">
        <v>0.32645833333333335</v>
      </c>
      <c r="AV1890" s="55" t="s">
        <v>1345</v>
      </c>
      <c r="AW1890" s="55" t="s">
        <v>1345</v>
      </c>
      <c r="AX1890" s="55" t="s">
        <v>1346</v>
      </c>
      <c r="CB1890" s="55" t="s">
        <v>3150</v>
      </c>
    </row>
    <row r="1891" spans="1:80">
      <c r="A1891" s="55" t="s">
        <v>8022</v>
      </c>
      <c r="B1891" s="55">
        <v>2</v>
      </c>
      <c r="C1891" s="55" t="s">
        <v>8023</v>
      </c>
      <c r="D1891" s="55" t="s">
        <v>8024</v>
      </c>
      <c r="E1891" s="55">
        <v>0</v>
      </c>
      <c r="F1891" s="55">
        <v>1</v>
      </c>
      <c r="G1891" s="56">
        <v>44469</v>
      </c>
      <c r="H1891" s="56">
        <v>44469</v>
      </c>
      <c r="I1891" s="56">
        <v>44469</v>
      </c>
      <c r="J1891" s="55">
        <v>0</v>
      </c>
      <c r="L1891" s="56">
        <v>44347</v>
      </c>
      <c r="M1891" s="56">
        <v>44469</v>
      </c>
      <c r="N1891" s="55">
        <v>1</v>
      </c>
      <c r="O1891" s="55">
        <v>0</v>
      </c>
      <c r="P1891" s="55">
        <v>0</v>
      </c>
      <c r="R1891" s="55">
        <v>0</v>
      </c>
      <c r="T1891" s="55">
        <v>5196935002</v>
      </c>
      <c r="U1891" s="55" t="s">
        <v>8025</v>
      </c>
      <c r="V1891" s="55" t="s">
        <v>8023</v>
      </c>
      <c r="W1891" s="55" t="s">
        <v>1336</v>
      </c>
      <c r="X1891" s="55" t="s">
        <v>1336</v>
      </c>
      <c r="Y1891" s="55">
        <v>0</v>
      </c>
      <c r="Z1891" s="55" t="s">
        <v>1419</v>
      </c>
      <c r="AA1891" s="55" t="s">
        <v>1338</v>
      </c>
      <c r="AB1891" s="55">
        <v>892.5</v>
      </c>
      <c r="AC1891" s="55">
        <v>892.5</v>
      </c>
      <c r="AD1891" s="55">
        <v>0</v>
      </c>
      <c r="AE1891" s="55" t="s">
        <v>1339</v>
      </c>
      <c r="AF1891" s="55" t="s">
        <v>3146</v>
      </c>
      <c r="AG1891" s="55" t="s">
        <v>3147</v>
      </c>
      <c r="AH1891" s="55" t="s">
        <v>1235</v>
      </c>
      <c r="AJ1891" s="55" t="s">
        <v>8024</v>
      </c>
      <c r="AK1891" s="55">
        <v>0</v>
      </c>
      <c r="AL1891" s="55" t="s">
        <v>1742</v>
      </c>
      <c r="AN1891" s="55">
        <v>8</v>
      </c>
      <c r="AO1891" s="55" t="s">
        <v>8026</v>
      </c>
      <c r="AR1891" s="56">
        <v>44347</v>
      </c>
      <c r="AS1891" s="57">
        <v>0.4468287037037037</v>
      </c>
      <c r="AT1891" s="56">
        <v>44347</v>
      </c>
      <c r="AU1891" s="57">
        <v>0.58553240740740742</v>
      </c>
      <c r="AV1891" s="55" t="s">
        <v>1345</v>
      </c>
      <c r="AW1891" s="55" t="s">
        <v>1345</v>
      </c>
      <c r="AX1891" s="55" t="s">
        <v>1346</v>
      </c>
      <c r="CB1891" s="55" t="s">
        <v>3150</v>
      </c>
    </row>
    <row r="1892" spans="1:80">
      <c r="A1892" s="55" t="s">
        <v>8027</v>
      </c>
      <c r="B1892" s="55">
        <v>2</v>
      </c>
      <c r="C1892" s="55" t="s">
        <v>8028</v>
      </c>
      <c r="D1892" s="55" t="s">
        <v>8029</v>
      </c>
      <c r="E1892" s="55">
        <v>0</v>
      </c>
      <c r="F1892" s="55">
        <v>1</v>
      </c>
      <c r="G1892" s="56">
        <v>44469</v>
      </c>
      <c r="H1892" s="56">
        <v>44469</v>
      </c>
      <c r="I1892" s="56">
        <v>44469</v>
      </c>
      <c r="J1892" s="55">
        <v>0</v>
      </c>
      <c r="L1892" s="56">
        <v>44347</v>
      </c>
      <c r="M1892" s="56">
        <v>44469</v>
      </c>
      <c r="N1892" s="55">
        <v>1</v>
      </c>
      <c r="O1892" s="55">
        <v>0</v>
      </c>
      <c r="P1892" s="55">
        <v>0</v>
      </c>
      <c r="R1892" s="55">
        <v>0</v>
      </c>
      <c r="T1892" s="55">
        <v>5196937007</v>
      </c>
      <c r="U1892" s="55" t="s">
        <v>8030</v>
      </c>
      <c r="V1892" s="55" t="s">
        <v>8028</v>
      </c>
      <c r="W1892" s="55" t="s">
        <v>1336</v>
      </c>
      <c r="X1892" s="55" t="s">
        <v>1336</v>
      </c>
      <c r="Y1892" s="55">
        <v>0</v>
      </c>
      <c r="Z1892" s="55" t="s">
        <v>1419</v>
      </c>
      <c r="AA1892" s="55" t="s">
        <v>1338</v>
      </c>
      <c r="AB1892" s="55">
        <v>1207.5</v>
      </c>
      <c r="AC1892" s="55">
        <v>1207.5</v>
      </c>
      <c r="AD1892" s="55">
        <v>0</v>
      </c>
      <c r="AE1892" s="55" t="s">
        <v>1339</v>
      </c>
      <c r="AF1892" s="55" t="s">
        <v>3146</v>
      </c>
      <c r="AG1892" s="55" t="s">
        <v>3147</v>
      </c>
      <c r="AH1892" s="55" t="s">
        <v>1235</v>
      </c>
      <c r="AJ1892" s="55" t="s">
        <v>8029</v>
      </c>
      <c r="AK1892" s="55">
        <v>0</v>
      </c>
      <c r="AL1892" s="55" t="s">
        <v>1742</v>
      </c>
      <c r="AN1892" s="55">
        <v>8</v>
      </c>
      <c r="AO1892" s="55" t="s">
        <v>8031</v>
      </c>
      <c r="AR1892" s="56">
        <v>44347</v>
      </c>
      <c r="AS1892" s="57">
        <v>0.44655092592592593</v>
      </c>
      <c r="AT1892" s="56">
        <v>44347</v>
      </c>
      <c r="AU1892" s="57">
        <v>0.58553240740740742</v>
      </c>
      <c r="AV1892" s="55" t="s">
        <v>1345</v>
      </c>
      <c r="AW1892" s="55" t="s">
        <v>1345</v>
      </c>
      <c r="AX1892" s="55" t="s">
        <v>1346</v>
      </c>
      <c r="CB1892" s="55" t="s">
        <v>3150</v>
      </c>
    </row>
    <row r="1893" spans="1:80">
      <c r="A1893" s="55" t="s">
        <v>8032</v>
      </c>
      <c r="B1893" s="55">
        <v>2</v>
      </c>
      <c r="C1893" s="55" t="s">
        <v>8033</v>
      </c>
      <c r="D1893" s="55" t="s">
        <v>8034</v>
      </c>
      <c r="E1893" s="55">
        <v>0</v>
      </c>
      <c r="F1893" s="55">
        <v>1</v>
      </c>
      <c r="G1893" s="56">
        <v>44469</v>
      </c>
      <c r="H1893" s="56">
        <v>44469</v>
      </c>
      <c r="I1893" s="56">
        <v>44469</v>
      </c>
      <c r="J1893" s="55">
        <v>0</v>
      </c>
      <c r="L1893" s="56">
        <v>44347</v>
      </c>
      <c r="M1893" s="56">
        <v>44469</v>
      </c>
      <c r="N1893" s="55">
        <v>1</v>
      </c>
      <c r="O1893" s="55">
        <v>0</v>
      </c>
      <c r="P1893" s="55">
        <v>0</v>
      </c>
      <c r="R1893" s="55">
        <v>0</v>
      </c>
      <c r="T1893" s="55">
        <v>5196936000</v>
      </c>
      <c r="U1893" s="55" t="s">
        <v>8035</v>
      </c>
      <c r="V1893" s="55" t="s">
        <v>8033</v>
      </c>
      <c r="W1893" s="55" t="s">
        <v>1336</v>
      </c>
      <c r="X1893" s="55" t="s">
        <v>1336</v>
      </c>
      <c r="Y1893" s="55">
        <v>0</v>
      </c>
      <c r="Z1893" s="55" t="s">
        <v>1419</v>
      </c>
      <c r="AA1893" s="55" t="s">
        <v>1338</v>
      </c>
      <c r="AB1893" s="55">
        <v>997.5</v>
      </c>
      <c r="AC1893" s="55">
        <v>997.5</v>
      </c>
      <c r="AD1893" s="55">
        <v>0</v>
      </c>
      <c r="AE1893" s="55" t="s">
        <v>1339</v>
      </c>
      <c r="AF1893" s="55" t="s">
        <v>3146</v>
      </c>
      <c r="AG1893" s="55" t="s">
        <v>3147</v>
      </c>
      <c r="AH1893" s="55" t="s">
        <v>1235</v>
      </c>
      <c r="AJ1893" s="55" t="s">
        <v>8034</v>
      </c>
      <c r="AK1893" s="55">
        <v>0</v>
      </c>
      <c r="AL1893" s="55" t="s">
        <v>1742</v>
      </c>
      <c r="AN1893" s="55">
        <v>8</v>
      </c>
      <c r="AO1893" s="55" t="s">
        <v>8036</v>
      </c>
      <c r="AR1893" s="56">
        <v>44347</v>
      </c>
      <c r="AS1893" s="57">
        <v>0.44672453703703702</v>
      </c>
      <c r="AT1893" s="56">
        <v>44347</v>
      </c>
      <c r="AU1893" s="57">
        <v>0.58554398148148146</v>
      </c>
      <c r="AV1893" s="55" t="s">
        <v>1345</v>
      </c>
      <c r="AW1893" s="55" t="s">
        <v>1345</v>
      </c>
      <c r="AX1893" s="55" t="s">
        <v>1346</v>
      </c>
      <c r="CB1893" s="55" t="s">
        <v>3150</v>
      </c>
    </row>
    <row r="1894" spans="1:80">
      <c r="A1894" s="55" t="s">
        <v>8037</v>
      </c>
      <c r="B1894" s="55">
        <v>2</v>
      </c>
      <c r="C1894" s="55" t="s">
        <v>8038</v>
      </c>
      <c r="D1894" s="55" t="s">
        <v>8039</v>
      </c>
      <c r="E1894" s="55">
        <v>0</v>
      </c>
      <c r="F1894" s="55">
        <v>1</v>
      </c>
      <c r="G1894" s="56">
        <v>44557</v>
      </c>
      <c r="H1894" s="56">
        <v>44557</v>
      </c>
      <c r="I1894" s="56">
        <v>44565</v>
      </c>
      <c r="J1894" s="55">
        <v>0</v>
      </c>
      <c r="L1894" s="56">
        <v>44449</v>
      </c>
      <c r="M1894" s="56">
        <v>44557</v>
      </c>
      <c r="N1894" s="55">
        <v>1</v>
      </c>
      <c r="O1894" s="55">
        <v>0</v>
      </c>
      <c r="P1894" s="55">
        <v>0</v>
      </c>
      <c r="R1894" s="55">
        <v>0</v>
      </c>
      <c r="T1894" s="55">
        <v>5219997004</v>
      </c>
      <c r="U1894" s="55" t="s">
        <v>8040</v>
      </c>
      <c r="V1894" s="55" t="s">
        <v>8038</v>
      </c>
      <c r="W1894" s="55" t="s">
        <v>1336</v>
      </c>
      <c r="X1894" s="55" t="s">
        <v>1336</v>
      </c>
      <c r="Y1894" s="55">
        <v>0</v>
      </c>
      <c r="Z1894" s="55" t="s">
        <v>1419</v>
      </c>
      <c r="AA1894" s="55" t="s">
        <v>1338</v>
      </c>
      <c r="AB1894" s="55">
        <v>1050</v>
      </c>
      <c r="AC1894" s="55">
        <v>1050</v>
      </c>
      <c r="AD1894" s="55">
        <v>0</v>
      </c>
      <c r="AE1894" s="55" t="s">
        <v>1339</v>
      </c>
      <c r="AF1894" s="55" t="s">
        <v>3146</v>
      </c>
      <c r="AG1894" s="55" t="s">
        <v>3147</v>
      </c>
      <c r="AH1894" s="55" t="s">
        <v>1235</v>
      </c>
      <c r="AJ1894" s="55" t="s">
        <v>8039</v>
      </c>
      <c r="AK1894" s="55">
        <v>0</v>
      </c>
      <c r="AL1894" s="55" t="s">
        <v>1742</v>
      </c>
      <c r="AN1894" s="55">
        <v>2</v>
      </c>
      <c r="AO1894" s="55" t="s">
        <v>8041</v>
      </c>
      <c r="AR1894" s="56">
        <v>44449</v>
      </c>
      <c r="AS1894" s="57">
        <v>0.60103009259259255</v>
      </c>
      <c r="AT1894" s="56">
        <v>44449</v>
      </c>
      <c r="AU1894" s="57">
        <v>0.62685185185185188</v>
      </c>
      <c r="AV1894" s="55" t="s">
        <v>1345</v>
      </c>
      <c r="AW1894" s="55" t="s">
        <v>1345</v>
      </c>
      <c r="AX1894" s="55" t="s">
        <v>1346</v>
      </c>
      <c r="CB1894" s="55" t="s">
        <v>3150</v>
      </c>
    </row>
    <row r="1895" spans="1:80">
      <c r="A1895" s="55" t="s">
        <v>8042</v>
      </c>
      <c r="B1895" s="55">
        <v>2</v>
      </c>
      <c r="C1895" s="55" t="s">
        <v>8043</v>
      </c>
      <c r="D1895" s="55" t="s">
        <v>8044</v>
      </c>
      <c r="E1895" s="55">
        <v>0</v>
      </c>
      <c r="F1895" s="55">
        <v>1</v>
      </c>
      <c r="G1895" s="56">
        <v>44557</v>
      </c>
      <c r="H1895" s="56">
        <v>44557</v>
      </c>
      <c r="I1895" s="56">
        <v>44565</v>
      </c>
      <c r="J1895" s="55">
        <v>0</v>
      </c>
      <c r="L1895" s="56">
        <v>44449</v>
      </c>
      <c r="M1895" s="56">
        <v>44557</v>
      </c>
      <c r="N1895" s="55">
        <v>1</v>
      </c>
      <c r="O1895" s="55">
        <v>0</v>
      </c>
      <c r="P1895" s="55">
        <v>0</v>
      </c>
      <c r="R1895" s="55">
        <v>0</v>
      </c>
      <c r="T1895" s="55">
        <v>5219994002</v>
      </c>
      <c r="U1895" s="55" t="s">
        <v>8045</v>
      </c>
      <c r="V1895" s="55" t="s">
        <v>8043</v>
      </c>
      <c r="W1895" s="55" t="s">
        <v>1336</v>
      </c>
      <c r="X1895" s="55" t="s">
        <v>1336</v>
      </c>
      <c r="Y1895" s="55">
        <v>0</v>
      </c>
      <c r="Z1895" s="55" t="s">
        <v>1419</v>
      </c>
      <c r="AA1895" s="55" t="s">
        <v>1338</v>
      </c>
      <c r="AB1895" s="55">
        <v>945</v>
      </c>
      <c r="AC1895" s="55">
        <v>945</v>
      </c>
      <c r="AD1895" s="55">
        <v>0</v>
      </c>
      <c r="AE1895" s="55" t="s">
        <v>1339</v>
      </c>
      <c r="AF1895" s="55" t="s">
        <v>3146</v>
      </c>
      <c r="AG1895" s="55" t="s">
        <v>3147</v>
      </c>
      <c r="AH1895" s="55" t="s">
        <v>1235</v>
      </c>
      <c r="AJ1895" s="55" t="s">
        <v>8044</v>
      </c>
      <c r="AK1895" s="55">
        <v>0</v>
      </c>
      <c r="AL1895" s="55" t="s">
        <v>1742</v>
      </c>
      <c r="AN1895" s="55">
        <v>2</v>
      </c>
      <c r="AO1895" s="55" t="s">
        <v>8046</v>
      </c>
      <c r="AR1895" s="56">
        <v>44449</v>
      </c>
      <c r="AS1895" s="57">
        <v>0.60115740740740742</v>
      </c>
      <c r="AT1895" s="56">
        <v>44449</v>
      </c>
      <c r="AU1895" s="57">
        <v>0.62685185185185188</v>
      </c>
      <c r="AV1895" s="55" t="s">
        <v>1345</v>
      </c>
      <c r="AW1895" s="55" t="s">
        <v>1345</v>
      </c>
      <c r="AX1895" s="55" t="s">
        <v>1346</v>
      </c>
      <c r="CB1895" s="55" t="s">
        <v>3150</v>
      </c>
    </row>
    <row r="1896" spans="1:80">
      <c r="A1896" s="55" t="s">
        <v>8047</v>
      </c>
      <c r="B1896" s="55">
        <v>2</v>
      </c>
      <c r="C1896" s="55" t="s">
        <v>8048</v>
      </c>
      <c r="D1896" s="55" t="s">
        <v>8049</v>
      </c>
      <c r="E1896" s="55">
        <v>0</v>
      </c>
      <c r="F1896" s="55">
        <v>1</v>
      </c>
      <c r="G1896" s="56">
        <v>44557</v>
      </c>
      <c r="H1896" s="56">
        <v>44557</v>
      </c>
      <c r="I1896" s="56">
        <v>44565</v>
      </c>
      <c r="J1896" s="55">
        <v>0</v>
      </c>
      <c r="L1896" s="56">
        <v>44449</v>
      </c>
      <c r="M1896" s="56">
        <v>44557</v>
      </c>
      <c r="N1896" s="55">
        <v>1</v>
      </c>
      <c r="O1896" s="55">
        <v>0</v>
      </c>
      <c r="P1896" s="55">
        <v>0</v>
      </c>
      <c r="R1896" s="55">
        <v>0</v>
      </c>
      <c r="T1896" s="55">
        <v>5220006006</v>
      </c>
      <c r="U1896" s="55" t="s">
        <v>8050</v>
      </c>
      <c r="V1896" s="55" t="s">
        <v>8048</v>
      </c>
      <c r="W1896" s="55" t="s">
        <v>1336</v>
      </c>
      <c r="X1896" s="55" t="s">
        <v>1336</v>
      </c>
      <c r="Y1896" s="55">
        <v>0</v>
      </c>
      <c r="Z1896" s="55" t="s">
        <v>1419</v>
      </c>
      <c r="AA1896" s="55" t="s">
        <v>1338</v>
      </c>
      <c r="AB1896" s="55">
        <v>1260</v>
      </c>
      <c r="AC1896" s="55">
        <v>1260</v>
      </c>
      <c r="AD1896" s="55">
        <v>0</v>
      </c>
      <c r="AE1896" s="55" t="s">
        <v>1339</v>
      </c>
      <c r="AF1896" s="55" t="s">
        <v>3146</v>
      </c>
      <c r="AG1896" s="55" t="s">
        <v>3147</v>
      </c>
      <c r="AH1896" s="55" t="s">
        <v>1235</v>
      </c>
      <c r="AJ1896" s="55" t="s">
        <v>8049</v>
      </c>
      <c r="AK1896" s="55">
        <v>0</v>
      </c>
      <c r="AL1896" s="55" t="s">
        <v>1742</v>
      </c>
      <c r="AN1896" s="55">
        <v>2</v>
      </c>
      <c r="AO1896" s="55" t="s">
        <v>8051</v>
      </c>
      <c r="AR1896" s="56">
        <v>44449</v>
      </c>
      <c r="AS1896" s="57">
        <v>0.59987268518518522</v>
      </c>
      <c r="AT1896" s="56">
        <v>44449</v>
      </c>
      <c r="AU1896" s="57">
        <v>0.62686342592592592</v>
      </c>
      <c r="AV1896" s="55" t="s">
        <v>1345</v>
      </c>
      <c r="AW1896" s="55" t="s">
        <v>1345</v>
      </c>
      <c r="AX1896" s="55" t="s">
        <v>1346</v>
      </c>
      <c r="CB1896" s="55" t="s">
        <v>3150</v>
      </c>
    </row>
    <row r="1897" spans="1:80">
      <c r="A1897" s="55" t="s">
        <v>8052</v>
      </c>
      <c r="B1897" s="55">
        <v>2</v>
      </c>
      <c r="C1897" s="55" t="s">
        <v>8053</v>
      </c>
      <c r="D1897" s="55" t="s">
        <v>8054</v>
      </c>
      <c r="E1897" s="55">
        <v>0</v>
      </c>
      <c r="F1897" s="55">
        <v>1</v>
      </c>
      <c r="G1897" s="56">
        <v>44557</v>
      </c>
      <c r="H1897" s="56">
        <v>44557</v>
      </c>
      <c r="I1897" s="56">
        <v>44565</v>
      </c>
      <c r="J1897" s="55">
        <v>0</v>
      </c>
      <c r="L1897" s="56">
        <v>44449</v>
      </c>
      <c r="M1897" s="56">
        <v>44557</v>
      </c>
      <c r="N1897" s="55">
        <v>1</v>
      </c>
      <c r="O1897" s="55">
        <v>0</v>
      </c>
      <c r="P1897" s="55">
        <v>0</v>
      </c>
      <c r="R1897" s="55">
        <v>0</v>
      </c>
      <c r="T1897" s="55">
        <v>5219998001</v>
      </c>
      <c r="U1897" s="55" t="s">
        <v>8055</v>
      </c>
      <c r="V1897" s="55" t="s">
        <v>8053</v>
      </c>
      <c r="W1897" s="55" t="s">
        <v>1336</v>
      </c>
      <c r="X1897" s="55" t="s">
        <v>1336</v>
      </c>
      <c r="Y1897" s="55">
        <v>0</v>
      </c>
      <c r="Z1897" s="55" t="s">
        <v>1419</v>
      </c>
      <c r="AA1897" s="55" t="s">
        <v>1338</v>
      </c>
      <c r="AB1897" s="55">
        <v>997.5</v>
      </c>
      <c r="AC1897" s="55">
        <v>997.5</v>
      </c>
      <c r="AD1897" s="55">
        <v>0</v>
      </c>
      <c r="AE1897" s="55" t="s">
        <v>1339</v>
      </c>
      <c r="AF1897" s="55" t="s">
        <v>3146</v>
      </c>
      <c r="AG1897" s="55" t="s">
        <v>3147</v>
      </c>
      <c r="AH1897" s="55" t="s">
        <v>1235</v>
      </c>
      <c r="AJ1897" s="55" t="s">
        <v>8054</v>
      </c>
      <c r="AK1897" s="55">
        <v>0</v>
      </c>
      <c r="AL1897" s="55" t="s">
        <v>1742</v>
      </c>
      <c r="AN1897" s="55">
        <v>2</v>
      </c>
      <c r="AO1897" s="55" t="s">
        <v>8056</v>
      </c>
      <c r="AR1897" s="56">
        <v>44449</v>
      </c>
      <c r="AS1897" s="57">
        <v>0.60002314814814817</v>
      </c>
      <c r="AT1897" s="56">
        <v>44449</v>
      </c>
      <c r="AU1897" s="57">
        <v>0.62686342592592592</v>
      </c>
      <c r="AV1897" s="55" t="s">
        <v>1345</v>
      </c>
      <c r="AW1897" s="55" t="s">
        <v>1345</v>
      </c>
      <c r="AX1897" s="55" t="s">
        <v>1346</v>
      </c>
      <c r="CB1897" s="55" t="s">
        <v>3150</v>
      </c>
    </row>
    <row r="1898" spans="1:80">
      <c r="A1898" s="55" t="s">
        <v>8057</v>
      </c>
      <c r="B1898" s="55">
        <v>2</v>
      </c>
      <c r="C1898" s="55" t="s">
        <v>8058</v>
      </c>
      <c r="D1898" s="55" t="s">
        <v>8059</v>
      </c>
      <c r="E1898" s="55">
        <v>0</v>
      </c>
      <c r="F1898" s="55">
        <v>1</v>
      </c>
      <c r="G1898" s="56">
        <v>44469</v>
      </c>
      <c r="H1898" s="56">
        <v>44469</v>
      </c>
      <c r="I1898" s="56">
        <v>44469</v>
      </c>
      <c r="J1898" s="55">
        <v>1</v>
      </c>
      <c r="K1898" s="56">
        <v>44431</v>
      </c>
      <c r="L1898" s="56">
        <v>44347</v>
      </c>
      <c r="M1898" s="56">
        <v>44469</v>
      </c>
      <c r="N1898" s="55">
        <v>1</v>
      </c>
      <c r="O1898" s="55">
        <v>1</v>
      </c>
      <c r="P1898" s="55">
        <v>1</v>
      </c>
      <c r="Q1898" s="56">
        <v>44432</v>
      </c>
      <c r="R1898" s="55">
        <v>0</v>
      </c>
      <c r="T1898" s="55">
        <v>5196968001</v>
      </c>
      <c r="U1898" s="55" t="s">
        <v>8060</v>
      </c>
      <c r="V1898" s="55" t="s">
        <v>8058</v>
      </c>
      <c r="W1898" s="55" t="s">
        <v>1336</v>
      </c>
      <c r="X1898" s="55" t="s">
        <v>1336</v>
      </c>
      <c r="Y1898" s="55">
        <v>0</v>
      </c>
      <c r="Z1898" s="55" t="s">
        <v>1419</v>
      </c>
      <c r="AA1898" s="55" t="s">
        <v>1338</v>
      </c>
      <c r="AB1898" s="55">
        <v>997.5</v>
      </c>
      <c r="AC1898" s="55">
        <v>997.5</v>
      </c>
      <c r="AD1898" s="55">
        <v>0</v>
      </c>
      <c r="AE1898" s="55" t="s">
        <v>1339</v>
      </c>
      <c r="AF1898" s="55" t="s">
        <v>3146</v>
      </c>
      <c r="AG1898" s="55" t="s">
        <v>3147</v>
      </c>
      <c r="AH1898" s="55" t="s">
        <v>1235</v>
      </c>
      <c r="AJ1898" s="55" t="s">
        <v>8059</v>
      </c>
      <c r="AK1898" s="55">
        <v>0</v>
      </c>
      <c r="AL1898" s="55" t="s">
        <v>1742</v>
      </c>
      <c r="AN1898" s="55">
        <v>3</v>
      </c>
      <c r="AO1898" s="55" t="s">
        <v>8061</v>
      </c>
      <c r="AR1898" s="56">
        <v>44347</v>
      </c>
      <c r="AS1898" s="57">
        <v>0.44515046296296296</v>
      </c>
      <c r="AT1898" s="56">
        <v>44431</v>
      </c>
      <c r="AU1898" s="57">
        <v>0.68825231481481486</v>
      </c>
      <c r="AV1898" s="55" t="s">
        <v>1345</v>
      </c>
      <c r="AW1898" s="55" t="s">
        <v>1345</v>
      </c>
      <c r="AX1898" s="55" t="s">
        <v>1346</v>
      </c>
      <c r="CB1898" s="55" t="s">
        <v>3150</v>
      </c>
    </row>
    <row r="1899" spans="1:80">
      <c r="A1899" s="55" t="s">
        <v>8062</v>
      </c>
      <c r="B1899" s="55">
        <v>2</v>
      </c>
      <c r="C1899" s="55" t="s">
        <v>8063</v>
      </c>
      <c r="D1899" s="55" t="s">
        <v>8064</v>
      </c>
      <c r="E1899" s="55">
        <v>0</v>
      </c>
      <c r="F1899" s="55">
        <v>1</v>
      </c>
      <c r="G1899" s="56">
        <v>44469</v>
      </c>
      <c r="H1899" s="56">
        <v>44469</v>
      </c>
      <c r="I1899" s="56">
        <v>44469</v>
      </c>
      <c r="J1899" s="55">
        <v>1</v>
      </c>
      <c r="K1899" s="56">
        <v>44431</v>
      </c>
      <c r="L1899" s="56">
        <v>44347</v>
      </c>
      <c r="M1899" s="56">
        <v>44469</v>
      </c>
      <c r="N1899" s="55">
        <v>1</v>
      </c>
      <c r="O1899" s="55">
        <v>1</v>
      </c>
      <c r="P1899" s="55">
        <v>1</v>
      </c>
      <c r="Q1899" s="56">
        <v>44432</v>
      </c>
      <c r="R1899" s="55">
        <v>0</v>
      </c>
      <c r="T1899" s="55">
        <v>5196967004</v>
      </c>
      <c r="U1899" s="55" t="s">
        <v>8065</v>
      </c>
      <c r="V1899" s="55" t="s">
        <v>8063</v>
      </c>
      <c r="W1899" s="55" t="s">
        <v>1336</v>
      </c>
      <c r="X1899" s="55" t="s">
        <v>1336</v>
      </c>
      <c r="Y1899" s="55">
        <v>0</v>
      </c>
      <c r="Z1899" s="55" t="s">
        <v>1419</v>
      </c>
      <c r="AA1899" s="55" t="s">
        <v>1338</v>
      </c>
      <c r="AB1899" s="55">
        <v>997.5</v>
      </c>
      <c r="AC1899" s="55">
        <v>997.5</v>
      </c>
      <c r="AD1899" s="55">
        <v>0</v>
      </c>
      <c r="AE1899" s="55" t="s">
        <v>1339</v>
      </c>
      <c r="AF1899" s="55" t="s">
        <v>3146</v>
      </c>
      <c r="AG1899" s="55" t="s">
        <v>3147</v>
      </c>
      <c r="AH1899" s="55" t="s">
        <v>1235</v>
      </c>
      <c r="AJ1899" s="55" t="s">
        <v>8064</v>
      </c>
      <c r="AK1899" s="55">
        <v>0</v>
      </c>
      <c r="AL1899" s="55" t="s">
        <v>1742</v>
      </c>
      <c r="AN1899" s="55">
        <v>3</v>
      </c>
      <c r="AO1899" s="55" t="s">
        <v>8066</v>
      </c>
      <c r="AR1899" s="56">
        <v>44347</v>
      </c>
      <c r="AS1899" s="57">
        <v>0.44523148148148151</v>
      </c>
      <c r="AT1899" s="56">
        <v>44431</v>
      </c>
      <c r="AU1899" s="57">
        <v>0.68825231481481486</v>
      </c>
      <c r="AV1899" s="55" t="s">
        <v>1345</v>
      </c>
      <c r="AW1899" s="55" t="s">
        <v>1345</v>
      </c>
      <c r="AX1899" s="55" t="s">
        <v>1346</v>
      </c>
      <c r="CB1899" s="55" t="s">
        <v>3150</v>
      </c>
    </row>
    <row r="1900" spans="1:80">
      <c r="A1900" s="55" t="s">
        <v>8067</v>
      </c>
      <c r="B1900" s="55">
        <v>2</v>
      </c>
      <c r="C1900" s="55" t="s">
        <v>8068</v>
      </c>
      <c r="D1900" s="55" t="s">
        <v>8069</v>
      </c>
      <c r="E1900" s="55">
        <v>0</v>
      </c>
      <c r="F1900" s="55">
        <v>1</v>
      </c>
      <c r="G1900" s="56">
        <v>44469</v>
      </c>
      <c r="H1900" s="56">
        <v>44469</v>
      </c>
      <c r="I1900" s="56">
        <v>44469</v>
      </c>
      <c r="J1900" s="55">
        <v>1</v>
      </c>
      <c r="K1900" s="56">
        <v>44431</v>
      </c>
      <c r="L1900" s="56">
        <v>44347</v>
      </c>
      <c r="M1900" s="56">
        <v>44469</v>
      </c>
      <c r="N1900" s="55">
        <v>1</v>
      </c>
      <c r="O1900" s="55">
        <v>1</v>
      </c>
      <c r="P1900" s="55">
        <v>1</v>
      </c>
      <c r="Q1900" s="56">
        <v>44432</v>
      </c>
      <c r="R1900" s="55">
        <v>0</v>
      </c>
      <c r="T1900" s="55">
        <v>5196964002</v>
      </c>
      <c r="U1900" s="55" t="s">
        <v>8070</v>
      </c>
      <c r="V1900" s="55" t="s">
        <v>8068</v>
      </c>
      <c r="W1900" s="55" t="s">
        <v>1336</v>
      </c>
      <c r="X1900" s="55" t="s">
        <v>1336</v>
      </c>
      <c r="Y1900" s="55">
        <v>0</v>
      </c>
      <c r="Z1900" s="55" t="s">
        <v>1419</v>
      </c>
      <c r="AA1900" s="55" t="s">
        <v>1338</v>
      </c>
      <c r="AB1900" s="55">
        <v>997.5</v>
      </c>
      <c r="AC1900" s="55">
        <v>997.5</v>
      </c>
      <c r="AD1900" s="55">
        <v>0</v>
      </c>
      <c r="AE1900" s="55" t="s">
        <v>1339</v>
      </c>
      <c r="AF1900" s="55" t="s">
        <v>3146</v>
      </c>
      <c r="AG1900" s="55" t="s">
        <v>3147</v>
      </c>
      <c r="AH1900" s="55" t="s">
        <v>1235</v>
      </c>
      <c r="AJ1900" s="55" t="s">
        <v>8069</v>
      </c>
      <c r="AK1900" s="55">
        <v>0</v>
      </c>
      <c r="AL1900" s="55" t="s">
        <v>1742</v>
      </c>
      <c r="AN1900" s="55">
        <v>3</v>
      </c>
      <c r="AO1900" s="55" t="s">
        <v>8071</v>
      </c>
      <c r="AR1900" s="56">
        <v>44347</v>
      </c>
      <c r="AS1900" s="57">
        <v>0.4453125</v>
      </c>
      <c r="AT1900" s="56">
        <v>44431</v>
      </c>
      <c r="AU1900" s="57">
        <v>0.68825231481481486</v>
      </c>
      <c r="AV1900" s="55" t="s">
        <v>1345</v>
      </c>
      <c r="AW1900" s="55" t="s">
        <v>1345</v>
      </c>
      <c r="AX1900" s="55" t="s">
        <v>1346</v>
      </c>
      <c r="CB1900" s="55" t="s">
        <v>3150</v>
      </c>
    </row>
    <row r="1901" spans="1:80">
      <c r="A1901" s="55" t="s">
        <v>8072</v>
      </c>
      <c r="B1901" s="55">
        <v>2</v>
      </c>
      <c r="C1901" s="55" t="s">
        <v>8073</v>
      </c>
      <c r="D1901" s="55" t="s">
        <v>8074</v>
      </c>
      <c r="E1901" s="55">
        <v>0</v>
      </c>
      <c r="F1901" s="55">
        <v>1</v>
      </c>
      <c r="G1901" s="56">
        <v>44469</v>
      </c>
      <c r="H1901" s="56">
        <v>44469</v>
      </c>
      <c r="I1901" s="56">
        <v>44469</v>
      </c>
      <c r="J1901" s="55">
        <v>1</v>
      </c>
      <c r="K1901" s="56">
        <v>44431</v>
      </c>
      <c r="L1901" s="56">
        <v>44347</v>
      </c>
      <c r="M1901" s="56">
        <v>44469</v>
      </c>
      <c r="N1901" s="55">
        <v>1</v>
      </c>
      <c r="O1901" s="55">
        <v>1</v>
      </c>
      <c r="P1901" s="55">
        <v>1</v>
      </c>
      <c r="Q1901" s="56">
        <v>44432</v>
      </c>
      <c r="R1901" s="55">
        <v>0</v>
      </c>
      <c r="T1901" s="55">
        <v>5196961001</v>
      </c>
      <c r="U1901" s="55" t="s">
        <v>8075</v>
      </c>
      <c r="V1901" s="55" t="s">
        <v>8073</v>
      </c>
      <c r="W1901" s="55" t="s">
        <v>1336</v>
      </c>
      <c r="X1901" s="55" t="s">
        <v>1336</v>
      </c>
      <c r="Y1901" s="55">
        <v>0</v>
      </c>
      <c r="Z1901" s="55" t="s">
        <v>1419</v>
      </c>
      <c r="AA1901" s="55" t="s">
        <v>1338</v>
      </c>
      <c r="AB1901" s="55">
        <v>997.5</v>
      </c>
      <c r="AC1901" s="55">
        <v>997.5</v>
      </c>
      <c r="AD1901" s="55">
        <v>0</v>
      </c>
      <c r="AE1901" s="55" t="s">
        <v>1339</v>
      </c>
      <c r="AF1901" s="55" t="s">
        <v>3146</v>
      </c>
      <c r="AG1901" s="55" t="s">
        <v>3147</v>
      </c>
      <c r="AH1901" s="55" t="s">
        <v>1235</v>
      </c>
      <c r="AJ1901" s="55" t="s">
        <v>8074</v>
      </c>
      <c r="AK1901" s="55">
        <v>0</v>
      </c>
      <c r="AL1901" s="55" t="s">
        <v>1742</v>
      </c>
      <c r="AN1901" s="55">
        <v>3</v>
      </c>
      <c r="AO1901" s="55" t="s">
        <v>8076</v>
      </c>
      <c r="AR1901" s="56">
        <v>44347</v>
      </c>
      <c r="AS1901" s="57">
        <v>0.44543981481481482</v>
      </c>
      <c r="AT1901" s="56">
        <v>44431</v>
      </c>
      <c r="AU1901" s="57">
        <v>0.68825231481481486</v>
      </c>
      <c r="AV1901" s="55" t="s">
        <v>1345</v>
      </c>
      <c r="AW1901" s="55" t="s">
        <v>1345</v>
      </c>
      <c r="AX1901" s="55" t="s">
        <v>1346</v>
      </c>
      <c r="CB1901" s="55" t="s">
        <v>3150</v>
      </c>
    </row>
    <row r="1902" spans="1:80">
      <c r="A1902" s="55" t="s">
        <v>8077</v>
      </c>
      <c r="B1902" s="55">
        <v>2</v>
      </c>
      <c r="C1902" s="55" t="s">
        <v>8078</v>
      </c>
      <c r="D1902" s="55" t="s">
        <v>8079</v>
      </c>
      <c r="E1902" s="55">
        <v>0</v>
      </c>
      <c r="F1902" s="55">
        <v>1</v>
      </c>
      <c r="G1902" s="56">
        <v>44469</v>
      </c>
      <c r="H1902" s="56">
        <v>44469</v>
      </c>
      <c r="I1902" s="56">
        <v>44469</v>
      </c>
      <c r="J1902" s="55">
        <v>1</v>
      </c>
      <c r="K1902" s="56">
        <v>44431</v>
      </c>
      <c r="L1902" s="56">
        <v>44347</v>
      </c>
      <c r="M1902" s="56">
        <v>44469</v>
      </c>
      <c r="N1902" s="55">
        <v>1</v>
      </c>
      <c r="O1902" s="55">
        <v>1</v>
      </c>
      <c r="P1902" s="55">
        <v>1</v>
      </c>
      <c r="Q1902" s="56">
        <v>44432</v>
      </c>
      <c r="R1902" s="55">
        <v>0</v>
      </c>
      <c r="T1902" s="55">
        <v>5196969009</v>
      </c>
      <c r="U1902" s="55" t="s">
        <v>8080</v>
      </c>
      <c r="V1902" s="55" t="s">
        <v>8078</v>
      </c>
      <c r="W1902" s="55" t="s">
        <v>1336</v>
      </c>
      <c r="X1902" s="55" t="s">
        <v>1336</v>
      </c>
      <c r="Y1902" s="55">
        <v>0</v>
      </c>
      <c r="Z1902" s="55" t="s">
        <v>1419</v>
      </c>
      <c r="AA1902" s="55" t="s">
        <v>1338</v>
      </c>
      <c r="AB1902" s="55">
        <v>1155</v>
      </c>
      <c r="AC1902" s="55">
        <v>1155</v>
      </c>
      <c r="AD1902" s="55">
        <v>0</v>
      </c>
      <c r="AE1902" s="55" t="s">
        <v>1339</v>
      </c>
      <c r="AF1902" s="55" t="s">
        <v>3146</v>
      </c>
      <c r="AG1902" s="55" t="s">
        <v>3147</v>
      </c>
      <c r="AH1902" s="55" t="s">
        <v>1235</v>
      </c>
      <c r="AJ1902" s="55" t="s">
        <v>8079</v>
      </c>
      <c r="AK1902" s="55">
        <v>0</v>
      </c>
      <c r="AL1902" s="55" t="s">
        <v>1742</v>
      </c>
      <c r="AN1902" s="55">
        <v>3</v>
      </c>
      <c r="AO1902" s="55" t="s">
        <v>8081</v>
      </c>
      <c r="AR1902" s="56">
        <v>44347</v>
      </c>
      <c r="AS1902" s="57">
        <v>0.44505787037037042</v>
      </c>
      <c r="AT1902" s="56">
        <v>44431</v>
      </c>
      <c r="AU1902" s="57">
        <v>0.68825231481481486</v>
      </c>
      <c r="AV1902" s="55" t="s">
        <v>1345</v>
      </c>
      <c r="AW1902" s="55" t="s">
        <v>1345</v>
      </c>
      <c r="AX1902" s="55" t="s">
        <v>1346</v>
      </c>
      <c r="CB1902" s="55" t="s">
        <v>3150</v>
      </c>
    </row>
    <row r="1903" spans="1:80">
      <c r="A1903" s="55" t="s">
        <v>8082</v>
      </c>
      <c r="B1903" s="55">
        <v>2</v>
      </c>
      <c r="C1903" s="55" t="s">
        <v>8083</v>
      </c>
      <c r="D1903" s="55" t="s">
        <v>8084</v>
      </c>
      <c r="E1903" s="55">
        <v>0</v>
      </c>
      <c r="F1903" s="55">
        <v>1</v>
      </c>
      <c r="G1903" s="56">
        <v>44469</v>
      </c>
      <c r="H1903" s="56">
        <v>44469</v>
      </c>
      <c r="I1903" s="56">
        <v>44469</v>
      </c>
      <c r="J1903" s="55">
        <v>1</v>
      </c>
      <c r="K1903" s="56">
        <v>44431</v>
      </c>
      <c r="L1903" s="56">
        <v>44347</v>
      </c>
      <c r="M1903" s="56">
        <v>44469</v>
      </c>
      <c r="N1903" s="55">
        <v>1</v>
      </c>
      <c r="O1903" s="55">
        <v>1</v>
      </c>
      <c r="P1903" s="55">
        <v>1</v>
      </c>
      <c r="Q1903" s="56">
        <v>44432</v>
      </c>
      <c r="R1903" s="55">
        <v>0</v>
      </c>
      <c r="T1903" s="55">
        <v>5196996004</v>
      </c>
      <c r="U1903" s="55" t="s">
        <v>8085</v>
      </c>
      <c r="V1903" s="55" t="s">
        <v>8083</v>
      </c>
      <c r="W1903" s="55" t="s">
        <v>1336</v>
      </c>
      <c r="X1903" s="55" t="s">
        <v>1336</v>
      </c>
      <c r="Y1903" s="55">
        <v>0</v>
      </c>
      <c r="Z1903" s="55" t="s">
        <v>1419</v>
      </c>
      <c r="AA1903" s="55" t="s">
        <v>1338</v>
      </c>
      <c r="AB1903" s="55">
        <v>945</v>
      </c>
      <c r="AC1903" s="55">
        <v>945</v>
      </c>
      <c r="AD1903" s="55">
        <v>0</v>
      </c>
      <c r="AE1903" s="55" t="s">
        <v>1339</v>
      </c>
      <c r="AF1903" s="55" t="s">
        <v>3146</v>
      </c>
      <c r="AG1903" s="55" t="s">
        <v>3147</v>
      </c>
      <c r="AH1903" s="55" t="s">
        <v>1235</v>
      </c>
      <c r="AJ1903" s="55" t="s">
        <v>8084</v>
      </c>
      <c r="AK1903" s="55">
        <v>0</v>
      </c>
      <c r="AL1903" s="55" t="s">
        <v>1742</v>
      </c>
      <c r="AN1903" s="55">
        <v>3</v>
      </c>
      <c r="AO1903" s="55" t="s">
        <v>8086</v>
      </c>
      <c r="AR1903" s="56">
        <v>44347</v>
      </c>
      <c r="AS1903" s="57">
        <v>0.44552083333333337</v>
      </c>
      <c r="AT1903" s="56">
        <v>44431</v>
      </c>
      <c r="AU1903" s="57">
        <v>0.68825231481481486</v>
      </c>
      <c r="AV1903" s="55" t="s">
        <v>1345</v>
      </c>
      <c r="AW1903" s="55" t="s">
        <v>1345</v>
      </c>
      <c r="AX1903" s="55" t="s">
        <v>1346</v>
      </c>
      <c r="CB1903" s="55" t="s">
        <v>3150</v>
      </c>
    </row>
    <row r="1904" spans="1:80">
      <c r="A1904" s="55" t="s">
        <v>8087</v>
      </c>
      <c r="B1904" s="55">
        <v>2</v>
      </c>
      <c r="C1904" s="55" t="s">
        <v>8088</v>
      </c>
      <c r="D1904" s="55" t="s">
        <v>8089</v>
      </c>
      <c r="E1904" s="55">
        <v>1</v>
      </c>
      <c r="F1904" s="55">
        <v>0</v>
      </c>
      <c r="G1904" s="56">
        <v>43745</v>
      </c>
      <c r="H1904" s="56">
        <v>43745</v>
      </c>
      <c r="I1904" s="56">
        <v>43745</v>
      </c>
      <c r="J1904" s="55">
        <v>0</v>
      </c>
      <c r="L1904" s="56">
        <v>43654</v>
      </c>
      <c r="M1904" s="56">
        <v>43745</v>
      </c>
      <c r="N1904" s="55">
        <v>0</v>
      </c>
      <c r="O1904" s="55">
        <v>0</v>
      </c>
      <c r="P1904" s="55">
        <v>0</v>
      </c>
      <c r="R1904" s="55">
        <v>0</v>
      </c>
      <c r="T1904" s="55">
        <v>5082842004</v>
      </c>
      <c r="U1904" s="55" t="s">
        <v>8090</v>
      </c>
      <c r="V1904" s="55" t="s">
        <v>8088</v>
      </c>
      <c r="W1904" s="55" t="s">
        <v>1336</v>
      </c>
      <c r="X1904" s="55" t="s">
        <v>1336</v>
      </c>
      <c r="Y1904" s="55">
        <v>0</v>
      </c>
      <c r="Z1904" s="55" t="s">
        <v>1419</v>
      </c>
      <c r="AA1904" s="55" t="s">
        <v>1338</v>
      </c>
      <c r="AB1904" s="55">
        <v>5775</v>
      </c>
      <c r="AC1904" s="55">
        <v>5775</v>
      </c>
      <c r="AD1904" s="55">
        <v>0</v>
      </c>
      <c r="AE1904" s="55" t="s">
        <v>1339</v>
      </c>
      <c r="AF1904" s="55" t="s">
        <v>3132</v>
      </c>
      <c r="AG1904" s="55" t="s">
        <v>3147</v>
      </c>
      <c r="AH1904" s="55" t="s">
        <v>1235</v>
      </c>
      <c r="AI1904" s="55">
        <v>510</v>
      </c>
      <c r="AJ1904" s="55" t="s">
        <v>8089</v>
      </c>
      <c r="AK1904" s="55">
        <v>0</v>
      </c>
      <c r="AL1904" s="55" t="s">
        <v>3261</v>
      </c>
      <c r="AN1904" s="55">
        <v>3</v>
      </c>
      <c r="AO1904" s="55" t="s">
        <v>8091</v>
      </c>
      <c r="AP1904" s="55">
        <v>0</v>
      </c>
      <c r="AR1904" s="56">
        <v>43654</v>
      </c>
      <c r="AS1904" s="57">
        <v>0.7128472222222223</v>
      </c>
      <c r="AT1904" s="56">
        <v>43678</v>
      </c>
      <c r="AU1904" s="57">
        <v>0.62774305555555554</v>
      </c>
      <c r="AV1904" s="55" t="s">
        <v>3374</v>
      </c>
      <c r="AW1904" s="55" t="s">
        <v>2166</v>
      </c>
      <c r="AX1904" s="55" t="s">
        <v>2167</v>
      </c>
      <c r="AZ1904" s="55" t="s">
        <v>1347</v>
      </c>
      <c r="BA1904" s="55" t="s">
        <v>1347</v>
      </c>
      <c r="BB1904" s="55" t="s">
        <v>1347</v>
      </c>
      <c r="CB1904" s="55" t="s">
        <v>3150</v>
      </c>
    </row>
    <row r="1905" spans="1:80">
      <c r="A1905" s="55" t="s">
        <v>8092</v>
      </c>
      <c r="B1905" s="55">
        <v>2</v>
      </c>
      <c r="C1905" s="55" t="s">
        <v>8093</v>
      </c>
      <c r="D1905" s="55" t="s">
        <v>8094</v>
      </c>
      <c r="E1905" s="55">
        <v>0</v>
      </c>
      <c r="F1905" s="55">
        <v>1</v>
      </c>
      <c r="G1905" s="56">
        <v>44469</v>
      </c>
      <c r="H1905" s="56">
        <v>44469</v>
      </c>
      <c r="I1905" s="56">
        <v>44469</v>
      </c>
      <c r="J1905" s="55">
        <v>0</v>
      </c>
      <c r="L1905" s="56">
        <v>44347</v>
      </c>
      <c r="M1905" s="56">
        <v>44469</v>
      </c>
      <c r="N1905" s="55">
        <v>1</v>
      </c>
      <c r="O1905" s="55">
        <v>0</v>
      </c>
      <c r="P1905" s="55">
        <v>0</v>
      </c>
      <c r="R1905" s="55">
        <v>0</v>
      </c>
      <c r="T1905" s="55">
        <v>5197052003</v>
      </c>
      <c r="U1905" s="55" t="s">
        <v>8095</v>
      </c>
      <c r="V1905" s="55" t="s">
        <v>8093</v>
      </c>
      <c r="W1905" s="55" t="s">
        <v>1336</v>
      </c>
      <c r="X1905" s="55" t="s">
        <v>1336</v>
      </c>
      <c r="Y1905" s="55">
        <v>0</v>
      </c>
      <c r="Z1905" s="55" t="s">
        <v>1419</v>
      </c>
      <c r="AA1905" s="55" t="s">
        <v>1338</v>
      </c>
      <c r="AB1905" s="55">
        <v>714</v>
      </c>
      <c r="AC1905" s="55">
        <v>714</v>
      </c>
      <c r="AD1905" s="55">
        <v>0</v>
      </c>
      <c r="AE1905" s="55" t="s">
        <v>1339</v>
      </c>
      <c r="AF1905" s="55" t="s">
        <v>3146</v>
      </c>
      <c r="AG1905" s="55" t="s">
        <v>3147</v>
      </c>
      <c r="AH1905" s="55" t="s">
        <v>1235</v>
      </c>
      <c r="AJ1905" s="55" t="s">
        <v>8094</v>
      </c>
      <c r="AK1905" s="55">
        <v>0</v>
      </c>
      <c r="AL1905" s="55" t="s">
        <v>1742</v>
      </c>
      <c r="AN1905" s="55">
        <v>5</v>
      </c>
      <c r="AO1905" s="55" t="s">
        <v>8096</v>
      </c>
      <c r="AR1905" s="56">
        <v>44347</v>
      </c>
      <c r="AS1905" s="57">
        <v>0.44164351851851852</v>
      </c>
      <c r="AT1905" s="56">
        <v>44347</v>
      </c>
      <c r="AU1905" s="57">
        <v>0.58559027777777783</v>
      </c>
      <c r="AV1905" s="55" t="s">
        <v>1345</v>
      </c>
      <c r="AW1905" s="55" t="s">
        <v>1345</v>
      </c>
      <c r="AX1905" s="55" t="s">
        <v>1346</v>
      </c>
      <c r="CB1905" s="55" t="s">
        <v>3150</v>
      </c>
    </row>
    <row r="1906" spans="1:80">
      <c r="A1906" s="55" t="s">
        <v>8097</v>
      </c>
      <c r="B1906" s="55">
        <v>2</v>
      </c>
      <c r="C1906" s="55" t="s">
        <v>8098</v>
      </c>
      <c r="D1906" s="55" t="s">
        <v>8099</v>
      </c>
      <c r="E1906" s="55">
        <v>0</v>
      </c>
      <c r="F1906" s="55">
        <v>1</v>
      </c>
      <c r="G1906" s="56">
        <v>44469</v>
      </c>
      <c r="H1906" s="56">
        <v>44469</v>
      </c>
      <c r="I1906" s="56">
        <v>44469</v>
      </c>
      <c r="J1906" s="55">
        <v>0</v>
      </c>
      <c r="L1906" s="56">
        <v>44347</v>
      </c>
      <c r="M1906" s="56">
        <v>44469</v>
      </c>
      <c r="N1906" s="55">
        <v>1</v>
      </c>
      <c r="O1906" s="55">
        <v>0</v>
      </c>
      <c r="P1906" s="55">
        <v>0</v>
      </c>
      <c r="R1906" s="55">
        <v>0</v>
      </c>
      <c r="T1906" s="55">
        <v>5197033002</v>
      </c>
      <c r="U1906" s="55" t="s">
        <v>8100</v>
      </c>
      <c r="V1906" s="55" t="s">
        <v>8098</v>
      </c>
      <c r="W1906" s="55" t="s">
        <v>1336</v>
      </c>
      <c r="X1906" s="55" t="s">
        <v>1336</v>
      </c>
      <c r="Y1906" s="55">
        <v>0</v>
      </c>
      <c r="Z1906" s="55" t="s">
        <v>1419</v>
      </c>
      <c r="AA1906" s="55" t="s">
        <v>1338</v>
      </c>
      <c r="AB1906" s="55">
        <v>934.5</v>
      </c>
      <c r="AC1906" s="55">
        <v>934.5</v>
      </c>
      <c r="AD1906" s="55">
        <v>0</v>
      </c>
      <c r="AE1906" s="55" t="s">
        <v>1339</v>
      </c>
      <c r="AF1906" s="55" t="s">
        <v>3146</v>
      </c>
      <c r="AG1906" s="55" t="s">
        <v>3147</v>
      </c>
      <c r="AH1906" s="55" t="s">
        <v>1235</v>
      </c>
      <c r="AJ1906" s="55" t="s">
        <v>8099</v>
      </c>
      <c r="AK1906" s="55">
        <v>0</v>
      </c>
      <c r="AL1906" s="55" t="s">
        <v>1742</v>
      </c>
      <c r="AN1906" s="55">
        <v>5</v>
      </c>
      <c r="AO1906" s="55" t="s">
        <v>8101</v>
      </c>
      <c r="AR1906" s="56">
        <v>44347</v>
      </c>
      <c r="AS1906" s="57">
        <v>0.4417476851851852</v>
      </c>
      <c r="AT1906" s="56">
        <v>44347</v>
      </c>
      <c r="AU1906" s="57">
        <v>0.58559027777777783</v>
      </c>
      <c r="AV1906" s="55" t="s">
        <v>1345</v>
      </c>
      <c r="AW1906" s="55" t="s">
        <v>1345</v>
      </c>
      <c r="AX1906" s="55" t="s">
        <v>1346</v>
      </c>
      <c r="CB1906" s="55" t="s">
        <v>3150</v>
      </c>
    </row>
    <row r="1907" spans="1:80">
      <c r="A1907" s="55" t="s">
        <v>8102</v>
      </c>
      <c r="B1907" s="55">
        <v>2</v>
      </c>
      <c r="C1907" s="55" t="s">
        <v>8103</v>
      </c>
      <c r="D1907" s="55" t="s">
        <v>8104</v>
      </c>
      <c r="E1907" s="55">
        <v>0</v>
      </c>
      <c r="F1907" s="55">
        <v>1</v>
      </c>
      <c r="G1907" s="56">
        <v>44469</v>
      </c>
      <c r="H1907" s="56">
        <v>44469</v>
      </c>
      <c r="I1907" s="56">
        <v>44469</v>
      </c>
      <c r="J1907" s="55">
        <v>0</v>
      </c>
      <c r="L1907" s="56">
        <v>44347</v>
      </c>
      <c r="M1907" s="56">
        <v>44469</v>
      </c>
      <c r="N1907" s="55">
        <v>1</v>
      </c>
      <c r="O1907" s="55">
        <v>0</v>
      </c>
      <c r="P1907" s="55">
        <v>0</v>
      </c>
      <c r="R1907" s="55">
        <v>0</v>
      </c>
      <c r="T1907" s="55">
        <v>5196873001</v>
      </c>
      <c r="U1907" s="55" t="s">
        <v>8105</v>
      </c>
      <c r="V1907" s="55" t="s">
        <v>8103</v>
      </c>
      <c r="W1907" s="55" t="s">
        <v>1336</v>
      </c>
      <c r="X1907" s="55" t="s">
        <v>1336</v>
      </c>
      <c r="Y1907" s="55">
        <v>0</v>
      </c>
      <c r="Z1907" s="55" t="s">
        <v>1419</v>
      </c>
      <c r="AA1907" s="55" t="s">
        <v>1338</v>
      </c>
      <c r="AB1907" s="55">
        <v>1008</v>
      </c>
      <c r="AC1907" s="55">
        <v>1008</v>
      </c>
      <c r="AD1907" s="55">
        <v>0</v>
      </c>
      <c r="AE1907" s="55" t="s">
        <v>1339</v>
      </c>
      <c r="AF1907" s="55" t="s">
        <v>3146</v>
      </c>
      <c r="AG1907" s="55" t="s">
        <v>3147</v>
      </c>
      <c r="AH1907" s="55" t="s">
        <v>1235</v>
      </c>
      <c r="AJ1907" s="55" t="s">
        <v>8104</v>
      </c>
      <c r="AK1907" s="55">
        <v>0</v>
      </c>
      <c r="AL1907" s="55" t="s">
        <v>1742</v>
      </c>
      <c r="AN1907" s="55">
        <v>5</v>
      </c>
      <c r="AO1907" s="55" t="s">
        <v>8106</v>
      </c>
      <c r="AR1907" s="56">
        <v>44347</v>
      </c>
      <c r="AS1907" s="57">
        <v>0.44152777777777774</v>
      </c>
      <c r="AT1907" s="56">
        <v>44347</v>
      </c>
      <c r="AU1907" s="57">
        <v>0.58559027777777783</v>
      </c>
      <c r="AV1907" s="55" t="s">
        <v>1345</v>
      </c>
      <c r="AW1907" s="55" t="s">
        <v>1345</v>
      </c>
      <c r="AX1907" s="55" t="s">
        <v>1346</v>
      </c>
      <c r="CB1907" s="55" t="s">
        <v>3150</v>
      </c>
    </row>
    <row r="1908" spans="1:80">
      <c r="A1908" s="55" t="s">
        <v>8107</v>
      </c>
      <c r="B1908" s="55">
        <v>2</v>
      </c>
      <c r="C1908" s="55" t="s">
        <v>8108</v>
      </c>
      <c r="D1908" s="55" t="s">
        <v>8109</v>
      </c>
      <c r="E1908" s="55">
        <v>0</v>
      </c>
      <c r="F1908" s="55">
        <v>1</v>
      </c>
      <c r="G1908" s="56">
        <v>44469</v>
      </c>
      <c r="H1908" s="56">
        <v>44469</v>
      </c>
      <c r="I1908" s="56">
        <v>44469</v>
      </c>
      <c r="J1908" s="55">
        <v>0</v>
      </c>
      <c r="L1908" s="56">
        <v>44347</v>
      </c>
      <c r="M1908" s="56">
        <v>44469</v>
      </c>
      <c r="N1908" s="55">
        <v>1</v>
      </c>
      <c r="O1908" s="55">
        <v>0</v>
      </c>
      <c r="P1908" s="55">
        <v>0</v>
      </c>
      <c r="R1908" s="55">
        <v>0</v>
      </c>
      <c r="T1908" s="55">
        <v>5197054008</v>
      </c>
      <c r="U1908" s="55" t="s">
        <v>8110</v>
      </c>
      <c r="V1908" s="55" t="s">
        <v>8108</v>
      </c>
      <c r="W1908" s="55" t="s">
        <v>1336</v>
      </c>
      <c r="X1908" s="55" t="s">
        <v>1336</v>
      </c>
      <c r="Y1908" s="55">
        <v>0</v>
      </c>
      <c r="Z1908" s="55" t="s">
        <v>1419</v>
      </c>
      <c r="AA1908" s="55" t="s">
        <v>1338</v>
      </c>
      <c r="AB1908" s="55">
        <v>1648.5</v>
      </c>
      <c r="AC1908" s="55">
        <v>1648.5</v>
      </c>
      <c r="AD1908" s="55">
        <v>0</v>
      </c>
      <c r="AE1908" s="55" t="s">
        <v>1339</v>
      </c>
      <c r="AF1908" s="55" t="s">
        <v>3146</v>
      </c>
      <c r="AG1908" s="55" t="s">
        <v>3147</v>
      </c>
      <c r="AH1908" s="55" t="s">
        <v>1235</v>
      </c>
      <c r="AJ1908" s="55" t="s">
        <v>8109</v>
      </c>
      <c r="AK1908" s="55">
        <v>0</v>
      </c>
      <c r="AL1908" s="55" t="s">
        <v>1742</v>
      </c>
      <c r="AN1908" s="55">
        <v>5</v>
      </c>
      <c r="AO1908" s="55" t="s">
        <v>8111</v>
      </c>
      <c r="AR1908" s="56">
        <v>44347</v>
      </c>
      <c r="AS1908" s="57">
        <v>0.43428240740740742</v>
      </c>
      <c r="AT1908" s="56">
        <v>44347</v>
      </c>
      <c r="AU1908" s="57">
        <v>0.58559027777777783</v>
      </c>
      <c r="AV1908" s="55" t="s">
        <v>1345</v>
      </c>
      <c r="AW1908" s="55" t="s">
        <v>1345</v>
      </c>
      <c r="AX1908" s="55" t="s">
        <v>1346</v>
      </c>
      <c r="CB1908" s="55" t="s">
        <v>3150</v>
      </c>
    </row>
    <row r="1909" spans="1:80">
      <c r="A1909" s="55" t="s">
        <v>8112</v>
      </c>
      <c r="B1909" s="55">
        <v>2</v>
      </c>
      <c r="C1909" s="55" t="s">
        <v>8113</v>
      </c>
      <c r="D1909" s="55" t="s">
        <v>8114</v>
      </c>
      <c r="E1909" s="55">
        <v>0</v>
      </c>
      <c r="F1909" s="55">
        <v>1</v>
      </c>
      <c r="G1909" s="56">
        <v>44469</v>
      </c>
      <c r="H1909" s="56">
        <v>44469</v>
      </c>
      <c r="I1909" s="56">
        <v>44469</v>
      </c>
      <c r="J1909" s="55">
        <v>1</v>
      </c>
      <c r="K1909" s="56">
        <v>44461</v>
      </c>
      <c r="L1909" s="56">
        <v>44347</v>
      </c>
      <c r="M1909" s="56">
        <v>44469</v>
      </c>
      <c r="N1909" s="55">
        <v>1</v>
      </c>
      <c r="O1909" s="55">
        <v>1</v>
      </c>
      <c r="P1909" s="55">
        <v>1</v>
      </c>
      <c r="Q1909" s="56">
        <v>44461</v>
      </c>
      <c r="R1909" s="55">
        <v>0</v>
      </c>
      <c r="T1909" s="55">
        <v>5197048008</v>
      </c>
      <c r="U1909" s="55" t="s">
        <v>8115</v>
      </c>
      <c r="V1909" s="55" t="s">
        <v>8113</v>
      </c>
      <c r="W1909" s="55" t="s">
        <v>1336</v>
      </c>
      <c r="X1909" s="55" t="s">
        <v>1336</v>
      </c>
      <c r="Y1909" s="55">
        <v>0</v>
      </c>
      <c r="Z1909" s="55" t="s">
        <v>1419</v>
      </c>
      <c r="AA1909" s="55" t="s">
        <v>1338</v>
      </c>
      <c r="AB1909" s="55">
        <v>787.5</v>
      </c>
      <c r="AC1909" s="55">
        <v>787.5</v>
      </c>
      <c r="AD1909" s="55">
        <v>0</v>
      </c>
      <c r="AE1909" s="55" t="s">
        <v>1339</v>
      </c>
      <c r="AF1909" s="55" t="s">
        <v>3146</v>
      </c>
      <c r="AG1909" s="55" t="s">
        <v>3147</v>
      </c>
      <c r="AH1909" s="55" t="s">
        <v>1235</v>
      </c>
      <c r="AJ1909" s="55" t="s">
        <v>8114</v>
      </c>
      <c r="AK1909" s="55">
        <v>0</v>
      </c>
      <c r="AL1909" s="55" t="s">
        <v>1742</v>
      </c>
      <c r="AN1909" s="55">
        <v>3</v>
      </c>
      <c r="AO1909" s="55" t="s">
        <v>8116</v>
      </c>
      <c r="AR1909" s="56">
        <v>44347</v>
      </c>
      <c r="AS1909" s="57">
        <v>0.44270833333333331</v>
      </c>
      <c r="AT1909" s="56">
        <v>44461</v>
      </c>
      <c r="AU1909" s="57">
        <v>0.37717592592592591</v>
      </c>
      <c r="AV1909" s="55" t="s">
        <v>1345</v>
      </c>
      <c r="AW1909" s="55" t="s">
        <v>1345</v>
      </c>
      <c r="AX1909" s="55" t="s">
        <v>1346</v>
      </c>
      <c r="CB1909" s="55" t="s">
        <v>3150</v>
      </c>
    </row>
    <row r="1910" spans="1:80">
      <c r="A1910" s="55" t="s">
        <v>8117</v>
      </c>
      <c r="B1910" s="55">
        <v>2</v>
      </c>
      <c r="C1910" s="55" t="s">
        <v>8118</v>
      </c>
      <c r="D1910" s="55" t="s">
        <v>8119</v>
      </c>
      <c r="E1910" s="55">
        <v>0</v>
      </c>
      <c r="F1910" s="55">
        <v>1</v>
      </c>
      <c r="G1910" s="56">
        <v>44469</v>
      </c>
      <c r="H1910" s="56">
        <v>44469</v>
      </c>
      <c r="I1910" s="56">
        <v>44469</v>
      </c>
      <c r="J1910" s="55">
        <v>1</v>
      </c>
      <c r="K1910" s="56">
        <v>44461</v>
      </c>
      <c r="L1910" s="56">
        <v>44347</v>
      </c>
      <c r="M1910" s="56">
        <v>44469</v>
      </c>
      <c r="N1910" s="55">
        <v>1</v>
      </c>
      <c r="O1910" s="55">
        <v>1</v>
      </c>
      <c r="P1910" s="55">
        <v>1</v>
      </c>
      <c r="Q1910" s="56">
        <v>44461</v>
      </c>
      <c r="R1910" s="55">
        <v>0</v>
      </c>
      <c r="T1910" s="55">
        <v>5197046003</v>
      </c>
      <c r="U1910" s="55" t="s">
        <v>8120</v>
      </c>
      <c r="V1910" s="55" t="s">
        <v>8118</v>
      </c>
      <c r="W1910" s="55" t="s">
        <v>1336</v>
      </c>
      <c r="X1910" s="55" t="s">
        <v>1336</v>
      </c>
      <c r="Y1910" s="55">
        <v>0</v>
      </c>
      <c r="Z1910" s="55" t="s">
        <v>1419</v>
      </c>
      <c r="AA1910" s="55" t="s">
        <v>1338</v>
      </c>
      <c r="AB1910" s="55">
        <v>924</v>
      </c>
      <c r="AC1910" s="55">
        <v>924</v>
      </c>
      <c r="AD1910" s="55">
        <v>0</v>
      </c>
      <c r="AE1910" s="55" t="s">
        <v>1339</v>
      </c>
      <c r="AF1910" s="55" t="s">
        <v>3146</v>
      </c>
      <c r="AG1910" s="55" t="s">
        <v>3147</v>
      </c>
      <c r="AH1910" s="55" t="s">
        <v>1235</v>
      </c>
      <c r="AJ1910" s="55" t="s">
        <v>8119</v>
      </c>
      <c r="AK1910" s="55">
        <v>0</v>
      </c>
      <c r="AL1910" s="55" t="s">
        <v>1742</v>
      </c>
      <c r="AN1910" s="55">
        <v>3</v>
      </c>
      <c r="AO1910" s="55" t="s">
        <v>8121</v>
      </c>
      <c r="AR1910" s="56">
        <v>44347</v>
      </c>
      <c r="AS1910" s="57">
        <v>0.44278935185185181</v>
      </c>
      <c r="AT1910" s="56">
        <v>44461</v>
      </c>
      <c r="AU1910" s="57">
        <v>0.37717592592592591</v>
      </c>
      <c r="AV1910" s="55" t="s">
        <v>1345</v>
      </c>
      <c r="AW1910" s="55" t="s">
        <v>1345</v>
      </c>
      <c r="AX1910" s="55" t="s">
        <v>1346</v>
      </c>
      <c r="CB1910" s="55" t="s">
        <v>3150</v>
      </c>
    </row>
    <row r="1911" spans="1:80">
      <c r="A1911" s="55" t="s">
        <v>8122</v>
      </c>
      <c r="B1911" s="55">
        <v>2</v>
      </c>
      <c r="C1911" s="55" t="s">
        <v>8123</v>
      </c>
      <c r="D1911" s="55" t="s">
        <v>8124</v>
      </c>
      <c r="E1911" s="55">
        <v>0</v>
      </c>
      <c r="F1911" s="55">
        <v>1</v>
      </c>
      <c r="G1911" s="56">
        <v>44469</v>
      </c>
      <c r="H1911" s="56">
        <v>44469</v>
      </c>
      <c r="I1911" s="56">
        <v>44469</v>
      </c>
      <c r="J1911" s="55">
        <v>1</v>
      </c>
      <c r="K1911" s="56">
        <v>44461</v>
      </c>
      <c r="L1911" s="56">
        <v>44347</v>
      </c>
      <c r="M1911" s="56">
        <v>44469</v>
      </c>
      <c r="N1911" s="55">
        <v>1</v>
      </c>
      <c r="O1911" s="55">
        <v>1</v>
      </c>
      <c r="P1911" s="55">
        <v>1</v>
      </c>
      <c r="Q1911" s="56">
        <v>44461</v>
      </c>
      <c r="R1911" s="55">
        <v>0</v>
      </c>
      <c r="T1911" s="55">
        <v>5197045006</v>
      </c>
      <c r="U1911" s="55" t="s">
        <v>8125</v>
      </c>
      <c r="V1911" s="55" t="s">
        <v>8123</v>
      </c>
      <c r="W1911" s="55" t="s">
        <v>1336</v>
      </c>
      <c r="X1911" s="55" t="s">
        <v>1336</v>
      </c>
      <c r="Y1911" s="55">
        <v>0</v>
      </c>
      <c r="Z1911" s="55" t="s">
        <v>1419</v>
      </c>
      <c r="AA1911" s="55" t="s">
        <v>1338</v>
      </c>
      <c r="AB1911" s="55">
        <v>787.5</v>
      </c>
      <c r="AC1911" s="55">
        <v>787.5</v>
      </c>
      <c r="AD1911" s="55">
        <v>0</v>
      </c>
      <c r="AE1911" s="55" t="s">
        <v>1339</v>
      </c>
      <c r="AF1911" s="55" t="s">
        <v>3146</v>
      </c>
      <c r="AG1911" s="55" t="s">
        <v>3147</v>
      </c>
      <c r="AH1911" s="55" t="s">
        <v>1235</v>
      </c>
      <c r="AJ1911" s="55" t="s">
        <v>8124</v>
      </c>
      <c r="AK1911" s="55">
        <v>0</v>
      </c>
      <c r="AL1911" s="55" t="s">
        <v>1742</v>
      </c>
      <c r="AN1911" s="55">
        <v>3</v>
      </c>
      <c r="AO1911" s="55" t="s">
        <v>8126</v>
      </c>
      <c r="AR1911" s="56">
        <v>44347</v>
      </c>
      <c r="AS1911" s="57">
        <v>0.44287037037037041</v>
      </c>
      <c r="AT1911" s="56">
        <v>44461</v>
      </c>
      <c r="AU1911" s="57">
        <v>0.37717592592592591</v>
      </c>
      <c r="AV1911" s="55" t="s">
        <v>1345</v>
      </c>
      <c r="AW1911" s="55" t="s">
        <v>1345</v>
      </c>
      <c r="AX1911" s="55" t="s">
        <v>1346</v>
      </c>
      <c r="CB1911" s="55" t="s">
        <v>3150</v>
      </c>
    </row>
    <row r="1912" spans="1:80">
      <c r="A1912" s="55" t="s">
        <v>8127</v>
      </c>
      <c r="B1912" s="55">
        <v>2</v>
      </c>
      <c r="C1912" s="55" t="s">
        <v>8128</v>
      </c>
      <c r="D1912" s="55" t="s">
        <v>8129</v>
      </c>
      <c r="E1912" s="55">
        <v>0</v>
      </c>
      <c r="F1912" s="55">
        <v>1</v>
      </c>
      <c r="G1912" s="56">
        <v>44469</v>
      </c>
      <c r="H1912" s="56">
        <v>44469</v>
      </c>
      <c r="I1912" s="56">
        <v>44469</v>
      </c>
      <c r="J1912" s="55">
        <v>1</v>
      </c>
      <c r="K1912" s="56">
        <v>44461</v>
      </c>
      <c r="L1912" s="56">
        <v>44347</v>
      </c>
      <c r="M1912" s="56">
        <v>44469</v>
      </c>
      <c r="N1912" s="55">
        <v>1</v>
      </c>
      <c r="O1912" s="55">
        <v>1</v>
      </c>
      <c r="P1912" s="55">
        <v>1</v>
      </c>
      <c r="Q1912" s="56">
        <v>44461</v>
      </c>
      <c r="R1912" s="55">
        <v>0</v>
      </c>
      <c r="T1912" s="55">
        <v>5197050009</v>
      </c>
      <c r="U1912" s="55" t="s">
        <v>8130</v>
      </c>
      <c r="V1912" s="55" t="s">
        <v>8128</v>
      </c>
      <c r="W1912" s="55" t="s">
        <v>1336</v>
      </c>
      <c r="X1912" s="55" t="s">
        <v>1336</v>
      </c>
      <c r="Y1912" s="55">
        <v>0</v>
      </c>
      <c r="Z1912" s="55" t="s">
        <v>1419</v>
      </c>
      <c r="AA1912" s="55" t="s">
        <v>1338</v>
      </c>
      <c r="AB1912" s="55">
        <v>1449</v>
      </c>
      <c r="AC1912" s="55">
        <v>1449</v>
      </c>
      <c r="AD1912" s="55">
        <v>0</v>
      </c>
      <c r="AE1912" s="55" t="s">
        <v>1339</v>
      </c>
      <c r="AF1912" s="55" t="s">
        <v>3146</v>
      </c>
      <c r="AG1912" s="55" t="s">
        <v>3147</v>
      </c>
      <c r="AH1912" s="55" t="s">
        <v>1235</v>
      </c>
      <c r="AJ1912" s="55" t="s">
        <v>8129</v>
      </c>
      <c r="AK1912" s="55">
        <v>0</v>
      </c>
      <c r="AL1912" s="55" t="s">
        <v>1742</v>
      </c>
      <c r="AN1912" s="55">
        <v>3</v>
      </c>
      <c r="AO1912" s="55" t="s">
        <v>8131</v>
      </c>
      <c r="AR1912" s="56">
        <v>44347</v>
      </c>
      <c r="AS1912" s="57">
        <v>0.44260416666666669</v>
      </c>
      <c r="AT1912" s="56">
        <v>44461</v>
      </c>
      <c r="AU1912" s="57">
        <v>0.37717592592592591</v>
      </c>
      <c r="AV1912" s="55" t="s">
        <v>1345</v>
      </c>
      <c r="AW1912" s="55" t="s">
        <v>1345</v>
      </c>
      <c r="AX1912" s="55" t="s">
        <v>1346</v>
      </c>
      <c r="CB1912" s="55" t="s">
        <v>3150</v>
      </c>
    </row>
    <row r="1913" spans="1:80">
      <c r="A1913" s="55" t="s">
        <v>8132</v>
      </c>
      <c r="B1913" s="55">
        <v>2</v>
      </c>
      <c r="C1913" s="55" t="s">
        <v>8133</v>
      </c>
      <c r="D1913" s="55" t="s">
        <v>8134</v>
      </c>
      <c r="E1913" s="55">
        <v>0</v>
      </c>
      <c r="F1913" s="55">
        <v>1</v>
      </c>
      <c r="G1913" s="56">
        <v>44469</v>
      </c>
      <c r="H1913" s="56">
        <v>44469</v>
      </c>
      <c r="I1913" s="56">
        <v>44469</v>
      </c>
      <c r="J1913" s="55">
        <v>1</v>
      </c>
      <c r="K1913" s="56">
        <v>44482</v>
      </c>
      <c r="L1913" s="56">
        <v>44347</v>
      </c>
      <c r="M1913" s="56">
        <v>44469</v>
      </c>
      <c r="N1913" s="55">
        <v>1</v>
      </c>
      <c r="O1913" s="55">
        <v>1</v>
      </c>
      <c r="P1913" s="55">
        <v>1</v>
      </c>
      <c r="Q1913" s="56">
        <v>44483</v>
      </c>
      <c r="R1913" s="55">
        <v>0</v>
      </c>
      <c r="T1913" s="55">
        <v>5196884007</v>
      </c>
      <c r="U1913" s="55" t="s">
        <v>8135</v>
      </c>
      <c r="V1913" s="55" t="s">
        <v>8133</v>
      </c>
      <c r="W1913" s="55" t="s">
        <v>1336</v>
      </c>
      <c r="X1913" s="55" t="s">
        <v>1336</v>
      </c>
      <c r="Y1913" s="55">
        <v>0</v>
      </c>
      <c r="Z1913" s="55" t="s">
        <v>1419</v>
      </c>
      <c r="AA1913" s="55" t="s">
        <v>1338</v>
      </c>
      <c r="AB1913" s="55">
        <v>840</v>
      </c>
      <c r="AC1913" s="55">
        <v>840</v>
      </c>
      <c r="AD1913" s="55">
        <v>0</v>
      </c>
      <c r="AE1913" s="55" t="s">
        <v>1339</v>
      </c>
      <c r="AF1913" s="55" t="s">
        <v>3146</v>
      </c>
      <c r="AG1913" s="55" t="s">
        <v>3147</v>
      </c>
      <c r="AH1913" s="55" t="s">
        <v>1235</v>
      </c>
      <c r="AJ1913" s="55" t="s">
        <v>8134</v>
      </c>
      <c r="AK1913" s="55">
        <v>0</v>
      </c>
      <c r="AL1913" s="55" t="s">
        <v>1742</v>
      </c>
      <c r="AN1913" s="55">
        <v>2</v>
      </c>
      <c r="AO1913" s="55" t="s">
        <v>8136</v>
      </c>
      <c r="AR1913" s="56">
        <v>44347</v>
      </c>
      <c r="AS1913" s="57">
        <v>0.44701388888888888</v>
      </c>
      <c r="AT1913" s="56">
        <v>44482</v>
      </c>
      <c r="AU1913" s="57">
        <v>0.74143518518518514</v>
      </c>
      <c r="AV1913" s="55" t="s">
        <v>1345</v>
      </c>
      <c r="AW1913" s="55" t="s">
        <v>1345</v>
      </c>
      <c r="AX1913" s="55" t="s">
        <v>1346</v>
      </c>
      <c r="CB1913" s="55" t="s">
        <v>3150</v>
      </c>
    </row>
    <row r="1914" spans="1:80">
      <c r="A1914" s="55" t="s">
        <v>8137</v>
      </c>
      <c r="B1914" s="55">
        <v>2</v>
      </c>
      <c r="C1914" s="55" t="s">
        <v>8138</v>
      </c>
      <c r="D1914" s="55" t="s">
        <v>8139</v>
      </c>
      <c r="E1914" s="55">
        <v>0</v>
      </c>
      <c r="F1914" s="55">
        <v>1</v>
      </c>
      <c r="G1914" s="56">
        <v>44469</v>
      </c>
      <c r="H1914" s="56">
        <v>44469</v>
      </c>
      <c r="I1914" s="56">
        <v>44469</v>
      </c>
      <c r="J1914" s="55">
        <v>1</v>
      </c>
      <c r="K1914" s="56">
        <v>44482</v>
      </c>
      <c r="L1914" s="56">
        <v>44347</v>
      </c>
      <c r="M1914" s="56">
        <v>44469</v>
      </c>
      <c r="N1914" s="55">
        <v>1</v>
      </c>
      <c r="O1914" s="55">
        <v>1</v>
      </c>
      <c r="P1914" s="55">
        <v>1</v>
      </c>
      <c r="Q1914" s="56">
        <v>44483</v>
      </c>
      <c r="R1914" s="55">
        <v>0</v>
      </c>
      <c r="T1914" s="55">
        <v>5196917009</v>
      </c>
      <c r="U1914" s="55" t="s">
        <v>8140</v>
      </c>
      <c r="V1914" s="55" t="s">
        <v>8138</v>
      </c>
      <c r="W1914" s="55" t="s">
        <v>1336</v>
      </c>
      <c r="X1914" s="55" t="s">
        <v>1336</v>
      </c>
      <c r="Y1914" s="55">
        <v>0</v>
      </c>
      <c r="Z1914" s="55" t="s">
        <v>1419</v>
      </c>
      <c r="AA1914" s="55" t="s">
        <v>1338</v>
      </c>
      <c r="AB1914" s="55">
        <v>840</v>
      </c>
      <c r="AC1914" s="55">
        <v>840</v>
      </c>
      <c r="AD1914" s="55">
        <v>0</v>
      </c>
      <c r="AE1914" s="55" t="s">
        <v>1339</v>
      </c>
      <c r="AF1914" s="55" t="s">
        <v>3146</v>
      </c>
      <c r="AG1914" s="55" t="s">
        <v>3147</v>
      </c>
      <c r="AH1914" s="55" t="s">
        <v>1235</v>
      </c>
      <c r="AJ1914" s="55" t="s">
        <v>8139</v>
      </c>
      <c r="AK1914" s="55">
        <v>0</v>
      </c>
      <c r="AL1914" s="55" t="s">
        <v>1742</v>
      </c>
      <c r="AN1914" s="55">
        <v>2</v>
      </c>
      <c r="AO1914" s="55" t="s">
        <v>8141</v>
      </c>
      <c r="AR1914" s="56">
        <v>44347</v>
      </c>
      <c r="AS1914" s="57">
        <v>0.44710648148148152</v>
      </c>
      <c r="AT1914" s="56">
        <v>44482</v>
      </c>
      <c r="AU1914" s="57">
        <v>0.74143518518518514</v>
      </c>
      <c r="AV1914" s="55" t="s">
        <v>1345</v>
      </c>
      <c r="AW1914" s="55" t="s">
        <v>1345</v>
      </c>
      <c r="AX1914" s="55" t="s">
        <v>1346</v>
      </c>
      <c r="CB1914" s="55" t="s">
        <v>3150</v>
      </c>
    </row>
    <row r="1915" spans="1:80">
      <c r="A1915" s="55" t="s">
        <v>8142</v>
      </c>
      <c r="B1915" s="55">
        <v>2</v>
      </c>
      <c r="C1915" s="55" t="s">
        <v>8143</v>
      </c>
      <c r="D1915" s="55" t="s">
        <v>8144</v>
      </c>
      <c r="E1915" s="55">
        <v>0</v>
      </c>
      <c r="F1915" s="55">
        <v>1</v>
      </c>
      <c r="G1915" s="56">
        <v>44469</v>
      </c>
      <c r="H1915" s="56">
        <v>44469</v>
      </c>
      <c r="I1915" s="56">
        <v>44469</v>
      </c>
      <c r="J1915" s="55">
        <v>1</v>
      </c>
      <c r="K1915" s="56">
        <v>44482</v>
      </c>
      <c r="L1915" s="56">
        <v>44347</v>
      </c>
      <c r="M1915" s="56">
        <v>44469</v>
      </c>
      <c r="N1915" s="55">
        <v>1</v>
      </c>
      <c r="O1915" s="55">
        <v>1</v>
      </c>
      <c r="P1915" s="55">
        <v>1</v>
      </c>
      <c r="Q1915" s="56">
        <v>44483</v>
      </c>
      <c r="R1915" s="55">
        <v>0</v>
      </c>
      <c r="T1915" s="55">
        <v>5196958002</v>
      </c>
      <c r="U1915" s="55" t="s">
        <v>8145</v>
      </c>
      <c r="V1915" s="55" t="s">
        <v>8143</v>
      </c>
      <c r="W1915" s="55" t="s">
        <v>1336</v>
      </c>
      <c r="X1915" s="55" t="s">
        <v>1336</v>
      </c>
      <c r="Y1915" s="55">
        <v>0</v>
      </c>
      <c r="Z1915" s="55" t="s">
        <v>1419</v>
      </c>
      <c r="AA1915" s="55" t="s">
        <v>1338</v>
      </c>
      <c r="AB1915" s="55">
        <v>945</v>
      </c>
      <c r="AC1915" s="55">
        <v>945</v>
      </c>
      <c r="AD1915" s="55">
        <v>0</v>
      </c>
      <c r="AE1915" s="55" t="s">
        <v>1339</v>
      </c>
      <c r="AF1915" s="55" t="s">
        <v>3146</v>
      </c>
      <c r="AG1915" s="55" t="s">
        <v>3147</v>
      </c>
      <c r="AH1915" s="55" t="s">
        <v>1235</v>
      </c>
      <c r="AJ1915" s="55" t="s">
        <v>8144</v>
      </c>
      <c r="AK1915" s="55">
        <v>0</v>
      </c>
      <c r="AL1915" s="55" t="s">
        <v>1742</v>
      </c>
      <c r="AN1915" s="55">
        <v>2</v>
      </c>
      <c r="AO1915" s="55" t="s">
        <v>8146</v>
      </c>
      <c r="AR1915" s="56">
        <v>44347</v>
      </c>
      <c r="AS1915" s="57">
        <v>0.44693287037037038</v>
      </c>
      <c r="AT1915" s="56">
        <v>44482</v>
      </c>
      <c r="AU1915" s="57">
        <v>0.74143518518518514</v>
      </c>
      <c r="AV1915" s="55" t="s">
        <v>1345</v>
      </c>
      <c r="AW1915" s="55" t="s">
        <v>1345</v>
      </c>
      <c r="AX1915" s="55" t="s">
        <v>1346</v>
      </c>
      <c r="CB1915" s="55" t="s">
        <v>3150</v>
      </c>
    </row>
    <row r="1916" spans="1:80">
      <c r="A1916" s="55" t="s">
        <v>8147</v>
      </c>
      <c r="B1916" s="55">
        <v>2</v>
      </c>
      <c r="C1916" s="55" t="s">
        <v>8148</v>
      </c>
      <c r="D1916" s="55" t="s">
        <v>8149</v>
      </c>
      <c r="E1916" s="55">
        <v>0</v>
      </c>
      <c r="F1916" s="55">
        <v>1</v>
      </c>
      <c r="G1916" s="56">
        <v>44469</v>
      </c>
      <c r="H1916" s="56">
        <v>44469</v>
      </c>
      <c r="I1916" s="56">
        <v>44469</v>
      </c>
      <c r="J1916" s="55">
        <v>1</v>
      </c>
      <c r="K1916" s="56">
        <v>44482</v>
      </c>
      <c r="L1916" s="56">
        <v>44347</v>
      </c>
      <c r="M1916" s="56">
        <v>44469</v>
      </c>
      <c r="N1916" s="55">
        <v>1</v>
      </c>
      <c r="O1916" s="55">
        <v>1</v>
      </c>
      <c r="P1916" s="55">
        <v>1</v>
      </c>
      <c r="Q1916" s="56">
        <v>44483</v>
      </c>
      <c r="R1916" s="55">
        <v>0</v>
      </c>
      <c r="T1916" s="55">
        <v>5196915004</v>
      </c>
      <c r="U1916" s="55" t="s">
        <v>8150</v>
      </c>
      <c r="V1916" s="55" t="s">
        <v>8148</v>
      </c>
      <c r="W1916" s="55" t="s">
        <v>1336</v>
      </c>
      <c r="X1916" s="55" t="s">
        <v>1336</v>
      </c>
      <c r="Y1916" s="55">
        <v>0</v>
      </c>
      <c r="Z1916" s="55" t="s">
        <v>1419</v>
      </c>
      <c r="AA1916" s="55" t="s">
        <v>1338</v>
      </c>
      <c r="AB1916" s="55">
        <v>840</v>
      </c>
      <c r="AC1916" s="55">
        <v>840</v>
      </c>
      <c r="AD1916" s="55">
        <v>0</v>
      </c>
      <c r="AE1916" s="55" t="s">
        <v>1339</v>
      </c>
      <c r="AF1916" s="55" t="s">
        <v>3146</v>
      </c>
      <c r="AG1916" s="55" t="s">
        <v>3147</v>
      </c>
      <c r="AH1916" s="55" t="s">
        <v>1235</v>
      </c>
      <c r="AJ1916" s="55" t="s">
        <v>8149</v>
      </c>
      <c r="AK1916" s="55">
        <v>0</v>
      </c>
      <c r="AL1916" s="55" t="s">
        <v>1742</v>
      </c>
      <c r="AN1916" s="55">
        <v>2</v>
      </c>
      <c r="AO1916" s="55" t="s">
        <v>8151</v>
      </c>
      <c r="AR1916" s="56">
        <v>44347</v>
      </c>
      <c r="AS1916" s="57">
        <v>0.4472800925925926</v>
      </c>
      <c r="AT1916" s="56">
        <v>44482</v>
      </c>
      <c r="AU1916" s="57">
        <v>0.74143518518518514</v>
      </c>
      <c r="AV1916" s="55" t="s">
        <v>1345</v>
      </c>
      <c r="AW1916" s="55" t="s">
        <v>1345</v>
      </c>
      <c r="AX1916" s="55" t="s">
        <v>1346</v>
      </c>
      <c r="CB1916" s="55" t="s">
        <v>3150</v>
      </c>
    </row>
    <row r="1917" spans="1:80">
      <c r="A1917" s="55" t="s">
        <v>8152</v>
      </c>
      <c r="B1917" s="55">
        <v>2</v>
      </c>
      <c r="C1917" s="55" t="s">
        <v>8153</v>
      </c>
      <c r="D1917" s="55" t="s">
        <v>8154</v>
      </c>
      <c r="E1917" s="55">
        <v>0</v>
      </c>
      <c r="F1917" s="55">
        <v>1</v>
      </c>
      <c r="G1917" s="56">
        <v>44469</v>
      </c>
      <c r="H1917" s="56">
        <v>44469</v>
      </c>
      <c r="I1917" s="56">
        <v>44469</v>
      </c>
      <c r="J1917" s="55">
        <v>1</v>
      </c>
      <c r="K1917" s="56">
        <v>44482</v>
      </c>
      <c r="L1917" s="56">
        <v>44347</v>
      </c>
      <c r="M1917" s="56">
        <v>44469</v>
      </c>
      <c r="N1917" s="55">
        <v>1</v>
      </c>
      <c r="O1917" s="55">
        <v>1</v>
      </c>
      <c r="P1917" s="55">
        <v>1</v>
      </c>
      <c r="Q1917" s="56">
        <v>44483</v>
      </c>
      <c r="R1917" s="55">
        <v>0</v>
      </c>
      <c r="T1917" s="55">
        <v>5196914007</v>
      </c>
      <c r="U1917" s="55" t="s">
        <v>8155</v>
      </c>
      <c r="V1917" s="55" t="s">
        <v>8153</v>
      </c>
      <c r="W1917" s="55" t="s">
        <v>1336</v>
      </c>
      <c r="X1917" s="55" t="s">
        <v>1336</v>
      </c>
      <c r="Y1917" s="55">
        <v>0</v>
      </c>
      <c r="Z1917" s="55" t="s">
        <v>1419</v>
      </c>
      <c r="AA1917" s="55" t="s">
        <v>1338</v>
      </c>
      <c r="AB1917" s="55">
        <v>840</v>
      </c>
      <c r="AC1917" s="55">
        <v>840</v>
      </c>
      <c r="AD1917" s="55">
        <v>0</v>
      </c>
      <c r="AE1917" s="55" t="s">
        <v>1339</v>
      </c>
      <c r="AF1917" s="55" t="s">
        <v>3146</v>
      </c>
      <c r="AG1917" s="55" t="s">
        <v>3147</v>
      </c>
      <c r="AH1917" s="55" t="s">
        <v>1235</v>
      </c>
      <c r="AJ1917" s="55" t="s">
        <v>8154</v>
      </c>
      <c r="AK1917" s="55">
        <v>0</v>
      </c>
      <c r="AL1917" s="55" t="s">
        <v>1742</v>
      </c>
      <c r="AN1917" s="55">
        <v>2</v>
      </c>
      <c r="AO1917" s="55" t="s">
        <v>8156</v>
      </c>
      <c r="AR1917" s="56">
        <v>44347</v>
      </c>
      <c r="AS1917" s="57">
        <v>0.44744212962962965</v>
      </c>
      <c r="AT1917" s="56">
        <v>44482</v>
      </c>
      <c r="AU1917" s="57">
        <v>0.74143518518518514</v>
      </c>
      <c r="AV1917" s="55" t="s">
        <v>1345</v>
      </c>
      <c r="AW1917" s="55" t="s">
        <v>1345</v>
      </c>
      <c r="AX1917" s="55" t="s">
        <v>1346</v>
      </c>
      <c r="CB1917" s="55" t="s">
        <v>3150</v>
      </c>
    </row>
    <row r="1918" spans="1:80">
      <c r="A1918" s="55" t="s">
        <v>8157</v>
      </c>
      <c r="B1918" s="55">
        <v>2</v>
      </c>
      <c r="C1918" s="55" t="s">
        <v>8158</v>
      </c>
      <c r="D1918" s="55" t="s">
        <v>8159</v>
      </c>
      <c r="E1918" s="55">
        <v>0</v>
      </c>
      <c r="F1918" s="55">
        <v>1</v>
      </c>
      <c r="G1918" s="56">
        <v>44469</v>
      </c>
      <c r="H1918" s="56">
        <v>44469</v>
      </c>
      <c r="I1918" s="56">
        <v>44469</v>
      </c>
      <c r="J1918" s="55">
        <v>1</v>
      </c>
      <c r="K1918" s="56">
        <v>44482</v>
      </c>
      <c r="L1918" s="56">
        <v>44347</v>
      </c>
      <c r="M1918" s="56">
        <v>44469</v>
      </c>
      <c r="N1918" s="55">
        <v>1</v>
      </c>
      <c r="O1918" s="55">
        <v>1</v>
      </c>
      <c r="P1918" s="55">
        <v>1</v>
      </c>
      <c r="Q1918" s="56">
        <v>44483</v>
      </c>
      <c r="R1918" s="55">
        <v>0</v>
      </c>
      <c r="T1918" s="55">
        <v>5196916001</v>
      </c>
      <c r="U1918" s="55" t="s">
        <v>8160</v>
      </c>
      <c r="V1918" s="55" t="s">
        <v>8158</v>
      </c>
      <c r="W1918" s="55" t="s">
        <v>1336</v>
      </c>
      <c r="X1918" s="55" t="s">
        <v>1336</v>
      </c>
      <c r="Y1918" s="55">
        <v>0</v>
      </c>
      <c r="Z1918" s="55" t="s">
        <v>1419</v>
      </c>
      <c r="AA1918" s="55" t="s">
        <v>1338</v>
      </c>
      <c r="AB1918" s="55">
        <v>945</v>
      </c>
      <c r="AC1918" s="55">
        <v>945</v>
      </c>
      <c r="AD1918" s="55">
        <v>0</v>
      </c>
      <c r="AE1918" s="55" t="s">
        <v>1339</v>
      </c>
      <c r="AF1918" s="55" t="s">
        <v>3146</v>
      </c>
      <c r="AG1918" s="55" t="s">
        <v>3147</v>
      </c>
      <c r="AH1918" s="55" t="s">
        <v>1235</v>
      </c>
      <c r="AJ1918" s="55" t="s">
        <v>8159</v>
      </c>
      <c r="AK1918" s="55">
        <v>0</v>
      </c>
      <c r="AL1918" s="55" t="s">
        <v>1742</v>
      </c>
      <c r="AN1918" s="55">
        <v>2</v>
      </c>
      <c r="AO1918" s="55" t="s">
        <v>8161</v>
      </c>
      <c r="AR1918" s="56">
        <v>44347</v>
      </c>
      <c r="AS1918" s="57">
        <v>0.44719907407407411</v>
      </c>
      <c r="AT1918" s="56">
        <v>44482</v>
      </c>
      <c r="AU1918" s="57">
        <v>0.74143518518518514</v>
      </c>
      <c r="AV1918" s="55" t="s">
        <v>1345</v>
      </c>
      <c r="AW1918" s="55" t="s">
        <v>1345</v>
      </c>
      <c r="AX1918" s="55" t="s">
        <v>1346</v>
      </c>
      <c r="CB1918" s="55" t="s">
        <v>3150</v>
      </c>
    </row>
    <row r="1919" spans="1:80">
      <c r="A1919" s="55" t="s">
        <v>8162</v>
      </c>
      <c r="B1919" s="55">
        <v>2</v>
      </c>
      <c r="C1919" s="55" t="s">
        <v>8163</v>
      </c>
      <c r="D1919" s="55" t="s">
        <v>8164</v>
      </c>
      <c r="E1919" s="55">
        <v>0</v>
      </c>
      <c r="F1919" s="55">
        <v>1</v>
      </c>
      <c r="G1919" s="56">
        <v>44469</v>
      </c>
      <c r="H1919" s="56">
        <v>44469</v>
      </c>
      <c r="I1919" s="56">
        <v>44469</v>
      </c>
      <c r="J1919" s="55">
        <v>0</v>
      </c>
      <c r="L1919" s="56">
        <v>44347</v>
      </c>
      <c r="M1919" s="56">
        <v>44469</v>
      </c>
      <c r="N1919" s="55">
        <v>1</v>
      </c>
      <c r="O1919" s="55">
        <v>0</v>
      </c>
      <c r="P1919" s="55">
        <v>0</v>
      </c>
      <c r="R1919" s="55">
        <v>0</v>
      </c>
      <c r="T1919" s="55">
        <v>5196946009</v>
      </c>
      <c r="U1919" s="55" t="s">
        <v>8165</v>
      </c>
      <c r="V1919" s="55" t="s">
        <v>8163</v>
      </c>
      <c r="W1919" s="55" t="s">
        <v>1336</v>
      </c>
      <c r="X1919" s="55" t="s">
        <v>1336</v>
      </c>
      <c r="Y1919" s="55">
        <v>0</v>
      </c>
      <c r="Z1919" s="55" t="s">
        <v>1419</v>
      </c>
      <c r="AA1919" s="55" t="s">
        <v>1338</v>
      </c>
      <c r="AB1919" s="55">
        <v>1850</v>
      </c>
      <c r="AC1919" s="55">
        <v>1850</v>
      </c>
      <c r="AD1919" s="55">
        <v>0</v>
      </c>
      <c r="AE1919" s="55" t="s">
        <v>1339</v>
      </c>
      <c r="AF1919" s="55" t="s">
        <v>3146</v>
      </c>
      <c r="AG1919" s="55" t="s">
        <v>3147</v>
      </c>
      <c r="AH1919" s="55" t="s">
        <v>1235</v>
      </c>
      <c r="AJ1919" s="55" t="s">
        <v>8164</v>
      </c>
      <c r="AK1919" s="55">
        <v>0</v>
      </c>
      <c r="AL1919" s="55" t="s">
        <v>4468</v>
      </c>
      <c r="AN1919" s="55">
        <v>3</v>
      </c>
      <c r="AO1919" s="55" t="s">
        <v>8166</v>
      </c>
      <c r="AR1919" s="56">
        <v>44347</v>
      </c>
      <c r="AS1919" s="57">
        <v>0.43214120370370374</v>
      </c>
      <c r="AT1919" s="56">
        <v>44347</v>
      </c>
      <c r="AU1919" s="57">
        <v>0.45903935185185185</v>
      </c>
      <c r="AV1919" s="55" t="s">
        <v>1345</v>
      </c>
      <c r="AW1919" s="55" t="s">
        <v>1345</v>
      </c>
      <c r="AX1919" s="55" t="s">
        <v>1346</v>
      </c>
      <c r="CB1919" s="55" t="s">
        <v>3137</v>
      </c>
    </row>
    <row r="1920" spans="1:80">
      <c r="A1920" s="55" t="s">
        <v>8167</v>
      </c>
      <c r="B1920" s="55">
        <v>2</v>
      </c>
      <c r="C1920" s="55" t="s">
        <v>8168</v>
      </c>
      <c r="D1920" s="55" t="s">
        <v>8169</v>
      </c>
      <c r="E1920" s="55">
        <v>0</v>
      </c>
      <c r="F1920" s="55">
        <v>1</v>
      </c>
      <c r="G1920" s="56">
        <v>44469</v>
      </c>
      <c r="H1920" s="56">
        <v>44469</v>
      </c>
      <c r="I1920" s="56">
        <v>44469</v>
      </c>
      <c r="J1920" s="55">
        <v>0</v>
      </c>
      <c r="L1920" s="56">
        <v>44347</v>
      </c>
      <c r="M1920" s="56">
        <v>44469</v>
      </c>
      <c r="N1920" s="55">
        <v>1</v>
      </c>
      <c r="O1920" s="55">
        <v>0</v>
      </c>
      <c r="P1920" s="55">
        <v>0</v>
      </c>
      <c r="R1920" s="55">
        <v>0</v>
      </c>
      <c r="T1920" s="55">
        <v>5196940005</v>
      </c>
      <c r="U1920" s="55" t="s">
        <v>8170</v>
      </c>
      <c r="V1920" s="55" t="s">
        <v>8168</v>
      </c>
      <c r="W1920" s="55" t="s">
        <v>1336</v>
      </c>
      <c r="X1920" s="55" t="s">
        <v>1336</v>
      </c>
      <c r="Y1920" s="55">
        <v>0</v>
      </c>
      <c r="Z1920" s="55" t="s">
        <v>1419</v>
      </c>
      <c r="AA1920" s="55" t="s">
        <v>1338</v>
      </c>
      <c r="AB1920" s="55">
        <v>1796</v>
      </c>
      <c r="AC1920" s="55">
        <v>1796</v>
      </c>
      <c r="AD1920" s="55">
        <v>0</v>
      </c>
      <c r="AE1920" s="55" t="s">
        <v>1339</v>
      </c>
      <c r="AF1920" s="55" t="s">
        <v>3146</v>
      </c>
      <c r="AG1920" s="55" t="s">
        <v>3147</v>
      </c>
      <c r="AH1920" s="55" t="s">
        <v>1235</v>
      </c>
      <c r="AJ1920" s="55" t="s">
        <v>8169</v>
      </c>
      <c r="AK1920" s="55">
        <v>0</v>
      </c>
      <c r="AL1920" s="55" t="s">
        <v>4468</v>
      </c>
      <c r="AN1920" s="55">
        <v>3</v>
      </c>
      <c r="AO1920" s="55" t="s">
        <v>8171</v>
      </c>
      <c r="AR1920" s="56">
        <v>44347</v>
      </c>
      <c r="AS1920" s="57">
        <v>0.43223379629629632</v>
      </c>
      <c r="AT1920" s="56">
        <v>44347</v>
      </c>
      <c r="AU1920" s="57">
        <v>0.45903935185185185</v>
      </c>
      <c r="AV1920" s="55" t="s">
        <v>1345</v>
      </c>
      <c r="AW1920" s="55" t="s">
        <v>1345</v>
      </c>
      <c r="AX1920" s="55" t="s">
        <v>1346</v>
      </c>
      <c r="CB1920" s="55" t="s">
        <v>3137</v>
      </c>
    </row>
    <row r="1921" spans="1:80">
      <c r="A1921" s="55" t="s">
        <v>8172</v>
      </c>
      <c r="B1921" s="55">
        <v>2</v>
      </c>
      <c r="C1921" s="55" t="s">
        <v>8173</v>
      </c>
      <c r="D1921" s="55" t="s">
        <v>8174</v>
      </c>
      <c r="E1921" s="55">
        <v>0</v>
      </c>
      <c r="F1921" s="55">
        <v>1</v>
      </c>
      <c r="G1921" s="56">
        <v>44469</v>
      </c>
      <c r="H1921" s="56">
        <v>44469</v>
      </c>
      <c r="I1921" s="56">
        <v>44469</v>
      </c>
      <c r="J1921" s="55">
        <v>0</v>
      </c>
      <c r="L1921" s="56">
        <v>44347</v>
      </c>
      <c r="M1921" s="56">
        <v>44469</v>
      </c>
      <c r="N1921" s="55">
        <v>1</v>
      </c>
      <c r="O1921" s="55">
        <v>0</v>
      </c>
      <c r="P1921" s="55">
        <v>0</v>
      </c>
      <c r="R1921" s="55">
        <v>0</v>
      </c>
      <c r="T1921" s="55">
        <v>5196939001</v>
      </c>
      <c r="U1921" s="55" t="s">
        <v>8175</v>
      </c>
      <c r="V1921" s="55" t="s">
        <v>8173</v>
      </c>
      <c r="W1921" s="55" t="s">
        <v>1336</v>
      </c>
      <c r="X1921" s="55" t="s">
        <v>1336</v>
      </c>
      <c r="Y1921" s="55">
        <v>0</v>
      </c>
      <c r="Z1921" s="55" t="s">
        <v>1419</v>
      </c>
      <c r="AA1921" s="55" t="s">
        <v>1338</v>
      </c>
      <c r="AB1921" s="55">
        <v>2086</v>
      </c>
      <c r="AC1921" s="55">
        <v>2086</v>
      </c>
      <c r="AD1921" s="55">
        <v>0</v>
      </c>
      <c r="AE1921" s="55" t="s">
        <v>1339</v>
      </c>
      <c r="AF1921" s="55" t="s">
        <v>3146</v>
      </c>
      <c r="AG1921" s="55" t="s">
        <v>3147</v>
      </c>
      <c r="AH1921" s="55" t="s">
        <v>1235</v>
      </c>
      <c r="AJ1921" s="55" t="s">
        <v>8174</v>
      </c>
      <c r="AK1921" s="55">
        <v>0</v>
      </c>
      <c r="AL1921" s="55" t="s">
        <v>4468</v>
      </c>
      <c r="AN1921" s="55">
        <v>3</v>
      </c>
      <c r="AO1921" s="55" t="s">
        <v>8176</v>
      </c>
      <c r="AR1921" s="56">
        <v>44347</v>
      </c>
      <c r="AS1921" s="57">
        <v>0.43232638888888886</v>
      </c>
      <c r="AT1921" s="56">
        <v>44347</v>
      </c>
      <c r="AU1921" s="57">
        <v>0.45903935185185185</v>
      </c>
      <c r="AV1921" s="55" t="s">
        <v>1345</v>
      </c>
      <c r="AW1921" s="55" t="s">
        <v>1345</v>
      </c>
      <c r="AX1921" s="55" t="s">
        <v>1346</v>
      </c>
      <c r="CB1921" s="55" t="s">
        <v>3137</v>
      </c>
    </row>
    <row r="1922" spans="1:80">
      <c r="A1922" s="55" t="s">
        <v>8177</v>
      </c>
      <c r="B1922" s="55">
        <v>2</v>
      </c>
      <c r="C1922" s="55" t="s">
        <v>8178</v>
      </c>
      <c r="D1922" s="55" t="s">
        <v>8179</v>
      </c>
      <c r="E1922" s="55">
        <v>0</v>
      </c>
      <c r="F1922" s="55">
        <v>1</v>
      </c>
      <c r="G1922" s="56">
        <v>44469</v>
      </c>
      <c r="H1922" s="56">
        <v>44469</v>
      </c>
      <c r="I1922" s="56">
        <v>44469</v>
      </c>
      <c r="J1922" s="55">
        <v>0</v>
      </c>
      <c r="L1922" s="56">
        <v>44347</v>
      </c>
      <c r="M1922" s="56">
        <v>44469</v>
      </c>
      <c r="N1922" s="55">
        <v>1</v>
      </c>
      <c r="O1922" s="55">
        <v>0</v>
      </c>
      <c r="P1922" s="55">
        <v>0</v>
      </c>
      <c r="R1922" s="55">
        <v>0</v>
      </c>
      <c r="T1922" s="55">
        <v>5196947006</v>
      </c>
      <c r="U1922" s="55" t="s">
        <v>8180</v>
      </c>
      <c r="V1922" s="55" t="s">
        <v>8178</v>
      </c>
      <c r="W1922" s="55" t="s">
        <v>1336</v>
      </c>
      <c r="X1922" s="55" t="s">
        <v>1336</v>
      </c>
      <c r="Y1922" s="55">
        <v>0</v>
      </c>
      <c r="Z1922" s="55" t="s">
        <v>1419</v>
      </c>
      <c r="AA1922" s="55" t="s">
        <v>1338</v>
      </c>
      <c r="AB1922" s="55">
        <v>2238</v>
      </c>
      <c r="AC1922" s="55">
        <v>2238</v>
      </c>
      <c r="AD1922" s="55">
        <v>0</v>
      </c>
      <c r="AE1922" s="55" t="s">
        <v>1339</v>
      </c>
      <c r="AF1922" s="55" t="s">
        <v>3146</v>
      </c>
      <c r="AG1922" s="55" t="s">
        <v>3147</v>
      </c>
      <c r="AH1922" s="55" t="s">
        <v>1235</v>
      </c>
      <c r="AJ1922" s="55" t="s">
        <v>8179</v>
      </c>
      <c r="AK1922" s="55">
        <v>0</v>
      </c>
      <c r="AL1922" s="55" t="s">
        <v>4468</v>
      </c>
      <c r="AN1922" s="55">
        <v>3</v>
      </c>
      <c r="AO1922" s="55" t="s">
        <v>8181</v>
      </c>
      <c r="AR1922" s="56">
        <v>44347</v>
      </c>
      <c r="AS1922" s="57">
        <v>0.43059027777777775</v>
      </c>
      <c r="AT1922" s="56">
        <v>44347</v>
      </c>
      <c r="AU1922" s="57">
        <v>0.45903935185185185</v>
      </c>
      <c r="AV1922" s="55" t="s">
        <v>1345</v>
      </c>
      <c r="AW1922" s="55" t="s">
        <v>1345</v>
      </c>
      <c r="AX1922" s="55" t="s">
        <v>1346</v>
      </c>
      <c r="CB1922" s="55" t="s">
        <v>3137</v>
      </c>
    </row>
    <row r="1923" spans="1:80">
      <c r="A1923" s="55" t="s">
        <v>8182</v>
      </c>
      <c r="B1923" s="55">
        <v>2</v>
      </c>
      <c r="C1923" s="55" t="s">
        <v>8183</v>
      </c>
      <c r="D1923" s="55" t="s">
        <v>8184</v>
      </c>
      <c r="E1923" s="55">
        <v>0</v>
      </c>
      <c r="F1923" s="55">
        <v>1</v>
      </c>
      <c r="G1923" s="56">
        <v>44469</v>
      </c>
      <c r="H1923" s="56">
        <v>44469</v>
      </c>
      <c r="I1923" s="56">
        <v>44469</v>
      </c>
      <c r="J1923" s="55">
        <v>1</v>
      </c>
      <c r="K1923" s="56">
        <v>44428</v>
      </c>
      <c r="L1923" s="56">
        <v>44347</v>
      </c>
      <c r="M1923" s="56">
        <v>44469</v>
      </c>
      <c r="N1923" s="55">
        <v>1</v>
      </c>
      <c r="O1923" s="55">
        <v>1</v>
      </c>
      <c r="P1923" s="55">
        <v>1</v>
      </c>
      <c r="Q1923" s="56">
        <v>44428</v>
      </c>
      <c r="R1923" s="55">
        <v>0</v>
      </c>
      <c r="T1923" s="55">
        <v>5197037001</v>
      </c>
      <c r="U1923" s="55" t="s">
        <v>8185</v>
      </c>
      <c r="V1923" s="55" t="s">
        <v>8183</v>
      </c>
      <c r="W1923" s="55" t="s">
        <v>1336</v>
      </c>
      <c r="X1923" s="55" t="s">
        <v>1336</v>
      </c>
      <c r="Y1923" s="55">
        <v>0</v>
      </c>
      <c r="Z1923" s="55" t="s">
        <v>1419</v>
      </c>
      <c r="AA1923" s="55" t="s">
        <v>1338</v>
      </c>
      <c r="AB1923" s="55">
        <v>714</v>
      </c>
      <c r="AC1923" s="55">
        <v>714</v>
      </c>
      <c r="AD1923" s="55">
        <v>0</v>
      </c>
      <c r="AE1923" s="55" t="s">
        <v>1339</v>
      </c>
      <c r="AF1923" s="55" t="s">
        <v>3146</v>
      </c>
      <c r="AG1923" s="55" t="s">
        <v>3147</v>
      </c>
      <c r="AH1923" s="55" t="s">
        <v>1235</v>
      </c>
      <c r="AJ1923" s="55" t="s">
        <v>8184</v>
      </c>
      <c r="AK1923" s="55">
        <v>0</v>
      </c>
      <c r="AL1923" s="55" t="s">
        <v>1361</v>
      </c>
      <c r="AN1923" s="55">
        <v>2</v>
      </c>
      <c r="AO1923" s="55" t="s">
        <v>8186</v>
      </c>
      <c r="AR1923" s="56">
        <v>44347</v>
      </c>
      <c r="AS1923" s="57">
        <v>0.44306712962962963</v>
      </c>
      <c r="AT1923" s="56">
        <v>44428</v>
      </c>
      <c r="AU1923" s="57">
        <v>0.60611111111111116</v>
      </c>
      <c r="AV1923" s="55" t="s">
        <v>1345</v>
      </c>
      <c r="AW1923" s="55" t="s">
        <v>1345</v>
      </c>
      <c r="AX1923" s="55" t="s">
        <v>1346</v>
      </c>
      <c r="CB1923" s="55" t="s">
        <v>3150</v>
      </c>
    </row>
    <row r="1924" spans="1:80">
      <c r="A1924" s="55" t="s">
        <v>8187</v>
      </c>
      <c r="B1924" s="55">
        <v>2</v>
      </c>
      <c r="C1924" s="55" t="s">
        <v>8188</v>
      </c>
      <c r="D1924" s="55" t="s">
        <v>8189</v>
      </c>
      <c r="E1924" s="55">
        <v>0</v>
      </c>
      <c r="F1924" s="55">
        <v>1</v>
      </c>
      <c r="G1924" s="56">
        <v>44469</v>
      </c>
      <c r="H1924" s="56">
        <v>44469</v>
      </c>
      <c r="I1924" s="56">
        <v>44469</v>
      </c>
      <c r="J1924" s="55">
        <v>1</v>
      </c>
      <c r="K1924" s="56">
        <v>44428</v>
      </c>
      <c r="L1924" s="56">
        <v>44347</v>
      </c>
      <c r="M1924" s="56">
        <v>44469</v>
      </c>
      <c r="N1924" s="55">
        <v>1</v>
      </c>
      <c r="O1924" s="55">
        <v>1</v>
      </c>
      <c r="P1924" s="55">
        <v>1</v>
      </c>
      <c r="Q1924" s="56">
        <v>44428</v>
      </c>
      <c r="R1924" s="55">
        <v>0</v>
      </c>
      <c r="T1924" s="55">
        <v>5197044009</v>
      </c>
      <c r="U1924" s="55" t="s">
        <v>8190</v>
      </c>
      <c r="V1924" s="55" t="s">
        <v>8188</v>
      </c>
      <c r="W1924" s="55" t="s">
        <v>1336</v>
      </c>
      <c r="X1924" s="55" t="s">
        <v>1336</v>
      </c>
      <c r="Y1924" s="55">
        <v>0</v>
      </c>
      <c r="Z1924" s="55" t="s">
        <v>1419</v>
      </c>
      <c r="AA1924" s="55" t="s">
        <v>1338</v>
      </c>
      <c r="AB1924" s="55">
        <v>1428</v>
      </c>
      <c r="AC1924" s="55">
        <v>1428</v>
      </c>
      <c r="AD1924" s="55">
        <v>0</v>
      </c>
      <c r="AE1924" s="55" t="s">
        <v>1339</v>
      </c>
      <c r="AF1924" s="55" t="s">
        <v>3146</v>
      </c>
      <c r="AG1924" s="55" t="s">
        <v>3147</v>
      </c>
      <c r="AH1924" s="55" t="s">
        <v>1235</v>
      </c>
      <c r="AJ1924" s="55" t="s">
        <v>8189</v>
      </c>
      <c r="AK1924" s="55">
        <v>0</v>
      </c>
      <c r="AL1924" s="55" t="s">
        <v>1361</v>
      </c>
      <c r="AN1924" s="55">
        <v>2</v>
      </c>
      <c r="AO1924" s="55" t="s">
        <v>8191</v>
      </c>
      <c r="AR1924" s="56">
        <v>44347</v>
      </c>
      <c r="AS1924" s="57">
        <v>0.44297453703703704</v>
      </c>
      <c r="AT1924" s="56">
        <v>44428</v>
      </c>
      <c r="AU1924" s="57">
        <v>0.60611111111111116</v>
      </c>
      <c r="AV1924" s="55" t="s">
        <v>1345</v>
      </c>
      <c r="AW1924" s="55" t="s">
        <v>1345</v>
      </c>
      <c r="AX1924" s="55" t="s">
        <v>1346</v>
      </c>
      <c r="CB1924" s="55" t="s">
        <v>3150</v>
      </c>
    </row>
    <row r="1925" spans="1:80">
      <c r="A1925" s="55" t="s">
        <v>8192</v>
      </c>
      <c r="B1925" s="55">
        <v>2</v>
      </c>
      <c r="C1925" s="55" t="s">
        <v>8193</v>
      </c>
      <c r="D1925" s="55" t="s">
        <v>8194</v>
      </c>
      <c r="E1925" s="55">
        <v>0</v>
      </c>
      <c r="F1925" s="55">
        <v>1</v>
      </c>
      <c r="G1925" s="56">
        <v>44469</v>
      </c>
      <c r="H1925" s="56">
        <v>44469</v>
      </c>
      <c r="I1925" s="56">
        <v>44469</v>
      </c>
      <c r="J1925" s="55">
        <v>1</v>
      </c>
      <c r="K1925" s="56">
        <v>44433</v>
      </c>
      <c r="L1925" s="56">
        <v>44347</v>
      </c>
      <c r="M1925" s="56">
        <v>44469</v>
      </c>
      <c r="N1925" s="55">
        <v>1</v>
      </c>
      <c r="O1925" s="55">
        <v>1</v>
      </c>
      <c r="P1925" s="55">
        <v>1</v>
      </c>
      <c r="Q1925" s="56">
        <v>44433</v>
      </c>
      <c r="R1925" s="55">
        <v>0</v>
      </c>
      <c r="T1925" s="55">
        <v>5197036004</v>
      </c>
      <c r="U1925" s="55" t="s">
        <v>8195</v>
      </c>
      <c r="V1925" s="55" t="s">
        <v>8193</v>
      </c>
      <c r="W1925" s="55" t="s">
        <v>1336</v>
      </c>
      <c r="X1925" s="55" t="s">
        <v>1336</v>
      </c>
      <c r="Y1925" s="55">
        <v>0</v>
      </c>
      <c r="Z1925" s="55" t="s">
        <v>1419</v>
      </c>
      <c r="AA1925" s="55" t="s">
        <v>1338</v>
      </c>
      <c r="AB1925" s="55">
        <v>1354.5</v>
      </c>
      <c r="AC1925" s="55">
        <v>1354.5</v>
      </c>
      <c r="AD1925" s="55">
        <v>0</v>
      </c>
      <c r="AE1925" s="55" t="s">
        <v>1339</v>
      </c>
      <c r="AF1925" s="55" t="s">
        <v>3146</v>
      </c>
      <c r="AG1925" s="55" t="s">
        <v>3147</v>
      </c>
      <c r="AH1925" s="55" t="s">
        <v>1235</v>
      </c>
      <c r="AJ1925" s="55" t="s">
        <v>8194</v>
      </c>
      <c r="AK1925" s="55">
        <v>0</v>
      </c>
      <c r="AL1925" s="55" t="s">
        <v>1361</v>
      </c>
      <c r="AN1925" s="55">
        <v>6</v>
      </c>
      <c r="AO1925" s="55" t="s">
        <v>8196</v>
      </c>
      <c r="AR1925" s="56">
        <v>44347</v>
      </c>
      <c r="AS1925" s="57">
        <v>0.44329861111111107</v>
      </c>
      <c r="AT1925" s="56">
        <v>44433</v>
      </c>
      <c r="AU1925" s="57">
        <v>0.50070601851851848</v>
      </c>
      <c r="AV1925" s="55" t="s">
        <v>1345</v>
      </c>
      <c r="AW1925" s="55" t="s">
        <v>1345</v>
      </c>
      <c r="AX1925" s="55" t="s">
        <v>1346</v>
      </c>
      <c r="CB1925" s="55" t="s">
        <v>3150</v>
      </c>
    </row>
    <row r="1926" spans="1:80">
      <c r="A1926" s="55" t="s">
        <v>8197</v>
      </c>
      <c r="B1926" s="55">
        <v>2</v>
      </c>
      <c r="C1926" s="55" t="s">
        <v>8198</v>
      </c>
      <c r="D1926" s="55" t="s">
        <v>8199</v>
      </c>
      <c r="E1926" s="55">
        <v>0</v>
      </c>
      <c r="F1926" s="55">
        <v>1</v>
      </c>
      <c r="G1926" s="56">
        <v>44469</v>
      </c>
      <c r="H1926" s="56">
        <v>44469</v>
      </c>
      <c r="I1926" s="56">
        <v>44469</v>
      </c>
      <c r="J1926" s="55">
        <v>1</v>
      </c>
      <c r="K1926" s="56">
        <v>44464</v>
      </c>
      <c r="L1926" s="56">
        <v>44347</v>
      </c>
      <c r="M1926" s="56">
        <v>44469</v>
      </c>
      <c r="N1926" s="55">
        <v>1</v>
      </c>
      <c r="O1926" s="55">
        <v>1</v>
      </c>
      <c r="P1926" s="55">
        <v>1</v>
      </c>
      <c r="Q1926" s="56">
        <v>44466</v>
      </c>
      <c r="R1926" s="55">
        <v>0</v>
      </c>
      <c r="T1926" s="55">
        <v>5196875005</v>
      </c>
      <c r="U1926" s="55" t="s">
        <v>8200</v>
      </c>
      <c r="V1926" s="55" t="s">
        <v>8198</v>
      </c>
      <c r="W1926" s="55" t="s">
        <v>1336</v>
      </c>
      <c r="X1926" s="55" t="s">
        <v>1336</v>
      </c>
      <c r="Y1926" s="55">
        <v>0</v>
      </c>
      <c r="Z1926" s="55" t="s">
        <v>1419</v>
      </c>
      <c r="AA1926" s="55" t="s">
        <v>1338</v>
      </c>
      <c r="AB1926" s="55">
        <v>1638</v>
      </c>
      <c r="AC1926" s="55">
        <v>1638</v>
      </c>
      <c r="AD1926" s="55">
        <v>0</v>
      </c>
      <c r="AE1926" s="55" t="s">
        <v>1339</v>
      </c>
      <c r="AF1926" s="55" t="s">
        <v>3146</v>
      </c>
      <c r="AG1926" s="55" t="s">
        <v>3147</v>
      </c>
      <c r="AH1926" s="55" t="s">
        <v>1235</v>
      </c>
      <c r="AJ1926" s="55" t="s">
        <v>8199</v>
      </c>
      <c r="AK1926" s="55">
        <v>0</v>
      </c>
      <c r="AL1926" s="55" t="s">
        <v>3414</v>
      </c>
      <c r="AN1926" s="55">
        <v>2</v>
      </c>
      <c r="AO1926" s="55" t="s">
        <v>8201</v>
      </c>
      <c r="AR1926" s="56">
        <v>44347</v>
      </c>
      <c r="AS1926" s="57">
        <v>0.45224537037037038</v>
      </c>
      <c r="AT1926" s="56">
        <v>44464</v>
      </c>
      <c r="AU1926" s="57">
        <v>0.35541666666666666</v>
      </c>
      <c r="AV1926" s="55" t="s">
        <v>1345</v>
      </c>
      <c r="AW1926" s="55" t="s">
        <v>1345</v>
      </c>
      <c r="AX1926" s="55" t="s">
        <v>1346</v>
      </c>
      <c r="CB1926" s="55" t="s">
        <v>3150</v>
      </c>
    </row>
    <row r="1927" spans="1:80">
      <c r="A1927" s="55" t="s">
        <v>8202</v>
      </c>
      <c r="B1927" s="55">
        <v>2</v>
      </c>
      <c r="C1927" s="55" t="s">
        <v>8203</v>
      </c>
      <c r="D1927" s="55" t="s">
        <v>8204</v>
      </c>
      <c r="E1927" s="55">
        <v>0</v>
      </c>
      <c r="F1927" s="55">
        <v>1</v>
      </c>
      <c r="G1927" s="56">
        <v>44469</v>
      </c>
      <c r="H1927" s="56">
        <v>44469</v>
      </c>
      <c r="I1927" s="56">
        <v>44469</v>
      </c>
      <c r="J1927" s="55">
        <v>1</v>
      </c>
      <c r="K1927" s="56">
        <v>44464</v>
      </c>
      <c r="L1927" s="56">
        <v>44347</v>
      </c>
      <c r="M1927" s="56">
        <v>44469</v>
      </c>
      <c r="N1927" s="55">
        <v>1</v>
      </c>
      <c r="O1927" s="55">
        <v>1</v>
      </c>
      <c r="P1927" s="55">
        <v>1</v>
      </c>
      <c r="Q1927" s="56">
        <v>44466</v>
      </c>
      <c r="R1927" s="55">
        <v>0</v>
      </c>
      <c r="T1927" s="55">
        <v>5196874008</v>
      </c>
      <c r="U1927" s="55" t="s">
        <v>8205</v>
      </c>
      <c r="V1927" s="55" t="s">
        <v>8203</v>
      </c>
      <c r="W1927" s="55" t="s">
        <v>1336</v>
      </c>
      <c r="X1927" s="55" t="s">
        <v>1336</v>
      </c>
      <c r="Y1927" s="55">
        <v>0</v>
      </c>
      <c r="Z1927" s="55" t="s">
        <v>1419</v>
      </c>
      <c r="AA1927" s="55" t="s">
        <v>1338</v>
      </c>
      <c r="AB1927" s="55">
        <v>1638</v>
      </c>
      <c r="AC1927" s="55">
        <v>1638</v>
      </c>
      <c r="AD1927" s="55">
        <v>0</v>
      </c>
      <c r="AE1927" s="55" t="s">
        <v>1339</v>
      </c>
      <c r="AF1927" s="55" t="s">
        <v>3146</v>
      </c>
      <c r="AG1927" s="55" t="s">
        <v>3147</v>
      </c>
      <c r="AH1927" s="55" t="s">
        <v>1235</v>
      </c>
      <c r="AJ1927" s="55" t="s">
        <v>8204</v>
      </c>
      <c r="AK1927" s="55">
        <v>0</v>
      </c>
      <c r="AL1927" s="55" t="s">
        <v>3414</v>
      </c>
      <c r="AN1927" s="55">
        <v>2</v>
      </c>
      <c r="AO1927" s="55" t="s">
        <v>8206</v>
      </c>
      <c r="AR1927" s="56">
        <v>44347</v>
      </c>
      <c r="AS1927" s="57">
        <v>0.45231481481481484</v>
      </c>
      <c r="AT1927" s="56">
        <v>44464</v>
      </c>
      <c r="AU1927" s="57">
        <v>0.35541666666666666</v>
      </c>
      <c r="AV1927" s="55" t="s">
        <v>1345</v>
      </c>
      <c r="AW1927" s="55" t="s">
        <v>1345</v>
      </c>
      <c r="AX1927" s="55" t="s">
        <v>1346</v>
      </c>
      <c r="CB1927" s="55" t="s">
        <v>3150</v>
      </c>
    </row>
    <row r="1928" spans="1:80">
      <c r="A1928" s="55" t="s">
        <v>8207</v>
      </c>
      <c r="B1928" s="55">
        <v>2</v>
      </c>
      <c r="C1928" s="55" t="s">
        <v>8208</v>
      </c>
      <c r="D1928" s="55" t="s">
        <v>8209</v>
      </c>
      <c r="E1928" s="55">
        <v>0</v>
      </c>
      <c r="F1928" s="55">
        <v>1</v>
      </c>
      <c r="G1928" s="56">
        <v>44469</v>
      </c>
      <c r="H1928" s="56">
        <v>44469</v>
      </c>
      <c r="I1928" s="56">
        <v>44469</v>
      </c>
      <c r="J1928" s="55">
        <v>1</v>
      </c>
      <c r="K1928" s="56">
        <v>44464</v>
      </c>
      <c r="L1928" s="56">
        <v>44347</v>
      </c>
      <c r="M1928" s="56">
        <v>44469</v>
      </c>
      <c r="N1928" s="55">
        <v>1</v>
      </c>
      <c r="O1928" s="55">
        <v>1</v>
      </c>
      <c r="P1928" s="55">
        <v>1</v>
      </c>
      <c r="Q1928" s="56">
        <v>44466</v>
      </c>
      <c r="R1928" s="55">
        <v>0</v>
      </c>
      <c r="T1928" s="55">
        <v>5197058007</v>
      </c>
      <c r="U1928" s="55" t="s">
        <v>8210</v>
      </c>
      <c r="V1928" s="55" t="s">
        <v>8208</v>
      </c>
      <c r="W1928" s="55" t="s">
        <v>1336</v>
      </c>
      <c r="X1928" s="55" t="s">
        <v>1336</v>
      </c>
      <c r="Y1928" s="55">
        <v>0</v>
      </c>
      <c r="Z1928" s="55" t="s">
        <v>1419</v>
      </c>
      <c r="AA1928" s="55" t="s">
        <v>1338</v>
      </c>
      <c r="AB1928" s="55">
        <v>1638</v>
      </c>
      <c r="AC1928" s="55">
        <v>1638</v>
      </c>
      <c r="AD1928" s="55">
        <v>0</v>
      </c>
      <c r="AE1928" s="55" t="s">
        <v>1339</v>
      </c>
      <c r="AF1928" s="55" t="s">
        <v>3146</v>
      </c>
      <c r="AG1928" s="55" t="s">
        <v>3147</v>
      </c>
      <c r="AH1928" s="55" t="s">
        <v>1235</v>
      </c>
      <c r="AJ1928" s="55" t="s">
        <v>8209</v>
      </c>
      <c r="AK1928" s="55">
        <v>0</v>
      </c>
      <c r="AL1928" s="55" t="s">
        <v>3414</v>
      </c>
      <c r="AN1928" s="55">
        <v>2</v>
      </c>
      <c r="AO1928" s="55" t="s">
        <v>8211</v>
      </c>
      <c r="AR1928" s="56">
        <v>44347</v>
      </c>
      <c r="AS1928" s="57">
        <v>0.45254629629629628</v>
      </c>
      <c r="AT1928" s="56">
        <v>44464</v>
      </c>
      <c r="AU1928" s="57">
        <v>0.35542824074074075</v>
      </c>
      <c r="AV1928" s="55" t="s">
        <v>1345</v>
      </c>
      <c r="AW1928" s="55" t="s">
        <v>1345</v>
      </c>
      <c r="AX1928" s="55" t="s">
        <v>1346</v>
      </c>
      <c r="CB1928" s="55" t="s">
        <v>3150</v>
      </c>
    </row>
    <row r="1929" spans="1:80">
      <c r="A1929" s="55" t="s">
        <v>8212</v>
      </c>
      <c r="B1929" s="55">
        <v>2</v>
      </c>
      <c r="C1929" s="55" t="s">
        <v>8213</v>
      </c>
      <c r="D1929" s="55" t="s">
        <v>8214</v>
      </c>
      <c r="E1929" s="55">
        <v>0</v>
      </c>
      <c r="F1929" s="55">
        <v>1</v>
      </c>
      <c r="G1929" s="56">
        <v>44469</v>
      </c>
      <c r="H1929" s="56">
        <v>44469</v>
      </c>
      <c r="I1929" s="56">
        <v>44469</v>
      </c>
      <c r="J1929" s="55">
        <v>1</v>
      </c>
      <c r="K1929" s="56">
        <v>44464</v>
      </c>
      <c r="L1929" s="56">
        <v>44347</v>
      </c>
      <c r="M1929" s="56">
        <v>44469</v>
      </c>
      <c r="N1929" s="55">
        <v>1</v>
      </c>
      <c r="O1929" s="55">
        <v>1</v>
      </c>
      <c r="P1929" s="55">
        <v>1</v>
      </c>
      <c r="Q1929" s="56">
        <v>44466</v>
      </c>
      <c r="R1929" s="55">
        <v>0</v>
      </c>
      <c r="T1929" s="55">
        <v>5196877000</v>
      </c>
      <c r="U1929" s="55" t="s">
        <v>8215</v>
      </c>
      <c r="V1929" s="55" t="s">
        <v>8213</v>
      </c>
      <c r="W1929" s="55" t="s">
        <v>1336</v>
      </c>
      <c r="X1929" s="55" t="s">
        <v>1336</v>
      </c>
      <c r="Y1929" s="55">
        <v>0</v>
      </c>
      <c r="Z1929" s="55" t="s">
        <v>1419</v>
      </c>
      <c r="AA1929" s="55" t="s">
        <v>1338</v>
      </c>
      <c r="AB1929" s="55">
        <v>1785</v>
      </c>
      <c r="AC1929" s="55">
        <v>1785</v>
      </c>
      <c r="AD1929" s="55">
        <v>0</v>
      </c>
      <c r="AE1929" s="55" t="s">
        <v>1339</v>
      </c>
      <c r="AF1929" s="55" t="s">
        <v>3146</v>
      </c>
      <c r="AG1929" s="55" t="s">
        <v>3147</v>
      </c>
      <c r="AH1929" s="55" t="s">
        <v>1235</v>
      </c>
      <c r="AJ1929" s="55" t="s">
        <v>8214</v>
      </c>
      <c r="AK1929" s="55">
        <v>0</v>
      </c>
      <c r="AL1929" s="55" t="s">
        <v>3414</v>
      </c>
      <c r="AN1929" s="55">
        <v>2</v>
      </c>
      <c r="AO1929" s="55" t="s">
        <v>8216</v>
      </c>
      <c r="AR1929" s="56">
        <v>44347</v>
      </c>
      <c r="AS1929" s="57">
        <v>0.45216435185185189</v>
      </c>
      <c r="AT1929" s="56">
        <v>44464</v>
      </c>
      <c r="AU1929" s="57">
        <v>0.35542824074074075</v>
      </c>
      <c r="AV1929" s="55" t="s">
        <v>1345</v>
      </c>
      <c r="AW1929" s="55" t="s">
        <v>1345</v>
      </c>
      <c r="AX1929" s="55" t="s">
        <v>1346</v>
      </c>
      <c r="CB1929" s="55" t="s">
        <v>3150</v>
      </c>
    </row>
    <row r="1930" spans="1:80">
      <c r="A1930" s="55" t="s">
        <v>8217</v>
      </c>
      <c r="B1930" s="55">
        <v>2</v>
      </c>
      <c r="C1930" s="55" t="s">
        <v>8218</v>
      </c>
      <c r="D1930" s="55" t="s">
        <v>8219</v>
      </c>
      <c r="E1930" s="55">
        <v>0</v>
      </c>
      <c r="F1930" s="55">
        <v>1</v>
      </c>
      <c r="G1930" s="56">
        <v>44469</v>
      </c>
      <c r="H1930" s="56">
        <v>44469</v>
      </c>
      <c r="I1930" s="56">
        <v>44469</v>
      </c>
      <c r="J1930" s="55">
        <v>1</v>
      </c>
      <c r="K1930" s="56">
        <v>44464</v>
      </c>
      <c r="L1930" s="56">
        <v>44384</v>
      </c>
      <c r="M1930" s="56">
        <v>44469</v>
      </c>
      <c r="N1930" s="55">
        <v>1</v>
      </c>
      <c r="O1930" s="55">
        <v>1</v>
      </c>
      <c r="P1930" s="55">
        <v>1</v>
      </c>
      <c r="Q1930" s="56">
        <v>44466</v>
      </c>
      <c r="R1930" s="55">
        <v>0</v>
      </c>
      <c r="T1930" s="55">
        <v>5197487001</v>
      </c>
      <c r="U1930" s="55" t="s">
        <v>8220</v>
      </c>
      <c r="V1930" s="55" t="s">
        <v>8218</v>
      </c>
      <c r="W1930" s="55" t="s">
        <v>1336</v>
      </c>
      <c r="X1930" s="55" t="s">
        <v>1336</v>
      </c>
      <c r="Y1930" s="55">
        <v>0</v>
      </c>
      <c r="Z1930" s="55" t="s">
        <v>1419</v>
      </c>
      <c r="AA1930" s="55" t="s">
        <v>1338</v>
      </c>
      <c r="AB1930" s="55">
        <v>1774.5</v>
      </c>
      <c r="AC1930" s="55">
        <v>1774.5</v>
      </c>
      <c r="AD1930" s="55">
        <v>0</v>
      </c>
      <c r="AE1930" s="55" t="s">
        <v>1339</v>
      </c>
      <c r="AF1930" s="55" t="s">
        <v>3146</v>
      </c>
      <c r="AG1930" s="55" t="s">
        <v>3147</v>
      </c>
      <c r="AH1930" s="55" t="s">
        <v>1235</v>
      </c>
      <c r="AJ1930" s="55" t="s">
        <v>8219</v>
      </c>
      <c r="AK1930" s="55">
        <v>0</v>
      </c>
      <c r="AL1930" s="55" t="s">
        <v>3414</v>
      </c>
      <c r="AN1930" s="55">
        <v>2</v>
      </c>
      <c r="AO1930" s="55" t="s">
        <v>8221</v>
      </c>
      <c r="AR1930" s="56">
        <v>44384</v>
      </c>
      <c r="AS1930" s="57">
        <v>0.31552083333333331</v>
      </c>
      <c r="AT1930" s="56">
        <v>44464</v>
      </c>
      <c r="AU1930" s="57">
        <v>0.35542824074074075</v>
      </c>
      <c r="AV1930" s="55" t="s">
        <v>1345</v>
      </c>
      <c r="AW1930" s="55" t="s">
        <v>1345</v>
      </c>
      <c r="AX1930" s="55" t="s">
        <v>1346</v>
      </c>
      <c r="CB1930" s="55" t="s">
        <v>3150</v>
      </c>
    </row>
    <row r="1931" spans="1:80">
      <c r="A1931" s="55" t="s">
        <v>8222</v>
      </c>
      <c r="B1931" s="55">
        <v>2</v>
      </c>
      <c r="C1931" s="55" t="s">
        <v>8223</v>
      </c>
      <c r="D1931" s="55" t="s">
        <v>8224</v>
      </c>
      <c r="E1931" s="55">
        <v>0</v>
      </c>
      <c r="F1931" s="55">
        <v>1</v>
      </c>
      <c r="G1931" s="56">
        <v>44469</v>
      </c>
      <c r="H1931" s="56">
        <v>44469</v>
      </c>
      <c r="I1931" s="56">
        <v>44469</v>
      </c>
      <c r="J1931" s="55">
        <v>1</v>
      </c>
      <c r="K1931" s="56">
        <v>44403</v>
      </c>
      <c r="L1931" s="56">
        <v>44347</v>
      </c>
      <c r="M1931" s="56">
        <v>44469</v>
      </c>
      <c r="N1931" s="55">
        <v>1</v>
      </c>
      <c r="O1931" s="55">
        <v>1</v>
      </c>
      <c r="P1931" s="55">
        <v>1</v>
      </c>
      <c r="Q1931" s="56">
        <v>44403</v>
      </c>
      <c r="R1931" s="55">
        <v>0</v>
      </c>
      <c r="T1931" s="55">
        <v>5196971000</v>
      </c>
      <c r="U1931" s="55" t="s">
        <v>8225</v>
      </c>
      <c r="V1931" s="55" t="s">
        <v>8223</v>
      </c>
      <c r="W1931" s="55" t="s">
        <v>1336</v>
      </c>
      <c r="X1931" s="55" t="s">
        <v>1336</v>
      </c>
      <c r="Y1931" s="55">
        <v>0</v>
      </c>
      <c r="Z1931" s="55" t="s">
        <v>1419</v>
      </c>
      <c r="AA1931" s="55" t="s">
        <v>1338</v>
      </c>
      <c r="AB1931" s="55">
        <v>708.75</v>
      </c>
      <c r="AC1931" s="55">
        <v>708.75</v>
      </c>
      <c r="AD1931" s="55">
        <v>0</v>
      </c>
      <c r="AE1931" s="55" t="s">
        <v>1339</v>
      </c>
      <c r="AF1931" s="55" t="s">
        <v>3146</v>
      </c>
      <c r="AG1931" s="55" t="s">
        <v>3147</v>
      </c>
      <c r="AH1931" s="55" t="s">
        <v>1235</v>
      </c>
      <c r="AJ1931" s="55" t="s">
        <v>8224</v>
      </c>
      <c r="AK1931" s="55">
        <v>0</v>
      </c>
      <c r="AL1931" s="55" t="s">
        <v>1742</v>
      </c>
      <c r="AN1931" s="55">
        <v>1</v>
      </c>
      <c r="AO1931" s="55" t="s">
        <v>8226</v>
      </c>
      <c r="AR1931" s="56">
        <v>44347</v>
      </c>
      <c r="AS1931" s="57">
        <v>0.44483796296296302</v>
      </c>
      <c r="AT1931" s="56">
        <v>44403</v>
      </c>
      <c r="AU1931" s="57">
        <v>0.6997916666666667</v>
      </c>
      <c r="AV1931" s="55" t="s">
        <v>1345</v>
      </c>
      <c r="AW1931" s="55" t="s">
        <v>1345</v>
      </c>
      <c r="AX1931" s="55" t="s">
        <v>1346</v>
      </c>
      <c r="CB1931" s="55" t="s">
        <v>3150</v>
      </c>
    </row>
    <row r="1932" spans="1:80">
      <c r="A1932" s="55" t="s">
        <v>8227</v>
      </c>
      <c r="B1932" s="55">
        <v>2</v>
      </c>
      <c r="C1932" s="55" t="s">
        <v>8228</v>
      </c>
      <c r="D1932" s="55" t="s">
        <v>8229</v>
      </c>
      <c r="E1932" s="55">
        <v>0</v>
      </c>
      <c r="F1932" s="55">
        <v>1</v>
      </c>
      <c r="G1932" s="56">
        <v>44469</v>
      </c>
      <c r="H1932" s="56">
        <v>44469</v>
      </c>
      <c r="I1932" s="56">
        <v>44469</v>
      </c>
      <c r="J1932" s="55">
        <v>0</v>
      </c>
      <c r="L1932" s="56">
        <v>44347</v>
      </c>
      <c r="M1932" s="56">
        <v>44469</v>
      </c>
      <c r="N1932" s="55">
        <v>1</v>
      </c>
      <c r="O1932" s="55">
        <v>0</v>
      </c>
      <c r="P1932" s="55">
        <v>0</v>
      </c>
      <c r="R1932" s="55">
        <v>0</v>
      </c>
      <c r="T1932" s="55">
        <v>5196908007</v>
      </c>
      <c r="U1932" s="55" t="s">
        <v>8230</v>
      </c>
      <c r="V1932" s="55" t="s">
        <v>8228</v>
      </c>
      <c r="W1932" s="55" t="s">
        <v>1336</v>
      </c>
      <c r="X1932" s="55" t="s">
        <v>1336</v>
      </c>
      <c r="Y1932" s="55">
        <v>0</v>
      </c>
      <c r="Z1932" s="55" t="s">
        <v>1419</v>
      </c>
      <c r="AA1932" s="55" t="s">
        <v>1338</v>
      </c>
      <c r="AB1932" s="55">
        <v>892.5</v>
      </c>
      <c r="AC1932" s="55">
        <v>892.5</v>
      </c>
      <c r="AD1932" s="55">
        <v>0</v>
      </c>
      <c r="AE1932" s="55" t="s">
        <v>1339</v>
      </c>
      <c r="AF1932" s="55" t="s">
        <v>3146</v>
      </c>
      <c r="AG1932" s="55" t="s">
        <v>3147</v>
      </c>
      <c r="AH1932" s="55" t="s">
        <v>1235</v>
      </c>
      <c r="AJ1932" s="55" t="s">
        <v>8229</v>
      </c>
      <c r="AK1932" s="55">
        <v>0</v>
      </c>
      <c r="AL1932" s="55" t="s">
        <v>1742</v>
      </c>
      <c r="AN1932" s="55">
        <v>4</v>
      </c>
      <c r="AO1932" s="55" t="s">
        <v>8231</v>
      </c>
      <c r="AR1932" s="56">
        <v>44347</v>
      </c>
      <c r="AS1932" s="57">
        <v>0.44787037037037036</v>
      </c>
      <c r="AT1932" s="56">
        <v>44347</v>
      </c>
      <c r="AU1932" s="57">
        <v>0.58554398148148146</v>
      </c>
      <c r="AV1932" s="55" t="s">
        <v>1345</v>
      </c>
      <c r="AW1932" s="55" t="s">
        <v>1345</v>
      </c>
      <c r="AX1932" s="55" t="s">
        <v>1346</v>
      </c>
      <c r="CB1932" s="55" t="s">
        <v>3150</v>
      </c>
    </row>
    <row r="1933" spans="1:80">
      <c r="A1933" s="55" t="s">
        <v>8232</v>
      </c>
      <c r="B1933" s="55">
        <v>2</v>
      </c>
      <c r="C1933" s="55" t="s">
        <v>8233</v>
      </c>
      <c r="D1933" s="55" t="s">
        <v>8234</v>
      </c>
      <c r="E1933" s="55">
        <v>0</v>
      </c>
      <c r="F1933" s="55">
        <v>1</v>
      </c>
      <c r="G1933" s="56">
        <v>44469</v>
      </c>
      <c r="H1933" s="56">
        <v>44469</v>
      </c>
      <c r="I1933" s="56">
        <v>44469</v>
      </c>
      <c r="J1933" s="55">
        <v>0</v>
      </c>
      <c r="L1933" s="56">
        <v>44347</v>
      </c>
      <c r="M1933" s="56">
        <v>44469</v>
      </c>
      <c r="N1933" s="55">
        <v>1</v>
      </c>
      <c r="O1933" s="55">
        <v>0</v>
      </c>
      <c r="P1933" s="55">
        <v>0</v>
      </c>
      <c r="R1933" s="55">
        <v>0</v>
      </c>
      <c r="T1933" s="55">
        <v>5196906002</v>
      </c>
      <c r="U1933" s="55" t="s">
        <v>8235</v>
      </c>
      <c r="V1933" s="55" t="s">
        <v>8233</v>
      </c>
      <c r="W1933" s="55" t="s">
        <v>1336</v>
      </c>
      <c r="X1933" s="55" t="s">
        <v>1336</v>
      </c>
      <c r="Y1933" s="55">
        <v>0</v>
      </c>
      <c r="Z1933" s="55" t="s">
        <v>1419</v>
      </c>
      <c r="AA1933" s="55" t="s">
        <v>1338</v>
      </c>
      <c r="AB1933" s="55">
        <v>787.5</v>
      </c>
      <c r="AC1933" s="55">
        <v>787.5</v>
      </c>
      <c r="AD1933" s="55">
        <v>0</v>
      </c>
      <c r="AE1933" s="55" t="s">
        <v>1339</v>
      </c>
      <c r="AF1933" s="55" t="s">
        <v>3146</v>
      </c>
      <c r="AG1933" s="55" t="s">
        <v>3147</v>
      </c>
      <c r="AH1933" s="55" t="s">
        <v>1235</v>
      </c>
      <c r="AJ1933" s="55" t="s">
        <v>8234</v>
      </c>
      <c r="AK1933" s="55">
        <v>0</v>
      </c>
      <c r="AL1933" s="55" t="s">
        <v>1742</v>
      </c>
      <c r="AN1933" s="55">
        <v>4</v>
      </c>
      <c r="AO1933" s="55" t="s">
        <v>8236</v>
      </c>
      <c r="AR1933" s="56">
        <v>44347</v>
      </c>
      <c r="AS1933" s="57">
        <v>0.44798611111111114</v>
      </c>
      <c r="AT1933" s="56">
        <v>44347</v>
      </c>
      <c r="AU1933" s="57">
        <v>0.58554398148148146</v>
      </c>
      <c r="AV1933" s="55" t="s">
        <v>1345</v>
      </c>
      <c r="AW1933" s="55" t="s">
        <v>1345</v>
      </c>
      <c r="AX1933" s="55" t="s">
        <v>1346</v>
      </c>
      <c r="CB1933" s="55" t="s">
        <v>3150</v>
      </c>
    </row>
    <row r="1934" spans="1:80">
      <c r="A1934" s="55" t="s">
        <v>8237</v>
      </c>
      <c r="B1934" s="55">
        <v>2</v>
      </c>
      <c r="C1934" s="55" t="s">
        <v>8238</v>
      </c>
      <c r="D1934" s="55" t="s">
        <v>8239</v>
      </c>
      <c r="E1934" s="55">
        <v>0</v>
      </c>
      <c r="F1934" s="55">
        <v>1</v>
      </c>
      <c r="G1934" s="56">
        <v>44469</v>
      </c>
      <c r="H1934" s="56">
        <v>44469</v>
      </c>
      <c r="I1934" s="56">
        <v>44469</v>
      </c>
      <c r="J1934" s="55">
        <v>0</v>
      </c>
      <c r="L1934" s="56">
        <v>44347</v>
      </c>
      <c r="M1934" s="56">
        <v>44469</v>
      </c>
      <c r="N1934" s="55">
        <v>1</v>
      </c>
      <c r="O1934" s="55">
        <v>0</v>
      </c>
      <c r="P1934" s="55">
        <v>0</v>
      </c>
      <c r="R1934" s="55">
        <v>0</v>
      </c>
      <c r="T1934" s="55">
        <v>5196910008</v>
      </c>
      <c r="U1934" s="55" t="s">
        <v>8240</v>
      </c>
      <c r="V1934" s="55" t="s">
        <v>8238</v>
      </c>
      <c r="W1934" s="55" t="s">
        <v>1336</v>
      </c>
      <c r="X1934" s="55" t="s">
        <v>1336</v>
      </c>
      <c r="Y1934" s="55">
        <v>0</v>
      </c>
      <c r="Z1934" s="55" t="s">
        <v>1419</v>
      </c>
      <c r="AA1934" s="55" t="s">
        <v>1338</v>
      </c>
      <c r="AB1934" s="55">
        <v>892.5</v>
      </c>
      <c r="AC1934" s="55">
        <v>892.5</v>
      </c>
      <c r="AD1934" s="55">
        <v>0</v>
      </c>
      <c r="AE1934" s="55" t="s">
        <v>1339</v>
      </c>
      <c r="AF1934" s="55" t="s">
        <v>3146</v>
      </c>
      <c r="AG1934" s="55" t="s">
        <v>3147</v>
      </c>
      <c r="AH1934" s="55" t="s">
        <v>1235</v>
      </c>
      <c r="AJ1934" s="55" t="s">
        <v>8239</v>
      </c>
      <c r="AK1934" s="55">
        <v>0</v>
      </c>
      <c r="AL1934" s="55" t="s">
        <v>1742</v>
      </c>
      <c r="AN1934" s="55">
        <v>4</v>
      </c>
      <c r="AO1934" s="55" t="s">
        <v>8241</v>
      </c>
      <c r="AR1934" s="56">
        <v>44347</v>
      </c>
      <c r="AS1934" s="57">
        <v>0.44778935185185187</v>
      </c>
      <c r="AT1934" s="56">
        <v>44347</v>
      </c>
      <c r="AU1934" s="57">
        <v>0.58554398148148146</v>
      </c>
      <c r="AV1934" s="55" t="s">
        <v>1345</v>
      </c>
      <c r="AW1934" s="55" t="s">
        <v>1345</v>
      </c>
      <c r="AX1934" s="55" t="s">
        <v>1346</v>
      </c>
      <c r="CB1934" s="55" t="s">
        <v>3150</v>
      </c>
    </row>
    <row r="1935" spans="1:80">
      <c r="A1935" s="55" t="s">
        <v>8242</v>
      </c>
      <c r="B1935" s="55">
        <v>2</v>
      </c>
      <c r="C1935" s="55" t="s">
        <v>8243</v>
      </c>
      <c r="D1935" s="55" t="s">
        <v>8244</v>
      </c>
      <c r="E1935" s="55">
        <v>0</v>
      </c>
      <c r="F1935" s="55">
        <v>1</v>
      </c>
      <c r="G1935" s="56">
        <v>44469</v>
      </c>
      <c r="H1935" s="56">
        <v>44469</v>
      </c>
      <c r="I1935" s="56">
        <v>44469</v>
      </c>
      <c r="J1935" s="55">
        <v>0</v>
      </c>
      <c r="L1935" s="56">
        <v>44347</v>
      </c>
      <c r="M1935" s="56">
        <v>44469</v>
      </c>
      <c r="N1935" s="55">
        <v>1</v>
      </c>
      <c r="O1935" s="55">
        <v>0</v>
      </c>
      <c r="P1935" s="55">
        <v>0</v>
      </c>
      <c r="R1935" s="55">
        <v>0</v>
      </c>
      <c r="T1935" s="55">
        <v>5196913000</v>
      </c>
      <c r="U1935" s="55" t="s">
        <v>8245</v>
      </c>
      <c r="V1935" s="55" t="s">
        <v>8243</v>
      </c>
      <c r="W1935" s="55" t="s">
        <v>1336</v>
      </c>
      <c r="X1935" s="55" t="s">
        <v>1336</v>
      </c>
      <c r="Y1935" s="55">
        <v>0</v>
      </c>
      <c r="Z1935" s="55" t="s">
        <v>1419</v>
      </c>
      <c r="AA1935" s="55" t="s">
        <v>1338</v>
      </c>
      <c r="AB1935" s="55">
        <v>997.5</v>
      </c>
      <c r="AC1935" s="55">
        <v>997.5</v>
      </c>
      <c r="AD1935" s="55">
        <v>0</v>
      </c>
      <c r="AE1935" s="55" t="s">
        <v>1339</v>
      </c>
      <c r="AF1935" s="55" t="s">
        <v>3146</v>
      </c>
      <c r="AG1935" s="55" t="s">
        <v>3147</v>
      </c>
      <c r="AH1935" s="55" t="s">
        <v>1235</v>
      </c>
      <c r="AJ1935" s="55" t="s">
        <v>8244</v>
      </c>
      <c r="AK1935" s="55">
        <v>0</v>
      </c>
      <c r="AL1935" s="55" t="s">
        <v>1742</v>
      </c>
      <c r="AN1935" s="55">
        <v>4</v>
      </c>
      <c r="AO1935" s="55" t="s">
        <v>8246</v>
      </c>
      <c r="AR1935" s="56">
        <v>44347</v>
      </c>
      <c r="AS1935" s="57">
        <v>0.44769675925925928</v>
      </c>
      <c r="AT1935" s="56">
        <v>44347</v>
      </c>
      <c r="AU1935" s="57">
        <v>0.58554398148148146</v>
      </c>
      <c r="AV1935" s="55" t="s">
        <v>1345</v>
      </c>
      <c r="AW1935" s="55" t="s">
        <v>1345</v>
      </c>
      <c r="AX1935" s="55" t="s">
        <v>1346</v>
      </c>
      <c r="CB1935" s="55" t="s">
        <v>3150</v>
      </c>
    </row>
    <row r="1936" spans="1:80">
      <c r="A1936" s="55" t="s">
        <v>8247</v>
      </c>
      <c r="B1936" s="55">
        <v>3</v>
      </c>
      <c r="C1936" s="55" t="s">
        <v>8248</v>
      </c>
      <c r="D1936" s="55" t="s">
        <v>8249</v>
      </c>
      <c r="E1936" s="55">
        <v>1</v>
      </c>
      <c r="F1936" s="55">
        <v>2</v>
      </c>
      <c r="G1936" s="56">
        <v>43487</v>
      </c>
      <c r="H1936" s="56">
        <v>43487</v>
      </c>
      <c r="I1936" s="56">
        <v>43487</v>
      </c>
      <c r="J1936" s="55">
        <v>2</v>
      </c>
      <c r="K1936" s="56">
        <v>43515</v>
      </c>
      <c r="W1936" s="55" t="s">
        <v>1336</v>
      </c>
      <c r="X1936" s="55" t="s">
        <v>1336</v>
      </c>
      <c r="Y1936" s="55">
        <v>20</v>
      </c>
      <c r="AD1936" s="55">
        <v>68.5</v>
      </c>
      <c r="AE1936" s="55" t="s">
        <v>1339</v>
      </c>
      <c r="AF1936" s="55" t="s">
        <v>1352</v>
      </c>
      <c r="AG1936" s="55" t="s">
        <v>1353</v>
      </c>
      <c r="AI1936" s="55">
        <v>510</v>
      </c>
      <c r="AJ1936" s="55" t="s">
        <v>8249</v>
      </c>
      <c r="AK1936" s="55">
        <v>0</v>
      </c>
      <c r="AL1936" s="55" t="s">
        <v>4384</v>
      </c>
      <c r="AN1936" s="55">
        <v>2</v>
      </c>
      <c r="AR1936" s="56">
        <v>43454</v>
      </c>
      <c r="AS1936" s="57">
        <v>0.42555555555555552</v>
      </c>
      <c r="AT1936" s="56">
        <v>43523</v>
      </c>
      <c r="AU1936" s="57">
        <v>0.58087962962962958</v>
      </c>
      <c r="AV1936" s="55" t="s">
        <v>1355</v>
      </c>
      <c r="AW1936" s="55" t="s">
        <v>1355</v>
      </c>
      <c r="AX1936" s="55" t="s">
        <v>1356</v>
      </c>
      <c r="AY1936" s="55" t="s">
        <v>1463</v>
      </c>
      <c r="AZ1936" s="55">
        <v>2</v>
      </c>
      <c r="BA1936" s="55">
        <v>3</v>
      </c>
      <c r="BB1936" s="55">
        <v>1</v>
      </c>
      <c r="CB1936" s="55" t="s">
        <v>1357</v>
      </c>
    </row>
    <row r="1937" spans="1:80">
      <c r="A1937" s="55" t="s">
        <v>8250</v>
      </c>
      <c r="B1937" s="55">
        <v>2</v>
      </c>
      <c r="C1937" s="55" t="s">
        <v>8251</v>
      </c>
      <c r="D1937" s="55" t="s">
        <v>8252</v>
      </c>
      <c r="E1937" s="55">
        <v>0</v>
      </c>
      <c r="F1937" s="55">
        <v>1</v>
      </c>
      <c r="G1937" s="56">
        <v>44469</v>
      </c>
      <c r="H1937" s="56">
        <v>44469</v>
      </c>
      <c r="I1937" s="56">
        <v>44469</v>
      </c>
      <c r="J1937" s="55">
        <v>1</v>
      </c>
      <c r="K1937" s="56">
        <v>44461</v>
      </c>
      <c r="L1937" s="56">
        <v>44347</v>
      </c>
      <c r="M1937" s="56">
        <v>44469</v>
      </c>
      <c r="N1937" s="55">
        <v>1</v>
      </c>
      <c r="O1937" s="55">
        <v>1</v>
      </c>
      <c r="P1937" s="55">
        <v>1</v>
      </c>
      <c r="Q1937" s="56">
        <v>44461</v>
      </c>
      <c r="R1937" s="55">
        <v>0</v>
      </c>
      <c r="T1937" s="55">
        <v>5196959000</v>
      </c>
      <c r="U1937" s="55" t="s">
        <v>8253</v>
      </c>
      <c r="V1937" s="55" t="s">
        <v>8251</v>
      </c>
      <c r="W1937" s="55" t="s">
        <v>1336</v>
      </c>
      <c r="X1937" s="55" t="s">
        <v>1336</v>
      </c>
      <c r="Y1937" s="55">
        <v>0</v>
      </c>
      <c r="Z1937" s="55" t="s">
        <v>1419</v>
      </c>
      <c r="AA1937" s="55" t="s">
        <v>1338</v>
      </c>
      <c r="AB1937" s="55">
        <v>924</v>
      </c>
      <c r="AC1937" s="55">
        <v>924</v>
      </c>
      <c r="AD1937" s="55">
        <v>0</v>
      </c>
      <c r="AE1937" s="55" t="s">
        <v>1339</v>
      </c>
      <c r="AF1937" s="55" t="s">
        <v>3146</v>
      </c>
      <c r="AG1937" s="55" t="s">
        <v>3147</v>
      </c>
      <c r="AH1937" s="55" t="s">
        <v>1235</v>
      </c>
      <c r="AJ1937" s="55" t="s">
        <v>8252</v>
      </c>
      <c r="AK1937" s="55">
        <v>0</v>
      </c>
      <c r="AL1937" s="55" t="s">
        <v>1361</v>
      </c>
      <c r="AN1937" s="55">
        <v>1</v>
      </c>
      <c r="AO1937" s="55" t="s">
        <v>8254</v>
      </c>
      <c r="AR1937" s="56">
        <v>44347</v>
      </c>
      <c r="AS1937" s="57">
        <v>0.44437499999999996</v>
      </c>
      <c r="AT1937" s="56">
        <v>44461</v>
      </c>
      <c r="AU1937" s="57">
        <v>0.37717592592592591</v>
      </c>
      <c r="AV1937" s="55" t="s">
        <v>1345</v>
      </c>
      <c r="AW1937" s="55" t="s">
        <v>1345</v>
      </c>
      <c r="AX1937" s="55" t="s">
        <v>1346</v>
      </c>
      <c r="CB1937" s="55" t="s">
        <v>3150</v>
      </c>
    </row>
    <row r="1938" spans="1:80">
      <c r="A1938" s="55" t="s">
        <v>8255</v>
      </c>
      <c r="B1938" s="55">
        <v>2</v>
      </c>
      <c r="C1938" s="55" t="s">
        <v>8256</v>
      </c>
      <c r="D1938" s="55" t="s">
        <v>8257</v>
      </c>
      <c r="E1938" s="55">
        <v>0</v>
      </c>
      <c r="F1938" s="55">
        <v>1</v>
      </c>
      <c r="G1938" s="56">
        <v>44469</v>
      </c>
      <c r="H1938" s="56">
        <v>44469</v>
      </c>
      <c r="I1938" s="56">
        <v>44469</v>
      </c>
      <c r="J1938" s="55">
        <v>1</v>
      </c>
      <c r="K1938" s="56">
        <v>44461</v>
      </c>
      <c r="L1938" s="56">
        <v>44347</v>
      </c>
      <c r="M1938" s="56">
        <v>44469</v>
      </c>
      <c r="N1938" s="55">
        <v>1</v>
      </c>
      <c r="O1938" s="55">
        <v>1</v>
      </c>
      <c r="P1938" s="55">
        <v>1</v>
      </c>
      <c r="Q1938" s="56">
        <v>44461</v>
      </c>
      <c r="R1938" s="55">
        <v>0</v>
      </c>
      <c r="T1938" s="55">
        <v>5196973004</v>
      </c>
      <c r="U1938" s="55" t="s">
        <v>8258</v>
      </c>
      <c r="V1938" s="55" t="s">
        <v>8256</v>
      </c>
      <c r="W1938" s="55" t="s">
        <v>1336</v>
      </c>
      <c r="X1938" s="55" t="s">
        <v>1336</v>
      </c>
      <c r="Y1938" s="55">
        <v>0</v>
      </c>
      <c r="Z1938" s="55" t="s">
        <v>1419</v>
      </c>
      <c r="AA1938" s="55" t="s">
        <v>1338</v>
      </c>
      <c r="AB1938" s="55">
        <v>1029</v>
      </c>
      <c r="AC1938" s="55">
        <v>1029</v>
      </c>
      <c r="AD1938" s="55">
        <v>0</v>
      </c>
      <c r="AE1938" s="55" t="s">
        <v>1339</v>
      </c>
      <c r="AF1938" s="55" t="s">
        <v>3146</v>
      </c>
      <c r="AG1938" s="55" t="s">
        <v>3147</v>
      </c>
      <c r="AH1938" s="55" t="s">
        <v>1235</v>
      </c>
      <c r="AJ1938" s="55" t="s">
        <v>8257</v>
      </c>
      <c r="AK1938" s="55">
        <v>0</v>
      </c>
      <c r="AL1938" s="55" t="s">
        <v>1361</v>
      </c>
      <c r="AN1938" s="55">
        <v>1</v>
      </c>
      <c r="AO1938" s="55" t="s">
        <v>8259</v>
      </c>
      <c r="AR1938" s="56">
        <v>44347</v>
      </c>
      <c r="AS1938" s="57">
        <v>0.44417824074074069</v>
      </c>
      <c r="AT1938" s="56">
        <v>44461</v>
      </c>
      <c r="AU1938" s="57">
        <v>0.37717592592592591</v>
      </c>
      <c r="AV1938" s="55" t="s">
        <v>1345</v>
      </c>
      <c r="AW1938" s="55" t="s">
        <v>1345</v>
      </c>
      <c r="AX1938" s="55" t="s">
        <v>1346</v>
      </c>
      <c r="CB1938" s="55" t="s">
        <v>3150</v>
      </c>
    </row>
    <row r="1939" spans="1:80">
      <c r="A1939" s="55" t="s">
        <v>8260</v>
      </c>
      <c r="B1939" s="55">
        <v>2</v>
      </c>
      <c r="C1939" s="55" t="s">
        <v>8261</v>
      </c>
      <c r="D1939" s="55" t="s">
        <v>8262</v>
      </c>
      <c r="E1939" s="55">
        <v>0</v>
      </c>
      <c r="F1939" s="55">
        <v>1</v>
      </c>
      <c r="G1939" s="56">
        <v>44469</v>
      </c>
      <c r="H1939" s="56">
        <v>44469</v>
      </c>
      <c r="I1939" s="56">
        <v>44469</v>
      </c>
      <c r="J1939" s="55">
        <v>1</v>
      </c>
      <c r="K1939" s="56">
        <v>44461</v>
      </c>
      <c r="L1939" s="56">
        <v>44347</v>
      </c>
      <c r="M1939" s="56">
        <v>44469</v>
      </c>
      <c r="N1939" s="55">
        <v>1</v>
      </c>
      <c r="O1939" s="55">
        <v>1</v>
      </c>
      <c r="P1939" s="55">
        <v>1</v>
      </c>
      <c r="Q1939" s="56">
        <v>44461</v>
      </c>
      <c r="R1939" s="55">
        <v>0</v>
      </c>
      <c r="T1939" s="55">
        <v>5196972007</v>
      </c>
      <c r="U1939" s="55" t="s">
        <v>8263</v>
      </c>
      <c r="V1939" s="55" t="s">
        <v>8261</v>
      </c>
      <c r="W1939" s="55" t="s">
        <v>1336</v>
      </c>
      <c r="X1939" s="55" t="s">
        <v>1336</v>
      </c>
      <c r="Y1939" s="55">
        <v>0</v>
      </c>
      <c r="Z1939" s="55" t="s">
        <v>1419</v>
      </c>
      <c r="AA1939" s="55" t="s">
        <v>1338</v>
      </c>
      <c r="AB1939" s="55">
        <v>913.5</v>
      </c>
      <c r="AC1939" s="55">
        <v>913.5</v>
      </c>
      <c r="AD1939" s="55">
        <v>0</v>
      </c>
      <c r="AE1939" s="55" t="s">
        <v>1339</v>
      </c>
      <c r="AF1939" s="55" t="s">
        <v>3146</v>
      </c>
      <c r="AG1939" s="55" t="s">
        <v>3147</v>
      </c>
      <c r="AH1939" s="55" t="s">
        <v>1235</v>
      </c>
      <c r="AJ1939" s="55" t="s">
        <v>8262</v>
      </c>
      <c r="AK1939" s="55">
        <v>0</v>
      </c>
      <c r="AL1939" s="55" t="s">
        <v>1361</v>
      </c>
      <c r="AN1939" s="55">
        <v>1</v>
      </c>
      <c r="AO1939" s="55" t="s">
        <v>8264</v>
      </c>
      <c r="AR1939" s="56">
        <v>44347</v>
      </c>
      <c r="AS1939" s="57">
        <v>0.44427083333333334</v>
      </c>
      <c r="AT1939" s="56">
        <v>44461</v>
      </c>
      <c r="AU1939" s="57">
        <v>0.37717592592592591</v>
      </c>
      <c r="AV1939" s="55" t="s">
        <v>1345</v>
      </c>
      <c r="AW1939" s="55" t="s">
        <v>1345</v>
      </c>
      <c r="AX1939" s="55" t="s">
        <v>1346</v>
      </c>
      <c r="CB1939" s="55" t="s">
        <v>3150</v>
      </c>
    </row>
    <row r="1940" spans="1:80">
      <c r="A1940" s="55" t="s">
        <v>8265</v>
      </c>
      <c r="B1940" s="55">
        <v>2</v>
      </c>
      <c r="C1940" s="55" t="s">
        <v>8266</v>
      </c>
      <c r="D1940" s="55" t="s">
        <v>8267</v>
      </c>
      <c r="E1940" s="55">
        <v>1</v>
      </c>
      <c r="F1940" s="55">
        <v>0</v>
      </c>
      <c r="G1940" s="56">
        <v>43745</v>
      </c>
      <c r="H1940" s="56">
        <v>43745</v>
      </c>
      <c r="I1940" s="56">
        <v>43745</v>
      </c>
      <c r="J1940" s="55">
        <v>0</v>
      </c>
      <c r="L1940" s="56">
        <v>43654</v>
      </c>
      <c r="M1940" s="56">
        <v>43745</v>
      </c>
      <c r="N1940" s="55">
        <v>0</v>
      </c>
      <c r="O1940" s="55">
        <v>0</v>
      </c>
      <c r="P1940" s="55">
        <v>0</v>
      </c>
      <c r="R1940" s="55">
        <v>0</v>
      </c>
      <c r="T1940" s="55">
        <v>5082836004</v>
      </c>
      <c r="U1940" s="55" t="s">
        <v>8268</v>
      </c>
      <c r="V1940" s="55" t="s">
        <v>8266</v>
      </c>
      <c r="W1940" s="55" t="s">
        <v>1336</v>
      </c>
      <c r="X1940" s="55" t="s">
        <v>1336</v>
      </c>
      <c r="Y1940" s="55">
        <v>0</v>
      </c>
      <c r="Z1940" s="55" t="s">
        <v>1419</v>
      </c>
      <c r="AA1940" s="55" t="s">
        <v>1338</v>
      </c>
      <c r="AB1940" s="55">
        <v>6300</v>
      </c>
      <c r="AC1940" s="55">
        <v>6300</v>
      </c>
      <c r="AD1940" s="55">
        <v>0</v>
      </c>
      <c r="AE1940" s="55" t="s">
        <v>1339</v>
      </c>
      <c r="AF1940" s="55" t="s">
        <v>3132</v>
      </c>
      <c r="AG1940" s="55" t="s">
        <v>3147</v>
      </c>
      <c r="AH1940" s="55" t="s">
        <v>1235</v>
      </c>
      <c r="AI1940" s="55">
        <v>510</v>
      </c>
      <c r="AJ1940" s="55" t="s">
        <v>8267</v>
      </c>
      <c r="AK1940" s="55">
        <v>0</v>
      </c>
      <c r="AL1940" s="55" t="s">
        <v>3261</v>
      </c>
      <c r="AN1940" s="55">
        <v>1</v>
      </c>
      <c r="AO1940" s="55" t="s">
        <v>8269</v>
      </c>
      <c r="AP1940" s="55">
        <v>0</v>
      </c>
      <c r="AR1940" s="56">
        <v>43654</v>
      </c>
      <c r="AS1940" s="57">
        <v>0.71386574074074083</v>
      </c>
      <c r="AT1940" s="56">
        <v>43678</v>
      </c>
      <c r="AU1940" s="57">
        <v>0.62915509259259261</v>
      </c>
      <c r="AV1940" s="55" t="s">
        <v>3374</v>
      </c>
      <c r="AW1940" s="55" t="s">
        <v>2166</v>
      </c>
      <c r="AX1940" s="55" t="s">
        <v>2167</v>
      </c>
      <c r="AZ1940" s="55" t="s">
        <v>1347</v>
      </c>
      <c r="BA1940" s="55" t="s">
        <v>1347</v>
      </c>
      <c r="BB1940" s="55" t="s">
        <v>1347</v>
      </c>
      <c r="CB1940" s="55" t="s">
        <v>3150</v>
      </c>
    </row>
    <row r="1941" spans="1:80">
      <c r="A1941" s="55" t="s">
        <v>8270</v>
      </c>
      <c r="B1941" s="55">
        <v>2</v>
      </c>
      <c r="C1941" s="55" t="s">
        <v>8271</v>
      </c>
      <c r="D1941" s="55" t="s">
        <v>8272</v>
      </c>
      <c r="E1941" s="55">
        <v>0</v>
      </c>
      <c r="F1941" s="55">
        <v>1</v>
      </c>
      <c r="G1941" s="56">
        <v>44469</v>
      </c>
      <c r="H1941" s="56">
        <v>44469</v>
      </c>
      <c r="I1941" s="56">
        <v>44469</v>
      </c>
      <c r="J1941" s="55">
        <v>1</v>
      </c>
      <c r="K1941" s="56">
        <v>44403</v>
      </c>
      <c r="L1941" s="56">
        <v>44347</v>
      </c>
      <c r="M1941" s="56">
        <v>44469</v>
      </c>
      <c r="N1941" s="55">
        <v>1</v>
      </c>
      <c r="O1941" s="55">
        <v>1</v>
      </c>
      <c r="P1941" s="55">
        <v>1</v>
      </c>
      <c r="Q1941" s="56">
        <v>44403</v>
      </c>
      <c r="R1941" s="55">
        <v>0</v>
      </c>
      <c r="T1941" s="55">
        <v>5196949001</v>
      </c>
      <c r="U1941" s="55" t="s">
        <v>8273</v>
      </c>
      <c r="V1941" s="55" t="s">
        <v>8271</v>
      </c>
      <c r="W1941" s="55" t="s">
        <v>1336</v>
      </c>
      <c r="X1941" s="55" t="s">
        <v>1336</v>
      </c>
      <c r="Y1941" s="55">
        <v>0</v>
      </c>
      <c r="Z1941" s="55" t="s">
        <v>1419</v>
      </c>
      <c r="AA1941" s="55" t="s">
        <v>1338</v>
      </c>
      <c r="AB1941" s="55">
        <v>945</v>
      </c>
      <c r="AC1941" s="55">
        <v>945</v>
      </c>
      <c r="AD1941" s="55">
        <v>0</v>
      </c>
      <c r="AE1941" s="55" t="s">
        <v>1339</v>
      </c>
      <c r="AF1941" s="55" t="s">
        <v>3146</v>
      </c>
      <c r="AG1941" s="55" t="s">
        <v>3147</v>
      </c>
      <c r="AH1941" s="55" t="s">
        <v>1235</v>
      </c>
      <c r="AJ1941" s="55" t="s">
        <v>8272</v>
      </c>
      <c r="AK1941" s="55">
        <v>0</v>
      </c>
      <c r="AL1941" s="55" t="s">
        <v>1742</v>
      </c>
      <c r="AN1941" s="55">
        <v>1</v>
      </c>
      <c r="AO1941" s="55" t="s">
        <v>8274</v>
      </c>
      <c r="AR1941" s="56">
        <v>44347</v>
      </c>
      <c r="AS1941" s="57">
        <v>0.44570601851851849</v>
      </c>
      <c r="AT1941" s="56">
        <v>44403</v>
      </c>
      <c r="AU1941" s="57">
        <v>0.6997916666666667</v>
      </c>
      <c r="AV1941" s="55" t="s">
        <v>1345</v>
      </c>
      <c r="AW1941" s="55" t="s">
        <v>1345</v>
      </c>
      <c r="AX1941" s="55" t="s">
        <v>1346</v>
      </c>
      <c r="CB1941" s="55" t="s">
        <v>3150</v>
      </c>
    </row>
    <row r="1942" spans="1:80">
      <c r="A1942" s="55" t="s">
        <v>8275</v>
      </c>
      <c r="B1942" s="55">
        <v>2</v>
      </c>
      <c r="C1942" s="55" t="s">
        <v>8276</v>
      </c>
      <c r="D1942" s="55" t="s">
        <v>8277</v>
      </c>
      <c r="E1942" s="55">
        <v>0</v>
      </c>
      <c r="F1942" s="55">
        <v>1</v>
      </c>
      <c r="G1942" s="56">
        <v>44469</v>
      </c>
      <c r="H1942" s="56">
        <v>44469</v>
      </c>
      <c r="I1942" s="56">
        <v>44469</v>
      </c>
      <c r="J1942" s="55">
        <v>1</v>
      </c>
      <c r="K1942" s="56">
        <v>44403</v>
      </c>
      <c r="L1942" s="56">
        <v>44347</v>
      </c>
      <c r="M1942" s="56">
        <v>44469</v>
      </c>
      <c r="N1942" s="55">
        <v>1</v>
      </c>
      <c r="O1942" s="55">
        <v>1</v>
      </c>
      <c r="P1942" s="55">
        <v>1</v>
      </c>
      <c r="Q1942" s="56">
        <v>44403</v>
      </c>
      <c r="R1942" s="55">
        <v>0</v>
      </c>
      <c r="T1942" s="55">
        <v>5196950004</v>
      </c>
      <c r="U1942" s="55" t="s">
        <v>8278</v>
      </c>
      <c r="V1942" s="55" t="s">
        <v>8276</v>
      </c>
      <c r="W1942" s="55" t="s">
        <v>1336</v>
      </c>
      <c r="X1942" s="55" t="s">
        <v>1336</v>
      </c>
      <c r="Y1942" s="55">
        <v>0</v>
      </c>
      <c r="Z1942" s="55" t="s">
        <v>1419</v>
      </c>
      <c r="AA1942" s="55" t="s">
        <v>1338</v>
      </c>
      <c r="AB1942" s="55">
        <v>945</v>
      </c>
      <c r="AC1942" s="55">
        <v>945</v>
      </c>
      <c r="AD1942" s="55">
        <v>0</v>
      </c>
      <c r="AE1942" s="55" t="s">
        <v>1339</v>
      </c>
      <c r="AF1942" s="55" t="s">
        <v>3146</v>
      </c>
      <c r="AG1942" s="55" t="s">
        <v>3147</v>
      </c>
      <c r="AH1942" s="55" t="s">
        <v>1235</v>
      </c>
      <c r="AJ1942" s="55" t="s">
        <v>8277</v>
      </c>
      <c r="AK1942" s="55">
        <v>0</v>
      </c>
      <c r="AL1942" s="55" t="s">
        <v>1742</v>
      </c>
      <c r="AN1942" s="55">
        <v>1</v>
      </c>
      <c r="AO1942" s="55" t="s">
        <v>8279</v>
      </c>
      <c r="AR1942" s="56">
        <v>44347</v>
      </c>
      <c r="AS1942" s="57">
        <v>0.44579861111111113</v>
      </c>
      <c r="AT1942" s="56">
        <v>44403</v>
      </c>
      <c r="AU1942" s="57">
        <v>0.6997916666666667</v>
      </c>
      <c r="AV1942" s="55" t="s">
        <v>1345</v>
      </c>
      <c r="AW1942" s="55" t="s">
        <v>1345</v>
      </c>
      <c r="AX1942" s="55" t="s">
        <v>1346</v>
      </c>
      <c r="CB1942" s="55" t="s">
        <v>3150</v>
      </c>
    </row>
    <row r="1943" spans="1:80">
      <c r="A1943" s="55" t="s">
        <v>8280</v>
      </c>
      <c r="B1943" s="55">
        <v>2</v>
      </c>
      <c r="C1943" s="55" t="s">
        <v>8281</v>
      </c>
      <c r="D1943" s="55" t="s">
        <v>8282</v>
      </c>
      <c r="E1943" s="55">
        <v>0</v>
      </c>
      <c r="F1943" s="55">
        <v>1</v>
      </c>
      <c r="G1943" s="56">
        <v>44469</v>
      </c>
      <c r="H1943" s="56">
        <v>44469</v>
      </c>
      <c r="I1943" s="56">
        <v>44469</v>
      </c>
      <c r="J1943" s="55">
        <v>1</v>
      </c>
      <c r="K1943" s="56">
        <v>44403</v>
      </c>
      <c r="L1943" s="56">
        <v>44347</v>
      </c>
      <c r="M1943" s="56">
        <v>44469</v>
      </c>
      <c r="N1943" s="55">
        <v>1</v>
      </c>
      <c r="O1943" s="55">
        <v>1</v>
      </c>
      <c r="P1943" s="55">
        <v>1</v>
      </c>
      <c r="Q1943" s="56">
        <v>44403</v>
      </c>
      <c r="R1943" s="55">
        <v>0</v>
      </c>
      <c r="T1943" s="55">
        <v>5196948003</v>
      </c>
      <c r="U1943" s="55" t="s">
        <v>8283</v>
      </c>
      <c r="V1943" s="55" t="s">
        <v>8281</v>
      </c>
      <c r="W1943" s="55" t="s">
        <v>1336</v>
      </c>
      <c r="X1943" s="55" t="s">
        <v>1336</v>
      </c>
      <c r="Y1943" s="55">
        <v>0</v>
      </c>
      <c r="Z1943" s="55" t="s">
        <v>1419</v>
      </c>
      <c r="AA1943" s="55" t="s">
        <v>1338</v>
      </c>
      <c r="AB1943" s="55">
        <v>1050</v>
      </c>
      <c r="AC1943" s="55">
        <v>1050</v>
      </c>
      <c r="AD1943" s="55">
        <v>0</v>
      </c>
      <c r="AE1943" s="55" t="s">
        <v>1339</v>
      </c>
      <c r="AF1943" s="55" t="s">
        <v>3146</v>
      </c>
      <c r="AG1943" s="55" t="s">
        <v>3147</v>
      </c>
      <c r="AH1943" s="55" t="s">
        <v>1235</v>
      </c>
      <c r="AJ1943" s="55" t="s">
        <v>8282</v>
      </c>
      <c r="AK1943" s="55">
        <v>0</v>
      </c>
      <c r="AL1943" s="55" t="s">
        <v>1742</v>
      </c>
      <c r="AN1943" s="55">
        <v>1</v>
      </c>
      <c r="AO1943" s="55" t="s">
        <v>8284</v>
      </c>
      <c r="AR1943" s="56">
        <v>44347</v>
      </c>
      <c r="AS1943" s="57">
        <v>0.4456134259259259</v>
      </c>
      <c r="AT1943" s="56">
        <v>44403</v>
      </c>
      <c r="AU1943" s="57">
        <v>0.6997916666666667</v>
      </c>
      <c r="AV1943" s="55" t="s">
        <v>1345</v>
      </c>
      <c r="AW1943" s="55" t="s">
        <v>1345</v>
      </c>
      <c r="AX1943" s="55" t="s">
        <v>1346</v>
      </c>
      <c r="CB1943" s="55" t="s">
        <v>3150</v>
      </c>
    </row>
    <row r="1944" spans="1:80">
      <c r="A1944" s="55" t="s">
        <v>8285</v>
      </c>
      <c r="B1944" s="55">
        <v>2</v>
      </c>
      <c r="C1944" s="55" t="s">
        <v>8286</v>
      </c>
      <c r="D1944" s="55" t="s">
        <v>8287</v>
      </c>
      <c r="E1944" s="55">
        <v>0</v>
      </c>
      <c r="F1944" s="55">
        <v>1</v>
      </c>
      <c r="G1944" s="56">
        <v>44469</v>
      </c>
      <c r="H1944" s="56">
        <v>44469</v>
      </c>
      <c r="I1944" s="56">
        <v>44469</v>
      </c>
      <c r="J1944" s="55">
        <v>1</v>
      </c>
      <c r="K1944" s="56">
        <v>44482</v>
      </c>
      <c r="L1944" s="56">
        <v>44347</v>
      </c>
      <c r="M1944" s="56">
        <v>44469</v>
      </c>
      <c r="N1944" s="55">
        <v>1</v>
      </c>
      <c r="O1944" s="55">
        <v>1</v>
      </c>
      <c r="P1944" s="55">
        <v>0</v>
      </c>
      <c r="R1944" s="55">
        <v>0</v>
      </c>
      <c r="T1944" s="55">
        <v>5196922001</v>
      </c>
      <c r="U1944" s="55" t="s">
        <v>8288</v>
      </c>
      <c r="V1944" s="55" t="s">
        <v>8286</v>
      </c>
      <c r="W1944" s="55" t="s">
        <v>1336</v>
      </c>
      <c r="X1944" s="55" t="s">
        <v>1336</v>
      </c>
      <c r="Y1944" s="55">
        <v>0</v>
      </c>
      <c r="Z1944" s="55" t="s">
        <v>1419</v>
      </c>
      <c r="AA1944" s="55" t="s">
        <v>1338</v>
      </c>
      <c r="AB1944" s="55">
        <v>945</v>
      </c>
      <c r="AC1944" s="55">
        <v>945</v>
      </c>
      <c r="AD1944" s="55">
        <v>0</v>
      </c>
      <c r="AE1944" s="55" t="s">
        <v>1339</v>
      </c>
      <c r="AF1944" s="55" t="s">
        <v>3146</v>
      </c>
      <c r="AG1944" s="55" t="s">
        <v>3147</v>
      </c>
      <c r="AH1944" s="55" t="s">
        <v>1235</v>
      </c>
      <c r="AJ1944" s="55" t="s">
        <v>8287</v>
      </c>
      <c r="AK1944" s="55">
        <v>0</v>
      </c>
      <c r="AL1944" s="55" t="s">
        <v>4468</v>
      </c>
      <c r="AN1944" s="55">
        <v>1</v>
      </c>
      <c r="AO1944" s="55" t="s">
        <v>8289</v>
      </c>
      <c r="AR1944" s="56">
        <v>44347</v>
      </c>
      <c r="AS1944" s="57">
        <v>0.45127314814814817</v>
      </c>
      <c r="AT1944" s="56">
        <v>44482</v>
      </c>
      <c r="AU1944" s="57">
        <v>0.74144675925925929</v>
      </c>
      <c r="AV1944" s="55" t="s">
        <v>1345</v>
      </c>
      <c r="AW1944" s="55" t="s">
        <v>1345</v>
      </c>
      <c r="AX1944" s="55" t="s">
        <v>1346</v>
      </c>
      <c r="CB1944" s="55" t="s">
        <v>3150</v>
      </c>
    </row>
    <row r="1945" spans="1:80">
      <c r="A1945" s="55" t="s">
        <v>8290</v>
      </c>
      <c r="B1945" s="55">
        <v>2</v>
      </c>
      <c r="C1945" s="55" t="s">
        <v>8291</v>
      </c>
      <c r="D1945" s="55" t="s">
        <v>8292</v>
      </c>
      <c r="E1945" s="55">
        <v>0</v>
      </c>
      <c r="F1945" s="55">
        <v>1</v>
      </c>
      <c r="G1945" s="56">
        <v>44469</v>
      </c>
      <c r="H1945" s="56">
        <v>44469</v>
      </c>
      <c r="I1945" s="56">
        <v>44469</v>
      </c>
      <c r="J1945" s="55">
        <v>1</v>
      </c>
      <c r="K1945" s="56">
        <v>44482</v>
      </c>
      <c r="L1945" s="56">
        <v>44347</v>
      </c>
      <c r="M1945" s="56">
        <v>44469</v>
      </c>
      <c r="N1945" s="55">
        <v>1</v>
      </c>
      <c r="O1945" s="55">
        <v>1</v>
      </c>
      <c r="P1945" s="55">
        <v>0</v>
      </c>
      <c r="R1945" s="55">
        <v>0</v>
      </c>
      <c r="T1945" s="55">
        <v>5196885004</v>
      </c>
      <c r="U1945" s="55" t="s">
        <v>8293</v>
      </c>
      <c r="V1945" s="55" t="s">
        <v>8291</v>
      </c>
      <c r="W1945" s="55" t="s">
        <v>1336</v>
      </c>
      <c r="X1945" s="55" t="s">
        <v>1336</v>
      </c>
      <c r="Y1945" s="55">
        <v>0</v>
      </c>
      <c r="Z1945" s="55" t="s">
        <v>1419</v>
      </c>
      <c r="AA1945" s="55" t="s">
        <v>1338</v>
      </c>
      <c r="AB1945" s="55">
        <v>892.5</v>
      </c>
      <c r="AC1945" s="55">
        <v>892.5</v>
      </c>
      <c r="AD1945" s="55">
        <v>0</v>
      </c>
      <c r="AE1945" s="55" t="s">
        <v>1339</v>
      </c>
      <c r="AF1945" s="55" t="s">
        <v>3146</v>
      </c>
      <c r="AG1945" s="55" t="s">
        <v>3147</v>
      </c>
      <c r="AH1945" s="55" t="s">
        <v>1235</v>
      </c>
      <c r="AJ1945" s="55" t="s">
        <v>8292</v>
      </c>
      <c r="AK1945" s="55">
        <v>0</v>
      </c>
      <c r="AL1945" s="55" t="s">
        <v>4468</v>
      </c>
      <c r="AN1945" s="55">
        <v>1</v>
      </c>
      <c r="AO1945" s="55" t="s">
        <v>8294</v>
      </c>
      <c r="AR1945" s="56">
        <v>44347</v>
      </c>
      <c r="AS1945" s="57">
        <v>0.45135416666666667</v>
      </c>
      <c r="AT1945" s="56">
        <v>44482</v>
      </c>
      <c r="AU1945" s="57">
        <v>0.74144675925925929</v>
      </c>
      <c r="AV1945" s="55" t="s">
        <v>1345</v>
      </c>
      <c r="AW1945" s="55" t="s">
        <v>1345</v>
      </c>
      <c r="AX1945" s="55" t="s">
        <v>1346</v>
      </c>
      <c r="CB1945" s="55" t="s">
        <v>3150</v>
      </c>
    </row>
    <row r="1946" spans="1:80">
      <c r="A1946" s="55" t="s">
        <v>8295</v>
      </c>
      <c r="B1946" s="55">
        <v>2</v>
      </c>
      <c r="C1946" s="55" t="s">
        <v>8296</v>
      </c>
      <c r="D1946" s="55" t="s">
        <v>8297</v>
      </c>
      <c r="E1946" s="55">
        <v>0</v>
      </c>
      <c r="F1946" s="55">
        <v>1</v>
      </c>
      <c r="G1946" s="56">
        <v>44469</v>
      </c>
      <c r="H1946" s="56">
        <v>44469</v>
      </c>
      <c r="I1946" s="56">
        <v>44469</v>
      </c>
      <c r="J1946" s="55">
        <v>1</v>
      </c>
      <c r="K1946" s="56">
        <v>44482</v>
      </c>
      <c r="L1946" s="56">
        <v>44347</v>
      </c>
      <c r="M1946" s="56">
        <v>44469</v>
      </c>
      <c r="N1946" s="55">
        <v>1</v>
      </c>
      <c r="O1946" s="55">
        <v>1</v>
      </c>
      <c r="P1946" s="55">
        <v>0</v>
      </c>
      <c r="R1946" s="55">
        <v>0</v>
      </c>
      <c r="T1946" s="55">
        <v>5196882002</v>
      </c>
      <c r="U1946" s="55" t="s">
        <v>8298</v>
      </c>
      <c r="V1946" s="55" t="s">
        <v>8296</v>
      </c>
      <c r="W1946" s="55" t="s">
        <v>1336</v>
      </c>
      <c r="X1946" s="55" t="s">
        <v>1336</v>
      </c>
      <c r="Y1946" s="55">
        <v>0</v>
      </c>
      <c r="Z1946" s="55" t="s">
        <v>1419</v>
      </c>
      <c r="AA1946" s="55" t="s">
        <v>1338</v>
      </c>
      <c r="AB1946" s="55">
        <v>892.5</v>
      </c>
      <c r="AC1946" s="55">
        <v>892.5</v>
      </c>
      <c r="AD1946" s="55">
        <v>0</v>
      </c>
      <c r="AE1946" s="55" t="s">
        <v>1339</v>
      </c>
      <c r="AF1946" s="55" t="s">
        <v>3146</v>
      </c>
      <c r="AG1946" s="55" t="s">
        <v>3147</v>
      </c>
      <c r="AH1946" s="55" t="s">
        <v>1235</v>
      </c>
      <c r="AJ1946" s="55" t="s">
        <v>8297</v>
      </c>
      <c r="AK1946" s="55">
        <v>0</v>
      </c>
      <c r="AL1946" s="55" t="s">
        <v>4468</v>
      </c>
      <c r="AN1946" s="55">
        <v>1</v>
      </c>
      <c r="AO1946" s="55" t="s">
        <v>8299</v>
      </c>
      <c r="AR1946" s="56">
        <v>44347</v>
      </c>
      <c r="AS1946" s="57">
        <v>0.45150462962962962</v>
      </c>
      <c r="AT1946" s="56">
        <v>44482</v>
      </c>
      <c r="AU1946" s="57">
        <v>0.74144675925925929</v>
      </c>
      <c r="AV1946" s="55" t="s">
        <v>1345</v>
      </c>
      <c r="AW1946" s="55" t="s">
        <v>1345</v>
      </c>
      <c r="AX1946" s="55" t="s">
        <v>1346</v>
      </c>
      <c r="CB1946" s="55" t="s">
        <v>3150</v>
      </c>
    </row>
    <row r="1947" spans="1:80">
      <c r="A1947" s="55" t="s">
        <v>8300</v>
      </c>
      <c r="B1947" s="55">
        <v>2</v>
      </c>
      <c r="C1947" s="55" t="s">
        <v>8301</v>
      </c>
      <c r="D1947" s="55" t="s">
        <v>8302</v>
      </c>
      <c r="E1947" s="55">
        <v>0</v>
      </c>
      <c r="F1947" s="55">
        <v>1</v>
      </c>
      <c r="G1947" s="56">
        <v>44469</v>
      </c>
      <c r="H1947" s="56">
        <v>44469</v>
      </c>
      <c r="I1947" s="56">
        <v>44469</v>
      </c>
      <c r="J1947" s="55">
        <v>1</v>
      </c>
      <c r="K1947" s="56">
        <v>44482</v>
      </c>
      <c r="L1947" s="56">
        <v>44347</v>
      </c>
      <c r="M1947" s="56">
        <v>44469</v>
      </c>
      <c r="N1947" s="55">
        <v>1</v>
      </c>
      <c r="O1947" s="55">
        <v>1</v>
      </c>
      <c r="P1947" s="55">
        <v>0</v>
      </c>
      <c r="R1947" s="55">
        <v>0</v>
      </c>
      <c r="T1947" s="55">
        <v>5196886001</v>
      </c>
      <c r="U1947" s="55" t="s">
        <v>8303</v>
      </c>
      <c r="V1947" s="55" t="s">
        <v>8301</v>
      </c>
      <c r="W1947" s="55" t="s">
        <v>1336</v>
      </c>
      <c r="X1947" s="55" t="s">
        <v>1336</v>
      </c>
      <c r="Y1947" s="55">
        <v>0</v>
      </c>
      <c r="Z1947" s="55" t="s">
        <v>1419</v>
      </c>
      <c r="AA1947" s="55" t="s">
        <v>1338</v>
      </c>
      <c r="AB1947" s="55">
        <v>945</v>
      </c>
      <c r="AC1947" s="55">
        <v>945</v>
      </c>
      <c r="AD1947" s="55">
        <v>0</v>
      </c>
      <c r="AE1947" s="55" t="s">
        <v>1339</v>
      </c>
      <c r="AF1947" s="55" t="s">
        <v>3146</v>
      </c>
      <c r="AG1947" s="55" t="s">
        <v>3147</v>
      </c>
      <c r="AH1947" s="55" t="s">
        <v>1235</v>
      </c>
      <c r="AJ1947" s="55" t="s">
        <v>8302</v>
      </c>
      <c r="AK1947" s="55">
        <v>0</v>
      </c>
      <c r="AL1947" s="55" t="s">
        <v>4468</v>
      </c>
      <c r="AN1947" s="55">
        <v>1</v>
      </c>
      <c r="AO1947" s="55" t="s">
        <v>8304</v>
      </c>
      <c r="AR1947" s="56">
        <v>44347</v>
      </c>
      <c r="AS1947" s="57">
        <v>0.4511574074074074</v>
      </c>
      <c r="AT1947" s="56">
        <v>44482</v>
      </c>
      <c r="AU1947" s="57">
        <v>0.74144675925925929</v>
      </c>
      <c r="AV1947" s="55" t="s">
        <v>1345</v>
      </c>
      <c r="AW1947" s="55" t="s">
        <v>1345</v>
      </c>
      <c r="AX1947" s="55" t="s">
        <v>1346</v>
      </c>
      <c r="CB1947" s="55" t="s">
        <v>3150</v>
      </c>
    </row>
    <row r="1948" spans="1:80">
      <c r="A1948" s="55" t="s">
        <v>8305</v>
      </c>
      <c r="B1948" s="55">
        <v>2</v>
      </c>
      <c r="C1948" s="55" t="s">
        <v>8306</v>
      </c>
      <c r="D1948" s="55" t="s">
        <v>8307</v>
      </c>
      <c r="E1948" s="55">
        <v>0</v>
      </c>
      <c r="F1948" s="55">
        <v>1</v>
      </c>
      <c r="G1948" s="56">
        <v>44469</v>
      </c>
      <c r="H1948" s="56">
        <v>44469</v>
      </c>
      <c r="I1948" s="56">
        <v>44469</v>
      </c>
      <c r="J1948" s="55">
        <v>1</v>
      </c>
      <c r="K1948" s="56">
        <v>44482</v>
      </c>
      <c r="L1948" s="56">
        <v>44347</v>
      </c>
      <c r="M1948" s="56">
        <v>44469</v>
      </c>
      <c r="N1948" s="55">
        <v>1</v>
      </c>
      <c r="O1948" s="55">
        <v>1</v>
      </c>
      <c r="P1948" s="55">
        <v>0</v>
      </c>
      <c r="R1948" s="55">
        <v>0</v>
      </c>
      <c r="T1948" s="55">
        <v>5196900009</v>
      </c>
      <c r="U1948" s="55" t="s">
        <v>8308</v>
      </c>
      <c r="V1948" s="55" t="s">
        <v>8306</v>
      </c>
      <c r="W1948" s="55" t="s">
        <v>1336</v>
      </c>
      <c r="X1948" s="55" t="s">
        <v>1336</v>
      </c>
      <c r="Y1948" s="55">
        <v>0</v>
      </c>
      <c r="Z1948" s="55" t="s">
        <v>1419</v>
      </c>
      <c r="AA1948" s="55" t="s">
        <v>1338</v>
      </c>
      <c r="AB1948" s="55">
        <v>1260</v>
      </c>
      <c r="AC1948" s="55">
        <v>1260</v>
      </c>
      <c r="AD1948" s="55">
        <v>0</v>
      </c>
      <c r="AE1948" s="55" t="s">
        <v>1339</v>
      </c>
      <c r="AF1948" s="55" t="s">
        <v>3146</v>
      </c>
      <c r="AG1948" s="55" t="s">
        <v>3147</v>
      </c>
      <c r="AH1948" s="55" t="s">
        <v>1235</v>
      </c>
      <c r="AJ1948" s="55" t="s">
        <v>8307</v>
      </c>
      <c r="AK1948" s="55">
        <v>0</v>
      </c>
      <c r="AL1948" s="55" t="s">
        <v>4468</v>
      </c>
      <c r="AN1948" s="55">
        <v>1</v>
      </c>
      <c r="AO1948" s="55" t="s">
        <v>8309</v>
      </c>
      <c r="AR1948" s="56">
        <v>44347</v>
      </c>
      <c r="AS1948" s="57">
        <v>0.45108796296296294</v>
      </c>
      <c r="AT1948" s="56">
        <v>44482</v>
      </c>
      <c r="AU1948" s="57">
        <v>0.74144675925925929</v>
      </c>
      <c r="AV1948" s="55" t="s">
        <v>1345</v>
      </c>
      <c r="AW1948" s="55" t="s">
        <v>1345</v>
      </c>
      <c r="AX1948" s="55" t="s">
        <v>1346</v>
      </c>
      <c r="CB1948" s="55" t="s">
        <v>3150</v>
      </c>
    </row>
    <row r="1949" spans="1:80">
      <c r="A1949" s="55" t="s">
        <v>8310</v>
      </c>
      <c r="B1949" s="55">
        <v>2</v>
      </c>
      <c r="C1949" s="55" t="s">
        <v>8311</v>
      </c>
      <c r="D1949" s="55" t="s">
        <v>8312</v>
      </c>
      <c r="E1949" s="55">
        <v>0</v>
      </c>
      <c r="F1949" s="55">
        <v>1</v>
      </c>
      <c r="G1949" s="56">
        <v>44469</v>
      </c>
      <c r="H1949" s="56">
        <v>44469</v>
      </c>
      <c r="I1949" s="56">
        <v>44469</v>
      </c>
      <c r="J1949" s="55">
        <v>1</v>
      </c>
      <c r="K1949" s="56">
        <v>44461</v>
      </c>
      <c r="L1949" s="56">
        <v>44347</v>
      </c>
      <c r="M1949" s="56">
        <v>44469</v>
      </c>
      <c r="N1949" s="55">
        <v>1</v>
      </c>
      <c r="O1949" s="55">
        <v>1</v>
      </c>
      <c r="P1949" s="55">
        <v>1</v>
      </c>
      <c r="Q1949" s="56">
        <v>44461</v>
      </c>
      <c r="R1949" s="55">
        <v>0</v>
      </c>
      <c r="T1949" s="55">
        <v>5197049005</v>
      </c>
      <c r="U1949" s="55" t="s">
        <v>8313</v>
      </c>
      <c r="V1949" s="55" t="s">
        <v>8311</v>
      </c>
      <c r="W1949" s="55" t="s">
        <v>1336</v>
      </c>
      <c r="X1949" s="55" t="s">
        <v>1336</v>
      </c>
      <c r="Y1949" s="55">
        <v>0</v>
      </c>
      <c r="Z1949" s="55" t="s">
        <v>1419</v>
      </c>
      <c r="AA1949" s="55" t="s">
        <v>1338</v>
      </c>
      <c r="AB1949" s="55">
        <v>1197</v>
      </c>
      <c r="AC1949" s="55">
        <v>1197</v>
      </c>
      <c r="AD1949" s="55">
        <v>0</v>
      </c>
      <c r="AE1949" s="55" t="s">
        <v>1339</v>
      </c>
      <c r="AF1949" s="55" t="s">
        <v>3146</v>
      </c>
      <c r="AG1949" s="55" t="s">
        <v>3147</v>
      </c>
      <c r="AH1949" s="55" t="s">
        <v>1235</v>
      </c>
      <c r="AJ1949" s="55" t="s">
        <v>8312</v>
      </c>
      <c r="AK1949" s="55">
        <v>0</v>
      </c>
      <c r="AL1949" s="55" t="s">
        <v>1742</v>
      </c>
      <c r="AN1949" s="55">
        <v>1</v>
      </c>
      <c r="AO1949" s="55" t="s">
        <v>8314</v>
      </c>
      <c r="AR1949" s="56">
        <v>44347</v>
      </c>
      <c r="AS1949" s="57">
        <v>0.4435648148148148</v>
      </c>
      <c r="AT1949" s="56">
        <v>44461</v>
      </c>
      <c r="AU1949" s="57">
        <v>0.37718750000000001</v>
      </c>
      <c r="AV1949" s="55" t="s">
        <v>1345</v>
      </c>
      <c r="AW1949" s="55" t="s">
        <v>1345</v>
      </c>
      <c r="AX1949" s="55" t="s">
        <v>1346</v>
      </c>
      <c r="CB1949" s="55" t="s">
        <v>3150</v>
      </c>
    </row>
    <row r="1950" spans="1:80">
      <c r="A1950" s="55" t="s">
        <v>8315</v>
      </c>
      <c r="B1950" s="55">
        <v>2</v>
      </c>
      <c r="C1950" s="55" t="s">
        <v>8316</v>
      </c>
      <c r="D1950" s="55" t="s">
        <v>8317</v>
      </c>
      <c r="E1950" s="55">
        <v>0</v>
      </c>
      <c r="F1950" s="55">
        <v>1</v>
      </c>
      <c r="G1950" s="56">
        <v>44469</v>
      </c>
      <c r="H1950" s="56">
        <v>44469</v>
      </c>
      <c r="I1950" s="56">
        <v>44469</v>
      </c>
      <c r="J1950" s="55">
        <v>1</v>
      </c>
      <c r="K1950" s="56">
        <v>44461</v>
      </c>
      <c r="L1950" s="56">
        <v>44347</v>
      </c>
      <c r="M1950" s="56">
        <v>44469</v>
      </c>
      <c r="N1950" s="55">
        <v>1</v>
      </c>
      <c r="O1950" s="55">
        <v>1</v>
      </c>
      <c r="P1950" s="55">
        <v>1</v>
      </c>
      <c r="Q1950" s="56">
        <v>44461</v>
      </c>
      <c r="R1950" s="55">
        <v>0</v>
      </c>
      <c r="T1950" s="55">
        <v>5196960003</v>
      </c>
      <c r="U1950" s="55" t="s">
        <v>8318</v>
      </c>
      <c r="V1950" s="55" t="s">
        <v>8316</v>
      </c>
      <c r="W1950" s="55" t="s">
        <v>1336</v>
      </c>
      <c r="X1950" s="55" t="s">
        <v>1336</v>
      </c>
      <c r="Y1950" s="55">
        <v>0</v>
      </c>
      <c r="Z1950" s="55" t="s">
        <v>1419</v>
      </c>
      <c r="AA1950" s="55" t="s">
        <v>1338</v>
      </c>
      <c r="AB1950" s="55">
        <v>1333.5</v>
      </c>
      <c r="AC1950" s="55">
        <v>1333.5</v>
      </c>
      <c r="AD1950" s="55">
        <v>0</v>
      </c>
      <c r="AE1950" s="55" t="s">
        <v>1339</v>
      </c>
      <c r="AF1950" s="55" t="s">
        <v>3146</v>
      </c>
      <c r="AG1950" s="55" t="s">
        <v>3147</v>
      </c>
      <c r="AH1950" s="55" t="s">
        <v>1235</v>
      </c>
      <c r="AJ1950" s="55" t="s">
        <v>8317</v>
      </c>
      <c r="AK1950" s="55">
        <v>0</v>
      </c>
      <c r="AL1950" s="55" t="s">
        <v>1742</v>
      </c>
      <c r="AN1950" s="55">
        <v>1</v>
      </c>
      <c r="AO1950" s="55" t="s">
        <v>8319</v>
      </c>
      <c r="AR1950" s="56">
        <v>44347</v>
      </c>
      <c r="AS1950" s="57">
        <v>0.44366898148148143</v>
      </c>
      <c r="AT1950" s="56">
        <v>44461</v>
      </c>
      <c r="AU1950" s="57">
        <v>0.37718750000000001</v>
      </c>
      <c r="AV1950" s="55" t="s">
        <v>1345</v>
      </c>
      <c r="AW1950" s="55" t="s">
        <v>1345</v>
      </c>
      <c r="AX1950" s="55" t="s">
        <v>1346</v>
      </c>
      <c r="CB1950" s="55" t="s">
        <v>3150</v>
      </c>
    </row>
    <row r="1951" spans="1:80">
      <c r="A1951" s="55" t="s">
        <v>8320</v>
      </c>
      <c r="B1951" s="55">
        <v>2</v>
      </c>
      <c r="C1951" s="55" t="s">
        <v>8321</v>
      </c>
      <c r="D1951" s="55" t="s">
        <v>8322</v>
      </c>
      <c r="E1951" s="55">
        <v>0</v>
      </c>
      <c r="F1951" s="55">
        <v>1</v>
      </c>
      <c r="G1951" s="56">
        <v>44469</v>
      </c>
      <c r="H1951" s="56">
        <v>44469</v>
      </c>
      <c r="I1951" s="56">
        <v>44469</v>
      </c>
      <c r="J1951" s="55">
        <v>1</v>
      </c>
      <c r="K1951" s="56">
        <v>44461</v>
      </c>
      <c r="L1951" s="56">
        <v>44347</v>
      </c>
      <c r="M1951" s="56">
        <v>44469</v>
      </c>
      <c r="N1951" s="55">
        <v>1</v>
      </c>
      <c r="O1951" s="55">
        <v>1</v>
      </c>
      <c r="P1951" s="55">
        <v>1</v>
      </c>
      <c r="Q1951" s="56">
        <v>44461</v>
      </c>
      <c r="R1951" s="55">
        <v>0</v>
      </c>
      <c r="T1951" s="55">
        <v>5196990001</v>
      </c>
      <c r="U1951" s="55" t="s">
        <v>8323</v>
      </c>
      <c r="V1951" s="55" t="s">
        <v>8321</v>
      </c>
      <c r="W1951" s="55" t="s">
        <v>1336</v>
      </c>
      <c r="X1951" s="55" t="s">
        <v>1336</v>
      </c>
      <c r="Y1951" s="55">
        <v>0</v>
      </c>
      <c r="Z1951" s="55" t="s">
        <v>1419</v>
      </c>
      <c r="AA1951" s="55" t="s">
        <v>1338</v>
      </c>
      <c r="AB1951" s="55">
        <v>1249.5</v>
      </c>
      <c r="AC1951" s="55">
        <v>1249.5</v>
      </c>
      <c r="AD1951" s="55">
        <v>0</v>
      </c>
      <c r="AE1951" s="55" t="s">
        <v>1339</v>
      </c>
      <c r="AF1951" s="55" t="s">
        <v>3146</v>
      </c>
      <c r="AG1951" s="55" t="s">
        <v>3147</v>
      </c>
      <c r="AH1951" s="55" t="s">
        <v>1235</v>
      </c>
      <c r="AJ1951" s="55" t="s">
        <v>8322</v>
      </c>
      <c r="AK1951" s="55">
        <v>0</v>
      </c>
      <c r="AL1951" s="55" t="s">
        <v>1742</v>
      </c>
      <c r="AN1951" s="55">
        <v>1</v>
      </c>
      <c r="AO1951" s="55" t="s">
        <v>8324</v>
      </c>
      <c r="AR1951" s="56">
        <v>44347</v>
      </c>
      <c r="AS1951" s="57">
        <v>0.44378472222222221</v>
      </c>
      <c r="AT1951" s="56">
        <v>44461</v>
      </c>
      <c r="AU1951" s="57">
        <v>0.37718750000000001</v>
      </c>
      <c r="AV1951" s="55" t="s">
        <v>1345</v>
      </c>
      <c r="AW1951" s="55" t="s">
        <v>1345</v>
      </c>
      <c r="AX1951" s="55" t="s">
        <v>1346</v>
      </c>
      <c r="CB1951" s="55" t="s">
        <v>3150</v>
      </c>
    </row>
    <row r="1952" spans="1:80">
      <c r="A1952" s="55" t="s">
        <v>8325</v>
      </c>
      <c r="B1952" s="55">
        <v>2</v>
      </c>
      <c r="C1952" s="55" t="s">
        <v>8326</v>
      </c>
      <c r="D1952" s="55" t="s">
        <v>8327</v>
      </c>
      <c r="E1952" s="55">
        <v>0</v>
      </c>
      <c r="F1952" s="55">
        <v>1</v>
      </c>
      <c r="G1952" s="56">
        <v>44469</v>
      </c>
      <c r="H1952" s="56">
        <v>44469</v>
      </c>
      <c r="I1952" s="56">
        <v>44469</v>
      </c>
      <c r="J1952" s="55">
        <v>1</v>
      </c>
      <c r="K1952" s="56">
        <v>44461</v>
      </c>
      <c r="L1952" s="56">
        <v>44347</v>
      </c>
      <c r="M1952" s="56">
        <v>44469</v>
      </c>
      <c r="N1952" s="55">
        <v>1</v>
      </c>
      <c r="O1952" s="55">
        <v>1</v>
      </c>
      <c r="P1952" s="55">
        <v>1</v>
      </c>
      <c r="Q1952" s="56">
        <v>44461</v>
      </c>
      <c r="R1952" s="55">
        <v>0</v>
      </c>
      <c r="T1952" s="55">
        <v>5197002008</v>
      </c>
      <c r="U1952" s="55" t="s">
        <v>8328</v>
      </c>
      <c r="V1952" s="55" t="s">
        <v>8326</v>
      </c>
      <c r="W1952" s="55" t="s">
        <v>1336</v>
      </c>
      <c r="X1952" s="55" t="s">
        <v>1336</v>
      </c>
      <c r="Y1952" s="55">
        <v>0</v>
      </c>
      <c r="Z1952" s="55" t="s">
        <v>1419</v>
      </c>
      <c r="AA1952" s="55" t="s">
        <v>1338</v>
      </c>
      <c r="AB1952" s="55">
        <v>1449</v>
      </c>
      <c r="AC1952" s="55">
        <v>1449</v>
      </c>
      <c r="AD1952" s="55">
        <v>0</v>
      </c>
      <c r="AE1952" s="55" t="s">
        <v>1339</v>
      </c>
      <c r="AF1952" s="55" t="s">
        <v>3146</v>
      </c>
      <c r="AG1952" s="55" t="s">
        <v>3147</v>
      </c>
      <c r="AH1952" s="55" t="s">
        <v>1235</v>
      </c>
      <c r="AJ1952" s="55" t="s">
        <v>8327</v>
      </c>
      <c r="AK1952" s="55">
        <v>0</v>
      </c>
      <c r="AL1952" s="55" t="s">
        <v>1742</v>
      </c>
      <c r="AN1952" s="55">
        <v>1</v>
      </c>
      <c r="AO1952" s="55" t="s">
        <v>8329</v>
      </c>
      <c r="AR1952" s="56">
        <v>44347</v>
      </c>
      <c r="AS1952" s="57">
        <v>0.44347222222222221</v>
      </c>
      <c r="AT1952" s="56">
        <v>44461</v>
      </c>
      <c r="AU1952" s="57">
        <v>0.37718750000000001</v>
      </c>
      <c r="AV1952" s="55" t="s">
        <v>1345</v>
      </c>
      <c r="AW1952" s="55" t="s">
        <v>1345</v>
      </c>
      <c r="AX1952" s="55" t="s">
        <v>1346</v>
      </c>
      <c r="CB1952" s="55" t="s">
        <v>3150</v>
      </c>
    </row>
    <row r="1953" spans="1:80">
      <c r="A1953" s="55" t="s">
        <v>8330</v>
      </c>
      <c r="B1953" s="55">
        <v>2</v>
      </c>
      <c r="C1953" s="55" t="s">
        <v>8331</v>
      </c>
      <c r="D1953" s="55" t="s">
        <v>8332</v>
      </c>
      <c r="E1953" s="55">
        <v>0</v>
      </c>
      <c r="F1953" s="55">
        <v>1</v>
      </c>
      <c r="G1953" s="56">
        <v>44469</v>
      </c>
      <c r="H1953" s="56">
        <v>44469</v>
      </c>
      <c r="I1953" s="56">
        <v>44469</v>
      </c>
      <c r="J1953" s="55">
        <v>0</v>
      </c>
      <c r="L1953" s="56">
        <v>44347</v>
      </c>
      <c r="M1953" s="56">
        <v>44469</v>
      </c>
      <c r="N1953" s="55">
        <v>1</v>
      </c>
      <c r="O1953" s="55">
        <v>0</v>
      </c>
      <c r="P1953" s="55">
        <v>0</v>
      </c>
      <c r="R1953" s="55">
        <v>0</v>
      </c>
      <c r="T1953" s="55">
        <v>5196901006</v>
      </c>
      <c r="U1953" s="55" t="s">
        <v>8333</v>
      </c>
      <c r="V1953" s="55" t="s">
        <v>8331</v>
      </c>
      <c r="W1953" s="55" t="s">
        <v>1336</v>
      </c>
      <c r="X1953" s="55" t="s">
        <v>1336</v>
      </c>
      <c r="Y1953" s="55">
        <v>0</v>
      </c>
      <c r="Z1953" s="55" t="s">
        <v>1419</v>
      </c>
      <c r="AA1953" s="55" t="s">
        <v>1338</v>
      </c>
      <c r="AB1953" s="55">
        <v>945</v>
      </c>
      <c r="AC1953" s="55">
        <v>945</v>
      </c>
      <c r="AD1953" s="55">
        <v>0</v>
      </c>
      <c r="AE1953" s="55" t="s">
        <v>1339</v>
      </c>
      <c r="AF1953" s="55" t="s">
        <v>3146</v>
      </c>
      <c r="AG1953" s="55" t="s">
        <v>3147</v>
      </c>
      <c r="AH1953" s="55" t="s">
        <v>1235</v>
      </c>
      <c r="AJ1953" s="55" t="s">
        <v>8332</v>
      </c>
      <c r="AK1953" s="55">
        <v>0</v>
      </c>
      <c r="AL1953" s="55" t="s">
        <v>4468</v>
      </c>
      <c r="AN1953" s="55">
        <v>1</v>
      </c>
      <c r="AO1953" s="55" t="s">
        <v>8334</v>
      </c>
      <c r="AR1953" s="56">
        <v>44347</v>
      </c>
      <c r="AS1953" s="57">
        <v>0.45097222222222227</v>
      </c>
      <c r="AT1953" s="56">
        <v>44347</v>
      </c>
      <c r="AU1953" s="57">
        <v>0.58554398148148146</v>
      </c>
      <c r="AV1953" s="55" t="s">
        <v>1345</v>
      </c>
      <c r="AW1953" s="55" t="s">
        <v>1345</v>
      </c>
      <c r="AX1953" s="55" t="s">
        <v>1346</v>
      </c>
      <c r="CB1953" s="55" t="s">
        <v>3150</v>
      </c>
    </row>
    <row r="1954" spans="1:80">
      <c r="A1954" s="55" t="s">
        <v>8335</v>
      </c>
      <c r="B1954" s="55">
        <v>2</v>
      </c>
      <c r="C1954" s="55" t="s">
        <v>8336</v>
      </c>
      <c r="D1954" s="55" t="s">
        <v>8337</v>
      </c>
      <c r="E1954" s="55">
        <v>0</v>
      </c>
      <c r="F1954" s="55">
        <v>1</v>
      </c>
      <c r="G1954" s="56">
        <v>44469</v>
      </c>
      <c r="H1954" s="56">
        <v>44469</v>
      </c>
      <c r="I1954" s="56">
        <v>44469</v>
      </c>
      <c r="J1954" s="55">
        <v>0</v>
      </c>
      <c r="L1954" s="56">
        <v>44347</v>
      </c>
      <c r="M1954" s="56">
        <v>44469</v>
      </c>
      <c r="N1954" s="55">
        <v>1</v>
      </c>
      <c r="O1954" s="55">
        <v>0</v>
      </c>
      <c r="P1954" s="55">
        <v>0</v>
      </c>
      <c r="R1954" s="55">
        <v>0</v>
      </c>
      <c r="T1954" s="55">
        <v>5196902003</v>
      </c>
      <c r="U1954" s="55" t="s">
        <v>8338</v>
      </c>
      <c r="V1954" s="55" t="s">
        <v>8336</v>
      </c>
      <c r="W1954" s="55" t="s">
        <v>1336</v>
      </c>
      <c r="X1954" s="55" t="s">
        <v>1336</v>
      </c>
      <c r="Y1954" s="55">
        <v>0</v>
      </c>
      <c r="Z1954" s="55" t="s">
        <v>1419</v>
      </c>
      <c r="AA1954" s="55" t="s">
        <v>1338</v>
      </c>
      <c r="AB1954" s="55">
        <v>945</v>
      </c>
      <c r="AC1954" s="55">
        <v>945</v>
      </c>
      <c r="AD1954" s="55">
        <v>0</v>
      </c>
      <c r="AE1954" s="55" t="s">
        <v>1339</v>
      </c>
      <c r="AF1954" s="55" t="s">
        <v>3146</v>
      </c>
      <c r="AG1954" s="55" t="s">
        <v>3147</v>
      </c>
      <c r="AH1954" s="55" t="s">
        <v>1235</v>
      </c>
      <c r="AJ1954" s="55" t="s">
        <v>8337</v>
      </c>
      <c r="AK1954" s="55">
        <v>0</v>
      </c>
      <c r="AL1954" s="55" t="s">
        <v>4468</v>
      </c>
      <c r="AN1954" s="55">
        <v>1</v>
      </c>
      <c r="AO1954" s="55" t="s">
        <v>8339</v>
      </c>
      <c r="AR1954" s="56">
        <v>44347</v>
      </c>
      <c r="AS1954" s="57">
        <v>0.45086805555555554</v>
      </c>
      <c r="AT1954" s="56">
        <v>44347</v>
      </c>
      <c r="AU1954" s="57">
        <v>0.58554398148148146</v>
      </c>
      <c r="AV1954" s="55" t="s">
        <v>1345</v>
      </c>
      <c r="AW1954" s="55" t="s">
        <v>1345</v>
      </c>
      <c r="AX1954" s="55" t="s">
        <v>1346</v>
      </c>
      <c r="CB1954" s="55" t="s">
        <v>3150</v>
      </c>
    </row>
    <row r="1955" spans="1:80">
      <c r="A1955" s="55" t="s">
        <v>8340</v>
      </c>
      <c r="B1955" s="55">
        <v>2</v>
      </c>
      <c r="C1955" s="55" t="s">
        <v>8341</v>
      </c>
      <c r="D1955" s="55" t="s">
        <v>8342</v>
      </c>
      <c r="E1955" s="55">
        <v>0</v>
      </c>
      <c r="F1955" s="55">
        <v>1</v>
      </c>
      <c r="G1955" s="56">
        <v>44469</v>
      </c>
      <c r="H1955" s="56">
        <v>44469</v>
      </c>
      <c r="I1955" s="56">
        <v>44469</v>
      </c>
      <c r="J1955" s="55">
        <v>0</v>
      </c>
      <c r="L1955" s="56">
        <v>44347</v>
      </c>
      <c r="M1955" s="56">
        <v>44469</v>
      </c>
      <c r="N1955" s="55">
        <v>1</v>
      </c>
      <c r="O1955" s="55">
        <v>0</v>
      </c>
      <c r="P1955" s="55">
        <v>0</v>
      </c>
      <c r="R1955" s="55">
        <v>0</v>
      </c>
      <c r="T1955" s="55">
        <v>5196905005</v>
      </c>
      <c r="U1955" s="55" t="s">
        <v>8343</v>
      </c>
      <c r="V1955" s="55" t="s">
        <v>8341</v>
      </c>
      <c r="W1955" s="55" t="s">
        <v>1336</v>
      </c>
      <c r="X1955" s="55" t="s">
        <v>1336</v>
      </c>
      <c r="Y1955" s="55">
        <v>0</v>
      </c>
      <c r="Z1955" s="55" t="s">
        <v>1419</v>
      </c>
      <c r="AA1955" s="55" t="s">
        <v>1338</v>
      </c>
      <c r="AB1955" s="55">
        <v>1207.5</v>
      </c>
      <c r="AC1955" s="55">
        <v>1207.5</v>
      </c>
      <c r="AD1955" s="55">
        <v>0</v>
      </c>
      <c r="AE1955" s="55" t="s">
        <v>1339</v>
      </c>
      <c r="AF1955" s="55" t="s">
        <v>3146</v>
      </c>
      <c r="AG1955" s="55" t="s">
        <v>3147</v>
      </c>
      <c r="AH1955" s="55" t="s">
        <v>1235</v>
      </c>
      <c r="AJ1955" s="55" t="s">
        <v>8342</v>
      </c>
      <c r="AK1955" s="55">
        <v>0</v>
      </c>
      <c r="AL1955" s="55" t="s">
        <v>4468</v>
      </c>
      <c r="AN1955" s="55">
        <v>1</v>
      </c>
      <c r="AO1955" s="55" t="s">
        <v>8344</v>
      </c>
      <c r="AR1955" s="56">
        <v>44347</v>
      </c>
      <c r="AS1955" s="57">
        <v>0.44812500000000005</v>
      </c>
      <c r="AT1955" s="56">
        <v>44347</v>
      </c>
      <c r="AU1955" s="57">
        <v>0.58554398148148146</v>
      </c>
      <c r="AV1955" s="55" t="s">
        <v>1345</v>
      </c>
      <c r="AW1955" s="55" t="s">
        <v>1345</v>
      </c>
      <c r="AX1955" s="55" t="s">
        <v>1346</v>
      </c>
      <c r="CB1955" s="55" t="s">
        <v>3150</v>
      </c>
    </row>
    <row r="1956" spans="1:80">
      <c r="A1956" s="55" t="s">
        <v>8345</v>
      </c>
      <c r="B1956" s="55">
        <v>2</v>
      </c>
      <c r="C1956" s="55" t="s">
        <v>8346</v>
      </c>
      <c r="D1956" s="55" t="s">
        <v>8347</v>
      </c>
      <c r="E1956" s="55">
        <v>0</v>
      </c>
      <c r="F1956" s="55">
        <v>1</v>
      </c>
      <c r="G1956" s="56">
        <v>44469</v>
      </c>
      <c r="H1956" s="56">
        <v>44469</v>
      </c>
      <c r="I1956" s="56">
        <v>44469</v>
      </c>
      <c r="J1956" s="55">
        <v>1</v>
      </c>
      <c r="K1956" s="56">
        <v>44424</v>
      </c>
      <c r="L1956" s="56">
        <v>44347</v>
      </c>
      <c r="M1956" s="56">
        <v>44469</v>
      </c>
      <c r="N1956" s="55">
        <v>1</v>
      </c>
      <c r="O1956" s="55">
        <v>1</v>
      </c>
      <c r="P1956" s="55">
        <v>1</v>
      </c>
      <c r="Q1956" s="56">
        <v>44424</v>
      </c>
      <c r="R1956" s="55">
        <v>0</v>
      </c>
      <c r="T1956" s="55">
        <v>5196954003</v>
      </c>
      <c r="U1956" s="55" t="s">
        <v>8348</v>
      </c>
      <c r="V1956" s="55" t="s">
        <v>8346</v>
      </c>
      <c r="W1956" s="55" t="s">
        <v>1336</v>
      </c>
      <c r="X1956" s="55" t="s">
        <v>1336</v>
      </c>
      <c r="Y1956" s="55">
        <v>0</v>
      </c>
      <c r="Z1956" s="55" t="s">
        <v>1419</v>
      </c>
      <c r="AA1956" s="55" t="s">
        <v>1338</v>
      </c>
      <c r="AB1956" s="55">
        <v>997.5</v>
      </c>
      <c r="AC1956" s="55">
        <v>997.5</v>
      </c>
      <c r="AD1956" s="55">
        <v>0</v>
      </c>
      <c r="AE1956" s="55" t="s">
        <v>1339</v>
      </c>
      <c r="AF1956" s="55" t="s">
        <v>3146</v>
      </c>
      <c r="AG1956" s="55" t="s">
        <v>3147</v>
      </c>
      <c r="AH1956" s="55" t="s">
        <v>1235</v>
      </c>
      <c r="AJ1956" s="55" t="s">
        <v>8347</v>
      </c>
      <c r="AK1956" s="55">
        <v>0</v>
      </c>
      <c r="AL1956" s="55" t="s">
        <v>1742</v>
      </c>
      <c r="AN1956" s="55">
        <v>1</v>
      </c>
      <c r="AO1956" s="55" t="s">
        <v>8349</v>
      </c>
      <c r="AR1956" s="56">
        <v>44347</v>
      </c>
      <c r="AS1956" s="57">
        <v>0.44597222222222221</v>
      </c>
      <c r="AT1956" s="56">
        <v>44424</v>
      </c>
      <c r="AU1956" s="57">
        <v>0.47991898148148149</v>
      </c>
      <c r="AV1956" s="55" t="s">
        <v>1345</v>
      </c>
      <c r="AW1956" s="55" t="s">
        <v>1345</v>
      </c>
      <c r="AX1956" s="55" t="s">
        <v>1346</v>
      </c>
      <c r="CB1956" s="55" t="s">
        <v>3150</v>
      </c>
    </row>
    <row r="1957" spans="1:80">
      <c r="A1957" s="55" t="s">
        <v>8350</v>
      </c>
      <c r="B1957" s="55">
        <v>2</v>
      </c>
      <c r="C1957" s="55" t="s">
        <v>8351</v>
      </c>
      <c r="D1957" s="55" t="s">
        <v>8352</v>
      </c>
      <c r="E1957" s="55">
        <v>0</v>
      </c>
      <c r="F1957" s="55">
        <v>1</v>
      </c>
      <c r="G1957" s="56">
        <v>44469</v>
      </c>
      <c r="H1957" s="56">
        <v>44469</v>
      </c>
      <c r="I1957" s="56">
        <v>44469</v>
      </c>
      <c r="J1957" s="55">
        <v>1</v>
      </c>
      <c r="K1957" s="56">
        <v>44424</v>
      </c>
      <c r="L1957" s="56">
        <v>44347</v>
      </c>
      <c r="M1957" s="56">
        <v>44469</v>
      </c>
      <c r="N1957" s="55">
        <v>1</v>
      </c>
      <c r="O1957" s="55">
        <v>1</v>
      </c>
      <c r="P1957" s="55">
        <v>1</v>
      </c>
      <c r="Q1957" s="56">
        <v>44424</v>
      </c>
      <c r="R1957" s="55">
        <v>0</v>
      </c>
      <c r="T1957" s="55">
        <v>5196955001</v>
      </c>
      <c r="U1957" s="55" t="s">
        <v>8353</v>
      </c>
      <c r="V1957" s="55" t="s">
        <v>8351</v>
      </c>
      <c r="W1957" s="55" t="s">
        <v>1336</v>
      </c>
      <c r="X1957" s="55" t="s">
        <v>1336</v>
      </c>
      <c r="Y1957" s="55">
        <v>0</v>
      </c>
      <c r="Z1957" s="55" t="s">
        <v>1419</v>
      </c>
      <c r="AA1957" s="55" t="s">
        <v>1338</v>
      </c>
      <c r="AB1957" s="55">
        <v>997.5</v>
      </c>
      <c r="AC1957" s="55">
        <v>997.5</v>
      </c>
      <c r="AD1957" s="55">
        <v>0</v>
      </c>
      <c r="AE1957" s="55" t="s">
        <v>1339</v>
      </c>
      <c r="AF1957" s="55" t="s">
        <v>3146</v>
      </c>
      <c r="AG1957" s="55" t="s">
        <v>3147</v>
      </c>
      <c r="AH1957" s="55" t="s">
        <v>1235</v>
      </c>
      <c r="AJ1957" s="55" t="s">
        <v>8352</v>
      </c>
      <c r="AK1957" s="55">
        <v>0</v>
      </c>
      <c r="AL1957" s="55" t="s">
        <v>1742</v>
      </c>
      <c r="AN1957" s="55">
        <v>1</v>
      </c>
      <c r="AO1957" s="55" t="s">
        <v>8354</v>
      </c>
      <c r="AR1957" s="56">
        <v>44347</v>
      </c>
      <c r="AS1957" s="57">
        <v>0.44608796296296299</v>
      </c>
      <c r="AT1957" s="56">
        <v>44424</v>
      </c>
      <c r="AU1957" s="57">
        <v>0.47989583333333335</v>
      </c>
      <c r="AV1957" s="55" t="s">
        <v>1345</v>
      </c>
      <c r="AW1957" s="55" t="s">
        <v>1345</v>
      </c>
      <c r="AX1957" s="55" t="s">
        <v>1346</v>
      </c>
      <c r="CB1957" s="55" t="s">
        <v>3150</v>
      </c>
    </row>
    <row r="1958" spans="1:80">
      <c r="A1958" s="55" t="s">
        <v>8355</v>
      </c>
      <c r="B1958" s="55">
        <v>2</v>
      </c>
      <c r="C1958" s="55" t="s">
        <v>8356</v>
      </c>
      <c r="D1958" s="55" t="s">
        <v>8357</v>
      </c>
      <c r="E1958" s="55">
        <v>0</v>
      </c>
      <c r="F1958" s="55">
        <v>1</v>
      </c>
      <c r="G1958" s="56">
        <v>44469</v>
      </c>
      <c r="H1958" s="56">
        <v>44469</v>
      </c>
      <c r="I1958" s="56">
        <v>44469</v>
      </c>
      <c r="J1958" s="55">
        <v>1</v>
      </c>
      <c r="K1958" s="56">
        <v>44424</v>
      </c>
      <c r="L1958" s="56">
        <v>44347</v>
      </c>
      <c r="M1958" s="56">
        <v>44469</v>
      </c>
      <c r="N1958" s="55">
        <v>1</v>
      </c>
      <c r="O1958" s="55">
        <v>1</v>
      </c>
      <c r="P1958" s="55">
        <v>1</v>
      </c>
      <c r="Q1958" s="56">
        <v>44424</v>
      </c>
      <c r="R1958" s="55">
        <v>0</v>
      </c>
      <c r="T1958" s="55">
        <v>5196925003</v>
      </c>
      <c r="U1958" s="55" t="s">
        <v>8358</v>
      </c>
      <c r="V1958" s="55" t="s">
        <v>8356</v>
      </c>
      <c r="W1958" s="55" t="s">
        <v>1336</v>
      </c>
      <c r="X1958" s="55" t="s">
        <v>1336</v>
      </c>
      <c r="Y1958" s="55">
        <v>0</v>
      </c>
      <c r="Z1958" s="55" t="s">
        <v>1419</v>
      </c>
      <c r="AA1958" s="55" t="s">
        <v>1338</v>
      </c>
      <c r="AB1958" s="55">
        <v>1050</v>
      </c>
      <c r="AC1958" s="55">
        <v>1050</v>
      </c>
      <c r="AD1958" s="55">
        <v>0</v>
      </c>
      <c r="AE1958" s="55" t="s">
        <v>1339</v>
      </c>
      <c r="AF1958" s="55" t="s">
        <v>3146</v>
      </c>
      <c r="AG1958" s="55" t="s">
        <v>3147</v>
      </c>
      <c r="AH1958" s="55" t="s">
        <v>1235</v>
      </c>
      <c r="AJ1958" s="55" t="s">
        <v>8357</v>
      </c>
      <c r="AK1958" s="55">
        <v>0</v>
      </c>
      <c r="AL1958" s="55" t="s">
        <v>1742</v>
      </c>
      <c r="AN1958" s="55">
        <v>1</v>
      </c>
      <c r="AO1958" s="55" t="s">
        <v>8359</v>
      </c>
      <c r="AR1958" s="56">
        <v>44347</v>
      </c>
      <c r="AS1958" s="57">
        <v>0.44587962962962963</v>
      </c>
      <c r="AT1958" s="56">
        <v>44424</v>
      </c>
      <c r="AU1958" s="57">
        <v>0.47989583333333335</v>
      </c>
      <c r="AV1958" s="55" t="s">
        <v>1345</v>
      </c>
      <c r="AW1958" s="55" t="s">
        <v>1345</v>
      </c>
      <c r="AX1958" s="55" t="s">
        <v>1346</v>
      </c>
      <c r="CB1958" s="55" t="s">
        <v>3150</v>
      </c>
    </row>
    <row r="1959" spans="1:80">
      <c r="A1959" s="55" t="s">
        <v>8360</v>
      </c>
      <c r="B1959" s="55">
        <v>2</v>
      </c>
      <c r="C1959" s="55" t="s">
        <v>8361</v>
      </c>
      <c r="D1959" s="55" t="s">
        <v>8362</v>
      </c>
      <c r="E1959" s="55">
        <v>0</v>
      </c>
      <c r="F1959" s="55">
        <v>1</v>
      </c>
      <c r="G1959" s="56">
        <v>44469</v>
      </c>
      <c r="H1959" s="56">
        <v>44469</v>
      </c>
      <c r="I1959" s="56">
        <v>44469</v>
      </c>
      <c r="J1959" s="55">
        <v>1</v>
      </c>
      <c r="K1959" s="56">
        <v>44424</v>
      </c>
      <c r="L1959" s="56">
        <v>44347</v>
      </c>
      <c r="M1959" s="56">
        <v>44469</v>
      </c>
      <c r="N1959" s="55">
        <v>1</v>
      </c>
      <c r="O1959" s="55">
        <v>1</v>
      </c>
      <c r="P1959" s="55">
        <v>1</v>
      </c>
      <c r="Q1959" s="56">
        <v>44424</v>
      </c>
      <c r="R1959" s="55">
        <v>0</v>
      </c>
      <c r="T1959" s="55">
        <v>5196931003</v>
      </c>
      <c r="U1959" s="55" t="s">
        <v>8363</v>
      </c>
      <c r="V1959" s="55" t="s">
        <v>8361</v>
      </c>
      <c r="W1959" s="55" t="s">
        <v>1336</v>
      </c>
      <c r="X1959" s="55" t="s">
        <v>1336</v>
      </c>
      <c r="Y1959" s="55">
        <v>0</v>
      </c>
      <c r="Z1959" s="55" t="s">
        <v>1419</v>
      </c>
      <c r="AA1959" s="55" t="s">
        <v>1338</v>
      </c>
      <c r="AB1959" s="55">
        <v>997.5</v>
      </c>
      <c r="AC1959" s="55">
        <v>997.5</v>
      </c>
      <c r="AD1959" s="55">
        <v>0</v>
      </c>
      <c r="AE1959" s="55" t="s">
        <v>1339</v>
      </c>
      <c r="AF1959" s="55" t="s">
        <v>3146</v>
      </c>
      <c r="AG1959" s="55" t="s">
        <v>3147</v>
      </c>
      <c r="AH1959" s="55" t="s">
        <v>1235</v>
      </c>
      <c r="AJ1959" s="55" t="s">
        <v>8362</v>
      </c>
      <c r="AK1959" s="55">
        <v>0</v>
      </c>
      <c r="AL1959" s="55" t="s">
        <v>1742</v>
      </c>
      <c r="AN1959" s="55">
        <v>1</v>
      </c>
      <c r="AO1959" s="55" t="s">
        <v>8364</v>
      </c>
      <c r="AR1959" s="56">
        <v>44347</v>
      </c>
      <c r="AS1959" s="57">
        <v>0.44616898148148149</v>
      </c>
      <c r="AT1959" s="56">
        <v>44424</v>
      </c>
      <c r="AU1959" s="57">
        <v>0.47989583333333335</v>
      </c>
      <c r="AV1959" s="55" t="s">
        <v>1345</v>
      </c>
      <c r="AW1959" s="55" t="s">
        <v>1345</v>
      </c>
      <c r="AX1959" s="55" t="s">
        <v>1346</v>
      </c>
      <c r="CB1959" s="55" t="s">
        <v>3150</v>
      </c>
    </row>
    <row r="1960" spans="1:80">
      <c r="A1960" s="55" t="s">
        <v>8365</v>
      </c>
      <c r="B1960" s="55">
        <v>2</v>
      </c>
      <c r="C1960" s="55" t="s">
        <v>8366</v>
      </c>
      <c r="D1960" s="55" t="s">
        <v>8367</v>
      </c>
      <c r="E1960" s="55">
        <v>0</v>
      </c>
      <c r="F1960" s="55">
        <v>1</v>
      </c>
      <c r="G1960" s="56">
        <v>44469</v>
      </c>
      <c r="H1960" s="56">
        <v>44469</v>
      </c>
      <c r="I1960" s="56">
        <v>44469</v>
      </c>
      <c r="J1960" s="55">
        <v>1</v>
      </c>
      <c r="K1960" s="56">
        <v>44462</v>
      </c>
      <c r="L1960" s="56">
        <v>44347</v>
      </c>
      <c r="M1960" s="56">
        <v>44469</v>
      </c>
      <c r="N1960" s="55">
        <v>1</v>
      </c>
      <c r="O1960" s="55">
        <v>1</v>
      </c>
      <c r="P1960" s="55">
        <v>1</v>
      </c>
      <c r="Q1960" s="56">
        <v>44462</v>
      </c>
      <c r="R1960" s="55">
        <v>0</v>
      </c>
      <c r="T1960" s="55">
        <v>5196974001</v>
      </c>
      <c r="U1960" s="55" t="s">
        <v>8368</v>
      </c>
      <c r="V1960" s="55" t="s">
        <v>8366</v>
      </c>
      <c r="W1960" s="55" t="s">
        <v>1336</v>
      </c>
      <c r="X1960" s="55" t="s">
        <v>1336</v>
      </c>
      <c r="Y1960" s="55">
        <v>0</v>
      </c>
      <c r="Z1960" s="55" t="s">
        <v>1419</v>
      </c>
      <c r="AA1960" s="55" t="s">
        <v>1338</v>
      </c>
      <c r="AB1960" s="55">
        <v>1249.5</v>
      </c>
      <c r="AC1960" s="55">
        <v>1249.5</v>
      </c>
      <c r="AD1960" s="55">
        <v>0</v>
      </c>
      <c r="AE1960" s="55" t="s">
        <v>1339</v>
      </c>
      <c r="AF1960" s="55" t="s">
        <v>3146</v>
      </c>
      <c r="AG1960" s="55" t="s">
        <v>3147</v>
      </c>
      <c r="AH1960" s="55" t="s">
        <v>1235</v>
      </c>
      <c r="AJ1960" s="55" t="s">
        <v>8367</v>
      </c>
      <c r="AK1960" s="55">
        <v>0</v>
      </c>
      <c r="AL1960" s="55" t="s">
        <v>3414</v>
      </c>
      <c r="AN1960" s="55">
        <v>2</v>
      </c>
      <c r="AO1960" s="55" t="s">
        <v>8369</v>
      </c>
      <c r="AR1960" s="56">
        <v>44347</v>
      </c>
      <c r="AS1960" s="57">
        <v>0.4440162037037037</v>
      </c>
      <c r="AT1960" s="56">
        <v>44462</v>
      </c>
      <c r="AU1960" s="57">
        <v>0.49033564814814817</v>
      </c>
      <c r="AV1960" s="55" t="s">
        <v>1345</v>
      </c>
      <c r="AW1960" s="55" t="s">
        <v>1345</v>
      </c>
      <c r="AX1960" s="55" t="s">
        <v>1346</v>
      </c>
      <c r="CB1960" s="55" t="s">
        <v>3150</v>
      </c>
    </row>
    <row r="1961" spans="1:80">
      <c r="A1961" s="55" t="s">
        <v>8370</v>
      </c>
      <c r="B1961" s="55">
        <v>2</v>
      </c>
      <c r="C1961" s="55" t="s">
        <v>8371</v>
      </c>
      <c r="D1961" s="55" t="s">
        <v>8372</v>
      </c>
      <c r="E1961" s="55">
        <v>0</v>
      </c>
      <c r="F1961" s="55">
        <v>1</v>
      </c>
      <c r="G1961" s="56">
        <v>44469</v>
      </c>
      <c r="H1961" s="56">
        <v>44469</v>
      </c>
      <c r="I1961" s="56">
        <v>44469</v>
      </c>
      <c r="J1961" s="55">
        <v>1</v>
      </c>
      <c r="K1961" s="56">
        <v>44462</v>
      </c>
      <c r="L1961" s="56">
        <v>44347</v>
      </c>
      <c r="M1961" s="56">
        <v>44469</v>
      </c>
      <c r="N1961" s="55">
        <v>1</v>
      </c>
      <c r="O1961" s="55">
        <v>1</v>
      </c>
      <c r="P1961" s="55">
        <v>1</v>
      </c>
      <c r="Q1961" s="56">
        <v>44462</v>
      </c>
      <c r="R1961" s="55">
        <v>0</v>
      </c>
      <c r="T1961" s="55">
        <v>5196979008</v>
      </c>
      <c r="U1961" s="55" t="s">
        <v>8373</v>
      </c>
      <c r="V1961" s="55" t="s">
        <v>8371</v>
      </c>
      <c r="W1961" s="55" t="s">
        <v>1336</v>
      </c>
      <c r="X1961" s="55" t="s">
        <v>1336</v>
      </c>
      <c r="Y1961" s="55">
        <v>0</v>
      </c>
      <c r="Z1961" s="55" t="s">
        <v>1419</v>
      </c>
      <c r="AA1961" s="55" t="s">
        <v>1338</v>
      </c>
      <c r="AB1961" s="55">
        <v>1764</v>
      </c>
      <c r="AC1961" s="55">
        <v>1764</v>
      </c>
      <c r="AD1961" s="55">
        <v>0</v>
      </c>
      <c r="AE1961" s="55" t="s">
        <v>1339</v>
      </c>
      <c r="AF1961" s="55" t="s">
        <v>3146</v>
      </c>
      <c r="AG1961" s="55" t="s">
        <v>3147</v>
      </c>
      <c r="AH1961" s="55" t="s">
        <v>1235</v>
      </c>
      <c r="AJ1961" s="55" t="s">
        <v>8372</v>
      </c>
      <c r="AK1961" s="55">
        <v>0</v>
      </c>
      <c r="AL1961" s="55" t="s">
        <v>3414</v>
      </c>
      <c r="AN1961" s="55">
        <v>2</v>
      </c>
      <c r="AO1961" s="55" t="s">
        <v>8374</v>
      </c>
      <c r="AR1961" s="56">
        <v>44347</v>
      </c>
      <c r="AS1961" s="57">
        <v>0.44392361111111112</v>
      </c>
      <c r="AT1961" s="56">
        <v>44462</v>
      </c>
      <c r="AU1961" s="57">
        <v>0.49033564814814817</v>
      </c>
      <c r="AV1961" s="55" t="s">
        <v>1345</v>
      </c>
      <c r="AW1961" s="55" t="s">
        <v>1345</v>
      </c>
      <c r="AX1961" s="55" t="s">
        <v>1346</v>
      </c>
      <c r="CB1961" s="55" t="s">
        <v>3150</v>
      </c>
    </row>
    <row r="1962" spans="1:80">
      <c r="A1962" s="55" t="s">
        <v>8375</v>
      </c>
      <c r="B1962" s="55">
        <v>3</v>
      </c>
      <c r="C1962" s="55" t="s">
        <v>8376</v>
      </c>
      <c r="D1962" s="55" t="s">
        <v>8377</v>
      </c>
      <c r="E1962" s="55">
        <v>1</v>
      </c>
      <c r="F1962" s="55">
        <v>1</v>
      </c>
      <c r="G1962" s="56">
        <v>43332</v>
      </c>
      <c r="H1962" s="56">
        <v>43332</v>
      </c>
      <c r="I1962" s="56">
        <v>43332</v>
      </c>
      <c r="J1962" s="55">
        <v>1</v>
      </c>
      <c r="K1962" s="56">
        <v>43335</v>
      </c>
      <c r="W1962" s="55" t="s">
        <v>1336</v>
      </c>
      <c r="X1962" s="55" t="s">
        <v>1336</v>
      </c>
      <c r="Y1962" s="55">
        <v>20</v>
      </c>
      <c r="AD1962" s="55">
        <v>2296</v>
      </c>
      <c r="AE1962" s="55" t="s">
        <v>1339</v>
      </c>
      <c r="AF1962" s="55" t="s">
        <v>1352</v>
      </c>
      <c r="AG1962" s="55" t="s">
        <v>1353</v>
      </c>
      <c r="AI1962" s="55">
        <v>510</v>
      </c>
      <c r="AJ1962" s="55" t="s">
        <v>8377</v>
      </c>
      <c r="AK1962" s="55">
        <v>0</v>
      </c>
      <c r="AL1962" s="55" t="s">
        <v>1742</v>
      </c>
      <c r="AN1962" s="55">
        <v>3</v>
      </c>
      <c r="AR1962" s="56">
        <v>43291</v>
      </c>
      <c r="AS1962" s="57">
        <v>0.65312500000000007</v>
      </c>
      <c r="AT1962" s="56">
        <v>43361</v>
      </c>
      <c r="AU1962" s="57">
        <v>0.60229166666666667</v>
      </c>
      <c r="AV1962" s="55" t="s">
        <v>1355</v>
      </c>
      <c r="AW1962" s="55" t="s">
        <v>1355</v>
      </c>
      <c r="AX1962" s="55" t="s">
        <v>1356</v>
      </c>
      <c r="AY1962" s="55" t="s">
        <v>98</v>
      </c>
      <c r="AZ1962" s="55">
        <v>2</v>
      </c>
      <c r="BA1962" s="55">
        <v>3</v>
      </c>
      <c r="BB1962" s="55">
        <v>1</v>
      </c>
      <c r="CB1962" s="55" t="s">
        <v>1357</v>
      </c>
    </row>
    <row r="1963" spans="1:80">
      <c r="A1963" s="55" t="s">
        <v>8378</v>
      </c>
      <c r="B1963" s="55">
        <v>3</v>
      </c>
      <c r="C1963" s="55" t="s">
        <v>8379</v>
      </c>
      <c r="D1963" s="55" t="s">
        <v>8380</v>
      </c>
      <c r="E1963" s="55">
        <v>1</v>
      </c>
      <c r="F1963" s="55">
        <v>1</v>
      </c>
      <c r="G1963" s="56">
        <v>43084</v>
      </c>
      <c r="H1963" s="56">
        <v>43084</v>
      </c>
      <c r="I1963" s="56">
        <v>43084</v>
      </c>
      <c r="J1963" s="55">
        <v>1</v>
      </c>
      <c r="K1963" s="56">
        <v>43082</v>
      </c>
      <c r="W1963" s="55" t="s">
        <v>1336</v>
      </c>
      <c r="X1963" s="55" t="s">
        <v>1336</v>
      </c>
      <c r="Y1963" s="55">
        <v>20</v>
      </c>
      <c r="AD1963" s="55">
        <v>1000</v>
      </c>
      <c r="AE1963" s="55" t="s">
        <v>1339</v>
      </c>
      <c r="AF1963" s="55" t="s">
        <v>1352</v>
      </c>
      <c r="AG1963" s="55" t="s">
        <v>1353</v>
      </c>
      <c r="AI1963" s="55">
        <v>510</v>
      </c>
      <c r="AJ1963" s="55" t="s">
        <v>8380</v>
      </c>
      <c r="AK1963" s="55">
        <v>0</v>
      </c>
      <c r="AL1963" s="55" t="s">
        <v>8381</v>
      </c>
      <c r="AN1963" s="55">
        <v>11</v>
      </c>
      <c r="AR1963" s="56">
        <v>43070</v>
      </c>
      <c r="AS1963" s="57">
        <v>0.35109953703703706</v>
      </c>
      <c r="AT1963" s="56">
        <v>43082</v>
      </c>
      <c r="AU1963" s="57">
        <v>0.72084490740740748</v>
      </c>
      <c r="AV1963" s="55" t="s">
        <v>1355</v>
      </c>
      <c r="AW1963" s="55" t="s">
        <v>1345</v>
      </c>
      <c r="AX1963" s="55" t="s">
        <v>1346</v>
      </c>
      <c r="AZ1963" s="55">
        <v>0</v>
      </c>
      <c r="BA1963" s="55">
        <v>0</v>
      </c>
      <c r="BB1963" s="55">
        <v>0</v>
      </c>
      <c r="CB1963" s="55" t="s">
        <v>1357</v>
      </c>
    </row>
    <row r="1964" spans="1:80">
      <c r="A1964" s="55" t="s">
        <v>8382</v>
      </c>
      <c r="B1964" s="55">
        <v>3</v>
      </c>
      <c r="C1964" s="55" t="s">
        <v>8383</v>
      </c>
      <c r="D1964" s="55" t="s">
        <v>8384</v>
      </c>
      <c r="E1964" s="55">
        <v>1</v>
      </c>
      <c r="F1964" s="55">
        <v>1</v>
      </c>
      <c r="G1964" s="56">
        <v>42816</v>
      </c>
      <c r="H1964" s="56">
        <v>42816</v>
      </c>
      <c r="I1964" s="56">
        <v>42816</v>
      </c>
      <c r="J1964" s="55">
        <v>1</v>
      </c>
      <c r="K1964" s="56">
        <v>43007</v>
      </c>
      <c r="W1964" s="55" t="s">
        <v>1336</v>
      </c>
      <c r="X1964" s="55" t="s">
        <v>1336</v>
      </c>
      <c r="Y1964" s="55">
        <v>20</v>
      </c>
      <c r="AD1964" s="55">
        <v>1000</v>
      </c>
      <c r="AE1964" s="55" t="s">
        <v>1339</v>
      </c>
      <c r="AF1964" s="55" t="s">
        <v>1352</v>
      </c>
      <c r="AG1964" s="55" t="s">
        <v>1353</v>
      </c>
      <c r="AI1964" s="55">
        <v>510</v>
      </c>
      <c r="AJ1964" s="55" t="s">
        <v>8384</v>
      </c>
      <c r="AK1964" s="55">
        <v>0</v>
      </c>
      <c r="AL1964" s="55" t="s">
        <v>8381</v>
      </c>
      <c r="AN1964" s="55">
        <v>11</v>
      </c>
      <c r="AR1964" s="56">
        <v>42796</v>
      </c>
      <c r="AS1964" s="57">
        <v>0.53582175925925923</v>
      </c>
      <c r="AT1964" s="56">
        <v>43007</v>
      </c>
      <c r="AU1964" s="57">
        <v>0.63681712962962966</v>
      </c>
      <c r="AV1964" s="55" t="s">
        <v>1428</v>
      </c>
      <c r="AW1964" s="55" t="s">
        <v>1345</v>
      </c>
      <c r="AX1964" s="55" t="s">
        <v>1346</v>
      </c>
      <c r="AZ1964" s="55">
        <v>0</v>
      </c>
      <c r="BA1964" s="55">
        <v>0</v>
      </c>
      <c r="BB1964" s="55">
        <v>0</v>
      </c>
      <c r="CB1964" s="55" t="s">
        <v>1357</v>
      </c>
    </row>
    <row r="1965" spans="1:80">
      <c r="A1965" s="55" t="s">
        <v>8385</v>
      </c>
      <c r="B1965" s="55">
        <v>3</v>
      </c>
      <c r="C1965" s="55" t="s">
        <v>8386</v>
      </c>
      <c r="D1965" s="55" t="s">
        <v>8387</v>
      </c>
      <c r="E1965" s="55">
        <v>1</v>
      </c>
      <c r="F1965" s="55">
        <v>0</v>
      </c>
      <c r="G1965" s="56">
        <v>43070</v>
      </c>
      <c r="H1965" s="56">
        <v>43070</v>
      </c>
      <c r="I1965" s="56">
        <v>43070</v>
      </c>
      <c r="J1965" s="55">
        <v>0</v>
      </c>
      <c r="W1965" s="55" t="s">
        <v>1336</v>
      </c>
      <c r="X1965" s="55" t="s">
        <v>1336</v>
      </c>
      <c r="Y1965" s="55">
        <v>20</v>
      </c>
      <c r="AD1965" s="55">
        <v>1000</v>
      </c>
      <c r="AE1965" s="55" t="s">
        <v>1339</v>
      </c>
      <c r="AF1965" s="55" t="s">
        <v>1352</v>
      </c>
      <c r="AG1965" s="55" t="s">
        <v>1353</v>
      </c>
      <c r="AI1965" s="55">
        <v>510</v>
      </c>
      <c r="AJ1965" s="55" t="s">
        <v>8387</v>
      </c>
      <c r="AK1965" s="55">
        <v>0</v>
      </c>
      <c r="AL1965" s="55" t="s">
        <v>8381</v>
      </c>
      <c r="AN1965" s="55">
        <v>11</v>
      </c>
      <c r="AR1965" s="56">
        <v>43059</v>
      </c>
      <c r="AS1965" s="57">
        <v>0.66248842592592594</v>
      </c>
      <c r="AT1965" s="56">
        <v>43337</v>
      </c>
      <c r="AU1965" s="57">
        <v>0.38851851851851849</v>
      </c>
      <c r="AV1965" s="55" t="s">
        <v>1355</v>
      </c>
      <c r="AW1965" s="55" t="s">
        <v>1355</v>
      </c>
      <c r="AX1965" s="55" t="s">
        <v>1392</v>
      </c>
      <c r="AZ1965" s="55">
        <v>0</v>
      </c>
      <c r="BA1965" s="55">
        <v>0</v>
      </c>
      <c r="BB1965" s="55">
        <v>0</v>
      </c>
      <c r="CB1965" s="55" t="s">
        <v>1357</v>
      </c>
    </row>
    <row r="1966" spans="1:80">
      <c r="A1966" s="55" t="s">
        <v>8388</v>
      </c>
      <c r="B1966" s="55">
        <v>3</v>
      </c>
      <c r="C1966" s="55" t="s">
        <v>8389</v>
      </c>
      <c r="D1966" s="55" t="s">
        <v>8390</v>
      </c>
      <c r="E1966" s="55">
        <v>1</v>
      </c>
      <c r="F1966" s="55">
        <v>1</v>
      </c>
      <c r="G1966" s="56">
        <v>43426</v>
      </c>
      <c r="H1966" s="56">
        <v>43426</v>
      </c>
      <c r="I1966" s="56">
        <v>43426</v>
      </c>
      <c r="J1966" s="55">
        <v>1</v>
      </c>
      <c r="K1966" s="56">
        <v>43410</v>
      </c>
      <c r="W1966" s="55" t="s">
        <v>1336</v>
      </c>
      <c r="X1966" s="55" t="s">
        <v>1336</v>
      </c>
      <c r="Y1966" s="55">
        <v>20</v>
      </c>
      <c r="AD1966" s="55">
        <v>140</v>
      </c>
      <c r="AE1966" s="55" t="s">
        <v>1339</v>
      </c>
      <c r="AF1966" s="55" t="s">
        <v>1352</v>
      </c>
      <c r="AG1966" s="55" t="s">
        <v>1353</v>
      </c>
      <c r="AI1966" s="55">
        <v>510</v>
      </c>
      <c r="AJ1966" s="55" t="s">
        <v>8390</v>
      </c>
      <c r="AK1966" s="55">
        <v>0</v>
      </c>
      <c r="AL1966" s="55" t="s">
        <v>5762</v>
      </c>
      <c r="AN1966" s="55">
        <v>12</v>
      </c>
      <c r="AR1966" s="56">
        <v>43381</v>
      </c>
      <c r="AS1966" s="57">
        <v>0.38645833333333335</v>
      </c>
      <c r="AT1966" s="56">
        <v>43428</v>
      </c>
      <c r="AU1966" s="57">
        <v>0.37371527777777774</v>
      </c>
      <c r="AV1966" s="55" t="s">
        <v>1355</v>
      </c>
      <c r="AW1966" s="55" t="s">
        <v>1355</v>
      </c>
      <c r="AX1966" s="55" t="s">
        <v>1356</v>
      </c>
      <c r="AY1966" s="55" t="s">
        <v>98</v>
      </c>
      <c r="AZ1966" s="55">
        <v>2</v>
      </c>
      <c r="BA1966" s="55">
        <v>3</v>
      </c>
      <c r="BB1966" s="55">
        <v>1</v>
      </c>
      <c r="CB1966" s="55" t="s">
        <v>1357</v>
      </c>
    </row>
    <row r="1967" spans="1:80">
      <c r="A1967" s="55" t="s">
        <v>8391</v>
      </c>
      <c r="B1967" s="55">
        <v>2</v>
      </c>
      <c r="C1967" s="55" t="s">
        <v>8392</v>
      </c>
      <c r="D1967" s="55" t="s">
        <v>8393</v>
      </c>
      <c r="E1967" s="55">
        <v>0</v>
      </c>
      <c r="F1967" s="55">
        <v>1</v>
      </c>
      <c r="G1967" s="56">
        <v>44501</v>
      </c>
      <c r="H1967" s="56">
        <v>44501</v>
      </c>
      <c r="I1967" s="56">
        <v>44503</v>
      </c>
      <c r="J1967" s="55">
        <v>0</v>
      </c>
      <c r="L1967" s="56">
        <v>44474</v>
      </c>
      <c r="M1967" s="56">
        <v>44501</v>
      </c>
      <c r="N1967" s="55">
        <v>1</v>
      </c>
      <c r="O1967" s="55">
        <v>0</v>
      </c>
      <c r="P1967" s="55">
        <v>0</v>
      </c>
      <c r="R1967" s="55">
        <v>0</v>
      </c>
      <c r="T1967" s="55">
        <v>5221559009</v>
      </c>
      <c r="U1967" s="55" t="s">
        <v>8394</v>
      </c>
      <c r="V1967" s="55" t="s">
        <v>8392</v>
      </c>
      <c r="W1967" s="55" t="s">
        <v>1336</v>
      </c>
      <c r="X1967" s="55" t="s">
        <v>1336</v>
      </c>
      <c r="Y1967" s="55">
        <v>0</v>
      </c>
      <c r="Z1967" s="55" t="s">
        <v>1419</v>
      </c>
      <c r="AA1967" s="55" t="s">
        <v>1338</v>
      </c>
      <c r="AB1967" s="55">
        <v>630</v>
      </c>
      <c r="AC1967" s="55">
        <v>630</v>
      </c>
      <c r="AD1967" s="55">
        <v>0</v>
      </c>
      <c r="AE1967" s="55" t="s">
        <v>1339</v>
      </c>
      <c r="AF1967" s="55" t="s">
        <v>3146</v>
      </c>
      <c r="AG1967" s="55" t="s">
        <v>3147</v>
      </c>
      <c r="AH1967" s="55" t="s">
        <v>1235</v>
      </c>
      <c r="AJ1967" s="55" t="s">
        <v>8393</v>
      </c>
      <c r="AK1967" s="55">
        <v>0</v>
      </c>
      <c r="AL1967" s="55" t="s">
        <v>8395</v>
      </c>
      <c r="AN1967" s="55">
        <v>4</v>
      </c>
      <c r="AO1967" s="55" t="s">
        <v>8396</v>
      </c>
      <c r="AR1967" s="56">
        <v>44474</v>
      </c>
      <c r="AS1967" s="57">
        <v>0.70643518518518522</v>
      </c>
      <c r="AT1967" s="56">
        <v>44474</v>
      </c>
      <c r="AU1967" s="57">
        <v>0.70650462962962957</v>
      </c>
      <c r="AV1967" s="55" t="s">
        <v>1345</v>
      </c>
      <c r="AW1967" s="55" t="s">
        <v>1345</v>
      </c>
      <c r="AX1967" s="55" t="s">
        <v>1345</v>
      </c>
      <c r="CB1967" s="55" t="s">
        <v>3150</v>
      </c>
    </row>
    <row r="1968" spans="1:80">
      <c r="A1968" s="55" t="s">
        <v>8397</v>
      </c>
      <c r="B1968" s="55">
        <v>3</v>
      </c>
      <c r="C1968" s="55" t="s">
        <v>1173</v>
      </c>
      <c r="D1968" s="55" t="s">
        <v>8398</v>
      </c>
      <c r="E1968" s="55">
        <v>1</v>
      </c>
      <c r="F1968" s="55">
        <v>1</v>
      </c>
      <c r="G1968" s="56">
        <v>44489</v>
      </c>
      <c r="H1968" s="56">
        <v>44489</v>
      </c>
      <c r="I1968" s="56">
        <v>44489</v>
      </c>
      <c r="J1968" s="55">
        <v>0</v>
      </c>
      <c r="W1968" s="55" t="s">
        <v>1336</v>
      </c>
      <c r="X1968" s="55" t="s">
        <v>1336</v>
      </c>
      <c r="Y1968" s="55">
        <v>20</v>
      </c>
      <c r="AD1968" s="55">
        <v>0</v>
      </c>
      <c r="AE1968" s="55" t="s">
        <v>1339</v>
      </c>
      <c r="AF1968" s="55" t="s">
        <v>1352</v>
      </c>
      <c r="AG1968" s="55" t="s">
        <v>1353</v>
      </c>
      <c r="AI1968" s="55">
        <v>510</v>
      </c>
      <c r="AJ1968" s="55" t="s">
        <v>8398</v>
      </c>
      <c r="AK1968" s="55">
        <v>0</v>
      </c>
      <c r="AL1968" s="55" t="s">
        <v>4668</v>
      </c>
      <c r="AN1968" s="55">
        <v>4</v>
      </c>
      <c r="AQ1968" s="55" t="s">
        <v>1235</v>
      </c>
      <c r="AR1968" s="56">
        <v>44468</v>
      </c>
      <c r="AS1968" s="57">
        <v>0.31774305555555554</v>
      </c>
      <c r="AT1968" s="56">
        <v>44468</v>
      </c>
      <c r="AU1968" s="57">
        <v>0.33401620370370372</v>
      </c>
      <c r="AV1968" s="55" t="s">
        <v>1355</v>
      </c>
      <c r="AW1968" s="55" t="s">
        <v>1345</v>
      </c>
      <c r="AX1968" s="55" t="s">
        <v>1346</v>
      </c>
      <c r="AZ1968" s="55">
        <v>0</v>
      </c>
      <c r="BA1968" s="55">
        <v>0</v>
      </c>
      <c r="BB1968" s="55">
        <v>0</v>
      </c>
      <c r="BF1968" s="55" t="s">
        <v>1418</v>
      </c>
      <c r="BG1968" s="55">
        <v>4</v>
      </c>
      <c r="BH1968" s="55" t="s">
        <v>48</v>
      </c>
      <c r="BI1968" s="55" t="s">
        <v>244</v>
      </c>
      <c r="BJ1968" s="55">
        <v>0</v>
      </c>
      <c r="BK1968" s="55">
        <v>0</v>
      </c>
      <c r="BL1968" s="55">
        <v>0</v>
      </c>
      <c r="BM1968" s="55">
        <v>0</v>
      </c>
      <c r="BN1968" s="55">
        <v>0</v>
      </c>
      <c r="BO1968" s="55">
        <v>0</v>
      </c>
      <c r="BP1968" s="55">
        <v>0</v>
      </c>
      <c r="BQ1968" s="55">
        <v>0</v>
      </c>
      <c r="BR1968" s="55">
        <v>0</v>
      </c>
      <c r="BS1968" s="55">
        <v>0</v>
      </c>
      <c r="BZ1968" s="55">
        <v>0</v>
      </c>
      <c r="CA1968" s="55" t="s">
        <v>1419</v>
      </c>
      <c r="CB1968" s="55" t="s">
        <v>1357</v>
      </c>
    </row>
    <row r="1969" spans="1:80">
      <c r="A1969" s="55" t="s">
        <v>8399</v>
      </c>
      <c r="B1969" s="55">
        <v>3</v>
      </c>
      <c r="C1969" s="55" t="s">
        <v>1174</v>
      </c>
      <c r="D1969" s="55" t="s">
        <v>8400</v>
      </c>
      <c r="E1969" s="55">
        <v>1</v>
      </c>
      <c r="F1969" s="55">
        <v>1</v>
      </c>
      <c r="G1969" s="56">
        <v>44489</v>
      </c>
      <c r="H1969" s="56">
        <v>44489</v>
      </c>
      <c r="I1969" s="56">
        <v>44489</v>
      </c>
      <c r="J1969" s="55">
        <v>0</v>
      </c>
      <c r="W1969" s="55" t="s">
        <v>1336</v>
      </c>
      <c r="X1969" s="55" t="s">
        <v>1336</v>
      </c>
      <c r="Y1969" s="55">
        <v>20</v>
      </c>
      <c r="AD1969" s="55">
        <v>0</v>
      </c>
      <c r="AE1969" s="55" t="s">
        <v>1339</v>
      </c>
      <c r="AF1969" s="55" t="s">
        <v>1352</v>
      </c>
      <c r="AG1969" s="55" t="s">
        <v>1353</v>
      </c>
      <c r="AI1969" s="55">
        <v>510</v>
      </c>
      <c r="AJ1969" s="55" t="s">
        <v>8400</v>
      </c>
      <c r="AK1969" s="55">
        <v>0</v>
      </c>
      <c r="AL1969" s="55" t="s">
        <v>4668</v>
      </c>
      <c r="AN1969" s="55">
        <v>4</v>
      </c>
      <c r="AQ1969" s="55" t="s">
        <v>1235</v>
      </c>
      <c r="AR1969" s="56">
        <v>44468</v>
      </c>
      <c r="AS1969" s="57">
        <v>0.31818287037037035</v>
      </c>
      <c r="AT1969" s="56">
        <v>44468</v>
      </c>
      <c r="AU1969" s="57">
        <v>0.33401620370370372</v>
      </c>
      <c r="AV1969" s="55" t="s">
        <v>1355</v>
      </c>
      <c r="AW1969" s="55" t="s">
        <v>1345</v>
      </c>
      <c r="AX1969" s="55" t="s">
        <v>1346</v>
      </c>
      <c r="AZ1969" s="55">
        <v>0</v>
      </c>
      <c r="BA1969" s="55">
        <v>0</v>
      </c>
      <c r="BB1969" s="55">
        <v>0</v>
      </c>
      <c r="BF1969" s="55" t="s">
        <v>1418</v>
      </c>
      <c r="BG1969" s="55">
        <v>4</v>
      </c>
      <c r="BH1969" s="55" t="s">
        <v>48</v>
      </c>
      <c r="BI1969" s="55" t="s">
        <v>244</v>
      </c>
      <c r="BJ1969" s="55">
        <v>0</v>
      </c>
      <c r="BK1969" s="55">
        <v>0</v>
      </c>
      <c r="BL1969" s="55">
        <v>0</v>
      </c>
      <c r="BM1969" s="55">
        <v>0</v>
      </c>
      <c r="BN1969" s="55">
        <v>0</v>
      </c>
      <c r="BO1969" s="55">
        <v>0</v>
      </c>
      <c r="BP1969" s="55">
        <v>0</v>
      </c>
      <c r="BQ1969" s="55">
        <v>0</v>
      </c>
      <c r="BR1969" s="55">
        <v>0</v>
      </c>
      <c r="BS1969" s="55">
        <v>0</v>
      </c>
      <c r="BZ1969" s="55">
        <v>0</v>
      </c>
      <c r="CA1969" s="55" t="s">
        <v>1419</v>
      </c>
      <c r="CB1969" s="55" t="s">
        <v>1357</v>
      </c>
    </row>
    <row r="1970" spans="1:80">
      <c r="A1970" s="55" t="s">
        <v>8401</v>
      </c>
      <c r="B1970" s="55">
        <v>3</v>
      </c>
      <c r="C1970" s="55" t="s">
        <v>181</v>
      </c>
      <c r="D1970" s="55" t="s">
        <v>8402</v>
      </c>
      <c r="E1970" s="55">
        <v>1</v>
      </c>
      <c r="F1970" s="55">
        <v>0</v>
      </c>
      <c r="G1970" s="56">
        <v>43815</v>
      </c>
      <c r="H1970" s="56">
        <v>43815</v>
      </c>
      <c r="I1970" s="56">
        <v>43815</v>
      </c>
      <c r="J1970" s="55">
        <v>0</v>
      </c>
      <c r="W1970" s="55" t="s">
        <v>1336</v>
      </c>
      <c r="X1970" s="55" t="s">
        <v>1336</v>
      </c>
      <c r="Y1970" s="55">
        <v>20</v>
      </c>
      <c r="AD1970" s="55">
        <v>0</v>
      </c>
      <c r="AE1970" s="55" t="s">
        <v>1339</v>
      </c>
      <c r="AF1970" s="55" t="s">
        <v>1352</v>
      </c>
      <c r="AG1970" s="55" t="s">
        <v>1353</v>
      </c>
      <c r="AI1970" s="55">
        <v>510</v>
      </c>
      <c r="AJ1970" s="55" t="s">
        <v>8402</v>
      </c>
      <c r="AK1970" s="55">
        <v>0</v>
      </c>
      <c r="AL1970" s="55" t="s">
        <v>4668</v>
      </c>
      <c r="AN1970" s="55">
        <v>3</v>
      </c>
      <c r="AQ1970" s="55" t="s">
        <v>1235</v>
      </c>
      <c r="AR1970" s="56">
        <v>43803</v>
      </c>
      <c r="AS1970" s="57">
        <v>0.3470138888888889</v>
      </c>
      <c r="AT1970" s="56">
        <v>43803</v>
      </c>
      <c r="AU1970" s="57">
        <v>0.54590277777777774</v>
      </c>
      <c r="AV1970" s="55" t="s">
        <v>1355</v>
      </c>
      <c r="AW1970" s="55" t="s">
        <v>1355</v>
      </c>
      <c r="AX1970" s="55" t="s">
        <v>1392</v>
      </c>
      <c r="AZ1970" s="55">
        <v>0</v>
      </c>
      <c r="BA1970" s="55">
        <v>0</v>
      </c>
      <c r="BB1970" s="55">
        <v>0</v>
      </c>
      <c r="BF1970" s="55" t="s">
        <v>1418</v>
      </c>
      <c r="BG1970" s="55">
        <v>4</v>
      </c>
      <c r="BH1970" s="55" t="s">
        <v>48</v>
      </c>
      <c r="BI1970" s="55" t="s">
        <v>244</v>
      </c>
      <c r="BJ1970" s="55">
        <v>0</v>
      </c>
      <c r="BK1970" s="55">
        <v>0</v>
      </c>
      <c r="BL1970" s="55">
        <v>0</v>
      </c>
      <c r="BM1970" s="55">
        <v>0</v>
      </c>
      <c r="BN1970" s="55">
        <v>0</v>
      </c>
      <c r="BO1970" s="55">
        <v>0</v>
      </c>
      <c r="BP1970" s="55">
        <v>0</v>
      </c>
      <c r="BQ1970" s="55">
        <v>0</v>
      </c>
      <c r="BR1970" s="55">
        <v>0</v>
      </c>
      <c r="BS1970" s="55">
        <v>0</v>
      </c>
      <c r="BZ1970" s="55">
        <v>0</v>
      </c>
      <c r="CA1970" s="55" t="s">
        <v>1419</v>
      </c>
      <c r="CB1970" s="55" t="s">
        <v>1357</v>
      </c>
    </row>
    <row r="1971" spans="1:80">
      <c r="A1971" s="55" t="s">
        <v>8403</v>
      </c>
      <c r="B1971" s="55">
        <v>3</v>
      </c>
      <c r="C1971" s="55" t="s">
        <v>8404</v>
      </c>
      <c r="D1971" s="55" t="s">
        <v>8405</v>
      </c>
      <c r="E1971" s="55">
        <v>1</v>
      </c>
      <c r="F1971" s="55">
        <v>1</v>
      </c>
      <c r="G1971" s="56">
        <v>43297</v>
      </c>
      <c r="H1971" s="56">
        <v>43297</v>
      </c>
      <c r="I1971" s="56">
        <v>43297</v>
      </c>
      <c r="J1971" s="55">
        <v>1</v>
      </c>
      <c r="K1971" s="56">
        <v>43329</v>
      </c>
      <c r="W1971" s="55" t="s">
        <v>1336</v>
      </c>
      <c r="X1971" s="55" t="s">
        <v>1336</v>
      </c>
      <c r="Y1971" s="55">
        <v>20</v>
      </c>
      <c r="AD1971" s="55">
        <v>1000</v>
      </c>
      <c r="AE1971" s="55" t="s">
        <v>1339</v>
      </c>
      <c r="AF1971" s="55" t="s">
        <v>1352</v>
      </c>
      <c r="AG1971" s="55" t="s">
        <v>1353</v>
      </c>
      <c r="AI1971" s="55">
        <v>510</v>
      </c>
      <c r="AJ1971" s="55" t="s">
        <v>8405</v>
      </c>
      <c r="AK1971" s="55">
        <v>0</v>
      </c>
      <c r="AL1971" s="55" t="s">
        <v>8406</v>
      </c>
      <c r="AN1971" s="55">
        <v>5</v>
      </c>
      <c r="AR1971" s="56">
        <v>43293</v>
      </c>
      <c r="AS1971" s="57">
        <v>0.71894675925925933</v>
      </c>
      <c r="AT1971" s="56">
        <v>43337</v>
      </c>
      <c r="AU1971" s="57">
        <v>0.64152777777777781</v>
      </c>
      <c r="AV1971" s="55" t="s">
        <v>1355</v>
      </c>
      <c r="AW1971" s="55" t="s">
        <v>1355</v>
      </c>
      <c r="AX1971" s="55" t="s">
        <v>1356</v>
      </c>
      <c r="AY1971" s="55" t="s">
        <v>98</v>
      </c>
      <c r="AZ1971" s="55">
        <v>2</v>
      </c>
      <c r="BA1971" s="55">
        <v>3</v>
      </c>
      <c r="BB1971" s="55">
        <v>1</v>
      </c>
      <c r="CB1971" s="55" t="s">
        <v>1357</v>
      </c>
    </row>
    <row r="1972" spans="1:80">
      <c r="A1972" s="55" t="s">
        <v>8407</v>
      </c>
      <c r="B1972" s="55">
        <v>3</v>
      </c>
      <c r="C1972" s="55" t="s">
        <v>8408</v>
      </c>
      <c r="D1972" s="55" t="s">
        <v>8409</v>
      </c>
      <c r="E1972" s="55">
        <v>1</v>
      </c>
      <c r="F1972" s="55">
        <v>1</v>
      </c>
      <c r="G1972" s="56">
        <v>43297</v>
      </c>
      <c r="H1972" s="56">
        <v>43297</v>
      </c>
      <c r="I1972" s="56">
        <v>43297</v>
      </c>
      <c r="J1972" s="55">
        <v>1</v>
      </c>
      <c r="K1972" s="56">
        <v>43329</v>
      </c>
      <c r="W1972" s="55" t="s">
        <v>1336</v>
      </c>
      <c r="X1972" s="55" t="s">
        <v>1336</v>
      </c>
      <c r="Y1972" s="55">
        <v>20</v>
      </c>
      <c r="AD1972" s="55">
        <v>1000</v>
      </c>
      <c r="AE1972" s="55" t="s">
        <v>1339</v>
      </c>
      <c r="AF1972" s="55" t="s">
        <v>1352</v>
      </c>
      <c r="AG1972" s="55" t="s">
        <v>1353</v>
      </c>
      <c r="AI1972" s="55">
        <v>510</v>
      </c>
      <c r="AJ1972" s="55" t="s">
        <v>8409</v>
      </c>
      <c r="AK1972" s="55">
        <v>0</v>
      </c>
      <c r="AL1972" s="55" t="s">
        <v>8406</v>
      </c>
      <c r="AN1972" s="55">
        <v>5</v>
      </c>
      <c r="AR1972" s="56">
        <v>43293</v>
      </c>
      <c r="AS1972" s="57">
        <v>0.71731481481481485</v>
      </c>
      <c r="AT1972" s="56">
        <v>43337</v>
      </c>
      <c r="AU1972" s="57">
        <v>0.64152777777777781</v>
      </c>
      <c r="AV1972" s="55" t="s">
        <v>1355</v>
      </c>
      <c r="AW1972" s="55" t="s">
        <v>1355</v>
      </c>
      <c r="AX1972" s="55" t="s">
        <v>1356</v>
      </c>
      <c r="AY1972" s="55" t="s">
        <v>98</v>
      </c>
      <c r="AZ1972" s="55">
        <v>2</v>
      </c>
      <c r="BA1972" s="55">
        <v>3</v>
      </c>
      <c r="BB1972" s="55">
        <v>1</v>
      </c>
      <c r="CB1972" s="55" t="s">
        <v>1357</v>
      </c>
    </row>
    <row r="1973" spans="1:80">
      <c r="A1973" s="55" t="s">
        <v>8410</v>
      </c>
      <c r="B1973" s="55">
        <v>3</v>
      </c>
      <c r="C1973" s="55" t="s">
        <v>279</v>
      </c>
      <c r="D1973" s="55" t="s">
        <v>352</v>
      </c>
      <c r="E1973" s="55">
        <v>1</v>
      </c>
      <c r="F1973" s="55">
        <v>1</v>
      </c>
      <c r="G1973" s="56">
        <v>44207</v>
      </c>
      <c r="H1973" s="56">
        <v>44207</v>
      </c>
      <c r="I1973" s="56">
        <v>44207</v>
      </c>
      <c r="J1973" s="55">
        <v>1</v>
      </c>
      <c r="K1973" s="56">
        <v>44285</v>
      </c>
      <c r="W1973" s="55" t="s">
        <v>1336</v>
      </c>
      <c r="X1973" s="55" t="s">
        <v>1336</v>
      </c>
      <c r="Y1973" s="55">
        <v>20</v>
      </c>
      <c r="AD1973" s="55">
        <v>0</v>
      </c>
      <c r="AE1973" s="55" t="s">
        <v>1339</v>
      </c>
      <c r="AF1973" s="55" t="s">
        <v>1352</v>
      </c>
      <c r="AG1973" s="55" t="s">
        <v>1353</v>
      </c>
      <c r="AI1973" s="55">
        <v>510</v>
      </c>
      <c r="AJ1973" s="55" t="s">
        <v>352</v>
      </c>
      <c r="AK1973" s="55">
        <v>0</v>
      </c>
      <c r="AL1973" s="55" t="s">
        <v>8406</v>
      </c>
      <c r="AN1973" s="55">
        <v>4</v>
      </c>
      <c r="AQ1973" s="55" t="s">
        <v>1238</v>
      </c>
      <c r="AR1973" s="56">
        <v>44176</v>
      </c>
      <c r="AS1973" s="57">
        <v>0.63945601851851852</v>
      </c>
      <c r="AT1973" s="56">
        <v>44310</v>
      </c>
      <c r="AU1973" s="57">
        <v>0.30186342592592591</v>
      </c>
      <c r="AV1973" s="55" t="s">
        <v>1355</v>
      </c>
      <c r="AW1973" s="55" t="s">
        <v>1494</v>
      </c>
      <c r="AX1973" s="55" t="s">
        <v>1490</v>
      </c>
      <c r="AY1973" s="55" t="s">
        <v>98</v>
      </c>
      <c r="AZ1973" s="55">
        <v>3</v>
      </c>
      <c r="BA1973" s="55" t="s">
        <v>1347</v>
      </c>
      <c r="BB1973" s="55">
        <v>1</v>
      </c>
      <c r="CB1973" s="55" t="s">
        <v>1357</v>
      </c>
    </row>
    <row r="1974" spans="1:80">
      <c r="A1974" s="55" t="s">
        <v>8411</v>
      </c>
      <c r="B1974" s="55">
        <v>3</v>
      </c>
      <c r="C1974" s="55" t="s">
        <v>8412</v>
      </c>
      <c r="D1974" s="55" t="s">
        <v>8413</v>
      </c>
      <c r="E1974" s="55">
        <v>1</v>
      </c>
      <c r="F1974" s="55">
        <v>400</v>
      </c>
      <c r="G1974" s="56">
        <v>43220</v>
      </c>
      <c r="H1974" s="56">
        <v>43220</v>
      </c>
      <c r="I1974" s="56">
        <v>43220</v>
      </c>
      <c r="J1974" s="55">
        <v>400</v>
      </c>
      <c r="K1974" s="56">
        <v>43249</v>
      </c>
      <c r="W1974" s="55" t="s">
        <v>1336</v>
      </c>
      <c r="X1974" s="55" t="s">
        <v>1336</v>
      </c>
      <c r="Y1974" s="55">
        <v>20</v>
      </c>
      <c r="AD1974" s="55">
        <v>2.5</v>
      </c>
      <c r="AE1974" s="55" t="s">
        <v>1339</v>
      </c>
      <c r="AF1974" s="55" t="s">
        <v>1352</v>
      </c>
      <c r="AG1974" s="55" t="s">
        <v>1353</v>
      </c>
      <c r="AI1974" s="55">
        <v>510</v>
      </c>
      <c r="AJ1974" s="55" t="s">
        <v>8413</v>
      </c>
      <c r="AK1974" s="55">
        <v>0</v>
      </c>
      <c r="AL1974" s="55" t="s">
        <v>8414</v>
      </c>
      <c r="AN1974" s="55">
        <v>6</v>
      </c>
      <c r="AR1974" s="56">
        <v>43217</v>
      </c>
      <c r="AS1974" s="57">
        <v>0.37062499999999998</v>
      </c>
      <c r="AT1974" s="56">
        <v>43251</v>
      </c>
      <c r="AU1974" s="57">
        <v>0.60630787037037037</v>
      </c>
      <c r="AV1974" s="55" t="s">
        <v>1355</v>
      </c>
      <c r="AW1974" s="55" t="s">
        <v>1355</v>
      </c>
      <c r="AX1974" s="55" t="s">
        <v>1356</v>
      </c>
      <c r="AY1974" s="55" t="s">
        <v>3978</v>
      </c>
      <c r="AZ1974" s="55">
        <v>2</v>
      </c>
      <c r="BA1974" s="55">
        <v>3</v>
      </c>
      <c r="BB1974" s="55">
        <v>1</v>
      </c>
      <c r="CB1974" s="55" t="s">
        <v>1357</v>
      </c>
    </row>
    <row r="1975" spans="1:80">
      <c r="A1975" s="55" t="s">
        <v>8415</v>
      </c>
      <c r="B1975" s="55">
        <v>3</v>
      </c>
      <c r="C1975" s="55" t="s">
        <v>8416</v>
      </c>
      <c r="D1975" s="55" t="s">
        <v>8417</v>
      </c>
      <c r="E1975" s="55">
        <v>1</v>
      </c>
      <c r="F1975" s="55">
        <v>193</v>
      </c>
      <c r="G1975" s="56">
        <v>43224</v>
      </c>
      <c r="H1975" s="56">
        <v>43224</v>
      </c>
      <c r="I1975" s="56">
        <v>43224</v>
      </c>
      <c r="J1975" s="55">
        <v>193</v>
      </c>
      <c r="K1975" s="56">
        <v>43249</v>
      </c>
      <c r="W1975" s="55" t="s">
        <v>1336</v>
      </c>
      <c r="X1975" s="55" t="s">
        <v>1336</v>
      </c>
      <c r="Y1975" s="55">
        <v>20</v>
      </c>
      <c r="AD1975" s="55">
        <v>5.18</v>
      </c>
      <c r="AE1975" s="55" t="s">
        <v>1339</v>
      </c>
      <c r="AF1975" s="55" t="s">
        <v>1352</v>
      </c>
      <c r="AG1975" s="55" t="s">
        <v>1353</v>
      </c>
      <c r="AI1975" s="55">
        <v>510</v>
      </c>
      <c r="AJ1975" s="55" t="s">
        <v>8417</v>
      </c>
      <c r="AK1975" s="55">
        <v>0</v>
      </c>
      <c r="AL1975" s="55" t="s">
        <v>8414</v>
      </c>
      <c r="AN1975" s="55">
        <v>6</v>
      </c>
      <c r="AR1975" s="56">
        <v>43217</v>
      </c>
      <c r="AS1975" s="57">
        <v>0.5296643518518519</v>
      </c>
      <c r="AT1975" s="56">
        <v>43251</v>
      </c>
      <c r="AU1975" s="57">
        <v>0.60630787037037037</v>
      </c>
      <c r="AV1975" s="55" t="s">
        <v>1355</v>
      </c>
      <c r="AW1975" s="55" t="s">
        <v>1355</v>
      </c>
      <c r="AX1975" s="55" t="s">
        <v>1356</v>
      </c>
      <c r="AY1975" s="55" t="s">
        <v>3978</v>
      </c>
      <c r="AZ1975" s="55">
        <v>2</v>
      </c>
      <c r="BA1975" s="55">
        <v>3</v>
      </c>
      <c r="BB1975" s="55">
        <v>1</v>
      </c>
      <c r="CB1975" s="55" t="s">
        <v>1357</v>
      </c>
    </row>
    <row r="1976" spans="1:80">
      <c r="A1976" s="55" t="s">
        <v>8418</v>
      </c>
      <c r="B1976" s="55">
        <v>3</v>
      </c>
      <c r="C1976" s="55" t="s">
        <v>8419</v>
      </c>
      <c r="D1976" s="55" t="s">
        <v>8420</v>
      </c>
      <c r="E1976" s="55">
        <v>1</v>
      </c>
      <c r="F1976" s="55">
        <v>235</v>
      </c>
      <c r="G1976" s="56">
        <v>43231</v>
      </c>
      <c r="H1976" s="56">
        <v>43231</v>
      </c>
      <c r="I1976" s="56">
        <v>43231</v>
      </c>
      <c r="J1976" s="55">
        <v>235</v>
      </c>
      <c r="K1976" s="56">
        <v>43249</v>
      </c>
      <c r="W1976" s="55" t="s">
        <v>1336</v>
      </c>
      <c r="X1976" s="55" t="s">
        <v>1336</v>
      </c>
      <c r="Y1976" s="55">
        <v>20</v>
      </c>
      <c r="AD1976" s="55">
        <v>4.26</v>
      </c>
      <c r="AE1976" s="55" t="s">
        <v>1339</v>
      </c>
      <c r="AF1976" s="55" t="s">
        <v>1352</v>
      </c>
      <c r="AG1976" s="55" t="s">
        <v>1353</v>
      </c>
      <c r="AI1976" s="55">
        <v>510</v>
      </c>
      <c r="AJ1976" s="55" t="s">
        <v>8420</v>
      </c>
      <c r="AK1976" s="55">
        <v>0</v>
      </c>
      <c r="AL1976" s="55" t="s">
        <v>8414</v>
      </c>
      <c r="AN1976" s="55">
        <v>6</v>
      </c>
      <c r="AR1976" s="56">
        <v>43228</v>
      </c>
      <c r="AS1976" s="57">
        <v>0.63700231481481484</v>
      </c>
      <c r="AT1976" s="56">
        <v>43251</v>
      </c>
      <c r="AU1976" s="57">
        <v>0.60630787037037037</v>
      </c>
      <c r="AV1976" s="55" t="s">
        <v>1355</v>
      </c>
      <c r="AW1976" s="55" t="s">
        <v>1355</v>
      </c>
      <c r="AX1976" s="55" t="s">
        <v>1356</v>
      </c>
      <c r="AY1976" s="55" t="s">
        <v>3978</v>
      </c>
      <c r="AZ1976" s="55">
        <v>2</v>
      </c>
      <c r="BA1976" s="55">
        <v>3</v>
      </c>
      <c r="BB1976" s="55">
        <v>1</v>
      </c>
      <c r="CB1976" s="55" t="s">
        <v>1357</v>
      </c>
    </row>
    <row r="1977" spans="1:80">
      <c r="A1977" s="55" t="s">
        <v>8421</v>
      </c>
      <c r="B1977" s="55">
        <v>3</v>
      </c>
      <c r="C1977" s="55" t="s">
        <v>8422</v>
      </c>
      <c r="D1977" s="55" t="s">
        <v>8423</v>
      </c>
      <c r="E1977" s="55">
        <v>1</v>
      </c>
      <c r="F1977" s="55">
        <v>143</v>
      </c>
      <c r="G1977" s="56">
        <v>43238</v>
      </c>
      <c r="H1977" s="56">
        <v>43238</v>
      </c>
      <c r="I1977" s="56">
        <v>43238</v>
      </c>
      <c r="J1977" s="55">
        <v>143</v>
      </c>
      <c r="K1977" s="56">
        <v>43249</v>
      </c>
      <c r="W1977" s="55" t="s">
        <v>1336</v>
      </c>
      <c r="X1977" s="55" t="s">
        <v>1336</v>
      </c>
      <c r="Y1977" s="55">
        <v>20</v>
      </c>
      <c r="AD1977" s="55">
        <v>55.555</v>
      </c>
      <c r="AE1977" s="55" t="s">
        <v>1339</v>
      </c>
      <c r="AF1977" s="55" t="s">
        <v>1352</v>
      </c>
      <c r="AG1977" s="55" t="s">
        <v>1353</v>
      </c>
      <c r="AI1977" s="55">
        <v>510</v>
      </c>
      <c r="AJ1977" s="55" t="s">
        <v>8423</v>
      </c>
      <c r="AK1977" s="55">
        <v>0</v>
      </c>
      <c r="AL1977" s="55" t="s">
        <v>8414</v>
      </c>
      <c r="AN1977" s="55">
        <v>6</v>
      </c>
      <c r="AR1977" s="56">
        <v>43236</v>
      </c>
      <c r="AS1977" s="57">
        <v>0.46461805555555552</v>
      </c>
      <c r="AT1977" s="56">
        <v>43251</v>
      </c>
      <c r="AU1977" s="57">
        <v>0.60630787037037037</v>
      </c>
      <c r="AV1977" s="55" t="s">
        <v>1355</v>
      </c>
      <c r="AW1977" s="55" t="s">
        <v>1355</v>
      </c>
      <c r="AX1977" s="55" t="s">
        <v>1356</v>
      </c>
      <c r="AY1977" s="55" t="s">
        <v>3978</v>
      </c>
      <c r="AZ1977" s="55">
        <v>2</v>
      </c>
      <c r="BA1977" s="55">
        <v>3</v>
      </c>
      <c r="BB1977" s="55">
        <v>1</v>
      </c>
      <c r="CB1977" s="55" t="s">
        <v>1357</v>
      </c>
    </row>
    <row r="1978" spans="1:80">
      <c r="A1978" s="55" t="s">
        <v>8424</v>
      </c>
      <c r="B1978" s="55">
        <v>3</v>
      </c>
      <c r="C1978" s="55" t="s">
        <v>8425</v>
      </c>
      <c r="D1978" s="55" t="s">
        <v>8426</v>
      </c>
      <c r="E1978" s="55">
        <v>1</v>
      </c>
      <c r="F1978" s="55">
        <v>713</v>
      </c>
      <c r="G1978" s="56">
        <v>43273</v>
      </c>
      <c r="H1978" s="56">
        <v>43273</v>
      </c>
      <c r="I1978" s="56">
        <v>43273</v>
      </c>
      <c r="J1978" s="55">
        <v>713</v>
      </c>
      <c r="K1978" s="56">
        <v>43250</v>
      </c>
      <c r="W1978" s="55" t="s">
        <v>1336</v>
      </c>
      <c r="X1978" s="55" t="s">
        <v>1336</v>
      </c>
      <c r="Y1978" s="55">
        <v>20</v>
      </c>
      <c r="AD1978" s="55">
        <v>1.4</v>
      </c>
      <c r="AE1978" s="55" t="s">
        <v>1339</v>
      </c>
      <c r="AF1978" s="55" t="s">
        <v>1352</v>
      </c>
      <c r="AG1978" s="55" t="s">
        <v>1353</v>
      </c>
      <c r="AI1978" s="55">
        <v>510</v>
      </c>
      <c r="AJ1978" s="55" t="s">
        <v>8426</v>
      </c>
      <c r="AK1978" s="55">
        <v>0</v>
      </c>
      <c r="AL1978" s="55" t="s">
        <v>8414</v>
      </c>
      <c r="AN1978" s="55">
        <v>6</v>
      </c>
      <c r="AR1978" s="56">
        <v>43243</v>
      </c>
      <c r="AS1978" s="57">
        <v>0.72038194444444448</v>
      </c>
      <c r="AT1978" s="56">
        <v>43251</v>
      </c>
      <c r="AU1978" s="57">
        <v>0.60630787037037037</v>
      </c>
      <c r="AV1978" s="55" t="s">
        <v>1355</v>
      </c>
      <c r="AW1978" s="55" t="s">
        <v>1355</v>
      </c>
      <c r="AX1978" s="55" t="s">
        <v>1356</v>
      </c>
      <c r="AY1978" s="55" t="s">
        <v>3978</v>
      </c>
      <c r="AZ1978" s="55">
        <v>2</v>
      </c>
      <c r="BA1978" s="55">
        <v>3</v>
      </c>
      <c r="BB1978" s="55">
        <v>1</v>
      </c>
      <c r="CB1978" s="55" t="s">
        <v>1357</v>
      </c>
    </row>
    <row r="1979" spans="1:80">
      <c r="A1979" s="55" t="s">
        <v>8427</v>
      </c>
      <c r="B1979" s="55">
        <v>3</v>
      </c>
      <c r="C1979" s="55" t="s">
        <v>8428</v>
      </c>
      <c r="D1979" s="55" t="s">
        <v>8429</v>
      </c>
      <c r="E1979" s="55">
        <v>1</v>
      </c>
      <c r="F1979" s="55">
        <v>1083</v>
      </c>
      <c r="G1979" s="56">
        <v>43258</v>
      </c>
      <c r="H1979" s="56">
        <v>43258</v>
      </c>
      <c r="I1979" s="56">
        <v>43258</v>
      </c>
      <c r="J1979" s="55">
        <v>1083</v>
      </c>
      <c r="K1979" s="56">
        <v>43262</v>
      </c>
      <c r="W1979" s="55" t="s">
        <v>1336</v>
      </c>
      <c r="X1979" s="55" t="s">
        <v>1336</v>
      </c>
      <c r="Y1979" s="55">
        <v>20</v>
      </c>
      <c r="AD1979" s="55">
        <v>2.68</v>
      </c>
      <c r="AE1979" s="55" t="s">
        <v>1339</v>
      </c>
      <c r="AF1979" s="55" t="s">
        <v>1352</v>
      </c>
      <c r="AG1979" s="55" t="s">
        <v>1353</v>
      </c>
      <c r="AI1979" s="55">
        <v>510</v>
      </c>
      <c r="AJ1979" s="55" t="s">
        <v>8429</v>
      </c>
      <c r="AK1979" s="55">
        <v>0</v>
      </c>
      <c r="AL1979" s="55" t="s">
        <v>8414</v>
      </c>
      <c r="AN1979" s="55">
        <v>6</v>
      </c>
      <c r="AR1979" s="56">
        <v>43251</v>
      </c>
      <c r="AS1979" s="57">
        <v>0.58090277777777777</v>
      </c>
      <c r="AT1979" s="56">
        <v>43282</v>
      </c>
      <c r="AU1979" s="57">
        <v>0.51643518518518516</v>
      </c>
      <c r="AV1979" s="55" t="s">
        <v>1344</v>
      </c>
      <c r="AW1979" s="55" t="s">
        <v>1355</v>
      </c>
      <c r="AX1979" s="55" t="s">
        <v>1356</v>
      </c>
      <c r="AY1979" s="55" t="s">
        <v>3978</v>
      </c>
      <c r="AZ1979" s="55">
        <v>2</v>
      </c>
      <c r="BA1979" s="55">
        <v>3</v>
      </c>
      <c r="BB1979" s="55">
        <v>1</v>
      </c>
      <c r="CB1979" s="55" t="s">
        <v>1357</v>
      </c>
    </row>
    <row r="1980" spans="1:80">
      <c r="A1980" s="55" t="s">
        <v>8430</v>
      </c>
      <c r="B1980" s="55">
        <v>3</v>
      </c>
      <c r="C1980" s="55" t="s">
        <v>8431</v>
      </c>
      <c r="D1980" s="55" t="s">
        <v>8432</v>
      </c>
      <c r="E1980" s="55">
        <v>1</v>
      </c>
      <c r="F1980" s="55">
        <v>350</v>
      </c>
      <c r="G1980" s="56">
        <v>43220</v>
      </c>
      <c r="H1980" s="56">
        <v>43220</v>
      </c>
      <c r="I1980" s="56">
        <v>43220</v>
      </c>
      <c r="J1980" s="55">
        <v>350</v>
      </c>
      <c r="K1980" s="56">
        <v>43241</v>
      </c>
      <c r="W1980" s="55" t="s">
        <v>1336</v>
      </c>
      <c r="X1980" s="55" t="s">
        <v>1336</v>
      </c>
      <c r="Y1980" s="55">
        <v>20</v>
      </c>
      <c r="AD1980" s="55">
        <v>2.86</v>
      </c>
      <c r="AE1980" s="55" t="s">
        <v>1339</v>
      </c>
      <c r="AF1980" s="55" t="s">
        <v>1352</v>
      </c>
      <c r="AG1980" s="55" t="s">
        <v>1353</v>
      </c>
      <c r="AI1980" s="55">
        <v>510</v>
      </c>
      <c r="AJ1980" s="55" t="s">
        <v>8432</v>
      </c>
      <c r="AK1980" s="55">
        <v>0</v>
      </c>
      <c r="AL1980" s="55" t="s">
        <v>8414</v>
      </c>
      <c r="AN1980" s="55">
        <v>4</v>
      </c>
      <c r="AR1980" s="56">
        <v>43211</v>
      </c>
      <c r="AS1980" s="57">
        <v>0.55221064814814813</v>
      </c>
      <c r="AT1980" s="56">
        <v>43251</v>
      </c>
      <c r="AU1980" s="57">
        <v>0.60630787037037037</v>
      </c>
      <c r="AV1980" s="55" t="s">
        <v>1355</v>
      </c>
      <c r="AW1980" s="55" t="s">
        <v>1355</v>
      </c>
      <c r="AX1980" s="55" t="s">
        <v>1356</v>
      </c>
      <c r="AY1980" s="55" t="s">
        <v>3978</v>
      </c>
      <c r="AZ1980" s="55">
        <v>2</v>
      </c>
      <c r="BA1980" s="55">
        <v>3</v>
      </c>
      <c r="BB1980" s="55">
        <v>1</v>
      </c>
      <c r="CB1980" s="55" t="s">
        <v>1357</v>
      </c>
    </row>
    <row r="1981" spans="1:80">
      <c r="A1981" s="55" t="s">
        <v>8433</v>
      </c>
      <c r="B1981" s="55">
        <v>3</v>
      </c>
      <c r="C1981" s="55" t="s">
        <v>8434</v>
      </c>
      <c r="D1981" s="55" t="s">
        <v>8435</v>
      </c>
      <c r="E1981" s="55">
        <v>1</v>
      </c>
      <c r="F1981" s="55">
        <v>400</v>
      </c>
      <c r="G1981" s="56">
        <v>43220</v>
      </c>
      <c r="H1981" s="56">
        <v>43220</v>
      </c>
      <c r="I1981" s="56">
        <v>43220</v>
      </c>
      <c r="J1981" s="55">
        <v>400</v>
      </c>
      <c r="K1981" s="56">
        <v>43249</v>
      </c>
      <c r="W1981" s="55" t="s">
        <v>1336</v>
      </c>
      <c r="X1981" s="55" t="s">
        <v>1336</v>
      </c>
      <c r="Y1981" s="55">
        <v>20</v>
      </c>
      <c r="AD1981" s="55">
        <v>2.5</v>
      </c>
      <c r="AE1981" s="55" t="s">
        <v>1339</v>
      </c>
      <c r="AF1981" s="55" t="s">
        <v>1352</v>
      </c>
      <c r="AG1981" s="55" t="s">
        <v>1353</v>
      </c>
      <c r="AI1981" s="55">
        <v>510</v>
      </c>
      <c r="AJ1981" s="55" t="s">
        <v>8435</v>
      </c>
      <c r="AK1981" s="55">
        <v>0</v>
      </c>
      <c r="AL1981" s="55" t="s">
        <v>8414</v>
      </c>
      <c r="AN1981" s="55">
        <v>4</v>
      </c>
      <c r="AR1981" s="56">
        <v>43217</v>
      </c>
      <c r="AS1981" s="57">
        <v>0.37144675925925924</v>
      </c>
      <c r="AT1981" s="56">
        <v>43251</v>
      </c>
      <c r="AU1981" s="57">
        <v>0.60630787037037037</v>
      </c>
      <c r="AV1981" s="55" t="s">
        <v>1355</v>
      </c>
      <c r="AW1981" s="55" t="s">
        <v>1355</v>
      </c>
      <c r="AX1981" s="55" t="s">
        <v>1356</v>
      </c>
      <c r="AY1981" s="55" t="s">
        <v>3978</v>
      </c>
      <c r="AZ1981" s="55">
        <v>2</v>
      </c>
      <c r="BA1981" s="55">
        <v>3</v>
      </c>
      <c r="BB1981" s="55">
        <v>1</v>
      </c>
      <c r="CB1981" s="55" t="s">
        <v>1357</v>
      </c>
    </row>
    <row r="1982" spans="1:80">
      <c r="A1982" s="55" t="s">
        <v>8436</v>
      </c>
      <c r="B1982" s="55">
        <v>3</v>
      </c>
      <c r="C1982" s="55" t="s">
        <v>8437</v>
      </c>
      <c r="D1982" s="55" t="s">
        <v>8438</v>
      </c>
      <c r="E1982" s="55">
        <v>1</v>
      </c>
      <c r="F1982" s="55">
        <v>259</v>
      </c>
      <c r="G1982" s="56">
        <v>43227</v>
      </c>
      <c r="H1982" s="56">
        <v>43227</v>
      </c>
      <c r="I1982" s="56">
        <v>43227</v>
      </c>
      <c r="J1982" s="55">
        <v>259</v>
      </c>
      <c r="K1982" s="56">
        <v>43249</v>
      </c>
      <c r="W1982" s="55" t="s">
        <v>1336</v>
      </c>
      <c r="X1982" s="55" t="s">
        <v>1336</v>
      </c>
      <c r="Y1982" s="55">
        <v>20</v>
      </c>
      <c r="AD1982" s="55">
        <v>3.86</v>
      </c>
      <c r="AE1982" s="55" t="s">
        <v>1339</v>
      </c>
      <c r="AF1982" s="55" t="s">
        <v>1352</v>
      </c>
      <c r="AG1982" s="55" t="s">
        <v>1353</v>
      </c>
      <c r="AI1982" s="55">
        <v>510</v>
      </c>
      <c r="AJ1982" s="55" t="s">
        <v>8438</v>
      </c>
      <c r="AK1982" s="55">
        <v>0</v>
      </c>
      <c r="AL1982" s="55" t="s">
        <v>8414</v>
      </c>
      <c r="AN1982" s="55">
        <v>4</v>
      </c>
      <c r="AR1982" s="56">
        <v>43222</v>
      </c>
      <c r="AS1982" s="57">
        <v>0.53527777777777774</v>
      </c>
      <c r="AT1982" s="56">
        <v>43251</v>
      </c>
      <c r="AU1982" s="57">
        <v>0.60630787037037037</v>
      </c>
      <c r="AV1982" s="55" t="s">
        <v>1355</v>
      </c>
      <c r="AW1982" s="55" t="s">
        <v>1355</v>
      </c>
      <c r="AX1982" s="55" t="s">
        <v>1356</v>
      </c>
      <c r="AY1982" s="55" t="s">
        <v>3978</v>
      </c>
      <c r="AZ1982" s="55">
        <v>2</v>
      </c>
      <c r="BA1982" s="55">
        <v>3</v>
      </c>
      <c r="BB1982" s="55">
        <v>1</v>
      </c>
      <c r="CB1982" s="55" t="s">
        <v>1357</v>
      </c>
    </row>
    <row r="1983" spans="1:80">
      <c r="A1983" s="55" t="s">
        <v>8439</v>
      </c>
      <c r="B1983" s="55">
        <v>3</v>
      </c>
      <c r="C1983" s="55" t="s">
        <v>8440</v>
      </c>
      <c r="D1983" s="55" t="s">
        <v>8441</v>
      </c>
      <c r="E1983" s="55">
        <v>1</v>
      </c>
      <c r="F1983" s="55">
        <v>1155</v>
      </c>
      <c r="G1983" s="56">
        <v>43227</v>
      </c>
      <c r="H1983" s="56">
        <v>43227</v>
      </c>
      <c r="I1983" s="56">
        <v>43227</v>
      </c>
      <c r="J1983" s="55">
        <v>1155</v>
      </c>
      <c r="K1983" s="56">
        <v>43244</v>
      </c>
      <c r="W1983" s="55" t="s">
        <v>1336</v>
      </c>
      <c r="X1983" s="55" t="s">
        <v>1336</v>
      </c>
      <c r="Y1983" s="55">
        <v>20</v>
      </c>
      <c r="AD1983" s="55">
        <v>0.87</v>
      </c>
      <c r="AE1983" s="55" t="s">
        <v>1339</v>
      </c>
      <c r="AF1983" s="55" t="s">
        <v>1352</v>
      </c>
      <c r="AG1983" s="55" t="s">
        <v>1353</v>
      </c>
      <c r="AI1983" s="55">
        <v>510</v>
      </c>
      <c r="AJ1983" s="55" t="s">
        <v>8441</v>
      </c>
      <c r="AK1983" s="55">
        <v>0</v>
      </c>
      <c r="AL1983" s="55" t="s">
        <v>8414</v>
      </c>
      <c r="AN1983" s="55">
        <v>4</v>
      </c>
      <c r="AR1983" s="56">
        <v>43225</v>
      </c>
      <c r="AS1983" s="57">
        <v>0.43148148148148152</v>
      </c>
      <c r="AT1983" s="56">
        <v>43251</v>
      </c>
      <c r="AU1983" s="57">
        <v>0.60630787037037037</v>
      </c>
      <c r="AV1983" s="55" t="s">
        <v>1355</v>
      </c>
      <c r="AW1983" s="55" t="s">
        <v>1355</v>
      </c>
      <c r="AX1983" s="55" t="s">
        <v>1356</v>
      </c>
      <c r="AY1983" s="55" t="s">
        <v>3978</v>
      </c>
      <c r="AZ1983" s="55">
        <v>2</v>
      </c>
      <c r="BA1983" s="55">
        <v>3</v>
      </c>
      <c r="BB1983" s="55">
        <v>1</v>
      </c>
      <c r="CB1983" s="55" t="s">
        <v>1357</v>
      </c>
    </row>
    <row r="1984" spans="1:80">
      <c r="A1984" s="55" t="s">
        <v>8442</v>
      </c>
      <c r="B1984" s="55">
        <v>3</v>
      </c>
      <c r="C1984" s="55" t="s">
        <v>8443</v>
      </c>
      <c r="D1984" s="55" t="s">
        <v>8444</v>
      </c>
      <c r="E1984" s="55">
        <v>1</v>
      </c>
      <c r="F1984" s="55">
        <v>1000</v>
      </c>
      <c r="G1984" s="56">
        <v>43259</v>
      </c>
      <c r="H1984" s="56">
        <v>43259</v>
      </c>
      <c r="I1984" s="56">
        <v>43259</v>
      </c>
      <c r="J1984" s="55">
        <v>1000</v>
      </c>
      <c r="K1984" s="56">
        <v>43262</v>
      </c>
      <c r="W1984" s="55" t="s">
        <v>1336</v>
      </c>
      <c r="X1984" s="55" t="s">
        <v>1336</v>
      </c>
      <c r="Y1984" s="55">
        <v>20</v>
      </c>
      <c r="AD1984" s="55">
        <v>1</v>
      </c>
      <c r="AE1984" s="55" t="s">
        <v>1339</v>
      </c>
      <c r="AF1984" s="55" t="s">
        <v>1352</v>
      </c>
      <c r="AG1984" s="55" t="s">
        <v>1353</v>
      </c>
      <c r="AI1984" s="55">
        <v>510</v>
      </c>
      <c r="AJ1984" s="55" t="s">
        <v>8444</v>
      </c>
      <c r="AK1984" s="55">
        <v>0</v>
      </c>
      <c r="AL1984" s="55" t="s">
        <v>8414</v>
      </c>
      <c r="AN1984" s="55">
        <v>4</v>
      </c>
      <c r="AR1984" s="56">
        <v>43243</v>
      </c>
      <c r="AS1984" s="57">
        <v>0.72092592592592597</v>
      </c>
      <c r="AT1984" s="56">
        <v>43282</v>
      </c>
      <c r="AU1984" s="57">
        <v>0.51643518518518516</v>
      </c>
      <c r="AV1984" s="55" t="s">
        <v>1355</v>
      </c>
      <c r="AW1984" s="55" t="s">
        <v>1355</v>
      </c>
      <c r="AX1984" s="55" t="s">
        <v>1356</v>
      </c>
      <c r="AY1984" s="55" t="s">
        <v>3978</v>
      </c>
      <c r="AZ1984" s="55">
        <v>2</v>
      </c>
      <c r="BA1984" s="55">
        <v>3</v>
      </c>
      <c r="BB1984" s="55">
        <v>1</v>
      </c>
      <c r="CB1984" s="55" t="s">
        <v>1357</v>
      </c>
    </row>
    <row r="1985" spans="1:80">
      <c r="A1985" s="55" t="s">
        <v>8445</v>
      </c>
      <c r="B1985" s="55">
        <v>3</v>
      </c>
      <c r="C1985" s="55" t="s">
        <v>8446</v>
      </c>
      <c r="D1985" s="55" t="s">
        <v>8447</v>
      </c>
      <c r="E1985" s="55">
        <v>1</v>
      </c>
      <c r="F1985" s="55">
        <v>37</v>
      </c>
      <c r="G1985" s="56">
        <v>43273</v>
      </c>
      <c r="H1985" s="56">
        <v>43273</v>
      </c>
      <c r="I1985" s="56">
        <v>43273</v>
      </c>
      <c r="J1985" s="55">
        <v>37</v>
      </c>
      <c r="K1985" s="56">
        <v>43272</v>
      </c>
      <c r="W1985" s="55" t="s">
        <v>1336</v>
      </c>
      <c r="X1985" s="55" t="s">
        <v>1336</v>
      </c>
      <c r="Y1985" s="55">
        <v>20</v>
      </c>
      <c r="AD1985" s="55">
        <v>27.027000000000001</v>
      </c>
      <c r="AE1985" s="55" t="s">
        <v>1339</v>
      </c>
      <c r="AF1985" s="55" t="s">
        <v>1352</v>
      </c>
      <c r="AG1985" s="55" t="s">
        <v>1353</v>
      </c>
      <c r="AI1985" s="55">
        <v>510</v>
      </c>
      <c r="AJ1985" s="55" t="s">
        <v>8447</v>
      </c>
      <c r="AK1985" s="55">
        <v>0</v>
      </c>
      <c r="AL1985" s="55" t="s">
        <v>8414</v>
      </c>
      <c r="AN1985" s="55">
        <v>4</v>
      </c>
      <c r="AR1985" s="56">
        <v>43265</v>
      </c>
      <c r="AS1985" s="57">
        <v>0.64353009259259253</v>
      </c>
      <c r="AT1985" s="56">
        <v>43282</v>
      </c>
      <c r="AU1985" s="57">
        <v>0.51643518518518516</v>
      </c>
      <c r="AV1985" s="55" t="s">
        <v>1355</v>
      </c>
      <c r="AW1985" s="55" t="s">
        <v>1355</v>
      </c>
      <c r="AX1985" s="55" t="s">
        <v>1356</v>
      </c>
      <c r="AY1985" s="55" t="s">
        <v>3978</v>
      </c>
      <c r="AZ1985" s="55">
        <v>2</v>
      </c>
      <c r="BA1985" s="55">
        <v>3</v>
      </c>
      <c r="BB1985" s="55">
        <v>1</v>
      </c>
      <c r="CB1985" s="55" t="s">
        <v>1357</v>
      </c>
    </row>
    <row r="1986" spans="1:80">
      <c r="A1986" s="55" t="s">
        <v>8448</v>
      </c>
      <c r="B1986" s="55">
        <v>3</v>
      </c>
      <c r="C1986" s="55" t="s">
        <v>8449</v>
      </c>
      <c r="D1986" s="55" t="s">
        <v>8450</v>
      </c>
      <c r="E1986" s="55">
        <v>1</v>
      </c>
      <c r="F1986" s="55">
        <v>183</v>
      </c>
      <c r="G1986" s="56">
        <v>43304</v>
      </c>
      <c r="H1986" s="56">
        <v>43304</v>
      </c>
      <c r="I1986" s="56">
        <v>43304</v>
      </c>
      <c r="J1986" s="55">
        <v>183</v>
      </c>
      <c r="K1986" s="56">
        <v>43325</v>
      </c>
      <c r="W1986" s="55" t="s">
        <v>1336</v>
      </c>
      <c r="X1986" s="55" t="s">
        <v>1336</v>
      </c>
      <c r="Y1986" s="55">
        <v>20</v>
      </c>
      <c r="AD1986" s="55">
        <v>5.46</v>
      </c>
      <c r="AE1986" s="55" t="s">
        <v>1339</v>
      </c>
      <c r="AF1986" s="55" t="s">
        <v>1352</v>
      </c>
      <c r="AG1986" s="55" t="s">
        <v>1353</v>
      </c>
      <c r="AI1986" s="55">
        <v>510</v>
      </c>
      <c r="AJ1986" s="55" t="s">
        <v>8450</v>
      </c>
      <c r="AK1986" s="55">
        <v>0</v>
      </c>
      <c r="AL1986" s="55" t="s">
        <v>8414</v>
      </c>
      <c r="AN1986" s="55">
        <v>4</v>
      </c>
      <c r="AR1986" s="56">
        <v>43299</v>
      </c>
      <c r="AS1986" s="57">
        <v>0.7006134259259259</v>
      </c>
      <c r="AT1986" s="56">
        <v>43337</v>
      </c>
      <c r="AU1986" s="57">
        <v>0.64152777777777781</v>
      </c>
      <c r="AV1986" s="55" t="s">
        <v>1355</v>
      </c>
      <c r="AW1986" s="55" t="s">
        <v>1355</v>
      </c>
      <c r="AX1986" s="55" t="s">
        <v>1356</v>
      </c>
      <c r="AY1986" s="55" t="s">
        <v>8451</v>
      </c>
      <c r="AZ1986" s="55">
        <v>2</v>
      </c>
      <c r="BA1986" s="55">
        <v>3</v>
      </c>
      <c r="BB1986" s="55">
        <v>1</v>
      </c>
      <c r="CB1986" s="55" t="s">
        <v>1357</v>
      </c>
    </row>
    <row r="1987" spans="1:80">
      <c r="A1987" s="55" t="s">
        <v>8452</v>
      </c>
      <c r="B1987" s="55">
        <v>3</v>
      </c>
      <c r="C1987" s="55" t="s">
        <v>8453</v>
      </c>
      <c r="D1987" s="55" t="s">
        <v>8454</v>
      </c>
      <c r="E1987" s="55">
        <v>1</v>
      </c>
      <c r="F1987" s="55">
        <v>2</v>
      </c>
      <c r="G1987" s="56">
        <v>43167</v>
      </c>
      <c r="H1987" s="56">
        <v>43167</v>
      </c>
      <c r="I1987" s="56">
        <v>43167</v>
      </c>
      <c r="J1987" s="55">
        <v>2</v>
      </c>
      <c r="K1987" s="56">
        <v>43241</v>
      </c>
      <c r="W1987" s="55" t="s">
        <v>1336</v>
      </c>
      <c r="X1987" s="55" t="s">
        <v>1336</v>
      </c>
      <c r="Y1987" s="55">
        <v>20</v>
      </c>
      <c r="AD1987" s="55">
        <v>500</v>
      </c>
      <c r="AE1987" s="55" t="s">
        <v>1339</v>
      </c>
      <c r="AF1987" s="55" t="s">
        <v>1352</v>
      </c>
      <c r="AG1987" s="55" t="s">
        <v>1353</v>
      </c>
      <c r="AI1987" s="55">
        <v>510</v>
      </c>
      <c r="AJ1987" s="55" t="s">
        <v>8454</v>
      </c>
      <c r="AK1987" s="55">
        <v>0</v>
      </c>
      <c r="AL1987" s="55" t="s">
        <v>8406</v>
      </c>
      <c r="AN1987" s="55">
        <v>3</v>
      </c>
      <c r="AR1987" s="56">
        <v>43133</v>
      </c>
      <c r="AS1987" s="57">
        <v>0.7456018518518519</v>
      </c>
      <c r="AT1987" s="56">
        <v>43251</v>
      </c>
      <c r="AU1987" s="57">
        <v>0.60630787037037037</v>
      </c>
      <c r="AV1987" s="55" t="s">
        <v>1355</v>
      </c>
      <c r="AW1987" s="55" t="s">
        <v>1355</v>
      </c>
      <c r="AX1987" s="55" t="s">
        <v>1356</v>
      </c>
      <c r="AY1987" s="55" t="s">
        <v>122</v>
      </c>
      <c r="AZ1987" s="55">
        <v>2</v>
      </c>
      <c r="BA1987" s="55">
        <v>3</v>
      </c>
      <c r="BB1987" s="55">
        <v>1</v>
      </c>
      <c r="CB1987" s="55" t="s">
        <v>1357</v>
      </c>
    </row>
    <row r="1988" spans="1:80">
      <c r="A1988" s="55" t="s">
        <v>8455</v>
      </c>
      <c r="B1988" s="55">
        <v>3</v>
      </c>
      <c r="C1988" s="55" t="s">
        <v>8456</v>
      </c>
      <c r="D1988" s="55" t="s">
        <v>8457</v>
      </c>
      <c r="E1988" s="55">
        <v>1</v>
      </c>
      <c r="F1988" s="55">
        <v>1</v>
      </c>
      <c r="G1988" s="56">
        <v>43425</v>
      </c>
      <c r="H1988" s="56">
        <v>43425</v>
      </c>
      <c r="I1988" s="56">
        <v>43425</v>
      </c>
      <c r="J1988" s="55">
        <v>1</v>
      </c>
      <c r="K1988" s="56">
        <v>43592</v>
      </c>
      <c r="W1988" s="55" t="s">
        <v>1336</v>
      </c>
      <c r="X1988" s="55" t="s">
        <v>1336</v>
      </c>
      <c r="Y1988" s="55">
        <v>20</v>
      </c>
      <c r="AD1988" s="55">
        <v>1080</v>
      </c>
      <c r="AE1988" s="55" t="s">
        <v>1339</v>
      </c>
      <c r="AF1988" s="55" t="s">
        <v>1352</v>
      </c>
      <c r="AG1988" s="55" t="s">
        <v>1353</v>
      </c>
      <c r="AI1988" s="55">
        <v>510</v>
      </c>
      <c r="AJ1988" s="55" t="s">
        <v>8457</v>
      </c>
      <c r="AK1988" s="55">
        <v>0</v>
      </c>
      <c r="AL1988" s="55" t="s">
        <v>8406</v>
      </c>
      <c r="AN1988" s="55">
        <v>3</v>
      </c>
      <c r="AR1988" s="56">
        <v>43381</v>
      </c>
      <c r="AS1988" s="57">
        <v>0.36469907407407409</v>
      </c>
      <c r="AT1988" s="56">
        <v>43615</v>
      </c>
      <c r="AU1988" s="57">
        <v>0.6866782407407408</v>
      </c>
      <c r="AV1988" s="55" t="s">
        <v>1355</v>
      </c>
      <c r="AW1988" s="55" t="s">
        <v>1355</v>
      </c>
      <c r="AX1988" s="55" t="s">
        <v>1356</v>
      </c>
      <c r="AY1988" s="55" t="s">
        <v>122</v>
      </c>
      <c r="AZ1988" s="55">
        <v>2</v>
      </c>
      <c r="BA1988" s="55">
        <v>3</v>
      </c>
      <c r="BB1988" s="55">
        <v>1</v>
      </c>
      <c r="CB1988" s="55" t="s">
        <v>1357</v>
      </c>
    </row>
    <row r="1989" spans="1:80">
      <c r="A1989" s="55" t="s">
        <v>8458</v>
      </c>
      <c r="B1989" s="55">
        <v>3</v>
      </c>
      <c r="C1989" s="55" t="s">
        <v>8459</v>
      </c>
      <c r="D1989" s="55" t="s">
        <v>8460</v>
      </c>
      <c r="E1989" s="55">
        <v>1</v>
      </c>
      <c r="F1989" s="55">
        <v>1</v>
      </c>
      <c r="G1989" s="56">
        <v>43474</v>
      </c>
      <c r="H1989" s="56">
        <v>43474</v>
      </c>
      <c r="I1989" s="56">
        <v>43474</v>
      </c>
      <c r="J1989" s="55">
        <v>1</v>
      </c>
      <c r="K1989" s="56">
        <v>43592</v>
      </c>
      <c r="W1989" s="55" t="s">
        <v>1336</v>
      </c>
      <c r="X1989" s="55" t="s">
        <v>1336</v>
      </c>
      <c r="Y1989" s="55">
        <v>20</v>
      </c>
      <c r="AD1989" s="55">
        <v>185</v>
      </c>
      <c r="AE1989" s="55" t="s">
        <v>1339</v>
      </c>
      <c r="AF1989" s="55" t="s">
        <v>1352</v>
      </c>
      <c r="AG1989" s="55" t="s">
        <v>1353</v>
      </c>
      <c r="AI1989" s="55">
        <v>510</v>
      </c>
      <c r="AJ1989" s="55" t="s">
        <v>8460</v>
      </c>
      <c r="AK1989" s="55">
        <v>0</v>
      </c>
      <c r="AL1989" s="55" t="s">
        <v>8406</v>
      </c>
      <c r="AN1989" s="55">
        <v>3</v>
      </c>
      <c r="AR1989" s="56">
        <v>43418</v>
      </c>
      <c r="AS1989" s="57">
        <v>0.46576388888888887</v>
      </c>
      <c r="AT1989" s="56">
        <v>43615</v>
      </c>
      <c r="AU1989" s="57">
        <v>0.6866782407407408</v>
      </c>
      <c r="AV1989" s="55" t="s">
        <v>1355</v>
      </c>
      <c r="AW1989" s="55" t="s">
        <v>1355</v>
      </c>
      <c r="AX1989" s="55" t="s">
        <v>1356</v>
      </c>
      <c r="AY1989" s="55" t="s">
        <v>122</v>
      </c>
      <c r="AZ1989" s="55">
        <v>2</v>
      </c>
      <c r="BA1989" s="55">
        <v>3</v>
      </c>
      <c r="BB1989" s="55">
        <v>1</v>
      </c>
      <c r="CB1989" s="55" t="s">
        <v>1357</v>
      </c>
    </row>
    <row r="1990" spans="1:80">
      <c r="A1990" s="55" t="s">
        <v>8461</v>
      </c>
      <c r="B1990" s="55">
        <v>3</v>
      </c>
      <c r="C1990" s="55" t="s">
        <v>8462</v>
      </c>
      <c r="D1990" s="55" t="s">
        <v>8463</v>
      </c>
      <c r="E1990" s="55">
        <v>1</v>
      </c>
      <c r="F1990" s="55">
        <v>2</v>
      </c>
      <c r="G1990" s="56">
        <v>43167</v>
      </c>
      <c r="H1990" s="56">
        <v>43167</v>
      </c>
      <c r="I1990" s="56">
        <v>43167</v>
      </c>
      <c r="J1990" s="55">
        <v>2</v>
      </c>
      <c r="K1990" s="56">
        <v>43241</v>
      </c>
      <c r="W1990" s="55" t="s">
        <v>1336</v>
      </c>
      <c r="X1990" s="55" t="s">
        <v>1336</v>
      </c>
      <c r="Y1990" s="55">
        <v>20</v>
      </c>
      <c r="AD1990" s="55">
        <v>500</v>
      </c>
      <c r="AE1990" s="55" t="s">
        <v>1339</v>
      </c>
      <c r="AF1990" s="55" t="s">
        <v>1352</v>
      </c>
      <c r="AG1990" s="55" t="s">
        <v>1353</v>
      </c>
      <c r="AI1990" s="55">
        <v>510</v>
      </c>
      <c r="AJ1990" s="55" t="s">
        <v>8463</v>
      </c>
      <c r="AK1990" s="55">
        <v>0</v>
      </c>
      <c r="AL1990" s="55" t="s">
        <v>8406</v>
      </c>
      <c r="AN1990" s="55">
        <v>3</v>
      </c>
      <c r="AR1990" s="56">
        <v>43133</v>
      </c>
      <c r="AS1990" s="57">
        <v>0.74592592592592588</v>
      </c>
      <c r="AT1990" s="56">
        <v>43251</v>
      </c>
      <c r="AU1990" s="57">
        <v>0.60630787037037037</v>
      </c>
      <c r="AV1990" s="55" t="s">
        <v>1355</v>
      </c>
      <c r="AW1990" s="55" t="s">
        <v>1355</v>
      </c>
      <c r="AX1990" s="55" t="s">
        <v>1356</v>
      </c>
      <c r="AY1990" s="55" t="s">
        <v>122</v>
      </c>
      <c r="AZ1990" s="55">
        <v>2</v>
      </c>
      <c r="BA1990" s="55">
        <v>3</v>
      </c>
      <c r="BB1990" s="55">
        <v>1</v>
      </c>
      <c r="CB1990" s="55" t="s">
        <v>1357</v>
      </c>
    </row>
    <row r="1991" spans="1:80">
      <c r="A1991" s="55" t="s">
        <v>8464</v>
      </c>
      <c r="B1991" s="55">
        <v>3</v>
      </c>
      <c r="C1991" s="55" t="s">
        <v>8465</v>
      </c>
      <c r="D1991" s="55" t="s">
        <v>8466</v>
      </c>
      <c r="E1991" s="55">
        <v>1</v>
      </c>
      <c r="F1991" s="55">
        <v>0</v>
      </c>
      <c r="G1991" s="56">
        <v>42996</v>
      </c>
      <c r="H1991" s="56">
        <v>42996</v>
      </c>
      <c r="I1991" s="56">
        <v>42996</v>
      </c>
      <c r="J1991" s="55">
        <v>0</v>
      </c>
      <c r="W1991" s="55" t="s">
        <v>1336</v>
      </c>
      <c r="X1991" s="55" t="s">
        <v>1336</v>
      </c>
      <c r="Y1991" s="55">
        <v>20</v>
      </c>
      <c r="AD1991" s="55">
        <v>1</v>
      </c>
      <c r="AE1991" s="55" t="s">
        <v>1339</v>
      </c>
      <c r="AF1991" s="55" t="s">
        <v>1352</v>
      </c>
      <c r="AG1991" s="55" t="s">
        <v>1353</v>
      </c>
      <c r="AI1991" s="55">
        <v>510</v>
      </c>
      <c r="AJ1991" s="55" t="s">
        <v>8466</v>
      </c>
      <c r="AK1991" s="55">
        <v>0</v>
      </c>
      <c r="AL1991" s="55" t="s">
        <v>8467</v>
      </c>
      <c r="AN1991" s="55">
        <v>1</v>
      </c>
      <c r="AR1991" s="56">
        <v>42996</v>
      </c>
      <c r="AS1991" s="57">
        <v>0.70035879629629638</v>
      </c>
      <c r="AT1991" s="56">
        <v>42998</v>
      </c>
      <c r="AU1991" s="57">
        <v>0.69851851851851843</v>
      </c>
      <c r="AV1991" s="55" t="s">
        <v>1344</v>
      </c>
      <c r="AW1991" s="55" t="s">
        <v>1355</v>
      </c>
      <c r="AX1991" s="55" t="s">
        <v>1392</v>
      </c>
      <c r="AZ1991" s="55">
        <v>0</v>
      </c>
      <c r="BA1991" s="55">
        <v>0</v>
      </c>
      <c r="BB1991" s="55">
        <v>0</v>
      </c>
      <c r="CB1991" s="55" t="s">
        <v>1357</v>
      </c>
    </row>
    <row r="1992" spans="1:80">
      <c r="A1992" s="55" t="s">
        <v>8468</v>
      </c>
      <c r="B1992" s="55">
        <v>3</v>
      </c>
      <c r="C1992" s="55" t="s">
        <v>8469</v>
      </c>
      <c r="D1992" s="55" t="s">
        <v>8470</v>
      </c>
      <c r="E1992" s="55">
        <v>1</v>
      </c>
      <c r="F1992" s="55">
        <v>1</v>
      </c>
      <c r="G1992" s="56">
        <v>42452</v>
      </c>
      <c r="H1992" s="56">
        <v>42452</v>
      </c>
      <c r="I1992" s="56">
        <v>42452</v>
      </c>
      <c r="J1992" s="55">
        <v>1</v>
      </c>
      <c r="K1992" s="56">
        <v>42445</v>
      </c>
      <c r="L1992" s="56">
        <v>42424</v>
      </c>
      <c r="M1992" s="56">
        <v>42452</v>
      </c>
      <c r="N1992" s="55">
        <v>1</v>
      </c>
      <c r="O1992" s="55">
        <v>1</v>
      </c>
      <c r="P1992" s="55">
        <v>1</v>
      </c>
      <c r="R1992" s="55">
        <v>0</v>
      </c>
      <c r="V1992" s="55" t="s">
        <v>8469</v>
      </c>
      <c r="W1992" s="55" t="s">
        <v>1336</v>
      </c>
      <c r="X1992" s="55" t="s">
        <v>1336</v>
      </c>
      <c r="Y1992" s="55">
        <v>0</v>
      </c>
      <c r="Z1992" s="55" t="s">
        <v>1419</v>
      </c>
      <c r="AA1992" s="55" t="s">
        <v>1389</v>
      </c>
      <c r="AB1992" s="55">
        <v>73.5</v>
      </c>
      <c r="AC1992" s="55">
        <v>73.5</v>
      </c>
      <c r="AD1992" s="55">
        <v>73.5</v>
      </c>
      <c r="AE1992" s="55" t="s">
        <v>1339</v>
      </c>
      <c r="AF1992" s="55" t="s">
        <v>3132</v>
      </c>
      <c r="AG1992" s="55" t="s">
        <v>1834</v>
      </c>
      <c r="AH1992" s="55" t="s">
        <v>1235</v>
      </c>
      <c r="AI1992" s="55">
        <v>510</v>
      </c>
      <c r="AJ1992" s="55" t="s">
        <v>8470</v>
      </c>
      <c r="AK1992" s="55">
        <v>0</v>
      </c>
      <c r="AL1992" s="55" t="s">
        <v>8471</v>
      </c>
      <c r="AN1992" s="55">
        <v>6</v>
      </c>
      <c r="AO1992" s="55" t="s">
        <v>8472</v>
      </c>
      <c r="AP1992" s="55">
        <v>0</v>
      </c>
      <c r="AR1992" s="56">
        <v>42424</v>
      </c>
      <c r="AS1992" s="57">
        <v>0.42417824074074079</v>
      </c>
      <c r="AT1992" s="56">
        <v>42466</v>
      </c>
      <c r="AU1992" s="57">
        <v>0.51849537037037041</v>
      </c>
      <c r="AV1992" s="55" t="s">
        <v>1344</v>
      </c>
      <c r="AW1992" s="55" t="s">
        <v>1345</v>
      </c>
      <c r="AX1992" s="55" t="s">
        <v>1346</v>
      </c>
      <c r="CB1992" s="55" t="s">
        <v>3150</v>
      </c>
    </row>
    <row r="1993" spans="1:80">
      <c r="A1993" s="55" t="s">
        <v>8473</v>
      </c>
      <c r="B1993" s="55">
        <v>3</v>
      </c>
      <c r="C1993" s="55" t="s">
        <v>8474</v>
      </c>
      <c r="D1993" s="55" t="s">
        <v>8475</v>
      </c>
      <c r="E1993" s="55">
        <v>1</v>
      </c>
      <c r="F1993" s="55">
        <v>40</v>
      </c>
      <c r="G1993" s="56">
        <v>43336</v>
      </c>
      <c r="H1993" s="56">
        <v>43336</v>
      </c>
      <c r="I1993" s="56">
        <v>43336</v>
      </c>
      <c r="J1993" s="55">
        <v>40</v>
      </c>
      <c r="K1993" s="56">
        <v>43334</v>
      </c>
      <c r="W1993" s="55" t="s">
        <v>1336</v>
      </c>
      <c r="X1993" s="55" t="s">
        <v>1336</v>
      </c>
      <c r="Y1993" s="55">
        <v>20</v>
      </c>
      <c r="AD1993" s="55">
        <v>25</v>
      </c>
      <c r="AE1993" s="55" t="s">
        <v>1339</v>
      </c>
      <c r="AF1993" s="55" t="s">
        <v>1352</v>
      </c>
      <c r="AG1993" s="55" t="s">
        <v>1353</v>
      </c>
      <c r="AI1993" s="55">
        <v>510</v>
      </c>
      <c r="AJ1993" s="55" t="s">
        <v>8475</v>
      </c>
      <c r="AK1993" s="55">
        <v>0</v>
      </c>
      <c r="AL1993" s="55" t="s">
        <v>8414</v>
      </c>
      <c r="AN1993" s="55">
        <v>6</v>
      </c>
      <c r="AR1993" s="56">
        <v>43326</v>
      </c>
      <c r="AS1993" s="57">
        <v>0.65825231481481483</v>
      </c>
      <c r="AT1993" s="56">
        <v>43337</v>
      </c>
      <c r="AU1993" s="57">
        <v>0.64153935185185185</v>
      </c>
      <c r="AV1993" s="55" t="s">
        <v>1355</v>
      </c>
      <c r="AW1993" s="55" t="s">
        <v>1355</v>
      </c>
      <c r="AX1993" s="55" t="s">
        <v>1356</v>
      </c>
      <c r="AY1993" s="55" t="s">
        <v>8451</v>
      </c>
      <c r="AZ1993" s="55">
        <v>2</v>
      </c>
      <c r="BA1993" s="55">
        <v>3</v>
      </c>
      <c r="BB1993" s="55">
        <v>1</v>
      </c>
      <c r="CB1993" s="55" t="s">
        <v>1357</v>
      </c>
    </row>
    <row r="1994" spans="1:80">
      <c r="A1994" s="55" t="s">
        <v>8476</v>
      </c>
      <c r="B1994" s="55">
        <v>3</v>
      </c>
      <c r="C1994" s="55" t="s">
        <v>8477</v>
      </c>
      <c r="D1994" s="55" t="s">
        <v>8478</v>
      </c>
      <c r="E1994" s="55">
        <v>1</v>
      </c>
      <c r="F1994" s="55">
        <v>1</v>
      </c>
      <c r="G1994" s="56">
        <v>43276</v>
      </c>
      <c r="H1994" s="56">
        <v>43276</v>
      </c>
      <c r="I1994" s="56">
        <v>43276</v>
      </c>
      <c r="J1994" s="55">
        <v>1</v>
      </c>
      <c r="K1994" s="56">
        <v>43326</v>
      </c>
      <c r="W1994" s="55" t="s">
        <v>1336</v>
      </c>
      <c r="X1994" s="55" t="s">
        <v>1336</v>
      </c>
      <c r="Y1994" s="55">
        <v>20</v>
      </c>
      <c r="AD1994" s="55">
        <v>1000</v>
      </c>
      <c r="AE1994" s="55" t="s">
        <v>1339</v>
      </c>
      <c r="AF1994" s="55" t="s">
        <v>1352</v>
      </c>
      <c r="AG1994" s="55" t="s">
        <v>1353</v>
      </c>
      <c r="AI1994" s="55">
        <v>510</v>
      </c>
      <c r="AJ1994" s="55" t="s">
        <v>8478</v>
      </c>
      <c r="AK1994" s="55">
        <v>0</v>
      </c>
      <c r="AL1994" s="55" t="s">
        <v>4468</v>
      </c>
      <c r="AN1994" s="55">
        <v>4</v>
      </c>
      <c r="AR1994" s="56">
        <v>43272</v>
      </c>
      <c r="AS1994" s="57">
        <v>0.70924768518518511</v>
      </c>
      <c r="AT1994" s="56">
        <v>43337</v>
      </c>
      <c r="AU1994" s="57">
        <v>0.64153935185185185</v>
      </c>
      <c r="AV1994" s="55" t="s">
        <v>1355</v>
      </c>
      <c r="AW1994" s="55" t="s">
        <v>1355</v>
      </c>
      <c r="AX1994" s="55" t="s">
        <v>1356</v>
      </c>
      <c r="AY1994" s="55" t="s">
        <v>8479</v>
      </c>
      <c r="AZ1994" s="55">
        <v>2</v>
      </c>
      <c r="BA1994" s="55">
        <v>3</v>
      </c>
      <c r="BB1994" s="55">
        <v>1</v>
      </c>
      <c r="CB1994" s="55" t="s">
        <v>1357</v>
      </c>
    </row>
    <row r="1995" spans="1:80">
      <c r="A1995" s="55" t="s">
        <v>8480</v>
      </c>
      <c r="B1995" s="55">
        <v>3</v>
      </c>
      <c r="C1995" s="55" t="s">
        <v>8481</v>
      </c>
      <c r="D1995" s="55" t="s">
        <v>8482</v>
      </c>
      <c r="E1995" s="55">
        <v>1</v>
      </c>
      <c r="F1995" s="55">
        <v>1</v>
      </c>
      <c r="G1995" s="56">
        <v>43602</v>
      </c>
      <c r="H1995" s="56">
        <v>43602</v>
      </c>
      <c r="I1995" s="56">
        <v>43602</v>
      </c>
      <c r="J1995" s="55">
        <v>1</v>
      </c>
      <c r="K1995" s="56">
        <v>43671</v>
      </c>
      <c r="W1995" s="55" t="s">
        <v>1336</v>
      </c>
      <c r="X1995" s="55" t="s">
        <v>1336</v>
      </c>
      <c r="Y1995" s="55">
        <v>20</v>
      </c>
      <c r="AD1995" s="55">
        <v>3498</v>
      </c>
      <c r="AE1995" s="55" t="s">
        <v>1339</v>
      </c>
      <c r="AF1995" s="55" t="s">
        <v>1352</v>
      </c>
      <c r="AG1995" s="55" t="s">
        <v>1353</v>
      </c>
      <c r="AI1995" s="55">
        <v>510</v>
      </c>
      <c r="AJ1995" s="55" t="s">
        <v>8482</v>
      </c>
      <c r="AK1995" s="55">
        <v>0</v>
      </c>
      <c r="AL1995" s="55" t="s">
        <v>3230</v>
      </c>
      <c r="AN1995" s="55">
        <v>12</v>
      </c>
      <c r="AQ1995" s="55" t="s">
        <v>1238</v>
      </c>
      <c r="AR1995" s="56">
        <v>43580</v>
      </c>
      <c r="AS1995" s="57">
        <v>0.52202546296296293</v>
      </c>
      <c r="AT1995" s="56">
        <v>43707</v>
      </c>
      <c r="AU1995" s="57">
        <v>0.72530092592592599</v>
      </c>
      <c r="AV1995" s="55" t="s">
        <v>1355</v>
      </c>
      <c r="AW1995" s="55" t="s">
        <v>1355</v>
      </c>
      <c r="AX1995" s="55" t="s">
        <v>1356</v>
      </c>
      <c r="AY1995" s="55" t="s">
        <v>98</v>
      </c>
      <c r="AZ1995" s="55">
        <v>2</v>
      </c>
      <c r="BA1995" s="55">
        <v>3</v>
      </c>
      <c r="BB1995" s="55">
        <v>1</v>
      </c>
      <c r="CB1995" s="55" t="s">
        <v>1357</v>
      </c>
    </row>
    <row r="1996" spans="1:80">
      <c r="A1996" s="55" t="s">
        <v>8483</v>
      </c>
      <c r="B1996" s="55">
        <v>3</v>
      </c>
      <c r="C1996" s="55" t="s">
        <v>8484</v>
      </c>
      <c r="D1996" s="55" t="s">
        <v>8485</v>
      </c>
      <c r="E1996" s="55">
        <v>1</v>
      </c>
      <c r="F1996" s="55">
        <v>1</v>
      </c>
      <c r="G1996" s="56">
        <v>43347</v>
      </c>
      <c r="H1996" s="56">
        <v>43347</v>
      </c>
      <c r="I1996" s="56">
        <v>43347</v>
      </c>
      <c r="J1996" s="55">
        <v>1</v>
      </c>
      <c r="K1996" s="56">
        <v>43341</v>
      </c>
      <c r="W1996" s="55" t="s">
        <v>1336</v>
      </c>
      <c r="X1996" s="55" t="s">
        <v>1336</v>
      </c>
      <c r="Y1996" s="55">
        <v>20</v>
      </c>
      <c r="AD1996" s="55">
        <v>364</v>
      </c>
      <c r="AE1996" s="55" t="s">
        <v>1339</v>
      </c>
      <c r="AF1996" s="55" t="s">
        <v>1352</v>
      </c>
      <c r="AG1996" s="55" t="s">
        <v>1353</v>
      </c>
      <c r="AI1996" s="55">
        <v>510</v>
      </c>
      <c r="AJ1996" s="55" t="s">
        <v>8485</v>
      </c>
      <c r="AK1996" s="55">
        <v>0</v>
      </c>
      <c r="AL1996" s="55" t="s">
        <v>3230</v>
      </c>
      <c r="AN1996" s="55">
        <v>10</v>
      </c>
      <c r="AR1996" s="56">
        <v>43305</v>
      </c>
      <c r="AS1996" s="57">
        <v>0.38232638888888887</v>
      </c>
      <c r="AT1996" s="56">
        <v>43361</v>
      </c>
      <c r="AU1996" s="57">
        <v>0.60229166666666667</v>
      </c>
      <c r="AV1996" s="55" t="s">
        <v>1355</v>
      </c>
      <c r="AW1996" s="55" t="s">
        <v>1355</v>
      </c>
      <c r="AX1996" s="55" t="s">
        <v>1356</v>
      </c>
      <c r="AY1996" s="55" t="s">
        <v>98</v>
      </c>
      <c r="AZ1996" s="55">
        <v>2</v>
      </c>
      <c r="BA1996" s="55">
        <v>3</v>
      </c>
      <c r="BB1996" s="55">
        <v>1</v>
      </c>
      <c r="CB1996" s="55" t="s">
        <v>1357</v>
      </c>
    </row>
    <row r="1997" spans="1:80">
      <c r="A1997" s="55" t="s">
        <v>8486</v>
      </c>
      <c r="B1997" s="55">
        <v>3</v>
      </c>
      <c r="C1997" s="55" t="s">
        <v>8487</v>
      </c>
      <c r="D1997" s="55" t="s">
        <v>8488</v>
      </c>
      <c r="E1997" s="55">
        <v>1</v>
      </c>
      <c r="F1997" s="55">
        <v>1</v>
      </c>
      <c r="G1997" s="56">
        <v>43130</v>
      </c>
      <c r="H1997" s="56">
        <v>43130</v>
      </c>
      <c r="I1997" s="56">
        <v>43130</v>
      </c>
      <c r="J1997" s="55">
        <v>1</v>
      </c>
      <c r="K1997" s="56">
        <v>43176</v>
      </c>
      <c r="W1997" s="55" t="s">
        <v>1336</v>
      </c>
      <c r="X1997" s="55" t="s">
        <v>1336</v>
      </c>
      <c r="Y1997" s="55">
        <v>20</v>
      </c>
      <c r="AD1997" s="55">
        <v>1000</v>
      </c>
      <c r="AE1997" s="55" t="s">
        <v>1339</v>
      </c>
      <c r="AF1997" s="55" t="s">
        <v>1352</v>
      </c>
      <c r="AG1997" s="55" t="s">
        <v>1353</v>
      </c>
      <c r="AI1997" s="55">
        <v>510</v>
      </c>
      <c r="AJ1997" s="55" t="s">
        <v>8488</v>
      </c>
      <c r="AK1997" s="55">
        <v>0</v>
      </c>
      <c r="AL1997" s="55" t="s">
        <v>3230</v>
      </c>
      <c r="AN1997" s="55">
        <v>10</v>
      </c>
      <c r="AR1997" s="56">
        <v>43092</v>
      </c>
      <c r="AS1997" s="57">
        <v>0.43783564814814818</v>
      </c>
      <c r="AT1997" s="56">
        <v>43229</v>
      </c>
      <c r="AU1997" s="57">
        <v>0.54192129629629626</v>
      </c>
      <c r="AV1997" s="55" t="s">
        <v>1355</v>
      </c>
      <c r="AW1997" s="55" t="s">
        <v>1355</v>
      </c>
      <c r="AX1997" s="55" t="s">
        <v>1356</v>
      </c>
      <c r="AY1997" s="55" t="s">
        <v>98</v>
      </c>
      <c r="AZ1997" s="55">
        <v>2</v>
      </c>
      <c r="BA1997" s="55">
        <v>3</v>
      </c>
      <c r="BB1997" s="55">
        <v>1</v>
      </c>
      <c r="CB1997" s="55" t="s">
        <v>1357</v>
      </c>
    </row>
    <row r="1998" spans="1:80">
      <c r="A1998" s="55" t="s">
        <v>8489</v>
      </c>
      <c r="B1998" s="55">
        <v>3</v>
      </c>
      <c r="C1998" s="55" t="s">
        <v>8490</v>
      </c>
      <c r="D1998" s="55" t="s">
        <v>8491</v>
      </c>
      <c r="E1998" s="55">
        <v>1</v>
      </c>
      <c r="F1998" s="55">
        <v>1</v>
      </c>
      <c r="G1998" s="56">
        <v>43602</v>
      </c>
      <c r="H1998" s="56">
        <v>43602</v>
      </c>
      <c r="I1998" s="56">
        <v>43602</v>
      </c>
      <c r="J1998" s="55">
        <v>1</v>
      </c>
      <c r="K1998" s="56">
        <v>43606</v>
      </c>
      <c r="W1998" s="55" t="s">
        <v>1336</v>
      </c>
      <c r="X1998" s="55" t="s">
        <v>1336</v>
      </c>
      <c r="Y1998" s="55">
        <v>20</v>
      </c>
      <c r="AD1998" s="55">
        <v>1000</v>
      </c>
      <c r="AE1998" s="55" t="s">
        <v>1339</v>
      </c>
      <c r="AF1998" s="55" t="s">
        <v>1352</v>
      </c>
      <c r="AG1998" s="55" t="s">
        <v>1353</v>
      </c>
      <c r="AI1998" s="55">
        <v>510</v>
      </c>
      <c r="AJ1998" s="55" t="s">
        <v>8491</v>
      </c>
      <c r="AK1998" s="55">
        <v>0</v>
      </c>
      <c r="AL1998" s="55" t="s">
        <v>3230</v>
      </c>
      <c r="AN1998" s="55">
        <v>12</v>
      </c>
      <c r="AQ1998" s="55" t="s">
        <v>1238</v>
      </c>
      <c r="AR1998" s="56">
        <v>43600</v>
      </c>
      <c r="AS1998" s="57">
        <v>0.53224537037037034</v>
      </c>
      <c r="AT1998" s="56">
        <v>43615</v>
      </c>
      <c r="AU1998" s="57">
        <v>0.6866782407407408</v>
      </c>
      <c r="AV1998" s="55" t="s">
        <v>1355</v>
      </c>
      <c r="AW1998" s="55" t="s">
        <v>1355</v>
      </c>
      <c r="AX1998" s="55" t="s">
        <v>1356</v>
      </c>
      <c r="AY1998" s="55" t="s">
        <v>98</v>
      </c>
      <c r="AZ1998" s="55">
        <v>2</v>
      </c>
      <c r="BA1998" s="55">
        <v>3</v>
      </c>
      <c r="BB1998" s="55">
        <v>1</v>
      </c>
      <c r="CB1998" s="55" t="s">
        <v>1357</v>
      </c>
    </row>
    <row r="1999" spans="1:80">
      <c r="A1999" s="55" t="s">
        <v>8492</v>
      </c>
      <c r="B1999" s="55">
        <v>3</v>
      </c>
      <c r="C1999" s="55" t="s">
        <v>8493</v>
      </c>
      <c r="D1999" s="55" t="s">
        <v>8494</v>
      </c>
      <c r="E1999" s="55">
        <v>1</v>
      </c>
      <c r="F1999" s="55">
        <v>1</v>
      </c>
      <c r="G1999" s="56">
        <v>43602</v>
      </c>
      <c r="H1999" s="56">
        <v>43602</v>
      </c>
      <c r="I1999" s="56">
        <v>43602</v>
      </c>
      <c r="J1999" s="55">
        <v>1</v>
      </c>
      <c r="K1999" s="56">
        <v>43675</v>
      </c>
      <c r="W1999" s="55" t="s">
        <v>1336</v>
      </c>
      <c r="X1999" s="55" t="s">
        <v>1336</v>
      </c>
      <c r="Y1999" s="55">
        <v>20</v>
      </c>
      <c r="AD1999" s="55">
        <v>3415</v>
      </c>
      <c r="AE1999" s="55" t="s">
        <v>1339</v>
      </c>
      <c r="AF1999" s="55" t="s">
        <v>1352</v>
      </c>
      <c r="AG1999" s="55" t="s">
        <v>1353</v>
      </c>
      <c r="AI1999" s="55">
        <v>510</v>
      </c>
      <c r="AJ1999" s="55" t="s">
        <v>8494</v>
      </c>
      <c r="AK1999" s="55">
        <v>0</v>
      </c>
      <c r="AL1999" s="55" t="s">
        <v>3230</v>
      </c>
      <c r="AN1999" s="55">
        <v>11</v>
      </c>
      <c r="AQ1999" s="55" t="s">
        <v>1238</v>
      </c>
      <c r="AR1999" s="56">
        <v>43580</v>
      </c>
      <c r="AS1999" s="57">
        <v>0.52262731481481484</v>
      </c>
      <c r="AT1999" s="56">
        <v>43707</v>
      </c>
      <c r="AU1999" s="57">
        <v>0.72530092592592599</v>
      </c>
      <c r="AV1999" s="55" t="s">
        <v>1355</v>
      </c>
      <c r="AW1999" s="55" t="s">
        <v>1355</v>
      </c>
      <c r="AX1999" s="55" t="s">
        <v>1356</v>
      </c>
      <c r="AY1999" s="55" t="s">
        <v>98</v>
      </c>
      <c r="AZ1999" s="55">
        <v>2</v>
      </c>
      <c r="BA1999" s="55">
        <v>3</v>
      </c>
      <c r="BB1999" s="55">
        <v>1</v>
      </c>
      <c r="CB1999" s="55" t="s">
        <v>1357</v>
      </c>
    </row>
    <row r="2000" spans="1:80">
      <c r="A2000" s="55" t="s">
        <v>8495</v>
      </c>
      <c r="B2000" s="55">
        <v>3</v>
      </c>
      <c r="C2000" s="55" t="s">
        <v>8496</v>
      </c>
      <c r="D2000" s="55" t="s">
        <v>8497</v>
      </c>
      <c r="E2000" s="55">
        <v>1</v>
      </c>
      <c r="F2000" s="55">
        <v>0</v>
      </c>
      <c r="G2000" s="56">
        <v>42765</v>
      </c>
      <c r="H2000" s="56">
        <v>42765</v>
      </c>
      <c r="I2000" s="56">
        <v>42765</v>
      </c>
      <c r="J2000" s="55">
        <v>0</v>
      </c>
      <c r="W2000" s="55" t="s">
        <v>1336</v>
      </c>
      <c r="X2000" s="55" t="s">
        <v>1336</v>
      </c>
      <c r="Y2000" s="55">
        <v>20</v>
      </c>
      <c r="AD2000" s="55">
        <v>1000</v>
      </c>
      <c r="AE2000" s="55" t="s">
        <v>1339</v>
      </c>
      <c r="AF2000" s="55" t="s">
        <v>1352</v>
      </c>
      <c r="AG2000" s="55" t="s">
        <v>1353</v>
      </c>
      <c r="AI2000" s="55">
        <v>510</v>
      </c>
      <c r="AJ2000" s="55" t="s">
        <v>8497</v>
      </c>
      <c r="AK2000" s="55">
        <v>0</v>
      </c>
      <c r="AL2000" s="55" t="s">
        <v>3230</v>
      </c>
      <c r="AN2000" s="55">
        <v>8</v>
      </c>
      <c r="AR2000" s="56">
        <v>42765</v>
      </c>
      <c r="AS2000" s="57">
        <v>0.36584490740740744</v>
      </c>
      <c r="AT2000" s="56">
        <v>42767</v>
      </c>
      <c r="AU2000" s="57">
        <v>0.46765046296296298</v>
      </c>
      <c r="AV2000" s="55" t="s">
        <v>1344</v>
      </c>
      <c r="AW2000" s="55" t="s">
        <v>1428</v>
      </c>
      <c r="AX2000" s="55" t="s">
        <v>1392</v>
      </c>
      <c r="AZ2000" s="55">
        <v>0</v>
      </c>
      <c r="BA2000" s="55">
        <v>0</v>
      </c>
      <c r="BB2000" s="55">
        <v>0</v>
      </c>
      <c r="CB2000" s="55" t="s">
        <v>1357</v>
      </c>
    </row>
    <row r="2001" spans="1:80">
      <c r="A2001" s="55" t="s">
        <v>8498</v>
      </c>
      <c r="B2001" s="55">
        <v>3</v>
      </c>
      <c r="C2001" s="55" t="s">
        <v>8499</v>
      </c>
      <c r="D2001" s="55" t="s">
        <v>8500</v>
      </c>
      <c r="E2001" s="55">
        <v>1</v>
      </c>
      <c r="F2001" s="55">
        <v>1</v>
      </c>
      <c r="G2001" s="56">
        <v>43087</v>
      </c>
      <c r="H2001" s="56">
        <v>43087</v>
      </c>
      <c r="I2001" s="56">
        <v>43087</v>
      </c>
      <c r="J2001" s="55">
        <v>1</v>
      </c>
      <c r="K2001" s="56">
        <v>43081</v>
      </c>
      <c r="W2001" s="55" t="s">
        <v>1336</v>
      </c>
      <c r="X2001" s="55" t="s">
        <v>1336</v>
      </c>
      <c r="Y2001" s="55">
        <v>20</v>
      </c>
      <c r="AD2001" s="55">
        <v>1000</v>
      </c>
      <c r="AE2001" s="55" t="s">
        <v>1339</v>
      </c>
      <c r="AF2001" s="55" t="s">
        <v>1352</v>
      </c>
      <c r="AG2001" s="55" t="s">
        <v>1353</v>
      </c>
      <c r="AI2001" s="55">
        <v>510</v>
      </c>
      <c r="AJ2001" s="55" t="s">
        <v>8500</v>
      </c>
      <c r="AK2001" s="55">
        <v>0</v>
      </c>
      <c r="AL2001" s="55" t="s">
        <v>3230</v>
      </c>
      <c r="AN2001" s="55">
        <v>9</v>
      </c>
      <c r="AR2001" s="56">
        <v>43070</v>
      </c>
      <c r="AS2001" s="57">
        <v>0.35481481481481486</v>
      </c>
      <c r="AT2001" s="56">
        <v>43081</v>
      </c>
      <c r="AU2001" s="57">
        <v>0.70763888888888893</v>
      </c>
      <c r="AV2001" s="55" t="s">
        <v>1355</v>
      </c>
      <c r="AW2001" s="55" t="s">
        <v>1345</v>
      </c>
      <c r="AX2001" s="55" t="s">
        <v>1346</v>
      </c>
      <c r="AZ2001" s="55">
        <v>0</v>
      </c>
      <c r="BA2001" s="55">
        <v>0</v>
      </c>
      <c r="BB2001" s="55">
        <v>0</v>
      </c>
      <c r="CB2001" s="55" t="s">
        <v>1357</v>
      </c>
    </row>
    <row r="2002" spans="1:80">
      <c r="A2002" s="55" t="s">
        <v>8501</v>
      </c>
      <c r="B2002" s="55">
        <v>3</v>
      </c>
      <c r="C2002" s="55" t="s">
        <v>8502</v>
      </c>
      <c r="D2002" s="55" t="s">
        <v>8503</v>
      </c>
      <c r="E2002" s="55">
        <v>1</v>
      </c>
      <c r="F2002" s="55">
        <v>1</v>
      </c>
      <c r="G2002" s="56">
        <v>42768</v>
      </c>
      <c r="H2002" s="56">
        <v>42768</v>
      </c>
      <c r="I2002" s="56">
        <v>42768</v>
      </c>
      <c r="J2002" s="55">
        <v>1</v>
      </c>
      <c r="K2002" s="56">
        <v>42896</v>
      </c>
      <c r="W2002" s="55" t="s">
        <v>1336</v>
      </c>
      <c r="X2002" s="55" t="s">
        <v>1336</v>
      </c>
      <c r="Y2002" s="55">
        <v>20</v>
      </c>
      <c r="AD2002" s="55">
        <v>1000</v>
      </c>
      <c r="AE2002" s="55" t="s">
        <v>1339</v>
      </c>
      <c r="AF2002" s="55" t="s">
        <v>1352</v>
      </c>
      <c r="AG2002" s="55" t="s">
        <v>1353</v>
      </c>
      <c r="AI2002" s="55">
        <v>510</v>
      </c>
      <c r="AJ2002" s="55" t="s">
        <v>8503</v>
      </c>
      <c r="AK2002" s="55">
        <v>0</v>
      </c>
      <c r="AL2002" s="55" t="s">
        <v>3230</v>
      </c>
      <c r="AN2002" s="55">
        <v>10</v>
      </c>
      <c r="AR2002" s="56">
        <v>42776</v>
      </c>
      <c r="AS2002" s="57">
        <v>0.70539351851851861</v>
      </c>
      <c r="AT2002" s="56">
        <v>42896</v>
      </c>
      <c r="AU2002" s="57">
        <v>0.59030092592592587</v>
      </c>
      <c r="AV2002" s="55" t="s">
        <v>1428</v>
      </c>
      <c r="AW2002" s="55" t="s">
        <v>1345</v>
      </c>
      <c r="AX2002" s="55" t="s">
        <v>1346</v>
      </c>
      <c r="AZ2002" s="55">
        <v>0</v>
      </c>
      <c r="BA2002" s="55">
        <v>0</v>
      </c>
      <c r="BB2002" s="55">
        <v>0</v>
      </c>
      <c r="CB2002" s="55" t="s">
        <v>1357</v>
      </c>
    </row>
    <row r="2003" spans="1:80">
      <c r="A2003" s="55" t="s">
        <v>8504</v>
      </c>
      <c r="B2003" s="55">
        <v>3</v>
      </c>
      <c r="C2003" s="55" t="s">
        <v>8505</v>
      </c>
      <c r="D2003" s="55" t="s">
        <v>8506</v>
      </c>
      <c r="E2003" s="55">
        <v>1</v>
      </c>
      <c r="F2003" s="55">
        <v>1</v>
      </c>
      <c r="G2003" s="56">
        <v>42768</v>
      </c>
      <c r="H2003" s="56">
        <v>42768</v>
      </c>
      <c r="I2003" s="56">
        <v>42768</v>
      </c>
      <c r="J2003" s="55">
        <v>1</v>
      </c>
      <c r="K2003" s="56">
        <v>42896</v>
      </c>
      <c r="W2003" s="55" t="s">
        <v>1336</v>
      </c>
      <c r="X2003" s="55" t="s">
        <v>1336</v>
      </c>
      <c r="Y2003" s="55">
        <v>20</v>
      </c>
      <c r="AD2003" s="55">
        <v>1000</v>
      </c>
      <c r="AE2003" s="55" t="s">
        <v>1339</v>
      </c>
      <c r="AF2003" s="55" t="s">
        <v>1352</v>
      </c>
      <c r="AG2003" s="55" t="s">
        <v>1353</v>
      </c>
      <c r="AI2003" s="55">
        <v>510</v>
      </c>
      <c r="AJ2003" s="55" t="s">
        <v>8506</v>
      </c>
      <c r="AK2003" s="55">
        <v>0</v>
      </c>
      <c r="AL2003" s="55" t="s">
        <v>3230</v>
      </c>
      <c r="AN2003" s="55">
        <v>10</v>
      </c>
      <c r="AR2003" s="56">
        <v>42776</v>
      </c>
      <c r="AS2003" s="57">
        <v>0.69956018518518526</v>
      </c>
      <c r="AT2003" s="56">
        <v>42896</v>
      </c>
      <c r="AU2003" s="57">
        <v>0.58822916666666669</v>
      </c>
      <c r="AV2003" s="55" t="s">
        <v>1428</v>
      </c>
      <c r="AW2003" s="55" t="s">
        <v>1345</v>
      </c>
      <c r="AX2003" s="55" t="s">
        <v>1346</v>
      </c>
      <c r="AZ2003" s="55">
        <v>0</v>
      </c>
      <c r="BA2003" s="55">
        <v>0</v>
      </c>
      <c r="BB2003" s="55">
        <v>0</v>
      </c>
      <c r="CB2003" s="55" t="s">
        <v>1357</v>
      </c>
    </row>
    <row r="2004" spans="1:80">
      <c r="A2004" s="55" t="s">
        <v>8507</v>
      </c>
      <c r="B2004" s="55">
        <v>3</v>
      </c>
      <c r="C2004" s="55" t="s">
        <v>8508</v>
      </c>
      <c r="D2004" s="55" t="s">
        <v>8509</v>
      </c>
      <c r="E2004" s="55">
        <v>1</v>
      </c>
      <c r="F2004" s="55">
        <v>1</v>
      </c>
      <c r="G2004" s="56">
        <v>42768</v>
      </c>
      <c r="H2004" s="56">
        <v>42768</v>
      </c>
      <c r="I2004" s="56">
        <v>42768</v>
      </c>
      <c r="J2004" s="55">
        <v>1</v>
      </c>
      <c r="K2004" s="56">
        <v>42896</v>
      </c>
      <c r="W2004" s="55" t="s">
        <v>1336</v>
      </c>
      <c r="X2004" s="55" t="s">
        <v>1336</v>
      </c>
      <c r="Y2004" s="55">
        <v>20</v>
      </c>
      <c r="AD2004" s="55">
        <v>1000</v>
      </c>
      <c r="AE2004" s="55" t="s">
        <v>1339</v>
      </c>
      <c r="AF2004" s="55" t="s">
        <v>1352</v>
      </c>
      <c r="AG2004" s="55" t="s">
        <v>1353</v>
      </c>
      <c r="AI2004" s="55">
        <v>510</v>
      </c>
      <c r="AJ2004" s="55" t="s">
        <v>8509</v>
      </c>
      <c r="AK2004" s="55">
        <v>0</v>
      </c>
      <c r="AL2004" s="55" t="s">
        <v>3230</v>
      </c>
      <c r="AN2004" s="55">
        <v>10</v>
      </c>
      <c r="AR2004" s="56">
        <v>42776</v>
      </c>
      <c r="AS2004" s="57">
        <v>0.70035879629629638</v>
      </c>
      <c r="AT2004" s="56">
        <v>42896</v>
      </c>
      <c r="AU2004" s="57">
        <v>0.58822916666666669</v>
      </c>
      <c r="AV2004" s="55" t="s">
        <v>1428</v>
      </c>
      <c r="AW2004" s="55" t="s">
        <v>1345</v>
      </c>
      <c r="AX2004" s="55" t="s">
        <v>1346</v>
      </c>
      <c r="AZ2004" s="55">
        <v>0</v>
      </c>
      <c r="BA2004" s="55">
        <v>0</v>
      </c>
      <c r="BB2004" s="55">
        <v>0</v>
      </c>
      <c r="CB2004" s="55" t="s">
        <v>1357</v>
      </c>
    </row>
    <row r="2005" spans="1:80">
      <c r="A2005" s="55" t="s">
        <v>8510</v>
      </c>
      <c r="B2005" s="55">
        <v>3</v>
      </c>
      <c r="C2005" s="55" t="s">
        <v>8511</v>
      </c>
      <c r="D2005" s="55" t="s">
        <v>8512</v>
      </c>
      <c r="E2005" s="55">
        <v>1</v>
      </c>
      <c r="F2005" s="55">
        <v>0</v>
      </c>
      <c r="G2005" s="56">
        <v>42989</v>
      </c>
      <c r="H2005" s="56">
        <v>42989</v>
      </c>
      <c r="I2005" s="56">
        <v>42989</v>
      </c>
      <c r="J2005" s="55">
        <v>0</v>
      </c>
      <c r="W2005" s="55" t="s">
        <v>1336</v>
      </c>
      <c r="X2005" s="55" t="s">
        <v>1336</v>
      </c>
      <c r="Y2005" s="55">
        <v>20</v>
      </c>
      <c r="AD2005" s="55">
        <v>1000</v>
      </c>
      <c r="AE2005" s="55" t="s">
        <v>1339</v>
      </c>
      <c r="AF2005" s="55" t="s">
        <v>1352</v>
      </c>
      <c r="AG2005" s="55" t="s">
        <v>1353</v>
      </c>
      <c r="AI2005" s="55">
        <v>510</v>
      </c>
      <c r="AJ2005" s="55" t="s">
        <v>8512</v>
      </c>
      <c r="AK2005" s="55">
        <v>0</v>
      </c>
      <c r="AL2005" s="55" t="s">
        <v>4668</v>
      </c>
      <c r="AN2005" s="55">
        <v>1</v>
      </c>
      <c r="AR2005" s="56">
        <v>42989</v>
      </c>
      <c r="AS2005" s="57">
        <v>0.66268518518518515</v>
      </c>
      <c r="AT2005" s="56">
        <v>42989</v>
      </c>
      <c r="AU2005" s="57">
        <v>0.69528935185185192</v>
      </c>
      <c r="AV2005" s="55" t="s">
        <v>1355</v>
      </c>
      <c r="AW2005" s="55" t="s">
        <v>1355</v>
      </c>
      <c r="AX2005" s="55" t="s">
        <v>1392</v>
      </c>
      <c r="AZ2005" s="55">
        <v>0</v>
      </c>
      <c r="BA2005" s="55">
        <v>0</v>
      </c>
      <c r="BB2005" s="55">
        <v>0</v>
      </c>
      <c r="CB2005" s="55" t="s">
        <v>1357</v>
      </c>
    </row>
    <row r="2006" spans="1:80">
      <c r="A2006" s="55" t="s">
        <v>8513</v>
      </c>
      <c r="B2006" s="55">
        <v>3</v>
      </c>
      <c r="C2006" s="55" t="s">
        <v>8514</v>
      </c>
      <c r="D2006" s="55" t="s">
        <v>8515</v>
      </c>
      <c r="E2006" s="55">
        <v>1</v>
      </c>
      <c r="F2006" s="55">
        <v>1</v>
      </c>
      <c r="G2006" s="56">
        <v>43661</v>
      </c>
      <c r="H2006" s="56">
        <v>43661</v>
      </c>
      <c r="I2006" s="56">
        <v>43661</v>
      </c>
      <c r="J2006" s="55">
        <v>1</v>
      </c>
      <c r="K2006" s="56">
        <v>43675</v>
      </c>
      <c r="W2006" s="55" t="s">
        <v>1336</v>
      </c>
      <c r="X2006" s="55" t="s">
        <v>1336</v>
      </c>
      <c r="Y2006" s="55">
        <v>20</v>
      </c>
      <c r="AD2006" s="55">
        <v>1000</v>
      </c>
      <c r="AE2006" s="55" t="s">
        <v>1339</v>
      </c>
      <c r="AF2006" s="55" t="s">
        <v>1352</v>
      </c>
      <c r="AG2006" s="55" t="s">
        <v>1353</v>
      </c>
      <c r="AI2006" s="55">
        <v>510</v>
      </c>
      <c r="AJ2006" s="55" t="s">
        <v>8515</v>
      </c>
      <c r="AK2006" s="55">
        <v>0</v>
      </c>
      <c r="AL2006" s="55" t="s">
        <v>8516</v>
      </c>
      <c r="AN2006" s="55">
        <v>11</v>
      </c>
      <c r="AQ2006" s="55" t="s">
        <v>4514</v>
      </c>
      <c r="AR2006" s="56">
        <v>43629</v>
      </c>
      <c r="AS2006" s="57">
        <v>0.33945601851851853</v>
      </c>
      <c r="AT2006" s="56">
        <v>43677</v>
      </c>
      <c r="AU2006" s="57">
        <v>0.60641203703703705</v>
      </c>
      <c r="AV2006" s="55" t="s">
        <v>1355</v>
      </c>
      <c r="AW2006" s="55" t="s">
        <v>1355</v>
      </c>
      <c r="AX2006" s="55" t="s">
        <v>1356</v>
      </c>
      <c r="AY2006" s="55" t="s">
        <v>98</v>
      </c>
      <c r="AZ2006" s="55">
        <v>2</v>
      </c>
      <c r="BA2006" s="55">
        <v>3</v>
      </c>
      <c r="BB2006" s="55">
        <v>1</v>
      </c>
      <c r="CB2006" s="55" t="s">
        <v>1357</v>
      </c>
    </row>
    <row r="2007" spans="1:80">
      <c r="A2007" s="55" t="s">
        <v>8517</v>
      </c>
      <c r="B2007" s="55">
        <v>3</v>
      </c>
      <c r="C2007" s="55" t="s">
        <v>8518</v>
      </c>
      <c r="D2007" s="55" t="s">
        <v>8519</v>
      </c>
      <c r="E2007" s="55">
        <v>1</v>
      </c>
      <c r="F2007" s="55">
        <v>1</v>
      </c>
      <c r="G2007" s="56">
        <v>43150</v>
      </c>
      <c r="H2007" s="56">
        <v>43150</v>
      </c>
      <c r="I2007" s="56">
        <v>43150</v>
      </c>
      <c r="J2007" s="55">
        <v>1</v>
      </c>
      <c r="K2007" s="56">
        <v>43176</v>
      </c>
      <c r="W2007" s="55" t="s">
        <v>1336</v>
      </c>
      <c r="X2007" s="55" t="s">
        <v>1336</v>
      </c>
      <c r="Y2007" s="55">
        <v>20</v>
      </c>
      <c r="AD2007" s="55">
        <v>1000</v>
      </c>
      <c r="AE2007" s="55" t="s">
        <v>1339</v>
      </c>
      <c r="AF2007" s="55" t="s">
        <v>1352</v>
      </c>
      <c r="AG2007" s="55" t="s">
        <v>1353</v>
      </c>
      <c r="AI2007" s="55">
        <v>510</v>
      </c>
      <c r="AJ2007" s="55" t="s">
        <v>8519</v>
      </c>
      <c r="AK2007" s="55">
        <v>0</v>
      </c>
      <c r="AL2007" s="55" t="s">
        <v>8516</v>
      </c>
      <c r="AN2007" s="55">
        <v>11</v>
      </c>
      <c r="AR2007" s="56">
        <v>43122</v>
      </c>
      <c r="AS2007" s="57">
        <v>0.41071759259259261</v>
      </c>
      <c r="AT2007" s="56">
        <v>43229</v>
      </c>
      <c r="AU2007" s="57">
        <v>0.54192129629629626</v>
      </c>
      <c r="AV2007" s="55" t="s">
        <v>1355</v>
      </c>
      <c r="AW2007" s="55" t="s">
        <v>1355</v>
      </c>
      <c r="AX2007" s="55" t="s">
        <v>1356</v>
      </c>
      <c r="AY2007" s="55" t="s">
        <v>98</v>
      </c>
      <c r="AZ2007" s="55">
        <v>2</v>
      </c>
      <c r="BA2007" s="55">
        <v>3</v>
      </c>
      <c r="BB2007" s="55">
        <v>1</v>
      </c>
      <c r="CB2007" s="55" t="s">
        <v>1357</v>
      </c>
    </row>
    <row r="2008" spans="1:80">
      <c r="A2008" s="55" t="s">
        <v>8520</v>
      </c>
      <c r="B2008" s="55">
        <v>3</v>
      </c>
      <c r="C2008" s="55" t="s">
        <v>8521</v>
      </c>
      <c r="D2008" s="55" t="s">
        <v>8522</v>
      </c>
      <c r="E2008" s="55">
        <v>1</v>
      </c>
      <c r="F2008" s="55">
        <v>1</v>
      </c>
      <c r="G2008" s="56">
        <v>43663</v>
      </c>
      <c r="H2008" s="56">
        <v>43663</v>
      </c>
      <c r="I2008" s="56">
        <v>43663</v>
      </c>
      <c r="J2008" s="55">
        <v>1</v>
      </c>
      <c r="K2008" s="56">
        <v>43683</v>
      </c>
      <c r="W2008" s="55" t="s">
        <v>1336</v>
      </c>
      <c r="X2008" s="55" t="s">
        <v>1336</v>
      </c>
      <c r="Y2008" s="55">
        <v>20</v>
      </c>
      <c r="AD2008" s="55">
        <v>1000</v>
      </c>
      <c r="AE2008" s="55" t="s">
        <v>1339</v>
      </c>
      <c r="AF2008" s="55" t="s">
        <v>1352</v>
      </c>
      <c r="AG2008" s="55" t="s">
        <v>1353</v>
      </c>
      <c r="AI2008" s="55">
        <v>510</v>
      </c>
      <c r="AJ2008" s="55" t="s">
        <v>8522</v>
      </c>
      <c r="AK2008" s="55">
        <v>0</v>
      </c>
      <c r="AL2008" s="55" t="s">
        <v>8516</v>
      </c>
      <c r="AN2008" s="55">
        <v>11</v>
      </c>
      <c r="AQ2008" s="55" t="s">
        <v>4514</v>
      </c>
      <c r="AR2008" s="56">
        <v>43629</v>
      </c>
      <c r="AS2008" s="57">
        <v>0.34001157407407406</v>
      </c>
      <c r="AT2008" s="56">
        <v>43707</v>
      </c>
      <c r="AU2008" s="57">
        <v>0.71986111111111117</v>
      </c>
      <c r="AV2008" s="55" t="s">
        <v>1355</v>
      </c>
      <c r="AW2008" s="55" t="s">
        <v>1355</v>
      </c>
      <c r="AX2008" s="55" t="s">
        <v>1356</v>
      </c>
      <c r="AY2008" s="55" t="s">
        <v>98</v>
      </c>
      <c r="AZ2008" s="55">
        <v>2</v>
      </c>
      <c r="BA2008" s="55">
        <v>3</v>
      </c>
      <c r="BB2008" s="55">
        <v>1</v>
      </c>
      <c r="CB2008" s="55" t="s">
        <v>1357</v>
      </c>
    </row>
    <row r="2009" spans="1:80">
      <c r="A2009" s="55" t="s">
        <v>8523</v>
      </c>
      <c r="B2009" s="55">
        <v>3</v>
      </c>
      <c r="C2009" s="55" t="s">
        <v>8524</v>
      </c>
      <c r="D2009" s="55" t="s">
        <v>8525</v>
      </c>
      <c r="E2009" s="55">
        <v>1</v>
      </c>
      <c r="F2009" s="55">
        <v>1</v>
      </c>
      <c r="G2009" s="56">
        <v>43136</v>
      </c>
      <c r="H2009" s="56">
        <v>43136</v>
      </c>
      <c r="I2009" s="56">
        <v>43136</v>
      </c>
      <c r="J2009" s="55">
        <v>1</v>
      </c>
      <c r="K2009" s="56">
        <v>43122</v>
      </c>
      <c r="W2009" s="55" t="s">
        <v>1336</v>
      </c>
      <c r="X2009" s="55" t="s">
        <v>1336</v>
      </c>
      <c r="Y2009" s="55">
        <v>20</v>
      </c>
      <c r="AD2009" s="55">
        <v>1000</v>
      </c>
      <c r="AE2009" s="55" t="s">
        <v>1339</v>
      </c>
      <c r="AF2009" s="55" t="s">
        <v>1352</v>
      </c>
      <c r="AG2009" s="55" t="s">
        <v>1353</v>
      </c>
      <c r="AI2009" s="55">
        <v>510</v>
      </c>
      <c r="AJ2009" s="55" t="s">
        <v>8525</v>
      </c>
      <c r="AK2009" s="55">
        <v>0</v>
      </c>
      <c r="AL2009" s="55" t="s">
        <v>8516</v>
      </c>
      <c r="AN2009" s="55">
        <v>11</v>
      </c>
      <c r="AR2009" s="56">
        <v>43092</v>
      </c>
      <c r="AS2009" s="57">
        <v>0.43753472222222217</v>
      </c>
      <c r="AT2009" s="56">
        <v>43122</v>
      </c>
      <c r="AU2009" s="57">
        <v>0.69445601851851846</v>
      </c>
      <c r="AV2009" s="55" t="s">
        <v>1355</v>
      </c>
      <c r="AW2009" s="55" t="s">
        <v>1345</v>
      </c>
      <c r="AX2009" s="55" t="s">
        <v>1346</v>
      </c>
      <c r="AZ2009" s="55">
        <v>0</v>
      </c>
      <c r="BA2009" s="55">
        <v>0</v>
      </c>
      <c r="BB2009" s="55">
        <v>0</v>
      </c>
      <c r="CB2009" s="55" t="s">
        <v>1357</v>
      </c>
    </row>
    <row r="2010" spans="1:80">
      <c r="A2010" s="55" t="s">
        <v>8526</v>
      </c>
      <c r="B2010" s="55">
        <v>3</v>
      </c>
      <c r="C2010" s="55" t="s">
        <v>260</v>
      </c>
      <c r="D2010" s="55" t="s">
        <v>310</v>
      </c>
      <c r="E2010" s="55">
        <v>1</v>
      </c>
      <c r="F2010" s="55">
        <v>1</v>
      </c>
      <c r="G2010" s="56">
        <v>44097</v>
      </c>
      <c r="H2010" s="56">
        <v>44097</v>
      </c>
      <c r="I2010" s="56">
        <v>44097</v>
      </c>
      <c r="J2010" s="55">
        <v>1</v>
      </c>
      <c r="K2010" s="56">
        <v>44238</v>
      </c>
      <c r="W2010" s="55" t="s">
        <v>1336</v>
      </c>
      <c r="X2010" s="55" t="s">
        <v>1336</v>
      </c>
      <c r="Y2010" s="55">
        <v>20</v>
      </c>
      <c r="AD2010" s="55">
        <v>0</v>
      </c>
      <c r="AE2010" s="55" t="s">
        <v>1339</v>
      </c>
      <c r="AF2010" s="55" t="s">
        <v>1352</v>
      </c>
      <c r="AG2010" s="55" t="s">
        <v>1353</v>
      </c>
      <c r="AI2010" s="55">
        <v>510</v>
      </c>
      <c r="AJ2010" s="55" t="s">
        <v>310</v>
      </c>
      <c r="AK2010" s="55">
        <v>0</v>
      </c>
      <c r="AL2010" s="55" t="s">
        <v>8516</v>
      </c>
      <c r="AN2010" s="55">
        <v>11</v>
      </c>
      <c r="AQ2010" s="55" t="s">
        <v>1238</v>
      </c>
      <c r="AR2010" s="56">
        <v>44078</v>
      </c>
      <c r="AS2010" s="57">
        <v>0.64020833333333338</v>
      </c>
      <c r="AT2010" s="56">
        <v>44406</v>
      </c>
      <c r="AU2010" s="57">
        <v>0.29894675925925923</v>
      </c>
      <c r="AV2010" s="55" t="s">
        <v>1355</v>
      </c>
      <c r="AW2010" s="55" t="s">
        <v>1355</v>
      </c>
      <c r="AX2010" s="55" t="s">
        <v>1490</v>
      </c>
      <c r="AY2010" s="55" t="s">
        <v>98</v>
      </c>
      <c r="AZ2010" s="55">
        <v>3</v>
      </c>
      <c r="BA2010" s="55" t="s">
        <v>1347</v>
      </c>
      <c r="BB2010" s="55">
        <v>1</v>
      </c>
      <c r="CB2010" s="55" t="s">
        <v>1357</v>
      </c>
    </row>
    <row r="2011" spans="1:80">
      <c r="A2011" s="55" t="s">
        <v>8527</v>
      </c>
      <c r="B2011" s="55">
        <v>3</v>
      </c>
      <c r="C2011" s="55" t="s">
        <v>280</v>
      </c>
      <c r="D2011" s="55" t="s">
        <v>353</v>
      </c>
      <c r="E2011" s="55">
        <v>1</v>
      </c>
      <c r="F2011" s="55">
        <v>1</v>
      </c>
      <c r="G2011" s="56">
        <v>44204</v>
      </c>
      <c r="H2011" s="56">
        <v>44204</v>
      </c>
      <c r="I2011" s="56">
        <v>44204</v>
      </c>
      <c r="J2011" s="55">
        <v>1</v>
      </c>
      <c r="K2011" s="56">
        <v>44264</v>
      </c>
      <c r="W2011" s="55" t="s">
        <v>1336</v>
      </c>
      <c r="X2011" s="55" t="s">
        <v>1336</v>
      </c>
      <c r="Y2011" s="55">
        <v>20</v>
      </c>
      <c r="AD2011" s="55">
        <v>0</v>
      </c>
      <c r="AE2011" s="55" t="s">
        <v>1339</v>
      </c>
      <c r="AF2011" s="55" t="s">
        <v>1352</v>
      </c>
      <c r="AG2011" s="55" t="s">
        <v>1353</v>
      </c>
      <c r="AI2011" s="55">
        <v>510</v>
      </c>
      <c r="AJ2011" s="55" t="s">
        <v>353</v>
      </c>
      <c r="AK2011" s="55">
        <v>0</v>
      </c>
      <c r="AL2011" s="55" t="s">
        <v>8516</v>
      </c>
      <c r="AN2011" s="55">
        <v>11</v>
      </c>
      <c r="AQ2011" s="55" t="s">
        <v>1238</v>
      </c>
      <c r="AR2011" s="56">
        <v>44188</v>
      </c>
      <c r="AS2011" s="57">
        <v>0.26810185185185187</v>
      </c>
      <c r="AT2011" s="56">
        <v>44310</v>
      </c>
      <c r="AU2011" s="57">
        <v>0.30667824074074074</v>
      </c>
      <c r="AV2011" s="55" t="s">
        <v>1355</v>
      </c>
      <c r="AW2011" s="55" t="s">
        <v>1494</v>
      </c>
      <c r="AX2011" s="55" t="s">
        <v>1490</v>
      </c>
      <c r="AY2011" s="55" t="s">
        <v>98</v>
      </c>
      <c r="AZ2011" s="55">
        <v>3</v>
      </c>
      <c r="BA2011" s="55" t="s">
        <v>1347</v>
      </c>
      <c r="BB2011" s="55">
        <v>1</v>
      </c>
      <c r="CB2011" s="55" t="s">
        <v>1357</v>
      </c>
    </row>
    <row r="2012" spans="1:80">
      <c r="A2012" s="55" t="s">
        <v>8528</v>
      </c>
      <c r="B2012" s="55">
        <v>3</v>
      </c>
      <c r="C2012" s="55" t="s">
        <v>298</v>
      </c>
      <c r="D2012" s="55" t="s">
        <v>354</v>
      </c>
      <c r="E2012" s="55">
        <v>1</v>
      </c>
      <c r="F2012" s="55">
        <v>1</v>
      </c>
      <c r="G2012" s="56">
        <v>44225</v>
      </c>
      <c r="H2012" s="56">
        <v>44225</v>
      </c>
      <c r="I2012" s="56">
        <v>44225</v>
      </c>
      <c r="J2012" s="55">
        <v>1</v>
      </c>
      <c r="K2012" s="56">
        <v>44257</v>
      </c>
      <c r="W2012" s="55" t="s">
        <v>1336</v>
      </c>
      <c r="X2012" s="55" t="s">
        <v>1336</v>
      </c>
      <c r="Y2012" s="55">
        <v>20</v>
      </c>
      <c r="AD2012" s="55">
        <v>0</v>
      </c>
      <c r="AE2012" s="55" t="s">
        <v>1339</v>
      </c>
      <c r="AF2012" s="55" t="s">
        <v>1352</v>
      </c>
      <c r="AG2012" s="55" t="s">
        <v>1353</v>
      </c>
      <c r="AI2012" s="55">
        <v>510</v>
      </c>
      <c r="AJ2012" s="55" t="s">
        <v>354</v>
      </c>
      <c r="AK2012" s="55">
        <v>0</v>
      </c>
      <c r="AL2012" s="55" t="s">
        <v>8516</v>
      </c>
      <c r="AN2012" s="55">
        <v>11</v>
      </c>
      <c r="AQ2012" s="55" t="s">
        <v>1238</v>
      </c>
      <c r="AR2012" s="56">
        <v>44223</v>
      </c>
      <c r="AS2012" s="57">
        <v>0.44349537037037035</v>
      </c>
      <c r="AT2012" s="56">
        <v>44310</v>
      </c>
      <c r="AU2012" s="57">
        <v>0.30581018518518516</v>
      </c>
      <c r="AV2012" s="55" t="s">
        <v>1355</v>
      </c>
      <c r="AW2012" s="55" t="s">
        <v>1494</v>
      </c>
      <c r="AX2012" s="55" t="s">
        <v>1490</v>
      </c>
      <c r="AY2012" s="55" t="s">
        <v>98</v>
      </c>
      <c r="AZ2012" s="55">
        <v>3</v>
      </c>
      <c r="BA2012" s="55" t="s">
        <v>1347</v>
      </c>
      <c r="BB2012" s="55">
        <v>1</v>
      </c>
      <c r="CB2012" s="55" t="s">
        <v>1357</v>
      </c>
    </row>
    <row r="2013" spans="1:80">
      <c r="A2013" s="55" t="s">
        <v>8529</v>
      </c>
      <c r="B2013" s="55">
        <v>3</v>
      </c>
      <c r="C2013" s="55" t="s">
        <v>8530</v>
      </c>
      <c r="D2013" s="55" t="s">
        <v>8531</v>
      </c>
      <c r="E2013" s="55">
        <v>1</v>
      </c>
      <c r="F2013" s="55">
        <v>1</v>
      </c>
      <c r="G2013" s="56">
        <v>43066</v>
      </c>
      <c r="H2013" s="56">
        <v>43066</v>
      </c>
      <c r="I2013" s="56">
        <v>43066</v>
      </c>
      <c r="J2013" s="55">
        <v>1</v>
      </c>
      <c r="K2013" s="56">
        <v>43067</v>
      </c>
      <c r="W2013" s="55" t="s">
        <v>1336</v>
      </c>
      <c r="X2013" s="55" t="s">
        <v>1336</v>
      </c>
      <c r="Y2013" s="55">
        <v>20</v>
      </c>
      <c r="AD2013" s="55">
        <v>1000</v>
      </c>
      <c r="AE2013" s="55" t="s">
        <v>1339</v>
      </c>
      <c r="AF2013" s="55" t="s">
        <v>1352</v>
      </c>
      <c r="AG2013" s="55" t="s">
        <v>1353</v>
      </c>
      <c r="AI2013" s="55">
        <v>510</v>
      </c>
      <c r="AJ2013" s="55" t="s">
        <v>8531</v>
      </c>
      <c r="AK2013" s="55">
        <v>0</v>
      </c>
      <c r="AL2013" s="55" t="s">
        <v>8516</v>
      </c>
      <c r="AN2013" s="55">
        <v>11</v>
      </c>
      <c r="AR2013" s="56">
        <v>43060</v>
      </c>
      <c r="AS2013" s="57">
        <v>0.41586805555555556</v>
      </c>
      <c r="AT2013" s="56">
        <v>43067</v>
      </c>
      <c r="AU2013" s="57">
        <v>0.7729166666666667</v>
      </c>
      <c r="AV2013" s="55" t="s">
        <v>1355</v>
      </c>
      <c r="AW2013" s="55" t="s">
        <v>1345</v>
      </c>
      <c r="AX2013" s="55" t="s">
        <v>1346</v>
      </c>
      <c r="AZ2013" s="55">
        <v>0</v>
      </c>
      <c r="BA2013" s="55">
        <v>0</v>
      </c>
      <c r="BB2013" s="55">
        <v>0</v>
      </c>
      <c r="CB2013" s="55" t="s">
        <v>1357</v>
      </c>
    </row>
    <row r="2014" spans="1:80">
      <c r="A2014" s="55" t="s">
        <v>8532</v>
      </c>
      <c r="B2014" s="55">
        <v>3</v>
      </c>
      <c r="C2014" s="55" t="s">
        <v>8533</v>
      </c>
      <c r="D2014" s="55" t="s">
        <v>8534</v>
      </c>
      <c r="E2014" s="55">
        <v>1</v>
      </c>
      <c r="F2014" s="55">
        <v>1</v>
      </c>
      <c r="G2014" s="56">
        <v>43125</v>
      </c>
      <c r="H2014" s="56">
        <v>43125</v>
      </c>
      <c r="I2014" s="56">
        <v>43125</v>
      </c>
      <c r="J2014" s="55">
        <v>1</v>
      </c>
      <c r="K2014" s="56">
        <v>43118</v>
      </c>
      <c r="W2014" s="55" t="s">
        <v>1336</v>
      </c>
      <c r="X2014" s="55" t="s">
        <v>1336</v>
      </c>
      <c r="Y2014" s="55">
        <v>20</v>
      </c>
      <c r="AD2014" s="55">
        <v>1000</v>
      </c>
      <c r="AE2014" s="55" t="s">
        <v>1339</v>
      </c>
      <c r="AF2014" s="55" t="s">
        <v>1352</v>
      </c>
      <c r="AG2014" s="55" t="s">
        <v>1353</v>
      </c>
      <c r="AI2014" s="55">
        <v>510</v>
      </c>
      <c r="AJ2014" s="55" t="s">
        <v>8534</v>
      </c>
      <c r="AK2014" s="55">
        <v>0</v>
      </c>
      <c r="AL2014" s="55" t="s">
        <v>8516</v>
      </c>
      <c r="AN2014" s="55">
        <v>11</v>
      </c>
      <c r="AR2014" s="56">
        <v>43108</v>
      </c>
      <c r="AS2014" s="57">
        <v>0.7912499999999999</v>
      </c>
      <c r="AT2014" s="56">
        <v>43118</v>
      </c>
      <c r="AU2014" s="57">
        <v>0.5389004629629629</v>
      </c>
      <c r="AV2014" s="55" t="s">
        <v>1355</v>
      </c>
      <c r="AW2014" s="55" t="s">
        <v>1345</v>
      </c>
      <c r="AX2014" s="55" t="s">
        <v>1346</v>
      </c>
      <c r="AZ2014" s="55">
        <v>0</v>
      </c>
      <c r="BA2014" s="55">
        <v>0</v>
      </c>
      <c r="BB2014" s="55">
        <v>0</v>
      </c>
      <c r="CB2014" s="55" t="s">
        <v>1357</v>
      </c>
    </row>
    <row r="2015" spans="1:80">
      <c r="A2015" s="55" t="s">
        <v>8535</v>
      </c>
      <c r="B2015" s="55">
        <v>2</v>
      </c>
      <c r="C2015" s="55" t="s">
        <v>299</v>
      </c>
      <c r="D2015" s="55" t="s">
        <v>463</v>
      </c>
      <c r="E2015" s="55">
        <v>1</v>
      </c>
      <c r="F2015" s="55">
        <v>1</v>
      </c>
      <c r="G2015" s="56">
        <v>44347</v>
      </c>
      <c r="H2015" s="56">
        <v>44347</v>
      </c>
      <c r="I2015" s="56">
        <v>44347</v>
      </c>
      <c r="J2015" s="55">
        <v>1</v>
      </c>
      <c r="K2015" s="56">
        <v>44258</v>
      </c>
      <c r="L2015" s="56">
        <v>44329</v>
      </c>
      <c r="M2015" s="56">
        <v>44347</v>
      </c>
      <c r="N2015" s="55">
        <v>1</v>
      </c>
      <c r="O2015" s="55">
        <v>1</v>
      </c>
      <c r="P2015" s="55">
        <v>1</v>
      </c>
      <c r="Q2015" s="56">
        <v>44334</v>
      </c>
      <c r="R2015" s="55">
        <v>0</v>
      </c>
      <c r="T2015" s="55">
        <v>5222651001</v>
      </c>
      <c r="U2015" s="55" t="s">
        <v>5447</v>
      </c>
      <c r="V2015" s="55" t="s">
        <v>299</v>
      </c>
      <c r="W2015" s="55" t="s">
        <v>1336</v>
      </c>
      <c r="X2015" s="55" t="s">
        <v>1336</v>
      </c>
      <c r="Y2015" s="55">
        <v>0</v>
      </c>
      <c r="Z2015" s="55" t="s">
        <v>1419</v>
      </c>
      <c r="AA2015" s="55" t="s">
        <v>1338</v>
      </c>
      <c r="AB2015" s="55">
        <v>552</v>
      </c>
      <c r="AC2015" s="55">
        <v>552</v>
      </c>
      <c r="AD2015" s="55">
        <v>552</v>
      </c>
      <c r="AE2015" s="55" t="s">
        <v>1339</v>
      </c>
      <c r="AF2015" s="55" t="s">
        <v>3198</v>
      </c>
      <c r="AG2015" s="55" t="s">
        <v>3147</v>
      </c>
      <c r="AH2015" s="55" t="s">
        <v>1235</v>
      </c>
      <c r="AI2015" s="55">
        <v>510</v>
      </c>
      <c r="AJ2015" s="55" t="s">
        <v>463</v>
      </c>
      <c r="AK2015" s="55">
        <v>0</v>
      </c>
      <c r="AL2015" s="55" t="s">
        <v>8516</v>
      </c>
      <c r="AN2015" s="55">
        <v>11</v>
      </c>
      <c r="AO2015" s="55" t="s">
        <v>8536</v>
      </c>
      <c r="AR2015" s="56">
        <v>44329</v>
      </c>
      <c r="AS2015" s="57">
        <v>0.68642361111111105</v>
      </c>
      <c r="AT2015" s="56">
        <v>44329</v>
      </c>
      <c r="AU2015" s="57">
        <v>0.68642361111111105</v>
      </c>
      <c r="AV2015" s="55" t="s">
        <v>1345</v>
      </c>
      <c r="AW2015" s="55" t="s">
        <v>1345</v>
      </c>
      <c r="AX2015" s="55" t="s">
        <v>3200</v>
      </c>
      <c r="AZ2015" s="55" t="s">
        <v>1347</v>
      </c>
      <c r="BA2015" s="55" t="s">
        <v>1347</v>
      </c>
      <c r="BB2015" s="55" t="s">
        <v>1347</v>
      </c>
      <c r="CB2015" s="55" t="s">
        <v>3137</v>
      </c>
    </row>
    <row r="2016" spans="1:80">
      <c r="A2016" s="55" t="s">
        <v>8537</v>
      </c>
      <c r="B2016" s="55">
        <v>3</v>
      </c>
      <c r="C2016" s="55" t="s">
        <v>299</v>
      </c>
      <c r="D2016" s="55" t="s">
        <v>355</v>
      </c>
      <c r="E2016" s="55">
        <v>1</v>
      </c>
      <c r="F2016" s="55">
        <v>1</v>
      </c>
      <c r="G2016" s="56">
        <v>44230</v>
      </c>
      <c r="H2016" s="56">
        <v>44230</v>
      </c>
      <c r="I2016" s="56">
        <v>44230</v>
      </c>
      <c r="J2016" s="55">
        <v>1</v>
      </c>
      <c r="K2016" s="56">
        <v>44258</v>
      </c>
      <c r="W2016" s="55" t="s">
        <v>1336</v>
      </c>
      <c r="X2016" s="55" t="s">
        <v>1336</v>
      </c>
      <c r="Y2016" s="55">
        <v>20</v>
      </c>
      <c r="AD2016" s="55">
        <v>0</v>
      </c>
      <c r="AE2016" s="55" t="s">
        <v>1339</v>
      </c>
      <c r="AF2016" s="55" t="s">
        <v>1352</v>
      </c>
      <c r="AG2016" s="55" t="s">
        <v>1353</v>
      </c>
      <c r="AI2016" s="55">
        <v>510</v>
      </c>
      <c r="AJ2016" s="55" t="s">
        <v>355</v>
      </c>
      <c r="AK2016" s="55">
        <v>0</v>
      </c>
      <c r="AL2016" s="55" t="s">
        <v>8516</v>
      </c>
      <c r="AN2016" s="55">
        <v>11</v>
      </c>
      <c r="AQ2016" s="55" t="s">
        <v>1238</v>
      </c>
      <c r="AR2016" s="56">
        <v>44225</v>
      </c>
      <c r="AS2016" s="57">
        <v>0.58164351851851859</v>
      </c>
      <c r="AT2016" s="56">
        <v>44329</v>
      </c>
      <c r="AU2016" s="57">
        <v>0.6864351851851852</v>
      </c>
      <c r="AV2016" s="55" t="s">
        <v>1355</v>
      </c>
      <c r="AW2016" s="55" t="s">
        <v>1345</v>
      </c>
      <c r="AX2016" s="55" t="s">
        <v>3202</v>
      </c>
      <c r="AY2016" s="55" t="s">
        <v>463</v>
      </c>
      <c r="AZ2016" s="55">
        <v>2</v>
      </c>
      <c r="BA2016" s="55">
        <v>3</v>
      </c>
      <c r="BB2016" s="55">
        <v>1</v>
      </c>
      <c r="CB2016" s="55" t="s">
        <v>1357</v>
      </c>
    </row>
    <row r="2017" spans="1:80">
      <c r="A2017" s="55" t="s">
        <v>8538</v>
      </c>
      <c r="B2017" s="55">
        <v>2</v>
      </c>
      <c r="C2017" s="55" t="s">
        <v>8539</v>
      </c>
      <c r="D2017" s="55" t="s">
        <v>8540</v>
      </c>
      <c r="E2017" s="55">
        <v>1</v>
      </c>
      <c r="F2017" s="55">
        <v>0</v>
      </c>
      <c r="G2017" s="56">
        <v>42713</v>
      </c>
      <c r="H2017" s="56">
        <v>42713</v>
      </c>
      <c r="I2017" s="56">
        <v>42713</v>
      </c>
      <c r="J2017" s="55">
        <v>0</v>
      </c>
      <c r="L2017" s="56">
        <v>42671</v>
      </c>
      <c r="M2017" s="56">
        <v>42713</v>
      </c>
      <c r="N2017" s="55">
        <v>0</v>
      </c>
      <c r="O2017" s="55">
        <v>0</v>
      </c>
      <c r="P2017" s="55">
        <v>0</v>
      </c>
      <c r="R2017" s="55">
        <v>0</v>
      </c>
      <c r="T2017" s="55">
        <v>5841564001</v>
      </c>
      <c r="U2017" s="55" t="s">
        <v>8541</v>
      </c>
      <c r="V2017" s="55" t="s">
        <v>8539</v>
      </c>
      <c r="W2017" s="55" t="s">
        <v>1336</v>
      </c>
      <c r="X2017" s="55" t="s">
        <v>1336</v>
      </c>
      <c r="Y2017" s="55">
        <v>0</v>
      </c>
      <c r="Z2017" s="55" t="s">
        <v>1419</v>
      </c>
      <c r="AA2017" s="55" t="s">
        <v>1338</v>
      </c>
      <c r="AB2017" s="55">
        <v>1034.25</v>
      </c>
      <c r="AC2017" s="55">
        <v>1034.25</v>
      </c>
      <c r="AD2017" s="55">
        <v>0</v>
      </c>
      <c r="AE2017" s="55" t="s">
        <v>1339</v>
      </c>
      <c r="AF2017" s="55" t="s">
        <v>3132</v>
      </c>
      <c r="AG2017" s="55" t="s">
        <v>3147</v>
      </c>
      <c r="AH2017" s="55" t="s">
        <v>1235</v>
      </c>
      <c r="AI2017" s="55">
        <v>510</v>
      </c>
      <c r="AJ2017" s="55" t="s">
        <v>8540</v>
      </c>
      <c r="AK2017" s="55">
        <v>0</v>
      </c>
      <c r="AL2017" s="55" t="s">
        <v>8542</v>
      </c>
      <c r="AN2017" s="55">
        <v>7</v>
      </c>
      <c r="AO2017" s="55" t="s">
        <v>8543</v>
      </c>
      <c r="AP2017" s="55">
        <v>0</v>
      </c>
      <c r="AR2017" s="56">
        <v>42671</v>
      </c>
      <c r="AS2017" s="57">
        <v>0.77930555555555558</v>
      </c>
      <c r="AT2017" s="56">
        <v>42681</v>
      </c>
      <c r="AU2017" s="57">
        <v>0.40059027777777773</v>
      </c>
      <c r="AV2017" s="55" t="s">
        <v>3177</v>
      </c>
      <c r="AW2017" s="55" t="s">
        <v>3178</v>
      </c>
      <c r="AX2017" s="55" t="s">
        <v>4609</v>
      </c>
      <c r="AZ2017" s="55" t="s">
        <v>1347</v>
      </c>
      <c r="BA2017" s="55" t="s">
        <v>1347</v>
      </c>
      <c r="BB2017" s="55" t="s">
        <v>1347</v>
      </c>
      <c r="CB2017" s="55" t="s">
        <v>3150</v>
      </c>
    </row>
    <row r="2018" spans="1:80">
      <c r="A2018" s="55" t="s">
        <v>8544</v>
      </c>
      <c r="B2018" s="55">
        <v>3</v>
      </c>
      <c r="C2018" s="55" t="s">
        <v>8545</v>
      </c>
      <c r="D2018" s="55" t="s">
        <v>8546</v>
      </c>
      <c r="E2018" s="55">
        <v>1</v>
      </c>
      <c r="F2018" s="55">
        <v>2</v>
      </c>
      <c r="G2018" s="56">
        <v>43665</v>
      </c>
      <c r="H2018" s="56">
        <v>43665</v>
      </c>
      <c r="I2018" s="56">
        <v>43665</v>
      </c>
      <c r="J2018" s="55">
        <v>2</v>
      </c>
      <c r="K2018" s="56">
        <v>43651</v>
      </c>
      <c r="W2018" s="55" t="s">
        <v>1336</v>
      </c>
      <c r="X2018" s="55" t="s">
        <v>1336</v>
      </c>
      <c r="Y2018" s="55">
        <v>20</v>
      </c>
      <c r="AD2018" s="55">
        <v>64</v>
      </c>
      <c r="AE2018" s="55" t="s">
        <v>1339</v>
      </c>
      <c r="AF2018" s="55" t="s">
        <v>1352</v>
      </c>
      <c r="AG2018" s="55" t="s">
        <v>1353</v>
      </c>
      <c r="AI2018" s="55">
        <v>510</v>
      </c>
      <c r="AJ2018" s="55" t="s">
        <v>8546</v>
      </c>
      <c r="AK2018" s="55">
        <v>0</v>
      </c>
      <c r="AL2018" s="55" t="s">
        <v>3414</v>
      </c>
      <c r="AN2018" s="55">
        <v>5</v>
      </c>
      <c r="AQ2018" s="55" t="s">
        <v>1236</v>
      </c>
      <c r="AR2018" s="56">
        <v>43637</v>
      </c>
      <c r="AS2018" s="57">
        <v>0.40789351851851857</v>
      </c>
      <c r="AT2018" s="56">
        <v>43677</v>
      </c>
      <c r="AU2018" s="57">
        <v>0.60641203703703705</v>
      </c>
      <c r="AV2018" s="55" t="s">
        <v>1355</v>
      </c>
      <c r="AW2018" s="55" t="s">
        <v>1355</v>
      </c>
      <c r="AX2018" s="55" t="s">
        <v>1356</v>
      </c>
      <c r="AY2018" s="55" t="s">
        <v>122</v>
      </c>
      <c r="AZ2018" s="55">
        <v>2</v>
      </c>
      <c r="BA2018" s="55">
        <v>3</v>
      </c>
      <c r="BB2018" s="55">
        <v>1</v>
      </c>
      <c r="CB2018" s="55" t="s">
        <v>1357</v>
      </c>
    </row>
    <row r="2019" spans="1:80">
      <c r="A2019" s="55" t="s">
        <v>8547</v>
      </c>
      <c r="B2019" s="55">
        <v>3</v>
      </c>
      <c r="C2019" s="55" t="s">
        <v>8548</v>
      </c>
      <c r="D2019" s="55" t="s">
        <v>8549</v>
      </c>
      <c r="E2019" s="55">
        <v>1</v>
      </c>
      <c r="F2019" s="55">
        <v>2</v>
      </c>
      <c r="G2019" s="56">
        <v>43665</v>
      </c>
      <c r="H2019" s="56">
        <v>43665</v>
      </c>
      <c r="I2019" s="56">
        <v>43665</v>
      </c>
      <c r="J2019" s="55">
        <v>2</v>
      </c>
      <c r="K2019" s="56">
        <v>43655</v>
      </c>
      <c r="W2019" s="55" t="s">
        <v>1336</v>
      </c>
      <c r="X2019" s="55" t="s">
        <v>1336</v>
      </c>
      <c r="Y2019" s="55">
        <v>20</v>
      </c>
      <c r="AD2019" s="55">
        <v>42</v>
      </c>
      <c r="AE2019" s="55" t="s">
        <v>1339</v>
      </c>
      <c r="AF2019" s="55" t="s">
        <v>1352</v>
      </c>
      <c r="AG2019" s="55" t="s">
        <v>1353</v>
      </c>
      <c r="AI2019" s="55">
        <v>510</v>
      </c>
      <c r="AJ2019" s="55" t="s">
        <v>8549</v>
      </c>
      <c r="AK2019" s="55">
        <v>0</v>
      </c>
      <c r="AL2019" s="55" t="s">
        <v>3414</v>
      </c>
      <c r="AN2019" s="55">
        <v>5</v>
      </c>
      <c r="AQ2019" s="55" t="s">
        <v>1236</v>
      </c>
      <c r="AR2019" s="56">
        <v>43637</v>
      </c>
      <c r="AS2019" s="57">
        <v>0.40928240740740746</v>
      </c>
      <c r="AT2019" s="56">
        <v>43677</v>
      </c>
      <c r="AU2019" s="57">
        <v>0.60641203703703705</v>
      </c>
      <c r="AV2019" s="55" t="s">
        <v>1355</v>
      </c>
      <c r="AW2019" s="55" t="s">
        <v>1355</v>
      </c>
      <c r="AX2019" s="55" t="s">
        <v>1356</v>
      </c>
      <c r="AY2019" s="55" t="s">
        <v>122</v>
      </c>
      <c r="AZ2019" s="55">
        <v>2</v>
      </c>
      <c r="BA2019" s="55">
        <v>3</v>
      </c>
      <c r="BB2019" s="55">
        <v>1</v>
      </c>
      <c r="CB2019" s="55" t="s">
        <v>1357</v>
      </c>
    </row>
    <row r="2020" spans="1:80">
      <c r="A2020" s="55" t="s">
        <v>8550</v>
      </c>
      <c r="B2020" s="55">
        <v>3</v>
      </c>
      <c r="C2020" s="55" t="s">
        <v>8551</v>
      </c>
      <c r="D2020" s="55" t="s">
        <v>8552</v>
      </c>
      <c r="E2020" s="55">
        <v>1</v>
      </c>
      <c r="F2020" s="55">
        <v>2</v>
      </c>
      <c r="G2020" s="56">
        <v>43665</v>
      </c>
      <c r="H2020" s="56">
        <v>43665</v>
      </c>
      <c r="I2020" s="56">
        <v>43665</v>
      </c>
      <c r="J2020" s="55">
        <v>2</v>
      </c>
      <c r="K2020" s="56">
        <v>43655</v>
      </c>
      <c r="W2020" s="55" t="s">
        <v>1336</v>
      </c>
      <c r="X2020" s="55" t="s">
        <v>1336</v>
      </c>
      <c r="Y2020" s="55">
        <v>20</v>
      </c>
      <c r="AD2020" s="55">
        <v>42</v>
      </c>
      <c r="AE2020" s="55" t="s">
        <v>1339</v>
      </c>
      <c r="AF2020" s="55" t="s">
        <v>1352</v>
      </c>
      <c r="AG2020" s="55" t="s">
        <v>1353</v>
      </c>
      <c r="AI2020" s="55">
        <v>510</v>
      </c>
      <c r="AJ2020" s="55" t="s">
        <v>8552</v>
      </c>
      <c r="AK2020" s="55">
        <v>0</v>
      </c>
      <c r="AL2020" s="55" t="s">
        <v>3414</v>
      </c>
      <c r="AN2020" s="55">
        <v>3</v>
      </c>
      <c r="AQ2020" s="55" t="s">
        <v>1236</v>
      </c>
      <c r="AR2020" s="56">
        <v>43637</v>
      </c>
      <c r="AS2020" s="57">
        <v>0.40968749999999998</v>
      </c>
      <c r="AT2020" s="56">
        <v>43677</v>
      </c>
      <c r="AU2020" s="57">
        <v>0.60641203703703705</v>
      </c>
      <c r="AV2020" s="55" t="s">
        <v>1355</v>
      </c>
      <c r="AW2020" s="55" t="s">
        <v>1355</v>
      </c>
      <c r="AX2020" s="55" t="s">
        <v>1356</v>
      </c>
      <c r="AY2020" s="55" t="s">
        <v>122</v>
      </c>
      <c r="AZ2020" s="55">
        <v>2</v>
      </c>
      <c r="BA2020" s="55">
        <v>3</v>
      </c>
      <c r="BB2020" s="55">
        <v>1</v>
      </c>
      <c r="CB2020" s="55" t="s">
        <v>1357</v>
      </c>
    </row>
    <row r="2021" spans="1:80">
      <c r="A2021" s="55" t="s">
        <v>8553</v>
      </c>
      <c r="B2021" s="55">
        <v>3</v>
      </c>
      <c r="C2021" s="55" t="s">
        <v>8554</v>
      </c>
      <c r="D2021" s="55" t="s">
        <v>8555</v>
      </c>
      <c r="E2021" s="55">
        <v>1</v>
      </c>
      <c r="F2021" s="55">
        <v>0</v>
      </c>
      <c r="G2021" s="56">
        <v>42943</v>
      </c>
      <c r="H2021" s="56">
        <v>42943</v>
      </c>
      <c r="I2021" s="56">
        <v>42943</v>
      </c>
      <c r="J2021" s="55">
        <v>0</v>
      </c>
      <c r="W2021" s="55" t="s">
        <v>1336</v>
      </c>
      <c r="X2021" s="55" t="s">
        <v>1336</v>
      </c>
      <c r="Y2021" s="55">
        <v>20</v>
      </c>
      <c r="AD2021" s="55">
        <v>1000</v>
      </c>
      <c r="AE2021" s="55" t="s">
        <v>1339</v>
      </c>
      <c r="AF2021" s="55" t="s">
        <v>1352</v>
      </c>
      <c r="AG2021" s="55" t="s">
        <v>1353</v>
      </c>
      <c r="AI2021" s="55">
        <v>510</v>
      </c>
      <c r="AJ2021" s="55" t="s">
        <v>8555</v>
      </c>
      <c r="AK2021" s="55">
        <v>0</v>
      </c>
      <c r="AL2021" s="55" t="s">
        <v>1361</v>
      </c>
      <c r="AN2021" s="55">
        <v>6</v>
      </c>
      <c r="AR2021" s="56">
        <v>42930</v>
      </c>
      <c r="AS2021" s="57">
        <v>0.56047453703703709</v>
      </c>
      <c r="AT2021" s="56">
        <v>44063</v>
      </c>
      <c r="AU2021" s="57">
        <v>0.43622685185185189</v>
      </c>
      <c r="AV2021" s="55" t="s">
        <v>1428</v>
      </c>
      <c r="AW2021" s="55" t="s">
        <v>1704</v>
      </c>
      <c r="AX2021" s="55" t="s">
        <v>1392</v>
      </c>
      <c r="AZ2021" s="55">
        <v>0</v>
      </c>
      <c r="BA2021" s="55">
        <v>0</v>
      </c>
      <c r="BB2021" s="55">
        <v>0</v>
      </c>
      <c r="CB2021" s="55" t="s">
        <v>1357</v>
      </c>
    </row>
    <row r="2022" spans="1:80">
      <c r="A2022" s="55" t="s">
        <v>8556</v>
      </c>
      <c r="B2022" s="55">
        <v>3</v>
      </c>
      <c r="C2022" s="55" t="s">
        <v>8557</v>
      </c>
      <c r="D2022" s="55" t="s">
        <v>8558</v>
      </c>
      <c r="E2022" s="55">
        <v>1</v>
      </c>
      <c r="F2022" s="55">
        <v>1</v>
      </c>
      <c r="G2022" s="56">
        <v>43178</v>
      </c>
      <c r="H2022" s="56">
        <v>43178</v>
      </c>
      <c r="I2022" s="56">
        <v>43178</v>
      </c>
      <c r="J2022" s="55">
        <v>1</v>
      </c>
      <c r="K2022" s="56">
        <v>43200</v>
      </c>
      <c r="W2022" s="55" t="s">
        <v>1336</v>
      </c>
      <c r="X2022" s="55" t="s">
        <v>1336</v>
      </c>
      <c r="Y2022" s="55">
        <v>20</v>
      </c>
      <c r="AD2022" s="55">
        <v>1000</v>
      </c>
      <c r="AE2022" s="55" t="s">
        <v>1339</v>
      </c>
      <c r="AF2022" s="55" t="s">
        <v>1352</v>
      </c>
      <c r="AG2022" s="55" t="s">
        <v>1353</v>
      </c>
      <c r="AI2022" s="55">
        <v>510</v>
      </c>
      <c r="AJ2022" s="55" t="s">
        <v>8558</v>
      </c>
      <c r="AK2022" s="55">
        <v>0</v>
      </c>
      <c r="AL2022" s="55" t="s">
        <v>8559</v>
      </c>
      <c r="AN2022" s="55">
        <v>3</v>
      </c>
      <c r="AR2022" s="56">
        <v>43158</v>
      </c>
      <c r="AS2022" s="57">
        <v>0.70001157407407411</v>
      </c>
      <c r="AT2022" s="56">
        <v>43229</v>
      </c>
      <c r="AU2022" s="57">
        <v>0.54192129629629626</v>
      </c>
      <c r="AV2022" s="55" t="s">
        <v>1355</v>
      </c>
      <c r="AW2022" s="55" t="s">
        <v>1355</v>
      </c>
      <c r="AX2022" s="55" t="s">
        <v>1356</v>
      </c>
      <c r="AY2022" s="55" t="s">
        <v>122</v>
      </c>
      <c r="AZ2022" s="55">
        <v>2</v>
      </c>
      <c r="BA2022" s="55">
        <v>3</v>
      </c>
      <c r="BB2022" s="55">
        <v>1</v>
      </c>
      <c r="CB2022" s="55" t="s">
        <v>1357</v>
      </c>
    </row>
    <row r="2023" spans="1:80">
      <c r="A2023" s="55" t="s">
        <v>8560</v>
      </c>
      <c r="B2023" s="55">
        <v>3</v>
      </c>
      <c r="C2023" s="55" t="s">
        <v>8561</v>
      </c>
      <c r="D2023" s="55" t="s">
        <v>8562</v>
      </c>
      <c r="E2023" s="55">
        <v>1</v>
      </c>
      <c r="F2023" s="55">
        <v>20</v>
      </c>
      <c r="G2023" s="56">
        <v>43207</v>
      </c>
      <c r="H2023" s="56">
        <v>43207</v>
      </c>
      <c r="I2023" s="56">
        <v>43207</v>
      </c>
      <c r="J2023" s="55">
        <v>20</v>
      </c>
      <c r="K2023" s="56">
        <v>43241</v>
      </c>
      <c r="W2023" s="55" t="s">
        <v>1336</v>
      </c>
      <c r="X2023" s="55" t="s">
        <v>1336</v>
      </c>
      <c r="Y2023" s="55">
        <v>20</v>
      </c>
      <c r="AD2023" s="55">
        <v>50</v>
      </c>
      <c r="AE2023" s="55" t="s">
        <v>1339</v>
      </c>
      <c r="AF2023" s="55" t="s">
        <v>1352</v>
      </c>
      <c r="AG2023" s="55" t="s">
        <v>1353</v>
      </c>
      <c r="AI2023" s="55">
        <v>510</v>
      </c>
      <c r="AJ2023" s="55" t="s">
        <v>8562</v>
      </c>
      <c r="AK2023" s="55">
        <v>0</v>
      </c>
      <c r="AL2023" s="55" t="s">
        <v>1742</v>
      </c>
      <c r="AN2023" s="55">
        <v>1</v>
      </c>
      <c r="AR2023" s="56">
        <v>43206</v>
      </c>
      <c r="AS2023" s="57">
        <v>0.7452199074074074</v>
      </c>
      <c r="AT2023" s="56">
        <v>43251</v>
      </c>
      <c r="AU2023" s="57">
        <v>0.60630787037037037</v>
      </c>
      <c r="AV2023" s="55" t="s">
        <v>1355</v>
      </c>
      <c r="AW2023" s="55" t="s">
        <v>1355</v>
      </c>
      <c r="AX2023" s="55" t="s">
        <v>1356</v>
      </c>
      <c r="AY2023" s="55" t="s">
        <v>8563</v>
      </c>
      <c r="AZ2023" s="55">
        <v>2</v>
      </c>
      <c r="BA2023" s="55">
        <v>3</v>
      </c>
      <c r="BB2023" s="55">
        <v>1</v>
      </c>
      <c r="CB2023" s="55" t="s">
        <v>1357</v>
      </c>
    </row>
    <row r="2024" spans="1:80">
      <c r="A2024" s="55" t="s">
        <v>8564</v>
      </c>
      <c r="B2024" s="55">
        <v>3</v>
      </c>
      <c r="C2024" s="55" t="s">
        <v>8565</v>
      </c>
      <c r="D2024" s="55" t="s">
        <v>8566</v>
      </c>
      <c r="E2024" s="55">
        <v>1</v>
      </c>
      <c r="F2024" s="55">
        <v>1</v>
      </c>
      <c r="G2024" s="56">
        <v>42702</v>
      </c>
      <c r="H2024" s="56">
        <v>42702</v>
      </c>
      <c r="I2024" s="56">
        <v>42702</v>
      </c>
      <c r="J2024" s="55">
        <v>1</v>
      </c>
      <c r="K2024" s="56">
        <v>42896</v>
      </c>
      <c r="W2024" s="55" t="s">
        <v>1336</v>
      </c>
      <c r="X2024" s="55" t="s">
        <v>1336</v>
      </c>
      <c r="Y2024" s="55">
        <v>20</v>
      </c>
      <c r="AD2024" s="55">
        <v>1000</v>
      </c>
      <c r="AE2024" s="55" t="s">
        <v>1339</v>
      </c>
      <c r="AF2024" s="55" t="s">
        <v>1352</v>
      </c>
      <c r="AG2024" s="55" t="s">
        <v>1353</v>
      </c>
      <c r="AI2024" s="55">
        <v>510</v>
      </c>
      <c r="AJ2024" s="55" t="s">
        <v>8566</v>
      </c>
      <c r="AK2024" s="55">
        <v>0</v>
      </c>
      <c r="AL2024" s="55" t="s">
        <v>1361</v>
      </c>
      <c r="AN2024" s="55">
        <v>2</v>
      </c>
      <c r="AR2024" s="56">
        <v>42702</v>
      </c>
      <c r="AS2024" s="57">
        <v>0.42677083333333332</v>
      </c>
      <c r="AT2024" s="56">
        <v>42896</v>
      </c>
      <c r="AU2024" s="57">
        <v>0.56322916666666667</v>
      </c>
      <c r="AV2024" s="55" t="s">
        <v>1344</v>
      </c>
      <c r="AW2024" s="55" t="s">
        <v>1345</v>
      </c>
      <c r="AX2024" s="55" t="s">
        <v>1346</v>
      </c>
      <c r="AZ2024" s="55">
        <v>0</v>
      </c>
      <c r="BA2024" s="55">
        <v>0</v>
      </c>
      <c r="BB2024" s="55">
        <v>0</v>
      </c>
      <c r="CB2024" s="55" t="s">
        <v>1357</v>
      </c>
    </row>
    <row r="2025" spans="1:80">
      <c r="A2025" s="55" t="s">
        <v>8567</v>
      </c>
      <c r="B2025" s="55">
        <v>3</v>
      </c>
      <c r="C2025" s="55" t="s">
        <v>8568</v>
      </c>
      <c r="D2025" s="55" t="s">
        <v>8569</v>
      </c>
      <c r="E2025" s="55">
        <v>1</v>
      </c>
      <c r="F2025" s="55">
        <v>1</v>
      </c>
      <c r="G2025" s="56">
        <v>42702</v>
      </c>
      <c r="H2025" s="56">
        <v>42702</v>
      </c>
      <c r="I2025" s="56">
        <v>42702</v>
      </c>
      <c r="J2025" s="55">
        <v>1</v>
      </c>
      <c r="K2025" s="56">
        <v>43007</v>
      </c>
      <c r="W2025" s="55" t="s">
        <v>1336</v>
      </c>
      <c r="X2025" s="55" t="s">
        <v>1336</v>
      </c>
      <c r="Y2025" s="55">
        <v>20</v>
      </c>
      <c r="AD2025" s="55">
        <v>1000</v>
      </c>
      <c r="AE2025" s="55" t="s">
        <v>1339</v>
      </c>
      <c r="AF2025" s="55" t="s">
        <v>1352</v>
      </c>
      <c r="AG2025" s="55" t="s">
        <v>1353</v>
      </c>
      <c r="AI2025" s="55">
        <v>510</v>
      </c>
      <c r="AJ2025" s="55" t="s">
        <v>8569</v>
      </c>
      <c r="AK2025" s="55">
        <v>0</v>
      </c>
      <c r="AL2025" s="55" t="s">
        <v>1361</v>
      </c>
      <c r="AN2025" s="55">
        <v>2</v>
      </c>
      <c r="AR2025" s="56">
        <v>42702</v>
      </c>
      <c r="AS2025" s="57">
        <v>0.68344907407407407</v>
      </c>
      <c r="AT2025" s="56">
        <v>43007</v>
      </c>
      <c r="AU2025" s="57">
        <v>0.56112268518518515</v>
      </c>
      <c r="AV2025" s="55" t="s">
        <v>1344</v>
      </c>
      <c r="AW2025" s="55" t="s">
        <v>1345</v>
      </c>
      <c r="AX2025" s="55" t="s">
        <v>1346</v>
      </c>
      <c r="AZ2025" s="55">
        <v>0</v>
      </c>
      <c r="BA2025" s="55">
        <v>0</v>
      </c>
      <c r="BB2025" s="55">
        <v>0</v>
      </c>
      <c r="CB2025" s="55" t="s">
        <v>1357</v>
      </c>
    </row>
    <row r="2026" spans="1:80">
      <c r="A2026" s="55" t="s">
        <v>8570</v>
      </c>
      <c r="B2026" s="55">
        <v>2</v>
      </c>
      <c r="C2026" s="55" t="s">
        <v>8571</v>
      </c>
      <c r="D2026" s="55" t="s">
        <v>8572</v>
      </c>
      <c r="E2026" s="55">
        <v>1</v>
      </c>
      <c r="F2026" s="55">
        <v>0</v>
      </c>
      <c r="G2026" s="56">
        <v>42881</v>
      </c>
      <c r="H2026" s="56">
        <v>42881</v>
      </c>
      <c r="I2026" s="56">
        <v>42881</v>
      </c>
      <c r="J2026" s="55">
        <v>0</v>
      </c>
      <c r="L2026" s="56">
        <v>42795</v>
      </c>
      <c r="M2026" s="56">
        <v>42881</v>
      </c>
      <c r="N2026" s="55">
        <v>0</v>
      </c>
      <c r="O2026" s="55">
        <v>0</v>
      </c>
      <c r="P2026" s="55">
        <v>0</v>
      </c>
      <c r="R2026" s="55">
        <v>0</v>
      </c>
      <c r="T2026" s="55">
        <v>5864372009</v>
      </c>
      <c r="U2026" s="55" t="s">
        <v>5447</v>
      </c>
      <c r="V2026" s="55" t="s">
        <v>8571</v>
      </c>
      <c r="W2026" s="55" t="s">
        <v>1336</v>
      </c>
      <c r="X2026" s="55" t="s">
        <v>1336</v>
      </c>
      <c r="Y2026" s="55">
        <v>0</v>
      </c>
      <c r="Z2026" s="55" t="s">
        <v>1419</v>
      </c>
      <c r="AA2026" s="55" t="s">
        <v>1338</v>
      </c>
      <c r="AB2026" s="55">
        <v>600</v>
      </c>
      <c r="AC2026" s="55">
        <v>600</v>
      </c>
      <c r="AD2026" s="55">
        <v>0</v>
      </c>
      <c r="AE2026" s="55" t="s">
        <v>1339</v>
      </c>
      <c r="AF2026" s="55" t="s">
        <v>3132</v>
      </c>
      <c r="AG2026" s="55" t="s">
        <v>3147</v>
      </c>
      <c r="AH2026" s="55" t="s">
        <v>1235</v>
      </c>
      <c r="AI2026" s="55">
        <v>510</v>
      </c>
      <c r="AJ2026" s="55" t="s">
        <v>8572</v>
      </c>
      <c r="AK2026" s="55">
        <v>0</v>
      </c>
      <c r="AL2026" s="55" t="s">
        <v>1742</v>
      </c>
      <c r="AN2026" s="55">
        <v>3</v>
      </c>
      <c r="AO2026" s="55" t="s">
        <v>8573</v>
      </c>
      <c r="AP2026" s="55">
        <v>0</v>
      </c>
      <c r="AR2026" s="56">
        <v>42795</v>
      </c>
      <c r="AS2026" s="57">
        <v>0.7621296296296296</v>
      </c>
      <c r="AT2026" s="56">
        <v>42930</v>
      </c>
      <c r="AU2026" s="57">
        <v>0.64027777777777783</v>
      </c>
      <c r="AV2026" s="55" t="s">
        <v>3177</v>
      </c>
      <c r="AW2026" s="55" t="s">
        <v>1355</v>
      </c>
      <c r="AX2026" s="55" t="s">
        <v>1392</v>
      </c>
      <c r="AZ2026" s="55" t="s">
        <v>1347</v>
      </c>
      <c r="BA2026" s="55" t="s">
        <v>1347</v>
      </c>
      <c r="BB2026" s="55" t="s">
        <v>1347</v>
      </c>
      <c r="CB2026" s="55" t="s">
        <v>3137</v>
      </c>
    </row>
    <row r="2027" spans="1:80">
      <c r="A2027" s="55" t="s">
        <v>8574</v>
      </c>
      <c r="B2027" s="55">
        <v>3</v>
      </c>
      <c r="C2027" s="55" t="s">
        <v>8575</v>
      </c>
      <c r="D2027" s="55" t="s">
        <v>8576</v>
      </c>
      <c r="E2027" s="55">
        <v>1</v>
      </c>
      <c r="F2027" s="55">
        <v>1</v>
      </c>
      <c r="G2027" s="56">
        <v>43108</v>
      </c>
      <c r="H2027" s="56">
        <v>43108</v>
      </c>
      <c r="I2027" s="56">
        <v>43108</v>
      </c>
      <c r="J2027" s="55">
        <v>1</v>
      </c>
      <c r="K2027" s="56">
        <v>43108</v>
      </c>
      <c r="W2027" s="55" t="s">
        <v>1336</v>
      </c>
      <c r="X2027" s="55" t="s">
        <v>1336</v>
      </c>
      <c r="Y2027" s="55">
        <v>20</v>
      </c>
      <c r="AD2027" s="55">
        <v>1000</v>
      </c>
      <c r="AE2027" s="55" t="s">
        <v>1339</v>
      </c>
      <c r="AF2027" s="55" t="s">
        <v>1352</v>
      </c>
      <c r="AG2027" s="55" t="s">
        <v>1353</v>
      </c>
      <c r="AI2027" s="55">
        <v>510</v>
      </c>
      <c r="AJ2027" s="55" t="s">
        <v>8576</v>
      </c>
      <c r="AK2027" s="55">
        <v>0</v>
      </c>
      <c r="AL2027" s="55" t="s">
        <v>4840</v>
      </c>
      <c r="AN2027" s="55">
        <v>4</v>
      </c>
      <c r="AR2027" s="56">
        <v>43070</v>
      </c>
      <c r="AS2027" s="57">
        <v>0.36273148148148149</v>
      </c>
      <c r="AT2027" s="56">
        <v>43108</v>
      </c>
      <c r="AU2027" s="57">
        <v>0.76946759259259256</v>
      </c>
      <c r="AV2027" s="55" t="s">
        <v>1355</v>
      </c>
      <c r="AW2027" s="55" t="s">
        <v>1345</v>
      </c>
      <c r="AX2027" s="55" t="s">
        <v>1346</v>
      </c>
      <c r="AZ2027" s="55">
        <v>0</v>
      </c>
      <c r="BA2027" s="55">
        <v>0</v>
      </c>
      <c r="BB2027" s="55">
        <v>0</v>
      </c>
      <c r="CB2027" s="55" t="s">
        <v>1357</v>
      </c>
    </row>
    <row r="2028" spans="1:80">
      <c r="A2028" s="55" t="s">
        <v>8577</v>
      </c>
      <c r="B2028" s="55">
        <v>3</v>
      </c>
      <c r="C2028" s="55" t="s">
        <v>8578</v>
      </c>
      <c r="D2028" s="55" t="s">
        <v>8579</v>
      </c>
      <c r="E2028" s="55">
        <v>1</v>
      </c>
      <c r="F2028" s="55">
        <v>1</v>
      </c>
      <c r="G2028" s="56">
        <v>43375</v>
      </c>
      <c r="H2028" s="56">
        <v>43375</v>
      </c>
      <c r="I2028" s="56">
        <v>43375</v>
      </c>
      <c r="J2028" s="55">
        <v>1</v>
      </c>
      <c r="K2028" s="56">
        <v>43340</v>
      </c>
      <c r="W2028" s="55" t="s">
        <v>1336</v>
      </c>
      <c r="X2028" s="55" t="s">
        <v>1336</v>
      </c>
      <c r="Y2028" s="55">
        <v>20</v>
      </c>
      <c r="AD2028" s="55">
        <v>124</v>
      </c>
      <c r="AE2028" s="55" t="s">
        <v>1339</v>
      </c>
      <c r="AF2028" s="55" t="s">
        <v>1352</v>
      </c>
      <c r="AG2028" s="55" t="s">
        <v>1353</v>
      </c>
      <c r="AI2028" s="55">
        <v>510</v>
      </c>
      <c r="AJ2028" s="55" t="s">
        <v>8579</v>
      </c>
      <c r="AK2028" s="55">
        <v>0</v>
      </c>
      <c r="AL2028" s="55" t="s">
        <v>4840</v>
      </c>
      <c r="AN2028" s="55">
        <v>4</v>
      </c>
      <c r="AR2028" s="56">
        <v>43334</v>
      </c>
      <c r="AS2028" s="57">
        <v>0.5526388888888889</v>
      </c>
      <c r="AT2028" s="56">
        <v>43361</v>
      </c>
      <c r="AU2028" s="57">
        <v>0.60229166666666667</v>
      </c>
      <c r="AV2028" s="55" t="s">
        <v>1355</v>
      </c>
      <c r="AW2028" s="55" t="s">
        <v>1355</v>
      </c>
      <c r="AX2028" s="55" t="s">
        <v>1356</v>
      </c>
      <c r="AY2028" s="55" t="s">
        <v>98</v>
      </c>
      <c r="AZ2028" s="55">
        <v>2</v>
      </c>
      <c r="BA2028" s="55">
        <v>3</v>
      </c>
      <c r="BB2028" s="55">
        <v>1</v>
      </c>
      <c r="CB2028" s="55" t="s">
        <v>1357</v>
      </c>
    </row>
    <row r="2029" spans="1:80">
      <c r="A2029" s="55" t="s">
        <v>8580</v>
      </c>
      <c r="B2029" s="55">
        <v>3</v>
      </c>
      <c r="C2029" s="55" t="s">
        <v>8581</v>
      </c>
      <c r="D2029" s="55" t="s">
        <v>8582</v>
      </c>
      <c r="E2029" s="55">
        <v>1</v>
      </c>
      <c r="F2029" s="55">
        <v>1</v>
      </c>
      <c r="G2029" s="56">
        <v>43077</v>
      </c>
      <c r="H2029" s="56">
        <v>43077</v>
      </c>
      <c r="I2029" s="56">
        <v>43077</v>
      </c>
      <c r="J2029" s="55">
        <v>1</v>
      </c>
      <c r="K2029" s="56">
        <v>43081</v>
      </c>
      <c r="W2029" s="55" t="s">
        <v>1336</v>
      </c>
      <c r="X2029" s="55" t="s">
        <v>1336</v>
      </c>
      <c r="Y2029" s="55">
        <v>20</v>
      </c>
      <c r="AD2029" s="55">
        <v>1000</v>
      </c>
      <c r="AE2029" s="55" t="s">
        <v>1339</v>
      </c>
      <c r="AF2029" s="55" t="s">
        <v>1352</v>
      </c>
      <c r="AG2029" s="55" t="s">
        <v>1353</v>
      </c>
      <c r="AI2029" s="55">
        <v>510</v>
      </c>
      <c r="AJ2029" s="55" t="s">
        <v>8582</v>
      </c>
      <c r="AK2029" s="55">
        <v>0</v>
      </c>
      <c r="AL2029" s="55" t="s">
        <v>4840</v>
      </c>
      <c r="AN2029" s="55">
        <v>5</v>
      </c>
      <c r="AR2029" s="56">
        <v>43067</v>
      </c>
      <c r="AS2029" s="57">
        <v>0.40814814814814815</v>
      </c>
      <c r="AT2029" s="56">
        <v>43081</v>
      </c>
      <c r="AU2029" s="57">
        <v>0.40417824074074077</v>
      </c>
      <c r="AV2029" s="55" t="s">
        <v>1355</v>
      </c>
      <c r="AW2029" s="55" t="s">
        <v>1345</v>
      </c>
      <c r="AX2029" s="55" t="s">
        <v>1346</v>
      </c>
      <c r="AZ2029" s="55">
        <v>0</v>
      </c>
      <c r="BA2029" s="55">
        <v>0</v>
      </c>
      <c r="BB2029" s="55">
        <v>0</v>
      </c>
      <c r="CB2029" s="55" t="s">
        <v>1357</v>
      </c>
    </row>
    <row r="2030" spans="1:80">
      <c r="A2030" s="55" t="s">
        <v>8583</v>
      </c>
      <c r="B2030" s="55">
        <v>3</v>
      </c>
      <c r="C2030" s="55" t="s">
        <v>8584</v>
      </c>
      <c r="D2030" s="55" t="s">
        <v>8585</v>
      </c>
      <c r="E2030" s="55">
        <v>1</v>
      </c>
      <c r="F2030" s="55">
        <v>1</v>
      </c>
      <c r="G2030" s="56">
        <v>43117</v>
      </c>
      <c r="H2030" s="56">
        <v>43117</v>
      </c>
      <c r="I2030" s="56">
        <v>43117</v>
      </c>
      <c r="J2030" s="55">
        <v>1</v>
      </c>
      <c r="K2030" s="56">
        <v>43137</v>
      </c>
      <c r="W2030" s="55" t="s">
        <v>1336</v>
      </c>
      <c r="X2030" s="55" t="s">
        <v>1336</v>
      </c>
      <c r="Y2030" s="55">
        <v>20</v>
      </c>
      <c r="AD2030" s="55">
        <v>1000</v>
      </c>
      <c r="AE2030" s="55" t="s">
        <v>1339</v>
      </c>
      <c r="AF2030" s="55" t="s">
        <v>1352</v>
      </c>
      <c r="AG2030" s="55" t="s">
        <v>1353</v>
      </c>
      <c r="AI2030" s="55">
        <v>510</v>
      </c>
      <c r="AJ2030" s="55" t="s">
        <v>8585</v>
      </c>
      <c r="AK2030" s="55">
        <v>0</v>
      </c>
      <c r="AL2030" s="55" t="s">
        <v>4840</v>
      </c>
      <c r="AN2030" s="55">
        <v>5</v>
      </c>
      <c r="AR2030" s="56">
        <v>43079</v>
      </c>
      <c r="AS2030" s="57">
        <v>0.34150462962962963</v>
      </c>
      <c r="AT2030" s="56">
        <v>43229</v>
      </c>
      <c r="AU2030" s="57">
        <v>0.54192129629629626</v>
      </c>
      <c r="AV2030" s="55" t="s">
        <v>1355</v>
      </c>
      <c r="AW2030" s="55" t="s">
        <v>1355</v>
      </c>
      <c r="AX2030" s="55" t="s">
        <v>1356</v>
      </c>
      <c r="AY2030" s="55" t="s">
        <v>98</v>
      </c>
      <c r="AZ2030" s="55">
        <v>2</v>
      </c>
      <c r="BA2030" s="55">
        <v>3</v>
      </c>
      <c r="BB2030" s="55">
        <v>1</v>
      </c>
      <c r="CB2030" s="55" t="s">
        <v>1357</v>
      </c>
    </row>
    <row r="2031" spans="1:80">
      <c r="A2031" s="55" t="s">
        <v>8586</v>
      </c>
      <c r="B2031" s="55">
        <v>3</v>
      </c>
      <c r="C2031" s="55" t="s">
        <v>8587</v>
      </c>
      <c r="D2031" s="55" t="s">
        <v>8588</v>
      </c>
      <c r="E2031" s="55">
        <v>1</v>
      </c>
      <c r="F2031" s="55">
        <v>1</v>
      </c>
      <c r="G2031" s="56">
        <v>43546</v>
      </c>
      <c r="H2031" s="56">
        <v>43546</v>
      </c>
      <c r="I2031" s="56">
        <v>43546</v>
      </c>
      <c r="J2031" s="55">
        <v>1</v>
      </c>
      <c r="K2031" s="56">
        <v>43606</v>
      </c>
      <c r="W2031" s="55" t="s">
        <v>1336</v>
      </c>
      <c r="X2031" s="55" t="s">
        <v>1336</v>
      </c>
      <c r="Y2031" s="55">
        <v>20</v>
      </c>
      <c r="AD2031" s="55">
        <v>4760</v>
      </c>
      <c r="AE2031" s="55" t="s">
        <v>1339</v>
      </c>
      <c r="AF2031" s="55" t="s">
        <v>1352</v>
      </c>
      <c r="AG2031" s="55" t="s">
        <v>1353</v>
      </c>
      <c r="AI2031" s="55">
        <v>510</v>
      </c>
      <c r="AJ2031" s="55" t="s">
        <v>8588</v>
      </c>
      <c r="AK2031" s="55">
        <v>0</v>
      </c>
      <c r="AL2031" s="55" t="s">
        <v>4840</v>
      </c>
      <c r="AN2031" s="55">
        <v>5</v>
      </c>
      <c r="AR2031" s="56">
        <v>43500</v>
      </c>
      <c r="AS2031" s="57">
        <v>0.60013888888888889</v>
      </c>
      <c r="AT2031" s="56">
        <v>43615</v>
      </c>
      <c r="AU2031" s="57">
        <v>0.68668981481481473</v>
      </c>
      <c r="AV2031" s="55" t="s">
        <v>1355</v>
      </c>
      <c r="AW2031" s="55" t="s">
        <v>1355</v>
      </c>
      <c r="AX2031" s="55" t="s">
        <v>1356</v>
      </c>
      <c r="AY2031" s="55" t="s">
        <v>8589</v>
      </c>
      <c r="AZ2031" s="55">
        <v>2</v>
      </c>
      <c r="BA2031" s="55">
        <v>3</v>
      </c>
      <c r="BB2031" s="55">
        <v>1</v>
      </c>
      <c r="CB2031" s="55" t="s">
        <v>1357</v>
      </c>
    </row>
    <row r="2032" spans="1:80">
      <c r="A2032" s="55" t="s">
        <v>8590</v>
      </c>
      <c r="B2032" s="55">
        <v>3</v>
      </c>
      <c r="C2032" s="55" t="s">
        <v>8591</v>
      </c>
      <c r="D2032" s="55" t="s">
        <v>8592</v>
      </c>
      <c r="E2032" s="55">
        <v>1</v>
      </c>
      <c r="F2032" s="55">
        <v>1</v>
      </c>
      <c r="G2032" s="56">
        <v>43815</v>
      </c>
      <c r="H2032" s="56">
        <v>43815</v>
      </c>
      <c r="I2032" s="56">
        <v>43815</v>
      </c>
      <c r="J2032" s="55">
        <v>1</v>
      </c>
      <c r="K2032" s="56">
        <v>43850</v>
      </c>
      <c r="W2032" s="55" t="s">
        <v>1336</v>
      </c>
      <c r="X2032" s="55" t="s">
        <v>1336</v>
      </c>
      <c r="Y2032" s="55">
        <v>20</v>
      </c>
      <c r="AD2032" s="55">
        <v>0</v>
      </c>
      <c r="AE2032" s="55" t="s">
        <v>1339</v>
      </c>
      <c r="AF2032" s="55" t="s">
        <v>1352</v>
      </c>
      <c r="AG2032" s="55" t="s">
        <v>1353</v>
      </c>
      <c r="AI2032" s="55">
        <v>510</v>
      </c>
      <c r="AJ2032" s="55" t="s">
        <v>8592</v>
      </c>
      <c r="AK2032" s="55">
        <v>0</v>
      </c>
      <c r="AL2032" s="55" t="s">
        <v>1742</v>
      </c>
      <c r="AN2032" s="55">
        <v>3</v>
      </c>
      <c r="AQ2032" s="55" t="s">
        <v>3231</v>
      </c>
      <c r="AR2032" s="56">
        <v>43798</v>
      </c>
      <c r="AS2032" s="57">
        <v>0.67045138888888889</v>
      </c>
      <c r="AT2032" s="56">
        <v>44011</v>
      </c>
      <c r="AU2032" s="57">
        <v>0.41094907407407405</v>
      </c>
      <c r="AV2032" s="55" t="s">
        <v>1355</v>
      </c>
      <c r="AW2032" s="55" t="s">
        <v>1355</v>
      </c>
      <c r="AX2032" s="55" t="s">
        <v>1356</v>
      </c>
      <c r="AY2032" s="55" t="s">
        <v>98</v>
      </c>
      <c r="AZ2032" s="55">
        <v>2</v>
      </c>
      <c r="BA2032" s="55">
        <v>3</v>
      </c>
      <c r="BB2032" s="55">
        <v>1</v>
      </c>
      <c r="CB2032" s="55" t="s">
        <v>1357</v>
      </c>
    </row>
    <row r="2033" spans="1:80">
      <c r="A2033" s="55" t="s">
        <v>8593</v>
      </c>
      <c r="B2033" s="55">
        <v>3</v>
      </c>
      <c r="C2033" s="55" t="s">
        <v>8594</v>
      </c>
      <c r="D2033" s="55" t="s">
        <v>8595</v>
      </c>
      <c r="E2033" s="55">
        <v>1</v>
      </c>
      <c r="F2033" s="55">
        <v>0</v>
      </c>
      <c r="G2033" s="56">
        <v>42669</v>
      </c>
      <c r="H2033" s="56">
        <v>42669</v>
      </c>
      <c r="I2033" s="56">
        <v>42669</v>
      </c>
      <c r="J2033" s="55">
        <v>0</v>
      </c>
      <c r="K2033" s="56">
        <v>42706</v>
      </c>
      <c r="W2033" s="55" t="s">
        <v>1336</v>
      </c>
      <c r="X2033" s="55" t="s">
        <v>1336</v>
      </c>
      <c r="Y2033" s="55">
        <v>20</v>
      </c>
      <c r="AD2033" s="55">
        <v>1000</v>
      </c>
      <c r="AE2033" s="55" t="s">
        <v>1339</v>
      </c>
      <c r="AF2033" s="55" t="s">
        <v>1352</v>
      </c>
      <c r="AG2033" s="55" t="s">
        <v>1353</v>
      </c>
      <c r="AI2033" s="55">
        <v>510</v>
      </c>
      <c r="AJ2033" s="55" t="s">
        <v>8595</v>
      </c>
      <c r="AK2033" s="55">
        <v>0</v>
      </c>
      <c r="AL2033" s="55" t="s">
        <v>1742</v>
      </c>
      <c r="AN2033" s="55">
        <v>6</v>
      </c>
      <c r="AR2033" s="56">
        <v>42663</v>
      </c>
      <c r="AS2033" s="57">
        <v>0.33912037037037041</v>
      </c>
      <c r="AT2033" s="56">
        <v>44063</v>
      </c>
      <c r="AU2033" s="57">
        <v>0.4324305555555556</v>
      </c>
      <c r="AV2033" s="55" t="s">
        <v>1344</v>
      </c>
      <c r="AW2033" s="55" t="s">
        <v>1704</v>
      </c>
      <c r="AX2033" s="55" t="s">
        <v>1392</v>
      </c>
      <c r="AZ2033" s="55">
        <v>0</v>
      </c>
      <c r="BA2033" s="55">
        <v>0</v>
      </c>
      <c r="BB2033" s="55">
        <v>0</v>
      </c>
      <c r="CB2033" s="55" t="s">
        <v>1357</v>
      </c>
    </row>
    <row r="2034" spans="1:80">
      <c r="A2034" s="55" t="s">
        <v>8596</v>
      </c>
      <c r="B2034" s="55">
        <v>3</v>
      </c>
      <c r="C2034" s="55" t="s">
        <v>8597</v>
      </c>
      <c r="D2034" s="55" t="s">
        <v>8598</v>
      </c>
      <c r="E2034" s="55">
        <v>1</v>
      </c>
      <c r="F2034" s="55">
        <v>0</v>
      </c>
      <c r="G2034" s="56">
        <v>43011</v>
      </c>
      <c r="H2034" s="56">
        <v>43011</v>
      </c>
      <c r="I2034" s="56">
        <v>43011</v>
      </c>
      <c r="J2034" s="55">
        <v>0</v>
      </c>
      <c r="W2034" s="55" t="s">
        <v>1336</v>
      </c>
      <c r="X2034" s="55" t="s">
        <v>1336</v>
      </c>
      <c r="Y2034" s="55">
        <v>20</v>
      </c>
      <c r="AD2034" s="55">
        <v>1000</v>
      </c>
      <c r="AE2034" s="55" t="s">
        <v>1339</v>
      </c>
      <c r="AF2034" s="55" t="s">
        <v>1352</v>
      </c>
      <c r="AG2034" s="55" t="s">
        <v>1353</v>
      </c>
      <c r="AI2034" s="55">
        <v>510</v>
      </c>
      <c r="AJ2034" s="55" t="s">
        <v>8598</v>
      </c>
      <c r="AK2034" s="55">
        <v>0</v>
      </c>
      <c r="AL2034" s="55" t="s">
        <v>1742</v>
      </c>
      <c r="AN2034" s="55">
        <v>6</v>
      </c>
      <c r="AR2034" s="56">
        <v>42986</v>
      </c>
      <c r="AS2034" s="57">
        <v>0.301724537037037</v>
      </c>
      <c r="AT2034" s="56">
        <v>42991</v>
      </c>
      <c r="AU2034" s="57">
        <v>0.42214120370370373</v>
      </c>
      <c r="AV2034" s="55" t="s">
        <v>1355</v>
      </c>
      <c r="AW2034" s="55" t="s">
        <v>1355</v>
      </c>
      <c r="AX2034" s="55" t="s">
        <v>1392</v>
      </c>
      <c r="AZ2034" s="55">
        <v>0</v>
      </c>
      <c r="BA2034" s="55">
        <v>0</v>
      </c>
      <c r="BB2034" s="55">
        <v>0</v>
      </c>
      <c r="CB2034" s="55" t="s">
        <v>1357</v>
      </c>
    </row>
    <row r="2035" spans="1:80">
      <c r="A2035" s="55" t="s">
        <v>8599</v>
      </c>
      <c r="B2035" s="55">
        <v>3</v>
      </c>
      <c r="C2035" s="55" t="s">
        <v>8600</v>
      </c>
      <c r="D2035" s="55" t="s">
        <v>8601</v>
      </c>
      <c r="E2035" s="55">
        <v>1</v>
      </c>
      <c r="F2035" s="55">
        <v>1</v>
      </c>
      <c r="G2035" s="56">
        <v>43122</v>
      </c>
      <c r="H2035" s="56">
        <v>43122</v>
      </c>
      <c r="I2035" s="56">
        <v>43122</v>
      </c>
      <c r="J2035" s="55">
        <v>1</v>
      </c>
      <c r="K2035" s="56">
        <v>43176</v>
      </c>
      <c r="W2035" s="55" t="s">
        <v>1336</v>
      </c>
      <c r="X2035" s="55" t="s">
        <v>1336</v>
      </c>
      <c r="Y2035" s="55">
        <v>20</v>
      </c>
      <c r="AD2035" s="55">
        <v>1000</v>
      </c>
      <c r="AE2035" s="55" t="s">
        <v>1339</v>
      </c>
      <c r="AF2035" s="55" t="s">
        <v>1352</v>
      </c>
      <c r="AG2035" s="55" t="s">
        <v>1353</v>
      </c>
      <c r="AI2035" s="55">
        <v>510</v>
      </c>
      <c r="AJ2035" s="55" t="s">
        <v>8601</v>
      </c>
      <c r="AK2035" s="55">
        <v>0</v>
      </c>
      <c r="AL2035" s="55" t="s">
        <v>1742</v>
      </c>
      <c r="AN2035" s="55">
        <v>6</v>
      </c>
      <c r="AR2035" s="56">
        <v>43092</v>
      </c>
      <c r="AS2035" s="57">
        <v>0.43721064814814814</v>
      </c>
      <c r="AT2035" s="56">
        <v>43229</v>
      </c>
      <c r="AU2035" s="57">
        <v>0.54192129629629626</v>
      </c>
      <c r="AV2035" s="55" t="s">
        <v>1355</v>
      </c>
      <c r="AW2035" s="55" t="s">
        <v>1355</v>
      </c>
      <c r="AX2035" s="55" t="s">
        <v>1356</v>
      </c>
      <c r="AY2035" s="55" t="s">
        <v>98</v>
      </c>
      <c r="AZ2035" s="55">
        <v>2</v>
      </c>
      <c r="BA2035" s="55">
        <v>3</v>
      </c>
      <c r="BB2035" s="55">
        <v>1</v>
      </c>
      <c r="CB2035" s="55" t="s">
        <v>1357</v>
      </c>
    </row>
    <row r="2036" spans="1:80">
      <c r="A2036" s="55" t="s">
        <v>8602</v>
      </c>
      <c r="B2036" s="55">
        <v>3</v>
      </c>
      <c r="C2036" s="55" t="s">
        <v>8603</v>
      </c>
      <c r="D2036" s="55" t="s">
        <v>8604</v>
      </c>
      <c r="E2036" s="55">
        <v>1</v>
      </c>
      <c r="F2036" s="55">
        <v>1</v>
      </c>
      <c r="G2036" s="56">
        <v>43116</v>
      </c>
      <c r="H2036" s="56">
        <v>43116</v>
      </c>
      <c r="I2036" s="56">
        <v>43116</v>
      </c>
      <c r="J2036" s="55">
        <v>1</v>
      </c>
      <c r="K2036" s="56">
        <v>43108</v>
      </c>
      <c r="W2036" s="55" t="s">
        <v>1336</v>
      </c>
      <c r="X2036" s="55" t="s">
        <v>1336</v>
      </c>
      <c r="Y2036" s="55">
        <v>20</v>
      </c>
      <c r="AD2036" s="55">
        <v>1000</v>
      </c>
      <c r="AE2036" s="55" t="s">
        <v>1339</v>
      </c>
      <c r="AF2036" s="55" t="s">
        <v>1352</v>
      </c>
      <c r="AG2036" s="55" t="s">
        <v>1353</v>
      </c>
      <c r="AI2036" s="55">
        <v>510</v>
      </c>
      <c r="AJ2036" s="55" t="s">
        <v>8604</v>
      </c>
      <c r="AK2036" s="55">
        <v>0</v>
      </c>
      <c r="AL2036" s="55" t="s">
        <v>1742</v>
      </c>
      <c r="AN2036" s="55">
        <v>6</v>
      </c>
      <c r="AR2036" s="56">
        <v>43079</v>
      </c>
      <c r="AS2036" s="57">
        <v>0.34112268518518518</v>
      </c>
      <c r="AT2036" s="56">
        <v>43108</v>
      </c>
      <c r="AU2036" s="57">
        <v>0.76874999999999993</v>
      </c>
      <c r="AV2036" s="55" t="s">
        <v>1355</v>
      </c>
      <c r="AW2036" s="55" t="s">
        <v>1345</v>
      </c>
      <c r="AX2036" s="55" t="s">
        <v>1346</v>
      </c>
      <c r="AZ2036" s="55">
        <v>0</v>
      </c>
      <c r="BA2036" s="55">
        <v>0</v>
      </c>
      <c r="BB2036" s="55">
        <v>0</v>
      </c>
      <c r="CB2036" s="55" t="s">
        <v>1357</v>
      </c>
    </row>
    <row r="2037" spans="1:80">
      <c r="A2037" s="55" t="s">
        <v>8605</v>
      </c>
      <c r="B2037" s="55">
        <v>3</v>
      </c>
      <c r="C2037" s="55" t="s">
        <v>8606</v>
      </c>
      <c r="D2037" s="55" t="s">
        <v>8607</v>
      </c>
      <c r="E2037" s="55">
        <v>1</v>
      </c>
      <c r="F2037" s="55">
        <v>500</v>
      </c>
      <c r="G2037" s="56">
        <v>43280</v>
      </c>
      <c r="H2037" s="56">
        <v>43280</v>
      </c>
      <c r="I2037" s="56">
        <v>43280</v>
      </c>
      <c r="J2037" s="55">
        <v>500</v>
      </c>
      <c r="K2037" s="56">
        <v>43279</v>
      </c>
      <c r="W2037" s="55" t="s">
        <v>1336</v>
      </c>
      <c r="X2037" s="55" t="s">
        <v>1336</v>
      </c>
      <c r="Y2037" s="55">
        <v>20</v>
      </c>
      <c r="AD2037" s="55">
        <v>2</v>
      </c>
      <c r="AE2037" s="55" t="s">
        <v>1339</v>
      </c>
      <c r="AF2037" s="55" t="s">
        <v>1352</v>
      </c>
      <c r="AG2037" s="55" t="s">
        <v>1353</v>
      </c>
      <c r="AI2037" s="55">
        <v>510</v>
      </c>
      <c r="AJ2037" s="55" t="s">
        <v>8607</v>
      </c>
      <c r="AK2037" s="55">
        <v>0</v>
      </c>
      <c r="AL2037" s="55" t="s">
        <v>4468</v>
      </c>
      <c r="AN2037" s="55">
        <v>4</v>
      </c>
      <c r="AR2037" s="56">
        <v>43273</v>
      </c>
      <c r="AS2037" s="57">
        <v>0.62575231481481486</v>
      </c>
      <c r="AT2037" s="56">
        <v>43282</v>
      </c>
      <c r="AU2037" s="57">
        <v>0.51643518518518516</v>
      </c>
      <c r="AV2037" s="55" t="s">
        <v>1355</v>
      </c>
      <c r="AW2037" s="55" t="s">
        <v>1355</v>
      </c>
      <c r="AX2037" s="55" t="s">
        <v>1356</v>
      </c>
      <c r="AY2037" s="55" t="s">
        <v>8479</v>
      </c>
      <c r="AZ2037" s="55">
        <v>2</v>
      </c>
      <c r="BA2037" s="55">
        <v>3</v>
      </c>
      <c r="BB2037" s="55">
        <v>1</v>
      </c>
      <c r="CB2037" s="55" t="s">
        <v>1357</v>
      </c>
    </row>
    <row r="2038" spans="1:80">
      <c r="A2038" s="55" t="s">
        <v>8608</v>
      </c>
      <c r="B2038" s="55">
        <v>3</v>
      </c>
      <c r="C2038" s="55" t="s">
        <v>8609</v>
      </c>
      <c r="D2038" s="55" t="s">
        <v>8610</v>
      </c>
      <c r="E2038" s="55">
        <v>1</v>
      </c>
      <c r="F2038" s="55">
        <v>3721</v>
      </c>
      <c r="G2038" s="56">
        <v>43315</v>
      </c>
      <c r="H2038" s="56">
        <v>43315</v>
      </c>
      <c r="I2038" s="56">
        <v>43315</v>
      </c>
      <c r="J2038" s="55">
        <v>3721</v>
      </c>
      <c r="K2038" s="56">
        <v>43321</v>
      </c>
      <c r="W2038" s="55" t="s">
        <v>1336</v>
      </c>
      <c r="X2038" s="55" t="s">
        <v>1336</v>
      </c>
      <c r="Y2038" s="55">
        <v>20</v>
      </c>
      <c r="AD2038" s="55">
        <v>0.27</v>
      </c>
      <c r="AE2038" s="55" t="s">
        <v>1339</v>
      </c>
      <c r="AF2038" s="55" t="s">
        <v>1352</v>
      </c>
      <c r="AG2038" s="55" t="s">
        <v>1353</v>
      </c>
      <c r="AI2038" s="55">
        <v>510</v>
      </c>
      <c r="AJ2038" s="55" t="s">
        <v>8610</v>
      </c>
      <c r="AK2038" s="55">
        <v>0</v>
      </c>
      <c r="AL2038" s="55" t="s">
        <v>4468</v>
      </c>
      <c r="AN2038" s="55">
        <v>4</v>
      </c>
      <c r="AR2038" s="56">
        <v>43300</v>
      </c>
      <c r="AS2038" s="57">
        <v>0.53771990740740738</v>
      </c>
      <c r="AT2038" s="56">
        <v>43337</v>
      </c>
      <c r="AU2038" s="57">
        <v>0.64153935185185185</v>
      </c>
      <c r="AV2038" s="55" t="s">
        <v>1355</v>
      </c>
      <c r="AW2038" s="55" t="s">
        <v>1355</v>
      </c>
      <c r="AX2038" s="55" t="s">
        <v>1356</v>
      </c>
      <c r="AY2038" s="55" t="s">
        <v>8479</v>
      </c>
      <c r="AZ2038" s="55">
        <v>2</v>
      </c>
      <c r="BA2038" s="55">
        <v>3</v>
      </c>
      <c r="BB2038" s="55">
        <v>1</v>
      </c>
      <c r="CB2038" s="55" t="s">
        <v>1357</v>
      </c>
    </row>
    <row r="2039" spans="1:80">
      <c r="A2039" s="55" t="s">
        <v>8611</v>
      </c>
      <c r="B2039" s="55">
        <v>3</v>
      </c>
      <c r="C2039" s="55" t="s">
        <v>8612</v>
      </c>
      <c r="D2039" s="55" t="s">
        <v>8613</v>
      </c>
      <c r="E2039" s="55">
        <v>1</v>
      </c>
      <c r="F2039" s="55">
        <v>380</v>
      </c>
      <c r="G2039" s="56">
        <v>43336</v>
      </c>
      <c r="H2039" s="56">
        <v>43336</v>
      </c>
      <c r="I2039" s="56">
        <v>43336</v>
      </c>
      <c r="J2039" s="55">
        <v>380</v>
      </c>
      <c r="K2039" s="56">
        <v>43334</v>
      </c>
      <c r="W2039" s="55" t="s">
        <v>1336</v>
      </c>
      <c r="X2039" s="55" t="s">
        <v>1336</v>
      </c>
      <c r="Y2039" s="55">
        <v>20</v>
      </c>
      <c r="AD2039" s="55">
        <v>2.63</v>
      </c>
      <c r="AE2039" s="55" t="s">
        <v>1339</v>
      </c>
      <c r="AF2039" s="55" t="s">
        <v>1352</v>
      </c>
      <c r="AG2039" s="55" t="s">
        <v>1353</v>
      </c>
      <c r="AI2039" s="55">
        <v>510</v>
      </c>
      <c r="AJ2039" s="55" t="s">
        <v>8613</v>
      </c>
      <c r="AK2039" s="55">
        <v>0</v>
      </c>
      <c r="AL2039" s="55" t="s">
        <v>4468</v>
      </c>
      <c r="AN2039" s="55">
        <v>4</v>
      </c>
      <c r="AR2039" s="56">
        <v>43322</v>
      </c>
      <c r="AS2039" s="57">
        <v>0.63980324074074069</v>
      </c>
      <c r="AT2039" s="56">
        <v>43337</v>
      </c>
      <c r="AU2039" s="57">
        <v>0.64153935185185185</v>
      </c>
      <c r="AV2039" s="55" t="s">
        <v>1355</v>
      </c>
      <c r="AW2039" s="55" t="s">
        <v>1355</v>
      </c>
      <c r="AX2039" s="55" t="s">
        <v>1356</v>
      </c>
      <c r="AY2039" s="55" t="s">
        <v>8479</v>
      </c>
      <c r="AZ2039" s="55">
        <v>2</v>
      </c>
      <c r="BA2039" s="55">
        <v>3</v>
      </c>
      <c r="BB2039" s="55">
        <v>1</v>
      </c>
      <c r="CB2039" s="55" t="s">
        <v>1357</v>
      </c>
    </row>
    <row r="2040" spans="1:80">
      <c r="A2040" s="55" t="s">
        <v>8614</v>
      </c>
      <c r="B2040" s="55">
        <v>3</v>
      </c>
      <c r="C2040" s="55" t="s">
        <v>8615</v>
      </c>
      <c r="D2040" s="55" t="s">
        <v>8616</v>
      </c>
      <c r="E2040" s="55">
        <v>1</v>
      </c>
      <c r="F2040" s="55">
        <v>1</v>
      </c>
      <c r="G2040" s="56">
        <v>43591</v>
      </c>
      <c r="H2040" s="56">
        <v>43591</v>
      </c>
      <c r="I2040" s="56">
        <v>43591</v>
      </c>
      <c r="J2040" s="55">
        <v>1</v>
      </c>
      <c r="K2040" s="56">
        <v>43641</v>
      </c>
      <c r="W2040" s="55" t="s">
        <v>1336</v>
      </c>
      <c r="X2040" s="55" t="s">
        <v>1336</v>
      </c>
      <c r="Y2040" s="55">
        <v>20</v>
      </c>
      <c r="AD2040" s="55">
        <v>1000</v>
      </c>
      <c r="AE2040" s="55" t="s">
        <v>1339</v>
      </c>
      <c r="AF2040" s="55" t="s">
        <v>1352</v>
      </c>
      <c r="AG2040" s="55" t="s">
        <v>1353</v>
      </c>
      <c r="AI2040" s="55">
        <v>510</v>
      </c>
      <c r="AJ2040" s="55" t="s">
        <v>8616</v>
      </c>
      <c r="AK2040" s="55">
        <v>0</v>
      </c>
      <c r="AL2040" s="55" t="s">
        <v>1742</v>
      </c>
      <c r="AN2040" s="55">
        <v>1</v>
      </c>
      <c r="AQ2040" s="55" t="s">
        <v>1235</v>
      </c>
      <c r="AR2040" s="56">
        <v>43577</v>
      </c>
      <c r="AS2040" s="57">
        <v>0.69660879629629635</v>
      </c>
      <c r="AT2040" s="56">
        <v>43642</v>
      </c>
      <c r="AU2040" s="57">
        <v>0.3678819444444445</v>
      </c>
      <c r="AV2040" s="55" t="s">
        <v>1355</v>
      </c>
      <c r="AW2040" s="55" t="s">
        <v>1355</v>
      </c>
      <c r="AX2040" s="55" t="s">
        <v>1356</v>
      </c>
      <c r="AY2040" s="55" t="s">
        <v>8617</v>
      </c>
      <c r="AZ2040" s="55">
        <v>2</v>
      </c>
      <c r="BA2040" s="55">
        <v>3</v>
      </c>
      <c r="BB2040" s="55">
        <v>1</v>
      </c>
      <c r="CB2040" s="55" t="s">
        <v>1357</v>
      </c>
    </row>
    <row r="2041" spans="1:80">
      <c r="A2041" s="55" t="s">
        <v>8618</v>
      </c>
      <c r="B2041" s="55">
        <v>3</v>
      </c>
      <c r="C2041" s="55" t="s">
        <v>182</v>
      </c>
      <c r="D2041" s="55" t="s">
        <v>8619</v>
      </c>
      <c r="E2041" s="55">
        <v>1</v>
      </c>
      <c r="F2041" s="55">
        <v>0</v>
      </c>
      <c r="G2041" s="56">
        <v>43178</v>
      </c>
      <c r="H2041" s="56">
        <v>43178</v>
      </c>
      <c r="I2041" s="56">
        <v>43178</v>
      </c>
      <c r="J2041" s="55">
        <v>0</v>
      </c>
      <c r="W2041" s="55" t="s">
        <v>1336</v>
      </c>
      <c r="X2041" s="55" t="s">
        <v>1336</v>
      </c>
      <c r="Y2041" s="55">
        <v>20</v>
      </c>
      <c r="AD2041" s="55">
        <v>1000</v>
      </c>
      <c r="AE2041" s="55" t="s">
        <v>1339</v>
      </c>
      <c r="AF2041" s="55" t="s">
        <v>1352</v>
      </c>
      <c r="AG2041" s="55" t="s">
        <v>1353</v>
      </c>
      <c r="AI2041" s="55">
        <v>510</v>
      </c>
      <c r="AJ2041" s="55" t="s">
        <v>8619</v>
      </c>
      <c r="AK2041" s="55">
        <v>0</v>
      </c>
      <c r="AL2041" s="55" t="s">
        <v>3414</v>
      </c>
      <c r="AN2041" s="55">
        <v>2</v>
      </c>
      <c r="AR2041" s="56">
        <v>43172</v>
      </c>
      <c r="AS2041" s="57">
        <v>0.60870370370370364</v>
      </c>
      <c r="AT2041" s="56">
        <v>43350</v>
      </c>
      <c r="AU2041" s="57">
        <v>0.60862268518518514</v>
      </c>
      <c r="AV2041" s="55" t="s">
        <v>1355</v>
      </c>
      <c r="AW2041" s="55" t="s">
        <v>1355</v>
      </c>
      <c r="AX2041" s="55" t="s">
        <v>1392</v>
      </c>
      <c r="AZ2041" s="55">
        <v>0</v>
      </c>
      <c r="BA2041" s="55">
        <v>0</v>
      </c>
      <c r="BB2041" s="55">
        <v>0</v>
      </c>
      <c r="BF2041" s="55" t="s">
        <v>1418</v>
      </c>
      <c r="BG2041" s="55">
        <v>4</v>
      </c>
      <c r="BH2041" s="55" t="s">
        <v>48</v>
      </c>
      <c r="BI2041" s="55" t="s">
        <v>244</v>
      </c>
      <c r="BJ2041" s="55">
        <v>0</v>
      </c>
      <c r="BK2041" s="55">
        <v>0</v>
      </c>
      <c r="BL2041" s="55">
        <v>0</v>
      </c>
      <c r="BM2041" s="55">
        <v>0</v>
      </c>
      <c r="BN2041" s="55">
        <v>0</v>
      </c>
      <c r="BO2041" s="55">
        <v>0</v>
      </c>
      <c r="BP2041" s="55">
        <v>0</v>
      </c>
      <c r="BQ2041" s="55">
        <v>0</v>
      </c>
      <c r="BR2041" s="55">
        <v>0</v>
      </c>
      <c r="BS2041" s="55">
        <v>0</v>
      </c>
      <c r="BZ2041" s="55">
        <v>0</v>
      </c>
      <c r="CA2041" s="55" t="s">
        <v>1419</v>
      </c>
      <c r="CB2041" s="55" t="s">
        <v>1357</v>
      </c>
    </row>
    <row r="2042" spans="1:80">
      <c r="A2042" s="55" t="s">
        <v>8620</v>
      </c>
      <c r="B2042" s="55">
        <v>3</v>
      </c>
      <c r="C2042" s="55" t="s">
        <v>183</v>
      </c>
      <c r="D2042" s="55" t="s">
        <v>8621</v>
      </c>
      <c r="E2042" s="55">
        <v>1</v>
      </c>
      <c r="F2042" s="55">
        <v>0</v>
      </c>
      <c r="G2042" s="56">
        <v>43269</v>
      </c>
      <c r="H2042" s="56">
        <v>43269</v>
      </c>
      <c r="I2042" s="56">
        <v>43269</v>
      </c>
      <c r="J2042" s="55">
        <v>0</v>
      </c>
      <c r="W2042" s="55" t="s">
        <v>1336</v>
      </c>
      <c r="X2042" s="55" t="s">
        <v>1336</v>
      </c>
      <c r="Y2042" s="55">
        <v>20</v>
      </c>
      <c r="AD2042" s="55">
        <v>950</v>
      </c>
      <c r="AE2042" s="55" t="s">
        <v>1339</v>
      </c>
      <c r="AF2042" s="55" t="s">
        <v>1352</v>
      </c>
      <c r="AG2042" s="55" t="s">
        <v>1353</v>
      </c>
      <c r="AI2042" s="55">
        <v>510</v>
      </c>
      <c r="AJ2042" s="55" t="s">
        <v>8621</v>
      </c>
      <c r="AK2042" s="55">
        <v>0</v>
      </c>
      <c r="AL2042" s="55" t="s">
        <v>3414</v>
      </c>
      <c r="AN2042" s="55">
        <v>2</v>
      </c>
      <c r="AR2042" s="56">
        <v>43255</v>
      </c>
      <c r="AS2042" s="57">
        <v>0.53334490740740736</v>
      </c>
      <c r="AT2042" s="56">
        <v>43473</v>
      </c>
      <c r="AU2042" s="57">
        <v>0.33696759259259257</v>
      </c>
      <c r="AV2042" s="55" t="s">
        <v>1355</v>
      </c>
      <c r="AW2042" s="55" t="s">
        <v>1355</v>
      </c>
      <c r="AX2042" s="55" t="s">
        <v>1392</v>
      </c>
      <c r="AZ2042" s="55">
        <v>0</v>
      </c>
      <c r="BA2042" s="55">
        <v>0</v>
      </c>
      <c r="BB2042" s="55">
        <v>0</v>
      </c>
      <c r="BF2042" s="55" t="s">
        <v>1418</v>
      </c>
      <c r="BG2042" s="55">
        <v>4</v>
      </c>
      <c r="BH2042" s="55" t="s">
        <v>48</v>
      </c>
      <c r="BI2042" s="55" t="s">
        <v>244</v>
      </c>
      <c r="BJ2042" s="55">
        <v>0</v>
      </c>
      <c r="BK2042" s="55">
        <v>0</v>
      </c>
      <c r="BL2042" s="55">
        <v>0</v>
      </c>
      <c r="BM2042" s="55">
        <v>0</v>
      </c>
      <c r="BN2042" s="55">
        <v>0</v>
      </c>
      <c r="BO2042" s="55">
        <v>0</v>
      </c>
      <c r="BP2042" s="55">
        <v>0</v>
      </c>
      <c r="BQ2042" s="55">
        <v>0</v>
      </c>
      <c r="BR2042" s="55">
        <v>0</v>
      </c>
      <c r="BS2042" s="55">
        <v>0</v>
      </c>
      <c r="BZ2042" s="55">
        <v>0</v>
      </c>
      <c r="CA2042" s="55" t="s">
        <v>1419</v>
      </c>
      <c r="CB2042" s="55" t="s">
        <v>1357</v>
      </c>
    </row>
    <row r="2043" spans="1:80">
      <c r="A2043" s="55" t="s">
        <v>8622</v>
      </c>
      <c r="B2043" s="55">
        <v>3</v>
      </c>
      <c r="C2043" s="55" t="s">
        <v>8623</v>
      </c>
      <c r="D2043" s="55" t="s">
        <v>8624</v>
      </c>
      <c r="E2043" s="55">
        <v>1</v>
      </c>
      <c r="F2043" s="55">
        <v>1</v>
      </c>
      <c r="G2043" s="56">
        <v>43915</v>
      </c>
      <c r="H2043" s="56">
        <v>43915</v>
      </c>
      <c r="I2043" s="56">
        <v>43915</v>
      </c>
      <c r="J2043" s="55">
        <v>1</v>
      </c>
      <c r="K2043" s="56">
        <v>43889</v>
      </c>
      <c r="W2043" s="55" t="s">
        <v>1336</v>
      </c>
      <c r="X2043" s="55" t="s">
        <v>1336</v>
      </c>
      <c r="Y2043" s="55">
        <v>20</v>
      </c>
      <c r="AD2043" s="55">
        <v>0</v>
      </c>
      <c r="AE2043" s="55" t="s">
        <v>1339</v>
      </c>
      <c r="AF2043" s="55" t="s">
        <v>1352</v>
      </c>
      <c r="AG2043" s="55" t="s">
        <v>1353</v>
      </c>
      <c r="AI2043" s="55">
        <v>510</v>
      </c>
      <c r="AJ2043" s="55" t="s">
        <v>8624</v>
      </c>
      <c r="AK2043" s="55">
        <v>0</v>
      </c>
      <c r="AL2043" s="55" t="s">
        <v>1742</v>
      </c>
      <c r="AN2043" s="55">
        <v>4</v>
      </c>
      <c r="AQ2043" s="55" t="s">
        <v>6652</v>
      </c>
      <c r="AR2043" s="56">
        <v>43887</v>
      </c>
      <c r="AS2043" s="57">
        <v>0.71462962962962961</v>
      </c>
      <c r="AT2043" s="56">
        <v>44011</v>
      </c>
      <c r="AU2043" s="57">
        <v>0.41094907407407405</v>
      </c>
      <c r="AV2043" s="55" t="s">
        <v>1355</v>
      </c>
      <c r="AW2043" s="55" t="s">
        <v>1355</v>
      </c>
      <c r="AX2043" s="55" t="s">
        <v>1356</v>
      </c>
      <c r="AY2043" s="55" t="s">
        <v>98</v>
      </c>
      <c r="AZ2043" s="55">
        <v>2</v>
      </c>
      <c r="BA2043" s="55">
        <v>3</v>
      </c>
      <c r="BB2043" s="55">
        <v>1</v>
      </c>
      <c r="CB2043" s="55" t="s">
        <v>1357</v>
      </c>
    </row>
    <row r="2044" spans="1:80">
      <c r="A2044" s="55" t="s">
        <v>8625</v>
      </c>
      <c r="B2044" s="55">
        <v>3</v>
      </c>
      <c r="C2044" s="55" t="s">
        <v>593</v>
      </c>
      <c r="D2044" s="55" t="s">
        <v>731</v>
      </c>
      <c r="E2044" s="55">
        <v>1</v>
      </c>
      <c r="F2044" s="55">
        <v>1</v>
      </c>
      <c r="G2044" s="56">
        <v>44386</v>
      </c>
      <c r="H2044" s="56">
        <v>44386</v>
      </c>
      <c r="I2044" s="56">
        <v>44386</v>
      </c>
      <c r="J2044" s="55">
        <v>1</v>
      </c>
      <c r="K2044" s="56">
        <v>44397</v>
      </c>
      <c r="W2044" s="55" t="s">
        <v>1336</v>
      </c>
      <c r="X2044" s="55" t="s">
        <v>1336</v>
      </c>
      <c r="Y2044" s="55">
        <v>20</v>
      </c>
      <c r="AD2044" s="55">
        <v>0</v>
      </c>
      <c r="AE2044" s="55" t="s">
        <v>1339</v>
      </c>
      <c r="AF2044" s="55" t="s">
        <v>1352</v>
      </c>
      <c r="AG2044" s="55" t="s">
        <v>1353</v>
      </c>
      <c r="AI2044" s="55">
        <v>510</v>
      </c>
      <c r="AJ2044" s="55" t="s">
        <v>731</v>
      </c>
      <c r="AK2044" s="55">
        <v>0</v>
      </c>
      <c r="AL2044" s="55" t="s">
        <v>1742</v>
      </c>
      <c r="AN2044" s="55">
        <v>4</v>
      </c>
      <c r="AQ2044" s="55" t="s">
        <v>1238</v>
      </c>
      <c r="AR2044" s="56">
        <v>44351</v>
      </c>
      <c r="AS2044" s="57">
        <v>0.55674768518518525</v>
      </c>
      <c r="AT2044" s="56">
        <v>44438</v>
      </c>
      <c r="AU2044" s="57">
        <v>0.54903935185185182</v>
      </c>
      <c r="AV2044" s="55" t="s">
        <v>1355</v>
      </c>
      <c r="AW2044" s="55" t="s">
        <v>1344</v>
      </c>
      <c r="AX2044" s="55" t="s">
        <v>1490</v>
      </c>
      <c r="AY2044" s="55" t="s">
        <v>98</v>
      </c>
      <c r="AZ2044" s="55">
        <v>3</v>
      </c>
      <c r="BA2044" s="55" t="s">
        <v>1347</v>
      </c>
      <c r="BB2044" s="55">
        <v>1</v>
      </c>
      <c r="BF2044" s="55" t="s">
        <v>1418</v>
      </c>
      <c r="BG2044" s="55">
        <v>4</v>
      </c>
      <c r="BH2044" s="55" t="s">
        <v>48</v>
      </c>
      <c r="BI2044" s="55" t="s">
        <v>244</v>
      </c>
      <c r="BJ2044" s="55">
        <v>0</v>
      </c>
      <c r="BK2044" s="55">
        <v>0</v>
      </c>
      <c r="BL2044" s="55">
        <v>0</v>
      </c>
      <c r="BM2044" s="55">
        <v>0</v>
      </c>
      <c r="BN2044" s="55">
        <v>0</v>
      </c>
      <c r="BO2044" s="55">
        <v>0</v>
      </c>
      <c r="BP2044" s="55">
        <v>0</v>
      </c>
      <c r="BQ2044" s="55">
        <v>0</v>
      </c>
      <c r="BR2044" s="55">
        <v>0</v>
      </c>
      <c r="BS2044" s="55">
        <v>0</v>
      </c>
      <c r="BT2044" s="56">
        <v>44397</v>
      </c>
      <c r="BU2044" s="56">
        <v>44397</v>
      </c>
      <c r="BV2044" s="56">
        <v>44438</v>
      </c>
      <c r="BW2044" s="56">
        <v>44438</v>
      </c>
      <c r="BX2044" s="55" t="s">
        <v>731</v>
      </c>
      <c r="BY2044" s="55" t="s">
        <v>98</v>
      </c>
      <c r="BZ2044" s="55">
        <v>96.504800000000003</v>
      </c>
      <c r="CA2044" s="55" t="s">
        <v>1419</v>
      </c>
      <c r="CB2044" s="55" t="s">
        <v>1357</v>
      </c>
    </row>
    <row r="2045" spans="1:80">
      <c r="A2045" s="55" t="s">
        <v>8626</v>
      </c>
      <c r="B2045" s="55">
        <v>3</v>
      </c>
      <c r="C2045" s="55" t="s">
        <v>8627</v>
      </c>
      <c r="D2045" s="55" t="s">
        <v>8628</v>
      </c>
      <c r="E2045" s="55">
        <v>1</v>
      </c>
      <c r="F2045" s="55">
        <v>1</v>
      </c>
      <c r="G2045" s="56">
        <v>42625</v>
      </c>
      <c r="H2045" s="56">
        <v>42625</v>
      </c>
      <c r="I2045" s="56">
        <v>42625</v>
      </c>
      <c r="J2045" s="55">
        <v>1</v>
      </c>
      <c r="K2045" s="56">
        <v>42713</v>
      </c>
      <c r="W2045" s="55" t="s">
        <v>1336</v>
      </c>
      <c r="X2045" s="55" t="s">
        <v>1336</v>
      </c>
      <c r="Y2045" s="55">
        <v>20</v>
      </c>
      <c r="AD2045" s="55">
        <v>977.83</v>
      </c>
      <c r="AE2045" s="55" t="s">
        <v>1339</v>
      </c>
      <c r="AF2045" s="55" t="s">
        <v>1352</v>
      </c>
      <c r="AG2045" s="55" t="s">
        <v>1353</v>
      </c>
      <c r="AI2045" s="55">
        <v>510</v>
      </c>
      <c r="AJ2045" s="55" t="s">
        <v>8628</v>
      </c>
      <c r="AK2045" s="55">
        <v>0</v>
      </c>
      <c r="AL2045" s="55" t="s">
        <v>1742</v>
      </c>
      <c r="AN2045" s="55">
        <v>4</v>
      </c>
      <c r="AR2045" s="56">
        <v>42618</v>
      </c>
      <c r="AS2045" s="57">
        <v>0.72158564814814818</v>
      </c>
      <c r="AT2045" s="56">
        <v>42713</v>
      </c>
      <c r="AU2045" s="57">
        <v>0.67295138888888895</v>
      </c>
      <c r="AV2045" s="55" t="s">
        <v>1428</v>
      </c>
      <c r="AW2045" s="55" t="s">
        <v>1345</v>
      </c>
      <c r="AX2045" s="55" t="s">
        <v>3299</v>
      </c>
      <c r="AZ2045" s="55">
        <v>3</v>
      </c>
      <c r="BA2045" s="55" t="s">
        <v>1347</v>
      </c>
      <c r="BB2045" s="55">
        <v>1</v>
      </c>
      <c r="CB2045" s="55" t="s">
        <v>1357</v>
      </c>
    </row>
    <row r="2046" spans="1:80">
      <c r="A2046" s="55" t="s">
        <v>8629</v>
      </c>
      <c r="B2046" s="55">
        <v>3</v>
      </c>
      <c r="C2046" s="55" t="s">
        <v>8630</v>
      </c>
      <c r="D2046" s="55" t="s">
        <v>8631</v>
      </c>
      <c r="E2046" s="55">
        <v>1</v>
      </c>
      <c r="F2046" s="55">
        <v>1</v>
      </c>
      <c r="G2046" s="56">
        <v>43038</v>
      </c>
      <c r="H2046" s="56">
        <v>43038</v>
      </c>
      <c r="I2046" s="56">
        <v>43038</v>
      </c>
      <c r="J2046" s="55">
        <v>1</v>
      </c>
      <c r="K2046" s="56">
        <v>43046</v>
      </c>
      <c r="W2046" s="55" t="s">
        <v>1336</v>
      </c>
      <c r="X2046" s="55" t="s">
        <v>1336</v>
      </c>
      <c r="Y2046" s="55">
        <v>20</v>
      </c>
      <c r="AD2046" s="55">
        <v>1000</v>
      </c>
      <c r="AE2046" s="55" t="s">
        <v>1339</v>
      </c>
      <c r="AF2046" s="55" t="s">
        <v>1352</v>
      </c>
      <c r="AG2046" s="55" t="s">
        <v>1353</v>
      </c>
      <c r="AI2046" s="55">
        <v>510</v>
      </c>
      <c r="AJ2046" s="55" t="s">
        <v>8631</v>
      </c>
      <c r="AK2046" s="55">
        <v>0</v>
      </c>
      <c r="AL2046" s="55" t="s">
        <v>1742</v>
      </c>
      <c r="AN2046" s="55">
        <v>1</v>
      </c>
      <c r="AR2046" s="56">
        <v>43028</v>
      </c>
      <c r="AS2046" s="57">
        <v>0.456087962962963</v>
      </c>
      <c r="AT2046" s="56">
        <v>43046</v>
      </c>
      <c r="AU2046" s="57">
        <v>0.4236226851851852</v>
      </c>
      <c r="AV2046" s="55" t="s">
        <v>1355</v>
      </c>
      <c r="AW2046" s="55" t="s">
        <v>1345</v>
      </c>
      <c r="AX2046" s="55" t="s">
        <v>1346</v>
      </c>
      <c r="AZ2046" s="55">
        <v>0</v>
      </c>
      <c r="BA2046" s="55">
        <v>0</v>
      </c>
      <c r="BB2046" s="55">
        <v>0</v>
      </c>
      <c r="CB2046" s="55" t="s">
        <v>1357</v>
      </c>
    </row>
    <row r="2047" spans="1:80">
      <c r="A2047" s="55" t="s">
        <v>8632</v>
      </c>
      <c r="B2047" s="55">
        <v>3</v>
      </c>
      <c r="C2047" s="55" t="s">
        <v>8633</v>
      </c>
      <c r="D2047" s="55" t="s">
        <v>8634</v>
      </c>
      <c r="E2047" s="55">
        <v>1</v>
      </c>
      <c r="F2047" s="55">
        <v>10</v>
      </c>
      <c r="G2047" s="56">
        <v>43123</v>
      </c>
      <c r="H2047" s="56">
        <v>43123</v>
      </c>
      <c r="I2047" s="56">
        <v>43123</v>
      </c>
      <c r="J2047" s="55">
        <v>10</v>
      </c>
      <c r="K2047" s="56">
        <v>43216</v>
      </c>
      <c r="W2047" s="55" t="s">
        <v>1336</v>
      </c>
      <c r="X2047" s="55" t="s">
        <v>1336</v>
      </c>
      <c r="Y2047" s="55">
        <v>20</v>
      </c>
      <c r="AD2047" s="55">
        <v>100</v>
      </c>
      <c r="AE2047" s="55" t="s">
        <v>1339</v>
      </c>
      <c r="AF2047" s="55" t="s">
        <v>1352</v>
      </c>
      <c r="AG2047" s="55" t="s">
        <v>1353</v>
      </c>
      <c r="AI2047" s="55">
        <v>510</v>
      </c>
      <c r="AJ2047" s="55" t="s">
        <v>8634</v>
      </c>
      <c r="AK2047" s="55">
        <v>0</v>
      </c>
      <c r="AL2047" s="55" t="s">
        <v>1361</v>
      </c>
      <c r="AN2047" s="55">
        <v>1</v>
      </c>
      <c r="AR2047" s="56">
        <v>43122</v>
      </c>
      <c r="AS2047" s="57">
        <v>0.41251157407407407</v>
      </c>
      <c r="AT2047" s="56">
        <v>43229</v>
      </c>
      <c r="AU2047" s="57">
        <v>0.54192129629629626</v>
      </c>
      <c r="AV2047" s="55" t="s">
        <v>1355</v>
      </c>
      <c r="AW2047" s="55" t="s">
        <v>1355</v>
      </c>
      <c r="AX2047" s="55" t="s">
        <v>1356</v>
      </c>
      <c r="AY2047" s="55" t="s">
        <v>8635</v>
      </c>
      <c r="AZ2047" s="55">
        <v>2</v>
      </c>
      <c r="BA2047" s="55">
        <v>3</v>
      </c>
      <c r="BB2047" s="55">
        <v>1</v>
      </c>
      <c r="CB2047" s="55" t="s">
        <v>1357</v>
      </c>
    </row>
    <row r="2048" spans="1:80">
      <c r="A2048" s="55" t="s">
        <v>8636</v>
      </c>
      <c r="B2048" s="55">
        <v>3</v>
      </c>
      <c r="C2048" s="55" t="s">
        <v>8637</v>
      </c>
      <c r="D2048" s="55" t="s">
        <v>8638</v>
      </c>
      <c r="E2048" s="55">
        <v>1</v>
      </c>
      <c r="F2048" s="55">
        <v>1</v>
      </c>
      <c r="G2048" s="56">
        <v>43692</v>
      </c>
      <c r="H2048" s="56">
        <v>43692</v>
      </c>
      <c r="I2048" s="56">
        <v>43692</v>
      </c>
      <c r="J2048" s="55">
        <v>1</v>
      </c>
      <c r="K2048" s="56">
        <v>43714</v>
      </c>
      <c r="W2048" s="55" t="s">
        <v>1336</v>
      </c>
      <c r="X2048" s="55" t="s">
        <v>1336</v>
      </c>
      <c r="Y2048" s="55">
        <v>20</v>
      </c>
      <c r="AD2048" s="55">
        <v>0</v>
      </c>
      <c r="AE2048" s="55" t="s">
        <v>1339</v>
      </c>
      <c r="AF2048" s="55" t="s">
        <v>1352</v>
      </c>
      <c r="AG2048" s="55" t="s">
        <v>1353</v>
      </c>
      <c r="AI2048" s="55">
        <v>510</v>
      </c>
      <c r="AJ2048" s="55" t="s">
        <v>8638</v>
      </c>
      <c r="AK2048" s="55">
        <v>0</v>
      </c>
      <c r="AL2048" s="55" t="s">
        <v>2877</v>
      </c>
      <c r="AN2048" s="55">
        <v>5</v>
      </c>
      <c r="AQ2048" s="55" t="s">
        <v>1238</v>
      </c>
      <c r="AR2048" s="56">
        <v>43677</v>
      </c>
      <c r="AS2048" s="57">
        <v>0.44733796296296297</v>
      </c>
      <c r="AT2048" s="56">
        <v>43798</v>
      </c>
      <c r="AU2048" s="57">
        <v>0.69268518518518529</v>
      </c>
      <c r="AV2048" s="55" t="s">
        <v>1355</v>
      </c>
      <c r="AW2048" s="55" t="s">
        <v>1355</v>
      </c>
      <c r="AX2048" s="55" t="s">
        <v>1356</v>
      </c>
      <c r="AY2048" s="55" t="s">
        <v>98</v>
      </c>
      <c r="AZ2048" s="55">
        <v>2</v>
      </c>
      <c r="BA2048" s="55">
        <v>3</v>
      </c>
      <c r="BB2048" s="55">
        <v>1</v>
      </c>
      <c r="CB2048" s="55" t="s">
        <v>1357</v>
      </c>
    </row>
    <row r="2049" spans="1:80">
      <c r="A2049" s="55" t="s">
        <v>8639</v>
      </c>
      <c r="B2049" s="55">
        <v>3</v>
      </c>
      <c r="C2049" s="55" t="s">
        <v>1175</v>
      </c>
      <c r="D2049" s="55" t="s">
        <v>8640</v>
      </c>
      <c r="E2049" s="55">
        <v>1</v>
      </c>
      <c r="F2049" s="55">
        <v>1</v>
      </c>
      <c r="G2049" s="56">
        <v>44477</v>
      </c>
      <c r="H2049" s="56">
        <v>44477</v>
      </c>
      <c r="I2049" s="56">
        <v>44477</v>
      </c>
      <c r="J2049" s="55">
        <v>0</v>
      </c>
      <c r="W2049" s="55" t="s">
        <v>1336</v>
      </c>
      <c r="X2049" s="55" t="s">
        <v>1336</v>
      </c>
      <c r="Y2049" s="55">
        <v>20</v>
      </c>
      <c r="AD2049" s="55">
        <v>0</v>
      </c>
      <c r="AE2049" s="55" t="s">
        <v>1339</v>
      </c>
      <c r="AF2049" s="55" t="s">
        <v>1352</v>
      </c>
      <c r="AG2049" s="55" t="s">
        <v>1353</v>
      </c>
      <c r="AI2049" s="55">
        <v>510</v>
      </c>
      <c r="AJ2049" s="55" t="s">
        <v>8640</v>
      </c>
      <c r="AK2049" s="55">
        <v>0</v>
      </c>
      <c r="AL2049" s="55" t="s">
        <v>4394</v>
      </c>
      <c r="AN2049" s="55">
        <v>5</v>
      </c>
      <c r="AQ2049" s="55" t="s">
        <v>1238</v>
      </c>
      <c r="AR2049" s="56">
        <v>44462</v>
      </c>
      <c r="AS2049" s="57">
        <v>0.63582175925925932</v>
      </c>
      <c r="AT2049" s="56">
        <v>44462</v>
      </c>
      <c r="AU2049" s="57">
        <v>0.66729166666666673</v>
      </c>
      <c r="AV2049" s="55" t="s">
        <v>1355</v>
      </c>
      <c r="AW2049" s="55" t="s">
        <v>1345</v>
      </c>
      <c r="AX2049" s="55" t="s">
        <v>1346</v>
      </c>
      <c r="AZ2049" s="55">
        <v>0</v>
      </c>
      <c r="BA2049" s="55">
        <v>0</v>
      </c>
      <c r="BB2049" s="55">
        <v>0</v>
      </c>
      <c r="BF2049" s="55" t="s">
        <v>1418</v>
      </c>
      <c r="BG2049" s="55">
        <v>4</v>
      </c>
      <c r="BH2049" s="55" t="s">
        <v>48</v>
      </c>
      <c r="BI2049" s="55" t="s">
        <v>244</v>
      </c>
      <c r="BJ2049" s="55">
        <v>0</v>
      </c>
      <c r="BK2049" s="55">
        <v>0</v>
      </c>
      <c r="BL2049" s="55">
        <v>0</v>
      </c>
      <c r="BM2049" s="55">
        <v>0</v>
      </c>
      <c r="BN2049" s="55">
        <v>0</v>
      </c>
      <c r="BO2049" s="55">
        <v>0</v>
      </c>
      <c r="BP2049" s="55">
        <v>0</v>
      </c>
      <c r="BQ2049" s="55">
        <v>0</v>
      </c>
      <c r="BR2049" s="55">
        <v>0</v>
      </c>
      <c r="BS2049" s="55">
        <v>0</v>
      </c>
      <c r="BZ2049" s="55">
        <v>0</v>
      </c>
      <c r="CA2049" s="55" t="s">
        <v>1419</v>
      </c>
      <c r="CB2049" s="55" t="s">
        <v>1357</v>
      </c>
    </row>
    <row r="2050" spans="1:80">
      <c r="A2050" s="55" t="s">
        <v>8641</v>
      </c>
      <c r="B2050" s="55">
        <v>3</v>
      </c>
      <c r="C2050" s="55" t="s">
        <v>1176</v>
      </c>
      <c r="D2050" s="55" t="s">
        <v>8642</v>
      </c>
      <c r="E2050" s="55">
        <v>1</v>
      </c>
      <c r="F2050" s="55">
        <v>1</v>
      </c>
      <c r="G2050" s="56">
        <v>44470</v>
      </c>
      <c r="H2050" s="56">
        <v>44470</v>
      </c>
      <c r="I2050" s="56">
        <v>44470</v>
      </c>
      <c r="J2050" s="55">
        <v>0</v>
      </c>
      <c r="W2050" s="55" t="s">
        <v>1336</v>
      </c>
      <c r="X2050" s="55" t="s">
        <v>1336</v>
      </c>
      <c r="Y2050" s="55">
        <v>20</v>
      </c>
      <c r="AD2050" s="55">
        <v>0</v>
      </c>
      <c r="AE2050" s="55" t="s">
        <v>1339</v>
      </c>
      <c r="AF2050" s="55" t="s">
        <v>1352</v>
      </c>
      <c r="AG2050" s="55" t="s">
        <v>1353</v>
      </c>
      <c r="AI2050" s="55">
        <v>510</v>
      </c>
      <c r="AJ2050" s="55" t="s">
        <v>8642</v>
      </c>
      <c r="AK2050" s="55">
        <v>0</v>
      </c>
      <c r="AL2050" s="55" t="s">
        <v>6873</v>
      </c>
      <c r="AN2050" s="55">
        <v>5</v>
      </c>
      <c r="AQ2050" s="55" t="s">
        <v>1238</v>
      </c>
      <c r="AR2050" s="56">
        <v>44455</v>
      </c>
      <c r="AS2050" s="57">
        <v>0.35270833333333335</v>
      </c>
      <c r="AT2050" s="56">
        <v>44455</v>
      </c>
      <c r="AU2050" s="57">
        <v>0.37568287037037035</v>
      </c>
      <c r="AV2050" s="55" t="s">
        <v>1355</v>
      </c>
      <c r="AW2050" s="55" t="s">
        <v>1345</v>
      </c>
      <c r="AX2050" s="55" t="s">
        <v>1346</v>
      </c>
      <c r="AZ2050" s="55">
        <v>0</v>
      </c>
      <c r="BA2050" s="55">
        <v>0</v>
      </c>
      <c r="BB2050" s="55">
        <v>0</v>
      </c>
      <c r="BF2050" s="55" t="s">
        <v>1418</v>
      </c>
      <c r="BG2050" s="55">
        <v>4</v>
      </c>
      <c r="BH2050" s="55" t="s">
        <v>48</v>
      </c>
      <c r="BI2050" s="55" t="s">
        <v>244</v>
      </c>
      <c r="BJ2050" s="55">
        <v>0</v>
      </c>
      <c r="BK2050" s="55">
        <v>0</v>
      </c>
      <c r="BL2050" s="55">
        <v>0</v>
      </c>
      <c r="BM2050" s="55">
        <v>0</v>
      </c>
      <c r="BN2050" s="55">
        <v>0</v>
      </c>
      <c r="BO2050" s="55">
        <v>0</v>
      </c>
      <c r="BP2050" s="55">
        <v>0</v>
      </c>
      <c r="BQ2050" s="55">
        <v>0</v>
      </c>
      <c r="BR2050" s="55">
        <v>0</v>
      </c>
      <c r="BS2050" s="55">
        <v>0</v>
      </c>
      <c r="BZ2050" s="55">
        <v>0</v>
      </c>
      <c r="CA2050" s="55" t="s">
        <v>1419</v>
      </c>
      <c r="CB2050" s="55" t="s">
        <v>1357</v>
      </c>
    </row>
    <row r="2051" spans="1:80">
      <c r="A2051" s="55" t="s">
        <v>8643</v>
      </c>
      <c r="B2051" s="55">
        <v>3</v>
      </c>
      <c r="C2051" s="55" t="s">
        <v>8644</v>
      </c>
      <c r="D2051" s="55" t="s">
        <v>8645</v>
      </c>
      <c r="E2051" s="55">
        <v>1</v>
      </c>
      <c r="F2051" s="55">
        <v>500</v>
      </c>
      <c r="G2051" s="56">
        <v>43280</v>
      </c>
      <c r="H2051" s="56">
        <v>43280</v>
      </c>
      <c r="I2051" s="56">
        <v>43280</v>
      </c>
      <c r="J2051" s="55">
        <v>500</v>
      </c>
      <c r="K2051" s="56">
        <v>43279</v>
      </c>
      <c r="W2051" s="55" t="s">
        <v>1336</v>
      </c>
      <c r="X2051" s="55" t="s">
        <v>1336</v>
      </c>
      <c r="Y2051" s="55">
        <v>20</v>
      </c>
      <c r="AD2051" s="55">
        <v>2</v>
      </c>
      <c r="AE2051" s="55" t="s">
        <v>1339</v>
      </c>
      <c r="AF2051" s="55" t="s">
        <v>1352</v>
      </c>
      <c r="AG2051" s="55" t="s">
        <v>1353</v>
      </c>
      <c r="AI2051" s="55">
        <v>510</v>
      </c>
      <c r="AJ2051" s="55" t="s">
        <v>8645</v>
      </c>
      <c r="AK2051" s="55">
        <v>0</v>
      </c>
      <c r="AL2051" s="55" t="s">
        <v>4668</v>
      </c>
      <c r="AN2051" s="55">
        <v>5</v>
      </c>
      <c r="AR2051" s="56">
        <v>43273</v>
      </c>
      <c r="AS2051" s="57">
        <v>0.45276620370370368</v>
      </c>
      <c r="AT2051" s="56">
        <v>43282</v>
      </c>
      <c r="AU2051" s="57">
        <v>0.51643518518518516</v>
      </c>
      <c r="AV2051" s="55" t="s">
        <v>1355</v>
      </c>
      <c r="AW2051" s="55" t="s">
        <v>1355</v>
      </c>
      <c r="AX2051" s="55" t="s">
        <v>1356</v>
      </c>
      <c r="AY2051" s="55" t="s">
        <v>8646</v>
      </c>
      <c r="AZ2051" s="55">
        <v>2</v>
      </c>
      <c r="BA2051" s="55">
        <v>3</v>
      </c>
      <c r="BB2051" s="55">
        <v>1</v>
      </c>
      <c r="CB2051" s="55" t="s">
        <v>1357</v>
      </c>
    </row>
    <row r="2052" spans="1:80">
      <c r="A2052" s="55" t="s">
        <v>8647</v>
      </c>
      <c r="B2052" s="55">
        <v>3</v>
      </c>
      <c r="C2052" s="55" t="s">
        <v>8648</v>
      </c>
      <c r="D2052" s="55" t="s">
        <v>8649</v>
      </c>
      <c r="E2052" s="55">
        <v>1</v>
      </c>
      <c r="F2052" s="55">
        <v>224</v>
      </c>
      <c r="G2052" s="56">
        <v>43300</v>
      </c>
      <c r="H2052" s="56">
        <v>43300</v>
      </c>
      <c r="I2052" s="56">
        <v>43300</v>
      </c>
      <c r="J2052" s="55">
        <v>224</v>
      </c>
      <c r="K2052" s="56">
        <v>43332</v>
      </c>
      <c r="W2052" s="55" t="s">
        <v>1336</v>
      </c>
      <c r="X2052" s="55" t="s">
        <v>1336</v>
      </c>
      <c r="Y2052" s="55">
        <v>20</v>
      </c>
      <c r="AD2052" s="55">
        <v>4.4640000000000004</v>
      </c>
      <c r="AE2052" s="55" t="s">
        <v>1339</v>
      </c>
      <c r="AF2052" s="55" t="s">
        <v>1352</v>
      </c>
      <c r="AG2052" s="55" t="s">
        <v>1353</v>
      </c>
      <c r="AI2052" s="55">
        <v>510</v>
      </c>
      <c r="AJ2052" s="55" t="s">
        <v>8649</v>
      </c>
      <c r="AK2052" s="55">
        <v>0</v>
      </c>
      <c r="AL2052" s="55" t="s">
        <v>4668</v>
      </c>
      <c r="AN2052" s="55">
        <v>5</v>
      </c>
      <c r="AR2052" s="56">
        <v>43297</v>
      </c>
      <c r="AS2052" s="57">
        <v>0.71077546296296301</v>
      </c>
      <c r="AT2052" s="56">
        <v>43337</v>
      </c>
      <c r="AU2052" s="57">
        <v>0.64153935185185185</v>
      </c>
      <c r="AV2052" s="55" t="s">
        <v>1355</v>
      </c>
      <c r="AW2052" s="55" t="s">
        <v>1355</v>
      </c>
      <c r="AX2052" s="55" t="s">
        <v>1356</v>
      </c>
      <c r="AY2052" s="55" t="s">
        <v>8646</v>
      </c>
      <c r="AZ2052" s="55">
        <v>2</v>
      </c>
      <c r="BA2052" s="55">
        <v>3</v>
      </c>
      <c r="BB2052" s="55">
        <v>1</v>
      </c>
      <c r="CB2052" s="55" t="s">
        <v>1357</v>
      </c>
    </row>
    <row r="2053" spans="1:80">
      <c r="A2053" s="55" t="s">
        <v>8650</v>
      </c>
      <c r="B2053" s="55">
        <v>3</v>
      </c>
      <c r="C2053" s="55" t="s">
        <v>8651</v>
      </c>
      <c r="D2053" s="55" t="s">
        <v>8652</v>
      </c>
      <c r="E2053" s="55">
        <v>1</v>
      </c>
      <c r="F2053" s="55">
        <v>589</v>
      </c>
      <c r="G2053" s="56">
        <v>43318</v>
      </c>
      <c r="H2053" s="56">
        <v>43318</v>
      </c>
      <c r="I2053" s="56">
        <v>43318</v>
      </c>
      <c r="J2053" s="55">
        <v>589</v>
      </c>
      <c r="K2053" s="56">
        <v>43332</v>
      </c>
      <c r="W2053" s="55" t="s">
        <v>1336</v>
      </c>
      <c r="X2053" s="55" t="s">
        <v>1336</v>
      </c>
      <c r="Y2053" s="55">
        <v>20</v>
      </c>
      <c r="AD2053" s="55">
        <v>1.7</v>
      </c>
      <c r="AE2053" s="55" t="s">
        <v>1339</v>
      </c>
      <c r="AF2053" s="55" t="s">
        <v>1352</v>
      </c>
      <c r="AG2053" s="55" t="s">
        <v>1353</v>
      </c>
      <c r="AI2053" s="55">
        <v>510</v>
      </c>
      <c r="AJ2053" s="55" t="s">
        <v>8652</v>
      </c>
      <c r="AK2053" s="55">
        <v>0</v>
      </c>
      <c r="AL2053" s="55" t="s">
        <v>4668</v>
      </c>
      <c r="AN2053" s="55">
        <v>5</v>
      </c>
      <c r="AR2053" s="56">
        <v>43304</v>
      </c>
      <c r="AS2053" s="57">
        <v>0.70488425925925924</v>
      </c>
      <c r="AT2053" s="56">
        <v>43337</v>
      </c>
      <c r="AU2053" s="57">
        <v>0.64153935185185185</v>
      </c>
      <c r="AV2053" s="55" t="s">
        <v>1355</v>
      </c>
      <c r="AW2053" s="55" t="s">
        <v>1355</v>
      </c>
      <c r="AX2053" s="55" t="s">
        <v>1356</v>
      </c>
      <c r="AY2053" s="55" t="s">
        <v>8646</v>
      </c>
      <c r="AZ2053" s="55">
        <v>2</v>
      </c>
      <c r="BA2053" s="55">
        <v>3</v>
      </c>
      <c r="BB2053" s="55">
        <v>1</v>
      </c>
      <c r="CB2053" s="55" t="s">
        <v>1357</v>
      </c>
    </row>
    <row r="2054" spans="1:80">
      <c r="A2054" s="55" t="s">
        <v>8653</v>
      </c>
      <c r="B2054" s="55">
        <v>3</v>
      </c>
      <c r="C2054" s="55" t="s">
        <v>8654</v>
      </c>
      <c r="D2054" s="55" t="s">
        <v>8655</v>
      </c>
      <c r="E2054" s="55">
        <v>1</v>
      </c>
      <c r="F2054" s="55">
        <v>532</v>
      </c>
      <c r="G2054" s="56">
        <v>43319</v>
      </c>
      <c r="H2054" s="56">
        <v>43319</v>
      </c>
      <c r="I2054" s="56">
        <v>43319</v>
      </c>
      <c r="J2054" s="55">
        <v>532</v>
      </c>
      <c r="K2054" s="56">
        <v>43321</v>
      </c>
      <c r="W2054" s="55" t="s">
        <v>1336</v>
      </c>
      <c r="X2054" s="55" t="s">
        <v>1336</v>
      </c>
      <c r="Y2054" s="55">
        <v>20</v>
      </c>
      <c r="AD2054" s="55">
        <v>1.88</v>
      </c>
      <c r="AE2054" s="55" t="s">
        <v>1339</v>
      </c>
      <c r="AF2054" s="55" t="s">
        <v>1352</v>
      </c>
      <c r="AG2054" s="55" t="s">
        <v>1353</v>
      </c>
      <c r="AI2054" s="55">
        <v>510</v>
      </c>
      <c r="AJ2054" s="55" t="s">
        <v>8655</v>
      </c>
      <c r="AK2054" s="55">
        <v>0</v>
      </c>
      <c r="AL2054" s="55" t="s">
        <v>4668</v>
      </c>
      <c r="AN2054" s="55">
        <v>5</v>
      </c>
      <c r="AR2054" s="56">
        <v>43312</v>
      </c>
      <c r="AS2054" s="57">
        <v>0.46653935185185186</v>
      </c>
      <c r="AT2054" s="56">
        <v>43337</v>
      </c>
      <c r="AU2054" s="57">
        <v>0.64153935185185185</v>
      </c>
      <c r="AV2054" s="55" t="s">
        <v>1355</v>
      </c>
      <c r="AW2054" s="55" t="s">
        <v>1355</v>
      </c>
      <c r="AX2054" s="55" t="s">
        <v>1356</v>
      </c>
      <c r="AY2054" s="55" t="s">
        <v>8646</v>
      </c>
      <c r="AZ2054" s="55">
        <v>2</v>
      </c>
      <c r="BA2054" s="55">
        <v>3</v>
      </c>
      <c r="BB2054" s="55">
        <v>1</v>
      </c>
      <c r="CB2054" s="55" t="s">
        <v>1357</v>
      </c>
    </row>
    <row r="2055" spans="1:80">
      <c r="A2055" s="55" t="s">
        <v>8656</v>
      </c>
      <c r="B2055" s="55">
        <v>3</v>
      </c>
      <c r="C2055" s="55" t="s">
        <v>8657</v>
      </c>
      <c r="D2055" s="55" t="s">
        <v>8658</v>
      </c>
      <c r="E2055" s="55">
        <v>1</v>
      </c>
      <c r="F2055" s="55">
        <v>224</v>
      </c>
      <c r="G2055" s="56">
        <v>43336</v>
      </c>
      <c r="H2055" s="56">
        <v>43336</v>
      </c>
      <c r="I2055" s="56">
        <v>43336</v>
      </c>
      <c r="J2055" s="55">
        <v>224</v>
      </c>
      <c r="K2055" s="56">
        <v>43327</v>
      </c>
      <c r="W2055" s="55" t="s">
        <v>1336</v>
      </c>
      <c r="X2055" s="55" t="s">
        <v>1336</v>
      </c>
      <c r="Y2055" s="55">
        <v>20</v>
      </c>
      <c r="AD2055" s="55">
        <v>4.46</v>
      </c>
      <c r="AE2055" s="55" t="s">
        <v>1339</v>
      </c>
      <c r="AF2055" s="55" t="s">
        <v>1352</v>
      </c>
      <c r="AG2055" s="55" t="s">
        <v>1353</v>
      </c>
      <c r="AI2055" s="55">
        <v>510</v>
      </c>
      <c r="AJ2055" s="55" t="s">
        <v>8658</v>
      </c>
      <c r="AK2055" s="55">
        <v>0</v>
      </c>
      <c r="AL2055" s="55" t="s">
        <v>4668</v>
      </c>
      <c r="AN2055" s="55">
        <v>5</v>
      </c>
      <c r="AR2055" s="56">
        <v>43319</v>
      </c>
      <c r="AS2055" s="57">
        <v>0.63413194444444443</v>
      </c>
      <c r="AT2055" s="56">
        <v>43337</v>
      </c>
      <c r="AU2055" s="57">
        <v>0.64155092592592589</v>
      </c>
      <c r="AV2055" s="55" t="s">
        <v>1355</v>
      </c>
      <c r="AW2055" s="55" t="s">
        <v>1355</v>
      </c>
      <c r="AX2055" s="55" t="s">
        <v>1356</v>
      </c>
      <c r="AY2055" s="55" t="s">
        <v>8646</v>
      </c>
      <c r="AZ2055" s="55">
        <v>2</v>
      </c>
      <c r="BA2055" s="55">
        <v>3</v>
      </c>
      <c r="BB2055" s="55">
        <v>1</v>
      </c>
      <c r="CB2055" s="55" t="s">
        <v>1357</v>
      </c>
    </row>
    <row r="2056" spans="1:80">
      <c r="A2056" s="55" t="s">
        <v>8659</v>
      </c>
      <c r="B2056" s="55">
        <v>3</v>
      </c>
      <c r="C2056" s="55" t="s">
        <v>8660</v>
      </c>
      <c r="D2056" s="55" t="s">
        <v>8661</v>
      </c>
      <c r="E2056" s="55">
        <v>1</v>
      </c>
      <c r="F2056" s="55">
        <v>504</v>
      </c>
      <c r="G2056" s="56">
        <v>43336</v>
      </c>
      <c r="H2056" s="56">
        <v>43336</v>
      </c>
      <c r="I2056" s="56">
        <v>43336</v>
      </c>
      <c r="J2056" s="55">
        <v>504</v>
      </c>
      <c r="K2056" s="56">
        <v>43332</v>
      </c>
      <c r="W2056" s="55" t="s">
        <v>1336</v>
      </c>
      <c r="X2056" s="55" t="s">
        <v>1336</v>
      </c>
      <c r="Y2056" s="55">
        <v>20</v>
      </c>
      <c r="AD2056" s="55">
        <v>1.98</v>
      </c>
      <c r="AE2056" s="55" t="s">
        <v>1339</v>
      </c>
      <c r="AF2056" s="55" t="s">
        <v>1352</v>
      </c>
      <c r="AG2056" s="55" t="s">
        <v>1353</v>
      </c>
      <c r="AI2056" s="55">
        <v>510</v>
      </c>
      <c r="AJ2056" s="55" t="s">
        <v>8661</v>
      </c>
      <c r="AK2056" s="55">
        <v>0</v>
      </c>
      <c r="AL2056" s="55" t="s">
        <v>4668</v>
      </c>
      <c r="AN2056" s="55">
        <v>5</v>
      </c>
      <c r="AR2056" s="56">
        <v>43322</v>
      </c>
      <c r="AS2056" s="57">
        <v>0.63929398148148142</v>
      </c>
      <c r="AT2056" s="56">
        <v>43337</v>
      </c>
      <c r="AU2056" s="57">
        <v>0.64155092592592589</v>
      </c>
      <c r="AV2056" s="55" t="s">
        <v>1355</v>
      </c>
      <c r="AW2056" s="55" t="s">
        <v>1355</v>
      </c>
      <c r="AX2056" s="55" t="s">
        <v>1356</v>
      </c>
      <c r="AY2056" s="55" t="s">
        <v>8646</v>
      </c>
      <c r="AZ2056" s="55">
        <v>2</v>
      </c>
      <c r="BA2056" s="55">
        <v>3</v>
      </c>
      <c r="BB2056" s="55">
        <v>1</v>
      </c>
      <c r="CB2056" s="55" t="s">
        <v>1357</v>
      </c>
    </row>
    <row r="2057" spans="1:80">
      <c r="A2057" s="55" t="s">
        <v>8662</v>
      </c>
      <c r="B2057" s="55">
        <v>3</v>
      </c>
      <c r="C2057" s="55" t="s">
        <v>8663</v>
      </c>
      <c r="D2057" s="55" t="s">
        <v>8664</v>
      </c>
      <c r="E2057" s="55">
        <v>1</v>
      </c>
      <c r="F2057" s="55">
        <v>4</v>
      </c>
      <c r="G2057" s="56">
        <v>43332</v>
      </c>
      <c r="H2057" s="56">
        <v>43332</v>
      </c>
      <c r="I2057" s="56">
        <v>43332</v>
      </c>
      <c r="J2057" s="55">
        <v>4</v>
      </c>
      <c r="K2057" s="56">
        <v>43332</v>
      </c>
      <c r="W2057" s="55" t="s">
        <v>1336</v>
      </c>
      <c r="X2057" s="55" t="s">
        <v>1336</v>
      </c>
      <c r="Y2057" s="55">
        <v>20</v>
      </c>
      <c r="AD2057" s="55">
        <v>250</v>
      </c>
      <c r="AE2057" s="55" t="s">
        <v>1339</v>
      </c>
      <c r="AF2057" s="55" t="s">
        <v>1352</v>
      </c>
      <c r="AG2057" s="55" t="s">
        <v>1353</v>
      </c>
      <c r="AI2057" s="55">
        <v>510</v>
      </c>
      <c r="AJ2057" s="55" t="s">
        <v>8664</v>
      </c>
      <c r="AK2057" s="55">
        <v>0</v>
      </c>
      <c r="AL2057" s="55" t="s">
        <v>4668</v>
      </c>
      <c r="AN2057" s="55">
        <v>5</v>
      </c>
      <c r="AR2057" s="56">
        <v>43326</v>
      </c>
      <c r="AS2057" s="57">
        <v>0.65780092592592598</v>
      </c>
      <c r="AT2057" s="56">
        <v>43337</v>
      </c>
      <c r="AU2057" s="57">
        <v>0.64155092592592589</v>
      </c>
      <c r="AV2057" s="55" t="s">
        <v>1355</v>
      </c>
      <c r="AW2057" s="55" t="s">
        <v>1355</v>
      </c>
      <c r="AX2057" s="55" t="s">
        <v>1356</v>
      </c>
      <c r="AY2057" s="55" t="s">
        <v>8646</v>
      </c>
      <c r="AZ2057" s="55">
        <v>2</v>
      </c>
      <c r="BA2057" s="55">
        <v>3</v>
      </c>
      <c r="BB2057" s="55">
        <v>1</v>
      </c>
      <c r="CB2057" s="55" t="s">
        <v>1357</v>
      </c>
    </row>
    <row r="2058" spans="1:80">
      <c r="A2058" s="55" t="s">
        <v>8665</v>
      </c>
      <c r="B2058" s="55">
        <v>3</v>
      </c>
      <c r="C2058" s="55" t="s">
        <v>8666</v>
      </c>
      <c r="D2058" s="55" t="s">
        <v>8667</v>
      </c>
      <c r="E2058" s="55">
        <v>1</v>
      </c>
      <c r="F2058" s="55">
        <v>420</v>
      </c>
      <c r="G2058" s="56">
        <v>43332</v>
      </c>
      <c r="H2058" s="56">
        <v>43332</v>
      </c>
      <c r="I2058" s="56">
        <v>43332</v>
      </c>
      <c r="J2058" s="55">
        <v>420</v>
      </c>
      <c r="K2058" s="56">
        <v>43335</v>
      </c>
      <c r="W2058" s="55" t="s">
        <v>1336</v>
      </c>
      <c r="X2058" s="55" t="s">
        <v>1336</v>
      </c>
      <c r="Y2058" s="55">
        <v>20</v>
      </c>
      <c r="AD2058" s="55">
        <v>2.38</v>
      </c>
      <c r="AE2058" s="55" t="s">
        <v>1339</v>
      </c>
      <c r="AF2058" s="55" t="s">
        <v>1352</v>
      </c>
      <c r="AG2058" s="55" t="s">
        <v>1353</v>
      </c>
      <c r="AI2058" s="55">
        <v>510</v>
      </c>
      <c r="AJ2058" s="55" t="s">
        <v>8667</v>
      </c>
      <c r="AK2058" s="55">
        <v>0</v>
      </c>
      <c r="AL2058" s="55" t="s">
        <v>4668</v>
      </c>
      <c r="AN2058" s="55">
        <v>5</v>
      </c>
      <c r="AR2058" s="56">
        <v>43329</v>
      </c>
      <c r="AS2058" s="57">
        <v>0.5254861111111111</v>
      </c>
      <c r="AT2058" s="56">
        <v>43337</v>
      </c>
      <c r="AU2058" s="57">
        <v>0.64155092592592589</v>
      </c>
      <c r="AV2058" s="55" t="s">
        <v>1355</v>
      </c>
      <c r="AW2058" s="55" t="s">
        <v>1355</v>
      </c>
      <c r="AX2058" s="55" t="s">
        <v>1356</v>
      </c>
      <c r="AY2058" s="55" t="s">
        <v>8646</v>
      </c>
      <c r="AZ2058" s="55">
        <v>2</v>
      </c>
      <c r="BA2058" s="55">
        <v>3</v>
      </c>
      <c r="BB2058" s="55">
        <v>1</v>
      </c>
      <c r="CB2058" s="55" t="s">
        <v>1357</v>
      </c>
    </row>
    <row r="2059" spans="1:80">
      <c r="A2059" s="55" t="s">
        <v>8668</v>
      </c>
      <c r="B2059" s="55">
        <v>3</v>
      </c>
      <c r="C2059" s="55" t="s">
        <v>8669</v>
      </c>
      <c r="D2059" s="55" t="s">
        <v>8670</v>
      </c>
      <c r="E2059" s="55">
        <v>1</v>
      </c>
      <c r="F2059" s="55">
        <v>280</v>
      </c>
      <c r="G2059" s="56">
        <v>43343</v>
      </c>
      <c r="H2059" s="56">
        <v>43343</v>
      </c>
      <c r="I2059" s="56">
        <v>43343</v>
      </c>
      <c r="J2059" s="55">
        <v>280</v>
      </c>
      <c r="K2059" s="56">
        <v>43335</v>
      </c>
      <c r="W2059" s="55" t="s">
        <v>1336</v>
      </c>
      <c r="X2059" s="55" t="s">
        <v>1336</v>
      </c>
      <c r="Y2059" s="55">
        <v>20</v>
      </c>
      <c r="AD2059" s="55">
        <v>3.57</v>
      </c>
      <c r="AE2059" s="55" t="s">
        <v>1339</v>
      </c>
      <c r="AF2059" s="55" t="s">
        <v>1352</v>
      </c>
      <c r="AG2059" s="55" t="s">
        <v>1353</v>
      </c>
      <c r="AI2059" s="55">
        <v>510</v>
      </c>
      <c r="AJ2059" s="55" t="s">
        <v>8670</v>
      </c>
      <c r="AK2059" s="55">
        <v>0</v>
      </c>
      <c r="AL2059" s="55" t="s">
        <v>4668</v>
      </c>
      <c r="AN2059" s="55">
        <v>5</v>
      </c>
      <c r="AR2059" s="56">
        <v>43332</v>
      </c>
      <c r="AS2059" s="57">
        <v>0.71530092592592587</v>
      </c>
      <c r="AT2059" s="56">
        <v>43337</v>
      </c>
      <c r="AU2059" s="57">
        <v>0.64155092592592589</v>
      </c>
      <c r="AV2059" s="55" t="s">
        <v>1355</v>
      </c>
      <c r="AW2059" s="55" t="s">
        <v>1355</v>
      </c>
      <c r="AX2059" s="55" t="s">
        <v>1356</v>
      </c>
      <c r="AY2059" s="55" t="s">
        <v>8646</v>
      </c>
      <c r="AZ2059" s="55">
        <v>2</v>
      </c>
      <c r="BA2059" s="55">
        <v>3</v>
      </c>
      <c r="BB2059" s="55">
        <v>1</v>
      </c>
      <c r="CB2059" s="55" t="s">
        <v>1357</v>
      </c>
    </row>
    <row r="2060" spans="1:80">
      <c r="A2060" s="55" t="s">
        <v>8671</v>
      </c>
      <c r="B2060" s="55">
        <v>3</v>
      </c>
      <c r="C2060" s="55" t="s">
        <v>8672</v>
      </c>
      <c r="D2060" s="55" t="s">
        <v>8673</v>
      </c>
      <c r="E2060" s="55">
        <v>1</v>
      </c>
      <c r="F2060" s="55">
        <v>5</v>
      </c>
      <c r="G2060" s="56">
        <v>43276</v>
      </c>
      <c r="H2060" s="56">
        <v>43276</v>
      </c>
      <c r="I2060" s="56">
        <v>43276</v>
      </c>
      <c r="J2060" s="55">
        <v>5</v>
      </c>
      <c r="K2060" s="56">
        <v>43276</v>
      </c>
      <c r="W2060" s="55" t="s">
        <v>1336</v>
      </c>
      <c r="X2060" s="55" t="s">
        <v>1336</v>
      </c>
      <c r="Y2060" s="55">
        <v>20</v>
      </c>
      <c r="AD2060" s="55">
        <v>200</v>
      </c>
      <c r="AE2060" s="55" t="s">
        <v>1339</v>
      </c>
      <c r="AF2060" s="55" t="s">
        <v>1352</v>
      </c>
      <c r="AG2060" s="55" t="s">
        <v>1353</v>
      </c>
      <c r="AI2060" s="55">
        <v>510</v>
      </c>
      <c r="AJ2060" s="55" t="s">
        <v>8673</v>
      </c>
      <c r="AK2060" s="55">
        <v>0</v>
      </c>
      <c r="AL2060" s="55" t="s">
        <v>4668</v>
      </c>
      <c r="AN2060" s="55">
        <v>5</v>
      </c>
      <c r="AR2060" s="56">
        <v>43271</v>
      </c>
      <c r="AS2060" s="57">
        <v>0.67645833333333327</v>
      </c>
      <c r="AT2060" s="56">
        <v>43282</v>
      </c>
      <c r="AU2060" s="57">
        <v>0.51643518518518516</v>
      </c>
      <c r="AV2060" s="55" t="s">
        <v>1355</v>
      </c>
      <c r="AW2060" s="55" t="s">
        <v>1355</v>
      </c>
      <c r="AX2060" s="55" t="s">
        <v>1356</v>
      </c>
      <c r="AY2060" s="55" t="s">
        <v>8646</v>
      </c>
      <c r="AZ2060" s="55">
        <v>2</v>
      </c>
      <c r="BA2060" s="55">
        <v>3</v>
      </c>
      <c r="BB2060" s="55">
        <v>1</v>
      </c>
      <c r="CB2060" s="55" t="s">
        <v>1357</v>
      </c>
    </row>
    <row r="2061" spans="1:80">
      <c r="A2061" s="55" t="s">
        <v>8674</v>
      </c>
      <c r="B2061" s="55">
        <v>3</v>
      </c>
      <c r="C2061" s="55" t="s">
        <v>8675</v>
      </c>
      <c r="D2061" s="55" t="s">
        <v>8676</v>
      </c>
      <c r="E2061" s="55">
        <v>1</v>
      </c>
      <c r="F2061" s="55">
        <v>1</v>
      </c>
      <c r="G2061" s="56">
        <v>43896</v>
      </c>
      <c r="H2061" s="56">
        <v>43896</v>
      </c>
      <c r="I2061" s="56">
        <v>43896</v>
      </c>
      <c r="J2061" s="55">
        <v>1</v>
      </c>
      <c r="K2061" s="56">
        <v>43882</v>
      </c>
      <c r="W2061" s="55" t="s">
        <v>1336</v>
      </c>
      <c r="X2061" s="55" t="s">
        <v>1336</v>
      </c>
      <c r="Y2061" s="55">
        <v>20</v>
      </c>
      <c r="AD2061" s="55">
        <v>0</v>
      </c>
      <c r="AE2061" s="55" t="s">
        <v>1339</v>
      </c>
      <c r="AF2061" s="55" t="s">
        <v>1352</v>
      </c>
      <c r="AG2061" s="55" t="s">
        <v>1353</v>
      </c>
      <c r="AI2061" s="55">
        <v>510</v>
      </c>
      <c r="AJ2061" s="55" t="s">
        <v>8676</v>
      </c>
      <c r="AK2061" s="55">
        <v>0</v>
      </c>
      <c r="AL2061" s="55" t="s">
        <v>3279</v>
      </c>
      <c r="AN2061" s="55">
        <v>7</v>
      </c>
      <c r="AQ2061" s="55" t="s">
        <v>3352</v>
      </c>
      <c r="AR2061" s="56">
        <v>43868</v>
      </c>
      <c r="AS2061" s="57">
        <v>0.42310185185185184</v>
      </c>
      <c r="AT2061" s="56">
        <v>44042</v>
      </c>
      <c r="AU2061" s="57">
        <v>0.60115740740740742</v>
      </c>
      <c r="AV2061" s="55" t="s">
        <v>1355</v>
      </c>
      <c r="AW2061" s="55" t="s">
        <v>1355</v>
      </c>
      <c r="AX2061" s="55" t="s">
        <v>1356</v>
      </c>
      <c r="AY2061" s="55" t="s">
        <v>98</v>
      </c>
      <c r="AZ2061" s="55">
        <v>2</v>
      </c>
      <c r="BA2061" s="55">
        <v>3</v>
      </c>
      <c r="BB2061" s="55">
        <v>1</v>
      </c>
      <c r="CB2061" s="55" t="s">
        <v>1357</v>
      </c>
    </row>
    <row r="2062" spans="1:80">
      <c r="A2062" s="55" t="s">
        <v>8677</v>
      </c>
      <c r="B2062" s="55">
        <v>2</v>
      </c>
      <c r="C2062" s="55" t="s">
        <v>8678</v>
      </c>
      <c r="D2062" s="55" t="s">
        <v>8679</v>
      </c>
      <c r="E2062" s="55">
        <v>0</v>
      </c>
      <c r="F2062" s="55">
        <v>1</v>
      </c>
      <c r="G2062" s="56">
        <v>44344</v>
      </c>
      <c r="H2062" s="56">
        <v>44344</v>
      </c>
      <c r="I2062" s="56">
        <v>44344</v>
      </c>
      <c r="J2062" s="55">
        <v>1</v>
      </c>
      <c r="K2062" s="56">
        <v>44370</v>
      </c>
      <c r="L2062" s="56">
        <v>44291</v>
      </c>
      <c r="M2062" s="56">
        <v>44344</v>
      </c>
      <c r="N2062" s="55">
        <v>1</v>
      </c>
      <c r="O2062" s="55">
        <v>1</v>
      </c>
      <c r="P2062" s="55">
        <v>1</v>
      </c>
      <c r="Q2062" s="56">
        <v>44370</v>
      </c>
      <c r="R2062" s="55">
        <v>0</v>
      </c>
      <c r="T2062" s="55">
        <v>5176803009</v>
      </c>
      <c r="U2062" s="55" t="s">
        <v>4373</v>
      </c>
      <c r="V2062" s="55" t="s">
        <v>8678</v>
      </c>
      <c r="W2062" s="55" t="s">
        <v>1336</v>
      </c>
      <c r="X2062" s="55" t="s">
        <v>1336</v>
      </c>
      <c r="Y2062" s="55">
        <v>0</v>
      </c>
      <c r="Z2062" s="55" t="s">
        <v>1419</v>
      </c>
      <c r="AA2062" s="55" t="s">
        <v>1338</v>
      </c>
      <c r="AB2062" s="55">
        <v>997.5</v>
      </c>
      <c r="AC2062" s="55">
        <v>997.5</v>
      </c>
      <c r="AD2062" s="55">
        <v>0</v>
      </c>
      <c r="AE2062" s="55" t="s">
        <v>1339</v>
      </c>
      <c r="AF2062" s="55" t="s">
        <v>3146</v>
      </c>
      <c r="AG2062" s="55" t="s">
        <v>3147</v>
      </c>
      <c r="AH2062" s="55" t="s">
        <v>1235</v>
      </c>
      <c r="AJ2062" s="55" t="s">
        <v>8679</v>
      </c>
      <c r="AK2062" s="55">
        <v>0</v>
      </c>
      <c r="AL2062" s="55" t="s">
        <v>1742</v>
      </c>
      <c r="AN2062" s="55">
        <v>5</v>
      </c>
      <c r="AO2062" s="55" t="s">
        <v>8680</v>
      </c>
      <c r="AR2062" s="56">
        <v>44291</v>
      </c>
      <c r="AS2062" s="57">
        <v>0.39459490740740738</v>
      </c>
      <c r="AT2062" s="56">
        <v>44370</v>
      </c>
      <c r="AU2062" s="57">
        <v>0.45906249999999998</v>
      </c>
      <c r="AV2062" s="55" t="s">
        <v>1345</v>
      </c>
      <c r="AW2062" s="55" t="s">
        <v>1345</v>
      </c>
      <c r="AX2062" s="55" t="s">
        <v>1346</v>
      </c>
      <c r="CB2062" s="55" t="s">
        <v>3150</v>
      </c>
    </row>
    <row r="2063" spans="1:80">
      <c r="A2063" s="55" t="s">
        <v>8681</v>
      </c>
      <c r="B2063" s="55">
        <v>2</v>
      </c>
      <c r="C2063" s="55" t="s">
        <v>8682</v>
      </c>
      <c r="D2063" s="55" t="s">
        <v>8683</v>
      </c>
      <c r="E2063" s="55">
        <v>0</v>
      </c>
      <c r="F2063" s="55">
        <v>1</v>
      </c>
      <c r="G2063" s="56">
        <v>44344</v>
      </c>
      <c r="H2063" s="56">
        <v>44344</v>
      </c>
      <c r="I2063" s="56">
        <v>44344</v>
      </c>
      <c r="J2063" s="55">
        <v>1</v>
      </c>
      <c r="K2063" s="56">
        <v>44307</v>
      </c>
      <c r="L2063" s="56">
        <v>44291</v>
      </c>
      <c r="M2063" s="56">
        <v>44344</v>
      </c>
      <c r="N2063" s="55">
        <v>1</v>
      </c>
      <c r="O2063" s="55">
        <v>1</v>
      </c>
      <c r="P2063" s="55">
        <v>1</v>
      </c>
      <c r="Q2063" s="56">
        <v>44307</v>
      </c>
      <c r="R2063" s="55">
        <v>0</v>
      </c>
      <c r="T2063" s="55">
        <v>5176802001</v>
      </c>
      <c r="U2063" s="55" t="s">
        <v>4373</v>
      </c>
      <c r="V2063" s="55" t="s">
        <v>8682</v>
      </c>
      <c r="W2063" s="55" t="s">
        <v>1336</v>
      </c>
      <c r="X2063" s="55" t="s">
        <v>1336</v>
      </c>
      <c r="Y2063" s="55">
        <v>0</v>
      </c>
      <c r="Z2063" s="55" t="s">
        <v>1419</v>
      </c>
      <c r="AA2063" s="55" t="s">
        <v>1338</v>
      </c>
      <c r="AB2063" s="55">
        <v>504</v>
      </c>
      <c r="AC2063" s="55">
        <v>504</v>
      </c>
      <c r="AD2063" s="55">
        <v>0</v>
      </c>
      <c r="AE2063" s="55" t="s">
        <v>1339</v>
      </c>
      <c r="AF2063" s="55" t="s">
        <v>3146</v>
      </c>
      <c r="AG2063" s="55" t="s">
        <v>3147</v>
      </c>
      <c r="AH2063" s="55" t="s">
        <v>1235</v>
      </c>
      <c r="AJ2063" s="55" t="s">
        <v>8683</v>
      </c>
      <c r="AK2063" s="55">
        <v>0</v>
      </c>
      <c r="AL2063" s="55" t="s">
        <v>8684</v>
      </c>
      <c r="AN2063" s="55">
        <v>2</v>
      </c>
      <c r="AO2063" s="55" t="s">
        <v>8685</v>
      </c>
      <c r="AR2063" s="56">
        <v>44291</v>
      </c>
      <c r="AS2063" s="57">
        <v>0.39483796296296297</v>
      </c>
      <c r="AT2063" s="56">
        <v>44307</v>
      </c>
      <c r="AU2063" s="57">
        <v>0.44862268518518517</v>
      </c>
      <c r="AV2063" s="55" t="s">
        <v>1345</v>
      </c>
      <c r="AW2063" s="55" t="s">
        <v>1345</v>
      </c>
      <c r="AX2063" s="55" t="s">
        <v>1346</v>
      </c>
      <c r="CB2063" s="55" t="s">
        <v>3150</v>
      </c>
    </row>
    <row r="2064" spans="1:80">
      <c r="A2064" s="55" t="s">
        <v>8686</v>
      </c>
      <c r="B2064" s="55">
        <v>3</v>
      </c>
      <c r="C2064" s="55" t="s">
        <v>732</v>
      </c>
      <c r="D2064" s="55" t="s">
        <v>920</v>
      </c>
      <c r="E2064" s="55">
        <v>1</v>
      </c>
      <c r="F2064" s="55">
        <v>1</v>
      </c>
      <c r="G2064" s="56">
        <v>44424</v>
      </c>
      <c r="H2064" s="56">
        <v>44424</v>
      </c>
      <c r="I2064" s="56">
        <v>44424</v>
      </c>
      <c r="J2064" s="55">
        <v>1</v>
      </c>
      <c r="K2064" s="56">
        <v>44426</v>
      </c>
      <c r="W2064" s="55" t="s">
        <v>1336</v>
      </c>
      <c r="X2064" s="55" t="s">
        <v>1336</v>
      </c>
      <c r="Y2064" s="55">
        <v>20</v>
      </c>
      <c r="AD2064" s="55">
        <v>0</v>
      </c>
      <c r="AE2064" s="55" t="s">
        <v>1339</v>
      </c>
      <c r="AF2064" s="55" t="s">
        <v>1352</v>
      </c>
      <c r="AG2064" s="55" t="s">
        <v>1353</v>
      </c>
      <c r="AI2064" s="55">
        <v>510</v>
      </c>
      <c r="AJ2064" s="55" t="s">
        <v>920</v>
      </c>
      <c r="AK2064" s="55">
        <v>0</v>
      </c>
      <c r="AL2064" s="55" t="s">
        <v>3283</v>
      </c>
      <c r="AN2064" s="55">
        <v>6</v>
      </c>
      <c r="AQ2064" s="55" t="s">
        <v>1238</v>
      </c>
      <c r="AR2064" s="56">
        <v>44406</v>
      </c>
      <c r="AS2064" s="57">
        <v>0.67347222222222225</v>
      </c>
      <c r="AT2064" s="56">
        <v>44463</v>
      </c>
      <c r="AU2064" s="57">
        <v>0.57190972222222225</v>
      </c>
      <c r="AV2064" s="55" t="s">
        <v>1355</v>
      </c>
      <c r="AW2064" s="55" t="s">
        <v>1355</v>
      </c>
      <c r="AX2064" s="55" t="s">
        <v>1490</v>
      </c>
      <c r="AY2064" s="55" t="s">
        <v>98</v>
      </c>
      <c r="AZ2064" s="55">
        <v>3</v>
      </c>
      <c r="BA2064" s="55" t="s">
        <v>1347</v>
      </c>
      <c r="BB2064" s="55">
        <v>1</v>
      </c>
      <c r="BF2064" s="55" t="s">
        <v>1418</v>
      </c>
      <c r="BG2064" s="55">
        <v>4</v>
      </c>
      <c r="BH2064" s="55" t="s">
        <v>48</v>
      </c>
      <c r="BI2064" s="55" t="s">
        <v>244</v>
      </c>
      <c r="BJ2064" s="55">
        <v>0</v>
      </c>
      <c r="BK2064" s="55">
        <v>0</v>
      </c>
      <c r="BL2064" s="55">
        <v>0</v>
      </c>
      <c r="BM2064" s="55">
        <v>1</v>
      </c>
      <c r="BN2064" s="55">
        <v>0</v>
      </c>
      <c r="BO2064" s="55">
        <v>0</v>
      </c>
      <c r="BP2064" s="55">
        <v>0</v>
      </c>
      <c r="BQ2064" s="55">
        <v>0</v>
      </c>
      <c r="BR2064" s="55">
        <v>0</v>
      </c>
      <c r="BS2064" s="55">
        <v>0</v>
      </c>
      <c r="BT2064" s="56">
        <v>44426</v>
      </c>
      <c r="BU2064" s="56">
        <v>44426</v>
      </c>
      <c r="BV2064" s="56">
        <v>44463</v>
      </c>
      <c r="BW2064" s="56">
        <v>44463</v>
      </c>
      <c r="BX2064" s="55" t="s">
        <v>920</v>
      </c>
      <c r="BY2064" s="55" t="s">
        <v>98</v>
      </c>
      <c r="BZ2064" s="55">
        <v>30.9498</v>
      </c>
      <c r="CA2064" s="55" t="s">
        <v>1419</v>
      </c>
      <c r="CB2064" s="55" t="s">
        <v>1357</v>
      </c>
    </row>
    <row r="2065" spans="1:80">
      <c r="A2065" s="55" t="s">
        <v>8687</v>
      </c>
      <c r="B2065" s="55">
        <v>3</v>
      </c>
      <c r="C2065" s="55" t="s">
        <v>8688</v>
      </c>
      <c r="D2065" s="55" t="s">
        <v>8689</v>
      </c>
      <c r="E2065" s="55">
        <v>1</v>
      </c>
      <c r="F2065" s="55">
        <v>0</v>
      </c>
      <c r="G2065" s="56">
        <v>42899</v>
      </c>
      <c r="H2065" s="56">
        <v>42899</v>
      </c>
      <c r="I2065" s="56">
        <v>42899</v>
      </c>
      <c r="J2065" s="55">
        <v>0</v>
      </c>
      <c r="W2065" s="55" t="s">
        <v>1336</v>
      </c>
      <c r="X2065" s="55" t="s">
        <v>1336</v>
      </c>
      <c r="Y2065" s="55">
        <v>20</v>
      </c>
      <c r="AD2065" s="55">
        <v>0.8</v>
      </c>
      <c r="AE2065" s="55" t="s">
        <v>1339</v>
      </c>
      <c r="AF2065" s="55" t="s">
        <v>1352</v>
      </c>
      <c r="AG2065" s="55" t="s">
        <v>1353</v>
      </c>
      <c r="AI2065" s="55">
        <v>510</v>
      </c>
      <c r="AJ2065" s="55" t="s">
        <v>8689</v>
      </c>
      <c r="AK2065" s="55">
        <v>0</v>
      </c>
      <c r="AL2065" s="55" t="s">
        <v>8690</v>
      </c>
      <c r="AN2065" s="55" t="s">
        <v>244</v>
      </c>
      <c r="AR2065" s="56">
        <v>42877</v>
      </c>
      <c r="AS2065" s="57">
        <v>0.41635416666666664</v>
      </c>
      <c r="AT2065" s="56">
        <v>44071</v>
      </c>
      <c r="AU2065" s="57">
        <v>0.37899305555555557</v>
      </c>
      <c r="AV2065" s="55" t="s">
        <v>1344</v>
      </c>
      <c r="AW2065" s="55" t="s">
        <v>1345</v>
      </c>
      <c r="AX2065" s="55" t="s">
        <v>244</v>
      </c>
      <c r="AZ2065" s="55">
        <v>0</v>
      </c>
      <c r="BA2065" s="55">
        <v>0</v>
      </c>
      <c r="BB2065" s="55">
        <v>0</v>
      </c>
      <c r="CB2065" s="55" t="s">
        <v>1357</v>
      </c>
    </row>
    <row r="2066" spans="1:80">
      <c r="A2066" s="55" t="s">
        <v>8691</v>
      </c>
      <c r="B2066" s="55">
        <v>3</v>
      </c>
      <c r="C2066" s="55" t="s">
        <v>8692</v>
      </c>
      <c r="D2066" s="55" t="s">
        <v>8693</v>
      </c>
      <c r="E2066" s="55">
        <v>1</v>
      </c>
      <c r="F2066" s="55">
        <v>0</v>
      </c>
      <c r="G2066" s="56">
        <v>42899</v>
      </c>
      <c r="H2066" s="56">
        <v>42899</v>
      </c>
      <c r="I2066" s="56">
        <v>42899</v>
      </c>
      <c r="J2066" s="55">
        <v>0</v>
      </c>
      <c r="W2066" s="55" t="s">
        <v>1336</v>
      </c>
      <c r="X2066" s="55" t="s">
        <v>1336</v>
      </c>
      <c r="Y2066" s="55">
        <v>20</v>
      </c>
      <c r="AD2066" s="55">
        <v>0.7</v>
      </c>
      <c r="AE2066" s="55" t="s">
        <v>1339</v>
      </c>
      <c r="AF2066" s="55" t="s">
        <v>1352</v>
      </c>
      <c r="AG2066" s="55" t="s">
        <v>1353</v>
      </c>
      <c r="AI2066" s="55">
        <v>510</v>
      </c>
      <c r="AJ2066" s="55" t="s">
        <v>8693</v>
      </c>
      <c r="AK2066" s="55">
        <v>0</v>
      </c>
      <c r="AL2066" s="55" t="s">
        <v>8690</v>
      </c>
      <c r="AN2066" s="55" t="s">
        <v>244</v>
      </c>
      <c r="AR2066" s="56">
        <v>42877</v>
      </c>
      <c r="AS2066" s="57">
        <v>0.41710648148148149</v>
      </c>
      <c r="AT2066" s="56">
        <v>44071</v>
      </c>
      <c r="AU2066" s="57">
        <v>0.37899305555555557</v>
      </c>
      <c r="AV2066" s="55" t="s">
        <v>1344</v>
      </c>
      <c r="AW2066" s="55" t="s">
        <v>1345</v>
      </c>
      <c r="AX2066" s="55" t="s">
        <v>244</v>
      </c>
      <c r="AZ2066" s="55">
        <v>0</v>
      </c>
      <c r="BA2066" s="55">
        <v>0</v>
      </c>
      <c r="BB2066" s="55">
        <v>0</v>
      </c>
      <c r="CB2066" s="55" t="s">
        <v>1357</v>
      </c>
    </row>
    <row r="2067" spans="1:80">
      <c r="A2067" s="55" t="s">
        <v>8694</v>
      </c>
      <c r="B2067" s="55">
        <v>2</v>
      </c>
      <c r="C2067" s="55" t="s">
        <v>311</v>
      </c>
      <c r="D2067" s="55" t="s">
        <v>733</v>
      </c>
      <c r="E2067" s="55">
        <v>1</v>
      </c>
      <c r="F2067" s="55">
        <v>1</v>
      </c>
      <c r="G2067" s="56">
        <v>44407</v>
      </c>
      <c r="H2067" s="56">
        <v>44407</v>
      </c>
      <c r="I2067" s="56">
        <v>44407</v>
      </c>
      <c r="J2067" s="55">
        <v>1</v>
      </c>
      <c r="K2067" s="56">
        <v>44319</v>
      </c>
      <c r="L2067" s="56">
        <v>44393</v>
      </c>
      <c r="M2067" s="56">
        <v>44407</v>
      </c>
      <c r="N2067" s="55">
        <v>1</v>
      </c>
      <c r="O2067" s="55">
        <v>1</v>
      </c>
      <c r="P2067" s="55">
        <v>1</v>
      </c>
      <c r="Q2067" s="56">
        <v>44397</v>
      </c>
      <c r="R2067" s="55">
        <v>0</v>
      </c>
      <c r="T2067" s="55">
        <v>5202883002</v>
      </c>
      <c r="U2067" s="55" t="s">
        <v>4373</v>
      </c>
      <c r="V2067" s="55" t="s">
        <v>311</v>
      </c>
      <c r="W2067" s="55" t="s">
        <v>1336</v>
      </c>
      <c r="X2067" s="55" t="s">
        <v>1336</v>
      </c>
      <c r="Y2067" s="55">
        <v>0</v>
      </c>
      <c r="Z2067" s="55" t="s">
        <v>1419</v>
      </c>
      <c r="AA2067" s="55" t="s">
        <v>1338</v>
      </c>
      <c r="AB2067" s="55">
        <v>283</v>
      </c>
      <c r="AC2067" s="55">
        <v>283</v>
      </c>
      <c r="AD2067" s="55">
        <v>283</v>
      </c>
      <c r="AE2067" s="55" t="s">
        <v>1339</v>
      </c>
      <c r="AF2067" s="55" t="s">
        <v>3198</v>
      </c>
      <c r="AG2067" s="55" t="s">
        <v>3147</v>
      </c>
      <c r="AH2067" s="55" t="s">
        <v>1235</v>
      </c>
      <c r="AI2067" s="55">
        <v>510</v>
      </c>
      <c r="AJ2067" s="55" t="s">
        <v>733</v>
      </c>
      <c r="AK2067" s="55">
        <v>0</v>
      </c>
      <c r="AL2067" s="55" t="s">
        <v>1742</v>
      </c>
      <c r="AN2067" s="55">
        <v>4</v>
      </c>
      <c r="AO2067" s="55" t="s">
        <v>8695</v>
      </c>
      <c r="AR2067" s="56">
        <v>44393</v>
      </c>
      <c r="AS2067" s="57">
        <v>0.50777777777777777</v>
      </c>
      <c r="AT2067" s="56">
        <v>44393</v>
      </c>
      <c r="AU2067" s="57">
        <v>0.50777777777777777</v>
      </c>
      <c r="AV2067" s="55" t="s">
        <v>1345</v>
      </c>
      <c r="AW2067" s="55" t="s">
        <v>1345</v>
      </c>
      <c r="AX2067" s="55" t="s">
        <v>3200</v>
      </c>
      <c r="AZ2067" s="55" t="s">
        <v>1347</v>
      </c>
      <c r="BA2067" s="55" t="s">
        <v>1347</v>
      </c>
      <c r="BB2067" s="55" t="s">
        <v>1347</v>
      </c>
      <c r="CB2067" s="55" t="s">
        <v>3137</v>
      </c>
    </row>
    <row r="2068" spans="1:80">
      <c r="A2068" s="55" t="s">
        <v>8696</v>
      </c>
      <c r="B2068" s="55">
        <v>3</v>
      </c>
      <c r="C2068" s="55" t="s">
        <v>311</v>
      </c>
      <c r="D2068" s="55" t="s">
        <v>464</v>
      </c>
      <c r="E2068" s="55">
        <v>1</v>
      </c>
      <c r="F2068" s="55">
        <v>1</v>
      </c>
      <c r="G2068" s="56">
        <v>44244</v>
      </c>
      <c r="H2068" s="56">
        <v>44244</v>
      </c>
      <c r="I2068" s="56">
        <v>44244</v>
      </c>
      <c r="J2068" s="55">
        <v>1</v>
      </c>
      <c r="K2068" s="56">
        <v>44319</v>
      </c>
      <c r="W2068" s="55" t="s">
        <v>1336</v>
      </c>
      <c r="X2068" s="55" t="s">
        <v>1336</v>
      </c>
      <c r="Y2068" s="55">
        <v>20</v>
      </c>
      <c r="AD2068" s="55">
        <v>0</v>
      </c>
      <c r="AE2068" s="55" t="s">
        <v>1339</v>
      </c>
      <c r="AF2068" s="55" t="s">
        <v>1352</v>
      </c>
      <c r="AG2068" s="55" t="s">
        <v>1353</v>
      </c>
      <c r="AI2068" s="55">
        <v>510</v>
      </c>
      <c r="AJ2068" s="55" t="s">
        <v>464</v>
      </c>
      <c r="AK2068" s="55">
        <v>0</v>
      </c>
      <c r="AL2068" s="55" t="s">
        <v>1742</v>
      </c>
      <c r="AN2068" s="55">
        <v>4</v>
      </c>
      <c r="AQ2068" s="55" t="s">
        <v>1238</v>
      </c>
      <c r="AR2068" s="56">
        <v>44230</v>
      </c>
      <c r="AS2068" s="57">
        <v>0.61037037037037034</v>
      </c>
      <c r="AT2068" s="56">
        <v>44393</v>
      </c>
      <c r="AU2068" s="57">
        <v>0.50778935185185181</v>
      </c>
      <c r="AV2068" s="55" t="s">
        <v>1355</v>
      </c>
      <c r="AW2068" s="55" t="s">
        <v>1345</v>
      </c>
      <c r="AX2068" s="55" t="s">
        <v>3202</v>
      </c>
      <c r="AY2068" s="55" t="s">
        <v>733</v>
      </c>
      <c r="AZ2068" s="55">
        <v>2</v>
      </c>
      <c r="BA2068" s="55">
        <v>3</v>
      </c>
      <c r="BB2068" s="55">
        <v>1</v>
      </c>
      <c r="CB2068" s="55" t="s">
        <v>1357</v>
      </c>
    </row>
    <row r="2069" spans="1:80">
      <c r="A2069" s="55" t="s">
        <v>8697</v>
      </c>
      <c r="B2069" s="55">
        <v>3</v>
      </c>
      <c r="C2069" s="55" t="s">
        <v>312</v>
      </c>
      <c r="D2069" s="55" t="s">
        <v>921</v>
      </c>
      <c r="E2069" s="55">
        <v>1</v>
      </c>
      <c r="F2069" s="55">
        <v>1</v>
      </c>
      <c r="G2069" s="56">
        <v>44244</v>
      </c>
      <c r="H2069" s="56">
        <v>44244</v>
      </c>
      <c r="I2069" s="56">
        <v>44244</v>
      </c>
      <c r="J2069" s="55">
        <v>1</v>
      </c>
      <c r="K2069" s="56">
        <v>44433</v>
      </c>
      <c r="W2069" s="55" t="s">
        <v>1336</v>
      </c>
      <c r="X2069" s="55" t="s">
        <v>1336</v>
      </c>
      <c r="Y2069" s="55">
        <v>20</v>
      </c>
      <c r="AD2069" s="55">
        <v>0</v>
      </c>
      <c r="AE2069" s="55" t="s">
        <v>1339</v>
      </c>
      <c r="AF2069" s="55" t="s">
        <v>1352</v>
      </c>
      <c r="AG2069" s="55" t="s">
        <v>1353</v>
      </c>
      <c r="AI2069" s="55">
        <v>510</v>
      </c>
      <c r="AJ2069" s="55" t="s">
        <v>921</v>
      </c>
      <c r="AK2069" s="55">
        <v>0</v>
      </c>
      <c r="AL2069" s="55" t="s">
        <v>1742</v>
      </c>
      <c r="AN2069" s="55">
        <v>4</v>
      </c>
      <c r="AQ2069" s="55" t="s">
        <v>1238</v>
      </c>
      <c r="AR2069" s="56">
        <v>44230</v>
      </c>
      <c r="AS2069" s="57">
        <v>0.61012731481481486</v>
      </c>
      <c r="AT2069" s="56">
        <v>44463</v>
      </c>
      <c r="AU2069" s="57">
        <v>0.57291666666666663</v>
      </c>
      <c r="AV2069" s="55" t="s">
        <v>1355</v>
      </c>
      <c r="AW2069" s="55" t="s">
        <v>1355</v>
      </c>
      <c r="AX2069" s="55" t="s">
        <v>1490</v>
      </c>
      <c r="AY2069" s="55" t="s">
        <v>98</v>
      </c>
      <c r="AZ2069" s="55">
        <v>3</v>
      </c>
      <c r="BA2069" s="55" t="s">
        <v>1347</v>
      </c>
      <c r="BB2069" s="55">
        <v>1</v>
      </c>
      <c r="BF2069" s="55" t="s">
        <v>1418</v>
      </c>
      <c r="BG2069" s="55">
        <v>4</v>
      </c>
      <c r="BH2069" s="55" t="s">
        <v>48</v>
      </c>
      <c r="BI2069" s="55" t="s">
        <v>244</v>
      </c>
      <c r="BJ2069" s="55">
        <v>0</v>
      </c>
      <c r="BK2069" s="55">
        <v>0</v>
      </c>
      <c r="BL2069" s="55">
        <v>0</v>
      </c>
      <c r="BM2069" s="55">
        <v>1</v>
      </c>
      <c r="BN2069" s="55">
        <v>0</v>
      </c>
      <c r="BO2069" s="55">
        <v>0</v>
      </c>
      <c r="BP2069" s="55">
        <v>0</v>
      </c>
      <c r="BQ2069" s="55">
        <v>0</v>
      </c>
      <c r="BR2069" s="55">
        <v>0</v>
      </c>
      <c r="BS2069" s="55">
        <v>0</v>
      </c>
      <c r="BT2069" s="56">
        <v>44433</v>
      </c>
      <c r="BU2069" s="56">
        <v>44433</v>
      </c>
      <c r="BV2069" s="56">
        <v>44463</v>
      </c>
      <c r="BW2069" s="56">
        <v>44463</v>
      </c>
      <c r="BX2069" s="55" t="s">
        <v>921</v>
      </c>
      <c r="BY2069" s="55" t="s">
        <v>98</v>
      </c>
      <c r="BZ2069" s="55">
        <v>307.16849999999999</v>
      </c>
      <c r="CA2069" s="55" t="s">
        <v>1419</v>
      </c>
      <c r="CB2069" s="55" t="s">
        <v>1357</v>
      </c>
    </row>
    <row r="2070" spans="1:80">
      <c r="A2070" s="55" t="s">
        <v>8698</v>
      </c>
      <c r="B2070" s="55">
        <v>3</v>
      </c>
      <c r="C2070" s="55" t="s">
        <v>594</v>
      </c>
      <c r="D2070" s="55" t="s">
        <v>595</v>
      </c>
      <c r="E2070" s="55">
        <v>1</v>
      </c>
      <c r="F2070" s="55">
        <v>1</v>
      </c>
      <c r="G2070" s="56">
        <v>44379</v>
      </c>
      <c r="H2070" s="56">
        <v>44379</v>
      </c>
      <c r="I2070" s="56">
        <v>44379</v>
      </c>
      <c r="J2070" s="55">
        <v>1</v>
      </c>
      <c r="K2070" s="56">
        <v>44369</v>
      </c>
      <c r="W2070" s="55" t="s">
        <v>1336</v>
      </c>
      <c r="X2070" s="55" t="s">
        <v>1336</v>
      </c>
      <c r="Y2070" s="55">
        <v>20</v>
      </c>
      <c r="AD2070" s="55">
        <v>0</v>
      </c>
      <c r="AE2070" s="55" t="s">
        <v>1339</v>
      </c>
      <c r="AF2070" s="55" t="s">
        <v>1352</v>
      </c>
      <c r="AG2070" s="55" t="s">
        <v>1353</v>
      </c>
      <c r="AI2070" s="55">
        <v>510</v>
      </c>
      <c r="AJ2070" s="55" t="s">
        <v>595</v>
      </c>
      <c r="AK2070" s="55">
        <v>0</v>
      </c>
      <c r="AL2070" s="55" t="s">
        <v>8699</v>
      </c>
      <c r="AN2070" s="55">
        <v>4</v>
      </c>
      <c r="AQ2070" s="55" t="s">
        <v>1238</v>
      </c>
      <c r="AR2070" s="56">
        <v>44350</v>
      </c>
      <c r="AS2070" s="57">
        <v>0.63717592592592587</v>
      </c>
      <c r="AT2070" s="56">
        <v>44406</v>
      </c>
      <c r="AU2070" s="57">
        <v>0.30167824074074073</v>
      </c>
      <c r="AV2070" s="55" t="s">
        <v>1355</v>
      </c>
      <c r="AW2070" s="55" t="s">
        <v>1355</v>
      </c>
      <c r="AX2070" s="55" t="s">
        <v>1490</v>
      </c>
      <c r="AY2070" s="55" t="s">
        <v>98</v>
      </c>
      <c r="AZ2070" s="55">
        <v>3</v>
      </c>
      <c r="BA2070" s="55" t="s">
        <v>1347</v>
      </c>
      <c r="BB2070" s="55">
        <v>1</v>
      </c>
      <c r="CB2070" s="55" t="s">
        <v>1357</v>
      </c>
    </row>
    <row r="2071" spans="1:80">
      <c r="A2071" s="55" t="s">
        <v>8700</v>
      </c>
      <c r="B2071" s="55">
        <v>3</v>
      </c>
      <c r="C2071" s="55" t="s">
        <v>734</v>
      </c>
      <c r="D2071" s="55" t="s">
        <v>922</v>
      </c>
      <c r="E2071" s="55">
        <v>1</v>
      </c>
      <c r="F2071" s="55">
        <v>1</v>
      </c>
      <c r="G2071" s="56">
        <v>44403</v>
      </c>
      <c r="H2071" s="56">
        <v>44403</v>
      </c>
      <c r="I2071" s="56">
        <v>44403</v>
      </c>
      <c r="J2071" s="55">
        <v>1</v>
      </c>
      <c r="K2071" s="56">
        <v>44424</v>
      </c>
      <c r="W2071" s="55" t="s">
        <v>1336</v>
      </c>
      <c r="X2071" s="55" t="s">
        <v>1336</v>
      </c>
      <c r="Y2071" s="55">
        <v>20</v>
      </c>
      <c r="AD2071" s="55">
        <v>0</v>
      </c>
      <c r="AE2071" s="55" t="s">
        <v>1339</v>
      </c>
      <c r="AF2071" s="55" t="s">
        <v>1352</v>
      </c>
      <c r="AG2071" s="55" t="s">
        <v>1353</v>
      </c>
      <c r="AI2071" s="55">
        <v>510</v>
      </c>
      <c r="AJ2071" s="55" t="s">
        <v>922</v>
      </c>
      <c r="AK2071" s="55">
        <v>0</v>
      </c>
      <c r="AL2071" s="55" t="s">
        <v>8699</v>
      </c>
      <c r="AN2071" s="55">
        <v>4</v>
      </c>
      <c r="AQ2071" s="55" t="s">
        <v>1238</v>
      </c>
      <c r="AR2071" s="56">
        <v>44386</v>
      </c>
      <c r="AS2071" s="57">
        <v>0.6010416666666667</v>
      </c>
      <c r="AT2071" s="56">
        <v>44463</v>
      </c>
      <c r="AU2071" s="57">
        <v>0.57337962962962963</v>
      </c>
      <c r="AV2071" s="55" t="s">
        <v>1355</v>
      </c>
      <c r="AW2071" s="55" t="s">
        <v>1355</v>
      </c>
      <c r="AX2071" s="55" t="s">
        <v>1490</v>
      </c>
      <c r="AY2071" s="55" t="s">
        <v>98</v>
      </c>
      <c r="AZ2071" s="55">
        <v>3</v>
      </c>
      <c r="BA2071" s="55" t="s">
        <v>1347</v>
      </c>
      <c r="BB2071" s="55">
        <v>1</v>
      </c>
      <c r="BF2071" s="55" t="s">
        <v>1418</v>
      </c>
      <c r="BG2071" s="55">
        <v>4</v>
      </c>
      <c r="BH2071" s="55" t="s">
        <v>48</v>
      </c>
      <c r="BI2071" s="55" t="s">
        <v>244</v>
      </c>
      <c r="BJ2071" s="55">
        <v>0</v>
      </c>
      <c r="BK2071" s="55">
        <v>0</v>
      </c>
      <c r="BL2071" s="55">
        <v>0</v>
      </c>
      <c r="BM2071" s="55">
        <v>1</v>
      </c>
      <c r="BN2071" s="55">
        <v>0</v>
      </c>
      <c r="BO2071" s="55">
        <v>0</v>
      </c>
      <c r="BP2071" s="55">
        <v>0</v>
      </c>
      <c r="BQ2071" s="55">
        <v>0</v>
      </c>
      <c r="BR2071" s="55">
        <v>0</v>
      </c>
      <c r="BS2071" s="55">
        <v>0</v>
      </c>
      <c r="BT2071" s="56">
        <v>44424</v>
      </c>
      <c r="BU2071" s="56">
        <v>44424</v>
      </c>
      <c r="BV2071" s="56">
        <v>44463</v>
      </c>
      <c r="BW2071" s="56">
        <v>44463</v>
      </c>
      <c r="BX2071" s="55" t="s">
        <v>922</v>
      </c>
      <c r="BY2071" s="55" t="s">
        <v>98</v>
      </c>
      <c r="BZ2071" s="55">
        <v>144.84639999999999</v>
      </c>
      <c r="CA2071" s="55" t="s">
        <v>1419</v>
      </c>
      <c r="CB2071" s="55" t="s">
        <v>1357</v>
      </c>
    </row>
    <row r="2072" spans="1:80">
      <c r="A2072" s="55" t="s">
        <v>8701</v>
      </c>
      <c r="B2072" s="55">
        <v>3</v>
      </c>
      <c r="C2072" s="55" t="s">
        <v>596</v>
      </c>
      <c r="D2072" s="55" t="s">
        <v>735</v>
      </c>
      <c r="E2072" s="55">
        <v>1</v>
      </c>
      <c r="F2072" s="55">
        <v>1</v>
      </c>
      <c r="G2072" s="56">
        <v>44379</v>
      </c>
      <c r="H2072" s="56">
        <v>44379</v>
      </c>
      <c r="I2072" s="56">
        <v>44379</v>
      </c>
      <c r="J2072" s="55">
        <v>1</v>
      </c>
      <c r="K2072" s="56">
        <v>44399</v>
      </c>
      <c r="W2072" s="55" t="s">
        <v>1336</v>
      </c>
      <c r="X2072" s="55" t="s">
        <v>1336</v>
      </c>
      <c r="Y2072" s="55">
        <v>20</v>
      </c>
      <c r="AD2072" s="55">
        <v>0</v>
      </c>
      <c r="AE2072" s="55" t="s">
        <v>1339</v>
      </c>
      <c r="AF2072" s="55" t="s">
        <v>1352</v>
      </c>
      <c r="AG2072" s="55" t="s">
        <v>1353</v>
      </c>
      <c r="AI2072" s="55">
        <v>510</v>
      </c>
      <c r="AJ2072" s="55" t="s">
        <v>735</v>
      </c>
      <c r="AK2072" s="55">
        <v>0</v>
      </c>
      <c r="AL2072" s="55" t="s">
        <v>1742</v>
      </c>
      <c r="AN2072" s="55">
        <v>4</v>
      </c>
      <c r="AQ2072" s="55" t="s">
        <v>1238</v>
      </c>
      <c r="AR2072" s="56">
        <v>44349</v>
      </c>
      <c r="AS2072" s="57">
        <v>0.52151620370370366</v>
      </c>
      <c r="AT2072" s="56">
        <v>44438</v>
      </c>
      <c r="AU2072" s="57">
        <v>0.54931712962962964</v>
      </c>
      <c r="AV2072" s="55" t="s">
        <v>1355</v>
      </c>
      <c r="AW2072" s="55" t="s">
        <v>1344</v>
      </c>
      <c r="AX2072" s="55" t="s">
        <v>1490</v>
      </c>
      <c r="AY2072" s="55" t="s">
        <v>98</v>
      </c>
      <c r="AZ2072" s="55">
        <v>3</v>
      </c>
      <c r="BA2072" s="55" t="s">
        <v>1347</v>
      </c>
      <c r="BB2072" s="55">
        <v>1</v>
      </c>
      <c r="BF2072" s="55" t="s">
        <v>1418</v>
      </c>
      <c r="BG2072" s="55">
        <v>4</v>
      </c>
      <c r="BH2072" s="55" t="s">
        <v>48</v>
      </c>
      <c r="BI2072" s="55" t="s">
        <v>244</v>
      </c>
      <c r="BJ2072" s="55">
        <v>0</v>
      </c>
      <c r="BK2072" s="55">
        <v>0</v>
      </c>
      <c r="BL2072" s="55">
        <v>0</v>
      </c>
      <c r="BM2072" s="55">
        <v>0</v>
      </c>
      <c r="BN2072" s="55">
        <v>0</v>
      </c>
      <c r="BO2072" s="55">
        <v>0</v>
      </c>
      <c r="BP2072" s="55">
        <v>0</v>
      </c>
      <c r="BQ2072" s="55">
        <v>0</v>
      </c>
      <c r="BR2072" s="55">
        <v>0</v>
      </c>
      <c r="BS2072" s="55">
        <v>0</v>
      </c>
      <c r="BT2072" s="56">
        <v>44399</v>
      </c>
      <c r="BU2072" s="56">
        <v>44399</v>
      </c>
      <c r="BV2072" s="56">
        <v>44438</v>
      </c>
      <c r="BW2072" s="56">
        <v>44438</v>
      </c>
      <c r="BX2072" s="55" t="s">
        <v>735</v>
      </c>
      <c r="BY2072" s="55" t="s">
        <v>98</v>
      </c>
      <c r="BZ2072" s="55">
        <v>170.5598</v>
      </c>
      <c r="CA2072" s="55" t="s">
        <v>1419</v>
      </c>
      <c r="CB2072" s="55" t="s">
        <v>1357</v>
      </c>
    </row>
    <row r="2073" spans="1:80">
      <c r="A2073" s="55" t="s">
        <v>8702</v>
      </c>
      <c r="B2073" s="55">
        <v>2</v>
      </c>
      <c r="C2073" s="55" t="s">
        <v>313</v>
      </c>
      <c r="D2073" s="55" t="s">
        <v>465</v>
      </c>
      <c r="E2073" s="55">
        <v>1</v>
      </c>
      <c r="F2073" s="55">
        <v>1</v>
      </c>
      <c r="G2073" s="56">
        <v>44347</v>
      </c>
      <c r="H2073" s="56">
        <v>44347</v>
      </c>
      <c r="I2073" s="56">
        <v>44347</v>
      </c>
      <c r="J2073" s="55">
        <v>1</v>
      </c>
      <c r="K2073" s="56">
        <v>44263</v>
      </c>
      <c r="L2073" s="56">
        <v>44329</v>
      </c>
      <c r="M2073" s="56">
        <v>44347</v>
      </c>
      <c r="N2073" s="55">
        <v>1</v>
      </c>
      <c r="O2073" s="55">
        <v>1</v>
      </c>
      <c r="P2073" s="55">
        <v>1</v>
      </c>
      <c r="Q2073" s="56">
        <v>44334</v>
      </c>
      <c r="R2073" s="55">
        <v>0</v>
      </c>
      <c r="T2073" s="55">
        <v>5222657005</v>
      </c>
      <c r="U2073" s="55" t="s">
        <v>4373</v>
      </c>
      <c r="V2073" s="55" t="s">
        <v>313</v>
      </c>
      <c r="W2073" s="55" t="s">
        <v>1336</v>
      </c>
      <c r="X2073" s="55" t="s">
        <v>1336</v>
      </c>
      <c r="Y2073" s="55">
        <v>0</v>
      </c>
      <c r="Z2073" s="55" t="s">
        <v>1419</v>
      </c>
      <c r="AA2073" s="55" t="s">
        <v>1338</v>
      </c>
      <c r="AB2073" s="55">
        <v>263</v>
      </c>
      <c r="AC2073" s="55">
        <v>263</v>
      </c>
      <c r="AD2073" s="55">
        <v>263</v>
      </c>
      <c r="AE2073" s="55" t="s">
        <v>1339</v>
      </c>
      <c r="AF2073" s="55" t="s">
        <v>3198</v>
      </c>
      <c r="AG2073" s="55" t="s">
        <v>3147</v>
      </c>
      <c r="AH2073" s="55" t="s">
        <v>1235</v>
      </c>
      <c r="AI2073" s="55">
        <v>510</v>
      </c>
      <c r="AJ2073" s="55" t="s">
        <v>465</v>
      </c>
      <c r="AK2073" s="55">
        <v>0</v>
      </c>
      <c r="AL2073" s="55" t="s">
        <v>1742</v>
      </c>
      <c r="AN2073" s="55">
        <v>4</v>
      </c>
      <c r="AO2073" s="55" t="s">
        <v>8703</v>
      </c>
      <c r="AR2073" s="56">
        <v>44329</v>
      </c>
      <c r="AS2073" s="57">
        <v>0.68650462962962966</v>
      </c>
      <c r="AT2073" s="56">
        <v>44329</v>
      </c>
      <c r="AU2073" s="57">
        <v>0.68650462962962966</v>
      </c>
      <c r="AV2073" s="55" t="s">
        <v>1345</v>
      </c>
      <c r="AW2073" s="55" t="s">
        <v>1345</v>
      </c>
      <c r="AX2073" s="55" t="s">
        <v>3200</v>
      </c>
      <c r="AZ2073" s="55" t="s">
        <v>1347</v>
      </c>
      <c r="BA2073" s="55" t="s">
        <v>1347</v>
      </c>
      <c r="BB2073" s="55" t="s">
        <v>1347</v>
      </c>
      <c r="CB2073" s="55" t="s">
        <v>3137</v>
      </c>
    </row>
    <row r="2074" spans="1:80">
      <c r="A2074" s="55" t="s">
        <v>8704</v>
      </c>
      <c r="B2074" s="55">
        <v>3</v>
      </c>
      <c r="C2074" s="55" t="s">
        <v>313</v>
      </c>
      <c r="D2074" s="55" t="s">
        <v>356</v>
      </c>
      <c r="E2074" s="55">
        <v>1</v>
      </c>
      <c r="F2074" s="55">
        <v>1</v>
      </c>
      <c r="G2074" s="56">
        <v>44264</v>
      </c>
      <c r="H2074" s="56">
        <v>44264</v>
      </c>
      <c r="I2074" s="56">
        <v>44264</v>
      </c>
      <c r="J2074" s="55">
        <v>1</v>
      </c>
      <c r="K2074" s="56">
        <v>44263</v>
      </c>
      <c r="W2074" s="55" t="s">
        <v>1336</v>
      </c>
      <c r="X2074" s="55" t="s">
        <v>1336</v>
      </c>
      <c r="Y2074" s="55">
        <v>20</v>
      </c>
      <c r="AD2074" s="55">
        <v>0</v>
      </c>
      <c r="AE2074" s="55" t="s">
        <v>1339</v>
      </c>
      <c r="AF2074" s="55" t="s">
        <v>1352</v>
      </c>
      <c r="AG2074" s="55" t="s">
        <v>1353</v>
      </c>
      <c r="AI2074" s="55">
        <v>510</v>
      </c>
      <c r="AJ2074" s="55" t="s">
        <v>356</v>
      </c>
      <c r="AK2074" s="55">
        <v>0</v>
      </c>
      <c r="AL2074" s="55" t="s">
        <v>1742</v>
      </c>
      <c r="AN2074" s="55">
        <v>4</v>
      </c>
      <c r="AQ2074" s="55" t="s">
        <v>1238</v>
      </c>
      <c r="AR2074" s="56">
        <v>44238</v>
      </c>
      <c r="AS2074" s="57">
        <v>0.64633101851851849</v>
      </c>
      <c r="AT2074" s="56">
        <v>44329</v>
      </c>
      <c r="AU2074" s="57">
        <v>0.68650462962962966</v>
      </c>
      <c r="AV2074" s="55" t="s">
        <v>1355</v>
      </c>
      <c r="AW2074" s="55" t="s">
        <v>1345</v>
      </c>
      <c r="AX2074" s="55" t="s">
        <v>3202</v>
      </c>
      <c r="AY2074" s="55" t="s">
        <v>465</v>
      </c>
      <c r="AZ2074" s="55">
        <v>2</v>
      </c>
      <c r="BA2074" s="55">
        <v>3</v>
      </c>
      <c r="BB2074" s="55">
        <v>1</v>
      </c>
      <c r="CB2074" s="55" t="s">
        <v>1357</v>
      </c>
    </row>
    <row r="2075" spans="1:80">
      <c r="A2075" s="55" t="s">
        <v>8705</v>
      </c>
      <c r="B2075" s="55">
        <v>2</v>
      </c>
      <c r="C2075" s="55" t="s">
        <v>314</v>
      </c>
      <c r="D2075" s="55" t="s">
        <v>466</v>
      </c>
      <c r="E2075" s="55">
        <v>1</v>
      </c>
      <c r="F2075" s="55">
        <v>1</v>
      </c>
      <c r="G2075" s="56">
        <v>44347</v>
      </c>
      <c r="H2075" s="56">
        <v>44347</v>
      </c>
      <c r="I2075" s="56">
        <v>44347</v>
      </c>
      <c r="J2075" s="55">
        <v>1</v>
      </c>
      <c r="K2075" s="56">
        <v>44272</v>
      </c>
      <c r="L2075" s="56">
        <v>44329</v>
      </c>
      <c r="M2075" s="56">
        <v>44347</v>
      </c>
      <c r="N2075" s="55">
        <v>1</v>
      </c>
      <c r="O2075" s="55">
        <v>1</v>
      </c>
      <c r="P2075" s="55">
        <v>1</v>
      </c>
      <c r="Q2075" s="56">
        <v>44334</v>
      </c>
      <c r="R2075" s="55">
        <v>0</v>
      </c>
      <c r="T2075" s="55">
        <v>5222688000</v>
      </c>
      <c r="U2075" s="55" t="s">
        <v>4373</v>
      </c>
      <c r="V2075" s="55" t="s">
        <v>314</v>
      </c>
      <c r="W2075" s="55" t="s">
        <v>1336</v>
      </c>
      <c r="X2075" s="55" t="s">
        <v>1336</v>
      </c>
      <c r="Y2075" s="55">
        <v>0</v>
      </c>
      <c r="Z2075" s="55" t="s">
        <v>1419</v>
      </c>
      <c r="AA2075" s="55" t="s">
        <v>1338</v>
      </c>
      <c r="AB2075" s="55">
        <v>237</v>
      </c>
      <c r="AC2075" s="55">
        <v>237</v>
      </c>
      <c r="AD2075" s="55">
        <v>237</v>
      </c>
      <c r="AE2075" s="55" t="s">
        <v>1339</v>
      </c>
      <c r="AF2075" s="55" t="s">
        <v>3198</v>
      </c>
      <c r="AG2075" s="55" t="s">
        <v>3147</v>
      </c>
      <c r="AH2075" s="55" t="s">
        <v>1235</v>
      </c>
      <c r="AI2075" s="55">
        <v>510</v>
      </c>
      <c r="AJ2075" s="55" t="s">
        <v>466</v>
      </c>
      <c r="AK2075" s="55">
        <v>0</v>
      </c>
      <c r="AL2075" s="55" t="s">
        <v>8706</v>
      </c>
      <c r="AN2075" s="55">
        <v>2</v>
      </c>
      <c r="AO2075" s="55" t="s">
        <v>8707</v>
      </c>
      <c r="AR2075" s="56">
        <v>44329</v>
      </c>
      <c r="AS2075" s="57">
        <v>0.68657407407407411</v>
      </c>
      <c r="AT2075" s="56">
        <v>44329</v>
      </c>
      <c r="AU2075" s="57">
        <v>0.68657407407407411</v>
      </c>
      <c r="AV2075" s="55" t="s">
        <v>1345</v>
      </c>
      <c r="AW2075" s="55" t="s">
        <v>1345</v>
      </c>
      <c r="AX2075" s="55" t="s">
        <v>3200</v>
      </c>
      <c r="AZ2075" s="55" t="s">
        <v>1347</v>
      </c>
      <c r="BA2075" s="55" t="s">
        <v>1347</v>
      </c>
      <c r="BB2075" s="55" t="s">
        <v>1347</v>
      </c>
      <c r="CB2075" s="55" t="s">
        <v>3137</v>
      </c>
    </row>
    <row r="2076" spans="1:80">
      <c r="A2076" s="55" t="s">
        <v>8708</v>
      </c>
      <c r="B2076" s="55">
        <v>3</v>
      </c>
      <c r="C2076" s="55" t="s">
        <v>314</v>
      </c>
      <c r="D2076" s="55" t="s">
        <v>357</v>
      </c>
      <c r="E2076" s="55">
        <v>1</v>
      </c>
      <c r="F2076" s="55">
        <v>1</v>
      </c>
      <c r="G2076" s="56">
        <v>44266</v>
      </c>
      <c r="H2076" s="56">
        <v>44266</v>
      </c>
      <c r="I2076" s="56">
        <v>44266</v>
      </c>
      <c r="J2076" s="55">
        <v>1</v>
      </c>
      <c r="K2076" s="56">
        <v>44272</v>
      </c>
      <c r="W2076" s="55" t="s">
        <v>1336</v>
      </c>
      <c r="X2076" s="55" t="s">
        <v>1336</v>
      </c>
      <c r="Y2076" s="55">
        <v>20</v>
      </c>
      <c r="AD2076" s="55">
        <v>0</v>
      </c>
      <c r="AE2076" s="55" t="s">
        <v>1339</v>
      </c>
      <c r="AF2076" s="55" t="s">
        <v>1352</v>
      </c>
      <c r="AG2076" s="55" t="s">
        <v>1353</v>
      </c>
      <c r="AI2076" s="55">
        <v>510</v>
      </c>
      <c r="AJ2076" s="55" t="s">
        <v>357</v>
      </c>
      <c r="AK2076" s="55">
        <v>0</v>
      </c>
      <c r="AL2076" s="55" t="s">
        <v>8706</v>
      </c>
      <c r="AN2076" s="55">
        <v>2</v>
      </c>
      <c r="AQ2076" s="55" t="s">
        <v>1238</v>
      </c>
      <c r="AR2076" s="56">
        <v>44238</v>
      </c>
      <c r="AS2076" s="57">
        <v>0.64664351851851853</v>
      </c>
      <c r="AT2076" s="56">
        <v>44329</v>
      </c>
      <c r="AU2076" s="57">
        <v>0.68657407407407411</v>
      </c>
      <c r="AV2076" s="55" t="s">
        <v>1355</v>
      </c>
      <c r="AW2076" s="55" t="s">
        <v>1345</v>
      </c>
      <c r="AX2076" s="55" t="s">
        <v>3202</v>
      </c>
      <c r="AY2076" s="55" t="s">
        <v>466</v>
      </c>
      <c r="AZ2076" s="55">
        <v>2</v>
      </c>
      <c r="BA2076" s="55">
        <v>3</v>
      </c>
      <c r="BB2076" s="55">
        <v>1</v>
      </c>
      <c r="CB2076" s="55" t="s">
        <v>1357</v>
      </c>
    </row>
    <row r="2077" spans="1:80">
      <c r="A2077" s="55" t="s">
        <v>8709</v>
      </c>
      <c r="B2077" s="55">
        <v>3</v>
      </c>
      <c r="C2077" s="55" t="s">
        <v>467</v>
      </c>
      <c r="D2077" s="55" t="s">
        <v>597</v>
      </c>
      <c r="E2077" s="55">
        <v>1</v>
      </c>
      <c r="F2077" s="55">
        <v>1</v>
      </c>
      <c r="G2077" s="56">
        <v>44372</v>
      </c>
      <c r="H2077" s="56">
        <v>44372</v>
      </c>
      <c r="I2077" s="56">
        <v>44372</v>
      </c>
      <c r="J2077" s="55">
        <v>1</v>
      </c>
      <c r="K2077" s="56">
        <v>44369</v>
      </c>
      <c r="W2077" s="55" t="s">
        <v>1336</v>
      </c>
      <c r="X2077" s="55" t="s">
        <v>1336</v>
      </c>
      <c r="Y2077" s="55">
        <v>20</v>
      </c>
      <c r="AD2077" s="55">
        <v>0</v>
      </c>
      <c r="AE2077" s="55" t="s">
        <v>1339</v>
      </c>
      <c r="AF2077" s="55" t="s">
        <v>1352</v>
      </c>
      <c r="AG2077" s="55" t="s">
        <v>1353</v>
      </c>
      <c r="AI2077" s="55">
        <v>510</v>
      </c>
      <c r="AJ2077" s="55" t="s">
        <v>597</v>
      </c>
      <c r="AK2077" s="55">
        <v>0</v>
      </c>
      <c r="AL2077" s="55" t="s">
        <v>8706</v>
      </c>
      <c r="AN2077" s="55">
        <v>2</v>
      </c>
      <c r="AQ2077" s="55" t="s">
        <v>1238</v>
      </c>
      <c r="AR2077" s="56">
        <v>44347</v>
      </c>
      <c r="AS2077" s="57">
        <v>0.60521990740740739</v>
      </c>
      <c r="AT2077" s="56">
        <v>44406</v>
      </c>
      <c r="AU2077" s="57">
        <v>0.30261574074074077</v>
      </c>
      <c r="AV2077" s="55" t="s">
        <v>1355</v>
      </c>
      <c r="AW2077" s="55" t="s">
        <v>1355</v>
      </c>
      <c r="AX2077" s="55" t="s">
        <v>1490</v>
      </c>
      <c r="AY2077" s="55" t="s">
        <v>98</v>
      </c>
      <c r="AZ2077" s="55">
        <v>3</v>
      </c>
      <c r="BA2077" s="55" t="s">
        <v>1347</v>
      </c>
      <c r="BB2077" s="55">
        <v>1</v>
      </c>
      <c r="CB2077" s="55" t="s">
        <v>1357</v>
      </c>
    </row>
    <row r="2078" spans="1:80">
      <c r="A2078" s="55" t="s">
        <v>8710</v>
      </c>
      <c r="B2078" s="55">
        <v>2</v>
      </c>
      <c r="C2078" s="55" t="s">
        <v>8711</v>
      </c>
      <c r="D2078" s="55" t="s">
        <v>8712</v>
      </c>
      <c r="E2078" s="55">
        <v>1</v>
      </c>
      <c r="F2078" s="55">
        <v>0</v>
      </c>
      <c r="G2078" s="56">
        <v>43900</v>
      </c>
      <c r="H2078" s="56">
        <v>43900</v>
      </c>
      <c r="I2078" s="56">
        <v>43900</v>
      </c>
      <c r="J2078" s="55">
        <v>0</v>
      </c>
      <c r="L2078" s="56">
        <v>43871</v>
      </c>
      <c r="M2078" s="56">
        <v>43900</v>
      </c>
      <c r="N2078" s="55">
        <v>0</v>
      </c>
      <c r="O2078" s="55">
        <v>0</v>
      </c>
      <c r="P2078" s="55">
        <v>0</v>
      </c>
      <c r="R2078" s="55">
        <v>0</v>
      </c>
      <c r="T2078" s="55">
        <v>5113356001</v>
      </c>
      <c r="U2078" s="55" t="s">
        <v>8713</v>
      </c>
      <c r="V2078" s="55" t="s">
        <v>8711</v>
      </c>
      <c r="W2078" s="55" t="s">
        <v>1336</v>
      </c>
      <c r="X2078" s="55" t="s">
        <v>1336</v>
      </c>
      <c r="Y2078" s="55">
        <v>0</v>
      </c>
      <c r="Z2078" s="55" t="s">
        <v>1419</v>
      </c>
      <c r="AA2078" s="55" t="s">
        <v>1338</v>
      </c>
      <c r="AB2078" s="55">
        <v>131</v>
      </c>
      <c r="AC2078" s="55">
        <v>131</v>
      </c>
      <c r="AD2078" s="55">
        <v>0</v>
      </c>
      <c r="AE2078" s="55" t="s">
        <v>1339</v>
      </c>
      <c r="AF2078" s="55" t="s">
        <v>3132</v>
      </c>
      <c r="AG2078" s="55" t="s">
        <v>3147</v>
      </c>
      <c r="AH2078" s="55" t="s">
        <v>1235</v>
      </c>
      <c r="AI2078" s="55">
        <v>510</v>
      </c>
      <c r="AJ2078" s="55" t="s">
        <v>8712</v>
      </c>
      <c r="AK2078" s="55">
        <v>0</v>
      </c>
      <c r="AL2078" s="55" t="s">
        <v>1462</v>
      </c>
      <c r="AN2078" s="55">
        <v>8</v>
      </c>
      <c r="AO2078" s="55" t="s">
        <v>8714</v>
      </c>
      <c r="AP2078" s="55">
        <v>0</v>
      </c>
      <c r="AR2078" s="56">
        <v>43871</v>
      </c>
      <c r="AS2078" s="57">
        <v>0.44959490740740743</v>
      </c>
      <c r="AT2078" s="56">
        <v>44127</v>
      </c>
      <c r="AU2078" s="57">
        <v>0.64204861111111111</v>
      </c>
      <c r="AV2078" s="55" t="s">
        <v>3374</v>
      </c>
      <c r="AW2078" s="55" t="s">
        <v>1344</v>
      </c>
      <c r="AX2078" s="55" t="s">
        <v>1392</v>
      </c>
      <c r="AZ2078" s="55" t="s">
        <v>1347</v>
      </c>
      <c r="BA2078" s="55" t="s">
        <v>1347</v>
      </c>
      <c r="BB2078" s="55" t="s">
        <v>1347</v>
      </c>
      <c r="CB2078" s="55" t="s">
        <v>3137</v>
      </c>
    </row>
    <row r="2079" spans="1:80">
      <c r="A2079" s="55" t="s">
        <v>8715</v>
      </c>
      <c r="B2079" s="55">
        <v>3</v>
      </c>
      <c r="C2079" s="55" t="s">
        <v>184</v>
      </c>
      <c r="D2079" s="55" t="s">
        <v>8716</v>
      </c>
      <c r="E2079" s="55">
        <v>1</v>
      </c>
      <c r="F2079" s="55">
        <v>0</v>
      </c>
      <c r="G2079" s="56">
        <v>43595</v>
      </c>
      <c r="H2079" s="56">
        <v>43595</v>
      </c>
      <c r="I2079" s="56">
        <v>43595</v>
      </c>
      <c r="J2079" s="55">
        <v>0</v>
      </c>
      <c r="W2079" s="55" t="s">
        <v>1336</v>
      </c>
      <c r="X2079" s="55" t="s">
        <v>1336</v>
      </c>
      <c r="Y2079" s="55">
        <v>20</v>
      </c>
      <c r="AD2079" s="55">
        <v>1360</v>
      </c>
      <c r="AE2079" s="55" t="s">
        <v>1339</v>
      </c>
      <c r="AF2079" s="55" t="s">
        <v>1352</v>
      </c>
      <c r="AG2079" s="55" t="s">
        <v>1353</v>
      </c>
      <c r="AI2079" s="55">
        <v>510</v>
      </c>
      <c r="AJ2079" s="55" t="s">
        <v>8716</v>
      </c>
      <c r="AK2079" s="55">
        <v>0</v>
      </c>
      <c r="AL2079" s="55" t="s">
        <v>1462</v>
      </c>
      <c r="AN2079" s="55">
        <v>6</v>
      </c>
      <c r="AR2079" s="56">
        <v>43566</v>
      </c>
      <c r="AS2079" s="57">
        <v>0.63341435185185191</v>
      </c>
      <c r="AT2079" s="56">
        <v>43570</v>
      </c>
      <c r="AU2079" s="57">
        <v>0.36207175925925927</v>
      </c>
      <c r="AV2079" s="55" t="s">
        <v>1355</v>
      </c>
      <c r="AW2079" s="55" t="s">
        <v>1355</v>
      </c>
      <c r="AX2079" s="55" t="s">
        <v>1392</v>
      </c>
      <c r="AZ2079" s="55">
        <v>0</v>
      </c>
      <c r="BA2079" s="55">
        <v>0</v>
      </c>
      <c r="BB2079" s="55">
        <v>0</v>
      </c>
      <c r="BF2079" s="55" t="s">
        <v>1418</v>
      </c>
      <c r="BG2079" s="55">
        <v>4</v>
      </c>
      <c r="BH2079" s="55" t="s">
        <v>48</v>
      </c>
      <c r="BI2079" s="55" t="s">
        <v>244</v>
      </c>
      <c r="BJ2079" s="55">
        <v>0</v>
      </c>
      <c r="BK2079" s="55">
        <v>0</v>
      </c>
      <c r="BL2079" s="55">
        <v>0</v>
      </c>
      <c r="BM2079" s="55">
        <v>0</v>
      </c>
      <c r="BN2079" s="55">
        <v>0</v>
      </c>
      <c r="BO2079" s="55">
        <v>0</v>
      </c>
      <c r="BP2079" s="55">
        <v>0</v>
      </c>
      <c r="BQ2079" s="55">
        <v>0</v>
      </c>
      <c r="BR2079" s="55">
        <v>0</v>
      </c>
      <c r="BS2079" s="55">
        <v>0</v>
      </c>
      <c r="BZ2079" s="55">
        <v>0</v>
      </c>
      <c r="CA2079" s="55" t="s">
        <v>1419</v>
      </c>
      <c r="CB2079" s="55" t="s">
        <v>1357</v>
      </c>
    </row>
    <row r="2080" spans="1:80">
      <c r="A2080" s="55" t="s">
        <v>8717</v>
      </c>
      <c r="B2080" s="55">
        <v>3</v>
      </c>
      <c r="C2080" s="55" t="s">
        <v>8718</v>
      </c>
      <c r="D2080" s="55" t="s">
        <v>8719</v>
      </c>
      <c r="E2080" s="55">
        <v>1</v>
      </c>
      <c r="F2080" s="55">
        <v>1</v>
      </c>
      <c r="G2080" s="56">
        <v>43633</v>
      </c>
      <c r="H2080" s="56">
        <v>43633</v>
      </c>
      <c r="I2080" s="56">
        <v>43633</v>
      </c>
      <c r="J2080" s="55">
        <v>1</v>
      </c>
      <c r="K2080" s="56">
        <v>43626</v>
      </c>
      <c r="W2080" s="55" t="s">
        <v>1336</v>
      </c>
      <c r="X2080" s="55" t="s">
        <v>1336</v>
      </c>
      <c r="Y2080" s="55">
        <v>20</v>
      </c>
      <c r="AD2080" s="55">
        <v>0</v>
      </c>
      <c r="AE2080" s="55" t="s">
        <v>1339</v>
      </c>
      <c r="AF2080" s="55" t="s">
        <v>1352</v>
      </c>
      <c r="AG2080" s="55" t="s">
        <v>1353</v>
      </c>
      <c r="AI2080" s="55">
        <v>510</v>
      </c>
      <c r="AJ2080" s="55" t="s">
        <v>8719</v>
      </c>
      <c r="AK2080" s="55">
        <v>0</v>
      </c>
      <c r="AL2080" s="55" t="s">
        <v>1462</v>
      </c>
      <c r="AN2080" s="55">
        <v>7</v>
      </c>
      <c r="AQ2080" s="55" t="s">
        <v>1235</v>
      </c>
      <c r="AR2080" s="56">
        <v>43599</v>
      </c>
      <c r="AS2080" s="57">
        <v>0.56716435185185188</v>
      </c>
      <c r="AT2080" s="56">
        <v>43642</v>
      </c>
      <c r="AU2080" s="57">
        <v>0.36789351851851854</v>
      </c>
      <c r="AV2080" s="55" t="s">
        <v>1355</v>
      </c>
      <c r="AW2080" s="55" t="s">
        <v>1355</v>
      </c>
      <c r="AX2080" s="55" t="s">
        <v>1356</v>
      </c>
      <c r="AY2080" s="55" t="s">
        <v>8720</v>
      </c>
      <c r="AZ2080" s="55">
        <v>2</v>
      </c>
      <c r="BA2080" s="55">
        <v>3</v>
      </c>
      <c r="BB2080" s="55">
        <v>1</v>
      </c>
      <c r="CB2080" s="55" t="s">
        <v>1357</v>
      </c>
    </row>
    <row r="2081" spans="1:80">
      <c r="A2081" s="55" t="s">
        <v>8721</v>
      </c>
      <c r="B2081" s="55">
        <v>2</v>
      </c>
      <c r="C2081" s="55" t="s">
        <v>8722</v>
      </c>
      <c r="D2081" s="55" t="s">
        <v>8723</v>
      </c>
      <c r="E2081" s="55">
        <v>1</v>
      </c>
      <c r="F2081" s="55">
        <v>0</v>
      </c>
      <c r="G2081" s="56">
        <v>43622</v>
      </c>
      <c r="H2081" s="56">
        <v>43622</v>
      </c>
      <c r="I2081" s="56">
        <v>43622</v>
      </c>
      <c r="J2081" s="55">
        <v>0</v>
      </c>
      <c r="L2081" s="56">
        <v>43567</v>
      </c>
      <c r="M2081" s="56">
        <v>43622</v>
      </c>
      <c r="N2081" s="55">
        <v>0</v>
      </c>
      <c r="O2081" s="55">
        <v>0</v>
      </c>
      <c r="P2081" s="55">
        <v>0</v>
      </c>
      <c r="R2081" s="55">
        <v>0</v>
      </c>
      <c r="T2081" s="55">
        <v>5071497005</v>
      </c>
      <c r="U2081" s="55" t="s">
        <v>8724</v>
      </c>
      <c r="V2081" s="55" t="s">
        <v>8722</v>
      </c>
      <c r="W2081" s="55" t="s">
        <v>1336</v>
      </c>
      <c r="X2081" s="55" t="s">
        <v>1336</v>
      </c>
      <c r="Y2081" s="55">
        <v>0</v>
      </c>
      <c r="Z2081" s="55" t="s">
        <v>1419</v>
      </c>
      <c r="AA2081" s="55" t="s">
        <v>1338</v>
      </c>
      <c r="AB2081" s="55">
        <v>1360</v>
      </c>
      <c r="AC2081" s="55">
        <v>1360</v>
      </c>
      <c r="AD2081" s="55">
        <v>0</v>
      </c>
      <c r="AE2081" s="55" t="s">
        <v>1339</v>
      </c>
      <c r="AF2081" s="55" t="s">
        <v>3132</v>
      </c>
      <c r="AG2081" s="55" t="s">
        <v>3147</v>
      </c>
      <c r="AH2081" s="55" t="s">
        <v>1235</v>
      </c>
      <c r="AI2081" s="55">
        <v>510</v>
      </c>
      <c r="AJ2081" s="55" t="s">
        <v>8723</v>
      </c>
      <c r="AK2081" s="55">
        <v>0</v>
      </c>
      <c r="AL2081" s="55" t="s">
        <v>1462</v>
      </c>
      <c r="AN2081" s="55">
        <v>6</v>
      </c>
      <c r="AO2081" s="55" t="s">
        <v>8725</v>
      </c>
      <c r="AP2081" s="55">
        <v>0</v>
      </c>
      <c r="AR2081" s="56">
        <v>43567</v>
      </c>
      <c r="AS2081" s="57">
        <v>0.59621527777777772</v>
      </c>
      <c r="AT2081" s="56">
        <v>43610</v>
      </c>
      <c r="AU2081" s="57">
        <v>0.59538194444444448</v>
      </c>
      <c r="AV2081" s="55" t="s">
        <v>3374</v>
      </c>
      <c r="AW2081" s="55" t="s">
        <v>1441</v>
      </c>
      <c r="AX2081" s="55" t="s">
        <v>1392</v>
      </c>
      <c r="AZ2081" s="55" t="s">
        <v>1347</v>
      </c>
      <c r="BA2081" s="55" t="s">
        <v>1347</v>
      </c>
      <c r="BB2081" s="55" t="s">
        <v>1347</v>
      </c>
      <c r="CB2081" s="55" t="s">
        <v>3137</v>
      </c>
    </row>
    <row r="2082" spans="1:80">
      <c r="A2082" s="55" t="s">
        <v>8726</v>
      </c>
      <c r="B2082" s="55">
        <v>2</v>
      </c>
      <c r="C2082" s="55" t="s">
        <v>8727</v>
      </c>
      <c r="D2082" s="55" t="s">
        <v>8728</v>
      </c>
      <c r="E2082" s="55">
        <v>1</v>
      </c>
      <c r="F2082" s="55">
        <v>0</v>
      </c>
      <c r="G2082" s="56">
        <v>43900</v>
      </c>
      <c r="H2082" s="56">
        <v>43900</v>
      </c>
      <c r="I2082" s="56">
        <v>43900</v>
      </c>
      <c r="J2082" s="55">
        <v>0</v>
      </c>
      <c r="L2082" s="56">
        <v>43871</v>
      </c>
      <c r="M2082" s="56">
        <v>43900</v>
      </c>
      <c r="N2082" s="55">
        <v>0</v>
      </c>
      <c r="O2082" s="55">
        <v>0</v>
      </c>
      <c r="P2082" s="55">
        <v>0</v>
      </c>
      <c r="R2082" s="55">
        <v>0</v>
      </c>
      <c r="T2082" s="55">
        <v>5113358006</v>
      </c>
      <c r="U2082" s="55" t="s">
        <v>8729</v>
      </c>
      <c r="V2082" s="55" t="s">
        <v>8727</v>
      </c>
      <c r="W2082" s="55" t="s">
        <v>1336</v>
      </c>
      <c r="X2082" s="55" t="s">
        <v>1336</v>
      </c>
      <c r="Y2082" s="55">
        <v>0</v>
      </c>
      <c r="Z2082" s="55" t="s">
        <v>1419</v>
      </c>
      <c r="AA2082" s="55" t="s">
        <v>1338</v>
      </c>
      <c r="AB2082" s="55">
        <v>1340</v>
      </c>
      <c r="AC2082" s="55">
        <v>1340</v>
      </c>
      <c r="AD2082" s="55">
        <v>0</v>
      </c>
      <c r="AE2082" s="55" t="s">
        <v>1339</v>
      </c>
      <c r="AF2082" s="55" t="s">
        <v>3132</v>
      </c>
      <c r="AG2082" s="55" t="s">
        <v>3147</v>
      </c>
      <c r="AH2082" s="55" t="s">
        <v>1235</v>
      </c>
      <c r="AI2082" s="55">
        <v>510</v>
      </c>
      <c r="AJ2082" s="55" t="s">
        <v>8728</v>
      </c>
      <c r="AK2082" s="55">
        <v>0</v>
      </c>
      <c r="AL2082" s="55" t="s">
        <v>1462</v>
      </c>
      <c r="AN2082" s="55">
        <v>8</v>
      </c>
      <c r="AO2082" s="55" t="s">
        <v>8730</v>
      </c>
      <c r="AP2082" s="55">
        <v>0</v>
      </c>
      <c r="AR2082" s="56">
        <v>43871</v>
      </c>
      <c r="AS2082" s="57">
        <v>0.44843749999999999</v>
      </c>
      <c r="AT2082" s="56">
        <v>44127</v>
      </c>
      <c r="AU2082" s="57">
        <v>0.64189814814814816</v>
      </c>
      <c r="AV2082" s="55" t="s">
        <v>3374</v>
      </c>
      <c r="AW2082" s="55" t="s">
        <v>1344</v>
      </c>
      <c r="AX2082" s="55" t="s">
        <v>1392</v>
      </c>
      <c r="AZ2082" s="55" t="s">
        <v>1347</v>
      </c>
      <c r="BA2082" s="55" t="s">
        <v>1347</v>
      </c>
      <c r="BB2082" s="55" t="s">
        <v>1347</v>
      </c>
      <c r="CB2082" s="55" t="s">
        <v>3137</v>
      </c>
    </row>
    <row r="2083" spans="1:80">
      <c r="A2083" s="55" t="s">
        <v>8731</v>
      </c>
      <c r="B2083" s="55">
        <v>2</v>
      </c>
      <c r="C2083" s="55" t="s">
        <v>8732</v>
      </c>
      <c r="D2083" s="55" t="s">
        <v>8733</v>
      </c>
      <c r="E2083" s="55">
        <v>1</v>
      </c>
      <c r="F2083" s="55">
        <v>0</v>
      </c>
      <c r="G2083" s="56">
        <v>43346</v>
      </c>
      <c r="H2083" s="56">
        <v>43346</v>
      </c>
      <c r="I2083" s="56">
        <v>43346</v>
      </c>
      <c r="J2083" s="55">
        <v>0</v>
      </c>
      <c r="L2083" s="56">
        <v>43255</v>
      </c>
      <c r="M2083" s="56">
        <v>43346</v>
      </c>
      <c r="N2083" s="55">
        <v>0</v>
      </c>
      <c r="O2083" s="55">
        <v>0</v>
      </c>
      <c r="P2083" s="55">
        <v>0</v>
      </c>
      <c r="R2083" s="55">
        <v>0</v>
      </c>
      <c r="T2083" s="55">
        <v>5025866009</v>
      </c>
      <c r="U2083" s="55" t="s">
        <v>8734</v>
      </c>
      <c r="V2083" s="55" t="s">
        <v>8732</v>
      </c>
      <c r="W2083" s="55" t="s">
        <v>1336</v>
      </c>
      <c r="X2083" s="55" t="s">
        <v>1336</v>
      </c>
      <c r="Y2083" s="55">
        <v>0</v>
      </c>
      <c r="Z2083" s="55" t="s">
        <v>1419</v>
      </c>
      <c r="AA2083" s="55" t="s">
        <v>1338</v>
      </c>
      <c r="AB2083" s="55">
        <v>16380</v>
      </c>
      <c r="AC2083" s="55">
        <v>16380</v>
      </c>
      <c r="AD2083" s="55">
        <v>0</v>
      </c>
      <c r="AE2083" s="55" t="s">
        <v>1339</v>
      </c>
      <c r="AF2083" s="55" t="s">
        <v>3132</v>
      </c>
      <c r="AG2083" s="55" t="s">
        <v>3147</v>
      </c>
      <c r="AH2083" s="55" t="s">
        <v>1235</v>
      </c>
      <c r="AI2083" s="55">
        <v>510</v>
      </c>
      <c r="AJ2083" s="55" t="s">
        <v>8733</v>
      </c>
      <c r="AK2083" s="55">
        <v>0</v>
      </c>
      <c r="AL2083" s="55" t="s">
        <v>3532</v>
      </c>
      <c r="AN2083" s="55">
        <v>5</v>
      </c>
      <c r="AO2083" s="55" t="s">
        <v>8735</v>
      </c>
      <c r="AP2083" s="55">
        <v>0</v>
      </c>
      <c r="AR2083" s="56">
        <v>43255</v>
      </c>
      <c r="AS2083" s="57">
        <v>0.71587962962962959</v>
      </c>
      <c r="AT2083" s="56">
        <v>43336</v>
      </c>
      <c r="AU2083" s="57">
        <v>0.49748842592592596</v>
      </c>
      <c r="AV2083" s="55" t="s">
        <v>3177</v>
      </c>
      <c r="AW2083" s="55" t="s">
        <v>3178</v>
      </c>
      <c r="AX2083" s="55" t="s">
        <v>2167</v>
      </c>
      <c r="AZ2083" s="55" t="s">
        <v>1347</v>
      </c>
      <c r="BA2083" s="55" t="s">
        <v>1347</v>
      </c>
      <c r="BB2083" s="55" t="s">
        <v>1347</v>
      </c>
      <c r="CB2083" s="55" t="s">
        <v>3150</v>
      </c>
    </row>
    <row r="2084" spans="1:80">
      <c r="A2084" s="55" t="s">
        <v>8736</v>
      </c>
      <c r="B2084" s="55">
        <v>2</v>
      </c>
      <c r="C2084" s="55" t="s">
        <v>8737</v>
      </c>
      <c r="D2084" s="55" t="s">
        <v>8738</v>
      </c>
      <c r="E2084" s="55">
        <v>1</v>
      </c>
      <c r="F2084" s="55">
        <v>0</v>
      </c>
      <c r="G2084" s="56">
        <v>43346</v>
      </c>
      <c r="H2084" s="56">
        <v>43346</v>
      </c>
      <c r="I2084" s="56">
        <v>43346</v>
      </c>
      <c r="J2084" s="55">
        <v>0</v>
      </c>
      <c r="L2084" s="56">
        <v>43255</v>
      </c>
      <c r="M2084" s="56">
        <v>43346</v>
      </c>
      <c r="N2084" s="55">
        <v>0</v>
      </c>
      <c r="O2084" s="55">
        <v>0</v>
      </c>
      <c r="P2084" s="55">
        <v>0</v>
      </c>
      <c r="R2084" s="55">
        <v>0</v>
      </c>
      <c r="T2084" s="55">
        <v>5025854005</v>
      </c>
      <c r="U2084" s="55" t="s">
        <v>8739</v>
      </c>
      <c r="V2084" s="55" t="s">
        <v>8737</v>
      </c>
      <c r="W2084" s="55" t="s">
        <v>1336</v>
      </c>
      <c r="X2084" s="55" t="s">
        <v>1336</v>
      </c>
      <c r="Y2084" s="55">
        <v>0</v>
      </c>
      <c r="Z2084" s="55" t="s">
        <v>1419</v>
      </c>
      <c r="AA2084" s="55" t="s">
        <v>1338</v>
      </c>
      <c r="AB2084" s="55">
        <v>24045</v>
      </c>
      <c r="AC2084" s="55">
        <v>24045</v>
      </c>
      <c r="AD2084" s="55">
        <v>0</v>
      </c>
      <c r="AE2084" s="55" t="s">
        <v>1339</v>
      </c>
      <c r="AF2084" s="55" t="s">
        <v>3132</v>
      </c>
      <c r="AG2084" s="55" t="s">
        <v>3147</v>
      </c>
      <c r="AH2084" s="55" t="s">
        <v>1235</v>
      </c>
      <c r="AI2084" s="55">
        <v>510</v>
      </c>
      <c r="AJ2084" s="55" t="s">
        <v>8738</v>
      </c>
      <c r="AK2084" s="55">
        <v>0</v>
      </c>
      <c r="AL2084" s="55" t="s">
        <v>3532</v>
      </c>
      <c r="AN2084" s="55">
        <v>5</v>
      </c>
      <c r="AO2084" s="55" t="s">
        <v>8740</v>
      </c>
      <c r="AP2084" s="55">
        <v>0</v>
      </c>
      <c r="AR2084" s="56">
        <v>43255</v>
      </c>
      <c r="AS2084" s="57">
        <v>0.71380787037037041</v>
      </c>
      <c r="AT2084" s="56">
        <v>43336</v>
      </c>
      <c r="AU2084" s="57">
        <v>0.4993055555555555</v>
      </c>
      <c r="AV2084" s="55" t="s">
        <v>3177</v>
      </c>
      <c r="AW2084" s="55" t="s">
        <v>3178</v>
      </c>
      <c r="AX2084" s="55" t="s">
        <v>2167</v>
      </c>
      <c r="AZ2084" s="55" t="s">
        <v>1347</v>
      </c>
      <c r="BA2084" s="55" t="s">
        <v>1347</v>
      </c>
      <c r="BB2084" s="55" t="s">
        <v>1347</v>
      </c>
      <c r="CB2084" s="55" t="s">
        <v>3150</v>
      </c>
    </row>
    <row r="2085" spans="1:80">
      <c r="A2085" s="55" t="s">
        <v>8741</v>
      </c>
      <c r="B2085" s="55">
        <v>2</v>
      </c>
      <c r="C2085" s="55" t="s">
        <v>8742</v>
      </c>
      <c r="D2085" s="55" t="s">
        <v>8743</v>
      </c>
      <c r="E2085" s="55">
        <v>1</v>
      </c>
      <c r="F2085" s="55">
        <v>0</v>
      </c>
      <c r="G2085" s="56">
        <v>43346</v>
      </c>
      <c r="H2085" s="56">
        <v>43346</v>
      </c>
      <c r="I2085" s="56">
        <v>43346</v>
      </c>
      <c r="J2085" s="55">
        <v>0</v>
      </c>
      <c r="L2085" s="56">
        <v>43255</v>
      </c>
      <c r="M2085" s="56">
        <v>43346</v>
      </c>
      <c r="N2085" s="55">
        <v>0</v>
      </c>
      <c r="O2085" s="55">
        <v>0</v>
      </c>
      <c r="P2085" s="55">
        <v>0</v>
      </c>
      <c r="R2085" s="55">
        <v>0</v>
      </c>
      <c r="T2085" s="55">
        <v>5025867006</v>
      </c>
      <c r="U2085" s="55" t="s">
        <v>8744</v>
      </c>
      <c r="V2085" s="55" t="s">
        <v>8742</v>
      </c>
      <c r="W2085" s="55" t="s">
        <v>1336</v>
      </c>
      <c r="X2085" s="55" t="s">
        <v>1336</v>
      </c>
      <c r="Y2085" s="55">
        <v>0</v>
      </c>
      <c r="Z2085" s="55" t="s">
        <v>1419</v>
      </c>
      <c r="AA2085" s="55" t="s">
        <v>1338</v>
      </c>
      <c r="AB2085" s="55">
        <v>16380</v>
      </c>
      <c r="AC2085" s="55">
        <v>16380</v>
      </c>
      <c r="AD2085" s="55">
        <v>0</v>
      </c>
      <c r="AE2085" s="55" t="s">
        <v>1339</v>
      </c>
      <c r="AF2085" s="55" t="s">
        <v>3132</v>
      </c>
      <c r="AG2085" s="55" t="s">
        <v>3147</v>
      </c>
      <c r="AH2085" s="55" t="s">
        <v>1235</v>
      </c>
      <c r="AI2085" s="55">
        <v>510</v>
      </c>
      <c r="AJ2085" s="55" t="s">
        <v>8743</v>
      </c>
      <c r="AK2085" s="55">
        <v>0</v>
      </c>
      <c r="AL2085" s="55" t="s">
        <v>3532</v>
      </c>
      <c r="AN2085" s="55">
        <v>5</v>
      </c>
      <c r="AO2085" s="55" t="s">
        <v>8745</v>
      </c>
      <c r="AP2085" s="55">
        <v>0</v>
      </c>
      <c r="AR2085" s="56">
        <v>43255</v>
      </c>
      <c r="AS2085" s="57">
        <v>0.71670138888888879</v>
      </c>
      <c r="AT2085" s="56">
        <v>43336</v>
      </c>
      <c r="AU2085" s="57">
        <v>0.50229166666666669</v>
      </c>
      <c r="AV2085" s="55" t="s">
        <v>3177</v>
      </c>
      <c r="AW2085" s="55" t="s">
        <v>3178</v>
      </c>
      <c r="AX2085" s="55" t="s">
        <v>2167</v>
      </c>
      <c r="AZ2085" s="55" t="s">
        <v>1347</v>
      </c>
      <c r="BA2085" s="55" t="s">
        <v>1347</v>
      </c>
      <c r="BB2085" s="55" t="s">
        <v>1347</v>
      </c>
      <c r="CB2085" s="55" t="s">
        <v>3150</v>
      </c>
    </row>
    <row r="2086" spans="1:80">
      <c r="A2086" s="55" t="s">
        <v>8746</v>
      </c>
      <c r="B2086" s="55">
        <v>2</v>
      </c>
      <c r="C2086" s="55" t="s">
        <v>8747</v>
      </c>
      <c r="D2086" s="55" t="s">
        <v>8748</v>
      </c>
      <c r="E2086" s="55">
        <v>1</v>
      </c>
      <c r="F2086" s="55">
        <v>0</v>
      </c>
      <c r="G2086" s="56">
        <v>43346</v>
      </c>
      <c r="H2086" s="56">
        <v>43346</v>
      </c>
      <c r="I2086" s="56">
        <v>43346</v>
      </c>
      <c r="J2086" s="55">
        <v>0</v>
      </c>
      <c r="L2086" s="56">
        <v>43255</v>
      </c>
      <c r="M2086" s="56">
        <v>43346</v>
      </c>
      <c r="N2086" s="55">
        <v>0</v>
      </c>
      <c r="O2086" s="55">
        <v>0</v>
      </c>
      <c r="P2086" s="55">
        <v>0</v>
      </c>
      <c r="R2086" s="55">
        <v>0</v>
      </c>
      <c r="T2086" s="55">
        <v>5025855002</v>
      </c>
      <c r="U2086" s="55" t="s">
        <v>8749</v>
      </c>
      <c r="V2086" s="55" t="s">
        <v>8747</v>
      </c>
      <c r="W2086" s="55" t="s">
        <v>1336</v>
      </c>
      <c r="X2086" s="55" t="s">
        <v>1336</v>
      </c>
      <c r="Y2086" s="55">
        <v>0</v>
      </c>
      <c r="Z2086" s="55" t="s">
        <v>1419</v>
      </c>
      <c r="AA2086" s="55" t="s">
        <v>1338</v>
      </c>
      <c r="AB2086" s="55">
        <v>17220</v>
      </c>
      <c r="AC2086" s="55">
        <v>17220</v>
      </c>
      <c r="AD2086" s="55">
        <v>0</v>
      </c>
      <c r="AE2086" s="55" t="s">
        <v>1339</v>
      </c>
      <c r="AF2086" s="55" t="s">
        <v>3132</v>
      </c>
      <c r="AG2086" s="55" t="s">
        <v>3147</v>
      </c>
      <c r="AH2086" s="55" t="s">
        <v>1235</v>
      </c>
      <c r="AI2086" s="55">
        <v>510</v>
      </c>
      <c r="AJ2086" s="55" t="s">
        <v>8748</v>
      </c>
      <c r="AK2086" s="55">
        <v>0</v>
      </c>
      <c r="AL2086" s="55" t="s">
        <v>3532</v>
      </c>
      <c r="AN2086" s="55">
        <v>5</v>
      </c>
      <c r="AO2086" s="55" t="s">
        <v>8750</v>
      </c>
      <c r="AP2086" s="55">
        <v>0</v>
      </c>
      <c r="AR2086" s="56">
        <v>43255</v>
      </c>
      <c r="AS2086" s="57">
        <v>0.71478009259259256</v>
      </c>
      <c r="AT2086" s="56">
        <v>43336</v>
      </c>
      <c r="AU2086" s="57">
        <v>0.50488425925925928</v>
      </c>
      <c r="AV2086" s="55" t="s">
        <v>3177</v>
      </c>
      <c r="AW2086" s="55" t="s">
        <v>3178</v>
      </c>
      <c r="AX2086" s="55" t="s">
        <v>2167</v>
      </c>
      <c r="AZ2086" s="55" t="s">
        <v>1347</v>
      </c>
      <c r="BA2086" s="55" t="s">
        <v>1347</v>
      </c>
      <c r="BB2086" s="55" t="s">
        <v>1347</v>
      </c>
      <c r="CB2086" s="55" t="s">
        <v>3150</v>
      </c>
    </row>
    <row r="2087" spans="1:80">
      <c r="A2087" s="55" t="s">
        <v>8751</v>
      </c>
      <c r="B2087" s="55">
        <v>2</v>
      </c>
      <c r="C2087" s="55" t="s">
        <v>8752</v>
      </c>
      <c r="D2087" s="55" t="s">
        <v>8753</v>
      </c>
      <c r="E2087" s="55">
        <v>1</v>
      </c>
      <c r="F2087" s="55">
        <v>0</v>
      </c>
      <c r="G2087" s="56">
        <v>43346</v>
      </c>
      <c r="H2087" s="56">
        <v>43346</v>
      </c>
      <c r="I2087" s="56">
        <v>43346</v>
      </c>
      <c r="J2087" s="55">
        <v>0</v>
      </c>
      <c r="L2087" s="56">
        <v>43255</v>
      </c>
      <c r="M2087" s="56">
        <v>43346</v>
      </c>
      <c r="N2087" s="55">
        <v>0</v>
      </c>
      <c r="O2087" s="55">
        <v>0</v>
      </c>
      <c r="P2087" s="55">
        <v>0</v>
      </c>
      <c r="R2087" s="55">
        <v>0</v>
      </c>
      <c r="T2087" s="55">
        <v>5025871001</v>
      </c>
      <c r="U2087" s="55" t="s">
        <v>8754</v>
      </c>
      <c r="V2087" s="55" t="s">
        <v>8752</v>
      </c>
      <c r="W2087" s="55" t="s">
        <v>1336</v>
      </c>
      <c r="X2087" s="55" t="s">
        <v>1336</v>
      </c>
      <c r="Y2087" s="55">
        <v>0</v>
      </c>
      <c r="Z2087" s="55" t="s">
        <v>1419</v>
      </c>
      <c r="AA2087" s="55" t="s">
        <v>1338</v>
      </c>
      <c r="AB2087" s="55">
        <v>15855</v>
      </c>
      <c r="AC2087" s="55">
        <v>15855</v>
      </c>
      <c r="AD2087" s="55">
        <v>0</v>
      </c>
      <c r="AE2087" s="55" t="s">
        <v>1339</v>
      </c>
      <c r="AF2087" s="55" t="s">
        <v>3132</v>
      </c>
      <c r="AG2087" s="55" t="s">
        <v>3147</v>
      </c>
      <c r="AH2087" s="55" t="s">
        <v>1235</v>
      </c>
      <c r="AI2087" s="55">
        <v>510</v>
      </c>
      <c r="AJ2087" s="55" t="s">
        <v>8753</v>
      </c>
      <c r="AK2087" s="55">
        <v>0</v>
      </c>
      <c r="AL2087" s="55" t="s">
        <v>3532</v>
      </c>
      <c r="AN2087" s="55">
        <v>5</v>
      </c>
      <c r="AO2087" s="55" t="s">
        <v>8755</v>
      </c>
      <c r="AP2087" s="55">
        <v>0</v>
      </c>
      <c r="AR2087" s="56">
        <v>43255</v>
      </c>
      <c r="AS2087" s="57">
        <v>0.71766203703703713</v>
      </c>
      <c r="AT2087" s="56">
        <v>43336</v>
      </c>
      <c r="AU2087" s="57">
        <v>0.50577546296296294</v>
      </c>
      <c r="AV2087" s="55" t="s">
        <v>3177</v>
      </c>
      <c r="AW2087" s="55" t="s">
        <v>3178</v>
      </c>
      <c r="AX2087" s="55" t="s">
        <v>2167</v>
      </c>
      <c r="AZ2087" s="55" t="s">
        <v>1347</v>
      </c>
      <c r="BA2087" s="55" t="s">
        <v>1347</v>
      </c>
      <c r="BB2087" s="55" t="s">
        <v>1347</v>
      </c>
      <c r="CB2087" s="55" t="s">
        <v>3150</v>
      </c>
    </row>
    <row r="2088" spans="1:80">
      <c r="A2088" s="55" t="s">
        <v>8756</v>
      </c>
      <c r="B2088" s="55">
        <v>2</v>
      </c>
      <c r="C2088" s="55" t="s">
        <v>8757</v>
      </c>
      <c r="D2088" s="55" t="s">
        <v>8758</v>
      </c>
      <c r="E2088" s="55">
        <v>1</v>
      </c>
      <c r="F2088" s="55">
        <v>0</v>
      </c>
      <c r="G2088" s="56">
        <v>43346</v>
      </c>
      <c r="H2088" s="56">
        <v>43346</v>
      </c>
      <c r="I2088" s="56">
        <v>43346</v>
      </c>
      <c r="J2088" s="55">
        <v>0</v>
      </c>
      <c r="L2088" s="56">
        <v>43257</v>
      </c>
      <c r="M2088" s="56">
        <v>43346</v>
      </c>
      <c r="N2088" s="55">
        <v>0</v>
      </c>
      <c r="O2088" s="55">
        <v>0</v>
      </c>
      <c r="P2088" s="55">
        <v>0</v>
      </c>
      <c r="R2088" s="55">
        <v>0</v>
      </c>
      <c r="T2088" s="55">
        <v>5025856000</v>
      </c>
      <c r="U2088" s="55" t="s">
        <v>8759</v>
      </c>
      <c r="V2088" s="55" t="s">
        <v>8757</v>
      </c>
      <c r="W2088" s="55" t="s">
        <v>1336</v>
      </c>
      <c r="X2088" s="55" t="s">
        <v>1336</v>
      </c>
      <c r="Y2088" s="55">
        <v>0</v>
      </c>
      <c r="Z2088" s="55" t="s">
        <v>1419</v>
      </c>
      <c r="AA2088" s="55" t="s">
        <v>1338</v>
      </c>
      <c r="AB2088" s="55">
        <v>19425</v>
      </c>
      <c r="AC2088" s="55">
        <v>19425</v>
      </c>
      <c r="AD2088" s="55">
        <v>0</v>
      </c>
      <c r="AE2088" s="55" t="s">
        <v>1339</v>
      </c>
      <c r="AF2088" s="55" t="s">
        <v>3132</v>
      </c>
      <c r="AG2088" s="55" t="s">
        <v>3147</v>
      </c>
      <c r="AH2088" s="55" t="s">
        <v>1235</v>
      </c>
      <c r="AI2088" s="55">
        <v>510</v>
      </c>
      <c r="AJ2088" s="55" t="s">
        <v>8758</v>
      </c>
      <c r="AK2088" s="55">
        <v>0</v>
      </c>
      <c r="AL2088" s="55" t="s">
        <v>1361</v>
      </c>
      <c r="AN2088" s="55">
        <v>5</v>
      </c>
      <c r="AO2088" s="55" t="s">
        <v>8760</v>
      </c>
      <c r="AP2088" s="55">
        <v>0</v>
      </c>
      <c r="AR2088" s="56">
        <v>43257</v>
      </c>
      <c r="AS2088" s="57">
        <v>0.60269675925925925</v>
      </c>
      <c r="AT2088" s="56">
        <v>43336</v>
      </c>
      <c r="AU2088" s="57">
        <v>0.50640046296296293</v>
      </c>
      <c r="AV2088" s="55" t="s">
        <v>3177</v>
      </c>
      <c r="AW2088" s="55" t="s">
        <v>3178</v>
      </c>
      <c r="AX2088" s="55" t="s">
        <v>2167</v>
      </c>
      <c r="AZ2088" s="55" t="s">
        <v>1347</v>
      </c>
      <c r="BA2088" s="55" t="s">
        <v>1347</v>
      </c>
      <c r="BB2088" s="55" t="s">
        <v>1347</v>
      </c>
      <c r="CB2088" s="55" t="s">
        <v>3150</v>
      </c>
    </row>
    <row r="2089" spans="1:80">
      <c r="A2089" s="55" t="s">
        <v>8761</v>
      </c>
      <c r="B2089" s="55">
        <v>2</v>
      </c>
      <c r="C2089" s="55" t="s">
        <v>8762</v>
      </c>
      <c r="D2089" s="55" t="s">
        <v>8763</v>
      </c>
      <c r="E2089" s="55">
        <v>1</v>
      </c>
      <c r="F2089" s="55">
        <v>0</v>
      </c>
      <c r="G2089" s="56">
        <v>43346</v>
      </c>
      <c r="H2089" s="56">
        <v>43346</v>
      </c>
      <c r="I2089" s="56">
        <v>43346</v>
      </c>
      <c r="J2089" s="55">
        <v>0</v>
      </c>
      <c r="L2089" s="56">
        <v>43257</v>
      </c>
      <c r="M2089" s="56">
        <v>43346</v>
      </c>
      <c r="N2089" s="55">
        <v>0</v>
      </c>
      <c r="O2089" s="55">
        <v>0</v>
      </c>
      <c r="P2089" s="55">
        <v>0</v>
      </c>
      <c r="R2089" s="55">
        <v>0</v>
      </c>
      <c r="T2089" s="55">
        <v>5025872009</v>
      </c>
      <c r="U2089" s="55" t="s">
        <v>8764</v>
      </c>
      <c r="V2089" s="55" t="s">
        <v>8762</v>
      </c>
      <c r="W2089" s="55" t="s">
        <v>1336</v>
      </c>
      <c r="X2089" s="55" t="s">
        <v>1336</v>
      </c>
      <c r="Y2089" s="55">
        <v>0</v>
      </c>
      <c r="Z2089" s="55" t="s">
        <v>1419</v>
      </c>
      <c r="AA2089" s="55" t="s">
        <v>1338</v>
      </c>
      <c r="AB2089" s="55">
        <v>15015</v>
      </c>
      <c r="AC2089" s="55">
        <v>15015</v>
      </c>
      <c r="AD2089" s="55">
        <v>0</v>
      </c>
      <c r="AE2089" s="55" t="s">
        <v>1339</v>
      </c>
      <c r="AF2089" s="55" t="s">
        <v>3132</v>
      </c>
      <c r="AG2089" s="55" t="s">
        <v>3147</v>
      </c>
      <c r="AH2089" s="55" t="s">
        <v>1235</v>
      </c>
      <c r="AI2089" s="55">
        <v>510</v>
      </c>
      <c r="AJ2089" s="55" t="s">
        <v>8763</v>
      </c>
      <c r="AK2089" s="55">
        <v>0</v>
      </c>
      <c r="AL2089" s="55" t="s">
        <v>1361</v>
      </c>
      <c r="AN2089" s="55">
        <v>5</v>
      </c>
      <c r="AO2089" s="55" t="s">
        <v>8765</v>
      </c>
      <c r="AP2089" s="55">
        <v>0</v>
      </c>
      <c r="AR2089" s="56">
        <v>43257</v>
      </c>
      <c r="AS2089" s="57">
        <v>0.60483796296296299</v>
      </c>
      <c r="AT2089" s="56">
        <v>43336</v>
      </c>
      <c r="AU2089" s="57">
        <v>0.50684027777777774</v>
      </c>
      <c r="AV2089" s="55" t="s">
        <v>3177</v>
      </c>
      <c r="AW2089" s="55" t="s">
        <v>3178</v>
      </c>
      <c r="AX2089" s="55" t="s">
        <v>2167</v>
      </c>
      <c r="AZ2089" s="55" t="s">
        <v>1347</v>
      </c>
      <c r="BA2089" s="55" t="s">
        <v>1347</v>
      </c>
      <c r="BB2089" s="55" t="s">
        <v>1347</v>
      </c>
      <c r="CB2089" s="55" t="s">
        <v>3150</v>
      </c>
    </row>
    <row r="2090" spans="1:80">
      <c r="A2090" s="55" t="s">
        <v>8766</v>
      </c>
      <c r="B2090" s="55">
        <v>3</v>
      </c>
      <c r="C2090" s="55" t="s">
        <v>185</v>
      </c>
      <c r="D2090" s="55" t="s">
        <v>8767</v>
      </c>
      <c r="E2090" s="55">
        <v>1</v>
      </c>
      <c r="F2090" s="55">
        <v>0</v>
      </c>
      <c r="G2090" s="56">
        <v>43224</v>
      </c>
      <c r="H2090" s="56">
        <v>43224</v>
      </c>
      <c r="I2090" s="56">
        <v>43224</v>
      </c>
      <c r="J2090" s="55">
        <v>0</v>
      </c>
      <c r="W2090" s="55" t="s">
        <v>1336</v>
      </c>
      <c r="X2090" s="55" t="s">
        <v>1336</v>
      </c>
      <c r="Y2090" s="55">
        <v>20</v>
      </c>
      <c r="AD2090" s="55">
        <v>1000</v>
      </c>
      <c r="AE2090" s="55" t="s">
        <v>1339</v>
      </c>
      <c r="AF2090" s="55" t="s">
        <v>1352</v>
      </c>
      <c r="AG2090" s="55" t="s">
        <v>1353</v>
      </c>
      <c r="AI2090" s="55">
        <v>510</v>
      </c>
      <c r="AJ2090" s="55" t="s">
        <v>8767</v>
      </c>
      <c r="AK2090" s="55">
        <v>0</v>
      </c>
      <c r="AL2090" s="55" t="s">
        <v>8768</v>
      </c>
      <c r="AN2090" s="55">
        <v>3</v>
      </c>
      <c r="AR2090" s="56">
        <v>43219</v>
      </c>
      <c r="AS2090" s="57">
        <v>0.46702546296296293</v>
      </c>
      <c r="AT2090" s="56">
        <v>43336</v>
      </c>
      <c r="AU2090" s="57">
        <v>0.54130787037037031</v>
      </c>
      <c r="AV2090" s="55" t="s">
        <v>1355</v>
      </c>
      <c r="AW2090" s="55" t="s">
        <v>1355</v>
      </c>
      <c r="AX2090" s="55" t="s">
        <v>1392</v>
      </c>
      <c r="AZ2090" s="55">
        <v>0</v>
      </c>
      <c r="BA2090" s="55">
        <v>0</v>
      </c>
      <c r="BB2090" s="55">
        <v>0</v>
      </c>
      <c r="BF2090" s="55" t="s">
        <v>1418</v>
      </c>
      <c r="BG2090" s="55">
        <v>4</v>
      </c>
      <c r="BH2090" s="55" t="s">
        <v>48</v>
      </c>
      <c r="BI2090" s="55" t="s">
        <v>244</v>
      </c>
      <c r="BJ2090" s="55">
        <v>0</v>
      </c>
      <c r="BK2090" s="55">
        <v>0</v>
      </c>
      <c r="BL2090" s="55">
        <v>0</v>
      </c>
      <c r="BM2090" s="55">
        <v>0</v>
      </c>
      <c r="BN2090" s="55">
        <v>0</v>
      </c>
      <c r="BO2090" s="55">
        <v>0</v>
      </c>
      <c r="BP2090" s="55">
        <v>0</v>
      </c>
      <c r="BQ2090" s="55">
        <v>0</v>
      </c>
      <c r="BR2090" s="55">
        <v>0</v>
      </c>
      <c r="BS2090" s="55">
        <v>0</v>
      </c>
      <c r="BZ2090" s="55">
        <v>0</v>
      </c>
      <c r="CA2090" s="55" t="s">
        <v>1419</v>
      </c>
      <c r="CB2090" s="55" t="s">
        <v>1357</v>
      </c>
    </row>
    <row r="2091" spans="1:80">
      <c r="A2091" s="55" t="s">
        <v>8769</v>
      </c>
      <c r="B2091" s="55">
        <v>3</v>
      </c>
      <c r="C2091" s="55" t="s">
        <v>186</v>
      </c>
      <c r="D2091" s="55" t="s">
        <v>8770</v>
      </c>
      <c r="E2091" s="55">
        <v>1</v>
      </c>
      <c r="F2091" s="55">
        <v>0</v>
      </c>
      <c r="G2091" s="56">
        <v>43224</v>
      </c>
      <c r="H2091" s="56">
        <v>43224</v>
      </c>
      <c r="I2091" s="56">
        <v>43224</v>
      </c>
      <c r="J2091" s="55">
        <v>0</v>
      </c>
      <c r="W2091" s="55" t="s">
        <v>1336</v>
      </c>
      <c r="X2091" s="55" t="s">
        <v>1336</v>
      </c>
      <c r="Y2091" s="55">
        <v>20</v>
      </c>
      <c r="AD2091" s="55">
        <v>1000</v>
      </c>
      <c r="AE2091" s="55" t="s">
        <v>1339</v>
      </c>
      <c r="AF2091" s="55" t="s">
        <v>1352</v>
      </c>
      <c r="AG2091" s="55" t="s">
        <v>1353</v>
      </c>
      <c r="AI2091" s="55">
        <v>510</v>
      </c>
      <c r="AJ2091" s="55" t="s">
        <v>8770</v>
      </c>
      <c r="AK2091" s="55">
        <v>0</v>
      </c>
      <c r="AL2091" s="55" t="s">
        <v>8768</v>
      </c>
      <c r="AN2091" s="55">
        <v>3</v>
      </c>
      <c r="AR2091" s="56">
        <v>43219</v>
      </c>
      <c r="AS2091" s="57">
        <v>0.46733796296296298</v>
      </c>
      <c r="AT2091" s="56">
        <v>43336</v>
      </c>
      <c r="AU2091" s="57">
        <v>0.54150462962962964</v>
      </c>
      <c r="AV2091" s="55" t="s">
        <v>1355</v>
      </c>
      <c r="AW2091" s="55" t="s">
        <v>1355</v>
      </c>
      <c r="AX2091" s="55" t="s">
        <v>1392</v>
      </c>
      <c r="AZ2091" s="55">
        <v>0</v>
      </c>
      <c r="BA2091" s="55">
        <v>0</v>
      </c>
      <c r="BB2091" s="55">
        <v>0</v>
      </c>
      <c r="BF2091" s="55" t="s">
        <v>1418</v>
      </c>
      <c r="BG2091" s="55">
        <v>4</v>
      </c>
      <c r="BH2091" s="55" t="s">
        <v>48</v>
      </c>
      <c r="BI2091" s="55" t="s">
        <v>244</v>
      </c>
      <c r="BJ2091" s="55">
        <v>0</v>
      </c>
      <c r="BK2091" s="55">
        <v>0</v>
      </c>
      <c r="BL2091" s="55">
        <v>0</v>
      </c>
      <c r="BM2091" s="55">
        <v>0</v>
      </c>
      <c r="BN2091" s="55">
        <v>0</v>
      </c>
      <c r="BO2091" s="55">
        <v>0</v>
      </c>
      <c r="BP2091" s="55">
        <v>0</v>
      </c>
      <c r="BQ2091" s="55">
        <v>0</v>
      </c>
      <c r="BR2091" s="55">
        <v>0</v>
      </c>
      <c r="BS2091" s="55">
        <v>0</v>
      </c>
      <c r="BZ2091" s="55">
        <v>0</v>
      </c>
      <c r="CA2091" s="55" t="s">
        <v>1419</v>
      </c>
      <c r="CB2091" s="55" t="s">
        <v>1357</v>
      </c>
    </row>
    <row r="2092" spans="1:80">
      <c r="A2092" s="55" t="s">
        <v>8771</v>
      </c>
      <c r="B2092" s="55">
        <v>3</v>
      </c>
      <c r="C2092" s="55" t="s">
        <v>187</v>
      </c>
      <c r="D2092" s="55" t="s">
        <v>8772</v>
      </c>
      <c r="E2092" s="55">
        <v>1</v>
      </c>
      <c r="F2092" s="55">
        <v>0</v>
      </c>
      <c r="G2092" s="56">
        <v>43591</v>
      </c>
      <c r="H2092" s="56">
        <v>43591</v>
      </c>
      <c r="I2092" s="56">
        <v>43591</v>
      </c>
      <c r="J2092" s="55">
        <v>0</v>
      </c>
      <c r="W2092" s="55" t="s">
        <v>1336</v>
      </c>
      <c r="X2092" s="55" t="s">
        <v>1336</v>
      </c>
      <c r="Y2092" s="55">
        <v>20</v>
      </c>
      <c r="AD2092" s="55">
        <v>1000</v>
      </c>
      <c r="AE2092" s="55" t="s">
        <v>1339</v>
      </c>
      <c r="AF2092" s="55" t="s">
        <v>1352</v>
      </c>
      <c r="AG2092" s="55" t="s">
        <v>1353</v>
      </c>
      <c r="AI2092" s="55">
        <v>510</v>
      </c>
      <c r="AJ2092" s="55" t="s">
        <v>8772</v>
      </c>
      <c r="AK2092" s="55">
        <v>0</v>
      </c>
      <c r="AL2092" s="55" t="s">
        <v>3230</v>
      </c>
      <c r="AN2092" s="55">
        <v>7</v>
      </c>
      <c r="AQ2092" s="55" t="s">
        <v>1235</v>
      </c>
      <c r="AR2092" s="56">
        <v>43567</v>
      </c>
      <c r="AS2092" s="57">
        <v>0.65820601851851845</v>
      </c>
      <c r="AT2092" s="56">
        <v>43570</v>
      </c>
      <c r="AU2092" s="57">
        <v>0.34017361111111111</v>
      </c>
      <c r="AV2092" s="55" t="s">
        <v>1355</v>
      </c>
      <c r="AW2092" s="55" t="s">
        <v>1355</v>
      </c>
      <c r="AX2092" s="55" t="s">
        <v>1392</v>
      </c>
      <c r="AZ2092" s="55">
        <v>0</v>
      </c>
      <c r="BA2092" s="55">
        <v>0</v>
      </c>
      <c r="BB2092" s="55">
        <v>0</v>
      </c>
      <c r="BF2092" s="55" t="s">
        <v>1418</v>
      </c>
      <c r="BG2092" s="55">
        <v>4</v>
      </c>
      <c r="BH2092" s="55" t="s">
        <v>48</v>
      </c>
      <c r="BI2092" s="55" t="s">
        <v>244</v>
      </c>
      <c r="BJ2092" s="55">
        <v>0</v>
      </c>
      <c r="BK2092" s="55">
        <v>0</v>
      </c>
      <c r="BL2092" s="55">
        <v>0</v>
      </c>
      <c r="BM2092" s="55">
        <v>0</v>
      </c>
      <c r="BN2092" s="55">
        <v>0</v>
      </c>
      <c r="BO2092" s="55">
        <v>0</v>
      </c>
      <c r="BP2092" s="55">
        <v>0</v>
      </c>
      <c r="BQ2092" s="55">
        <v>0</v>
      </c>
      <c r="BR2092" s="55">
        <v>0</v>
      </c>
      <c r="BS2092" s="55">
        <v>0</v>
      </c>
      <c r="BZ2092" s="55">
        <v>0</v>
      </c>
      <c r="CA2092" s="55" t="s">
        <v>1419</v>
      </c>
      <c r="CB2092" s="55" t="s">
        <v>1357</v>
      </c>
    </row>
    <row r="2093" spans="1:80">
      <c r="A2093" s="55" t="s">
        <v>8773</v>
      </c>
      <c r="B2093" s="55">
        <v>3</v>
      </c>
      <c r="C2093" s="55" t="s">
        <v>8774</v>
      </c>
      <c r="D2093" s="55" t="s">
        <v>8775</v>
      </c>
      <c r="E2093" s="55">
        <v>1</v>
      </c>
      <c r="F2093" s="55">
        <v>1</v>
      </c>
      <c r="G2093" s="56">
        <v>43224</v>
      </c>
      <c r="H2093" s="56">
        <v>43224</v>
      </c>
      <c r="I2093" s="56">
        <v>43224</v>
      </c>
      <c r="J2093" s="55">
        <v>1</v>
      </c>
      <c r="K2093" s="56">
        <v>43327</v>
      </c>
      <c r="W2093" s="55" t="s">
        <v>1336</v>
      </c>
      <c r="X2093" s="55" t="s">
        <v>1336</v>
      </c>
      <c r="Y2093" s="55">
        <v>20</v>
      </c>
      <c r="AD2093" s="55">
        <v>1000</v>
      </c>
      <c r="AE2093" s="55" t="s">
        <v>1339</v>
      </c>
      <c r="AF2093" s="55" t="s">
        <v>1352</v>
      </c>
      <c r="AG2093" s="55" t="s">
        <v>1353</v>
      </c>
      <c r="AI2093" s="55">
        <v>510</v>
      </c>
      <c r="AJ2093" s="55" t="s">
        <v>8775</v>
      </c>
      <c r="AK2093" s="55">
        <v>0</v>
      </c>
      <c r="AL2093" s="55" t="s">
        <v>8776</v>
      </c>
      <c r="AN2093" s="55">
        <v>4</v>
      </c>
      <c r="AR2093" s="56">
        <v>43219</v>
      </c>
      <c r="AS2093" s="57">
        <v>0.51773148148148151</v>
      </c>
      <c r="AT2093" s="56">
        <v>43328</v>
      </c>
      <c r="AU2093" s="57">
        <v>0.32995370370370369</v>
      </c>
      <c r="AV2093" s="55" t="s">
        <v>1355</v>
      </c>
      <c r="AW2093" s="55" t="s">
        <v>1355</v>
      </c>
      <c r="AX2093" s="55" t="s">
        <v>1356</v>
      </c>
      <c r="AY2093" s="55" t="s">
        <v>8777</v>
      </c>
      <c r="AZ2093" s="55">
        <v>2</v>
      </c>
      <c r="BA2093" s="55">
        <v>3</v>
      </c>
      <c r="BB2093" s="55">
        <v>1</v>
      </c>
      <c r="CB2093" s="55" t="s">
        <v>1357</v>
      </c>
    </row>
    <row r="2094" spans="1:80">
      <c r="A2094" s="55" t="s">
        <v>8778</v>
      </c>
      <c r="B2094" s="55">
        <v>3</v>
      </c>
      <c r="C2094" s="55" t="s">
        <v>8779</v>
      </c>
      <c r="D2094" s="55" t="s">
        <v>8780</v>
      </c>
      <c r="E2094" s="55">
        <v>1</v>
      </c>
      <c r="F2094" s="55">
        <v>1</v>
      </c>
      <c r="G2094" s="56">
        <v>43224</v>
      </c>
      <c r="H2094" s="56">
        <v>43224</v>
      </c>
      <c r="I2094" s="56">
        <v>43224</v>
      </c>
      <c r="J2094" s="55">
        <v>1</v>
      </c>
      <c r="K2094" s="56">
        <v>43327</v>
      </c>
      <c r="W2094" s="55" t="s">
        <v>1336</v>
      </c>
      <c r="X2094" s="55" t="s">
        <v>1336</v>
      </c>
      <c r="Y2094" s="55">
        <v>20</v>
      </c>
      <c r="AD2094" s="55">
        <v>1000</v>
      </c>
      <c r="AE2094" s="55" t="s">
        <v>1339</v>
      </c>
      <c r="AF2094" s="55" t="s">
        <v>1352</v>
      </c>
      <c r="AG2094" s="55" t="s">
        <v>1353</v>
      </c>
      <c r="AI2094" s="55">
        <v>510</v>
      </c>
      <c r="AJ2094" s="55" t="s">
        <v>8780</v>
      </c>
      <c r="AK2094" s="55">
        <v>0</v>
      </c>
      <c r="AL2094" s="55" t="s">
        <v>8776</v>
      </c>
      <c r="AN2094" s="55">
        <v>4</v>
      </c>
      <c r="AR2094" s="56">
        <v>43219</v>
      </c>
      <c r="AS2094" s="57">
        <v>0.51665509259259257</v>
      </c>
      <c r="AT2094" s="56">
        <v>43328</v>
      </c>
      <c r="AU2094" s="57">
        <v>0.32997685185185183</v>
      </c>
      <c r="AV2094" s="55" t="s">
        <v>1355</v>
      </c>
      <c r="AW2094" s="55" t="s">
        <v>1355</v>
      </c>
      <c r="AX2094" s="55" t="s">
        <v>1356</v>
      </c>
      <c r="AY2094" s="55" t="s">
        <v>8781</v>
      </c>
      <c r="AZ2094" s="55">
        <v>2</v>
      </c>
      <c r="BA2094" s="55">
        <v>3</v>
      </c>
      <c r="BB2094" s="55">
        <v>1</v>
      </c>
      <c r="CB2094" s="55" t="s">
        <v>1357</v>
      </c>
    </row>
    <row r="2095" spans="1:80">
      <c r="A2095" s="55" t="s">
        <v>8782</v>
      </c>
      <c r="B2095" s="55">
        <v>3</v>
      </c>
      <c r="C2095" s="55" t="s">
        <v>8783</v>
      </c>
      <c r="D2095" s="55" t="s">
        <v>8784</v>
      </c>
      <c r="E2095" s="55">
        <v>1</v>
      </c>
      <c r="F2095" s="55">
        <v>1</v>
      </c>
      <c r="G2095" s="56">
        <v>43224</v>
      </c>
      <c r="H2095" s="56">
        <v>43224</v>
      </c>
      <c r="I2095" s="56">
        <v>43224</v>
      </c>
      <c r="J2095" s="55">
        <v>1</v>
      </c>
      <c r="K2095" s="56">
        <v>43313</v>
      </c>
      <c r="W2095" s="55" t="s">
        <v>1336</v>
      </c>
      <c r="X2095" s="55" t="s">
        <v>1336</v>
      </c>
      <c r="Y2095" s="55">
        <v>20</v>
      </c>
      <c r="AD2095" s="55">
        <v>1000</v>
      </c>
      <c r="AE2095" s="55" t="s">
        <v>1339</v>
      </c>
      <c r="AF2095" s="55" t="s">
        <v>1352</v>
      </c>
      <c r="AG2095" s="55" t="s">
        <v>1353</v>
      </c>
      <c r="AI2095" s="55">
        <v>510</v>
      </c>
      <c r="AJ2095" s="55" t="s">
        <v>8784</v>
      </c>
      <c r="AK2095" s="55">
        <v>0</v>
      </c>
      <c r="AL2095" s="55" t="s">
        <v>8776</v>
      </c>
      <c r="AN2095" s="55">
        <v>4</v>
      </c>
      <c r="AR2095" s="56">
        <v>43219</v>
      </c>
      <c r="AS2095" s="57">
        <v>0.51706018518518515</v>
      </c>
      <c r="AT2095" s="56">
        <v>43328</v>
      </c>
      <c r="AU2095" s="57">
        <v>0.32997685185185183</v>
      </c>
      <c r="AV2095" s="55" t="s">
        <v>1355</v>
      </c>
      <c r="AW2095" s="55" t="s">
        <v>1355</v>
      </c>
      <c r="AX2095" s="55" t="s">
        <v>1356</v>
      </c>
      <c r="AY2095" s="55" t="s">
        <v>8785</v>
      </c>
      <c r="AZ2095" s="55">
        <v>2</v>
      </c>
      <c r="BA2095" s="55">
        <v>3</v>
      </c>
      <c r="BB2095" s="55">
        <v>1</v>
      </c>
      <c r="CB2095" s="55" t="s">
        <v>1357</v>
      </c>
    </row>
    <row r="2096" spans="1:80">
      <c r="A2096" s="55" t="s">
        <v>8786</v>
      </c>
      <c r="B2096" s="55">
        <v>3</v>
      </c>
      <c r="C2096" s="55" t="s">
        <v>8787</v>
      </c>
      <c r="D2096" s="55" t="s">
        <v>8788</v>
      </c>
      <c r="E2096" s="55">
        <v>1</v>
      </c>
      <c r="F2096" s="55">
        <v>1</v>
      </c>
      <c r="G2096" s="56">
        <v>43224</v>
      </c>
      <c r="H2096" s="56">
        <v>43224</v>
      </c>
      <c r="I2096" s="56">
        <v>43224</v>
      </c>
      <c r="J2096" s="55">
        <v>1</v>
      </c>
      <c r="K2096" s="56">
        <v>43327</v>
      </c>
      <c r="W2096" s="55" t="s">
        <v>1336</v>
      </c>
      <c r="X2096" s="55" t="s">
        <v>1336</v>
      </c>
      <c r="Y2096" s="55">
        <v>20</v>
      </c>
      <c r="AD2096" s="55">
        <v>1000</v>
      </c>
      <c r="AE2096" s="55" t="s">
        <v>1339</v>
      </c>
      <c r="AF2096" s="55" t="s">
        <v>1352</v>
      </c>
      <c r="AG2096" s="55" t="s">
        <v>1353</v>
      </c>
      <c r="AI2096" s="55">
        <v>510</v>
      </c>
      <c r="AJ2096" s="55" t="s">
        <v>8788</v>
      </c>
      <c r="AK2096" s="55">
        <v>0</v>
      </c>
      <c r="AL2096" s="55" t="s">
        <v>8776</v>
      </c>
      <c r="AN2096" s="55">
        <v>4</v>
      </c>
      <c r="AR2096" s="56">
        <v>43219</v>
      </c>
      <c r="AS2096" s="57">
        <v>0.51744212962962965</v>
      </c>
      <c r="AT2096" s="56">
        <v>43328</v>
      </c>
      <c r="AU2096" s="57">
        <v>0.32997685185185183</v>
      </c>
      <c r="AV2096" s="55" t="s">
        <v>1355</v>
      </c>
      <c r="AW2096" s="55" t="s">
        <v>1355</v>
      </c>
      <c r="AX2096" s="55" t="s">
        <v>1356</v>
      </c>
      <c r="AY2096" s="55" t="s">
        <v>8789</v>
      </c>
      <c r="AZ2096" s="55">
        <v>2</v>
      </c>
      <c r="BA2096" s="55">
        <v>3</v>
      </c>
      <c r="BB2096" s="55">
        <v>1</v>
      </c>
      <c r="CB2096" s="55" t="s">
        <v>1357</v>
      </c>
    </row>
    <row r="2097" spans="1:80">
      <c r="A2097" s="55" t="s">
        <v>8790</v>
      </c>
      <c r="B2097" s="55">
        <v>2</v>
      </c>
      <c r="C2097" s="55" t="s">
        <v>8791</v>
      </c>
      <c r="D2097" s="55" t="s">
        <v>8792</v>
      </c>
      <c r="E2097" s="55">
        <v>0</v>
      </c>
      <c r="F2097" s="55">
        <v>0</v>
      </c>
      <c r="G2097" s="56">
        <v>42853</v>
      </c>
      <c r="H2097" s="56">
        <v>42853</v>
      </c>
      <c r="I2097" s="56">
        <v>42853</v>
      </c>
      <c r="J2097" s="55">
        <v>0</v>
      </c>
      <c r="L2097" s="56">
        <v>42821</v>
      </c>
      <c r="M2097" s="56">
        <v>42853</v>
      </c>
      <c r="N2097" s="55">
        <v>0</v>
      </c>
      <c r="O2097" s="55">
        <v>0</v>
      </c>
      <c r="P2097" s="55">
        <v>0</v>
      </c>
      <c r="R2097" s="55">
        <v>0</v>
      </c>
      <c r="T2097" s="55">
        <v>5869205000</v>
      </c>
      <c r="U2097" s="55" t="s">
        <v>8793</v>
      </c>
      <c r="V2097" s="55" t="s">
        <v>8794</v>
      </c>
      <c r="W2097" s="55" t="s">
        <v>1336</v>
      </c>
      <c r="X2097" s="55" t="s">
        <v>1336</v>
      </c>
      <c r="Y2097" s="55">
        <v>0</v>
      </c>
      <c r="Z2097" s="55" t="s">
        <v>1419</v>
      </c>
      <c r="AA2097" s="55" t="s">
        <v>1338</v>
      </c>
      <c r="AB2097" s="55">
        <v>1470</v>
      </c>
      <c r="AC2097" s="55">
        <v>1470</v>
      </c>
      <c r="AD2097" s="55">
        <v>0</v>
      </c>
      <c r="AE2097" s="55" t="s">
        <v>1339</v>
      </c>
      <c r="AF2097" s="55" t="s">
        <v>3146</v>
      </c>
      <c r="AG2097" s="55" t="s">
        <v>3147</v>
      </c>
      <c r="AH2097" s="55" t="s">
        <v>1235</v>
      </c>
      <c r="AJ2097" s="55" t="s">
        <v>8792</v>
      </c>
      <c r="AK2097" s="55">
        <v>0</v>
      </c>
      <c r="AL2097" s="55" t="s">
        <v>8795</v>
      </c>
      <c r="AN2097" s="55">
        <v>3</v>
      </c>
      <c r="AO2097" s="55" t="s">
        <v>8796</v>
      </c>
      <c r="AR2097" s="56">
        <v>42821</v>
      </c>
      <c r="AS2097" s="57">
        <v>0.63032407407407409</v>
      </c>
      <c r="AT2097" s="56">
        <v>42926</v>
      </c>
      <c r="AU2097" s="57">
        <v>0.48561342592592593</v>
      </c>
      <c r="AV2097" s="55" t="s">
        <v>1345</v>
      </c>
      <c r="AW2097" s="55" t="s">
        <v>3178</v>
      </c>
      <c r="AX2097" s="55" t="s">
        <v>2167</v>
      </c>
      <c r="CB2097" s="55" t="s">
        <v>3150</v>
      </c>
    </row>
    <row r="2098" spans="1:80">
      <c r="A2098" s="55" t="s">
        <v>8797</v>
      </c>
      <c r="B2098" s="55">
        <v>2</v>
      </c>
      <c r="C2098" s="55" t="s">
        <v>8798</v>
      </c>
      <c r="D2098" s="55" t="s">
        <v>8799</v>
      </c>
      <c r="E2098" s="55">
        <v>1</v>
      </c>
      <c r="F2098" s="55">
        <v>0</v>
      </c>
      <c r="G2098" s="56">
        <v>43104</v>
      </c>
      <c r="H2098" s="56">
        <v>43104</v>
      </c>
      <c r="I2098" s="56">
        <v>43104</v>
      </c>
      <c r="J2098" s="55">
        <v>0</v>
      </c>
      <c r="L2098" s="56">
        <v>43053</v>
      </c>
      <c r="M2098" s="56">
        <v>43104</v>
      </c>
      <c r="N2098" s="55">
        <v>0</v>
      </c>
      <c r="O2098" s="55">
        <v>0</v>
      </c>
      <c r="P2098" s="55">
        <v>0</v>
      </c>
      <c r="R2098" s="55">
        <v>0</v>
      </c>
      <c r="T2098" s="55">
        <v>5393092008</v>
      </c>
      <c r="U2098" s="55" t="s">
        <v>8800</v>
      </c>
      <c r="V2098" s="55" t="s">
        <v>8798</v>
      </c>
      <c r="W2098" s="55" t="s">
        <v>1336</v>
      </c>
      <c r="X2098" s="55" t="s">
        <v>1336</v>
      </c>
      <c r="Y2098" s="55">
        <v>0</v>
      </c>
      <c r="Z2098" s="55" t="s">
        <v>1419</v>
      </c>
      <c r="AA2098" s="55" t="s">
        <v>1338</v>
      </c>
      <c r="AB2098" s="55">
        <v>17850</v>
      </c>
      <c r="AC2098" s="55">
        <v>17850</v>
      </c>
      <c r="AD2098" s="55">
        <v>0</v>
      </c>
      <c r="AE2098" s="55" t="s">
        <v>1339</v>
      </c>
      <c r="AF2098" s="55" t="s">
        <v>3132</v>
      </c>
      <c r="AG2098" s="55" t="s">
        <v>3147</v>
      </c>
      <c r="AH2098" s="55" t="s">
        <v>1235</v>
      </c>
      <c r="AI2098" s="55">
        <v>510</v>
      </c>
      <c r="AJ2098" s="55" t="s">
        <v>8799</v>
      </c>
      <c r="AK2098" s="55">
        <v>0</v>
      </c>
      <c r="AL2098" s="55" t="s">
        <v>3414</v>
      </c>
      <c r="AN2098" s="55">
        <v>4</v>
      </c>
      <c r="AO2098" s="55" t="s">
        <v>8801</v>
      </c>
      <c r="AP2098" s="55">
        <v>0</v>
      </c>
      <c r="AR2098" s="56">
        <v>43053</v>
      </c>
      <c r="AS2098" s="57">
        <v>0.37425925925925929</v>
      </c>
      <c r="AT2098" s="56">
        <v>43089</v>
      </c>
      <c r="AU2098" s="57">
        <v>0.60628472222222218</v>
      </c>
      <c r="AV2098" s="55" t="s">
        <v>3374</v>
      </c>
      <c r="AW2098" s="55" t="s">
        <v>3178</v>
      </c>
      <c r="AX2098" s="55" t="s">
        <v>2167</v>
      </c>
      <c r="AZ2098" s="55" t="s">
        <v>1347</v>
      </c>
      <c r="BA2098" s="55" t="s">
        <v>1347</v>
      </c>
      <c r="BB2098" s="55" t="s">
        <v>1347</v>
      </c>
      <c r="CB2098" s="55" t="s">
        <v>3150</v>
      </c>
    </row>
    <row r="2099" spans="1:80">
      <c r="A2099" s="55" t="s">
        <v>8802</v>
      </c>
      <c r="B2099" s="55">
        <v>2</v>
      </c>
      <c r="C2099" s="55" t="s">
        <v>8803</v>
      </c>
      <c r="D2099" s="55" t="s">
        <v>8804</v>
      </c>
      <c r="E2099" s="55">
        <v>0</v>
      </c>
      <c r="F2099" s="55">
        <v>1</v>
      </c>
      <c r="G2099" s="56">
        <v>44355</v>
      </c>
      <c r="H2099" s="56">
        <v>44355</v>
      </c>
      <c r="I2099" s="56">
        <v>44355</v>
      </c>
      <c r="J2099" s="55">
        <v>1</v>
      </c>
      <c r="K2099" s="56">
        <v>44403</v>
      </c>
      <c r="L2099" s="56">
        <v>44301</v>
      </c>
      <c r="M2099" s="56">
        <v>44355</v>
      </c>
      <c r="N2099" s="55">
        <v>1</v>
      </c>
      <c r="O2099" s="55">
        <v>1</v>
      </c>
      <c r="P2099" s="55">
        <v>1</v>
      </c>
      <c r="Q2099" s="56">
        <v>44404</v>
      </c>
      <c r="R2099" s="55">
        <v>0</v>
      </c>
      <c r="T2099" s="55">
        <v>5184111002</v>
      </c>
      <c r="U2099" s="55" t="s">
        <v>8805</v>
      </c>
      <c r="V2099" s="55" t="s">
        <v>8803</v>
      </c>
      <c r="W2099" s="55" t="s">
        <v>1336</v>
      </c>
      <c r="X2099" s="55" t="s">
        <v>1336</v>
      </c>
      <c r="Y2099" s="55">
        <v>0</v>
      </c>
      <c r="Z2099" s="55" t="s">
        <v>1419</v>
      </c>
      <c r="AA2099" s="55" t="s">
        <v>1338</v>
      </c>
      <c r="AB2099" s="55">
        <v>525</v>
      </c>
      <c r="AC2099" s="55">
        <v>525</v>
      </c>
      <c r="AD2099" s="55">
        <v>0</v>
      </c>
      <c r="AE2099" s="55" t="s">
        <v>1339</v>
      </c>
      <c r="AF2099" s="55" t="s">
        <v>3146</v>
      </c>
      <c r="AG2099" s="55" t="s">
        <v>3147</v>
      </c>
      <c r="AH2099" s="55" t="s">
        <v>1235</v>
      </c>
      <c r="AJ2099" s="55" t="s">
        <v>8804</v>
      </c>
      <c r="AK2099" s="55">
        <v>0</v>
      </c>
      <c r="AL2099" s="55" t="s">
        <v>8806</v>
      </c>
      <c r="AN2099" s="55">
        <v>17</v>
      </c>
      <c r="AO2099" s="55" t="s">
        <v>8807</v>
      </c>
      <c r="AR2099" s="56">
        <v>44301</v>
      </c>
      <c r="AS2099" s="57">
        <v>0.38631944444444444</v>
      </c>
      <c r="AT2099" s="56">
        <v>44403</v>
      </c>
      <c r="AU2099" s="57">
        <v>0.71998842592592593</v>
      </c>
      <c r="AV2099" s="55" t="s">
        <v>1345</v>
      </c>
      <c r="AW2099" s="55" t="s">
        <v>1345</v>
      </c>
      <c r="AX2099" s="55" t="s">
        <v>1346</v>
      </c>
      <c r="CB2099" s="55" t="s">
        <v>3150</v>
      </c>
    </row>
    <row r="2100" spans="1:80">
      <c r="A2100" s="55" t="s">
        <v>8808</v>
      </c>
      <c r="B2100" s="55">
        <v>3</v>
      </c>
      <c r="C2100" s="55" t="s">
        <v>8809</v>
      </c>
      <c r="D2100" s="55" t="s">
        <v>8810</v>
      </c>
      <c r="E2100" s="55">
        <v>1</v>
      </c>
      <c r="F2100" s="55">
        <v>0</v>
      </c>
      <c r="G2100" s="56">
        <v>43119</v>
      </c>
      <c r="H2100" s="56">
        <v>43119</v>
      </c>
      <c r="I2100" s="56">
        <v>43119</v>
      </c>
      <c r="J2100" s="55">
        <v>0</v>
      </c>
      <c r="W2100" s="55" t="s">
        <v>1336</v>
      </c>
      <c r="X2100" s="55" t="s">
        <v>1336</v>
      </c>
      <c r="Y2100" s="55">
        <v>20</v>
      </c>
      <c r="AD2100" s="55">
        <v>33.33</v>
      </c>
      <c r="AE2100" s="55" t="s">
        <v>1339</v>
      </c>
      <c r="AF2100" s="55" t="s">
        <v>1352</v>
      </c>
      <c r="AG2100" s="55" t="s">
        <v>1353</v>
      </c>
      <c r="AI2100" s="55">
        <v>510</v>
      </c>
      <c r="AJ2100" s="55" t="s">
        <v>8810</v>
      </c>
      <c r="AK2100" s="55">
        <v>0</v>
      </c>
      <c r="AL2100" s="55" t="s">
        <v>8806</v>
      </c>
      <c r="AN2100" s="55">
        <v>12</v>
      </c>
      <c r="AR2100" s="56">
        <v>43111</v>
      </c>
      <c r="AS2100" s="57">
        <v>0.66999999999999993</v>
      </c>
      <c r="AT2100" s="56">
        <v>43113</v>
      </c>
      <c r="AU2100" s="57">
        <v>0.57829861111111114</v>
      </c>
      <c r="AV2100" s="55" t="s">
        <v>1355</v>
      </c>
      <c r="AW2100" s="55" t="s">
        <v>1355</v>
      </c>
      <c r="AX2100" s="55" t="s">
        <v>1392</v>
      </c>
      <c r="AZ2100" s="55">
        <v>0</v>
      </c>
      <c r="BA2100" s="55">
        <v>0</v>
      </c>
      <c r="BB2100" s="55">
        <v>0</v>
      </c>
      <c r="CB2100" s="55" t="s">
        <v>1357</v>
      </c>
    </row>
    <row r="2101" spans="1:80">
      <c r="A2101" s="55" t="s">
        <v>8811</v>
      </c>
      <c r="B2101" s="55">
        <v>2</v>
      </c>
      <c r="C2101" s="55" t="s">
        <v>8812</v>
      </c>
      <c r="D2101" s="55" t="s">
        <v>8813</v>
      </c>
      <c r="E2101" s="55">
        <v>0</v>
      </c>
      <c r="F2101" s="55">
        <v>1</v>
      </c>
      <c r="G2101" s="56">
        <v>44355</v>
      </c>
      <c r="H2101" s="56">
        <v>44355</v>
      </c>
      <c r="I2101" s="56">
        <v>44355</v>
      </c>
      <c r="J2101" s="55">
        <v>1</v>
      </c>
      <c r="K2101" s="56">
        <v>44403</v>
      </c>
      <c r="L2101" s="56">
        <v>44301</v>
      </c>
      <c r="M2101" s="56">
        <v>44355</v>
      </c>
      <c r="N2101" s="55">
        <v>1</v>
      </c>
      <c r="O2101" s="55">
        <v>1</v>
      </c>
      <c r="P2101" s="55">
        <v>1</v>
      </c>
      <c r="Q2101" s="56">
        <v>44404</v>
      </c>
      <c r="R2101" s="55">
        <v>0</v>
      </c>
      <c r="T2101" s="55">
        <v>5183702005</v>
      </c>
      <c r="U2101" s="55" t="s">
        <v>8814</v>
      </c>
      <c r="V2101" s="55" t="s">
        <v>8812</v>
      </c>
      <c r="W2101" s="55" t="s">
        <v>1336</v>
      </c>
      <c r="X2101" s="55" t="s">
        <v>1336</v>
      </c>
      <c r="Y2101" s="55">
        <v>0</v>
      </c>
      <c r="Z2101" s="55" t="s">
        <v>1419</v>
      </c>
      <c r="AA2101" s="55" t="s">
        <v>1338</v>
      </c>
      <c r="AB2101" s="55">
        <v>5848.5</v>
      </c>
      <c r="AC2101" s="55">
        <v>5848.5</v>
      </c>
      <c r="AD2101" s="55">
        <v>0</v>
      </c>
      <c r="AE2101" s="55" t="s">
        <v>1339</v>
      </c>
      <c r="AF2101" s="55" t="s">
        <v>3146</v>
      </c>
      <c r="AG2101" s="55" t="s">
        <v>3147</v>
      </c>
      <c r="AH2101" s="55" t="s">
        <v>1235</v>
      </c>
      <c r="AJ2101" s="55" t="s">
        <v>8813</v>
      </c>
      <c r="AK2101" s="55">
        <v>0</v>
      </c>
      <c r="AL2101" s="55" t="s">
        <v>8815</v>
      </c>
      <c r="AN2101" s="55">
        <v>17</v>
      </c>
      <c r="AO2101" s="55" t="s">
        <v>8816</v>
      </c>
      <c r="AR2101" s="56">
        <v>44301</v>
      </c>
      <c r="AS2101" s="57">
        <v>0.38800925925925928</v>
      </c>
      <c r="AT2101" s="56">
        <v>44403</v>
      </c>
      <c r="AU2101" s="57">
        <v>0.71998842592592593</v>
      </c>
      <c r="AV2101" s="55" t="s">
        <v>1345</v>
      </c>
      <c r="AW2101" s="55" t="s">
        <v>1345</v>
      </c>
      <c r="AX2101" s="55" t="s">
        <v>1346</v>
      </c>
      <c r="CB2101" s="55" t="s">
        <v>3150</v>
      </c>
    </row>
    <row r="2102" spans="1:80">
      <c r="A2102" s="55" t="s">
        <v>8817</v>
      </c>
      <c r="B2102" s="55">
        <v>2</v>
      </c>
      <c r="C2102" s="55" t="s">
        <v>8818</v>
      </c>
      <c r="D2102" s="55" t="s">
        <v>8819</v>
      </c>
      <c r="E2102" s="55">
        <v>0</v>
      </c>
      <c r="F2102" s="55">
        <v>1</v>
      </c>
      <c r="G2102" s="56">
        <v>44355</v>
      </c>
      <c r="H2102" s="56">
        <v>44355</v>
      </c>
      <c r="I2102" s="56">
        <v>44355</v>
      </c>
      <c r="J2102" s="55">
        <v>1</v>
      </c>
      <c r="K2102" s="56">
        <v>44370</v>
      </c>
      <c r="L2102" s="56">
        <v>44301</v>
      </c>
      <c r="M2102" s="56">
        <v>44355</v>
      </c>
      <c r="N2102" s="55">
        <v>1</v>
      </c>
      <c r="O2102" s="55">
        <v>1</v>
      </c>
      <c r="P2102" s="55">
        <v>1</v>
      </c>
      <c r="Q2102" s="56">
        <v>44370</v>
      </c>
      <c r="R2102" s="55">
        <v>0</v>
      </c>
      <c r="T2102" s="55">
        <v>5184108004</v>
      </c>
      <c r="U2102" s="55" t="s">
        <v>8820</v>
      </c>
      <c r="V2102" s="55" t="s">
        <v>8818</v>
      </c>
      <c r="W2102" s="55" t="s">
        <v>1336</v>
      </c>
      <c r="X2102" s="55" t="s">
        <v>1336</v>
      </c>
      <c r="Y2102" s="55">
        <v>0</v>
      </c>
      <c r="Z2102" s="55" t="s">
        <v>1419</v>
      </c>
      <c r="AA2102" s="55" t="s">
        <v>1338</v>
      </c>
      <c r="AB2102" s="55">
        <v>441</v>
      </c>
      <c r="AC2102" s="55">
        <v>441</v>
      </c>
      <c r="AD2102" s="55">
        <v>0</v>
      </c>
      <c r="AE2102" s="55" t="s">
        <v>1339</v>
      </c>
      <c r="AF2102" s="55" t="s">
        <v>3146</v>
      </c>
      <c r="AG2102" s="55" t="s">
        <v>3147</v>
      </c>
      <c r="AH2102" s="55" t="s">
        <v>1235</v>
      </c>
      <c r="AJ2102" s="55" t="s">
        <v>8819</v>
      </c>
      <c r="AK2102" s="55">
        <v>0</v>
      </c>
      <c r="AL2102" s="55" t="s">
        <v>8821</v>
      </c>
      <c r="AN2102" s="55">
        <v>11</v>
      </c>
      <c r="AO2102" s="55" t="s">
        <v>8822</v>
      </c>
      <c r="AR2102" s="56">
        <v>44301</v>
      </c>
      <c r="AS2102" s="57">
        <v>0.40857638888888892</v>
      </c>
      <c r="AT2102" s="56">
        <v>44370</v>
      </c>
      <c r="AU2102" s="57">
        <v>0.39756944444444442</v>
      </c>
      <c r="AV2102" s="55" t="s">
        <v>1345</v>
      </c>
      <c r="AW2102" s="55" t="s">
        <v>1345</v>
      </c>
      <c r="AX2102" s="55" t="s">
        <v>1346</v>
      </c>
      <c r="CB2102" s="55" t="s">
        <v>3150</v>
      </c>
    </row>
    <row r="2103" spans="1:80">
      <c r="A2103" s="55" t="s">
        <v>8823</v>
      </c>
      <c r="B2103" s="55">
        <v>2</v>
      </c>
      <c r="C2103" s="55" t="s">
        <v>8824</v>
      </c>
      <c r="D2103" s="55" t="s">
        <v>8825</v>
      </c>
      <c r="E2103" s="55">
        <v>0</v>
      </c>
      <c r="F2103" s="55">
        <v>1</v>
      </c>
      <c r="G2103" s="56">
        <v>44355</v>
      </c>
      <c r="H2103" s="56">
        <v>44355</v>
      </c>
      <c r="I2103" s="56">
        <v>44355</v>
      </c>
      <c r="J2103" s="55">
        <v>1</v>
      </c>
      <c r="K2103" s="56">
        <v>44370</v>
      </c>
      <c r="L2103" s="56">
        <v>44301</v>
      </c>
      <c r="M2103" s="56">
        <v>44355</v>
      </c>
      <c r="N2103" s="55">
        <v>1</v>
      </c>
      <c r="O2103" s="55">
        <v>1</v>
      </c>
      <c r="P2103" s="55">
        <v>1</v>
      </c>
      <c r="Q2103" s="56">
        <v>44370</v>
      </c>
      <c r="R2103" s="55">
        <v>0</v>
      </c>
      <c r="T2103" s="55">
        <v>5184067008</v>
      </c>
      <c r="U2103" s="55" t="s">
        <v>8826</v>
      </c>
      <c r="V2103" s="55" t="s">
        <v>8824</v>
      </c>
      <c r="W2103" s="55" t="s">
        <v>1336</v>
      </c>
      <c r="X2103" s="55" t="s">
        <v>1336</v>
      </c>
      <c r="Y2103" s="55">
        <v>0</v>
      </c>
      <c r="Z2103" s="55" t="s">
        <v>1419</v>
      </c>
      <c r="AA2103" s="55" t="s">
        <v>1338</v>
      </c>
      <c r="AB2103" s="55">
        <v>420</v>
      </c>
      <c r="AC2103" s="55">
        <v>420</v>
      </c>
      <c r="AD2103" s="55">
        <v>0</v>
      </c>
      <c r="AE2103" s="55" t="s">
        <v>1339</v>
      </c>
      <c r="AF2103" s="55" t="s">
        <v>3146</v>
      </c>
      <c r="AG2103" s="55" t="s">
        <v>3147</v>
      </c>
      <c r="AH2103" s="55" t="s">
        <v>1235</v>
      </c>
      <c r="AJ2103" s="55" t="s">
        <v>8825</v>
      </c>
      <c r="AK2103" s="55">
        <v>0</v>
      </c>
      <c r="AL2103" s="55" t="s">
        <v>8821</v>
      </c>
      <c r="AN2103" s="55">
        <v>11</v>
      </c>
      <c r="AO2103" s="55" t="s">
        <v>8827</v>
      </c>
      <c r="AR2103" s="56">
        <v>44301</v>
      </c>
      <c r="AS2103" s="57">
        <v>0.40792824074074074</v>
      </c>
      <c r="AT2103" s="56">
        <v>44370</v>
      </c>
      <c r="AU2103" s="57">
        <v>0.39756944444444442</v>
      </c>
      <c r="AV2103" s="55" t="s">
        <v>1345</v>
      </c>
      <c r="AW2103" s="55" t="s">
        <v>1345</v>
      </c>
      <c r="AX2103" s="55" t="s">
        <v>1346</v>
      </c>
      <c r="CB2103" s="55" t="s">
        <v>3150</v>
      </c>
    </row>
    <row r="2104" spans="1:80">
      <c r="A2104" s="55" t="s">
        <v>8828</v>
      </c>
      <c r="B2104" s="55">
        <v>2</v>
      </c>
      <c r="C2104" s="55" t="s">
        <v>8829</v>
      </c>
      <c r="D2104" s="55" t="s">
        <v>8830</v>
      </c>
      <c r="E2104" s="55">
        <v>0</v>
      </c>
      <c r="F2104" s="55">
        <v>1</v>
      </c>
      <c r="G2104" s="56">
        <v>44355</v>
      </c>
      <c r="H2104" s="56">
        <v>44355</v>
      </c>
      <c r="I2104" s="56">
        <v>44355</v>
      </c>
      <c r="J2104" s="55">
        <v>1</v>
      </c>
      <c r="K2104" s="56">
        <v>44370</v>
      </c>
      <c r="L2104" s="56">
        <v>44301</v>
      </c>
      <c r="M2104" s="56">
        <v>44355</v>
      </c>
      <c r="N2104" s="55">
        <v>1</v>
      </c>
      <c r="O2104" s="55">
        <v>1</v>
      </c>
      <c r="P2104" s="55">
        <v>1</v>
      </c>
      <c r="Q2104" s="56">
        <v>44370</v>
      </c>
      <c r="R2104" s="55">
        <v>0</v>
      </c>
      <c r="T2104" s="55">
        <v>5184112000</v>
      </c>
      <c r="U2104" s="55" t="s">
        <v>8831</v>
      </c>
      <c r="V2104" s="55" t="s">
        <v>8829</v>
      </c>
      <c r="W2104" s="55" t="s">
        <v>1336</v>
      </c>
      <c r="X2104" s="55" t="s">
        <v>1336</v>
      </c>
      <c r="Y2104" s="55">
        <v>0</v>
      </c>
      <c r="Z2104" s="55" t="s">
        <v>1419</v>
      </c>
      <c r="AA2104" s="55" t="s">
        <v>1338</v>
      </c>
      <c r="AB2104" s="55">
        <v>420</v>
      </c>
      <c r="AC2104" s="55">
        <v>420</v>
      </c>
      <c r="AD2104" s="55">
        <v>0</v>
      </c>
      <c r="AE2104" s="55" t="s">
        <v>1339</v>
      </c>
      <c r="AF2104" s="55" t="s">
        <v>3146</v>
      </c>
      <c r="AG2104" s="55" t="s">
        <v>3147</v>
      </c>
      <c r="AH2104" s="55" t="s">
        <v>1235</v>
      </c>
      <c r="AJ2104" s="55" t="s">
        <v>8830</v>
      </c>
      <c r="AK2104" s="55">
        <v>0</v>
      </c>
      <c r="AL2104" s="55" t="s">
        <v>8821</v>
      </c>
      <c r="AN2104" s="55">
        <v>11</v>
      </c>
      <c r="AO2104" s="55" t="s">
        <v>8832</v>
      </c>
      <c r="AR2104" s="56">
        <v>44301</v>
      </c>
      <c r="AS2104" s="57">
        <v>0.39309027777777777</v>
      </c>
      <c r="AT2104" s="56">
        <v>44370</v>
      </c>
      <c r="AU2104" s="57">
        <v>0.39756944444444442</v>
      </c>
      <c r="AV2104" s="55" t="s">
        <v>1345</v>
      </c>
      <c r="AW2104" s="55" t="s">
        <v>1345</v>
      </c>
      <c r="AX2104" s="55" t="s">
        <v>1346</v>
      </c>
      <c r="CB2104" s="55" t="s">
        <v>3150</v>
      </c>
    </row>
    <row r="2105" spans="1:80">
      <c r="A2105" s="55" t="s">
        <v>8833</v>
      </c>
      <c r="B2105" s="55">
        <v>2</v>
      </c>
      <c r="C2105" s="55" t="s">
        <v>8834</v>
      </c>
      <c r="D2105" s="55" t="s">
        <v>8835</v>
      </c>
      <c r="E2105" s="55">
        <v>0</v>
      </c>
      <c r="F2105" s="55">
        <v>1</v>
      </c>
      <c r="G2105" s="56">
        <v>44355</v>
      </c>
      <c r="H2105" s="56">
        <v>44355</v>
      </c>
      <c r="I2105" s="56">
        <v>44355</v>
      </c>
      <c r="J2105" s="55">
        <v>1</v>
      </c>
      <c r="K2105" s="56">
        <v>44370</v>
      </c>
      <c r="L2105" s="56">
        <v>44301</v>
      </c>
      <c r="M2105" s="56">
        <v>44355</v>
      </c>
      <c r="N2105" s="55">
        <v>1</v>
      </c>
      <c r="O2105" s="55">
        <v>1</v>
      </c>
      <c r="P2105" s="55">
        <v>1</v>
      </c>
      <c r="Q2105" s="56">
        <v>44370</v>
      </c>
      <c r="R2105" s="55">
        <v>0</v>
      </c>
      <c r="T2105" s="55">
        <v>5184110005</v>
      </c>
      <c r="U2105" s="55" t="s">
        <v>8836</v>
      </c>
      <c r="V2105" s="55" t="s">
        <v>8834</v>
      </c>
      <c r="W2105" s="55" t="s">
        <v>1336</v>
      </c>
      <c r="X2105" s="55" t="s">
        <v>1336</v>
      </c>
      <c r="Y2105" s="55">
        <v>0</v>
      </c>
      <c r="Z2105" s="55" t="s">
        <v>1419</v>
      </c>
      <c r="AA2105" s="55" t="s">
        <v>1338</v>
      </c>
      <c r="AB2105" s="55">
        <v>420</v>
      </c>
      <c r="AC2105" s="55">
        <v>420</v>
      </c>
      <c r="AD2105" s="55">
        <v>0</v>
      </c>
      <c r="AE2105" s="55" t="s">
        <v>1339</v>
      </c>
      <c r="AF2105" s="55" t="s">
        <v>3146</v>
      </c>
      <c r="AG2105" s="55" t="s">
        <v>3147</v>
      </c>
      <c r="AH2105" s="55" t="s">
        <v>1235</v>
      </c>
      <c r="AJ2105" s="55" t="s">
        <v>8835</v>
      </c>
      <c r="AK2105" s="55">
        <v>0</v>
      </c>
      <c r="AL2105" s="55" t="s">
        <v>8821</v>
      </c>
      <c r="AN2105" s="55">
        <v>11</v>
      </c>
      <c r="AO2105" s="55" t="s">
        <v>8837</v>
      </c>
      <c r="AR2105" s="56">
        <v>44301</v>
      </c>
      <c r="AS2105" s="57">
        <v>0.39333333333333331</v>
      </c>
      <c r="AT2105" s="56">
        <v>44370</v>
      </c>
      <c r="AU2105" s="57">
        <v>0.39756944444444442</v>
      </c>
      <c r="AV2105" s="55" t="s">
        <v>1345</v>
      </c>
      <c r="AW2105" s="55" t="s">
        <v>1345</v>
      </c>
      <c r="AX2105" s="55" t="s">
        <v>1346</v>
      </c>
      <c r="CB2105" s="55" t="s">
        <v>3150</v>
      </c>
    </row>
    <row r="2106" spans="1:80">
      <c r="A2106" s="55" t="s">
        <v>8838</v>
      </c>
      <c r="B2106" s="55">
        <v>3</v>
      </c>
      <c r="C2106" s="55" t="s">
        <v>8839</v>
      </c>
      <c r="D2106" s="55" t="s">
        <v>8840</v>
      </c>
      <c r="E2106" s="55">
        <v>1</v>
      </c>
      <c r="F2106" s="55">
        <v>1</v>
      </c>
      <c r="G2106" s="56">
        <v>43878</v>
      </c>
      <c r="H2106" s="56">
        <v>43878</v>
      </c>
      <c r="I2106" s="56">
        <v>43878</v>
      </c>
      <c r="J2106" s="55">
        <v>1</v>
      </c>
      <c r="K2106" s="56">
        <v>43864</v>
      </c>
      <c r="W2106" s="55" t="s">
        <v>1336</v>
      </c>
      <c r="X2106" s="55" t="s">
        <v>1336</v>
      </c>
      <c r="Y2106" s="55">
        <v>20</v>
      </c>
      <c r="AD2106" s="55">
        <v>0</v>
      </c>
      <c r="AE2106" s="55" t="s">
        <v>1339</v>
      </c>
      <c r="AF2106" s="55" t="s">
        <v>1352</v>
      </c>
      <c r="AG2106" s="55" t="s">
        <v>1353</v>
      </c>
      <c r="AI2106" s="55">
        <v>510</v>
      </c>
      <c r="AJ2106" s="55" t="s">
        <v>8840</v>
      </c>
      <c r="AK2106" s="55">
        <v>0</v>
      </c>
      <c r="AL2106" s="55" t="s">
        <v>8821</v>
      </c>
      <c r="AN2106" s="55">
        <v>9</v>
      </c>
      <c r="AQ2106" s="55" t="s">
        <v>3475</v>
      </c>
      <c r="AR2106" s="56">
        <v>43854</v>
      </c>
      <c r="AS2106" s="57">
        <v>0.66366898148148146</v>
      </c>
      <c r="AT2106" s="56">
        <v>44011</v>
      </c>
      <c r="AU2106" s="57">
        <v>0.41094907407407405</v>
      </c>
      <c r="AV2106" s="55" t="s">
        <v>1355</v>
      </c>
      <c r="AW2106" s="55" t="s">
        <v>1355</v>
      </c>
      <c r="AX2106" s="55" t="s">
        <v>1356</v>
      </c>
      <c r="AY2106" s="55" t="s">
        <v>98</v>
      </c>
      <c r="AZ2106" s="55">
        <v>2</v>
      </c>
      <c r="BA2106" s="55">
        <v>3</v>
      </c>
      <c r="BB2106" s="55">
        <v>1</v>
      </c>
      <c r="CB2106" s="55" t="s">
        <v>1357</v>
      </c>
    </row>
    <row r="2107" spans="1:80">
      <c r="A2107" s="55" t="s">
        <v>8841</v>
      </c>
      <c r="B2107" s="55">
        <v>3</v>
      </c>
      <c r="C2107" s="55" t="s">
        <v>8842</v>
      </c>
      <c r="D2107" s="55" t="s">
        <v>8843</v>
      </c>
      <c r="E2107" s="55">
        <v>1</v>
      </c>
      <c r="F2107" s="55">
        <v>0</v>
      </c>
      <c r="G2107" s="56">
        <v>43033</v>
      </c>
      <c r="H2107" s="56">
        <v>43033</v>
      </c>
      <c r="I2107" s="56">
        <v>43033</v>
      </c>
      <c r="J2107" s="55">
        <v>0</v>
      </c>
      <c r="W2107" s="55" t="s">
        <v>1336</v>
      </c>
      <c r="X2107" s="55" t="s">
        <v>1336</v>
      </c>
      <c r="Y2107" s="55">
        <v>20</v>
      </c>
      <c r="AD2107" s="55">
        <v>1000</v>
      </c>
      <c r="AE2107" s="55" t="s">
        <v>1339</v>
      </c>
      <c r="AF2107" s="55" t="s">
        <v>1352</v>
      </c>
      <c r="AG2107" s="55" t="s">
        <v>1353</v>
      </c>
      <c r="AI2107" s="55">
        <v>510</v>
      </c>
      <c r="AJ2107" s="55" t="s">
        <v>8843</v>
      </c>
      <c r="AK2107" s="55">
        <v>0</v>
      </c>
      <c r="AL2107" s="55" t="s">
        <v>5612</v>
      </c>
      <c r="AN2107" s="55">
        <v>6</v>
      </c>
      <c r="AR2107" s="56">
        <v>43021</v>
      </c>
      <c r="AS2107" s="57">
        <v>0.43662037037037038</v>
      </c>
      <c r="AT2107" s="56">
        <v>43049</v>
      </c>
      <c r="AU2107" s="57">
        <v>0.58680555555555558</v>
      </c>
      <c r="AV2107" s="55" t="s">
        <v>1355</v>
      </c>
      <c r="AW2107" s="55" t="s">
        <v>1355</v>
      </c>
      <c r="AX2107" s="55" t="s">
        <v>1392</v>
      </c>
      <c r="AZ2107" s="55">
        <v>0</v>
      </c>
      <c r="BA2107" s="55">
        <v>0</v>
      </c>
      <c r="BB2107" s="55">
        <v>0</v>
      </c>
      <c r="CB2107" s="55" t="s">
        <v>1357</v>
      </c>
    </row>
    <row r="2108" spans="1:80">
      <c r="A2108" s="55" t="s">
        <v>8844</v>
      </c>
      <c r="B2108" s="55">
        <v>3</v>
      </c>
      <c r="C2108" s="55" t="s">
        <v>8845</v>
      </c>
      <c r="D2108" s="55" t="s">
        <v>8846</v>
      </c>
      <c r="E2108" s="55">
        <v>1</v>
      </c>
      <c r="F2108" s="55">
        <v>2</v>
      </c>
      <c r="G2108" s="56">
        <v>43182</v>
      </c>
      <c r="H2108" s="56">
        <v>43182</v>
      </c>
      <c r="I2108" s="56">
        <v>43182</v>
      </c>
      <c r="J2108" s="55">
        <v>2</v>
      </c>
      <c r="K2108" s="56">
        <v>43270</v>
      </c>
      <c r="W2108" s="55" t="s">
        <v>1336</v>
      </c>
      <c r="X2108" s="55" t="s">
        <v>1336</v>
      </c>
      <c r="Y2108" s="55">
        <v>20</v>
      </c>
      <c r="AD2108" s="55">
        <v>400</v>
      </c>
      <c r="AE2108" s="55" t="s">
        <v>1339</v>
      </c>
      <c r="AF2108" s="55" t="s">
        <v>1352</v>
      </c>
      <c r="AG2108" s="55" t="s">
        <v>1353</v>
      </c>
      <c r="AI2108" s="55">
        <v>510</v>
      </c>
      <c r="AJ2108" s="55" t="s">
        <v>8846</v>
      </c>
      <c r="AK2108" s="55">
        <v>0</v>
      </c>
      <c r="AL2108" s="55" t="s">
        <v>5612</v>
      </c>
      <c r="AN2108" s="55">
        <v>6</v>
      </c>
      <c r="AR2108" s="56">
        <v>43154</v>
      </c>
      <c r="AS2108" s="57">
        <v>0.65310185185185188</v>
      </c>
      <c r="AT2108" s="56">
        <v>43282</v>
      </c>
      <c r="AU2108" s="57">
        <v>0.51643518518518516</v>
      </c>
      <c r="AV2108" s="55" t="s">
        <v>1355</v>
      </c>
      <c r="AW2108" s="55" t="s">
        <v>1355</v>
      </c>
      <c r="AX2108" s="55" t="s">
        <v>1356</v>
      </c>
      <c r="AY2108" s="55" t="s">
        <v>8847</v>
      </c>
      <c r="AZ2108" s="55">
        <v>2</v>
      </c>
      <c r="BA2108" s="55">
        <v>3</v>
      </c>
      <c r="BB2108" s="55">
        <v>1</v>
      </c>
      <c r="CB2108" s="55" t="s">
        <v>1357</v>
      </c>
    </row>
    <row r="2109" spans="1:80">
      <c r="A2109" s="55" t="s">
        <v>8848</v>
      </c>
      <c r="B2109" s="55">
        <v>2</v>
      </c>
      <c r="C2109" s="55" t="s">
        <v>8849</v>
      </c>
      <c r="D2109" s="55" t="s">
        <v>8850</v>
      </c>
      <c r="E2109" s="55">
        <v>1</v>
      </c>
      <c r="F2109" s="55">
        <v>0</v>
      </c>
      <c r="G2109" s="56">
        <v>43216</v>
      </c>
      <c r="H2109" s="56">
        <v>43216</v>
      </c>
      <c r="I2109" s="56">
        <v>43216</v>
      </c>
      <c r="J2109" s="55">
        <v>0</v>
      </c>
      <c r="L2109" s="56">
        <v>43126</v>
      </c>
      <c r="M2109" s="56">
        <v>43216</v>
      </c>
      <c r="N2109" s="55">
        <v>0</v>
      </c>
      <c r="O2109" s="55">
        <v>0</v>
      </c>
      <c r="P2109" s="55">
        <v>0</v>
      </c>
      <c r="R2109" s="55">
        <v>0</v>
      </c>
      <c r="T2109" s="55">
        <v>5013468005</v>
      </c>
      <c r="U2109" s="55" t="s">
        <v>8851</v>
      </c>
      <c r="V2109" s="55" t="s">
        <v>8849</v>
      </c>
      <c r="W2109" s="55" t="s">
        <v>1336</v>
      </c>
      <c r="X2109" s="55" t="s">
        <v>1336</v>
      </c>
      <c r="Y2109" s="55">
        <v>0</v>
      </c>
      <c r="Z2109" s="55" t="s">
        <v>1419</v>
      </c>
      <c r="AA2109" s="55" t="s">
        <v>1338</v>
      </c>
      <c r="AB2109" s="55">
        <v>1470</v>
      </c>
      <c r="AC2109" s="55">
        <v>1470</v>
      </c>
      <c r="AD2109" s="55">
        <v>0</v>
      </c>
      <c r="AE2109" s="55" t="s">
        <v>1339</v>
      </c>
      <c r="AF2109" s="55" t="s">
        <v>3132</v>
      </c>
      <c r="AG2109" s="55" t="s">
        <v>3147</v>
      </c>
      <c r="AH2109" s="55" t="s">
        <v>1235</v>
      </c>
      <c r="AI2109" s="55">
        <v>510</v>
      </c>
      <c r="AJ2109" s="55" t="s">
        <v>8850</v>
      </c>
      <c r="AK2109" s="55">
        <v>0</v>
      </c>
      <c r="AL2109" s="55" t="s">
        <v>1742</v>
      </c>
      <c r="AN2109" s="55">
        <v>2</v>
      </c>
      <c r="AO2109" s="55" t="s">
        <v>8852</v>
      </c>
      <c r="AP2109" s="55">
        <v>0</v>
      </c>
      <c r="AR2109" s="56">
        <v>43126</v>
      </c>
      <c r="AS2109" s="57">
        <v>0.47140046296296295</v>
      </c>
      <c r="AT2109" s="56">
        <v>43201</v>
      </c>
      <c r="AU2109" s="57">
        <v>0.6899305555555556</v>
      </c>
      <c r="AV2109" s="55" t="s">
        <v>3374</v>
      </c>
      <c r="AW2109" s="55" t="s">
        <v>2166</v>
      </c>
      <c r="AX2109" s="55" t="s">
        <v>2167</v>
      </c>
      <c r="AZ2109" s="55" t="s">
        <v>1347</v>
      </c>
      <c r="BA2109" s="55" t="s">
        <v>1347</v>
      </c>
      <c r="BB2109" s="55" t="s">
        <v>1347</v>
      </c>
      <c r="CB2109" s="55" t="s">
        <v>3150</v>
      </c>
    </row>
    <row r="2110" spans="1:80">
      <c r="A2110" s="55" t="s">
        <v>8853</v>
      </c>
      <c r="B2110" s="55">
        <v>2</v>
      </c>
      <c r="C2110" s="55" t="s">
        <v>8854</v>
      </c>
      <c r="D2110" s="55" t="s">
        <v>8855</v>
      </c>
      <c r="E2110" s="55">
        <v>0</v>
      </c>
      <c r="F2110" s="55">
        <v>1</v>
      </c>
      <c r="G2110" s="56">
        <v>44505</v>
      </c>
      <c r="H2110" s="56">
        <v>44505</v>
      </c>
      <c r="I2110" s="56">
        <v>44505</v>
      </c>
      <c r="J2110" s="55">
        <v>0</v>
      </c>
      <c r="L2110" s="56">
        <v>44478</v>
      </c>
      <c r="M2110" s="56">
        <v>44505</v>
      </c>
      <c r="N2110" s="55">
        <v>1</v>
      </c>
      <c r="O2110" s="55">
        <v>0</v>
      </c>
      <c r="P2110" s="55">
        <v>0</v>
      </c>
      <c r="R2110" s="55">
        <v>0</v>
      </c>
      <c r="T2110" s="55">
        <v>5222525000</v>
      </c>
      <c r="U2110" s="55" t="s">
        <v>8856</v>
      </c>
      <c r="V2110" s="55" t="s">
        <v>8854</v>
      </c>
      <c r="W2110" s="55" t="s">
        <v>1336</v>
      </c>
      <c r="X2110" s="55" t="s">
        <v>1336</v>
      </c>
      <c r="Y2110" s="55">
        <v>0</v>
      </c>
      <c r="Z2110" s="55" t="s">
        <v>1419</v>
      </c>
      <c r="AA2110" s="55" t="s">
        <v>1338</v>
      </c>
      <c r="AB2110" s="55">
        <v>1102.5</v>
      </c>
      <c r="AC2110" s="55">
        <v>1102.5</v>
      </c>
      <c r="AD2110" s="55">
        <v>0</v>
      </c>
      <c r="AE2110" s="55" t="s">
        <v>1339</v>
      </c>
      <c r="AF2110" s="55" t="s">
        <v>3146</v>
      </c>
      <c r="AG2110" s="55" t="s">
        <v>3147</v>
      </c>
      <c r="AH2110" s="55" t="s">
        <v>1235</v>
      </c>
      <c r="AJ2110" s="55" t="s">
        <v>8855</v>
      </c>
      <c r="AK2110" s="55">
        <v>0</v>
      </c>
      <c r="AL2110" s="55" t="s">
        <v>8857</v>
      </c>
      <c r="AN2110" s="55">
        <v>11</v>
      </c>
      <c r="AO2110" s="55" t="s">
        <v>8858</v>
      </c>
      <c r="AR2110" s="56">
        <v>44478</v>
      </c>
      <c r="AS2110" s="57">
        <v>0.74415509259259249</v>
      </c>
      <c r="AT2110" s="56">
        <v>44480</v>
      </c>
      <c r="AU2110" s="57">
        <v>0.44055555555555559</v>
      </c>
      <c r="AV2110" s="55" t="s">
        <v>1345</v>
      </c>
      <c r="AW2110" s="55" t="s">
        <v>1345</v>
      </c>
      <c r="AX2110" s="55" t="s">
        <v>1346</v>
      </c>
      <c r="CB2110" s="55" t="s">
        <v>3150</v>
      </c>
    </row>
    <row r="2111" spans="1:80">
      <c r="A2111" s="55" t="s">
        <v>8859</v>
      </c>
      <c r="B2111" s="55">
        <v>2</v>
      </c>
      <c r="C2111" s="55" t="s">
        <v>8860</v>
      </c>
      <c r="D2111" s="55" t="s">
        <v>8861</v>
      </c>
      <c r="E2111" s="55">
        <v>1</v>
      </c>
      <c r="F2111" s="55">
        <v>0</v>
      </c>
      <c r="G2111" s="56">
        <v>43215</v>
      </c>
      <c r="H2111" s="56">
        <v>43215</v>
      </c>
      <c r="I2111" s="56">
        <v>43215</v>
      </c>
      <c r="J2111" s="55">
        <v>0</v>
      </c>
      <c r="L2111" s="56">
        <v>43125</v>
      </c>
      <c r="M2111" s="56">
        <v>43215</v>
      </c>
      <c r="N2111" s="55">
        <v>0</v>
      </c>
      <c r="O2111" s="55">
        <v>0</v>
      </c>
      <c r="P2111" s="55">
        <v>0</v>
      </c>
      <c r="R2111" s="55">
        <v>0</v>
      </c>
      <c r="T2111" s="55">
        <v>5012735000</v>
      </c>
      <c r="U2111" s="55" t="s">
        <v>8862</v>
      </c>
      <c r="V2111" s="55" t="s">
        <v>8860</v>
      </c>
      <c r="W2111" s="55" t="s">
        <v>1336</v>
      </c>
      <c r="X2111" s="55" t="s">
        <v>1336</v>
      </c>
      <c r="Y2111" s="55">
        <v>0</v>
      </c>
      <c r="Z2111" s="55" t="s">
        <v>1419</v>
      </c>
      <c r="AA2111" s="55" t="s">
        <v>1338</v>
      </c>
      <c r="AB2111" s="55">
        <v>3045</v>
      </c>
      <c r="AC2111" s="55">
        <v>3045</v>
      </c>
      <c r="AD2111" s="55">
        <v>0</v>
      </c>
      <c r="AE2111" s="55" t="s">
        <v>1339</v>
      </c>
      <c r="AF2111" s="55" t="s">
        <v>3132</v>
      </c>
      <c r="AG2111" s="55" t="s">
        <v>3147</v>
      </c>
      <c r="AH2111" s="55" t="s">
        <v>1235</v>
      </c>
      <c r="AI2111" s="55">
        <v>510</v>
      </c>
      <c r="AJ2111" s="55" t="s">
        <v>8861</v>
      </c>
      <c r="AK2111" s="55">
        <v>0</v>
      </c>
      <c r="AL2111" s="55" t="s">
        <v>8863</v>
      </c>
      <c r="AN2111" s="55">
        <v>4</v>
      </c>
      <c r="AO2111" s="55" t="s">
        <v>8864</v>
      </c>
      <c r="AP2111" s="55">
        <v>0</v>
      </c>
      <c r="AR2111" s="56">
        <v>43125</v>
      </c>
      <c r="AS2111" s="57">
        <v>0.36366898148148147</v>
      </c>
      <c r="AT2111" s="56">
        <v>43161</v>
      </c>
      <c r="AU2111" s="57">
        <v>0.70751157407407417</v>
      </c>
      <c r="AV2111" s="55" t="s">
        <v>3374</v>
      </c>
      <c r="AW2111" s="55" t="s">
        <v>2166</v>
      </c>
      <c r="AX2111" s="55" t="s">
        <v>2167</v>
      </c>
      <c r="AZ2111" s="55" t="s">
        <v>1347</v>
      </c>
      <c r="BA2111" s="55" t="s">
        <v>1347</v>
      </c>
      <c r="BB2111" s="55" t="s">
        <v>1347</v>
      </c>
      <c r="CB2111" s="55" t="s">
        <v>3150</v>
      </c>
    </row>
    <row r="2112" spans="1:80">
      <c r="A2112" s="55" t="s">
        <v>8865</v>
      </c>
      <c r="B2112" s="55">
        <v>2</v>
      </c>
      <c r="C2112" s="55" t="s">
        <v>8866</v>
      </c>
      <c r="D2112" s="55" t="s">
        <v>8867</v>
      </c>
      <c r="E2112" s="55">
        <v>1</v>
      </c>
      <c r="F2112" s="55">
        <v>0</v>
      </c>
      <c r="G2112" s="56">
        <v>44188</v>
      </c>
      <c r="H2112" s="56">
        <v>44188</v>
      </c>
      <c r="I2112" s="56">
        <v>44188</v>
      </c>
      <c r="J2112" s="55">
        <v>0</v>
      </c>
      <c r="L2112" s="56">
        <v>44106</v>
      </c>
      <c r="M2112" s="56">
        <v>44188</v>
      </c>
      <c r="N2112" s="55">
        <v>0</v>
      </c>
      <c r="O2112" s="55">
        <v>0</v>
      </c>
      <c r="P2112" s="55">
        <v>0</v>
      </c>
      <c r="R2112" s="55">
        <v>0</v>
      </c>
      <c r="T2112" s="55">
        <v>5140911006</v>
      </c>
      <c r="U2112" s="55" t="s">
        <v>8868</v>
      </c>
      <c r="V2112" s="55" t="s">
        <v>8866</v>
      </c>
      <c r="W2112" s="55" t="s">
        <v>1336</v>
      </c>
      <c r="X2112" s="55" t="s">
        <v>1336</v>
      </c>
      <c r="Y2112" s="55">
        <v>0</v>
      </c>
      <c r="Z2112" s="55" t="s">
        <v>1419</v>
      </c>
      <c r="AA2112" s="55" t="s">
        <v>1338</v>
      </c>
      <c r="AB2112" s="55">
        <v>13650</v>
      </c>
      <c r="AC2112" s="55">
        <v>13650</v>
      </c>
      <c r="AD2112" s="55">
        <v>0</v>
      </c>
      <c r="AE2112" s="55" t="s">
        <v>1339</v>
      </c>
      <c r="AF2112" s="55" t="s">
        <v>3132</v>
      </c>
      <c r="AG2112" s="55" t="s">
        <v>3147</v>
      </c>
      <c r="AH2112" s="55" t="s">
        <v>1235</v>
      </c>
      <c r="AI2112" s="55">
        <v>510</v>
      </c>
      <c r="AJ2112" s="55" t="s">
        <v>8867</v>
      </c>
      <c r="AK2112" s="55">
        <v>0</v>
      </c>
      <c r="AL2112" s="55" t="s">
        <v>8869</v>
      </c>
      <c r="AN2112" s="55">
        <v>7</v>
      </c>
      <c r="AO2112" s="55" t="s">
        <v>8870</v>
      </c>
      <c r="AP2112" s="55">
        <v>0</v>
      </c>
      <c r="AR2112" s="56">
        <v>44106</v>
      </c>
      <c r="AS2112" s="57">
        <v>0.36331018518518521</v>
      </c>
      <c r="AT2112" s="56">
        <v>44127</v>
      </c>
      <c r="AU2112" s="57">
        <v>0.43716435185185182</v>
      </c>
      <c r="AV2112" s="55" t="s">
        <v>3374</v>
      </c>
      <c r="AW2112" s="55" t="s">
        <v>3374</v>
      </c>
      <c r="AX2112" s="55" t="s">
        <v>2167</v>
      </c>
      <c r="AZ2112" s="55" t="s">
        <v>1347</v>
      </c>
      <c r="BA2112" s="55" t="s">
        <v>1347</v>
      </c>
      <c r="BB2112" s="55" t="s">
        <v>1347</v>
      </c>
      <c r="CB2112" s="55" t="s">
        <v>3150</v>
      </c>
    </row>
    <row r="2113" spans="1:80">
      <c r="A2113" s="55" t="s">
        <v>8871</v>
      </c>
      <c r="B2113" s="55">
        <v>2</v>
      </c>
      <c r="C2113" s="55" t="s">
        <v>8872</v>
      </c>
      <c r="D2113" s="55" t="s">
        <v>8873</v>
      </c>
      <c r="E2113" s="55">
        <v>1</v>
      </c>
      <c r="F2113" s="55">
        <v>1</v>
      </c>
      <c r="G2113" s="56">
        <v>44210</v>
      </c>
      <c r="H2113" s="56">
        <v>44210</v>
      </c>
      <c r="I2113" s="56">
        <v>44210</v>
      </c>
      <c r="J2113" s="55">
        <v>0</v>
      </c>
      <c r="L2113" s="56">
        <v>44120</v>
      </c>
      <c r="M2113" s="56">
        <v>44210</v>
      </c>
      <c r="N2113" s="55">
        <v>1</v>
      </c>
      <c r="O2113" s="55">
        <v>0</v>
      </c>
      <c r="P2113" s="55">
        <v>0</v>
      </c>
      <c r="R2113" s="55">
        <v>0</v>
      </c>
      <c r="T2113" s="55">
        <v>5148062004</v>
      </c>
      <c r="U2113" s="55" t="s">
        <v>8874</v>
      </c>
      <c r="V2113" s="55" t="s">
        <v>8872</v>
      </c>
      <c r="W2113" s="55" t="s">
        <v>1336</v>
      </c>
      <c r="X2113" s="55" t="s">
        <v>1336</v>
      </c>
      <c r="Y2113" s="55">
        <v>0</v>
      </c>
      <c r="Z2113" s="55" t="s">
        <v>1419</v>
      </c>
      <c r="AA2113" s="55" t="s">
        <v>1338</v>
      </c>
      <c r="AB2113" s="55">
        <v>13650</v>
      </c>
      <c r="AC2113" s="55">
        <v>13650</v>
      </c>
      <c r="AD2113" s="55">
        <v>0</v>
      </c>
      <c r="AE2113" s="55" t="s">
        <v>1339</v>
      </c>
      <c r="AF2113" s="55" t="s">
        <v>3132</v>
      </c>
      <c r="AG2113" s="55" t="s">
        <v>3147</v>
      </c>
      <c r="AH2113" s="55" t="s">
        <v>1235</v>
      </c>
      <c r="AI2113" s="55">
        <v>510</v>
      </c>
      <c r="AJ2113" s="55" t="s">
        <v>8873</v>
      </c>
      <c r="AK2113" s="55">
        <v>0</v>
      </c>
      <c r="AL2113" s="55" t="s">
        <v>8869</v>
      </c>
      <c r="AN2113" s="55">
        <v>8</v>
      </c>
      <c r="AO2113" s="55" t="s">
        <v>8875</v>
      </c>
      <c r="AP2113" s="55">
        <v>0</v>
      </c>
      <c r="AR2113" s="56">
        <v>44120</v>
      </c>
      <c r="AS2113" s="57">
        <v>0.3404282407407408</v>
      </c>
      <c r="AT2113" s="56">
        <v>44120</v>
      </c>
      <c r="AU2113" s="57">
        <v>0.40322916666666669</v>
      </c>
      <c r="AV2113" s="55" t="s">
        <v>3374</v>
      </c>
      <c r="AW2113" s="55" t="s">
        <v>1345</v>
      </c>
      <c r="AX2113" s="55" t="s">
        <v>3200</v>
      </c>
      <c r="AZ2113" s="55" t="s">
        <v>1347</v>
      </c>
      <c r="BA2113" s="55" t="s">
        <v>1347</v>
      </c>
      <c r="BB2113" s="55" t="s">
        <v>1347</v>
      </c>
      <c r="CB2113" s="55" t="s">
        <v>3150</v>
      </c>
    </row>
    <row r="2114" spans="1:80">
      <c r="A2114" s="55" t="s">
        <v>8876</v>
      </c>
      <c r="B2114" s="55">
        <v>2</v>
      </c>
      <c r="C2114" s="55" t="s">
        <v>8877</v>
      </c>
      <c r="D2114" s="55" t="s">
        <v>8878</v>
      </c>
      <c r="E2114" s="55">
        <v>1</v>
      </c>
      <c r="F2114" s="55">
        <v>1</v>
      </c>
      <c r="G2114" s="56">
        <v>44188</v>
      </c>
      <c r="H2114" s="56">
        <v>44188</v>
      </c>
      <c r="I2114" s="56">
        <v>44188</v>
      </c>
      <c r="J2114" s="55">
        <v>1</v>
      </c>
      <c r="K2114" s="56">
        <v>44464</v>
      </c>
      <c r="L2114" s="56">
        <v>44106</v>
      </c>
      <c r="M2114" s="56">
        <v>44188</v>
      </c>
      <c r="N2114" s="55">
        <v>1</v>
      </c>
      <c r="O2114" s="55">
        <v>1</v>
      </c>
      <c r="P2114" s="55">
        <v>1</v>
      </c>
      <c r="Q2114" s="56">
        <v>44466</v>
      </c>
      <c r="R2114" s="55">
        <v>0</v>
      </c>
      <c r="T2114" s="55">
        <v>5140965001</v>
      </c>
      <c r="U2114" s="55" t="s">
        <v>8879</v>
      </c>
      <c r="V2114" s="55" t="s">
        <v>8877</v>
      </c>
      <c r="W2114" s="55" t="s">
        <v>1336</v>
      </c>
      <c r="X2114" s="55" t="s">
        <v>1336</v>
      </c>
      <c r="Y2114" s="55">
        <v>0</v>
      </c>
      <c r="Z2114" s="55" t="s">
        <v>1419</v>
      </c>
      <c r="AA2114" s="55" t="s">
        <v>1338</v>
      </c>
      <c r="AB2114" s="55">
        <v>6300</v>
      </c>
      <c r="AC2114" s="55">
        <v>6300</v>
      </c>
      <c r="AD2114" s="55">
        <v>0</v>
      </c>
      <c r="AE2114" s="55" t="s">
        <v>1339</v>
      </c>
      <c r="AF2114" s="55" t="s">
        <v>3132</v>
      </c>
      <c r="AG2114" s="55" t="s">
        <v>3147</v>
      </c>
      <c r="AH2114" s="55" t="s">
        <v>1235</v>
      </c>
      <c r="AI2114" s="55">
        <v>510</v>
      </c>
      <c r="AJ2114" s="55" t="s">
        <v>8878</v>
      </c>
      <c r="AK2114" s="55">
        <v>0</v>
      </c>
      <c r="AL2114" s="55" t="s">
        <v>4384</v>
      </c>
      <c r="AN2114" s="55">
        <v>4</v>
      </c>
      <c r="AO2114" s="55" t="s">
        <v>8880</v>
      </c>
      <c r="AP2114" s="55">
        <v>0</v>
      </c>
      <c r="AR2114" s="56">
        <v>44106</v>
      </c>
      <c r="AS2114" s="57">
        <v>0.36385416666666665</v>
      </c>
      <c r="AT2114" s="56">
        <v>44464</v>
      </c>
      <c r="AU2114" s="57">
        <v>0.35541666666666666</v>
      </c>
      <c r="AV2114" s="55" t="s">
        <v>3374</v>
      </c>
      <c r="AW2114" s="55" t="s">
        <v>1345</v>
      </c>
      <c r="AX2114" s="55" t="s">
        <v>3200</v>
      </c>
      <c r="AZ2114" s="55" t="s">
        <v>1347</v>
      </c>
      <c r="BA2114" s="55" t="s">
        <v>1347</v>
      </c>
      <c r="BB2114" s="55" t="s">
        <v>1347</v>
      </c>
      <c r="CB2114" s="55" t="s">
        <v>3150</v>
      </c>
    </row>
    <row r="2115" spans="1:80">
      <c r="A2115" s="55" t="s">
        <v>8881</v>
      </c>
      <c r="B2115" s="55">
        <v>3</v>
      </c>
      <c r="C2115" s="55" t="s">
        <v>8882</v>
      </c>
      <c r="D2115" s="55" t="s">
        <v>8883</v>
      </c>
      <c r="E2115" s="55">
        <v>1</v>
      </c>
      <c r="F2115" s="55">
        <v>1</v>
      </c>
      <c r="G2115" s="56">
        <v>43579</v>
      </c>
      <c r="H2115" s="56">
        <v>43579</v>
      </c>
      <c r="I2115" s="56">
        <v>43579</v>
      </c>
      <c r="J2115" s="55">
        <v>1</v>
      </c>
      <c r="K2115" s="56">
        <v>43589</v>
      </c>
      <c r="W2115" s="55" t="s">
        <v>1336</v>
      </c>
      <c r="X2115" s="55" t="s">
        <v>1336</v>
      </c>
      <c r="Y2115" s="55">
        <v>20</v>
      </c>
      <c r="AD2115" s="55">
        <v>1000</v>
      </c>
      <c r="AE2115" s="55" t="s">
        <v>1339</v>
      </c>
      <c r="AF2115" s="55" t="s">
        <v>1352</v>
      </c>
      <c r="AG2115" s="55" t="s">
        <v>1353</v>
      </c>
      <c r="AI2115" s="55">
        <v>510</v>
      </c>
      <c r="AJ2115" s="55" t="s">
        <v>8883</v>
      </c>
      <c r="AK2115" s="55">
        <v>0</v>
      </c>
      <c r="AL2115" s="55" t="s">
        <v>4394</v>
      </c>
      <c r="AN2115" s="55">
        <v>4</v>
      </c>
      <c r="AR2115" s="56">
        <v>43565</v>
      </c>
      <c r="AS2115" s="57">
        <v>0.5590046296296296</v>
      </c>
      <c r="AT2115" s="56">
        <v>43615</v>
      </c>
      <c r="AU2115" s="57">
        <v>0.68668981481481473</v>
      </c>
      <c r="AV2115" s="55" t="s">
        <v>1355</v>
      </c>
      <c r="AW2115" s="55" t="s">
        <v>1355</v>
      </c>
      <c r="AX2115" s="55" t="s">
        <v>1356</v>
      </c>
      <c r="AY2115" s="55" t="s">
        <v>1463</v>
      </c>
      <c r="AZ2115" s="55">
        <v>2</v>
      </c>
      <c r="BA2115" s="55">
        <v>3</v>
      </c>
      <c r="BB2115" s="55">
        <v>1</v>
      </c>
      <c r="CB2115" s="55" t="s">
        <v>1357</v>
      </c>
    </row>
    <row r="2116" spans="1:80">
      <c r="A2116" s="55" t="s">
        <v>8884</v>
      </c>
      <c r="B2116" s="55">
        <v>3</v>
      </c>
      <c r="C2116" s="55" t="s">
        <v>8885</v>
      </c>
      <c r="D2116" s="55" t="s">
        <v>8886</v>
      </c>
      <c r="E2116" s="55">
        <v>1</v>
      </c>
      <c r="F2116" s="55">
        <v>1</v>
      </c>
      <c r="G2116" s="56">
        <v>43579</v>
      </c>
      <c r="H2116" s="56">
        <v>43579</v>
      </c>
      <c r="I2116" s="56">
        <v>43579</v>
      </c>
      <c r="J2116" s="55">
        <v>1</v>
      </c>
      <c r="K2116" s="56">
        <v>43589</v>
      </c>
      <c r="W2116" s="55" t="s">
        <v>1336</v>
      </c>
      <c r="X2116" s="55" t="s">
        <v>1336</v>
      </c>
      <c r="Y2116" s="55">
        <v>20</v>
      </c>
      <c r="AD2116" s="55">
        <v>1000</v>
      </c>
      <c r="AE2116" s="55" t="s">
        <v>1339</v>
      </c>
      <c r="AF2116" s="55" t="s">
        <v>1352</v>
      </c>
      <c r="AG2116" s="55" t="s">
        <v>1353</v>
      </c>
      <c r="AI2116" s="55">
        <v>510</v>
      </c>
      <c r="AJ2116" s="55" t="s">
        <v>8886</v>
      </c>
      <c r="AK2116" s="55">
        <v>0</v>
      </c>
      <c r="AL2116" s="55" t="s">
        <v>4394</v>
      </c>
      <c r="AN2116" s="55">
        <v>4</v>
      </c>
      <c r="AR2116" s="56">
        <v>43565</v>
      </c>
      <c r="AS2116" s="57">
        <v>0.55934027777777773</v>
      </c>
      <c r="AT2116" s="56">
        <v>43615</v>
      </c>
      <c r="AU2116" s="57">
        <v>0.68668981481481473</v>
      </c>
      <c r="AV2116" s="55" t="s">
        <v>1355</v>
      </c>
      <c r="AW2116" s="55" t="s">
        <v>1355</v>
      </c>
      <c r="AX2116" s="55" t="s">
        <v>1356</v>
      </c>
      <c r="AY2116" s="55" t="s">
        <v>1463</v>
      </c>
      <c r="AZ2116" s="55">
        <v>2</v>
      </c>
      <c r="BA2116" s="55">
        <v>3</v>
      </c>
      <c r="BB2116" s="55">
        <v>1</v>
      </c>
      <c r="CB2116" s="55" t="s">
        <v>1357</v>
      </c>
    </row>
    <row r="2117" spans="1:80">
      <c r="A2117" s="55" t="s">
        <v>8887</v>
      </c>
      <c r="B2117" s="55">
        <v>2</v>
      </c>
      <c r="C2117" s="55" t="s">
        <v>8888</v>
      </c>
      <c r="D2117" s="55" t="s">
        <v>8889</v>
      </c>
      <c r="E2117" s="55">
        <v>0</v>
      </c>
      <c r="F2117" s="55">
        <v>0</v>
      </c>
      <c r="G2117" s="56">
        <v>42944</v>
      </c>
      <c r="H2117" s="56">
        <v>42944</v>
      </c>
      <c r="I2117" s="56">
        <v>42944</v>
      </c>
      <c r="J2117" s="55">
        <v>0</v>
      </c>
      <c r="L2117" s="56">
        <v>42844</v>
      </c>
      <c r="M2117" s="56">
        <v>42944</v>
      </c>
      <c r="N2117" s="55">
        <v>0</v>
      </c>
      <c r="O2117" s="55">
        <v>0</v>
      </c>
      <c r="P2117" s="55">
        <v>0</v>
      </c>
      <c r="R2117" s="55">
        <v>0</v>
      </c>
      <c r="T2117" s="55">
        <v>5873951007</v>
      </c>
      <c r="U2117" s="55" t="s">
        <v>8890</v>
      </c>
      <c r="V2117" s="55" t="s">
        <v>8888</v>
      </c>
      <c r="W2117" s="55" t="s">
        <v>1336</v>
      </c>
      <c r="X2117" s="55" t="s">
        <v>1336</v>
      </c>
      <c r="Y2117" s="55">
        <v>0</v>
      </c>
      <c r="Z2117" s="55" t="s">
        <v>1419</v>
      </c>
      <c r="AA2117" s="55" t="s">
        <v>1338</v>
      </c>
      <c r="AB2117" s="55">
        <v>4935</v>
      </c>
      <c r="AC2117" s="55">
        <v>4935</v>
      </c>
      <c r="AD2117" s="55">
        <v>0</v>
      </c>
      <c r="AE2117" s="55" t="s">
        <v>1339</v>
      </c>
      <c r="AF2117" s="55" t="s">
        <v>3146</v>
      </c>
      <c r="AG2117" s="55" t="s">
        <v>3147</v>
      </c>
      <c r="AH2117" s="55" t="s">
        <v>1235</v>
      </c>
      <c r="AJ2117" s="55" t="s">
        <v>8889</v>
      </c>
      <c r="AK2117" s="55">
        <v>0</v>
      </c>
      <c r="AL2117" s="55" t="s">
        <v>4857</v>
      </c>
      <c r="AN2117" s="55">
        <v>7</v>
      </c>
      <c r="AO2117" s="55" t="s">
        <v>8891</v>
      </c>
      <c r="AR2117" s="56">
        <v>42844</v>
      </c>
      <c r="AS2117" s="57">
        <v>0.62020833333333336</v>
      </c>
      <c r="AT2117" s="56">
        <v>42881</v>
      </c>
      <c r="AU2117" s="57">
        <v>0.51377314814814812</v>
      </c>
      <c r="AV2117" s="55" t="s">
        <v>1345</v>
      </c>
      <c r="AW2117" s="55" t="s">
        <v>3178</v>
      </c>
      <c r="AX2117" s="55" t="s">
        <v>2167</v>
      </c>
      <c r="CB2117" s="55" t="s">
        <v>3150</v>
      </c>
    </row>
    <row r="2118" spans="1:80">
      <c r="A2118" s="55" t="s">
        <v>8892</v>
      </c>
      <c r="B2118" s="55">
        <v>2</v>
      </c>
      <c r="C2118" s="55" t="s">
        <v>8893</v>
      </c>
      <c r="D2118" s="55" t="s">
        <v>8894</v>
      </c>
      <c r="E2118" s="55">
        <v>0</v>
      </c>
      <c r="F2118" s="55">
        <v>0</v>
      </c>
      <c r="G2118" s="56">
        <v>42944</v>
      </c>
      <c r="H2118" s="56">
        <v>42944</v>
      </c>
      <c r="I2118" s="56">
        <v>42944</v>
      </c>
      <c r="J2118" s="55">
        <v>0</v>
      </c>
      <c r="L2118" s="56">
        <v>42844</v>
      </c>
      <c r="M2118" s="56">
        <v>42944</v>
      </c>
      <c r="N2118" s="55">
        <v>0</v>
      </c>
      <c r="O2118" s="55">
        <v>0</v>
      </c>
      <c r="P2118" s="55">
        <v>0</v>
      </c>
      <c r="R2118" s="55">
        <v>0</v>
      </c>
      <c r="T2118" s="55">
        <v>5873952004</v>
      </c>
      <c r="U2118" s="55" t="s">
        <v>8895</v>
      </c>
      <c r="V2118" s="55" t="s">
        <v>8893</v>
      </c>
      <c r="W2118" s="55" t="s">
        <v>1336</v>
      </c>
      <c r="X2118" s="55" t="s">
        <v>1336</v>
      </c>
      <c r="Y2118" s="55">
        <v>0</v>
      </c>
      <c r="Z2118" s="55" t="s">
        <v>1419</v>
      </c>
      <c r="AA2118" s="55" t="s">
        <v>1338</v>
      </c>
      <c r="AB2118" s="55">
        <v>4935</v>
      </c>
      <c r="AC2118" s="55">
        <v>4935</v>
      </c>
      <c r="AD2118" s="55">
        <v>0</v>
      </c>
      <c r="AE2118" s="55" t="s">
        <v>1339</v>
      </c>
      <c r="AF2118" s="55" t="s">
        <v>3146</v>
      </c>
      <c r="AG2118" s="55" t="s">
        <v>3147</v>
      </c>
      <c r="AH2118" s="55" t="s">
        <v>1235</v>
      </c>
      <c r="AJ2118" s="55" t="s">
        <v>8894</v>
      </c>
      <c r="AK2118" s="55">
        <v>0</v>
      </c>
      <c r="AL2118" s="55" t="s">
        <v>4857</v>
      </c>
      <c r="AN2118" s="55">
        <v>7</v>
      </c>
      <c r="AO2118" s="55" t="s">
        <v>8896</v>
      </c>
      <c r="AR2118" s="56">
        <v>42844</v>
      </c>
      <c r="AS2118" s="57">
        <v>0.62002314814814818</v>
      </c>
      <c r="AT2118" s="56">
        <v>42879</v>
      </c>
      <c r="AU2118" s="57">
        <v>0.75885416666666661</v>
      </c>
      <c r="AV2118" s="55" t="s">
        <v>1345</v>
      </c>
      <c r="AW2118" s="55" t="s">
        <v>3178</v>
      </c>
      <c r="AX2118" s="55" t="s">
        <v>2167</v>
      </c>
      <c r="CB2118" s="55" t="s">
        <v>3150</v>
      </c>
    </row>
    <row r="2119" spans="1:80">
      <c r="A2119" s="55" t="s">
        <v>8897</v>
      </c>
      <c r="B2119" s="55">
        <v>2</v>
      </c>
      <c r="C2119" s="55" t="s">
        <v>8898</v>
      </c>
      <c r="D2119" s="55" t="s">
        <v>8899</v>
      </c>
      <c r="E2119" s="55">
        <v>0</v>
      </c>
      <c r="F2119" s="55">
        <v>0</v>
      </c>
      <c r="G2119" s="56">
        <v>42944</v>
      </c>
      <c r="H2119" s="56">
        <v>42944</v>
      </c>
      <c r="I2119" s="56">
        <v>42944</v>
      </c>
      <c r="J2119" s="55">
        <v>0</v>
      </c>
      <c r="L2119" s="56">
        <v>42844</v>
      </c>
      <c r="M2119" s="56">
        <v>42944</v>
      </c>
      <c r="N2119" s="55">
        <v>0</v>
      </c>
      <c r="O2119" s="55">
        <v>0</v>
      </c>
      <c r="P2119" s="55">
        <v>0</v>
      </c>
      <c r="R2119" s="55">
        <v>0</v>
      </c>
      <c r="T2119" s="55">
        <v>5873946004</v>
      </c>
      <c r="U2119" s="55" t="s">
        <v>8900</v>
      </c>
      <c r="V2119" s="55" t="s">
        <v>8898</v>
      </c>
      <c r="W2119" s="55" t="s">
        <v>1336</v>
      </c>
      <c r="X2119" s="55" t="s">
        <v>1336</v>
      </c>
      <c r="Y2119" s="55">
        <v>0</v>
      </c>
      <c r="Z2119" s="55" t="s">
        <v>1419</v>
      </c>
      <c r="AA2119" s="55" t="s">
        <v>1338</v>
      </c>
      <c r="AB2119" s="55">
        <v>5040</v>
      </c>
      <c r="AC2119" s="55">
        <v>5040</v>
      </c>
      <c r="AD2119" s="55">
        <v>0</v>
      </c>
      <c r="AE2119" s="55" t="s">
        <v>1339</v>
      </c>
      <c r="AF2119" s="55" t="s">
        <v>3146</v>
      </c>
      <c r="AG2119" s="55" t="s">
        <v>3147</v>
      </c>
      <c r="AH2119" s="55" t="s">
        <v>1235</v>
      </c>
      <c r="AJ2119" s="55" t="s">
        <v>8899</v>
      </c>
      <c r="AK2119" s="55">
        <v>0</v>
      </c>
      <c r="AL2119" s="55" t="s">
        <v>3230</v>
      </c>
      <c r="AN2119" s="55">
        <v>7</v>
      </c>
      <c r="AO2119" s="55" t="s">
        <v>8901</v>
      </c>
      <c r="AR2119" s="56">
        <v>42844</v>
      </c>
      <c r="AS2119" s="57">
        <v>0.62133101851851846</v>
      </c>
      <c r="AT2119" s="56">
        <v>42881</v>
      </c>
      <c r="AU2119" s="57">
        <v>0.56087962962962956</v>
      </c>
      <c r="AV2119" s="55" t="s">
        <v>1345</v>
      </c>
      <c r="AW2119" s="55" t="s">
        <v>3178</v>
      </c>
      <c r="AX2119" s="55" t="s">
        <v>2167</v>
      </c>
      <c r="CB2119" s="55" t="s">
        <v>3150</v>
      </c>
    </row>
    <row r="2120" spans="1:80">
      <c r="A2120" s="55" t="s">
        <v>8902</v>
      </c>
      <c r="B2120" s="55">
        <v>2</v>
      </c>
      <c r="C2120" s="55" t="s">
        <v>8903</v>
      </c>
      <c r="D2120" s="55" t="s">
        <v>8904</v>
      </c>
      <c r="E2120" s="55">
        <v>0</v>
      </c>
      <c r="F2120" s="55">
        <v>0</v>
      </c>
      <c r="G2120" s="56">
        <v>42944</v>
      </c>
      <c r="H2120" s="56">
        <v>42944</v>
      </c>
      <c r="I2120" s="56">
        <v>42944</v>
      </c>
      <c r="J2120" s="55">
        <v>0</v>
      </c>
      <c r="L2120" s="56">
        <v>42844</v>
      </c>
      <c r="M2120" s="56">
        <v>42944</v>
      </c>
      <c r="N2120" s="55">
        <v>0</v>
      </c>
      <c r="O2120" s="55">
        <v>0</v>
      </c>
      <c r="P2120" s="55">
        <v>0</v>
      </c>
      <c r="R2120" s="55">
        <v>0</v>
      </c>
      <c r="T2120" s="55">
        <v>5873947001</v>
      </c>
      <c r="U2120" s="55" t="s">
        <v>8905</v>
      </c>
      <c r="V2120" s="55" t="s">
        <v>8903</v>
      </c>
      <c r="W2120" s="55" t="s">
        <v>1336</v>
      </c>
      <c r="X2120" s="55" t="s">
        <v>1336</v>
      </c>
      <c r="Y2120" s="55">
        <v>0</v>
      </c>
      <c r="Z2120" s="55" t="s">
        <v>1419</v>
      </c>
      <c r="AA2120" s="55" t="s">
        <v>1338</v>
      </c>
      <c r="AB2120" s="55">
        <v>5040</v>
      </c>
      <c r="AC2120" s="55">
        <v>5040</v>
      </c>
      <c r="AD2120" s="55">
        <v>0</v>
      </c>
      <c r="AE2120" s="55" t="s">
        <v>1339</v>
      </c>
      <c r="AF2120" s="55" t="s">
        <v>3146</v>
      </c>
      <c r="AG2120" s="55" t="s">
        <v>3147</v>
      </c>
      <c r="AH2120" s="55" t="s">
        <v>1235</v>
      </c>
      <c r="AJ2120" s="55" t="s">
        <v>8904</v>
      </c>
      <c r="AK2120" s="55">
        <v>0</v>
      </c>
      <c r="AL2120" s="55" t="s">
        <v>3230</v>
      </c>
      <c r="AN2120" s="55">
        <v>7</v>
      </c>
      <c r="AO2120" s="55" t="s">
        <v>8906</v>
      </c>
      <c r="AR2120" s="56">
        <v>42844</v>
      </c>
      <c r="AS2120" s="57">
        <v>0.62118055555555551</v>
      </c>
      <c r="AT2120" s="56">
        <v>42881</v>
      </c>
      <c r="AU2120" s="57">
        <v>0.55621527777777779</v>
      </c>
      <c r="AV2120" s="55" t="s">
        <v>1345</v>
      </c>
      <c r="AW2120" s="55" t="s">
        <v>3178</v>
      </c>
      <c r="AX2120" s="55" t="s">
        <v>2167</v>
      </c>
      <c r="CB2120" s="55" t="s">
        <v>3150</v>
      </c>
    </row>
    <row r="2121" spans="1:80">
      <c r="A2121" s="55" t="s">
        <v>8907</v>
      </c>
      <c r="B2121" s="55">
        <v>2</v>
      </c>
      <c r="C2121" s="55" t="s">
        <v>8908</v>
      </c>
      <c r="D2121" s="55" t="s">
        <v>8909</v>
      </c>
      <c r="E2121" s="55">
        <v>1</v>
      </c>
      <c r="F2121" s="55">
        <v>0</v>
      </c>
      <c r="G2121" s="56">
        <v>43255</v>
      </c>
      <c r="H2121" s="56">
        <v>43255</v>
      </c>
      <c r="I2121" s="56">
        <v>43255</v>
      </c>
      <c r="J2121" s="55">
        <v>0</v>
      </c>
      <c r="L2121" s="56">
        <v>43165</v>
      </c>
      <c r="M2121" s="56">
        <v>43255</v>
      </c>
      <c r="N2121" s="55">
        <v>0</v>
      </c>
      <c r="O2121" s="55">
        <v>0</v>
      </c>
      <c r="P2121" s="55">
        <v>0</v>
      </c>
      <c r="R2121" s="55">
        <v>0</v>
      </c>
      <c r="T2121" s="55">
        <v>5016871000</v>
      </c>
      <c r="U2121" s="55" t="s">
        <v>8910</v>
      </c>
      <c r="V2121" s="55" t="s">
        <v>8908</v>
      </c>
      <c r="W2121" s="55" t="s">
        <v>1336</v>
      </c>
      <c r="X2121" s="55" t="s">
        <v>1336</v>
      </c>
      <c r="Y2121" s="55">
        <v>0</v>
      </c>
      <c r="Z2121" s="55" t="s">
        <v>1419</v>
      </c>
      <c r="AA2121" s="55" t="s">
        <v>1338</v>
      </c>
      <c r="AB2121" s="55">
        <v>2520</v>
      </c>
      <c r="AC2121" s="55">
        <v>2520</v>
      </c>
      <c r="AD2121" s="55">
        <v>0</v>
      </c>
      <c r="AE2121" s="55" t="s">
        <v>1339</v>
      </c>
      <c r="AF2121" s="55" t="s">
        <v>3132</v>
      </c>
      <c r="AG2121" s="55" t="s">
        <v>3147</v>
      </c>
      <c r="AH2121" s="55" t="s">
        <v>1235</v>
      </c>
      <c r="AI2121" s="55">
        <v>510</v>
      </c>
      <c r="AJ2121" s="55" t="s">
        <v>8909</v>
      </c>
      <c r="AK2121" s="55">
        <v>0</v>
      </c>
      <c r="AL2121" s="55" t="s">
        <v>8911</v>
      </c>
      <c r="AN2121" s="55">
        <v>6</v>
      </c>
      <c r="AO2121" s="55" t="s">
        <v>8912</v>
      </c>
      <c r="AP2121" s="55">
        <v>0</v>
      </c>
      <c r="AR2121" s="56">
        <v>43165</v>
      </c>
      <c r="AS2121" s="57">
        <v>0.47621527777777778</v>
      </c>
      <c r="AT2121" s="56">
        <v>43193</v>
      </c>
      <c r="AU2121" s="57">
        <v>0.51399305555555552</v>
      </c>
      <c r="AV2121" s="55" t="s">
        <v>3177</v>
      </c>
      <c r="AW2121" s="55" t="s">
        <v>3178</v>
      </c>
      <c r="AX2121" s="55" t="s">
        <v>2167</v>
      </c>
      <c r="AZ2121" s="55" t="s">
        <v>1347</v>
      </c>
      <c r="BA2121" s="55" t="s">
        <v>1347</v>
      </c>
      <c r="BB2121" s="55" t="s">
        <v>1347</v>
      </c>
      <c r="CB2121" s="55" t="s">
        <v>3150</v>
      </c>
    </row>
    <row r="2122" spans="1:80">
      <c r="A2122" s="55" t="s">
        <v>8913</v>
      </c>
      <c r="B2122" s="55">
        <v>2</v>
      </c>
      <c r="C2122" s="55" t="s">
        <v>8914</v>
      </c>
      <c r="D2122" s="55" t="s">
        <v>8915</v>
      </c>
      <c r="E2122" s="55">
        <v>1</v>
      </c>
      <c r="F2122" s="55">
        <v>0</v>
      </c>
      <c r="G2122" s="56">
        <v>42853</v>
      </c>
      <c r="H2122" s="56">
        <v>42853</v>
      </c>
      <c r="I2122" s="56">
        <v>42853</v>
      </c>
      <c r="J2122" s="55">
        <v>0</v>
      </c>
      <c r="L2122" s="56">
        <v>42808</v>
      </c>
      <c r="M2122" s="56">
        <v>42853</v>
      </c>
      <c r="N2122" s="55">
        <v>0</v>
      </c>
      <c r="O2122" s="55">
        <v>0</v>
      </c>
      <c r="P2122" s="55">
        <v>0</v>
      </c>
      <c r="R2122" s="55">
        <v>0</v>
      </c>
      <c r="T2122" s="55">
        <v>5867992001</v>
      </c>
      <c r="U2122" s="55" t="s">
        <v>8916</v>
      </c>
      <c r="V2122" s="55" t="s">
        <v>8914</v>
      </c>
      <c r="W2122" s="55" t="s">
        <v>1336</v>
      </c>
      <c r="X2122" s="55" t="s">
        <v>1336</v>
      </c>
      <c r="Y2122" s="55">
        <v>0</v>
      </c>
      <c r="Z2122" s="55" t="s">
        <v>1419</v>
      </c>
      <c r="AA2122" s="55" t="s">
        <v>1338</v>
      </c>
      <c r="AB2122" s="55">
        <v>5250</v>
      </c>
      <c r="AC2122" s="55">
        <v>5250</v>
      </c>
      <c r="AD2122" s="55">
        <v>0</v>
      </c>
      <c r="AE2122" s="55" t="s">
        <v>1339</v>
      </c>
      <c r="AF2122" s="55" t="s">
        <v>3132</v>
      </c>
      <c r="AG2122" s="55" t="s">
        <v>3147</v>
      </c>
      <c r="AH2122" s="55" t="s">
        <v>1235</v>
      </c>
      <c r="AI2122" s="55">
        <v>510</v>
      </c>
      <c r="AJ2122" s="55" t="s">
        <v>8915</v>
      </c>
      <c r="AK2122" s="55">
        <v>0</v>
      </c>
      <c r="AL2122" s="55" t="s">
        <v>8917</v>
      </c>
      <c r="AN2122" s="55">
        <v>3</v>
      </c>
      <c r="AO2122" s="55" t="s">
        <v>8918</v>
      </c>
      <c r="AP2122" s="55">
        <v>0</v>
      </c>
      <c r="AR2122" s="56">
        <v>42808</v>
      </c>
      <c r="AS2122" s="57">
        <v>0.69733796296296291</v>
      </c>
      <c r="AT2122" s="56">
        <v>42852</v>
      </c>
      <c r="AU2122" s="57">
        <v>0.44613425925925926</v>
      </c>
      <c r="AV2122" s="55" t="s">
        <v>3177</v>
      </c>
      <c r="AW2122" s="55" t="s">
        <v>3178</v>
      </c>
      <c r="AX2122" s="55" t="s">
        <v>2167</v>
      </c>
      <c r="AZ2122" s="55" t="s">
        <v>1347</v>
      </c>
      <c r="BA2122" s="55" t="s">
        <v>1347</v>
      </c>
      <c r="BB2122" s="55" t="s">
        <v>1347</v>
      </c>
      <c r="CB2122" s="55" t="s">
        <v>3150</v>
      </c>
    </row>
    <row r="2123" spans="1:80">
      <c r="A2123" s="55" t="s">
        <v>8919</v>
      </c>
      <c r="B2123" s="55">
        <v>2</v>
      </c>
      <c r="C2123" s="55" t="s">
        <v>8920</v>
      </c>
      <c r="D2123" s="55" t="s">
        <v>8921</v>
      </c>
      <c r="E2123" s="55">
        <v>1</v>
      </c>
      <c r="F2123" s="55">
        <v>0</v>
      </c>
      <c r="G2123" s="56">
        <v>42853</v>
      </c>
      <c r="H2123" s="56">
        <v>42853</v>
      </c>
      <c r="I2123" s="56">
        <v>42853</v>
      </c>
      <c r="J2123" s="55">
        <v>0</v>
      </c>
      <c r="L2123" s="56">
        <v>42808</v>
      </c>
      <c r="M2123" s="56">
        <v>42853</v>
      </c>
      <c r="N2123" s="55">
        <v>0</v>
      </c>
      <c r="O2123" s="55">
        <v>0</v>
      </c>
      <c r="P2123" s="55">
        <v>0</v>
      </c>
      <c r="R2123" s="55">
        <v>0</v>
      </c>
      <c r="T2123" s="55">
        <v>5867980007</v>
      </c>
      <c r="U2123" s="55" t="s">
        <v>8922</v>
      </c>
      <c r="V2123" s="55" t="s">
        <v>8920</v>
      </c>
      <c r="W2123" s="55" t="s">
        <v>1336</v>
      </c>
      <c r="X2123" s="55" t="s">
        <v>1336</v>
      </c>
      <c r="Y2123" s="55">
        <v>0</v>
      </c>
      <c r="Z2123" s="55" t="s">
        <v>1419</v>
      </c>
      <c r="AA2123" s="55" t="s">
        <v>1338</v>
      </c>
      <c r="AB2123" s="55">
        <v>5250</v>
      </c>
      <c r="AC2123" s="55">
        <v>5250</v>
      </c>
      <c r="AD2123" s="55">
        <v>0</v>
      </c>
      <c r="AE2123" s="55" t="s">
        <v>1339</v>
      </c>
      <c r="AF2123" s="55" t="s">
        <v>3132</v>
      </c>
      <c r="AG2123" s="55" t="s">
        <v>3147</v>
      </c>
      <c r="AH2123" s="55" t="s">
        <v>1235</v>
      </c>
      <c r="AI2123" s="55">
        <v>510</v>
      </c>
      <c r="AJ2123" s="55" t="s">
        <v>8921</v>
      </c>
      <c r="AK2123" s="55">
        <v>0</v>
      </c>
      <c r="AL2123" s="55" t="s">
        <v>8917</v>
      </c>
      <c r="AN2123" s="55">
        <v>3</v>
      </c>
      <c r="AO2123" s="55" t="s">
        <v>8923</v>
      </c>
      <c r="AP2123" s="55">
        <v>0</v>
      </c>
      <c r="AR2123" s="56">
        <v>42808</v>
      </c>
      <c r="AS2123" s="57">
        <v>0.69302083333333331</v>
      </c>
      <c r="AT2123" s="56">
        <v>42853</v>
      </c>
      <c r="AU2123" s="57">
        <v>0.60929398148148151</v>
      </c>
      <c r="AV2123" s="55" t="s">
        <v>3177</v>
      </c>
      <c r="AW2123" s="55" t="s">
        <v>3178</v>
      </c>
      <c r="AX2123" s="55" t="s">
        <v>2167</v>
      </c>
      <c r="AZ2123" s="55" t="s">
        <v>1347</v>
      </c>
      <c r="BA2123" s="55" t="s">
        <v>1347</v>
      </c>
      <c r="BB2123" s="55" t="s">
        <v>1347</v>
      </c>
      <c r="CB2123" s="55" t="s">
        <v>3150</v>
      </c>
    </row>
    <row r="2124" spans="1:80">
      <c r="A2124" s="55" t="s">
        <v>8924</v>
      </c>
      <c r="B2124" s="55">
        <v>2</v>
      </c>
      <c r="C2124" s="55" t="s">
        <v>8925</v>
      </c>
      <c r="D2124" s="55" t="s">
        <v>8926</v>
      </c>
      <c r="E2124" s="55">
        <v>1</v>
      </c>
      <c r="F2124" s="55">
        <v>0</v>
      </c>
      <c r="G2124" s="56">
        <v>43223</v>
      </c>
      <c r="H2124" s="56">
        <v>43223</v>
      </c>
      <c r="I2124" s="56">
        <v>43223</v>
      </c>
      <c r="J2124" s="55">
        <v>0</v>
      </c>
      <c r="L2124" s="56">
        <v>43133</v>
      </c>
      <c r="M2124" s="56">
        <v>43223</v>
      </c>
      <c r="N2124" s="55">
        <v>0</v>
      </c>
      <c r="O2124" s="55">
        <v>0</v>
      </c>
      <c r="P2124" s="55">
        <v>0</v>
      </c>
      <c r="R2124" s="55">
        <v>0</v>
      </c>
      <c r="T2124" s="55">
        <v>5477374000</v>
      </c>
      <c r="U2124" s="55" t="s">
        <v>8927</v>
      </c>
      <c r="V2124" s="55" t="s">
        <v>8925</v>
      </c>
      <c r="W2124" s="55" t="s">
        <v>1336</v>
      </c>
      <c r="X2124" s="55" t="s">
        <v>1336</v>
      </c>
      <c r="Y2124" s="55">
        <v>0</v>
      </c>
      <c r="Z2124" s="55" t="s">
        <v>1419</v>
      </c>
      <c r="AA2124" s="55" t="s">
        <v>1338</v>
      </c>
      <c r="AB2124" s="55">
        <v>11025</v>
      </c>
      <c r="AC2124" s="55">
        <v>11025</v>
      </c>
      <c r="AD2124" s="55">
        <v>0</v>
      </c>
      <c r="AE2124" s="55" t="s">
        <v>1339</v>
      </c>
      <c r="AF2124" s="55" t="s">
        <v>3132</v>
      </c>
      <c r="AG2124" s="55" t="s">
        <v>3147</v>
      </c>
      <c r="AH2124" s="55" t="s">
        <v>1235</v>
      </c>
      <c r="AI2124" s="55">
        <v>510</v>
      </c>
      <c r="AJ2124" s="55" t="s">
        <v>8926</v>
      </c>
      <c r="AK2124" s="55">
        <v>0</v>
      </c>
      <c r="AL2124" s="55" t="s">
        <v>8928</v>
      </c>
      <c r="AN2124" s="55">
        <v>9</v>
      </c>
      <c r="AO2124" s="55" t="s">
        <v>8929</v>
      </c>
      <c r="AP2124" s="55">
        <v>0</v>
      </c>
      <c r="AR2124" s="56">
        <v>43133</v>
      </c>
      <c r="AS2124" s="57">
        <v>0.59942129629629626</v>
      </c>
      <c r="AT2124" s="56">
        <v>43214</v>
      </c>
      <c r="AU2124" s="57">
        <v>0.79592592592592604</v>
      </c>
      <c r="AV2124" s="55" t="s">
        <v>3177</v>
      </c>
      <c r="AW2124" s="55" t="s">
        <v>2166</v>
      </c>
      <c r="AX2124" s="55" t="s">
        <v>2167</v>
      </c>
      <c r="AZ2124" s="55" t="s">
        <v>1347</v>
      </c>
      <c r="BA2124" s="55" t="s">
        <v>1347</v>
      </c>
      <c r="BB2124" s="55" t="s">
        <v>1347</v>
      </c>
      <c r="CB2124" s="55" t="s">
        <v>3150</v>
      </c>
    </row>
    <row r="2125" spans="1:80">
      <c r="A2125" s="55" t="s">
        <v>8930</v>
      </c>
      <c r="B2125" s="55">
        <v>2</v>
      </c>
      <c r="C2125" s="55" t="s">
        <v>8931</v>
      </c>
      <c r="D2125" s="55" t="s">
        <v>8932</v>
      </c>
      <c r="E2125" s="55">
        <v>1</v>
      </c>
      <c r="F2125" s="55">
        <v>0</v>
      </c>
      <c r="G2125" s="56">
        <v>43223</v>
      </c>
      <c r="H2125" s="56">
        <v>43223</v>
      </c>
      <c r="I2125" s="56">
        <v>43223</v>
      </c>
      <c r="J2125" s="55">
        <v>0</v>
      </c>
      <c r="L2125" s="56">
        <v>43133</v>
      </c>
      <c r="M2125" s="56">
        <v>43223</v>
      </c>
      <c r="N2125" s="55">
        <v>0</v>
      </c>
      <c r="O2125" s="55">
        <v>0</v>
      </c>
      <c r="P2125" s="55">
        <v>0</v>
      </c>
      <c r="R2125" s="55">
        <v>0</v>
      </c>
      <c r="T2125" s="55">
        <v>5476745007</v>
      </c>
      <c r="U2125" s="55" t="s">
        <v>8933</v>
      </c>
      <c r="V2125" s="55" t="s">
        <v>8931</v>
      </c>
      <c r="W2125" s="55" t="s">
        <v>1336</v>
      </c>
      <c r="X2125" s="55" t="s">
        <v>1336</v>
      </c>
      <c r="Y2125" s="55">
        <v>0</v>
      </c>
      <c r="Z2125" s="55" t="s">
        <v>1419</v>
      </c>
      <c r="AA2125" s="55" t="s">
        <v>1338</v>
      </c>
      <c r="AB2125" s="55">
        <v>11025</v>
      </c>
      <c r="AC2125" s="55">
        <v>11025</v>
      </c>
      <c r="AD2125" s="55">
        <v>0</v>
      </c>
      <c r="AE2125" s="55" t="s">
        <v>1339</v>
      </c>
      <c r="AF2125" s="55" t="s">
        <v>3132</v>
      </c>
      <c r="AG2125" s="55" t="s">
        <v>3147</v>
      </c>
      <c r="AH2125" s="55" t="s">
        <v>1235</v>
      </c>
      <c r="AI2125" s="55">
        <v>510</v>
      </c>
      <c r="AJ2125" s="55" t="s">
        <v>8932</v>
      </c>
      <c r="AK2125" s="55">
        <v>0</v>
      </c>
      <c r="AL2125" s="55" t="s">
        <v>8934</v>
      </c>
      <c r="AN2125" s="55">
        <v>9</v>
      </c>
      <c r="AO2125" s="55" t="s">
        <v>8935</v>
      </c>
      <c r="AP2125" s="55">
        <v>0</v>
      </c>
      <c r="AR2125" s="56">
        <v>43133</v>
      </c>
      <c r="AS2125" s="57">
        <v>0.60009259259259262</v>
      </c>
      <c r="AT2125" s="56">
        <v>43214</v>
      </c>
      <c r="AU2125" s="57">
        <v>0.79759259259259263</v>
      </c>
      <c r="AV2125" s="55" t="s">
        <v>3177</v>
      </c>
      <c r="AW2125" s="55" t="s">
        <v>2166</v>
      </c>
      <c r="AX2125" s="55" t="s">
        <v>2167</v>
      </c>
      <c r="AZ2125" s="55" t="s">
        <v>1347</v>
      </c>
      <c r="BA2125" s="55" t="s">
        <v>1347</v>
      </c>
      <c r="BB2125" s="55" t="s">
        <v>1347</v>
      </c>
      <c r="CB2125" s="55" t="s">
        <v>3150</v>
      </c>
    </row>
    <row r="2126" spans="1:80">
      <c r="A2126" s="55" t="s">
        <v>8936</v>
      </c>
      <c r="B2126" s="55">
        <v>3</v>
      </c>
      <c r="C2126" s="55" t="s">
        <v>8937</v>
      </c>
      <c r="D2126" s="55" t="s">
        <v>8938</v>
      </c>
      <c r="E2126" s="55">
        <v>1</v>
      </c>
      <c r="F2126" s="55">
        <v>1</v>
      </c>
      <c r="G2126" s="56">
        <v>43273</v>
      </c>
      <c r="H2126" s="56">
        <v>43273</v>
      </c>
      <c r="I2126" s="56">
        <v>43273</v>
      </c>
      <c r="J2126" s="55">
        <v>1</v>
      </c>
      <c r="K2126" s="56">
        <v>43332</v>
      </c>
      <c r="W2126" s="55" t="s">
        <v>1336</v>
      </c>
      <c r="X2126" s="55" t="s">
        <v>1336</v>
      </c>
      <c r="Y2126" s="55">
        <v>20</v>
      </c>
      <c r="AD2126" s="55">
        <v>1000</v>
      </c>
      <c r="AE2126" s="55" t="s">
        <v>1339</v>
      </c>
      <c r="AF2126" s="55" t="s">
        <v>1352</v>
      </c>
      <c r="AG2126" s="55" t="s">
        <v>1353</v>
      </c>
      <c r="AI2126" s="55">
        <v>510</v>
      </c>
      <c r="AJ2126" s="55" t="s">
        <v>8938</v>
      </c>
      <c r="AK2126" s="55">
        <v>0</v>
      </c>
      <c r="AL2126" s="55" t="s">
        <v>8939</v>
      </c>
      <c r="AN2126" s="55">
        <v>8</v>
      </c>
      <c r="AR2126" s="56">
        <v>43270</v>
      </c>
      <c r="AS2126" s="57">
        <v>0.76820601851851855</v>
      </c>
      <c r="AT2126" s="56">
        <v>43337</v>
      </c>
      <c r="AU2126" s="57">
        <v>0.64155092592592589</v>
      </c>
      <c r="AV2126" s="55" t="s">
        <v>1355</v>
      </c>
      <c r="AW2126" s="55" t="s">
        <v>1355</v>
      </c>
      <c r="AX2126" s="55" t="s">
        <v>1356</v>
      </c>
      <c r="AY2126" s="55" t="s">
        <v>8940</v>
      </c>
      <c r="AZ2126" s="55">
        <v>2</v>
      </c>
      <c r="BA2126" s="55">
        <v>3</v>
      </c>
      <c r="BB2126" s="55">
        <v>1</v>
      </c>
      <c r="CB2126" s="55" t="s">
        <v>1357</v>
      </c>
    </row>
    <row r="2127" spans="1:80">
      <c r="A2127" s="55" t="s">
        <v>8941</v>
      </c>
      <c r="B2127" s="55">
        <v>3</v>
      </c>
      <c r="C2127" s="55" t="s">
        <v>8942</v>
      </c>
      <c r="D2127" s="55" t="s">
        <v>8943</v>
      </c>
      <c r="E2127" s="55">
        <v>1</v>
      </c>
      <c r="F2127" s="55">
        <v>1</v>
      </c>
      <c r="G2127" s="56">
        <v>43273</v>
      </c>
      <c r="H2127" s="56">
        <v>43273</v>
      </c>
      <c r="I2127" s="56">
        <v>43273</v>
      </c>
      <c r="J2127" s="55">
        <v>1</v>
      </c>
      <c r="K2127" s="56">
        <v>43332</v>
      </c>
      <c r="W2127" s="55" t="s">
        <v>1336</v>
      </c>
      <c r="X2127" s="55" t="s">
        <v>1336</v>
      </c>
      <c r="Y2127" s="55">
        <v>20</v>
      </c>
      <c r="AD2127" s="55">
        <v>1000</v>
      </c>
      <c r="AE2127" s="55" t="s">
        <v>1339</v>
      </c>
      <c r="AF2127" s="55" t="s">
        <v>1352</v>
      </c>
      <c r="AG2127" s="55" t="s">
        <v>1353</v>
      </c>
      <c r="AI2127" s="55">
        <v>510</v>
      </c>
      <c r="AJ2127" s="55" t="s">
        <v>8943</v>
      </c>
      <c r="AK2127" s="55">
        <v>0</v>
      </c>
      <c r="AL2127" s="55" t="s">
        <v>8939</v>
      </c>
      <c r="AN2127" s="55">
        <v>8</v>
      </c>
      <c r="AR2127" s="56">
        <v>43270</v>
      </c>
      <c r="AS2127" s="57">
        <v>0.76861111111111102</v>
      </c>
      <c r="AT2127" s="56">
        <v>43337</v>
      </c>
      <c r="AU2127" s="57">
        <v>0.64155092592592589</v>
      </c>
      <c r="AV2127" s="55" t="s">
        <v>1355</v>
      </c>
      <c r="AW2127" s="55" t="s">
        <v>1355</v>
      </c>
      <c r="AX2127" s="55" t="s">
        <v>1356</v>
      </c>
      <c r="AY2127" s="55" t="s">
        <v>8940</v>
      </c>
      <c r="AZ2127" s="55">
        <v>2</v>
      </c>
      <c r="BA2127" s="55">
        <v>3</v>
      </c>
      <c r="BB2127" s="55">
        <v>1</v>
      </c>
      <c r="CB2127" s="55" t="s">
        <v>1357</v>
      </c>
    </row>
    <row r="2128" spans="1:80">
      <c r="A2128" s="55" t="s">
        <v>8944</v>
      </c>
      <c r="B2128" s="55">
        <v>2</v>
      </c>
      <c r="C2128" s="55" t="s">
        <v>8945</v>
      </c>
      <c r="D2128" s="55" t="s">
        <v>8946</v>
      </c>
      <c r="E2128" s="55">
        <v>1</v>
      </c>
      <c r="F2128" s="55">
        <v>0</v>
      </c>
      <c r="G2128" s="56">
        <v>42909</v>
      </c>
      <c r="H2128" s="56">
        <v>42909</v>
      </c>
      <c r="I2128" s="56">
        <v>42909</v>
      </c>
      <c r="J2128" s="55">
        <v>0</v>
      </c>
      <c r="L2128" s="56">
        <v>42822</v>
      </c>
      <c r="M2128" s="56">
        <v>42909</v>
      </c>
      <c r="N2128" s="55">
        <v>0</v>
      </c>
      <c r="O2128" s="55">
        <v>0</v>
      </c>
      <c r="P2128" s="55">
        <v>0</v>
      </c>
      <c r="R2128" s="55">
        <v>0</v>
      </c>
      <c r="T2128" s="55">
        <v>5869185009</v>
      </c>
      <c r="U2128" s="55" t="s">
        <v>8947</v>
      </c>
      <c r="V2128" s="55" t="s">
        <v>8945</v>
      </c>
      <c r="W2128" s="55" t="s">
        <v>1336</v>
      </c>
      <c r="X2128" s="55" t="s">
        <v>1336</v>
      </c>
      <c r="Y2128" s="55">
        <v>0</v>
      </c>
      <c r="Z2128" s="55" t="s">
        <v>1419</v>
      </c>
      <c r="AA2128" s="55" t="s">
        <v>1338</v>
      </c>
      <c r="AB2128" s="55">
        <v>1627.5</v>
      </c>
      <c r="AC2128" s="55">
        <v>1627.5</v>
      </c>
      <c r="AD2128" s="55">
        <v>0</v>
      </c>
      <c r="AE2128" s="55" t="s">
        <v>1339</v>
      </c>
      <c r="AF2128" s="55" t="s">
        <v>3132</v>
      </c>
      <c r="AG2128" s="55" t="s">
        <v>3147</v>
      </c>
      <c r="AH2128" s="55" t="s">
        <v>1235</v>
      </c>
      <c r="AI2128" s="55">
        <v>510</v>
      </c>
      <c r="AJ2128" s="55" t="s">
        <v>8946</v>
      </c>
      <c r="AK2128" s="55">
        <v>0</v>
      </c>
      <c r="AL2128" s="55" t="s">
        <v>3311</v>
      </c>
      <c r="AN2128" s="55">
        <v>4</v>
      </c>
      <c r="AO2128" s="55" t="s">
        <v>8948</v>
      </c>
      <c r="AP2128" s="55">
        <v>0</v>
      </c>
      <c r="AR2128" s="56">
        <v>42822</v>
      </c>
      <c r="AS2128" s="57">
        <v>0.39887731481481481</v>
      </c>
      <c r="AT2128" s="56">
        <v>42886</v>
      </c>
      <c r="AU2128" s="57">
        <v>0.43211805555555555</v>
      </c>
      <c r="AV2128" s="55" t="s">
        <v>3177</v>
      </c>
      <c r="AW2128" s="55" t="s">
        <v>3178</v>
      </c>
      <c r="AX2128" s="55" t="s">
        <v>2167</v>
      </c>
      <c r="AZ2128" s="55" t="s">
        <v>1347</v>
      </c>
      <c r="BA2128" s="55" t="s">
        <v>1347</v>
      </c>
      <c r="BB2128" s="55" t="s">
        <v>1347</v>
      </c>
      <c r="CB2128" s="55" t="s">
        <v>3150</v>
      </c>
    </row>
    <row r="2129" spans="1:80">
      <c r="A2129" s="55" t="s">
        <v>8949</v>
      </c>
      <c r="B2129" s="55">
        <v>2</v>
      </c>
      <c r="C2129" s="55" t="s">
        <v>8950</v>
      </c>
      <c r="D2129" s="55" t="s">
        <v>8951</v>
      </c>
      <c r="E2129" s="55">
        <v>1</v>
      </c>
      <c r="F2129" s="55">
        <v>0</v>
      </c>
      <c r="G2129" s="56">
        <v>42909</v>
      </c>
      <c r="H2129" s="56">
        <v>42909</v>
      </c>
      <c r="I2129" s="56">
        <v>42909</v>
      </c>
      <c r="J2129" s="55">
        <v>0</v>
      </c>
      <c r="L2129" s="56">
        <v>42822</v>
      </c>
      <c r="M2129" s="56">
        <v>42909</v>
      </c>
      <c r="N2129" s="55">
        <v>0</v>
      </c>
      <c r="O2129" s="55">
        <v>0</v>
      </c>
      <c r="P2129" s="55">
        <v>0</v>
      </c>
      <c r="R2129" s="55">
        <v>0</v>
      </c>
      <c r="T2129" s="55">
        <v>5869260008</v>
      </c>
      <c r="U2129" s="55" t="s">
        <v>8952</v>
      </c>
      <c r="V2129" s="55" t="s">
        <v>8950</v>
      </c>
      <c r="W2129" s="55" t="s">
        <v>1336</v>
      </c>
      <c r="X2129" s="55" t="s">
        <v>1336</v>
      </c>
      <c r="Y2129" s="55">
        <v>0</v>
      </c>
      <c r="Z2129" s="55" t="s">
        <v>1419</v>
      </c>
      <c r="AA2129" s="55" t="s">
        <v>1338</v>
      </c>
      <c r="AB2129" s="55">
        <v>1627.5</v>
      </c>
      <c r="AC2129" s="55">
        <v>1627.5</v>
      </c>
      <c r="AD2129" s="55">
        <v>0</v>
      </c>
      <c r="AE2129" s="55" t="s">
        <v>1339</v>
      </c>
      <c r="AF2129" s="55" t="s">
        <v>3132</v>
      </c>
      <c r="AG2129" s="55" t="s">
        <v>3147</v>
      </c>
      <c r="AH2129" s="55" t="s">
        <v>1235</v>
      </c>
      <c r="AI2129" s="55">
        <v>510</v>
      </c>
      <c r="AJ2129" s="55" t="s">
        <v>8951</v>
      </c>
      <c r="AK2129" s="55">
        <v>0</v>
      </c>
      <c r="AL2129" s="55" t="s">
        <v>3311</v>
      </c>
      <c r="AN2129" s="55">
        <v>4</v>
      </c>
      <c r="AO2129" s="55" t="s">
        <v>8953</v>
      </c>
      <c r="AP2129" s="55">
        <v>0</v>
      </c>
      <c r="AR2129" s="56">
        <v>42822</v>
      </c>
      <c r="AS2129" s="57">
        <v>0.39983796296296298</v>
      </c>
      <c r="AT2129" s="56">
        <v>42886</v>
      </c>
      <c r="AU2129" s="57">
        <v>0.4379513888888889</v>
      </c>
      <c r="AV2129" s="55" t="s">
        <v>3177</v>
      </c>
      <c r="AW2129" s="55" t="s">
        <v>3178</v>
      </c>
      <c r="AX2129" s="55" t="s">
        <v>2167</v>
      </c>
      <c r="AZ2129" s="55" t="s">
        <v>1347</v>
      </c>
      <c r="BA2129" s="55" t="s">
        <v>1347</v>
      </c>
      <c r="BB2129" s="55" t="s">
        <v>1347</v>
      </c>
      <c r="CB2129" s="55" t="s">
        <v>3150</v>
      </c>
    </row>
    <row r="2130" spans="1:80">
      <c r="A2130" s="55" t="s">
        <v>8954</v>
      </c>
      <c r="B2130" s="55">
        <v>2</v>
      </c>
      <c r="C2130" s="55" t="s">
        <v>8955</v>
      </c>
      <c r="D2130" s="55" t="s">
        <v>8956</v>
      </c>
      <c r="E2130" s="55">
        <v>1</v>
      </c>
      <c r="F2130" s="55">
        <v>0</v>
      </c>
      <c r="G2130" s="56">
        <v>42909</v>
      </c>
      <c r="H2130" s="56">
        <v>42909</v>
      </c>
      <c r="I2130" s="56">
        <v>42909</v>
      </c>
      <c r="J2130" s="55">
        <v>0</v>
      </c>
      <c r="L2130" s="56">
        <v>42822</v>
      </c>
      <c r="M2130" s="56">
        <v>42909</v>
      </c>
      <c r="N2130" s="55">
        <v>0</v>
      </c>
      <c r="O2130" s="55">
        <v>0</v>
      </c>
      <c r="P2130" s="55">
        <v>0</v>
      </c>
      <c r="R2130" s="55">
        <v>0</v>
      </c>
      <c r="T2130" s="55">
        <v>5869186006</v>
      </c>
      <c r="U2130" s="55" t="s">
        <v>8957</v>
      </c>
      <c r="V2130" s="55" t="s">
        <v>8955</v>
      </c>
      <c r="W2130" s="55" t="s">
        <v>1336</v>
      </c>
      <c r="X2130" s="55" t="s">
        <v>1336</v>
      </c>
      <c r="Y2130" s="55">
        <v>0</v>
      </c>
      <c r="Z2130" s="55" t="s">
        <v>1419</v>
      </c>
      <c r="AA2130" s="55" t="s">
        <v>1338</v>
      </c>
      <c r="AB2130" s="55">
        <v>2100</v>
      </c>
      <c r="AC2130" s="55">
        <v>2100</v>
      </c>
      <c r="AD2130" s="55">
        <v>0</v>
      </c>
      <c r="AE2130" s="55" t="s">
        <v>1339</v>
      </c>
      <c r="AF2130" s="55" t="s">
        <v>3132</v>
      </c>
      <c r="AG2130" s="55" t="s">
        <v>3147</v>
      </c>
      <c r="AH2130" s="55" t="s">
        <v>1235</v>
      </c>
      <c r="AI2130" s="55">
        <v>510</v>
      </c>
      <c r="AJ2130" s="55" t="s">
        <v>8956</v>
      </c>
      <c r="AK2130" s="55">
        <v>0</v>
      </c>
      <c r="AL2130" s="55" t="s">
        <v>3311</v>
      </c>
      <c r="AN2130" s="55">
        <v>4</v>
      </c>
      <c r="AO2130" s="55" t="s">
        <v>8958</v>
      </c>
      <c r="AP2130" s="55">
        <v>0</v>
      </c>
      <c r="AR2130" s="56">
        <v>42822</v>
      </c>
      <c r="AS2130" s="57">
        <v>0.3977430555555555</v>
      </c>
      <c r="AT2130" s="56">
        <v>42886</v>
      </c>
      <c r="AU2130" s="57">
        <v>0.42557870370370371</v>
      </c>
      <c r="AV2130" s="55" t="s">
        <v>3177</v>
      </c>
      <c r="AW2130" s="55" t="s">
        <v>3178</v>
      </c>
      <c r="AX2130" s="55" t="s">
        <v>2167</v>
      </c>
      <c r="AZ2130" s="55" t="s">
        <v>1347</v>
      </c>
      <c r="BA2130" s="55" t="s">
        <v>1347</v>
      </c>
      <c r="BB2130" s="55" t="s">
        <v>1347</v>
      </c>
      <c r="CB2130" s="55" t="s">
        <v>3150</v>
      </c>
    </row>
    <row r="2131" spans="1:80">
      <c r="A2131" s="55" t="s">
        <v>8959</v>
      </c>
      <c r="B2131" s="55">
        <v>2</v>
      </c>
      <c r="C2131" s="55" t="s">
        <v>8960</v>
      </c>
      <c r="D2131" s="55" t="s">
        <v>8961</v>
      </c>
      <c r="E2131" s="55">
        <v>0</v>
      </c>
      <c r="F2131" s="55">
        <v>1</v>
      </c>
      <c r="G2131" s="56">
        <v>44355</v>
      </c>
      <c r="H2131" s="56">
        <v>44355</v>
      </c>
      <c r="I2131" s="56">
        <v>44355</v>
      </c>
      <c r="J2131" s="55">
        <v>1</v>
      </c>
      <c r="K2131" s="56">
        <v>44400</v>
      </c>
      <c r="L2131" s="56">
        <v>44301</v>
      </c>
      <c r="M2131" s="56">
        <v>44355</v>
      </c>
      <c r="N2131" s="55">
        <v>1</v>
      </c>
      <c r="O2131" s="55">
        <v>1</v>
      </c>
      <c r="P2131" s="55">
        <v>1</v>
      </c>
      <c r="Q2131" s="56">
        <v>44403</v>
      </c>
      <c r="R2131" s="55">
        <v>0</v>
      </c>
      <c r="T2131" s="55">
        <v>5184062001</v>
      </c>
      <c r="U2131" s="55" t="s">
        <v>8962</v>
      </c>
      <c r="V2131" s="55" t="s">
        <v>8960</v>
      </c>
      <c r="W2131" s="55" t="s">
        <v>1336</v>
      </c>
      <c r="X2131" s="55" t="s">
        <v>1336</v>
      </c>
      <c r="Y2131" s="55">
        <v>0</v>
      </c>
      <c r="Z2131" s="55" t="s">
        <v>1419</v>
      </c>
      <c r="AA2131" s="55" t="s">
        <v>1338</v>
      </c>
      <c r="AB2131" s="55">
        <v>780</v>
      </c>
      <c r="AC2131" s="55">
        <v>780</v>
      </c>
      <c r="AD2131" s="55">
        <v>0</v>
      </c>
      <c r="AE2131" s="55" t="s">
        <v>1339</v>
      </c>
      <c r="AF2131" s="55" t="s">
        <v>3146</v>
      </c>
      <c r="AG2131" s="55" t="s">
        <v>3147</v>
      </c>
      <c r="AH2131" s="55" t="s">
        <v>1235</v>
      </c>
      <c r="AJ2131" s="55" t="s">
        <v>8961</v>
      </c>
      <c r="AK2131" s="55">
        <v>0</v>
      </c>
      <c r="AL2131" s="55" t="s">
        <v>3283</v>
      </c>
      <c r="AN2131" s="55">
        <v>16</v>
      </c>
      <c r="AO2131" s="55" t="s">
        <v>8963</v>
      </c>
      <c r="AR2131" s="56">
        <v>44301</v>
      </c>
      <c r="AS2131" s="57">
        <v>0.42862268518518515</v>
      </c>
      <c r="AT2131" s="56">
        <v>44403</v>
      </c>
      <c r="AU2131" s="57">
        <v>0.33072916666666669</v>
      </c>
      <c r="AV2131" s="55" t="s">
        <v>1345</v>
      </c>
      <c r="AW2131" s="55" t="s">
        <v>1345</v>
      </c>
      <c r="AX2131" s="55" t="s">
        <v>1346</v>
      </c>
      <c r="CB2131" s="55" t="s">
        <v>3137</v>
      </c>
    </row>
    <row r="2132" spans="1:80">
      <c r="A2132" s="55" t="s">
        <v>8964</v>
      </c>
      <c r="B2132" s="55">
        <v>3</v>
      </c>
      <c r="C2132" s="55" t="s">
        <v>736</v>
      </c>
      <c r="D2132" s="55" t="s">
        <v>8965</v>
      </c>
      <c r="E2132" s="55">
        <v>1</v>
      </c>
      <c r="F2132" s="55">
        <v>1</v>
      </c>
      <c r="G2132" s="56">
        <v>44425</v>
      </c>
      <c r="H2132" s="56">
        <v>44425</v>
      </c>
      <c r="I2132" s="56">
        <v>44425</v>
      </c>
      <c r="J2132" s="55">
        <v>0</v>
      </c>
      <c r="W2132" s="55" t="s">
        <v>1336</v>
      </c>
      <c r="X2132" s="55" t="s">
        <v>1336</v>
      </c>
      <c r="Y2132" s="55">
        <v>20</v>
      </c>
      <c r="AD2132" s="55">
        <v>0</v>
      </c>
      <c r="AE2132" s="55" t="s">
        <v>1339</v>
      </c>
      <c r="AF2132" s="55" t="s">
        <v>1352</v>
      </c>
      <c r="AG2132" s="55" t="s">
        <v>1353</v>
      </c>
      <c r="AI2132" s="55">
        <v>510</v>
      </c>
      <c r="AJ2132" s="55" t="s">
        <v>8965</v>
      </c>
      <c r="AK2132" s="55">
        <v>0</v>
      </c>
      <c r="AL2132" s="55" t="s">
        <v>3283</v>
      </c>
      <c r="AN2132" s="55">
        <v>16</v>
      </c>
      <c r="AQ2132" s="55" t="s">
        <v>1235</v>
      </c>
      <c r="AR2132" s="56">
        <v>44399</v>
      </c>
      <c r="AS2132" s="57">
        <v>0.67083333333333339</v>
      </c>
      <c r="AT2132" s="56">
        <v>44399</v>
      </c>
      <c r="AU2132" s="57">
        <v>0.70907407407407408</v>
      </c>
      <c r="AV2132" s="55" t="s">
        <v>1355</v>
      </c>
      <c r="AW2132" s="55" t="s">
        <v>1345</v>
      </c>
      <c r="AX2132" s="55" t="s">
        <v>1346</v>
      </c>
      <c r="AZ2132" s="55">
        <v>0</v>
      </c>
      <c r="BA2132" s="55">
        <v>0</v>
      </c>
      <c r="BB2132" s="55">
        <v>0</v>
      </c>
      <c r="BF2132" s="55" t="s">
        <v>1418</v>
      </c>
      <c r="BG2132" s="55">
        <v>4</v>
      </c>
      <c r="BH2132" s="55" t="s">
        <v>48</v>
      </c>
      <c r="BI2132" s="55" t="s">
        <v>244</v>
      </c>
      <c r="BJ2132" s="55">
        <v>0</v>
      </c>
      <c r="BK2132" s="55">
        <v>0</v>
      </c>
      <c r="BL2132" s="55">
        <v>0</v>
      </c>
      <c r="BM2132" s="55">
        <v>0</v>
      </c>
      <c r="BN2132" s="55">
        <v>0</v>
      </c>
      <c r="BO2132" s="55">
        <v>0</v>
      </c>
      <c r="BP2132" s="55">
        <v>0</v>
      </c>
      <c r="BQ2132" s="55">
        <v>0</v>
      </c>
      <c r="BR2132" s="55">
        <v>0</v>
      </c>
      <c r="BS2132" s="55">
        <v>0</v>
      </c>
      <c r="BZ2132" s="55">
        <v>0</v>
      </c>
      <c r="CA2132" s="55" t="s">
        <v>1419</v>
      </c>
      <c r="CB2132" s="55" t="s">
        <v>1357</v>
      </c>
    </row>
    <row r="2133" spans="1:80">
      <c r="A2133" s="55" t="s">
        <v>8966</v>
      </c>
      <c r="B2133" s="55">
        <v>2</v>
      </c>
      <c r="C2133" s="55" t="s">
        <v>8967</v>
      </c>
      <c r="D2133" s="55" t="s">
        <v>8968</v>
      </c>
      <c r="E2133" s="55">
        <v>0</v>
      </c>
      <c r="F2133" s="55">
        <v>1</v>
      </c>
      <c r="G2133" s="56">
        <v>44355</v>
      </c>
      <c r="H2133" s="56">
        <v>44355</v>
      </c>
      <c r="I2133" s="56">
        <v>44355</v>
      </c>
      <c r="J2133" s="55">
        <v>1</v>
      </c>
      <c r="K2133" s="56">
        <v>44400</v>
      </c>
      <c r="L2133" s="56">
        <v>44301</v>
      </c>
      <c r="M2133" s="56">
        <v>44355</v>
      </c>
      <c r="N2133" s="55">
        <v>1</v>
      </c>
      <c r="O2133" s="55">
        <v>1</v>
      </c>
      <c r="P2133" s="55">
        <v>1</v>
      </c>
      <c r="Q2133" s="56">
        <v>44403</v>
      </c>
      <c r="R2133" s="55">
        <v>0</v>
      </c>
      <c r="T2133" s="55">
        <v>5184066001</v>
      </c>
      <c r="U2133" s="55" t="s">
        <v>8969</v>
      </c>
      <c r="V2133" s="55" t="s">
        <v>8967</v>
      </c>
      <c r="W2133" s="55" t="s">
        <v>1336</v>
      </c>
      <c r="X2133" s="55" t="s">
        <v>1336</v>
      </c>
      <c r="Y2133" s="55">
        <v>0</v>
      </c>
      <c r="Z2133" s="55" t="s">
        <v>1419</v>
      </c>
      <c r="AA2133" s="55" t="s">
        <v>1338</v>
      </c>
      <c r="AB2133" s="55">
        <v>2155</v>
      </c>
      <c r="AC2133" s="55">
        <v>2155</v>
      </c>
      <c r="AD2133" s="55">
        <v>0</v>
      </c>
      <c r="AE2133" s="55" t="s">
        <v>1339</v>
      </c>
      <c r="AF2133" s="55" t="s">
        <v>3146</v>
      </c>
      <c r="AG2133" s="55" t="s">
        <v>3147</v>
      </c>
      <c r="AH2133" s="55" t="s">
        <v>1235</v>
      </c>
      <c r="AJ2133" s="55" t="s">
        <v>8968</v>
      </c>
      <c r="AK2133" s="55">
        <v>0</v>
      </c>
      <c r="AL2133" s="55" t="s">
        <v>3283</v>
      </c>
      <c r="AN2133" s="55">
        <v>16</v>
      </c>
      <c r="AO2133" s="55" t="s">
        <v>8970</v>
      </c>
      <c r="AR2133" s="56">
        <v>44301</v>
      </c>
      <c r="AS2133" s="57">
        <v>0.42841435185185189</v>
      </c>
      <c r="AT2133" s="56">
        <v>44403</v>
      </c>
      <c r="AU2133" s="57">
        <v>0.33072916666666669</v>
      </c>
      <c r="AV2133" s="55" t="s">
        <v>1345</v>
      </c>
      <c r="AW2133" s="55" t="s">
        <v>1345</v>
      </c>
      <c r="AX2133" s="55" t="s">
        <v>1346</v>
      </c>
      <c r="CB2133" s="55" t="s">
        <v>3137</v>
      </c>
    </row>
    <row r="2134" spans="1:80">
      <c r="A2134" s="55" t="s">
        <v>8971</v>
      </c>
      <c r="B2134" s="55">
        <v>3</v>
      </c>
      <c r="C2134" s="55" t="s">
        <v>8972</v>
      </c>
      <c r="D2134" s="55" t="s">
        <v>8973</v>
      </c>
      <c r="E2134" s="55">
        <v>1</v>
      </c>
      <c r="F2134" s="55">
        <v>1</v>
      </c>
      <c r="G2134" s="56">
        <v>43599</v>
      </c>
      <c r="H2134" s="56">
        <v>43599</v>
      </c>
      <c r="I2134" s="56">
        <v>43599</v>
      </c>
      <c r="J2134" s="55">
        <v>1</v>
      </c>
      <c r="K2134" s="56">
        <v>43594</v>
      </c>
      <c r="W2134" s="55" t="s">
        <v>1336</v>
      </c>
      <c r="X2134" s="55" t="s">
        <v>1336</v>
      </c>
      <c r="Y2134" s="55">
        <v>20</v>
      </c>
      <c r="AD2134" s="55">
        <v>1578</v>
      </c>
      <c r="AE2134" s="55" t="s">
        <v>1339</v>
      </c>
      <c r="AF2134" s="55" t="s">
        <v>1352</v>
      </c>
      <c r="AG2134" s="55" t="s">
        <v>1353</v>
      </c>
      <c r="AI2134" s="55">
        <v>510</v>
      </c>
      <c r="AJ2134" s="55" t="s">
        <v>8973</v>
      </c>
      <c r="AK2134" s="55">
        <v>0</v>
      </c>
      <c r="AL2134" s="55" t="s">
        <v>3283</v>
      </c>
      <c r="AN2134" s="55">
        <v>15</v>
      </c>
      <c r="AR2134" s="56">
        <v>43551</v>
      </c>
      <c r="AS2134" s="57">
        <v>0.43895833333333334</v>
      </c>
      <c r="AT2134" s="56">
        <v>43615</v>
      </c>
      <c r="AU2134" s="57">
        <v>0.68670138888888888</v>
      </c>
      <c r="AV2134" s="55" t="s">
        <v>1355</v>
      </c>
      <c r="AW2134" s="55" t="s">
        <v>1355</v>
      </c>
      <c r="AX2134" s="55" t="s">
        <v>1356</v>
      </c>
      <c r="AY2134" s="55" t="s">
        <v>8974</v>
      </c>
      <c r="AZ2134" s="55">
        <v>2</v>
      </c>
      <c r="BA2134" s="55">
        <v>3</v>
      </c>
      <c r="BB2134" s="55">
        <v>1</v>
      </c>
      <c r="CB2134" s="55" t="s">
        <v>1357</v>
      </c>
    </row>
    <row r="2135" spans="1:80">
      <c r="A2135" s="55" t="s">
        <v>8975</v>
      </c>
      <c r="B2135" s="55">
        <v>3</v>
      </c>
      <c r="C2135" s="55" t="s">
        <v>8976</v>
      </c>
      <c r="D2135" s="55" t="s">
        <v>8977</v>
      </c>
      <c r="E2135" s="55">
        <v>1</v>
      </c>
      <c r="F2135" s="55">
        <v>1</v>
      </c>
      <c r="G2135" s="56">
        <v>43593</v>
      </c>
      <c r="H2135" s="56">
        <v>43593</v>
      </c>
      <c r="I2135" s="56">
        <v>43593</v>
      </c>
      <c r="J2135" s="55">
        <v>1</v>
      </c>
      <c r="K2135" s="56">
        <v>43609</v>
      </c>
      <c r="W2135" s="55" t="s">
        <v>1336</v>
      </c>
      <c r="X2135" s="55" t="s">
        <v>1336</v>
      </c>
      <c r="Y2135" s="55">
        <v>20</v>
      </c>
      <c r="AD2135" s="55">
        <v>1000</v>
      </c>
      <c r="AE2135" s="55" t="s">
        <v>1339</v>
      </c>
      <c r="AF2135" s="55" t="s">
        <v>1352</v>
      </c>
      <c r="AG2135" s="55" t="s">
        <v>1353</v>
      </c>
      <c r="AI2135" s="55">
        <v>510</v>
      </c>
      <c r="AJ2135" s="55" t="s">
        <v>8977</v>
      </c>
      <c r="AK2135" s="55">
        <v>0</v>
      </c>
      <c r="AL2135" s="55" t="s">
        <v>3283</v>
      </c>
      <c r="AN2135" s="55">
        <v>15</v>
      </c>
      <c r="AQ2135" s="55" t="s">
        <v>1238</v>
      </c>
      <c r="AR2135" s="56">
        <v>43578</v>
      </c>
      <c r="AS2135" s="57">
        <v>0.701238425925926</v>
      </c>
      <c r="AT2135" s="56">
        <v>43615</v>
      </c>
      <c r="AU2135" s="57">
        <v>0.68670138888888888</v>
      </c>
      <c r="AV2135" s="55" t="s">
        <v>1355</v>
      </c>
      <c r="AW2135" s="55" t="s">
        <v>1355</v>
      </c>
      <c r="AX2135" s="55" t="s">
        <v>1356</v>
      </c>
      <c r="AY2135" s="55" t="s">
        <v>98</v>
      </c>
      <c r="AZ2135" s="55">
        <v>2</v>
      </c>
      <c r="BA2135" s="55">
        <v>3</v>
      </c>
      <c r="BB2135" s="55">
        <v>1</v>
      </c>
      <c r="CB2135" s="55" t="s">
        <v>1357</v>
      </c>
    </row>
    <row r="2136" spans="1:80">
      <c r="A2136" s="55" t="s">
        <v>8978</v>
      </c>
      <c r="B2136" s="55">
        <v>3</v>
      </c>
      <c r="C2136" s="55" t="s">
        <v>8979</v>
      </c>
      <c r="D2136" s="55" t="s">
        <v>8980</v>
      </c>
      <c r="E2136" s="55">
        <v>1</v>
      </c>
      <c r="F2136" s="55">
        <v>1</v>
      </c>
      <c r="G2136" s="56">
        <v>43794</v>
      </c>
      <c r="H2136" s="56">
        <v>43794</v>
      </c>
      <c r="I2136" s="56">
        <v>43794</v>
      </c>
      <c r="J2136" s="55">
        <v>1</v>
      </c>
      <c r="K2136" s="56">
        <v>43850</v>
      </c>
      <c r="W2136" s="55" t="s">
        <v>1336</v>
      </c>
      <c r="X2136" s="55" t="s">
        <v>1336</v>
      </c>
      <c r="Y2136" s="55">
        <v>20</v>
      </c>
      <c r="AD2136" s="55">
        <v>0</v>
      </c>
      <c r="AE2136" s="55" t="s">
        <v>1339</v>
      </c>
      <c r="AF2136" s="55" t="s">
        <v>1352</v>
      </c>
      <c r="AG2136" s="55" t="s">
        <v>1353</v>
      </c>
      <c r="AI2136" s="55">
        <v>510</v>
      </c>
      <c r="AJ2136" s="55" t="s">
        <v>8980</v>
      </c>
      <c r="AK2136" s="55">
        <v>0</v>
      </c>
      <c r="AL2136" s="55" t="s">
        <v>1742</v>
      </c>
      <c r="AN2136" s="55">
        <v>7</v>
      </c>
      <c r="AQ2136" s="55" t="s">
        <v>8981</v>
      </c>
      <c r="AR2136" s="56">
        <v>43782</v>
      </c>
      <c r="AS2136" s="57">
        <v>0.65605324074074078</v>
      </c>
      <c r="AT2136" s="56">
        <v>44011</v>
      </c>
      <c r="AU2136" s="57">
        <v>0.41094907407407405</v>
      </c>
      <c r="AV2136" s="55" t="s">
        <v>1355</v>
      </c>
      <c r="AW2136" s="55" t="s">
        <v>1355</v>
      </c>
      <c r="AX2136" s="55" t="s">
        <v>1356</v>
      </c>
      <c r="AY2136" s="55" t="s">
        <v>98</v>
      </c>
      <c r="AZ2136" s="55">
        <v>2</v>
      </c>
      <c r="BA2136" s="55">
        <v>3</v>
      </c>
      <c r="BB2136" s="55">
        <v>1</v>
      </c>
      <c r="CB2136" s="55" t="s">
        <v>1357</v>
      </c>
    </row>
    <row r="2137" spans="1:80">
      <c r="A2137" s="55" t="s">
        <v>8982</v>
      </c>
      <c r="B2137" s="55">
        <v>2</v>
      </c>
      <c r="C2137" s="55" t="s">
        <v>8983</v>
      </c>
      <c r="D2137" s="55" t="s">
        <v>8984</v>
      </c>
      <c r="E2137" s="55">
        <v>1</v>
      </c>
      <c r="F2137" s="55">
        <v>0</v>
      </c>
      <c r="G2137" s="56">
        <v>42845</v>
      </c>
      <c r="H2137" s="56">
        <v>42845</v>
      </c>
      <c r="I2137" s="56">
        <v>42845</v>
      </c>
      <c r="J2137" s="55">
        <v>0</v>
      </c>
      <c r="L2137" s="56">
        <v>42758</v>
      </c>
      <c r="M2137" s="56">
        <v>42845</v>
      </c>
      <c r="N2137" s="55">
        <v>0</v>
      </c>
      <c r="O2137" s="55">
        <v>0</v>
      </c>
      <c r="P2137" s="55">
        <v>0</v>
      </c>
      <c r="R2137" s="55">
        <v>0</v>
      </c>
      <c r="T2137" s="55">
        <v>5856931002</v>
      </c>
      <c r="U2137" s="55" t="s">
        <v>8985</v>
      </c>
      <c r="V2137" s="55" t="s">
        <v>8983</v>
      </c>
      <c r="W2137" s="55" t="s">
        <v>1336</v>
      </c>
      <c r="X2137" s="55" t="s">
        <v>1336</v>
      </c>
      <c r="Y2137" s="55">
        <v>0</v>
      </c>
      <c r="Z2137" s="55" t="s">
        <v>1419</v>
      </c>
      <c r="AA2137" s="55" t="s">
        <v>1338</v>
      </c>
      <c r="AB2137" s="55">
        <v>15750</v>
      </c>
      <c r="AC2137" s="55">
        <v>15750</v>
      </c>
      <c r="AD2137" s="55">
        <v>0</v>
      </c>
      <c r="AE2137" s="55" t="s">
        <v>1339</v>
      </c>
      <c r="AF2137" s="55" t="s">
        <v>3132</v>
      </c>
      <c r="AG2137" s="55" t="s">
        <v>3147</v>
      </c>
      <c r="AH2137" s="55" t="s">
        <v>1235</v>
      </c>
      <c r="AI2137" s="55">
        <v>510</v>
      </c>
      <c r="AJ2137" s="55" t="s">
        <v>8984</v>
      </c>
      <c r="AK2137" s="55">
        <v>0</v>
      </c>
      <c r="AL2137" s="55" t="s">
        <v>2877</v>
      </c>
      <c r="AN2137" s="55">
        <v>5</v>
      </c>
      <c r="AO2137" s="55" t="s">
        <v>8986</v>
      </c>
      <c r="AP2137" s="55">
        <v>0</v>
      </c>
      <c r="AR2137" s="56">
        <v>42758</v>
      </c>
      <c r="AS2137" s="57">
        <v>0.38789351851851855</v>
      </c>
      <c r="AT2137" s="56">
        <v>42881</v>
      </c>
      <c r="AU2137" s="57">
        <v>0.69931712962962955</v>
      </c>
      <c r="AV2137" s="55" t="s">
        <v>3177</v>
      </c>
      <c r="AW2137" s="55" t="s">
        <v>3178</v>
      </c>
      <c r="AX2137" s="55" t="s">
        <v>2167</v>
      </c>
      <c r="AZ2137" s="55" t="s">
        <v>1347</v>
      </c>
      <c r="BA2137" s="55" t="s">
        <v>1347</v>
      </c>
      <c r="BB2137" s="55" t="s">
        <v>1347</v>
      </c>
      <c r="CB2137" s="55" t="s">
        <v>3150</v>
      </c>
    </row>
    <row r="2138" spans="1:80">
      <c r="A2138" s="55" t="s">
        <v>8987</v>
      </c>
      <c r="B2138" s="55">
        <v>2</v>
      </c>
      <c r="C2138" s="55" t="s">
        <v>8988</v>
      </c>
      <c r="D2138" s="55" t="s">
        <v>8989</v>
      </c>
      <c r="E2138" s="55">
        <v>0</v>
      </c>
      <c r="F2138" s="55">
        <v>0</v>
      </c>
      <c r="G2138" s="56">
        <v>42944</v>
      </c>
      <c r="H2138" s="56">
        <v>42944</v>
      </c>
      <c r="I2138" s="56">
        <v>42944</v>
      </c>
      <c r="J2138" s="55">
        <v>0</v>
      </c>
      <c r="L2138" s="56">
        <v>42844</v>
      </c>
      <c r="M2138" s="56">
        <v>42944</v>
      </c>
      <c r="N2138" s="55">
        <v>0</v>
      </c>
      <c r="O2138" s="55">
        <v>0</v>
      </c>
      <c r="P2138" s="55">
        <v>0</v>
      </c>
      <c r="R2138" s="55">
        <v>0</v>
      </c>
      <c r="T2138" s="55">
        <v>5873939007</v>
      </c>
      <c r="U2138" s="55" t="s">
        <v>8990</v>
      </c>
      <c r="V2138" s="55" t="s">
        <v>8988</v>
      </c>
      <c r="W2138" s="55" t="s">
        <v>1336</v>
      </c>
      <c r="X2138" s="55" t="s">
        <v>1336</v>
      </c>
      <c r="Y2138" s="55">
        <v>0</v>
      </c>
      <c r="Z2138" s="55" t="s">
        <v>1419</v>
      </c>
      <c r="AA2138" s="55" t="s">
        <v>1338</v>
      </c>
      <c r="AB2138" s="55">
        <v>1764</v>
      </c>
      <c r="AC2138" s="55">
        <v>1764</v>
      </c>
      <c r="AD2138" s="55">
        <v>0</v>
      </c>
      <c r="AE2138" s="55" t="s">
        <v>1339</v>
      </c>
      <c r="AF2138" s="55" t="s">
        <v>3146</v>
      </c>
      <c r="AG2138" s="55" t="s">
        <v>3147</v>
      </c>
      <c r="AH2138" s="55" t="s">
        <v>1235</v>
      </c>
      <c r="AJ2138" s="55" t="s">
        <v>8989</v>
      </c>
      <c r="AK2138" s="55">
        <v>0</v>
      </c>
      <c r="AL2138" s="55" t="s">
        <v>1742</v>
      </c>
      <c r="AN2138" s="55">
        <v>8</v>
      </c>
      <c r="AO2138" s="55" t="s">
        <v>8991</v>
      </c>
      <c r="AR2138" s="56">
        <v>42844</v>
      </c>
      <c r="AS2138" s="57">
        <v>0.68112268518518515</v>
      </c>
      <c r="AT2138" s="56">
        <v>42891</v>
      </c>
      <c r="AU2138" s="57">
        <v>0.50093750000000004</v>
      </c>
      <c r="AV2138" s="55" t="s">
        <v>1345</v>
      </c>
      <c r="AW2138" s="55" t="s">
        <v>2166</v>
      </c>
      <c r="AX2138" s="55" t="s">
        <v>2167</v>
      </c>
      <c r="CB2138" s="55" t="s">
        <v>3150</v>
      </c>
    </row>
    <row r="2139" spans="1:80">
      <c r="A2139" s="55" t="s">
        <v>8992</v>
      </c>
      <c r="B2139" s="55">
        <v>2</v>
      </c>
      <c r="C2139" s="55" t="s">
        <v>8993</v>
      </c>
      <c r="D2139" s="55" t="s">
        <v>8994</v>
      </c>
      <c r="E2139" s="55">
        <v>1</v>
      </c>
      <c r="F2139" s="55">
        <v>0</v>
      </c>
      <c r="G2139" s="56">
        <v>43175</v>
      </c>
      <c r="H2139" s="56">
        <v>43175</v>
      </c>
      <c r="I2139" s="56">
        <v>43175</v>
      </c>
      <c r="J2139" s="55">
        <v>0</v>
      </c>
      <c r="L2139" s="56">
        <v>43087</v>
      </c>
      <c r="M2139" s="56">
        <v>43175</v>
      </c>
      <c r="N2139" s="55">
        <v>0</v>
      </c>
      <c r="O2139" s="55">
        <v>0</v>
      </c>
      <c r="P2139" s="55">
        <v>0</v>
      </c>
      <c r="R2139" s="55">
        <v>0</v>
      </c>
      <c r="T2139" s="55">
        <v>5008644002</v>
      </c>
      <c r="U2139" s="55" t="s">
        <v>8995</v>
      </c>
      <c r="V2139" s="55" t="s">
        <v>8993</v>
      </c>
      <c r="W2139" s="55" t="s">
        <v>1336</v>
      </c>
      <c r="X2139" s="55" t="s">
        <v>1336</v>
      </c>
      <c r="Y2139" s="55">
        <v>0</v>
      </c>
      <c r="Z2139" s="55" t="s">
        <v>1419</v>
      </c>
      <c r="AA2139" s="55" t="s">
        <v>1338</v>
      </c>
      <c r="AB2139" s="55">
        <v>16275</v>
      </c>
      <c r="AC2139" s="55">
        <v>16275</v>
      </c>
      <c r="AD2139" s="55">
        <v>0</v>
      </c>
      <c r="AE2139" s="55" t="s">
        <v>1339</v>
      </c>
      <c r="AF2139" s="55" t="s">
        <v>3132</v>
      </c>
      <c r="AG2139" s="55" t="s">
        <v>3147</v>
      </c>
      <c r="AH2139" s="55" t="s">
        <v>1235</v>
      </c>
      <c r="AI2139" s="55">
        <v>510</v>
      </c>
      <c r="AJ2139" s="55" t="s">
        <v>8994</v>
      </c>
      <c r="AK2139" s="55">
        <v>0</v>
      </c>
      <c r="AL2139" s="55" t="s">
        <v>7403</v>
      </c>
      <c r="AN2139" s="55">
        <v>6</v>
      </c>
      <c r="AO2139" s="55" t="s">
        <v>8996</v>
      </c>
      <c r="AP2139" s="55">
        <v>0</v>
      </c>
      <c r="AR2139" s="56">
        <v>43087</v>
      </c>
      <c r="AS2139" s="57">
        <v>0.38789351851851855</v>
      </c>
      <c r="AT2139" s="56">
        <v>43137</v>
      </c>
      <c r="AU2139" s="57">
        <v>0.50543981481481481</v>
      </c>
      <c r="AV2139" s="55" t="s">
        <v>3374</v>
      </c>
      <c r="AW2139" s="55" t="s">
        <v>2166</v>
      </c>
      <c r="AX2139" s="55" t="s">
        <v>2167</v>
      </c>
      <c r="AZ2139" s="55" t="s">
        <v>1347</v>
      </c>
      <c r="BA2139" s="55" t="s">
        <v>1347</v>
      </c>
      <c r="BB2139" s="55" t="s">
        <v>1347</v>
      </c>
      <c r="CB2139" s="55" t="s">
        <v>3150</v>
      </c>
    </row>
    <row r="2140" spans="1:80">
      <c r="A2140" s="55" t="s">
        <v>8997</v>
      </c>
      <c r="B2140" s="55">
        <v>3</v>
      </c>
      <c r="C2140" s="55" t="s">
        <v>188</v>
      </c>
      <c r="D2140" s="55" t="s">
        <v>8998</v>
      </c>
      <c r="E2140" s="55">
        <v>1</v>
      </c>
      <c r="F2140" s="55">
        <v>0</v>
      </c>
      <c r="G2140" s="56">
        <v>43182</v>
      </c>
      <c r="H2140" s="56">
        <v>43182</v>
      </c>
      <c r="I2140" s="56">
        <v>43182</v>
      </c>
      <c r="J2140" s="55">
        <v>0</v>
      </c>
      <c r="W2140" s="55" t="s">
        <v>1336</v>
      </c>
      <c r="X2140" s="55" t="s">
        <v>1336</v>
      </c>
      <c r="Y2140" s="55">
        <v>20</v>
      </c>
      <c r="AD2140" s="55">
        <v>1000</v>
      </c>
      <c r="AE2140" s="55" t="s">
        <v>1339</v>
      </c>
      <c r="AF2140" s="55" t="s">
        <v>1352</v>
      </c>
      <c r="AG2140" s="55" t="s">
        <v>1353</v>
      </c>
      <c r="AI2140" s="55">
        <v>510</v>
      </c>
      <c r="AJ2140" s="55" t="s">
        <v>8998</v>
      </c>
      <c r="AK2140" s="55">
        <v>0</v>
      </c>
      <c r="AL2140" s="55" t="s">
        <v>1742</v>
      </c>
      <c r="AN2140" s="55">
        <v>4</v>
      </c>
      <c r="AR2140" s="56">
        <v>43176</v>
      </c>
      <c r="AS2140" s="57">
        <v>0.63863425925925921</v>
      </c>
      <c r="AT2140" s="56">
        <v>43250</v>
      </c>
      <c r="AU2140" s="57">
        <v>0.56561342592592589</v>
      </c>
      <c r="AV2140" s="55" t="s">
        <v>1355</v>
      </c>
      <c r="AW2140" s="55" t="s">
        <v>1355</v>
      </c>
      <c r="AX2140" s="55" t="s">
        <v>1392</v>
      </c>
      <c r="AZ2140" s="55">
        <v>0</v>
      </c>
      <c r="BA2140" s="55">
        <v>0</v>
      </c>
      <c r="BB2140" s="55">
        <v>0</v>
      </c>
      <c r="BF2140" s="55" t="s">
        <v>1418</v>
      </c>
      <c r="BG2140" s="55">
        <v>4</v>
      </c>
      <c r="BH2140" s="55" t="s">
        <v>48</v>
      </c>
      <c r="BI2140" s="55" t="s">
        <v>244</v>
      </c>
      <c r="BJ2140" s="55">
        <v>0</v>
      </c>
      <c r="BK2140" s="55">
        <v>0</v>
      </c>
      <c r="BL2140" s="55">
        <v>0</v>
      </c>
      <c r="BM2140" s="55">
        <v>0</v>
      </c>
      <c r="BN2140" s="55">
        <v>0</v>
      </c>
      <c r="BO2140" s="55">
        <v>0</v>
      </c>
      <c r="BP2140" s="55">
        <v>0</v>
      </c>
      <c r="BQ2140" s="55">
        <v>0</v>
      </c>
      <c r="BR2140" s="55">
        <v>0</v>
      </c>
      <c r="BS2140" s="55">
        <v>0</v>
      </c>
      <c r="BZ2140" s="55">
        <v>0</v>
      </c>
      <c r="CA2140" s="55" t="s">
        <v>1419</v>
      </c>
      <c r="CB2140" s="55" t="s">
        <v>1357</v>
      </c>
    </row>
    <row r="2141" spans="1:80">
      <c r="A2141" s="55" t="s">
        <v>8999</v>
      </c>
      <c r="B2141" s="55">
        <v>3</v>
      </c>
      <c r="C2141" s="55" t="s">
        <v>189</v>
      </c>
      <c r="D2141" s="55" t="s">
        <v>9000</v>
      </c>
      <c r="E2141" s="55">
        <v>1</v>
      </c>
      <c r="F2141" s="55">
        <v>0</v>
      </c>
      <c r="G2141" s="56">
        <v>43182</v>
      </c>
      <c r="H2141" s="56">
        <v>43182</v>
      </c>
      <c r="I2141" s="56">
        <v>43182</v>
      </c>
      <c r="J2141" s="55">
        <v>0</v>
      </c>
      <c r="W2141" s="55" t="s">
        <v>1336</v>
      </c>
      <c r="X2141" s="55" t="s">
        <v>1336</v>
      </c>
      <c r="Y2141" s="55">
        <v>20</v>
      </c>
      <c r="AD2141" s="55">
        <v>1000</v>
      </c>
      <c r="AE2141" s="55" t="s">
        <v>1339</v>
      </c>
      <c r="AF2141" s="55" t="s">
        <v>1352</v>
      </c>
      <c r="AG2141" s="55" t="s">
        <v>1353</v>
      </c>
      <c r="AI2141" s="55">
        <v>510</v>
      </c>
      <c r="AJ2141" s="55" t="s">
        <v>9000</v>
      </c>
      <c r="AK2141" s="55">
        <v>0</v>
      </c>
      <c r="AL2141" s="55" t="s">
        <v>1742</v>
      </c>
      <c r="AN2141" s="55">
        <v>4</v>
      </c>
      <c r="AR2141" s="56">
        <v>43176</v>
      </c>
      <c r="AS2141" s="57">
        <v>0.63013888888888892</v>
      </c>
      <c r="AT2141" s="56">
        <v>43250</v>
      </c>
      <c r="AU2141" s="57">
        <v>0.56578703703703703</v>
      </c>
      <c r="AV2141" s="55" t="s">
        <v>1355</v>
      </c>
      <c r="AW2141" s="55" t="s">
        <v>1355</v>
      </c>
      <c r="AX2141" s="55" t="s">
        <v>1392</v>
      </c>
      <c r="AZ2141" s="55">
        <v>0</v>
      </c>
      <c r="BA2141" s="55">
        <v>0</v>
      </c>
      <c r="BB2141" s="55">
        <v>0</v>
      </c>
      <c r="BF2141" s="55" t="s">
        <v>1418</v>
      </c>
      <c r="BG2141" s="55">
        <v>4</v>
      </c>
      <c r="BH2141" s="55" t="s">
        <v>48</v>
      </c>
      <c r="BI2141" s="55" t="s">
        <v>244</v>
      </c>
      <c r="BJ2141" s="55">
        <v>0</v>
      </c>
      <c r="BK2141" s="55">
        <v>0</v>
      </c>
      <c r="BL2141" s="55">
        <v>0</v>
      </c>
      <c r="BM2141" s="55">
        <v>0</v>
      </c>
      <c r="BN2141" s="55">
        <v>0</v>
      </c>
      <c r="BO2141" s="55">
        <v>0</v>
      </c>
      <c r="BP2141" s="55">
        <v>0</v>
      </c>
      <c r="BQ2141" s="55">
        <v>0</v>
      </c>
      <c r="BR2141" s="55">
        <v>0</v>
      </c>
      <c r="BS2141" s="55">
        <v>0</v>
      </c>
      <c r="BZ2141" s="55">
        <v>0</v>
      </c>
      <c r="CA2141" s="55" t="s">
        <v>1419</v>
      </c>
      <c r="CB2141" s="55" t="s">
        <v>1357</v>
      </c>
    </row>
    <row r="2142" spans="1:80">
      <c r="A2142" s="55" t="s">
        <v>9001</v>
      </c>
      <c r="B2142" s="55">
        <v>2</v>
      </c>
      <c r="C2142" s="55" t="s">
        <v>9002</v>
      </c>
      <c r="D2142" s="55" t="s">
        <v>9003</v>
      </c>
      <c r="E2142" s="55">
        <v>0</v>
      </c>
      <c r="F2142" s="55">
        <v>1</v>
      </c>
      <c r="G2142" s="56">
        <v>44355</v>
      </c>
      <c r="H2142" s="56">
        <v>44355</v>
      </c>
      <c r="I2142" s="56">
        <v>44355</v>
      </c>
      <c r="J2142" s="55">
        <v>0</v>
      </c>
      <c r="L2142" s="56">
        <v>44301</v>
      </c>
      <c r="M2142" s="56">
        <v>44355</v>
      </c>
      <c r="N2142" s="55">
        <v>1</v>
      </c>
      <c r="O2142" s="55">
        <v>0</v>
      </c>
      <c r="P2142" s="55">
        <v>0</v>
      </c>
      <c r="R2142" s="55">
        <v>0</v>
      </c>
      <c r="T2142" s="55">
        <v>5184107007</v>
      </c>
      <c r="U2142" s="55" t="s">
        <v>9004</v>
      </c>
      <c r="V2142" s="55" t="s">
        <v>9002</v>
      </c>
      <c r="W2142" s="55" t="s">
        <v>1336</v>
      </c>
      <c r="X2142" s="55" t="s">
        <v>1336</v>
      </c>
      <c r="Y2142" s="55">
        <v>0</v>
      </c>
      <c r="Z2142" s="55" t="s">
        <v>1419</v>
      </c>
      <c r="AA2142" s="55" t="s">
        <v>1338</v>
      </c>
      <c r="AB2142" s="55">
        <v>840</v>
      </c>
      <c r="AC2142" s="55">
        <v>840</v>
      </c>
      <c r="AD2142" s="55">
        <v>0</v>
      </c>
      <c r="AE2142" s="55" t="s">
        <v>1339</v>
      </c>
      <c r="AF2142" s="55" t="s">
        <v>3146</v>
      </c>
      <c r="AG2142" s="55" t="s">
        <v>3147</v>
      </c>
      <c r="AH2142" s="55" t="s">
        <v>1235</v>
      </c>
      <c r="AJ2142" s="55" t="s">
        <v>9003</v>
      </c>
      <c r="AK2142" s="55">
        <v>0</v>
      </c>
      <c r="AL2142" s="55" t="s">
        <v>9005</v>
      </c>
      <c r="AN2142" s="55">
        <v>12</v>
      </c>
      <c r="AO2142" s="55" t="s">
        <v>9006</v>
      </c>
      <c r="AR2142" s="56">
        <v>44301</v>
      </c>
      <c r="AS2142" s="57">
        <v>0.40895833333333331</v>
      </c>
      <c r="AT2142" s="56">
        <v>44301</v>
      </c>
      <c r="AU2142" s="57">
        <v>0.50749999999999995</v>
      </c>
      <c r="AV2142" s="55" t="s">
        <v>1345</v>
      </c>
      <c r="AW2142" s="55" t="s">
        <v>1345</v>
      </c>
      <c r="AX2142" s="55" t="s">
        <v>1346</v>
      </c>
      <c r="CB2142" s="55" t="s">
        <v>3150</v>
      </c>
    </row>
    <row r="2143" spans="1:80">
      <c r="A2143" s="55" t="s">
        <v>9007</v>
      </c>
      <c r="B2143" s="55">
        <v>2</v>
      </c>
      <c r="C2143" s="55" t="s">
        <v>9008</v>
      </c>
      <c r="D2143" s="55" t="s">
        <v>9009</v>
      </c>
      <c r="E2143" s="55">
        <v>0</v>
      </c>
      <c r="F2143" s="55">
        <v>1</v>
      </c>
      <c r="G2143" s="56">
        <v>44355</v>
      </c>
      <c r="H2143" s="56">
        <v>44355</v>
      </c>
      <c r="I2143" s="56">
        <v>44355</v>
      </c>
      <c r="J2143" s="55">
        <v>0</v>
      </c>
      <c r="L2143" s="56">
        <v>44301</v>
      </c>
      <c r="M2143" s="56">
        <v>44355</v>
      </c>
      <c r="N2143" s="55">
        <v>1</v>
      </c>
      <c r="O2143" s="55">
        <v>0</v>
      </c>
      <c r="P2143" s="55">
        <v>0</v>
      </c>
      <c r="R2143" s="55">
        <v>0</v>
      </c>
      <c r="T2143" s="55">
        <v>5184103008</v>
      </c>
      <c r="U2143" s="55" t="s">
        <v>9010</v>
      </c>
      <c r="V2143" s="55" t="s">
        <v>9008</v>
      </c>
      <c r="W2143" s="55" t="s">
        <v>1336</v>
      </c>
      <c r="X2143" s="55" t="s">
        <v>1336</v>
      </c>
      <c r="Y2143" s="55">
        <v>0</v>
      </c>
      <c r="Z2143" s="55" t="s">
        <v>1419</v>
      </c>
      <c r="AA2143" s="55" t="s">
        <v>1338</v>
      </c>
      <c r="AB2143" s="55">
        <v>861</v>
      </c>
      <c r="AC2143" s="55">
        <v>861</v>
      </c>
      <c r="AD2143" s="55">
        <v>0</v>
      </c>
      <c r="AE2143" s="55" t="s">
        <v>1339</v>
      </c>
      <c r="AF2143" s="55" t="s">
        <v>3146</v>
      </c>
      <c r="AG2143" s="55" t="s">
        <v>3147</v>
      </c>
      <c r="AH2143" s="55" t="s">
        <v>1235</v>
      </c>
      <c r="AJ2143" s="55" t="s">
        <v>9009</v>
      </c>
      <c r="AK2143" s="55">
        <v>0</v>
      </c>
      <c r="AL2143" s="55" t="s">
        <v>9005</v>
      </c>
      <c r="AN2143" s="55">
        <v>12</v>
      </c>
      <c r="AO2143" s="55" t="s">
        <v>9011</v>
      </c>
      <c r="AR2143" s="56">
        <v>44301</v>
      </c>
      <c r="AS2143" s="57">
        <v>0.40915509259259258</v>
      </c>
      <c r="AT2143" s="56">
        <v>44301</v>
      </c>
      <c r="AU2143" s="57">
        <v>0.50749999999999995</v>
      </c>
      <c r="AV2143" s="55" t="s">
        <v>1345</v>
      </c>
      <c r="AW2143" s="55" t="s">
        <v>1345</v>
      </c>
      <c r="AX2143" s="55" t="s">
        <v>1346</v>
      </c>
      <c r="CB2143" s="55" t="s">
        <v>3150</v>
      </c>
    </row>
    <row r="2144" spans="1:80">
      <c r="A2144" s="55" t="s">
        <v>9012</v>
      </c>
      <c r="B2144" s="55">
        <v>2</v>
      </c>
      <c r="C2144" s="55" t="s">
        <v>9013</v>
      </c>
      <c r="D2144" s="55" t="s">
        <v>9014</v>
      </c>
      <c r="E2144" s="55">
        <v>0</v>
      </c>
      <c r="F2144" s="55">
        <v>1</v>
      </c>
      <c r="G2144" s="56">
        <v>44505</v>
      </c>
      <c r="H2144" s="56">
        <v>44505</v>
      </c>
      <c r="I2144" s="56">
        <v>44505</v>
      </c>
      <c r="J2144" s="55">
        <v>0</v>
      </c>
      <c r="L2144" s="56">
        <v>44478</v>
      </c>
      <c r="M2144" s="56">
        <v>44505</v>
      </c>
      <c r="N2144" s="55">
        <v>1</v>
      </c>
      <c r="O2144" s="55">
        <v>0</v>
      </c>
      <c r="P2144" s="55">
        <v>0</v>
      </c>
      <c r="R2144" s="55">
        <v>0</v>
      </c>
      <c r="T2144" s="55">
        <v>5222513006</v>
      </c>
      <c r="U2144" s="55" t="s">
        <v>9015</v>
      </c>
      <c r="V2144" s="55" t="s">
        <v>9013</v>
      </c>
      <c r="W2144" s="55" t="s">
        <v>1336</v>
      </c>
      <c r="X2144" s="55" t="s">
        <v>1336</v>
      </c>
      <c r="Y2144" s="55">
        <v>0</v>
      </c>
      <c r="Z2144" s="55" t="s">
        <v>1419</v>
      </c>
      <c r="AA2144" s="55" t="s">
        <v>1338</v>
      </c>
      <c r="AB2144" s="55">
        <v>525</v>
      </c>
      <c r="AC2144" s="55">
        <v>525</v>
      </c>
      <c r="AD2144" s="55">
        <v>0</v>
      </c>
      <c r="AE2144" s="55" t="s">
        <v>1339</v>
      </c>
      <c r="AF2144" s="55" t="s">
        <v>3146</v>
      </c>
      <c r="AG2144" s="55" t="s">
        <v>3147</v>
      </c>
      <c r="AH2144" s="55" t="s">
        <v>1235</v>
      </c>
      <c r="AJ2144" s="55" t="s">
        <v>9014</v>
      </c>
      <c r="AK2144" s="55">
        <v>0</v>
      </c>
      <c r="AL2144" s="55" t="s">
        <v>9005</v>
      </c>
      <c r="AN2144" s="55">
        <v>13</v>
      </c>
      <c r="AO2144" s="55" t="s">
        <v>9016</v>
      </c>
      <c r="AR2144" s="56">
        <v>44478</v>
      </c>
      <c r="AS2144" s="57">
        <v>0.74356481481481485</v>
      </c>
      <c r="AT2144" s="56">
        <v>44480</v>
      </c>
      <c r="AU2144" s="57">
        <v>0.44055555555555559</v>
      </c>
      <c r="AV2144" s="55" t="s">
        <v>1345</v>
      </c>
      <c r="AW2144" s="55" t="s">
        <v>1345</v>
      </c>
      <c r="AX2144" s="55" t="s">
        <v>1346</v>
      </c>
      <c r="CB2144" s="55" t="s">
        <v>3150</v>
      </c>
    </row>
    <row r="2145" spans="1:80">
      <c r="A2145" s="55" t="s">
        <v>9017</v>
      </c>
      <c r="B2145" s="55">
        <v>2</v>
      </c>
      <c r="C2145" s="55" t="s">
        <v>9018</v>
      </c>
      <c r="D2145" s="55" t="s">
        <v>9019</v>
      </c>
      <c r="E2145" s="55">
        <v>0</v>
      </c>
      <c r="F2145" s="55">
        <v>1</v>
      </c>
      <c r="G2145" s="56">
        <v>44505</v>
      </c>
      <c r="H2145" s="56">
        <v>44505</v>
      </c>
      <c r="I2145" s="56">
        <v>44505</v>
      </c>
      <c r="J2145" s="55">
        <v>0</v>
      </c>
      <c r="L2145" s="56">
        <v>44478</v>
      </c>
      <c r="M2145" s="56">
        <v>44505</v>
      </c>
      <c r="N2145" s="55">
        <v>1</v>
      </c>
      <c r="O2145" s="55">
        <v>0</v>
      </c>
      <c r="P2145" s="55">
        <v>0</v>
      </c>
      <c r="R2145" s="55">
        <v>0</v>
      </c>
      <c r="T2145" s="55">
        <v>5222526007</v>
      </c>
      <c r="U2145" s="55" t="s">
        <v>9020</v>
      </c>
      <c r="V2145" s="55" t="s">
        <v>9018</v>
      </c>
      <c r="W2145" s="55" t="s">
        <v>1336</v>
      </c>
      <c r="X2145" s="55" t="s">
        <v>1336</v>
      </c>
      <c r="Y2145" s="55">
        <v>0</v>
      </c>
      <c r="Z2145" s="55" t="s">
        <v>1419</v>
      </c>
      <c r="AA2145" s="55" t="s">
        <v>1338</v>
      </c>
      <c r="AB2145" s="55">
        <v>609</v>
      </c>
      <c r="AC2145" s="55">
        <v>609</v>
      </c>
      <c r="AD2145" s="55">
        <v>0</v>
      </c>
      <c r="AE2145" s="55" t="s">
        <v>1339</v>
      </c>
      <c r="AF2145" s="55" t="s">
        <v>3146</v>
      </c>
      <c r="AG2145" s="55" t="s">
        <v>3147</v>
      </c>
      <c r="AH2145" s="55" t="s">
        <v>1235</v>
      </c>
      <c r="AJ2145" s="55" t="s">
        <v>9019</v>
      </c>
      <c r="AK2145" s="55">
        <v>0</v>
      </c>
      <c r="AL2145" s="55" t="s">
        <v>9021</v>
      </c>
      <c r="AN2145" s="55">
        <v>12</v>
      </c>
      <c r="AO2145" s="55" t="s">
        <v>9022</v>
      </c>
      <c r="AR2145" s="56">
        <v>44478</v>
      </c>
      <c r="AS2145" s="57">
        <v>0.74365740740740749</v>
      </c>
      <c r="AT2145" s="56">
        <v>44480</v>
      </c>
      <c r="AU2145" s="57">
        <v>0.44055555555555559</v>
      </c>
      <c r="AV2145" s="55" t="s">
        <v>1345</v>
      </c>
      <c r="AW2145" s="55" t="s">
        <v>1345</v>
      </c>
      <c r="AX2145" s="55" t="s">
        <v>1346</v>
      </c>
      <c r="CB2145" s="55" t="s">
        <v>3150</v>
      </c>
    </row>
    <row r="2146" spans="1:80">
      <c r="A2146" s="55" t="s">
        <v>9023</v>
      </c>
      <c r="B2146" s="55">
        <v>2</v>
      </c>
      <c r="C2146" s="55" t="s">
        <v>9024</v>
      </c>
      <c r="D2146" s="55" t="s">
        <v>9025</v>
      </c>
      <c r="E2146" s="55">
        <v>0</v>
      </c>
      <c r="F2146" s="55">
        <v>1</v>
      </c>
      <c r="G2146" s="56">
        <v>44355</v>
      </c>
      <c r="H2146" s="56">
        <v>44355</v>
      </c>
      <c r="I2146" s="56">
        <v>44355</v>
      </c>
      <c r="J2146" s="55">
        <v>0</v>
      </c>
      <c r="L2146" s="56">
        <v>44301</v>
      </c>
      <c r="M2146" s="56">
        <v>44355</v>
      </c>
      <c r="N2146" s="55">
        <v>1</v>
      </c>
      <c r="O2146" s="55">
        <v>0</v>
      </c>
      <c r="P2146" s="55">
        <v>0</v>
      </c>
      <c r="R2146" s="55">
        <v>0</v>
      </c>
      <c r="T2146" s="55">
        <v>5184099000</v>
      </c>
      <c r="U2146" s="55" t="s">
        <v>9026</v>
      </c>
      <c r="V2146" s="55" t="s">
        <v>9024</v>
      </c>
      <c r="W2146" s="55" t="s">
        <v>1336</v>
      </c>
      <c r="X2146" s="55" t="s">
        <v>1336</v>
      </c>
      <c r="Y2146" s="55">
        <v>0</v>
      </c>
      <c r="Z2146" s="55" t="s">
        <v>1419</v>
      </c>
      <c r="AA2146" s="55" t="s">
        <v>1338</v>
      </c>
      <c r="AB2146" s="55">
        <v>1312.5</v>
      </c>
      <c r="AC2146" s="55">
        <v>1312.5</v>
      </c>
      <c r="AD2146" s="55">
        <v>0</v>
      </c>
      <c r="AE2146" s="55" t="s">
        <v>1339</v>
      </c>
      <c r="AF2146" s="55" t="s">
        <v>3146</v>
      </c>
      <c r="AG2146" s="55" t="s">
        <v>3147</v>
      </c>
      <c r="AH2146" s="55" t="s">
        <v>1235</v>
      </c>
      <c r="AJ2146" s="55" t="s">
        <v>9025</v>
      </c>
      <c r="AK2146" s="55">
        <v>0</v>
      </c>
      <c r="AL2146" s="55" t="s">
        <v>9021</v>
      </c>
      <c r="AN2146" s="55">
        <v>11</v>
      </c>
      <c r="AO2146" s="55" t="s">
        <v>9027</v>
      </c>
      <c r="AR2146" s="56">
        <v>44301</v>
      </c>
      <c r="AS2146" s="57">
        <v>0.4093518518518518</v>
      </c>
      <c r="AT2146" s="56">
        <v>44301</v>
      </c>
      <c r="AU2146" s="57">
        <v>0.50749999999999995</v>
      </c>
      <c r="AV2146" s="55" t="s">
        <v>1345</v>
      </c>
      <c r="AW2146" s="55" t="s">
        <v>1345</v>
      </c>
      <c r="AX2146" s="55" t="s">
        <v>1346</v>
      </c>
      <c r="CB2146" s="55" t="s">
        <v>3150</v>
      </c>
    </row>
    <row r="2147" spans="1:80">
      <c r="A2147" s="55" t="s">
        <v>9028</v>
      </c>
      <c r="B2147" s="55">
        <v>2</v>
      </c>
      <c r="C2147" s="55" t="s">
        <v>9029</v>
      </c>
      <c r="D2147" s="55" t="s">
        <v>9030</v>
      </c>
      <c r="E2147" s="55">
        <v>0</v>
      </c>
      <c r="F2147" s="55">
        <v>1</v>
      </c>
      <c r="G2147" s="56">
        <v>44505</v>
      </c>
      <c r="H2147" s="56">
        <v>44505</v>
      </c>
      <c r="I2147" s="56">
        <v>44505</v>
      </c>
      <c r="J2147" s="55">
        <v>0</v>
      </c>
      <c r="L2147" s="56">
        <v>44478</v>
      </c>
      <c r="M2147" s="56">
        <v>44505</v>
      </c>
      <c r="N2147" s="55">
        <v>1</v>
      </c>
      <c r="O2147" s="55">
        <v>0</v>
      </c>
      <c r="P2147" s="55">
        <v>0</v>
      </c>
      <c r="R2147" s="55">
        <v>0</v>
      </c>
      <c r="T2147" s="55">
        <v>5222524002</v>
      </c>
      <c r="U2147" s="55" t="s">
        <v>9031</v>
      </c>
      <c r="V2147" s="55" t="s">
        <v>9029</v>
      </c>
      <c r="W2147" s="55" t="s">
        <v>1336</v>
      </c>
      <c r="X2147" s="55" t="s">
        <v>1336</v>
      </c>
      <c r="Y2147" s="55">
        <v>0</v>
      </c>
      <c r="Z2147" s="55" t="s">
        <v>1419</v>
      </c>
      <c r="AA2147" s="55" t="s">
        <v>1338</v>
      </c>
      <c r="AB2147" s="55">
        <v>598.5</v>
      </c>
      <c r="AC2147" s="55">
        <v>598.5</v>
      </c>
      <c r="AD2147" s="55">
        <v>0</v>
      </c>
      <c r="AE2147" s="55" t="s">
        <v>1339</v>
      </c>
      <c r="AF2147" s="55" t="s">
        <v>3146</v>
      </c>
      <c r="AG2147" s="55" t="s">
        <v>3147</v>
      </c>
      <c r="AH2147" s="55" t="s">
        <v>1235</v>
      </c>
      <c r="AJ2147" s="55" t="s">
        <v>9030</v>
      </c>
      <c r="AK2147" s="55">
        <v>0</v>
      </c>
      <c r="AL2147" s="55" t="s">
        <v>9021</v>
      </c>
      <c r="AN2147" s="55">
        <v>12</v>
      </c>
      <c r="AO2147" s="55" t="s">
        <v>9032</v>
      </c>
      <c r="AR2147" s="56">
        <v>44478</v>
      </c>
      <c r="AS2147" s="57">
        <v>0.74378472222222225</v>
      </c>
      <c r="AT2147" s="56">
        <v>44480</v>
      </c>
      <c r="AU2147" s="57">
        <v>0.44055555555555559</v>
      </c>
      <c r="AV2147" s="55" t="s">
        <v>1345</v>
      </c>
      <c r="AW2147" s="55" t="s">
        <v>1345</v>
      </c>
      <c r="AX2147" s="55" t="s">
        <v>1346</v>
      </c>
      <c r="CB2147" s="55" t="s">
        <v>3150</v>
      </c>
    </row>
    <row r="2148" spans="1:80">
      <c r="A2148" s="55" t="s">
        <v>9033</v>
      </c>
      <c r="B2148" s="55">
        <v>2</v>
      </c>
      <c r="C2148" s="55" t="s">
        <v>9034</v>
      </c>
      <c r="D2148" s="55" t="s">
        <v>9035</v>
      </c>
      <c r="E2148" s="55">
        <v>0</v>
      </c>
      <c r="F2148" s="55">
        <v>1</v>
      </c>
      <c r="G2148" s="56">
        <v>44355</v>
      </c>
      <c r="H2148" s="56">
        <v>44355</v>
      </c>
      <c r="I2148" s="56">
        <v>44355</v>
      </c>
      <c r="J2148" s="55">
        <v>0</v>
      </c>
      <c r="L2148" s="56">
        <v>44301</v>
      </c>
      <c r="M2148" s="56">
        <v>44355</v>
      </c>
      <c r="N2148" s="55">
        <v>1</v>
      </c>
      <c r="O2148" s="55">
        <v>0</v>
      </c>
      <c r="P2148" s="55">
        <v>0</v>
      </c>
      <c r="R2148" s="55">
        <v>0</v>
      </c>
      <c r="T2148" s="55">
        <v>5184090004</v>
      </c>
      <c r="U2148" s="55" t="s">
        <v>9036</v>
      </c>
      <c r="V2148" s="55" t="s">
        <v>9034</v>
      </c>
      <c r="W2148" s="55" t="s">
        <v>1336</v>
      </c>
      <c r="X2148" s="55" t="s">
        <v>1336</v>
      </c>
      <c r="Y2148" s="55">
        <v>0</v>
      </c>
      <c r="Z2148" s="55" t="s">
        <v>1419</v>
      </c>
      <c r="AA2148" s="55" t="s">
        <v>1338</v>
      </c>
      <c r="AB2148" s="55">
        <v>1533</v>
      </c>
      <c r="AC2148" s="55">
        <v>1533</v>
      </c>
      <c r="AD2148" s="55">
        <v>0</v>
      </c>
      <c r="AE2148" s="55" t="s">
        <v>1339</v>
      </c>
      <c r="AF2148" s="55" t="s">
        <v>3146</v>
      </c>
      <c r="AG2148" s="55" t="s">
        <v>3147</v>
      </c>
      <c r="AH2148" s="55" t="s">
        <v>1235</v>
      </c>
      <c r="AJ2148" s="55" t="s">
        <v>9035</v>
      </c>
      <c r="AK2148" s="55">
        <v>0</v>
      </c>
      <c r="AL2148" s="55" t="s">
        <v>9021</v>
      </c>
      <c r="AN2148" s="55">
        <v>11</v>
      </c>
      <c r="AO2148" s="55" t="s">
        <v>9037</v>
      </c>
      <c r="AR2148" s="56">
        <v>44301</v>
      </c>
      <c r="AS2148" s="57">
        <v>0.40968749999999998</v>
      </c>
      <c r="AT2148" s="56">
        <v>44301</v>
      </c>
      <c r="AU2148" s="57">
        <v>0.50749999999999995</v>
      </c>
      <c r="AV2148" s="55" t="s">
        <v>1345</v>
      </c>
      <c r="AW2148" s="55" t="s">
        <v>1345</v>
      </c>
      <c r="AX2148" s="55" t="s">
        <v>1346</v>
      </c>
      <c r="CB2148" s="55" t="s">
        <v>3150</v>
      </c>
    </row>
    <row r="2149" spans="1:80">
      <c r="A2149" s="55" t="s">
        <v>9038</v>
      </c>
      <c r="B2149" s="55">
        <v>2</v>
      </c>
      <c r="C2149" s="55" t="s">
        <v>9039</v>
      </c>
      <c r="D2149" s="55" t="s">
        <v>9040</v>
      </c>
      <c r="E2149" s="55">
        <v>0</v>
      </c>
      <c r="F2149" s="55">
        <v>1</v>
      </c>
      <c r="G2149" s="56">
        <v>44505</v>
      </c>
      <c r="H2149" s="56">
        <v>44505</v>
      </c>
      <c r="I2149" s="56">
        <v>44505</v>
      </c>
      <c r="J2149" s="55">
        <v>0</v>
      </c>
      <c r="L2149" s="56">
        <v>44478</v>
      </c>
      <c r="M2149" s="56">
        <v>44505</v>
      </c>
      <c r="N2149" s="55">
        <v>1</v>
      </c>
      <c r="O2149" s="55">
        <v>0</v>
      </c>
      <c r="P2149" s="55">
        <v>0</v>
      </c>
      <c r="R2149" s="55">
        <v>0</v>
      </c>
      <c r="T2149" s="55">
        <v>5222520003</v>
      </c>
      <c r="U2149" s="55" t="s">
        <v>9041</v>
      </c>
      <c r="V2149" s="55" t="s">
        <v>9039</v>
      </c>
      <c r="W2149" s="55" t="s">
        <v>1336</v>
      </c>
      <c r="X2149" s="55" t="s">
        <v>1336</v>
      </c>
      <c r="Y2149" s="55">
        <v>0</v>
      </c>
      <c r="Z2149" s="55" t="s">
        <v>1419</v>
      </c>
      <c r="AA2149" s="55" t="s">
        <v>1338</v>
      </c>
      <c r="AB2149" s="55">
        <v>651</v>
      </c>
      <c r="AC2149" s="55">
        <v>651</v>
      </c>
      <c r="AD2149" s="55">
        <v>0</v>
      </c>
      <c r="AE2149" s="55" t="s">
        <v>1339</v>
      </c>
      <c r="AF2149" s="55" t="s">
        <v>3146</v>
      </c>
      <c r="AG2149" s="55" t="s">
        <v>3147</v>
      </c>
      <c r="AH2149" s="55" t="s">
        <v>1235</v>
      </c>
      <c r="AJ2149" s="55" t="s">
        <v>9040</v>
      </c>
      <c r="AK2149" s="55">
        <v>0</v>
      </c>
      <c r="AL2149" s="55" t="s">
        <v>9021</v>
      </c>
      <c r="AN2149" s="55">
        <v>12</v>
      </c>
      <c r="AO2149" s="55" t="s">
        <v>9042</v>
      </c>
      <c r="AR2149" s="56">
        <v>44478</v>
      </c>
      <c r="AS2149" s="57">
        <v>0.74384259259259267</v>
      </c>
      <c r="AT2149" s="56">
        <v>44480</v>
      </c>
      <c r="AU2149" s="57">
        <v>0.44055555555555559</v>
      </c>
      <c r="AV2149" s="55" t="s">
        <v>1345</v>
      </c>
      <c r="AW2149" s="55" t="s">
        <v>1345</v>
      </c>
      <c r="AX2149" s="55" t="s">
        <v>1346</v>
      </c>
      <c r="CB2149" s="55" t="s">
        <v>3150</v>
      </c>
    </row>
    <row r="2150" spans="1:80">
      <c r="A2150" s="55" t="s">
        <v>9043</v>
      </c>
      <c r="B2150" s="55">
        <v>3</v>
      </c>
      <c r="C2150" s="55" t="s">
        <v>9044</v>
      </c>
      <c r="D2150" s="55" t="s">
        <v>9045</v>
      </c>
      <c r="E2150" s="55">
        <v>1</v>
      </c>
      <c r="F2150" s="55">
        <v>0</v>
      </c>
      <c r="G2150" s="56">
        <v>43117</v>
      </c>
      <c r="H2150" s="56">
        <v>43117</v>
      </c>
      <c r="I2150" s="56">
        <v>43117</v>
      </c>
      <c r="J2150" s="55">
        <v>0</v>
      </c>
      <c r="W2150" s="55" t="s">
        <v>1336</v>
      </c>
      <c r="X2150" s="55" t="s">
        <v>1336</v>
      </c>
      <c r="Y2150" s="55">
        <v>20</v>
      </c>
      <c r="AD2150" s="55">
        <v>28.57</v>
      </c>
      <c r="AE2150" s="55" t="s">
        <v>1339</v>
      </c>
      <c r="AF2150" s="55" t="s">
        <v>1352</v>
      </c>
      <c r="AG2150" s="55" t="s">
        <v>1353</v>
      </c>
      <c r="AI2150" s="55">
        <v>510</v>
      </c>
      <c r="AJ2150" s="55" t="s">
        <v>9045</v>
      </c>
      <c r="AK2150" s="55">
        <v>0</v>
      </c>
      <c r="AL2150" s="55" t="s">
        <v>9021</v>
      </c>
      <c r="AN2150" s="55">
        <v>7</v>
      </c>
      <c r="AR2150" s="56">
        <v>43111</v>
      </c>
      <c r="AS2150" s="57">
        <v>0.6705902777777778</v>
      </c>
      <c r="AT2150" s="56">
        <v>43113</v>
      </c>
      <c r="AU2150" s="57">
        <v>0.57853009259259258</v>
      </c>
      <c r="AV2150" s="55" t="s">
        <v>1355</v>
      </c>
      <c r="AW2150" s="55" t="s">
        <v>1355</v>
      </c>
      <c r="AX2150" s="55" t="s">
        <v>1392</v>
      </c>
      <c r="AZ2150" s="55">
        <v>0</v>
      </c>
      <c r="BA2150" s="55">
        <v>0</v>
      </c>
      <c r="BB2150" s="55">
        <v>0</v>
      </c>
      <c r="CB2150" s="55" t="s">
        <v>1357</v>
      </c>
    </row>
    <row r="2151" spans="1:80">
      <c r="A2151" s="55" t="s">
        <v>9046</v>
      </c>
      <c r="B2151" s="55">
        <v>2</v>
      </c>
      <c r="C2151" s="55" t="s">
        <v>9047</v>
      </c>
      <c r="D2151" s="55" t="s">
        <v>9048</v>
      </c>
      <c r="E2151" s="55">
        <v>0</v>
      </c>
      <c r="F2151" s="55">
        <v>1</v>
      </c>
      <c r="G2151" s="56">
        <v>44355</v>
      </c>
      <c r="H2151" s="56">
        <v>44355</v>
      </c>
      <c r="I2151" s="56">
        <v>44355</v>
      </c>
      <c r="J2151" s="55">
        <v>0</v>
      </c>
      <c r="L2151" s="56">
        <v>44301</v>
      </c>
      <c r="M2151" s="56">
        <v>44355</v>
      </c>
      <c r="N2151" s="55">
        <v>1</v>
      </c>
      <c r="O2151" s="55">
        <v>0</v>
      </c>
      <c r="P2151" s="55">
        <v>0</v>
      </c>
      <c r="R2151" s="55">
        <v>0</v>
      </c>
      <c r="T2151" s="55">
        <v>5184109001</v>
      </c>
      <c r="U2151" s="55" t="s">
        <v>9049</v>
      </c>
      <c r="V2151" s="55" t="s">
        <v>9047</v>
      </c>
      <c r="W2151" s="55" t="s">
        <v>1336</v>
      </c>
      <c r="X2151" s="55" t="s">
        <v>1336</v>
      </c>
      <c r="Y2151" s="55">
        <v>0</v>
      </c>
      <c r="Z2151" s="55" t="s">
        <v>1419</v>
      </c>
      <c r="AA2151" s="55" t="s">
        <v>1338</v>
      </c>
      <c r="AB2151" s="55">
        <v>1050</v>
      </c>
      <c r="AC2151" s="55">
        <v>1050</v>
      </c>
      <c r="AD2151" s="55">
        <v>0</v>
      </c>
      <c r="AE2151" s="55" t="s">
        <v>1339</v>
      </c>
      <c r="AF2151" s="55" t="s">
        <v>3146</v>
      </c>
      <c r="AG2151" s="55" t="s">
        <v>3147</v>
      </c>
      <c r="AH2151" s="55" t="s">
        <v>1235</v>
      </c>
      <c r="AJ2151" s="55" t="s">
        <v>9048</v>
      </c>
      <c r="AK2151" s="55">
        <v>0</v>
      </c>
      <c r="AL2151" s="55" t="s">
        <v>8516</v>
      </c>
      <c r="AN2151" s="55">
        <v>13</v>
      </c>
      <c r="AO2151" s="55" t="s">
        <v>9050</v>
      </c>
      <c r="AR2151" s="56">
        <v>44301</v>
      </c>
      <c r="AS2151" s="57">
        <v>0.40988425925925925</v>
      </c>
      <c r="AT2151" s="56">
        <v>44301</v>
      </c>
      <c r="AU2151" s="57">
        <v>0.50749999999999995</v>
      </c>
      <c r="AV2151" s="55" t="s">
        <v>1345</v>
      </c>
      <c r="AW2151" s="55" t="s">
        <v>1345</v>
      </c>
      <c r="AX2151" s="55" t="s">
        <v>1346</v>
      </c>
      <c r="CB2151" s="55" t="s">
        <v>3150</v>
      </c>
    </row>
    <row r="2152" spans="1:80">
      <c r="A2152" s="55" t="s">
        <v>9051</v>
      </c>
      <c r="B2152" s="55">
        <v>2</v>
      </c>
      <c r="C2152" s="55" t="s">
        <v>9052</v>
      </c>
      <c r="D2152" s="55" t="s">
        <v>9053</v>
      </c>
      <c r="E2152" s="55">
        <v>0</v>
      </c>
      <c r="F2152" s="55">
        <v>1</v>
      </c>
      <c r="G2152" s="56">
        <v>44505</v>
      </c>
      <c r="H2152" s="56">
        <v>44505</v>
      </c>
      <c r="I2152" s="56">
        <v>44505</v>
      </c>
      <c r="J2152" s="55">
        <v>0</v>
      </c>
      <c r="L2152" s="56">
        <v>44478</v>
      </c>
      <c r="M2152" s="56">
        <v>44505</v>
      </c>
      <c r="N2152" s="55">
        <v>1</v>
      </c>
      <c r="O2152" s="55">
        <v>0</v>
      </c>
      <c r="P2152" s="55">
        <v>0</v>
      </c>
      <c r="R2152" s="55">
        <v>0</v>
      </c>
      <c r="T2152" s="55">
        <v>5222519000</v>
      </c>
      <c r="U2152" s="55" t="s">
        <v>9054</v>
      </c>
      <c r="V2152" s="55" t="s">
        <v>9052</v>
      </c>
      <c r="W2152" s="55" t="s">
        <v>1336</v>
      </c>
      <c r="X2152" s="55" t="s">
        <v>1336</v>
      </c>
      <c r="Y2152" s="55">
        <v>0</v>
      </c>
      <c r="Z2152" s="55" t="s">
        <v>1419</v>
      </c>
      <c r="AA2152" s="55" t="s">
        <v>1338</v>
      </c>
      <c r="AB2152" s="55">
        <v>598.5</v>
      </c>
      <c r="AC2152" s="55">
        <v>598.5</v>
      </c>
      <c r="AD2152" s="55">
        <v>0</v>
      </c>
      <c r="AE2152" s="55" t="s">
        <v>1339</v>
      </c>
      <c r="AF2152" s="55" t="s">
        <v>3146</v>
      </c>
      <c r="AG2152" s="55" t="s">
        <v>3147</v>
      </c>
      <c r="AH2152" s="55" t="s">
        <v>1235</v>
      </c>
      <c r="AJ2152" s="55" t="s">
        <v>9053</v>
      </c>
      <c r="AK2152" s="55">
        <v>0</v>
      </c>
      <c r="AL2152" s="55" t="s">
        <v>8516</v>
      </c>
      <c r="AN2152" s="55">
        <v>14</v>
      </c>
      <c r="AO2152" s="55" t="s">
        <v>9055</v>
      </c>
      <c r="AR2152" s="56">
        <v>44478</v>
      </c>
      <c r="AS2152" s="57">
        <v>0.74391203703703701</v>
      </c>
      <c r="AT2152" s="56">
        <v>44480</v>
      </c>
      <c r="AU2152" s="57">
        <v>0.44055555555555559</v>
      </c>
      <c r="AV2152" s="55" t="s">
        <v>1345</v>
      </c>
      <c r="AW2152" s="55" t="s">
        <v>1345</v>
      </c>
      <c r="AX2152" s="55" t="s">
        <v>1346</v>
      </c>
      <c r="CB2152" s="55" t="s">
        <v>3150</v>
      </c>
    </row>
    <row r="2153" spans="1:80">
      <c r="A2153" s="55" t="s">
        <v>9056</v>
      </c>
      <c r="B2153" s="55">
        <v>2</v>
      </c>
      <c r="C2153" s="55" t="s">
        <v>9057</v>
      </c>
      <c r="D2153" s="55" t="s">
        <v>9058</v>
      </c>
      <c r="E2153" s="55">
        <v>0</v>
      </c>
      <c r="F2153" s="55">
        <v>1</v>
      </c>
      <c r="G2153" s="56">
        <v>44505</v>
      </c>
      <c r="H2153" s="56">
        <v>44505</v>
      </c>
      <c r="I2153" s="56">
        <v>44505</v>
      </c>
      <c r="J2153" s="55">
        <v>0</v>
      </c>
      <c r="L2153" s="56">
        <v>44478</v>
      </c>
      <c r="M2153" s="56">
        <v>44505</v>
      </c>
      <c r="N2153" s="55">
        <v>1</v>
      </c>
      <c r="O2153" s="55">
        <v>0</v>
      </c>
      <c r="P2153" s="55">
        <v>0</v>
      </c>
      <c r="R2153" s="55">
        <v>0</v>
      </c>
      <c r="T2153" s="55">
        <v>5222517005</v>
      </c>
      <c r="U2153" s="55" t="s">
        <v>9059</v>
      </c>
      <c r="V2153" s="55" t="s">
        <v>9057</v>
      </c>
      <c r="W2153" s="55" t="s">
        <v>1336</v>
      </c>
      <c r="X2153" s="55" t="s">
        <v>1336</v>
      </c>
      <c r="Y2153" s="55">
        <v>0</v>
      </c>
      <c r="Z2153" s="55" t="s">
        <v>1419</v>
      </c>
      <c r="AA2153" s="55" t="s">
        <v>1338</v>
      </c>
      <c r="AB2153" s="55">
        <v>588</v>
      </c>
      <c r="AC2153" s="55">
        <v>588</v>
      </c>
      <c r="AD2153" s="55">
        <v>0</v>
      </c>
      <c r="AE2153" s="55" t="s">
        <v>1339</v>
      </c>
      <c r="AF2153" s="55" t="s">
        <v>3146</v>
      </c>
      <c r="AG2153" s="55" t="s">
        <v>3147</v>
      </c>
      <c r="AH2153" s="55" t="s">
        <v>1235</v>
      </c>
      <c r="AJ2153" s="55" t="s">
        <v>9058</v>
      </c>
      <c r="AK2153" s="55">
        <v>0</v>
      </c>
      <c r="AL2153" s="55" t="s">
        <v>8516</v>
      </c>
      <c r="AN2153" s="55">
        <v>14</v>
      </c>
      <c r="AO2153" s="55" t="s">
        <v>9060</v>
      </c>
      <c r="AR2153" s="56">
        <v>44478</v>
      </c>
      <c r="AS2153" s="57">
        <v>0.74402777777777773</v>
      </c>
      <c r="AT2153" s="56">
        <v>44480</v>
      </c>
      <c r="AU2153" s="57">
        <v>0.44055555555555559</v>
      </c>
      <c r="AV2153" s="55" t="s">
        <v>1345</v>
      </c>
      <c r="AW2153" s="55" t="s">
        <v>1345</v>
      </c>
      <c r="AX2153" s="55" t="s">
        <v>1346</v>
      </c>
      <c r="CB2153" s="55" t="s">
        <v>3150</v>
      </c>
    </row>
    <row r="2154" spans="1:80">
      <c r="A2154" s="55" t="s">
        <v>9061</v>
      </c>
      <c r="B2154" s="55">
        <v>2</v>
      </c>
      <c r="C2154" s="55" t="s">
        <v>9062</v>
      </c>
      <c r="D2154" s="55" t="s">
        <v>9063</v>
      </c>
      <c r="E2154" s="55">
        <v>0</v>
      </c>
      <c r="F2154" s="55">
        <v>1</v>
      </c>
      <c r="G2154" s="56">
        <v>44355</v>
      </c>
      <c r="H2154" s="56">
        <v>44355</v>
      </c>
      <c r="I2154" s="56">
        <v>44355</v>
      </c>
      <c r="J2154" s="55">
        <v>0</v>
      </c>
      <c r="L2154" s="56">
        <v>44301</v>
      </c>
      <c r="M2154" s="56">
        <v>44355</v>
      </c>
      <c r="N2154" s="55">
        <v>1</v>
      </c>
      <c r="O2154" s="55">
        <v>0</v>
      </c>
      <c r="P2154" s="55">
        <v>0</v>
      </c>
      <c r="R2154" s="55">
        <v>0</v>
      </c>
      <c r="T2154" s="55">
        <v>5184068005</v>
      </c>
      <c r="U2154" s="55" t="s">
        <v>9064</v>
      </c>
      <c r="V2154" s="55" t="s">
        <v>9062</v>
      </c>
      <c r="W2154" s="55" t="s">
        <v>1336</v>
      </c>
      <c r="X2154" s="55" t="s">
        <v>1336</v>
      </c>
      <c r="Y2154" s="55">
        <v>0</v>
      </c>
      <c r="Z2154" s="55" t="s">
        <v>1419</v>
      </c>
      <c r="AA2154" s="55" t="s">
        <v>1338</v>
      </c>
      <c r="AB2154" s="55">
        <v>840</v>
      </c>
      <c r="AC2154" s="55">
        <v>840</v>
      </c>
      <c r="AD2154" s="55">
        <v>0</v>
      </c>
      <c r="AE2154" s="55" t="s">
        <v>1339</v>
      </c>
      <c r="AF2154" s="55" t="s">
        <v>3146</v>
      </c>
      <c r="AG2154" s="55" t="s">
        <v>3147</v>
      </c>
      <c r="AH2154" s="55" t="s">
        <v>1235</v>
      </c>
      <c r="AJ2154" s="55" t="s">
        <v>9063</v>
      </c>
      <c r="AK2154" s="55">
        <v>0</v>
      </c>
      <c r="AL2154" s="55" t="s">
        <v>8516</v>
      </c>
      <c r="AN2154" s="55">
        <v>13</v>
      </c>
      <c r="AO2154" s="55" t="s">
        <v>9065</v>
      </c>
      <c r="AR2154" s="56">
        <v>44301</v>
      </c>
      <c r="AS2154" s="57">
        <v>0.4100462962962963</v>
      </c>
      <c r="AT2154" s="56">
        <v>44301</v>
      </c>
      <c r="AU2154" s="57">
        <v>0.50749999999999995</v>
      </c>
      <c r="AV2154" s="55" t="s">
        <v>1345</v>
      </c>
      <c r="AW2154" s="55" t="s">
        <v>1345</v>
      </c>
      <c r="AX2154" s="55" t="s">
        <v>1346</v>
      </c>
      <c r="CB2154" s="55" t="s">
        <v>3150</v>
      </c>
    </row>
    <row r="2155" spans="1:80">
      <c r="A2155" s="55" t="s">
        <v>9066</v>
      </c>
      <c r="B2155" s="55">
        <v>2</v>
      </c>
      <c r="C2155" s="55" t="s">
        <v>9067</v>
      </c>
      <c r="D2155" s="55" t="s">
        <v>9068</v>
      </c>
      <c r="E2155" s="55">
        <v>0</v>
      </c>
      <c r="F2155" s="55">
        <v>1</v>
      </c>
      <c r="G2155" s="56">
        <v>44505</v>
      </c>
      <c r="H2155" s="56">
        <v>44505</v>
      </c>
      <c r="I2155" s="56">
        <v>44505</v>
      </c>
      <c r="J2155" s="55">
        <v>0</v>
      </c>
      <c r="L2155" s="56">
        <v>44478</v>
      </c>
      <c r="M2155" s="56">
        <v>44505</v>
      </c>
      <c r="N2155" s="55">
        <v>1</v>
      </c>
      <c r="O2155" s="55">
        <v>0</v>
      </c>
      <c r="P2155" s="55">
        <v>0</v>
      </c>
      <c r="R2155" s="55">
        <v>0</v>
      </c>
      <c r="T2155" s="55">
        <v>5222512009</v>
      </c>
      <c r="U2155" s="55" t="s">
        <v>9069</v>
      </c>
      <c r="V2155" s="55" t="s">
        <v>9067</v>
      </c>
      <c r="W2155" s="55" t="s">
        <v>1336</v>
      </c>
      <c r="X2155" s="55" t="s">
        <v>1336</v>
      </c>
      <c r="Y2155" s="55">
        <v>0</v>
      </c>
      <c r="Z2155" s="55" t="s">
        <v>1419</v>
      </c>
      <c r="AA2155" s="55" t="s">
        <v>1338</v>
      </c>
      <c r="AB2155" s="55">
        <v>672</v>
      </c>
      <c r="AC2155" s="55">
        <v>672</v>
      </c>
      <c r="AD2155" s="55">
        <v>0</v>
      </c>
      <c r="AE2155" s="55" t="s">
        <v>1339</v>
      </c>
      <c r="AF2155" s="55" t="s">
        <v>3146</v>
      </c>
      <c r="AG2155" s="55" t="s">
        <v>3147</v>
      </c>
      <c r="AH2155" s="55" t="s">
        <v>1235</v>
      </c>
      <c r="AJ2155" s="55" t="s">
        <v>9068</v>
      </c>
      <c r="AK2155" s="55">
        <v>0</v>
      </c>
      <c r="AL2155" s="55" t="s">
        <v>8516</v>
      </c>
      <c r="AN2155" s="55">
        <v>14</v>
      </c>
      <c r="AO2155" s="55" t="s">
        <v>9070</v>
      </c>
      <c r="AR2155" s="56">
        <v>44478</v>
      </c>
      <c r="AS2155" s="57">
        <v>0.74408564814814815</v>
      </c>
      <c r="AT2155" s="56">
        <v>44480</v>
      </c>
      <c r="AU2155" s="57">
        <v>0.44055555555555559</v>
      </c>
      <c r="AV2155" s="55" t="s">
        <v>1345</v>
      </c>
      <c r="AW2155" s="55" t="s">
        <v>1345</v>
      </c>
      <c r="AX2155" s="55" t="s">
        <v>1346</v>
      </c>
      <c r="CB2155" s="55" t="s">
        <v>3150</v>
      </c>
    </row>
    <row r="2156" spans="1:80">
      <c r="A2156" s="55" t="s">
        <v>9071</v>
      </c>
      <c r="B2156" s="55">
        <v>3</v>
      </c>
      <c r="C2156" s="55" t="s">
        <v>9072</v>
      </c>
      <c r="D2156" s="55" t="s">
        <v>9073</v>
      </c>
      <c r="E2156" s="55">
        <v>1</v>
      </c>
      <c r="F2156" s="55">
        <v>0</v>
      </c>
      <c r="G2156" s="56">
        <v>43117</v>
      </c>
      <c r="H2156" s="56">
        <v>43117</v>
      </c>
      <c r="I2156" s="56">
        <v>43117</v>
      </c>
      <c r="J2156" s="55">
        <v>0</v>
      </c>
      <c r="W2156" s="55" t="s">
        <v>1336</v>
      </c>
      <c r="X2156" s="55" t="s">
        <v>1336</v>
      </c>
      <c r="Y2156" s="55">
        <v>20</v>
      </c>
      <c r="AD2156" s="55">
        <v>28.57</v>
      </c>
      <c r="AE2156" s="55" t="s">
        <v>1339</v>
      </c>
      <c r="AF2156" s="55" t="s">
        <v>1352</v>
      </c>
      <c r="AG2156" s="55" t="s">
        <v>1353</v>
      </c>
      <c r="AI2156" s="55">
        <v>510</v>
      </c>
      <c r="AJ2156" s="55" t="s">
        <v>9073</v>
      </c>
      <c r="AK2156" s="55">
        <v>0</v>
      </c>
      <c r="AL2156" s="55" t="s">
        <v>8516</v>
      </c>
      <c r="AN2156" s="55">
        <v>7</v>
      </c>
      <c r="AR2156" s="56">
        <v>43111</v>
      </c>
      <c r="AS2156" s="57">
        <v>0.68303240740740734</v>
      </c>
      <c r="AT2156" s="56">
        <v>43113</v>
      </c>
      <c r="AU2156" s="57">
        <v>0.57899305555555558</v>
      </c>
      <c r="AV2156" s="55" t="s">
        <v>1355</v>
      </c>
      <c r="AW2156" s="55" t="s">
        <v>1355</v>
      </c>
      <c r="AX2156" s="55" t="s">
        <v>1392</v>
      </c>
      <c r="AZ2156" s="55">
        <v>0</v>
      </c>
      <c r="BA2156" s="55">
        <v>0</v>
      </c>
      <c r="BB2156" s="55">
        <v>0</v>
      </c>
      <c r="CB2156" s="55" t="s">
        <v>1357</v>
      </c>
    </row>
    <row r="2157" spans="1:80">
      <c r="A2157" s="55" t="s">
        <v>9074</v>
      </c>
      <c r="B2157" s="55">
        <v>3</v>
      </c>
      <c r="C2157" s="55" t="s">
        <v>923</v>
      </c>
      <c r="D2157" s="55" t="s">
        <v>9075</v>
      </c>
      <c r="E2157" s="55">
        <v>1</v>
      </c>
      <c r="F2157" s="55">
        <v>0</v>
      </c>
      <c r="G2157" s="56">
        <v>44425</v>
      </c>
      <c r="H2157" s="56">
        <v>44425</v>
      </c>
      <c r="I2157" s="56">
        <v>44425</v>
      </c>
      <c r="J2157" s="55">
        <v>0</v>
      </c>
      <c r="W2157" s="55" t="s">
        <v>1336</v>
      </c>
      <c r="X2157" s="55" t="s">
        <v>1336</v>
      </c>
      <c r="Y2157" s="55">
        <v>20</v>
      </c>
      <c r="AD2157" s="55">
        <v>0</v>
      </c>
      <c r="AE2157" s="55" t="s">
        <v>1339</v>
      </c>
      <c r="AF2157" s="55" t="s">
        <v>1352</v>
      </c>
      <c r="AG2157" s="55" t="s">
        <v>1353</v>
      </c>
      <c r="AI2157" s="55">
        <v>510</v>
      </c>
      <c r="AJ2157" s="55" t="s">
        <v>9075</v>
      </c>
      <c r="AK2157" s="55">
        <v>0</v>
      </c>
      <c r="AL2157" s="55" t="s">
        <v>9076</v>
      </c>
      <c r="AN2157" s="55">
        <v>3</v>
      </c>
      <c r="AQ2157" s="55" t="s">
        <v>1236</v>
      </c>
      <c r="AR2157" s="56">
        <v>44418</v>
      </c>
      <c r="AS2157" s="57">
        <v>0.63583333333333336</v>
      </c>
      <c r="AT2157" s="56">
        <v>44426</v>
      </c>
      <c r="AU2157" s="57">
        <v>0.62921296296296292</v>
      </c>
      <c r="AV2157" s="55" t="s">
        <v>1355</v>
      </c>
      <c r="AW2157" s="55" t="s">
        <v>1355</v>
      </c>
      <c r="AX2157" s="55" t="s">
        <v>1392</v>
      </c>
      <c r="AZ2157" s="55">
        <v>0</v>
      </c>
      <c r="BA2157" s="55">
        <v>0</v>
      </c>
      <c r="BB2157" s="55">
        <v>0</v>
      </c>
      <c r="BF2157" s="55" t="s">
        <v>1418</v>
      </c>
      <c r="BG2157" s="55">
        <v>4</v>
      </c>
      <c r="BH2157" s="55" t="s">
        <v>48</v>
      </c>
      <c r="BI2157" s="55" t="s">
        <v>244</v>
      </c>
      <c r="BJ2157" s="55">
        <v>0</v>
      </c>
      <c r="BK2157" s="55">
        <v>0</v>
      </c>
      <c r="BL2157" s="55">
        <v>0</v>
      </c>
      <c r="BM2157" s="55">
        <v>0</v>
      </c>
      <c r="BN2157" s="55">
        <v>0</v>
      </c>
      <c r="BO2157" s="55">
        <v>0</v>
      </c>
      <c r="BP2157" s="55">
        <v>0</v>
      </c>
      <c r="BQ2157" s="55">
        <v>0</v>
      </c>
      <c r="BR2157" s="55">
        <v>0</v>
      </c>
      <c r="BS2157" s="55">
        <v>0</v>
      </c>
      <c r="BZ2157" s="55">
        <v>0</v>
      </c>
      <c r="CA2157" s="55" t="s">
        <v>1419</v>
      </c>
      <c r="CB2157" s="55" t="s">
        <v>1357</v>
      </c>
    </row>
    <row r="2158" spans="1:80">
      <c r="A2158" s="55" t="s">
        <v>9077</v>
      </c>
      <c r="B2158" s="55">
        <v>3</v>
      </c>
      <c r="C2158" s="55" t="s">
        <v>9078</v>
      </c>
      <c r="D2158" s="55" t="s">
        <v>9079</v>
      </c>
      <c r="E2158" s="55">
        <v>1</v>
      </c>
      <c r="F2158" s="55">
        <v>1</v>
      </c>
      <c r="G2158" s="56">
        <v>43118</v>
      </c>
      <c r="H2158" s="56">
        <v>43118</v>
      </c>
      <c r="I2158" s="56">
        <v>43118</v>
      </c>
      <c r="J2158" s="55">
        <v>1</v>
      </c>
      <c r="K2158" s="56">
        <v>43119</v>
      </c>
      <c r="W2158" s="55" t="s">
        <v>1336</v>
      </c>
      <c r="X2158" s="55" t="s">
        <v>1336</v>
      </c>
      <c r="Y2158" s="55">
        <v>20</v>
      </c>
      <c r="AD2158" s="55">
        <v>1000</v>
      </c>
      <c r="AE2158" s="55" t="s">
        <v>1339</v>
      </c>
      <c r="AF2158" s="55" t="s">
        <v>1352</v>
      </c>
      <c r="AG2158" s="55" t="s">
        <v>1353</v>
      </c>
      <c r="AI2158" s="55">
        <v>510</v>
      </c>
      <c r="AJ2158" s="55" t="s">
        <v>9079</v>
      </c>
      <c r="AK2158" s="55">
        <v>0</v>
      </c>
      <c r="AL2158" s="55" t="s">
        <v>9080</v>
      </c>
      <c r="AN2158" s="55">
        <v>3</v>
      </c>
      <c r="AR2158" s="56">
        <v>43113</v>
      </c>
      <c r="AS2158" s="57">
        <v>0.35432870370370373</v>
      </c>
      <c r="AT2158" s="56">
        <v>43119</v>
      </c>
      <c r="AU2158" s="57">
        <v>0.65834490740740736</v>
      </c>
      <c r="AV2158" s="55" t="s">
        <v>1355</v>
      </c>
      <c r="AW2158" s="55" t="s">
        <v>1345</v>
      </c>
      <c r="AX2158" s="55" t="s">
        <v>1346</v>
      </c>
      <c r="AZ2158" s="55">
        <v>0</v>
      </c>
      <c r="BA2158" s="55">
        <v>0</v>
      </c>
      <c r="BB2158" s="55">
        <v>0</v>
      </c>
      <c r="CB2158" s="55" t="s">
        <v>1357</v>
      </c>
    </row>
    <row r="2159" spans="1:80">
      <c r="A2159" s="55" t="s">
        <v>9081</v>
      </c>
      <c r="B2159" s="55">
        <v>3</v>
      </c>
      <c r="C2159" s="55" t="s">
        <v>9082</v>
      </c>
      <c r="D2159" s="55" t="s">
        <v>9083</v>
      </c>
      <c r="E2159" s="55">
        <v>1</v>
      </c>
      <c r="F2159" s="55">
        <v>1</v>
      </c>
      <c r="G2159" s="56">
        <v>43151</v>
      </c>
      <c r="H2159" s="56">
        <v>43151</v>
      </c>
      <c r="I2159" s="56">
        <v>43151</v>
      </c>
      <c r="J2159" s="55">
        <v>1</v>
      </c>
      <c r="K2159" s="56">
        <v>43151</v>
      </c>
      <c r="W2159" s="55" t="s">
        <v>1336</v>
      </c>
      <c r="X2159" s="55" t="s">
        <v>1336</v>
      </c>
      <c r="Y2159" s="55">
        <v>20</v>
      </c>
      <c r="AD2159" s="55">
        <v>1000</v>
      </c>
      <c r="AE2159" s="55" t="s">
        <v>1339</v>
      </c>
      <c r="AF2159" s="55" t="s">
        <v>1352</v>
      </c>
      <c r="AG2159" s="55" t="s">
        <v>1353</v>
      </c>
      <c r="AI2159" s="55">
        <v>510</v>
      </c>
      <c r="AJ2159" s="55" t="s">
        <v>9083</v>
      </c>
      <c r="AK2159" s="55">
        <v>0</v>
      </c>
      <c r="AL2159" s="55" t="s">
        <v>9080</v>
      </c>
      <c r="AN2159" s="55">
        <v>3</v>
      </c>
      <c r="AR2159" s="56">
        <v>43139</v>
      </c>
      <c r="AS2159" s="57">
        <v>0.46353009259259265</v>
      </c>
      <c r="AT2159" s="56">
        <v>43229</v>
      </c>
      <c r="AU2159" s="57">
        <v>0.54192129629629626</v>
      </c>
      <c r="AV2159" s="55" t="s">
        <v>1355</v>
      </c>
      <c r="AW2159" s="55" t="s">
        <v>1355</v>
      </c>
      <c r="AX2159" s="55" t="s">
        <v>1356</v>
      </c>
      <c r="AY2159" s="55" t="s">
        <v>98</v>
      </c>
      <c r="AZ2159" s="55">
        <v>2</v>
      </c>
      <c r="BA2159" s="55">
        <v>3</v>
      </c>
      <c r="BB2159" s="55">
        <v>1</v>
      </c>
      <c r="CB2159" s="55" t="s">
        <v>1357</v>
      </c>
    </row>
    <row r="2160" spans="1:80">
      <c r="A2160" s="55" t="s">
        <v>9084</v>
      </c>
      <c r="B2160" s="55">
        <v>2</v>
      </c>
      <c r="C2160" s="55" t="s">
        <v>9085</v>
      </c>
      <c r="D2160" s="55" t="s">
        <v>9086</v>
      </c>
      <c r="E2160" s="55">
        <v>0</v>
      </c>
      <c r="F2160" s="55">
        <v>1</v>
      </c>
      <c r="G2160" s="56">
        <v>44355</v>
      </c>
      <c r="H2160" s="56">
        <v>44355</v>
      </c>
      <c r="I2160" s="56">
        <v>44355</v>
      </c>
      <c r="J2160" s="55">
        <v>0</v>
      </c>
      <c r="L2160" s="56">
        <v>44307</v>
      </c>
      <c r="M2160" s="56">
        <v>44355</v>
      </c>
      <c r="N2160" s="55">
        <v>1</v>
      </c>
      <c r="O2160" s="55">
        <v>0</v>
      </c>
      <c r="P2160" s="55">
        <v>0</v>
      </c>
      <c r="R2160" s="55">
        <v>0</v>
      </c>
      <c r="T2160" s="55">
        <v>5190685003</v>
      </c>
      <c r="U2160" s="55" t="s">
        <v>9087</v>
      </c>
      <c r="V2160" s="55" t="s">
        <v>9085</v>
      </c>
      <c r="W2160" s="55" t="s">
        <v>1336</v>
      </c>
      <c r="X2160" s="55" t="s">
        <v>1336</v>
      </c>
      <c r="Y2160" s="55">
        <v>0</v>
      </c>
      <c r="Z2160" s="55" t="s">
        <v>1419</v>
      </c>
      <c r="AA2160" s="55" t="s">
        <v>1338</v>
      </c>
      <c r="AB2160" s="55">
        <v>640.5</v>
      </c>
      <c r="AC2160" s="55">
        <v>640.5</v>
      </c>
      <c r="AD2160" s="55">
        <v>0</v>
      </c>
      <c r="AE2160" s="55" t="s">
        <v>1339</v>
      </c>
      <c r="AF2160" s="55" t="s">
        <v>3146</v>
      </c>
      <c r="AG2160" s="55" t="s">
        <v>3147</v>
      </c>
      <c r="AH2160" s="55" t="s">
        <v>1235</v>
      </c>
      <c r="AJ2160" s="55" t="s">
        <v>9086</v>
      </c>
      <c r="AK2160" s="55">
        <v>0</v>
      </c>
      <c r="AL2160" s="55" t="s">
        <v>4743</v>
      </c>
      <c r="AN2160" s="55">
        <v>6</v>
      </c>
      <c r="AO2160" s="55" t="s">
        <v>9088</v>
      </c>
      <c r="AR2160" s="56">
        <v>44307</v>
      </c>
      <c r="AS2160" s="57">
        <v>0.40212962962962967</v>
      </c>
      <c r="AT2160" s="56">
        <v>44307</v>
      </c>
      <c r="AU2160" s="57">
        <v>0.59258101851851852</v>
      </c>
      <c r="AV2160" s="55" t="s">
        <v>1345</v>
      </c>
      <c r="AW2160" s="55" t="s">
        <v>1345</v>
      </c>
      <c r="AX2160" s="55" t="s">
        <v>1346</v>
      </c>
      <c r="CB2160" s="55" t="s">
        <v>3150</v>
      </c>
    </row>
    <row r="2161" spans="1:80">
      <c r="A2161" s="55" t="s">
        <v>9089</v>
      </c>
      <c r="B2161" s="55">
        <v>2</v>
      </c>
      <c r="C2161" s="55" t="s">
        <v>9090</v>
      </c>
      <c r="D2161" s="55" t="s">
        <v>9091</v>
      </c>
      <c r="E2161" s="55">
        <v>0</v>
      </c>
      <c r="F2161" s="55">
        <v>1</v>
      </c>
      <c r="G2161" s="56">
        <v>44355</v>
      </c>
      <c r="H2161" s="56">
        <v>44355</v>
      </c>
      <c r="I2161" s="56">
        <v>44355</v>
      </c>
      <c r="J2161" s="55">
        <v>0</v>
      </c>
      <c r="L2161" s="56">
        <v>44307</v>
      </c>
      <c r="M2161" s="56">
        <v>44355</v>
      </c>
      <c r="N2161" s="55">
        <v>1</v>
      </c>
      <c r="O2161" s="55">
        <v>0</v>
      </c>
      <c r="P2161" s="55">
        <v>0</v>
      </c>
      <c r="R2161" s="55">
        <v>0</v>
      </c>
      <c r="T2161" s="55">
        <v>5190687008</v>
      </c>
      <c r="U2161" s="55" t="s">
        <v>9092</v>
      </c>
      <c r="V2161" s="55" t="s">
        <v>9090</v>
      </c>
      <c r="W2161" s="55" t="s">
        <v>1336</v>
      </c>
      <c r="X2161" s="55" t="s">
        <v>1336</v>
      </c>
      <c r="Y2161" s="55">
        <v>0</v>
      </c>
      <c r="Z2161" s="55" t="s">
        <v>1419</v>
      </c>
      <c r="AA2161" s="55" t="s">
        <v>1338</v>
      </c>
      <c r="AB2161" s="55">
        <v>231</v>
      </c>
      <c r="AC2161" s="55">
        <v>231</v>
      </c>
      <c r="AD2161" s="55">
        <v>0</v>
      </c>
      <c r="AE2161" s="55" t="s">
        <v>1339</v>
      </c>
      <c r="AF2161" s="55" t="s">
        <v>3146</v>
      </c>
      <c r="AG2161" s="55" t="s">
        <v>3147</v>
      </c>
      <c r="AH2161" s="55" t="s">
        <v>1235</v>
      </c>
      <c r="AJ2161" s="55" t="s">
        <v>9091</v>
      </c>
      <c r="AK2161" s="55">
        <v>0</v>
      </c>
      <c r="AL2161" s="55" t="s">
        <v>4743</v>
      </c>
      <c r="AN2161" s="55">
        <v>6</v>
      </c>
      <c r="AO2161" s="55" t="s">
        <v>9093</v>
      </c>
      <c r="AR2161" s="56">
        <v>44307</v>
      </c>
      <c r="AS2161" s="57">
        <v>0.4022337962962963</v>
      </c>
      <c r="AT2161" s="56">
        <v>44307</v>
      </c>
      <c r="AU2161" s="57">
        <v>0.59258101851851852</v>
      </c>
      <c r="AV2161" s="55" t="s">
        <v>1345</v>
      </c>
      <c r="AW2161" s="55" t="s">
        <v>1345</v>
      </c>
      <c r="AX2161" s="55" t="s">
        <v>1346</v>
      </c>
      <c r="CB2161" s="55" t="s">
        <v>3150</v>
      </c>
    </row>
    <row r="2162" spans="1:80">
      <c r="A2162" s="55" t="s">
        <v>9094</v>
      </c>
      <c r="B2162" s="55">
        <v>2</v>
      </c>
      <c r="C2162" s="55" t="s">
        <v>9095</v>
      </c>
      <c r="D2162" s="55" t="s">
        <v>9096</v>
      </c>
      <c r="E2162" s="55">
        <v>0</v>
      </c>
      <c r="F2162" s="55">
        <v>1</v>
      </c>
      <c r="G2162" s="56">
        <v>44355</v>
      </c>
      <c r="H2162" s="56">
        <v>44355</v>
      </c>
      <c r="I2162" s="56">
        <v>44355</v>
      </c>
      <c r="J2162" s="55">
        <v>0</v>
      </c>
      <c r="L2162" s="56">
        <v>44307</v>
      </c>
      <c r="M2162" s="56">
        <v>44355</v>
      </c>
      <c r="N2162" s="55">
        <v>1</v>
      </c>
      <c r="O2162" s="55">
        <v>0</v>
      </c>
      <c r="P2162" s="55">
        <v>0</v>
      </c>
      <c r="R2162" s="55">
        <v>0</v>
      </c>
      <c r="T2162" s="55">
        <v>5190681004</v>
      </c>
      <c r="U2162" s="55" t="s">
        <v>9097</v>
      </c>
      <c r="V2162" s="55" t="s">
        <v>9095</v>
      </c>
      <c r="W2162" s="55" t="s">
        <v>1336</v>
      </c>
      <c r="X2162" s="55" t="s">
        <v>1336</v>
      </c>
      <c r="Y2162" s="55">
        <v>0</v>
      </c>
      <c r="Z2162" s="55" t="s">
        <v>1419</v>
      </c>
      <c r="AA2162" s="55" t="s">
        <v>1338</v>
      </c>
      <c r="AB2162" s="55">
        <v>1832.6</v>
      </c>
      <c r="AC2162" s="55">
        <v>1832.6</v>
      </c>
      <c r="AD2162" s="55">
        <v>0</v>
      </c>
      <c r="AE2162" s="55" t="s">
        <v>1339</v>
      </c>
      <c r="AF2162" s="55" t="s">
        <v>3146</v>
      </c>
      <c r="AG2162" s="55" t="s">
        <v>3147</v>
      </c>
      <c r="AH2162" s="55" t="s">
        <v>1235</v>
      </c>
      <c r="AJ2162" s="55" t="s">
        <v>9096</v>
      </c>
      <c r="AK2162" s="55">
        <v>0</v>
      </c>
      <c r="AL2162" s="55" t="s">
        <v>4743</v>
      </c>
      <c r="AN2162" s="55">
        <v>6</v>
      </c>
      <c r="AO2162" s="55" t="s">
        <v>9098</v>
      </c>
      <c r="AR2162" s="56">
        <v>44307</v>
      </c>
      <c r="AS2162" s="57">
        <v>0.41396990740740741</v>
      </c>
      <c r="AT2162" s="56">
        <v>44307</v>
      </c>
      <c r="AU2162" s="57">
        <v>0.59258101851851852</v>
      </c>
      <c r="AV2162" s="55" t="s">
        <v>1345</v>
      </c>
      <c r="AW2162" s="55" t="s">
        <v>1345</v>
      </c>
      <c r="AX2162" s="55" t="s">
        <v>1346</v>
      </c>
      <c r="CB2162" s="55" t="s">
        <v>3150</v>
      </c>
    </row>
    <row r="2163" spans="1:80">
      <c r="A2163" s="55" t="s">
        <v>9099</v>
      </c>
      <c r="B2163" s="55">
        <v>2</v>
      </c>
      <c r="C2163" s="55" t="s">
        <v>9100</v>
      </c>
      <c r="D2163" s="55" t="s">
        <v>9101</v>
      </c>
      <c r="E2163" s="55">
        <v>0</v>
      </c>
      <c r="F2163" s="55">
        <v>1</v>
      </c>
      <c r="G2163" s="56">
        <v>44355</v>
      </c>
      <c r="H2163" s="56">
        <v>44355</v>
      </c>
      <c r="I2163" s="56">
        <v>44355</v>
      </c>
      <c r="J2163" s="55">
        <v>0</v>
      </c>
      <c r="L2163" s="56">
        <v>44307</v>
      </c>
      <c r="M2163" s="56">
        <v>44355</v>
      </c>
      <c r="N2163" s="55">
        <v>1</v>
      </c>
      <c r="O2163" s="55">
        <v>0</v>
      </c>
      <c r="P2163" s="55">
        <v>0</v>
      </c>
      <c r="R2163" s="55">
        <v>0</v>
      </c>
      <c r="T2163" s="55">
        <v>5190683009</v>
      </c>
      <c r="U2163" s="55" t="s">
        <v>9102</v>
      </c>
      <c r="V2163" s="55" t="s">
        <v>9100</v>
      </c>
      <c r="W2163" s="55" t="s">
        <v>1336</v>
      </c>
      <c r="X2163" s="55" t="s">
        <v>1336</v>
      </c>
      <c r="Y2163" s="55">
        <v>0</v>
      </c>
      <c r="Z2163" s="55" t="s">
        <v>1419</v>
      </c>
      <c r="AA2163" s="55" t="s">
        <v>1338</v>
      </c>
      <c r="AB2163" s="55">
        <v>1832.6</v>
      </c>
      <c r="AC2163" s="55">
        <v>1832.6</v>
      </c>
      <c r="AD2163" s="55">
        <v>0</v>
      </c>
      <c r="AE2163" s="55" t="s">
        <v>1339</v>
      </c>
      <c r="AF2163" s="55" t="s">
        <v>3146</v>
      </c>
      <c r="AG2163" s="55" t="s">
        <v>3147</v>
      </c>
      <c r="AH2163" s="55" t="s">
        <v>1235</v>
      </c>
      <c r="AJ2163" s="55" t="s">
        <v>9101</v>
      </c>
      <c r="AK2163" s="55">
        <v>0</v>
      </c>
      <c r="AL2163" s="55" t="s">
        <v>4743</v>
      </c>
      <c r="AN2163" s="55">
        <v>6</v>
      </c>
      <c r="AO2163" s="55" t="s">
        <v>9103</v>
      </c>
      <c r="AR2163" s="56">
        <v>44307</v>
      </c>
      <c r="AS2163" s="57">
        <v>0.41408564814814813</v>
      </c>
      <c r="AT2163" s="56">
        <v>44307</v>
      </c>
      <c r="AU2163" s="57">
        <v>0.59258101851851852</v>
      </c>
      <c r="AV2163" s="55" t="s">
        <v>1345</v>
      </c>
      <c r="AW2163" s="55" t="s">
        <v>1345</v>
      </c>
      <c r="AX2163" s="55" t="s">
        <v>1346</v>
      </c>
      <c r="CB2163" s="55" t="s">
        <v>3150</v>
      </c>
    </row>
    <row r="2164" spans="1:80">
      <c r="A2164" s="55" t="s">
        <v>9104</v>
      </c>
      <c r="B2164" s="55">
        <v>2</v>
      </c>
      <c r="C2164" s="55" t="s">
        <v>9105</v>
      </c>
      <c r="D2164" s="55" t="s">
        <v>9106</v>
      </c>
      <c r="E2164" s="55">
        <v>0</v>
      </c>
      <c r="F2164" s="55">
        <v>1</v>
      </c>
      <c r="G2164" s="56">
        <v>44355</v>
      </c>
      <c r="H2164" s="56">
        <v>44355</v>
      </c>
      <c r="I2164" s="56">
        <v>44355</v>
      </c>
      <c r="J2164" s="55">
        <v>0</v>
      </c>
      <c r="L2164" s="56">
        <v>44307</v>
      </c>
      <c r="M2164" s="56">
        <v>44355</v>
      </c>
      <c r="N2164" s="55">
        <v>1</v>
      </c>
      <c r="O2164" s="55">
        <v>0</v>
      </c>
      <c r="P2164" s="55">
        <v>0</v>
      </c>
      <c r="R2164" s="55">
        <v>0</v>
      </c>
      <c r="T2164" s="55">
        <v>5190684006</v>
      </c>
      <c r="U2164" s="55" t="s">
        <v>9107</v>
      </c>
      <c r="V2164" s="55" t="s">
        <v>9105</v>
      </c>
      <c r="W2164" s="55" t="s">
        <v>1336</v>
      </c>
      <c r="X2164" s="55" t="s">
        <v>1336</v>
      </c>
      <c r="Y2164" s="55">
        <v>0</v>
      </c>
      <c r="Z2164" s="55" t="s">
        <v>1419</v>
      </c>
      <c r="AA2164" s="55" t="s">
        <v>1338</v>
      </c>
      <c r="AB2164" s="55">
        <v>1832.6</v>
      </c>
      <c r="AC2164" s="55">
        <v>1832.6</v>
      </c>
      <c r="AD2164" s="55">
        <v>0</v>
      </c>
      <c r="AE2164" s="55" t="s">
        <v>1339</v>
      </c>
      <c r="AF2164" s="55" t="s">
        <v>3146</v>
      </c>
      <c r="AG2164" s="55" t="s">
        <v>3147</v>
      </c>
      <c r="AH2164" s="55" t="s">
        <v>1235</v>
      </c>
      <c r="AJ2164" s="55" t="s">
        <v>9106</v>
      </c>
      <c r="AK2164" s="55">
        <v>0</v>
      </c>
      <c r="AL2164" s="55" t="s">
        <v>4743</v>
      </c>
      <c r="AN2164" s="55">
        <v>6</v>
      </c>
      <c r="AO2164" s="55" t="s">
        <v>9108</v>
      </c>
      <c r="AR2164" s="56">
        <v>44307</v>
      </c>
      <c r="AS2164" s="57">
        <v>0.41415509259259259</v>
      </c>
      <c r="AT2164" s="56">
        <v>44307</v>
      </c>
      <c r="AU2164" s="57">
        <v>0.59258101851851852</v>
      </c>
      <c r="AV2164" s="55" t="s">
        <v>1345</v>
      </c>
      <c r="AW2164" s="55" t="s">
        <v>1345</v>
      </c>
      <c r="AX2164" s="55" t="s">
        <v>1346</v>
      </c>
      <c r="CB2164" s="55" t="s">
        <v>3150</v>
      </c>
    </row>
    <row r="2165" spans="1:80">
      <c r="A2165" s="55" t="s">
        <v>9109</v>
      </c>
      <c r="B2165" s="55">
        <v>2</v>
      </c>
      <c r="C2165" s="55" t="s">
        <v>9110</v>
      </c>
      <c r="D2165" s="55" t="s">
        <v>9111</v>
      </c>
      <c r="E2165" s="55">
        <v>0</v>
      </c>
      <c r="F2165" s="55">
        <v>1</v>
      </c>
      <c r="G2165" s="56">
        <v>44355</v>
      </c>
      <c r="H2165" s="56">
        <v>44355</v>
      </c>
      <c r="I2165" s="56">
        <v>44355</v>
      </c>
      <c r="J2165" s="55">
        <v>0</v>
      </c>
      <c r="L2165" s="56">
        <v>44307</v>
      </c>
      <c r="M2165" s="56">
        <v>44355</v>
      </c>
      <c r="N2165" s="55">
        <v>1</v>
      </c>
      <c r="O2165" s="55">
        <v>0</v>
      </c>
      <c r="P2165" s="55">
        <v>0</v>
      </c>
      <c r="R2165" s="55">
        <v>0</v>
      </c>
      <c r="T2165" s="55">
        <v>5190668007</v>
      </c>
      <c r="U2165" s="55" t="s">
        <v>9112</v>
      </c>
      <c r="V2165" s="55" t="s">
        <v>9110</v>
      </c>
      <c r="W2165" s="55" t="s">
        <v>1336</v>
      </c>
      <c r="X2165" s="55" t="s">
        <v>1336</v>
      </c>
      <c r="Y2165" s="55">
        <v>0</v>
      </c>
      <c r="Z2165" s="55" t="s">
        <v>1419</v>
      </c>
      <c r="AA2165" s="55" t="s">
        <v>1338</v>
      </c>
      <c r="AB2165" s="55">
        <v>2629.2</v>
      </c>
      <c r="AC2165" s="55">
        <v>2629.2</v>
      </c>
      <c r="AD2165" s="55">
        <v>0</v>
      </c>
      <c r="AE2165" s="55" t="s">
        <v>1339</v>
      </c>
      <c r="AF2165" s="55" t="s">
        <v>3146</v>
      </c>
      <c r="AG2165" s="55" t="s">
        <v>3147</v>
      </c>
      <c r="AH2165" s="55" t="s">
        <v>1235</v>
      </c>
      <c r="AJ2165" s="55" t="s">
        <v>9111</v>
      </c>
      <c r="AK2165" s="55">
        <v>0</v>
      </c>
      <c r="AL2165" s="55" t="s">
        <v>4743</v>
      </c>
      <c r="AN2165" s="55">
        <v>6</v>
      </c>
      <c r="AO2165" s="55" t="s">
        <v>9113</v>
      </c>
      <c r="AR2165" s="56">
        <v>44307</v>
      </c>
      <c r="AS2165" s="57">
        <v>0.40168981481481486</v>
      </c>
      <c r="AT2165" s="56">
        <v>44307</v>
      </c>
      <c r="AU2165" s="57">
        <v>0.59258101851851852</v>
      </c>
      <c r="AV2165" s="55" t="s">
        <v>1345</v>
      </c>
      <c r="AW2165" s="55" t="s">
        <v>1345</v>
      </c>
      <c r="AX2165" s="55" t="s">
        <v>1346</v>
      </c>
      <c r="CB2165" s="55" t="s">
        <v>3150</v>
      </c>
    </row>
    <row r="2166" spans="1:80">
      <c r="A2166" s="55" t="s">
        <v>9114</v>
      </c>
      <c r="B2166" s="55">
        <v>2</v>
      </c>
      <c r="C2166" s="55" t="s">
        <v>9115</v>
      </c>
      <c r="D2166" s="55" t="s">
        <v>9116</v>
      </c>
      <c r="E2166" s="55">
        <v>0</v>
      </c>
      <c r="F2166" s="55">
        <v>1</v>
      </c>
      <c r="G2166" s="56">
        <v>44355</v>
      </c>
      <c r="H2166" s="56">
        <v>44355</v>
      </c>
      <c r="I2166" s="56">
        <v>44355</v>
      </c>
      <c r="J2166" s="55">
        <v>0</v>
      </c>
      <c r="L2166" s="56">
        <v>44307</v>
      </c>
      <c r="M2166" s="56">
        <v>44355</v>
      </c>
      <c r="N2166" s="55">
        <v>1</v>
      </c>
      <c r="O2166" s="55">
        <v>0</v>
      </c>
      <c r="P2166" s="55">
        <v>0</v>
      </c>
      <c r="R2166" s="55">
        <v>0</v>
      </c>
      <c r="T2166" s="55">
        <v>5190686001</v>
      </c>
      <c r="U2166" s="55" t="s">
        <v>9117</v>
      </c>
      <c r="V2166" s="55" t="s">
        <v>9115</v>
      </c>
      <c r="W2166" s="55" t="s">
        <v>1336</v>
      </c>
      <c r="X2166" s="55" t="s">
        <v>1336</v>
      </c>
      <c r="Y2166" s="55">
        <v>0</v>
      </c>
      <c r="Z2166" s="55" t="s">
        <v>1419</v>
      </c>
      <c r="AA2166" s="55" t="s">
        <v>1338</v>
      </c>
      <c r="AB2166" s="55">
        <v>325.5</v>
      </c>
      <c r="AC2166" s="55">
        <v>325.5</v>
      </c>
      <c r="AD2166" s="55">
        <v>0</v>
      </c>
      <c r="AE2166" s="55" t="s">
        <v>1339</v>
      </c>
      <c r="AF2166" s="55" t="s">
        <v>3146</v>
      </c>
      <c r="AG2166" s="55" t="s">
        <v>3147</v>
      </c>
      <c r="AH2166" s="55" t="s">
        <v>1235</v>
      </c>
      <c r="AJ2166" s="55" t="s">
        <v>9116</v>
      </c>
      <c r="AK2166" s="55">
        <v>0</v>
      </c>
      <c r="AL2166" s="55" t="s">
        <v>4743</v>
      </c>
      <c r="AN2166" s="55">
        <v>6</v>
      </c>
      <c r="AO2166" s="55" t="s">
        <v>9118</v>
      </c>
      <c r="AR2166" s="56">
        <v>44307</v>
      </c>
      <c r="AS2166" s="57">
        <v>0.4019212962962963</v>
      </c>
      <c r="AT2166" s="56">
        <v>44307</v>
      </c>
      <c r="AU2166" s="57">
        <v>0.59258101851851852</v>
      </c>
      <c r="AV2166" s="55" t="s">
        <v>1345</v>
      </c>
      <c r="AW2166" s="55" t="s">
        <v>1345</v>
      </c>
      <c r="AX2166" s="55" t="s">
        <v>1346</v>
      </c>
      <c r="CB2166" s="55" t="s">
        <v>3150</v>
      </c>
    </row>
    <row r="2167" spans="1:80">
      <c r="A2167" s="55" t="s">
        <v>9119</v>
      </c>
      <c r="B2167" s="55">
        <v>2</v>
      </c>
      <c r="C2167" s="55" t="s">
        <v>9120</v>
      </c>
      <c r="D2167" s="55" t="s">
        <v>9121</v>
      </c>
      <c r="E2167" s="55">
        <v>0</v>
      </c>
      <c r="F2167" s="55">
        <v>1</v>
      </c>
      <c r="G2167" s="56">
        <v>44355</v>
      </c>
      <c r="H2167" s="56">
        <v>44355</v>
      </c>
      <c r="I2167" s="56">
        <v>44355</v>
      </c>
      <c r="J2167" s="55">
        <v>0</v>
      </c>
      <c r="L2167" s="56">
        <v>44307</v>
      </c>
      <c r="M2167" s="56">
        <v>44355</v>
      </c>
      <c r="N2167" s="55">
        <v>1</v>
      </c>
      <c r="O2167" s="55">
        <v>0</v>
      </c>
      <c r="P2167" s="55">
        <v>0</v>
      </c>
      <c r="R2167" s="55">
        <v>0</v>
      </c>
      <c r="T2167" s="55">
        <v>5190688005</v>
      </c>
      <c r="U2167" s="55" t="s">
        <v>9122</v>
      </c>
      <c r="V2167" s="55" t="s">
        <v>9120</v>
      </c>
      <c r="W2167" s="55" t="s">
        <v>1336</v>
      </c>
      <c r="X2167" s="55" t="s">
        <v>1336</v>
      </c>
      <c r="Y2167" s="55">
        <v>0</v>
      </c>
      <c r="Z2167" s="55" t="s">
        <v>1419</v>
      </c>
      <c r="AA2167" s="55" t="s">
        <v>1338</v>
      </c>
      <c r="AB2167" s="55">
        <v>420</v>
      </c>
      <c r="AC2167" s="55">
        <v>420</v>
      </c>
      <c r="AD2167" s="55">
        <v>0</v>
      </c>
      <c r="AE2167" s="55" t="s">
        <v>1339</v>
      </c>
      <c r="AF2167" s="55" t="s">
        <v>3146</v>
      </c>
      <c r="AG2167" s="55" t="s">
        <v>3147</v>
      </c>
      <c r="AH2167" s="55" t="s">
        <v>1235</v>
      </c>
      <c r="AJ2167" s="55" t="s">
        <v>9121</v>
      </c>
      <c r="AK2167" s="55">
        <v>0</v>
      </c>
      <c r="AL2167" s="55" t="s">
        <v>4743</v>
      </c>
      <c r="AN2167" s="55">
        <v>6</v>
      </c>
      <c r="AO2167" s="55" t="s">
        <v>9123</v>
      </c>
      <c r="AR2167" s="56">
        <v>44307</v>
      </c>
      <c r="AS2167" s="57">
        <v>0.40182870370370366</v>
      </c>
      <c r="AT2167" s="56">
        <v>44307</v>
      </c>
      <c r="AU2167" s="57">
        <v>0.59258101851851852</v>
      </c>
      <c r="AV2167" s="55" t="s">
        <v>1345</v>
      </c>
      <c r="AW2167" s="55" t="s">
        <v>1345</v>
      </c>
      <c r="AX2167" s="55" t="s">
        <v>1346</v>
      </c>
      <c r="CB2167" s="55" t="s">
        <v>3150</v>
      </c>
    </row>
    <row r="2168" spans="1:80">
      <c r="A2168" s="55" t="s">
        <v>9124</v>
      </c>
      <c r="B2168" s="55">
        <v>3</v>
      </c>
      <c r="C2168" s="55" t="s">
        <v>9125</v>
      </c>
      <c r="D2168" s="55" t="s">
        <v>9126</v>
      </c>
      <c r="E2168" s="55">
        <v>1</v>
      </c>
      <c r="F2168" s="55">
        <v>0</v>
      </c>
      <c r="G2168" s="56">
        <v>43124</v>
      </c>
      <c r="H2168" s="56">
        <v>43124</v>
      </c>
      <c r="I2168" s="56">
        <v>43124</v>
      </c>
      <c r="J2168" s="55">
        <v>0</v>
      </c>
      <c r="W2168" s="55" t="s">
        <v>1336</v>
      </c>
      <c r="X2168" s="55" t="s">
        <v>1336</v>
      </c>
      <c r="Y2168" s="55">
        <v>20</v>
      </c>
      <c r="AD2168" s="55">
        <v>28.57</v>
      </c>
      <c r="AE2168" s="55" t="s">
        <v>1339</v>
      </c>
      <c r="AF2168" s="55" t="s">
        <v>1352</v>
      </c>
      <c r="AG2168" s="55" t="s">
        <v>1353</v>
      </c>
      <c r="AI2168" s="55">
        <v>510</v>
      </c>
      <c r="AJ2168" s="55" t="s">
        <v>9126</v>
      </c>
      <c r="AK2168" s="55">
        <v>0</v>
      </c>
      <c r="AL2168" s="55" t="s">
        <v>4743</v>
      </c>
      <c r="AN2168" s="55">
        <v>4</v>
      </c>
      <c r="AR2168" s="56">
        <v>43111</v>
      </c>
      <c r="AS2168" s="57">
        <v>0.67280092592592589</v>
      </c>
      <c r="AT2168" s="56">
        <v>43113</v>
      </c>
      <c r="AU2168" s="57">
        <v>0.5788888888888889</v>
      </c>
      <c r="AV2168" s="55" t="s">
        <v>1355</v>
      </c>
      <c r="AW2168" s="55" t="s">
        <v>1355</v>
      </c>
      <c r="AX2168" s="55" t="s">
        <v>1392</v>
      </c>
      <c r="AZ2168" s="55">
        <v>0</v>
      </c>
      <c r="BA2168" s="55">
        <v>0</v>
      </c>
      <c r="BB2168" s="55">
        <v>0</v>
      </c>
      <c r="CB2168" s="55" t="s">
        <v>1357</v>
      </c>
    </row>
    <row r="2169" spans="1:80">
      <c r="A2169" s="55" t="s">
        <v>9127</v>
      </c>
      <c r="B2169" s="55">
        <v>3</v>
      </c>
      <c r="C2169" s="55" t="s">
        <v>9128</v>
      </c>
      <c r="D2169" s="55" t="s">
        <v>9129</v>
      </c>
      <c r="E2169" s="55">
        <v>1</v>
      </c>
      <c r="F2169" s="55">
        <v>1</v>
      </c>
      <c r="G2169" s="56">
        <v>43371</v>
      </c>
      <c r="H2169" s="56">
        <v>43371</v>
      </c>
      <c r="I2169" s="56">
        <v>43371</v>
      </c>
      <c r="J2169" s="55">
        <v>1</v>
      </c>
      <c r="K2169" s="56">
        <v>43398</v>
      </c>
      <c r="W2169" s="55" t="s">
        <v>1336</v>
      </c>
      <c r="X2169" s="55" t="s">
        <v>1336</v>
      </c>
      <c r="Y2169" s="55">
        <v>20</v>
      </c>
      <c r="AD2169" s="55">
        <v>1000</v>
      </c>
      <c r="AE2169" s="55" t="s">
        <v>1339</v>
      </c>
      <c r="AF2169" s="55" t="s">
        <v>1352</v>
      </c>
      <c r="AG2169" s="55" t="s">
        <v>1353</v>
      </c>
      <c r="AI2169" s="55">
        <v>510</v>
      </c>
      <c r="AJ2169" s="55" t="s">
        <v>9129</v>
      </c>
      <c r="AK2169" s="55">
        <v>0</v>
      </c>
      <c r="AL2169" s="55" t="s">
        <v>9130</v>
      </c>
      <c r="AN2169" s="55">
        <v>1</v>
      </c>
      <c r="AR2169" s="56">
        <v>43355</v>
      </c>
      <c r="AS2169" s="57">
        <v>0.58646990740740745</v>
      </c>
      <c r="AT2169" s="56">
        <v>44127</v>
      </c>
      <c r="AU2169" s="57">
        <v>0.51898148148148149</v>
      </c>
      <c r="AV2169" s="55" t="s">
        <v>1355</v>
      </c>
      <c r="AW2169" s="55" t="s">
        <v>1355</v>
      </c>
      <c r="AX2169" s="55" t="s">
        <v>1356</v>
      </c>
      <c r="AY2169" s="55" t="s">
        <v>9131</v>
      </c>
      <c r="AZ2169" s="55">
        <v>2</v>
      </c>
      <c r="BA2169" s="55">
        <v>3</v>
      </c>
      <c r="BB2169" s="55">
        <v>1</v>
      </c>
      <c r="CB2169" s="55" t="s">
        <v>1357</v>
      </c>
    </row>
    <row r="2170" spans="1:80">
      <c r="A2170" s="55" t="s">
        <v>9132</v>
      </c>
      <c r="B2170" s="55">
        <v>3</v>
      </c>
      <c r="C2170" s="55" t="s">
        <v>190</v>
      </c>
      <c r="D2170" s="55" t="s">
        <v>9133</v>
      </c>
      <c r="E2170" s="55">
        <v>1</v>
      </c>
      <c r="F2170" s="55">
        <v>0</v>
      </c>
      <c r="G2170" s="56">
        <v>43301</v>
      </c>
      <c r="H2170" s="56">
        <v>43301</v>
      </c>
      <c r="I2170" s="56">
        <v>43301</v>
      </c>
      <c r="J2170" s="55">
        <v>0</v>
      </c>
      <c r="W2170" s="55" t="s">
        <v>1336</v>
      </c>
      <c r="X2170" s="55" t="s">
        <v>1336</v>
      </c>
      <c r="Y2170" s="55">
        <v>20</v>
      </c>
      <c r="AD2170" s="55">
        <v>3690</v>
      </c>
      <c r="AE2170" s="55" t="s">
        <v>1339</v>
      </c>
      <c r="AF2170" s="55" t="s">
        <v>1352</v>
      </c>
      <c r="AG2170" s="55" t="s">
        <v>1353</v>
      </c>
      <c r="AI2170" s="55">
        <v>510</v>
      </c>
      <c r="AJ2170" s="55" t="s">
        <v>9133</v>
      </c>
      <c r="AK2170" s="55">
        <v>0</v>
      </c>
      <c r="AL2170" s="55" t="s">
        <v>9130</v>
      </c>
      <c r="AN2170" s="55">
        <v>1</v>
      </c>
      <c r="AR2170" s="56">
        <v>43266</v>
      </c>
      <c r="AS2170" s="57">
        <v>0.37047453703703703</v>
      </c>
      <c r="AT2170" s="56">
        <v>43368</v>
      </c>
      <c r="AU2170" s="57">
        <v>0.66219907407407408</v>
      </c>
      <c r="AV2170" s="55" t="s">
        <v>1355</v>
      </c>
      <c r="AW2170" s="55" t="s">
        <v>1355</v>
      </c>
      <c r="AX2170" s="55" t="s">
        <v>1392</v>
      </c>
      <c r="AZ2170" s="55">
        <v>0</v>
      </c>
      <c r="BA2170" s="55">
        <v>0</v>
      </c>
      <c r="BB2170" s="55">
        <v>0</v>
      </c>
      <c r="BF2170" s="55" t="s">
        <v>1418</v>
      </c>
      <c r="BG2170" s="55">
        <v>4</v>
      </c>
      <c r="BH2170" s="55" t="s">
        <v>48</v>
      </c>
      <c r="BI2170" s="55" t="s">
        <v>244</v>
      </c>
      <c r="BJ2170" s="55">
        <v>0</v>
      </c>
      <c r="BK2170" s="55">
        <v>0</v>
      </c>
      <c r="BL2170" s="55">
        <v>0</v>
      </c>
      <c r="BM2170" s="55">
        <v>0</v>
      </c>
      <c r="BN2170" s="55">
        <v>0</v>
      </c>
      <c r="BO2170" s="55">
        <v>0</v>
      </c>
      <c r="BP2170" s="55">
        <v>0</v>
      </c>
      <c r="BQ2170" s="55">
        <v>0</v>
      </c>
      <c r="BR2170" s="55">
        <v>0</v>
      </c>
      <c r="BS2170" s="55">
        <v>0</v>
      </c>
      <c r="BZ2170" s="55">
        <v>0</v>
      </c>
      <c r="CA2170" s="55" t="s">
        <v>1419</v>
      </c>
      <c r="CB2170" s="55" t="s">
        <v>1357</v>
      </c>
    </row>
    <row r="2171" spans="1:80">
      <c r="A2171" s="55" t="s">
        <v>9134</v>
      </c>
      <c r="B2171" s="55">
        <v>3</v>
      </c>
      <c r="C2171" s="55" t="s">
        <v>191</v>
      </c>
      <c r="D2171" s="55" t="s">
        <v>9135</v>
      </c>
      <c r="E2171" s="55">
        <v>1</v>
      </c>
      <c r="F2171" s="55">
        <v>0</v>
      </c>
      <c r="G2171" s="56">
        <v>43301</v>
      </c>
      <c r="H2171" s="56">
        <v>43301</v>
      </c>
      <c r="I2171" s="56">
        <v>43301</v>
      </c>
      <c r="J2171" s="55">
        <v>0</v>
      </c>
      <c r="W2171" s="55" t="s">
        <v>1336</v>
      </c>
      <c r="X2171" s="55" t="s">
        <v>1336</v>
      </c>
      <c r="Y2171" s="55">
        <v>20</v>
      </c>
      <c r="AD2171" s="55">
        <v>1990</v>
      </c>
      <c r="AE2171" s="55" t="s">
        <v>1339</v>
      </c>
      <c r="AF2171" s="55" t="s">
        <v>1352</v>
      </c>
      <c r="AG2171" s="55" t="s">
        <v>1353</v>
      </c>
      <c r="AI2171" s="55">
        <v>510</v>
      </c>
      <c r="AJ2171" s="55" t="s">
        <v>9135</v>
      </c>
      <c r="AK2171" s="55">
        <v>0</v>
      </c>
      <c r="AL2171" s="55" t="s">
        <v>9130</v>
      </c>
      <c r="AN2171" s="55">
        <v>1</v>
      </c>
      <c r="AR2171" s="56">
        <v>43266</v>
      </c>
      <c r="AS2171" s="57">
        <v>0.37091435185185184</v>
      </c>
      <c r="AT2171" s="56">
        <v>43368</v>
      </c>
      <c r="AU2171" s="57">
        <v>0.66270833333333334</v>
      </c>
      <c r="AV2171" s="55" t="s">
        <v>1355</v>
      </c>
      <c r="AW2171" s="55" t="s">
        <v>1355</v>
      </c>
      <c r="AX2171" s="55" t="s">
        <v>1392</v>
      </c>
      <c r="AZ2171" s="55">
        <v>0</v>
      </c>
      <c r="BA2171" s="55">
        <v>0</v>
      </c>
      <c r="BB2171" s="55">
        <v>0</v>
      </c>
      <c r="BF2171" s="55" t="s">
        <v>1418</v>
      </c>
      <c r="BG2171" s="55">
        <v>4</v>
      </c>
      <c r="BH2171" s="55" t="s">
        <v>48</v>
      </c>
      <c r="BI2171" s="55" t="s">
        <v>244</v>
      </c>
      <c r="BJ2171" s="55">
        <v>0</v>
      </c>
      <c r="BK2171" s="55">
        <v>0</v>
      </c>
      <c r="BL2171" s="55">
        <v>0</v>
      </c>
      <c r="BM2171" s="55">
        <v>0</v>
      </c>
      <c r="BN2171" s="55">
        <v>0</v>
      </c>
      <c r="BO2171" s="55">
        <v>0</v>
      </c>
      <c r="BP2171" s="55">
        <v>0</v>
      </c>
      <c r="BQ2171" s="55">
        <v>0</v>
      </c>
      <c r="BR2171" s="55">
        <v>0</v>
      </c>
      <c r="BS2171" s="55">
        <v>0</v>
      </c>
      <c r="BZ2171" s="55">
        <v>0</v>
      </c>
      <c r="CA2171" s="55" t="s">
        <v>1419</v>
      </c>
      <c r="CB2171" s="55" t="s">
        <v>1357</v>
      </c>
    </row>
    <row r="2172" spans="1:80">
      <c r="A2172" s="55" t="s">
        <v>9136</v>
      </c>
      <c r="B2172" s="55">
        <v>3</v>
      </c>
      <c r="C2172" s="55" t="s">
        <v>192</v>
      </c>
      <c r="D2172" s="55" t="s">
        <v>9137</v>
      </c>
      <c r="E2172" s="55">
        <v>1</v>
      </c>
      <c r="F2172" s="55">
        <v>0</v>
      </c>
      <c r="G2172" s="56">
        <v>43248</v>
      </c>
      <c r="H2172" s="56">
        <v>43248</v>
      </c>
      <c r="I2172" s="56">
        <v>43248</v>
      </c>
      <c r="J2172" s="55">
        <v>0</v>
      </c>
      <c r="W2172" s="55" t="s">
        <v>1336</v>
      </c>
      <c r="X2172" s="55" t="s">
        <v>1336</v>
      </c>
      <c r="Y2172" s="55">
        <v>20</v>
      </c>
      <c r="AD2172" s="55">
        <v>1000</v>
      </c>
      <c r="AE2172" s="55" t="s">
        <v>1339</v>
      </c>
      <c r="AF2172" s="55" t="s">
        <v>1352</v>
      </c>
      <c r="AG2172" s="55" t="s">
        <v>1353</v>
      </c>
      <c r="AI2172" s="55">
        <v>510</v>
      </c>
      <c r="AJ2172" s="55" t="s">
        <v>9137</v>
      </c>
      <c r="AK2172" s="55">
        <v>0</v>
      </c>
      <c r="AL2172" s="55" t="s">
        <v>9138</v>
      </c>
      <c r="AN2172" s="55">
        <v>5</v>
      </c>
      <c r="AR2172" s="56">
        <v>43248</v>
      </c>
      <c r="AS2172" s="57">
        <v>0.54359953703703701</v>
      </c>
      <c r="AT2172" s="56">
        <v>43340</v>
      </c>
      <c r="AU2172" s="57">
        <v>0.43190972222222218</v>
      </c>
      <c r="AV2172" s="55" t="s">
        <v>1355</v>
      </c>
      <c r="AW2172" s="55" t="s">
        <v>1355</v>
      </c>
      <c r="AX2172" s="55" t="s">
        <v>1392</v>
      </c>
      <c r="AZ2172" s="55">
        <v>0</v>
      </c>
      <c r="BA2172" s="55">
        <v>0</v>
      </c>
      <c r="BB2172" s="55">
        <v>0</v>
      </c>
      <c r="BF2172" s="55" t="s">
        <v>1418</v>
      </c>
      <c r="BG2172" s="55">
        <v>4</v>
      </c>
      <c r="BH2172" s="55" t="s">
        <v>48</v>
      </c>
      <c r="BI2172" s="55" t="s">
        <v>244</v>
      </c>
      <c r="BJ2172" s="55">
        <v>0</v>
      </c>
      <c r="BK2172" s="55">
        <v>0</v>
      </c>
      <c r="BL2172" s="55">
        <v>0</v>
      </c>
      <c r="BM2172" s="55">
        <v>0</v>
      </c>
      <c r="BN2172" s="55">
        <v>0</v>
      </c>
      <c r="BO2172" s="55">
        <v>0</v>
      </c>
      <c r="BP2172" s="55">
        <v>0</v>
      </c>
      <c r="BQ2172" s="55">
        <v>0</v>
      </c>
      <c r="BR2172" s="55">
        <v>0</v>
      </c>
      <c r="BS2172" s="55">
        <v>0</v>
      </c>
      <c r="BZ2172" s="55">
        <v>0</v>
      </c>
      <c r="CA2172" s="55" t="s">
        <v>1419</v>
      </c>
      <c r="CB2172" s="55" t="s">
        <v>1357</v>
      </c>
    </row>
    <row r="2173" spans="1:80">
      <c r="A2173" s="55" t="s">
        <v>9139</v>
      </c>
      <c r="B2173" s="55">
        <v>3</v>
      </c>
      <c r="C2173" s="55" t="s">
        <v>193</v>
      </c>
      <c r="D2173" s="55" t="s">
        <v>9140</v>
      </c>
      <c r="E2173" s="55">
        <v>1</v>
      </c>
      <c r="F2173" s="55">
        <v>0</v>
      </c>
      <c r="G2173" s="56">
        <v>43248</v>
      </c>
      <c r="H2173" s="56">
        <v>43248</v>
      </c>
      <c r="I2173" s="56">
        <v>43248</v>
      </c>
      <c r="J2173" s="55">
        <v>0</v>
      </c>
      <c r="W2173" s="55" t="s">
        <v>1336</v>
      </c>
      <c r="X2173" s="55" t="s">
        <v>1336</v>
      </c>
      <c r="Y2173" s="55">
        <v>20</v>
      </c>
      <c r="AD2173" s="55">
        <v>1000</v>
      </c>
      <c r="AE2173" s="55" t="s">
        <v>1339</v>
      </c>
      <c r="AF2173" s="55" t="s">
        <v>1352</v>
      </c>
      <c r="AG2173" s="55" t="s">
        <v>1353</v>
      </c>
      <c r="AI2173" s="55">
        <v>510</v>
      </c>
      <c r="AJ2173" s="55" t="s">
        <v>9140</v>
      </c>
      <c r="AK2173" s="55">
        <v>0</v>
      </c>
      <c r="AL2173" s="55" t="s">
        <v>9138</v>
      </c>
      <c r="AN2173" s="55">
        <v>5</v>
      </c>
      <c r="AR2173" s="56">
        <v>43248</v>
      </c>
      <c r="AS2173" s="57">
        <v>0.54391203703703705</v>
      </c>
      <c r="AT2173" s="56">
        <v>43340</v>
      </c>
      <c r="AU2173" s="57">
        <v>0.43233796296296295</v>
      </c>
      <c r="AV2173" s="55" t="s">
        <v>1355</v>
      </c>
      <c r="AW2173" s="55" t="s">
        <v>1355</v>
      </c>
      <c r="AX2173" s="55" t="s">
        <v>1392</v>
      </c>
      <c r="AZ2173" s="55">
        <v>0</v>
      </c>
      <c r="BA2173" s="55">
        <v>0</v>
      </c>
      <c r="BB2173" s="55">
        <v>0</v>
      </c>
      <c r="BF2173" s="55" t="s">
        <v>1418</v>
      </c>
      <c r="BG2173" s="55">
        <v>4</v>
      </c>
      <c r="BH2173" s="55" t="s">
        <v>48</v>
      </c>
      <c r="BI2173" s="55" t="s">
        <v>244</v>
      </c>
      <c r="BJ2173" s="55">
        <v>0</v>
      </c>
      <c r="BK2173" s="55">
        <v>0</v>
      </c>
      <c r="BL2173" s="55">
        <v>0</v>
      </c>
      <c r="BM2173" s="55">
        <v>0</v>
      </c>
      <c r="BN2173" s="55">
        <v>0</v>
      </c>
      <c r="BO2173" s="55">
        <v>0</v>
      </c>
      <c r="BP2173" s="55">
        <v>0</v>
      </c>
      <c r="BQ2173" s="55">
        <v>0</v>
      </c>
      <c r="BR2173" s="55">
        <v>0</v>
      </c>
      <c r="BS2173" s="55">
        <v>0</v>
      </c>
      <c r="BZ2173" s="55">
        <v>0</v>
      </c>
      <c r="CA2173" s="55" t="s">
        <v>1419</v>
      </c>
      <c r="CB2173" s="55" t="s">
        <v>1357</v>
      </c>
    </row>
    <row r="2174" spans="1:80">
      <c r="A2174" s="55" t="s">
        <v>9141</v>
      </c>
      <c r="B2174" s="55">
        <v>2</v>
      </c>
      <c r="C2174" s="55" t="s">
        <v>9142</v>
      </c>
      <c r="D2174" s="55" t="s">
        <v>9143</v>
      </c>
      <c r="E2174" s="55">
        <v>0</v>
      </c>
      <c r="F2174" s="55">
        <v>1</v>
      </c>
      <c r="G2174" s="56">
        <v>44295</v>
      </c>
      <c r="H2174" s="56">
        <v>44295</v>
      </c>
      <c r="I2174" s="56">
        <v>44298</v>
      </c>
      <c r="J2174" s="55">
        <v>0</v>
      </c>
      <c r="L2174" s="56">
        <v>44265</v>
      </c>
      <c r="M2174" s="56">
        <v>44295</v>
      </c>
      <c r="N2174" s="55">
        <v>1</v>
      </c>
      <c r="O2174" s="55">
        <v>0</v>
      </c>
      <c r="P2174" s="55">
        <v>0</v>
      </c>
      <c r="R2174" s="55">
        <v>0</v>
      </c>
      <c r="T2174" s="55">
        <v>5177538009</v>
      </c>
      <c r="U2174" s="55" t="s">
        <v>9144</v>
      </c>
      <c r="V2174" s="55" t="s">
        <v>9142</v>
      </c>
      <c r="W2174" s="55" t="s">
        <v>1336</v>
      </c>
      <c r="X2174" s="55" t="s">
        <v>1336</v>
      </c>
      <c r="Y2174" s="55">
        <v>0</v>
      </c>
      <c r="Z2174" s="55" t="s">
        <v>1419</v>
      </c>
      <c r="AA2174" s="55" t="s">
        <v>1338</v>
      </c>
      <c r="AB2174" s="55">
        <v>3780</v>
      </c>
      <c r="AC2174" s="55">
        <v>3780</v>
      </c>
      <c r="AD2174" s="55">
        <v>0</v>
      </c>
      <c r="AE2174" s="55" t="s">
        <v>1339</v>
      </c>
      <c r="AF2174" s="55" t="s">
        <v>3146</v>
      </c>
      <c r="AG2174" s="55" t="s">
        <v>3147</v>
      </c>
      <c r="AH2174" s="55" t="s">
        <v>1235</v>
      </c>
      <c r="AJ2174" s="55" t="s">
        <v>9143</v>
      </c>
      <c r="AK2174" s="55">
        <v>0</v>
      </c>
      <c r="AL2174" s="55" t="s">
        <v>2877</v>
      </c>
      <c r="AN2174" s="55">
        <v>8</v>
      </c>
      <c r="AO2174" s="55" t="s">
        <v>9145</v>
      </c>
      <c r="AR2174" s="56">
        <v>44265</v>
      </c>
      <c r="AS2174" s="57">
        <v>0.3649074074074074</v>
      </c>
      <c r="AT2174" s="56">
        <v>44265</v>
      </c>
      <c r="AU2174" s="57">
        <v>0.44906249999999998</v>
      </c>
      <c r="AV2174" s="55" t="s">
        <v>1345</v>
      </c>
      <c r="AW2174" s="55" t="s">
        <v>1345</v>
      </c>
      <c r="AX2174" s="55" t="s">
        <v>1346</v>
      </c>
      <c r="CB2174" s="55" t="s">
        <v>3150</v>
      </c>
    </row>
    <row r="2175" spans="1:80">
      <c r="A2175" s="55" t="s">
        <v>9146</v>
      </c>
      <c r="B2175" s="55">
        <v>3</v>
      </c>
      <c r="C2175" s="55" t="s">
        <v>9147</v>
      </c>
      <c r="D2175" s="55" t="s">
        <v>9148</v>
      </c>
      <c r="E2175" s="55">
        <v>1</v>
      </c>
      <c r="F2175" s="55">
        <v>1</v>
      </c>
      <c r="G2175" s="56">
        <v>44498</v>
      </c>
      <c r="H2175" s="56">
        <v>44498</v>
      </c>
      <c r="I2175" s="56">
        <v>44498</v>
      </c>
      <c r="J2175" s="55">
        <v>0</v>
      </c>
      <c r="W2175" s="55" t="s">
        <v>1336</v>
      </c>
      <c r="X2175" s="55" t="s">
        <v>1336</v>
      </c>
      <c r="Y2175" s="55">
        <v>20</v>
      </c>
      <c r="AD2175" s="55">
        <v>515</v>
      </c>
      <c r="AE2175" s="55" t="s">
        <v>1339</v>
      </c>
      <c r="AF2175" s="55" t="s">
        <v>1352</v>
      </c>
      <c r="AG2175" s="55" t="s">
        <v>1353</v>
      </c>
      <c r="AI2175" s="55">
        <v>510</v>
      </c>
      <c r="AJ2175" s="55" t="s">
        <v>9148</v>
      </c>
      <c r="AK2175" s="55">
        <v>0</v>
      </c>
      <c r="AL2175" s="55" t="s">
        <v>9149</v>
      </c>
      <c r="AN2175" s="55">
        <v>6</v>
      </c>
      <c r="AQ2175" s="55" t="s">
        <v>1235</v>
      </c>
      <c r="AR2175" s="56">
        <v>44483</v>
      </c>
      <c r="AS2175" s="57">
        <v>0.68141203703703701</v>
      </c>
      <c r="AT2175" s="56">
        <v>44483</v>
      </c>
      <c r="AU2175" s="57">
        <v>0.70891203703703709</v>
      </c>
      <c r="AV2175" s="55" t="s">
        <v>1494</v>
      </c>
      <c r="AW2175" s="55" t="s">
        <v>1345</v>
      </c>
      <c r="AX2175" s="55" t="s">
        <v>1346</v>
      </c>
      <c r="AZ2175" s="55">
        <v>0</v>
      </c>
      <c r="BA2175" s="55">
        <v>0</v>
      </c>
      <c r="BB2175" s="55">
        <v>0</v>
      </c>
      <c r="BF2175" s="55" t="s">
        <v>1418</v>
      </c>
      <c r="BG2175" s="55">
        <v>4</v>
      </c>
      <c r="BH2175" s="55" t="s">
        <v>48</v>
      </c>
      <c r="BI2175" s="55" t="s">
        <v>244</v>
      </c>
      <c r="BJ2175" s="55">
        <v>0</v>
      </c>
      <c r="BK2175" s="55">
        <v>0</v>
      </c>
      <c r="BL2175" s="55">
        <v>0</v>
      </c>
      <c r="BM2175" s="55">
        <v>0</v>
      </c>
      <c r="BN2175" s="55">
        <v>0</v>
      </c>
      <c r="BO2175" s="55">
        <v>0</v>
      </c>
      <c r="BP2175" s="55">
        <v>0</v>
      </c>
      <c r="BQ2175" s="55">
        <v>0</v>
      </c>
      <c r="BR2175" s="55">
        <v>0</v>
      </c>
      <c r="BS2175" s="55">
        <v>0</v>
      </c>
      <c r="BZ2175" s="55">
        <v>0</v>
      </c>
      <c r="CA2175" s="55" t="s">
        <v>1419</v>
      </c>
      <c r="CB2175" s="55" t="s">
        <v>1357</v>
      </c>
    </row>
    <row r="2176" spans="1:80">
      <c r="A2176" s="55" t="s">
        <v>9150</v>
      </c>
      <c r="B2176" s="55">
        <v>2</v>
      </c>
      <c r="C2176" s="55" t="s">
        <v>9151</v>
      </c>
      <c r="D2176" s="55" t="s">
        <v>9152</v>
      </c>
      <c r="E2176" s="55">
        <v>0</v>
      </c>
      <c r="F2176" s="55">
        <v>1</v>
      </c>
      <c r="G2176" s="56">
        <v>44557</v>
      </c>
      <c r="H2176" s="56">
        <v>44557</v>
      </c>
      <c r="I2176" s="56">
        <v>44565</v>
      </c>
      <c r="J2176" s="55">
        <v>0</v>
      </c>
      <c r="L2176" s="56">
        <v>44449</v>
      </c>
      <c r="M2176" s="56">
        <v>44557</v>
      </c>
      <c r="N2176" s="55">
        <v>1</v>
      </c>
      <c r="O2176" s="55">
        <v>0</v>
      </c>
      <c r="P2176" s="55">
        <v>0</v>
      </c>
      <c r="R2176" s="55">
        <v>0</v>
      </c>
      <c r="T2176" s="55">
        <v>5219961003</v>
      </c>
      <c r="U2176" s="55" t="s">
        <v>9153</v>
      </c>
      <c r="V2176" s="55" t="s">
        <v>9151</v>
      </c>
      <c r="W2176" s="55" t="s">
        <v>1336</v>
      </c>
      <c r="X2176" s="55" t="s">
        <v>1336</v>
      </c>
      <c r="Y2176" s="55">
        <v>0</v>
      </c>
      <c r="Z2176" s="55" t="s">
        <v>1419</v>
      </c>
      <c r="AA2176" s="55" t="s">
        <v>1338</v>
      </c>
      <c r="AB2176" s="55">
        <v>1176</v>
      </c>
      <c r="AC2176" s="55">
        <v>1176</v>
      </c>
      <c r="AD2176" s="55">
        <v>0</v>
      </c>
      <c r="AE2176" s="55" t="s">
        <v>1339</v>
      </c>
      <c r="AF2176" s="55" t="s">
        <v>3146</v>
      </c>
      <c r="AG2176" s="55" t="s">
        <v>3147</v>
      </c>
      <c r="AH2176" s="55" t="s">
        <v>1235</v>
      </c>
      <c r="AJ2176" s="55" t="s">
        <v>9152</v>
      </c>
      <c r="AK2176" s="55">
        <v>0</v>
      </c>
      <c r="AL2176" s="55" t="s">
        <v>9149</v>
      </c>
      <c r="AN2176" s="55">
        <v>6</v>
      </c>
      <c r="AO2176" s="55" t="s">
        <v>9154</v>
      </c>
      <c r="AR2176" s="56">
        <v>44449</v>
      </c>
      <c r="AS2176" s="57">
        <v>0.60159722222222223</v>
      </c>
      <c r="AT2176" s="56">
        <v>44449</v>
      </c>
      <c r="AU2176" s="57">
        <v>0.62564814814814818</v>
      </c>
      <c r="AV2176" s="55" t="s">
        <v>1345</v>
      </c>
      <c r="AW2176" s="55" t="s">
        <v>1345</v>
      </c>
      <c r="AX2176" s="55" t="s">
        <v>1346</v>
      </c>
      <c r="CB2176" s="55" t="s">
        <v>3137</v>
      </c>
    </row>
    <row r="2177" spans="1:80">
      <c r="A2177" s="55" t="s">
        <v>9155</v>
      </c>
      <c r="B2177" s="55">
        <v>3</v>
      </c>
      <c r="C2177" s="55" t="s">
        <v>9156</v>
      </c>
      <c r="D2177" s="55" t="s">
        <v>9157</v>
      </c>
      <c r="E2177" s="55">
        <v>1</v>
      </c>
      <c r="F2177" s="55">
        <v>1</v>
      </c>
      <c r="G2177" s="56">
        <v>44498</v>
      </c>
      <c r="H2177" s="56">
        <v>44498</v>
      </c>
      <c r="I2177" s="56">
        <v>44498</v>
      </c>
      <c r="J2177" s="55">
        <v>0</v>
      </c>
      <c r="W2177" s="55" t="s">
        <v>1336</v>
      </c>
      <c r="X2177" s="55" t="s">
        <v>1336</v>
      </c>
      <c r="Y2177" s="55">
        <v>20</v>
      </c>
      <c r="AD2177" s="55">
        <v>515</v>
      </c>
      <c r="AE2177" s="55" t="s">
        <v>1339</v>
      </c>
      <c r="AF2177" s="55" t="s">
        <v>1352</v>
      </c>
      <c r="AG2177" s="55" t="s">
        <v>1353</v>
      </c>
      <c r="AI2177" s="55">
        <v>510</v>
      </c>
      <c r="AJ2177" s="55" t="s">
        <v>9157</v>
      </c>
      <c r="AK2177" s="55">
        <v>0</v>
      </c>
      <c r="AL2177" s="55" t="s">
        <v>9149</v>
      </c>
      <c r="AN2177" s="55">
        <v>6</v>
      </c>
      <c r="AQ2177" s="55" t="s">
        <v>1235</v>
      </c>
      <c r="AR2177" s="56">
        <v>44483</v>
      </c>
      <c r="AS2177" s="57">
        <v>0.68409722222222225</v>
      </c>
      <c r="AT2177" s="56">
        <v>44483</v>
      </c>
      <c r="AU2177" s="57">
        <v>0.70891203703703709</v>
      </c>
      <c r="AV2177" s="55" t="s">
        <v>1494</v>
      </c>
      <c r="AW2177" s="55" t="s">
        <v>1345</v>
      </c>
      <c r="AX2177" s="55" t="s">
        <v>1346</v>
      </c>
      <c r="AZ2177" s="55">
        <v>0</v>
      </c>
      <c r="BA2177" s="55">
        <v>0</v>
      </c>
      <c r="BB2177" s="55">
        <v>0</v>
      </c>
      <c r="BF2177" s="55" t="s">
        <v>1418</v>
      </c>
      <c r="BG2177" s="55">
        <v>4</v>
      </c>
      <c r="BH2177" s="55" t="s">
        <v>48</v>
      </c>
      <c r="BI2177" s="55" t="s">
        <v>244</v>
      </c>
      <c r="BJ2177" s="55">
        <v>0</v>
      </c>
      <c r="BK2177" s="55">
        <v>0</v>
      </c>
      <c r="BL2177" s="55">
        <v>0</v>
      </c>
      <c r="BM2177" s="55">
        <v>0</v>
      </c>
      <c r="BN2177" s="55">
        <v>0</v>
      </c>
      <c r="BO2177" s="55">
        <v>0</v>
      </c>
      <c r="BP2177" s="55">
        <v>0</v>
      </c>
      <c r="BQ2177" s="55">
        <v>0</v>
      </c>
      <c r="BR2177" s="55">
        <v>0</v>
      </c>
      <c r="BS2177" s="55">
        <v>0</v>
      </c>
      <c r="BZ2177" s="55">
        <v>0</v>
      </c>
      <c r="CA2177" s="55" t="s">
        <v>1419</v>
      </c>
      <c r="CB2177" s="55" t="s">
        <v>1357</v>
      </c>
    </row>
    <row r="2178" spans="1:80">
      <c r="A2178" s="55" t="s">
        <v>9158</v>
      </c>
      <c r="B2178" s="55">
        <v>2</v>
      </c>
      <c r="C2178" s="55" t="s">
        <v>9159</v>
      </c>
      <c r="D2178" s="55" t="s">
        <v>9160</v>
      </c>
      <c r="E2178" s="55">
        <v>0</v>
      </c>
      <c r="F2178" s="55">
        <v>1</v>
      </c>
      <c r="G2178" s="56">
        <v>44557</v>
      </c>
      <c r="H2178" s="56">
        <v>44557</v>
      </c>
      <c r="I2178" s="56">
        <v>44565</v>
      </c>
      <c r="J2178" s="55">
        <v>0</v>
      </c>
      <c r="L2178" s="56">
        <v>44449</v>
      </c>
      <c r="M2178" s="56">
        <v>44557</v>
      </c>
      <c r="N2178" s="55">
        <v>1</v>
      </c>
      <c r="O2178" s="55">
        <v>0</v>
      </c>
      <c r="P2178" s="55">
        <v>0</v>
      </c>
      <c r="R2178" s="55">
        <v>0</v>
      </c>
      <c r="T2178" s="55">
        <v>5220016005</v>
      </c>
      <c r="U2178" s="55" t="s">
        <v>9161</v>
      </c>
      <c r="V2178" s="55" t="s">
        <v>9159</v>
      </c>
      <c r="W2178" s="55" t="s">
        <v>1336</v>
      </c>
      <c r="X2178" s="55" t="s">
        <v>1336</v>
      </c>
      <c r="Y2178" s="55">
        <v>0</v>
      </c>
      <c r="Z2178" s="55" t="s">
        <v>1419</v>
      </c>
      <c r="AA2178" s="55" t="s">
        <v>1338</v>
      </c>
      <c r="AB2178" s="55">
        <v>1176</v>
      </c>
      <c r="AC2178" s="55">
        <v>1176</v>
      </c>
      <c r="AD2178" s="55">
        <v>0</v>
      </c>
      <c r="AE2178" s="55" t="s">
        <v>1339</v>
      </c>
      <c r="AF2178" s="55" t="s">
        <v>3146</v>
      </c>
      <c r="AG2178" s="55" t="s">
        <v>3147</v>
      </c>
      <c r="AH2178" s="55" t="s">
        <v>1235</v>
      </c>
      <c r="AJ2178" s="55" t="s">
        <v>9160</v>
      </c>
      <c r="AK2178" s="55">
        <v>0</v>
      </c>
      <c r="AL2178" s="55" t="s">
        <v>9149</v>
      </c>
      <c r="AN2178" s="55">
        <v>6</v>
      </c>
      <c r="AO2178" s="55" t="s">
        <v>9162</v>
      </c>
      <c r="AR2178" s="56">
        <v>44449</v>
      </c>
      <c r="AS2178" s="57">
        <v>0.60170138888888891</v>
      </c>
      <c r="AT2178" s="56">
        <v>44449</v>
      </c>
      <c r="AU2178" s="57">
        <v>0.62564814814814818</v>
      </c>
      <c r="AV2178" s="55" t="s">
        <v>1345</v>
      </c>
      <c r="AW2178" s="55" t="s">
        <v>1345</v>
      </c>
      <c r="AX2178" s="55" t="s">
        <v>1346</v>
      </c>
      <c r="CB2178" s="55" t="s">
        <v>3137</v>
      </c>
    </row>
    <row r="2179" spans="1:80">
      <c r="A2179" s="55" t="s">
        <v>9163</v>
      </c>
      <c r="B2179" s="55">
        <v>2</v>
      </c>
      <c r="C2179" s="55" t="s">
        <v>9164</v>
      </c>
      <c r="D2179" s="55" t="s">
        <v>9165</v>
      </c>
      <c r="E2179" s="55">
        <v>1</v>
      </c>
      <c r="F2179" s="55">
        <v>0</v>
      </c>
      <c r="G2179" s="56">
        <v>43235</v>
      </c>
      <c r="H2179" s="56">
        <v>43235</v>
      </c>
      <c r="I2179" s="56">
        <v>43235</v>
      </c>
      <c r="J2179" s="55">
        <v>0</v>
      </c>
      <c r="L2179" s="56">
        <v>43145</v>
      </c>
      <c r="M2179" s="56">
        <v>43235</v>
      </c>
      <c r="N2179" s="55">
        <v>0</v>
      </c>
      <c r="O2179" s="55">
        <v>0</v>
      </c>
      <c r="P2179" s="55">
        <v>0</v>
      </c>
      <c r="R2179" s="55">
        <v>0</v>
      </c>
      <c r="T2179" s="55">
        <v>5009432009</v>
      </c>
      <c r="U2179" s="55" t="s">
        <v>9166</v>
      </c>
      <c r="V2179" s="55" t="s">
        <v>9164</v>
      </c>
      <c r="W2179" s="55" t="s">
        <v>1336</v>
      </c>
      <c r="X2179" s="55" t="s">
        <v>1336</v>
      </c>
      <c r="Y2179" s="55">
        <v>0</v>
      </c>
      <c r="Z2179" s="55" t="s">
        <v>1419</v>
      </c>
      <c r="AA2179" s="55" t="s">
        <v>1338</v>
      </c>
      <c r="AB2179" s="55">
        <v>52500</v>
      </c>
      <c r="AC2179" s="55">
        <v>52500</v>
      </c>
      <c r="AD2179" s="55">
        <v>0</v>
      </c>
      <c r="AE2179" s="55" t="s">
        <v>1339</v>
      </c>
      <c r="AF2179" s="55" t="s">
        <v>3132</v>
      </c>
      <c r="AG2179" s="55" t="s">
        <v>3147</v>
      </c>
      <c r="AH2179" s="55" t="s">
        <v>1235</v>
      </c>
      <c r="AI2179" s="55">
        <v>510</v>
      </c>
      <c r="AJ2179" s="55" t="s">
        <v>9165</v>
      </c>
      <c r="AK2179" s="55">
        <v>0</v>
      </c>
      <c r="AL2179" s="55" t="s">
        <v>9167</v>
      </c>
      <c r="AN2179" s="55">
        <v>2</v>
      </c>
      <c r="AO2179" s="55" t="s">
        <v>9168</v>
      </c>
      <c r="AP2179" s="55">
        <v>0</v>
      </c>
      <c r="AR2179" s="56">
        <v>43145</v>
      </c>
      <c r="AS2179" s="57">
        <v>0.38217592592592592</v>
      </c>
      <c r="AT2179" s="56">
        <v>43201</v>
      </c>
      <c r="AU2179" s="57">
        <v>0.7753472222222223</v>
      </c>
      <c r="AV2179" s="55" t="s">
        <v>3374</v>
      </c>
      <c r="AW2179" s="55" t="s">
        <v>3178</v>
      </c>
      <c r="AX2179" s="55" t="s">
        <v>2167</v>
      </c>
      <c r="AZ2179" s="55" t="s">
        <v>1347</v>
      </c>
      <c r="BA2179" s="55" t="s">
        <v>1347</v>
      </c>
      <c r="BB2179" s="55" t="s">
        <v>1347</v>
      </c>
      <c r="CB2179" s="55" t="s">
        <v>3150</v>
      </c>
    </row>
    <row r="2180" spans="1:80">
      <c r="A2180" s="55" t="s">
        <v>9169</v>
      </c>
      <c r="B2180" s="55">
        <v>2</v>
      </c>
      <c r="C2180" s="55" t="s">
        <v>9170</v>
      </c>
      <c r="D2180" s="55" t="s">
        <v>9171</v>
      </c>
      <c r="E2180" s="55">
        <v>0</v>
      </c>
      <c r="F2180" s="55">
        <v>1</v>
      </c>
      <c r="G2180" s="56">
        <v>44424</v>
      </c>
      <c r="H2180" s="56">
        <v>44424</v>
      </c>
      <c r="I2180" s="56">
        <v>44424</v>
      </c>
      <c r="J2180" s="55">
        <v>0</v>
      </c>
      <c r="L2180" s="56">
        <v>44398</v>
      </c>
      <c r="M2180" s="56">
        <v>44424</v>
      </c>
      <c r="N2180" s="55">
        <v>1</v>
      </c>
      <c r="O2180" s="55">
        <v>0</v>
      </c>
      <c r="P2180" s="55">
        <v>0</v>
      </c>
      <c r="R2180" s="55">
        <v>0</v>
      </c>
      <c r="T2180" s="55">
        <v>5206345001</v>
      </c>
      <c r="U2180" s="55" t="s">
        <v>9172</v>
      </c>
      <c r="V2180" s="55" t="s">
        <v>9170</v>
      </c>
      <c r="W2180" s="55" t="s">
        <v>1336</v>
      </c>
      <c r="X2180" s="55" t="s">
        <v>1336</v>
      </c>
      <c r="Y2180" s="55">
        <v>0</v>
      </c>
      <c r="Z2180" s="55" t="s">
        <v>1419</v>
      </c>
      <c r="AA2180" s="55" t="s">
        <v>1338</v>
      </c>
      <c r="AB2180" s="55">
        <v>2415</v>
      </c>
      <c r="AC2180" s="55">
        <v>2415</v>
      </c>
      <c r="AD2180" s="55">
        <v>0</v>
      </c>
      <c r="AE2180" s="55" t="s">
        <v>1339</v>
      </c>
      <c r="AF2180" s="55" t="s">
        <v>3146</v>
      </c>
      <c r="AG2180" s="55" t="s">
        <v>3147</v>
      </c>
      <c r="AH2180" s="55" t="s">
        <v>1235</v>
      </c>
      <c r="AJ2180" s="55" t="s">
        <v>9171</v>
      </c>
      <c r="AK2180" s="55">
        <v>0</v>
      </c>
      <c r="AL2180" s="55" t="s">
        <v>9167</v>
      </c>
      <c r="AN2180" s="55">
        <v>7</v>
      </c>
      <c r="AO2180" s="55" t="s">
        <v>9173</v>
      </c>
      <c r="AR2180" s="56">
        <v>44398</v>
      </c>
      <c r="AS2180" s="57">
        <v>0.58671296296296294</v>
      </c>
      <c r="AT2180" s="56">
        <v>44398</v>
      </c>
      <c r="AU2180" s="57">
        <v>0.65005787037037044</v>
      </c>
      <c r="AV2180" s="55" t="s">
        <v>1345</v>
      </c>
      <c r="AW2180" s="55" t="s">
        <v>1345</v>
      </c>
      <c r="AX2180" s="55" t="s">
        <v>1346</v>
      </c>
      <c r="CB2180" s="55" t="s">
        <v>3150</v>
      </c>
    </row>
    <row r="2181" spans="1:80">
      <c r="A2181" s="55" t="s">
        <v>9174</v>
      </c>
      <c r="B2181" s="55">
        <v>3</v>
      </c>
      <c r="C2181" s="55" t="s">
        <v>598</v>
      </c>
      <c r="D2181" s="55" t="s">
        <v>737</v>
      </c>
      <c r="E2181" s="55">
        <v>1</v>
      </c>
      <c r="F2181" s="55">
        <v>1</v>
      </c>
      <c r="G2181" s="56">
        <v>44397</v>
      </c>
      <c r="H2181" s="56">
        <v>44397</v>
      </c>
      <c r="I2181" s="56">
        <v>44397</v>
      </c>
      <c r="J2181" s="55">
        <v>1</v>
      </c>
      <c r="K2181" s="56">
        <v>44399</v>
      </c>
      <c r="W2181" s="55" t="s">
        <v>1336</v>
      </c>
      <c r="X2181" s="55" t="s">
        <v>1336</v>
      </c>
      <c r="Y2181" s="55">
        <v>20</v>
      </c>
      <c r="AD2181" s="55">
        <v>0</v>
      </c>
      <c r="AE2181" s="55" t="s">
        <v>1339</v>
      </c>
      <c r="AF2181" s="55" t="s">
        <v>1352</v>
      </c>
      <c r="AG2181" s="55" t="s">
        <v>1353</v>
      </c>
      <c r="AI2181" s="55">
        <v>510</v>
      </c>
      <c r="AJ2181" s="55" t="s">
        <v>737</v>
      </c>
      <c r="AK2181" s="55">
        <v>0</v>
      </c>
      <c r="AL2181" s="55" t="s">
        <v>9149</v>
      </c>
      <c r="AN2181" s="55">
        <v>5</v>
      </c>
      <c r="AQ2181" s="55" t="s">
        <v>1236</v>
      </c>
      <c r="AR2181" s="56">
        <v>44371</v>
      </c>
      <c r="AS2181" s="57">
        <v>0.37209490740740742</v>
      </c>
      <c r="AT2181" s="56">
        <v>44438</v>
      </c>
      <c r="AU2181" s="57">
        <v>0.55192129629629627</v>
      </c>
      <c r="AV2181" s="55" t="s">
        <v>1355</v>
      </c>
      <c r="AW2181" s="55" t="s">
        <v>1344</v>
      </c>
      <c r="AX2181" s="55" t="s">
        <v>1490</v>
      </c>
      <c r="AY2181" s="55" t="s">
        <v>98</v>
      </c>
      <c r="AZ2181" s="55">
        <v>3</v>
      </c>
      <c r="BA2181" s="55" t="s">
        <v>1347</v>
      </c>
      <c r="BB2181" s="55">
        <v>1</v>
      </c>
      <c r="BF2181" s="55" t="s">
        <v>1418</v>
      </c>
      <c r="BG2181" s="55">
        <v>4</v>
      </c>
      <c r="BH2181" s="55" t="s">
        <v>48</v>
      </c>
      <c r="BI2181" s="55" t="s">
        <v>244</v>
      </c>
      <c r="BJ2181" s="55">
        <v>0</v>
      </c>
      <c r="BK2181" s="55">
        <v>0</v>
      </c>
      <c r="BL2181" s="55">
        <v>0</v>
      </c>
      <c r="BM2181" s="55">
        <v>0</v>
      </c>
      <c r="BN2181" s="55">
        <v>0</v>
      </c>
      <c r="BO2181" s="55">
        <v>0</v>
      </c>
      <c r="BP2181" s="55">
        <v>0</v>
      </c>
      <c r="BQ2181" s="55">
        <v>0</v>
      </c>
      <c r="BR2181" s="55">
        <v>0</v>
      </c>
      <c r="BS2181" s="55">
        <v>0</v>
      </c>
      <c r="BT2181" s="56">
        <v>44399</v>
      </c>
      <c r="BU2181" s="56">
        <v>44399</v>
      </c>
      <c r="BV2181" s="56">
        <v>44438</v>
      </c>
      <c r="BW2181" s="56">
        <v>44438</v>
      </c>
      <c r="BX2181" s="55" t="s">
        <v>737</v>
      </c>
      <c r="BY2181" s="55" t="s">
        <v>98</v>
      </c>
      <c r="BZ2181" s="55">
        <v>33.965600000000002</v>
      </c>
      <c r="CA2181" s="55" t="s">
        <v>1419</v>
      </c>
      <c r="CB2181" s="55" t="s">
        <v>1357</v>
      </c>
    </row>
    <row r="2182" spans="1:80">
      <c r="A2182" s="55" t="s">
        <v>9175</v>
      </c>
      <c r="B2182" s="55">
        <v>2</v>
      </c>
      <c r="C2182" s="55" t="s">
        <v>9176</v>
      </c>
      <c r="D2182" s="55" t="s">
        <v>9177</v>
      </c>
      <c r="E2182" s="55">
        <v>1</v>
      </c>
      <c r="F2182" s="55">
        <v>0</v>
      </c>
      <c r="G2182" s="56">
        <v>43181</v>
      </c>
      <c r="H2182" s="56">
        <v>43181</v>
      </c>
      <c r="I2182" s="56">
        <v>43181</v>
      </c>
      <c r="J2182" s="55">
        <v>0</v>
      </c>
      <c r="L2182" s="56">
        <v>43091</v>
      </c>
      <c r="M2182" s="56">
        <v>43181</v>
      </c>
      <c r="N2182" s="55">
        <v>0</v>
      </c>
      <c r="O2182" s="55">
        <v>0</v>
      </c>
      <c r="P2182" s="55">
        <v>0</v>
      </c>
      <c r="R2182" s="55">
        <v>0</v>
      </c>
      <c r="T2182" s="55">
        <v>5540505006</v>
      </c>
      <c r="U2182" s="55" t="s">
        <v>9178</v>
      </c>
      <c r="V2182" s="55" t="s">
        <v>9176</v>
      </c>
      <c r="W2182" s="55" t="s">
        <v>1336</v>
      </c>
      <c r="X2182" s="55" t="s">
        <v>1336</v>
      </c>
      <c r="Y2182" s="55">
        <v>0</v>
      </c>
      <c r="Z2182" s="55" t="s">
        <v>1419</v>
      </c>
      <c r="AA2182" s="55" t="s">
        <v>1338</v>
      </c>
      <c r="AB2182" s="55">
        <v>11613</v>
      </c>
      <c r="AC2182" s="55">
        <v>11613</v>
      </c>
      <c r="AD2182" s="55">
        <v>0</v>
      </c>
      <c r="AE2182" s="55" t="s">
        <v>1339</v>
      </c>
      <c r="AF2182" s="55" t="s">
        <v>3132</v>
      </c>
      <c r="AG2182" s="55" t="s">
        <v>3147</v>
      </c>
      <c r="AH2182" s="55" t="s">
        <v>1235</v>
      </c>
      <c r="AI2182" s="55">
        <v>510</v>
      </c>
      <c r="AJ2182" s="55" t="s">
        <v>9177</v>
      </c>
      <c r="AK2182" s="55">
        <v>0</v>
      </c>
      <c r="AL2182" s="55" t="s">
        <v>2877</v>
      </c>
      <c r="AN2182" s="55">
        <v>2</v>
      </c>
      <c r="AO2182" s="55" t="s">
        <v>9179</v>
      </c>
      <c r="AP2182" s="55">
        <v>0</v>
      </c>
      <c r="AR2182" s="56">
        <v>43091</v>
      </c>
      <c r="AS2182" s="57">
        <v>0.59799768518518526</v>
      </c>
      <c r="AT2182" s="56">
        <v>43137</v>
      </c>
      <c r="AU2182" s="57">
        <v>0.51162037037037034</v>
      </c>
      <c r="AV2182" s="55" t="s">
        <v>3374</v>
      </c>
      <c r="AW2182" s="55" t="s">
        <v>2166</v>
      </c>
      <c r="AX2182" s="55" t="s">
        <v>2167</v>
      </c>
      <c r="AZ2182" s="55" t="s">
        <v>1347</v>
      </c>
      <c r="BA2182" s="55" t="s">
        <v>1347</v>
      </c>
      <c r="BB2182" s="55" t="s">
        <v>1347</v>
      </c>
      <c r="CB2182" s="55" t="s">
        <v>3150</v>
      </c>
    </row>
    <row r="2183" spans="1:80">
      <c r="A2183" s="55" t="s">
        <v>9180</v>
      </c>
      <c r="B2183" s="55">
        <v>2</v>
      </c>
      <c r="C2183" s="55" t="s">
        <v>9181</v>
      </c>
      <c r="D2183" s="55" t="s">
        <v>9182</v>
      </c>
      <c r="E2183" s="55">
        <v>1</v>
      </c>
      <c r="F2183" s="55">
        <v>0</v>
      </c>
      <c r="G2183" s="56">
        <v>43472</v>
      </c>
      <c r="H2183" s="56">
        <v>43472</v>
      </c>
      <c r="I2183" s="56">
        <v>43472</v>
      </c>
      <c r="J2183" s="55">
        <v>0</v>
      </c>
      <c r="L2183" s="56">
        <v>43376</v>
      </c>
      <c r="M2183" s="56">
        <v>43472</v>
      </c>
      <c r="N2183" s="55">
        <v>0</v>
      </c>
      <c r="O2183" s="55">
        <v>0</v>
      </c>
      <c r="P2183" s="55">
        <v>0</v>
      </c>
      <c r="R2183" s="55">
        <v>0</v>
      </c>
      <c r="T2183" s="55">
        <v>5043357002</v>
      </c>
      <c r="U2183" s="55" t="s">
        <v>9183</v>
      </c>
      <c r="V2183" s="55" t="s">
        <v>9181</v>
      </c>
      <c r="W2183" s="55" t="s">
        <v>1336</v>
      </c>
      <c r="X2183" s="55" t="s">
        <v>1336</v>
      </c>
      <c r="Y2183" s="55">
        <v>0</v>
      </c>
      <c r="Z2183" s="55" t="s">
        <v>1419</v>
      </c>
      <c r="AA2183" s="55" t="s">
        <v>1338</v>
      </c>
      <c r="AB2183" s="55">
        <v>20580</v>
      </c>
      <c r="AC2183" s="55">
        <v>20580</v>
      </c>
      <c r="AD2183" s="55">
        <v>0</v>
      </c>
      <c r="AE2183" s="55" t="s">
        <v>1339</v>
      </c>
      <c r="AF2183" s="55" t="s">
        <v>3132</v>
      </c>
      <c r="AG2183" s="55" t="s">
        <v>3147</v>
      </c>
      <c r="AH2183" s="55" t="s">
        <v>1235</v>
      </c>
      <c r="AI2183" s="55">
        <v>510</v>
      </c>
      <c r="AJ2183" s="55" t="s">
        <v>9182</v>
      </c>
      <c r="AK2183" s="55">
        <v>0</v>
      </c>
      <c r="AL2183" s="55" t="s">
        <v>3532</v>
      </c>
      <c r="AN2183" s="55">
        <v>1</v>
      </c>
      <c r="AO2183" s="55" t="s">
        <v>9184</v>
      </c>
      <c r="AP2183" s="55">
        <v>0</v>
      </c>
      <c r="AR2183" s="56">
        <v>43376</v>
      </c>
      <c r="AS2183" s="57">
        <v>0.57866898148148149</v>
      </c>
      <c r="AT2183" s="56">
        <v>43426</v>
      </c>
      <c r="AU2183" s="57">
        <v>0.48842592592592587</v>
      </c>
      <c r="AV2183" s="55" t="s">
        <v>3374</v>
      </c>
      <c r="AW2183" s="55" t="s">
        <v>2166</v>
      </c>
      <c r="AX2183" s="55" t="s">
        <v>2167</v>
      </c>
      <c r="AZ2183" s="55" t="s">
        <v>1347</v>
      </c>
      <c r="BA2183" s="55" t="s">
        <v>1347</v>
      </c>
      <c r="BB2183" s="55" t="s">
        <v>1347</v>
      </c>
      <c r="CB2183" s="55" t="s">
        <v>3150</v>
      </c>
    </row>
    <row r="2184" spans="1:80">
      <c r="A2184" s="55" t="s">
        <v>9185</v>
      </c>
      <c r="B2184" s="55">
        <v>2</v>
      </c>
      <c r="C2184" s="55" t="s">
        <v>9186</v>
      </c>
      <c r="D2184" s="55" t="s">
        <v>9187</v>
      </c>
      <c r="E2184" s="55">
        <v>1</v>
      </c>
      <c r="F2184" s="55">
        <v>0</v>
      </c>
      <c r="G2184" s="56">
        <v>43517</v>
      </c>
      <c r="H2184" s="56">
        <v>43517</v>
      </c>
      <c r="I2184" s="56">
        <v>43517</v>
      </c>
      <c r="J2184" s="55">
        <v>0</v>
      </c>
      <c r="L2184" s="56">
        <v>43427</v>
      </c>
      <c r="M2184" s="56">
        <v>43517</v>
      </c>
      <c r="N2184" s="55">
        <v>0</v>
      </c>
      <c r="O2184" s="55">
        <v>0</v>
      </c>
      <c r="P2184" s="55">
        <v>0</v>
      </c>
      <c r="R2184" s="55">
        <v>0</v>
      </c>
      <c r="T2184" s="55">
        <v>5051080002</v>
      </c>
      <c r="U2184" s="55" t="s">
        <v>9188</v>
      </c>
      <c r="V2184" s="55" t="s">
        <v>9186</v>
      </c>
      <c r="W2184" s="55" t="s">
        <v>1336</v>
      </c>
      <c r="X2184" s="55" t="s">
        <v>1336</v>
      </c>
      <c r="Y2184" s="55">
        <v>0</v>
      </c>
      <c r="Z2184" s="55" t="s">
        <v>1419</v>
      </c>
      <c r="AA2184" s="55" t="s">
        <v>1338</v>
      </c>
      <c r="AB2184" s="55">
        <v>20580</v>
      </c>
      <c r="AC2184" s="55">
        <v>20580</v>
      </c>
      <c r="AD2184" s="55">
        <v>0</v>
      </c>
      <c r="AE2184" s="55" t="s">
        <v>1339</v>
      </c>
      <c r="AF2184" s="55" t="s">
        <v>3132</v>
      </c>
      <c r="AG2184" s="55" t="s">
        <v>3147</v>
      </c>
      <c r="AH2184" s="55" t="s">
        <v>1235</v>
      </c>
      <c r="AI2184" s="55">
        <v>510</v>
      </c>
      <c r="AJ2184" s="55" t="s">
        <v>9187</v>
      </c>
      <c r="AK2184" s="55">
        <v>0</v>
      </c>
      <c r="AL2184" s="55" t="s">
        <v>3532</v>
      </c>
      <c r="AN2184" s="55">
        <v>2</v>
      </c>
      <c r="AO2184" s="55" t="s">
        <v>9189</v>
      </c>
      <c r="AP2184" s="55">
        <v>0</v>
      </c>
      <c r="AR2184" s="56">
        <v>43427</v>
      </c>
      <c r="AS2184" s="57">
        <v>0.36451388888888886</v>
      </c>
      <c r="AT2184" s="56">
        <v>43473</v>
      </c>
      <c r="AU2184" s="57">
        <v>0.63567129629629626</v>
      </c>
      <c r="AV2184" s="55" t="s">
        <v>3374</v>
      </c>
      <c r="AW2184" s="55" t="s">
        <v>2166</v>
      </c>
      <c r="AX2184" s="55" t="s">
        <v>2167</v>
      </c>
      <c r="AZ2184" s="55" t="s">
        <v>1347</v>
      </c>
      <c r="BA2184" s="55" t="s">
        <v>1347</v>
      </c>
      <c r="BB2184" s="55" t="s">
        <v>1347</v>
      </c>
      <c r="CB2184" s="55" t="s">
        <v>3150</v>
      </c>
    </row>
    <row r="2185" spans="1:80">
      <c r="A2185" s="55" t="s">
        <v>9190</v>
      </c>
      <c r="B2185" s="55">
        <v>2</v>
      </c>
      <c r="C2185" s="55" t="s">
        <v>9191</v>
      </c>
      <c r="D2185" s="55" t="s">
        <v>9192</v>
      </c>
      <c r="E2185" s="55">
        <v>1</v>
      </c>
      <c r="F2185" s="55">
        <v>0</v>
      </c>
      <c r="G2185" s="56">
        <v>43472</v>
      </c>
      <c r="H2185" s="56">
        <v>43472</v>
      </c>
      <c r="I2185" s="56">
        <v>43472</v>
      </c>
      <c r="J2185" s="55">
        <v>0</v>
      </c>
      <c r="L2185" s="56">
        <v>43376</v>
      </c>
      <c r="M2185" s="56">
        <v>43472</v>
      </c>
      <c r="N2185" s="55">
        <v>0</v>
      </c>
      <c r="O2185" s="55">
        <v>0</v>
      </c>
      <c r="P2185" s="55">
        <v>0</v>
      </c>
      <c r="R2185" s="55">
        <v>0</v>
      </c>
      <c r="T2185" s="55">
        <v>5043356005</v>
      </c>
      <c r="U2185" s="55" t="s">
        <v>9193</v>
      </c>
      <c r="V2185" s="55" t="s">
        <v>9191</v>
      </c>
      <c r="W2185" s="55" t="s">
        <v>1336</v>
      </c>
      <c r="X2185" s="55" t="s">
        <v>1336</v>
      </c>
      <c r="Y2185" s="55">
        <v>0</v>
      </c>
      <c r="Z2185" s="55" t="s">
        <v>1419</v>
      </c>
      <c r="AA2185" s="55" t="s">
        <v>1338</v>
      </c>
      <c r="AB2185" s="55">
        <v>14595</v>
      </c>
      <c r="AC2185" s="55">
        <v>14595</v>
      </c>
      <c r="AD2185" s="55">
        <v>0</v>
      </c>
      <c r="AE2185" s="55" t="s">
        <v>1339</v>
      </c>
      <c r="AF2185" s="55" t="s">
        <v>3132</v>
      </c>
      <c r="AG2185" s="55" t="s">
        <v>3147</v>
      </c>
      <c r="AH2185" s="55" t="s">
        <v>1235</v>
      </c>
      <c r="AI2185" s="55">
        <v>510</v>
      </c>
      <c r="AJ2185" s="55" t="s">
        <v>9192</v>
      </c>
      <c r="AK2185" s="55">
        <v>0</v>
      </c>
      <c r="AL2185" s="55" t="s">
        <v>9194</v>
      </c>
      <c r="AN2185" s="55">
        <v>1</v>
      </c>
      <c r="AO2185" s="55" t="s">
        <v>9195</v>
      </c>
      <c r="AP2185" s="55">
        <v>1</v>
      </c>
      <c r="AR2185" s="56">
        <v>43376</v>
      </c>
      <c r="AS2185" s="57">
        <v>0.57927083333333329</v>
      </c>
      <c r="AT2185" s="56">
        <v>43426</v>
      </c>
      <c r="AU2185" s="57">
        <v>0.49054398148148143</v>
      </c>
      <c r="AV2185" s="55" t="s">
        <v>3374</v>
      </c>
      <c r="AW2185" s="55" t="s">
        <v>2166</v>
      </c>
      <c r="AX2185" s="55" t="s">
        <v>2167</v>
      </c>
      <c r="AZ2185" s="55" t="s">
        <v>1347</v>
      </c>
      <c r="BA2185" s="55" t="s">
        <v>1347</v>
      </c>
      <c r="BB2185" s="55" t="s">
        <v>1347</v>
      </c>
      <c r="CB2185" s="55" t="s">
        <v>3150</v>
      </c>
    </row>
    <row r="2186" spans="1:80">
      <c r="A2186" s="55" t="s">
        <v>9196</v>
      </c>
      <c r="B2186" s="55">
        <v>2</v>
      </c>
      <c r="C2186" s="55" t="s">
        <v>9197</v>
      </c>
      <c r="D2186" s="55" t="s">
        <v>9198</v>
      </c>
      <c r="E2186" s="55">
        <v>0</v>
      </c>
      <c r="F2186" s="55">
        <v>1</v>
      </c>
      <c r="G2186" s="56">
        <v>44424</v>
      </c>
      <c r="H2186" s="56">
        <v>44424</v>
      </c>
      <c r="I2186" s="56">
        <v>44424</v>
      </c>
      <c r="J2186" s="55">
        <v>1</v>
      </c>
      <c r="K2186" s="56">
        <v>44463</v>
      </c>
      <c r="L2186" s="56">
        <v>44398</v>
      </c>
      <c r="M2186" s="56">
        <v>44424</v>
      </c>
      <c r="N2186" s="55">
        <v>1</v>
      </c>
      <c r="O2186" s="55">
        <v>1</v>
      </c>
      <c r="P2186" s="55">
        <v>1</v>
      </c>
      <c r="Q2186" s="56">
        <v>44464</v>
      </c>
      <c r="R2186" s="55">
        <v>0</v>
      </c>
      <c r="T2186" s="55">
        <v>5206346009</v>
      </c>
      <c r="U2186" s="55" t="s">
        <v>9199</v>
      </c>
      <c r="V2186" s="55" t="s">
        <v>9197</v>
      </c>
      <c r="W2186" s="55" t="s">
        <v>1336</v>
      </c>
      <c r="X2186" s="55" t="s">
        <v>1336</v>
      </c>
      <c r="Y2186" s="55">
        <v>0</v>
      </c>
      <c r="Z2186" s="55" t="s">
        <v>1419</v>
      </c>
      <c r="AA2186" s="55" t="s">
        <v>1338</v>
      </c>
      <c r="AB2186" s="55">
        <v>1732.5</v>
      </c>
      <c r="AC2186" s="55">
        <v>1732.5</v>
      </c>
      <c r="AD2186" s="55">
        <v>0</v>
      </c>
      <c r="AE2186" s="55" t="s">
        <v>1339</v>
      </c>
      <c r="AF2186" s="55" t="s">
        <v>3146</v>
      </c>
      <c r="AG2186" s="55" t="s">
        <v>3147</v>
      </c>
      <c r="AH2186" s="55" t="s">
        <v>1235</v>
      </c>
      <c r="AJ2186" s="55" t="s">
        <v>9198</v>
      </c>
      <c r="AK2186" s="55">
        <v>0</v>
      </c>
      <c r="AL2186" s="55" t="s">
        <v>9194</v>
      </c>
      <c r="AN2186" s="55">
        <v>4</v>
      </c>
      <c r="AO2186" s="55" t="s">
        <v>9200</v>
      </c>
      <c r="AR2186" s="56">
        <v>44398</v>
      </c>
      <c r="AS2186" s="57">
        <v>0.58646990740740745</v>
      </c>
      <c r="AT2186" s="56">
        <v>44463</v>
      </c>
      <c r="AU2186" s="57">
        <v>0.66844907407407417</v>
      </c>
      <c r="AV2186" s="55" t="s">
        <v>1345</v>
      </c>
      <c r="AW2186" s="55" t="s">
        <v>1345</v>
      </c>
      <c r="AX2186" s="55" t="s">
        <v>1346</v>
      </c>
      <c r="CB2186" s="55" t="s">
        <v>3150</v>
      </c>
    </row>
    <row r="2187" spans="1:80">
      <c r="A2187" s="55" t="s">
        <v>9201</v>
      </c>
      <c r="B2187" s="55">
        <v>2</v>
      </c>
      <c r="C2187" s="55" t="s">
        <v>9202</v>
      </c>
      <c r="D2187" s="55" t="s">
        <v>9203</v>
      </c>
      <c r="E2187" s="55">
        <v>1</v>
      </c>
      <c r="F2187" s="55">
        <v>0</v>
      </c>
      <c r="G2187" s="56">
        <v>43472</v>
      </c>
      <c r="H2187" s="56">
        <v>43472</v>
      </c>
      <c r="I2187" s="56">
        <v>43472</v>
      </c>
      <c r="J2187" s="55">
        <v>0</v>
      </c>
      <c r="L2187" s="56">
        <v>43376</v>
      </c>
      <c r="M2187" s="56">
        <v>43472</v>
      </c>
      <c r="N2187" s="55">
        <v>0</v>
      </c>
      <c r="O2187" s="55">
        <v>0</v>
      </c>
      <c r="P2187" s="55">
        <v>0</v>
      </c>
      <c r="R2187" s="55">
        <v>0</v>
      </c>
      <c r="T2187" s="55">
        <v>5043222005</v>
      </c>
      <c r="U2187" s="55" t="s">
        <v>9204</v>
      </c>
      <c r="V2187" s="55" t="s">
        <v>9202</v>
      </c>
      <c r="W2187" s="55" t="s">
        <v>1336</v>
      </c>
      <c r="X2187" s="55" t="s">
        <v>1336</v>
      </c>
      <c r="Y2187" s="55">
        <v>0</v>
      </c>
      <c r="Z2187" s="55" t="s">
        <v>1419</v>
      </c>
      <c r="AA2187" s="55" t="s">
        <v>1338</v>
      </c>
      <c r="AB2187" s="55">
        <v>5154.45</v>
      </c>
      <c r="AC2187" s="55">
        <v>5154.45</v>
      </c>
      <c r="AD2187" s="55">
        <v>0</v>
      </c>
      <c r="AE2187" s="55" t="s">
        <v>1339</v>
      </c>
      <c r="AF2187" s="55" t="s">
        <v>3132</v>
      </c>
      <c r="AG2187" s="55" t="s">
        <v>3147</v>
      </c>
      <c r="AH2187" s="55" t="s">
        <v>1235</v>
      </c>
      <c r="AI2187" s="55">
        <v>510</v>
      </c>
      <c r="AJ2187" s="55" t="s">
        <v>9203</v>
      </c>
      <c r="AK2187" s="55">
        <v>0</v>
      </c>
      <c r="AL2187" s="55" t="s">
        <v>9205</v>
      </c>
      <c r="AN2187" s="55">
        <v>1</v>
      </c>
      <c r="AO2187" s="55" t="s">
        <v>9206</v>
      </c>
      <c r="AP2187" s="55">
        <v>0</v>
      </c>
      <c r="AR2187" s="56">
        <v>43376</v>
      </c>
      <c r="AS2187" s="57">
        <v>0.58343749999999994</v>
      </c>
      <c r="AT2187" s="56">
        <v>43426</v>
      </c>
      <c r="AU2187" s="57">
        <v>0.49704861111111115</v>
      </c>
      <c r="AV2187" s="55" t="s">
        <v>3374</v>
      </c>
      <c r="AW2187" s="55" t="s">
        <v>2166</v>
      </c>
      <c r="AX2187" s="55" t="s">
        <v>2167</v>
      </c>
      <c r="AZ2187" s="55" t="s">
        <v>1347</v>
      </c>
      <c r="BA2187" s="55" t="s">
        <v>1347</v>
      </c>
      <c r="BB2187" s="55" t="s">
        <v>1347</v>
      </c>
      <c r="CB2187" s="55" t="s">
        <v>3150</v>
      </c>
    </row>
    <row r="2188" spans="1:80">
      <c r="A2188" s="55" t="s">
        <v>9207</v>
      </c>
      <c r="B2188" s="55">
        <v>2</v>
      </c>
      <c r="C2188" s="55" t="s">
        <v>9208</v>
      </c>
      <c r="D2188" s="55" t="s">
        <v>9209</v>
      </c>
      <c r="E2188" s="55">
        <v>1</v>
      </c>
      <c r="F2188" s="55">
        <v>0</v>
      </c>
      <c r="G2188" s="56">
        <v>43517</v>
      </c>
      <c r="H2188" s="56">
        <v>43517</v>
      </c>
      <c r="I2188" s="56">
        <v>43517</v>
      </c>
      <c r="J2188" s="55">
        <v>0</v>
      </c>
      <c r="L2188" s="56">
        <v>43427</v>
      </c>
      <c r="M2188" s="56">
        <v>43517</v>
      </c>
      <c r="N2188" s="55">
        <v>0</v>
      </c>
      <c r="O2188" s="55">
        <v>0</v>
      </c>
      <c r="P2188" s="55">
        <v>0</v>
      </c>
      <c r="R2188" s="55">
        <v>0</v>
      </c>
      <c r="T2188" s="55">
        <v>5051071001</v>
      </c>
      <c r="U2188" s="55" t="s">
        <v>9210</v>
      </c>
      <c r="V2188" s="55" t="s">
        <v>9208</v>
      </c>
      <c r="W2188" s="55" t="s">
        <v>1336</v>
      </c>
      <c r="X2188" s="55" t="s">
        <v>1336</v>
      </c>
      <c r="Y2188" s="55">
        <v>0</v>
      </c>
      <c r="Z2188" s="55" t="s">
        <v>1419</v>
      </c>
      <c r="AA2188" s="55" t="s">
        <v>1338</v>
      </c>
      <c r="AB2188" s="55">
        <v>5154.45</v>
      </c>
      <c r="AC2188" s="55">
        <v>5154.45</v>
      </c>
      <c r="AD2188" s="55">
        <v>0</v>
      </c>
      <c r="AE2188" s="55" t="s">
        <v>1339</v>
      </c>
      <c r="AF2188" s="55" t="s">
        <v>3132</v>
      </c>
      <c r="AG2188" s="55" t="s">
        <v>3147</v>
      </c>
      <c r="AH2188" s="55" t="s">
        <v>1235</v>
      </c>
      <c r="AI2188" s="55">
        <v>510</v>
      </c>
      <c r="AJ2188" s="55" t="s">
        <v>9209</v>
      </c>
      <c r="AK2188" s="55">
        <v>0</v>
      </c>
      <c r="AL2188" s="55" t="s">
        <v>9205</v>
      </c>
      <c r="AN2188" s="55">
        <v>2</v>
      </c>
      <c r="AO2188" s="55" t="s">
        <v>9211</v>
      </c>
      <c r="AP2188" s="55">
        <v>0</v>
      </c>
      <c r="AR2188" s="56">
        <v>43427</v>
      </c>
      <c r="AS2188" s="57">
        <v>0.36671296296296302</v>
      </c>
      <c r="AT2188" s="56">
        <v>43473</v>
      </c>
      <c r="AU2188" s="57">
        <v>0.62548611111111108</v>
      </c>
      <c r="AV2188" s="55" t="s">
        <v>3374</v>
      </c>
      <c r="AW2188" s="55" t="s">
        <v>2166</v>
      </c>
      <c r="AX2188" s="55" t="s">
        <v>2167</v>
      </c>
      <c r="AZ2188" s="55" t="s">
        <v>1347</v>
      </c>
      <c r="BA2188" s="55" t="s">
        <v>1347</v>
      </c>
      <c r="BB2188" s="55" t="s">
        <v>1347</v>
      </c>
      <c r="CB2188" s="55" t="s">
        <v>3150</v>
      </c>
    </row>
    <row r="2189" spans="1:80">
      <c r="A2189" s="55" t="s">
        <v>9212</v>
      </c>
      <c r="B2189" s="55">
        <v>2</v>
      </c>
      <c r="C2189" s="55" t="s">
        <v>9213</v>
      </c>
      <c r="D2189" s="55" t="s">
        <v>9214</v>
      </c>
      <c r="E2189" s="55">
        <v>1</v>
      </c>
      <c r="F2189" s="55">
        <v>0</v>
      </c>
      <c r="G2189" s="56">
        <v>43472</v>
      </c>
      <c r="H2189" s="56">
        <v>43472</v>
      </c>
      <c r="I2189" s="56">
        <v>43472</v>
      </c>
      <c r="J2189" s="55">
        <v>0</v>
      </c>
      <c r="L2189" s="56">
        <v>43376</v>
      </c>
      <c r="M2189" s="56">
        <v>43472</v>
      </c>
      <c r="N2189" s="55">
        <v>0</v>
      </c>
      <c r="O2189" s="55">
        <v>0</v>
      </c>
      <c r="P2189" s="55">
        <v>0</v>
      </c>
      <c r="R2189" s="55">
        <v>0</v>
      </c>
      <c r="T2189" s="55">
        <v>5043221008</v>
      </c>
      <c r="U2189" s="55" t="s">
        <v>9215</v>
      </c>
      <c r="V2189" s="55" t="s">
        <v>9213</v>
      </c>
      <c r="W2189" s="55" t="s">
        <v>1336</v>
      </c>
      <c r="X2189" s="55" t="s">
        <v>1336</v>
      </c>
      <c r="Y2189" s="55">
        <v>0</v>
      </c>
      <c r="Z2189" s="55" t="s">
        <v>1419</v>
      </c>
      <c r="AA2189" s="55" t="s">
        <v>1338</v>
      </c>
      <c r="AB2189" s="55">
        <v>5154.45</v>
      </c>
      <c r="AC2189" s="55">
        <v>5154.45</v>
      </c>
      <c r="AD2189" s="55">
        <v>0</v>
      </c>
      <c r="AE2189" s="55" t="s">
        <v>1339</v>
      </c>
      <c r="AF2189" s="55" t="s">
        <v>3132</v>
      </c>
      <c r="AG2189" s="55" t="s">
        <v>3147</v>
      </c>
      <c r="AH2189" s="55" t="s">
        <v>1235</v>
      </c>
      <c r="AI2189" s="55">
        <v>510</v>
      </c>
      <c r="AJ2189" s="55" t="s">
        <v>9214</v>
      </c>
      <c r="AK2189" s="55">
        <v>0</v>
      </c>
      <c r="AL2189" s="55" t="s">
        <v>9216</v>
      </c>
      <c r="AN2189" s="55">
        <v>1</v>
      </c>
      <c r="AO2189" s="55" t="s">
        <v>9217</v>
      </c>
      <c r="AP2189" s="55">
        <v>0</v>
      </c>
      <c r="AR2189" s="56">
        <v>43376</v>
      </c>
      <c r="AS2189" s="57">
        <v>0.58395833333333336</v>
      </c>
      <c r="AT2189" s="56">
        <v>43426</v>
      </c>
      <c r="AU2189" s="57">
        <v>0.49922453703703701</v>
      </c>
      <c r="AV2189" s="55" t="s">
        <v>3374</v>
      </c>
      <c r="AW2189" s="55" t="s">
        <v>2166</v>
      </c>
      <c r="AX2189" s="55" t="s">
        <v>2167</v>
      </c>
      <c r="AZ2189" s="55" t="s">
        <v>1347</v>
      </c>
      <c r="BA2189" s="55" t="s">
        <v>1347</v>
      </c>
      <c r="BB2189" s="55" t="s">
        <v>1347</v>
      </c>
      <c r="CB2189" s="55" t="s">
        <v>3150</v>
      </c>
    </row>
    <row r="2190" spans="1:80">
      <c r="A2190" s="55" t="s">
        <v>9218</v>
      </c>
      <c r="B2190" s="55">
        <v>2</v>
      </c>
      <c r="C2190" s="55" t="s">
        <v>9219</v>
      </c>
      <c r="D2190" s="55" t="s">
        <v>9220</v>
      </c>
      <c r="E2190" s="55">
        <v>1</v>
      </c>
      <c r="F2190" s="55">
        <v>0</v>
      </c>
      <c r="G2190" s="56">
        <v>43517</v>
      </c>
      <c r="H2190" s="56">
        <v>43517</v>
      </c>
      <c r="I2190" s="56">
        <v>43517</v>
      </c>
      <c r="J2190" s="55">
        <v>0</v>
      </c>
      <c r="L2190" s="56">
        <v>43427</v>
      </c>
      <c r="M2190" s="56">
        <v>43517</v>
      </c>
      <c r="N2190" s="55">
        <v>0</v>
      </c>
      <c r="O2190" s="55">
        <v>0</v>
      </c>
      <c r="P2190" s="55">
        <v>0</v>
      </c>
      <c r="R2190" s="55">
        <v>0</v>
      </c>
      <c r="T2190" s="55">
        <v>5051072008</v>
      </c>
      <c r="U2190" s="55" t="s">
        <v>9221</v>
      </c>
      <c r="V2190" s="55" t="s">
        <v>9219</v>
      </c>
      <c r="W2190" s="55" t="s">
        <v>1336</v>
      </c>
      <c r="X2190" s="55" t="s">
        <v>1336</v>
      </c>
      <c r="Y2190" s="55">
        <v>0</v>
      </c>
      <c r="Z2190" s="55" t="s">
        <v>1419</v>
      </c>
      <c r="AA2190" s="55" t="s">
        <v>1338</v>
      </c>
      <c r="AB2190" s="55">
        <v>5154.45</v>
      </c>
      <c r="AC2190" s="55">
        <v>5154.45</v>
      </c>
      <c r="AD2190" s="55">
        <v>0</v>
      </c>
      <c r="AE2190" s="55" t="s">
        <v>1339</v>
      </c>
      <c r="AF2190" s="55" t="s">
        <v>3132</v>
      </c>
      <c r="AG2190" s="55" t="s">
        <v>3147</v>
      </c>
      <c r="AH2190" s="55" t="s">
        <v>1235</v>
      </c>
      <c r="AI2190" s="55">
        <v>510</v>
      </c>
      <c r="AJ2190" s="55" t="s">
        <v>9220</v>
      </c>
      <c r="AK2190" s="55">
        <v>0</v>
      </c>
      <c r="AL2190" s="55" t="s">
        <v>9216</v>
      </c>
      <c r="AN2190" s="55">
        <v>2</v>
      </c>
      <c r="AO2190" s="55" t="s">
        <v>9222</v>
      </c>
      <c r="AP2190" s="55">
        <v>0</v>
      </c>
      <c r="AR2190" s="56">
        <v>43427</v>
      </c>
      <c r="AS2190" s="57">
        <v>0.36734953703703704</v>
      </c>
      <c r="AT2190" s="56">
        <v>43473</v>
      </c>
      <c r="AU2190" s="57">
        <v>0.62789351851851849</v>
      </c>
      <c r="AV2190" s="55" t="s">
        <v>3374</v>
      </c>
      <c r="AW2190" s="55" t="s">
        <v>2166</v>
      </c>
      <c r="AX2190" s="55" t="s">
        <v>2167</v>
      </c>
      <c r="AZ2190" s="55" t="s">
        <v>1347</v>
      </c>
      <c r="BA2190" s="55" t="s">
        <v>1347</v>
      </c>
      <c r="BB2190" s="55" t="s">
        <v>1347</v>
      </c>
      <c r="CB2190" s="55" t="s">
        <v>3150</v>
      </c>
    </row>
    <row r="2191" spans="1:80">
      <c r="A2191" s="55" t="s">
        <v>9223</v>
      </c>
      <c r="B2191" s="55">
        <v>2</v>
      </c>
      <c r="C2191" s="55" t="s">
        <v>9224</v>
      </c>
      <c r="D2191" s="55" t="s">
        <v>9225</v>
      </c>
      <c r="E2191" s="55">
        <v>1</v>
      </c>
      <c r="F2191" s="55">
        <v>0</v>
      </c>
      <c r="G2191" s="56">
        <v>43472</v>
      </c>
      <c r="H2191" s="56">
        <v>43472</v>
      </c>
      <c r="I2191" s="56">
        <v>43472</v>
      </c>
      <c r="J2191" s="55">
        <v>0</v>
      </c>
      <c r="L2191" s="56">
        <v>43376</v>
      </c>
      <c r="M2191" s="56">
        <v>43472</v>
      </c>
      <c r="N2191" s="55">
        <v>0</v>
      </c>
      <c r="O2191" s="55">
        <v>0</v>
      </c>
      <c r="P2191" s="55">
        <v>0</v>
      </c>
      <c r="R2191" s="55">
        <v>0</v>
      </c>
      <c r="T2191" s="55">
        <v>5043346006</v>
      </c>
      <c r="U2191" s="55" t="s">
        <v>9226</v>
      </c>
      <c r="V2191" s="55" t="s">
        <v>9224</v>
      </c>
      <c r="W2191" s="55" t="s">
        <v>1336</v>
      </c>
      <c r="X2191" s="55" t="s">
        <v>1336</v>
      </c>
      <c r="Y2191" s="55">
        <v>0</v>
      </c>
      <c r="Z2191" s="55" t="s">
        <v>1419</v>
      </c>
      <c r="AA2191" s="55" t="s">
        <v>1338</v>
      </c>
      <c r="AB2191" s="55">
        <v>11550</v>
      </c>
      <c r="AC2191" s="55">
        <v>11550</v>
      </c>
      <c r="AD2191" s="55">
        <v>0</v>
      </c>
      <c r="AE2191" s="55" t="s">
        <v>1339</v>
      </c>
      <c r="AF2191" s="55" t="s">
        <v>3132</v>
      </c>
      <c r="AG2191" s="55" t="s">
        <v>3147</v>
      </c>
      <c r="AH2191" s="55" t="s">
        <v>1235</v>
      </c>
      <c r="AI2191" s="55">
        <v>510</v>
      </c>
      <c r="AJ2191" s="55" t="s">
        <v>9225</v>
      </c>
      <c r="AK2191" s="55">
        <v>0</v>
      </c>
      <c r="AL2191" s="55" t="s">
        <v>4468</v>
      </c>
      <c r="AN2191" s="55">
        <v>1</v>
      </c>
      <c r="AO2191" s="55" t="s">
        <v>9227</v>
      </c>
      <c r="AP2191" s="55">
        <v>0</v>
      </c>
      <c r="AR2191" s="56">
        <v>43376</v>
      </c>
      <c r="AS2191" s="57">
        <v>0.57984953703703701</v>
      </c>
      <c r="AT2191" s="56">
        <v>43426</v>
      </c>
      <c r="AU2191" s="57">
        <v>0.49503472222222222</v>
      </c>
      <c r="AV2191" s="55" t="s">
        <v>3374</v>
      </c>
      <c r="AW2191" s="55" t="s">
        <v>2166</v>
      </c>
      <c r="AX2191" s="55" t="s">
        <v>2167</v>
      </c>
      <c r="AZ2191" s="55" t="s">
        <v>1347</v>
      </c>
      <c r="BA2191" s="55" t="s">
        <v>1347</v>
      </c>
      <c r="BB2191" s="55" t="s">
        <v>1347</v>
      </c>
      <c r="CB2191" s="55" t="s">
        <v>3150</v>
      </c>
    </row>
    <row r="2192" spans="1:80">
      <c r="A2192" s="55" t="s">
        <v>9228</v>
      </c>
      <c r="B2192" s="55">
        <v>2</v>
      </c>
      <c r="C2192" s="55" t="s">
        <v>9229</v>
      </c>
      <c r="D2192" s="55" t="s">
        <v>9230</v>
      </c>
      <c r="E2192" s="55">
        <v>0</v>
      </c>
      <c r="F2192" s="55">
        <v>1</v>
      </c>
      <c r="G2192" s="56">
        <v>44424</v>
      </c>
      <c r="H2192" s="56">
        <v>44424</v>
      </c>
      <c r="I2192" s="56">
        <v>44424</v>
      </c>
      <c r="J2192" s="55">
        <v>0</v>
      </c>
      <c r="L2192" s="56">
        <v>44398</v>
      </c>
      <c r="M2192" s="56">
        <v>44424</v>
      </c>
      <c r="N2192" s="55">
        <v>1</v>
      </c>
      <c r="O2192" s="55">
        <v>0</v>
      </c>
      <c r="P2192" s="55">
        <v>0</v>
      </c>
      <c r="R2192" s="55">
        <v>0</v>
      </c>
      <c r="T2192" s="55">
        <v>5206341002</v>
      </c>
      <c r="U2192" s="55" t="s">
        <v>9231</v>
      </c>
      <c r="V2192" s="55" t="s">
        <v>9229</v>
      </c>
      <c r="W2192" s="55" t="s">
        <v>1336</v>
      </c>
      <c r="X2192" s="55" t="s">
        <v>1336</v>
      </c>
      <c r="Y2192" s="55">
        <v>0</v>
      </c>
      <c r="Z2192" s="55" t="s">
        <v>1419</v>
      </c>
      <c r="AA2192" s="55" t="s">
        <v>1338</v>
      </c>
      <c r="AB2192" s="55">
        <v>3780</v>
      </c>
      <c r="AC2192" s="55">
        <v>3780</v>
      </c>
      <c r="AD2192" s="55">
        <v>0</v>
      </c>
      <c r="AE2192" s="55" t="s">
        <v>1339</v>
      </c>
      <c r="AF2192" s="55" t="s">
        <v>3146</v>
      </c>
      <c r="AG2192" s="55" t="s">
        <v>3147</v>
      </c>
      <c r="AH2192" s="55" t="s">
        <v>1235</v>
      </c>
      <c r="AJ2192" s="55" t="s">
        <v>9230</v>
      </c>
      <c r="AK2192" s="55">
        <v>0</v>
      </c>
      <c r="AL2192" s="55" t="s">
        <v>4468</v>
      </c>
      <c r="AN2192" s="55">
        <v>3</v>
      </c>
      <c r="AO2192" s="55" t="s">
        <v>9232</v>
      </c>
      <c r="AR2192" s="56">
        <v>44398</v>
      </c>
      <c r="AS2192" s="57">
        <v>0.58658564814814818</v>
      </c>
      <c r="AT2192" s="56">
        <v>44398</v>
      </c>
      <c r="AU2192" s="57">
        <v>0.65005787037037044</v>
      </c>
      <c r="AV2192" s="55" t="s">
        <v>1345</v>
      </c>
      <c r="AW2192" s="55" t="s">
        <v>1345</v>
      </c>
      <c r="AX2192" s="55" t="s">
        <v>1346</v>
      </c>
      <c r="CB2192" s="55" t="s">
        <v>3150</v>
      </c>
    </row>
    <row r="2193" spans="1:80">
      <c r="A2193" s="55" t="s">
        <v>9233</v>
      </c>
      <c r="B2193" s="55">
        <v>2</v>
      </c>
      <c r="C2193" s="55" t="s">
        <v>9234</v>
      </c>
      <c r="D2193" s="55" t="s">
        <v>9235</v>
      </c>
      <c r="E2193" s="55">
        <v>0</v>
      </c>
      <c r="F2193" s="55">
        <v>1</v>
      </c>
      <c r="G2193" s="56">
        <v>44424</v>
      </c>
      <c r="H2193" s="56">
        <v>44424</v>
      </c>
      <c r="I2193" s="56">
        <v>44424</v>
      </c>
      <c r="J2193" s="55">
        <v>0</v>
      </c>
      <c r="L2193" s="56">
        <v>44398</v>
      </c>
      <c r="M2193" s="56">
        <v>44424</v>
      </c>
      <c r="N2193" s="55">
        <v>1</v>
      </c>
      <c r="O2193" s="55">
        <v>0</v>
      </c>
      <c r="P2193" s="55">
        <v>0</v>
      </c>
      <c r="R2193" s="55">
        <v>0</v>
      </c>
      <c r="T2193" s="55">
        <v>5206348003</v>
      </c>
      <c r="U2193" s="55" t="s">
        <v>9236</v>
      </c>
      <c r="V2193" s="55" t="s">
        <v>9234</v>
      </c>
      <c r="W2193" s="55" t="s">
        <v>1336</v>
      </c>
      <c r="X2193" s="55" t="s">
        <v>1336</v>
      </c>
      <c r="Y2193" s="55">
        <v>0</v>
      </c>
      <c r="Z2193" s="55" t="s">
        <v>1419</v>
      </c>
      <c r="AA2193" s="55" t="s">
        <v>1338</v>
      </c>
      <c r="AB2193" s="55">
        <v>4410</v>
      </c>
      <c r="AC2193" s="55">
        <v>4410</v>
      </c>
      <c r="AD2193" s="55">
        <v>0</v>
      </c>
      <c r="AE2193" s="55" t="s">
        <v>1339</v>
      </c>
      <c r="AF2193" s="55" t="s">
        <v>3146</v>
      </c>
      <c r="AG2193" s="55" t="s">
        <v>3147</v>
      </c>
      <c r="AH2193" s="55" t="s">
        <v>1235</v>
      </c>
      <c r="AJ2193" s="55" t="s">
        <v>9235</v>
      </c>
      <c r="AK2193" s="55">
        <v>0</v>
      </c>
      <c r="AL2193" s="55" t="s">
        <v>9237</v>
      </c>
      <c r="AN2193" s="55">
        <v>5</v>
      </c>
      <c r="AO2193" s="55" t="s">
        <v>9238</v>
      </c>
      <c r="AR2193" s="56">
        <v>44398</v>
      </c>
      <c r="AS2193" s="57">
        <v>0.58627314814814813</v>
      </c>
      <c r="AT2193" s="56">
        <v>44398</v>
      </c>
      <c r="AU2193" s="57">
        <v>0.65005787037037044</v>
      </c>
      <c r="AV2193" s="55" t="s">
        <v>1345</v>
      </c>
      <c r="AW2193" s="55" t="s">
        <v>1345</v>
      </c>
      <c r="AX2193" s="55" t="s">
        <v>1346</v>
      </c>
      <c r="CB2193" s="55" t="s">
        <v>3150</v>
      </c>
    </row>
    <row r="2194" spans="1:80">
      <c r="A2194" s="55" t="s">
        <v>9239</v>
      </c>
      <c r="B2194" s="55">
        <v>2</v>
      </c>
      <c r="C2194" s="55" t="s">
        <v>9240</v>
      </c>
      <c r="D2194" s="55" t="s">
        <v>9241</v>
      </c>
      <c r="E2194" s="55">
        <v>1</v>
      </c>
      <c r="F2194" s="55">
        <v>0</v>
      </c>
      <c r="G2194" s="56">
        <v>43909</v>
      </c>
      <c r="H2194" s="56">
        <v>43909</v>
      </c>
      <c r="I2194" s="56">
        <v>43909</v>
      </c>
      <c r="J2194" s="55">
        <v>0</v>
      </c>
      <c r="L2194" s="56">
        <v>43819</v>
      </c>
      <c r="M2194" s="56">
        <v>43909</v>
      </c>
      <c r="N2194" s="55">
        <v>0</v>
      </c>
      <c r="O2194" s="55">
        <v>0</v>
      </c>
      <c r="P2194" s="55">
        <v>0</v>
      </c>
      <c r="R2194" s="55">
        <v>0</v>
      </c>
      <c r="T2194" s="55">
        <v>5106672004</v>
      </c>
      <c r="U2194" s="55" t="s">
        <v>9242</v>
      </c>
      <c r="V2194" s="55" t="s">
        <v>9240</v>
      </c>
      <c r="W2194" s="55" t="s">
        <v>1336</v>
      </c>
      <c r="X2194" s="55" t="s">
        <v>1336</v>
      </c>
      <c r="Y2194" s="55">
        <v>0</v>
      </c>
      <c r="Z2194" s="55" t="s">
        <v>1419</v>
      </c>
      <c r="AA2194" s="55" t="s">
        <v>1338</v>
      </c>
      <c r="AB2194" s="55">
        <v>18480</v>
      </c>
      <c r="AC2194" s="55">
        <v>18480</v>
      </c>
      <c r="AD2194" s="55">
        <v>0</v>
      </c>
      <c r="AE2194" s="55" t="s">
        <v>1339</v>
      </c>
      <c r="AF2194" s="55" t="s">
        <v>3132</v>
      </c>
      <c r="AG2194" s="55" t="s">
        <v>3147</v>
      </c>
      <c r="AH2194" s="55" t="s">
        <v>1235</v>
      </c>
      <c r="AI2194" s="55">
        <v>510</v>
      </c>
      <c r="AJ2194" s="55" t="s">
        <v>9241</v>
      </c>
      <c r="AK2194" s="55">
        <v>0</v>
      </c>
      <c r="AL2194" s="55" t="s">
        <v>9243</v>
      </c>
      <c r="AN2194" s="55">
        <v>4</v>
      </c>
      <c r="AO2194" s="55" t="s">
        <v>9244</v>
      </c>
      <c r="AP2194" s="55">
        <v>0</v>
      </c>
      <c r="AR2194" s="56">
        <v>43819</v>
      </c>
      <c r="AS2194" s="57">
        <v>0.3916203703703704</v>
      </c>
      <c r="AT2194" s="56">
        <v>43839</v>
      </c>
      <c r="AU2194" s="57">
        <v>0.4365856481481481</v>
      </c>
      <c r="AV2194" s="55" t="s">
        <v>3374</v>
      </c>
      <c r="AW2194" s="55" t="s">
        <v>2166</v>
      </c>
      <c r="AX2194" s="55" t="s">
        <v>2167</v>
      </c>
      <c r="AZ2194" s="55" t="s">
        <v>1347</v>
      </c>
      <c r="BA2194" s="55" t="s">
        <v>1347</v>
      </c>
      <c r="BB2194" s="55" t="s">
        <v>1347</v>
      </c>
      <c r="CB2194" s="55" t="s">
        <v>3150</v>
      </c>
    </row>
    <row r="2195" spans="1:80">
      <c r="A2195" s="55" t="s">
        <v>9245</v>
      </c>
      <c r="B2195" s="55">
        <v>2</v>
      </c>
      <c r="C2195" s="55" t="s">
        <v>9246</v>
      </c>
      <c r="D2195" s="55" t="s">
        <v>9247</v>
      </c>
      <c r="E2195" s="55">
        <v>1</v>
      </c>
      <c r="F2195" s="55">
        <v>0</v>
      </c>
      <c r="G2195" s="56">
        <v>43909</v>
      </c>
      <c r="H2195" s="56">
        <v>43909</v>
      </c>
      <c r="I2195" s="56">
        <v>43909</v>
      </c>
      <c r="J2195" s="55">
        <v>0</v>
      </c>
      <c r="L2195" s="56">
        <v>43819</v>
      </c>
      <c r="M2195" s="56">
        <v>43909</v>
      </c>
      <c r="N2195" s="55">
        <v>0</v>
      </c>
      <c r="O2195" s="55">
        <v>0</v>
      </c>
      <c r="P2195" s="55">
        <v>0</v>
      </c>
      <c r="R2195" s="55">
        <v>0</v>
      </c>
      <c r="T2195" s="55">
        <v>5106670000</v>
      </c>
      <c r="U2195" s="55" t="s">
        <v>9248</v>
      </c>
      <c r="V2195" s="55" t="s">
        <v>9246</v>
      </c>
      <c r="W2195" s="55" t="s">
        <v>1336</v>
      </c>
      <c r="X2195" s="55" t="s">
        <v>1336</v>
      </c>
      <c r="Y2195" s="55">
        <v>0</v>
      </c>
      <c r="Z2195" s="55" t="s">
        <v>1419</v>
      </c>
      <c r="AA2195" s="55" t="s">
        <v>1338</v>
      </c>
      <c r="AB2195" s="55">
        <v>30450</v>
      </c>
      <c r="AC2195" s="55">
        <v>30450</v>
      </c>
      <c r="AD2195" s="55">
        <v>0</v>
      </c>
      <c r="AE2195" s="55" t="s">
        <v>1339</v>
      </c>
      <c r="AF2195" s="55" t="s">
        <v>3132</v>
      </c>
      <c r="AG2195" s="55" t="s">
        <v>3147</v>
      </c>
      <c r="AH2195" s="55" t="s">
        <v>1235</v>
      </c>
      <c r="AI2195" s="55">
        <v>510</v>
      </c>
      <c r="AJ2195" s="55" t="s">
        <v>9247</v>
      </c>
      <c r="AK2195" s="55">
        <v>0</v>
      </c>
      <c r="AL2195" s="55" t="s">
        <v>3532</v>
      </c>
      <c r="AN2195" s="55">
        <v>3</v>
      </c>
      <c r="AO2195" s="55" t="s">
        <v>9249</v>
      </c>
      <c r="AP2195" s="55">
        <v>0</v>
      </c>
      <c r="AR2195" s="56">
        <v>43819</v>
      </c>
      <c r="AS2195" s="57">
        <v>0.39403935185185185</v>
      </c>
      <c r="AT2195" s="56">
        <v>43839</v>
      </c>
      <c r="AU2195" s="57">
        <v>0.40515046296296298</v>
      </c>
      <c r="AV2195" s="55" t="s">
        <v>3374</v>
      </c>
      <c r="AW2195" s="55" t="s">
        <v>2166</v>
      </c>
      <c r="AX2195" s="55" t="s">
        <v>2167</v>
      </c>
      <c r="AZ2195" s="55" t="s">
        <v>1347</v>
      </c>
      <c r="BA2195" s="55" t="s">
        <v>1347</v>
      </c>
      <c r="BB2195" s="55" t="s">
        <v>1347</v>
      </c>
      <c r="CB2195" s="55" t="s">
        <v>3150</v>
      </c>
    </row>
    <row r="2196" spans="1:80">
      <c r="A2196" s="55" t="s">
        <v>9250</v>
      </c>
      <c r="B2196" s="55">
        <v>2</v>
      </c>
      <c r="C2196" s="55" t="s">
        <v>9251</v>
      </c>
      <c r="D2196" s="55" t="s">
        <v>9252</v>
      </c>
      <c r="E2196" s="55">
        <v>1</v>
      </c>
      <c r="F2196" s="55">
        <v>0</v>
      </c>
      <c r="G2196" s="56">
        <v>43909</v>
      </c>
      <c r="H2196" s="56">
        <v>43909</v>
      </c>
      <c r="I2196" s="56">
        <v>43909</v>
      </c>
      <c r="J2196" s="55">
        <v>0</v>
      </c>
      <c r="L2196" s="56">
        <v>43819</v>
      </c>
      <c r="M2196" s="56">
        <v>43909</v>
      </c>
      <c r="N2196" s="55">
        <v>0</v>
      </c>
      <c r="O2196" s="55">
        <v>0</v>
      </c>
      <c r="P2196" s="55">
        <v>0</v>
      </c>
      <c r="R2196" s="55">
        <v>0</v>
      </c>
      <c r="T2196" s="55">
        <v>5106669006</v>
      </c>
      <c r="U2196" s="55" t="s">
        <v>9253</v>
      </c>
      <c r="V2196" s="55" t="s">
        <v>9251</v>
      </c>
      <c r="W2196" s="55" t="s">
        <v>1336</v>
      </c>
      <c r="X2196" s="55" t="s">
        <v>1336</v>
      </c>
      <c r="Y2196" s="55">
        <v>0</v>
      </c>
      <c r="Z2196" s="55" t="s">
        <v>1419</v>
      </c>
      <c r="AA2196" s="55" t="s">
        <v>1338</v>
      </c>
      <c r="AB2196" s="55">
        <v>30450</v>
      </c>
      <c r="AC2196" s="55">
        <v>30450</v>
      </c>
      <c r="AD2196" s="55">
        <v>0</v>
      </c>
      <c r="AE2196" s="55" t="s">
        <v>1339</v>
      </c>
      <c r="AF2196" s="55" t="s">
        <v>3132</v>
      </c>
      <c r="AG2196" s="55" t="s">
        <v>3147</v>
      </c>
      <c r="AH2196" s="55" t="s">
        <v>1235</v>
      </c>
      <c r="AI2196" s="55">
        <v>510</v>
      </c>
      <c r="AJ2196" s="55" t="s">
        <v>9252</v>
      </c>
      <c r="AK2196" s="55">
        <v>0</v>
      </c>
      <c r="AL2196" s="55" t="s">
        <v>3406</v>
      </c>
      <c r="AN2196" s="55">
        <v>4</v>
      </c>
      <c r="AO2196" s="55" t="s">
        <v>9254</v>
      </c>
      <c r="AP2196" s="55">
        <v>0</v>
      </c>
      <c r="AR2196" s="56">
        <v>43819</v>
      </c>
      <c r="AS2196" s="57">
        <v>0.39508101851851851</v>
      </c>
      <c r="AT2196" s="56">
        <v>43839</v>
      </c>
      <c r="AU2196" s="57">
        <v>0.40863425925925928</v>
      </c>
      <c r="AV2196" s="55" t="s">
        <v>3374</v>
      </c>
      <c r="AW2196" s="55" t="s">
        <v>2166</v>
      </c>
      <c r="AX2196" s="55" t="s">
        <v>2167</v>
      </c>
      <c r="AZ2196" s="55" t="s">
        <v>1347</v>
      </c>
      <c r="BA2196" s="55" t="s">
        <v>1347</v>
      </c>
      <c r="BB2196" s="55" t="s">
        <v>1347</v>
      </c>
      <c r="CB2196" s="55" t="s">
        <v>3150</v>
      </c>
    </row>
    <row r="2197" spans="1:80">
      <c r="A2197" s="55" t="s">
        <v>9255</v>
      </c>
      <c r="B2197" s="55">
        <v>2</v>
      </c>
      <c r="C2197" s="55" t="s">
        <v>9256</v>
      </c>
      <c r="D2197" s="55" t="s">
        <v>9257</v>
      </c>
      <c r="E2197" s="55">
        <v>1</v>
      </c>
      <c r="F2197" s="55">
        <v>0</v>
      </c>
      <c r="G2197" s="56">
        <v>43909</v>
      </c>
      <c r="H2197" s="56">
        <v>43909</v>
      </c>
      <c r="I2197" s="56">
        <v>43909</v>
      </c>
      <c r="J2197" s="55">
        <v>0</v>
      </c>
      <c r="L2197" s="56">
        <v>43819</v>
      </c>
      <c r="M2197" s="56">
        <v>43909</v>
      </c>
      <c r="N2197" s="55">
        <v>0</v>
      </c>
      <c r="O2197" s="55">
        <v>0</v>
      </c>
      <c r="P2197" s="55">
        <v>0</v>
      </c>
      <c r="R2197" s="55">
        <v>0</v>
      </c>
      <c r="T2197" s="55">
        <v>5106668009</v>
      </c>
      <c r="U2197" s="55" t="s">
        <v>9258</v>
      </c>
      <c r="V2197" s="55" t="s">
        <v>9256</v>
      </c>
      <c r="W2197" s="55" t="s">
        <v>1336</v>
      </c>
      <c r="X2197" s="55" t="s">
        <v>1336</v>
      </c>
      <c r="Y2197" s="55">
        <v>0</v>
      </c>
      <c r="Z2197" s="55" t="s">
        <v>1419</v>
      </c>
      <c r="AA2197" s="55" t="s">
        <v>1338</v>
      </c>
      <c r="AB2197" s="55">
        <v>31500</v>
      </c>
      <c r="AC2197" s="55">
        <v>31500</v>
      </c>
      <c r="AD2197" s="55">
        <v>0</v>
      </c>
      <c r="AE2197" s="55" t="s">
        <v>1339</v>
      </c>
      <c r="AF2197" s="55" t="s">
        <v>3132</v>
      </c>
      <c r="AG2197" s="55" t="s">
        <v>3147</v>
      </c>
      <c r="AH2197" s="55" t="s">
        <v>1235</v>
      </c>
      <c r="AI2197" s="55">
        <v>510</v>
      </c>
      <c r="AJ2197" s="55" t="s">
        <v>9257</v>
      </c>
      <c r="AK2197" s="55">
        <v>0</v>
      </c>
      <c r="AL2197" s="55" t="s">
        <v>3268</v>
      </c>
      <c r="AN2197" s="55">
        <v>4</v>
      </c>
      <c r="AO2197" s="55" t="s">
        <v>9259</v>
      </c>
      <c r="AP2197" s="55">
        <v>0</v>
      </c>
      <c r="AR2197" s="56">
        <v>43819</v>
      </c>
      <c r="AS2197" s="57">
        <v>0.39597222222222223</v>
      </c>
      <c r="AT2197" s="56">
        <v>43839</v>
      </c>
      <c r="AU2197" s="57">
        <v>0.43373842592592587</v>
      </c>
      <c r="AV2197" s="55" t="s">
        <v>3374</v>
      </c>
      <c r="AW2197" s="55" t="s">
        <v>2166</v>
      </c>
      <c r="AX2197" s="55" t="s">
        <v>2167</v>
      </c>
      <c r="AZ2197" s="55" t="s">
        <v>1347</v>
      </c>
      <c r="BA2197" s="55" t="s">
        <v>1347</v>
      </c>
      <c r="BB2197" s="55" t="s">
        <v>1347</v>
      </c>
      <c r="CB2197" s="55" t="s">
        <v>3150</v>
      </c>
    </row>
    <row r="2198" spans="1:80">
      <c r="A2198" s="55" t="s">
        <v>9260</v>
      </c>
      <c r="B2198" s="55">
        <v>2</v>
      </c>
      <c r="C2198" s="55" t="s">
        <v>9261</v>
      </c>
      <c r="D2198" s="55" t="s">
        <v>9262</v>
      </c>
      <c r="E2198" s="55">
        <v>1</v>
      </c>
      <c r="F2198" s="55">
        <v>0</v>
      </c>
      <c r="G2198" s="56">
        <v>43909</v>
      </c>
      <c r="H2198" s="56">
        <v>43909</v>
      </c>
      <c r="I2198" s="56">
        <v>43909</v>
      </c>
      <c r="J2198" s="55">
        <v>0</v>
      </c>
      <c r="L2198" s="56">
        <v>43819</v>
      </c>
      <c r="M2198" s="56">
        <v>43909</v>
      </c>
      <c r="N2198" s="55">
        <v>0</v>
      </c>
      <c r="O2198" s="55">
        <v>0</v>
      </c>
      <c r="P2198" s="55">
        <v>0</v>
      </c>
      <c r="R2198" s="55">
        <v>0</v>
      </c>
      <c r="T2198" s="55">
        <v>5106671007</v>
      </c>
      <c r="U2198" s="55" t="s">
        <v>9263</v>
      </c>
      <c r="V2198" s="55" t="s">
        <v>9261</v>
      </c>
      <c r="W2198" s="55" t="s">
        <v>1336</v>
      </c>
      <c r="X2198" s="55" t="s">
        <v>1336</v>
      </c>
      <c r="Y2198" s="55">
        <v>0</v>
      </c>
      <c r="Z2198" s="55" t="s">
        <v>1419</v>
      </c>
      <c r="AA2198" s="55" t="s">
        <v>1338</v>
      </c>
      <c r="AB2198" s="55">
        <v>12390</v>
      </c>
      <c r="AC2198" s="55">
        <v>12390</v>
      </c>
      <c r="AD2198" s="55">
        <v>0</v>
      </c>
      <c r="AE2198" s="55" t="s">
        <v>1339</v>
      </c>
      <c r="AF2198" s="55" t="s">
        <v>3132</v>
      </c>
      <c r="AG2198" s="55" t="s">
        <v>3147</v>
      </c>
      <c r="AH2198" s="55" t="s">
        <v>1235</v>
      </c>
      <c r="AI2198" s="55">
        <v>510</v>
      </c>
      <c r="AJ2198" s="55" t="s">
        <v>9262</v>
      </c>
      <c r="AK2198" s="55">
        <v>0</v>
      </c>
      <c r="AL2198" s="55" t="s">
        <v>9264</v>
      </c>
      <c r="AN2198" s="55">
        <v>2</v>
      </c>
      <c r="AO2198" s="55" t="s">
        <v>9265</v>
      </c>
      <c r="AP2198" s="55">
        <v>0</v>
      </c>
      <c r="AR2198" s="56">
        <v>43819</v>
      </c>
      <c r="AS2198" s="57">
        <v>0.39283564814814814</v>
      </c>
      <c r="AT2198" s="56">
        <v>43839</v>
      </c>
      <c r="AU2198" s="57">
        <v>0.43787037037037035</v>
      </c>
      <c r="AV2198" s="55" t="s">
        <v>3374</v>
      </c>
      <c r="AW2198" s="55" t="s">
        <v>2166</v>
      </c>
      <c r="AX2198" s="55" t="s">
        <v>2167</v>
      </c>
      <c r="AZ2198" s="55" t="s">
        <v>1347</v>
      </c>
      <c r="BA2198" s="55" t="s">
        <v>1347</v>
      </c>
      <c r="BB2198" s="55" t="s">
        <v>1347</v>
      </c>
      <c r="CB2198" s="55" t="s">
        <v>3150</v>
      </c>
    </row>
    <row r="2199" spans="1:80">
      <c r="A2199" s="55" t="s">
        <v>9266</v>
      </c>
      <c r="B2199" s="55">
        <v>2</v>
      </c>
      <c r="C2199" s="55" t="s">
        <v>9267</v>
      </c>
      <c r="D2199" s="55" t="s">
        <v>9268</v>
      </c>
      <c r="E2199" s="55">
        <v>0</v>
      </c>
      <c r="F2199" s="55">
        <v>0</v>
      </c>
      <c r="G2199" s="56">
        <v>44314</v>
      </c>
      <c r="H2199" s="56">
        <v>44314</v>
      </c>
      <c r="I2199" s="56">
        <v>44314</v>
      </c>
      <c r="J2199" s="55">
        <v>0</v>
      </c>
      <c r="K2199" s="56">
        <v>44404</v>
      </c>
      <c r="L2199" s="56">
        <v>44284</v>
      </c>
      <c r="M2199" s="56">
        <v>44314</v>
      </c>
      <c r="N2199" s="55">
        <v>0</v>
      </c>
      <c r="O2199" s="55">
        <v>0</v>
      </c>
      <c r="P2199" s="55">
        <v>0</v>
      </c>
      <c r="R2199" s="55">
        <v>0</v>
      </c>
      <c r="T2199" s="55">
        <v>5164417009</v>
      </c>
      <c r="U2199" s="55" t="s">
        <v>9269</v>
      </c>
      <c r="V2199" s="55" t="s">
        <v>9267</v>
      </c>
      <c r="W2199" s="55" t="s">
        <v>1336</v>
      </c>
      <c r="X2199" s="55" t="s">
        <v>1336</v>
      </c>
      <c r="Y2199" s="55">
        <v>0</v>
      </c>
      <c r="Z2199" s="55" t="s">
        <v>1419</v>
      </c>
      <c r="AA2199" s="55" t="s">
        <v>1338</v>
      </c>
      <c r="AB2199" s="55">
        <v>3150</v>
      </c>
      <c r="AC2199" s="55">
        <v>3150</v>
      </c>
      <c r="AD2199" s="55">
        <v>0</v>
      </c>
      <c r="AE2199" s="55" t="s">
        <v>1339</v>
      </c>
      <c r="AF2199" s="55" t="s">
        <v>3146</v>
      </c>
      <c r="AG2199" s="55" t="s">
        <v>3147</v>
      </c>
      <c r="AH2199" s="55" t="s">
        <v>1235</v>
      </c>
      <c r="AJ2199" s="55" t="s">
        <v>9268</v>
      </c>
      <c r="AK2199" s="55">
        <v>0</v>
      </c>
      <c r="AL2199" s="55" t="s">
        <v>9270</v>
      </c>
      <c r="AN2199" s="55">
        <v>13</v>
      </c>
      <c r="AO2199" s="55" t="s">
        <v>9271</v>
      </c>
      <c r="AR2199" s="56">
        <v>44284</v>
      </c>
      <c r="AS2199" s="57">
        <v>0.57799768518518524</v>
      </c>
      <c r="AT2199" s="56">
        <v>44407</v>
      </c>
      <c r="AU2199" s="57">
        <v>0.49849537037037034</v>
      </c>
      <c r="AV2199" s="55" t="s">
        <v>1345</v>
      </c>
      <c r="AW2199" s="55" t="s">
        <v>2166</v>
      </c>
      <c r="AX2199" s="55" t="s">
        <v>2167</v>
      </c>
      <c r="CB2199" s="55" t="s">
        <v>3150</v>
      </c>
    </row>
    <row r="2200" spans="1:80">
      <c r="A2200" s="55" t="s">
        <v>9272</v>
      </c>
      <c r="B2200" s="55">
        <v>2</v>
      </c>
      <c r="C2200" s="55" t="s">
        <v>9273</v>
      </c>
      <c r="D2200" s="55" t="s">
        <v>9274</v>
      </c>
      <c r="E2200" s="55">
        <v>0</v>
      </c>
      <c r="F2200" s="55">
        <v>1</v>
      </c>
      <c r="G2200" s="56">
        <v>44424</v>
      </c>
      <c r="H2200" s="56">
        <v>44424</v>
      </c>
      <c r="I2200" s="56">
        <v>44424</v>
      </c>
      <c r="J2200" s="55">
        <v>0</v>
      </c>
      <c r="L2200" s="56">
        <v>44398</v>
      </c>
      <c r="M2200" s="56">
        <v>44424</v>
      </c>
      <c r="N2200" s="55">
        <v>1</v>
      </c>
      <c r="O2200" s="55">
        <v>0</v>
      </c>
      <c r="P2200" s="55">
        <v>0</v>
      </c>
      <c r="R2200" s="55">
        <v>0</v>
      </c>
      <c r="T2200" s="55">
        <v>5206349001</v>
      </c>
      <c r="U2200" s="55" t="s">
        <v>9275</v>
      </c>
      <c r="V2200" s="55" t="s">
        <v>9273</v>
      </c>
      <c r="W2200" s="55" t="s">
        <v>1336</v>
      </c>
      <c r="X2200" s="55" t="s">
        <v>1336</v>
      </c>
      <c r="Y2200" s="55">
        <v>0</v>
      </c>
      <c r="Z2200" s="55" t="s">
        <v>1419</v>
      </c>
      <c r="AA2200" s="55" t="s">
        <v>1338</v>
      </c>
      <c r="AB2200" s="55">
        <v>3150</v>
      </c>
      <c r="AC2200" s="55">
        <v>3150</v>
      </c>
      <c r="AD2200" s="55">
        <v>0</v>
      </c>
      <c r="AE2200" s="55" t="s">
        <v>1339</v>
      </c>
      <c r="AF2200" s="55" t="s">
        <v>3146</v>
      </c>
      <c r="AG2200" s="55" t="s">
        <v>3147</v>
      </c>
      <c r="AH2200" s="55" t="s">
        <v>1235</v>
      </c>
      <c r="AJ2200" s="55" t="s">
        <v>9274</v>
      </c>
      <c r="AK2200" s="55">
        <v>0</v>
      </c>
      <c r="AL2200" s="55" t="s">
        <v>9270</v>
      </c>
      <c r="AN2200" s="55">
        <v>14</v>
      </c>
      <c r="AO2200" s="55" t="s">
        <v>9276</v>
      </c>
      <c r="AR2200" s="56">
        <v>44398</v>
      </c>
      <c r="AS2200" s="57">
        <v>0.58616898148148155</v>
      </c>
      <c r="AT2200" s="56">
        <v>44398</v>
      </c>
      <c r="AU2200" s="57">
        <v>0.65006944444444448</v>
      </c>
      <c r="AV2200" s="55" t="s">
        <v>1345</v>
      </c>
      <c r="AW2200" s="55" t="s">
        <v>1345</v>
      </c>
      <c r="AX2200" s="55" t="s">
        <v>1346</v>
      </c>
      <c r="CB2200" s="55" t="s">
        <v>3150</v>
      </c>
    </row>
    <row r="2201" spans="1:80">
      <c r="A2201" s="55" t="s">
        <v>9277</v>
      </c>
      <c r="B2201" s="55">
        <v>2</v>
      </c>
      <c r="C2201" s="55" t="s">
        <v>9278</v>
      </c>
      <c r="D2201" s="55" t="s">
        <v>9279</v>
      </c>
      <c r="E2201" s="55">
        <v>1</v>
      </c>
      <c r="F2201" s="55">
        <v>0</v>
      </c>
      <c r="G2201" s="56">
        <v>42909</v>
      </c>
      <c r="H2201" s="56">
        <v>42909</v>
      </c>
      <c r="I2201" s="56">
        <v>42909</v>
      </c>
      <c r="J2201" s="55">
        <v>0</v>
      </c>
      <c r="L2201" s="56">
        <v>42822</v>
      </c>
      <c r="M2201" s="56">
        <v>42909</v>
      </c>
      <c r="N2201" s="55">
        <v>0</v>
      </c>
      <c r="O2201" s="55">
        <v>0</v>
      </c>
      <c r="P2201" s="55">
        <v>0</v>
      </c>
      <c r="R2201" s="55">
        <v>0</v>
      </c>
      <c r="T2201" s="55">
        <v>5869484002</v>
      </c>
      <c r="U2201" s="55" t="s">
        <v>9280</v>
      </c>
      <c r="V2201" s="55" t="s">
        <v>9278</v>
      </c>
      <c r="W2201" s="55" t="s">
        <v>1336</v>
      </c>
      <c r="X2201" s="55" t="s">
        <v>1336</v>
      </c>
      <c r="Y2201" s="55">
        <v>0</v>
      </c>
      <c r="Z2201" s="55" t="s">
        <v>1419</v>
      </c>
      <c r="AA2201" s="55" t="s">
        <v>1338</v>
      </c>
      <c r="AB2201" s="55">
        <v>1892.1</v>
      </c>
      <c r="AC2201" s="55">
        <v>1892.1</v>
      </c>
      <c r="AD2201" s="55">
        <v>0</v>
      </c>
      <c r="AE2201" s="55" t="s">
        <v>1339</v>
      </c>
      <c r="AF2201" s="55" t="s">
        <v>3132</v>
      </c>
      <c r="AG2201" s="55" t="s">
        <v>3147</v>
      </c>
      <c r="AH2201" s="55" t="s">
        <v>1235</v>
      </c>
      <c r="AI2201" s="55">
        <v>510</v>
      </c>
      <c r="AJ2201" s="55" t="s">
        <v>9279</v>
      </c>
      <c r="AK2201" s="55">
        <v>0</v>
      </c>
      <c r="AL2201" s="55" t="s">
        <v>1742</v>
      </c>
      <c r="AN2201" s="55">
        <v>6</v>
      </c>
      <c r="AO2201" s="55" t="s">
        <v>9281</v>
      </c>
      <c r="AP2201" s="55">
        <v>0</v>
      </c>
      <c r="AR2201" s="56">
        <v>42822</v>
      </c>
      <c r="AS2201" s="57">
        <v>0.76280092592592597</v>
      </c>
      <c r="AT2201" s="56">
        <v>42892</v>
      </c>
      <c r="AU2201" s="57">
        <v>0.61120370370370369</v>
      </c>
      <c r="AV2201" s="55" t="s">
        <v>3177</v>
      </c>
      <c r="AW2201" s="55" t="s">
        <v>2166</v>
      </c>
      <c r="AX2201" s="55" t="s">
        <v>2167</v>
      </c>
      <c r="AZ2201" s="55" t="s">
        <v>1347</v>
      </c>
      <c r="BA2201" s="55" t="s">
        <v>1347</v>
      </c>
      <c r="BB2201" s="55" t="s">
        <v>1347</v>
      </c>
      <c r="CB2201" s="55" t="s">
        <v>3150</v>
      </c>
    </row>
    <row r="2202" spans="1:80">
      <c r="A2202" s="55" t="s">
        <v>9282</v>
      </c>
      <c r="B2202" s="55">
        <v>2</v>
      </c>
      <c r="C2202" s="55" t="s">
        <v>9283</v>
      </c>
      <c r="D2202" s="55" t="s">
        <v>9284</v>
      </c>
      <c r="E2202" s="55">
        <v>1</v>
      </c>
      <c r="F2202" s="55">
        <v>0</v>
      </c>
      <c r="G2202" s="56">
        <v>42909</v>
      </c>
      <c r="H2202" s="56">
        <v>42909</v>
      </c>
      <c r="I2202" s="56">
        <v>42909</v>
      </c>
      <c r="J2202" s="55">
        <v>0</v>
      </c>
      <c r="L2202" s="56">
        <v>42822</v>
      </c>
      <c r="M2202" s="56">
        <v>42909</v>
      </c>
      <c r="N2202" s="55">
        <v>0</v>
      </c>
      <c r="O2202" s="55">
        <v>0</v>
      </c>
      <c r="P2202" s="55">
        <v>0</v>
      </c>
      <c r="R2202" s="55">
        <v>0</v>
      </c>
      <c r="T2202" s="55">
        <v>5869487004</v>
      </c>
      <c r="U2202" s="55" t="s">
        <v>9285</v>
      </c>
      <c r="V2202" s="55" t="s">
        <v>9283</v>
      </c>
      <c r="W2202" s="55" t="s">
        <v>1336</v>
      </c>
      <c r="X2202" s="55" t="s">
        <v>1336</v>
      </c>
      <c r="Y2202" s="55">
        <v>0</v>
      </c>
      <c r="Z2202" s="55" t="s">
        <v>1419</v>
      </c>
      <c r="AA2202" s="55" t="s">
        <v>1338</v>
      </c>
      <c r="AB2202" s="55">
        <v>1892.1</v>
      </c>
      <c r="AC2202" s="55">
        <v>1892.1</v>
      </c>
      <c r="AD2202" s="55">
        <v>0</v>
      </c>
      <c r="AE2202" s="55" t="s">
        <v>1339</v>
      </c>
      <c r="AF2202" s="55" t="s">
        <v>3132</v>
      </c>
      <c r="AG2202" s="55" t="s">
        <v>3147</v>
      </c>
      <c r="AH2202" s="55" t="s">
        <v>1235</v>
      </c>
      <c r="AI2202" s="55">
        <v>510</v>
      </c>
      <c r="AJ2202" s="55" t="s">
        <v>9284</v>
      </c>
      <c r="AK2202" s="55">
        <v>0</v>
      </c>
      <c r="AL2202" s="55" t="s">
        <v>1742</v>
      </c>
      <c r="AN2202" s="55">
        <v>6</v>
      </c>
      <c r="AO2202" s="55" t="s">
        <v>9286</v>
      </c>
      <c r="AP2202" s="55">
        <v>0</v>
      </c>
      <c r="AR2202" s="56">
        <v>42822</v>
      </c>
      <c r="AS2202" s="57">
        <v>0.75771990740740736</v>
      </c>
      <c r="AT2202" s="56">
        <v>42891</v>
      </c>
      <c r="AU2202" s="57">
        <v>0.43408564814814815</v>
      </c>
      <c r="AV2202" s="55" t="s">
        <v>3177</v>
      </c>
      <c r="AW2202" s="55" t="s">
        <v>3178</v>
      </c>
      <c r="AX2202" s="55" t="s">
        <v>2167</v>
      </c>
      <c r="AZ2202" s="55" t="s">
        <v>1347</v>
      </c>
      <c r="BA2202" s="55" t="s">
        <v>1347</v>
      </c>
      <c r="BB2202" s="55" t="s">
        <v>1347</v>
      </c>
      <c r="CB2202" s="55" t="s">
        <v>3150</v>
      </c>
    </row>
    <row r="2203" spans="1:80">
      <c r="A2203" s="55" t="s">
        <v>9287</v>
      </c>
      <c r="B2203" s="55">
        <v>2</v>
      </c>
      <c r="C2203" s="55" t="s">
        <v>9288</v>
      </c>
      <c r="D2203" s="55" t="s">
        <v>9289</v>
      </c>
      <c r="E2203" s="55">
        <v>1</v>
      </c>
      <c r="F2203" s="55">
        <v>0</v>
      </c>
      <c r="G2203" s="56">
        <v>42909</v>
      </c>
      <c r="H2203" s="56">
        <v>42909</v>
      </c>
      <c r="I2203" s="56">
        <v>42909</v>
      </c>
      <c r="J2203" s="55">
        <v>0</v>
      </c>
      <c r="L2203" s="56">
        <v>42822</v>
      </c>
      <c r="M2203" s="56">
        <v>42909</v>
      </c>
      <c r="N2203" s="55">
        <v>0</v>
      </c>
      <c r="O2203" s="55">
        <v>0</v>
      </c>
      <c r="P2203" s="55">
        <v>0</v>
      </c>
      <c r="R2203" s="55">
        <v>0</v>
      </c>
      <c r="T2203" s="55">
        <v>5869537002</v>
      </c>
      <c r="U2203" s="55" t="s">
        <v>9290</v>
      </c>
      <c r="V2203" s="55" t="s">
        <v>9288</v>
      </c>
      <c r="W2203" s="55" t="s">
        <v>1336</v>
      </c>
      <c r="X2203" s="55" t="s">
        <v>1336</v>
      </c>
      <c r="Y2203" s="55">
        <v>0</v>
      </c>
      <c r="Z2203" s="55" t="s">
        <v>1419</v>
      </c>
      <c r="AA2203" s="55" t="s">
        <v>1338</v>
      </c>
      <c r="AB2203" s="55">
        <v>1892.1</v>
      </c>
      <c r="AC2203" s="55">
        <v>1892.1</v>
      </c>
      <c r="AD2203" s="55">
        <v>0</v>
      </c>
      <c r="AE2203" s="55" t="s">
        <v>1339</v>
      </c>
      <c r="AF2203" s="55" t="s">
        <v>3132</v>
      </c>
      <c r="AG2203" s="55" t="s">
        <v>3147</v>
      </c>
      <c r="AH2203" s="55" t="s">
        <v>1235</v>
      </c>
      <c r="AI2203" s="55">
        <v>510</v>
      </c>
      <c r="AJ2203" s="55" t="s">
        <v>9289</v>
      </c>
      <c r="AK2203" s="55">
        <v>0</v>
      </c>
      <c r="AL2203" s="55" t="s">
        <v>1742</v>
      </c>
      <c r="AN2203" s="55">
        <v>6</v>
      </c>
      <c r="AO2203" s="55" t="s">
        <v>9291</v>
      </c>
      <c r="AP2203" s="55">
        <v>0</v>
      </c>
      <c r="AR2203" s="56">
        <v>42822</v>
      </c>
      <c r="AS2203" s="57">
        <v>0.7637962962962962</v>
      </c>
      <c r="AT2203" s="56">
        <v>42892</v>
      </c>
      <c r="AU2203" s="57">
        <v>0.61012731481481486</v>
      </c>
      <c r="AV2203" s="55" t="s">
        <v>3177</v>
      </c>
      <c r="AW2203" s="55" t="s">
        <v>2166</v>
      </c>
      <c r="AX2203" s="55" t="s">
        <v>2167</v>
      </c>
      <c r="AZ2203" s="55" t="s">
        <v>1347</v>
      </c>
      <c r="BA2203" s="55" t="s">
        <v>1347</v>
      </c>
      <c r="BB2203" s="55" t="s">
        <v>1347</v>
      </c>
      <c r="CB2203" s="55" t="s">
        <v>3150</v>
      </c>
    </row>
    <row r="2204" spans="1:80">
      <c r="A2204" s="55" t="s">
        <v>9292</v>
      </c>
      <c r="B2204" s="55">
        <v>2</v>
      </c>
      <c r="C2204" s="55" t="s">
        <v>9293</v>
      </c>
      <c r="D2204" s="55" t="s">
        <v>9294</v>
      </c>
      <c r="E2204" s="55">
        <v>1</v>
      </c>
      <c r="F2204" s="55">
        <v>0</v>
      </c>
      <c r="G2204" s="56">
        <v>42909</v>
      </c>
      <c r="H2204" s="56">
        <v>42909</v>
      </c>
      <c r="I2204" s="56">
        <v>42909</v>
      </c>
      <c r="J2204" s="55">
        <v>0</v>
      </c>
      <c r="L2204" s="56">
        <v>42822</v>
      </c>
      <c r="M2204" s="56">
        <v>42909</v>
      </c>
      <c r="N2204" s="55">
        <v>0</v>
      </c>
      <c r="O2204" s="55">
        <v>0</v>
      </c>
      <c r="P2204" s="55">
        <v>0</v>
      </c>
      <c r="R2204" s="55">
        <v>0</v>
      </c>
      <c r="T2204" s="55">
        <v>5869490002</v>
      </c>
      <c r="U2204" s="55" t="s">
        <v>9295</v>
      </c>
      <c r="V2204" s="55" t="s">
        <v>9293</v>
      </c>
      <c r="W2204" s="55" t="s">
        <v>1336</v>
      </c>
      <c r="X2204" s="55" t="s">
        <v>1336</v>
      </c>
      <c r="Y2204" s="55">
        <v>0</v>
      </c>
      <c r="Z2204" s="55" t="s">
        <v>1419</v>
      </c>
      <c r="AA2204" s="55" t="s">
        <v>1338</v>
      </c>
      <c r="AB2204" s="55">
        <v>1892.1</v>
      </c>
      <c r="AC2204" s="55">
        <v>1892.1</v>
      </c>
      <c r="AD2204" s="55">
        <v>0</v>
      </c>
      <c r="AE2204" s="55" t="s">
        <v>1339</v>
      </c>
      <c r="AF2204" s="55" t="s">
        <v>3132</v>
      </c>
      <c r="AG2204" s="55" t="s">
        <v>3147</v>
      </c>
      <c r="AH2204" s="55" t="s">
        <v>1235</v>
      </c>
      <c r="AI2204" s="55">
        <v>510</v>
      </c>
      <c r="AJ2204" s="55" t="s">
        <v>9294</v>
      </c>
      <c r="AK2204" s="55">
        <v>0</v>
      </c>
      <c r="AL2204" s="55" t="s">
        <v>1742</v>
      </c>
      <c r="AN2204" s="55">
        <v>6</v>
      </c>
      <c r="AO2204" s="55" t="s">
        <v>9296</v>
      </c>
      <c r="AP2204" s="55">
        <v>0</v>
      </c>
      <c r="AR2204" s="56">
        <v>42822</v>
      </c>
      <c r="AS2204" s="57">
        <v>0.75990740740740748</v>
      </c>
      <c r="AT2204" s="56">
        <v>42891</v>
      </c>
      <c r="AU2204" s="57">
        <v>0.44187500000000002</v>
      </c>
      <c r="AV2204" s="55" t="s">
        <v>3177</v>
      </c>
      <c r="AW2204" s="55" t="s">
        <v>3178</v>
      </c>
      <c r="AX2204" s="55" t="s">
        <v>2167</v>
      </c>
      <c r="AZ2204" s="55" t="s">
        <v>1347</v>
      </c>
      <c r="BA2204" s="55" t="s">
        <v>1347</v>
      </c>
      <c r="BB2204" s="55" t="s">
        <v>1347</v>
      </c>
      <c r="CB2204" s="55" t="s">
        <v>3150</v>
      </c>
    </row>
    <row r="2205" spans="1:80">
      <c r="A2205" s="55" t="s">
        <v>9297</v>
      </c>
      <c r="B2205" s="55">
        <v>2</v>
      </c>
      <c r="C2205" s="55" t="s">
        <v>9298</v>
      </c>
      <c r="D2205" s="55" t="s">
        <v>9299</v>
      </c>
      <c r="E2205" s="55">
        <v>1</v>
      </c>
      <c r="F2205" s="55">
        <v>0</v>
      </c>
      <c r="G2205" s="56">
        <v>42909</v>
      </c>
      <c r="H2205" s="56">
        <v>42909</v>
      </c>
      <c r="I2205" s="56">
        <v>42909</v>
      </c>
      <c r="J2205" s="55">
        <v>0</v>
      </c>
      <c r="L2205" s="56">
        <v>42822</v>
      </c>
      <c r="M2205" s="56">
        <v>42909</v>
      </c>
      <c r="N2205" s="55">
        <v>0</v>
      </c>
      <c r="O2205" s="55">
        <v>0</v>
      </c>
      <c r="P2205" s="55">
        <v>0</v>
      </c>
      <c r="R2205" s="55">
        <v>0</v>
      </c>
      <c r="T2205" s="55">
        <v>5869486007</v>
      </c>
      <c r="U2205" s="55" t="s">
        <v>9300</v>
      </c>
      <c r="V2205" s="55" t="s">
        <v>9298</v>
      </c>
      <c r="W2205" s="55" t="s">
        <v>1336</v>
      </c>
      <c r="X2205" s="55" t="s">
        <v>1336</v>
      </c>
      <c r="Y2205" s="55">
        <v>0</v>
      </c>
      <c r="Z2205" s="55" t="s">
        <v>1419</v>
      </c>
      <c r="AA2205" s="55" t="s">
        <v>1338</v>
      </c>
      <c r="AB2205" s="55">
        <v>1892.1</v>
      </c>
      <c r="AC2205" s="55">
        <v>1892.1</v>
      </c>
      <c r="AD2205" s="55">
        <v>0</v>
      </c>
      <c r="AE2205" s="55" t="s">
        <v>1339</v>
      </c>
      <c r="AF2205" s="55" t="s">
        <v>3132</v>
      </c>
      <c r="AG2205" s="55" t="s">
        <v>3147</v>
      </c>
      <c r="AH2205" s="55" t="s">
        <v>1235</v>
      </c>
      <c r="AI2205" s="55">
        <v>510</v>
      </c>
      <c r="AJ2205" s="55" t="s">
        <v>9299</v>
      </c>
      <c r="AK2205" s="55">
        <v>0</v>
      </c>
      <c r="AL2205" s="55" t="s">
        <v>1742</v>
      </c>
      <c r="AN2205" s="55">
        <v>6</v>
      </c>
      <c r="AO2205" s="55" t="s">
        <v>9301</v>
      </c>
      <c r="AP2205" s="55">
        <v>0</v>
      </c>
      <c r="AR2205" s="56">
        <v>42822</v>
      </c>
      <c r="AS2205" s="57">
        <v>0.76163194444444438</v>
      </c>
      <c r="AT2205" s="56">
        <v>42892</v>
      </c>
      <c r="AU2205" s="57">
        <v>0.61222222222222222</v>
      </c>
      <c r="AV2205" s="55" t="s">
        <v>3177</v>
      </c>
      <c r="AW2205" s="55" t="s">
        <v>2166</v>
      </c>
      <c r="AX2205" s="55" t="s">
        <v>2167</v>
      </c>
      <c r="AZ2205" s="55" t="s">
        <v>1347</v>
      </c>
      <c r="BA2205" s="55" t="s">
        <v>1347</v>
      </c>
      <c r="BB2205" s="55" t="s">
        <v>1347</v>
      </c>
      <c r="CB2205" s="55" t="s">
        <v>3150</v>
      </c>
    </row>
    <row r="2206" spans="1:80">
      <c r="A2206" s="55" t="s">
        <v>9302</v>
      </c>
      <c r="B2206" s="55">
        <v>2</v>
      </c>
      <c r="C2206" s="55" t="s">
        <v>9303</v>
      </c>
      <c r="D2206" s="55" t="s">
        <v>9304</v>
      </c>
      <c r="E2206" s="55">
        <v>1</v>
      </c>
      <c r="F2206" s="55">
        <v>0</v>
      </c>
      <c r="G2206" s="56">
        <v>42909</v>
      </c>
      <c r="H2206" s="56">
        <v>42909</v>
      </c>
      <c r="I2206" s="56">
        <v>42909</v>
      </c>
      <c r="J2206" s="55">
        <v>0</v>
      </c>
      <c r="L2206" s="56">
        <v>42822</v>
      </c>
      <c r="M2206" s="56">
        <v>42909</v>
      </c>
      <c r="N2206" s="55">
        <v>0</v>
      </c>
      <c r="O2206" s="55">
        <v>0</v>
      </c>
      <c r="P2206" s="55">
        <v>0</v>
      </c>
      <c r="R2206" s="55">
        <v>0</v>
      </c>
      <c r="T2206" s="55">
        <v>5869488001</v>
      </c>
      <c r="U2206" s="55" t="s">
        <v>9305</v>
      </c>
      <c r="V2206" s="55" t="s">
        <v>9303</v>
      </c>
      <c r="W2206" s="55" t="s">
        <v>1336</v>
      </c>
      <c r="X2206" s="55" t="s">
        <v>1336</v>
      </c>
      <c r="Y2206" s="55">
        <v>0</v>
      </c>
      <c r="Z2206" s="55" t="s">
        <v>1419</v>
      </c>
      <c r="AA2206" s="55" t="s">
        <v>1338</v>
      </c>
      <c r="AB2206" s="55">
        <v>1892.1</v>
      </c>
      <c r="AC2206" s="55">
        <v>1892.1</v>
      </c>
      <c r="AD2206" s="55">
        <v>0</v>
      </c>
      <c r="AE2206" s="55" t="s">
        <v>1339</v>
      </c>
      <c r="AF2206" s="55" t="s">
        <v>3132</v>
      </c>
      <c r="AG2206" s="55" t="s">
        <v>3147</v>
      </c>
      <c r="AH2206" s="55" t="s">
        <v>1235</v>
      </c>
      <c r="AI2206" s="55">
        <v>510</v>
      </c>
      <c r="AJ2206" s="55" t="s">
        <v>9304</v>
      </c>
      <c r="AK2206" s="55">
        <v>0</v>
      </c>
      <c r="AL2206" s="55" t="s">
        <v>1742</v>
      </c>
      <c r="AN2206" s="55">
        <v>6</v>
      </c>
      <c r="AO2206" s="55" t="s">
        <v>9306</v>
      </c>
      <c r="AP2206" s="55">
        <v>0</v>
      </c>
      <c r="AR2206" s="56">
        <v>42822</v>
      </c>
      <c r="AS2206" s="57">
        <v>0.75694444444444453</v>
      </c>
      <c r="AT2206" s="56">
        <v>42894</v>
      </c>
      <c r="AU2206" s="57">
        <v>0.70891203703703709</v>
      </c>
      <c r="AV2206" s="55" t="s">
        <v>3177</v>
      </c>
      <c r="AW2206" s="55" t="s">
        <v>3178</v>
      </c>
      <c r="AX2206" s="55" t="s">
        <v>2167</v>
      </c>
      <c r="AZ2206" s="55" t="s">
        <v>1347</v>
      </c>
      <c r="BA2206" s="55" t="s">
        <v>1347</v>
      </c>
      <c r="BB2206" s="55" t="s">
        <v>1347</v>
      </c>
      <c r="CB2206" s="55" t="s">
        <v>3150</v>
      </c>
    </row>
    <row r="2207" spans="1:80">
      <c r="A2207" s="55" t="s">
        <v>9307</v>
      </c>
      <c r="B2207" s="55">
        <v>2</v>
      </c>
      <c r="C2207" s="55" t="s">
        <v>9308</v>
      </c>
      <c r="D2207" s="55" t="s">
        <v>9309</v>
      </c>
      <c r="E2207" s="55">
        <v>1</v>
      </c>
      <c r="F2207" s="55">
        <v>0</v>
      </c>
      <c r="G2207" s="56">
        <v>42678</v>
      </c>
      <c r="H2207" s="56">
        <v>42678</v>
      </c>
      <c r="I2207" s="56">
        <v>42678</v>
      </c>
      <c r="J2207" s="55">
        <v>0</v>
      </c>
      <c r="L2207" s="56">
        <v>42588</v>
      </c>
      <c r="M2207" s="56">
        <v>42678</v>
      </c>
      <c r="N2207" s="55">
        <v>0</v>
      </c>
      <c r="O2207" s="55">
        <v>0</v>
      </c>
      <c r="P2207" s="55">
        <v>0</v>
      </c>
      <c r="R2207" s="55">
        <v>0</v>
      </c>
      <c r="T2207" s="55">
        <v>5827391005</v>
      </c>
      <c r="U2207" s="55" t="s">
        <v>9310</v>
      </c>
      <c r="V2207" s="55" t="s">
        <v>9308</v>
      </c>
      <c r="W2207" s="55" t="s">
        <v>1336</v>
      </c>
      <c r="X2207" s="55" t="s">
        <v>1336</v>
      </c>
      <c r="Y2207" s="55">
        <v>0</v>
      </c>
      <c r="Z2207" s="55" t="s">
        <v>1419</v>
      </c>
      <c r="AA2207" s="55" t="s">
        <v>1338</v>
      </c>
      <c r="AB2207" s="55">
        <v>1001.7</v>
      </c>
      <c r="AC2207" s="55">
        <v>1001.7</v>
      </c>
      <c r="AD2207" s="55">
        <v>0</v>
      </c>
      <c r="AE2207" s="55" t="s">
        <v>1339</v>
      </c>
      <c r="AF2207" s="55" t="s">
        <v>3132</v>
      </c>
      <c r="AG2207" s="55" t="s">
        <v>1834</v>
      </c>
      <c r="AH2207" s="55" t="s">
        <v>1235</v>
      </c>
      <c r="AI2207" s="55">
        <v>510</v>
      </c>
      <c r="AJ2207" s="55" t="s">
        <v>9309</v>
      </c>
      <c r="AK2207" s="55">
        <v>0</v>
      </c>
      <c r="AL2207" s="55" t="s">
        <v>1361</v>
      </c>
      <c r="AN2207" s="55">
        <v>1</v>
      </c>
      <c r="AO2207" s="55" t="s">
        <v>9311</v>
      </c>
      <c r="AP2207" s="55">
        <v>0</v>
      </c>
      <c r="AR2207" s="56">
        <v>42588</v>
      </c>
      <c r="AS2207" s="57">
        <v>0.3303240740740741</v>
      </c>
      <c r="AT2207" s="56">
        <v>42891</v>
      </c>
      <c r="AU2207" s="57">
        <v>0.51707175925925919</v>
      </c>
      <c r="AV2207" s="55" t="s">
        <v>3177</v>
      </c>
      <c r="AW2207" s="55" t="s">
        <v>2166</v>
      </c>
      <c r="AX2207" s="55" t="s">
        <v>2167</v>
      </c>
      <c r="CB2207" s="55" t="s">
        <v>3150</v>
      </c>
    </row>
    <row r="2208" spans="1:80">
      <c r="A2208" s="55" t="s">
        <v>9312</v>
      </c>
      <c r="B2208" s="55">
        <v>3</v>
      </c>
      <c r="C2208" s="55" t="s">
        <v>9313</v>
      </c>
      <c r="D2208" s="55" t="s">
        <v>9314</v>
      </c>
      <c r="E2208" s="55">
        <v>1</v>
      </c>
      <c r="F2208" s="55">
        <v>0</v>
      </c>
      <c r="G2208" s="56">
        <v>43123</v>
      </c>
      <c r="H2208" s="56">
        <v>43123</v>
      </c>
      <c r="I2208" s="56">
        <v>43123</v>
      </c>
      <c r="J2208" s="55">
        <v>0</v>
      </c>
      <c r="W2208" s="55" t="s">
        <v>1336</v>
      </c>
      <c r="X2208" s="55" t="s">
        <v>1336</v>
      </c>
      <c r="Y2208" s="55">
        <v>20</v>
      </c>
      <c r="AD2208" s="55">
        <v>28.57</v>
      </c>
      <c r="AE2208" s="55" t="s">
        <v>1339</v>
      </c>
      <c r="AF2208" s="55" t="s">
        <v>1352</v>
      </c>
      <c r="AG2208" s="55" t="s">
        <v>1353</v>
      </c>
      <c r="AI2208" s="55">
        <v>510</v>
      </c>
      <c r="AJ2208" s="55" t="s">
        <v>9314</v>
      </c>
      <c r="AK2208" s="55">
        <v>0</v>
      </c>
      <c r="AL2208" s="55" t="s">
        <v>9315</v>
      </c>
      <c r="AN2208" s="55">
        <v>5</v>
      </c>
      <c r="AR2208" s="56">
        <v>43111</v>
      </c>
      <c r="AS2208" s="57">
        <v>0.66836805555555545</v>
      </c>
      <c r="AT2208" s="56">
        <v>43113</v>
      </c>
      <c r="AU2208" s="57">
        <v>0.57817129629629627</v>
      </c>
      <c r="AV2208" s="55" t="s">
        <v>1355</v>
      </c>
      <c r="AW2208" s="55" t="s">
        <v>1355</v>
      </c>
      <c r="AX2208" s="55" t="s">
        <v>1392</v>
      </c>
      <c r="AZ2208" s="55">
        <v>0</v>
      </c>
      <c r="BA2208" s="55">
        <v>0</v>
      </c>
      <c r="BB2208" s="55">
        <v>0</v>
      </c>
      <c r="CB2208" s="55" t="s">
        <v>1357</v>
      </c>
    </row>
    <row r="2209" spans="1:80">
      <c r="A2209" s="55" t="s">
        <v>9316</v>
      </c>
      <c r="B2209" s="55">
        <v>3</v>
      </c>
      <c r="C2209" s="55" t="s">
        <v>9317</v>
      </c>
      <c r="D2209" s="55" t="s">
        <v>9318</v>
      </c>
      <c r="E2209" s="55">
        <v>1</v>
      </c>
      <c r="F2209" s="55">
        <v>0</v>
      </c>
      <c r="G2209" s="56">
        <v>43123</v>
      </c>
      <c r="H2209" s="56">
        <v>43123</v>
      </c>
      <c r="I2209" s="56">
        <v>43123</v>
      </c>
      <c r="J2209" s="55">
        <v>0</v>
      </c>
      <c r="W2209" s="55" t="s">
        <v>1336</v>
      </c>
      <c r="X2209" s="55" t="s">
        <v>1336</v>
      </c>
      <c r="Y2209" s="55">
        <v>20</v>
      </c>
      <c r="AD2209" s="55">
        <v>28.57</v>
      </c>
      <c r="AE2209" s="55" t="s">
        <v>1339</v>
      </c>
      <c r="AF2209" s="55" t="s">
        <v>1352</v>
      </c>
      <c r="AG2209" s="55" t="s">
        <v>1353</v>
      </c>
      <c r="AI2209" s="55">
        <v>510</v>
      </c>
      <c r="AJ2209" s="55" t="s">
        <v>9318</v>
      </c>
      <c r="AK2209" s="55">
        <v>0</v>
      </c>
      <c r="AL2209" s="55" t="s">
        <v>9319</v>
      </c>
      <c r="AN2209" s="55">
        <v>4</v>
      </c>
      <c r="AR2209" s="56">
        <v>43111</v>
      </c>
      <c r="AS2209" s="57">
        <v>0.67143518518518519</v>
      </c>
      <c r="AT2209" s="56">
        <v>43113</v>
      </c>
      <c r="AU2209" s="57">
        <v>0.57874999999999999</v>
      </c>
      <c r="AV2209" s="55" t="s">
        <v>1355</v>
      </c>
      <c r="AW2209" s="55" t="s">
        <v>1355</v>
      </c>
      <c r="AX2209" s="55" t="s">
        <v>1392</v>
      </c>
      <c r="AZ2209" s="55">
        <v>0</v>
      </c>
      <c r="BA2209" s="55">
        <v>0</v>
      </c>
      <c r="BB2209" s="55">
        <v>0</v>
      </c>
      <c r="CB2209" s="55" t="s">
        <v>1357</v>
      </c>
    </row>
    <row r="2210" spans="1:80">
      <c r="A2210" s="55" t="s">
        <v>9320</v>
      </c>
      <c r="B2210" s="55">
        <v>2</v>
      </c>
      <c r="C2210" s="55" t="s">
        <v>9321</v>
      </c>
      <c r="D2210" s="55" t="s">
        <v>9322</v>
      </c>
      <c r="E2210" s="55">
        <v>1</v>
      </c>
      <c r="F2210" s="55">
        <v>0</v>
      </c>
      <c r="G2210" s="56">
        <v>43214</v>
      </c>
      <c r="H2210" s="56">
        <v>43214</v>
      </c>
      <c r="I2210" s="56">
        <v>43214</v>
      </c>
      <c r="J2210" s="55">
        <v>0</v>
      </c>
      <c r="L2210" s="56">
        <v>43124</v>
      </c>
      <c r="M2210" s="56">
        <v>43214</v>
      </c>
      <c r="N2210" s="55">
        <v>0</v>
      </c>
      <c r="O2210" s="55">
        <v>0</v>
      </c>
      <c r="P2210" s="55">
        <v>0</v>
      </c>
      <c r="R2210" s="55">
        <v>0</v>
      </c>
      <c r="T2210" s="55">
        <v>5012720004</v>
      </c>
      <c r="U2210" s="55" t="s">
        <v>9323</v>
      </c>
      <c r="V2210" s="55" t="s">
        <v>9321</v>
      </c>
      <c r="W2210" s="55" t="s">
        <v>1336</v>
      </c>
      <c r="X2210" s="55" t="s">
        <v>1336</v>
      </c>
      <c r="Y2210" s="55">
        <v>0</v>
      </c>
      <c r="Z2210" s="55" t="s">
        <v>1419</v>
      </c>
      <c r="AA2210" s="55" t="s">
        <v>1338</v>
      </c>
      <c r="AB2210" s="55">
        <v>1995</v>
      </c>
      <c r="AC2210" s="55">
        <v>1995</v>
      </c>
      <c r="AD2210" s="55">
        <v>0</v>
      </c>
      <c r="AE2210" s="55" t="s">
        <v>1339</v>
      </c>
      <c r="AF2210" s="55" t="s">
        <v>3132</v>
      </c>
      <c r="AG2210" s="55" t="s">
        <v>3147</v>
      </c>
      <c r="AH2210" s="55" t="s">
        <v>1235</v>
      </c>
      <c r="AI2210" s="55">
        <v>510</v>
      </c>
      <c r="AJ2210" s="55" t="s">
        <v>9322</v>
      </c>
      <c r="AK2210" s="55">
        <v>0</v>
      </c>
      <c r="AL2210" s="55" t="s">
        <v>1742</v>
      </c>
      <c r="AN2210" s="55">
        <v>1</v>
      </c>
      <c r="AO2210" s="55" t="s">
        <v>9324</v>
      </c>
      <c r="AP2210" s="55">
        <v>0</v>
      </c>
      <c r="AR2210" s="56">
        <v>43124</v>
      </c>
      <c r="AS2210" s="57">
        <v>0.64667824074074076</v>
      </c>
      <c r="AT2210" s="56">
        <v>43172</v>
      </c>
      <c r="AU2210" s="57">
        <v>0.69587962962962957</v>
      </c>
      <c r="AV2210" s="55" t="s">
        <v>3374</v>
      </c>
      <c r="AW2210" s="55" t="s">
        <v>2166</v>
      </c>
      <c r="AX2210" s="55" t="s">
        <v>2167</v>
      </c>
      <c r="AZ2210" s="55" t="s">
        <v>1347</v>
      </c>
      <c r="BA2210" s="55" t="s">
        <v>1347</v>
      </c>
      <c r="BB2210" s="55" t="s">
        <v>1347</v>
      </c>
      <c r="CB2210" s="55" t="s">
        <v>3150</v>
      </c>
    </row>
    <row r="2211" spans="1:80">
      <c r="A2211" s="55" t="s">
        <v>9325</v>
      </c>
      <c r="B2211" s="55">
        <v>2</v>
      </c>
      <c r="C2211" s="55" t="s">
        <v>9326</v>
      </c>
      <c r="D2211" s="55" t="s">
        <v>9327</v>
      </c>
      <c r="E2211" s="55">
        <v>1</v>
      </c>
      <c r="F2211" s="55">
        <v>0</v>
      </c>
      <c r="G2211" s="56">
        <v>43214</v>
      </c>
      <c r="H2211" s="56">
        <v>43214</v>
      </c>
      <c r="I2211" s="56">
        <v>43214</v>
      </c>
      <c r="J2211" s="55">
        <v>0</v>
      </c>
      <c r="L2211" s="56">
        <v>43124</v>
      </c>
      <c r="M2211" s="56">
        <v>43214</v>
      </c>
      <c r="N2211" s="55">
        <v>0</v>
      </c>
      <c r="O2211" s="55">
        <v>0</v>
      </c>
      <c r="P2211" s="55">
        <v>0</v>
      </c>
      <c r="R2211" s="55">
        <v>0</v>
      </c>
      <c r="T2211" s="55">
        <v>5012718003</v>
      </c>
      <c r="U2211" s="55" t="s">
        <v>9328</v>
      </c>
      <c r="V2211" s="55" t="s">
        <v>9326</v>
      </c>
      <c r="W2211" s="55" t="s">
        <v>1336</v>
      </c>
      <c r="X2211" s="55" t="s">
        <v>1336</v>
      </c>
      <c r="Y2211" s="55">
        <v>0</v>
      </c>
      <c r="Z2211" s="55" t="s">
        <v>1419</v>
      </c>
      <c r="AA2211" s="55" t="s">
        <v>1338</v>
      </c>
      <c r="AB2211" s="55">
        <v>2100</v>
      </c>
      <c r="AC2211" s="55">
        <v>2100</v>
      </c>
      <c r="AD2211" s="55">
        <v>0</v>
      </c>
      <c r="AE2211" s="55" t="s">
        <v>1339</v>
      </c>
      <c r="AF2211" s="55" t="s">
        <v>3132</v>
      </c>
      <c r="AG2211" s="55" t="s">
        <v>3147</v>
      </c>
      <c r="AH2211" s="55" t="s">
        <v>1235</v>
      </c>
      <c r="AI2211" s="55">
        <v>510</v>
      </c>
      <c r="AJ2211" s="55" t="s">
        <v>9327</v>
      </c>
      <c r="AK2211" s="55">
        <v>0</v>
      </c>
      <c r="AL2211" s="55" t="s">
        <v>1742</v>
      </c>
      <c r="AN2211" s="55">
        <v>1</v>
      </c>
      <c r="AO2211" s="55" t="s">
        <v>9329</v>
      </c>
      <c r="AP2211" s="55">
        <v>0</v>
      </c>
      <c r="AR2211" s="56">
        <v>43124</v>
      </c>
      <c r="AS2211" s="57">
        <v>0.63516203703703711</v>
      </c>
      <c r="AT2211" s="56">
        <v>43172</v>
      </c>
      <c r="AU2211" s="57">
        <v>0.69196759259259266</v>
      </c>
      <c r="AV2211" s="55" t="s">
        <v>3374</v>
      </c>
      <c r="AW2211" s="55" t="s">
        <v>2166</v>
      </c>
      <c r="AX2211" s="55" t="s">
        <v>2167</v>
      </c>
      <c r="AZ2211" s="55" t="s">
        <v>1347</v>
      </c>
      <c r="BA2211" s="55" t="s">
        <v>1347</v>
      </c>
      <c r="BB2211" s="55" t="s">
        <v>1347</v>
      </c>
      <c r="CB2211" s="55" t="s">
        <v>3150</v>
      </c>
    </row>
    <row r="2212" spans="1:80">
      <c r="A2212" s="55" t="s">
        <v>9330</v>
      </c>
      <c r="B2212" s="55">
        <v>2</v>
      </c>
      <c r="C2212" s="55" t="s">
        <v>9331</v>
      </c>
      <c r="D2212" s="55" t="s">
        <v>9332</v>
      </c>
      <c r="E2212" s="55">
        <v>1</v>
      </c>
      <c r="F2212" s="55">
        <v>0</v>
      </c>
      <c r="G2212" s="56">
        <v>43341</v>
      </c>
      <c r="H2212" s="56">
        <v>43341</v>
      </c>
      <c r="I2212" s="56">
        <v>43341</v>
      </c>
      <c r="J2212" s="55">
        <v>0</v>
      </c>
      <c r="L2212" s="56">
        <v>43251</v>
      </c>
      <c r="M2212" s="56">
        <v>43341</v>
      </c>
      <c r="N2212" s="55">
        <v>0</v>
      </c>
      <c r="O2212" s="55">
        <v>0</v>
      </c>
      <c r="P2212" s="55">
        <v>0</v>
      </c>
      <c r="R2212" s="55">
        <v>0</v>
      </c>
      <c r="T2212" s="55">
        <v>5024924004</v>
      </c>
      <c r="U2212" s="55" t="s">
        <v>9333</v>
      </c>
      <c r="V2212" s="55" t="s">
        <v>9331</v>
      </c>
      <c r="W2212" s="55" t="s">
        <v>1336</v>
      </c>
      <c r="X2212" s="55" t="s">
        <v>1336</v>
      </c>
      <c r="Y2212" s="55">
        <v>0</v>
      </c>
      <c r="Z2212" s="55" t="s">
        <v>1419</v>
      </c>
      <c r="AA2212" s="55" t="s">
        <v>1338</v>
      </c>
      <c r="AB2212" s="55">
        <v>7667.1</v>
      </c>
      <c r="AC2212" s="55">
        <v>7667.1</v>
      </c>
      <c r="AD2212" s="55">
        <v>0</v>
      </c>
      <c r="AE2212" s="55" t="s">
        <v>1339</v>
      </c>
      <c r="AF2212" s="55" t="s">
        <v>3132</v>
      </c>
      <c r="AG2212" s="55" t="s">
        <v>3147</v>
      </c>
      <c r="AH2212" s="55" t="s">
        <v>1235</v>
      </c>
      <c r="AI2212" s="55">
        <v>510</v>
      </c>
      <c r="AJ2212" s="55" t="s">
        <v>9332</v>
      </c>
      <c r="AK2212" s="55">
        <v>0</v>
      </c>
      <c r="AL2212" s="55" t="s">
        <v>3532</v>
      </c>
      <c r="AN2212" s="55">
        <v>10</v>
      </c>
      <c r="AO2212" s="55" t="s">
        <v>9334</v>
      </c>
      <c r="AP2212" s="55">
        <v>0</v>
      </c>
      <c r="AR2212" s="56">
        <v>43251</v>
      </c>
      <c r="AS2212" s="57">
        <v>0.45594907407407409</v>
      </c>
      <c r="AT2212" s="56">
        <v>43269</v>
      </c>
      <c r="AU2212" s="57">
        <v>0.5133564814814815</v>
      </c>
      <c r="AV2212" s="55" t="s">
        <v>3177</v>
      </c>
      <c r="AW2212" s="55" t="s">
        <v>2166</v>
      </c>
      <c r="AX2212" s="55" t="s">
        <v>2167</v>
      </c>
      <c r="AZ2212" s="55" t="s">
        <v>1347</v>
      </c>
      <c r="BA2212" s="55" t="s">
        <v>1347</v>
      </c>
      <c r="BB2212" s="55" t="s">
        <v>1347</v>
      </c>
      <c r="CB2212" s="55" t="s">
        <v>3150</v>
      </c>
    </row>
    <row r="2213" spans="1:80">
      <c r="A2213" s="55" t="s">
        <v>9335</v>
      </c>
      <c r="B2213" s="55">
        <v>2</v>
      </c>
      <c r="C2213" s="55" t="s">
        <v>9336</v>
      </c>
      <c r="D2213" s="55" t="s">
        <v>9337</v>
      </c>
      <c r="E2213" s="55">
        <v>1</v>
      </c>
      <c r="F2213" s="55">
        <v>0</v>
      </c>
      <c r="G2213" s="56">
        <v>43341</v>
      </c>
      <c r="H2213" s="56">
        <v>43341</v>
      </c>
      <c r="I2213" s="56">
        <v>43341</v>
      </c>
      <c r="J2213" s="55">
        <v>0</v>
      </c>
      <c r="L2213" s="56">
        <v>43251</v>
      </c>
      <c r="M2213" s="56">
        <v>43341</v>
      </c>
      <c r="N2213" s="55">
        <v>0</v>
      </c>
      <c r="O2213" s="55">
        <v>0</v>
      </c>
      <c r="P2213" s="55">
        <v>0</v>
      </c>
      <c r="R2213" s="55">
        <v>0</v>
      </c>
      <c r="T2213" s="55">
        <v>5024946007</v>
      </c>
      <c r="U2213" s="55" t="s">
        <v>9338</v>
      </c>
      <c r="V2213" s="55" t="s">
        <v>9336</v>
      </c>
      <c r="W2213" s="55" t="s">
        <v>1336</v>
      </c>
      <c r="X2213" s="55" t="s">
        <v>1336</v>
      </c>
      <c r="Y2213" s="55">
        <v>0</v>
      </c>
      <c r="Z2213" s="55" t="s">
        <v>1419</v>
      </c>
      <c r="AA2213" s="55" t="s">
        <v>1338</v>
      </c>
      <c r="AB2213" s="55">
        <v>7667.1</v>
      </c>
      <c r="AC2213" s="55">
        <v>7667.1</v>
      </c>
      <c r="AD2213" s="55">
        <v>0</v>
      </c>
      <c r="AE2213" s="55" t="s">
        <v>1339</v>
      </c>
      <c r="AF2213" s="55" t="s">
        <v>3132</v>
      </c>
      <c r="AG2213" s="55" t="s">
        <v>3147</v>
      </c>
      <c r="AH2213" s="55" t="s">
        <v>1235</v>
      </c>
      <c r="AI2213" s="55">
        <v>510</v>
      </c>
      <c r="AJ2213" s="55" t="s">
        <v>9337</v>
      </c>
      <c r="AK2213" s="55">
        <v>0</v>
      </c>
      <c r="AL2213" s="55" t="s">
        <v>3532</v>
      </c>
      <c r="AN2213" s="55">
        <v>10</v>
      </c>
      <c r="AO2213" s="55" t="s">
        <v>9339</v>
      </c>
      <c r="AP2213" s="55">
        <v>0</v>
      </c>
      <c r="AR2213" s="56">
        <v>43251</v>
      </c>
      <c r="AS2213" s="57">
        <v>0.45489583333333333</v>
      </c>
      <c r="AT2213" s="56">
        <v>43269</v>
      </c>
      <c r="AU2213" s="57">
        <v>0.5606944444444445</v>
      </c>
      <c r="AV2213" s="55" t="s">
        <v>3177</v>
      </c>
      <c r="AW2213" s="55" t="s">
        <v>2166</v>
      </c>
      <c r="AX2213" s="55" t="s">
        <v>2167</v>
      </c>
      <c r="AZ2213" s="55" t="s">
        <v>1347</v>
      </c>
      <c r="BA2213" s="55" t="s">
        <v>1347</v>
      </c>
      <c r="BB2213" s="55" t="s">
        <v>1347</v>
      </c>
      <c r="CB2213" s="55" t="s">
        <v>3150</v>
      </c>
    </row>
    <row r="2214" spans="1:80">
      <c r="A2214" s="55" t="s">
        <v>9340</v>
      </c>
      <c r="B2214" s="55">
        <v>2</v>
      </c>
      <c r="C2214" s="55" t="s">
        <v>9341</v>
      </c>
      <c r="D2214" s="55" t="s">
        <v>9342</v>
      </c>
      <c r="E2214" s="55">
        <v>1</v>
      </c>
      <c r="F2214" s="55">
        <v>0</v>
      </c>
      <c r="G2214" s="56">
        <v>43341</v>
      </c>
      <c r="H2214" s="56">
        <v>43341</v>
      </c>
      <c r="I2214" s="56">
        <v>43341</v>
      </c>
      <c r="J2214" s="55">
        <v>0</v>
      </c>
      <c r="L2214" s="56">
        <v>43251</v>
      </c>
      <c r="M2214" s="56">
        <v>43341</v>
      </c>
      <c r="N2214" s="55">
        <v>0</v>
      </c>
      <c r="O2214" s="55">
        <v>0</v>
      </c>
      <c r="P2214" s="55">
        <v>0</v>
      </c>
      <c r="R2214" s="55">
        <v>0</v>
      </c>
      <c r="T2214" s="55">
        <v>5024942008</v>
      </c>
      <c r="U2214" s="55" t="s">
        <v>9343</v>
      </c>
      <c r="V2214" s="55" t="s">
        <v>9341</v>
      </c>
      <c r="W2214" s="55" t="s">
        <v>1336</v>
      </c>
      <c r="X2214" s="55" t="s">
        <v>1336</v>
      </c>
      <c r="Y2214" s="55">
        <v>0</v>
      </c>
      <c r="Z2214" s="55" t="s">
        <v>1419</v>
      </c>
      <c r="AA2214" s="55" t="s">
        <v>1338</v>
      </c>
      <c r="AB2214" s="55">
        <v>7667.1</v>
      </c>
      <c r="AC2214" s="55">
        <v>7667.1</v>
      </c>
      <c r="AD2214" s="55">
        <v>0</v>
      </c>
      <c r="AE2214" s="55" t="s">
        <v>1339</v>
      </c>
      <c r="AF2214" s="55" t="s">
        <v>3132</v>
      </c>
      <c r="AG2214" s="55" t="s">
        <v>3147</v>
      </c>
      <c r="AH2214" s="55" t="s">
        <v>1235</v>
      </c>
      <c r="AI2214" s="55">
        <v>510</v>
      </c>
      <c r="AJ2214" s="55" t="s">
        <v>9342</v>
      </c>
      <c r="AK2214" s="55">
        <v>0</v>
      </c>
      <c r="AL2214" s="55" t="s">
        <v>3532</v>
      </c>
      <c r="AN2214" s="55">
        <v>10</v>
      </c>
      <c r="AO2214" s="55" t="s">
        <v>9344</v>
      </c>
      <c r="AP2214" s="55">
        <v>0</v>
      </c>
      <c r="AR2214" s="56">
        <v>43251</v>
      </c>
      <c r="AS2214" s="57">
        <v>0.4581944444444444</v>
      </c>
      <c r="AT2214" s="56">
        <v>43269</v>
      </c>
      <c r="AU2214" s="57">
        <v>0.56760416666666669</v>
      </c>
      <c r="AV2214" s="55" t="s">
        <v>3177</v>
      </c>
      <c r="AW2214" s="55" t="s">
        <v>2166</v>
      </c>
      <c r="AX2214" s="55" t="s">
        <v>2167</v>
      </c>
      <c r="AZ2214" s="55" t="s">
        <v>1347</v>
      </c>
      <c r="BA2214" s="55" t="s">
        <v>1347</v>
      </c>
      <c r="BB2214" s="55" t="s">
        <v>1347</v>
      </c>
      <c r="CB2214" s="55" t="s">
        <v>3150</v>
      </c>
    </row>
    <row r="2215" spans="1:80">
      <c r="A2215" s="55" t="s">
        <v>9345</v>
      </c>
      <c r="B2215" s="55">
        <v>2</v>
      </c>
      <c r="C2215" s="55" t="s">
        <v>9346</v>
      </c>
      <c r="D2215" s="55" t="s">
        <v>9347</v>
      </c>
      <c r="E2215" s="55">
        <v>1</v>
      </c>
      <c r="F2215" s="55">
        <v>0</v>
      </c>
      <c r="G2215" s="56">
        <v>43341</v>
      </c>
      <c r="H2215" s="56">
        <v>43341</v>
      </c>
      <c r="I2215" s="56">
        <v>43341</v>
      </c>
      <c r="J2215" s="55">
        <v>0</v>
      </c>
      <c r="L2215" s="56">
        <v>43251</v>
      </c>
      <c r="M2215" s="56">
        <v>43341</v>
      </c>
      <c r="N2215" s="55">
        <v>0</v>
      </c>
      <c r="O2215" s="55">
        <v>0</v>
      </c>
      <c r="P2215" s="55">
        <v>0</v>
      </c>
      <c r="R2215" s="55">
        <v>0</v>
      </c>
      <c r="T2215" s="55">
        <v>5024979006</v>
      </c>
      <c r="U2215" s="55" t="s">
        <v>9348</v>
      </c>
      <c r="V2215" s="55" t="s">
        <v>9346</v>
      </c>
      <c r="W2215" s="55" t="s">
        <v>1336</v>
      </c>
      <c r="X2215" s="55" t="s">
        <v>1336</v>
      </c>
      <c r="Y2215" s="55">
        <v>0</v>
      </c>
      <c r="Z2215" s="55" t="s">
        <v>1419</v>
      </c>
      <c r="AA2215" s="55" t="s">
        <v>1338</v>
      </c>
      <c r="AB2215" s="55">
        <v>7667.1</v>
      </c>
      <c r="AC2215" s="55">
        <v>7667.1</v>
      </c>
      <c r="AD2215" s="55">
        <v>0</v>
      </c>
      <c r="AE2215" s="55" t="s">
        <v>1339</v>
      </c>
      <c r="AF2215" s="55" t="s">
        <v>3132</v>
      </c>
      <c r="AG2215" s="55" t="s">
        <v>3147</v>
      </c>
      <c r="AH2215" s="55" t="s">
        <v>1235</v>
      </c>
      <c r="AI2215" s="55">
        <v>510</v>
      </c>
      <c r="AJ2215" s="55" t="s">
        <v>9347</v>
      </c>
      <c r="AK2215" s="55">
        <v>0</v>
      </c>
      <c r="AL2215" s="55" t="s">
        <v>3532</v>
      </c>
      <c r="AN2215" s="55">
        <v>10</v>
      </c>
      <c r="AO2215" s="55" t="s">
        <v>9349</v>
      </c>
      <c r="AP2215" s="55">
        <v>0</v>
      </c>
      <c r="AR2215" s="56">
        <v>43251</v>
      </c>
      <c r="AS2215" s="57">
        <v>0.45548611111111109</v>
      </c>
      <c r="AT2215" s="56">
        <v>43269</v>
      </c>
      <c r="AU2215" s="57">
        <v>0.60123842592592591</v>
      </c>
      <c r="AV2215" s="55" t="s">
        <v>3177</v>
      </c>
      <c r="AW2215" s="55" t="s">
        <v>2166</v>
      </c>
      <c r="AX2215" s="55" t="s">
        <v>2167</v>
      </c>
      <c r="AZ2215" s="55" t="s">
        <v>1347</v>
      </c>
      <c r="BA2215" s="55" t="s">
        <v>1347</v>
      </c>
      <c r="BB2215" s="55" t="s">
        <v>1347</v>
      </c>
      <c r="CB2215" s="55" t="s">
        <v>3150</v>
      </c>
    </row>
    <row r="2216" spans="1:80">
      <c r="A2216" s="55" t="s">
        <v>9350</v>
      </c>
      <c r="B2216" s="55">
        <v>2</v>
      </c>
      <c r="C2216" s="55" t="s">
        <v>9351</v>
      </c>
      <c r="D2216" s="55" t="s">
        <v>9352</v>
      </c>
      <c r="E2216" s="55">
        <v>1</v>
      </c>
      <c r="F2216" s="55">
        <v>0</v>
      </c>
      <c r="G2216" s="56">
        <v>43341</v>
      </c>
      <c r="H2216" s="56">
        <v>43341</v>
      </c>
      <c r="I2216" s="56">
        <v>43341</v>
      </c>
      <c r="J2216" s="55">
        <v>0</v>
      </c>
      <c r="L2216" s="56">
        <v>43251</v>
      </c>
      <c r="M2216" s="56">
        <v>43341</v>
      </c>
      <c r="N2216" s="55">
        <v>0</v>
      </c>
      <c r="O2216" s="55">
        <v>0</v>
      </c>
      <c r="P2216" s="55">
        <v>0</v>
      </c>
      <c r="R2216" s="55">
        <v>0</v>
      </c>
      <c r="T2216" s="55">
        <v>5024953004</v>
      </c>
      <c r="U2216" s="55" t="s">
        <v>9353</v>
      </c>
      <c r="V2216" s="55" t="s">
        <v>9351</v>
      </c>
      <c r="W2216" s="55" t="s">
        <v>1336</v>
      </c>
      <c r="X2216" s="55" t="s">
        <v>1336</v>
      </c>
      <c r="Y2216" s="55">
        <v>0</v>
      </c>
      <c r="Z2216" s="55" t="s">
        <v>1419</v>
      </c>
      <c r="AA2216" s="55" t="s">
        <v>1338</v>
      </c>
      <c r="AB2216" s="55">
        <v>7667.1</v>
      </c>
      <c r="AC2216" s="55">
        <v>7667.1</v>
      </c>
      <c r="AD2216" s="55">
        <v>0</v>
      </c>
      <c r="AE2216" s="55" t="s">
        <v>1339</v>
      </c>
      <c r="AF2216" s="55" t="s">
        <v>3132</v>
      </c>
      <c r="AG2216" s="55" t="s">
        <v>3147</v>
      </c>
      <c r="AH2216" s="55" t="s">
        <v>1235</v>
      </c>
      <c r="AI2216" s="55">
        <v>510</v>
      </c>
      <c r="AJ2216" s="55" t="s">
        <v>9352</v>
      </c>
      <c r="AK2216" s="55">
        <v>0</v>
      </c>
      <c r="AL2216" s="55" t="s">
        <v>3532</v>
      </c>
      <c r="AN2216" s="55">
        <v>10</v>
      </c>
      <c r="AO2216" s="55" t="s">
        <v>9354</v>
      </c>
      <c r="AP2216" s="55">
        <v>0</v>
      </c>
      <c r="AR2216" s="56">
        <v>43251</v>
      </c>
      <c r="AS2216" s="57">
        <v>0.45430555555555557</v>
      </c>
      <c r="AT2216" s="56">
        <v>43269</v>
      </c>
      <c r="AU2216" s="57">
        <v>0.60267361111111117</v>
      </c>
      <c r="AV2216" s="55" t="s">
        <v>3177</v>
      </c>
      <c r="AW2216" s="55" t="s">
        <v>2166</v>
      </c>
      <c r="AX2216" s="55" t="s">
        <v>2167</v>
      </c>
      <c r="AZ2216" s="55" t="s">
        <v>1347</v>
      </c>
      <c r="BA2216" s="55" t="s">
        <v>1347</v>
      </c>
      <c r="BB2216" s="55" t="s">
        <v>1347</v>
      </c>
      <c r="CB2216" s="55" t="s">
        <v>3150</v>
      </c>
    </row>
    <row r="2217" spans="1:80">
      <c r="A2217" s="55" t="s">
        <v>9355</v>
      </c>
      <c r="B2217" s="55">
        <v>2</v>
      </c>
      <c r="C2217" s="55" t="s">
        <v>9356</v>
      </c>
      <c r="D2217" s="55" t="s">
        <v>9357</v>
      </c>
      <c r="E2217" s="55">
        <v>1</v>
      </c>
      <c r="F2217" s="55">
        <v>0</v>
      </c>
      <c r="G2217" s="56">
        <v>43341</v>
      </c>
      <c r="H2217" s="56">
        <v>43341</v>
      </c>
      <c r="I2217" s="56">
        <v>43341</v>
      </c>
      <c r="J2217" s="55">
        <v>0</v>
      </c>
      <c r="L2217" s="56">
        <v>43251</v>
      </c>
      <c r="M2217" s="56">
        <v>43341</v>
      </c>
      <c r="N2217" s="55">
        <v>0</v>
      </c>
      <c r="O2217" s="55">
        <v>0</v>
      </c>
      <c r="P2217" s="55">
        <v>0</v>
      </c>
      <c r="R2217" s="55">
        <v>0</v>
      </c>
      <c r="T2217" s="55">
        <v>5024957003</v>
      </c>
      <c r="U2217" s="55" t="s">
        <v>9358</v>
      </c>
      <c r="V2217" s="55" t="s">
        <v>9356</v>
      </c>
      <c r="W2217" s="55" t="s">
        <v>1336</v>
      </c>
      <c r="X2217" s="55" t="s">
        <v>1336</v>
      </c>
      <c r="Y2217" s="55">
        <v>0</v>
      </c>
      <c r="Z2217" s="55" t="s">
        <v>1419</v>
      </c>
      <c r="AA2217" s="55" t="s">
        <v>1338</v>
      </c>
      <c r="AB2217" s="55">
        <v>7669.2</v>
      </c>
      <c r="AC2217" s="55">
        <v>7669.2</v>
      </c>
      <c r="AD2217" s="55">
        <v>0</v>
      </c>
      <c r="AE2217" s="55" t="s">
        <v>1339</v>
      </c>
      <c r="AF2217" s="55" t="s">
        <v>3132</v>
      </c>
      <c r="AG2217" s="55" t="s">
        <v>3147</v>
      </c>
      <c r="AH2217" s="55" t="s">
        <v>1235</v>
      </c>
      <c r="AI2217" s="55">
        <v>510</v>
      </c>
      <c r="AJ2217" s="55" t="s">
        <v>9357</v>
      </c>
      <c r="AK2217" s="55">
        <v>0</v>
      </c>
      <c r="AL2217" s="55" t="s">
        <v>3532</v>
      </c>
      <c r="AN2217" s="55">
        <v>10</v>
      </c>
      <c r="AO2217" s="55" t="s">
        <v>9359</v>
      </c>
      <c r="AP2217" s="55">
        <v>0</v>
      </c>
      <c r="AR2217" s="56">
        <v>43251</v>
      </c>
      <c r="AS2217" s="57">
        <v>0.45348379629629632</v>
      </c>
      <c r="AT2217" s="56">
        <v>43269</v>
      </c>
      <c r="AU2217" s="57">
        <v>0.60385416666666669</v>
      </c>
      <c r="AV2217" s="55" t="s">
        <v>3177</v>
      </c>
      <c r="AW2217" s="55" t="s">
        <v>2166</v>
      </c>
      <c r="AX2217" s="55" t="s">
        <v>2167</v>
      </c>
      <c r="AZ2217" s="55" t="s">
        <v>1347</v>
      </c>
      <c r="BA2217" s="55" t="s">
        <v>1347</v>
      </c>
      <c r="BB2217" s="55" t="s">
        <v>1347</v>
      </c>
      <c r="CB2217" s="55" t="s">
        <v>3150</v>
      </c>
    </row>
    <row r="2218" spans="1:80">
      <c r="A2218" s="55" t="s">
        <v>9360</v>
      </c>
      <c r="B2218" s="55">
        <v>3</v>
      </c>
      <c r="C2218" s="55" t="s">
        <v>194</v>
      </c>
      <c r="D2218" s="55" t="s">
        <v>9361</v>
      </c>
      <c r="E2218" s="55">
        <v>1</v>
      </c>
      <c r="F2218" s="55">
        <v>0</v>
      </c>
      <c r="G2218" s="56">
        <v>43224</v>
      </c>
      <c r="H2218" s="56">
        <v>43224</v>
      </c>
      <c r="I2218" s="56">
        <v>43224</v>
      </c>
      <c r="J2218" s="55">
        <v>0</v>
      </c>
      <c r="W2218" s="55" t="s">
        <v>1336</v>
      </c>
      <c r="X2218" s="55" t="s">
        <v>1336</v>
      </c>
      <c r="Y2218" s="55">
        <v>20</v>
      </c>
      <c r="AD2218" s="55">
        <v>1000</v>
      </c>
      <c r="AE2218" s="55" t="s">
        <v>1339</v>
      </c>
      <c r="AF2218" s="55" t="s">
        <v>1352</v>
      </c>
      <c r="AG2218" s="55" t="s">
        <v>1353</v>
      </c>
      <c r="AI2218" s="55">
        <v>510</v>
      </c>
      <c r="AJ2218" s="55" t="s">
        <v>9361</v>
      </c>
      <c r="AK2218" s="55">
        <v>0</v>
      </c>
      <c r="AL2218" s="55" t="s">
        <v>1742</v>
      </c>
      <c r="AN2218" s="55">
        <v>7</v>
      </c>
      <c r="AR2218" s="56">
        <v>43219</v>
      </c>
      <c r="AS2218" s="57">
        <v>0.46798611111111116</v>
      </c>
      <c r="AT2218" s="56">
        <v>43304</v>
      </c>
      <c r="AU2218" s="57">
        <v>0.56369212962962967</v>
      </c>
      <c r="AV2218" s="55" t="s">
        <v>1355</v>
      </c>
      <c r="AW2218" s="55" t="s">
        <v>1355</v>
      </c>
      <c r="AX2218" s="55" t="s">
        <v>1392</v>
      </c>
      <c r="AZ2218" s="55">
        <v>0</v>
      </c>
      <c r="BA2218" s="55">
        <v>0</v>
      </c>
      <c r="BB2218" s="55">
        <v>0</v>
      </c>
      <c r="BF2218" s="55" t="s">
        <v>1418</v>
      </c>
      <c r="BG2218" s="55">
        <v>4</v>
      </c>
      <c r="BH2218" s="55" t="s">
        <v>48</v>
      </c>
      <c r="BI2218" s="55" t="s">
        <v>244</v>
      </c>
      <c r="BJ2218" s="55">
        <v>0</v>
      </c>
      <c r="BK2218" s="55">
        <v>0</v>
      </c>
      <c r="BL2218" s="55">
        <v>0</v>
      </c>
      <c r="BM2218" s="55">
        <v>0</v>
      </c>
      <c r="BN2218" s="55">
        <v>0</v>
      </c>
      <c r="BO2218" s="55">
        <v>0</v>
      </c>
      <c r="BP2218" s="55">
        <v>0</v>
      </c>
      <c r="BQ2218" s="55">
        <v>0</v>
      </c>
      <c r="BR2218" s="55">
        <v>0</v>
      </c>
      <c r="BS2218" s="55">
        <v>0</v>
      </c>
      <c r="BZ2218" s="55">
        <v>0</v>
      </c>
      <c r="CA2218" s="55" t="s">
        <v>1419</v>
      </c>
      <c r="CB2218" s="55" t="s">
        <v>1357</v>
      </c>
    </row>
    <row r="2219" spans="1:80">
      <c r="A2219" s="55" t="s">
        <v>9362</v>
      </c>
      <c r="B2219" s="55">
        <v>2</v>
      </c>
      <c r="C2219" s="55" t="s">
        <v>9363</v>
      </c>
      <c r="D2219" s="55" t="s">
        <v>9364</v>
      </c>
      <c r="E2219" s="55">
        <v>1</v>
      </c>
      <c r="F2219" s="55">
        <v>0</v>
      </c>
      <c r="G2219" s="56">
        <v>43124</v>
      </c>
      <c r="H2219" s="56">
        <v>43124</v>
      </c>
      <c r="I2219" s="56">
        <v>43124</v>
      </c>
      <c r="J2219" s="55">
        <v>0</v>
      </c>
      <c r="L2219" s="56">
        <v>43034</v>
      </c>
      <c r="M2219" s="56">
        <v>43124</v>
      </c>
      <c r="N2219" s="55">
        <v>0</v>
      </c>
      <c r="O2219" s="55">
        <v>0</v>
      </c>
      <c r="P2219" s="55">
        <v>0</v>
      </c>
      <c r="R2219" s="55">
        <v>0</v>
      </c>
      <c r="T2219" s="55">
        <v>5436281000</v>
      </c>
      <c r="U2219" s="55" t="s">
        <v>9365</v>
      </c>
      <c r="V2219" s="55" t="s">
        <v>9363</v>
      </c>
      <c r="W2219" s="55" t="s">
        <v>1336</v>
      </c>
      <c r="X2219" s="55" t="s">
        <v>1336</v>
      </c>
      <c r="Y2219" s="55">
        <v>0</v>
      </c>
      <c r="Z2219" s="55" t="s">
        <v>1419</v>
      </c>
      <c r="AA2219" s="55" t="s">
        <v>1338</v>
      </c>
      <c r="AB2219" s="55">
        <v>5355</v>
      </c>
      <c r="AC2219" s="55">
        <v>5355</v>
      </c>
      <c r="AD2219" s="55">
        <v>0</v>
      </c>
      <c r="AE2219" s="55" t="s">
        <v>1339</v>
      </c>
      <c r="AF2219" s="55" t="s">
        <v>3132</v>
      </c>
      <c r="AG2219" s="55" t="s">
        <v>3147</v>
      </c>
      <c r="AH2219" s="55" t="s">
        <v>1235</v>
      </c>
      <c r="AI2219" s="55">
        <v>510</v>
      </c>
      <c r="AJ2219" s="55" t="s">
        <v>9364</v>
      </c>
      <c r="AK2219" s="55">
        <v>0</v>
      </c>
      <c r="AL2219" s="55" t="s">
        <v>9366</v>
      </c>
      <c r="AN2219" s="55">
        <v>3</v>
      </c>
      <c r="AO2219" s="55" t="s">
        <v>9367</v>
      </c>
      <c r="AP2219" s="55">
        <v>0</v>
      </c>
      <c r="AR2219" s="56">
        <v>43034</v>
      </c>
      <c r="AS2219" s="57">
        <v>0.38100694444444444</v>
      </c>
      <c r="AT2219" s="56">
        <v>43157</v>
      </c>
      <c r="AU2219" s="57">
        <v>0.57868055555555553</v>
      </c>
      <c r="AV2219" s="55" t="s">
        <v>3374</v>
      </c>
      <c r="AW2219" s="55" t="s">
        <v>3178</v>
      </c>
      <c r="AX2219" s="55" t="s">
        <v>2167</v>
      </c>
      <c r="AZ2219" s="55" t="s">
        <v>1347</v>
      </c>
      <c r="BA2219" s="55" t="s">
        <v>1347</v>
      </c>
      <c r="BB2219" s="55" t="s">
        <v>1347</v>
      </c>
      <c r="CB2219" s="55" t="s">
        <v>3150</v>
      </c>
    </row>
    <row r="2220" spans="1:80">
      <c r="A2220" s="55" t="s">
        <v>9368</v>
      </c>
      <c r="B2220" s="55">
        <v>3</v>
      </c>
      <c r="C2220" s="55" t="s">
        <v>195</v>
      </c>
      <c r="D2220" s="55" t="s">
        <v>9369</v>
      </c>
      <c r="E2220" s="55">
        <v>1</v>
      </c>
      <c r="F2220" s="55">
        <v>0</v>
      </c>
      <c r="G2220" s="56">
        <v>43224</v>
      </c>
      <c r="H2220" s="56">
        <v>43224</v>
      </c>
      <c r="I2220" s="56">
        <v>43224</v>
      </c>
      <c r="J2220" s="55">
        <v>0</v>
      </c>
      <c r="W2220" s="55" t="s">
        <v>1336</v>
      </c>
      <c r="X2220" s="55" t="s">
        <v>1336</v>
      </c>
      <c r="Y2220" s="55">
        <v>20</v>
      </c>
      <c r="AD2220" s="55">
        <v>1000</v>
      </c>
      <c r="AE2220" s="55" t="s">
        <v>1339</v>
      </c>
      <c r="AF2220" s="55" t="s">
        <v>1352</v>
      </c>
      <c r="AG2220" s="55" t="s">
        <v>1353</v>
      </c>
      <c r="AI2220" s="55">
        <v>510</v>
      </c>
      <c r="AJ2220" s="55" t="s">
        <v>9369</v>
      </c>
      <c r="AK2220" s="55">
        <v>0</v>
      </c>
      <c r="AL2220" s="55" t="s">
        <v>1742</v>
      </c>
      <c r="AN2220" s="55">
        <v>3</v>
      </c>
      <c r="AR2220" s="56">
        <v>43219</v>
      </c>
      <c r="AS2220" s="57">
        <v>0.47116898148148145</v>
      </c>
      <c r="AT2220" s="56">
        <v>43328</v>
      </c>
      <c r="AU2220" s="57">
        <v>0.43456018518518519</v>
      </c>
      <c r="AV2220" s="55" t="s">
        <v>1355</v>
      </c>
      <c r="AW2220" s="55" t="s">
        <v>1355</v>
      </c>
      <c r="AX2220" s="55" t="s">
        <v>1392</v>
      </c>
      <c r="AZ2220" s="55">
        <v>0</v>
      </c>
      <c r="BA2220" s="55">
        <v>0</v>
      </c>
      <c r="BB2220" s="55">
        <v>0</v>
      </c>
      <c r="BF2220" s="55" t="s">
        <v>1418</v>
      </c>
      <c r="BG2220" s="55">
        <v>4</v>
      </c>
      <c r="BH2220" s="55" t="s">
        <v>48</v>
      </c>
      <c r="BI2220" s="55" t="s">
        <v>244</v>
      </c>
      <c r="BJ2220" s="55">
        <v>0</v>
      </c>
      <c r="BK2220" s="55">
        <v>0</v>
      </c>
      <c r="BL2220" s="55">
        <v>0</v>
      </c>
      <c r="BM2220" s="55">
        <v>0</v>
      </c>
      <c r="BN2220" s="55">
        <v>0</v>
      </c>
      <c r="BO2220" s="55">
        <v>0</v>
      </c>
      <c r="BP2220" s="55">
        <v>0</v>
      </c>
      <c r="BQ2220" s="55">
        <v>0</v>
      </c>
      <c r="BR2220" s="55">
        <v>0</v>
      </c>
      <c r="BS2220" s="55">
        <v>0</v>
      </c>
      <c r="BZ2220" s="55">
        <v>0</v>
      </c>
      <c r="CA2220" s="55" t="s">
        <v>1419</v>
      </c>
      <c r="CB2220" s="55" t="s">
        <v>1357</v>
      </c>
    </row>
    <row r="2221" spans="1:80">
      <c r="A2221" s="55" t="s">
        <v>9370</v>
      </c>
      <c r="B2221" s="55">
        <v>2</v>
      </c>
      <c r="C2221" s="55" t="s">
        <v>9371</v>
      </c>
      <c r="D2221" s="55" t="s">
        <v>9372</v>
      </c>
      <c r="E2221" s="55">
        <v>1</v>
      </c>
      <c r="F2221" s="55">
        <v>0</v>
      </c>
      <c r="G2221" s="56">
        <v>43341</v>
      </c>
      <c r="H2221" s="56">
        <v>43341</v>
      </c>
      <c r="I2221" s="56">
        <v>43341</v>
      </c>
      <c r="J2221" s="55">
        <v>0</v>
      </c>
      <c r="L2221" s="56">
        <v>43251</v>
      </c>
      <c r="M2221" s="56">
        <v>43341</v>
      </c>
      <c r="N2221" s="55">
        <v>0</v>
      </c>
      <c r="O2221" s="55">
        <v>0</v>
      </c>
      <c r="P2221" s="55">
        <v>0</v>
      </c>
      <c r="R2221" s="55">
        <v>0</v>
      </c>
      <c r="T2221" s="55">
        <v>5024931001</v>
      </c>
      <c r="U2221" s="55" t="s">
        <v>9373</v>
      </c>
      <c r="V2221" s="55" t="s">
        <v>9371</v>
      </c>
      <c r="W2221" s="55" t="s">
        <v>1336</v>
      </c>
      <c r="X2221" s="55" t="s">
        <v>1336</v>
      </c>
      <c r="Y2221" s="55">
        <v>0</v>
      </c>
      <c r="Z2221" s="55" t="s">
        <v>1419</v>
      </c>
      <c r="AA2221" s="55" t="s">
        <v>1338</v>
      </c>
      <c r="AB2221" s="55">
        <v>4179</v>
      </c>
      <c r="AC2221" s="55">
        <v>4179</v>
      </c>
      <c r="AD2221" s="55">
        <v>0</v>
      </c>
      <c r="AE2221" s="55" t="s">
        <v>1339</v>
      </c>
      <c r="AF2221" s="55" t="s">
        <v>3132</v>
      </c>
      <c r="AG2221" s="55" t="s">
        <v>3147</v>
      </c>
      <c r="AH2221" s="55" t="s">
        <v>1235</v>
      </c>
      <c r="AI2221" s="55">
        <v>510</v>
      </c>
      <c r="AJ2221" s="55" t="s">
        <v>9372</v>
      </c>
      <c r="AK2221" s="55">
        <v>0</v>
      </c>
      <c r="AL2221" s="55" t="s">
        <v>2877</v>
      </c>
      <c r="AN2221" s="55">
        <v>3</v>
      </c>
      <c r="AO2221" s="55" t="s">
        <v>9374</v>
      </c>
      <c r="AP2221" s="55">
        <v>0</v>
      </c>
      <c r="AR2221" s="56">
        <v>43251</v>
      </c>
      <c r="AS2221" s="57">
        <v>0.46715277777777775</v>
      </c>
      <c r="AT2221" s="56">
        <v>43269</v>
      </c>
      <c r="AU2221" s="57">
        <v>0.60567129629629635</v>
      </c>
      <c r="AV2221" s="55" t="s">
        <v>3177</v>
      </c>
      <c r="AW2221" s="55" t="s">
        <v>2166</v>
      </c>
      <c r="AX2221" s="55" t="s">
        <v>2167</v>
      </c>
      <c r="AZ2221" s="55" t="s">
        <v>1347</v>
      </c>
      <c r="BA2221" s="55" t="s">
        <v>1347</v>
      </c>
      <c r="BB2221" s="55" t="s">
        <v>1347</v>
      </c>
      <c r="CB2221" s="55" t="s">
        <v>3150</v>
      </c>
    </row>
    <row r="2222" spans="1:80">
      <c r="A2222" s="55" t="s">
        <v>9375</v>
      </c>
      <c r="B2222" s="55">
        <v>2</v>
      </c>
      <c r="C2222" s="55" t="s">
        <v>9376</v>
      </c>
      <c r="D2222" s="55" t="s">
        <v>9377</v>
      </c>
      <c r="E2222" s="55">
        <v>1</v>
      </c>
      <c r="F2222" s="55">
        <v>0</v>
      </c>
      <c r="G2222" s="56">
        <v>43341</v>
      </c>
      <c r="H2222" s="56">
        <v>43341</v>
      </c>
      <c r="I2222" s="56">
        <v>43341</v>
      </c>
      <c r="J2222" s="55">
        <v>0</v>
      </c>
      <c r="L2222" s="56">
        <v>43251</v>
      </c>
      <c r="M2222" s="56">
        <v>43341</v>
      </c>
      <c r="N2222" s="55">
        <v>0</v>
      </c>
      <c r="O2222" s="55">
        <v>0</v>
      </c>
      <c r="P2222" s="55">
        <v>0</v>
      </c>
      <c r="R2222" s="55">
        <v>0</v>
      </c>
      <c r="T2222" s="55">
        <v>5024930004</v>
      </c>
      <c r="U2222" s="55" t="s">
        <v>9378</v>
      </c>
      <c r="V2222" s="55" t="s">
        <v>9376</v>
      </c>
      <c r="W2222" s="55" t="s">
        <v>1336</v>
      </c>
      <c r="X2222" s="55" t="s">
        <v>1336</v>
      </c>
      <c r="Y2222" s="55">
        <v>0</v>
      </c>
      <c r="Z2222" s="55" t="s">
        <v>1419</v>
      </c>
      <c r="AA2222" s="55" t="s">
        <v>1338</v>
      </c>
      <c r="AB2222" s="55">
        <v>4179</v>
      </c>
      <c r="AC2222" s="55">
        <v>4179</v>
      </c>
      <c r="AD2222" s="55">
        <v>0</v>
      </c>
      <c r="AE2222" s="55" t="s">
        <v>1339</v>
      </c>
      <c r="AF2222" s="55" t="s">
        <v>3132</v>
      </c>
      <c r="AG2222" s="55" t="s">
        <v>3147</v>
      </c>
      <c r="AH2222" s="55" t="s">
        <v>1235</v>
      </c>
      <c r="AI2222" s="55">
        <v>510</v>
      </c>
      <c r="AJ2222" s="55" t="s">
        <v>9377</v>
      </c>
      <c r="AK2222" s="55">
        <v>0</v>
      </c>
      <c r="AL2222" s="55" t="s">
        <v>2877</v>
      </c>
      <c r="AN2222" s="55">
        <v>3</v>
      </c>
      <c r="AO2222" s="55" t="s">
        <v>9379</v>
      </c>
      <c r="AP2222" s="55">
        <v>0</v>
      </c>
      <c r="AR2222" s="56">
        <v>43251</v>
      </c>
      <c r="AS2222" s="57">
        <v>0.4682175925925926</v>
      </c>
      <c r="AT2222" s="56">
        <v>43269</v>
      </c>
      <c r="AU2222" s="57">
        <v>0.60793981481481485</v>
      </c>
      <c r="AV2222" s="55" t="s">
        <v>3177</v>
      </c>
      <c r="AW2222" s="55" t="s">
        <v>2166</v>
      </c>
      <c r="AX2222" s="55" t="s">
        <v>2167</v>
      </c>
      <c r="AZ2222" s="55" t="s">
        <v>1347</v>
      </c>
      <c r="BA2222" s="55" t="s">
        <v>1347</v>
      </c>
      <c r="BB2222" s="55" t="s">
        <v>1347</v>
      </c>
      <c r="CB2222" s="55" t="s">
        <v>3150</v>
      </c>
    </row>
    <row r="2223" spans="1:80">
      <c r="A2223" s="55" t="s">
        <v>9380</v>
      </c>
      <c r="B2223" s="55">
        <v>2</v>
      </c>
      <c r="C2223" s="55" t="s">
        <v>9381</v>
      </c>
      <c r="D2223" s="55" t="s">
        <v>9382</v>
      </c>
      <c r="E2223" s="55">
        <v>1</v>
      </c>
      <c r="F2223" s="55">
        <v>0</v>
      </c>
      <c r="G2223" s="56">
        <v>43341</v>
      </c>
      <c r="H2223" s="56">
        <v>43341</v>
      </c>
      <c r="I2223" s="56">
        <v>43341</v>
      </c>
      <c r="J2223" s="55">
        <v>0</v>
      </c>
      <c r="L2223" s="56">
        <v>43251</v>
      </c>
      <c r="M2223" s="56">
        <v>43341</v>
      </c>
      <c r="N2223" s="55">
        <v>0</v>
      </c>
      <c r="O2223" s="55">
        <v>0</v>
      </c>
      <c r="P2223" s="55">
        <v>0</v>
      </c>
      <c r="R2223" s="55">
        <v>0</v>
      </c>
      <c r="T2223" s="55">
        <v>5024937005</v>
      </c>
      <c r="U2223" s="55" t="s">
        <v>9383</v>
      </c>
      <c r="V2223" s="55" t="s">
        <v>9381</v>
      </c>
      <c r="W2223" s="55" t="s">
        <v>1336</v>
      </c>
      <c r="X2223" s="55" t="s">
        <v>1336</v>
      </c>
      <c r="Y2223" s="55">
        <v>0</v>
      </c>
      <c r="Z2223" s="55" t="s">
        <v>1419</v>
      </c>
      <c r="AA2223" s="55" t="s">
        <v>1338</v>
      </c>
      <c r="AB2223" s="55">
        <v>4179</v>
      </c>
      <c r="AC2223" s="55">
        <v>4179</v>
      </c>
      <c r="AD2223" s="55">
        <v>0</v>
      </c>
      <c r="AE2223" s="55" t="s">
        <v>1339</v>
      </c>
      <c r="AF2223" s="55" t="s">
        <v>3132</v>
      </c>
      <c r="AG2223" s="55" t="s">
        <v>3147</v>
      </c>
      <c r="AH2223" s="55" t="s">
        <v>1235</v>
      </c>
      <c r="AI2223" s="55">
        <v>510</v>
      </c>
      <c r="AJ2223" s="55" t="s">
        <v>9382</v>
      </c>
      <c r="AK2223" s="55">
        <v>0</v>
      </c>
      <c r="AL2223" s="55" t="s">
        <v>2877</v>
      </c>
      <c r="AN2223" s="55">
        <v>3</v>
      </c>
      <c r="AO2223" s="55" t="s">
        <v>9384</v>
      </c>
      <c r="AP2223" s="55">
        <v>0</v>
      </c>
      <c r="AR2223" s="56">
        <v>43251</v>
      </c>
      <c r="AS2223" s="57">
        <v>0.46555555555555556</v>
      </c>
      <c r="AT2223" s="56">
        <v>43269</v>
      </c>
      <c r="AU2223" s="57">
        <v>0.63026620370370368</v>
      </c>
      <c r="AV2223" s="55" t="s">
        <v>3177</v>
      </c>
      <c r="AW2223" s="55" t="s">
        <v>2166</v>
      </c>
      <c r="AX2223" s="55" t="s">
        <v>2167</v>
      </c>
      <c r="AZ2223" s="55" t="s">
        <v>1347</v>
      </c>
      <c r="BA2223" s="55" t="s">
        <v>1347</v>
      </c>
      <c r="BB2223" s="55" t="s">
        <v>1347</v>
      </c>
      <c r="CB2223" s="55" t="s">
        <v>3150</v>
      </c>
    </row>
    <row r="2224" spans="1:80">
      <c r="A2224" s="55" t="s">
        <v>9385</v>
      </c>
      <c r="B2224" s="55">
        <v>2</v>
      </c>
      <c r="C2224" s="55" t="s">
        <v>9386</v>
      </c>
      <c r="D2224" s="55" t="s">
        <v>9387</v>
      </c>
      <c r="E2224" s="55">
        <v>1</v>
      </c>
      <c r="F2224" s="55">
        <v>0</v>
      </c>
      <c r="G2224" s="56">
        <v>43341</v>
      </c>
      <c r="H2224" s="56">
        <v>43341</v>
      </c>
      <c r="I2224" s="56">
        <v>43341</v>
      </c>
      <c r="J2224" s="55">
        <v>0</v>
      </c>
      <c r="L2224" s="56">
        <v>43251</v>
      </c>
      <c r="M2224" s="56">
        <v>43341</v>
      </c>
      <c r="N2224" s="55">
        <v>0</v>
      </c>
      <c r="O2224" s="55">
        <v>0</v>
      </c>
      <c r="P2224" s="55">
        <v>0</v>
      </c>
      <c r="R2224" s="55">
        <v>0</v>
      </c>
      <c r="T2224" s="55">
        <v>5024939000</v>
      </c>
      <c r="U2224" s="55" t="s">
        <v>9388</v>
      </c>
      <c r="V2224" s="55" t="s">
        <v>9386</v>
      </c>
      <c r="W2224" s="55" t="s">
        <v>1336</v>
      </c>
      <c r="X2224" s="55" t="s">
        <v>1336</v>
      </c>
      <c r="Y2224" s="55">
        <v>0</v>
      </c>
      <c r="Z2224" s="55" t="s">
        <v>1419</v>
      </c>
      <c r="AA2224" s="55" t="s">
        <v>1338</v>
      </c>
      <c r="AB2224" s="55">
        <v>4179</v>
      </c>
      <c r="AC2224" s="55">
        <v>4179</v>
      </c>
      <c r="AD2224" s="55">
        <v>0</v>
      </c>
      <c r="AE2224" s="55" t="s">
        <v>1339</v>
      </c>
      <c r="AF2224" s="55" t="s">
        <v>3132</v>
      </c>
      <c r="AG2224" s="55" t="s">
        <v>3147</v>
      </c>
      <c r="AH2224" s="55" t="s">
        <v>1235</v>
      </c>
      <c r="AI2224" s="55">
        <v>510</v>
      </c>
      <c r="AJ2224" s="55" t="s">
        <v>9387</v>
      </c>
      <c r="AK2224" s="55">
        <v>0</v>
      </c>
      <c r="AL2224" s="55" t="s">
        <v>2877</v>
      </c>
      <c r="AN2224" s="55">
        <v>3</v>
      </c>
      <c r="AO2224" s="55" t="s">
        <v>9389</v>
      </c>
      <c r="AP2224" s="55">
        <v>0</v>
      </c>
      <c r="AR2224" s="56">
        <v>43251</v>
      </c>
      <c r="AS2224" s="57">
        <v>0.46412037037037041</v>
      </c>
      <c r="AT2224" s="56">
        <v>43269</v>
      </c>
      <c r="AU2224" s="57">
        <v>0.63258101851851845</v>
      </c>
      <c r="AV2224" s="55" t="s">
        <v>3177</v>
      </c>
      <c r="AW2224" s="55" t="s">
        <v>2166</v>
      </c>
      <c r="AX2224" s="55" t="s">
        <v>2167</v>
      </c>
      <c r="AZ2224" s="55" t="s">
        <v>1347</v>
      </c>
      <c r="BA2224" s="55" t="s">
        <v>1347</v>
      </c>
      <c r="BB2224" s="55" t="s">
        <v>1347</v>
      </c>
      <c r="CB2224" s="55" t="s">
        <v>3150</v>
      </c>
    </row>
    <row r="2225" spans="1:80">
      <c r="A2225" s="55" t="s">
        <v>9390</v>
      </c>
      <c r="B2225" s="55">
        <v>2</v>
      </c>
      <c r="C2225" s="55" t="s">
        <v>9391</v>
      </c>
      <c r="D2225" s="55" t="s">
        <v>9392</v>
      </c>
      <c r="E2225" s="55">
        <v>1</v>
      </c>
      <c r="F2225" s="55">
        <v>0</v>
      </c>
      <c r="G2225" s="56">
        <v>43341</v>
      </c>
      <c r="H2225" s="56">
        <v>43341</v>
      </c>
      <c r="I2225" s="56">
        <v>43341</v>
      </c>
      <c r="J2225" s="55">
        <v>0</v>
      </c>
      <c r="L2225" s="56">
        <v>43251</v>
      </c>
      <c r="M2225" s="56">
        <v>43341</v>
      </c>
      <c r="N2225" s="55">
        <v>0</v>
      </c>
      <c r="O2225" s="55">
        <v>0</v>
      </c>
      <c r="P2225" s="55">
        <v>0</v>
      </c>
      <c r="R2225" s="55">
        <v>0</v>
      </c>
      <c r="T2225" s="55">
        <v>5024938002</v>
      </c>
      <c r="U2225" s="55" t="s">
        <v>9393</v>
      </c>
      <c r="V2225" s="55" t="s">
        <v>9391</v>
      </c>
      <c r="W2225" s="55" t="s">
        <v>1336</v>
      </c>
      <c r="X2225" s="55" t="s">
        <v>1336</v>
      </c>
      <c r="Y2225" s="55">
        <v>0</v>
      </c>
      <c r="Z2225" s="55" t="s">
        <v>1419</v>
      </c>
      <c r="AA2225" s="55" t="s">
        <v>1338</v>
      </c>
      <c r="AB2225" s="55">
        <v>4179</v>
      </c>
      <c r="AC2225" s="55">
        <v>4179</v>
      </c>
      <c r="AD2225" s="55">
        <v>0</v>
      </c>
      <c r="AE2225" s="55" t="s">
        <v>1339</v>
      </c>
      <c r="AF2225" s="55" t="s">
        <v>3132</v>
      </c>
      <c r="AG2225" s="55" t="s">
        <v>3147</v>
      </c>
      <c r="AH2225" s="55" t="s">
        <v>1235</v>
      </c>
      <c r="AI2225" s="55">
        <v>510</v>
      </c>
      <c r="AJ2225" s="55" t="s">
        <v>9392</v>
      </c>
      <c r="AK2225" s="55">
        <v>0</v>
      </c>
      <c r="AL2225" s="55" t="s">
        <v>2877</v>
      </c>
      <c r="AN2225" s="55">
        <v>3</v>
      </c>
      <c r="AO2225" s="55" t="s">
        <v>9394</v>
      </c>
      <c r="AP2225" s="55">
        <v>0</v>
      </c>
      <c r="AR2225" s="56">
        <v>43251</v>
      </c>
      <c r="AS2225" s="57">
        <v>0.46502314814814816</v>
      </c>
      <c r="AT2225" s="56">
        <v>43269</v>
      </c>
      <c r="AU2225" s="57">
        <v>0.63730324074074074</v>
      </c>
      <c r="AV2225" s="55" t="s">
        <v>3177</v>
      </c>
      <c r="AW2225" s="55" t="s">
        <v>2166</v>
      </c>
      <c r="AX2225" s="55" t="s">
        <v>2167</v>
      </c>
      <c r="AZ2225" s="55" t="s">
        <v>1347</v>
      </c>
      <c r="BA2225" s="55" t="s">
        <v>1347</v>
      </c>
      <c r="BB2225" s="55" t="s">
        <v>1347</v>
      </c>
      <c r="CB2225" s="55" t="s">
        <v>3150</v>
      </c>
    </row>
    <row r="2226" spans="1:80">
      <c r="A2226" s="55" t="s">
        <v>9395</v>
      </c>
      <c r="B2226" s="55">
        <v>3</v>
      </c>
      <c r="C2226" s="55" t="s">
        <v>196</v>
      </c>
      <c r="D2226" s="55" t="s">
        <v>9396</v>
      </c>
      <c r="E2226" s="55">
        <v>1</v>
      </c>
      <c r="F2226" s="55">
        <v>0</v>
      </c>
      <c r="G2226" s="56">
        <v>43182</v>
      </c>
      <c r="H2226" s="56">
        <v>43182</v>
      </c>
      <c r="I2226" s="56">
        <v>43182</v>
      </c>
      <c r="J2226" s="55">
        <v>0</v>
      </c>
      <c r="W2226" s="55" t="s">
        <v>1336</v>
      </c>
      <c r="X2226" s="55" t="s">
        <v>1336</v>
      </c>
      <c r="Y2226" s="55">
        <v>20</v>
      </c>
      <c r="AD2226" s="55">
        <v>1000</v>
      </c>
      <c r="AE2226" s="55" t="s">
        <v>1339</v>
      </c>
      <c r="AF2226" s="55" t="s">
        <v>1352</v>
      </c>
      <c r="AG2226" s="55" t="s">
        <v>1353</v>
      </c>
      <c r="AI2226" s="55">
        <v>510</v>
      </c>
      <c r="AJ2226" s="55" t="s">
        <v>9396</v>
      </c>
      <c r="AK2226" s="55">
        <v>0</v>
      </c>
      <c r="AL2226" s="55" t="s">
        <v>5424</v>
      </c>
      <c r="AN2226" s="55">
        <v>5</v>
      </c>
      <c r="AR2226" s="56">
        <v>43176</v>
      </c>
      <c r="AS2226" s="57">
        <v>0.6498032407407407</v>
      </c>
      <c r="AT2226" s="56">
        <v>43250</v>
      </c>
      <c r="AU2226" s="57">
        <v>0.56590277777777775</v>
      </c>
      <c r="AV2226" s="55" t="s">
        <v>1355</v>
      </c>
      <c r="AW2226" s="55" t="s">
        <v>1355</v>
      </c>
      <c r="AX2226" s="55" t="s">
        <v>1392</v>
      </c>
      <c r="AZ2226" s="55">
        <v>0</v>
      </c>
      <c r="BA2226" s="55">
        <v>0</v>
      </c>
      <c r="BB2226" s="55">
        <v>0</v>
      </c>
      <c r="BF2226" s="55" t="s">
        <v>1418</v>
      </c>
      <c r="BG2226" s="55">
        <v>4</v>
      </c>
      <c r="BH2226" s="55" t="s">
        <v>48</v>
      </c>
      <c r="BI2226" s="55" t="s">
        <v>244</v>
      </c>
      <c r="BJ2226" s="55">
        <v>0</v>
      </c>
      <c r="BK2226" s="55">
        <v>0</v>
      </c>
      <c r="BL2226" s="55">
        <v>0</v>
      </c>
      <c r="BM2226" s="55">
        <v>0</v>
      </c>
      <c r="BN2226" s="55">
        <v>0</v>
      </c>
      <c r="BO2226" s="55">
        <v>0</v>
      </c>
      <c r="BP2226" s="55">
        <v>0</v>
      </c>
      <c r="BQ2226" s="55">
        <v>0</v>
      </c>
      <c r="BR2226" s="55">
        <v>0</v>
      </c>
      <c r="BS2226" s="55">
        <v>0</v>
      </c>
      <c r="BZ2226" s="55">
        <v>0</v>
      </c>
      <c r="CA2226" s="55" t="s">
        <v>1419</v>
      </c>
      <c r="CB2226" s="55" t="s">
        <v>1357</v>
      </c>
    </row>
    <row r="2227" spans="1:80">
      <c r="A2227" s="55" t="s">
        <v>9397</v>
      </c>
      <c r="B2227" s="55">
        <v>3</v>
      </c>
      <c r="C2227" s="55" t="s">
        <v>197</v>
      </c>
      <c r="D2227" s="55" t="s">
        <v>9398</v>
      </c>
      <c r="E2227" s="55">
        <v>1</v>
      </c>
      <c r="F2227" s="55">
        <v>0</v>
      </c>
      <c r="G2227" s="56">
        <v>43182</v>
      </c>
      <c r="H2227" s="56">
        <v>43182</v>
      </c>
      <c r="I2227" s="56">
        <v>43182</v>
      </c>
      <c r="J2227" s="55">
        <v>0</v>
      </c>
      <c r="W2227" s="55" t="s">
        <v>1336</v>
      </c>
      <c r="X2227" s="55" t="s">
        <v>1336</v>
      </c>
      <c r="Y2227" s="55">
        <v>20</v>
      </c>
      <c r="AD2227" s="55">
        <v>1000</v>
      </c>
      <c r="AE2227" s="55" t="s">
        <v>1339</v>
      </c>
      <c r="AF2227" s="55" t="s">
        <v>1352</v>
      </c>
      <c r="AG2227" s="55" t="s">
        <v>1353</v>
      </c>
      <c r="AI2227" s="55">
        <v>510</v>
      </c>
      <c r="AJ2227" s="55" t="s">
        <v>9398</v>
      </c>
      <c r="AK2227" s="55">
        <v>0</v>
      </c>
      <c r="AL2227" s="55" t="s">
        <v>5424</v>
      </c>
      <c r="AN2227" s="55">
        <v>5</v>
      </c>
      <c r="AR2227" s="56">
        <v>43176</v>
      </c>
      <c r="AS2227" s="57">
        <v>0.64479166666666665</v>
      </c>
      <c r="AT2227" s="56">
        <v>43250</v>
      </c>
      <c r="AU2227" s="57">
        <v>0.5660532407407407</v>
      </c>
      <c r="AV2227" s="55" t="s">
        <v>1355</v>
      </c>
      <c r="AW2227" s="55" t="s">
        <v>1355</v>
      </c>
      <c r="AX2227" s="55" t="s">
        <v>1392</v>
      </c>
      <c r="AZ2227" s="55">
        <v>0</v>
      </c>
      <c r="BA2227" s="55">
        <v>0</v>
      </c>
      <c r="BB2227" s="55">
        <v>0</v>
      </c>
      <c r="BF2227" s="55" t="s">
        <v>1418</v>
      </c>
      <c r="BG2227" s="55">
        <v>4</v>
      </c>
      <c r="BH2227" s="55" t="s">
        <v>48</v>
      </c>
      <c r="BI2227" s="55" t="s">
        <v>244</v>
      </c>
      <c r="BJ2227" s="55">
        <v>0</v>
      </c>
      <c r="BK2227" s="55">
        <v>0</v>
      </c>
      <c r="BL2227" s="55">
        <v>0</v>
      </c>
      <c r="BM2227" s="55">
        <v>0</v>
      </c>
      <c r="BN2227" s="55">
        <v>0</v>
      </c>
      <c r="BO2227" s="55">
        <v>0</v>
      </c>
      <c r="BP2227" s="55">
        <v>0</v>
      </c>
      <c r="BQ2227" s="55">
        <v>0</v>
      </c>
      <c r="BR2227" s="55">
        <v>0</v>
      </c>
      <c r="BS2227" s="55">
        <v>0</v>
      </c>
      <c r="BZ2227" s="55">
        <v>0</v>
      </c>
      <c r="CA2227" s="55" t="s">
        <v>1419</v>
      </c>
      <c r="CB2227" s="55" t="s">
        <v>1357</v>
      </c>
    </row>
    <row r="2228" spans="1:80">
      <c r="A2228" s="55" t="s">
        <v>9399</v>
      </c>
      <c r="B2228" s="55">
        <v>3</v>
      </c>
      <c r="C2228" s="55" t="s">
        <v>198</v>
      </c>
      <c r="D2228" s="55" t="s">
        <v>9400</v>
      </c>
      <c r="E2228" s="55">
        <v>1</v>
      </c>
      <c r="F2228" s="55">
        <v>0</v>
      </c>
      <c r="G2228" s="56">
        <v>43182</v>
      </c>
      <c r="H2228" s="56">
        <v>43182</v>
      </c>
      <c r="I2228" s="56">
        <v>43182</v>
      </c>
      <c r="J2228" s="55">
        <v>0</v>
      </c>
      <c r="W2228" s="55" t="s">
        <v>1336</v>
      </c>
      <c r="X2228" s="55" t="s">
        <v>1336</v>
      </c>
      <c r="Y2228" s="55">
        <v>20</v>
      </c>
      <c r="AD2228" s="55">
        <v>1000</v>
      </c>
      <c r="AE2228" s="55" t="s">
        <v>1339</v>
      </c>
      <c r="AF2228" s="55" t="s">
        <v>1352</v>
      </c>
      <c r="AG2228" s="55" t="s">
        <v>1353</v>
      </c>
      <c r="AI2228" s="55">
        <v>510</v>
      </c>
      <c r="AJ2228" s="55" t="s">
        <v>9400</v>
      </c>
      <c r="AK2228" s="55">
        <v>0</v>
      </c>
      <c r="AL2228" s="55" t="s">
        <v>5424</v>
      </c>
      <c r="AN2228" s="55">
        <v>5</v>
      </c>
      <c r="AR2228" s="56">
        <v>43176</v>
      </c>
      <c r="AS2228" s="57">
        <v>0.64509259259259266</v>
      </c>
      <c r="AT2228" s="56">
        <v>43250</v>
      </c>
      <c r="AU2228" s="57">
        <v>0.5664583333333334</v>
      </c>
      <c r="AV2228" s="55" t="s">
        <v>1355</v>
      </c>
      <c r="AW2228" s="55" t="s">
        <v>1355</v>
      </c>
      <c r="AX2228" s="55" t="s">
        <v>1392</v>
      </c>
      <c r="AZ2228" s="55">
        <v>0</v>
      </c>
      <c r="BA2228" s="55">
        <v>0</v>
      </c>
      <c r="BB2228" s="55">
        <v>0</v>
      </c>
      <c r="BF2228" s="55" t="s">
        <v>1418</v>
      </c>
      <c r="BG2228" s="55">
        <v>4</v>
      </c>
      <c r="BH2228" s="55" t="s">
        <v>48</v>
      </c>
      <c r="BI2228" s="55" t="s">
        <v>244</v>
      </c>
      <c r="BJ2228" s="55">
        <v>0</v>
      </c>
      <c r="BK2228" s="55">
        <v>0</v>
      </c>
      <c r="BL2228" s="55">
        <v>0</v>
      </c>
      <c r="BM2228" s="55">
        <v>0</v>
      </c>
      <c r="BN2228" s="55">
        <v>0</v>
      </c>
      <c r="BO2228" s="55">
        <v>0</v>
      </c>
      <c r="BP2228" s="55">
        <v>0</v>
      </c>
      <c r="BQ2228" s="55">
        <v>0</v>
      </c>
      <c r="BR2228" s="55">
        <v>0</v>
      </c>
      <c r="BS2228" s="55">
        <v>0</v>
      </c>
      <c r="BZ2228" s="55">
        <v>0</v>
      </c>
      <c r="CA2228" s="55" t="s">
        <v>1419</v>
      </c>
      <c r="CB2228" s="55" t="s">
        <v>1357</v>
      </c>
    </row>
    <row r="2229" spans="1:80">
      <c r="A2229" s="55" t="s">
        <v>9401</v>
      </c>
      <c r="B2229" s="55">
        <v>2</v>
      </c>
      <c r="C2229" s="55" t="s">
        <v>9402</v>
      </c>
      <c r="D2229" s="55" t="s">
        <v>9403</v>
      </c>
      <c r="E2229" s="55">
        <v>1</v>
      </c>
      <c r="F2229" s="55">
        <v>0</v>
      </c>
      <c r="G2229" s="56">
        <v>43265</v>
      </c>
      <c r="H2229" s="56">
        <v>43265</v>
      </c>
      <c r="I2229" s="56">
        <v>43265</v>
      </c>
      <c r="J2229" s="55">
        <v>0</v>
      </c>
      <c r="L2229" s="56">
        <v>43175</v>
      </c>
      <c r="M2229" s="56">
        <v>43265</v>
      </c>
      <c r="N2229" s="55">
        <v>0</v>
      </c>
      <c r="O2229" s="55">
        <v>0</v>
      </c>
      <c r="P2229" s="55">
        <v>0</v>
      </c>
      <c r="R2229" s="55">
        <v>0</v>
      </c>
      <c r="T2229" s="55">
        <v>5011206004</v>
      </c>
      <c r="U2229" s="55" t="s">
        <v>9404</v>
      </c>
      <c r="V2229" s="55" t="s">
        <v>9402</v>
      </c>
      <c r="W2229" s="55" t="s">
        <v>1336</v>
      </c>
      <c r="X2229" s="55" t="s">
        <v>1336</v>
      </c>
      <c r="Y2229" s="55">
        <v>0</v>
      </c>
      <c r="Z2229" s="55" t="s">
        <v>1419</v>
      </c>
      <c r="AA2229" s="55" t="s">
        <v>1338</v>
      </c>
      <c r="AB2229" s="55">
        <v>1365</v>
      </c>
      <c r="AC2229" s="55">
        <v>1365</v>
      </c>
      <c r="AD2229" s="55">
        <v>0</v>
      </c>
      <c r="AE2229" s="55" t="s">
        <v>1339</v>
      </c>
      <c r="AF2229" s="55" t="s">
        <v>3132</v>
      </c>
      <c r="AG2229" s="55" t="s">
        <v>3147</v>
      </c>
      <c r="AH2229" s="55" t="s">
        <v>1235</v>
      </c>
      <c r="AI2229" s="55">
        <v>510</v>
      </c>
      <c r="AJ2229" s="55" t="s">
        <v>9403</v>
      </c>
      <c r="AK2229" s="55">
        <v>0</v>
      </c>
      <c r="AL2229" s="55" t="s">
        <v>9405</v>
      </c>
      <c r="AN2229" s="55">
        <v>4</v>
      </c>
      <c r="AO2229" s="55" t="s">
        <v>9406</v>
      </c>
      <c r="AP2229" s="55">
        <v>0</v>
      </c>
      <c r="AR2229" s="56">
        <v>43175</v>
      </c>
      <c r="AS2229" s="57">
        <v>0.45280092592592597</v>
      </c>
      <c r="AT2229" s="56">
        <v>43201</v>
      </c>
      <c r="AU2229" s="57">
        <v>0.77868055555555549</v>
      </c>
      <c r="AV2229" s="55" t="s">
        <v>3177</v>
      </c>
      <c r="AW2229" s="55" t="s">
        <v>3178</v>
      </c>
      <c r="AX2229" s="55" t="s">
        <v>2167</v>
      </c>
      <c r="AZ2229" s="55" t="s">
        <v>1347</v>
      </c>
      <c r="BA2229" s="55" t="s">
        <v>1347</v>
      </c>
      <c r="BB2229" s="55" t="s">
        <v>1347</v>
      </c>
      <c r="CB2229" s="55" t="s">
        <v>3150</v>
      </c>
    </row>
    <row r="2230" spans="1:80">
      <c r="A2230" s="55" t="s">
        <v>9407</v>
      </c>
      <c r="B2230" s="55">
        <v>2</v>
      </c>
      <c r="C2230" s="55" t="s">
        <v>9408</v>
      </c>
      <c r="D2230" s="55" t="s">
        <v>9409</v>
      </c>
      <c r="E2230" s="55">
        <v>1</v>
      </c>
      <c r="F2230" s="55">
        <v>0</v>
      </c>
      <c r="G2230" s="56">
        <v>43265</v>
      </c>
      <c r="H2230" s="56">
        <v>43265</v>
      </c>
      <c r="I2230" s="56">
        <v>43265</v>
      </c>
      <c r="J2230" s="55">
        <v>0</v>
      </c>
      <c r="L2230" s="56">
        <v>43175</v>
      </c>
      <c r="M2230" s="56">
        <v>43265</v>
      </c>
      <c r="N2230" s="55">
        <v>0</v>
      </c>
      <c r="O2230" s="55">
        <v>0</v>
      </c>
      <c r="P2230" s="55">
        <v>0</v>
      </c>
      <c r="R2230" s="55">
        <v>0</v>
      </c>
      <c r="T2230" s="55">
        <v>5011308002</v>
      </c>
      <c r="U2230" s="55" t="s">
        <v>9410</v>
      </c>
      <c r="V2230" s="55" t="s">
        <v>9408</v>
      </c>
      <c r="W2230" s="55" t="s">
        <v>1336</v>
      </c>
      <c r="X2230" s="55" t="s">
        <v>1336</v>
      </c>
      <c r="Y2230" s="55">
        <v>0</v>
      </c>
      <c r="Z2230" s="55" t="s">
        <v>1419</v>
      </c>
      <c r="AA2230" s="55" t="s">
        <v>1338</v>
      </c>
      <c r="AB2230" s="55">
        <v>1365</v>
      </c>
      <c r="AC2230" s="55">
        <v>1365</v>
      </c>
      <c r="AD2230" s="55">
        <v>0</v>
      </c>
      <c r="AE2230" s="55" t="s">
        <v>1339</v>
      </c>
      <c r="AF2230" s="55" t="s">
        <v>3132</v>
      </c>
      <c r="AG2230" s="55" t="s">
        <v>3147</v>
      </c>
      <c r="AH2230" s="55" t="s">
        <v>1235</v>
      </c>
      <c r="AI2230" s="55">
        <v>510</v>
      </c>
      <c r="AJ2230" s="55" t="s">
        <v>9409</v>
      </c>
      <c r="AK2230" s="55">
        <v>0</v>
      </c>
      <c r="AL2230" s="55" t="s">
        <v>9411</v>
      </c>
      <c r="AN2230" s="55">
        <v>4</v>
      </c>
      <c r="AO2230" s="55" t="s">
        <v>9412</v>
      </c>
      <c r="AP2230" s="55">
        <v>0</v>
      </c>
      <c r="AR2230" s="56">
        <v>43175</v>
      </c>
      <c r="AS2230" s="57">
        <v>0.4569212962962963</v>
      </c>
      <c r="AT2230" s="56">
        <v>43201</v>
      </c>
      <c r="AU2230" s="57">
        <v>0.7822337962962963</v>
      </c>
      <c r="AV2230" s="55" t="s">
        <v>3177</v>
      </c>
      <c r="AW2230" s="55" t="s">
        <v>3178</v>
      </c>
      <c r="AX2230" s="55" t="s">
        <v>2167</v>
      </c>
      <c r="AZ2230" s="55" t="s">
        <v>1347</v>
      </c>
      <c r="BA2230" s="55" t="s">
        <v>1347</v>
      </c>
      <c r="BB2230" s="55" t="s">
        <v>1347</v>
      </c>
      <c r="CB2230" s="55" t="s">
        <v>3150</v>
      </c>
    </row>
    <row r="2231" spans="1:80">
      <c r="A2231" s="55" t="s">
        <v>9413</v>
      </c>
      <c r="B2231" s="55">
        <v>2</v>
      </c>
      <c r="C2231" s="55" t="s">
        <v>9414</v>
      </c>
      <c r="D2231" s="55" t="s">
        <v>9415</v>
      </c>
      <c r="E2231" s="55">
        <v>1</v>
      </c>
      <c r="F2231" s="55">
        <v>0</v>
      </c>
      <c r="G2231" s="56">
        <v>43265</v>
      </c>
      <c r="H2231" s="56">
        <v>43265</v>
      </c>
      <c r="I2231" s="56">
        <v>43265</v>
      </c>
      <c r="J2231" s="55">
        <v>0</v>
      </c>
      <c r="L2231" s="56">
        <v>43175</v>
      </c>
      <c r="M2231" s="56">
        <v>43265</v>
      </c>
      <c r="N2231" s="55">
        <v>0</v>
      </c>
      <c r="O2231" s="55">
        <v>0</v>
      </c>
      <c r="P2231" s="55">
        <v>0</v>
      </c>
      <c r="R2231" s="55">
        <v>0</v>
      </c>
      <c r="T2231" s="55">
        <v>5011332006</v>
      </c>
      <c r="U2231" s="55" t="s">
        <v>9416</v>
      </c>
      <c r="V2231" s="55" t="s">
        <v>9414</v>
      </c>
      <c r="W2231" s="55" t="s">
        <v>1336</v>
      </c>
      <c r="X2231" s="55" t="s">
        <v>1336</v>
      </c>
      <c r="Y2231" s="55">
        <v>0</v>
      </c>
      <c r="Z2231" s="55" t="s">
        <v>1419</v>
      </c>
      <c r="AA2231" s="55" t="s">
        <v>1338</v>
      </c>
      <c r="AB2231" s="55">
        <v>1890</v>
      </c>
      <c r="AC2231" s="55">
        <v>1890</v>
      </c>
      <c r="AD2231" s="55">
        <v>0</v>
      </c>
      <c r="AE2231" s="55" t="s">
        <v>1339</v>
      </c>
      <c r="AF2231" s="55" t="s">
        <v>3132</v>
      </c>
      <c r="AG2231" s="55" t="s">
        <v>3147</v>
      </c>
      <c r="AH2231" s="55" t="s">
        <v>1235</v>
      </c>
      <c r="AI2231" s="55">
        <v>510</v>
      </c>
      <c r="AJ2231" s="55" t="s">
        <v>9415</v>
      </c>
      <c r="AK2231" s="55">
        <v>0</v>
      </c>
      <c r="AL2231" s="55" t="s">
        <v>1361</v>
      </c>
      <c r="AN2231" s="55">
        <v>5</v>
      </c>
      <c r="AO2231" s="55" t="s">
        <v>9417</v>
      </c>
      <c r="AP2231" s="55">
        <v>0</v>
      </c>
      <c r="AR2231" s="56">
        <v>43175</v>
      </c>
      <c r="AS2231" s="57">
        <v>0.46562500000000001</v>
      </c>
      <c r="AT2231" s="56">
        <v>43195</v>
      </c>
      <c r="AU2231" s="57">
        <v>0.49685185185185188</v>
      </c>
      <c r="AV2231" s="55" t="s">
        <v>3177</v>
      </c>
      <c r="AW2231" s="55" t="s">
        <v>2166</v>
      </c>
      <c r="AX2231" s="55" t="s">
        <v>2167</v>
      </c>
      <c r="AZ2231" s="55" t="s">
        <v>1347</v>
      </c>
      <c r="BA2231" s="55" t="s">
        <v>1347</v>
      </c>
      <c r="BB2231" s="55" t="s">
        <v>1347</v>
      </c>
      <c r="CB2231" s="55" t="s">
        <v>3150</v>
      </c>
    </row>
    <row r="2232" spans="1:80">
      <c r="A2232" s="55" t="s">
        <v>9418</v>
      </c>
      <c r="B2232" s="55">
        <v>2</v>
      </c>
      <c r="C2232" s="55" t="s">
        <v>9419</v>
      </c>
      <c r="D2232" s="55" t="s">
        <v>9420</v>
      </c>
      <c r="E2232" s="55">
        <v>1</v>
      </c>
      <c r="F2232" s="55">
        <v>0</v>
      </c>
      <c r="G2232" s="56">
        <v>43265</v>
      </c>
      <c r="H2232" s="56">
        <v>43265</v>
      </c>
      <c r="I2232" s="56">
        <v>43265</v>
      </c>
      <c r="J2232" s="55">
        <v>0</v>
      </c>
      <c r="L2232" s="56">
        <v>43175</v>
      </c>
      <c r="M2232" s="56">
        <v>43265</v>
      </c>
      <c r="N2232" s="55">
        <v>0</v>
      </c>
      <c r="O2232" s="55">
        <v>0</v>
      </c>
      <c r="P2232" s="55">
        <v>0</v>
      </c>
      <c r="R2232" s="55">
        <v>0</v>
      </c>
      <c r="T2232" s="55">
        <v>5011320002</v>
      </c>
      <c r="U2232" s="55" t="s">
        <v>9421</v>
      </c>
      <c r="V2232" s="55" t="s">
        <v>9419</v>
      </c>
      <c r="W2232" s="55" t="s">
        <v>1336</v>
      </c>
      <c r="X2232" s="55" t="s">
        <v>1336</v>
      </c>
      <c r="Y2232" s="55">
        <v>0</v>
      </c>
      <c r="Z2232" s="55" t="s">
        <v>1419</v>
      </c>
      <c r="AA2232" s="55" t="s">
        <v>1338</v>
      </c>
      <c r="AB2232" s="55">
        <v>1890</v>
      </c>
      <c r="AC2232" s="55">
        <v>1890</v>
      </c>
      <c r="AD2232" s="55">
        <v>0</v>
      </c>
      <c r="AE2232" s="55" t="s">
        <v>1339</v>
      </c>
      <c r="AF2232" s="55" t="s">
        <v>3132</v>
      </c>
      <c r="AG2232" s="55" t="s">
        <v>3147</v>
      </c>
      <c r="AH2232" s="55" t="s">
        <v>1235</v>
      </c>
      <c r="AI2232" s="55">
        <v>510</v>
      </c>
      <c r="AJ2232" s="55" t="s">
        <v>9420</v>
      </c>
      <c r="AK2232" s="55">
        <v>0</v>
      </c>
      <c r="AL2232" s="55" t="s">
        <v>1361</v>
      </c>
      <c r="AN2232" s="55">
        <v>5</v>
      </c>
      <c r="AO2232" s="55" t="s">
        <v>9422</v>
      </c>
      <c r="AP2232" s="55">
        <v>0</v>
      </c>
      <c r="AR2232" s="56">
        <v>43175</v>
      </c>
      <c r="AS2232" s="57">
        <v>0.46203703703703702</v>
      </c>
      <c r="AT2232" s="56">
        <v>43195</v>
      </c>
      <c r="AU2232" s="57">
        <v>0.4987037037037037</v>
      </c>
      <c r="AV2232" s="55" t="s">
        <v>3177</v>
      </c>
      <c r="AW2232" s="55" t="s">
        <v>2166</v>
      </c>
      <c r="AX2232" s="55" t="s">
        <v>2167</v>
      </c>
      <c r="AZ2232" s="55" t="s">
        <v>1347</v>
      </c>
      <c r="BA2232" s="55" t="s">
        <v>1347</v>
      </c>
      <c r="BB2232" s="55" t="s">
        <v>1347</v>
      </c>
      <c r="CB2232" s="55" t="s">
        <v>3150</v>
      </c>
    </row>
    <row r="2233" spans="1:80">
      <c r="A2233" s="55" t="s">
        <v>9423</v>
      </c>
      <c r="B2233" s="55">
        <v>2</v>
      </c>
      <c r="C2233" s="55" t="s">
        <v>9424</v>
      </c>
      <c r="D2233" s="55" t="s">
        <v>9425</v>
      </c>
      <c r="E2233" s="55">
        <v>1</v>
      </c>
      <c r="F2233" s="55">
        <v>0</v>
      </c>
      <c r="G2233" s="56">
        <v>43265</v>
      </c>
      <c r="H2233" s="56">
        <v>43265</v>
      </c>
      <c r="I2233" s="56">
        <v>43265</v>
      </c>
      <c r="J2233" s="55">
        <v>0</v>
      </c>
      <c r="L2233" s="56">
        <v>43175</v>
      </c>
      <c r="M2233" s="56">
        <v>43265</v>
      </c>
      <c r="N2233" s="55">
        <v>0</v>
      </c>
      <c r="O2233" s="55">
        <v>0</v>
      </c>
      <c r="P2233" s="55">
        <v>0</v>
      </c>
      <c r="R2233" s="55">
        <v>0</v>
      </c>
      <c r="T2233" s="55">
        <v>5011342005</v>
      </c>
      <c r="U2233" s="55" t="s">
        <v>9426</v>
      </c>
      <c r="V2233" s="55" t="s">
        <v>9424</v>
      </c>
      <c r="W2233" s="55" t="s">
        <v>1336</v>
      </c>
      <c r="X2233" s="55" t="s">
        <v>1336</v>
      </c>
      <c r="Y2233" s="55">
        <v>0</v>
      </c>
      <c r="Z2233" s="55" t="s">
        <v>1419</v>
      </c>
      <c r="AA2233" s="55" t="s">
        <v>1338</v>
      </c>
      <c r="AB2233" s="55">
        <v>1890</v>
      </c>
      <c r="AC2233" s="55">
        <v>1890</v>
      </c>
      <c r="AD2233" s="55">
        <v>0</v>
      </c>
      <c r="AE2233" s="55" t="s">
        <v>1339</v>
      </c>
      <c r="AF2233" s="55" t="s">
        <v>3132</v>
      </c>
      <c r="AG2233" s="55" t="s">
        <v>3147</v>
      </c>
      <c r="AH2233" s="55" t="s">
        <v>1235</v>
      </c>
      <c r="AI2233" s="55">
        <v>510</v>
      </c>
      <c r="AJ2233" s="55" t="s">
        <v>9425</v>
      </c>
      <c r="AK2233" s="55">
        <v>0</v>
      </c>
      <c r="AL2233" s="55" t="s">
        <v>1361</v>
      </c>
      <c r="AN2233" s="55">
        <v>5</v>
      </c>
      <c r="AO2233" s="55" t="s">
        <v>9427</v>
      </c>
      <c r="AP2233" s="55">
        <v>0</v>
      </c>
      <c r="AR2233" s="56">
        <v>43175</v>
      </c>
      <c r="AS2233" s="57">
        <v>0.4670138888888889</v>
      </c>
      <c r="AT2233" s="56">
        <v>43195</v>
      </c>
      <c r="AU2233" s="57">
        <v>0.5003009259259259</v>
      </c>
      <c r="AV2233" s="55" t="s">
        <v>3177</v>
      </c>
      <c r="AW2233" s="55" t="s">
        <v>2166</v>
      </c>
      <c r="AX2233" s="55" t="s">
        <v>2167</v>
      </c>
      <c r="AZ2233" s="55" t="s">
        <v>1347</v>
      </c>
      <c r="BA2233" s="55" t="s">
        <v>1347</v>
      </c>
      <c r="BB2233" s="55" t="s">
        <v>1347</v>
      </c>
      <c r="CB2233" s="55" t="s">
        <v>3150</v>
      </c>
    </row>
    <row r="2234" spans="1:80">
      <c r="A2234" s="55" t="s">
        <v>9428</v>
      </c>
      <c r="B2234" s="55">
        <v>2</v>
      </c>
      <c r="C2234" s="55" t="s">
        <v>9429</v>
      </c>
      <c r="D2234" s="55" t="s">
        <v>9430</v>
      </c>
      <c r="E2234" s="55">
        <v>1</v>
      </c>
      <c r="F2234" s="55">
        <v>0</v>
      </c>
      <c r="G2234" s="56">
        <v>43265</v>
      </c>
      <c r="H2234" s="56">
        <v>43265</v>
      </c>
      <c r="I2234" s="56">
        <v>43265</v>
      </c>
      <c r="J2234" s="55">
        <v>0</v>
      </c>
      <c r="L2234" s="56">
        <v>43175</v>
      </c>
      <c r="M2234" s="56">
        <v>43265</v>
      </c>
      <c r="N2234" s="55">
        <v>0</v>
      </c>
      <c r="O2234" s="55">
        <v>0</v>
      </c>
      <c r="P2234" s="55">
        <v>0</v>
      </c>
      <c r="R2234" s="55">
        <v>0</v>
      </c>
      <c r="T2234" s="55">
        <v>5011339007</v>
      </c>
      <c r="U2234" s="55" t="s">
        <v>9431</v>
      </c>
      <c r="V2234" s="55" t="s">
        <v>9429</v>
      </c>
      <c r="W2234" s="55" t="s">
        <v>1336</v>
      </c>
      <c r="X2234" s="55" t="s">
        <v>1336</v>
      </c>
      <c r="Y2234" s="55">
        <v>0</v>
      </c>
      <c r="Z2234" s="55" t="s">
        <v>1419</v>
      </c>
      <c r="AA2234" s="55" t="s">
        <v>1338</v>
      </c>
      <c r="AB2234" s="55">
        <v>1890</v>
      </c>
      <c r="AC2234" s="55">
        <v>1890</v>
      </c>
      <c r="AD2234" s="55">
        <v>0</v>
      </c>
      <c r="AE2234" s="55" t="s">
        <v>1339</v>
      </c>
      <c r="AF2234" s="55" t="s">
        <v>3132</v>
      </c>
      <c r="AG2234" s="55" t="s">
        <v>3147</v>
      </c>
      <c r="AH2234" s="55" t="s">
        <v>1235</v>
      </c>
      <c r="AI2234" s="55">
        <v>510</v>
      </c>
      <c r="AJ2234" s="55" t="s">
        <v>9430</v>
      </c>
      <c r="AK2234" s="55">
        <v>0</v>
      </c>
      <c r="AL2234" s="55" t="s">
        <v>1361</v>
      </c>
      <c r="AN2234" s="55">
        <v>5</v>
      </c>
      <c r="AO2234" s="55" t="s">
        <v>9432</v>
      </c>
      <c r="AP2234" s="55">
        <v>0</v>
      </c>
      <c r="AR2234" s="56">
        <v>43175</v>
      </c>
      <c r="AS2234" s="57">
        <v>0.46630787037037041</v>
      </c>
      <c r="AT2234" s="56">
        <v>43195</v>
      </c>
      <c r="AU2234" s="57">
        <v>0.63575231481481487</v>
      </c>
      <c r="AV2234" s="55" t="s">
        <v>3177</v>
      </c>
      <c r="AW2234" s="55" t="s">
        <v>2166</v>
      </c>
      <c r="AX2234" s="55" t="s">
        <v>2167</v>
      </c>
      <c r="AZ2234" s="55" t="s">
        <v>1347</v>
      </c>
      <c r="BA2234" s="55" t="s">
        <v>1347</v>
      </c>
      <c r="BB2234" s="55" t="s">
        <v>1347</v>
      </c>
      <c r="CB2234" s="55" t="s">
        <v>3150</v>
      </c>
    </row>
    <row r="2235" spans="1:80">
      <c r="A2235" s="55" t="s">
        <v>9433</v>
      </c>
      <c r="B2235" s="55">
        <v>2</v>
      </c>
      <c r="C2235" s="55" t="s">
        <v>9434</v>
      </c>
      <c r="D2235" s="55" t="s">
        <v>9435</v>
      </c>
      <c r="E2235" s="55">
        <v>1</v>
      </c>
      <c r="F2235" s="55">
        <v>0</v>
      </c>
      <c r="G2235" s="56">
        <v>43265</v>
      </c>
      <c r="H2235" s="56">
        <v>43265</v>
      </c>
      <c r="I2235" s="56">
        <v>43265</v>
      </c>
      <c r="J2235" s="55">
        <v>0</v>
      </c>
      <c r="L2235" s="56">
        <v>43192</v>
      </c>
      <c r="M2235" s="56">
        <v>43265</v>
      </c>
      <c r="N2235" s="55">
        <v>0</v>
      </c>
      <c r="O2235" s="55">
        <v>0</v>
      </c>
      <c r="P2235" s="55">
        <v>0</v>
      </c>
      <c r="R2235" s="55">
        <v>0</v>
      </c>
      <c r="T2235" s="55">
        <v>5018188009</v>
      </c>
      <c r="U2235" s="55" t="s">
        <v>9436</v>
      </c>
      <c r="V2235" s="55" t="s">
        <v>9434</v>
      </c>
      <c r="W2235" s="55" t="s">
        <v>1336</v>
      </c>
      <c r="X2235" s="55" t="s">
        <v>1336</v>
      </c>
      <c r="Y2235" s="55">
        <v>0</v>
      </c>
      <c r="Z2235" s="55" t="s">
        <v>1419</v>
      </c>
      <c r="AA2235" s="55" t="s">
        <v>1338</v>
      </c>
      <c r="AB2235" s="55">
        <v>1890</v>
      </c>
      <c r="AC2235" s="55">
        <v>1890</v>
      </c>
      <c r="AD2235" s="55">
        <v>0</v>
      </c>
      <c r="AE2235" s="55" t="s">
        <v>1339</v>
      </c>
      <c r="AF2235" s="55" t="s">
        <v>3132</v>
      </c>
      <c r="AG2235" s="55" t="s">
        <v>3147</v>
      </c>
      <c r="AH2235" s="55" t="s">
        <v>1235</v>
      </c>
      <c r="AI2235" s="55">
        <v>510</v>
      </c>
      <c r="AJ2235" s="55" t="s">
        <v>9435</v>
      </c>
      <c r="AK2235" s="55">
        <v>0</v>
      </c>
      <c r="AL2235" s="55" t="s">
        <v>1361</v>
      </c>
      <c r="AN2235" s="55">
        <v>6</v>
      </c>
      <c r="AO2235" s="55" t="s">
        <v>9437</v>
      </c>
      <c r="AP2235" s="55">
        <v>0</v>
      </c>
      <c r="AR2235" s="56">
        <v>43192</v>
      </c>
      <c r="AS2235" s="57">
        <v>0.39069444444444446</v>
      </c>
      <c r="AT2235" s="56">
        <v>43201</v>
      </c>
      <c r="AU2235" s="57">
        <v>0.78539351851851846</v>
      </c>
      <c r="AV2235" s="55" t="s">
        <v>3177</v>
      </c>
      <c r="AW2235" s="55" t="s">
        <v>3178</v>
      </c>
      <c r="AX2235" s="55" t="s">
        <v>2167</v>
      </c>
      <c r="AZ2235" s="55" t="s">
        <v>1347</v>
      </c>
      <c r="BA2235" s="55" t="s">
        <v>1347</v>
      </c>
      <c r="BB2235" s="55" t="s">
        <v>1347</v>
      </c>
      <c r="CB2235" s="55" t="s">
        <v>3150</v>
      </c>
    </row>
    <row r="2236" spans="1:80">
      <c r="A2236" s="55" t="s">
        <v>9438</v>
      </c>
      <c r="B2236" s="55">
        <v>2</v>
      </c>
      <c r="C2236" s="55" t="s">
        <v>9439</v>
      </c>
      <c r="D2236" s="55" t="s">
        <v>9440</v>
      </c>
      <c r="E2236" s="55">
        <v>1</v>
      </c>
      <c r="F2236" s="55">
        <v>0</v>
      </c>
      <c r="G2236" s="56">
        <v>43265</v>
      </c>
      <c r="H2236" s="56">
        <v>43265</v>
      </c>
      <c r="I2236" s="56">
        <v>43265</v>
      </c>
      <c r="J2236" s="55">
        <v>0</v>
      </c>
      <c r="L2236" s="56">
        <v>43175</v>
      </c>
      <c r="M2236" s="56">
        <v>43265</v>
      </c>
      <c r="N2236" s="55">
        <v>0</v>
      </c>
      <c r="O2236" s="55">
        <v>0</v>
      </c>
      <c r="P2236" s="55">
        <v>0</v>
      </c>
      <c r="R2236" s="55">
        <v>0</v>
      </c>
      <c r="T2236" s="55">
        <v>5011326006</v>
      </c>
      <c r="U2236" s="55" t="s">
        <v>9441</v>
      </c>
      <c r="V2236" s="55" t="s">
        <v>9439</v>
      </c>
      <c r="W2236" s="55" t="s">
        <v>1336</v>
      </c>
      <c r="X2236" s="55" t="s">
        <v>1336</v>
      </c>
      <c r="Y2236" s="55">
        <v>0</v>
      </c>
      <c r="Z2236" s="55" t="s">
        <v>1419</v>
      </c>
      <c r="AA2236" s="55" t="s">
        <v>1338</v>
      </c>
      <c r="AB2236" s="55">
        <v>1890</v>
      </c>
      <c r="AC2236" s="55">
        <v>1890</v>
      </c>
      <c r="AD2236" s="55">
        <v>0</v>
      </c>
      <c r="AE2236" s="55" t="s">
        <v>1339</v>
      </c>
      <c r="AF2236" s="55" t="s">
        <v>3132</v>
      </c>
      <c r="AG2236" s="55" t="s">
        <v>3147</v>
      </c>
      <c r="AH2236" s="55" t="s">
        <v>1235</v>
      </c>
      <c r="AI2236" s="55">
        <v>510</v>
      </c>
      <c r="AJ2236" s="55" t="s">
        <v>9440</v>
      </c>
      <c r="AK2236" s="55">
        <v>0</v>
      </c>
      <c r="AL2236" s="55" t="s">
        <v>1361</v>
      </c>
      <c r="AN2236" s="55">
        <v>5</v>
      </c>
      <c r="AO2236" s="55" t="s">
        <v>9442</v>
      </c>
      <c r="AP2236" s="55">
        <v>0</v>
      </c>
      <c r="AR2236" s="56">
        <v>43175</v>
      </c>
      <c r="AS2236" s="57">
        <v>0.46275462962962965</v>
      </c>
      <c r="AT2236" s="56">
        <v>43195</v>
      </c>
      <c r="AU2236" s="57">
        <v>0.69292824074074078</v>
      </c>
      <c r="AV2236" s="55" t="s">
        <v>3177</v>
      </c>
      <c r="AW2236" s="55" t="s">
        <v>2166</v>
      </c>
      <c r="AX2236" s="55" t="s">
        <v>2167</v>
      </c>
      <c r="AZ2236" s="55" t="s">
        <v>1347</v>
      </c>
      <c r="BA2236" s="55" t="s">
        <v>1347</v>
      </c>
      <c r="BB2236" s="55" t="s">
        <v>1347</v>
      </c>
      <c r="CB2236" s="55" t="s">
        <v>3150</v>
      </c>
    </row>
    <row r="2237" spans="1:80">
      <c r="A2237" s="55" t="s">
        <v>9443</v>
      </c>
      <c r="B2237" s="55">
        <v>2</v>
      </c>
      <c r="C2237" s="55" t="s">
        <v>9444</v>
      </c>
      <c r="D2237" s="55" t="s">
        <v>9445</v>
      </c>
      <c r="E2237" s="55">
        <v>1</v>
      </c>
      <c r="F2237" s="55">
        <v>0</v>
      </c>
      <c r="G2237" s="56">
        <v>43265</v>
      </c>
      <c r="H2237" s="56">
        <v>43265</v>
      </c>
      <c r="I2237" s="56">
        <v>43265</v>
      </c>
      <c r="J2237" s="55">
        <v>0</v>
      </c>
      <c r="L2237" s="56">
        <v>43175</v>
      </c>
      <c r="M2237" s="56">
        <v>43265</v>
      </c>
      <c r="N2237" s="55">
        <v>0</v>
      </c>
      <c r="O2237" s="55">
        <v>0</v>
      </c>
      <c r="P2237" s="55">
        <v>0</v>
      </c>
      <c r="R2237" s="55">
        <v>0</v>
      </c>
      <c r="T2237" s="55">
        <v>5011314002</v>
      </c>
      <c r="U2237" s="55" t="s">
        <v>9446</v>
      </c>
      <c r="V2237" s="55" t="s">
        <v>9444</v>
      </c>
      <c r="W2237" s="55" t="s">
        <v>1336</v>
      </c>
      <c r="X2237" s="55" t="s">
        <v>1336</v>
      </c>
      <c r="Y2237" s="55">
        <v>0</v>
      </c>
      <c r="Z2237" s="55" t="s">
        <v>1419</v>
      </c>
      <c r="AA2237" s="55" t="s">
        <v>1338</v>
      </c>
      <c r="AB2237" s="55">
        <v>3150</v>
      </c>
      <c r="AC2237" s="55">
        <v>3150</v>
      </c>
      <c r="AD2237" s="55">
        <v>0</v>
      </c>
      <c r="AE2237" s="55" t="s">
        <v>1339</v>
      </c>
      <c r="AF2237" s="55" t="s">
        <v>3132</v>
      </c>
      <c r="AG2237" s="55" t="s">
        <v>3147</v>
      </c>
      <c r="AH2237" s="55" t="s">
        <v>1235</v>
      </c>
      <c r="AI2237" s="55">
        <v>510</v>
      </c>
      <c r="AJ2237" s="55" t="s">
        <v>9445</v>
      </c>
      <c r="AK2237" s="55">
        <v>0</v>
      </c>
      <c r="AL2237" s="55" t="s">
        <v>1361</v>
      </c>
      <c r="AN2237" s="55">
        <v>5</v>
      </c>
      <c r="AO2237" s="55" t="s">
        <v>9447</v>
      </c>
      <c r="AP2237" s="55">
        <v>0</v>
      </c>
      <c r="AR2237" s="56">
        <v>43175</v>
      </c>
      <c r="AS2237" s="57">
        <v>0.46118055555555554</v>
      </c>
      <c r="AT2237" s="56">
        <v>43195</v>
      </c>
      <c r="AU2237" s="57">
        <v>0.6942476851851852</v>
      </c>
      <c r="AV2237" s="55" t="s">
        <v>3177</v>
      </c>
      <c r="AW2237" s="55" t="s">
        <v>2166</v>
      </c>
      <c r="AX2237" s="55" t="s">
        <v>2167</v>
      </c>
      <c r="AZ2237" s="55" t="s">
        <v>1347</v>
      </c>
      <c r="BA2237" s="55" t="s">
        <v>1347</v>
      </c>
      <c r="BB2237" s="55" t="s">
        <v>1347</v>
      </c>
      <c r="CB2237" s="55" t="s">
        <v>3150</v>
      </c>
    </row>
    <row r="2238" spans="1:80">
      <c r="A2238" s="55" t="s">
        <v>9448</v>
      </c>
      <c r="B2238" s="55">
        <v>2</v>
      </c>
      <c r="C2238" s="55" t="s">
        <v>9449</v>
      </c>
      <c r="D2238" s="55" t="s">
        <v>9450</v>
      </c>
      <c r="E2238" s="55">
        <v>1</v>
      </c>
      <c r="F2238" s="55">
        <v>0</v>
      </c>
      <c r="G2238" s="56">
        <v>43265</v>
      </c>
      <c r="H2238" s="56">
        <v>43265</v>
      </c>
      <c r="I2238" s="56">
        <v>43265</v>
      </c>
      <c r="J2238" s="55">
        <v>0</v>
      </c>
      <c r="L2238" s="56">
        <v>43175</v>
      </c>
      <c r="M2238" s="56">
        <v>43265</v>
      </c>
      <c r="N2238" s="55">
        <v>0</v>
      </c>
      <c r="O2238" s="55">
        <v>0</v>
      </c>
      <c r="P2238" s="55">
        <v>0</v>
      </c>
      <c r="R2238" s="55">
        <v>0</v>
      </c>
      <c r="T2238" s="55">
        <v>5010504003</v>
      </c>
      <c r="U2238" s="55" t="s">
        <v>9451</v>
      </c>
      <c r="V2238" s="55" t="s">
        <v>9449</v>
      </c>
      <c r="W2238" s="55" t="s">
        <v>1336</v>
      </c>
      <c r="X2238" s="55" t="s">
        <v>1336</v>
      </c>
      <c r="Y2238" s="55">
        <v>0</v>
      </c>
      <c r="Z2238" s="55" t="s">
        <v>1419</v>
      </c>
      <c r="AA2238" s="55" t="s">
        <v>1338</v>
      </c>
      <c r="AB2238" s="55">
        <v>1470</v>
      </c>
      <c r="AC2238" s="55">
        <v>1470</v>
      </c>
      <c r="AD2238" s="55">
        <v>0</v>
      </c>
      <c r="AE2238" s="55" t="s">
        <v>1339</v>
      </c>
      <c r="AF2238" s="55" t="s">
        <v>3132</v>
      </c>
      <c r="AG2238" s="55" t="s">
        <v>3147</v>
      </c>
      <c r="AH2238" s="55" t="s">
        <v>1235</v>
      </c>
      <c r="AI2238" s="55">
        <v>510</v>
      </c>
      <c r="AJ2238" s="55" t="s">
        <v>9450</v>
      </c>
      <c r="AK2238" s="55">
        <v>0</v>
      </c>
      <c r="AL2238" s="55" t="s">
        <v>1361</v>
      </c>
      <c r="AN2238" s="55">
        <v>4</v>
      </c>
      <c r="AO2238" s="55" t="s">
        <v>9452</v>
      </c>
      <c r="AP2238" s="55">
        <v>0</v>
      </c>
      <c r="AR2238" s="56">
        <v>43175</v>
      </c>
      <c r="AS2238" s="57">
        <v>0.38233796296296302</v>
      </c>
      <c r="AT2238" s="56">
        <v>43195</v>
      </c>
      <c r="AU2238" s="57">
        <v>0.56134259259259256</v>
      </c>
      <c r="AV2238" s="55" t="s">
        <v>3177</v>
      </c>
      <c r="AW2238" s="55" t="s">
        <v>3178</v>
      </c>
      <c r="AX2238" s="55" t="s">
        <v>2167</v>
      </c>
      <c r="AZ2238" s="55" t="s">
        <v>1347</v>
      </c>
      <c r="BA2238" s="55" t="s">
        <v>1347</v>
      </c>
      <c r="BB2238" s="55" t="s">
        <v>1347</v>
      </c>
      <c r="CB2238" s="55" t="s">
        <v>3150</v>
      </c>
    </row>
    <row r="2239" spans="1:80">
      <c r="A2239" s="55" t="s">
        <v>9453</v>
      </c>
      <c r="B2239" s="55">
        <v>2</v>
      </c>
      <c r="C2239" s="55" t="s">
        <v>9454</v>
      </c>
      <c r="D2239" s="55" t="s">
        <v>9455</v>
      </c>
      <c r="E2239" s="55">
        <v>1</v>
      </c>
      <c r="F2239" s="55">
        <v>0</v>
      </c>
      <c r="G2239" s="56">
        <v>43265</v>
      </c>
      <c r="H2239" s="56">
        <v>43265</v>
      </c>
      <c r="I2239" s="56">
        <v>43265</v>
      </c>
      <c r="J2239" s="55">
        <v>0</v>
      </c>
      <c r="L2239" s="56">
        <v>43175</v>
      </c>
      <c r="M2239" s="56">
        <v>43265</v>
      </c>
      <c r="N2239" s="55">
        <v>0</v>
      </c>
      <c r="O2239" s="55">
        <v>0</v>
      </c>
      <c r="P2239" s="55">
        <v>0</v>
      </c>
      <c r="R2239" s="55">
        <v>0</v>
      </c>
      <c r="T2239" s="55">
        <v>5010502009</v>
      </c>
      <c r="U2239" s="55" t="s">
        <v>9456</v>
      </c>
      <c r="V2239" s="55" t="s">
        <v>9454</v>
      </c>
      <c r="W2239" s="55" t="s">
        <v>1336</v>
      </c>
      <c r="X2239" s="55" t="s">
        <v>1336</v>
      </c>
      <c r="Y2239" s="55">
        <v>0</v>
      </c>
      <c r="Z2239" s="55" t="s">
        <v>1419</v>
      </c>
      <c r="AA2239" s="55" t="s">
        <v>1338</v>
      </c>
      <c r="AB2239" s="55">
        <v>1942.5</v>
      </c>
      <c r="AC2239" s="55">
        <v>1942.5</v>
      </c>
      <c r="AD2239" s="55">
        <v>0</v>
      </c>
      <c r="AE2239" s="55" t="s">
        <v>1339</v>
      </c>
      <c r="AF2239" s="55" t="s">
        <v>3132</v>
      </c>
      <c r="AG2239" s="55" t="s">
        <v>3147</v>
      </c>
      <c r="AH2239" s="55" t="s">
        <v>1235</v>
      </c>
      <c r="AI2239" s="55">
        <v>510</v>
      </c>
      <c r="AJ2239" s="55" t="s">
        <v>9455</v>
      </c>
      <c r="AK2239" s="55">
        <v>0</v>
      </c>
      <c r="AL2239" s="55" t="s">
        <v>1361</v>
      </c>
      <c r="AN2239" s="55">
        <v>4</v>
      </c>
      <c r="AO2239" s="55" t="s">
        <v>9457</v>
      </c>
      <c r="AP2239" s="55">
        <v>0</v>
      </c>
      <c r="AR2239" s="56">
        <v>43175</v>
      </c>
      <c r="AS2239" s="57">
        <v>0.38188657407407406</v>
      </c>
      <c r="AT2239" s="56">
        <v>43195</v>
      </c>
      <c r="AU2239" s="57">
        <v>0.57123842592592589</v>
      </c>
      <c r="AV2239" s="55" t="s">
        <v>3177</v>
      </c>
      <c r="AW2239" s="55" t="s">
        <v>3178</v>
      </c>
      <c r="AX2239" s="55" t="s">
        <v>2167</v>
      </c>
      <c r="AZ2239" s="55" t="s">
        <v>1347</v>
      </c>
      <c r="BA2239" s="55" t="s">
        <v>1347</v>
      </c>
      <c r="BB2239" s="55" t="s">
        <v>1347</v>
      </c>
      <c r="CB2239" s="55" t="s">
        <v>3150</v>
      </c>
    </row>
    <row r="2240" spans="1:80">
      <c r="A2240" s="55" t="s">
        <v>9458</v>
      </c>
      <c r="B2240" s="55">
        <v>2</v>
      </c>
      <c r="C2240" s="55" t="s">
        <v>9459</v>
      </c>
      <c r="D2240" s="55" t="s">
        <v>9460</v>
      </c>
      <c r="E2240" s="55">
        <v>1</v>
      </c>
      <c r="F2240" s="55">
        <v>0</v>
      </c>
      <c r="G2240" s="56">
        <v>43265</v>
      </c>
      <c r="H2240" s="56">
        <v>43265</v>
      </c>
      <c r="I2240" s="56">
        <v>43265</v>
      </c>
      <c r="J2240" s="55">
        <v>0</v>
      </c>
      <c r="L2240" s="56">
        <v>43175</v>
      </c>
      <c r="M2240" s="56">
        <v>43265</v>
      </c>
      <c r="N2240" s="55">
        <v>0</v>
      </c>
      <c r="O2240" s="55">
        <v>0</v>
      </c>
      <c r="P2240" s="55">
        <v>0</v>
      </c>
      <c r="R2240" s="55">
        <v>0</v>
      </c>
      <c r="T2240" s="55">
        <v>5010506008</v>
      </c>
      <c r="U2240" s="55" t="s">
        <v>9461</v>
      </c>
      <c r="V2240" s="55" t="s">
        <v>9459</v>
      </c>
      <c r="W2240" s="55" t="s">
        <v>1336</v>
      </c>
      <c r="X2240" s="55" t="s">
        <v>1336</v>
      </c>
      <c r="Y2240" s="55">
        <v>0</v>
      </c>
      <c r="Z2240" s="55" t="s">
        <v>1419</v>
      </c>
      <c r="AA2240" s="55" t="s">
        <v>1338</v>
      </c>
      <c r="AB2240" s="55">
        <v>2100</v>
      </c>
      <c r="AC2240" s="55">
        <v>2100</v>
      </c>
      <c r="AD2240" s="55">
        <v>0</v>
      </c>
      <c r="AE2240" s="55" t="s">
        <v>1339</v>
      </c>
      <c r="AF2240" s="55" t="s">
        <v>3132</v>
      </c>
      <c r="AG2240" s="55" t="s">
        <v>3147</v>
      </c>
      <c r="AH2240" s="55" t="s">
        <v>1235</v>
      </c>
      <c r="AI2240" s="55">
        <v>510</v>
      </c>
      <c r="AJ2240" s="55" t="s">
        <v>9460</v>
      </c>
      <c r="AK2240" s="55">
        <v>0</v>
      </c>
      <c r="AL2240" s="55" t="s">
        <v>1361</v>
      </c>
      <c r="AN2240" s="55">
        <v>4</v>
      </c>
      <c r="AO2240" s="55" t="s">
        <v>9462</v>
      </c>
      <c r="AP2240" s="55">
        <v>0</v>
      </c>
      <c r="AR2240" s="56">
        <v>43175</v>
      </c>
      <c r="AS2240" s="57">
        <v>0.38276620370370368</v>
      </c>
      <c r="AT2240" s="56">
        <v>43195</v>
      </c>
      <c r="AU2240" s="57">
        <v>0.55543981481481486</v>
      </c>
      <c r="AV2240" s="55" t="s">
        <v>3177</v>
      </c>
      <c r="AW2240" s="55" t="s">
        <v>3178</v>
      </c>
      <c r="AX2240" s="55" t="s">
        <v>2167</v>
      </c>
      <c r="AZ2240" s="55" t="s">
        <v>1347</v>
      </c>
      <c r="BA2240" s="55" t="s">
        <v>1347</v>
      </c>
      <c r="BB2240" s="55" t="s">
        <v>1347</v>
      </c>
      <c r="CB2240" s="55" t="s">
        <v>3150</v>
      </c>
    </row>
    <row r="2241" spans="1:80">
      <c r="A2241" s="55" t="s">
        <v>9463</v>
      </c>
      <c r="B2241" s="55">
        <v>2</v>
      </c>
      <c r="C2241" s="55" t="s">
        <v>9464</v>
      </c>
      <c r="D2241" s="55" t="s">
        <v>9465</v>
      </c>
      <c r="E2241" s="55">
        <v>1</v>
      </c>
      <c r="F2241" s="55">
        <v>0</v>
      </c>
      <c r="G2241" s="56">
        <v>43265</v>
      </c>
      <c r="H2241" s="56">
        <v>43265</v>
      </c>
      <c r="I2241" s="56">
        <v>43265</v>
      </c>
      <c r="J2241" s="55">
        <v>0</v>
      </c>
      <c r="L2241" s="56">
        <v>43175</v>
      </c>
      <c r="M2241" s="56">
        <v>43265</v>
      </c>
      <c r="N2241" s="55">
        <v>0</v>
      </c>
      <c r="O2241" s="55">
        <v>0</v>
      </c>
      <c r="P2241" s="55">
        <v>0</v>
      </c>
      <c r="R2241" s="55">
        <v>0</v>
      </c>
      <c r="T2241" s="55">
        <v>5010508002</v>
      </c>
      <c r="U2241" s="55" t="s">
        <v>9466</v>
      </c>
      <c r="V2241" s="55" t="s">
        <v>9464</v>
      </c>
      <c r="W2241" s="55" t="s">
        <v>1336</v>
      </c>
      <c r="X2241" s="55" t="s">
        <v>1336</v>
      </c>
      <c r="Y2241" s="55">
        <v>0</v>
      </c>
      <c r="Z2241" s="55" t="s">
        <v>1419</v>
      </c>
      <c r="AA2241" s="55" t="s">
        <v>1338</v>
      </c>
      <c r="AB2241" s="55">
        <v>1470</v>
      </c>
      <c r="AC2241" s="55">
        <v>1470</v>
      </c>
      <c r="AD2241" s="55">
        <v>0</v>
      </c>
      <c r="AE2241" s="55" t="s">
        <v>1339</v>
      </c>
      <c r="AF2241" s="55" t="s">
        <v>3132</v>
      </c>
      <c r="AG2241" s="55" t="s">
        <v>3147</v>
      </c>
      <c r="AH2241" s="55" t="s">
        <v>1235</v>
      </c>
      <c r="AI2241" s="55">
        <v>510</v>
      </c>
      <c r="AJ2241" s="55" t="s">
        <v>9465</v>
      </c>
      <c r="AK2241" s="55">
        <v>0</v>
      </c>
      <c r="AL2241" s="55" t="s">
        <v>1361</v>
      </c>
      <c r="AN2241" s="55">
        <v>4</v>
      </c>
      <c r="AO2241" s="55" t="s">
        <v>9467</v>
      </c>
      <c r="AP2241" s="55">
        <v>0</v>
      </c>
      <c r="AR2241" s="56">
        <v>43175</v>
      </c>
      <c r="AS2241" s="57">
        <v>0.38324074074074077</v>
      </c>
      <c r="AT2241" s="56">
        <v>43195</v>
      </c>
      <c r="AU2241" s="57">
        <v>0.55091435185185189</v>
      </c>
      <c r="AV2241" s="55" t="s">
        <v>3177</v>
      </c>
      <c r="AW2241" s="55" t="s">
        <v>3178</v>
      </c>
      <c r="AX2241" s="55" t="s">
        <v>2167</v>
      </c>
      <c r="AZ2241" s="55" t="s">
        <v>1347</v>
      </c>
      <c r="BA2241" s="55" t="s">
        <v>1347</v>
      </c>
      <c r="BB2241" s="55" t="s">
        <v>1347</v>
      </c>
      <c r="CB2241" s="55" t="s">
        <v>3150</v>
      </c>
    </row>
    <row r="2242" spans="1:80">
      <c r="A2242" s="55" t="s">
        <v>9468</v>
      </c>
      <c r="B2242" s="55">
        <v>2</v>
      </c>
      <c r="C2242" s="55" t="s">
        <v>9469</v>
      </c>
      <c r="D2242" s="55" t="s">
        <v>9470</v>
      </c>
      <c r="E2242" s="55">
        <v>1</v>
      </c>
      <c r="F2242" s="55">
        <v>0</v>
      </c>
      <c r="G2242" s="56">
        <v>43265</v>
      </c>
      <c r="H2242" s="56">
        <v>43265</v>
      </c>
      <c r="I2242" s="56">
        <v>43265</v>
      </c>
      <c r="J2242" s="55">
        <v>0</v>
      </c>
      <c r="L2242" s="56">
        <v>43175</v>
      </c>
      <c r="M2242" s="56">
        <v>43265</v>
      </c>
      <c r="N2242" s="55">
        <v>0</v>
      </c>
      <c r="O2242" s="55">
        <v>0</v>
      </c>
      <c r="P2242" s="55">
        <v>0</v>
      </c>
      <c r="R2242" s="55">
        <v>0</v>
      </c>
      <c r="T2242" s="55">
        <v>5010498001</v>
      </c>
      <c r="U2242" s="55" t="s">
        <v>9471</v>
      </c>
      <c r="V2242" s="55" t="s">
        <v>9469</v>
      </c>
      <c r="W2242" s="55" t="s">
        <v>1336</v>
      </c>
      <c r="X2242" s="55" t="s">
        <v>1336</v>
      </c>
      <c r="Y2242" s="55">
        <v>0</v>
      </c>
      <c r="Z2242" s="55" t="s">
        <v>1419</v>
      </c>
      <c r="AA2242" s="55" t="s">
        <v>1338</v>
      </c>
      <c r="AB2242" s="55">
        <v>1470</v>
      </c>
      <c r="AC2242" s="55">
        <v>1470</v>
      </c>
      <c r="AD2242" s="55">
        <v>0</v>
      </c>
      <c r="AE2242" s="55" t="s">
        <v>1339</v>
      </c>
      <c r="AF2242" s="55" t="s">
        <v>3132</v>
      </c>
      <c r="AG2242" s="55" t="s">
        <v>3147</v>
      </c>
      <c r="AH2242" s="55" t="s">
        <v>1235</v>
      </c>
      <c r="AI2242" s="55">
        <v>510</v>
      </c>
      <c r="AJ2242" s="55" t="s">
        <v>9470</v>
      </c>
      <c r="AK2242" s="55">
        <v>0</v>
      </c>
      <c r="AL2242" s="55" t="s">
        <v>1361</v>
      </c>
      <c r="AN2242" s="55">
        <v>4</v>
      </c>
      <c r="AO2242" s="55" t="s">
        <v>9472</v>
      </c>
      <c r="AP2242" s="55">
        <v>0</v>
      </c>
      <c r="AR2242" s="56">
        <v>43175</v>
      </c>
      <c r="AS2242" s="57">
        <v>0.38145833333333329</v>
      </c>
      <c r="AT2242" s="56">
        <v>43195</v>
      </c>
      <c r="AU2242" s="57">
        <v>0.71084490740740736</v>
      </c>
      <c r="AV2242" s="55" t="s">
        <v>3177</v>
      </c>
      <c r="AW2242" s="55" t="s">
        <v>2166</v>
      </c>
      <c r="AX2242" s="55" t="s">
        <v>2167</v>
      </c>
      <c r="AZ2242" s="55" t="s">
        <v>1347</v>
      </c>
      <c r="BA2242" s="55" t="s">
        <v>1347</v>
      </c>
      <c r="BB2242" s="55" t="s">
        <v>1347</v>
      </c>
      <c r="CB2242" s="55" t="s">
        <v>3150</v>
      </c>
    </row>
    <row r="2243" spans="1:80">
      <c r="A2243" s="55" t="s">
        <v>9473</v>
      </c>
      <c r="B2243" s="55">
        <v>2</v>
      </c>
      <c r="C2243" s="55" t="s">
        <v>9474</v>
      </c>
      <c r="D2243" s="55" t="s">
        <v>9475</v>
      </c>
      <c r="E2243" s="55">
        <v>1</v>
      </c>
      <c r="F2243" s="55">
        <v>0</v>
      </c>
      <c r="G2243" s="56">
        <v>43265</v>
      </c>
      <c r="H2243" s="56">
        <v>43265</v>
      </c>
      <c r="I2243" s="56">
        <v>43265</v>
      </c>
      <c r="J2243" s="55">
        <v>0</v>
      </c>
      <c r="L2243" s="56">
        <v>43175</v>
      </c>
      <c r="M2243" s="56">
        <v>43265</v>
      </c>
      <c r="N2243" s="55">
        <v>0</v>
      </c>
      <c r="O2243" s="55">
        <v>0</v>
      </c>
      <c r="P2243" s="55">
        <v>0</v>
      </c>
      <c r="R2243" s="55">
        <v>0</v>
      </c>
      <c r="T2243" s="55">
        <v>5010472009</v>
      </c>
      <c r="U2243" s="55" t="s">
        <v>9476</v>
      </c>
      <c r="V2243" s="55" t="s">
        <v>9474</v>
      </c>
      <c r="W2243" s="55" t="s">
        <v>1336</v>
      </c>
      <c r="X2243" s="55" t="s">
        <v>1336</v>
      </c>
      <c r="Y2243" s="55">
        <v>0</v>
      </c>
      <c r="Z2243" s="55" t="s">
        <v>1419</v>
      </c>
      <c r="AA2243" s="55" t="s">
        <v>1338</v>
      </c>
      <c r="AB2243" s="55">
        <v>2467.5</v>
      </c>
      <c r="AC2243" s="55">
        <v>2467.5</v>
      </c>
      <c r="AD2243" s="55">
        <v>0</v>
      </c>
      <c r="AE2243" s="55" t="s">
        <v>1339</v>
      </c>
      <c r="AF2243" s="55" t="s">
        <v>3132</v>
      </c>
      <c r="AG2243" s="55" t="s">
        <v>3147</v>
      </c>
      <c r="AH2243" s="55" t="s">
        <v>1235</v>
      </c>
      <c r="AI2243" s="55">
        <v>510</v>
      </c>
      <c r="AJ2243" s="55" t="s">
        <v>9475</v>
      </c>
      <c r="AK2243" s="55">
        <v>0</v>
      </c>
      <c r="AL2243" s="55" t="s">
        <v>1361</v>
      </c>
      <c r="AN2243" s="55">
        <v>4</v>
      </c>
      <c r="AO2243" s="55" t="s">
        <v>9477</v>
      </c>
      <c r="AP2243" s="55">
        <v>0</v>
      </c>
      <c r="AR2243" s="56">
        <v>43175</v>
      </c>
      <c r="AS2243" s="57">
        <v>0.38101851851851848</v>
      </c>
      <c r="AT2243" s="56">
        <v>43195</v>
      </c>
      <c r="AU2243" s="57">
        <v>0.70164351851851858</v>
      </c>
      <c r="AV2243" s="55" t="s">
        <v>3177</v>
      </c>
      <c r="AW2243" s="55" t="s">
        <v>2166</v>
      </c>
      <c r="AX2243" s="55" t="s">
        <v>2167</v>
      </c>
      <c r="AZ2243" s="55" t="s">
        <v>1347</v>
      </c>
      <c r="BA2243" s="55" t="s">
        <v>1347</v>
      </c>
      <c r="BB2243" s="55" t="s">
        <v>1347</v>
      </c>
      <c r="CB2243" s="55" t="s">
        <v>3150</v>
      </c>
    </row>
    <row r="2244" spans="1:80">
      <c r="A2244" s="55" t="s">
        <v>9478</v>
      </c>
      <c r="B2244" s="55">
        <v>2</v>
      </c>
      <c r="C2244" s="55" t="s">
        <v>9479</v>
      </c>
      <c r="D2244" s="55" t="s">
        <v>9480</v>
      </c>
      <c r="E2244" s="55">
        <v>1</v>
      </c>
      <c r="F2244" s="55">
        <v>0</v>
      </c>
      <c r="G2244" s="56">
        <v>43346</v>
      </c>
      <c r="H2244" s="56">
        <v>43346</v>
      </c>
      <c r="I2244" s="56">
        <v>43346</v>
      </c>
      <c r="J2244" s="55">
        <v>0</v>
      </c>
      <c r="L2244" s="56">
        <v>43257</v>
      </c>
      <c r="M2244" s="56">
        <v>43346</v>
      </c>
      <c r="N2244" s="55">
        <v>0</v>
      </c>
      <c r="O2244" s="55">
        <v>0</v>
      </c>
      <c r="P2244" s="55">
        <v>0</v>
      </c>
      <c r="R2244" s="55">
        <v>0</v>
      </c>
      <c r="T2244" s="55">
        <v>5026071000</v>
      </c>
      <c r="U2244" s="55" t="s">
        <v>9481</v>
      </c>
      <c r="V2244" s="55" t="s">
        <v>9479</v>
      </c>
      <c r="W2244" s="55" t="s">
        <v>1336</v>
      </c>
      <c r="X2244" s="55" t="s">
        <v>1336</v>
      </c>
      <c r="Y2244" s="55">
        <v>0</v>
      </c>
      <c r="Z2244" s="55" t="s">
        <v>1419</v>
      </c>
      <c r="AA2244" s="55" t="s">
        <v>1338</v>
      </c>
      <c r="AB2244" s="55">
        <v>1260</v>
      </c>
      <c r="AC2244" s="55">
        <v>1260</v>
      </c>
      <c r="AD2244" s="55">
        <v>0</v>
      </c>
      <c r="AE2244" s="55" t="s">
        <v>1339</v>
      </c>
      <c r="AF2244" s="55" t="s">
        <v>3132</v>
      </c>
      <c r="AG2244" s="55" t="s">
        <v>3147</v>
      </c>
      <c r="AH2244" s="55" t="s">
        <v>1235</v>
      </c>
      <c r="AI2244" s="55">
        <v>510</v>
      </c>
      <c r="AJ2244" s="55" t="s">
        <v>9480</v>
      </c>
      <c r="AK2244" s="55">
        <v>0</v>
      </c>
      <c r="AL2244" s="55" t="s">
        <v>1361</v>
      </c>
      <c r="AN2244" s="55">
        <v>4</v>
      </c>
      <c r="AO2244" s="55" t="s">
        <v>9482</v>
      </c>
      <c r="AP2244" s="55">
        <v>0</v>
      </c>
      <c r="AR2244" s="56">
        <v>43257</v>
      </c>
      <c r="AS2244" s="57">
        <v>0.39012731481481483</v>
      </c>
      <c r="AT2244" s="56">
        <v>43315</v>
      </c>
      <c r="AU2244" s="57">
        <v>0.586400462962963</v>
      </c>
      <c r="AV2244" s="55" t="s">
        <v>3177</v>
      </c>
      <c r="AW2244" s="55" t="s">
        <v>2166</v>
      </c>
      <c r="AX2244" s="55" t="s">
        <v>2167</v>
      </c>
      <c r="AZ2244" s="55" t="s">
        <v>1347</v>
      </c>
      <c r="BA2244" s="55" t="s">
        <v>1347</v>
      </c>
      <c r="BB2244" s="55" t="s">
        <v>1347</v>
      </c>
      <c r="CB2244" s="55" t="s">
        <v>3150</v>
      </c>
    </row>
    <row r="2245" spans="1:80">
      <c r="A2245" s="55" t="s">
        <v>9483</v>
      </c>
      <c r="B2245" s="55">
        <v>2</v>
      </c>
      <c r="C2245" s="55" t="s">
        <v>9484</v>
      </c>
      <c r="D2245" s="55" t="s">
        <v>9485</v>
      </c>
      <c r="E2245" s="55">
        <v>1</v>
      </c>
      <c r="F2245" s="55">
        <v>0</v>
      </c>
      <c r="G2245" s="56">
        <v>43346</v>
      </c>
      <c r="H2245" s="56">
        <v>43346</v>
      </c>
      <c r="I2245" s="56">
        <v>43346</v>
      </c>
      <c r="J2245" s="55">
        <v>0</v>
      </c>
      <c r="L2245" s="56">
        <v>43257</v>
      </c>
      <c r="M2245" s="56">
        <v>43346</v>
      </c>
      <c r="N2245" s="55">
        <v>0</v>
      </c>
      <c r="O2245" s="55">
        <v>0</v>
      </c>
      <c r="P2245" s="55">
        <v>0</v>
      </c>
      <c r="R2245" s="55">
        <v>0</v>
      </c>
      <c r="T2245" s="55">
        <v>5026073004</v>
      </c>
      <c r="U2245" s="55" t="s">
        <v>9486</v>
      </c>
      <c r="V2245" s="55" t="s">
        <v>9484</v>
      </c>
      <c r="W2245" s="55" t="s">
        <v>1336</v>
      </c>
      <c r="X2245" s="55" t="s">
        <v>1336</v>
      </c>
      <c r="Y2245" s="55">
        <v>0</v>
      </c>
      <c r="Z2245" s="55" t="s">
        <v>1419</v>
      </c>
      <c r="AA2245" s="55" t="s">
        <v>1338</v>
      </c>
      <c r="AB2245" s="55">
        <v>1260</v>
      </c>
      <c r="AC2245" s="55">
        <v>1260</v>
      </c>
      <c r="AD2245" s="55">
        <v>0</v>
      </c>
      <c r="AE2245" s="55" t="s">
        <v>1339</v>
      </c>
      <c r="AF2245" s="55" t="s">
        <v>3132</v>
      </c>
      <c r="AG2245" s="55" t="s">
        <v>3147</v>
      </c>
      <c r="AH2245" s="55" t="s">
        <v>1235</v>
      </c>
      <c r="AI2245" s="55">
        <v>510</v>
      </c>
      <c r="AJ2245" s="55" t="s">
        <v>9485</v>
      </c>
      <c r="AK2245" s="55">
        <v>0</v>
      </c>
      <c r="AL2245" s="55" t="s">
        <v>1361</v>
      </c>
      <c r="AN2245" s="55">
        <v>4</v>
      </c>
      <c r="AO2245" s="55" t="s">
        <v>9487</v>
      </c>
      <c r="AP2245" s="55">
        <v>0</v>
      </c>
      <c r="AR2245" s="56">
        <v>43257</v>
      </c>
      <c r="AS2245" s="57">
        <v>0.39090277777777777</v>
      </c>
      <c r="AT2245" s="56">
        <v>43315</v>
      </c>
      <c r="AU2245" s="57">
        <v>0.58936342592592594</v>
      </c>
      <c r="AV2245" s="55" t="s">
        <v>3177</v>
      </c>
      <c r="AW2245" s="55" t="s">
        <v>2166</v>
      </c>
      <c r="AX2245" s="55" t="s">
        <v>2167</v>
      </c>
      <c r="AZ2245" s="55" t="s">
        <v>1347</v>
      </c>
      <c r="BA2245" s="55" t="s">
        <v>1347</v>
      </c>
      <c r="BB2245" s="55" t="s">
        <v>1347</v>
      </c>
      <c r="CB2245" s="55" t="s">
        <v>3150</v>
      </c>
    </row>
    <row r="2246" spans="1:80">
      <c r="A2246" s="55" t="s">
        <v>9488</v>
      </c>
      <c r="B2246" s="55">
        <v>2</v>
      </c>
      <c r="C2246" s="55" t="s">
        <v>9489</v>
      </c>
      <c r="D2246" s="55" t="s">
        <v>9490</v>
      </c>
      <c r="E2246" s="55">
        <v>1</v>
      </c>
      <c r="F2246" s="55">
        <v>0</v>
      </c>
      <c r="G2246" s="56">
        <v>43346</v>
      </c>
      <c r="H2246" s="56">
        <v>43346</v>
      </c>
      <c r="I2246" s="56">
        <v>43346</v>
      </c>
      <c r="J2246" s="55">
        <v>0</v>
      </c>
      <c r="L2246" s="56">
        <v>43257</v>
      </c>
      <c r="M2246" s="56">
        <v>43346</v>
      </c>
      <c r="N2246" s="55">
        <v>0</v>
      </c>
      <c r="O2246" s="55">
        <v>0</v>
      </c>
      <c r="P2246" s="55">
        <v>0</v>
      </c>
      <c r="R2246" s="55">
        <v>0</v>
      </c>
      <c r="T2246" s="55">
        <v>5026074001</v>
      </c>
      <c r="U2246" s="55" t="s">
        <v>9491</v>
      </c>
      <c r="V2246" s="55" t="s">
        <v>9489</v>
      </c>
      <c r="W2246" s="55" t="s">
        <v>1336</v>
      </c>
      <c r="X2246" s="55" t="s">
        <v>1336</v>
      </c>
      <c r="Y2246" s="55">
        <v>0</v>
      </c>
      <c r="Z2246" s="55" t="s">
        <v>1419</v>
      </c>
      <c r="AA2246" s="55" t="s">
        <v>1338</v>
      </c>
      <c r="AB2246" s="55">
        <v>1260</v>
      </c>
      <c r="AC2246" s="55">
        <v>1260</v>
      </c>
      <c r="AD2246" s="55">
        <v>0</v>
      </c>
      <c r="AE2246" s="55" t="s">
        <v>1339</v>
      </c>
      <c r="AF2246" s="55" t="s">
        <v>3132</v>
      </c>
      <c r="AG2246" s="55" t="s">
        <v>3147</v>
      </c>
      <c r="AH2246" s="55" t="s">
        <v>1235</v>
      </c>
      <c r="AI2246" s="55">
        <v>510</v>
      </c>
      <c r="AJ2246" s="55" t="s">
        <v>9490</v>
      </c>
      <c r="AK2246" s="55">
        <v>0</v>
      </c>
      <c r="AL2246" s="55" t="s">
        <v>1361</v>
      </c>
      <c r="AN2246" s="55">
        <v>4</v>
      </c>
      <c r="AO2246" s="55" t="s">
        <v>9492</v>
      </c>
      <c r="AP2246" s="55">
        <v>0</v>
      </c>
      <c r="AR2246" s="56">
        <v>43257</v>
      </c>
      <c r="AS2246" s="57">
        <v>0.3915393518518519</v>
      </c>
      <c r="AT2246" s="56">
        <v>43315</v>
      </c>
      <c r="AU2246" s="57">
        <v>0.59159722222222222</v>
      </c>
      <c r="AV2246" s="55" t="s">
        <v>3177</v>
      </c>
      <c r="AW2246" s="55" t="s">
        <v>2166</v>
      </c>
      <c r="AX2246" s="55" t="s">
        <v>2167</v>
      </c>
      <c r="AZ2246" s="55" t="s">
        <v>1347</v>
      </c>
      <c r="BA2246" s="55" t="s">
        <v>1347</v>
      </c>
      <c r="BB2246" s="55" t="s">
        <v>1347</v>
      </c>
      <c r="CB2246" s="55" t="s">
        <v>3150</v>
      </c>
    </row>
    <row r="2247" spans="1:80">
      <c r="A2247" s="55" t="s">
        <v>9493</v>
      </c>
      <c r="B2247" s="55">
        <v>2</v>
      </c>
      <c r="C2247" s="55" t="s">
        <v>9494</v>
      </c>
      <c r="D2247" s="55" t="s">
        <v>9495</v>
      </c>
      <c r="E2247" s="55">
        <v>1</v>
      </c>
      <c r="F2247" s="55">
        <v>0</v>
      </c>
      <c r="G2247" s="56">
        <v>43346</v>
      </c>
      <c r="H2247" s="56">
        <v>43346</v>
      </c>
      <c r="I2247" s="56">
        <v>43346</v>
      </c>
      <c r="J2247" s="55">
        <v>0</v>
      </c>
      <c r="L2247" s="56">
        <v>43257</v>
      </c>
      <c r="M2247" s="56">
        <v>43346</v>
      </c>
      <c r="N2247" s="55">
        <v>0</v>
      </c>
      <c r="O2247" s="55">
        <v>0</v>
      </c>
      <c r="P2247" s="55">
        <v>0</v>
      </c>
      <c r="R2247" s="55">
        <v>0</v>
      </c>
      <c r="T2247" s="55">
        <v>5026067004</v>
      </c>
      <c r="U2247" s="55" t="s">
        <v>9496</v>
      </c>
      <c r="V2247" s="55" t="s">
        <v>9494</v>
      </c>
      <c r="W2247" s="55" t="s">
        <v>1336</v>
      </c>
      <c r="X2247" s="55" t="s">
        <v>1336</v>
      </c>
      <c r="Y2247" s="55">
        <v>0</v>
      </c>
      <c r="Z2247" s="55" t="s">
        <v>1419</v>
      </c>
      <c r="AA2247" s="55" t="s">
        <v>1338</v>
      </c>
      <c r="AB2247" s="55">
        <v>1575</v>
      </c>
      <c r="AC2247" s="55">
        <v>1575</v>
      </c>
      <c r="AD2247" s="55">
        <v>0</v>
      </c>
      <c r="AE2247" s="55" t="s">
        <v>1339</v>
      </c>
      <c r="AF2247" s="55" t="s">
        <v>3132</v>
      </c>
      <c r="AG2247" s="55" t="s">
        <v>3147</v>
      </c>
      <c r="AH2247" s="55" t="s">
        <v>1235</v>
      </c>
      <c r="AI2247" s="55">
        <v>510</v>
      </c>
      <c r="AJ2247" s="55" t="s">
        <v>9495</v>
      </c>
      <c r="AK2247" s="55">
        <v>0</v>
      </c>
      <c r="AL2247" s="55" t="s">
        <v>1361</v>
      </c>
      <c r="AN2247" s="55">
        <v>4</v>
      </c>
      <c r="AO2247" s="55" t="s">
        <v>9497</v>
      </c>
      <c r="AP2247" s="55">
        <v>0</v>
      </c>
      <c r="AR2247" s="56">
        <v>43257</v>
      </c>
      <c r="AS2247" s="57">
        <v>0.38789351851851855</v>
      </c>
      <c r="AT2247" s="56">
        <v>43315</v>
      </c>
      <c r="AU2247" s="57">
        <v>0.5935879629629629</v>
      </c>
      <c r="AV2247" s="55" t="s">
        <v>3177</v>
      </c>
      <c r="AW2247" s="55" t="s">
        <v>2166</v>
      </c>
      <c r="AX2247" s="55" t="s">
        <v>2167</v>
      </c>
      <c r="AZ2247" s="55" t="s">
        <v>1347</v>
      </c>
      <c r="BA2247" s="55" t="s">
        <v>1347</v>
      </c>
      <c r="BB2247" s="55" t="s">
        <v>1347</v>
      </c>
      <c r="CB2247" s="55" t="s">
        <v>3150</v>
      </c>
    </row>
    <row r="2248" spans="1:80">
      <c r="A2248" s="55" t="s">
        <v>9498</v>
      </c>
      <c r="B2248" s="55">
        <v>2</v>
      </c>
      <c r="C2248" s="55" t="s">
        <v>9499</v>
      </c>
      <c r="D2248" s="55" t="s">
        <v>9500</v>
      </c>
      <c r="E2248" s="55">
        <v>1</v>
      </c>
      <c r="F2248" s="55">
        <v>0</v>
      </c>
      <c r="G2248" s="56">
        <v>43346</v>
      </c>
      <c r="H2248" s="56">
        <v>43346</v>
      </c>
      <c r="I2248" s="56">
        <v>43346</v>
      </c>
      <c r="J2248" s="55">
        <v>0</v>
      </c>
      <c r="L2248" s="56">
        <v>43257</v>
      </c>
      <c r="M2248" s="56">
        <v>43346</v>
      </c>
      <c r="N2248" s="55">
        <v>0</v>
      </c>
      <c r="O2248" s="55">
        <v>0</v>
      </c>
      <c r="P2248" s="55">
        <v>0</v>
      </c>
      <c r="R2248" s="55">
        <v>0</v>
      </c>
      <c r="T2248" s="55">
        <v>5026069009</v>
      </c>
      <c r="U2248" s="55" t="s">
        <v>9501</v>
      </c>
      <c r="V2248" s="55" t="s">
        <v>9499</v>
      </c>
      <c r="W2248" s="55" t="s">
        <v>1336</v>
      </c>
      <c r="X2248" s="55" t="s">
        <v>1336</v>
      </c>
      <c r="Y2248" s="55">
        <v>0</v>
      </c>
      <c r="Z2248" s="55" t="s">
        <v>1419</v>
      </c>
      <c r="AA2248" s="55" t="s">
        <v>1338</v>
      </c>
      <c r="AB2248" s="55">
        <v>1050</v>
      </c>
      <c r="AC2248" s="55">
        <v>1050</v>
      </c>
      <c r="AD2248" s="55">
        <v>0</v>
      </c>
      <c r="AE2248" s="55" t="s">
        <v>1339</v>
      </c>
      <c r="AF2248" s="55" t="s">
        <v>3132</v>
      </c>
      <c r="AG2248" s="55" t="s">
        <v>3147</v>
      </c>
      <c r="AH2248" s="55" t="s">
        <v>1235</v>
      </c>
      <c r="AI2248" s="55">
        <v>510</v>
      </c>
      <c r="AJ2248" s="55" t="s">
        <v>9500</v>
      </c>
      <c r="AK2248" s="55">
        <v>0</v>
      </c>
      <c r="AL2248" s="55" t="s">
        <v>1361</v>
      </c>
      <c r="AN2248" s="55">
        <v>4</v>
      </c>
      <c r="AO2248" s="55" t="s">
        <v>9502</v>
      </c>
      <c r="AP2248" s="55">
        <v>0</v>
      </c>
      <c r="AR2248" s="56">
        <v>43257</v>
      </c>
      <c r="AS2248" s="57">
        <v>0.38930555555555557</v>
      </c>
      <c r="AT2248" s="56">
        <v>43315</v>
      </c>
      <c r="AU2248" s="57">
        <v>0.59574074074074079</v>
      </c>
      <c r="AV2248" s="55" t="s">
        <v>3177</v>
      </c>
      <c r="AW2248" s="55" t="s">
        <v>2166</v>
      </c>
      <c r="AX2248" s="55" t="s">
        <v>2167</v>
      </c>
      <c r="AZ2248" s="55" t="s">
        <v>1347</v>
      </c>
      <c r="BA2248" s="55" t="s">
        <v>1347</v>
      </c>
      <c r="BB2248" s="55" t="s">
        <v>1347</v>
      </c>
      <c r="CB2248" s="55" t="s">
        <v>3150</v>
      </c>
    </row>
    <row r="2249" spans="1:80">
      <c r="A2249" s="55" t="s">
        <v>9503</v>
      </c>
      <c r="B2249" s="55">
        <v>2</v>
      </c>
      <c r="C2249" s="55" t="s">
        <v>9504</v>
      </c>
      <c r="D2249" s="55" t="s">
        <v>9505</v>
      </c>
      <c r="E2249" s="55">
        <v>1</v>
      </c>
      <c r="F2249" s="55">
        <v>0</v>
      </c>
      <c r="G2249" s="56">
        <v>43346</v>
      </c>
      <c r="H2249" s="56">
        <v>43346</v>
      </c>
      <c r="I2249" s="56">
        <v>43346</v>
      </c>
      <c r="J2249" s="55">
        <v>0</v>
      </c>
      <c r="L2249" s="56">
        <v>43257</v>
      </c>
      <c r="M2249" s="56">
        <v>43346</v>
      </c>
      <c r="N2249" s="55">
        <v>0</v>
      </c>
      <c r="O2249" s="55">
        <v>0</v>
      </c>
      <c r="P2249" s="55">
        <v>0</v>
      </c>
      <c r="R2249" s="55">
        <v>0</v>
      </c>
      <c r="T2249" s="55">
        <v>5026068001</v>
      </c>
      <c r="U2249" s="55" t="s">
        <v>9506</v>
      </c>
      <c r="V2249" s="55" t="s">
        <v>9504</v>
      </c>
      <c r="W2249" s="55" t="s">
        <v>1336</v>
      </c>
      <c r="X2249" s="55" t="s">
        <v>1336</v>
      </c>
      <c r="Y2249" s="55">
        <v>0</v>
      </c>
      <c r="Z2249" s="55" t="s">
        <v>1419</v>
      </c>
      <c r="AA2249" s="55" t="s">
        <v>1338</v>
      </c>
      <c r="AB2249" s="55">
        <v>1260</v>
      </c>
      <c r="AC2249" s="55">
        <v>1260</v>
      </c>
      <c r="AD2249" s="55">
        <v>0</v>
      </c>
      <c r="AE2249" s="55" t="s">
        <v>1339</v>
      </c>
      <c r="AF2249" s="55" t="s">
        <v>3132</v>
      </c>
      <c r="AG2249" s="55" t="s">
        <v>3147</v>
      </c>
      <c r="AH2249" s="55" t="s">
        <v>1235</v>
      </c>
      <c r="AI2249" s="55">
        <v>510</v>
      </c>
      <c r="AJ2249" s="55" t="s">
        <v>9505</v>
      </c>
      <c r="AK2249" s="55">
        <v>0</v>
      </c>
      <c r="AL2249" s="55" t="s">
        <v>1361</v>
      </c>
      <c r="AN2249" s="55">
        <v>4</v>
      </c>
      <c r="AO2249" s="55" t="s">
        <v>9507</v>
      </c>
      <c r="AP2249" s="55">
        <v>0</v>
      </c>
      <c r="AR2249" s="56">
        <v>43257</v>
      </c>
      <c r="AS2249" s="57">
        <v>0.38848379629629631</v>
      </c>
      <c r="AT2249" s="56">
        <v>43315</v>
      </c>
      <c r="AU2249" s="57">
        <v>0.59979166666666661</v>
      </c>
      <c r="AV2249" s="55" t="s">
        <v>3177</v>
      </c>
      <c r="AW2249" s="55" t="s">
        <v>2166</v>
      </c>
      <c r="AX2249" s="55" t="s">
        <v>2167</v>
      </c>
      <c r="AZ2249" s="55" t="s">
        <v>1347</v>
      </c>
      <c r="BA2249" s="55" t="s">
        <v>1347</v>
      </c>
      <c r="BB2249" s="55" t="s">
        <v>1347</v>
      </c>
      <c r="CB2249" s="55" t="s">
        <v>3150</v>
      </c>
    </row>
    <row r="2250" spans="1:80">
      <c r="A2250" s="55" t="s">
        <v>9508</v>
      </c>
      <c r="B2250" s="55">
        <v>3</v>
      </c>
      <c r="C2250" s="55" t="s">
        <v>199</v>
      </c>
      <c r="D2250" s="55" t="s">
        <v>9509</v>
      </c>
      <c r="E2250" s="55">
        <v>1</v>
      </c>
      <c r="F2250" s="55">
        <v>0</v>
      </c>
      <c r="G2250" s="56">
        <v>43248</v>
      </c>
      <c r="H2250" s="56">
        <v>43248</v>
      </c>
      <c r="I2250" s="56">
        <v>43248</v>
      </c>
      <c r="J2250" s="55">
        <v>0</v>
      </c>
      <c r="W2250" s="55" t="s">
        <v>1336</v>
      </c>
      <c r="X2250" s="55" t="s">
        <v>1336</v>
      </c>
      <c r="Y2250" s="55">
        <v>20</v>
      </c>
      <c r="AD2250" s="55">
        <v>1000</v>
      </c>
      <c r="AE2250" s="55" t="s">
        <v>1339</v>
      </c>
      <c r="AF2250" s="55" t="s">
        <v>1352</v>
      </c>
      <c r="AG2250" s="55" t="s">
        <v>1353</v>
      </c>
      <c r="AI2250" s="55">
        <v>510</v>
      </c>
      <c r="AJ2250" s="55" t="s">
        <v>9509</v>
      </c>
      <c r="AK2250" s="55">
        <v>0</v>
      </c>
      <c r="AL2250" s="55" t="s">
        <v>2877</v>
      </c>
      <c r="AN2250" s="55">
        <v>7</v>
      </c>
      <c r="AR2250" s="56">
        <v>43248</v>
      </c>
      <c r="AS2250" s="57">
        <v>0.54627314814814809</v>
      </c>
      <c r="AT2250" s="56">
        <v>43367</v>
      </c>
      <c r="AU2250" s="57">
        <v>0.70629629629629631</v>
      </c>
      <c r="AV2250" s="55" t="s">
        <v>1355</v>
      </c>
      <c r="AW2250" s="55" t="s">
        <v>1355</v>
      </c>
      <c r="AX2250" s="55" t="s">
        <v>1392</v>
      </c>
      <c r="AZ2250" s="55">
        <v>0</v>
      </c>
      <c r="BA2250" s="55">
        <v>0</v>
      </c>
      <c r="BB2250" s="55">
        <v>0</v>
      </c>
      <c r="BF2250" s="55" t="s">
        <v>1418</v>
      </c>
      <c r="BG2250" s="55">
        <v>4</v>
      </c>
      <c r="BH2250" s="55" t="s">
        <v>48</v>
      </c>
      <c r="BI2250" s="55" t="s">
        <v>244</v>
      </c>
      <c r="BJ2250" s="55">
        <v>0</v>
      </c>
      <c r="BK2250" s="55">
        <v>0</v>
      </c>
      <c r="BL2250" s="55">
        <v>0</v>
      </c>
      <c r="BM2250" s="55">
        <v>0</v>
      </c>
      <c r="BN2250" s="55">
        <v>0</v>
      </c>
      <c r="BO2250" s="55">
        <v>0</v>
      </c>
      <c r="BP2250" s="55">
        <v>0</v>
      </c>
      <c r="BQ2250" s="55">
        <v>0</v>
      </c>
      <c r="BR2250" s="55">
        <v>0</v>
      </c>
      <c r="BS2250" s="55">
        <v>0</v>
      </c>
      <c r="BZ2250" s="55">
        <v>0</v>
      </c>
      <c r="CA2250" s="55" t="s">
        <v>1419</v>
      </c>
      <c r="CB2250" s="55" t="s">
        <v>1357</v>
      </c>
    </row>
    <row r="2251" spans="1:80">
      <c r="A2251" s="55" t="s">
        <v>9510</v>
      </c>
      <c r="B2251" s="55">
        <v>3</v>
      </c>
      <c r="C2251" s="55" t="s">
        <v>200</v>
      </c>
      <c r="D2251" s="55" t="s">
        <v>9511</v>
      </c>
      <c r="E2251" s="55">
        <v>1</v>
      </c>
      <c r="F2251" s="55">
        <v>0</v>
      </c>
      <c r="G2251" s="56">
        <v>43248</v>
      </c>
      <c r="H2251" s="56">
        <v>43248</v>
      </c>
      <c r="I2251" s="56">
        <v>43248</v>
      </c>
      <c r="J2251" s="55">
        <v>0</v>
      </c>
      <c r="W2251" s="55" t="s">
        <v>1336</v>
      </c>
      <c r="X2251" s="55" t="s">
        <v>1336</v>
      </c>
      <c r="Y2251" s="55">
        <v>20</v>
      </c>
      <c r="AD2251" s="55">
        <v>1000</v>
      </c>
      <c r="AE2251" s="55" t="s">
        <v>1339</v>
      </c>
      <c r="AF2251" s="55" t="s">
        <v>1352</v>
      </c>
      <c r="AG2251" s="55" t="s">
        <v>1353</v>
      </c>
      <c r="AI2251" s="55">
        <v>510</v>
      </c>
      <c r="AJ2251" s="55" t="s">
        <v>9511</v>
      </c>
      <c r="AK2251" s="55">
        <v>0</v>
      </c>
      <c r="AL2251" s="55" t="s">
        <v>2877</v>
      </c>
      <c r="AN2251" s="55">
        <v>7</v>
      </c>
      <c r="AR2251" s="56">
        <v>43248</v>
      </c>
      <c r="AS2251" s="57">
        <v>0.54569444444444437</v>
      </c>
      <c r="AT2251" s="56">
        <v>43367</v>
      </c>
      <c r="AU2251" s="57">
        <v>0.70600694444444445</v>
      </c>
      <c r="AV2251" s="55" t="s">
        <v>1355</v>
      </c>
      <c r="AW2251" s="55" t="s">
        <v>1355</v>
      </c>
      <c r="AX2251" s="55" t="s">
        <v>1392</v>
      </c>
      <c r="AZ2251" s="55">
        <v>0</v>
      </c>
      <c r="BA2251" s="55">
        <v>0</v>
      </c>
      <c r="BB2251" s="55">
        <v>0</v>
      </c>
      <c r="BF2251" s="55" t="s">
        <v>1418</v>
      </c>
      <c r="BG2251" s="55">
        <v>4</v>
      </c>
      <c r="BH2251" s="55" t="s">
        <v>48</v>
      </c>
      <c r="BI2251" s="55" t="s">
        <v>244</v>
      </c>
      <c r="BJ2251" s="55">
        <v>0</v>
      </c>
      <c r="BK2251" s="55">
        <v>0</v>
      </c>
      <c r="BL2251" s="55">
        <v>0</v>
      </c>
      <c r="BM2251" s="55">
        <v>0</v>
      </c>
      <c r="BN2251" s="55">
        <v>0</v>
      </c>
      <c r="BO2251" s="55">
        <v>0</v>
      </c>
      <c r="BP2251" s="55">
        <v>0</v>
      </c>
      <c r="BQ2251" s="55">
        <v>0</v>
      </c>
      <c r="BR2251" s="55">
        <v>0</v>
      </c>
      <c r="BS2251" s="55">
        <v>0</v>
      </c>
      <c r="BZ2251" s="55">
        <v>0</v>
      </c>
      <c r="CA2251" s="55" t="s">
        <v>1419</v>
      </c>
      <c r="CB2251" s="55" t="s">
        <v>1357</v>
      </c>
    </row>
    <row r="2252" spans="1:80">
      <c r="A2252" s="55" t="s">
        <v>9512</v>
      </c>
      <c r="B2252" s="55">
        <v>3</v>
      </c>
      <c r="C2252" s="55" t="s">
        <v>201</v>
      </c>
      <c r="D2252" s="55" t="s">
        <v>9513</v>
      </c>
      <c r="E2252" s="55">
        <v>1</v>
      </c>
      <c r="F2252" s="55">
        <v>0</v>
      </c>
      <c r="G2252" s="56">
        <v>43248</v>
      </c>
      <c r="H2252" s="56">
        <v>43248</v>
      </c>
      <c r="I2252" s="56">
        <v>43248</v>
      </c>
      <c r="J2252" s="55">
        <v>0</v>
      </c>
      <c r="W2252" s="55" t="s">
        <v>1336</v>
      </c>
      <c r="X2252" s="55" t="s">
        <v>1336</v>
      </c>
      <c r="Y2252" s="55">
        <v>20</v>
      </c>
      <c r="AD2252" s="55">
        <v>1000</v>
      </c>
      <c r="AE2252" s="55" t="s">
        <v>1339</v>
      </c>
      <c r="AF2252" s="55" t="s">
        <v>1352</v>
      </c>
      <c r="AG2252" s="55" t="s">
        <v>1353</v>
      </c>
      <c r="AI2252" s="55">
        <v>510</v>
      </c>
      <c r="AJ2252" s="55" t="s">
        <v>9513</v>
      </c>
      <c r="AK2252" s="55">
        <v>0</v>
      </c>
      <c r="AL2252" s="55" t="s">
        <v>2877</v>
      </c>
      <c r="AN2252" s="55">
        <v>7</v>
      </c>
      <c r="AR2252" s="56">
        <v>43248</v>
      </c>
      <c r="AS2252" s="57">
        <v>0.54599537037037038</v>
      </c>
      <c r="AT2252" s="56">
        <v>43367</v>
      </c>
      <c r="AU2252" s="57">
        <v>0.70613425925925932</v>
      </c>
      <c r="AV2252" s="55" t="s">
        <v>1355</v>
      </c>
      <c r="AW2252" s="55" t="s">
        <v>1355</v>
      </c>
      <c r="AX2252" s="55" t="s">
        <v>1392</v>
      </c>
      <c r="AZ2252" s="55">
        <v>0</v>
      </c>
      <c r="BA2252" s="55">
        <v>0</v>
      </c>
      <c r="BB2252" s="55">
        <v>0</v>
      </c>
      <c r="BF2252" s="55" t="s">
        <v>1418</v>
      </c>
      <c r="BG2252" s="55">
        <v>4</v>
      </c>
      <c r="BH2252" s="55" t="s">
        <v>48</v>
      </c>
      <c r="BI2252" s="55" t="s">
        <v>244</v>
      </c>
      <c r="BJ2252" s="55">
        <v>0</v>
      </c>
      <c r="BK2252" s="55">
        <v>0</v>
      </c>
      <c r="BL2252" s="55">
        <v>0</v>
      </c>
      <c r="BM2252" s="55">
        <v>0</v>
      </c>
      <c r="BN2252" s="55">
        <v>0</v>
      </c>
      <c r="BO2252" s="55">
        <v>0</v>
      </c>
      <c r="BP2252" s="55">
        <v>0</v>
      </c>
      <c r="BQ2252" s="55">
        <v>0</v>
      </c>
      <c r="BR2252" s="55">
        <v>0</v>
      </c>
      <c r="BS2252" s="55">
        <v>0</v>
      </c>
      <c r="BZ2252" s="55">
        <v>0</v>
      </c>
      <c r="CA2252" s="55" t="s">
        <v>1419</v>
      </c>
      <c r="CB2252" s="55" t="s">
        <v>1357</v>
      </c>
    </row>
    <row r="2253" spans="1:80">
      <c r="A2253" s="55" t="s">
        <v>9514</v>
      </c>
      <c r="B2253" s="55">
        <v>3</v>
      </c>
      <c r="C2253" s="55" t="s">
        <v>9515</v>
      </c>
      <c r="D2253" s="55" t="s">
        <v>9516</v>
      </c>
      <c r="E2253" s="55">
        <v>1</v>
      </c>
      <c r="F2253" s="55">
        <v>0</v>
      </c>
      <c r="G2253" s="56">
        <v>43182</v>
      </c>
      <c r="H2253" s="56">
        <v>43182</v>
      </c>
      <c r="I2253" s="56">
        <v>43182</v>
      </c>
      <c r="J2253" s="55">
        <v>0</v>
      </c>
      <c r="K2253" s="56">
        <v>43250</v>
      </c>
      <c r="W2253" s="55" t="s">
        <v>1336</v>
      </c>
      <c r="X2253" s="55" t="s">
        <v>1336</v>
      </c>
      <c r="Y2253" s="55">
        <v>20</v>
      </c>
      <c r="AD2253" s="55">
        <v>1000</v>
      </c>
      <c r="AE2253" s="55" t="s">
        <v>1339</v>
      </c>
      <c r="AF2253" s="55" t="s">
        <v>1352</v>
      </c>
      <c r="AG2253" s="55" t="s">
        <v>1353</v>
      </c>
      <c r="AI2253" s="55">
        <v>510</v>
      </c>
      <c r="AJ2253" s="55" t="s">
        <v>9516</v>
      </c>
      <c r="AK2253" s="55">
        <v>0</v>
      </c>
      <c r="AL2253" s="55" t="s">
        <v>1742</v>
      </c>
      <c r="AN2253" s="55">
        <v>4</v>
      </c>
      <c r="AR2253" s="56">
        <v>43180</v>
      </c>
      <c r="AS2253" s="57">
        <v>0.608912037037037</v>
      </c>
      <c r="AT2253" s="56">
        <v>43250</v>
      </c>
      <c r="AU2253" s="57">
        <v>0.56658564814814816</v>
      </c>
      <c r="AV2253" s="55" t="s">
        <v>1355</v>
      </c>
      <c r="AW2253" s="55" t="s">
        <v>1355</v>
      </c>
      <c r="AX2253" s="55" t="s">
        <v>1392</v>
      </c>
      <c r="AZ2253" s="55">
        <v>0</v>
      </c>
      <c r="BA2253" s="55">
        <v>0</v>
      </c>
      <c r="BB2253" s="55">
        <v>0</v>
      </c>
      <c r="CB2253" s="55" t="s">
        <v>1357</v>
      </c>
    </row>
    <row r="2254" spans="1:80">
      <c r="A2254" s="55" t="s">
        <v>9517</v>
      </c>
      <c r="B2254" s="55">
        <v>3</v>
      </c>
      <c r="C2254" s="55" t="s">
        <v>9518</v>
      </c>
      <c r="D2254" s="55" t="s">
        <v>9519</v>
      </c>
      <c r="E2254" s="55">
        <v>1</v>
      </c>
      <c r="F2254" s="55">
        <v>0</v>
      </c>
      <c r="G2254" s="56">
        <v>43182</v>
      </c>
      <c r="H2254" s="56">
        <v>43182</v>
      </c>
      <c r="I2254" s="56">
        <v>43182</v>
      </c>
      <c r="J2254" s="55">
        <v>0</v>
      </c>
      <c r="W2254" s="55" t="s">
        <v>1336</v>
      </c>
      <c r="X2254" s="55" t="s">
        <v>1336</v>
      </c>
      <c r="Y2254" s="55">
        <v>20</v>
      </c>
      <c r="AD2254" s="55">
        <v>1000</v>
      </c>
      <c r="AE2254" s="55" t="s">
        <v>1339</v>
      </c>
      <c r="AF2254" s="55" t="s">
        <v>1352</v>
      </c>
      <c r="AG2254" s="55" t="s">
        <v>1353</v>
      </c>
      <c r="AI2254" s="55">
        <v>510</v>
      </c>
      <c r="AJ2254" s="55" t="s">
        <v>9519</v>
      </c>
      <c r="AK2254" s="55">
        <v>0</v>
      </c>
      <c r="AL2254" s="55" t="s">
        <v>1742</v>
      </c>
      <c r="AN2254" s="55">
        <v>4</v>
      </c>
      <c r="AR2254" s="56">
        <v>43176</v>
      </c>
      <c r="AS2254" s="57">
        <v>0.65265046296296292</v>
      </c>
      <c r="AT2254" s="56">
        <v>43180</v>
      </c>
      <c r="AU2254" s="57">
        <v>0.60649305555555555</v>
      </c>
      <c r="AV2254" s="55" t="s">
        <v>1355</v>
      </c>
      <c r="AW2254" s="55" t="s">
        <v>1355</v>
      </c>
      <c r="AX2254" s="55" t="s">
        <v>1392</v>
      </c>
      <c r="AZ2254" s="55">
        <v>0</v>
      </c>
      <c r="BA2254" s="55">
        <v>0</v>
      </c>
      <c r="BB2254" s="55">
        <v>0</v>
      </c>
      <c r="CB2254" s="55" t="s">
        <v>1357</v>
      </c>
    </row>
    <row r="2255" spans="1:80">
      <c r="A2255" s="55" t="s">
        <v>9520</v>
      </c>
      <c r="B2255" s="55">
        <v>3</v>
      </c>
      <c r="C2255" s="55" t="s">
        <v>202</v>
      </c>
      <c r="D2255" s="55" t="s">
        <v>9521</v>
      </c>
      <c r="E2255" s="55">
        <v>1</v>
      </c>
      <c r="F2255" s="55">
        <v>0</v>
      </c>
      <c r="G2255" s="56">
        <v>43248</v>
      </c>
      <c r="H2255" s="56">
        <v>43248</v>
      </c>
      <c r="I2255" s="56">
        <v>43248</v>
      </c>
      <c r="J2255" s="55">
        <v>0</v>
      </c>
      <c r="W2255" s="55" t="s">
        <v>1336</v>
      </c>
      <c r="X2255" s="55" t="s">
        <v>1336</v>
      </c>
      <c r="Y2255" s="55">
        <v>20</v>
      </c>
      <c r="AD2255" s="55">
        <v>1000</v>
      </c>
      <c r="AE2255" s="55" t="s">
        <v>1339</v>
      </c>
      <c r="AF2255" s="55" t="s">
        <v>1352</v>
      </c>
      <c r="AG2255" s="55" t="s">
        <v>1353</v>
      </c>
      <c r="AI2255" s="55">
        <v>510</v>
      </c>
      <c r="AJ2255" s="55" t="s">
        <v>9521</v>
      </c>
      <c r="AK2255" s="55">
        <v>0</v>
      </c>
      <c r="AL2255" s="55" t="s">
        <v>9522</v>
      </c>
      <c r="AN2255" s="55">
        <v>4</v>
      </c>
      <c r="AR2255" s="56">
        <v>43248</v>
      </c>
      <c r="AS2255" s="57">
        <v>0.54498842592592589</v>
      </c>
      <c r="AT2255" s="56">
        <v>43350</v>
      </c>
      <c r="AU2255" s="57">
        <v>0.63451388888888893</v>
      </c>
      <c r="AV2255" s="55" t="s">
        <v>1355</v>
      </c>
      <c r="AW2255" s="55" t="s">
        <v>1355</v>
      </c>
      <c r="AX2255" s="55" t="s">
        <v>1392</v>
      </c>
      <c r="AZ2255" s="55">
        <v>0</v>
      </c>
      <c r="BA2255" s="55">
        <v>0</v>
      </c>
      <c r="BB2255" s="55">
        <v>0</v>
      </c>
      <c r="BF2255" s="55" t="s">
        <v>1418</v>
      </c>
      <c r="BG2255" s="55">
        <v>4</v>
      </c>
      <c r="BH2255" s="55" t="s">
        <v>48</v>
      </c>
      <c r="BI2255" s="55" t="s">
        <v>244</v>
      </c>
      <c r="BJ2255" s="55">
        <v>0</v>
      </c>
      <c r="BK2255" s="55">
        <v>0</v>
      </c>
      <c r="BL2255" s="55">
        <v>0</v>
      </c>
      <c r="BM2255" s="55">
        <v>0</v>
      </c>
      <c r="BN2255" s="55">
        <v>0</v>
      </c>
      <c r="BO2255" s="55">
        <v>0</v>
      </c>
      <c r="BP2255" s="55">
        <v>0</v>
      </c>
      <c r="BQ2255" s="55">
        <v>0</v>
      </c>
      <c r="BR2255" s="55">
        <v>0</v>
      </c>
      <c r="BS2255" s="55">
        <v>0</v>
      </c>
      <c r="BZ2255" s="55">
        <v>0</v>
      </c>
      <c r="CA2255" s="55" t="s">
        <v>1419</v>
      </c>
      <c r="CB2255" s="55" t="s">
        <v>1357</v>
      </c>
    </row>
    <row r="2256" spans="1:80">
      <c r="A2256" s="55" t="s">
        <v>9523</v>
      </c>
      <c r="B2256" s="55">
        <v>3</v>
      </c>
      <c r="C2256" s="55" t="s">
        <v>203</v>
      </c>
      <c r="D2256" s="55" t="s">
        <v>9524</v>
      </c>
      <c r="E2256" s="55">
        <v>1</v>
      </c>
      <c r="F2256" s="55">
        <v>0</v>
      </c>
      <c r="G2256" s="56">
        <v>43248</v>
      </c>
      <c r="H2256" s="56">
        <v>43248</v>
      </c>
      <c r="I2256" s="56">
        <v>43248</v>
      </c>
      <c r="J2256" s="55">
        <v>0</v>
      </c>
      <c r="W2256" s="55" t="s">
        <v>1336</v>
      </c>
      <c r="X2256" s="55" t="s">
        <v>1336</v>
      </c>
      <c r="Y2256" s="55">
        <v>20</v>
      </c>
      <c r="AD2256" s="55">
        <v>1000</v>
      </c>
      <c r="AE2256" s="55" t="s">
        <v>1339</v>
      </c>
      <c r="AF2256" s="55" t="s">
        <v>1352</v>
      </c>
      <c r="AG2256" s="55" t="s">
        <v>1353</v>
      </c>
      <c r="AI2256" s="55">
        <v>510</v>
      </c>
      <c r="AJ2256" s="55" t="s">
        <v>9524</v>
      </c>
      <c r="AK2256" s="55">
        <v>0</v>
      </c>
      <c r="AL2256" s="55" t="s">
        <v>9522</v>
      </c>
      <c r="AN2256" s="55">
        <v>4</v>
      </c>
      <c r="AR2256" s="56">
        <v>43248</v>
      </c>
      <c r="AS2256" s="57">
        <v>0.54534722222222221</v>
      </c>
      <c r="AT2256" s="56">
        <v>43350</v>
      </c>
      <c r="AU2256" s="57">
        <v>0.63464120370370369</v>
      </c>
      <c r="AV2256" s="55" t="s">
        <v>1355</v>
      </c>
      <c r="AW2256" s="55" t="s">
        <v>1355</v>
      </c>
      <c r="AX2256" s="55" t="s">
        <v>1392</v>
      </c>
      <c r="AZ2256" s="55">
        <v>0</v>
      </c>
      <c r="BA2256" s="55">
        <v>0</v>
      </c>
      <c r="BB2256" s="55">
        <v>0</v>
      </c>
      <c r="BF2256" s="55" t="s">
        <v>1418</v>
      </c>
      <c r="BG2256" s="55">
        <v>4</v>
      </c>
      <c r="BH2256" s="55" t="s">
        <v>48</v>
      </c>
      <c r="BI2256" s="55" t="s">
        <v>244</v>
      </c>
      <c r="BJ2256" s="55">
        <v>0</v>
      </c>
      <c r="BK2256" s="55">
        <v>0</v>
      </c>
      <c r="BL2256" s="55">
        <v>0</v>
      </c>
      <c r="BM2256" s="55">
        <v>0</v>
      </c>
      <c r="BN2256" s="55">
        <v>0</v>
      </c>
      <c r="BO2256" s="55">
        <v>0</v>
      </c>
      <c r="BP2256" s="55">
        <v>0</v>
      </c>
      <c r="BQ2256" s="55">
        <v>0</v>
      </c>
      <c r="BR2256" s="55">
        <v>0</v>
      </c>
      <c r="BS2256" s="55">
        <v>0</v>
      </c>
      <c r="BZ2256" s="55">
        <v>0</v>
      </c>
      <c r="CA2256" s="55" t="s">
        <v>1419</v>
      </c>
      <c r="CB2256" s="55" t="s">
        <v>1357</v>
      </c>
    </row>
    <row r="2257" spans="1:80">
      <c r="A2257" s="55" t="s">
        <v>9525</v>
      </c>
      <c r="B2257" s="55">
        <v>3</v>
      </c>
      <c r="C2257" s="55" t="s">
        <v>204</v>
      </c>
      <c r="D2257" s="55" t="s">
        <v>9526</v>
      </c>
      <c r="E2257" s="55">
        <v>1</v>
      </c>
      <c r="F2257" s="55">
        <v>0</v>
      </c>
      <c r="G2257" s="56">
        <v>43224</v>
      </c>
      <c r="H2257" s="56">
        <v>43224</v>
      </c>
      <c r="I2257" s="56">
        <v>43224</v>
      </c>
      <c r="J2257" s="55">
        <v>0</v>
      </c>
      <c r="W2257" s="55" t="s">
        <v>1336</v>
      </c>
      <c r="X2257" s="55" t="s">
        <v>1336</v>
      </c>
      <c r="Y2257" s="55">
        <v>20</v>
      </c>
      <c r="AD2257" s="55">
        <v>1000</v>
      </c>
      <c r="AE2257" s="55" t="s">
        <v>1339</v>
      </c>
      <c r="AF2257" s="55" t="s">
        <v>1352</v>
      </c>
      <c r="AG2257" s="55" t="s">
        <v>1353</v>
      </c>
      <c r="AI2257" s="55">
        <v>510</v>
      </c>
      <c r="AJ2257" s="55" t="s">
        <v>9526</v>
      </c>
      <c r="AK2257" s="55">
        <v>0</v>
      </c>
      <c r="AL2257" s="55" t="s">
        <v>2877</v>
      </c>
      <c r="AN2257" s="55">
        <v>4</v>
      </c>
      <c r="AR2257" s="56">
        <v>43219</v>
      </c>
      <c r="AS2257" s="57">
        <v>0.52179398148148148</v>
      </c>
      <c r="AT2257" s="56">
        <v>43262</v>
      </c>
      <c r="AU2257" s="57">
        <v>0.44581018518518517</v>
      </c>
      <c r="AV2257" s="55" t="s">
        <v>1355</v>
      </c>
      <c r="AW2257" s="55" t="s">
        <v>1344</v>
      </c>
      <c r="AX2257" s="55" t="s">
        <v>1392</v>
      </c>
      <c r="AZ2257" s="55">
        <v>0</v>
      </c>
      <c r="BA2257" s="55">
        <v>0</v>
      </c>
      <c r="BB2257" s="55">
        <v>0</v>
      </c>
      <c r="BF2257" s="55" t="s">
        <v>1418</v>
      </c>
      <c r="BG2257" s="55">
        <v>4</v>
      </c>
      <c r="BH2257" s="55" t="s">
        <v>48</v>
      </c>
      <c r="BI2257" s="55" t="s">
        <v>244</v>
      </c>
      <c r="BJ2257" s="55">
        <v>0</v>
      </c>
      <c r="BK2257" s="55">
        <v>0</v>
      </c>
      <c r="BL2257" s="55">
        <v>0</v>
      </c>
      <c r="BM2257" s="55">
        <v>0</v>
      </c>
      <c r="BN2257" s="55">
        <v>0</v>
      </c>
      <c r="BO2257" s="55">
        <v>0</v>
      </c>
      <c r="BP2257" s="55">
        <v>0</v>
      </c>
      <c r="BQ2257" s="55">
        <v>0</v>
      </c>
      <c r="BR2257" s="55">
        <v>0</v>
      </c>
      <c r="BS2257" s="55">
        <v>0</v>
      </c>
      <c r="BZ2257" s="55">
        <v>0</v>
      </c>
      <c r="CA2257" s="55" t="s">
        <v>1419</v>
      </c>
      <c r="CB2257" s="55" t="s">
        <v>1357</v>
      </c>
    </row>
    <row r="2258" spans="1:80">
      <c r="A2258" s="55" t="s">
        <v>9527</v>
      </c>
      <c r="B2258" s="55">
        <v>3</v>
      </c>
      <c r="C2258" s="55" t="s">
        <v>205</v>
      </c>
      <c r="D2258" s="55" t="s">
        <v>9528</v>
      </c>
      <c r="E2258" s="55">
        <v>1</v>
      </c>
      <c r="F2258" s="55">
        <v>0</v>
      </c>
      <c r="G2258" s="56">
        <v>43224</v>
      </c>
      <c r="H2258" s="56">
        <v>43224</v>
      </c>
      <c r="I2258" s="56">
        <v>43224</v>
      </c>
      <c r="J2258" s="55">
        <v>0</v>
      </c>
      <c r="W2258" s="55" t="s">
        <v>1336</v>
      </c>
      <c r="X2258" s="55" t="s">
        <v>1336</v>
      </c>
      <c r="Y2258" s="55">
        <v>20</v>
      </c>
      <c r="AD2258" s="55">
        <v>1000</v>
      </c>
      <c r="AE2258" s="55" t="s">
        <v>1339</v>
      </c>
      <c r="AF2258" s="55" t="s">
        <v>1352</v>
      </c>
      <c r="AG2258" s="55" t="s">
        <v>1353</v>
      </c>
      <c r="AI2258" s="55">
        <v>510</v>
      </c>
      <c r="AJ2258" s="55" t="s">
        <v>9528</v>
      </c>
      <c r="AK2258" s="55">
        <v>0</v>
      </c>
      <c r="AL2258" s="55" t="s">
        <v>2877</v>
      </c>
      <c r="AN2258" s="55">
        <v>4</v>
      </c>
      <c r="AR2258" s="56">
        <v>43219</v>
      </c>
      <c r="AS2258" s="57">
        <v>0.52219907407407407</v>
      </c>
      <c r="AT2258" s="56">
        <v>43262</v>
      </c>
      <c r="AU2258" s="57">
        <v>0.44592592592592589</v>
      </c>
      <c r="AV2258" s="55" t="s">
        <v>1355</v>
      </c>
      <c r="AW2258" s="55" t="s">
        <v>1344</v>
      </c>
      <c r="AX2258" s="55" t="s">
        <v>1392</v>
      </c>
      <c r="AZ2258" s="55">
        <v>0</v>
      </c>
      <c r="BA2258" s="55">
        <v>0</v>
      </c>
      <c r="BB2258" s="55">
        <v>0</v>
      </c>
      <c r="BF2258" s="55" t="s">
        <v>1418</v>
      </c>
      <c r="BG2258" s="55">
        <v>4</v>
      </c>
      <c r="BH2258" s="55" t="s">
        <v>48</v>
      </c>
      <c r="BI2258" s="55" t="s">
        <v>244</v>
      </c>
      <c r="BJ2258" s="55">
        <v>0</v>
      </c>
      <c r="BK2258" s="55">
        <v>0</v>
      </c>
      <c r="BL2258" s="55">
        <v>0</v>
      </c>
      <c r="BM2258" s="55">
        <v>0</v>
      </c>
      <c r="BN2258" s="55">
        <v>0</v>
      </c>
      <c r="BO2258" s="55">
        <v>0</v>
      </c>
      <c r="BP2258" s="55">
        <v>0</v>
      </c>
      <c r="BQ2258" s="55">
        <v>0</v>
      </c>
      <c r="BR2258" s="55">
        <v>0</v>
      </c>
      <c r="BS2258" s="55">
        <v>0</v>
      </c>
      <c r="BZ2258" s="55">
        <v>0</v>
      </c>
      <c r="CA2258" s="55" t="s">
        <v>1419</v>
      </c>
      <c r="CB2258" s="55" t="s">
        <v>1357</v>
      </c>
    </row>
    <row r="2259" spans="1:80">
      <c r="A2259" s="55" t="s">
        <v>9529</v>
      </c>
      <c r="B2259" s="55">
        <v>3</v>
      </c>
      <c r="C2259" s="55" t="s">
        <v>206</v>
      </c>
      <c r="D2259" s="55" t="s">
        <v>9530</v>
      </c>
      <c r="E2259" s="55">
        <v>1</v>
      </c>
      <c r="F2259" s="55">
        <v>0</v>
      </c>
      <c r="G2259" s="56">
        <v>43248</v>
      </c>
      <c r="H2259" s="56">
        <v>43248</v>
      </c>
      <c r="I2259" s="56">
        <v>43248</v>
      </c>
      <c r="J2259" s="55">
        <v>0</v>
      </c>
      <c r="W2259" s="55" t="s">
        <v>1336</v>
      </c>
      <c r="X2259" s="55" t="s">
        <v>1336</v>
      </c>
      <c r="Y2259" s="55">
        <v>20</v>
      </c>
      <c r="AD2259" s="55">
        <v>1000</v>
      </c>
      <c r="AE2259" s="55" t="s">
        <v>1339</v>
      </c>
      <c r="AF2259" s="55" t="s">
        <v>1352</v>
      </c>
      <c r="AG2259" s="55" t="s">
        <v>1353</v>
      </c>
      <c r="AI2259" s="55">
        <v>510</v>
      </c>
      <c r="AJ2259" s="55" t="s">
        <v>9530</v>
      </c>
      <c r="AK2259" s="55">
        <v>0</v>
      </c>
      <c r="AL2259" s="55" t="s">
        <v>3394</v>
      </c>
      <c r="AN2259" s="55">
        <v>2</v>
      </c>
      <c r="AR2259" s="56">
        <v>43248</v>
      </c>
      <c r="AS2259" s="57">
        <v>0.5446064814814815</v>
      </c>
      <c r="AT2259" s="56">
        <v>43332</v>
      </c>
      <c r="AU2259" s="57">
        <v>0.6267476851851852</v>
      </c>
      <c r="AV2259" s="55" t="s">
        <v>1355</v>
      </c>
      <c r="AW2259" s="55" t="s">
        <v>1355</v>
      </c>
      <c r="AX2259" s="55" t="s">
        <v>1392</v>
      </c>
      <c r="AZ2259" s="55">
        <v>0</v>
      </c>
      <c r="BA2259" s="55">
        <v>0</v>
      </c>
      <c r="BB2259" s="55">
        <v>0</v>
      </c>
      <c r="BF2259" s="55" t="s">
        <v>1418</v>
      </c>
      <c r="BG2259" s="55">
        <v>4</v>
      </c>
      <c r="BH2259" s="55" t="s">
        <v>48</v>
      </c>
      <c r="BI2259" s="55" t="s">
        <v>244</v>
      </c>
      <c r="BJ2259" s="55">
        <v>0</v>
      </c>
      <c r="BK2259" s="55">
        <v>0</v>
      </c>
      <c r="BL2259" s="55">
        <v>0</v>
      </c>
      <c r="BM2259" s="55">
        <v>0</v>
      </c>
      <c r="BN2259" s="55">
        <v>0</v>
      </c>
      <c r="BO2259" s="55">
        <v>0</v>
      </c>
      <c r="BP2259" s="55">
        <v>0</v>
      </c>
      <c r="BQ2259" s="55">
        <v>0</v>
      </c>
      <c r="BR2259" s="55">
        <v>0</v>
      </c>
      <c r="BS2259" s="55">
        <v>0</v>
      </c>
      <c r="BZ2259" s="55">
        <v>0</v>
      </c>
      <c r="CA2259" s="55" t="s">
        <v>1419</v>
      </c>
      <c r="CB2259" s="55" t="s">
        <v>1357</v>
      </c>
    </row>
    <row r="2260" spans="1:80">
      <c r="A2260" s="55" t="s">
        <v>9531</v>
      </c>
      <c r="B2260" s="55">
        <v>3</v>
      </c>
      <c r="C2260" s="55" t="s">
        <v>207</v>
      </c>
      <c r="D2260" s="55" t="s">
        <v>9532</v>
      </c>
      <c r="E2260" s="55">
        <v>1</v>
      </c>
      <c r="F2260" s="55">
        <v>0</v>
      </c>
      <c r="G2260" s="56">
        <v>43248</v>
      </c>
      <c r="H2260" s="56">
        <v>43248</v>
      </c>
      <c r="I2260" s="56">
        <v>43248</v>
      </c>
      <c r="J2260" s="55">
        <v>0</v>
      </c>
      <c r="W2260" s="55" t="s">
        <v>1336</v>
      </c>
      <c r="X2260" s="55" t="s">
        <v>1336</v>
      </c>
      <c r="Y2260" s="55">
        <v>20</v>
      </c>
      <c r="AD2260" s="55">
        <v>1000</v>
      </c>
      <c r="AE2260" s="55" t="s">
        <v>1339</v>
      </c>
      <c r="AF2260" s="55" t="s">
        <v>1352</v>
      </c>
      <c r="AG2260" s="55" t="s">
        <v>1353</v>
      </c>
      <c r="AI2260" s="55">
        <v>510</v>
      </c>
      <c r="AJ2260" s="55" t="s">
        <v>9532</v>
      </c>
      <c r="AK2260" s="55">
        <v>0</v>
      </c>
      <c r="AL2260" s="55" t="s">
        <v>3394</v>
      </c>
      <c r="AN2260" s="55">
        <v>2</v>
      </c>
      <c r="AR2260" s="56">
        <v>43248</v>
      </c>
      <c r="AS2260" s="57">
        <v>0.54428240740740741</v>
      </c>
      <c r="AT2260" s="56">
        <v>43332</v>
      </c>
      <c r="AU2260" s="57">
        <v>0.62650462962962961</v>
      </c>
      <c r="AV2260" s="55" t="s">
        <v>1355</v>
      </c>
      <c r="AW2260" s="55" t="s">
        <v>1355</v>
      </c>
      <c r="AX2260" s="55" t="s">
        <v>1392</v>
      </c>
      <c r="AZ2260" s="55">
        <v>0</v>
      </c>
      <c r="BA2260" s="55">
        <v>0</v>
      </c>
      <c r="BB2260" s="55">
        <v>0</v>
      </c>
      <c r="BF2260" s="55" t="s">
        <v>1418</v>
      </c>
      <c r="BG2260" s="55">
        <v>4</v>
      </c>
      <c r="BH2260" s="55" t="s">
        <v>48</v>
      </c>
      <c r="BI2260" s="55" t="s">
        <v>244</v>
      </c>
      <c r="BJ2260" s="55">
        <v>0</v>
      </c>
      <c r="BK2260" s="55">
        <v>0</v>
      </c>
      <c r="BL2260" s="55">
        <v>0</v>
      </c>
      <c r="BM2260" s="55">
        <v>0</v>
      </c>
      <c r="BN2260" s="55">
        <v>0</v>
      </c>
      <c r="BO2260" s="55">
        <v>0</v>
      </c>
      <c r="BP2260" s="55">
        <v>0</v>
      </c>
      <c r="BQ2260" s="55">
        <v>0</v>
      </c>
      <c r="BR2260" s="55">
        <v>0</v>
      </c>
      <c r="BS2260" s="55">
        <v>0</v>
      </c>
      <c r="BZ2260" s="55">
        <v>0</v>
      </c>
      <c r="CA2260" s="55" t="s">
        <v>1419</v>
      </c>
      <c r="CB2260" s="55" t="s">
        <v>1357</v>
      </c>
    </row>
    <row r="2261" spans="1:80">
      <c r="A2261" s="55" t="s">
        <v>9533</v>
      </c>
      <c r="B2261" s="55">
        <v>3</v>
      </c>
      <c r="C2261" s="55" t="s">
        <v>208</v>
      </c>
      <c r="D2261" s="55" t="s">
        <v>9534</v>
      </c>
      <c r="E2261" s="55">
        <v>1</v>
      </c>
      <c r="F2261" s="55">
        <v>0</v>
      </c>
      <c r="G2261" s="56">
        <v>43245</v>
      </c>
      <c r="H2261" s="56">
        <v>43245</v>
      </c>
      <c r="I2261" s="56">
        <v>43245</v>
      </c>
      <c r="J2261" s="55">
        <v>0</v>
      </c>
      <c r="W2261" s="55" t="s">
        <v>1336</v>
      </c>
      <c r="X2261" s="55" t="s">
        <v>1336</v>
      </c>
      <c r="Y2261" s="55">
        <v>20</v>
      </c>
      <c r="AD2261" s="55">
        <v>1000</v>
      </c>
      <c r="AE2261" s="55" t="s">
        <v>1339</v>
      </c>
      <c r="AF2261" s="55" t="s">
        <v>1352</v>
      </c>
      <c r="AG2261" s="55" t="s">
        <v>1353</v>
      </c>
      <c r="AI2261" s="55">
        <v>510</v>
      </c>
      <c r="AJ2261" s="55" t="s">
        <v>9534</v>
      </c>
      <c r="AK2261" s="55">
        <v>0</v>
      </c>
      <c r="AL2261" s="55" t="s">
        <v>3394</v>
      </c>
      <c r="AN2261" s="55">
        <v>2</v>
      </c>
      <c r="AR2261" s="56">
        <v>43239</v>
      </c>
      <c r="AS2261" s="57">
        <v>0.46561342592592592</v>
      </c>
      <c r="AT2261" s="56">
        <v>43332</v>
      </c>
      <c r="AU2261" s="57">
        <v>0.61471064814814813</v>
      </c>
      <c r="AV2261" s="55" t="s">
        <v>1355</v>
      </c>
      <c r="AW2261" s="55" t="s">
        <v>1355</v>
      </c>
      <c r="AX2261" s="55" t="s">
        <v>1392</v>
      </c>
      <c r="AZ2261" s="55">
        <v>0</v>
      </c>
      <c r="BA2261" s="55">
        <v>0</v>
      </c>
      <c r="BB2261" s="55">
        <v>0</v>
      </c>
      <c r="BF2261" s="55" t="s">
        <v>1418</v>
      </c>
      <c r="BG2261" s="55">
        <v>4</v>
      </c>
      <c r="BH2261" s="55" t="s">
        <v>48</v>
      </c>
      <c r="BI2261" s="55" t="s">
        <v>244</v>
      </c>
      <c r="BJ2261" s="55">
        <v>0</v>
      </c>
      <c r="BK2261" s="55">
        <v>0</v>
      </c>
      <c r="BL2261" s="55">
        <v>0</v>
      </c>
      <c r="BM2261" s="55">
        <v>0</v>
      </c>
      <c r="BN2261" s="55">
        <v>0</v>
      </c>
      <c r="BO2261" s="55">
        <v>0</v>
      </c>
      <c r="BP2261" s="55">
        <v>0</v>
      </c>
      <c r="BQ2261" s="55">
        <v>0</v>
      </c>
      <c r="BR2261" s="55">
        <v>0</v>
      </c>
      <c r="BS2261" s="55">
        <v>0</v>
      </c>
      <c r="BZ2261" s="55">
        <v>0</v>
      </c>
      <c r="CA2261" s="55" t="s">
        <v>1419</v>
      </c>
      <c r="CB2261" s="55" t="s">
        <v>1357</v>
      </c>
    </row>
    <row r="2262" spans="1:80">
      <c r="A2262" s="55" t="s">
        <v>9535</v>
      </c>
      <c r="B2262" s="55">
        <v>3</v>
      </c>
      <c r="C2262" s="55" t="s">
        <v>209</v>
      </c>
      <c r="D2262" s="55" t="s">
        <v>9536</v>
      </c>
      <c r="E2262" s="55">
        <v>1</v>
      </c>
      <c r="F2262" s="55">
        <v>0</v>
      </c>
      <c r="G2262" s="56">
        <v>43182</v>
      </c>
      <c r="H2262" s="56">
        <v>43182</v>
      </c>
      <c r="I2262" s="56">
        <v>43182</v>
      </c>
      <c r="J2262" s="55">
        <v>0</v>
      </c>
      <c r="W2262" s="55" t="s">
        <v>1336</v>
      </c>
      <c r="X2262" s="55" t="s">
        <v>1336</v>
      </c>
      <c r="Y2262" s="55">
        <v>20</v>
      </c>
      <c r="AD2262" s="55">
        <v>1000</v>
      </c>
      <c r="AE2262" s="55" t="s">
        <v>1339</v>
      </c>
      <c r="AF2262" s="55" t="s">
        <v>1352</v>
      </c>
      <c r="AG2262" s="55" t="s">
        <v>1353</v>
      </c>
      <c r="AI2262" s="55">
        <v>510</v>
      </c>
      <c r="AJ2262" s="55" t="s">
        <v>9536</v>
      </c>
      <c r="AK2262" s="55">
        <v>0</v>
      </c>
      <c r="AL2262" s="55" t="s">
        <v>1742</v>
      </c>
      <c r="AN2262" s="55">
        <v>3</v>
      </c>
      <c r="AR2262" s="56">
        <v>43176</v>
      </c>
      <c r="AS2262" s="57">
        <v>0.64724537037037033</v>
      </c>
      <c r="AT2262" s="56">
        <v>43250</v>
      </c>
      <c r="AU2262" s="57">
        <v>0.56665509259259261</v>
      </c>
      <c r="AV2262" s="55" t="s">
        <v>1355</v>
      </c>
      <c r="AW2262" s="55" t="s">
        <v>1355</v>
      </c>
      <c r="AX2262" s="55" t="s">
        <v>1392</v>
      </c>
      <c r="AZ2262" s="55">
        <v>0</v>
      </c>
      <c r="BA2262" s="55">
        <v>0</v>
      </c>
      <c r="BB2262" s="55">
        <v>0</v>
      </c>
      <c r="BF2262" s="55" t="s">
        <v>1418</v>
      </c>
      <c r="BG2262" s="55">
        <v>4</v>
      </c>
      <c r="BH2262" s="55" t="s">
        <v>48</v>
      </c>
      <c r="BI2262" s="55" t="s">
        <v>244</v>
      </c>
      <c r="BJ2262" s="55">
        <v>0</v>
      </c>
      <c r="BK2262" s="55">
        <v>0</v>
      </c>
      <c r="BL2262" s="55">
        <v>0</v>
      </c>
      <c r="BM2262" s="55">
        <v>0</v>
      </c>
      <c r="BN2262" s="55">
        <v>0</v>
      </c>
      <c r="BO2262" s="55">
        <v>0</v>
      </c>
      <c r="BP2262" s="55">
        <v>0</v>
      </c>
      <c r="BQ2262" s="55">
        <v>0</v>
      </c>
      <c r="BR2262" s="55">
        <v>0</v>
      </c>
      <c r="BS2262" s="55">
        <v>0</v>
      </c>
      <c r="BZ2262" s="55">
        <v>0</v>
      </c>
      <c r="CA2262" s="55" t="s">
        <v>1419</v>
      </c>
      <c r="CB2262" s="55" t="s">
        <v>1357</v>
      </c>
    </row>
    <row r="2263" spans="1:80">
      <c r="A2263" s="55" t="s">
        <v>9537</v>
      </c>
      <c r="B2263" s="55">
        <v>3</v>
      </c>
      <c r="C2263" s="55" t="s">
        <v>210</v>
      </c>
      <c r="D2263" s="55" t="s">
        <v>9538</v>
      </c>
      <c r="E2263" s="55">
        <v>1</v>
      </c>
      <c r="F2263" s="55">
        <v>0</v>
      </c>
      <c r="G2263" s="56">
        <v>43182</v>
      </c>
      <c r="H2263" s="56">
        <v>43182</v>
      </c>
      <c r="I2263" s="56">
        <v>43182</v>
      </c>
      <c r="J2263" s="55">
        <v>0</v>
      </c>
      <c r="W2263" s="55" t="s">
        <v>1336</v>
      </c>
      <c r="X2263" s="55" t="s">
        <v>1336</v>
      </c>
      <c r="Y2263" s="55">
        <v>20</v>
      </c>
      <c r="AD2263" s="55">
        <v>1000</v>
      </c>
      <c r="AE2263" s="55" t="s">
        <v>1339</v>
      </c>
      <c r="AF2263" s="55" t="s">
        <v>1352</v>
      </c>
      <c r="AG2263" s="55" t="s">
        <v>1353</v>
      </c>
      <c r="AI2263" s="55">
        <v>510</v>
      </c>
      <c r="AJ2263" s="55" t="s">
        <v>9538</v>
      </c>
      <c r="AK2263" s="55">
        <v>0</v>
      </c>
      <c r="AL2263" s="55" t="s">
        <v>1742</v>
      </c>
      <c r="AN2263" s="55">
        <v>3</v>
      </c>
      <c r="AR2263" s="56">
        <v>43176</v>
      </c>
      <c r="AS2263" s="57">
        <v>0.64755787037037038</v>
      </c>
      <c r="AT2263" s="56">
        <v>43250</v>
      </c>
      <c r="AU2263" s="57">
        <v>0.5667592592592593</v>
      </c>
      <c r="AV2263" s="55" t="s">
        <v>1355</v>
      </c>
      <c r="AW2263" s="55" t="s">
        <v>1355</v>
      </c>
      <c r="AX2263" s="55" t="s">
        <v>1392</v>
      </c>
      <c r="AZ2263" s="55">
        <v>0</v>
      </c>
      <c r="BA2263" s="55">
        <v>0</v>
      </c>
      <c r="BB2263" s="55">
        <v>0</v>
      </c>
      <c r="BF2263" s="55" t="s">
        <v>1418</v>
      </c>
      <c r="BG2263" s="55">
        <v>4</v>
      </c>
      <c r="BH2263" s="55" t="s">
        <v>48</v>
      </c>
      <c r="BI2263" s="55" t="s">
        <v>244</v>
      </c>
      <c r="BJ2263" s="55">
        <v>0</v>
      </c>
      <c r="BK2263" s="55">
        <v>0</v>
      </c>
      <c r="BL2263" s="55">
        <v>0</v>
      </c>
      <c r="BM2263" s="55">
        <v>0</v>
      </c>
      <c r="BN2263" s="55">
        <v>0</v>
      </c>
      <c r="BO2263" s="55">
        <v>0</v>
      </c>
      <c r="BP2263" s="55">
        <v>0</v>
      </c>
      <c r="BQ2263" s="55">
        <v>0</v>
      </c>
      <c r="BR2263" s="55">
        <v>0</v>
      </c>
      <c r="BS2263" s="55">
        <v>0</v>
      </c>
      <c r="BZ2263" s="55">
        <v>0</v>
      </c>
      <c r="CA2263" s="55" t="s">
        <v>1419</v>
      </c>
      <c r="CB2263" s="55" t="s">
        <v>1357</v>
      </c>
    </row>
    <row r="2264" spans="1:80">
      <c r="A2264" s="55" t="s">
        <v>9539</v>
      </c>
      <c r="B2264" s="55">
        <v>3</v>
      </c>
      <c r="C2264" s="55" t="s">
        <v>9540</v>
      </c>
      <c r="D2264" s="55" t="s">
        <v>9541</v>
      </c>
      <c r="E2264" s="55">
        <v>1</v>
      </c>
      <c r="F2264" s="55">
        <v>0</v>
      </c>
      <c r="G2264" s="56">
        <v>43182</v>
      </c>
      <c r="H2264" s="56">
        <v>43182</v>
      </c>
      <c r="I2264" s="56">
        <v>43182</v>
      </c>
      <c r="J2264" s="55">
        <v>0</v>
      </c>
      <c r="K2264" s="56">
        <v>43250</v>
      </c>
      <c r="W2264" s="55" t="s">
        <v>1336</v>
      </c>
      <c r="X2264" s="55" t="s">
        <v>1336</v>
      </c>
      <c r="Y2264" s="55">
        <v>20</v>
      </c>
      <c r="AD2264" s="55">
        <v>1000</v>
      </c>
      <c r="AE2264" s="55" t="s">
        <v>1339</v>
      </c>
      <c r="AF2264" s="55" t="s">
        <v>1352</v>
      </c>
      <c r="AG2264" s="55" t="s">
        <v>1353</v>
      </c>
      <c r="AI2264" s="55">
        <v>510</v>
      </c>
      <c r="AJ2264" s="55" t="s">
        <v>9541</v>
      </c>
      <c r="AK2264" s="55">
        <v>0</v>
      </c>
      <c r="AL2264" s="55" t="s">
        <v>1742</v>
      </c>
      <c r="AN2264" s="55">
        <v>3</v>
      </c>
      <c r="AR2264" s="56">
        <v>43176</v>
      </c>
      <c r="AS2264" s="57">
        <v>0.64678240740740744</v>
      </c>
      <c r="AT2264" s="56">
        <v>43250</v>
      </c>
      <c r="AU2264" s="57">
        <v>0.56684027777777779</v>
      </c>
      <c r="AV2264" s="55" t="s">
        <v>1355</v>
      </c>
      <c r="AW2264" s="55" t="s">
        <v>1355</v>
      </c>
      <c r="AX2264" s="55" t="s">
        <v>1392</v>
      </c>
      <c r="AZ2264" s="55">
        <v>0</v>
      </c>
      <c r="BA2264" s="55">
        <v>0</v>
      </c>
      <c r="BB2264" s="55">
        <v>0</v>
      </c>
      <c r="CB2264" s="55" t="s">
        <v>1357</v>
      </c>
    </row>
    <row r="2265" spans="1:80">
      <c r="A2265" s="55" t="s">
        <v>9542</v>
      </c>
      <c r="B2265" s="55">
        <v>3</v>
      </c>
      <c r="C2265" s="55" t="s">
        <v>211</v>
      </c>
      <c r="D2265" s="55" t="s">
        <v>9543</v>
      </c>
      <c r="E2265" s="55">
        <v>1</v>
      </c>
      <c r="F2265" s="55">
        <v>0</v>
      </c>
      <c r="G2265" s="56">
        <v>43248</v>
      </c>
      <c r="H2265" s="56">
        <v>43248</v>
      </c>
      <c r="I2265" s="56">
        <v>43248</v>
      </c>
      <c r="J2265" s="55">
        <v>0</v>
      </c>
      <c r="W2265" s="55" t="s">
        <v>1336</v>
      </c>
      <c r="X2265" s="55" t="s">
        <v>1336</v>
      </c>
      <c r="Y2265" s="55">
        <v>20</v>
      </c>
      <c r="AD2265" s="55">
        <v>1000</v>
      </c>
      <c r="AE2265" s="55" t="s">
        <v>1339</v>
      </c>
      <c r="AF2265" s="55" t="s">
        <v>1352</v>
      </c>
      <c r="AG2265" s="55" t="s">
        <v>1353</v>
      </c>
      <c r="AI2265" s="55">
        <v>510</v>
      </c>
      <c r="AJ2265" s="55" t="s">
        <v>9543</v>
      </c>
      <c r="AK2265" s="55">
        <v>0</v>
      </c>
      <c r="AL2265" s="55" t="s">
        <v>1742</v>
      </c>
      <c r="AN2265" s="55">
        <v>5</v>
      </c>
      <c r="AR2265" s="56">
        <v>43248</v>
      </c>
      <c r="AS2265" s="57">
        <v>0.5470370370370371</v>
      </c>
      <c r="AT2265" s="56">
        <v>43368</v>
      </c>
      <c r="AU2265" s="57">
        <v>0.67709490740740741</v>
      </c>
      <c r="AV2265" s="55" t="s">
        <v>1355</v>
      </c>
      <c r="AW2265" s="55" t="s">
        <v>1355</v>
      </c>
      <c r="AX2265" s="55" t="s">
        <v>1392</v>
      </c>
      <c r="AZ2265" s="55">
        <v>0</v>
      </c>
      <c r="BA2265" s="55">
        <v>0</v>
      </c>
      <c r="BB2265" s="55">
        <v>0</v>
      </c>
      <c r="BF2265" s="55" t="s">
        <v>1418</v>
      </c>
      <c r="BG2265" s="55">
        <v>4</v>
      </c>
      <c r="BH2265" s="55" t="s">
        <v>48</v>
      </c>
      <c r="BI2265" s="55" t="s">
        <v>244</v>
      </c>
      <c r="BJ2265" s="55">
        <v>0</v>
      </c>
      <c r="BK2265" s="55">
        <v>0</v>
      </c>
      <c r="BL2265" s="55">
        <v>0</v>
      </c>
      <c r="BM2265" s="55">
        <v>0</v>
      </c>
      <c r="BN2265" s="55">
        <v>0</v>
      </c>
      <c r="BO2265" s="55">
        <v>0</v>
      </c>
      <c r="BP2265" s="55">
        <v>0</v>
      </c>
      <c r="BQ2265" s="55">
        <v>0</v>
      </c>
      <c r="BR2265" s="55">
        <v>0</v>
      </c>
      <c r="BS2265" s="55">
        <v>0</v>
      </c>
      <c r="BZ2265" s="55">
        <v>0</v>
      </c>
      <c r="CA2265" s="55" t="s">
        <v>1419</v>
      </c>
      <c r="CB2265" s="55" t="s">
        <v>1357</v>
      </c>
    </row>
    <row r="2266" spans="1:80">
      <c r="A2266" s="55" t="s">
        <v>9544</v>
      </c>
      <c r="B2266" s="55">
        <v>3</v>
      </c>
      <c r="C2266" s="55" t="s">
        <v>212</v>
      </c>
      <c r="D2266" s="55" t="s">
        <v>9545</v>
      </c>
      <c r="E2266" s="55">
        <v>1</v>
      </c>
      <c r="F2266" s="55">
        <v>0</v>
      </c>
      <c r="G2266" s="56">
        <v>43248</v>
      </c>
      <c r="H2266" s="56">
        <v>43248</v>
      </c>
      <c r="I2266" s="56">
        <v>43248</v>
      </c>
      <c r="J2266" s="55">
        <v>0</v>
      </c>
      <c r="W2266" s="55" t="s">
        <v>1336</v>
      </c>
      <c r="X2266" s="55" t="s">
        <v>1336</v>
      </c>
      <c r="Y2266" s="55">
        <v>20</v>
      </c>
      <c r="AD2266" s="55">
        <v>1000</v>
      </c>
      <c r="AE2266" s="55" t="s">
        <v>1339</v>
      </c>
      <c r="AF2266" s="55" t="s">
        <v>1352</v>
      </c>
      <c r="AG2266" s="55" t="s">
        <v>1353</v>
      </c>
      <c r="AI2266" s="55">
        <v>510</v>
      </c>
      <c r="AJ2266" s="55" t="s">
        <v>9545</v>
      </c>
      <c r="AK2266" s="55">
        <v>0</v>
      </c>
      <c r="AL2266" s="55" t="s">
        <v>1742</v>
      </c>
      <c r="AN2266" s="55">
        <v>5</v>
      </c>
      <c r="AR2266" s="56">
        <v>43248</v>
      </c>
      <c r="AS2266" s="57">
        <v>0.54734953703703704</v>
      </c>
      <c r="AT2266" s="56">
        <v>43368</v>
      </c>
      <c r="AU2266" s="57">
        <v>0.67730324074074078</v>
      </c>
      <c r="AV2266" s="55" t="s">
        <v>1355</v>
      </c>
      <c r="AW2266" s="55" t="s">
        <v>1355</v>
      </c>
      <c r="AX2266" s="55" t="s">
        <v>1392</v>
      </c>
      <c r="AZ2266" s="55">
        <v>0</v>
      </c>
      <c r="BA2266" s="55">
        <v>0</v>
      </c>
      <c r="BB2266" s="55">
        <v>0</v>
      </c>
      <c r="BF2266" s="55" t="s">
        <v>1418</v>
      </c>
      <c r="BG2266" s="55">
        <v>4</v>
      </c>
      <c r="BH2266" s="55" t="s">
        <v>48</v>
      </c>
      <c r="BI2266" s="55" t="s">
        <v>244</v>
      </c>
      <c r="BJ2266" s="55">
        <v>0</v>
      </c>
      <c r="BK2266" s="55">
        <v>0</v>
      </c>
      <c r="BL2266" s="55">
        <v>0</v>
      </c>
      <c r="BM2266" s="55">
        <v>0</v>
      </c>
      <c r="BN2266" s="55">
        <v>0</v>
      </c>
      <c r="BO2266" s="55">
        <v>0</v>
      </c>
      <c r="BP2266" s="55">
        <v>0</v>
      </c>
      <c r="BQ2266" s="55">
        <v>0</v>
      </c>
      <c r="BR2266" s="55">
        <v>0</v>
      </c>
      <c r="BS2266" s="55">
        <v>0</v>
      </c>
      <c r="BZ2266" s="55">
        <v>0</v>
      </c>
      <c r="CA2266" s="55" t="s">
        <v>1419</v>
      </c>
      <c r="CB2266" s="55" t="s">
        <v>1357</v>
      </c>
    </row>
    <row r="2267" spans="1:80">
      <c r="A2267" s="55" t="s">
        <v>9546</v>
      </c>
      <c r="B2267" s="55">
        <v>3</v>
      </c>
      <c r="C2267" s="55" t="s">
        <v>213</v>
      </c>
      <c r="D2267" s="55" t="s">
        <v>9547</v>
      </c>
      <c r="E2267" s="55">
        <v>1</v>
      </c>
      <c r="F2267" s="55">
        <v>0</v>
      </c>
      <c r="G2267" s="56">
        <v>43248</v>
      </c>
      <c r="H2267" s="56">
        <v>43248</v>
      </c>
      <c r="I2267" s="56">
        <v>43248</v>
      </c>
      <c r="J2267" s="55">
        <v>0</v>
      </c>
      <c r="W2267" s="55" t="s">
        <v>1336</v>
      </c>
      <c r="X2267" s="55" t="s">
        <v>1336</v>
      </c>
      <c r="Y2267" s="55">
        <v>20</v>
      </c>
      <c r="AD2267" s="55">
        <v>1000</v>
      </c>
      <c r="AE2267" s="55" t="s">
        <v>1339</v>
      </c>
      <c r="AF2267" s="55" t="s">
        <v>1352</v>
      </c>
      <c r="AG2267" s="55" t="s">
        <v>1353</v>
      </c>
      <c r="AI2267" s="55">
        <v>510</v>
      </c>
      <c r="AJ2267" s="55" t="s">
        <v>9547</v>
      </c>
      <c r="AK2267" s="55">
        <v>0</v>
      </c>
      <c r="AL2267" s="55" t="s">
        <v>1742</v>
      </c>
      <c r="AN2267" s="55">
        <v>5</v>
      </c>
      <c r="AR2267" s="56">
        <v>43248</v>
      </c>
      <c r="AS2267" s="57">
        <v>0.54776620370370377</v>
      </c>
      <c r="AT2267" s="56">
        <v>43368</v>
      </c>
      <c r="AU2267" s="57">
        <v>0.67741898148148139</v>
      </c>
      <c r="AV2267" s="55" t="s">
        <v>1355</v>
      </c>
      <c r="AW2267" s="55" t="s">
        <v>1355</v>
      </c>
      <c r="AX2267" s="55" t="s">
        <v>1392</v>
      </c>
      <c r="AZ2267" s="55">
        <v>0</v>
      </c>
      <c r="BA2267" s="55">
        <v>0</v>
      </c>
      <c r="BB2267" s="55">
        <v>0</v>
      </c>
      <c r="BF2267" s="55" t="s">
        <v>1418</v>
      </c>
      <c r="BG2267" s="55">
        <v>4</v>
      </c>
      <c r="BH2267" s="55" t="s">
        <v>48</v>
      </c>
      <c r="BI2267" s="55" t="s">
        <v>244</v>
      </c>
      <c r="BJ2267" s="55">
        <v>0</v>
      </c>
      <c r="BK2267" s="55">
        <v>0</v>
      </c>
      <c r="BL2267" s="55">
        <v>0</v>
      </c>
      <c r="BM2267" s="55">
        <v>0</v>
      </c>
      <c r="BN2267" s="55">
        <v>0</v>
      </c>
      <c r="BO2267" s="55">
        <v>0</v>
      </c>
      <c r="BP2267" s="55">
        <v>0</v>
      </c>
      <c r="BQ2267" s="55">
        <v>0</v>
      </c>
      <c r="BR2267" s="55">
        <v>0</v>
      </c>
      <c r="BS2267" s="55">
        <v>0</v>
      </c>
      <c r="BZ2267" s="55">
        <v>0</v>
      </c>
      <c r="CA2267" s="55" t="s">
        <v>1419</v>
      </c>
      <c r="CB2267" s="55" t="s">
        <v>1357</v>
      </c>
    </row>
    <row r="2268" spans="1:80">
      <c r="A2268" s="55" t="s">
        <v>9548</v>
      </c>
      <c r="B2268" s="55">
        <v>3</v>
      </c>
      <c r="C2268" s="55" t="s">
        <v>214</v>
      </c>
      <c r="D2268" s="55" t="s">
        <v>9549</v>
      </c>
      <c r="E2268" s="55">
        <v>1</v>
      </c>
      <c r="F2268" s="55">
        <v>0</v>
      </c>
      <c r="G2268" s="56">
        <v>43248</v>
      </c>
      <c r="H2268" s="56">
        <v>43248</v>
      </c>
      <c r="I2268" s="56">
        <v>43248</v>
      </c>
      <c r="J2268" s="55">
        <v>0</v>
      </c>
      <c r="W2268" s="55" t="s">
        <v>1336</v>
      </c>
      <c r="X2268" s="55" t="s">
        <v>1336</v>
      </c>
      <c r="Y2268" s="55">
        <v>20</v>
      </c>
      <c r="AD2268" s="55">
        <v>1000</v>
      </c>
      <c r="AE2268" s="55" t="s">
        <v>1339</v>
      </c>
      <c r="AF2268" s="55" t="s">
        <v>1352</v>
      </c>
      <c r="AG2268" s="55" t="s">
        <v>1353</v>
      </c>
      <c r="AI2268" s="55">
        <v>510</v>
      </c>
      <c r="AJ2268" s="55" t="s">
        <v>9549</v>
      </c>
      <c r="AK2268" s="55">
        <v>0</v>
      </c>
      <c r="AL2268" s="55" t="s">
        <v>1742</v>
      </c>
      <c r="AN2268" s="55">
        <v>5</v>
      </c>
      <c r="AR2268" s="56">
        <v>43248</v>
      </c>
      <c r="AS2268" s="57">
        <v>0.56899305555555557</v>
      </c>
      <c r="AT2268" s="56">
        <v>43368</v>
      </c>
      <c r="AU2268" s="57">
        <v>0.67754629629629637</v>
      </c>
      <c r="AV2268" s="55" t="s">
        <v>1355</v>
      </c>
      <c r="AW2268" s="55" t="s">
        <v>1355</v>
      </c>
      <c r="AX2268" s="55" t="s">
        <v>1392</v>
      </c>
      <c r="AZ2268" s="55">
        <v>0</v>
      </c>
      <c r="BA2268" s="55">
        <v>0</v>
      </c>
      <c r="BB2268" s="55">
        <v>0</v>
      </c>
      <c r="BF2268" s="55" t="s">
        <v>1418</v>
      </c>
      <c r="BG2268" s="55">
        <v>4</v>
      </c>
      <c r="BH2268" s="55" t="s">
        <v>48</v>
      </c>
      <c r="BI2268" s="55" t="s">
        <v>244</v>
      </c>
      <c r="BJ2268" s="55">
        <v>0</v>
      </c>
      <c r="BK2268" s="55">
        <v>0</v>
      </c>
      <c r="BL2268" s="55">
        <v>0</v>
      </c>
      <c r="BM2268" s="55">
        <v>0</v>
      </c>
      <c r="BN2268" s="55">
        <v>0</v>
      </c>
      <c r="BO2268" s="55">
        <v>0</v>
      </c>
      <c r="BP2268" s="55">
        <v>0</v>
      </c>
      <c r="BQ2268" s="55">
        <v>0</v>
      </c>
      <c r="BR2268" s="55">
        <v>0</v>
      </c>
      <c r="BS2268" s="55">
        <v>0</v>
      </c>
      <c r="BZ2268" s="55">
        <v>0</v>
      </c>
      <c r="CA2268" s="55" t="s">
        <v>1419</v>
      </c>
      <c r="CB2268" s="55" t="s">
        <v>1357</v>
      </c>
    </row>
    <row r="2269" spans="1:80">
      <c r="A2269" s="55" t="s">
        <v>9550</v>
      </c>
      <c r="B2269" s="55">
        <v>3</v>
      </c>
      <c r="C2269" s="55" t="s">
        <v>215</v>
      </c>
      <c r="D2269" s="55" t="s">
        <v>9551</v>
      </c>
      <c r="E2269" s="55">
        <v>1</v>
      </c>
      <c r="F2269" s="55">
        <v>0</v>
      </c>
      <c r="G2269" s="56">
        <v>43248</v>
      </c>
      <c r="H2269" s="56">
        <v>43248</v>
      </c>
      <c r="I2269" s="56">
        <v>43248</v>
      </c>
      <c r="J2269" s="55">
        <v>0</v>
      </c>
      <c r="W2269" s="55" t="s">
        <v>1336</v>
      </c>
      <c r="X2269" s="55" t="s">
        <v>1336</v>
      </c>
      <c r="Y2269" s="55">
        <v>20</v>
      </c>
      <c r="AD2269" s="55">
        <v>1000</v>
      </c>
      <c r="AE2269" s="55" t="s">
        <v>1339</v>
      </c>
      <c r="AF2269" s="55" t="s">
        <v>1352</v>
      </c>
      <c r="AG2269" s="55" t="s">
        <v>1353</v>
      </c>
      <c r="AI2269" s="55">
        <v>510</v>
      </c>
      <c r="AJ2269" s="55" t="s">
        <v>9551</v>
      </c>
      <c r="AK2269" s="55">
        <v>0</v>
      </c>
      <c r="AL2269" s="55" t="s">
        <v>1742</v>
      </c>
      <c r="AN2269" s="55">
        <v>5</v>
      </c>
      <c r="AR2269" s="56">
        <v>43248</v>
      </c>
      <c r="AS2269" s="57">
        <v>0.54674768518518524</v>
      </c>
      <c r="AT2269" s="56">
        <v>43368</v>
      </c>
      <c r="AU2269" s="57">
        <v>0.67694444444444446</v>
      </c>
      <c r="AV2269" s="55" t="s">
        <v>1355</v>
      </c>
      <c r="AW2269" s="55" t="s">
        <v>1355</v>
      </c>
      <c r="AX2269" s="55" t="s">
        <v>1392</v>
      </c>
      <c r="AZ2269" s="55">
        <v>0</v>
      </c>
      <c r="BA2269" s="55">
        <v>0</v>
      </c>
      <c r="BB2269" s="55">
        <v>0</v>
      </c>
      <c r="BF2269" s="55" t="s">
        <v>1418</v>
      </c>
      <c r="BG2269" s="55">
        <v>4</v>
      </c>
      <c r="BH2269" s="55" t="s">
        <v>48</v>
      </c>
      <c r="BI2269" s="55" t="s">
        <v>244</v>
      </c>
      <c r="BJ2269" s="55">
        <v>0</v>
      </c>
      <c r="BK2269" s="55">
        <v>0</v>
      </c>
      <c r="BL2269" s="55">
        <v>0</v>
      </c>
      <c r="BM2269" s="55">
        <v>0</v>
      </c>
      <c r="BN2269" s="55">
        <v>0</v>
      </c>
      <c r="BO2269" s="55">
        <v>0</v>
      </c>
      <c r="BP2269" s="55">
        <v>0</v>
      </c>
      <c r="BQ2269" s="55">
        <v>0</v>
      </c>
      <c r="BR2269" s="55">
        <v>0</v>
      </c>
      <c r="BS2269" s="55">
        <v>0</v>
      </c>
      <c r="BZ2269" s="55">
        <v>0</v>
      </c>
      <c r="CA2269" s="55" t="s">
        <v>1419</v>
      </c>
      <c r="CB2269" s="55" t="s">
        <v>1357</v>
      </c>
    </row>
    <row r="2270" spans="1:80">
      <c r="A2270" s="55" t="s">
        <v>9552</v>
      </c>
      <c r="B2270" s="55">
        <v>3</v>
      </c>
      <c r="C2270" s="55" t="s">
        <v>9553</v>
      </c>
      <c r="D2270" s="55" t="s">
        <v>9554</v>
      </c>
      <c r="E2270" s="55">
        <v>1</v>
      </c>
      <c r="F2270" s="55">
        <v>1</v>
      </c>
      <c r="G2270" s="56">
        <v>43224</v>
      </c>
      <c r="H2270" s="56">
        <v>43224</v>
      </c>
      <c r="I2270" s="56">
        <v>43224</v>
      </c>
      <c r="J2270" s="55">
        <v>1</v>
      </c>
      <c r="K2270" s="56">
        <v>43327</v>
      </c>
      <c r="W2270" s="55" t="s">
        <v>1336</v>
      </c>
      <c r="X2270" s="55" t="s">
        <v>1336</v>
      </c>
      <c r="Y2270" s="55">
        <v>20</v>
      </c>
      <c r="AD2270" s="55">
        <v>1000</v>
      </c>
      <c r="AE2270" s="55" t="s">
        <v>1339</v>
      </c>
      <c r="AF2270" s="55" t="s">
        <v>1352</v>
      </c>
      <c r="AG2270" s="55" t="s">
        <v>1353</v>
      </c>
      <c r="AI2270" s="55">
        <v>510</v>
      </c>
      <c r="AJ2270" s="55" t="s">
        <v>9554</v>
      </c>
      <c r="AK2270" s="55">
        <v>0</v>
      </c>
      <c r="AL2270" s="55" t="s">
        <v>4614</v>
      </c>
      <c r="AN2270" s="55">
        <v>7</v>
      </c>
      <c r="AR2270" s="56">
        <v>43219</v>
      </c>
      <c r="AS2270" s="57">
        <v>0.52331018518518524</v>
      </c>
      <c r="AT2270" s="56">
        <v>43328</v>
      </c>
      <c r="AU2270" s="57">
        <v>0.32997685185185183</v>
      </c>
      <c r="AV2270" s="55" t="s">
        <v>1355</v>
      </c>
      <c r="AW2270" s="55" t="s">
        <v>1355</v>
      </c>
      <c r="AX2270" s="55" t="s">
        <v>1356</v>
      </c>
      <c r="AY2270" s="55" t="s">
        <v>9555</v>
      </c>
      <c r="AZ2270" s="55">
        <v>2</v>
      </c>
      <c r="BA2270" s="55">
        <v>3</v>
      </c>
      <c r="BB2270" s="55">
        <v>1</v>
      </c>
      <c r="CB2270" s="55" t="s">
        <v>1357</v>
      </c>
    </row>
    <row r="2271" spans="1:80">
      <c r="A2271" s="55" t="s">
        <v>9556</v>
      </c>
      <c r="B2271" s="55">
        <v>3</v>
      </c>
      <c r="C2271" s="55" t="s">
        <v>9557</v>
      </c>
      <c r="D2271" s="55" t="s">
        <v>9558</v>
      </c>
      <c r="E2271" s="55">
        <v>1</v>
      </c>
      <c r="F2271" s="55">
        <v>1</v>
      </c>
      <c r="G2271" s="56">
        <v>43224</v>
      </c>
      <c r="H2271" s="56">
        <v>43224</v>
      </c>
      <c r="I2271" s="56">
        <v>43224</v>
      </c>
      <c r="J2271" s="55">
        <v>1</v>
      </c>
      <c r="K2271" s="56">
        <v>43313</v>
      </c>
      <c r="W2271" s="55" t="s">
        <v>1336</v>
      </c>
      <c r="X2271" s="55" t="s">
        <v>1336</v>
      </c>
      <c r="Y2271" s="55">
        <v>20</v>
      </c>
      <c r="AD2271" s="55">
        <v>1000</v>
      </c>
      <c r="AE2271" s="55" t="s">
        <v>1339</v>
      </c>
      <c r="AF2271" s="55" t="s">
        <v>1352</v>
      </c>
      <c r="AG2271" s="55" t="s">
        <v>1353</v>
      </c>
      <c r="AI2271" s="55">
        <v>510</v>
      </c>
      <c r="AJ2271" s="55" t="s">
        <v>9558</v>
      </c>
      <c r="AK2271" s="55">
        <v>0</v>
      </c>
      <c r="AL2271" s="55" t="s">
        <v>4614</v>
      </c>
      <c r="AN2271" s="55">
        <v>7</v>
      </c>
      <c r="AR2271" s="56">
        <v>43219</v>
      </c>
      <c r="AS2271" s="57">
        <v>0.52368055555555559</v>
      </c>
      <c r="AT2271" s="56">
        <v>43328</v>
      </c>
      <c r="AU2271" s="57">
        <v>0.32997685185185183</v>
      </c>
      <c r="AV2271" s="55" t="s">
        <v>1355</v>
      </c>
      <c r="AW2271" s="55" t="s">
        <v>1355</v>
      </c>
      <c r="AX2271" s="55" t="s">
        <v>1356</v>
      </c>
      <c r="AY2271" s="55" t="s">
        <v>9559</v>
      </c>
      <c r="AZ2271" s="55">
        <v>2</v>
      </c>
      <c r="BA2271" s="55">
        <v>3</v>
      </c>
      <c r="BB2271" s="55">
        <v>1</v>
      </c>
      <c r="CB2271" s="55" t="s">
        <v>1357</v>
      </c>
    </row>
    <row r="2272" spans="1:80">
      <c r="A2272" s="55" t="s">
        <v>9560</v>
      </c>
      <c r="B2272" s="55">
        <v>3</v>
      </c>
      <c r="C2272" s="55" t="s">
        <v>9561</v>
      </c>
      <c r="D2272" s="55" t="s">
        <v>9562</v>
      </c>
      <c r="E2272" s="55">
        <v>1</v>
      </c>
      <c r="F2272" s="55">
        <v>1</v>
      </c>
      <c r="G2272" s="56">
        <v>43224</v>
      </c>
      <c r="H2272" s="56">
        <v>43224</v>
      </c>
      <c r="I2272" s="56">
        <v>43224</v>
      </c>
      <c r="J2272" s="55">
        <v>1</v>
      </c>
      <c r="K2272" s="56">
        <v>43313</v>
      </c>
      <c r="W2272" s="55" t="s">
        <v>1336</v>
      </c>
      <c r="X2272" s="55" t="s">
        <v>1336</v>
      </c>
      <c r="Y2272" s="55">
        <v>20</v>
      </c>
      <c r="AD2272" s="55">
        <v>1000</v>
      </c>
      <c r="AE2272" s="55" t="s">
        <v>1339</v>
      </c>
      <c r="AF2272" s="55" t="s">
        <v>1352</v>
      </c>
      <c r="AG2272" s="55" t="s">
        <v>1353</v>
      </c>
      <c r="AI2272" s="55">
        <v>510</v>
      </c>
      <c r="AJ2272" s="55" t="s">
        <v>9562</v>
      </c>
      <c r="AK2272" s="55">
        <v>0</v>
      </c>
      <c r="AL2272" s="55" t="s">
        <v>4614</v>
      </c>
      <c r="AN2272" s="55">
        <v>7</v>
      </c>
      <c r="AR2272" s="56">
        <v>43219</v>
      </c>
      <c r="AS2272" s="57">
        <v>0.52260416666666665</v>
      </c>
      <c r="AT2272" s="56">
        <v>43328</v>
      </c>
      <c r="AU2272" s="57">
        <v>0.32997685185185183</v>
      </c>
      <c r="AV2272" s="55" t="s">
        <v>1355</v>
      </c>
      <c r="AW2272" s="55" t="s">
        <v>1355</v>
      </c>
      <c r="AX2272" s="55" t="s">
        <v>1356</v>
      </c>
      <c r="AY2272" s="55" t="s">
        <v>9563</v>
      </c>
      <c r="AZ2272" s="55">
        <v>2</v>
      </c>
      <c r="BA2272" s="55">
        <v>3</v>
      </c>
      <c r="BB2272" s="55">
        <v>1</v>
      </c>
      <c r="CB2272" s="55" t="s">
        <v>1357</v>
      </c>
    </row>
    <row r="2273" spans="1:80">
      <c r="A2273" s="55" t="s">
        <v>9564</v>
      </c>
      <c r="B2273" s="55">
        <v>3</v>
      </c>
      <c r="C2273" s="55" t="s">
        <v>9565</v>
      </c>
      <c r="D2273" s="55" t="s">
        <v>9566</v>
      </c>
      <c r="E2273" s="55">
        <v>1</v>
      </c>
      <c r="F2273" s="55">
        <v>1</v>
      </c>
      <c r="G2273" s="56">
        <v>43224</v>
      </c>
      <c r="H2273" s="56">
        <v>43224</v>
      </c>
      <c r="I2273" s="56">
        <v>43224</v>
      </c>
      <c r="J2273" s="55">
        <v>1</v>
      </c>
      <c r="K2273" s="56">
        <v>43327</v>
      </c>
      <c r="W2273" s="55" t="s">
        <v>1336</v>
      </c>
      <c r="X2273" s="55" t="s">
        <v>1336</v>
      </c>
      <c r="Y2273" s="55">
        <v>20</v>
      </c>
      <c r="AD2273" s="55">
        <v>1000</v>
      </c>
      <c r="AE2273" s="55" t="s">
        <v>1339</v>
      </c>
      <c r="AF2273" s="55" t="s">
        <v>1352</v>
      </c>
      <c r="AG2273" s="55" t="s">
        <v>1353</v>
      </c>
      <c r="AI2273" s="55">
        <v>510</v>
      </c>
      <c r="AJ2273" s="55" t="s">
        <v>9566</v>
      </c>
      <c r="AK2273" s="55">
        <v>0</v>
      </c>
      <c r="AL2273" s="55" t="s">
        <v>4614</v>
      </c>
      <c r="AN2273" s="55">
        <v>7</v>
      </c>
      <c r="AR2273" s="56">
        <v>43219</v>
      </c>
      <c r="AS2273" s="57">
        <v>0.52398148148148149</v>
      </c>
      <c r="AT2273" s="56">
        <v>43328</v>
      </c>
      <c r="AU2273" s="57">
        <v>0.32997685185185183</v>
      </c>
      <c r="AV2273" s="55" t="s">
        <v>1355</v>
      </c>
      <c r="AW2273" s="55" t="s">
        <v>1355</v>
      </c>
      <c r="AX2273" s="55" t="s">
        <v>1356</v>
      </c>
      <c r="AY2273" s="55" t="s">
        <v>9567</v>
      </c>
      <c r="AZ2273" s="55">
        <v>2</v>
      </c>
      <c r="BA2273" s="55">
        <v>3</v>
      </c>
      <c r="BB2273" s="55">
        <v>1</v>
      </c>
      <c r="CB2273" s="55" t="s">
        <v>1357</v>
      </c>
    </row>
    <row r="2274" spans="1:80">
      <c r="A2274" s="55" t="s">
        <v>9568</v>
      </c>
      <c r="B2274" s="55">
        <v>2</v>
      </c>
      <c r="C2274" s="55" t="s">
        <v>9569</v>
      </c>
      <c r="D2274" s="55" t="s">
        <v>9570</v>
      </c>
      <c r="E2274" s="55">
        <v>1</v>
      </c>
      <c r="F2274" s="55">
        <v>0</v>
      </c>
      <c r="G2274" s="56">
        <v>43181</v>
      </c>
      <c r="H2274" s="56">
        <v>43181</v>
      </c>
      <c r="I2274" s="56">
        <v>43181</v>
      </c>
      <c r="J2274" s="55">
        <v>0</v>
      </c>
      <c r="L2274" s="56">
        <v>43091</v>
      </c>
      <c r="M2274" s="56">
        <v>43181</v>
      </c>
      <c r="N2274" s="55">
        <v>0</v>
      </c>
      <c r="O2274" s="55">
        <v>0</v>
      </c>
      <c r="P2274" s="55">
        <v>0</v>
      </c>
      <c r="R2274" s="55">
        <v>0</v>
      </c>
      <c r="T2274" s="55">
        <v>5540391001</v>
      </c>
      <c r="U2274" s="55" t="s">
        <v>9571</v>
      </c>
      <c r="V2274" s="55" t="s">
        <v>9569</v>
      </c>
      <c r="W2274" s="55" t="s">
        <v>1336</v>
      </c>
      <c r="X2274" s="55" t="s">
        <v>1336</v>
      </c>
      <c r="Y2274" s="55">
        <v>0</v>
      </c>
      <c r="Z2274" s="55" t="s">
        <v>1419</v>
      </c>
      <c r="AA2274" s="55" t="s">
        <v>1338</v>
      </c>
      <c r="AB2274" s="55">
        <v>10542</v>
      </c>
      <c r="AC2274" s="55">
        <v>10542</v>
      </c>
      <c r="AD2274" s="55">
        <v>0</v>
      </c>
      <c r="AE2274" s="55" t="s">
        <v>1339</v>
      </c>
      <c r="AF2274" s="55" t="s">
        <v>3132</v>
      </c>
      <c r="AG2274" s="55" t="s">
        <v>3147</v>
      </c>
      <c r="AH2274" s="55" t="s">
        <v>1235</v>
      </c>
      <c r="AI2274" s="55">
        <v>510</v>
      </c>
      <c r="AJ2274" s="55" t="s">
        <v>9570</v>
      </c>
      <c r="AK2274" s="55">
        <v>0</v>
      </c>
      <c r="AL2274" s="55" t="s">
        <v>9572</v>
      </c>
      <c r="AN2274" s="55">
        <v>2</v>
      </c>
      <c r="AO2274" s="55" t="s">
        <v>9573</v>
      </c>
      <c r="AP2274" s="55">
        <v>0</v>
      </c>
      <c r="AR2274" s="56">
        <v>43091</v>
      </c>
      <c r="AS2274" s="57">
        <v>0.5997569444444445</v>
      </c>
      <c r="AT2274" s="56">
        <v>43157</v>
      </c>
      <c r="AU2274" s="57">
        <v>0.53047453703703706</v>
      </c>
      <c r="AV2274" s="55" t="s">
        <v>3374</v>
      </c>
      <c r="AW2274" s="55" t="s">
        <v>9574</v>
      </c>
      <c r="AX2274" s="55" t="s">
        <v>2167</v>
      </c>
      <c r="AZ2274" s="55" t="s">
        <v>1347</v>
      </c>
      <c r="BA2274" s="55" t="s">
        <v>1347</v>
      </c>
      <c r="BB2274" s="55" t="s">
        <v>1347</v>
      </c>
      <c r="CB2274" s="55" t="s">
        <v>3150</v>
      </c>
    </row>
    <row r="2275" spans="1:80">
      <c r="A2275" s="55" t="s">
        <v>9575</v>
      </c>
      <c r="B2275" s="55">
        <v>2</v>
      </c>
      <c r="C2275" s="55" t="s">
        <v>9576</v>
      </c>
      <c r="D2275" s="55" t="s">
        <v>9577</v>
      </c>
      <c r="E2275" s="55">
        <v>0</v>
      </c>
      <c r="F2275" s="55">
        <v>31</v>
      </c>
      <c r="G2275" s="56">
        <v>44484</v>
      </c>
      <c r="H2275" s="56">
        <v>44484</v>
      </c>
      <c r="I2275" s="56">
        <v>44484</v>
      </c>
      <c r="J2275" s="55">
        <v>0</v>
      </c>
      <c r="L2275" s="56">
        <v>44468</v>
      </c>
      <c r="M2275" s="56">
        <v>44484</v>
      </c>
      <c r="N2275" s="55">
        <v>31</v>
      </c>
      <c r="O2275" s="55">
        <v>0</v>
      </c>
      <c r="P2275" s="55">
        <v>0</v>
      </c>
      <c r="R2275" s="55">
        <v>0</v>
      </c>
      <c r="T2275" s="55">
        <v>5215190005</v>
      </c>
      <c r="U2275" s="55" t="s">
        <v>9578</v>
      </c>
      <c r="V2275" s="55" t="s">
        <v>9576</v>
      </c>
      <c r="W2275" s="55" t="s">
        <v>1336</v>
      </c>
      <c r="X2275" s="55" t="s">
        <v>1336</v>
      </c>
      <c r="Y2275" s="55">
        <v>0</v>
      </c>
      <c r="Z2275" s="55" t="s">
        <v>1419</v>
      </c>
      <c r="AA2275" s="55" t="s">
        <v>1338</v>
      </c>
      <c r="AB2275" s="55">
        <v>2</v>
      </c>
      <c r="AC2275" s="55">
        <v>62</v>
      </c>
      <c r="AD2275" s="55">
        <v>0</v>
      </c>
      <c r="AE2275" s="55" t="s">
        <v>1339</v>
      </c>
      <c r="AF2275" s="55" t="s">
        <v>3146</v>
      </c>
      <c r="AG2275" s="55" t="s">
        <v>3147</v>
      </c>
      <c r="AH2275" s="55" t="s">
        <v>1235</v>
      </c>
      <c r="AJ2275" s="55" t="s">
        <v>9577</v>
      </c>
      <c r="AK2275" s="55">
        <v>0</v>
      </c>
      <c r="AL2275" s="55" t="s">
        <v>9579</v>
      </c>
      <c r="AN2275" s="55" t="s">
        <v>244</v>
      </c>
      <c r="AO2275" s="55" t="s">
        <v>9580</v>
      </c>
      <c r="AR2275" s="56">
        <v>44468</v>
      </c>
      <c r="AS2275" s="57">
        <v>0.34270833333333334</v>
      </c>
      <c r="AT2275" s="56">
        <v>44468</v>
      </c>
      <c r="AU2275" s="57">
        <v>0.37555555555555559</v>
      </c>
      <c r="AV2275" s="55" t="s">
        <v>1345</v>
      </c>
      <c r="AW2275" s="55" t="s">
        <v>1345</v>
      </c>
      <c r="AX2275" s="55" t="s">
        <v>1346</v>
      </c>
      <c r="CB2275" s="55" t="s">
        <v>3137</v>
      </c>
    </row>
    <row r="2276" spans="1:80">
      <c r="A2276" s="55" t="s">
        <v>9581</v>
      </c>
      <c r="B2276" s="55">
        <v>3</v>
      </c>
      <c r="C2276" s="55" t="s">
        <v>1177</v>
      </c>
      <c r="D2276" s="55" t="s">
        <v>9582</v>
      </c>
      <c r="E2276" s="55">
        <v>1</v>
      </c>
      <c r="F2276" s="55">
        <v>1</v>
      </c>
      <c r="G2276" s="56">
        <v>44469</v>
      </c>
      <c r="H2276" s="56">
        <v>44469</v>
      </c>
      <c r="I2276" s="56">
        <v>44469</v>
      </c>
      <c r="J2276" s="55">
        <v>0</v>
      </c>
      <c r="W2276" s="55" t="s">
        <v>1336</v>
      </c>
      <c r="X2276" s="55" t="s">
        <v>1336</v>
      </c>
      <c r="Y2276" s="55">
        <v>20</v>
      </c>
      <c r="AD2276" s="55">
        <v>0</v>
      </c>
      <c r="AE2276" s="55" t="s">
        <v>1339</v>
      </c>
      <c r="AF2276" s="55" t="s">
        <v>1352</v>
      </c>
      <c r="AG2276" s="55" t="s">
        <v>1353</v>
      </c>
      <c r="AI2276" s="55">
        <v>510</v>
      </c>
      <c r="AJ2276" s="55" t="s">
        <v>9582</v>
      </c>
      <c r="AK2276" s="55">
        <v>0</v>
      </c>
      <c r="AL2276" s="55" t="s">
        <v>1449</v>
      </c>
      <c r="AN2276" s="55" t="s">
        <v>244</v>
      </c>
      <c r="AQ2276" s="55" t="s">
        <v>9583</v>
      </c>
      <c r="AR2276" s="56">
        <v>44462</v>
      </c>
      <c r="AS2276" s="57">
        <v>0.56781249999999994</v>
      </c>
      <c r="AT2276" s="56">
        <v>44462</v>
      </c>
      <c r="AU2276" s="57">
        <v>0.5838888888888889</v>
      </c>
      <c r="AV2276" s="55" t="s">
        <v>1355</v>
      </c>
      <c r="AW2276" s="55" t="s">
        <v>1345</v>
      </c>
      <c r="AX2276" s="55" t="s">
        <v>1346</v>
      </c>
      <c r="AZ2276" s="55">
        <v>0</v>
      </c>
      <c r="BA2276" s="55">
        <v>0</v>
      </c>
      <c r="BB2276" s="55">
        <v>0</v>
      </c>
      <c r="BF2276" s="55" t="s">
        <v>1418</v>
      </c>
      <c r="BG2276" s="55">
        <v>4</v>
      </c>
      <c r="BH2276" s="55" t="s">
        <v>48</v>
      </c>
      <c r="BI2276" s="55" t="s">
        <v>244</v>
      </c>
      <c r="BJ2276" s="55">
        <v>0</v>
      </c>
      <c r="BK2276" s="55">
        <v>0</v>
      </c>
      <c r="BL2276" s="55">
        <v>0</v>
      </c>
      <c r="BM2276" s="55">
        <v>0</v>
      </c>
      <c r="BN2276" s="55">
        <v>0</v>
      </c>
      <c r="BO2276" s="55">
        <v>0</v>
      </c>
      <c r="BP2276" s="55">
        <v>0</v>
      </c>
      <c r="BQ2276" s="55">
        <v>0</v>
      </c>
      <c r="BR2276" s="55">
        <v>0</v>
      </c>
      <c r="BS2276" s="55">
        <v>0</v>
      </c>
      <c r="BZ2276" s="55">
        <v>0</v>
      </c>
      <c r="CA2276" s="55" t="s">
        <v>1419</v>
      </c>
      <c r="CB2276" s="55" t="s">
        <v>1357</v>
      </c>
    </row>
    <row r="2277" spans="1:80">
      <c r="A2277" s="55" t="s">
        <v>9584</v>
      </c>
      <c r="B2277" s="55">
        <v>3</v>
      </c>
      <c r="C2277" s="55" t="s">
        <v>216</v>
      </c>
      <c r="D2277" s="55" t="s">
        <v>9585</v>
      </c>
      <c r="E2277" s="55">
        <v>1</v>
      </c>
      <c r="F2277" s="55">
        <v>0</v>
      </c>
      <c r="G2277" s="56">
        <v>43448</v>
      </c>
      <c r="H2277" s="56">
        <v>43448</v>
      </c>
      <c r="I2277" s="56">
        <v>43448</v>
      </c>
      <c r="J2277" s="55">
        <v>0</v>
      </c>
      <c r="W2277" s="55" t="s">
        <v>1336</v>
      </c>
      <c r="X2277" s="55" t="s">
        <v>1336</v>
      </c>
      <c r="Y2277" s="55">
        <v>20</v>
      </c>
      <c r="AD2277" s="55">
        <v>1000</v>
      </c>
      <c r="AE2277" s="55" t="s">
        <v>1339</v>
      </c>
      <c r="AF2277" s="55" t="s">
        <v>1352</v>
      </c>
      <c r="AG2277" s="55" t="s">
        <v>1353</v>
      </c>
      <c r="AI2277" s="55">
        <v>510</v>
      </c>
      <c r="AJ2277" s="55" t="s">
        <v>9585</v>
      </c>
      <c r="AK2277" s="55">
        <v>0</v>
      </c>
      <c r="AL2277" s="55" t="s">
        <v>2877</v>
      </c>
      <c r="AN2277" s="55">
        <v>6</v>
      </c>
      <c r="AR2277" s="56">
        <v>43444</v>
      </c>
      <c r="AS2277" s="57">
        <v>0.64854166666666668</v>
      </c>
      <c r="AT2277" s="56">
        <v>43445</v>
      </c>
      <c r="AU2277" s="57">
        <v>0.38570601851851855</v>
      </c>
      <c r="AV2277" s="55" t="s">
        <v>1355</v>
      </c>
      <c r="AW2277" s="55" t="s">
        <v>1355</v>
      </c>
      <c r="AX2277" s="55" t="s">
        <v>1392</v>
      </c>
      <c r="AZ2277" s="55">
        <v>0</v>
      </c>
      <c r="BA2277" s="55">
        <v>0</v>
      </c>
      <c r="BB2277" s="55">
        <v>0</v>
      </c>
      <c r="BF2277" s="55" t="s">
        <v>1418</v>
      </c>
      <c r="BG2277" s="55">
        <v>4</v>
      </c>
      <c r="BH2277" s="55" t="s">
        <v>48</v>
      </c>
      <c r="BI2277" s="55" t="s">
        <v>244</v>
      </c>
      <c r="BJ2277" s="55">
        <v>0</v>
      </c>
      <c r="BK2277" s="55">
        <v>0</v>
      </c>
      <c r="BL2277" s="55">
        <v>0</v>
      </c>
      <c r="BM2277" s="55">
        <v>0</v>
      </c>
      <c r="BN2277" s="55">
        <v>0</v>
      </c>
      <c r="BO2277" s="55">
        <v>0</v>
      </c>
      <c r="BP2277" s="55">
        <v>0</v>
      </c>
      <c r="BQ2277" s="55">
        <v>0</v>
      </c>
      <c r="BR2277" s="55">
        <v>0</v>
      </c>
      <c r="BS2277" s="55">
        <v>0</v>
      </c>
      <c r="BZ2277" s="55">
        <v>0</v>
      </c>
      <c r="CA2277" s="55" t="s">
        <v>1419</v>
      </c>
      <c r="CB2277" s="55" t="s">
        <v>1357</v>
      </c>
    </row>
    <row r="2278" spans="1:80">
      <c r="A2278" s="55" t="s">
        <v>9586</v>
      </c>
      <c r="B2278" s="55">
        <v>3</v>
      </c>
      <c r="C2278" s="55" t="s">
        <v>9587</v>
      </c>
      <c r="D2278" s="55" t="s">
        <v>9588</v>
      </c>
      <c r="E2278" s="55">
        <v>1</v>
      </c>
      <c r="F2278" s="55">
        <v>40</v>
      </c>
      <c r="G2278" s="56">
        <v>43593</v>
      </c>
      <c r="H2278" s="56">
        <v>43593</v>
      </c>
      <c r="I2278" s="56">
        <v>43593</v>
      </c>
      <c r="J2278" s="55">
        <v>40</v>
      </c>
      <c r="K2278" s="56">
        <v>43587</v>
      </c>
      <c r="W2278" s="55" t="s">
        <v>1336</v>
      </c>
      <c r="X2278" s="55" t="s">
        <v>1336</v>
      </c>
      <c r="Y2278" s="55">
        <v>20</v>
      </c>
      <c r="AD2278" s="55">
        <v>8.25</v>
      </c>
      <c r="AE2278" s="55" t="s">
        <v>1339</v>
      </c>
      <c r="AF2278" s="55" t="s">
        <v>1352</v>
      </c>
      <c r="AG2278" s="55" t="s">
        <v>1353</v>
      </c>
      <c r="AI2278" s="55">
        <v>510</v>
      </c>
      <c r="AJ2278" s="55" t="s">
        <v>9588</v>
      </c>
      <c r="AK2278" s="55">
        <v>0</v>
      </c>
      <c r="AL2278" s="55" t="s">
        <v>7342</v>
      </c>
      <c r="AN2278" s="55">
        <v>4</v>
      </c>
      <c r="AR2278" s="56">
        <v>43549</v>
      </c>
      <c r="AS2278" s="57">
        <v>0.37741898148148145</v>
      </c>
      <c r="AT2278" s="56">
        <v>43615</v>
      </c>
      <c r="AU2278" s="57">
        <v>0.68670138888888888</v>
      </c>
      <c r="AV2278" s="55" t="s">
        <v>1355</v>
      </c>
      <c r="AW2278" s="55" t="s">
        <v>1355</v>
      </c>
      <c r="AX2278" s="55" t="s">
        <v>1356</v>
      </c>
      <c r="AY2278" s="55" t="s">
        <v>122</v>
      </c>
      <c r="AZ2278" s="55">
        <v>2</v>
      </c>
      <c r="BA2278" s="55">
        <v>3</v>
      </c>
      <c r="BB2278" s="55">
        <v>1</v>
      </c>
      <c r="CB2278" s="55" t="s">
        <v>1357</v>
      </c>
    </row>
    <row r="2279" spans="1:80">
      <c r="A2279" s="55" t="s">
        <v>9589</v>
      </c>
      <c r="B2279" s="55">
        <v>2</v>
      </c>
      <c r="C2279" s="55" t="s">
        <v>9590</v>
      </c>
      <c r="D2279" s="55" t="s">
        <v>9591</v>
      </c>
      <c r="E2279" s="55">
        <v>1</v>
      </c>
      <c r="F2279" s="55">
        <v>0</v>
      </c>
      <c r="G2279" s="56">
        <v>43348</v>
      </c>
      <c r="H2279" s="56">
        <v>43348</v>
      </c>
      <c r="I2279" s="56">
        <v>43348</v>
      </c>
      <c r="J2279" s="55">
        <v>0</v>
      </c>
      <c r="L2279" s="56">
        <v>43258</v>
      </c>
      <c r="M2279" s="56">
        <v>43348</v>
      </c>
      <c r="N2279" s="55">
        <v>0</v>
      </c>
      <c r="O2279" s="55">
        <v>0</v>
      </c>
      <c r="P2279" s="55">
        <v>0</v>
      </c>
      <c r="R2279" s="55">
        <v>0</v>
      </c>
      <c r="T2279" s="55">
        <v>5025778009</v>
      </c>
      <c r="U2279" s="55" t="s">
        <v>9592</v>
      </c>
      <c r="V2279" s="55" t="s">
        <v>9590</v>
      </c>
      <c r="W2279" s="55" t="s">
        <v>1336</v>
      </c>
      <c r="X2279" s="55" t="s">
        <v>1336</v>
      </c>
      <c r="Y2279" s="55">
        <v>0</v>
      </c>
      <c r="Z2279" s="55" t="s">
        <v>1419</v>
      </c>
      <c r="AA2279" s="55" t="s">
        <v>1338</v>
      </c>
      <c r="AB2279" s="55">
        <v>1260</v>
      </c>
      <c r="AC2279" s="55">
        <v>1260</v>
      </c>
      <c r="AD2279" s="55">
        <v>0</v>
      </c>
      <c r="AE2279" s="55" t="s">
        <v>1339</v>
      </c>
      <c r="AF2279" s="55" t="s">
        <v>3132</v>
      </c>
      <c r="AG2279" s="55" t="s">
        <v>3147</v>
      </c>
      <c r="AH2279" s="55" t="s">
        <v>1235</v>
      </c>
      <c r="AI2279" s="55">
        <v>510</v>
      </c>
      <c r="AJ2279" s="55" t="s">
        <v>9591</v>
      </c>
      <c r="AK2279" s="55">
        <v>0</v>
      </c>
      <c r="AL2279" s="55" t="s">
        <v>4468</v>
      </c>
      <c r="AN2279" s="55">
        <v>5</v>
      </c>
      <c r="AO2279" s="55" t="s">
        <v>9593</v>
      </c>
      <c r="AP2279" s="55">
        <v>0</v>
      </c>
      <c r="AR2279" s="56">
        <v>43258</v>
      </c>
      <c r="AS2279" s="57">
        <v>0.43989583333333332</v>
      </c>
      <c r="AT2279" s="56">
        <v>43306</v>
      </c>
      <c r="AU2279" s="57">
        <v>0.57756944444444447</v>
      </c>
      <c r="AV2279" s="55" t="s">
        <v>3374</v>
      </c>
      <c r="AW2279" s="55" t="s">
        <v>2166</v>
      </c>
      <c r="AX2279" s="55" t="s">
        <v>2167</v>
      </c>
      <c r="AZ2279" s="55" t="s">
        <v>1347</v>
      </c>
      <c r="BA2279" s="55" t="s">
        <v>1347</v>
      </c>
      <c r="BB2279" s="55" t="s">
        <v>1347</v>
      </c>
      <c r="CB2279" s="55" t="s">
        <v>3150</v>
      </c>
    </row>
    <row r="2280" spans="1:80">
      <c r="A2280" s="55" t="s">
        <v>9594</v>
      </c>
      <c r="B2280" s="55">
        <v>2</v>
      </c>
      <c r="C2280" s="55" t="s">
        <v>9595</v>
      </c>
      <c r="D2280" s="55" t="s">
        <v>9596</v>
      </c>
      <c r="E2280" s="55">
        <v>1</v>
      </c>
      <c r="F2280" s="55">
        <v>0</v>
      </c>
      <c r="G2280" s="56">
        <v>43348</v>
      </c>
      <c r="H2280" s="56">
        <v>43348</v>
      </c>
      <c r="I2280" s="56">
        <v>43348</v>
      </c>
      <c r="J2280" s="55">
        <v>0</v>
      </c>
      <c r="L2280" s="56">
        <v>43258</v>
      </c>
      <c r="M2280" s="56">
        <v>43348</v>
      </c>
      <c r="N2280" s="55">
        <v>0</v>
      </c>
      <c r="O2280" s="55">
        <v>0</v>
      </c>
      <c r="P2280" s="55">
        <v>0</v>
      </c>
      <c r="R2280" s="55">
        <v>0</v>
      </c>
      <c r="T2280" s="55">
        <v>5025779006</v>
      </c>
      <c r="U2280" s="55" t="s">
        <v>9597</v>
      </c>
      <c r="V2280" s="55" t="s">
        <v>9595</v>
      </c>
      <c r="W2280" s="55" t="s">
        <v>1336</v>
      </c>
      <c r="X2280" s="55" t="s">
        <v>1336</v>
      </c>
      <c r="Y2280" s="55">
        <v>0</v>
      </c>
      <c r="Z2280" s="55" t="s">
        <v>1419</v>
      </c>
      <c r="AA2280" s="55" t="s">
        <v>1338</v>
      </c>
      <c r="AB2280" s="55">
        <v>1260</v>
      </c>
      <c r="AC2280" s="55">
        <v>1260</v>
      </c>
      <c r="AD2280" s="55">
        <v>0</v>
      </c>
      <c r="AE2280" s="55" t="s">
        <v>1339</v>
      </c>
      <c r="AF2280" s="55" t="s">
        <v>3132</v>
      </c>
      <c r="AG2280" s="55" t="s">
        <v>3147</v>
      </c>
      <c r="AH2280" s="55" t="s">
        <v>1235</v>
      </c>
      <c r="AI2280" s="55">
        <v>510</v>
      </c>
      <c r="AJ2280" s="55" t="s">
        <v>9596</v>
      </c>
      <c r="AK2280" s="55">
        <v>0</v>
      </c>
      <c r="AL2280" s="55" t="s">
        <v>4468</v>
      </c>
      <c r="AN2280" s="55">
        <v>5</v>
      </c>
      <c r="AO2280" s="55" t="s">
        <v>9598</v>
      </c>
      <c r="AP2280" s="55">
        <v>0</v>
      </c>
      <c r="AR2280" s="56">
        <v>43258</v>
      </c>
      <c r="AS2280" s="57">
        <v>0.440462962962963</v>
      </c>
      <c r="AT2280" s="56">
        <v>43306</v>
      </c>
      <c r="AU2280" s="57">
        <v>0.57973379629629629</v>
      </c>
      <c r="AV2280" s="55" t="s">
        <v>3374</v>
      </c>
      <c r="AW2280" s="55" t="s">
        <v>2166</v>
      </c>
      <c r="AX2280" s="55" t="s">
        <v>2167</v>
      </c>
      <c r="AZ2280" s="55" t="s">
        <v>1347</v>
      </c>
      <c r="BA2280" s="55" t="s">
        <v>1347</v>
      </c>
      <c r="BB2280" s="55" t="s">
        <v>1347</v>
      </c>
      <c r="CB2280" s="55" t="s">
        <v>3150</v>
      </c>
    </row>
    <row r="2281" spans="1:80">
      <c r="A2281" s="55" t="s">
        <v>9599</v>
      </c>
      <c r="B2281" s="55">
        <v>2</v>
      </c>
      <c r="C2281" s="55" t="s">
        <v>9600</v>
      </c>
      <c r="D2281" s="55" t="s">
        <v>9601</v>
      </c>
      <c r="E2281" s="55">
        <v>1</v>
      </c>
      <c r="F2281" s="55">
        <v>0</v>
      </c>
      <c r="G2281" s="56">
        <v>43348</v>
      </c>
      <c r="H2281" s="56">
        <v>43348</v>
      </c>
      <c r="I2281" s="56">
        <v>43348</v>
      </c>
      <c r="J2281" s="55">
        <v>0</v>
      </c>
      <c r="L2281" s="56">
        <v>43258</v>
      </c>
      <c r="M2281" s="56">
        <v>43348</v>
      </c>
      <c r="N2281" s="55">
        <v>0</v>
      </c>
      <c r="O2281" s="55">
        <v>0</v>
      </c>
      <c r="P2281" s="55">
        <v>0</v>
      </c>
      <c r="R2281" s="55">
        <v>0</v>
      </c>
      <c r="T2281" s="55">
        <v>5025780000</v>
      </c>
      <c r="U2281" s="55" t="s">
        <v>9602</v>
      </c>
      <c r="V2281" s="55" t="s">
        <v>9600</v>
      </c>
      <c r="W2281" s="55" t="s">
        <v>1336</v>
      </c>
      <c r="X2281" s="55" t="s">
        <v>1336</v>
      </c>
      <c r="Y2281" s="55">
        <v>0</v>
      </c>
      <c r="Z2281" s="55" t="s">
        <v>1419</v>
      </c>
      <c r="AA2281" s="55" t="s">
        <v>1338</v>
      </c>
      <c r="AB2281" s="55">
        <v>1260</v>
      </c>
      <c r="AC2281" s="55">
        <v>1260</v>
      </c>
      <c r="AD2281" s="55">
        <v>0</v>
      </c>
      <c r="AE2281" s="55" t="s">
        <v>1339</v>
      </c>
      <c r="AF2281" s="55" t="s">
        <v>3132</v>
      </c>
      <c r="AG2281" s="55" t="s">
        <v>3147</v>
      </c>
      <c r="AH2281" s="55" t="s">
        <v>1235</v>
      </c>
      <c r="AI2281" s="55">
        <v>510</v>
      </c>
      <c r="AJ2281" s="55" t="s">
        <v>9601</v>
      </c>
      <c r="AK2281" s="55">
        <v>0</v>
      </c>
      <c r="AL2281" s="55" t="s">
        <v>4468</v>
      </c>
      <c r="AN2281" s="55">
        <v>5</v>
      </c>
      <c r="AO2281" s="55" t="s">
        <v>9603</v>
      </c>
      <c r="AP2281" s="55">
        <v>0</v>
      </c>
      <c r="AR2281" s="56">
        <v>43258</v>
      </c>
      <c r="AS2281" s="57">
        <v>0.44094907407407408</v>
      </c>
      <c r="AT2281" s="56">
        <v>43306</v>
      </c>
      <c r="AU2281" s="57">
        <v>0.58086805555555554</v>
      </c>
      <c r="AV2281" s="55" t="s">
        <v>3374</v>
      </c>
      <c r="AW2281" s="55" t="s">
        <v>2166</v>
      </c>
      <c r="AX2281" s="55" t="s">
        <v>2167</v>
      </c>
      <c r="AZ2281" s="55" t="s">
        <v>1347</v>
      </c>
      <c r="BA2281" s="55" t="s">
        <v>1347</v>
      </c>
      <c r="BB2281" s="55" t="s">
        <v>1347</v>
      </c>
      <c r="CB2281" s="55" t="s">
        <v>3150</v>
      </c>
    </row>
    <row r="2282" spans="1:80">
      <c r="A2282" s="55" t="s">
        <v>9604</v>
      </c>
      <c r="B2282" s="55">
        <v>2</v>
      </c>
      <c r="C2282" s="55" t="s">
        <v>9605</v>
      </c>
      <c r="D2282" s="55" t="s">
        <v>9606</v>
      </c>
      <c r="E2282" s="55">
        <v>1</v>
      </c>
      <c r="F2282" s="55">
        <v>0</v>
      </c>
      <c r="G2282" s="56">
        <v>43348</v>
      </c>
      <c r="H2282" s="56">
        <v>43348</v>
      </c>
      <c r="I2282" s="56">
        <v>43348</v>
      </c>
      <c r="J2282" s="55">
        <v>0</v>
      </c>
      <c r="L2282" s="56">
        <v>43258</v>
      </c>
      <c r="M2282" s="56">
        <v>43348</v>
      </c>
      <c r="N2282" s="55">
        <v>0</v>
      </c>
      <c r="O2282" s="55">
        <v>0</v>
      </c>
      <c r="P2282" s="55">
        <v>0</v>
      </c>
      <c r="R2282" s="55">
        <v>0</v>
      </c>
      <c r="T2282" s="55">
        <v>5025776004</v>
      </c>
      <c r="U2282" s="55" t="s">
        <v>9607</v>
      </c>
      <c r="V2282" s="55" t="s">
        <v>9605</v>
      </c>
      <c r="W2282" s="55" t="s">
        <v>1336</v>
      </c>
      <c r="X2282" s="55" t="s">
        <v>1336</v>
      </c>
      <c r="Y2282" s="55">
        <v>0</v>
      </c>
      <c r="Z2282" s="55" t="s">
        <v>1419</v>
      </c>
      <c r="AA2282" s="55" t="s">
        <v>1338</v>
      </c>
      <c r="AB2282" s="55">
        <v>1365</v>
      </c>
      <c r="AC2282" s="55">
        <v>1365</v>
      </c>
      <c r="AD2282" s="55">
        <v>0</v>
      </c>
      <c r="AE2282" s="55" t="s">
        <v>1339</v>
      </c>
      <c r="AF2282" s="55" t="s">
        <v>3132</v>
      </c>
      <c r="AG2282" s="55" t="s">
        <v>3147</v>
      </c>
      <c r="AH2282" s="55" t="s">
        <v>1235</v>
      </c>
      <c r="AI2282" s="55">
        <v>510</v>
      </c>
      <c r="AJ2282" s="55" t="s">
        <v>9606</v>
      </c>
      <c r="AK2282" s="55">
        <v>0</v>
      </c>
      <c r="AL2282" s="55" t="s">
        <v>4468</v>
      </c>
      <c r="AN2282" s="55">
        <v>5</v>
      </c>
      <c r="AO2282" s="55" t="s">
        <v>9608</v>
      </c>
      <c r="AP2282" s="55">
        <v>0</v>
      </c>
      <c r="AR2282" s="56">
        <v>43258</v>
      </c>
      <c r="AS2282" s="57">
        <v>0.43936342592592598</v>
      </c>
      <c r="AT2282" s="56">
        <v>43306</v>
      </c>
      <c r="AU2282" s="57">
        <v>0.58165509259259263</v>
      </c>
      <c r="AV2282" s="55" t="s">
        <v>3374</v>
      </c>
      <c r="AW2282" s="55" t="s">
        <v>2166</v>
      </c>
      <c r="AX2282" s="55" t="s">
        <v>2167</v>
      </c>
      <c r="AZ2282" s="55" t="s">
        <v>1347</v>
      </c>
      <c r="BA2282" s="55" t="s">
        <v>1347</v>
      </c>
      <c r="BB2282" s="55" t="s">
        <v>1347</v>
      </c>
      <c r="CB2282" s="55" t="s">
        <v>3150</v>
      </c>
    </row>
    <row r="2283" spans="1:80">
      <c r="A2283" s="55" t="s">
        <v>9609</v>
      </c>
      <c r="B2283" s="55">
        <v>2</v>
      </c>
      <c r="C2283" s="55" t="s">
        <v>9610</v>
      </c>
      <c r="D2283" s="55" t="s">
        <v>9611</v>
      </c>
      <c r="E2283" s="55">
        <v>1</v>
      </c>
      <c r="F2283" s="55">
        <v>0</v>
      </c>
      <c r="G2283" s="56">
        <v>43348</v>
      </c>
      <c r="H2283" s="56">
        <v>43348</v>
      </c>
      <c r="I2283" s="56">
        <v>43348</v>
      </c>
      <c r="J2283" s="55">
        <v>0</v>
      </c>
      <c r="L2283" s="56">
        <v>43258</v>
      </c>
      <c r="M2283" s="56">
        <v>43348</v>
      </c>
      <c r="N2283" s="55">
        <v>0</v>
      </c>
      <c r="O2283" s="55">
        <v>0</v>
      </c>
      <c r="P2283" s="55">
        <v>0</v>
      </c>
      <c r="R2283" s="55">
        <v>0</v>
      </c>
      <c r="T2283" s="55">
        <v>5025759008</v>
      </c>
      <c r="U2283" s="55" t="s">
        <v>9612</v>
      </c>
      <c r="V2283" s="55" t="s">
        <v>9610</v>
      </c>
      <c r="W2283" s="55" t="s">
        <v>1336</v>
      </c>
      <c r="X2283" s="55" t="s">
        <v>1336</v>
      </c>
      <c r="Y2283" s="55">
        <v>0</v>
      </c>
      <c r="Z2283" s="55" t="s">
        <v>1419</v>
      </c>
      <c r="AA2283" s="55" t="s">
        <v>1338</v>
      </c>
      <c r="AB2283" s="55">
        <v>1890</v>
      </c>
      <c r="AC2283" s="55">
        <v>1890</v>
      </c>
      <c r="AD2283" s="55">
        <v>0</v>
      </c>
      <c r="AE2283" s="55" t="s">
        <v>1339</v>
      </c>
      <c r="AF2283" s="55" t="s">
        <v>3132</v>
      </c>
      <c r="AG2283" s="55" t="s">
        <v>3147</v>
      </c>
      <c r="AH2283" s="55" t="s">
        <v>1235</v>
      </c>
      <c r="AI2283" s="55">
        <v>510</v>
      </c>
      <c r="AJ2283" s="55" t="s">
        <v>9611</v>
      </c>
      <c r="AK2283" s="55">
        <v>0</v>
      </c>
      <c r="AL2283" s="55" t="s">
        <v>4468</v>
      </c>
      <c r="AN2283" s="55">
        <v>5</v>
      </c>
      <c r="AO2283" s="55" t="s">
        <v>9613</v>
      </c>
      <c r="AP2283" s="55">
        <v>0</v>
      </c>
      <c r="AR2283" s="56">
        <v>43258</v>
      </c>
      <c r="AS2283" s="57">
        <v>0.43877314814814811</v>
      </c>
      <c r="AT2283" s="56">
        <v>43306</v>
      </c>
      <c r="AU2283" s="57">
        <v>0.58251157407407406</v>
      </c>
      <c r="AV2283" s="55" t="s">
        <v>3374</v>
      </c>
      <c r="AW2283" s="55" t="s">
        <v>2166</v>
      </c>
      <c r="AX2283" s="55" t="s">
        <v>2167</v>
      </c>
      <c r="AZ2283" s="55" t="s">
        <v>1347</v>
      </c>
      <c r="BA2283" s="55" t="s">
        <v>1347</v>
      </c>
      <c r="BB2283" s="55" t="s">
        <v>1347</v>
      </c>
      <c r="CB2283" s="55" t="s">
        <v>3150</v>
      </c>
    </row>
    <row r="2284" spans="1:80">
      <c r="A2284" s="55" t="s">
        <v>9614</v>
      </c>
      <c r="B2284" s="55">
        <v>2</v>
      </c>
      <c r="C2284" s="55" t="s">
        <v>9615</v>
      </c>
      <c r="D2284" s="55" t="s">
        <v>9616</v>
      </c>
      <c r="E2284" s="55">
        <v>1</v>
      </c>
      <c r="F2284" s="55">
        <v>0</v>
      </c>
      <c r="G2284" s="56">
        <v>43348</v>
      </c>
      <c r="H2284" s="56">
        <v>43348</v>
      </c>
      <c r="I2284" s="56">
        <v>43348</v>
      </c>
      <c r="J2284" s="55">
        <v>0</v>
      </c>
      <c r="L2284" s="56">
        <v>43258</v>
      </c>
      <c r="M2284" s="56">
        <v>43348</v>
      </c>
      <c r="N2284" s="55">
        <v>0</v>
      </c>
      <c r="O2284" s="55">
        <v>0</v>
      </c>
      <c r="P2284" s="55">
        <v>0</v>
      </c>
      <c r="R2284" s="55">
        <v>0</v>
      </c>
      <c r="T2284" s="55">
        <v>5025819005</v>
      </c>
      <c r="U2284" s="55" t="s">
        <v>9617</v>
      </c>
      <c r="V2284" s="55" t="s">
        <v>9615</v>
      </c>
      <c r="W2284" s="55" t="s">
        <v>1336</v>
      </c>
      <c r="X2284" s="55" t="s">
        <v>1336</v>
      </c>
      <c r="Y2284" s="55">
        <v>0</v>
      </c>
      <c r="Z2284" s="55" t="s">
        <v>1419</v>
      </c>
      <c r="AA2284" s="55" t="s">
        <v>1338</v>
      </c>
      <c r="AB2284" s="55">
        <v>1260</v>
      </c>
      <c r="AC2284" s="55">
        <v>1260</v>
      </c>
      <c r="AD2284" s="55">
        <v>0</v>
      </c>
      <c r="AE2284" s="55" t="s">
        <v>1339</v>
      </c>
      <c r="AF2284" s="55" t="s">
        <v>3132</v>
      </c>
      <c r="AG2284" s="55" t="s">
        <v>3147</v>
      </c>
      <c r="AH2284" s="55" t="s">
        <v>1235</v>
      </c>
      <c r="AI2284" s="55">
        <v>510</v>
      </c>
      <c r="AJ2284" s="55" t="s">
        <v>9616</v>
      </c>
      <c r="AK2284" s="55">
        <v>0</v>
      </c>
      <c r="AL2284" s="55" t="s">
        <v>1742</v>
      </c>
      <c r="AN2284" s="55">
        <v>3</v>
      </c>
      <c r="AO2284" s="55" t="s">
        <v>9618</v>
      </c>
      <c r="AP2284" s="55">
        <v>0</v>
      </c>
      <c r="AR2284" s="56">
        <v>43258</v>
      </c>
      <c r="AS2284" s="57">
        <v>0.46817129629629628</v>
      </c>
      <c r="AT2284" s="56">
        <v>43306</v>
      </c>
      <c r="AU2284" s="57">
        <v>0.46491898148148153</v>
      </c>
      <c r="AV2284" s="55" t="s">
        <v>3374</v>
      </c>
      <c r="AW2284" s="55" t="s">
        <v>2166</v>
      </c>
      <c r="AX2284" s="55" t="s">
        <v>2167</v>
      </c>
      <c r="AZ2284" s="55" t="s">
        <v>1347</v>
      </c>
      <c r="BA2284" s="55" t="s">
        <v>1347</v>
      </c>
      <c r="BB2284" s="55" t="s">
        <v>1347</v>
      </c>
      <c r="CB2284" s="55" t="s">
        <v>3150</v>
      </c>
    </row>
    <row r="2285" spans="1:80">
      <c r="A2285" s="55" t="s">
        <v>9619</v>
      </c>
      <c r="B2285" s="55">
        <v>2</v>
      </c>
      <c r="C2285" s="55" t="s">
        <v>9620</v>
      </c>
      <c r="D2285" s="55" t="s">
        <v>9621</v>
      </c>
      <c r="E2285" s="55">
        <v>1</v>
      </c>
      <c r="F2285" s="55">
        <v>0</v>
      </c>
      <c r="G2285" s="56">
        <v>43348</v>
      </c>
      <c r="H2285" s="56">
        <v>43348</v>
      </c>
      <c r="I2285" s="56">
        <v>43348</v>
      </c>
      <c r="J2285" s="55">
        <v>0</v>
      </c>
      <c r="L2285" s="56">
        <v>43258</v>
      </c>
      <c r="M2285" s="56">
        <v>43348</v>
      </c>
      <c r="N2285" s="55">
        <v>0</v>
      </c>
      <c r="O2285" s="55">
        <v>0</v>
      </c>
      <c r="P2285" s="55">
        <v>0</v>
      </c>
      <c r="R2285" s="55">
        <v>0</v>
      </c>
      <c r="T2285" s="55">
        <v>5025820009</v>
      </c>
      <c r="U2285" s="55" t="s">
        <v>9622</v>
      </c>
      <c r="V2285" s="55" t="s">
        <v>9620</v>
      </c>
      <c r="W2285" s="55" t="s">
        <v>1336</v>
      </c>
      <c r="X2285" s="55" t="s">
        <v>1336</v>
      </c>
      <c r="Y2285" s="55">
        <v>0</v>
      </c>
      <c r="Z2285" s="55" t="s">
        <v>1419</v>
      </c>
      <c r="AA2285" s="55" t="s">
        <v>1338</v>
      </c>
      <c r="AB2285" s="55">
        <v>1260</v>
      </c>
      <c r="AC2285" s="55">
        <v>1260</v>
      </c>
      <c r="AD2285" s="55">
        <v>0</v>
      </c>
      <c r="AE2285" s="55" t="s">
        <v>1339</v>
      </c>
      <c r="AF2285" s="55" t="s">
        <v>3132</v>
      </c>
      <c r="AG2285" s="55" t="s">
        <v>3147</v>
      </c>
      <c r="AH2285" s="55" t="s">
        <v>1235</v>
      </c>
      <c r="AI2285" s="55">
        <v>510</v>
      </c>
      <c r="AJ2285" s="55" t="s">
        <v>9621</v>
      </c>
      <c r="AK2285" s="55">
        <v>0</v>
      </c>
      <c r="AL2285" s="55" t="s">
        <v>1742</v>
      </c>
      <c r="AN2285" s="55">
        <v>3</v>
      </c>
      <c r="AO2285" s="55" t="s">
        <v>9623</v>
      </c>
      <c r="AP2285" s="55">
        <v>0</v>
      </c>
      <c r="AR2285" s="56">
        <v>43258</v>
      </c>
      <c r="AS2285" s="57">
        <v>0.46872685185185187</v>
      </c>
      <c r="AT2285" s="56">
        <v>43306</v>
      </c>
      <c r="AU2285" s="57">
        <v>0.46685185185185185</v>
      </c>
      <c r="AV2285" s="55" t="s">
        <v>3374</v>
      </c>
      <c r="AW2285" s="55" t="s">
        <v>2166</v>
      </c>
      <c r="AX2285" s="55" t="s">
        <v>2167</v>
      </c>
      <c r="AZ2285" s="55" t="s">
        <v>1347</v>
      </c>
      <c r="BA2285" s="55" t="s">
        <v>1347</v>
      </c>
      <c r="BB2285" s="55" t="s">
        <v>1347</v>
      </c>
      <c r="CB2285" s="55" t="s">
        <v>3150</v>
      </c>
    </row>
    <row r="2286" spans="1:80">
      <c r="A2286" s="55" t="s">
        <v>9624</v>
      </c>
      <c r="B2286" s="55">
        <v>3</v>
      </c>
      <c r="C2286" s="55" t="s">
        <v>9625</v>
      </c>
      <c r="D2286" s="55" t="s">
        <v>9626</v>
      </c>
      <c r="E2286" s="55">
        <v>1</v>
      </c>
      <c r="F2286" s="55">
        <v>1</v>
      </c>
      <c r="G2286" s="56">
        <v>43887</v>
      </c>
      <c r="H2286" s="56">
        <v>43887</v>
      </c>
      <c r="I2286" s="56">
        <v>43887</v>
      </c>
      <c r="J2286" s="55">
        <v>1</v>
      </c>
      <c r="K2286" s="56">
        <v>43880</v>
      </c>
      <c r="W2286" s="55" t="s">
        <v>1336</v>
      </c>
      <c r="X2286" s="55" t="s">
        <v>1336</v>
      </c>
      <c r="Y2286" s="55">
        <v>20</v>
      </c>
      <c r="AD2286" s="55">
        <v>0</v>
      </c>
      <c r="AE2286" s="55" t="s">
        <v>1339</v>
      </c>
      <c r="AF2286" s="55" t="s">
        <v>1352</v>
      </c>
      <c r="AG2286" s="55" t="s">
        <v>1353</v>
      </c>
      <c r="AI2286" s="55">
        <v>510</v>
      </c>
      <c r="AJ2286" s="55" t="s">
        <v>9626</v>
      </c>
      <c r="AK2286" s="55">
        <v>0</v>
      </c>
      <c r="AL2286" s="55" t="s">
        <v>1742</v>
      </c>
      <c r="AN2286" s="55">
        <v>4</v>
      </c>
      <c r="AQ2286" s="55" t="s">
        <v>3352</v>
      </c>
      <c r="AR2286" s="56">
        <v>43868</v>
      </c>
      <c r="AS2286" s="57">
        <v>0.42201388888888891</v>
      </c>
      <c r="AT2286" s="56">
        <v>44042</v>
      </c>
      <c r="AU2286" s="57">
        <v>0.60115740740740742</v>
      </c>
      <c r="AV2286" s="55" t="s">
        <v>1355</v>
      </c>
      <c r="AW2286" s="55" t="s">
        <v>1355</v>
      </c>
      <c r="AX2286" s="55" t="s">
        <v>1356</v>
      </c>
      <c r="AY2286" s="55" t="s">
        <v>98</v>
      </c>
      <c r="AZ2286" s="55">
        <v>2</v>
      </c>
      <c r="BA2286" s="55">
        <v>3</v>
      </c>
      <c r="BB2286" s="55">
        <v>1</v>
      </c>
      <c r="CB2286" s="55" t="s">
        <v>1357</v>
      </c>
    </row>
    <row r="2287" spans="1:80">
      <c r="A2287" s="55" t="s">
        <v>9627</v>
      </c>
      <c r="B2287" s="55">
        <v>2</v>
      </c>
      <c r="C2287" s="55" t="s">
        <v>9628</v>
      </c>
      <c r="D2287" s="55" t="s">
        <v>9629</v>
      </c>
      <c r="E2287" s="55">
        <v>1</v>
      </c>
      <c r="F2287" s="55">
        <v>0</v>
      </c>
      <c r="G2287" s="56">
        <v>43348</v>
      </c>
      <c r="H2287" s="56">
        <v>43348</v>
      </c>
      <c r="I2287" s="56">
        <v>43348</v>
      </c>
      <c r="J2287" s="55">
        <v>0</v>
      </c>
      <c r="L2287" s="56">
        <v>43258</v>
      </c>
      <c r="M2287" s="56">
        <v>43348</v>
      </c>
      <c r="N2287" s="55">
        <v>0</v>
      </c>
      <c r="O2287" s="55">
        <v>0</v>
      </c>
      <c r="P2287" s="55">
        <v>0</v>
      </c>
      <c r="R2287" s="55">
        <v>0</v>
      </c>
      <c r="T2287" s="55">
        <v>5025821006</v>
      </c>
      <c r="U2287" s="55" t="s">
        <v>9630</v>
      </c>
      <c r="V2287" s="55" t="s">
        <v>9628</v>
      </c>
      <c r="W2287" s="55" t="s">
        <v>1336</v>
      </c>
      <c r="X2287" s="55" t="s">
        <v>1336</v>
      </c>
      <c r="Y2287" s="55">
        <v>0</v>
      </c>
      <c r="Z2287" s="55" t="s">
        <v>1419</v>
      </c>
      <c r="AA2287" s="55" t="s">
        <v>1338</v>
      </c>
      <c r="AB2287" s="55">
        <v>1260</v>
      </c>
      <c r="AC2287" s="55">
        <v>1260</v>
      </c>
      <c r="AD2287" s="55">
        <v>0</v>
      </c>
      <c r="AE2287" s="55" t="s">
        <v>1339</v>
      </c>
      <c r="AF2287" s="55" t="s">
        <v>3132</v>
      </c>
      <c r="AG2287" s="55" t="s">
        <v>3147</v>
      </c>
      <c r="AH2287" s="55" t="s">
        <v>1235</v>
      </c>
      <c r="AI2287" s="55">
        <v>510</v>
      </c>
      <c r="AJ2287" s="55" t="s">
        <v>9629</v>
      </c>
      <c r="AK2287" s="55">
        <v>0</v>
      </c>
      <c r="AL2287" s="55" t="s">
        <v>1742</v>
      </c>
      <c r="AN2287" s="55">
        <v>3</v>
      </c>
      <c r="AO2287" s="55" t="s">
        <v>9631</v>
      </c>
      <c r="AP2287" s="55">
        <v>0</v>
      </c>
      <c r="AR2287" s="56">
        <v>43258</v>
      </c>
      <c r="AS2287" s="57">
        <v>0.4692013888888889</v>
      </c>
      <c r="AT2287" s="56">
        <v>43306</v>
      </c>
      <c r="AU2287" s="57">
        <v>0.46938657407407408</v>
      </c>
      <c r="AV2287" s="55" t="s">
        <v>3374</v>
      </c>
      <c r="AW2287" s="55" t="s">
        <v>2166</v>
      </c>
      <c r="AX2287" s="55" t="s">
        <v>2167</v>
      </c>
      <c r="AZ2287" s="55" t="s">
        <v>1347</v>
      </c>
      <c r="BA2287" s="55" t="s">
        <v>1347</v>
      </c>
      <c r="BB2287" s="55" t="s">
        <v>1347</v>
      </c>
      <c r="CB2287" s="55" t="s">
        <v>3150</v>
      </c>
    </row>
    <row r="2288" spans="1:80">
      <c r="A2288" s="55" t="s">
        <v>9632</v>
      </c>
      <c r="B2288" s="55">
        <v>2</v>
      </c>
      <c r="C2288" s="55" t="s">
        <v>9633</v>
      </c>
      <c r="D2288" s="55" t="s">
        <v>9634</v>
      </c>
      <c r="E2288" s="55">
        <v>1</v>
      </c>
      <c r="F2288" s="55">
        <v>0</v>
      </c>
      <c r="G2288" s="56">
        <v>43348</v>
      </c>
      <c r="H2288" s="56">
        <v>43348</v>
      </c>
      <c r="I2288" s="56">
        <v>43348</v>
      </c>
      <c r="J2288" s="55">
        <v>0</v>
      </c>
      <c r="L2288" s="56">
        <v>43258</v>
      </c>
      <c r="M2288" s="56">
        <v>43348</v>
      </c>
      <c r="N2288" s="55">
        <v>0</v>
      </c>
      <c r="O2288" s="55">
        <v>0</v>
      </c>
      <c r="P2288" s="55">
        <v>0</v>
      </c>
      <c r="R2288" s="55">
        <v>0</v>
      </c>
      <c r="T2288" s="55">
        <v>5025816003</v>
      </c>
      <c r="U2288" s="55" t="s">
        <v>9635</v>
      </c>
      <c r="V2288" s="55" t="s">
        <v>9633</v>
      </c>
      <c r="W2288" s="55" t="s">
        <v>1336</v>
      </c>
      <c r="X2288" s="55" t="s">
        <v>1336</v>
      </c>
      <c r="Y2288" s="55">
        <v>0</v>
      </c>
      <c r="Z2288" s="55" t="s">
        <v>1419</v>
      </c>
      <c r="AA2288" s="55" t="s">
        <v>1338</v>
      </c>
      <c r="AB2288" s="55">
        <v>1470</v>
      </c>
      <c r="AC2288" s="55">
        <v>1470</v>
      </c>
      <c r="AD2288" s="55">
        <v>0</v>
      </c>
      <c r="AE2288" s="55" t="s">
        <v>1339</v>
      </c>
      <c r="AF2288" s="55" t="s">
        <v>3132</v>
      </c>
      <c r="AG2288" s="55" t="s">
        <v>3147</v>
      </c>
      <c r="AH2288" s="55" t="s">
        <v>1235</v>
      </c>
      <c r="AI2288" s="55">
        <v>510</v>
      </c>
      <c r="AJ2288" s="55" t="s">
        <v>9634</v>
      </c>
      <c r="AK2288" s="55">
        <v>0</v>
      </c>
      <c r="AL2288" s="55" t="s">
        <v>1742</v>
      </c>
      <c r="AN2288" s="55">
        <v>3</v>
      </c>
      <c r="AO2288" s="55" t="s">
        <v>9636</v>
      </c>
      <c r="AP2288" s="55">
        <v>0</v>
      </c>
      <c r="AR2288" s="56">
        <v>43258</v>
      </c>
      <c r="AS2288" s="57">
        <v>0.46614583333333331</v>
      </c>
      <c r="AT2288" s="56">
        <v>43306</v>
      </c>
      <c r="AU2288" s="57">
        <v>0.47488425925925926</v>
      </c>
      <c r="AV2288" s="55" t="s">
        <v>3374</v>
      </c>
      <c r="AW2288" s="55" t="s">
        <v>2166</v>
      </c>
      <c r="AX2288" s="55" t="s">
        <v>2167</v>
      </c>
      <c r="AZ2288" s="55" t="s">
        <v>1347</v>
      </c>
      <c r="BA2288" s="55" t="s">
        <v>1347</v>
      </c>
      <c r="BB2288" s="55" t="s">
        <v>1347</v>
      </c>
      <c r="CB2288" s="55" t="s">
        <v>3150</v>
      </c>
    </row>
    <row r="2289" spans="1:80">
      <c r="A2289" s="55" t="s">
        <v>9637</v>
      </c>
      <c r="B2289" s="55">
        <v>2</v>
      </c>
      <c r="C2289" s="55" t="s">
        <v>9638</v>
      </c>
      <c r="D2289" s="55" t="s">
        <v>9639</v>
      </c>
      <c r="E2289" s="55">
        <v>1</v>
      </c>
      <c r="F2289" s="55">
        <v>0</v>
      </c>
      <c r="G2289" s="56">
        <v>43348</v>
      </c>
      <c r="H2289" s="56">
        <v>43348</v>
      </c>
      <c r="I2289" s="56">
        <v>43348</v>
      </c>
      <c r="J2289" s="55">
        <v>0</v>
      </c>
      <c r="L2289" s="56">
        <v>43258</v>
      </c>
      <c r="M2289" s="56">
        <v>43348</v>
      </c>
      <c r="N2289" s="55">
        <v>0</v>
      </c>
      <c r="O2289" s="55">
        <v>0</v>
      </c>
      <c r="P2289" s="55">
        <v>0</v>
      </c>
      <c r="R2289" s="55">
        <v>0</v>
      </c>
      <c r="T2289" s="55">
        <v>5025815006</v>
      </c>
      <c r="U2289" s="55" t="s">
        <v>9640</v>
      </c>
      <c r="V2289" s="55" t="s">
        <v>9638</v>
      </c>
      <c r="W2289" s="55" t="s">
        <v>1336</v>
      </c>
      <c r="X2289" s="55" t="s">
        <v>1336</v>
      </c>
      <c r="Y2289" s="55">
        <v>0</v>
      </c>
      <c r="Z2289" s="55" t="s">
        <v>1419</v>
      </c>
      <c r="AA2289" s="55" t="s">
        <v>1338</v>
      </c>
      <c r="AB2289" s="55">
        <v>1890</v>
      </c>
      <c r="AC2289" s="55">
        <v>1890</v>
      </c>
      <c r="AD2289" s="55">
        <v>0</v>
      </c>
      <c r="AE2289" s="55" t="s">
        <v>1339</v>
      </c>
      <c r="AF2289" s="55" t="s">
        <v>3132</v>
      </c>
      <c r="AG2289" s="55" t="s">
        <v>3147</v>
      </c>
      <c r="AH2289" s="55" t="s">
        <v>1235</v>
      </c>
      <c r="AI2289" s="55">
        <v>510</v>
      </c>
      <c r="AJ2289" s="55" t="s">
        <v>9639</v>
      </c>
      <c r="AK2289" s="55">
        <v>0</v>
      </c>
      <c r="AL2289" s="55" t="s">
        <v>1742</v>
      </c>
      <c r="AN2289" s="55">
        <v>3</v>
      </c>
      <c r="AO2289" s="55" t="s">
        <v>9641</v>
      </c>
      <c r="AP2289" s="55">
        <v>0</v>
      </c>
      <c r="AR2289" s="56">
        <v>43258</v>
      </c>
      <c r="AS2289" s="57">
        <v>0.46552083333333333</v>
      </c>
      <c r="AT2289" s="56">
        <v>43306</v>
      </c>
      <c r="AU2289" s="57">
        <v>0.47721064814814818</v>
      </c>
      <c r="AV2289" s="55" t="s">
        <v>3374</v>
      </c>
      <c r="AW2289" s="55" t="s">
        <v>2166</v>
      </c>
      <c r="AX2289" s="55" t="s">
        <v>2167</v>
      </c>
      <c r="AZ2289" s="55" t="s">
        <v>1347</v>
      </c>
      <c r="BA2289" s="55" t="s">
        <v>1347</v>
      </c>
      <c r="BB2289" s="55" t="s">
        <v>1347</v>
      </c>
      <c r="CB2289" s="55" t="s">
        <v>3150</v>
      </c>
    </row>
    <row r="2290" spans="1:80">
      <c r="A2290" s="55" t="s">
        <v>9642</v>
      </c>
      <c r="B2290" s="55">
        <v>2</v>
      </c>
      <c r="C2290" s="55" t="s">
        <v>9643</v>
      </c>
      <c r="D2290" s="55" t="s">
        <v>9644</v>
      </c>
      <c r="E2290" s="55">
        <v>1</v>
      </c>
      <c r="F2290" s="55">
        <v>0</v>
      </c>
      <c r="G2290" s="56">
        <v>43348</v>
      </c>
      <c r="H2290" s="56">
        <v>43348</v>
      </c>
      <c r="I2290" s="56">
        <v>43348</v>
      </c>
      <c r="J2290" s="55">
        <v>0</v>
      </c>
      <c r="L2290" s="56">
        <v>43258</v>
      </c>
      <c r="M2290" s="56">
        <v>43348</v>
      </c>
      <c r="N2290" s="55">
        <v>0</v>
      </c>
      <c r="O2290" s="55">
        <v>0</v>
      </c>
      <c r="P2290" s="55">
        <v>0</v>
      </c>
      <c r="R2290" s="55">
        <v>0</v>
      </c>
      <c r="T2290" s="55">
        <v>5025829004</v>
      </c>
      <c r="U2290" s="55" t="s">
        <v>9645</v>
      </c>
      <c r="V2290" s="55" t="s">
        <v>9643</v>
      </c>
      <c r="W2290" s="55" t="s">
        <v>1336</v>
      </c>
      <c r="X2290" s="55" t="s">
        <v>1336</v>
      </c>
      <c r="Y2290" s="55">
        <v>0</v>
      </c>
      <c r="Z2290" s="55" t="s">
        <v>1419</v>
      </c>
      <c r="AA2290" s="55" t="s">
        <v>1338</v>
      </c>
      <c r="AB2290" s="55">
        <v>945</v>
      </c>
      <c r="AC2290" s="55">
        <v>945</v>
      </c>
      <c r="AD2290" s="55">
        <v>0</v>
      </c>
      <c r="AE2290" s="55" t="s">
        <v>1339</v>
      </c>
      <c r="AF2290" s="55" t="s">
        <v>3132</v>
      </c>
      <c r="AG2290" s="55" t="s">
        <v>3147</v>
      </c>
      <c r="AH2290" s="55" t="s">
        <v>1235</v>
      </c>
      <c r="AI2290" s="55">
        <v>510</v>
      </c>
      <c r="AJ2290" s="55" t="s">
        <v>9644</v>
      </c>
      <c r="AK2290" s="55">
        <v>0</v>
      </c>
      <c r="AL2290" s="55" t="s">
        <v>1742</v>
      </c>
      <c r="AN2290" s="55">
        <v>4</v>
      </c>
      <c r="AO2290" s="55" t="s">
        <v>9646</v>
      </c>
      <c r="AP2290" s="55">
        <v>0</v>
      </c>
      <c r="AR2290" s="56">
        <v>43258</v>
      </c>
      <c r="AS2290" s="57">
        <v>0.47510416666666666</v>
      </c>
      <c r="AT2290" s="56">
        <v>43306</v>
      </c>
      <c r="AU2290" s="57">
        <v>0.47935185185185186</v>
      </c>
      <c r="AV2290" s="55" t="s">
        <v>3374</v>
      </c>
      <c r="AW2290" s="55" t="s">
        <v>2166</v>
      </c>
      <c r="AX2290" s="55" t="s">
        <v>2167</v>
      </c>
      <c r="AZ2290" s="55" t="s">
        <v>1347</v>
      </c>
      <c r="BA2290" s="55" t="s">
        <v>1347</v>
      </c>
      <c r="BB2290" s="55" t="s">
        <v>1347</v>
      </c>
      <c r="CB2290" s="55" t="s">
        <v>3150</v>
      </c>
    </row>
    <row r="2291" spans="1:80">
      <c r="A2291" s="55" t="s">
        <v>9647</v>
      </c>
      <c r="B2291" s="55">
        <v>2</v>
      </c>
      <c r="C2291" s="55" t="s">
        <v>9648</v>
      </c>
      <c r="D2291" s="55" t="s">
        <v>9649</v>
      </c>
      <c r="E2291" s="55">
        <v>1</v>
      </c>
      <c r="F2291" s="55">
        <v>0</v>
      </c>
      <c r="G2291" s="56">
        <v>43348</v>
      </c>
      <c r="H2291" s="56">
        <v>43348</v>
      </c>
      <c r="I2291" s="56">
        <v>43348</v>
      </c>
      <c r="J2291" s="55">
        <v>0</v>
      </c>
      <c r="L2291" s="56">
        <v>43258</v>
      </c>
      <c r="M2291" s="56">
        <v>43348</v>
      </c>
      <c r="N2291" s="55">
        <v>0</v>
      </c>
      <c r="O2291" s="55">
        <v>0</v>
      </c>
      <c r="P2291" s="55">
        <v>0</v>
      </c>
      <c r="R2291" s="55">
        <v>0</v>
      </c>
      <c r="T2291" s="55">
        <v>5025830008</v>
      </c>
      <c r="U2291" s="55" t="s">
        <v>9650</v>
      </c>
      <c r="V2291" s="55" t="s">
        <v>9648</v>
      </c>
      <c r="W2291" s="55" t="s">
        <v>1336</v>
      </c>
      <c r="X2291" s="55" t="s">
        <v>1336</v>
      </c>
      <c r="Y2291" s="55">
        <v>0</v>
      </c>
      <c r="Z2291" s="55" t="s">
        <v>1419</v>
      </c>
      <c r="AA2291" s="55" t="s">
        <v>1338</v>
      </c>
      <c r="AB2291" s="55">
        <v>945</v>
      </c>
      <c r="AC2291" s="55">
        <v>945</v>
      </c>
      <c r="AD2291" s="55">
        <v>0</v>
      </c>
      <c r="AE2291" s="55" t="s">
        <v>1339</v>
      </c>
      <c r="AF2291" s="55" t="s">
        <v>3132</v>
      </c>
      <c r="AG2291" s="55" t="s">
        <v>3147</v>
      </c>
      <c r="AH2291" s="55" t="s">
        <v>1235</v>
      </c>
      <c r="AI2291" s="55">
        <v>510</v>
      </c>
      <c r="AJ2291" s="55" t="s">
        <v>9649</v>
      </c>
      <c r="AK2291" s="55">
        <v>0</v>
      </c>
      <c r="AL2291" s="55" t="s">
        <v>1742</v>
      </c>
      <c r="AN2291" s="55">
        <v>4</v>
      </c>
      <c r="AO2291" s="55" t="s">
        <v>9651</v>
      </c>
      <c r="AP2291" s="55">
        <v>0</v>
      </c>
      <c r="AR2291" s="56">
        <v>43258</v>
      </c>
      <c r="AS2291" s="57">
        <v>0.47575231481481484</v>
      </c>
      <c r="AT2291" s="56">
        <v>43306</v>
      </c>
      <c r="AU2291" s="57">
        <v>0.4811111111111111</v>
      </c>
      <c r="AV2291" s="55" t="s">
        <v>3374</v>
      </c>
      <c r="AW2291" s="55" t="s">
        <v>2166</v>
      </c>
      <c r="AX2291" s="55" t="s">
        <v>2167</v>
      </c>
      <c r="AZ2291" s="55" t="s">
        <v>1347</v>
      </c>
      <c r="BA2291" s="55" t="s">
        <v>1347</v>
      </c>
      <c r="BB2291" s="55" t="s">
        <v>1347</v>
      </c>
      <c r="CB2291" s="55" t="s">
        <v>3150</v>
      </c>
    </row>
    <row r="2292" spans="1:80">
      <c r="A2292" s="55" t="s">
        <v>9652</v>
      </c>
      <c r="B2292" s="55">
        <v>2</v>
      </c>
      <c r="C2292" s="55" t="s">
        <v>9653</v>
      </c>
      <c r="D2292" s="55" t="s">
        <v>9654</v>
      </c>
      <c r="E2292" s="55">
        <v>1</v>
      </c>
      <c r="F2292" s="55">
        <v>0</v>
      </c>
      <c r="G2292" s="56">
        <v>43348</v>
      </c>
      <c r="H2292" s="56">
        <v>43348</v>
      </c>
      <c r="I2292" s="56">
        <v>43348</v>
      </c>
      <c r="J2292" s="55">
        <v>0</v>
      </c>
      <c r="L2292" s="56">
        <v>43258</v>
      </c>
      <c r="M2292" s="56">
        <v>43348</v>
      </c>
      <c r="N2292" s="55">
        <v>0</v>
      </c>
      <c r="O2292" s="55">
        <v>0</v>
      </c>
      <c r="P2292" s="55">
        <v>0</v>
      </c>
      <c r="R2292" s="55">
        <v>0</v>
      </c>
      <c r="T2292" s="55">
        <v>5025823001</v>
      </c>
      <c r="U2292" s="55" t="s">
        <v>9655</v>
      </c>
      <c r="V2292" s="55" t="s">
        <v>9653</v>
      </c>
      <c r="W2292" s="55" t="s">
        <v>1336</v>
      </c>
      <c r="X2292" s="55" t="s">
        <v>1336</v>
      </c>
      <c r="Y2292" s="55">
        <v>0</v>
      </c>
      <c r="Z2292" s="55" t="s">
        <v>1419</v>
      </c>
      <c r="AA2292" s="55" t="s">
        <v>1338</v>
      </c>
      <c r="AB2292" s="55">
        <v>1260</v>
      </c>
      <c r="AC2292" s="55">
        <v>1260</v>
      </c>
      <c r="AD2292" s="55">
        <v>0</v>
      </c>
      <c r="AE2292" s="55" t="s">
        <v>1339</v>
      </c>
      <c r="AF2292" s="55" t="s">
        <v>3132</v>
      </c>
      <c r="AG2292" s="55" t="s">
        <v>3147</v>
      </c>
      <c r="AH2292" s="55" t="s">
        <v>1235</v>
      </c>
      <c r="AI2292" s="55">
        <v>510</v>
      </c>
      <c r="AJ2292" s="55" t="s">
        <v>9654</v>
      </c>
      <c r="AK2292" s="55">
        <v>0</v>
      </c>
      <c r="AL2292" s="55" t="s">
        <v>1742</v>
      </c>
      <c r="AN2292" s="55">
        <v>4</v>
      </c>
      <c r="AO2292" s="55" t="s">
        <v>9656</v>
      </c>
      <c r="AP2292" s="55">
        <v>0</v>
      </c>
      <c r="AR2292" s="56">
        <v>43258</v>
      </c>
      <c r="AS2292" s="57">
        <v>0.46987268518518516</v>
      </c>
      <c r="AT2292" s="56">
        <v>43306</v>
      </c>
      <c r="AU2292" s="57">
        <v>0.48261574074074076</v>
      </c>
      <c r="AV2292" s="55" t="s">
        <v>3374</v>
      </c>
      <c r="AW2292" s="55" t="s">
        <v>2166</v>
      </c>
      <c r="AX2292" s="55" t="s">
        <v>2167</v>
      </c>
      <c r="AZ2292" s="55" t="s">
        <v>1347</v>
      </c>
      <c r="BA2292" s="55" t="s">
        <v>1347</v>
      </c>
      <c r="BB2292" s="55" t="s">
        <v>1347</v>
      </c>
      <c r="CB2292" s="55" t="s">
        <v>3150</v>
      </c>
    </row>
    <row r="2293" spans="1:80">
      <c r="A2293" s="55" t="s">
        <v>9657</v>
      </c>
      <c r="B2293" s="55">
        <v>2</v>
      </c>
      <c r="C2293" s="55" t="s">
        <v>9658</v>
      </c>
      <c r="D2293" s="55" t="s">
        <v>9659</v>
      </c>
      <c r="E2293" s="55">
        <v>1</v>
      </c>
      <c r="F2293" s="55">
        <v>0</v>
      </c>
      <c r="G2293" s="56">
        <v>43348</v>
      </c>
      <c r="H2293" s="56">
        <v>43348</v>
      </c>
      <c r="I2293" s="56">
        <v>43348</v>
      </c>
      <c r="J2293" s="55">
        <v>0</v>
      </c>
      <c r="L2293" s="56">
        <v>43258</v>
      </c>
      <c r="M2293" s="56">
        <v>43348</v>
      </c>
      <c r="N2293" s="55">
        <v>0</v>
      </c>
      <c r="O2293" s="55">
        <v>0</v>
      </c>
      <c r="P2293" s="55">
        <v>0</v>
      </c>
      <c r="R2293" s="55">
        <v>0</v>
      </c>
      <c r="T2293" s="55">
        <v>5025828007</v>
      </c>
      <c r="U2293" s="55" t="s">
        <v>9660</v>
      </c>
      <c r="V2293" s="55" t="s">
        <v>9658</v>
      </c>
      <c r="W2293" s="55" t="s">
        <v>1336</v>
      </c>
      <c r="X2293" s="55" t="s">
        <v>1336</v>
      </c>
      <c r="Y2293" s="55">
        <v>0</v>
      </c>
      <c r="Z2293" s="55" t="s">
        <v>1419</v>
      </c>
      <c r="AA2293" s="55" t="s">
        <v>1338</v>
      </c>
      <c r="AB2293" s="55">
        <v>840</v>
      </c>
      <c r="AC2293" s="55">
        <v>840</v>
      </c>
      <c r="AD2293" s="55">
        <v>0</v>
      </c>
      <c r="AE2293" s="55" t="s">
        <v>1339</v>
      </c>
      <c r="AF2293" s="55" t="s">
        <v>3132</v>
      </c>
      <c r="AG2293" s="55" t="s">
        <v>3147</v>
      </c>
      <c r="AH2293" s="55" t="s">
        <v>1235</v>
      </c>
      <c r="AI2293" s="55">
        <v>510</v>
      </c>
      <c r="AJ2293" s="55" t="s">
        <v>9659</v>
      </c>
      <c r="AK2293" s="55">
        <v>0</v>
      </c>
      <c r="AL2293" s="55" t="s">
        <v>1742</v>
      </c>
      <c r="AN2293" s="55">
        <v>4</v>
      </c>
      <c r="AO2293" s="55" t="s">
        <v>9661</v>
      </c>
      <c r="AP2293" s="55">
        <v>0</v>
      </c>
      <c r="AR2293" s="56">
        <v>43258</v>
      </c>
      <c r="AS2293" s="57">
        <v>0.47464120370370372</v>
      </c>
      <c r="AT2293" s="56">
        <v>43306</v>
      </c>
      <c r="AU2293" s="57">
        <v>0.48387731481481483</v>
      </c>
      <c r="AV2293" s="55" t="s">
        <v>3374</v>
      </c>
      <c r="AW2293" s="55" t="s">
        <v>2166</v>
      </c>
      <c r="AX2293" s="55" t="s">
        <v>2167</v>
      </c>
      <c r="AZ2293" s="55" t="s">
        <v>1347</v>
      </c>
      <c r="BA2293" s="55" t="s">
        <v>1347</v>
      </c>
      <c r="BB2293" s="55" t="s">
        <v>1347</v>
      </c>
      <c r="CB2293" s="55" t="s">
        <v>3150</v>
      </c>
    </row>
    <row r="2294" spans="1:80">
      <c r="A2294" s="55" t="s">
        <v>9662</v>
      </c>
      <c r="B2294" s="55">
        <v>2</v>
      </c>
      <c r="C2294" s="55" t="s">
        <v>9663</v>
      </c>
      <c r="D2294" s="55" t="s">
        <v>9664</v>
      </c>
      <c r="E2294" s="55">
        <v>1</v>
      </c>
      <c r="F2294" s="55">
        <v>0</v>
      </c>
      <c r="G2294" s="56">
        <v>43348</v>
      </c>
      <c r="H2294" s="56">
        <v>43348</v>
      </c>
      <c r="I2294" s="56">
        <v>43348</v>
      </c>
      <c r="J2294" s="55">
        <v>0</v>
      </c>
      <c r="L2294" s="56">
        <v>43258</v>
      </c>
      <c r="M2294" s="56">
        <v>43348</v>
      </c>
      <c r="N2294" s="55">
        <v>0</v>
      </c>
      <c r="O2294" s="55">
        <v>0</v>
      </c>
      <c r="P2294" s="55">
        <v>0</v>
      </c>
      <c r="R2294" s="55">
        <v>0</v>
      </c>
      <c r="T2294" s="55">
        <v>5025827000</v>
      </c>
      <c r="U2294" s="55" t="s">
        <v>9665</v>
      </c>
      <c r="V2294" s="55" t="s">
        <v>9663</v>
      </c>
      <c r="W2294" s="55" t="s">
        <v>1336</v>
      </c>
      <c r="X2294" s="55" t="s">
        <v>1336</v>
      </c>
      <c r="Y2294" s="55">
        <v>0</v>
      </c>
      <c r="Z2294" s="55" t="s">
        <v>1419</v>
      </c>
      <c r="AA2294" s="55" t="s">
        <v>1338</v>
      </c>
      <c r="AB2294" s="55">
        <v>840</v>
      </c>
      <c r="AC2294" s="55">
        <v>840</v>
      </c>
      <c r="AD2294" s="55">
        <v>0</v>
      </c>
      <c r="AE2294" s="55" t="s">
        <v>1339</v>
      </c>
      <c r="AF2294" s="55" t="s">
        <v>3132</v>
      </c>
      <c r="AG2294" s="55" t="s">
        <v>3147</v>
      </c>
      <c r="AH2294" s="55" t="s">
        <v>1235</v>
      </c>
      <c r="AI2294" s="55">
        <v>510</v>
      </c>
      <c r="AJ2294" s="55" t="s">
        <v>9664</v>
      </c>
      <c r="AK2294" s="55">
        <v>0</v>
      </c>
      <c r="AL2294" s="55" t="s">
        <v>1742</v>
      </c>
      <c r="AN2294" s="55">
        <v>4</v>
      </c>
      <c r="AO2294" s="55" t="s">
        <v>9666</v>
      </c>
      <c r="AP2294" s="55">
        <v>0</v>
      </c>
      <c r="AR2294" s="56">
        <v>43258</v>
      </c>
      <c r="AS2294" s="57">
        <v>0.47082175925925923</v>
      </c>
      <c r="AT2294" s="56">
        <v>43306</v>
      </c>
      <c r="AU2294" s="57">
        <v>0.48531250000000004</v>
      </c>
      <c r="AV2294" s="55" t="s">
        <v>3374</v>
      </c>
      <c r="AW2294" s="55" t="s">
        <v>2166</v>
      </c>
      <c r="AX2294" s="55" t="s">
        <v>2167</v>
      </c>
      <c r="AZ2294" s="55" t="s">
        <v>1347</v>
      </c>
      <c r="BA2294" s="55" t="s">
        <v>1347</v>
      </c>
      <c r="BB2294" s="55" t="s">
        <v>1347</v>
      </c>
      <c r="CB2294" s="55" t="s">
        <v>3150</v>
      </c>
    </row>
    <row r="2295" spans="1:80">
      <c r="A2295" s="55" t="s">
        <v>9667</v>
      </c>
      <c r="B2295" s="55">
        <v>2</v>
      </c>
      <c r="C2295" s="55" t="s">
        <v>9668</v>
      </c>
      <c r="D2295" s="55" t="s">
        <v>9669</v>
      </c>
      <c r="E2295" s="55">
        <v>1</v>
      </c>
      <c r="F2295" s="55">
        <v>0</v>
      </c>
      <c r="G2295" s="56">
        <v>43348</v>
      </c>
      <c r="H2295" s="56">
        <v>43348</v>
      </c>
      <c r="I2295" s="56">
        <v>43348</v>
      </c>
      <c r="J2295" s="55">
        <v>0</v>
      </c>
      <c r="L2295" s="56">
        <v>43258</v>
      </c>
      <c r="M2295" s="56">
        <v>43348</v>
      </c>
      <c r="N2295" s="55">
        <v>0</v>
      </c>
      <c r="O2295" s="55">
        <v>0</v>
      </c>
      <c r="P2295" s="55">
        <v>0</v>
      </c>
      <c r="R2295" s="55">
        <v>0</v>
      </c>
      <c r="T2295" s="55">
        <v>5025824008</v>
      </c>
      <c r="U2295" s="55" t="s">
        <v>9670</v>
      </c>
      <c r="V2295" s="55" t="s">
        <v>9668</v>
      </c>
      <c r="W2295" s="55" t="s">
        <v>1336</v>
      </c>
      <c r="X2295" s="55" t="s">
        <v>1336</v>
      </c>
      <c r="Y2295" s="55">
        <v>0</v>
      </c>
      <c r="Z2295" s="55" t="s">
        <v>1419</v>
      </c>
      <c r="AA2295" s="55" t="s">
        <v>1338</v>
      </c>
      <c r="AB2295" s="55">
        <v>840</v>
      </c>
      <c r="AC2295" s="55">
        <v>840</v>
      </c>
      <c r="AD2295" s="55">
        <v>0</v>
      </c>
      <c r="AE2295" s="55" t="s">
        <v>1339</v>
      </c>
      <c r="AF2295" s="55" t="s">
        <v>3132</v>
      </c>
      <c r="AG2295" s="55" t="s">
        <v>3147</v>
      </c>
      <c r="AH2295" s="55" t="s">
        <v>1235</v>
      </c>
      <c r="AI2295" s="55">
        <v>510</v>
      </c>
      <c r="AJ2295" s="55" t="s">
        <v>9669</v>
      </c>
      <c r="AK2295" s="55">
        <v>0</v>
      </c>
      <c r="AL2295" s="55" t="s">
        <v>1742</v>
      </c>
      <c r="AN2295" s="55">
        <v>4</v>
      </c>
      <c r="AO2295" s="55" t="s">
        <v>9671</v>
      </c>
      <c r="AP2295" s="55">
        <v>0</v>
      </c>
      <c r="AR2295" s="56">
        <v>43258</v>
      </c>
      <c r="AS2295" s="57">
        <v>0.47035879629629629</v>
      </c>
      <c r="AT2295" s="56">
        <v>43306</v>
      </c>
      <c r="AU2295" s="57">
        <v>0.4866550925925926</v>
      </c>
      <c r="AV2295" s="55" t="s">
        <v>3374</v>
      </c>
      <c r="AW2295" s="55" t="s">
        <v>2166</v>
      </c>
      <c r="AX2295" s="55" t="s">
        <v>2167</v>
      </c>
      <c r="AZ2295" s="55" t="s">
        <v>1347</v>
      </c>
      <c r="BA2295" s="55" t="s">
        <v>1347</v>
      </c>
      <c r="BB2295" s="55" t="s">
        <v>1347</v>
      </c>
      <c r="CB2295" s="55" t="s">
        <v>3150</v>
      </c>
    </row>
    <row r="2296" spans="1:80">
      <c r="A2296" s="55" t="s">
        <v>9672</v>
      </c>
      <c r="B2296" s="55">
        <v>2</v>
      </c>
      <c r="C2296" s="55" t="s">
        <v>9673</v>
      </c>
      <c r="D2296" s="55" t="s">
        <v>9674</v>
      </c>
      <c r="E2296" s="55">
        <v>1</v>
      </c>
      <c r="F2296" s="55">
        <v>0</v>
      </c>
      <c r="G2296" s="56">
        <v>43348</v>
      </c>
      <c r="H2296" s="56">
        <v>43348</v>
      </c>
      <c r="I2296" s="56">
        <v>43348</v>
      </c>
      <c r="J2296" s="55">
        <v>0</v>
      </c>
      <c r="L2296" s="56">
        <v>43258</v>
      </c>
      <c r="M2296" s="56">
        <v>43348</v>
      </c>
      <c r="N2296" s="55">
        <v>0</v>
      </c>
      <c r="O2296" s="55">
        <v>0</v>
      </c>
      <c r="P2296" s="55">
        <v>0</v>
      </c>
      <c r="R2296" s="55">
        <v>0</v>
      </c>
      <c r="T2296" s="55">
        <v>5025842001</v>
      </c>
      <c r="U2296" s="55" t="s">
        <v>9675</v>
      </c>
      <c r="V2296" s="55" t="s">
        <v>9673</v>
      </c>
      <c r="W2296" s="55" t="s">
        <v>1336</v>
      </c>
      <c r="X2296" s="55" t="s">
        <v>1336</v>
      </c>
      <c r="Y2296" s="55">
        <v>0</v>
      </c>
      <c r="Z2296" s="55" t="s">
        <v>1419</v>
      </c>
      <c r="AA2296" s="55" t="s">
        <v>1338</v>
      </c>
      <c r="AB2296" s="55">
        <v>735</v>
      </c>
      <c r="AC2296" s="55">
        <v>735</v>
      </c>
      <c r="AD2296" s="55">
        <v>0</v>
      </c>
      <c r="AE2296" s="55" t="s">
        <v>1339</v>
      </c>
      <c r="AF2296" s="55" t="s">
        <v>3132</v>
      </c>
      <c r="AG2296" s="55" t="s">
        <v>3147</v>
      </c>
      <c r="AH2296" s="55" t="s">
        <v>1235</v>
      </c>
      <c r="AI2296" s="55">
        <v>510</v>
      </c>
      <c r="AJ2296" s="55" t="s">
        <v>9674</v>
      </c>
      <c r="AK2296" s="55">
        <v>0</v>
      </c>
      <c r="AL2296" s="55" t="s">
        <v>1742</v>
      </c>
      <c r="AN2296" s="55">
        <v>4</v>
      </c>
      <c r="AO2296" s="55" t="s">
        <v>9676</v>
      </c>
      <c r="AP2296" s="55">
        <v>0</v>
      </c>
      <c r="AR2296" s="56">
        <v>43258</v>
      </c>
      <c r="AS2296" s="57">
        <v>0.47858796296296297</v>
      </c>
      <c r="AT2296" s="56">
        <v>43306</v>
      </c>
      <c r="AU2296" s="57">
        <v>0.48796296296296293</v>
      </c>
      <c r="AV2296" s="55" t="s">
        <v>3374</v>
      </c>
      <c r="AW2296" s="55" t="s">
        <v>2166</v>
      </c>
      <c r="AX2296" s="55" t="s">
        <v>2167</v>
      </c>
      <c r="AZ2296" s="55" t="s">
        <v>1347</v>
      </c>
      <c r="BA2296" s="55" t="s">
        <v>1347</v>
      </c>
      <c r="BB2296" s="55" t="s">
        <v>1347</v>
      </c>
      <c r="CB2296" s="55" t="s">
        <v>3150</v>
      </c>
    </row>
    <row r="2297" spans="1:80">
      <c r="A2297" s="55" t="s">
        <v>9677</v>
      </c>
      <c r="B2297" s="55">
        <v>2</v>
      </c>
      <c r="C2297" s="55" t="s">
        <v>9678</v>
      </c>
      <c r="D2297" s="55" t="s">
        <v>9679</v>
      </c>
      <c r="E2297" s="55">
        <v>1</v>
      </c>
      <c r="F2297" s="55">
        <v>0</v>
      </c>
      <c r="G2297" s="56">
        <v>43348</v>
      </c>
      <c r="H2297" s="56">
        <v>43348</v>
      </c>
      <c r="I2297" s="56">
        <v>43348</v>
      </c>
      <c r="J2297" s="55">
        <v>0</v>
      </c>
      <c r="L2297" s="56">
        <v>43258</v>
      </c>
      <c r="M2297" s="56">
        <v>43348</v>
      </c>
      <c r="N2297" s="55">
        <v>0</v>
      </c>
      <c r="O2297" s="55">
        <v>0</v>
      </c>
      <c r="P2297" s="55">
        <v>0</v>
      </c>
      <c r="R2297" s="55">
        <v>0</v>
      </c>
      <c r="T2297" s="55">
        <v>5025843009</v>
      </c>
      <c r="U2297" s="55" t="s">
        <v>9680</v>
      </c>
      <c r="V2297" s="55" t="s">
        <v>9678</v>
      </c>
      <c r="W2297" s="55" t="s">
        <v>1336</v>
      </c>
      <c r="X2297" s="55" t="s">
        <v>1336</v>
      </c>
      <c r="Y2297" s="55">
        <v>0</v>
      </c>
      <c r="Z2297" s="55" t="s">
        <v>1419</v>
      </c>
      <c r="AA2297" s="55" t="s">
        <v>1338</v>
      </c>
      <c r="AB2297" s="55">
        <v>735</v>
      </c>
      <c r="AC2297" s="55">
        <v>735</v>
      </c>
      <c r="AD2297" s="55">
        <v>0</v>
      </c>
      <c r="AE2297" s="55" t="s">
        <v>1339</v>
      </c>
      <c r="AF2297" s="55" t="s">
        <v>3132</v>
      </c>
      <c r="AG2297" s="55" t="s">
        <v>3147</v>
      </c>
      <c r="AH2297" s="55" t="s">
        <v>1235</v>
      </c>
      <c r="AI2297" s="55">
        <v>510</v>
      </c>
      <c r="AJ2297" s="55" t="s">
        <v>9679</v>
      </c>
      <c r="AK2297" s="55">
        <v>0</v>
      </c>
      <c r="AL2297" s="55" t="s">
        <v>1742</v>
      </c>
      <c r="AN2297" s="55">
        <v>4</v>
      </c>
      <c r="AO2297" s="55" t="s">
        <v>9681</v>
      </c>
      <c r="AP2297" s="55">
        <v>0</v>
      </c>
      <c r="AR2297" s="56">
        <v>43258</v>
      </c>
      <c r="AS2297" s="57">
        <v>0.47908564814814819</v>
      </c>
      <c r="AT2297" s="56">
        <v>43306</v>
      </c>
      <c r="AU2297" s="57">
        <v>0.48903935185185188</v>
      </c>
      <c r="AV2297" s="55" t="s">
        <v>3374</v>
      </c>
      <c r="AW2297" s="55" t="s">
        <v>2166</v>
      </c>
      <c r="AX2297" s="55" t="s">
        <v>2167</v>
      </c>
      <c r="AZ2297" s="55" t="s">
        <v>1347</v>
      </c>
      <c r="BA2297" s="55" t="s">
        <v>1347</v>
      </c>
      <c r="BB2297" s="55" t="s">
        <v>1347</v>
      </c>
      <c r="CB2297" s="55" t="s">
        <v>3150</v>
      </c>
    </row>
    <row r="2298" spans="1:80">
      <c r="A2298" s="55" t="s">
        <v>9682</v>
      </c>
      <c r="B2298" s="55">
        <v>2</v>
      </c>
      <c r="C2298" s="55" t="s">
        <v>9683</v>
      </c>
      <c r="D2298" s="55" t="s">
        <v>9684</v>
      </c>
      <c r="E2298" s="55">
        <v>1</v>
      </c>
      <c r="F2298" s="55">
        <v>0</v>
      </c>
      <c r="G2298" s="56">
        <v>43348</v>
      </c>
      <c r="H2298" s="56">
        <v>43348</v>
      </c>
      <c r="I2298" s="56">
        <v>43348</v>
      </c>
      <c r="J2298" s="55">
        <v>0</v>
      </c>
      <c r="L2298" s="56">
        <v>43258</v>
      </c>
      <c r="M2298" s="56">
        <v>43348</v>
      </c>
      <c r="N2298" s="55">
        <v>0</v>
      </c>
      <c r="O2298" s="55">
        <v>0</v>
      </c>
      <c r="P2298" s="55">
        <v>0</v>
      </c>
      <c r="R2298" s="55">
        <v>0</v>
      </c>
      <c r="T2298" s="55">
        <v>5025837009</v>
      </c>
      <c r="U2298" s="55" t="s">
        <v>9685</v>
      </c>
      <c r="V2298" s="55" t="s">
        <v>9683</v>
      </c>
      <c r="W2298" s="55" t="s">
        <v>1336</v>
      </c>
      <c r="X2298" s="55" t="s">
        <v>1336</v>
      </c>
      <c r="Y2298" s="55">
        <v>0</v>
      </c>
      <c r="Z2298" s="55" t="s">
        <v>1419</v>
      </c>
      <c r="AA2298" s="55" t="s">
        <v>1338</v>
      </c>
      <c r="AB2298" s="55">
        <v>735</v>
      </c>
      <c r="AC2298" s="55">
        <v>735</v>
      </c>
      <c r="AD2298" s="55">
        <v>0</v>
      </c>
      <c r="AE2298" s="55" t="s">
        <v>1339</v>
      </c>
      <c r="AF2298" s="55" t="s">
        <v>3132</v>
      </c>
      <c r="AG2298" s="55" t="s">
        <v>3147</v>
      </c>
      <c r="AH2298" s="55" t="s">
        <v>1235</v>
      </c>
      <c r="AI2298" s="55">
        <v>510</v>
      </c>
      <c r="AJ2298" s="55" t="s">
        <v>9684</v>
      </c>
      <c r="AK2298" s="55">
        <v>0</v>
      </c>
      <c r="AL2298" s="55" t="s">
        <v>1742</v>
      </c>
      <c r="AN2298" s="55">
        <v>4</v>
      </c>
      <c r="AO2298" s="55" t="s">
        <v>9686</v>
      </c>
      <c r="AP2298" s="55">
        <v>0</v>
      </c>
      <c r="AR2298" s="56">
        <v>43258</v>
      </c>
      <c r="AS2298" s="57">
        <v>0.47762731481481485</v>
      </c>
      <c r="AT2298" s="56">
        <v>43306</v>
      </c>
      <c r="AU2298" s="57">
        <v>0.49009259259259258</v>
      </c>
      <c r="AV2298" s="55" t="s">
        <v>3374</v>
      </c>
      <c r="AW2298" s="55" t="s">
        <v>2166</v>
      </c>
      <c r="AX2298" s="55" t="s">
        <v>2167</v>
      </c>
      <c r="AZ2298" s="55" t="s">
        <v>1347</v>
      </c>
      <c r="BA2298" s="55" t="s">
        <v>1347</v>
      </c>
      <c r="BB2298" s="55" t="s">
        <v>1347</v>
      </c>
      <c r="CB2298" s="55" t="s">
        <v>3150</v>
      </c>
    </row>
    <row r="2299" spans="1:80">
      <c r="A2299" s="55" t="s">
        <v>9687</v>
      </c>
      <c r="B2299" s="55">
        <v>2</v>
      </c>
      <c r="C2299" s="55" t="s">
        <v>9688</v>
      </c>
      <c r="D2299" s="55" t="s">
        <v>9689</v>
      </c>
      <c r="E2299" s="55">
        <v>1</v>
      </c>
      <c r="F2299" s="55">
        <v>0</v>
      </c>
      <c r="G2299" s="56">
        <v>43348</v>
      </c>
      <c r="H2299" s="56">
        <v>43348</v>
      </c>
      <c r="I2299" s="56">
        <v>43348</v>
      </c>
      <c r="J2299" s="55">
        <v>0</v>
      </c>
      <c r="L2299" s="56">
        <v>43258</v>
      </c>
      <c r="M2299" s="56">
        <v>43348</v>
      </c>
      <c r="N2299" s="55">
        <v>0</v>
      </c>
      <c r="O2299" s="55">
        <v>0</v>
      </c>
      <c r="P2299" s="55">
        <v>0</v>
      </c>
      <c r="R2299" s="55">
        <v>0</v>
      </c>
      <c r="T2299" s="55">
        <v>5025831005</v>
      </c>
      <c r="U2299" s="55" t="s">
        <v>9690</v>
      </c>
      <c r="V2299" s="55" t="s">
        <v>9688</v>
      </c>
      <c r="W2299" s="55" t="s">
        <v>1336</v>
      </c>
      <c r="X2299" s="55" t="s">
        <v>1336</v>
      </c>
      <c r="Y2299" s="55">
        <v>0</v>
      </c>
      <c r="Z2299" s="55" t="s">
        <v>1419</v>
      </c>
      <c r="AA2299" s="55" t="s">
        <v>1338</v>
      </c>
      <c r="AB2299" s="55">
        <v>997.5</v>
      </c>
      <c r="AC2299" s="55">
        <v>997.5</v>
      </c>
      <c r="AD2299" s="55">
        <v>0</v>
      </c>
      <c r="AE2299" s="55" t="s">
        <v>1339</v>
      </c>
      <c r="AF2299" s="55" t="s">
        <v>3132</v>
      </c>
      <c r="AG2299" s="55" t="s">
        <v>3147</v>
      </c>
      <c r="AH2299" s="55" t="s">
        <v>1235</v>
      </c>
      <c r="AI2299" s="55">
        <v>510</v>
      </c>
      <c r="AJ2299" s="55" t="s">
        <v>9689</v>
      </c>
      <c r="AK2299" s="55">
        <v>0</v>
      </c>
      <c r="AL2299" s="55" t="s">
        <v>1742</v>
      </c>
      <c r="AN2299" s="55">
        <v>4</v>
      </c>
      <c r="AO2299" s="55" t="s">
        <v>9691</v>
      </c>
      <c r="AP2299" s="55">
        <v>0</v>
      </c>
      <c r="AR2299" s="56">
        <v>43258</v>
      </c>
      <c r="AS2299" s="57">
        <v>0.47640046296296296</v>
      </c>
      <c r="AT2299" s="56">
        <v>43306</v>
      </c>
      <c r="AU2299" s="57">
        <v>0.49140046296296297</v>
      </c>
      <c r="AV2299" s="55" t="s">
        <v>3374</v>
      </c>
      <c r="AW2299" s="55" t="s">
        <v>2166</v>
      </c>
      <c r="AX2299" s="55" t="s">
        <v>2167</v>
      </c>
      <c r="AZ2299" s="55" t="s">
        <v>1347</v>
      </c>
      <c r="BA2299" s="55" t="s">
        <v>1347</v>
      </c>
      <c r="BB2299" s="55" t="s">
        <v>1347</v>
      </c>
      <c r="CB2299" s="55" t="s">
        <v>3150</v>
      </c>
    </row>
    <row r="2300" spans="1:80">
      <c r="A2300" s="55" t="s">
        <v>9692</v>
      </c>
      <c r="B2300" s="55">
        <v>2</v>
      </c>
      <c r="C2300" s="55" t="s">
        <v>9693</v>
      </c>
      <c r="D2300" s="55" t="s">
        <v>9694</v>
      </c>
      <c r="E2300" s="55">
        <v>1</v>
      </c>
      <c r="F2300" s="55">
        <v>0</v>
      </c>
      <c r="G2300" s="56">
        <v>43348</v>
      </c>
      <c r="H2300" s="56">
        <v>43348</v>
      </c>
      <c r="I2300" s="56">
        <v>43348</v>
      </c>
      <c r="J2300" s="55">
        <v>0</v>
      </c>
      <c r="L2300" s="56">
        <v>43258</v>
      </c>
      <c r="M2300" s="56">
        <v>43348</v>
      </c>
      <c r="N2300" s="55">
        <v>0</v>
      </c>
      <c r="O2300" s="55">
        <v>0</v>
      </c>
      <c r="P2300" s="55">
        <v>0</v>
      </c>
      <c r="R2300" s="55">
        <v>0</v>
      </c>
      <c r="T2300" s="55">
        <v>5025838006</v>
      </c>
      <c r="U2300" s="55" t="s">
        <v>9695</v>
      </c>
      <c r="V2300" s="55" t="s">
        <v>9693</v>
      </c>
      <c r="W2300" s="55" t="s">
        <v>1336</v>
      </c>
      <c r="X2300" s="55" t="s">
        <v>1336</v>
      </c>
      <c r="Y2300" s="55">
        <v>0</v>
      </c>
      <c r="Z2300" s="55" t="s">
        <v>1419</v>
      </c>
      <c r="AA2300" s="55" t="s">
        <v>1338</v>
      </c>
      <c r="AB2300" s="55">
        <v>735</v>
      </c>
      <c r="AC2300" s="55">
        <v>735</v>
      </c>
      <c r="AD2300" s="55">
        <v>0</v>
      </c>
      <c r="AE2300" s="55" t="s">
        <v>1339</v>
      </c>
      <c r="AF2300" s="55" t="s">
        <v>3132</v>
      </c>
      <c r="AG2300" s="55" t="s">
        <v>3147</v>
      </c>
      <c r="AH2300" s="55" t="s">
        <v>1235</v>
      </c>
      <c r="AI2300" s="55">
        <v>510</v>
      </c>
      <c r="AJ2300" s="55" t="s">
        <v>9694</v>
      </c>
      <c r="AK2300" s="55">
        <v>0</v>
      </c>
      <c r="AL2300" s="55" t="s">
        <v>1742</v>
      </c>
      <c r="AN2300" s="55">
        <v>4</v>
      </c>
      <c r="AO2300" s="55" t="s">
        <v>9696</v>
      </c>
      <c r="AP2300" s="55">
        <v>0</v>
      </c>
      <c r="AR2300" s="56">
        <v>43258</v>
      </c>
      <c r="AS2300" s="57">
        <v>0.47812499999999997</v>
      </c>
      <c r="AT2300" s="56">
        <v>43306</v>
      </c>
      <c r="AU2300" s="57">
        <v>0.49245370370370373</v>
      </c>
      <c r="AV2300" s="55" t="s">
        <v>3374</v>
      </c>
      <c r="AW2300" s="55" t="s">
        <v>2166</v>
      </c>
      <c r="AX2300" s="55" t="s">
        <v>2167</v>
      </c>
      <c r="AZ2300" s="55" t="s">
        <v>1347</v>
      </c>
      <c r="BA2300" s="55" t="s">
        <v>1347</v>
      </c>
      <c r="BB2300" s="55" t="s">
        <v>1347</v>
      </c>
      <c r="CB2300" s="55" t="s">
        <v>3150</v>
      </c>
    </row>
    <row r="2301" spans="1:80">
      <c r="A2301" s="55" t="s">
        <v>9697</v>
      </c>
      <c r="B2301" s="55">
        <v>2</v>
      </c>
      <c r="C2301" s="55" t="s">
        <v>9698</v>
      </c>
      <c r="D2301" s="55" t="s">
        <v>9699</v>
      </c>
      <c r="E2301" s="55">
        <v>1</v>
      </c>
      <c r="F2301" s="55">
        <v>0</v>
      </c>
      <c r="G2301" s="56">
        <v>43348</v>
      </c>
      <c r="H2301" s="56">
        <v>43348</v>
      </c>
      <c r="I2301" s="56">
        <v>43348</v>
      </c>
      <c r="J2301" s="55">
        <v>0</v>
      </c>
      <c r="L2301" s="56">
        <v>43258</v>
      </c>
      <c r="M2301" s="56">
        <v>43348</v>
      </c>
      <c r="N2301" s="55">
        <v>0</v>
      </c>
      <c r="O2301" s="55">
        <v>0</v>
      </c>
      <c r="P2301" s="55">
        <v>0</v>
      </c>
      <c r="R2301" s="55">
        <v>0</v>
      </c>
      <c r="T2301" s="55">
        <v>5025832002</v>
      </c>
      <c r="U2301" s="55" t="s">
        <v>9700</v>
      </c>
      <c r="V2301" s="55" t="s">
        <v>9698</v>
      </c>
      <c r="W2301" s="55" t="s">
        <v>1336</v>
      </c>
      <c r="X2301" s="55" t="s">
        <v>1336</v>
      </c>
      <c r="Y2301" s="55">
        <v>0</v>
      </c>
      <c r="Z2301" s="55" t="s">
        <v>1419</v>
      </c>
      <c r="AA2301" s="55" t="s">
        <v>1338</v>
      </c>
      <c r="AB2301" s="55">
        <v>735</v>
      </c>
      <c r="AC2301" s="55">
        <v>735</v>
      </c>
      <c r="AD2301" s="55">
        <v>0</v>
      </c>
      <c r="AE2301" s="55" t="s">
        <v>1339</v>
      </c>
      <c r="AF2301" s="55" t="s">
        <v>3132</v>
      </c>
      <c r="AG2301" s="55" t="s">
        <v>3147</v>
      </c>
      <c r="AH2301" s="55" t="s">
        <v>1235</v>
      </c>
      <c r="AI2301" s="55">
        <v>510</v>
      </c>
      <c r="AJ2301" s="55" t="s">
        <v>9699</v>
      </c>
      <c r="AK2301" s="55">
        <v>0</v>
      </c>
      <c r="AL2301" s="55" t="s">
        <v>1742</v>
      </c>
      <c r="AN2301" s="55">
        <v>4</v>
      </c>
      <c r="AO2301" s="55" t="s">
        <v>9701</v>
      </c>
      <c r="AP2301" s="55">
        <v>0</v>
      </c>
      <c r="AR2301" s="56">
        <v>43258</v>
      </c>
      <c r="AS2301" s="57">
        <v>0.47699074074074077</v>
      </c>
      <c r="AT2301" s="56">
        <v>43306</v>
      </c>
      <c r="AU2301" s="57">
        <v>0.49388888888888888</v>
      </c>
      <c r="AV2301" s="55" t="s">
        <v>3374</v>
      </c>
      <c r="AW2301" s="55" t="s">
        <v>2166</v>
      </c>
      <c r="AX2301" s="55" t="s">
        <v>2167</v>
      </c>
      <c r="AZ2301" s="55" t="s">
        <v>1347</v>
      </c>
      <c r="BA2301" s="55" t="s">
        <v>1347</v>
      </c>
      <c r="BB2301" s="55" t="s">
        <v>1347</v>
      </c>
      <c r="CB2301" s="55" t="s">
        <v>3150</v>
      </c>
    </row>
    <row r="2302" spans="1:80">
      <c r="A2302" s="55" t="s">
        <v>9702</v>
      </c>
      <c r="B2302" s="55">
        <v>2</v>
      </c>
      <c r="C2302" s="55" t="s">
        <v>9703</v>
      </c>
      <c r="D2302" s="55" t="s">
        <v>9704</v>
      </c>
      <c r="E2302" s="55">
        <v>1</v>
      </c>
      <c r="F2302" s="55">
        <v>0</v>
      </c>
      <c r="G2302" s="56">
        <v>43348</v>
      </c>
      <c r="H2302" s="56">
        <v>43348</v>
      </c>
      <c r="I2302" s="56">
        <v>43348</v>
      </c>
      <c r="J2302" s="55">
        <v>0</v>
      </c>
      <c r="L2302" s="56">
        <v>43258</v>
      </c>
      <c r="M2302" s="56">
        <v>43348</v>
      </c>
      <c r="N2302" s="55">
        <v>0</v>
      </c>
      <c r="O2302" s="55">
        <v>0</v>
      </c>
      <c r="P2302" s="55">
        <v>0</v>
      </c>
      <c r="R2302" s="55">
        <v>0</v>
      </c>
      <c r="T2302" s="55">
        <v>5025745000</v>
      </c>
      <c r="U2302" s="55" t="s">
        <v>9705</v>
      </c>
      <c r="V2302" s="55" t="s">
        <v>9703</v>
      </c>
      <c r="W2302" s="55" t="s">
        <v>1336</v>
      </c>
      <c r="X2302" s="55" t="s">
        <v>1336</v>
      </c>
      <c r="Y2302" s="55">
        <v>0</v>
      </c>
      <c r="Z2302" s="55" t="s">
        <v>1419</v>
      </c>
      <c r="AA2302" s="55" t="s">
        <v>1338</v>
      </c>
      <c r="AB2302" s="55">
        <v>892.5</v>
      </c>
      <c r="AC2302" s="55">
        <v>892.5</v>
      </c>
      <c r="AD2302" s="55">
        <v>0</v>
      </c>
      <c r="AE2302" s="55" t="s">
        <v>1339</v>
      </c>
      <c r="AF2302" s="55" t="s">
        <v>3132</v>
      </c>
      <c r="AG2302" s="55" t="s">
        <v>3147</v>
      </c>
      <c r="AH2302" s="55" t="s">
        <v>1235</v>
      </c>
      <c r="AI2302" s="55">
        <v>510</v>
      </c>
      <c r="AJ2302" s="55" t="s">
        <v>9704</v>
      </c>
      <c r="AK2302" s="55">
        <v>0</v>
      </c>
      <c r="AL2302" s="55" t="s">
        <v>4468</v>
      </c>
      <c r="AN2302" s="55">
        <v>5</v>
      </c>
      <c r="AO2302" s="55" t="s">
        <v>9706</v>
      </c>
      <c r="AP2302" s="55">
        <v>0</v>
      </c>
      <c r="AR2302" s="56">
        <v>43258</v>
      </c>
      <c r="AS2302" s="57">
        <v>0.38355324074074071</v>
      </c>
      <c r="AT2302" s="56">
        <v>43306</v>
      </c>
      <c r="AU2302" s="57">
        <v>0.49543981481481486</v>
      </c>
      <c r="AV2302" s="55" t="s">
        <v>3374</v>
      </c>
      <c r="AW2302" s="55" t="s">
        <v>2166</v>
      </c>
      <c r="AX2302" s="55" t="s">
        <v>2167</v>
      </c>
      <c r="AZ2302" s="55" t="s">
        <v>1347</v>
      </c>
      <c r="BA2302" s="55" t="s">
        <v>1347</v>
      </c>
      <c r="BB2302" s="55" t="s">
        <v>1347</v>
      </c>
      <c r="CB2302" s="55" t="s">
        <v>3150</v>
      </c>
    </row>
    <row r="2303" spans="1:80">
      <c r="A2303" s="55" t="s">
        <v>9707</v>
      </c>
      <c r="B2303" s="55">
        <v>2</v>
      </c>
      <c r="C2303" s="55" t="s">
        <v>9708</v>
      </c>
      <c r="D2303" s="55" t="s">
        <v>9709</v>
      </c>
      <c r="E2303" s="55">
        <v>1</v>
      </c>
      <c r="F2303" s="55">
        <v>0</v>
      </c>
      <c r="G2303" s="56">
        <v>43348</v>
      </c>
      <c r="H2303" s="56">
        <v>43348</v>
      </c>
      <c r="I2303" s="56">
        <v>43348</v>
      </c>
      <c r="J2303" s="55">
        <v>0</v>
      </c>
      <c r="L2303" s="56">
        <v>43258</v>
      </c>
      <c r="M2303" s="56">
        <v>43348</v>
      </c>
      <c r="N2303" s="55">
        <v>0</v>
      </c>
      <c r="O2303" s="55">
        <v>0</v>
      </c>
      <c r="P2303" s="55">
        <v>0</v>
      </c>
      <c r="R2303" s="55">
        <v>0</v>
      </c>
      <c r="T2303" s="55">
        <v>5025746007</v>
      </c>
      <c r="U2303" s="55" t="s">
        <v>9710</v>
      </c>
      <c r="V2303" s="55" t="s">
        <v>9708</v>
      </c>
      <c r="W2303" s="55" t="s">
        <v>1336</v>
      </c>
      <c r="X2303" s="55" t="s">
        <v>1336</v>
      </c>
      <c r="Y2303" s="55">
        <v>0</v>
      </c>
      <c r="Z2303" s="55" t="s">
        <v>1419</v>
      </c>
      <c r="AA2303" s="55" t="s">
        <v>1338</v>
      </c>
      <c r="AB2303" s="55">
        <v>1029</v>
      </c>
      <c r="AC2303" s="55">
        <v>1029</v>
      </c>
      <c r="AD2303" s="55">
        <v>0</v>
      </c>
      <c r="AE2303" s="55" t="s">
        <v>1339</v>
      </c>
      <c r="AF2303" s="55" t="s">
        <v>3132</v>
      </c>
      <c r="AG2303" s="55" t="s">
        <v>3147</v>
      </c>
      <c r="AH2303" s="55" t="s">
        <v>1235</v>
      </c>
      <c r="AI2303" s="55">
        <v>510</v>
      </c>
      <c r="AJ2303" s="55" t="s">
        <v>9709</v>
      </c>
      <c r="AK2303" s="55">
        <v>0</v>
      </c>
      <c r="AL2303" s="55" t="s">
        <v>4468</v>
      </c>
      <c r="AN2303" s="55">
        <v>5</v>
      </c>
      <c r="AO2303" s="55" t="s">
        <v>9711</v>
      </c>
      <c r="AP2303" s="55">
        <v>0</v>
      </c>
      <c r="AR2303" s="56">
        <v>43258</v>
      </c>
      <c r="AS2303" s="57">
        <v>0.38412037037037039</v>
      </c>
      <c r="AT2303" s="56">
        <v>43306</v>
      </c>
      <c r="AU2303" s="57">
        <v>0.49696759259259254</v>
      </c>
      <c r="AV2303" s="55" t="s">
        <v>3374</v>
      </c>
      <c r="AW2303" s="55" t="s">
        <v>2166</v>
      </c>
      <c r="AX2303" s="55" t="s">
        <v>2167</v>
      </c>
      <c r="AZ2303" s="55" t="s">
        <v>1347</v>
      </c>
      <c r="BA2303" s="55" t="s">
        <v>1347</v>
      </c>
      <c r="BB2303" s="55" t="s">
        <v>1347</v>
      </c>
      <c r="CB2303" s="55" t="s">
        <v>3150</v>
      </c>
    </row>
    <row r="2304" spans="1:80">
      <c r="A2304" s="55" t="s">
        <v>9712</v>
      </c>
      <c r="B2304" s="55">
        <v>2</v>
      </c>
      <c r="C2304" s="55" t="s">
        <v>9713</v>
      </c>
      <c r="D2304" s="55" t="s">
        <v>9714</v>
      </c>
      <c r="E2304" s="55">
        <v>1</v>
      </c>
      <c r="F2304" s="55">
        <v>0</v>
      </c>
      <c r="G2304" s="56">
        <v>43348</v>
      </c>
      <c r="H2304" s="56">
        <v>43348</v>
      </c>
      <c r="I2304" s="56">
        <v>43348</v>
      </c>
      <c r="J2304" s="55">
        <v>0</v>
      </c>
      <c r="L2304" s="56">
        <v>43258</v>
      </c>
      <c r="M2304" s="56">
        <v>43348</v>
      </c>
      <c r="N2304" s="55">
        <v>0</v>
      </c>
      <c r="O2304" s="55">
        <v>0</v>
      </c>
      <c r="P2304" s="55">
        <v>0</v>
      </c>
      <c r="R2304" s="55">
        <v>0</v>
      </c>
      <c r="T2304" s="55">
        <v>5025744002</v>
      </c>
      <c r="U2304" s="55" t="s">
        <v>9715</v>
      </c>
      <c r="V2304" s="55" t="s">
        <v>9713</v>
      </c>
      <c r="W2304" s="55" t="s">
        <v>1336</v>
      </c>
      <c r="X2304" s="55" t="s">
        <v>1336</v>
      </c>
      <c r="Y2304" s="55">
        <v>0</v>
      </c>
      <c r="Z2304" s="55" t="s">
        <v>1419</v>
      </c>
      <c r="AA2304" s="55" t="s">
        <v>1338</v>
      </c>
      <c r="AB2304" s="55">
        <v>840</v>
      </c>
      <c r="AC2304" s="55">
        <v>840</v>
      </c>
      <c r="AD2304" s="55">
        <v>0</v>
      </c>
      <c r="AE2304" s="55" t="s">
        <v>1339</v>
      </c>
      <c r="AF2304" s="55" t="s">
        <v>3132</v>
      </c>
      <c r="AG2304" s="55" t="s">
        <v>3147</v>
      </c>
      <c r="AH2304" s="55" t="s">
        <v>1235</v>
      </c>
      <c r="AI2304" s="55">
        <v>510</v>
      </c>
      <c r="AJ2304" s="55" t="s">
        <v>9714</v>
      </c>
      <c r="AK2304" s="55">
        <v>0</v>
      </c>
      <c r="AL2304" s="55" t="s">
        <v>4468</v>
      </c>
      <c r="AN2304" s="55">
        <v>5</v>
      </c>
      <c r="AO2304" s="55" t="s">
        <v>9716</v>
      </c>
      <c r="AP2304" s="55">
        <v>0</v>
      </c>
      <c r="AR2304" s="56">
        <v>43258</v>
      </c>
      <c r="AS2304" s="57">
        <v>0.38299768518518523</v>
      </c>
      <c r="AT2304" s="56">
        <v>43306</v>
      </c>
      <c r="AU2304" s="57">
        <v>0.49868055555555557</v>
      </c>
      <c r="AV2304" s="55" t="s">
        <v>3374</v>
      </c>
      <c r="AW2304" s="55" t="s">
        <v>2166</v>
      </c>
      <c r="AX2304" s="55" t="s">
        <v>2167</v>
      </c>
      <c r="AZ2304" s="55" t="s">
        <v>1347</v>
      </c>
      <c r="BA2304" s="55" t="s">
        <v>1347</v>
      </c>
      <c r="BB2304" s="55" t="s">
        <v>1347</v>
      </c>
      <c r="CB2304" s="55" t="s">
        <v>3150</v>
      </c>
    </row>
    <row r="2305" spans="1:80">
      <c r="A2305" s="55" t="s">
        <v>9717</v>
      </c>
      <c r="B2305" s="55">
        <v>2</v>
      </c>
      <c r="C2305" s="55" t="s">
        <v>9718</v>
      </c>
      <c r="D2305" s="55" t="s">
        <v>9719</v>
      </c>
      <c r="E2305" s="55">
        <v>1</v>
      </c>
      <c r="F2305" s="55">
        <v>0</v>
      </c>
      <c r="G2305" s="56">
        <v>43348</v>
      </c>
      <c r="H2305" s="56">
        <v>43348</v>
      </c>
      <c r="I2305" s="56">
        <v>43348</v>
      </c>
      <c r="J2305" s="55">
        <v>0</v>
      </c>
      <c r="L2305" s="56">
        <v>43258</v>
      </c>
      <c r="M2305" s="56">
        <v>43348</v>
      </c>
      <c r="N2305" s="55">
        <v>0</v>
      </c>
      <c r="O2305" s="55">
        <v>0</v>
      </c>
      <c r="P2305" s="55">
        <v>0</v>
      </c>
      <c r="R2305" s="55">
        <v>0</v>
      </c>
      <c r="T2305" s="55">
        <v>5025742008</v>
      </c>
      <c r="U2305" s="55" t="s">
        <v>9720</v>
      </c>
      <c r="V2305" s="55" t="s">
        <v>9718</v>
      </c>
      <c r="W2305" s="55" t="s">
        <v>1336</v>
      </c>
      <c r="X2305" s="55" t="s">
        <v>1336</v>
      </c>
      <c r="Y2305" s="55">
        <v>0</v>
      </c>
      <c r="Z2305" s="55" t="s">
        <v>1419</v>
      </c>
      <c r="AA2305" s="55" t="s">
        <v>1338</v>
      </c>
      <c r="AB2305" s="55">
        <v>1228.5</v>
      </c>
      <c r="AC2305" s="55">
        <v>1228.5</v>
      </c>
      <c r="AD2305" s="55">
        <v>0</v>
      </c>
      <c r="AE2305" s="55" t="s">
        <v>1339</v>
      </c>
      <c r="AF2305" s="55" t="s">
        <v>3132</v>
      </c>
      <c r="AG2305" s="55" t="s">
        <v>3147</v>
      </c>
      <c r="AH2305" s="55" t="s">
        <v>1235</v>
      </c>
      <c r="AI2305" s="55">
        <v>510</v>
      </c>
      <c r="AJ2305" s="55" t="s">
        <v>9719</v>
      </c>
      <c r="AK2305" s="55">
        <v>0</v>
      </c>
      <c r="AL2305" s="55" t="s">
        <v>4468</v>
      </c>
      <c r="AN2305" s="55">
        <v>5</v>
      </c>
      <c r="AO2305" s="55" t="s">
        <v>9721</v>
      </c>
      <c r="AP2305" s="55">
        <v>0</v>
      </c>
      <c r="AR2305" s="56">
        <v>43258</v>
      </c>
      <c r="AS2305" s="57">
        <v>0.38246527777777778</v>
      </c>
      <c r="AT2305" s="56">
        <v>43306</v>
      </c>
      <c r="AU2305" s="57">
        <v>0.49934027777777779</v>
      </c>
      <c r="AV2305" s="55" t="s">
        <v>3374</v>
      </c>
      <c r="AW2305" s="55" t="s">
        <v>2166</v>
      </c>
      <c r="AX2305" s="55" t="s">
        <v>2167</v>
      </c>
      <c r="AZ2305" s="55" t="s">
        <v>1347</v>
      </c>
      <c r="BA2305" s="55" t="s">
        <v>1347</v>
      </c>
      <c r="BB2305" s="55" t="s">
        <v>1347</v>
      </c>
      <c r="CB2305" s="55" t="s">
        <v>3150</v>
      </c>
    </row>
    <row r="2306" spans="1:80">
      <c r="A2306" s="55" t="s">
        <v>9722</v>
      </c>
      <c r="B2306" s="55">
        <v>2</v>
      </c>
      <c r="C2306" s="55" t="s">
        <v>9723</v>
      </c>
      <c r="D2306" s="55" t="s">
        <v>9724</v>
      </c>
      <c r="E2306" s="55">
        <v>1</v>
      </c>
      <c r="F2306" s="55">
        <v>0</v>
      </c>
      <c r="G2306" s="56">
        <v>43348</v>
      </c>
      <c r="H2306" s="56">
        <v>43348</v>
      </c>
      <c r="I2306" s="56">
        <v>43348</v>
      </c>
      <c r="J2306" s="55">
        <v>0</v>
      </c>
      <c r="L2306" s="56">
        <v>43258</v>
      </c>
      <c r="M2306" s="56">
        <v>43348</v>
      </c>
      <c r="N2306" s="55">
        <v>0</v>
      </c>
      <c r="O2306" s="55">
        <v>0</v>
      </c>
      <c r="P2306" s="55">
        <v>0</v>
      </c>
      <c r="R2306" s="55">
        <v>0</v>
      </c>
      <c r="T2306" s="55">
        <v>5025784009</v>
      </c>
      <c r="U2306" s="55" t="s">
        <v>9725</v>
      </c>
      <c r="V2306" s="55" t="s">
        <v>9723</v>
      </c>
      <c r="W2306" s="55" t="s">
        <v>1336</v>
      </c>
      <c r="X2306" s="55" t="s">
        <v>1336</v>
      </c>
      <c r="Y2306" s="55">
        <v>0</v>
      </c>
      <c r="Z2306" s="55" t="s">
        <v>1419</v>
      </c>
      <c r="AA2306" s="55" t="s">
        <v>1338</v>
      </c>
      <c r="AB2306" s="55">
        <v>840</v>
      </c>
      <c r="AC2306" s="55">
        <v>840</v>
      </c>
      <c r="AD2306" s="55">
        <v>0</v>
      </c>
      <c r="AE2306" s="55" t="s">
        <v>1339</v>
      </c>
      <c r="AF2306" s="55" t="s">
        <v>3132</v>
      </c>
      <c r="AG2306" s="55" t="s">
        <v>3147</v>
      </c>
      <c r="AH2306" s="55" t="s">
        <v>1235</v>
      </c>
      <c r="AI2306" s="55">
        <v>510</v>
      </c>
      <c r="AJ2306" s="55" t="s">
        <v>9724</v>
      </c>
      <c r="AK2306" s="55">
        <v>0</v>
      </c>
      <c r="AL2306" s="55" t="s">
        <v>2877</v>
      </c>
      <c r="AN2306" s="55">
        <v>4</v>
      </c>
      <c r="AO2306" s="55" t="s">
        <v>9726</v>
      </c>
      <c r="AP2306" s="55">
        <v>0</v>
      </c>
      <c r="AR2306" s="56">
        <v>43258</v>
      </c>
      <c r="AS2306" s="57">
        <v>0.44453703703703701</v>
      </c>
      <c r="AT2306" s="56">
        <v>43308</v>
      </c>
      <c r="AU2306" s="57">
        <v>0.70256944444444447</v>
      </c>
      <c r="AV2306" s="55" t="s">
        <v>3374</v>
      </c>
      <c r="AW2306" s="55" t="s">
        <v>2166</v>
      </c>
      <c r="AX2306" s="55" t="s">
        <v>2167</v>
      </c>
      <c r="AZ2306" s="55" t="s">
        <v>1347</v>
      </c>
      <c r="BA2306" s="55" t="s">
        <v>1347</v>
      </c>
      <c r="BB2306" s="55" t="s">
        <v>1347</v>
      </c>
      <c r="CB2306" s="55" t="s">
        <v>3150</v>
      </c>
    </row>
    <row r="2307" spans="1:80">
      <c r="A2307" s="55" t="s">
        <v>9727</v>
      </c>
      <c r="B2307" s="55">
        <v>2</v>
      </c>
      <c r="C2307" s="55" t="s">
        <v>9728</v>
      </c>
      <c r="D2307" s="55" t="s">
        <v>9729</v>
      </c>
      <c r="E2307" s="55">
        <v>1</v>
      </c>
      <c r="F2307" s="55">
        <v>0</v>
      </c>
      <c r="G2307" s="56">
        <v>43348</v>
      </c>
      <c r="H2307" s="56">
        <v>43348</v>
      </c>
      <c r="I2307" s="56">
        <v>43348</v>
      </c>
      <c r="J2307" s="55">
        <v>0</v>
      </c>
      <c r="L2307" s="56">
        <v>43258</v>
      </c>
      <c r="M2307" s="56">
        <v>43348</v>
      </c>
      <c r="N2307" s="55">
        <v>0</v>
      </c>
      <c r="O2307" s="55">
        <v>0</v>
      </c>
      <c r="P2307" s="55">
        <v>0</v>
      </c>
      <c r="R2307" s="55">
        <v>0</v>
      </c>
      <c r="T2307" s="55">
        <v>5025811007</v>
      </c>
      <c r="U2307" s="55" t="s">
        <v>9730</v>
      </c>
      <c r="V2307" s="55" t="s">
        <v>9728</v>
      </c>
      <c r="W2307" s="55" t="s">
        <v>1336</v>
      </c>
      <c r="X2307" s="55" t="s">
        <v>1336</v>
      </c>
      <c r="Y2307" s="55">
        <v>0</v>
      </c>
      <c r="Z2307" s="55" t="s">
        <v>1419</v>
      </c>
      <c r="AA2307" s="55" t="s">
        <v>1338</v>
      </c>
      <c r="AB2307" s="55">
        <v>840</v>
      </c>
      <c r="AC2307" s="55">
        <v>840</v>
      </c>
      <c r="AD2307" s="55">
        <v>0</v>
      </c>
      <c r="AE2307" s="55" t="s">
        <v>1339</v>
      </c>
      <c r="AF2307" s="55" t="s">
        <v>3132</v>
      </c>
      <c r="AG2307" s="55" t="s">
        <v>3147</v>
      </c>
      <c r="AH2307" s="55" t="s">
        <v>1235</v>
      </c>
      <c r="AI2307" s="55">
        <v>510</v>
      </c>
      <c r="AJ2307" s="55" t="s">
        <v>9729</v>
      </c>
      <c r="AK2307" s="55">
        <v>0</v>
      </c>
      <c r="AL2307" s="55" t="s">
        <v>2877</v>
      </c>
      <c r="AN2307" s="55">
        <v>4</v>
      </c>
      <c r="AO2307" s="55" t="s">
        <v>9731</v>
      </c>
      <c r="AP2307" s="55">
        <v>0</v>
      </c>
      <c r="AR2307" s="56">
        <v>43258</v>
      </c>
      <c r="AS2307" s="57">
        <v>0.4455439814814815</v>
      </c>
      <c r="AT2307" s="56">
        <v>43306</v>
      </c>
      <c r="AU2307" s="57">
        <v>0.50506944444444446</v>
      </c>
      <c r="AV2307" s="55" t="s">
        <v>3374</v>
      </c>
      <c r="AW2307" s="55" t="s">
        <v>2166</v>
      </c>
      <c r="AX2307" s="55" t="s">
        <v>2167</v>
      </c>
      <c r="AZ2307" s="55" t="s">
        <v>1347</v>
      </c>
      <c r="BA2307" s="55" t="s">
        <v>1347</v>
      </c>
      <c r="BB2307" s="55" t="s">
        <v>1347</v>
      </c>
      <c r="CB2307" s="55" t="s">
        <v>3150</v>
      </c>
    </row>
    <row r="2308" spans="1:80">
      <c r="A2308" s="55" t="s">
        <v>9732</v>
      </c>
      <c r="B2308" s="55">
        <v>2</v>
      </c>
      <c r="C2308" s="55" t="s">
        <v>9733</v>
      </c>
      <c r="D2308" s="55" t="s">
        <v>9734</v>
      </c>
      <c r="E2308" s="55">
        <v>1</v>
      </c>
      <c r="F2308" s="55">
        <v>0</v>
      </c>
      <c r="G2308" s="56">
        <v>43348</v>
      </c>
      <c r="H2308" s="56">
        <v>43348</v>
      </c>
      <c r="I2308" s="56">
        <v>43348</v>
      </c>
      <c r="J2308" s="55">
        <v>0</v>
      </c>
      <c r="L2308" s="56">
        <v>43258</v>
      </c>
      <c r="M2308" s="56">
        <v>43348</v>
      </c>
      <c r="N2308" s="55">
        <v>0</v>
      </c>
      <c r="O2308" s="55">
        <v>0</v>
      </c>
      <c r="P2308" s="55">
        <v>0</v>
      </c>
      <c r="R2308" s="55">
        <v>0</v>
      </c>
      <c r="T2308" s="55">
        <v>5025781007</v>
      </c>
      <c r="U2308" s="55" t="s">
        <v>9735</v>
      </c>
      <c r="V2308" s="55" t="s">
        <v>9733</v>
      </c>
      <c r="W2308" s="55" t="s">
        <v>1336</v>
      </c>
      <c r="X2308" s="55" t="s">
        <v>1336</v>
      </c>
      <c r="Y2308" s="55">
        <v>0</v>
      </c>
      <c r="Z2308" s="55" t="s">
        <v>1419</v>
      </c>
      <c r="AA2308" s="55" t="s">
        <v>1338</v>
      </c>
      <c r="AB2308" s="55">
        <v>1050</v>
      </c>
      <c r="AC2308" s="55">
        <v>1050</v>
      </c>
      <c r="AD2308" s="55">
        <v>0</v>
      </c>
      <c r="AE2308" s="55" t="s">
        <v>1339</v>
      </c>
      <c r="AF2308" s="55" t="s">
        <v>3132</v>
      </c>
      <c r="AG2308" s="55" t="s">
        <v>3147</v>
      </c>
      <c r="AH2308" s="55" t="s">
        <v>1235</v>
      </c>
      <c r="AI2308" s="55">
        <v>510</v>
      </c>
      <c r="AJ2308" s="55" t="s">
        <v>9734</v>
      </c>
      <c r="AK2308" s="55">
        <v>0</v>
      </c>
      <c r="AL2308" s="55" t="s">
        <v>2877</v>
      </c>
      <c r="AN2308" s="55">
        <v>4</v>
      </c>
      <c r="AO2308" s="55" t="s">
        <v>9736</v>
      </c>
      <c r="AP2308" s="55">
        <v>0</v>
      </c>
      <c r="AR2308" s="56">
        <v>43258</v>
      </c>
      <c r="AS2308" s="57">
        <v>0.44358796296296293</v>
      </c>
      <c r="AT2308" s="56">
        <v>43306</v>
      </c>
      <c r="AU2308" s="57">
        <v>0.56313657407407403</v>
      </c>
      <c r="AV2308" s="55" t="s">
        <v>3374</v>
      </c>
      <c r="AW2308" s="55" t="s">
        <v>2166</v>
      </c>
      <c r="AX2308" s="55" t="s">
        <v>2167</v>
      </c>
      <c r="AZ2308" s="55" t="s">
        <v>1347</v>
      </c>
      <c r="BA2308" s="55" t="s">
        <v>1347</v>
      </c>
      <c r="BB2308" s="55" t="s">
        <v>1347</v>
      </c>
      <c r="CB2308" s="55" t="s">
        <v>3150</v>
      </c>
    </row>
    <row r="2309" spans="1:80">
      <c r="A2309" s="55" t="s">
        <v>9737</v>
      </c>
      <c r="B2309" s="55">
        <v>2</v>
      </c>
      <c r="C2309" s="55" t="s">
        <v>9738</v>
      </c>
      <c r="D2309" s="55" t="s">
        <v>9739</v>
      </c>
      <c r="E2309" s="55">
        <v>1</v>
      </c>
      <c r="F2309" s="55">
        <v>0</v>
      </c>
      <c r="G2309" s="56">
        <v>43348</v>
      </c>
      <c r="H2309" s="56">
        <v>43348</v>
      </c>
      <c r="I2309" s="56">
        <v>43348</v>
      </c>
      <c r="J2309" s="55">
        <v>0</v>
      </c>
      <c r="L2309" s="56">
        <v>43258</v>
      </c>
      <c r="M2309" s="56">
        <v>43348</v>
      </c>
      <c r="N2309" s="55">
        <v>0</v>
      </c>
      <c r="O2309" s="55">
        <v>0</v>
      </c>
      <c r="P2309" s="55">
        <v>0</v>
      </c>
      <c r="R2309" s="55">
        <v>0</v>
      </c>
      <c r="T2309" s="55">
        <v>5025782004</v>
      </c>
      <c r="U2309" s="55" t="s">
        <v>9740</v>
      </c>
      <c r="V2309" s="55" t="s">
        <v>9738</v>
      </c>
      <c r="W2309" s="55" t="s">
        <v>1336</v>
      </c>
      <c r="X2309" s="55" t="s">
        <v>1336</v>
      </c>
      <c r="Y2309" s="55">
        <v>0</v>
      </c>
      <c r="Z2309" s="55" t="s">
        <v>1419</v>
      </c>
      <c r="AA2309" s="55" t="s">
        <v>1338</v>
      </c>
      <c r="AB2309" s="55">
        <v>945</v>
      </c>
      <c r="AC2309" s="55">
        <v>945</v>
      </c>
      <c r="AD2309" s="55">
        <v>0</v>
      </c>
      <c r="AE2309" s="55" t="s">
        <v>1339</v>
      </c>
      <c r="AF2309" s="55" t="s">
        <v>3132</v>
      </c>
      <c r="AG2309" s="55" t="s">
        <v>3147</v>
      </c>
      <c r="AH2309" s="55" t="s">
        <v>1235</v>
      </c>
      <c r="AI2309" s="55">
        <v>510</v>
      </c>
      <c r="AJ2309" s="55" t="s">
        <v>9739</v>
      </c>
      <c r="AK2309" s="55">
        <v>0</v>
      </c>
      <c r="AL2309" s="55" t="s">
        <v>2877</v>
      </c>
      <c r="AN2309" s="55">
        <v>4</v>
      </c>
      <c r="AO2309" s="55" t="s">
        <v>9741</v>
      </c>
      <c r="AP2309" s="55">
        <v>0</v>
      </c>
      <c r="AR2309" s="56">
        <v>43258</v>
      </c>
      <c r="AS2309" s="57">
        <v>0.4440972222222222</v>
      </c>
      <c r="AT2309" s="56">
        <v>43306</v>
      </c>
      <c r="AU2309" s="57">
        <v>0.56510416666666663</v>
      </c>
      <c r="AV2309" s="55" t="s">
        <v>3374</v>
      </c>
      <c r="AW2309" s="55" t="s">
        <v>2166</v>
      </c>
      <c r="AX2309" s="55" t="s">
        <v>2167</v>
      </c>
      <c r="AZ2309" s="55" t="s">
        <v>1347</v>
      </c>
      <c r="BA2309" s="55" t="s">
        <v>1347</v>
      </c>
      <c r="BB2309" s="55" t="s">
        <v>1347</v>
      </c>
      <c r="CB2309" s="55" t="s">
        <v>3150</v>
      </c>
    </row>
    <row r="2310" spans="1:80">
      <c r="A2310" s="55" t="s">
        <v>9742</v>
      </c>
      <c r="B2310" s="55">
        <v>2</v>
      </c>
      <c r="C2310" s="55" t="s">
        <v>9743</v>
      </c>
      <c r="D2310" s="55" t="s">
        <v>9744</v>
      </c>
      <c r="E2310" s="55">
        <v>1</v>
      </c>
      <c r="F2310" s="55">
        <v>0</v>
      </c>
      <c r="G2310" s="56">
        <v>43348</v>
      </c>
      <c r="H2310" s="56">
        <v>43348</v>
      </c>
      <c r="I2310" s="56">
        <v>43348</v>
      </c>
      <c r="J2310" s="55">
        <v>0</v>
      </c>
      <c r="L2310" s="56">
        <v>43258</v>
      </c>
      <c r="M2310" s="56">
        <v>43348</v>
      </c>
      <c r="N2310" s="55">
        <v>0</v>
      </c>
      <c r="O2310" s="55">
        <v>0</v>
      </c>
      <c r="P2310" s="55">
        <v>0</v>
      </c>
      <c r="R2310" s="55">
        <v>0</v>
      </c>
      <c r="T2310" s="55">
        <v>5025813001</v>
      </c>
      <c r="U2310" s="55" t="s">
        <v>9745</v>
      </c>
      <c r="V2310" s="55" t="s">
        <v>9743</v>
      </c>
      <c r="W2310" s="55" t="s">
        <v>1336</v>
      </c>
      <c r="X2310" s="55" t="s">
        <v>1336</v>
      </c>
      <c r="Y2310" s="55">
        <v>0</v>
      </c>
      <c r="Z2310" s="55" t="s">
        <v>1419</v>
      </c>
      <c r="AA2310" s="55" t="s">
        <v>1338</v>
      </c>
      <c r="AB2310" s="55">
        <v>945</v>
      </c>
      <c r="AC2310" s="55">
        <v>945</v>
      </c>
      <c r="AD2310" s="55">
        <v>0</v>
      </c>
      <c r="AE2310" s="55" t="s">
        <v>1339</v>
      </c>
      <c r="AF2310" s="55" t="s">
        <v>3132</v>
      </c>
      <c r="AG2310" s="55" t="s">
        <v>3147</v>
      </c>
      <c r="AH2310" s="55" t="s">
        <v>1235</v>
      </c>
      <c r="AI2310" s="55">
        <v>510</v>
      </c>
      <c r="AJ2310" s="55" t="s">
        <v>9744</v>
      </c>
      <c r="AK2310" s="55">
        <v>0</v>
      </c>
      <c r="AL2310" s="55" t="s">
        <v>1742</v>
      </c>
      <c r="AN2310" s="55">
        <v>4</v>
      </c>
      <c r="AO2310" s="55" t="s">
        <v>9746</v>
      </c>
      <c r="AP2310" s="55">
        <v>0</v>
      </c>
      <c r="AR2310" s="56">
        <v>43258</v>
      </c>
      <c r="AS2310" s="57">
        <v>0.44859953703703703</v>
      </c>
      <c r="AT2310" s="56">
        <v>43306</v>
      </c>
      <c r="AU2310" s="57">
        <v>0.56700231481481478</v>
      </c>
      <c r="AV2310" s="55" t="s">
        <v>3374</v>
      </c>
      <c r="AW2310" s="55" t="s">
        <v>2166</v>
      </c>
      <c r="AX2310" s="55" t="s">
        <v>2167</v>
      </c>
      <c r="AZ2310" s="55" t="s">
        <v>1347</v>
      </c>
      <c r="BA2310" s="55" t="s">
        <v>1347</v>
      </c>
      <c r="BB2310" s="55" t="s">
        <v>1347</v>
      </c>
      <c r="CB2310" s="55" t="s">
        <v>3150</v>
      </c>
    </row>
    <row r="2311" spans="1:80">
      <c r="A2311" s="55" t="s">
        <v>9747</v>
      </c>
      <c r="B2311" s="55">
        <v>2</v>
      </c>
      <c r="C2311" s="55" t="s">
        <v>9748</v>
      </c>
      <c r="D2311" s="55" t="s">
        <v>9749</v>
      </c>
      <c r="E2311" s="55">
        <v>1</v>
      </c>
      <c r="F2311" s="55">
        <v>0</v>
      </c>
      <c r="G2311" s="56">
        <v>43348</v>
      </c>
      <c r="H2311" s="56">
        <v>43348</v>
      </c>
      <c r="I2311" s="56">
        <v>43348</v>
      </c>
      <c r="J2311" s="55">
        <v>0</v>
      </c>
      <c r="L2311" s="56">
        <v>43258</v>
      </c>
      <c r="M2311" s="56">
        <v>43348</v>
      </c>
      <c r="N2311" s="55">
        <v>0</v>
      </c>
      <c r="O2311" s="55">
        <v>0</v>
      </c>
      <c r="P2311" s="55">
        <v>0</v>
      </c>
      <c r="R2311" s="55">
        <v>0</v>
      </c>
      <c r="T2311" s="55">
        <v>5025812004</v>
      </c>
      <c r="U2311" s="55" t="s">
        <v>9750</v>
      </c>
      <c r="V2311" s="55" t="s">
        <v>9748</v>
      </c>
      <c r="W2311" s="55" t="s">
        <v>1336</v>
      </c>
      <c r="X2311" s="55" t="s">
        <v>1336</v>
      </c>
      <c r="Y2311" s="55">
        <v>0</v>
      </c>
      <c r="Z2311" s="55" t="s">
        <v>1419</v>
      </c>
      <c r="AA2311" s="55" t="s">
        <v>1338</v>
      </c>
      <c r="AB2311" s="55">
        <v>1470</v>
      </c>
      <c r="AC2311" s="55">
        <v>1470</v>
      </c>
      <c r="AD2311" s="55">
        <v>0</v>
      </c>
      <c r="AE2311" s="55" t="s">
        <v>1339</v>
      </c>
      <c r="AF2311" s="55" t="s">
        <v>3132</v>
      </c>
      <c r="AG2311" s="55" t="s">
        <v>3147</v>
      </c>
      <c r="AH2311" s="55" t="s">
        <v>1235</v>
      </c>
      <c r="AI2311" s="55">
        <v>510</v>
      </c>
      <c r="AJ2311" s="55" t="s">
        <v>9749</v>
      </c>
      <c r="AK2311" s="55">
        <v>0</v>
      </c>
      <c r="AL2311" s="55" t="s">
        <v>1742</v>
      </c>
      <c r="AN2311" s="55">
        <v>4</v>
      </c>
      <c r="AO2311" s="55" t="s">
        <v>9751</v>
      </c>
      <c r="AP2311" s="55">
        <v>0</v>
      </c>
      <c r="AR2311" s="56">
        <v>43258</v>
      </c>
      <c r="AS2311" s="57">
        <v>0.44767361111111109</v>
      </c>
      <c r="AT2311" s="56">
        <v>43306</v>
      </c>
      <c r="AU2311" s="57">
        <v>0.56855324074074076</v>
      </c>
      <c r="AV2311" s="55" t="s">
        <v>3374</v>
      </c>
      <c r="AW2311" s="55" t="s">
        <v>2166</v>
      </c>
      <c r="AX2311" s="55" t="s">
        <v>2167</v>
      </c>
      <c r="AZ2311" s="55" t="s">
        <v>1347</v>
      </c>
      <c r="BA2311" s="55" t="s">
        <v>1347</v>
      </c>
      <c r="BB2311" s="55" t="s">
        <v>1347</v>
      </c>
      <c r="CB2311" s="55" t="s">
        <v>3150</v>
      </c>
    </row>
    <row r="2312" spans="1:80">
      <c r="A2312" s="55" t="s">
        <v>9752</v>
      </c>
      <c r="B2312" s="55">
        <v>2</v>
      </c>
      <c r="C2312" s="55" t="s">
        <v>9753</v>
      </c>
      <c r="D2312" s="55" t="s">
        <v>9754</v>
      </c>
      <c r="E2312" s="55">
        <v>1</v>
      </c>
      <c r="F2312" s="55">
        <v>0</v>
      </c>
      <c r="G2312" s="56">
        <v>43348</v>
      </c>
      <c r="H2312" s="56">
        <v>43348</v>
      </c>
      <c r="I2312" s="56">
        <v>43348</v>
      </c>
      <c r="J2312" s="55">
        <v>0</v>
      </c>
      <c r="L2312" s="56">
        <v>43258</v>
      </c>
      <c r="M2312" s="56">
        <v>43348</v>
      </c>
      <c r="N2312" s="55">
        <v>0</v>
      </c>
      <c r="O2312" s="55">
        <v>0</v>
      </c>
      <c r="P2312" s="55">
        <v>0</v>
      </c>
      <c r="R2312" s="55">
        <v>0</v>
      </c>
      <c r="T2312" s="55">
        <v>5025753004</v>
      </c>
      <c r="U2312" s="55" t="s">
        <v>9755</v>
      </c>
      <c r="V2312" s="55" t="s">
        <v>9753</v>
      </c>
      <c r="W2312" s="55" t="s">
        <v>1336</v>
      </c>
      <c r="X2312" s="55" t="s">
        <v>1336</v>
      </c>
      <c r="Y2312" s="55">
        <v>0</v>
      </c>
      <c r="Z2312" s="55" t="s">
        <v>1419</v>
      </c>
      <c r="AA2312" s="55" t="s">
        <v>1338</v>
      </c>
      <c r="AB2312" s="55">
        <v>1260</v>
      </c>
      <c r="AC2312" s="55">
        <v>1260</v>
      </c>
      <c r="AD2312" s="55">
        <v>0</v>
      </c>
      <c r="AE2312" s="55" t="s">
        <v>1339</v>
      </c>
      <c r="AF2312" s="55" t="s">
        <v>3132</v>
      </c>
      <c r="AG2312" s="55" t="s">
        <v>3147</v>
      </c>
      <c r="AH2312" s="55" t="s">
        <v>1235</v>
      </c>
      <c r="AI2312" s="55">
        <v>510</v>
      </c>
      <c r="AJ2312" s="55" t="s">
        <v>9754</v>
      </c>
      <c r="AK2312" s="55">
        <v>0</v>
      </c>
      <c r="AL2312" s="55" t="s">
        <v>1361</v>
      </c>
      <c r="AN2312" s="55">
        <v>1</v>
      </c>
      <c r="AO2312" s="55" t="s">
        <v>9756</v>
      </c>
      <c r="AP2312" s="55">
        <v>0</v>
      </c>
      <c r="AR2312" s="56">
        <v>43258</v>
      </c>
      <c r="AS2312" s="57">
        <v>0.37702546296296297</v>
      </c>
      <c r="AT2312" s="56">
        <v>43306</v>
      </c>
      <c r="AU2312" s="57">
        <v>0.57055555555555559</v>
      </c>
      <c r="AV2312" s="55" t="s">
        <v>3374</v>
      </c>
      <c r="AW2312" s="55" t="s">
        <v>2166</v>
      </c>
      <c r="AX2312" s="55" t="s">
        <v>2167</v>
      </c>
      <c r="AZ2312" s="55" t="s">
        <v>1347</v>
      </c>
      <c r="BA2312" s="55" t="s">
        <v>1347</v>
      </c>
      <c r="BB2312" s="55" t="s">
        <v>1347</v>
      </c>
      <c r="CB2312" s="55" t="s">
        <v>3150</v>
      </c>
    </row>
    <row r="2313" spans="1:80">
      <c r="A2313" s="55" t="s">
        <v>9757</v>
      </c>
      <c r="B2313" s="55">
        <v>2</v>
      </c>
      <c r="C2313" s="55" t="s">
        <v>9758</v>
      </c>
      <c r="D2313" s="55" t="s">
        <v>9759</v>
      </c>
      <c r="E2313" s="55">
        <v>1</v>
      </c>
      <c r="F2313" s="55">
        <v>0</v>
      </c>
      <c r="G2313" s="56">
        <v>43348</v>
      </c>
      <c r="H2313" s="56">
        <v>43348</v>
      </c>
      <c r="I2313" s="56">
        <v>43348</v>
      </c>
      <c r="J2313" s="55">
        <v>0</v>
      </c>
      <c r="L2313" s="56">
        <v>43258</v>
      </c>
      <c r="M2313" s="56">
        <v>43348</v>
      </c>
      <c r="N2313" s="55">
        <v>0</v>
      </c>
      <c r="O2313" s="55">
        <v>0</v>
      </c>
      <c r="P2313" s="55">
        <v>0</v>
      </c>
      <c r="R2313" s="55">
        <v>0</v>
      </c>
      <c r="T2313" s="55">
        <v>5025756006</v>
      </c>
      <c r="U2313" s="55" t="s">
        <v>9760</v>
      </c>
      <c r="V2313" s="55" t="s">
        <v>9758</v>
      </c>
      <c r="W2313" s="55" t="s">
        <v>1336</v>
      </c>
      <c r="X2313" s="55" t="s">
        <v>1336</v>
      </c>
      <c r="Y2313" s="55">
        <v>0</v>
      </c>
      <c r="Z2313" s="55" t="s">
        <v>1419</v>
      </c>
      <c r="AA2313" s="55" t="s">
        <v>1338</v>
      </c>
      <c r="AB2313" s="55">
        <v>1260</v>
      </c>
      <c r="AC2313" s="55">
        <v>1260</v>
      </c>
      <c r="AD2313" s="55">
        <v>0</v>
      </c>
      <c r="AE2313" s="55" t="s">
        <v>1339</v>
      </c>
      <c r="AF2313" s="55" t="s">
        <v>3132</v>
      </c>
      <c r="AG2313" s="55" t="s">
        <v>3147</v>
      </c>
      <c r="AH2313" s="55" t="s">
        <v>1235</v>
      </c>
      <c r="AI2313" s="55">
        <v>510</v>
      </c>
      <c r="AJ2313" s="55" t="s">
        <v>9759</v>
      </c>
      <c r="AK2313" s="55">
        <v>0</v>
      </c>
      <c r="AL2313" s="55" t="s">
        <v>1361</v>
      </c>
      <c r="AN2313" s="55">
        <v>1</v>
      </c>
      <c r="AO2313" s="55" t="s">
        <v>9761</v>
      </c>
      <c r="AP2313" s="55">
        <v>0</v>
      </c>
      <c r="AR2313" s="56">
        <v>43258</v>
      </c>
      <c r="AS2313" s="57">
        <v>0.37759259259259265</v>
      </c>
      <c r="AT2313" s="56">
        <v>43306</v>
      </c>
      <c r="AU2313" s="57">
        <v>0.57248842592592586</v>
      </c>
      <c r="AV2313" s="55" t="s">
        <v>3374</v>
      </c>
      <c r="AW2313" s="55" t="s">
        <v>2166</v>
      </c>
      <c r="AX2313" s="55" t="s">
        <v>2167</v>
      </c>
      <c r="AZ2313" s="55" t="s">
        <v>1347</v>
      </c>
      <c r="BA2313" s="55" t="s">
        <v>1347</v>
      </c>
      <c r="BB2313" s="55" t="s">
        <v>1347</v>
      </c>
      <c r="CB2313" s="55" t="s">
        <v>3150</v>
      </c>
    </row>
    <row r="2314" spans="1:80">
      <c r="A2314" s="55" t="s">
        <v>9762</v>
      </c>
      <c r="B2314" s="55">
        <v>2</v>
      </c>
      <c r="C2314" s="55" t="s">
        <v>9763</v>
      </c>
      <c r="D2314" s="55" t="s">
        <v>9764</v>
      </c>
      <c r="E2314" s="55">
        <v>1</v>
      </c>
      <c r="F2314" s="55">
        <v>0</v>
      </c>
      <c r="G2314" s="56">
        <v>43348</v>
      </c>
      <c r="H2314" s="56">
        <v>43348</v>
      </c>
      <c r="I2314" s="56">
        <v>43348</v>
      </c>
      <c r="J2314" s="55">
        <v>0</v>
      </c>
      <c r="L2314" s="56">
        <v>43258</v>
      </c>
      <c r="M2314" s="56">
        <v>43348</v>
      </c>
      <c r="N2314" s="55">
        <v>0</v>
      </c>
      <c r="O2314" s="55">
        <v>0</v>
      </c>
      <c r="P2314" s="55">
        <v>0</v>
      </c>
      <c r="R2314" s="55">
        <v>0</v>
      </c>
      <c r="T2314" s="55">
        <v>5025758001</v>
      </c>
      <c r="U2314" s="55" t="s">
        <v>9765</v>
      </c>
      <c r="V2314" s="55" t="s">
        <v>9763</v>
      </c>
      <c r="W2314" s="55" t="s">
        <v>1336</v>
      </c>
      <c r="X2314" s="55" t="s">
        <v>1336</v>
      </c>
      <c r="Y2314" s="55">
        <v>0</v>
      </c>
      <c r="Z2314" s="55" t="s">
        <v>1419</v>
      </c>
      <c r="AA2314" s="55" t="s">
        <v>1338</v>
      </c>
      <c r="AB2314" s="55">
        <v>997.5</v>
      </c>
      <c r="AC2314" s="55">
        <v>997.5</v>
      </c>
      <c r="AD2314" s="55">
        <v>0</v>
      </c>
      <c r="AE2314" s="55" t="s">
        <v>1339</v>
      </c>
      <c r="AF2314" s="55" t="s">
        <v>3132</v>
      </c>
      <c r="AG2314" s="55" t="s">
        <v>3147</v>
      </c>
      <c r="AH2314" s="55" t="s">
        <v>1235</v>
      </c>
      <c r="AI2314" s="55">
        <v>510</v>
      </c>
      <c r="AJ2314" s="55" t="s">
        <v>9764</v>
      </c>
      <c r="AK2314" s="55">
        <v>0</v>
      </c>
      <c r="AL2314" s="55" t="s">
        <v>1361</v>
      </c>
      <c r="AN2314" s="55">
        <v>1</v>
      </c>
      <c r="AO2314" s="55" t="s">
        <v>9766</v>
      </c>
      <c r="AP2314" s="55">
        <v>0</v>
      </c>
      <c r="AR2314" s="56">
        <v>43258</v>
      </c>
      <c r="AS2314" s="57">
        <v>0.37812499999999999</v>
      </c>
      <c r="AT2314" s="56">
        <v>43306</v>
      </c>
      <c r="AU2314" s="57">
        <v>0.57431712962962966</v>
      </c>
      <c r="AV2314" s="55" t="s">
        <v>3374</v>
      </c>
      <c r="AW2314" s="55" t="s">
        <v>2166</v>
      </c>
      <c r="AX2314" s="55" t="s">
        <v>2167</v>
      </c>
      <c r="AZ2314" s="55" t="s">
        <v>1347</v>
      </c>
      <c r="BA2314" s="55" t="s">
        <v>1347</v>
      </c>
      <c r="BB2314" s="55" t="s">
        <v>1347</v>
      </c>
      <c r="CB2314" s="55" t="s">
        <v>3150</v>
      </c>
    </row>
    <row r="2315" spans="1:80">
      <c r="A2315" s="55" t="s">
        <v>9767</v>
      </c>
      <c r="B2315" s="55">
        <v>2</v>
      </c>
      <c r="C2315" s="55" t="s">
        <v>9768</v>
      </c>
      <c r="D2315" s="55" t="s">
        <v>9769</v>
      </c>
      <c r="E2315" s="55">
        <v>1</v>
      </c>
      <c r="F2315" s="55">
        <v>0</v>
      </c>
      <c r="G2315" s="56">
        <v>43348</v>
      </c>
      <c r="H2315" s="56">
        <v>43348</v>
      </c>
      <c r="I2315" s="56">
        <v>43348</v>
      </c>
      <c r="J2315" s="55">
        <v>0</v>
      </c>
      <c r="L2315" s="56">
        <v>43258</v>
      </c>
      <c r="M2315" s="56">
        <v>43348</v>
      </c>
      <c r="N2315" s="55">
        <v>0</v>
      </c>
      <c r="O2315" s="55">
        <v>0</v>
      </c>
      <c r="P2315" s="55">
        <v>0</v>
      </c>
      <c r="R2315" s="55">
        <v>0</v>
      </c>
      <c r="T2315" s="55">
        <v>5025751000</v>
      </c>
      <c r="U2315" s="55" t="s">
        <v>9770</v>
      </c>
      <c r="V2315" s="55" t="s">
        <v>9768</v>
      </c>
      <c r="W2315" s="55" t="s">
        <v>1336</v>
      </c>
      <c r="X2315" s="55" t="s">
        <v>1336</v>
      </c>
      <c r="Y2315" s="55">
        <v>0</v>
      </c>
      <c r="Z2315" s="55" t="s">
        <v>1419</v>
      </c>
      <c r="AA2315" s="55" t="s">
        <v>1338</v>
      </c>
      <c r="AB2315" s="55">
        <v>1543.5</v>
      </c>
      <c r="AC2315" s="55">
        <v>1543.5</v>
      </c>
      <c r="AD2315" s="55">
        <v>0</v>
      </c>
      <c r="AE2315" s="55" t="s">
        <v>1339</v>
      </c>
      <c r="AF2315" s="55" t="s">
        <v>3132</v>
      </c>
      <c r="AG2315" s="55" t="s">
        <v>3147</v>
      </c>
      <c r="AH2315" s="55" t="s">
        <v>1235</v>
      </c>
      <c r="AI2315" s="55">
        <v>510</v>
      </c>
      <c r="AJ2315" s="55" t="s">
        <v>9769</v>
      </c>
      <c r="AK2315" s="55">
        <v>0</v>
      </c>
      <c r="AL2315" s="55" t="s">
        <v>1361</v>
      </c>
      <c r="AN2315" s="55">
        <v>1</v>
      </c>
      <c r="AO2315" s="55" t="s">
        <v>9771</v>
      </c>
      <c r="AP2315" s="55">
        <v>0</v>
      </c>
      <c r="AR2315" s="56">
        <v>43258</v>
      </c>
      <c r="AS2315" s="57">
        <v>0.37973379629629633</v>
      </c>
      <c r="AT2315" s="56">
        <v>43306</v>
      </c>
      <c r="AU2315" s="57">
        <v>0.57582175925925927</v>
      </c>
      <c r="AV2315" s="55" t="s">
        <v>3374</v>
      </c>
      <c r="AW2315" s="55" t="s">
        <v>2166</v>
      </c>
      <c r="AX2315" s="55" t="s">
        <v>2167</v>
      </c>
      <c r="AZ2315" s="55" t="s">
        <v>1347</v>
      </c>
      <c r="BA2315" s="55" t="s">
        <v>1347</v>
      </c>
      <c r="BB2315" s="55" t="s">
        <v>1347</v>
      </c>
      <c r="CB2315" s="55" t="s">
        <v>3150</v>
      </c>
    </row>
    <row r="2316" spans="1:80">
      <c r="A2316" s="55" t="s">
        <v>9772</v>
      </c>
      <c r="B2316" s="55">
        <v>3</v>
      </c>
      <c r="C2316" s="55" t="s">
        <v>738</v>
      </c>
      <c r="D2316" s="55" t="s">
        <v>924</v>
      </c>
      <c r="E2316" s="55">
        <v>1</v>
      </c>
      <c r="F2316" s="55">
        <v>1</v>
      </c>
      <c r="G2316" s="56">
        <v>44412</v>
      </c>
      <c r="H2316" s="56">
        <v>44412</v>
      </c>
      <c r="I2316" s="56">
        <v>44412</v>
      </c>
      <c r="J2316" s="55">
        <v>1</v>
      </c>
      <c r="K2316" s="56">
        <v>44426</v>
      </c>
      <c r="W2316" s="55" t="s">
        <v>1336</v>
      </c>
      <c r="X2316" s="55" t="s">
        <v>1336</v>
      </c>
      <c r="Y2316" s="55">
        <v>20</v>
      </c>
      <c r="AD2316" s="55">
        <v>0</v>
      </c>
      <c r="AE2316" s="55" t="s">
        <v>1339</v>
      </c>
      <c r="AF2316" s="55" t="s">
        <v>1352</v>
      </c>
      <c r="AG2316" s="55" t="s">
        <v>1353</v>
      </c>
      <c r="AI2316" s="55">
        <v>510</v>
      </c>
      <c r="AJ2316" s="55" t="s">
        <v>924</v>
      </c>
      <c r="AK2316" s="55">
        <v>0</v>
      </c>
      <c r="AL2316" s="55" t="s">
        <v>1742</v>
      </c>
      <c r="AN2316" s="55">
        <v>3</v>
      </c>
      <c r="AQ2316" s="55" t="s">
        <v>1238</v>
      </c>
      <c r="AR2316" s="56">
        <v>44407</v>
      </c>
      <c r="AS2316" s="57">
        <v>0.53011574074074075</v>
      </c>
      <c r="AT2316" s="56">
        <v>44463</v>
      </c>
      <c r="AU2316" s="57">
        <v>0.57385416666666667</v>
      </c>
      <c r="AV2316" s="55" t="s">
        <v>1355</v>
      </c>
      <c r="AW2316" s="55" t="s">
        <v>1355</v>
      </c>
      <c r="AX2316" s="55" t="s">
        <v>1490</v>
      </c>
      <c r="AY2316" s="55" t="s">
        <v>98</v>
      </c>
      <c r="AZ2316" s="55">
        <v>3</v>
      </c>
      <c r="BA2316" s="55" t="s">
        <v>1347</v>
      </c>
      <c r="BB2316" s="55">
        <v>1</v>
      </c>
      <c r="BF2316" s="55" t="s">
        <v>1418</v>
      </c>
      <c r="BG2316" s="55">
        <v>4</v>
      </c>
      <c r="BH2316" s="55" t="s">
        <v>48</v>
      </c>
      <c r="BI2316" s="55" t="s">
        <v>244</v>
      </c>
      <c r="BJ2316" s="55">
        <v>0</v>
      </c>
      <c r="BK2316" s="55">
        <v>0</v>
      </c>
      <c r="BL2316" s="55">
        <v>0</v>
      </c>
      <c r="BM2316" s="55">
        <v>1</v>
      </c>
      <c r="BN2316" s="55">
        <v>0</v>
      </c>
      <c r="BO2316" s="55">
        <v>0</v>
      </c>
      <c r="BP2316" s="55">
        <v>0</v>
      </c>
      <c r="BQ2316" s="55">
        <v>0</v>
      </c>
      <c r="BR2316" s="55">
        <v>0</v>
      </c>
      <c r="BS2316" s="55">
        <v>0</v>
      </c>
      <c r="BT2316" s="56">
        <v>44426</v>
      </c>
      <c r="BU2316" s="56">
        <v>44426</v>
      </c>
      <c r="BV2316" s="56">
        <v>44463</v>
      </c>
      <c r="BW2316" s="56">
        <v>44463</v>
      </c>
      <c r="BX2316" s="55" t="s">
        <v>924</v>
      </c>
      <c r="BY2316" s="55" t="s">
        <v>98</v>
      </c>
      <c r="BZ2316" s="55">
        <v>73.023700000000005</v>
      </c>
      <c r="CA2316" s="55" t="s">
        <v>1419</v>
      </c>
      <c r="CB2316" s="55" t="s">
        <v>1357</v>
      </c>
    </row>
    <row r="2317" spans="1:80">
      <c r="A2317" s="55" t="s">
        <v>9773</v>
      </c>
      <c r="B2317" s="55">
        <v>2</v>
      </c>
      <c r="C2317" s="55" t="s">
        <v>9774</v>
      </c>
      <c r="D2317" s="55" t="s">
        <v>9775</v>
      </c>
      <c r="E2317" s="55">
        <v>1</v>
      </c>
      <c r="F2317" s="55">
        <v>0</v>
      </c>
      <c r="G2317" s="56">
        <v>43712</v>
      </c>
      <c r="H2317" s="56">
        <v>43712</v>
      </c>
      <c r="I2317" s="56">
        <v>43712</v>
      </c>
      <c r="J2317" s="55">
        <v>0</v>
      </c>
      <c r="L2317" s="56">
        <v>43623</v>
      </c>
      <c r="M2317" s="56">
        <v>43712</v>
      </c>
      <c r="N2317" s="55">
        <v>0</v>
      </c>
      <c r="O2317" s="55">
        <v>0</v>
      </c>
      <c r="P2317" s="55">
        <v>0</v>
      </c>
      <c r="R2317" s="55">
        <v>0</v>
      </c>
      <c r="T2317" s="55">
        <v>5081191000</v>
      </c>
      <c r="U2317" s="55" t="s">
        <v>9776</v>
      </c>
      <c r="V2317" s="55" t="s">
        <v>9774</v>
      </c>
      <c r="W2317" s="55" t="s">
        <v>1336</v>
      </c>
      <c r="X2317" s="55" t="s">
        <v>1336</v>
      </c>
      <c r="Y2317" s="55">
        <v>0</v>
      </c>
      <c r="Z2317" s="55" t="s">
        <v>1419</v>
      </c>
      <c r="AA2317" s="55" t="s">
        <v>1338</v>
      </c>
      <c r="AB2317" s="55">
        <v>945</v>
      </c>
      <c r="AC2317" s="55">
        <v>945</v>
      </c>
      <c r="AD2317" s="55">
        <v>0</v>
      </c>
      <c r="AE2317" s="55" t="s">
        <v>1339</v>
      </c>
      <c r="AF2317" s="55" t="s">
        <v>3132</v>
      </c>
      <c r="AG2317" s="55" t="s">
        <v>3147</v>
      </c>
      <c r="AH2317" s="55" t="s">
        <v>1235</v>
      </c>
      <c r="AI2317" s="55">
        <v>510</v>
      </c>
      <c r="AJ2317" s="55" t="s">
        <v>9775</v>
      </c>
      <c r="AK2317" s="55">
        <v>0</v>
      </c>
      <c r="AL2317" s="55" t="s">
        <v>9777</v>
      </c>
      <c r="AN2317" s="55">
        <v>2</v>
      </c>
      <c r="AO2317" s="55" t="s">
        <v>9778</v>
      </c>
      <c r="AP2317" s="55">
        <v>0</v>
      </c>
      <c r="AR2317" s="56">
        <v>43623</v>
      </c>
      <c r="AS2317" s="57">
        <v>0.37263888888888891</v>
      </c>
      <c r="AT2317" s="56">
        <v>43656</v>
      </c>
      <c r="AU2317" s="57">
        <v>0.50880787037037034</v>
      </c>
      <c r="AV2317" s="55" t="s">
        <v>3374</v>
      </c>
      <c r="AW2317" s="55" t="s">
        <v>3178</v>
      </c>
      <c r="AX2317" s="55" t="s">
        <v>2167</v>
      </c>
      <c r="AZ2317" s="55" t="s">
        <v>1347</v>
      </c>
      <c r="BA2317" s="55" t="s">
        <v>1347</v>
      </c>
      <c r="BB2317" s="55" t="s">
        <v>1347</v>
      </c>
      <c r="CB2317" s="55" t="s">
        <v>3150</v>
      </c>
    </row>
    <row r="2318" spans="1:80">
      <c r="A2318" s="55" t="s">
        <v>9779</v>
      </c>
      <c r="B2318" s="55">
        <v>3</v>
      </c>
      <c r="C2318" s="55" t="s">
        <v>9780</v>
      </c>
      <c r="D2318" s="55" t="s">
        <v>9781</v>
      </c>
      <c r="E2318" s="55">
        <v>1</v>
      </c>
      <c r="F2318" s="55">
        <v>1</v>
      </c>
      <c r="G2318" s="56">
        <v>43451</v>
      </c>
      <c r="H2318" s="56">
        <v>43451</v>
      </c>
      <c r="I2318" s="56">
        <v>43451</v>
      </c>
      <c r="J2318" s="55">
        <v>1</v>
      </c>
      <c r="K2318" s="56">
        <v>43676</v>
      </c>
      <c r="W2318" s="55" t="s">
        <v>1336</v>
      </c>
      <c r="X2318" s="55" t="s">
        <v>1336</v>
      </c>
      <c r="Y2318" s="55">
        <v>20</v>
      </c>
      <c r="AD2318" s="55">
        <v>810</v>
      </c>
      <c r="AE2318" s="55" t="s">
        <v>1339</v>
      </c>
      <c r="AF2318" s="55" t="s">
        <v>1352</v>
      </c>
      <c r="AG2318" s="55" t="s">
        <v>1353</v>
      </c>
      <c r="AI2318" s="55">
        <v>510</v>
      </c>
      <c r="AJ2318" s="55" t="s">
        <v>9781</v>
      </c>
      <c r="AK2318" s="55">
        <v>0</v>
      </c>
      <c r="AL2318" s="55" t="s">
        <v>9782</v>
      </c>
      <c r="AN2318" s="55">
        <v>1</v>
      </c>
      <c r="AR2318" s="56">
        <v>43425</v>
      </c>
      <c r="AS2318" s="57">
        <v>0.3628703703703704</v>
      </c>
      <c r="AT2318" s="56">
        <v>43676</v>
      </c>
      <c r="AU2318" s="57">
        <v>0.66656250000000006</v>
      </c>
      <c r="AV2318" s="55" t="s">
        <v>1355</v>
      </c>
      <c r="AW2318" s="55" t="s">
        <v>1355</v>
      </c>
      <c r="AX2318" s="55" t="s">
        <v>1356</v>
      </c>
      <c r="AY2318" s="55" t="s">
        <v>9783</v>
      </c>
      <c r="AZ2318" s="55">
        <v>2</v>
      </c>
      <c r="BA2318" s="55">
        <v>3</v>
      </c>
      <c r="BB2318" s="55">
        <v>1</v>
      </c>
      <c r="CB2318" s="55" t="s">
        <v>1357</v>
      </c>
    </row>
    <row r="2319" spans="1:80">
      <c r="A2319" s="55" t="s">
        <v>9784</v>
      </c>
      <c r="B2319" s="55">
        <v>3</v>
      </c>
      <c r="C2319" s="55" t="s">
        <v>9785</v>
      </c>
      <c r="D2319" s="55" t="s">
        <v>9786</v>
      </c>
      <c r="E2319" s="55">
        <v>1</v>
      </c>
      <c r="F2319" s="55">
        <v>1</v>
      </c>
      <c r="G2319" s="56">
        <v>43451</v>
      </c>
      <c r="H2319" s="56">
        <v>43451</v>
      </c>
      <c r="I2319" s="56">
        <v>43451</v>
      </c>
      <c r="J2319" s="55">
        <v>1</v>
      </c>
      <c r="K2319" s="56">
        <v>43676</v>
      </c>
      <c r="W2319" s="55" t="s">
        <v>1336</v>
      </c>
      <c r="X2319" s="55" t="s">
        <v>1336</v>
      </c>
      <c r="Y2319" s="55">
        <v>20</v>
      </c>
      <c r="AD2319" s="55">
        <v>800</v>
      </c>
      <c r="AE2319" s="55" t="s">
        <v>1339</v>
      </c>
      <c r="AF2319" s="55" t="s">
        <v>1352</v>
      </c>
      <c r="AG2319" s="55" t="s">
        <v>1353</v>
      </c>
      <c r="AI2319" s="55">
        <v>510</v>
      </c>
      <c r="AJ2319" s="55" t="s">
        <v>9786</v>
      </c>
      <c r="AK2319" s="55">
        <v>0</v>
      </c>
      <c r="AL2319" s="55" t="s">
        <v>9782</v>
      </c>
      <c r="AN2319" s="55">
        <v>1</v>
      </c>
      <c r="AR2319" s="56">
        <v>43425</v>
      </c>
      <c r="AS2319" s="57">
        <v>0.36333333333333334</v>
      </c>
      <c r="AT2319" s="56">
        <v>43676</v>
      </c>
      <c r="AU2319" s="57">
        <v>0.66656250000000006</v>
      </c>
      <c r="AV2319" s="55" t="s">
        <v>1355</v>
      </c>
      <c r="AW2319" s="55" t="s">
        <v>1355</v>
      </c>
      <c r="AX2319" s="55" t="s">
        <v>1356</v>
      </c>
      <c r="AY2319" s="55" t="s">
        <v>9787</v>
      </c>
      <c r="AZ2319" s="55">
        <v>2</v>
      </c>
      <c r="BA2319" s="55">
        <v>3</v>
      </c>
      <c r="BB2319" s="55">
        <v>1</v>
      </c>
      <c r="CB2319" s="55" t="s">
        <v>1357</v>
      </c>
    </row>
    <row r="2320" spans="1:80">
      <c r="A2320" s="55" t="s">
        <v>9788</v>
      </c>
      <c r="B2320" s="55">
        <v>3</v>
      </c>
      <c r="C2320" s="55" t="s">
        <v>9789</v>
      </c>
      <c r="D2320" s="55" t="s">
        <v>9790</v>
      </c>
      <c r="E2320" s="55">
        <v>1</v>
      </c>
      <c r="F2320" s="55">
        <v>1</v>
      </c>
      <c r="G2320" s="56">
        <v>43451</v>
      </c>
      <c r="H2320" s="56">
        <v>43451</v>
      </c>
      <c r="I2320" s="56">
        <v>43451</v>
      </c>
      <c r="J2320" s="55">
        <v>1</v>
      </c>
      <c r="K2320" s="56">
        <v>43676</v>
      </c>
      <c r="W2320" s="55" t="s">
        <v>1336</v>
      </c>
      <c r="X2320" s="55" t="s">
        <v>1336</v>
      </c>
      <c r="Y2320" s="55">
        <v>20</v>
      </c>
      <c r="AD2320" s="55">
        <v>800</v>
      </c>
      <c r="AE2320" s="55" t="s">
        <v>1339</v>
      </c>
      <c r="AF2320" s="55" t="s">
        <v>1352</v>
      </c>
      <c r="AG2320" s="55" t="s">
        <v>1353</v>
      </c>
      <c r="AI2320" s="55">
        <v>510</v>
      </c>
      <c r="AJ2320" s="55" t="s">
        <v>9790</v>
      </c>
      <c r="AK2320" s="55">
        <v>0</v>
      </c>
      <c r="AL2320" s="55" t="s">
        <v>9782</v>
      </c>
      <c r="AN2320" s="55">
        <v>1</v>
      </c>
      <c r="AR2320" s="56">
        <v>43425</v>
      </c>
      <c r="AS2320" s="57">
        <v>0.36383101851851851</v>
      </c>
      <c r="AT2320" s="56">
        <v>43676</v>
      </c>
      <c r="AU2320" s="57">
        <v>0.66656250000000006</v>
      </c>
      <c r="AV2320" s="55" t="s">
        <v>1355</v>
      </c>
      <c r="AW2320" s="55" t="s">
        <v>1355</v>
      </c>
      <c r="AX2320" s="55" t="s">
        <v>1356</v>
      </c>
      <c r="AY2320" s="55" t="s">
        <v>9791</v>
      </c>
      <c r="AZ2320" s="55">
        <v>2</v>
      </c>
      <c r="BA2320" s="55">
        <v>3</v>
      </c>
      <c r="BB2320" s="55">
        <v>1</v>
      </c>
      <c r="CB2320" s="55" t="s">
        <v>1357</v>
      </c>
    </row>
    <row r="2321" spans="1:80">
      <c r="A2321" s="55" t="s">
        <v>9792</v>
      </c>
      <c r="B2321" s="55">
        <v>3</v>
      </c>
      <c r="C2321" s="55" t="s">
        <v>9793</v>
      </c>
      <c r="D2321" s="55" t="s">
        <v>9794</v>
      </c>
      <c r="E2321" s="55">
        <v>1</v>
      </c>
      <c r="F2321" s="55">
        <v>1</v>
      </c>
      <c r="G2321" s="56">
        <v>43451</v>
      </c>
      <c r="H2321" s="56">
        <v>43451</v>
      </c>
      <c r="I2321" s="56">
        <v>43451</v>
      </c>
      <c r="J2321" s="55">
        <v>1</v>
      </c>
      <c r="K2321" s="56">
        <v>43676</v>
      </c>
      <c r="W2321" s="55" t="s">
        <v>1336</v>
      </c>
      <c r="X2321" s="55" t="s">
        <v>1336</v>
      </c>
      <c r="Y2321" s="55">
        <v>20</v>
      </c>
      <c r="AD2321" s="55">
        <v>2060</v>
      </c>
      <c r="AE2321" s="55" t="s">
        <v>1339</v>
      </c>
      <c r="AF2321" s="55" t="s">
        <v>1352</v>
      </c>
      <c r="AG2321" s="55" t="s">
        <v>1353</v>
      </c>
      <c r="AI2321" s="55">
        <v>510</v>
      </c>
      <c r="AJ2321" s="55" t="s">
        <v>9794</v>
      </c>
      <c r="AK2321" s="55">
        <v>0</v>
      </c>
      <c r="AL2321" s="55" t="s">
        <v>9782</v>
      </c>
      <c r="AN2321" s="55">
        <v>1</v>
      </c>
      <c r="AR2321" s="56">
        <v>43425</v>
      </c>
      <c r="AS2321" s="57">
        <v>0.36234953703703704</v>
      </c>
      <c r="AT2321" s="56">
        <v>43676</v>
      </c>
      <c r="AU2321" s="57">
        <v>0.66656250000000006</v>
      </c>
      <c r="AV2321" s="55" t="s">
        <v>1355</v>
      </c>
      <c r="AW2321" s="55" t="s">
        <v>1355</v>
      </c>
      <c r="AX2321" s="55" t="s">
        <v>1356</v>
      </c>
      <c r="AY2321" s="55" t="s">
        <v>9795</v>
      </c>
      <c r="AZ2321" s="55">
        <v>2</v>
      </c>
      <c r="BA2321" s="55">
        <v>3</v>
      </c>
      <c r="BB2321" s="55">
        <v>1</v>
      </c>
      <c r="CB2321" s="55" t="s">
        <v>1357</v>
      </c>
    </row>
    <row r="2322" spans="1:80">
      <c r="A2322" s="55" t="s">
        <v>9796</v>
      </c>
      <c r="B2322" s="55">
        <v>3</v>
      </c>
      <c r="C2322" s="55" t="s">
        <v>9797</v>
      </c>
      <c r="D2322" s="55" t="s">
        <v>9798</v>
      </c>
      <c r="E2322" s="55">
        <v>1</v>
      </c>
      <c r="F2322" s="55">
        <v>1</v>
      </c>
      <c r="G2322" s="56">
        <v>43451</v>
      </c>
      <c r="H2322" s="56">
        <v>43451</v>
      </c>
      <c r="I2322" s="56">
        <v>43451</v>
      </c>
      <c r="J2322" s="55">
        <v>1</v>
      </c>
      <c r="K2322" s="56">
        <v>43677</v>
      </c>
      <c r="W2322" s="55" t="s">
        <v>1336</v>
      </c>
      <c r="X2322" s="55" t="s">
        <v>1336</v>
      </c>
      <c r="Y2322" s="55">
        <v>20</v>
      </c>
      <c r="AD2322" s="55">
        <v>1330</v>
      </c>
      <c r="AE2322" s="55" t="s">
        <v>1339</v>
      </c>
      <c r="AF2322" s="55" t="s">
        <v>1352</v>
      </c>
      <c r="AG2322" s="55" t="s">
        <v>1353</v>
      </c>
      <c r="AI2322" s="55">
        <v>510</v>
      </c>
      <c r="AJ2322" s="55" t="s">
        <v>9798</v>
      </c>
      <c r="AK2322" s="55">
        <v>0</v>
      </c>
      <c r="AL2322" s="55" t="s">
        <v>9782</v>
      </c>
      <c r="AN2322" s="55">
        <v>1</v>
      </c>
      <c r="AR2322" s="56">
        <v>43425</v>
      </c>
      <c r="AS2322" s="57">
        <v>0.364224537037037</v>
      </c>
      <c r="AT2322" s="56">
        <v>43677</v>
      </c>
      <c r="AU2322" s="57">
        <v>0.60641203703703705</v>
      </c>
      <c r="AV2322" s="55" t="s">
        <v>1355</v>
      </c>
      <c r="AW2322" s="55" t="s">
        <v>1355</v>
      </c>
      <c r="AX2322" s="55" t="s">
        <v>1356</v>
      </c>
      <c r="AY2322" s="55" t="s">
        <v>9799</v>
      </c>
      <c r="AZ2322" s="55">
        <v>2</v>
      </c>
      <c r="BA2322" s="55">
        <v>3</v>
      </c>
      <c r="BB2322" s="55">
        <v>1</v>
      </c>
      <c r="CB2322" s="55" t="s">
        <v>1357</v>
      </c>
    </row>
    <row r="2323" spans="1:80">
      <c r="A2323" s="55" t="s">
        <v>9800</v>
      </c>
      <c r="B2323" s="55">
        <v>3</v>
      </c>
      <c r="C2323" s="55" t="s">
        <v>9801</v>
      </c>
      <c r="D2323" s="55" t="s">
        <v>9802</v>
      </c>
      <c r="E2323" s="55">
        <v>1</v>
      </c>
      <c r="F2323" s="55">
        <v>1</v>
      </c>
      <c r="G2323" s="56">
        <v>43451</v>
      </c>
      <c r="H2323" s="56">
        <v>43451</v>
      </c>
      <c r="I2323" s="56">
        <v>43451</v>
      </c>
      <c r="J2323" s="55">
        <v>1</v>
      </c>
      <c r="K2323" s="56">
        <v>43676</v>
      </c>
      <c r="W2323" s="55" t="s">
        <v>1336</v>
      </c>
      <c r="X2323" s="55" t="s">
        <v>1336</v>
      </c>
      <c r="Y2323" s="55">
        <v>20</v>
      </c>
      <c r="AD2323" s="55">
        <v>860</v>
      </c>
      <c r="AE2323" s="55" t="s">
        <v>1339</v>
      </c>
      <c r="AF2323" s="55" t="s">
        <v>1352</v>
      </c>
      <c r="AG2323" s="55" t="s">
        <v>1353</v>
      </c>
      <c r="AI2323" s="55">
        <v>510</v>
      </c>
      <c r="AJ2323" s="55" t="s">
        <v>9802</v>
      </c>
      <c r="AK2323" s="55">
        <v>0</v>
      </c>
      <c r="AL2323" s="55" t="s">
        <v>9803</v>
      </c>
      <c r="AN2323" s="55">
        <v>1</v>
      </c>
      <c r="AR2323" s="56">
        <v>43425</v>
      </c>
      <c r="AS2323" s="57">
        <v>0.36510416666666662</v>
      </c>
      <c r="AT2323" s="56">
        <v>43676</v>
      </c>
      <c r="AU2323" s="57">
        <v>0.66656250000000006</v>
      </c>
      <c r="AV2323" s="55" t="s">
        <v>1355</v>
      </c>
      <c r="AW2323" s="55" t="s">
        <v>1355</v>
      </c>
      <c r="AX2323" s="55" t="s">
        <v>1356</v>
      </c>
      <c r="AY2323" s="55" t="s">
        <v>9804</v>
      </c>
      <c r="AZ2323" s="55">
        <v>2</v>
      </c>
      <c r="BA2323" s="55">
        <v>3</v>
      </c>
      <c r="BB2323" s="55">
        <v>1</v>
      </c>
      <c r="CB2323" s="55" t="s">
        <v>1357</v>
      </c>
    </row>
    <row r="2324" spans="1:80">
      <c r="A2324" s="55" t="s">
        <v>9805</v>
      </c>
      <c r="B2324" s="55">
        <v>3</v>
      </c>
      <c r="C2324" s="55" t="s">
        <v>9806</v>
      </c>
      <c r="D2324" s="55" t="s">
        <v>9807</v>
      </c>
      <c r="E2324" s="55">
        <v>1</v>
      </c>
      <c r="F2324" s="55">
        <v>1</v>
      </c>
      <c r="G2324" s="56">
        <v>43451</v>
      </c>
      <c r="H2324" s="56">
        <v>43451</v>
      </c>
      <c r="I2324" s="56">
        <v>43451</v>
      </c>
      <c r="J2324" s="55">
        <v>1</v>
      </c>
      <c r="K2324" s="56">
        <v>43676</v>
      </c>
      <c r="W2324" s="55" t="s">
        <v>1336</v>
      </c>
      <c r="X2324" s="55" t="s">
        <v>1336</v>
      </c>
      <c r="Y2324" s="55">
        <v>20</v>
      </c>
      <c r="AD2324" s="55">
        <v>870</v>
      </c>
      <c r="AE2324" s="55" t="s">
        <v>1339</v>
      </c>
      <c r="AF2324" s="55" t="s">
        <v>1352</v>
      </c>
      <c r="AG2324" s="55" t="s">
        <v>1353</v>
      </c>
      <c r="AI2324" s="55">
        <v>510</v>
      </c>
      <c r="AJ2324" s="55" t="s">
        <v>9807</v>
      </c>
      <c r="AK2324" s="55">
        <v>0</v>
      </c>
      <c r="AL2324" s="55" t="s">
        <v>9803</v>
      </c>
      <c r="AN2324" s="55">
        <v>1</v>
      </c>
      <c r="AR2324" s="56">
        <v>43425</v>
      </c>
      <c r="AS2324" s="57">
        <v>0.36546296296296293</v>
      </c>
      <c r="AT2324" s="56">
        <v>43676</v>
      </c>
      <c r="AU2324" s="57">
        <v>0.66656250000000006</v>
      </c>
      <c r="AV2324" s="55" t="s">
        <v>1355</v>
      </c>
      <c r="AW2324" s="55" t="s">
        <v>1355</v>
      </c>
      <c r="AX2324" s="55" t="s">
        <v>1356</v>
      </c>
      <c r="AY2324" s="55" t="s">
        <v>9808</v>
      </c>
      <c r="AZ2324" s="55">
        <v>2</v>
      </c>
      <c r="BA2324" s="55">
        <v>3</v>
      </c>
      <c r="BB2324" s="55">
        <v>1</v>
      </c>
      <c r="CB2324" s="55" t="s">
        <v>1357</v>
      </c>
    </row>
    <row r="2325" spans="1:80">
      <c r="A2325" s="55" t="s">
        <v>9809</v>
      </c>
      <c r="B2325" s="55">
        <v>3</v>
      </c>
      <c r="C2325" s="55" t="s">
        <v>9810</v>
      </c>
      <c r="D2325" s="55" t="s">
        <v>9811</v>
      </c>
      <c r="E2325" s="55">
        <v>1</v>
      </c>
      <c r="F2325" s="55">
        <v>1</v>
      </c>
      <c r="G2325" s="56">
        <v>43451</v>
      </c>
      <c r="H2325" s="56">
        <v>43451</v>
      </c>
      <c r="I2325" s="56">
        <v>43451</v>
      </c>
      <c r="J2325" s="55">
        <v>1</v>
      </c>
      <c r="K2325" s="56">
        <v>43676</v>
      </c>
      <c r="W2325" s="55" t="s">
        <v>1336</v>
      </c>
      <c r="X2325" s="55" t="s">
        <v>1336</v>
      </c>
      <c r="Y2325" s="55">
        <v>20</v>
      </c>
      <c r="AD2325" s="55">
        <v>870</v>
      </c>
      <c r="AE2325" s="55" t="s">
        <v>1339</v>
      </c>
      <c r="AF2325" s="55" t="s">
        <v>1352</v>
      </c>
      <c r="AG2325" s="55" t="s">
        <v>1353</v>
      </c>
      <c r="AI2325" s="55">
        <v>510</v>
      </c>
      <c r="AJ2325" s="55" t="s">
        <v>9811</v>
      </c>
      <c r="AK2325" s="55">
        <v>0</v>
      </c>
      <c r="AL2325" s="55" t="s">
        <v>9803</v>
      </c>
      <c r="AN2325" s="55">
        <v>1</v>
      </c>
      <c r="AR2325" s="56">
        <v>43425</v>
      </c>
      <c r="AS2325" s="57">
        <v>0.36596064814814816</v>
      </c>
      <c r="AT2325" s="56">
        <v>43676</v>
      </c>
      <c r="AU2325" s="57">
        <v>0.66656250000000006</v>
      </c>
      <c r="AV2325" s="55" t="s">
        <v>1355</v>
      </c>
      <c r="AW2325" s="55" t="s">
        <v>1355</v>
      </c>
      <c r="AX2325" s="55" t="s">
        <v>1356</v>
      </c>
      <c r="AY2325" s="55" t="s">
        <v>9812</v>
      </c>
      <c r="AZ2325" s="55">
        <v>2</v>
      </c>
      <c r="BA2325" s="55">
        <v>3</v>
      </c>
      <c r="BB2325" s="55">
        <v>1</v>
      </c>
      <c r="CB2325" s="55" t="s">
        <v>1357</v>
      </c>
    </row>
    <row r="2326" spans="1:80">
      <c r="A2326" s="55" t="s">
        <v>9813</v>
      </c>
      <c r="B2326" s="55">
        <v>3</v>
      </c>
      <c r="C2326" s="55" t="s">
        <v>9814</v>
      </c>
      <c r="D2326" s="55" t="s">
        <v>9815</v>
      </c>
      <c r="E2326" s="55">
        <v>1</v>
      </c>
      <c r="F2326" s="55">
        <v>1</v>
      </c>
      <c r="G2326" s="56">
        <v>43451</v>
      </c>
      <c r="H2326" s="56">
        <v>43451</v>
      </c>
      <c r="I2326" s="56">
        <v>43451</v>
      </c>
      <c r="J2326" s="55">
        <v>1</v>
      </c>
      <c r="K2326" s="56">
        <v>43676</v>
      </c>
      <c r="W2326" s="55" t="s">
        <v>1336</v>
      </c>
      <c r="X2326" s="55" t="s">
        <v>1336</v>
      </c>
      <c r="Y2326" s="55">
        <v>20</v>
      </c>
      <c r="AD2326" s="55">
        <v>2280</v>
      </c>
      <c r="AE2326" s="55" t="s">
        <v>1339</v>
      </c>
      <c r="AF2326" s="55" t="s">
        <v>1352</v>
      </c>
      <c r="AG2326" s="55" t="s">
        <v>1353</v>
      </c>
      <c r="AI2326" s="55">
        <v>510</v>
      </c>
      <c r="AJ2326" s="55" t="s">
        <v>9815</v>
      </c>
      <c r="AK2326" s="55">
        <v>0</v>
      </c>
      <c r="AL2326" s="55" t="s">
        <v>9803</v>
      </c>
      <c r="AN2326" s="55">
        <v>1</v>
      </c>
      <c r="AR2326" s="56">
        <v>43425</v>
      </c>
      <c r="AS2326" s="57">
        <v>0.3646875</v>
      </c>
      <c r="AT2326" s="56">
        <v>43676</v>
      </c>
      <c r="AU2326" s="57">
        <v>0.66656250000000006</v>
      </c>
      <c r="AV2326" s="55" t="s">
        <v>1355</v>
      </c>
      <c r="AW2326" s="55" t="s">
        <v>1355</v>
      </c>
      <c r="AX2326" s="55" t="s">
        <v>1356</v>
      </c>
      <c r="AY2326" s="55" t="s">
        <v>9816</v>
      </c>
      <c r="AZ2326" s="55">
        <v>2</v>
      </c>
      <c r="BA2326" s="55">
        <v>3</v>
      </c>
      <c r="BB2326" s="55">
        <v>1</v>
      </c>
      <c r="CB2326" s="55" t="s">
        <v>1357</v>
      </c>
    </row>
    <row r="2327" spans="1:80">
      <c r="A2327" s="55" t="s">
        <v>9817</v>
      </c>
      <c r="B2327" s="55">
        <v>3</v>
      </c>
      <c r="C2327" s="55" t="s">
        <v>9818</v>
      </c>
      <c r="D2327" s="55" t="s">
        <v>9819</v>
      </c>
      <c r="E2327" s="55">
        <v>1</v>
      </c>
      <c r="F2327" s="55">
        <v>1</v>
      </c>
      <c r="G2327" s="56">
        <v>43451</v>
      </c>
      <c r="H2327" s="56">
        <v>43451</v>
      </c>
      <c r="I2327" s="56">
        <v>43451</v>
      </c>
      <c r="J2327" s="55">
        <v>1</v>
      </c>
      <c r="K2327" s="56">
        <v>43677</v>
      </c>
      <c r="W2327" s="55" t="s">
        <v>1336</v>
      </c>
      <c r="X2327" s="55" t="s">
        <v>1336</v>
      </c>
      <c r="Y2327" s="55">
        <v>20</v>
      </c>
      <c r="AD2327" s="55">
        <v>1520</v>
      </c>
      <c r="AE2327" s="55" t="s">
        <v>1339</v>
      </c>
      <c r="AF2327" s="55" t="s">
        <v>1352</v>
      </c>
      <c r="AG2327" s="55" t="s">
        <v>1353</v>
      </c>
      <c r="AI2327" s="55">
        <v>510</v>
      </c>
      <c r="AJ2327" s="55" t="s">
        <v>9819</v>
      </c>
      <c r="AK2327" s="55">
        <v>0</v>
      </c>
      <c r="AL2327" s="55" t="s">
        <v>9803</v>
      </c>
      <c r="AN2327" s="55">
        <v>1</v>
      </c>
      <c r="AR2327" s="56">
        <v>43425</v>
      </c>
      <c r="AS2327" s="57">
        <v>0.36638888888888888</v>
      </c>
      <c r="AT2327" s="56">
        <v>43677</v>
      </c>
      <c r="AU2327" s="57">
        <v>0.60642361111111109</v>
      </c>
      <c r="AV2327" s="55" t="s">
        <v>1355</v>
      </c>
      <c r="AW2327" s="55" t="s">
        <v>1355</v>
      </c>
      <c r="AX2327" s="55" t="s">
        <v>1356</v>
      </c>
      <c r="AY2327" s="55" t="s">
        <v>9820</v>
      </c>
      <c r="AZ2327" s="55">
        <v>2</v>
      </c>
      <c r="BA2327" s="55">
        <v>3</v>
      </c>
      <c r="BB2327" s="55">
        <v>1</v>
      </c>
      <c r="CB2327" s="55" t="s">
        <v>1357</v>
      </c>
    </row>
    <row r="2328" spans="1:80">
      <c r="A2328" s="55" t="s">
        <v>9821</v>
      </c>
      <c r="B2328" s="55">
        <v>2</v>
      </c>
      <c r="C2328" s="55" t="s">
        <v>9822</v>
      </c>
      <c r="D2328" s="55" t="s">
        <v>9823</v>
      </c>
      <c r="E2328" s="55">
        <v>1</v>
      </c>
      <c r="F2328" s="55">
        <v>0</v>
      </c>
      <c r="G2328" s="56">
        <v>43601</v>
      </c>
      <c r="H2328" s="56">
        <v>43601</v>
      </c>
      <c r="I2328" s="56">
        <v>43601</v>
      </c>
      <c r="J2328" s="55">
        <v>0</v>
      </c>
      <c r="L2328" s="56">
        <v>43571</v>
      </c>
      <c r="M2328" s="56">
        <v>43601</v>
      </c>
      <c r="N2328" s="55">
        <v>0</v>
      </c>
      <c r="O2328" s="55">
        <v>0</v>
      </c>
      <c r="P2328" s="55">
        <v>0</v>
      </c>
      <c r="R2328" s="55">
        <v>0</v>
      </c>
      <c r="T2328" s="55">
        <v>5073138001</v>
      </c>
      <c r="U2328" s="55" t="s">
        <v>9824</v>
      </c>
      <c r="V2328" s="55" t="s">
        <v>9822</v>
      </c>
      <c r="W2328" s="55" t="s">
        <v>1336</v>
      </c>
      <c r="X2328" s="55" t="s">
        <v>1336</v>
      </c>
      <c r="Y2328" s="55">
        <v>0</v>
      </c>
      <c r="Z2328" s="55" t="s">
        <v>1419</v>
      </c>
      <c r="AA2328" s="55" t="s">
        <v>1338</v>
      </c>
      <c r="AB2328" s="55">
        <v>7.95</v>
      </c>
      <c r="AC2328" s="55">
        <v>7.95</v>
      </c>
      <c r="AD2328" s="55">
        <v>0</v>
      </c>
      <c r="AE2328" s="55" t="s">
        <v>1339</v>
      </c>
      <c r="AF2328" s="55" t="s">
        <v>3132</v>
      </c>
      <c r="AG2328" s="55" t="s">
        <v>3147</v>
      </c>
      <c r="AH2328" s="55" t="s">
        <v>1235</v>
      </c>
      <c r="AI2328" s="55">
        <v>510</v>
      </c>
      <c r="AJ2328" s="55" t="s">
        <v>9823</v>
      </c>
      <c r="AK2328" s="55">
        <v>0</v>
      </c>
      <c r="AL2328" s="55" t="s">
        <v>9825</v>
      </c>
      <c r="AN2328" s="55">
        <v>4</v>
      </c>
      <c r="AO2328" s="55" t="s">
        <v>9826</v>
      </c>
      <c r="AP2328" s="55">
        <v>0</v>
      </c>
      <c r="AR2328" s="56">
        <v>43571</v>
      </c>
      <c r="AS2328" s="57">
        <v>0.45030092592592591</v>
      </c>
      <c r="AT2328" s="56">
        <v>43704</v>
      </c>
      <c r="AU2328" s="57">
        <v>0.4851273148148148</v>
      </c>
      <c r="AV2328" s="55" t="s">
        <v>3374</v>
      </c>
      <c r="AW2328" s="55" t="s">
        <v>3178</v>
      </c>
      <c r="AX2328" s="55" t="s">
        <v>2167</v>
      </c>
      <c r="AZ2328" s="55" t="s">
        <v>1347</v>
      </c>
      <c r="BA2328" s="55" t="s">
        <v>1347</v>
      </c>
      <c r="BB2328" s="55" t="s">
        <v>1347</v>
      </c>
      <c r="CB2328" s="55" t="s">
        <v>3150</v>
      </c>
    </row>
    <row r="2329" spans="1:80">
      <c r="A2329" s="55" t="s">
        <v>9827</v>
      </c>
      <c r="B2329" s="55">
        <v>2</v>
      </c>
      <c r="C2329" s="55" t="s">
        <v>9828</v>
      </c>
      <c r="D2329" s="55" t="s">
        <v>9829</v>
      </c>
      <c r="E2329" s="55">
        <v>1</v>
      </c>
      <c r="F2329" s="55">
        <v>0</v>
      </c>
      <c r="G2329" s="56">
        <v>43601</v>
      </c>
      <c r="H2329" s="56">
        <v>43601</v>
      </c>
      <c r="I2329" s="56">
        <v>43601</v>
      </c>
      <c r="J2329" s="55">
        <v>0</v>
      </c>
      <c r="L2329" s="56">
        <v>43571</v>
      </c>
      <c r="M2329" s="56">
        <v>43601</v>
      </c>
      <c r="N2329" s="55">
        <v>0</v>
      </c>
      <c r="O2329" s="55">
        <v>0</v>
      </c>
      <c r="P2329" s="55">
        <v>0</v>
      </c>
      <c r="R2329" s="55">
        <v>0</v>
      </c>
      <c r="T2329" s="55">
        <v>5073137004</v>
      </c>
      <c r="U2329" s="55" t="s">
        <v>9830</v>
      </c>
      <c r="V2329" s="55" t="s">
        <v>9828</v>
      </c>
      <c r="W2329" s="55" t="s">
        <v>1336</v>
      </c>
      <c r="X2329" s="55" t="s">
        <v>1336</v>
      </c>
      <c r="Y2329" s="55">
        <v>0</v>
      </c>
      <c r="Z2329" s="55" t="s">
        <v>1419</v>
      </c>
      <c r="AA2329" s="55" t="s">
        <v>1338</v>
      </c>
      <c r="AB2329" s="55">
        <v>7.95</v>
      </c>
      <c r="AC2329" s="55">
        <v>7.95</v>
      </c>
      <c r="AD2329" s="55">
        <v>0</v>
      </c>
      <c r="AE2329" s="55" t="s">
        <v>1339</v>
      </c>
      <c r="AF2329" s="55" t="s">
        <v>3132</v>
      </c>
      <c r="AG2329" s="55" t="s">
        <v>3147</v>
      </c>
      <c r="AH2329" s="55" t="s">
        <v>1235</v>
      </c>
      <c r="AI2329" s="55">
        <v>510</v>
      </c>
      <c r="AJ2329" s="55" t="s">
        <v>9829</v>
      </c>
      <c r="AK2329" s="55">
        <v>0</v>
      </c>
      <c r="AL2329" s="55" t="s">
        <v>9825</v>
      </c>
      <c r="AN2329" s="55">
        <v>4</v>
      </c>
      <c r="AO2329" s="55" t="s">
        <v>9831</v>
      </c>
      <c r="AP2329" s="55">
        <v>0</v>
      </c>
      <c r="AR2329" s="56">
        <v>43571</v>
      </c>
      <c r="AS2329" s="57">
        <v>0.45077546296296295</v>
      </c>
      <c r="AT2329" s="56">
        <v>43704</v>
      </c>
      <c r="AU2329" s="57">
        <v>0.48563657407407407</v>
      </c>
      <c r="AV2329" s="55" t="s">
        <v>3374</v>
      </c>
      <c r="AW2329" s="55" t="s">
        <v>3178</v>
      </c>
      <c r="AX2329" s="55" t="s">
        <v>2167</v>
      </c>
      <c r="AZ2329" s="55" t="s">
        <v>1347</v>
      </c>
      <c r="BA2329" s="55" t="s">
        <v>1347</v>
      </c>
      <c r="BB2329" s="55" t="s">
        <v>1347</v>
      </c>
      <c r="CB2329" s="55" t="s">
        <v>3150</v>
      </c>
    </row>
    <row r="2330" spans="1:80">
      <c r="A2330" s="55" t="s">
        <v>9832</v>
      </c>
      <c r="B2330" s="55">
        <v>2</v>
      </c>
      <c r="C2330" s="55" t="s">
        <v>9833</v>
      </c>
      <c r="D2330" s="55" t="s">
        <v>9834</v>
      </c>
      <c r="E2330" s="55">
        <v>1</v>
      </c>
      <c r="F2330" s="55">
        <v>0</v>
      </c>
      <c r="G2330" s="56">
        <v>43601</v>
      </c>
      <c r="H2330" s="56">
        <v>43601</v>
      </c>
      <c r="I2330" s="56">
        <v>43601</v>
      </c>
      <c r="J2330" s="55">
        <v>0</v>
      </c>
      <c r="L2330" s="56">
        <v>43571</v>
      </c>
      <c r="M2330" s="56">
        <v>43601</v>
      </c>
      <c r="N2330" s="55">
        <v>0</v>
      </c>
      <c r="O2330" s="55">
        <v>0</v>
      </c>
      <c r="P2330" s="55">
        <v>0</v>
      </c>
      <c r="R2330" s="55">
        <v>0</v>
      </c>
      <c r="T2330" s="55">
        <v>5073135000</v>
      </c>
      <c r="U2330" s="55" t="s">
        <v>9835</v>
      </c>
      <c r="V2330" s="55" t="s">
        <v>9833</v>
      </c>
      <c r="W2330" s="55" t="s">
        <v>1336</v>
      </c>
      <c r="X2330" s="55" t="s">
        <v>1336</v>
      </c>
      <c r="Y2330" s="55">
        <v>0</v>
      </c>
      <c r="Z2330" s="55" t="s">
        <v>1419</v>
      </c>
      <c r="AA2330" s="55" t="s">
        <v>1338</v>
      </c>
      <c r="AB2330" s="55">
        <v>7.95</v>
      </c>
      <c r="AC2330" s="55">
        <v>7.95</v>
      </c>
      <c r="AD2330" s="55">
        <v>0</v>
      </c>
      <c r="AE2330" s="55" t="s">
        <v>1339</v>
      </c>
      <c r="AF2330" s="55" t="s">
        <v>3132</v>
      </c>
      <c r="AG2330" s="55" t="s">
        <v>3147</v>
      </c>
      <c r="AH2330" s="55" t="s">
        <v>1235</v>
      </c>
      <c r="AI2330" s="55">
        <v>510</v>
      </c>
      <c r="AJ2330" s="55" t="s">
        <v>9834</v>
      </c>
      <c r="AK2330" s="55">
        <v>0</v>
      </c>
      <c r="AL2330" s="55" t="s">
        <v>9825</v>
      </c>
      <c r="AN2330" s="55">
        <v>4</v>
      </c>
      <c r="AO2330" s="55" t="s">
        <v>9836</v>
      </c>
      <c r="AP2330" s="55">
        <v>0</v>
      </c>
      <c r="AR2330" s="56">
        <v>43571</v>
      </c>
      <c r="AS2330" s="57">
        <v>0.45119212962962968</v>
      </c>
      <c r="AT2330" s="56">
        <v>43704</v>
      </c>
      <c r="AU2330" s="57">
        <v>0.48592592592592593</v>
      </c>
      <c r="AV2330" s="55" t="s">
        <v>3374</v>
      </c>
      <c r="AW2330" s="55" t="s">
        <v>3178</v>
      </c>
      <c r="AX2330" s="55" t="s">
        <v>2167</v>
      </c>
      <c r="AZ2330" s="55" t="s">
        <v>1347</v>
      </c>
      <c r="BA2330" s="55" t="s">
        <v>1347</v>
      </c>
      <c r="BB2330" s="55" t="s">
        <v>1347</v>
      </c>
      <c r="CB2330" s="55" t="s">
        <v>3150</v>
      </c>
    </row>
    <row r="2331" spans="1:80">
      <c r="A2331" s="55" t="s">
        <v>9837</v>
      </c>
      <c r="B2331" s="55">
        <v>2</v>
      </c>
      <c r="C2331" s="55" t="s">
        <v>9838</v>
      </c>
      <c r="D2331" s="55" t="s">
        <v>9839</v>
      </c>
      <c r="E2331" s="55">
        <v>1</v>
      </c>
      <c r="F2331" s="55">
        <v>0</v>
      </c>
      <c r="G2331" s="56">
        <v>43601</v>
      </c>
      <c r="H2331" s="56">
        <v>43601</v>
      </c>
      <c r="I2331" s="56">
        <v>43601</v>
      </c>
      <c r="J2331" s="55">
        <v>0</v>
      </c>
      <c r="L2331" s="56">
        <v>43571</v>
      </c>
      <c r="M2331" s="56">
        <v>43601</v>
      </c>
      <c r="N2331" s="55">
        <v>0</v>
      </c>
      <c r="O2331" s="55">
        <v>0</v>
      </c>
      <c r="P2331" s="55">
        <v>0</v>
      </c>
      <c r="R2331" s="55">
        <v>0</v>
      </c>
      <c r="T2331" s="55">
        <v>5073141000</v>
      </c>
      <c r="U2331" s="55" t="s">
        <v>9840</v>
      </c>
      <c r="V2331" s="55" t="s">
        <v>9838</v>
      </c>
      <c r="W2331" s="55" t="s">
        <v>1336</v>
      </c>
      <c r="X2331" s="55" t="s">
        <v>1336</v>
      </c>
      <c r="Y2331" s="55">
        <v>0</v>
      </c>
      <c r="Z2331" s="55" t="s">
        <v>1419</v>
      </c>
      <c r="AA2331" s="55" t="s">
        <v>1338</v>
      </c>
      <c r="AB2331" s="55">
        <v>7.95</v>
      </c>
      <c r="AC2331" s="55">
        <v>7.95</v>
      </c>
      <c r="AD2331" s="55">
        <v>0</v>
      </c>
      <c r="AE2331" s="55" t="s">
        <v>1339</v>
      </c>
      <c r="AF2331" s="55" t="s">
        <v>3132</v>
      </c>
      <c r="AG2331" s="55" t="s">
        <v>3147</v>
      </c>
      <c r="AH2331" s="55" t="s">
        <v>1235</v>
      </c>
      <c r="AI2331" s="55">
        <v>510</v>
      </c>
      <c r="AJ2331" s="55" t="s">
        <v>9839</v>
      </c>
      <c r="AK2331" s="55">
        <v>0</v>
      </c>
      <c r="AL2331" s="55" t="s">
        <v>9825</v>
      </c>
      <c r="AN2331" s="55">
        <v>4</v>
      </c>
      <c r="AO2331" s="55" t="s">
        <v>9841</v>
      </c>
      <c r="AP2331" s="55">
        <v>0</v>
      </c>
      <c r="AR2331" s="56">
        <v>43571</v>
      </c>
      <c r="AS2331" s="57">
        <v>0.45171296296296298</v>
      </c>
      <c r="AT2331" s="56">
        <v>43704</v>
      </c>
      <c r="AU2331" s="57">
        <v>0.48620370370370369</v>
      </c>
      <c r="AV2331" s="55" t="s">
        <v>3374</v>
      </c>
      <c r="AW2331" s="55" t="s">
        <v>3178</v>
      </c>
      <c r="AX2331" s="55" t="s">
        <v>2167</v>
      </c>
      <c r="AZ2331" s="55" t="s">
        <v>1347</v>
      </c>
      <c r="BA2331" s="55" t="s">
        <v>1347</v>
      </c>
      <c r="BB2331" s="55" t="s">
        <v>1347</v>
      </c>
      <c r="CB2331" s="55" t="s">
        <v>3150</v>
      </c>
    </row>
    <row r="2332" spans="1:80">
      <c r="A2332" s="55" t="s">
        <v>9842</v>
      </c>
      <c r="B2332" s="55">
        <v>2</v>
      </c>
      <c r="C2332" s="55" t="s">
        <v>9843</v>
      </c>
      <c r="D2332" s="55" t="s">
        <v>9844</v>
      </c>
      <c r="E2332" s="55">
        <v>1</v>
      </c>
      <c r="F2332" s="55">
        <v>0</v>
      </c>
      <c r="G2332" s="56">
        <v>43601</v>
      </c>
      <c r="H2332" s="56">
        <v>43601</v>
      </c>
      <c r="I2332" s="56">
        <v>43601</v>
      </c>
      <c r="J2332" s="55">
        <v>0</v>
      </c>
      <c r="L2332" s="56">
        <v>43571</v>
      </c>
      <c r="M2332" s="56">
        <v>43601</v>
      </c>
      <c r="N2332" s="55">
        <v>0</v>
      </c>
      <c r="O2332" s="55">
        <v>0</v>
      </c>
      <c r="P2332" s="55">
        <v>0</v>
      </c>
      <c r="R2332" s="55">
        <v>0</v>
      </c>
      <c r="T2332" s="55">
        <v>5073132008</v>
      </c>
      <c r="U2332" s="55" t="s">
        <v>9845</v>
      </c>
      <c r="V2332" s="55" t="s">
        <v>9843</v>
      </c>
      <c r="W2332" s="55" t="s">
        <v>1336</v>
      </c>
      <c r="X2332" s="55" t="s">
        <v>1336</v>
      </c>
      <c r="Y2332" s="55">
        <v>0</v>
      </c>
      <c r="Z2332" s="55" t="s">
        <v>1419</v>
      </c>
      <c r="AA2332" s="55" t="s">
        <v>1338</v>
      </c>
      <c r="AB2332" s="55">
        <v>7.95</v>
      </c>
      <c r="AC2332" s="55">
        <v>7.95</v>
      </c>
      <c r="AD2332" s="55">
        <v>0</v>
      </c>
      <c r="AE2332" s="55" t="s">
        <v>1339</v>
      </c>
      <c r="AF2332" s="55" t="s">
        <v>3132</v>
      </c>
      <c r="AG2332" s="55" t="s">
        <v>3147</v>
      </c>
      <c r="AH2332" s="55" t="s">
        <v>1235</v>
      </c>
      <c r="AI2332" s="55">
        <v>510</v>
      </c>
      <c r="AJ2332" s="55" t="s">
        <v>9844</v>
      </c>
      <c r="AK2332" s="55">
        <v>0</v>
      </c>
      <c r="AL2332" s="55" t="s">
        <v>9825</v>
      </c>
      <c r="AN2332" s="55">
        <v>4</v>
      </c>
      <c r="AO2332" s="55" t="s">
        <v>9846</v>
      </c>
      <c r="AP2332" s="55">
        <v>0</v>
      </c>
      <c r="AR2332" s="56">
        <v>43571</v>
      </c>
      <c r="AS2332" s="57">
        <v>0.45224537037037038</v>
      </c>
      <c r="AT2332" s="56">
        <v>43704</v>
      </c>
      <c r="AU2332" s="57">
        <v>0.48655092592592591</v>
      </c>
      <c r="AV2332" s="55" t="s">
        <v>3374</v>
      </c>
      <c r="AW2332" s="55" t="s">
        <v>3178</v>
      </c>
      <c r="AX2332" s="55" t="s">
        <v>2167</v>
      </c>
      <c r="AZ2332" s="55" t="s">
        <v>1347</v>
      </c>
      <c r="BA2332" s="55" t="s">
        <v>1347</v>
      </c>
      <c r="BB2332" s="55" t="s">
        <v>1347</v>
      </c>
      <c r="CB2332" s="55" t="s">
        <v>3150</v>
      </c>
    </row>
    <row r="2333" spans="1:80">
      <c r="A2333" s="55" t="s">
        <v>9847</v>
      </c>
      <c r="B2333" s="55">
        <v>2</v>
      </c>
      <c r="C2333" s="55" t="s">
        <v>9848</v>
      </c>
      <c r="D2333" s="55" t="s">
        <v>9849</v>
      </c>
      <c r="E2333" s="55">
        <v>1</v>
      </c>
      <c r="F2333" s="55">
        <v>0</v>
      </c>
      <c r="G2333" s="56">
        <v>43601</v>
      </c>
      <c r="H2333" s="56">
        <v>43601</v>
      </c>
      <c r="I2333" s="56">
        <v>43601</v>
      </c>
      <c r="J2333" s="55">
        <v>0</v>
      </c>
      <c r="L2333" s="56">
        <v>43571</v>
      </c>
      <c r="M2333" s="56">
        <v>43601</v>
      </c>
      <c r="N2333" s="55">
        <v>0</v>
      </c>
      <c r="O2333" s="55">
        <v>0</v>
      </c>
      <c r="P2333" s="55">
        <v>0</v>
      </c>
      <c r="R2333" s="55">
        <v>0</v>
      </c>
      <c r="T2333" s="55">
        <v>5073130003</v>
      </c>
      <c r="U2333" s="55" t="s">
        <v>9850</v>
      </c>
      <c r="V2333" s="55" t="s">
        <v>9848</v>
      </c>
      <c r="W2333" s="55" t="s">
        <v>1336</v>
      </c>
      <c r="X2333" s="55" t="s">
        <v>1336</v>
      </c>
      <c r="Y2333" s="55">
        <v>0</v>
      </c>
      <c r="Z2333" s="55" t="s">
        <v>1419</v>
      </c>
      <c r="AA2333" s="55" t="s">
        <v>1338</v>
      </c>
      <c r="AB2333" s="55">
        <v>7.95</v>
      </c>
      <c r="AC2333" s="55">
        <v>7.95</v>
      </c>
      <c r="AD2333" s="55">
        <v>0</v>
      </c>
      <c r="AE2333" s="55" t="s">
        <v>1339</v>
      </c>
      <c r="AF2333" s="55" t="s">
        <v>3132</v>
      </c>
      <c r="AG2333" s="55" t="s">
        <v>3147</v>
      </c>
      <c r="AH2333" s="55" t="s">
        <v>1235</v>
      </c>
      <c r="AI2333" s="55">
        <v>510</v>
      </c>
      <c r="AJ2333" s="55" t="s">
        <v>9849</v>
      </c>
      <c r="AK2333" s="55">
        <v>0</v>
      </c>
      <c r="AL2333" s="55" t="s">
        <v>9825</v>
      </c>
      <c r="AN2333" s="55">
        <v>4</v>
      </c>
      <c r="AO2333" s="55" t="s">
        <v>9851</v>
      </c>
      <c r="AP2333" s="55">
        <v>0</v>
      </c>
      <c r="AR2333" s="56">
        <v>43571</v>
      </c>
      <c r="AS2333" s="57">
        <v>0.45271990740740736</v>
      </c>
      <c r="AT2333" s="56">
        <v>43704</v>
      </c>
      <c r="AU2333" s="57">
        <v>0.48692129629629632</v>
      </c>
      <c r="AV2333" s="55" t="s">
        <v>3374</v>
      </c>
      <c r="AW2333" s="55" t="s">
        <v>3178</v>
      </c>
      <c r="AX2333" s="55" t="s">
        <v>2167</v>
      </c>
      <c r="AZ2333" s="55" t="s">
        <v>1347</v>
      </c>
      <c r="BA2333" s="55" t="s">
        <v>1347</v>
      </c>
      <c r="BB2333" s="55" t="s">
        <v>1347</v>
      </c>
      <c r="CB2333" s="55" t="s">
        <v>3150</v>
      </c>
    </row>
    <row r="2334" spans="1:80">
      <c r="A2334" s="55" t="s">
        <v>9852</v>
      </c>
      <c r="B2334" s="55">
        <v>2</v>
      </c>
      <c r="C2334" s="55" t="s">
        <v>9853</v>
      </c>
      <c r="D2334" s="55" t="s">
        <v>9854</v>
      </c>
      <c r="E2334" s="55">
        <v>1</v>
      </c>
      <c r="F2334" s="55">
        <v>0</v>
      </c>
      <c r="G2334" s="56">
        <v>43601</v>
      </c>
      <c r="H2334" s="56">
        <v>43601</v>
      </c>
      <c r="I2334" s="56">
        <v>43601</v>
      </c>
      <c r="J2334" s="55">
        <v>0</v>
      </c>
      <c r="L2334" s="56">
        <v>43571</v>
      </c>
      <c r="M2334" s="56">
        <v>43601</v>
      </c>
      <c r="N2334" s="55">
        <v>0</v>
      </c>
      <c r="O2334" s="55">
        <v>0</v>
      </c>
      <c r="P2334" s="55">
        <v>0</v>
      </c>
      <c r="R2334" s="55">
        <v>0</v>
      </c>
      <c r="T2334" s="55">
        <v>5073140002</v>
      </c>
      <c r="U2334" s="55" t="s">
        <v>9855</v>
      </c>
      <c r="V2334" s="55" t="s">
        <v>9853</v>
      </c>
      <c r="W2334" s="55" t="s">
        <v>1336</v>
      </c>
      <c r="X2334" s="55" t="s">
        <v>1336</v>
      </c>
      <c r="Y2334" s="55">
        <v>0</v>
      </c>
      <c r="Z2334" s="55" t="s">
        <v>1419</v>
      </c>
      <c r="AA2334" s="55" t="s">
        <v>1338</v>
      </c>
      <c r="AB2334" s="55">
        <v>787.5</v>
      </c>
      <c r="AC2334" s="55">
        <v>787.5</v>
      </c>
      <c r="AD2334" s="55">
        <v>0</v>
      </c>
      <c r="AE2334" s="55" t="s">
        <v>1339</v>
      </c>
      <c r="AF2334" s="55" t="s">
        <v>3132</v>
      </c>
      <c r="AG2334" s="55" t="s">
        <v>3147</v>
      </c>
      <c r="AH2334" s="55" t="s">
        <v>1235</v>
      </c>
      <c r="AI2334" s="55">
        <v>510</v>
      </c>
      <c r="AJ2334" s="55" t="s">
        <v>9854</v>
      </c>
      <c r="AK2334" s="55">
        <v>0</v>
      </c>
      <c r="AL2334" s="55" t="s">
        <v>9825</v>
      </c>
      <c r="AN2334" s="55">
        <v>4</v>
      </c>
      <c r="AO2334" s="55" t="s">
        <v>9856</v>
      </c>
      <c r="AP2334" s="55">
        <v>0</v>
      </c>
      <c r="AR2334" s="56">
        <v>43571</v>
      </c>
      <c r="AS2334" s="57">
        <v>0.45314814814814813</v>
      </c>
      <c r="AT2334" s="56">
        <v>43704</v>
      </c>
      <c r="AU2334" s="57">
        <v>0.48746527777777776</v>
      </c>
      <c r="AV2334" s="55" t="s">
        <v>3374</v>
      </c>
      <c r="AW2334" s="55" t="s">
        <v>3178</v>
      </c>
      <c r="AX2334" s="55" t="s">
        <v>2167</v>
      </c>
      <c r="AZ2334" s="55" t="s">
        <v>1347</v>
      </c>
      <c r="BA2334" s="55" t="s">
        <v>1347</v>
      </c>
      <c r="BB2334" s="55" t="s">
        <v>1347</v>
      </c>
      <c r="CB2334" s="55" t="s">
        <v>3150</v>
      </c>
    </row>
    <row r="2335" spans="1:80">
      <c r="A2335" s="55" t="s">
        <v>9857</v>
      </c>
      <c r="B2335" s="55">
        <v>2</v>
      </c>
      <c r="C2335" s="55" t="s">
        <v>9858</v>
      </c>
      <c r="D2335" s="55" t="s">
        <v>9859</v>
      </c>
      <c r="E2335" s="55">
        <v>1</v>
      </c>
      <c r="F2335" s="55">
        <v>0</v>
      </c>
      <c r="G2335" s="56">
        <v>43601</v>
      </c>
      <c r="H2335" s="56">
        <v>43601</v>
      </c>
      <c r="I2335" s="56">
        <v>43601</v>
      </c>
      <c r="J2335" s="55">
        <v>0</v>
      </c>
      <c r="L2335" s="56">
        <v>43571</v>
      </c>
      <c r="M2335" s="56">
        <v>43601</v>
      </c>
      <c r="N2335" s="55">
        <v>0</v>
      </c>
      <c r="O2335" s="55">
        <v>0</v>
      </c>
      <c r="P2335" s="55">
        <v>0</v>
      </c>
      <c r="R2335" s="55">
        <v>0</v>
      </c>
      <c r="T2335" s="55">
        <v>5073139009</v>
      </c>
      <c r="U2335" s="55" t="s">
        <v>9860</v>
      </c>
      <c r="V2335" s="55" t="s">
        <v>9858</v>
      </c>
      <c r="W2335" s="55" t="s">
        <v>1336</v>
      </c>
      <c r="X2335" s="55" t="s">
        <v>1336</v>
      </c>
      <c r="Y2335" s="55">
        <v>0</v>
      </c>
      <c r="Z2335" s="55" t="s">
        <v>1419</v>
      </c>
      <c r="AA2335" s="55" t="s">
        <v>1338</v>
      </c>
      <c r="AB2335" s="55">
        <v>787.5</v>
      </c>
      <c r="AC2335" s="55">
        <v>787.5</v>
      </c>
      <c r="AD2335" s="55">
        <v>0</v>
      </c>
      <c r="AE2335" s="55" t="s">
        <v>1339</v>
      </c>
      <c r="AF2335" s="55" t="s">
        <v>3132</v>
      </c>
      <c r="AG2335" s="55" t="s">
        <v>3147</v>
      </c>
      <c r="AH2335" s="55" t="s">
        <v>1235</v>
      </c>
      <c r="AI2335" s="55">
        <v>510</v>
      </c>
      <c r="AJ2335" s="55" t="s">
        <v>9859</v>
      </c>
      <c r="AK2335" s="55">
        <v>0</v>
      </c>
      <c r="AL2335" s="55" t="s">
        <v>9825</v>
      </c>
      <c r="AN2335" s="55">
        <v>4</v>
      </c>
      <c r="AO2335" s="55" t="s">
        <v>9861</v>
      </c>
      <c r="AP2335" s="55">
        <v>0</v>
      </c>
      <c r="AR2335" s="56">
        <v>43571</v>
      </c>
      <c r="AS2335" s="57">
        <v>0.45362268518518517</v>
      </c>
      <c r="AT2335" s="56">
        <v>43704</v>
      </c>
      <c r="AU2335" s="57">
        <v>0.48925925925925928</v>
      </c>
      <c r="AV2335" s="55" t="s">
        <v>3374</v>
      </c>
      <c r="AW2335" s="55" t="s">
        <v>3178</v>
      </c>
      <c r="AX2335" s="55" t="s">
        <v>2167</v>
      </c>
      <c r="AZ2335" s="55" t="s">
        <v>1347</v>
      </c>
      <c r="BA2335" s="55" t="s">
        <v>1347</v>
      </c>
      <c r="BB2335" s="55" t="s">
        <v>1347</v>
      </c>
      <c r="CB2335" s="55" t="s">
        <v>3150</v>
      </c>
    </row>
    <row r="2336" spans="1:80">
      <c r="A2336" s="55" t="s">
        <v>9862</v>
      </c>
      <c r="B2336" s="55">
        <v>2</v>
      </c>
      <c r="C2336" s="55" t="s">
        <v>9863</v>
      </c>
      <c r="D2336" s="55" t="s">
        <v>9864</v>
      </c>
      <c r="E2336" s="55">
        <v>1</v>
      </c>
      <c r="F2336" s="55">
        <v>0</v>
      </c>
      <c r="G2336" s="56">
        <v>43601</v>
      </c>
      <c r="H2336" s="56">
        <v>43601</v>
      </c>
      <c r="I2336" s="56">
        <v>43601</v>
      </c>
      <c r="J2336" s="55">
        <v>0</v>
      </c>
      <c r="L2336" s="56">
        <v>43571</v>
      </c>
      <c r="M2336" s="56">
        <v>43601</v>
      </c>
      <c r="N2336" s="55">
        <v>0</v>
      </c>
      <c r="O2336" s="55">
        <v>0</v>
      </c>
      <c r="P2336" s="55">
        <v>0</v>
      </c>
      <c r="R2336" s="55">
        <v>0</v>
      </c>
      <c r="T2336" s="55">
        <v>5071517006</v>
      </c>
      <c r="U2336" s="55" t="s">
        <v>9865</v>
      </c>
      <c r="V2336" s="55" t="s">
        <v>9863</v>
      </c>
      <c r="W2336" s="55" t="s">
        <v>1336</v>
      </c>
      <c r="X2336" s="55" t="s">
        <v>1336</v>
      </c>
      <c r="Y2336" s="55">
        <v>0</v>
      </c>
      <c r="Z2336" s="55" t="s">
        <v>1419</v>
      </c>
      <c r="AA2336" s="55" t="s">
        <v>1338</v>
      </c>
      <c r="AB2336" s="55">
        <v>7.95</v>
      </c>
      <c r="AC2336" s="55">
        <v>7.95</v>
      </c>
      <c r="AD2336" s="55">
        <v>0</v>
      </c>
      <c r="AE2336" s="55" t="s">
        <v>1339</v>
      </c>
      <c r="AF2336" s="55" t="s">
        <v>3132</v>
      </c>
      <c r="AG2336" s="55" t="s">
        <v>3147</v>
      </c>
      <c r="AH2336" s="55" t="s">
        <v>1235</v>
      </c>
      <c r="AI2336" s="55">
        <v>510</v>
      </c>
      <c r="AJ2336" s="55" t="s">
        <v>9864</v>
      </c>
      <c r="AK2336" s="55">
        <v>0</v>
      </c>
      <c r="AL2336" s="55" t="s">
        <v>9825</v>
      </c>
      <c r="AN2336" s="55">
        <v>4</v>
      </c>
      <c r="AO2336" s="55" t="s">
        <v>9866</v>
      </c>
      <c r="AP2336" s="55">
        <v>0</v>
      </c>
      <c r="AR2336" s="56">
        <v>43571</v>
      </c>
      <c r="AS2336" s="57">
        <v>0.44165509259259261</v>
      </c>
      <c r="AT2336" s="56">
        <v>43704</v>
      </c>
      <c r="AU2336" s="57">
        <v>0.48068287037037033</v>
      </c>
      <c r="AV2336" s="55" t="s">
        <v>3374</v>
      </c>
      <c r="AW2336" s="55" t="s">
        <v>3178</v>
      </c>
      <c r="AX2336" s="55" t="s">
        <v>2167</v>
      </c>
      <c r="AZ2336" s="55" t="s">
        <v>1347</v>
      </c>
      <c r="BA2336" s="55" t="s">
        <v>1347</v>
      </c>
      <c r="BB2336" s="55" t="s">
        <v>1347</v>
      </c>
      <c r="CB2336" s="55" t="s">
        <v>3150</v>
      </c>
    </row>
    <row r="2337" spans="1:80">
      <c r="A2337" s="55" t="s">
        <v>9867</v>
      </c>
      <c r="B2337" s="55">
        <v>2</v>
      </c>
      <c r="C2337" s="55" t="s">
        <v>9868</v>
      </c>
      <c r="D2337" s="55" t="s">
        <v>9869</v>
      </c>
      <c r="E2337" s="55">
        <v>1</v>
      </c>
      <c r="F2337" s="55">
        <v>0</v>
      </c>
      <c r="G2337" s="56">
        <v>43601</v>
      </c>
      <c r="H2337" s="56">
        <v>43601</v>
      </c>
      <c r="I2337" s="56">
        <v>43601</v>
      </c>
      <c r="J2337" s="55">
        <v>0</v>
      </c>
      <c r="L2337" s="56">
        <v>43571</v>
      </c>
      <c r="M2337" s="56">
        <v>43601</v>
      </c>
      <c r="N2337" s="55">
        <v>0</v>
      </c>
      <c r="O2337" s="55">
        <v>0</v>
      </c>
      <c r="P2337" s="55">
        <v>0</v>
      </c>
      <c r="R2337" s="55">
        <v>0</v>
      </c>
      <c r="T2337" s="55">
        <v>5071514004</v>
      </c>
      <c r="U2337" s="55" t="s">
        <v>9870</v>
      </c>
      <c r="V2337" s="55" t="s">
        <v>9868</v>
      </c>
      <c r="W2337" s="55" t="s">
        <v>1336</v>
      </c>
      <c r="X2337" s="55" t="s">
        <v>1336</v>
      </c>
      <c r="Y2337" s="55">
        <v>0</v>
      </c>
      <c r="Z2337" s="55" t="s">
        <v>1419</v>
      </c>
      <c r="AA2337" s="55" t="s">
        <v>1338</v>
      </c>
      <c r="AB2337" s="55">
        <v>7.95</v>
      </c>
      <c r="AC2337" s="55">
        <v>7.95</v>
      </c>
      <c r="AD2337" s="55">
        <v>0</v>
      </c>
      <c r="AE2337" s="55" t="s">
        <v>1339</v>
      </c>
      <c r="AF2337" s="55" t="s">
        <v>3132</v>
      </c>
      <c r="AG2337" s="55" t="s">
        <v>3147</v>
      </c>
      <c r="AH2337" s="55" t="s">
        <v>1235</v>
      </c>
      <c r="AI2337" s="55">
        <v>510</v>
      </c>
      <c r="AJ2337" s="55" t="s">
        <v>9869</v>
      </c>
      <c r="AK2337" s="55">
        <v>0</v>
      </c>
      <c r="AL2337" s="55" t="s">
        <v>9825</v>
      </c>
      <c r="AN2337" s="55">
        <v>4</v>
      </c>
      <c r="AO2337" s="55" t="s">
        <v>9871</v>
      </c>
      <c r="AP2337" s="55">
        <v>0</v>
      </c>
      <c r="AR2337" s="56">
        <v>43571</v>
      </c>
      <c r="AS2337" s="57">
        <v>0.44293981481481487</v>
      </c>
      <c r="AT2337" s="56">
        <v>43704</v>
      </c>
      <c r="AU2337" s="57">
        <v>0.48112268518518514</v>
      </c>
      <c r="AV2337" s="55" t="s">
        <v>3374</v>
      </c>
      <c r="AW2337" s="55" t="s">
        <v>3178</v>
      </c>
      <c r="AX2337" s="55" t="s">
        <v>2167</v>
      </c>
      <c r="AZ2337" s="55" t="s">
        <v>1347</v>
      </c>
      <c r="BA2337" s="55" t="s">
        <v>1347</v>
      </c>
      <c r="BB2337" s="55" t="s">
        <v>1347</v>
      </c>
      <c r="CB2337" s="55" t="s">
        <v>3150</v>
      </c>
    </row>
    <row r="2338" spans="1:80">
      <c r="A2338" s="55" t="s">
        <v>9872</v>
      </c>
      <c r="B2338" s="55">
        <v>2</v>
      </c>
      <c r="C2338" s="55" t="s">
        <v>9873</v>
      </c>
      <c r="D2338" s="55" t="s">
        <v>9874</v>
      </c>
      <c r="E2338" s="55">
        <v>1</v>
      </c>
      <c r="F2338" s="55">
        <v>0</v>
      </c>
      <c r="G2338" s="56">
        <v>43601</v>
      </c>
      <c r="H2338" s="56">
        <v>43601</v>
      </c>
      <c r="I2338" s="56">
        <v>43601</v>
      </c>
      <c r="J2338" s="55">
        <v>0</v>
      </c>
      <c r="L2338" s="56">
        <v>43571</v>
      </c>
      <c r="M2338" s="56">
        <v>43601</v>
      </c>
      <c r="N2338" s="55">
        <v>0</v>
      </c>
      <c r="O2338" s="55">
        <v>0</v>
      </c>
      <c r="P2338" s="55">
        <v>0</v>
      </c>
      <c r="R2338" s="55">
        <v>0</v>
      </c>
      <c r="T2338" s="55">
        <v>5071512000</v>
      </c>
      <c r="U2338" s="55" t="s">
        <v>9875</v>
      </c>
      <c r="V2338" s="55" t="s">
        <v>9873</v>
      </c>
      <c r="W2338" s="55" t="s">
        <v>1336</v>
      </c>
      <c r="X2338" s="55" t="s">
        <v>1336</v>
      </c>
      <c r="Y2338" s="55">
        <v>0</v>
      </c>
      <c r="Z2338" s="55" t="s">
        <v>1419</v>
      </c>
      <c r="AA2338" s="55" t="s">
        <v>1338</v>
      </c>
      <c r="AB2338" s="55">
        <v>7.95</v>
      </c>
      <c r="AC2338" s="55">
        <v>7.95</v>
      </c>
      <c r="AD2338" s="55">
        <v>0</v>
      </c>
      <c r="AE2338" s="55" t="s">
        <v>1339</v>
      </c>
      <c r="AF2338" s="55" t="s">
        <v>3132</v>
      </c>
      <c r="AG2338" s="55" t="s">
        <v>3147</v>
      </c>
      <c r="AH2338" s="55" t="s">
        <v>1235</v>
      </c>
      <c r="AI2338" s="55">
        <v>510</v>
      </c>
      <c r="AJ2338" s="55" t="s">
        <v>9874</v>
      </c>
      <c r="AK2338" s="55">
        <v>0</v>
      </c>
      <c r="AL2338" s="55" t="s">
        <v>9825</v>
      </c>
      <c r="AN2338" s="55">
        <v>4</v>
      </c>
      <c r="AO2338" s="55" t="s">
        <v>9876</v>
      </c>
      <c r="AP2338" s="55">
        <v>0</v>
      </c>
      <c r="AR2338" s="56">
        <v>43571</v>
      </c>
      <c r="AS2338" s="57">
        <v>0.44355324074074076</v>
      </c>
      <c r="AT2338" s="56">
        <v>43704</v>
      </c>
      <c r="AU2338" s="57">
        <v>0.48150462962962964</v>
      </c>
      <c r="AV2338" s="55" t="s">
        <v>3374</v>
      </c>
      <c r="AW2338" s="55" t="s">
        <v>3178</v>
      </c>
      <c r="AX2338" s="55" t="s">
        <v>2167</v>
      </c>
      <c r="AZ2338" s="55" t="s">
        <v>1347</v>
      </c>
      <c r="BA2338" s="55" t="s">
        <v>1347</v>
      </c>
      <c r="BB2338" s="55" t="s">
        <v>1347</v>
      </c>
      <c r="CB2338" s="55" t="s">
        <v>3150</v>
      </c>
    </row>
    <row r="2339" spans="1:80">
      <c r="A2339" s="55" t="s">
        <v>9877</v>
      </c>
      <c r="B2339" s="55">
        <v>2</v>
      </c>
      <c r="C2339" s="55" t="s">
        <v>9878</v>
      </c>
      <c r="D2339" s="55" t="s">
        <v>9879</v>
      </c>
      <c r="E2339" s="55">
        <v>1</v>
      </c>
      <c r="F2339" s="55">
        <v>0</v>
      </c>
      <c r="G2339" s="56">
        <v>43601</v>
      </c>
      <c r="H2339" s="56">
        <v>43601</v>
      </c>
      <c r="I2339" s="56">
        <v>43601</v>
      </c>
      <c r="J2339" s="55">
        <v>0</v>
      </c>
      <c r="L2339" s="56">
        <v>43571</v>
      </c>
      <c r="M2339" s="56">
        <v>43601</v>
      </c>
      <c r="N2339" s="55">
        <v>0</v>
      </c>
      <c r="O2339" s="55">
        <v>0</v>
      </c>
      <c r="P2339" s="55">
        <v>0</v>
      </c>
      <c r="R2339" s="55">
        <v>0</v>
      </c>
      <c r="T2339" s="55">
        <v>5071511002</v>
      </c>
      <c r="U2339" s="55" t="s">
        <v>9880</v>
      </c>
      <c r="V2339" s="55" t="s">
        <v>9878</v>
      </c>
      <c r="W2339" s="55" t="s">
        <v>1336</v>
      </c>
      <c r="X2339" s="55" t="s">
        <v>1336</v>
      </c>
      <c r="Y2339" s="55">
        <v>0</v>
      </c>
      <c r="Z2339" s="55" t="s">
        <v>1419</v>
      </c>
      <c r="AA2339" s="55" t="s">
        <v>1338</v>
      </c>
      <c r="AB2339" s="55">
        <v>7.95</v>
      </c>
      <c r="AC2339" s="55">
        <v>7.95</v>
      </c>
      <c r="AD2339" s="55">
        <v>0</v>
      </c>
      <c r="AE2339" s="55" t="s">
        <v>1339</v>
      </c>
      <c r="AF2339" s="55" t="s">
        <v>3132</v>
      </c>
      <c r="AG2339" s="55" t="s">
        <v>3147</v>
      </c>
      <c r="AH2339" s="55" t="s">
        <v>1235</v>
      </c>
      <c r="AI2339" s="55">
        <v>510</v>
      </c>
      <c r="AJ2339" s="55" t="s">
        <v>9879</v>
      </c>
      <c r="AK2339" s="55">
        <v>0</v>
      </c>
      <c r="AL2339" s="55" t="s">
        <v>9825</v>
      </c>
      <c r="AN2339" s="55">
        <v>4</v>
      </c>
      <c r="AO2339" s="55" t="s">
        <v>9881</v>
      </c>
      <c r="AP2339" s="55">
        <v>0</v>
      </c>
      <c r="AR2339" s="56">
        <v>43571</v>
      </c>
      <c r="AS2339" s="57">
        <v>0.4442592592592593</v>
      </c>
      <c r="AT2339" s="56">
        <v>43704</v>
      </c>
      <c r="AU2339" s="57">
        <v>0.48192129629629626</v>
      </c>
      <c r="AV2339" s="55" t="s">
        <v>3374</v>
      </c>
      <c r="AW2339" s="55" t="s">
        <v>3178</v>
      </c>
      <c r="AX2339" s="55" t="s">
        <v>2167</v>
      </c>
      <c r="AZ2339" s="55" t="s">
        <v>1347</v>
      </c>
      <c r="BA2339" s="55" t="s">
        <v>1347</v>
      </c>
      <c r="BB2339" s="55" t="s">
        <v>1347</v>
      </c>
      <c r="CB2339" s="55" t="s">
        <v>3150</v>
      </c>
    </row>
    <row r="2340" spans="1:80">
      <c r="A2340" s="55" t="s">
        <v>9882</v>
      </c>
      <c r="B2340" s="55">
        <v>2</v>
      </c>
      <c r="C2340" s="55" t="s">
        <v>9883</v>
      </c>
      <c r="D2340" s="55" t="s">
        <v>9884</v>
      </c>
      <c r="E2340" s="55">
        <v>1</v>
      </c>
      <c r="F2340" s="55">
        <v>0</v>
      </c>
      <c r="G2340" s="56">
        <v>43601</v>
      </c>
      <c r="H2340" s="56">
        <v>43601</v>
      </c>
      <c r="I2340" s="56">
        <v>43601</v>
      </c>
      <c r="J2340" s="55">
        <v>0</v>
      </c>
      <c r="L2340" s="56">
        <v>43571</v>
      </c>
      <c r="M2340" s="56">
        <v>43601</v>
      </c>
      <c r="N2340" s="55">
        <v>0</v>
      </c>
      <c r="O2340" s="55">
        <v>0</v>
      </c>
      <c r="P2340" s="55">
        <v>0</v>
      </c>
      <c r="R2340" s="55">
        <v>0</v>
      </c>
      <c r="T2340" s="55">
        <v>5071510005</v>
      </c>
      <c r="U2340" s="55" t="s">
        <v>9885</v>
      </c>
      <c r="V2340" s="55" t="s">
        <v>9883</v>
      </c>
      <c r="W2340" s="55" t="s">
        <v>1336</v>
      </c>
      <c r="X2340" s="55" t="s">
        <v>1336</v>
      </c>
      <c r="Y2340" s="55">
        <v>0</v>
      </c>
      <c r="Z2340" s="55" t="s">
        <v>1419</v>
      </c>
      <c r="AA2340" s="55" t="s">
        <v>1338</v>
      </c>
      <c r="AB2340" s="55">
        <v>7.95</v>
      </c>
      <c r="AC2340" s="55">
        <v>7.95</v>
      </c>
      <c r="AD2340" s="55">
        <v>0</v>
      </c>
      <c r="AE2340" s="55" t="s">
        <v>1339</v>
      </c>
      <c r="AF2340" s="55" t="s">
        <v>3132</v>
      </c>
      <c r="AG2340" s="55" t="s">
        <v>3147</v>
      </c>
      <c r="AH2340" s="55" t="s">
        <v>1235</v>
      </c>
      <c r="AI2340" s="55">
        <v>510</v>
      </c>
      <c r="AJ2340" s="55" t="s">
        <v>9884</v>
      </c>
      <c r="AK2340" s="55">
        <v>0</v>
      </c>
      <c r="AL2340" s="55" t="s">
        <v>9825</v>
      </c>
      <c r="AN2340" s="55">
        <v>4</v>
      </c>
      <c r="AO2340" s="55" t="s">
        <v>9886</v>
      </c>
      <c r="AP2340" s="55">
        <v>0</v>
      </c>
      <c r="AR2340" s="56">
        <v>43571</v>
      </c>
      <c r="AS2340" s="57">
        <v>0.44496527777777778</v>
      </c>
      <c r="AT2340" s="56">
        <v>43704</v>
      </c>
      <c r="AU2340" s="57">
        <v>0.4824074074074074</v>
      </c>
      <c r="AV2340" s="55" t="s">
        <v>3374</v>
      </c>
      <c r="AW2340" s="55" t="s">
        <v>3178</v>
      </c>
      <c r="AX2340" s="55" t="s">
        <v>2167</v>
      </c>
      <c r="AZ2340" s="55" t="s">
        <v>1347</v>
      </c>
      <c r="BA2340" s="55" t="s">
        <v>1347</v>
      </c>
      <c r="BB2340" s="55" t="s">
        <v>1347</v>
      </c>
      <c r="CB2340" s="55" t="s">
        <v>3150</v>
      </c>
    </row>
    <row r="2341" spans="1:80">
      <c r="A2341" s="55" t="s">
        <v>9887</v>
      </c>
      <c r="B2341" s="55">
        <v>2</v>
      </c>
      <c r="C2341" s="55" t="s">
        <v>9888</v>
      </c>
      <c r="D2341" s="55" t="s">
        <v>9889</v>
      </c>
      <c r="E2341" s="55">
        <v>1</v>
      </c>
      <c r="F2341" s="55">
        <v>0</v>
      </c>
      <c r="G2341" s="56">
        <v>43601</v>
      </c>
      <c r="H2341" s="56">
        <v>43601</v>
      </c>
      <c r="I2341" s="56">
        <v>43601</v>
      </c>
      <c r="J2341" s="55">
        <v>0</v>
      </c>
      <c r="L2341" s="56">
        <v>43571</v>
      </c>
      <c r="M2341" s="56">
        <v>43601</v>
      </c>
      <c r="N2341" s="55">
        <v>0</v>
      </c>
      <c r="O2341" s="55">
        <v>0</v>
      </c>
      <c r="P2341" s="55">
        <v>0</v>
      </c>
      <c r="R2341" s="55">
        <v>0</v>
      </c>
      <c r="T2341" s="55">
        <v>5071880000</v>
      </c>
      <c r="U2341" s="55" t="s">
        <v>9890</v>
      </c>
      <c r="V2341" s="55" t="s">
        <v>9888</v>
      </c>
      <c r="W2341" s="55" t="s">
        <v>1336</v>
      </c>
      <c r="X2341" s="55" t="s">
        <v>1336</v>
      </c>
      <c r="Y2341" s="55">
        <v>0</v>
      </c>
      <c r="Z2341" s="55" t="s">
        <v>1419</v>
      </c>
      <c r="AA2341" s="55" t="s">
        <v>1338</v>
      </c>
      <c r="AB2341" s="55">
        <v>7.95</v>
      </c>
      <c r="AC2341" s="55">
        <v>7.95</v>
      </c>
      <c r="AD2341" s="55">
        <v>0</v>
      </c>
      <c r="AE2341" s="55" t="s">
        <v>1339</v>
      </c>
      <c r="AF2341" s="55" t="s">
        <v>3132</v>
      </c>
      <c r="AG2341" s="55" t="s">
        <v>3147</v>
      </c>
      <c r="AH2341" s="55" t="s">
        <v>1235</v>
      </c>
      <c r="AI2341" s="55">
        <v>510</v>
      </c>
      <c r="AJ2341" s="55" t="s">
        <v>9889</v>
      </c>
      <c r="AK2341" s="55">
        <v>0</v>
      </c>
      <c r="AL2341" s="55" t="s">
        <v>9825</v>
      </c>
      <c r="AN2341" s="55">
        <v>4</v>
      </c>
      <c r="AO2341" s="55" t="s">
        <v>9891</v>
      </c>
      <c r="AP2341" s="55">
        <v>0</v>
      </c>
      <c r="AR2341" s="56">
        <v>43571</v>
      </c>
      <c r="AS2341" s="57">
        <v>0.44591435185185185</v>
      </c>
      <c r="AT2341" s="56">
        <v>43704</v>
      </c>
      <c r="AU2341" s="57">
        <v>0.4833796296296296</v>
      </c>
      <c r="AV2341" s="55" t="s">
        <v>3374</v>
      </c>
      <c r="AW2341" s="55" t="s">
        <v>3178</v>
      </c>
      <c r="AX2341" s="55" t="s">
        <v>2167</v>
      </c>
      <c r="AZ2341" s="55" t="s">
        <v>1347</v>
      </c>
      <c r="BA2341" s="55" t="s">
        <v>1347</v>
      </c>
      <c r="BB2341" s="55" t="s">
        <v>1347</v>
      </c>
      <c r="CB2341" s="55" t="s">
        <v>3150</v>
      </c>
    </row>
    <row r="2342" spans="1:80">
      <c r="A2342" s="55" t="s">
        <v>9892</v>
      </c>
      <c r="B2342" s="55">
        <v>2</v>
      </c>
      <c r="C2342" s="55" t="s">
        <v>9893</v>
      </c>
      <c r="D2342" s="55" t="s">
        <v>9894</v>
      </c>
      <c r="E2342" s="55">
        <v>1</v>
      </c>
      <c r="F2342" s="55">
        <v>0</v>
      </c>
      <c r="G2342" s="56">
        <v>43601</v>
      </c>
      <c r="H2342" s="56">
        <v>43601</v>
      </c>
      <c r="I2342" s="56">
        <v>43601</v>
      </c>
      <c r="J2342" s="55">
        <v>0</v>
      </c>
      <c r="L2342" s="56">
        <v>43571</v>
      </c>
      <c r="M2342" s="56">
        <v>43601</v>
      </c>
      <c r="N2342" s="55">
        <v>0</v>
      </c>
      <c r="O2342" s="55">
        <v>0</v>
      </c>
      <c r="P2342" s="55">
        <v>0</v>
      </c>
      <c r="R2342" s="55">
        <v>0</v>
      </c>
      <c r="T2342" s="55">
        <v>5071876004</v>
      </c>
      <c r="U2342" s="55" t="s">
        <v>9895</v>
      </c>
      <c r="V2342" s="55" t="s">
        <v>9893</v>
      </c>
      <c r="W2342" s="55" t="s">
        <v>1336</v>
      </c>
      <c r="X2342" s="55" t="s">
        <v>1336</v>
      </c>
      <c r="Y2342" s="55">
        <v>0</v>
      </c>
      <c r="Z2342" s="55" t="s">
        <v>1419</v>
      </c>
      <c r="AA2342" s="55" t="s">
        <v>1338</v>
      </c>
      <c r="AB2342" s="55">
        <v>7.95</v>
      </c>
      <c r="AC2342" s="55">
        <v>7.95</v>
      </c>
      <c r="AD2342" s="55">
        <v>0</v>
      </c>
      <c r="AE2342" s="55" t="s">
        <v>1339</v>
      </c>
      <c r="AF2342" s="55" t="s">
        <v>3132</v>
      </c>
      <c r="AG2342" s="55" t="s">
        <v>3147</v>
      </c>
      <c r="AH2342" s="55" t="s">
        <v>1235</v>
      </c>
      <c r="AI2342" s="55">
        <v>510</v>
      </c>
      <c r="AJ2342" s="55" t="s">
        <v>9894</v>
      </c>
      <c r="AK2342" s="55">
        <v>0</v>
      </c>
      <c r="AL2342" s="55" t="s">
        <v>9825</v>
      </c>
      <c r="AN2342" s="55">
        <v>4</v>
      </c>
      <c r="AO2342" s="55" t="s">
        <v>9896</v>
      </c>
      <c r="AP2342" s="55">
        <v>0</v>
      </c>
      <c r="AR2342" s="56">
        <v>43571</v>
      </c>
      <c r="AS2342" s="57">
        <v>0.44725694444444447</v>
      </c>
      <c r="AT2342" s="56">
        <v>43704</v>
      </c>
      <c r="AU2342" s="57">
        <v>0.48386574074074074</v>
      </c>
      <c r="AV2342" s="55" t="s">
        <v>3374</v>
      </c>
      <c r="AW2342" s="55" t="s">
        <v>3178</v>
      </c>
      <c r="AX2342" s="55" t="s">
        <v>2167</v>
      </c>
      <c r="AZ2342" s="55" t="s">
        <v>1347</v>
      </c>
      <c r="BA2342" s="55" t="s">
        <v>1347</v>
      </c>
      <c r="BB2342" s="55" t="s">
        <v>1347</v>
      </c>
      <c r="CB2342" s="55" t="s">
        <v>3150</v>
      </c>
    </row>
    <row r="2343" spans="1:80">
      <c r="A2343" s="55" t="s">
        <v>9897</v>
      </c>
      <c r="B2343" s="55">
        <v>2</v>
      </c>
      <c r="C2343" s="55" t="s">
        <v>9898</v>
      </c>
      <c r="D2343" s="55" t="s">
        <v>9899</v>
      </c>
      <c r="E2343" s="55">
        <v>1</v>
      </c>
      <c r="F2343" s="55">
        <v>0</v>
      </c>
      <c r="G2343" s="56">
        <v>43601</v>
      </c>
      <c r="H2343" s="56">
        <v>43601</v>
      </c>
      <c r="I2343" s="56">
        <v>43601</v>
      </c>
      <c r="J2343" s="55">
        <v>0</v>
      </c>
      <c r="L2343" s="56">
        <v>43571</v>
      </c>
      <c r="M2343" s="56">
        <v>43601</v>
      </c>
      <c r="N2343" s="55">
        <v>0</v>
      </c>
      <c r="O2343" s="55">
        <v>0</v>
      </c>
      <c r="P2343" s="55">
        <v>0</v>
      </c>
      <c r="R2343" s="55">
        <v>0</v>
      </c>
      <c r="T2343" s="55">
        <v>5071868000</v>
      </c>
      <c r="U2343" s="55" t="s">
        <v>9900</v>
      </c>
      <c r="V2343" s="55" t="s">
        <v>9898</v>
      </c>
      <c r="W2343" s="55" t="s">
        <v>1336</v>
      </c>
      <c r="X2343" s="55" t="s">
        <v>1336</v>
      </c>
      <c r="Y2343" s="55">
        <v>0</v>
      </c>
      <c r="Z2343" s="55" t="s">
        <v>1419</v>
      </c>
      <c r="AA2343" s="55" t="s">
        <v>1338</v>
      </c>
      <c r="AB2343" s="55">
        <v>7.95</v>
      </c>
      <c r="AC2343" s="55">
        <v>7.95</v>
      </c>
      <c r="AD2343" s="55">
        <v>0</v>
      </c>
      <c r="AE2343" s="55" t="s">
        <v>1339</v>
      </c>
      <c r="AF2343" s="55" t="s">
        <v>3132</v>
      </c>
      <c r="AG2343" s="55" t="s">
        <v>3147</v>
      </c>
      <c r="AH2343" s="55" t="s">
        <v>1235</v>
      </c>
      <c r="AI2343" s="55">
        <v>510</v>
      </c>
      <c r="AJ2343" s="55" t="s">
        <v>9899</v>
      </c>
      <c r="AK2343" s="55">
        <v>0</v>
      </c>
      <c r="AL2343" s="55" t="s">
        <v>9825</v>
      </c>
      <c r="AN2343" s="55">
        <v>4</v>
      </c>
      <c r="AO2343" s="55" t="s">
        <v>9901</v>
      </c>
      <c r="AP2343" s="55">
        <v>0</v>
      </c>
      <c r="AR2343" s="56">
        <v>43571</v>
      </c>
      <c r="AS2343" s="57">
        <v>0.44861111111111113</v>
      </c>
      <c r="AT2343" s="56">
        <v>43704</v>
      </c>
      <c r="AU2343" s="57">
        <v>0.48430555555555554</v>
      </c>
      <c r="AV2343" s="55" t="s">
        <v>3374</v>
      </c>
      <c r="AW2343" s="55" t="s">
        <v>3178</v>
      </c>
      <c r="AX2343" s="55" t="s">
        <v>2167</v>
      </c>
      <c r="AZ2343" s="55" t="s">
        <v>1347</v>
      </c>
      <c r="BA2343" s="55" t="s">
        <v>1347</v>
      </c>
      <c r="BB2343" s="55" t="s">
        <v>1347</v>
      </c>
      <c r="CB2343" s="55" t="s">
        <v>3150</v>
      </c>
    </row>
    <row r="2344" spans="1:80">
      <c r="A2344" s="55" t="s">
        <v>9902</v>
      </c>
      <c r="B2344" s="55">
        <v>2</v>
      </c>
      <c r="C2344" s="55" t="s">
        <v>9903</v>
      </c>
      <c r="D2344" s="55" t="s">
        <v>9904</v>
      </c>
      <c r="E2344" s="55">
        <v>1</v>
      </c>
      <c r="F2344" s="55">
        <v>0</v>
      </c>
      <c r="G2344" s="56">
        <v>43601</v>
      </c>
      <c r="H2344" s="56">
        <v>43601</v>
      </c>
      <c r="I2344" s="56">
        <v>43601</v>
      </c>
      <c r="J2344" s="55">
        <v>0</v>
      </c>
      <c r="L2344" s="56">
        <v>43571</v>
      </c>
      <c r="M2344" s="56">
        <v>43601</v>
      </c>
      <c r="N2344" s="55">
        <v>0</v>
      </c>
      <c r="O2344" s="55">
        <v>0</v>
      </c>
      <c r="P2344" s="55">
        <v>0</v>
      </c>
      <c r="R2344" s="55">
        <v>0</v>
      </c>
      <c r="T2344" s="55">
        <v>5071866005</v>
      </c>
      <c r="U2344" s="55" t="s">
        <v>9905</v>
      </c>
      <c r="V2344" s="55" t="s">
        <v>9903</v>
      </c>
      <c r="W2344" s="55" t="s">
        <v>1336</v>
      </c>
      <c r="X2344" s="55" t="s">
        <v>1336</v>
      </c>
      <c r="Y2344" s="55">
        <v>0</v>
      </c>
      <c r="Z2344" s="55" t="s">
        <v>1419</v>
      </c>
      <c r="AA2344" s="55" t="s">
        <v>1338</v>
      </c>
      <c r="AB2344" s="55">
        <v>7.95</v>
      </c>
      <c r="AC2344" s="55">
        <v>7.95</v>
      </c>
      <c r="AD2344" s="55">
        <v>0</v>
      </c>
      <c r="AE2344" s="55" t="s">
        <v>1339</v>
      </c>
      <c r="AF2344" s="55" t="s">
        <v>3132</v>
      </c>
      <c r="AG2344" s="55" t="s">
        <v>3147</v>
      </c>
      <c r="AH2344" s="55" t="s">
        <v>1235</v>
      </c>
      <c r="AI2344" s="55">
        <v>510</v>
      </c>
      <c r="AJ2344" s="55" t="s">
        <v>9904</v>
      </c>
      <c r="AK2344" s="55">
        <v>0</v>
      </c>
      <c r="AL2344" s="55" t="s">
        <v>9825</v>
      </c>
      <c r="AN2344" s="55">
        <v>4</v>
      </c>
      <c r="AO2344" s="55" t="s">
        <v>9906</v>
      </c>
      <c r="AP2344" s="55">
        <v>0</v>
      </c>
      <c r="AR2344" s="56">
        <v>43571</v>
      </c>
      <c r="AS2344" s="57">
        <v>0.44965277777777773</v>
      </c>
      <c r="AT2344" s="56">
        <v>43704</v>
      </c>
      <c r="AU2344" s="57">
        <v>0.48465277777777777</v>
      </c>
      <c r="AV2344" s="55" t="s">
        <v>3374</v>
      </c>
      <c r="AW2344" s="55" t="s">
        <v>3178</v>
      </c>
      <c r="AX2344" s="55" t="s">
        <v>2167</v>
      </c>
      <c r="AZ2344" s="55" t="s">
        <v>1347</v>
      </c>
      <c r="BA2344" s="55" t="s">
        <v>1347</v>
      </c>
      <c r="BB2344" s="55" t="s">
        <v>1347</v>
      </c>
      <c r="CB2344" s="55" t="s">
        <v>3150</v>
      </c>
    </row>
    <row r="2345" spans="1:80">
      <c r="A2345" s="55" t="s">
        <v>9907</v>
      </c>
      <c r="B2345" s="55">
        <v>2</v>
      </c>
      <c r="C2345" s="55" t="s">
        <v>9908</v>
      </c>
      <c r="D2345" s="55" t="s">
        <v>9909</v>
      </c>
      <c r="E2345" s="55">
        <v>1</v>
      </c>
      <c r="F2345" s="55">
        <v>0</v>
      </c>
      <c r="G2345" s="56">
        <v>42998</v>
      </c>
      <c r="H2345" s="56">
        <v>42998</v>
      </c>
      <c r="I2345" s="56">
        <v>42998</v>
      </c>
      <c r="J2345" s="55">
        <v>0</v>
      </c>
      <c r="L2345" s="56">
        <v>42908</v>
      </c>
      <c r="M2345" s="56">
        <v>42998</v>
      </c>
      <c r="N2345" s="55">
        <v>0</v>
      </c>
      <c r="O2345" s="55">
        <v>0</v>
      </c>
      <c r="P2345" s="55">
        <v>0</v>
      </c>
      <c r="R2345" s="55">
        <v>0</v>
      </c>
      <c r="T2345" s="55">
        <v>5882653002</v>
      </c>
      <c r="U2345" s="55" t="s">
        <v>9910</v>
      </c>
      <c r="V2345" s="55" t="s">
        <v>9908</v>
      </c>
      <c r="W2345" s="55" t="s">
        <v>1336</v>
      </c>
      <c r="X2345" s="55" t="s">
        <v>1336</v>
      </c>
      <c r="Y2345" s="55">
        <v>0</v>
      </c>
      <c r="Z2345" s="55" t="s">
        <v>1419</v>
      </c>
      <c r="AA2345" s="55" t="s">
        <v>1338</v>
      </c>
      <c r="AB2345" s="55">
        <v>19845</v>
      </c>
      <c r="AC2345" s="55">
        <v>19845</v>
      </c>
      <c r="AD2345" s="55">
        <v>0</v>
      </c>
      <c r="AE2345" s="55" t="s">
        <v>1339</v>
      </c>
      <c r="AF2345" s="55" t="s">
        <v>3132</v>
      </c>
      <c r="AG2345" s="55" t="s">
        <v>3147</v>
      </c>
      <c r="AH2345" s="55" t="s">
        <v>1235</v>
      </c>
      <c r="AI2345" s="55">
        <v>510</v>
      </c>
      <c r="AJ2345" s="55" t="s">
        <v>9909</v>
      </c>
      <c r="AK2345" s="55">
        <v>0</v>
      </c>
      <c r="AL2345" s="55" t="s">
        <v>9911</v>
      </c>
      <c r="AN2345" s="55">
        <v>1</v>
      </c>
      <c r="AO2345" s="55" t="s">
        <v>9912</v>
      </c>
      <c r="AP2345" s="55">
        <v>0</v>
      </c>
      <c r="AR2345" s="56">
        <v>42908</v>
      </c>
      <c r="AS2345" s="57">
        <v>0.6132291666666666</v>
      </c>
      <c r="AT2345" s="56">
        <v>42930</v>
      </c>
      <c r="AU2345" s="57">
        <v>0.56473379629629628</v>
      </c>
      <c r="AV2345" s="55" t="s">
        <v>3177</v>
      </c>
      <c r="AW2345" s="55" t="s">
        <v>3178</v>
      </c>
      <c r="AX2345" s="55" t="s">
        <v>2167</v>
      </c>
      <c r="AZ2345" s="55" t="s">
        <v>1347</v>
      </c>
      <c r="BA2345" s="55" t="s">
        <v>1347</v>
      </c>
      <c r="BB2345" s="55" t="s">
        <v>1347</v>
      </c>
      <c r="CB2345" s="55" t="s">
        <v>3150</v>
      </c>
    </row>
    <row r="2346" spans="1:80">
      <c r="A2346" s="55" t="s">
        <v>9913</v>
      </c>
      <c r="B2346" s="55">
        <v>3</v>
      </c>
      <c r="C2346" s="55" t="s">
        <v>9914</v>
      </c>
      <c r="D2346" s="55" t="s">
        <v>9915</v>
      </c>
      <c r="E2346" s="55">
        <v>1</v>
      </c>
      <c r="F2346" s="55">
        <v>1</v>
      </c>
      <c r="G2346" s="56">
        <v>43847</v>
      </c>
      <c r="H2346" s="56">
        <v>43847</v>
      </c>
      <c r="I2346" s="56">
        <v>43847</v>
      </c>
      <c r="J2346" s="55">
        <v>1</v>
      </c>
      <c r="K2346" s="56">
        <v>43860</v>
      </c>
      <c r="W2346" s="55" t="s">
        <v>1336</v>
      </c>
      <c r="X2346" s="55" t="s">
        <v>1336</v>
      </c>
      <c r="Y2346" s="55">
        <v>20</v>
      </c>
      <c r="AD2346" s="55">
        <v>0</v>
      </c>
      <c r="AE2346" s="55" t="s">
        <v>1339</v>
      </c>
      <c r="AF2346" s="55" t="s">
        <v>1352</v>
      </c>
      <c r="AG2346" s="55" t="s">
        <v>1353</v>
      </c>
      <c r="AI2346" s="55">
        <v>510</v>
      </c>
      <c r="AJ2346" s="55" t="s">
        <v>9915</v>
      </c>
      <c r="AK2346" s="55">
        <v>0</v>
      </c>
      <c r="AL2346" s="55" t="s">
        <v>7760</v>
      </c>
      <c r="AN2346" s="55">
        <v>3</v>
      </c>
      <c r="AQ2346" s="55" t="s">
        <v>1235</v>
      </c>
      <c r="AR2346" s="56">
        <v>43840</v>
      </c>
      <c r="AS2346" s="57">
        <v>0.67692129629629638</v>
      </c>
      <c r="AT2346" s="56">
        <v>44102</v>
      </c>
      <c r="AU2346" s="57">
        <v>0.34512731481481485</v>
      </c>
      <c r="AV2346" s="55" t="s">
        <v>1355</v>
      </c>
      <c r="AW2346" s="55" t="s">
        <v>1494</v>
      </c>
      <c r="AX2346" s="55" t="s">
        <v>1356</v>
      </c>
      <c r="AY2346" s="55" t="s">
        <v>259</v>
      </c>
      <c r="AZ2346" s="55">
        <v>2</v>
      </c>
      <c r="BA2346" s="55">
        <v>3</v>
      </c>
      <c r="BB2346" s="55">
        <v>1</v>
      </c>
      <c r="CB2346" s="55" t="s">
        <v>1357</v>
      </c>
    </row>
    <row r="2347" spans="1:80">
      <c r="A2347" s="55" t="s">
        <v>9916</v>
      </c>
      <c r="B2347" s="55">
        <v>3</v>
      </c>
      <c r="C2347" s="55" t="s">
        <v>9917</v>
      </c>
      <c r="D2347" s="55" t="s">
        <v>9918</v>
      </c>
      <c r="E2347" s="55">
        <v>1</v>
      </c>
      <c r="F2347" s="55">
        <v>1</v>
      </c>
      <c r="G2347" s="56">
        <v>43875</v>
      </c>
      <c r="H2347" s="56">
        <v>43875</v>
      </c>
      <c r="I2347" s="56">
        <v>43875</v>
      </c>
      <c r="J2347" s="55">
        <v>1</v>
      </c>
      <c r="K2347" s="56">
        <v>43882</v>
      </c>
      <c r="W2347" s="55" t="s">
        <v>1336</v>
      </c>
      <c r="X2347" s="55" t="s">
        <v>1336</v>
      </c>
      <c r="Y2347" s="55">
        <v>20</v>
      </c>
      <c r="AD2347" s="55">
        <v>0</v>
      </c>
      <c r="AE2347" s="55" t="s">
        <v>1339</v>
      </c>
      <c r="AF2347" s="55" t="s">
        <v>1352</v>
      </c>
      <c r="AG2347" s="55" t="s">
        <v>1353</v>
      </c>
      <c r="AI2347" s="55">
        <v>510</v>
      </c>
      <c r="AJ2347" s="55" t="s">
        <v>9918</v>
      </c>
      <c r="AK2347" s="55">
        <v>0</v>
      </c>
      <c r="AL2347" s="55" t="s">
        <v>7760</v>
      </c>
      <c r="AN2347" s="55">
        <v>4</v>
      </c>
      <c r="AQ2347" s="55" t="s">
        <v>1238</v>
      </c>
      <c r="AR2347" s="56">
        <v>43860</v>
      </c>
      <c r="AS2347" s="57">
        <v>0.5430208333333334</v>
      </c>
      <c r="AT2347" s="56">
        <v>44042</v>
      </c>
      <c r="AU2347" s="57">
        <v>0.60115740740740742</v>
      </c>
      <c r="AV2347" s="55" t="s">
        <v>1355</v>
      </c>
      <c r="AW2347" s="55" t="s">
        <v>1355</v>
      </c>
      <c r="AX2347" s="55" t="s">
        <v>1356</v>
      </c>
      <c r="AY2347" s="55" t="s">
        <v>98</v>
      </c>
      <c r="AZ2347" s="55">
        <v>2</v>
      </c>
      <c r="BA2347" s="55">
        <v>3</v>
      </c>
      <c r="BB2347" s="55">
        <v>1</v>
      </c>
      <c r="CB2347" s="55" t="s">
        <v>1357</v>
      </c>
    </row>
    <row r="2348" spans="1:80">
      <c r="A2348" s="55" t="s">
        <v>9919</v>
      </c>
      <c r="B2348" s="55">
        <v>2</v>
      </c>
      <c r="C2348" s="55" t="s">
        <v>9920</v>
      </c>
      <c r="D2348" s="55" t="s">
        <v>9921</v>
      </c>
      <c r="E2348" s="55">
        <v>0</v>
      </c>
      <c r="F2348" s="55">
        <v>1</v>
      </c>
      <c r="G2348" s="56">
        <v>44407</v>
      </c>
      <c r="H2348" s="56">
        <v>44407</v>
      </c>
      <c r="I2348" s="56">
        <v>44407</v>
      </c>
      <c r="J2348" s="55">
        <v>1</v>
      </c>
      <c r="K2348" s="56">
        <v>44462</v>
      </c>
      <c r="L2348" s="56">
        <v>44301</v>
      </c>
      <c r="M2348" s="56">
        <v>44407</v>
      </c>
      <c r="N2348" s="55">
        <v>1</v>
      </c>
      <c r="O2348" s="55">
        <v>1</v>
      </c>
      <c r="P2348" s="55">
        <v>1</v>
      </c>
      <c r="Q2348" s="56">
        <v>44462</v>
      </c>
      <c r="R2348" s="55">
        <v>0</v>
      </c>
      <c r="T2348" s="55">
        <v>5184704007</v>
      </c>
      <c r="U2348" s="55" t="s">
        <v>9922</v>
      </c>
      <c r="V2348" s="55" t="s">
        <v>9920</v>
      </c>
      <c r="W2348" s="55" t="s">
        <v>1336</v>
      </c>
      <c r="X2348" s="55" t="s">
        <v>1336</v>
      </c>
      <c r="Y2348" s="55">
        <v>0</v>
      </c>
      <c r="Z2348" s="55" t="s">
        <v>1419</v>
      </c>
      <c r="AA2348" s="55" t="s">
        <v>1338</v>
      </c>
      <c r="AB2348" s="55">
        <v>27405</v>
      </c>
      <c r="AC2348" s="55">
        <v>27405</v>
      </c>
      <c r="AD2348" s="55">
        <v>0</v>
      </c>
      <c r="AE2348" s="55" t="s">
        <v>1339</v>
      </c>
      <c r="AF2348" s="55" t="s">
        <v>3146</v>
      </c>
      <c r="AG2348" s="55" t="s">
        <v>3147</v>
      </c>
      <c r="AH2348" s="55" t="s">
        <v>1235</v>
      </c>
      <c r="AJ2348" s="55" t="s">
        <v>9921</v>
      </c>
      <c r="AK2348" s="55">
        <v>0</v>
      </c>
      <c r="AL2348" s="55" t="s">
        <v>9825</v>
      </c>
      <c r="AN2348" s="55">
        <v>3</v>
      </c>
      <c r="AO2348" s="55" t="s">
        <v>9923</v>
      </c>
      <c r="AR2348" s="56">
        <v>44301</v>
      </c>
      <c r="AS2348" s="57">
        <v>0.44451388888888888</v>
      </c>
      <c r="AT2348" s="56">
        <v>44462</v>
      </c>
      <c r="AU2348" s="57">
        <v>0.49035879629629631</v>
      </c>
      <c r="AV2348" s="55" t="s">
        <v>1345</v>
      </c>
      <c r="AW2348" s="55" t="s">
        <v>1345</v>
      </c>
      <c r="AX2348" s="55" t="s">
        <v>1346</v>
      </c>
      <c r="CB2348" s="55" t="s">
        <v>3150</v>
      </c>
    </row>
    <row r="2349" spans="1:80">
      <c r="A2349" s="55" t="s">
        <v>9924</v>
      </c>
      <c r="B2349" s="55">
        <v>2</v>
      </c>
      <c r="C2349" s="55" t="s">
        <v>9925</v>
      </c>
      <c r="D2349" s="55" t="s">
        <v>9926</v>
      </c>
      <c r="E2349" s="55">
        <v>0</v>
      </c>
      <c r="F2349" s="55">
        <v>1</v>
      </c>
      <c r="G2349" s="56">
        <v>44403</v>
      </c>
      <c r="H2349" s="56">
        <v>44403</v>
      </c>
      <c r="I2349" s="56">
        <v>44403</v>
      </c>
      <c r="J2349" s="55">
        <v>1</v>
      </c>
      <c r="K2349" s="56">
        <v>44431</v>
      </c>
      <c r="L2349" s="56">
        <v>44375</v>
      </c>
      <c r="M2349" s="56">
        <v>44403</v>
      </c>
      <c r="N2349" s="55">
        <v>1</v>
      </c>
      <c r="O2349" s="55">
        <v>1</v>
      </c>
      <c r="P2349" s="55">
        <v>1</v>
      </c>
      <c r="Q2349" s="56">
        <v>44432</v>
      </c>
      <c r="R2349" s="55">
        <v>0</v>
      </c>
      <c r="T2349" s="55">
        <v>5206363005</v>
      </c>
      <c r="U2349" s="55" t="s">
        <v>9927</v>
      </c>
      <c r="V2349" s="55" t="s">
        <v>9925</v>
      </c>
      <c r="W2349" s="55" t="s">
        <v>1336</v>
      </c>
      <c r="X2349" s="55" t="s">
        <v>1336</v>
      </c>
      <c r="Y2349" s="55">
        <v>0</v>
      </c>
      <c r="Z2349" s="55" t="s">
        <v>1419</v>
      </c>
      <c r="AA2349" s="55" t="s">
        <v>1338</v>
      </c>
      <c r="AB2349" s="55">
        <v>1260</v>
      </c>
      <c r="AC2349" s="55">
        <v>1260</v>
      </c>
      <c r="AD2349" s="55">
        <v>0</v>
      </c>
      <c r="AE2349" s="55" t="s">
        <v>1339</v>
      </c>
      <c r="AF2349" s="55" t="s">
        <v>3146</v>
      </c>
      <c r="AG2349" s="55" t="s">
        <v>3147</v>
      </c>
      <c r="AH2349" s="55" t="s">
        <v>1235</v>
      </c>
      <c r="AJ2349" s="55" t="s">
        <v>9926</v>
      </c>
      <c r="AK2349" s="55">
        <v>0</v>
      </c>
      <c r="AL2349" s="55" t="s">
        <v>9928</v>
      </c>
      <c r="AN2349" s="55">
        <v>7</v>
      </c>
      <c r="AO2349" s="55" t="s">
        <v>9929</v>
      </c>
      <c r="AR2349" s="56">
        <v>44375</v>
      </c>
      <c r="AS2349" s="57">
        <v>0.36876157407407412</v>
      </c>
      <c r="AT2349" s="56">
        <v>44431</v>
      </c>
      <c r="AU2349" s="57">
        <v>0.68824074074074071</v>
      </c>
      <c r="AV2349" s="55" t="s">
        <v>1345</v>
      </c>
      <c r="AW2349" s="55" t="s">
        <v>1345</v>
      </c>
      <c r="AX2349" s="55" t="s">
        <v>1346</v>
      </c>
      <c r="CB2349" s="55" t="s">
        <v>3150</v>
      </c>
    </row>
    <row r="2350" spans="1:80">
      <c r="A2350" s="55" t="s">
        <v>9930</v>
      </c>
      <c r="B2350" s="55">
        <v>3</v>
      </c>
      <c r="C2350" s="55" t="s">
        <v>300</v>
      </c>
      <c r="D2350" s="55" t="s">
        <v>599</v>
      </c>
      <c r="E2350" s="55">
        <v>1</v>
      </c>
      <c r="F2350" s="55">
        <v>1</v>
      </c>
      <c r="G2350" s="56">
        <v>44237</v>
      </c>
      <c r="H2350" s="56">
        <v>44237</v>
      </c>
      <c r="I2350" s="56">
        <v>44237</v>
      </c>
      <c r="J2350" s="55">
        <v>1</v>
      </c>
      <c r="K2350" s="56">
        <v>44371</v>
      </c>
      <c r="W2350" s="55" t="s">
        <v>1336</v>
      </c>
      <c r="X2350" s="55" t="s">
        <v>1336</v>
      </c>
      <c r="Y2350" s="55">
        <v>20</v>
      </c>
      <c r="AD2350" s="55">
        <v>0</v>
      </c>
      <c r="AE2350" s="55" t="s">
        <v>1339</v>
      </c>
      <c r="AF2350" s="55" t="s">
        <v>1352</v>
      </c>
      <c r="AG2350" s="55" t="s">
        <v>1353</v>
      </c>
      <c r="AI2350" s="55">
        <v>510</v>
      </c>
      <c r="AJ2350" s="55" t="s">
        <v>599</v>
      </c>
      <c r="AK2350" s="55">
        <v>0</v>
      </c>
      <c r="AL2350" s="55" t="s">
        <v>5707</v>
      </c>
      <c r="AN2350" s="55">
        <v>4</v>
      </c>
      <c r="AQ2350" s="55" t="s">
        <v>1235</v>
      </c>
      <c r="AR2350" s="56">
        <v>44204</v>
      </c>
      <c r="AS2350" s="57">
        <v>0.31304398148148149</v>
      </c>
      <c r="AT2350" s="56">
        <v>44372</v>
      </c>
      <c r="AU2350" s="57">
        <v>0.35224537037037035</v>
      </c>
      <c r="AV2350" s="55" t="s">
        <v>1355</v>
      </c>
      <c r="AW2350" s="55" t="s">
        <v>1355</v>
      </c>
      <c r="AX2350" s="55" t="s">
        <v>1490</v>
      </c>
      <c r="AY2350" s="55" t="s">
        <v>600</v>
      </c>
      <c r="AZ2350" s="55">
        <v>3</v>
      </c>
      <c r="BA2350" s="55" t="s">
        <v>1347</v>
      </c>
      <c r="BB2350" s="55">
        <v>1</v>
      </c>
      <c r="CB2350" s="55" t="s">
        <v>1357</v>
      </c>
    </row>
    <row r="2351" spans="1:80">
      <c r="A2351" s="55" t="s">
        <v>9931</v>
      </c>
      <c r="B2351" s="55">
        <v>2</v>
      </c>
      <c r="C2351" s="55" t="s">
        <v>9932</v>
      </c>
      <c r="D2351" s="55" t="s">
        <v>600</v>
      </c>
      <c r="E2351" s="55">
        <v>0</v>
      </c>
      <c r="F2351" s="55">
        <v>1</v>
      </c>
      <c r="G2351" s="56">
        <v>44244</v>
      </c>
      <c r="H2351" s="56">
        <v>44244</v>
      </c>
      <c r="I2351" s="56">
        <v>44244</v>
      </c>
      <c r="J2351" s="55">
        <v>1</v>
      </c>
      <c r="K2351" s="56">
        <v>44370</v>
      </c>
      <c r="L2351" s="56">
        <v>44216</v>
      </c>
      <c r="M2351" s="56">
        <v>44244</v>
      </c>
      <c r="N2351" s="55">
        <v>1</v>
      </c>
      <c r="O2351" s="55">
        <v>1</v>
      </c>
      <c r="P2351" s="55">
        <v>1</v>
      </c>
      <c r="Q2351" s="56">
        <v>44370</v>
      </c>
      <c r="R2351" s="55">
        <v>0</v>
      </c>
      <c r="T2351" s="55">
        <v>5165871001</v>
      </c>
      <c r="U2351" s="55" t="s">
        <v>9933</v>
      </c>
      <c r="V2351" s="55" t="s">
        <v>9932</v>
      </c>
      <c r="W2351" s="55" t="s">
        <v>1336</v>
      </c>
      <c r="X2351" s="55" t="s">
        <v>1336</v>
      </c>
      <c r="Y2351" s="55">
        <v>0</v>
      </c>
      <c r="Z2351" s="55" t="s">
        <v>1419</v>
      </c>
      <c r="AA2351" s="55" t="s">
        <v>1338</v>
      </c>
      <c r="AB2351" s="55">
        <v>67</v>
      </c>
      <c r="AC2351" s="55">
        <v>67</v>
      </c>
      <c r="AD2351" s="55">
        <v>0</v>
      </c>
      <c r="AE2351" s="55" t="s">
        <v>1339</v>
      </c>
      <c r="AF2351" s="55" t="s">
        <v>3146</v>
      </c>
      <c r="AG2351" s="55" t="s">
        <v>3147</v>
      </c>
      <c r="AH2351" s="55" t="s">
        <v>1235</v>
      </c>
      <c r="AJ2351" s="55" t="s">
        <v>600</v>
      </c>
      <c r="AK2351" s="55">
        <v>0</v>
      </c>
      <c r="AL2351" s="55" t="s">
        <v>5707</v>
      </c>
      <c r="AN2351" s="55">
        <v>4</v>
      </c>
      <c r="AO2351" s="55" t="s">
        <v>9934</v>
      </c>
      <c r="AR2351" s="56">
        <v>44216</v>
      </c>
      <c r="AS2351" s="57">
        <v>0.35380787037037037</v>
      </c>
      <c r="AT2351" s="56">
        <v>44370</v>
      </c>
      <c r="AU2351" s="57">
        <v>0.65557870370370364</v>
      </c>
      <c r="AV2351" s="55" t="s">
        <v>1345</v>
      </c>
      <c r="AW2351" s="55" t="s">
        <v>1345</v>
      </c>
      <c r="AX2351" s="55" t="s">
        <v>1346</v>
      </c>
      <c r="CB2351" s="55" t="s">
        <v>3137</v>
      </c>
    </row>
    <row r="2352" spans="1:80">
      <c r="A2352" s="55" t="s">
        <v>9935</v>
      </c>
      <c r="B2352" s="55">
        <v>3</v>
      </c>
      <c r="C2352" s="55" t="s">
        <v>301</v>
      </c>
      <c r="D2352" s="55" t="s">
        <v>601</v>
      </c>
      <c r="E2352" s="55">
        <v>1</v>
      </c>
      <c r="F2352" s="55">
        <v>1</v>
      </c>
      <c r="G2352" s="56">
        <v>44237</v>
      </c>
      <c r="H2352" s="56">
        <v>44237</v>
      </c>
      <c r="I2352" s="56">
        <v>44237</v>
      </c>
      <c r="J2352" s="55">
        <v>1</v>
      </c>
      <c r="K2352" s="56">
        <v>44371</v>
      </c>
      <c r="W2352" s="55" t="s">
        <v>1336</v>
      </c>
      <c r="X2352" s="55" t="s">
        <v>1336</v>
      </c>
      <c r="Y2352" s="55">
        <v>20</v>
      </c>
      <c r="AD2352" s="55">
        <v>0</v>
      </c>
      <c r="AE2352" s="55" t="s">
        <v>1339</v>
      </c>
      <c r="AF2352" s="55" t="s">
        <v>1352</v>
      </c>
      <c r="AG2352" s="55" t="s">
        <v>1353</v>
      </c>
      <c r="AI2352" s="55">
        <v>510</v>
      </c>
      <c r="AJ2352" s="55" t="s">
        <v>601</v>
      </c>
      <c r="AK2352" s="55">
        <v>0</v>
      </c>
      <c r="AL2352" s="55" t="s">
        <v>5707</v>
      </c>
      <c r="AN2352" s="55">
        <v>4</v>
      </c>
      <c r="AQ2352" s="55" t="s">
        <v>1235</v>
      </c>
      <c r="AR2352" s="56">
        <v>44204</v>
      </c>
      <c r="AS2352" s="57">
        <v>0.31201388888888887</v>
      </c>
      <c r="AT2352" s="56">
        <v>44372</v>
      </c>
      <c r="AU2352" s="57">
        <v>0.35037037037037039</v>
      </c>
      <c r="AV2352" s="55" t="s">
        <v>1355</v>
      </c>
      <c r="AW2352" s="55" t="s">
        <v>1355</v>
      </c>
      <c r="AX2352" s="55" t="s">
        <v>1490</v>
      </c>
      <c r="AY2352" s="55" t="s">
        <v>602</v>
      </c>
      <c r="AZ2352" s="55">
        <v>3</v>
      </c>
      <c r="BA2352" s="55" t="s">
        <v>1347</v>
      </c>
      <c r="BB2352" s="55">
        <v>1</v>
      </c>
      <c r="CB2352" s="55" t="s">
        <v>1357</v>
      </c>
    </row>
    <row r="2353" spans="1:80">
      <c r="A2353" s="55" t="s">
        <v>9936</v>
      </c>
      <c r="B2353" s="55">
        <v>2</v>
      </c>
      <c r="C2353" s="55" t="s">
        <v>9937</v>
      </c>
      <c r="D2353" s="55" t="s">
        <v>602</v>
      </c>
      <c r="E2353" s="55">
        <v>0</v>
      </c>
      <c r="F2353" s="55">
        <v>1</v>
      </c>
      <c r="G2353" s="56">
        <v>44244</v>
      </c>
      <c r="H2353" s="56">
        <v>44244</v>
      </c>
      <c r="I2353" s="56">
        <v>44244</v>
      </c>
      <c r="J2353" s="55">
        <v>1</v>
      </c>
      <c r="K2353" s="56">
        <v>44370</v>
      </c>
      <c r="L2353" s="56">
        <v>44216</v>
      </c>
      <c r="M2353" s="56">
        <v>44244</v>
      </c>
      <c r="N2353" s="55">
        <v>1</v>
      </c>
      <c r="O2353" s="55">
        <v>1</v>
      </c>
      <c r="P2353" s="55">
        <v>1</v>
      </c>
      <c r="Q2353" s="56">
        <v>44370</v>
      </c>
      <c r="R2353" s="55">
        <v>0</v>
      </c>
      <c r="T2353" s="55">
        <v>5165873006</v>
      </c>
      <c r="U2353" s="55" t="s">
        <v>9938</v>
      </c>
      <c r="V2353" s="55" t="s">
        <v>9937</v>
      </c>
      <c r="W2353" s="55" t="s">
        <v>1336</v>
      </c>
      <c r="X2353" s="55" t="s">
        <v>1336</v>
      </c>
      <c r="Y2353" s="55">
        <v>0</v>
      </c>
      <c r="Z2353" s="55" t="s">
        <v>1419</v>
      </c>
      <c r="AA2353" s="55" t="s">
        <v>1338</v>
      </c>
      <c r="AB2353" s="55">
        <v>1886</v>
      </c>
      <c r="AC2353" s="55">
        <v>1886</v>
      </c>
      <c r="AD2353" s="55">
        <v>0</v>
      </c>
      <c r="AE2353" s="55" t="s">
        <v>1339</v>
      </c>
      <c r="AF2353" s="55" t="s">
        <v>3146</v>
      </c>
      <c r="AG2353" s="55" t="s">
        <v>3147</v>
      </c>
      <c r="AH2353" s="55" t="s">
        <v>1235</v>
      </c>
      <c r="AJ2353" s="55" t="s">
        <v>602</v>
      </c>
      <c r="AK2353" s="55">
        <v>0</v>
      </c>
      <c r="AL2353" s="55" t="s">
        <v>5707</v>
      </c>
      <c r="AN2353" s="55">
        <v>4</v>
      </c>
      <c r="AO2353" s="55" t="s">
        <v>9939</v>
      </c>
      <c r="AR2353" s="56">
        <v>44216</v>
      </c>
      <c r="AS2353" s="57">
        <v>0.35344907407407405</v>
      </c>
      <c r="AT2353" s="56">
        <v>44370</v>
      </c>
      <c r="AU2353" s="57">
        <v>0.65634259259259264</v>
      </c>
      <c r="AV2353" s="55" t="s">
        <v>1345</v>
      </c>
      <c r="AW2353" s="55" t="s">
        <v>1345</v>
      </c>
      <c r="AX2353" s="55" t="s">
        <v>1346</v>
      </c>
      <c r="CB2353" s="55" t="s">
        <v>3137</v>
      </c>
    </row>
    <row r="2354" spans="1:80">
      <c r="A2354" s="55" t="s">
        <v>9940</v>
      </c>
      <c r="B2354" s="55">
        <v>3</v>
      </c>
      <c r="C2354" s="55" t="s">
        <v>217</v>
      </c>
      <c r="D2354" s="55" t="s">
        <v>9941</v>
      </c>
      <c r="E2354" s="55">
        <v>1</v>
      </c>
      <c r="F2354" s="55">
        <v>0</v>
      </c>
      <c r="G2354" s="56">
        <v>43733</v>
      </c>
      <c r="H2354" s="56">
        <v>43733</v>
      </c>
      <c r="I2354" s="56">
        <v>43733</v>
      </c>
      <c r="J2354" s="55">
        <v>0</v>
      </c>
      <c r="W2354" s="55" t="s">
        <v>1336</v>
      </c>
      <c r="X2354" s="55" t="s">
        <v>1336</v>
      </c>
      <c r="Y2354" s="55">
        <v>20</v>
      </c>
      <c r="AD2354" s="55">
        <v>1841</v>
      </c>
      <c r="AE2354" s="55" t="s">
        <v>1339</v>
      </c>
      <c r="AF2354" s="55" t="s">
        <v>1352</v>
      </c>
      <c r="AG2354" s="55" t="s">
        <v>1353</v>
      </c>
      <c r="AI2354" s="55">
        <v>510</v>
      </c>
      <c r="AJ2354" s="55" t="s">
        <v>9941</v>
      </c>
      <c r="AK2354" s="55">
        <v>0</v>
      </c>
      <c r="AL2354" s="55" t="s">
        <v>5707</v>
      </c>
      <c r="AN2354" s="55">
        <v>1</v>
      </c>
      <c r="AQ2354" s="55" t="s">
        <v>1235</v>
      </c>
      <c r="AR2354" s="56">
        <v>43705</v>
      </c>
      <c r="AS2354" s="57">
        <v>0.46228009259259256</v>
      </c>
      <c r="AT2354" s="56">
        <v>43711</v>
      </c>
      <c r="AU2354" s="57">
        <v>0.52197916666666666</v>
      </c>
      <c r="AV2354" s="55" t="s">
        <v>1355</v>
      </c>
      <c r="AW2354" s="55" t="s">
        <v>1355</v>
      </c>
      <c r="AX2354" s="55" t="s">
        <v>1392</v>
      </c>
      <c r="AZ2354" s="55">
        <v>0</v>
      </c>
      <c r="BA2354" s="55">
        <v>0</v>
      </c>
      <c r="BB2354" s="55">
        <v>0</v>
      </c>
      <c r="BF2354" s="55" t="s">
        <v>1418</v>
      </c>
      <c r="BG2354" s="55">
        <v>4</v>
      </c>
      <c r="BH2354" s="55" t="s">
        <v>48</v>
      </c>
      <c r="BI2354" s="55" t="s">
        <v>244</v>
      </c>
      <c r="BJ2354" s="55">
        <v>0</v>
      </c>
      <c r="BK2354" s="55">
        <v>0</v>
      </c>
      <c r="BL2354" s="55">
        <v>0</v>
      </c>
      <c r="BM2354" s="55">
        <v>0</v>
      </c>
      <c r="BN2354" s="55">
        <v>0</v>
      </c>
      <c r="BO2354" s="55">
        <v>0</v>
      </c>
      <c r="BP2354" s="55">
        <v>0</v>
      </c>
      <c r="BQ2354" s="55">
        <v>0</v>
      </c>
      <c r="BR2354" s="55">
        <v>0</v>
      </c>
      <c r="BS2354" s="55">
        <v>0</v>
      </c>
      <c r="BZ2354" s="55">
        <v>0</v>
      </c>
      <c r="CA2354" s="55" t="s">
        <v>1419</v>
      </c>
      <c r="CB2354" s="55" t="s">
        <v>1357</v>
      </c>
    </row>
    <row r="2355" spans="1:80">
      <c r="A2355" s="55" t="s">
        <v>9942</v>
      </c>
      <c r="B2355" s="55">
        <v>3</v>
      </c>
      <c r="C2355" s="55" t="s">
        <v>302</v>
      </c>
      <c r="D2355" s="55" t="s">
        <v>603</v>
      </c>
      <c r="E2355" s="55">
        <v>1</v>
      </c>
      <c r="F2355" s="55">
        <v>1</v>
      </c>
      <c r="G2355" s="56">
        <v>44237</v>
      </c>
      <c r="H2355" s="56">
        <v>44237</v>
      </c>
      <c r="I2355" s="56">
        <v>44237</v>
      </c>
      <c r="J2355" s="55">
        <v>1</v>
      </c>
      <c r="K2355" s="56">
        <v>44371</v>
      </c>
      <c r="W2355" s="55" t="s">
        <v>1336</v>
      </c>
      <c r="X2355" s="55" t="s">
        <v>1336</v>
      </c>
      <c r="Y2355" s="55">
        <v>20</v>
      </c>
      <c r="AD2355" s="55">
        <v>0</v>
      </c>
      <c r="AE2355" s="55" t="s">
        <v>1339</v>
      </c>
      <c r="AF2355" s="55" t="s">
        <v>1352</v>
      </c>
      <c r="AG2355" s="55" t="s">
        <v>1353</v>
      </c>
      <c r="AI2355" s="55">
        <v>510</v>
      </c>
      <c r="AJ2355" s="55" t="s">
        <v>603</v>
      </c>
      <c r="AK2355" s="55">
        <v>0</v>
      </c>
      <c r="AL2355" s="55" t="s">
        <v>5707</v>
      </c>
      <c r="AN2355" s="55">
        <v>4</v>
      </c>
      <c r="AQ2355" s="55" t="s">
        <v>1235</v>
      </c>
      <c r="AR2355" s="56">
        <v>44204</v>
      </c>
      <c r="AS2355" s="57">
        <v>0.31247685185185187</v>
      </c>
      <c r="AT2355" s="56">
        <v>44372</v>
      </c>
      <c r="AU2355" s="57">
        <v>0.35145833333333337</v>
      </c>
      <c r="AV2355" s="55" t="s">
        <v>1355</v>
      </c>
      <c r="AW2355" s="55" t="s">
        <v>1355</v>
      </c>
      <c r="AX2355" s="55" t="s">
        <v>1490</v>
      </c>
      <c r="AY2355" s="55" t="s">
        <v>604</v>
      </c>
      <c r="AZ2355" s="55">
        <v>3</v>
      </c>
      <c r="BA2355" s="55" t="s">
        <v>1347</v>
      </c>
      <c r="BB2355" s="55">
        <v>1</v>
      </c>
      <c r="CB2355" s="55" t="s">
        <v>1357</v>
      </c>
    </row>
    <row r="2356" spans="1:80">
      <c r="A2356" s="55" t="s">
        <v>9943</v>
      </c>
      <c r="B2356" s="55">
        <v>2</v>
      </c>
      <c r="C2356" s="55" t="s">
        <v>9944</v>
      </c>
      <c r="D2356" s="55" t="s">
        <v>604</v>
      </c>
      <c r="E2356" s="55">
        <v>0</v>
      </c>
      <c r="F2356" s="55">
        <v>1</v>
      </c>
      <c r="G2356" s="56">
        <v>44244</v>
      </c>
      <c r="H2356" s="56">
        <v>44244</v>
      </c>
      <c r="I2356" s="56">
        <v>44244</v>
      </c>
      <c r="J2356" s="55">
        <v>1</v>
      </c>
      <c r="K2356" s="56">
        <v>44370</v>
      </c>
      <c r="L2356" s="56">
        <v>44216</v>
      </c>
      <c r="M2356" s="56">
        <v>44244</v>
      </c>
      <c r="N2356" s="55">
        <v>1</v>
      </c>
      <c r="O2356" s="55">
        <v>1</v>
      </c>
      <c r="P2356" s="55">
        <v>1</v>
      </c>
      <c r="Q2356" s="56">
        <v>44370</v>
      </c>
      <c r="R2356" s="55">
        <v>0</v>
      </c>
      <c r="T2356" s="55">
        <v>5165872009</v>
      </c>
      <c r="U2356" s="55" t="s">
        <v>9945</v>
      </c>
      <c r="V2356" s="55" t="s">
        <v>9944</v>
      </c>
      <c r="W2356" s="55" t="s">
        <v>1336</v>
      </c>
      <c r="X2356" s="55" t="s">
        <v>1336</v>
      </c>
      <c r="Y2356" s="55">
        <v>0</v>
      </c>
      <c r="Z2356" s="55" t="s">
        <v>1419</v>
      </c>
      <c r="AA2356" s="55" t="s">
        <v>1338</v>
      </c>
      <c r="AB2356" s="55">
        <v>711</v>
      </c>
      <c r="AC2356" s="55">
        <v>711</v>
      </c>
      <c r="AD2356" s="55">
        <v>0</v>
      </c>
      <c r="AE2356" s="55" t="s">
        <v>1339</v>
      </c>
      <c r="AF2356" s="55" t="s">
        <v>3146</v>
      </c>
      <c r="AG2356" s="55" t="s">
        <v>3147</v>
      </c>
      <c r="AH2356" s="55" t="s">
        <v>1235</v>
      </c>
      <c r="AJ2356" s="55" t="s">
        <v>604</v>
      </c>
      <c r="AK2356" s="55">
        <v>0</v>
      </c>
      <c r="AL2356" s="55" t="s">
        <v>5707</v>
      </c>
      <c r="AN2356" s="55">
        <v>4</v>
      </c>
      <c r="AO2356" s="55" t="s">
        <v>9946</v>
      </c>
      <c r="AR2356" s="56">
        <v>44216</v>
      </c>
      <c r="AS2356" s="57">
        <v>0.35355324074074074</v>
      </c>
      <c r="AT2356" s="56">
        <v>44370</v>
      </c>
      <c r="AU2356" s="57">
        <v>0.65557870370370364</v>
      </c>
      <c r="AV2356" s="55" t="s">
        <v>1345</v>
      </c>
      <c r="AW2356" s="55" t="s">
        <v>1345</v>
      </c>
      <c r="AX2356" s="55" t="s">
        <v>1346</v>
      </c>
      <c r="CB2356" s="55" t="s">
        <v>3137</v>
      </c>
    </row>
    <row r="2357" spans="1:80">
      <c r="A2357" s="55" t="s">
        <v>9947</v>
      </c>
      <c r="B2357" s="55">
        <v>3</v>
      </c>
      <c r="C2357" s="55" t="s">
        <v>218</v>
      </c>
      <c r="D2357" s="55" t="s">
        <v>9948</v>
      </c>
      <c r="E2357" s="55">
        <v>1</v>
      </c>
      <c r="F2357" s="55">
        <v>0</v>
      </c>
      <c r="G2357" s="56">
        <v>43868</v>
      </c>
      <c r="H2357" s="56">
        <v>43868</v>
      </c>
      <c r="I2357" s="56">
        <v>43868</v>
      </c>
      <c r="J2357" s="55">
        <v>0</v>
      </c>
      <c r="W2357" s="55" t="s">
        <v>1336</v>
      </c>
      <c r="X2357" s="55" t="s">
        <v>1336</v>
      </c>
      <c r="Y2357" s="55">
        <v>20</v>
      </c>
      <c r="AD2357" s="55">
        <v>239</v>
      </c>
      <c r="AE2357" s="55" t="s">
        <v>1339</v>
      </c>
      <c r="AF2357" s="55" t="s">
        <v>1352</v>
      </c>
      <c r="AG2357" s="55" t="s">
        <v>1353</v>
      </c>
      <c r="AI2357" s="55">
        <v>510</v>
      </c>
      <c r="AJ2357" s="55" t="s">
        <v>9948</v>
      </c>
      <c r="AK2357" s="55">
        <v>0</v>
      </c>
      <c r="AL2357" s="55" t="s">
        <v>1742</v>
      </c>
      <c r="AN2357" s="55">
        <v>4</v>
      </c>
      <c r="AQ2357" s="55" t="s">
        <v>1235</v>
      </c>
      <c r="AR2357" s="56">
        <v>43845</v>
      </c>
      <c r="AS2357" s="57">
        <v>0.44715277777777779</v>
      </c>
      <c r="AT2357" s="56">
        <v>43845</v>
      </c>
      <c r="AU2357" s="57">
        <v>0.65640046296296295</v>
      </c>
      <c r="AV2357" s="55" t="s">
        <v>1355</v>
      </c>
      <c r="AW2357" s="55" t="s">
        <v>1355</v>
      </c>
      <c r="AX2357" s="55" t="s">
        <v>1392</v>
      </c>
      <c r="AZ2357" s="55">
        <v>0</v>
      </c>
      <c r="BA2357" s="55">
        <v>0</v>
      </c>
      <c r="BB2357" s="55">
        <v>0</v>
      </c>
      <c r="BF2357" s="55" t="s">
        <v>1418</v>
      </c>
      <c r="BG2357" s="55">
        <v>4</v>
      </c>
      <c r="BH2357" s="55" t="s">
        <v>48</v>
      </c>
      <c r="BI2357" s="55" t="s">
        <v>244</v>
      </c>
      <c r="BJ2357" s="55">
        <v>0</v>
      </c>
      <c r="BK2357" s="55">
        <v>0</v>
      </c>
      <c r="BL2357" s="55">
        <v>0</v>
      </c>
      <c r="BM2357" s="55">
        <v>0</v>
      </c>
      <c r="BN2357" s="55">
        <v>0</v>
      </c>
      <c r="BO2357" s="55">
        <v>0</v>
      </c>
      <c r="BP2357" s="55">
        <v>0</v>
      </c>
      <c r="BQ2357" s="55">
        <v>0</v>
      </c>
      <c r="BR2357" s="55">
        <v>0</v>
      </c>
      <c r="BS2357" s="55">
        <v>0</v>
      </c>
      <c r="BZ2357" s="55">
        <v>0</v>
      </c>
      <c r="CA2357" s="55" t="s">
        <v>1419</v>
      </c>
      <c r="CB2357" s="55" t="s">
        <v>1357</v>
      </c>
    </row>
    <row r="2358" spans="1:80">
      <c r="A2358" s="55" t="s">
        <v>9949</v>
      </c>
      <c r="B2358" s="55">
        <v>3</v>
      </c>
      <c r="C2358" s="55" t="s">
        <v>219</v>
      </c>
      <c r="D2358" s="55" t="s">
        <v>9950</v>
      </c>
      <c r="E2358" s="55">
        <v>1</v>
      </c>
      <c r="F2358" s="55">
        <v>0</v>
      </c>
      <c r="G2358" s="56">
        <v>43733</v>
      </c>
      <c r="H2358" s="56">
        <v>43733</v>
      </c>
      <c r="I2358" s="56">
        <v>43733</v>
      </c>
      <c r="J2358" s="55">
        <v>0</v>
      </c>
      <c r="W2358" s="55" t="s">
        <v>1336</v>
      </c>
      <c r="X2358" s="55" t="s">
        <v>1336</v>
      </c>
      <c r="Y2358" s="55">
        <v>20</v>
      </c>
      <c r="AD2358" s="55">
        <v>751</v>
      </c>
      <c r="AE2358" s="55" t="s">
        <v>1339</v>
      </c>
      <c r="AF2358" s="55" t="s">
        <v>1352</v>
      </c>
      <c r="AG2358" s="55" t="s">
        <v>1353</v>
      </c>
      <c r="AI2358" s="55">
        <v>510</v>
      </c>
      <c r="AJ2358" s="55" t="s">
        <v>9950</v>
      </c>
      <c r="AK2358" s="55">
        <v>0</v>
      </c>
      <c r="AL2358" s="55" t="s">
        <v>1742</v>
      </c>
      <c r="AN2358" s="55">
        <v>1</v>
      </c>
      <c r="AQ2358" s="55" t="s">
        <v>1235</v>
      </c>
      <c r="AR2358" s="56">
        <v>43691</v>
      </c>
      <c r="AS2358" s="57">
        <v>0.66067129629629628</v>
      </c>
      <c r="AT2358" s="56">
        <v>43711</v>
      </c>
      <c r="AU2358" s="57">
        <v>0.5216319444444445</v>
      </c>
      <c r="AV2358" s="55" t="s">
        <v>1355</v>
      </c>
      <c r="AW2358" s="55" t="s">
        <v>1355</v>
      </c>
      <c r="AX2358" s="55" t="s">
        <v>1392</v>
      </c>
      <c r="AZ2358" s="55">
        <v>0</v>
      </c>
      <c r="BA2358" s="55">
        <v>0</v>
      </c>
      <c r="BB2358" s="55">
        <v>0</v>
      </c>
      <c r="BF2358" s="55" t="s">
        <v>1418</v>
      </c>
      <c r="BG2358" s="55">
        <v>4</v>
      </c>
      <c r="BH2358" s="55" t="s">
        <v>48</v>
      </c>
      <c r="BI2358" s="55" t="s">
        <v>244</v>
      </c>
      <c r="BJ2358" s="55">
        <v>0</v>
      </c>
      <c r="BK2358" s="55">
        <v>0</v>
      </c>
      <c r="BL2358" s="55">
        <v>0</v>
      </c>
      <c r="BM2358" s="55">
        <v>0</v>
      </c>
      <c r="BN2358" s="55">
        <v>0</v>
      </c>
      <c r="BO2358" s="55">
        <v>0</v>
      </c>
      <c r="BP2358" s="55">
        <v>0</v>
      </c>
      <c r="BQ2358" s="55">
        <v>0</v>
      </c>
      <c r="BR2358" s="55">
        <v>0</v>
      </c>
      <c r="BS2358" s="55">
        <v>0</v>
      </c>
      <c r="BZ2358" s="55">
        <v>0</v>
      </c>
      <c r="CA2358" s="55" t="s">
        <v>1419</v>
      </c>
      <c r="CB2358" s="55" t="s">
        <v>1357</v>
      </c>
    </row>
    <row r="2359" spans="1:80">
      <c r="A2359" s="55" t="s">
        <v>9951</v>
      </c>
      <c r="B2359" s="55">
        <v>3</v>
      </c>
      <c r="C2359" s="55" t="s">
        <v>220</v>
      </c>
      <c r="D2359" s="55" t="s">
        <v>9952</v>
      </c>
      <c r="E2359" s="55">
        <v>1</v>
      </c>
      <c r="F2359" s="55">
        <v>0</v>
      </c>
      <c r="G2359" s="56">
        <v>43868</v>
      </c>
      <c r="H2359" s="56">
        <v>43868</v>
      </c>
      <c r="I2359" s="56">
        <v>43868</v>
      </c>
      <c r="J2359" s="55">
        <v>0</v>
      </c>
      <c r="W2359" s="55" t="s">
        <v>1336</v>
      </c>
      <c r="X2359" s="55" t="s">
        <v>1336</v>
      </c>
      <c r="Y2359" s="55">
        <v>20</v>
      </c>
      <c r="AD2359" s="55">
        <v>239</v>
      </c>
      <c r="AE2359" s="55" t="s">
        <v>1339</v>
      </c>
      <c r="AF2359" s="55" t="s">
        <v>1352</v>
      </c>
      <c r="AG2359" s="55" t="s">
        <v>1353</v>
      </c>
      <c r="AI2359" s="55">
        <v>510</v>
      </c>
      <c r="AJ2359" s="55" t="s">
        <v>9952</v>
      </c>
      <c r="AK2359" s="55">
        <v>0</v>
      </c>
      <c r="AL2359" s="55" t="s">
        <v>1742</v>
      </c>
      <c r="AN2359" s="55">
        <v>4</v>
      </c>
      <c r="AQ2359" s="55" t="s">
        <v>1235</v>
      </c>
      <c r="AR2359" s="56">
        <v>43845</v>
      </c>
      <c r="AS2359" s="57">
        <v>0.44753472222222218</v>
      </c>
      <c r="AT2359" s="56">
        <v>43845</v>
      </c>
      <c r="AU2359" s="57">
        <v>0.65658564814814813</v>
      </c>
      <c r="AV2359" s="55" t="s">
        <v>1355</v>
      </c>
      <c r="AW2359" s="55" t="s">
        <v>1355</v>
      </c>
      <c r="AX2359" s="55" t="s">
        <v>1392</v>
      </c>
      <c r="AZ2359" s="55">
        <v>0</v>
      </c>
      <c r="BA2359" s="55">
        <v>0</v>
      </c>
      <c r="BB2359" s="55">
        <v>0</v>
      </c>
      <c r="BF2359" s="55" t="s">
        <v>1418</v>
      </c>
      <c r="BG2359" s="55">
        <v>4</v>
      </c>
      <c r="BH2359" s="55" t="s">
        <v>48</v>
      </c>
      <c r="BI2359" s="55" t="s">
        <v>244</v>
      </c>
      <c r="BJ2359" s="55">
        <v>0</v>
      </c>
      <c r="BK2359" s="55">
        <v>0</v>
      </c>
      <c r="BL2359" s="55">
        <v>0</v>
      </c>
      <c r="BM2359" s="55">
        <v>0</v>
      </c>
      <c r="BN2359" s="55">
        <v>0</v>
      </c>
      <c r="BO2359" s="55">
        <v>0</v>
      </c>
      <c r="BP2359" s="55">
        <v>0</v>
      </c>
      <c r="BQ2359" s="55">
        <v>0</v>
      </c>
      <c r="BR2359" s="55">
        <v>0</v>
      </c>
      <c r="BS2359" s="55">
        <v>0</v>
      </c>
      <c r="BZ2359" s="55">
        <v>0</v>
      </c>
      <c r="CA2359" s="55" t="s">
        <v>1419</v>
      </c>
      <c r="CB2359" s="55" t="s">
        <v>1357</v>
      </c>
    </row>
    <row r="2360" spans="1:80">
      <c r="A2360" s="55" t="s">
        <v>9953</v>
      </c>
      <c r="B2360" s="55">
        <v>3</v>
      </c>
      <c r="C2360" s="55" t="s">
        <v>221</v>
      </c>
      <c r="D2360" s="55" t="s">
        <v>9954</v>
      </c>
      <c r="E2360" s="55">
        <v>1</v>
      </c>
      <c r="F2360" s="55">
        <v>0</v>
      </c>
      <c r="G2360" s="56">
        <v>43868</v>
      </c>
      <c r="H2360" s="56">
        <v>43868</v>
      </c>
      <c r="I2360" s="56">
        <v>43868</v>
      </c>
      <c r="J2360" s="55">
        <v>0</v>
      </c>
      <c r="W2360" s="55" t="s">
        <v>1336</v>
      </c>
      <c r="X2360" s="55" t="s">
        <v>1336</v>
      </c>
      <c r="Y2360" s="55">
        <v>20</v>
      </c>
      <c r="AD2360" s="55">
        <v>874</v>
      </c>
      <c r="AE2360" s="55" t="s">
        <v>1339</v>
      </c>
      <c r="AF2360" s="55" t="s">
        <v>1352</v>
      </c>
      <c r="AG2360" s="55" t="s">
        <v>1353</v>
      </c>
      <c r="AI2360" s="55">
        <v>510</v>
      </c>
      <c r="AJ2360" s="55" t="s">
        <v>9954</v>
      </c>
      <c r="AK2360" s="55">
        <v>0</v>
      </c>
      <c r="AL2360" s="55" t="s">
        <v>1742</v>
      </c>
      <c r="AN2360" s="55">
        <v>4</v>
      </c>
      <c r="AQ2360" s="55" t="s">
        <v>1235</v>
      </c>
      <c r="AR2360" s="56">
        <v>43845</v>
      </c>
      <c r="AS2360" s="57">
        <v>0.44673611111111106</v>
      </c>
      <c r="AT2360" s="56">
        <v>43845</v>
      </c>
      <c r="AU2360" s="57">
        <v>0.65592592592592591</v>
      </c>
      <c r="AV2360" s="55" t="s">
        <v>1355</v>
      </c>
      <c r="AW2360" s="55" t="s">
        <v>1355</v>
      </c>
      <c r="AX2360" s="55" t="s">
        <v>1392</v>
      </c>
      <c r="AZ2360" s="55">
        <v>0</v>
      </c>
      <c r="BA2360" s="55">
        <v>0</v>
      </c>
      <c r="BB2360" s="55">
        <v>0</v>
      </c>
      <c r="BF2360" s="55" t="s">
        <v>1418</v>
      </c>
      <c r="BG2360" s="55">
        <v>4</v>
      </c>
      <c r="BH2360" s="55" t="s">
        <v>48</v>
      </c>
      <c r="BI2360" s="55" t="s">
        <v>244</v>
      </c>
      <c r="BJ2360" s="55">
        <v>0</v>
      </c>
      <c r="BK2360" s="55">
        <v>0</v>
      </c>
      <c r="BL2360" s="55">
        <v>0</v>
      </c>
      <c r="BM2360" s="55">
        <v>0</v>
      </c>
      <c r="BN2360" s="55">
        <v>0</v>
      </c>
      <c r="BO2360" s="55">
        <v>0</v>
      </c>
      <c r="BP2360" s="55">
        <v>0</v>
      </c>
      <c r="BQ2360" s="55">
        <v>0</v>
      </c>
      <c r="BR2360" s="55">
        <v>0</v>
      </c>
      <c r="BS2360" s="55">
        <v>0</v>
      </c>
      <c r="BZ2360" s="55">
        <v>0</v>
      </c>
      <c r="CA2360" s="55" t="s">
        <v>1419</v>
      </c>
      <c r="CB2360" s="55" t="s">
        <v>1357</v>
      </c>
    </row>
    <row r="2361" spans="1:80">
      <c r="A2361" s="55" t="s">
        <v>9955</v>
      </c>
      <c r="B2361" s="55">
        <v>2</v>
      </c>
      <c r="C2361" s="55" t="s">
        <v>9956</v>
      </c>
      <c r="D2361" s="55" t="s">
        <v>9957</v>
      </c>
      <c r="E2361" s="55">
        <v>1</v>
      </c>
      <c r="F2361" s="55">
        <v>0</v>
      </c>
      <c r="G2361" s="56">
        <v>43767</v>
      </c>
      <c r="H2361" s="56">
        <v>43767</v>
      </c>
      <c r="I2361" s="56">
        <v>43767</v>
      </c>
      <c r="J2361" s="55">
        <v>0</v>
      </c>
      <c r="L2361" s="56">
        <v>43713</v>
      </c>
      <c r="M2361" s="56">
        <v>43767</v>
      </c>
      <c r="N2361" s="55">
        <v>0</v>
      </c>
      <c r="O2361" s="55">
        <v>0</v>
      </c>
      <c r="P2361" s="55">
        <v>0</v>
      </c>
      <c r="R2361" s="55">
        <v>0</v>
      </c>
      <c r="T2361" s="55">
        <v>5090598007</v>
      </c>
      <c r="U2361" s="55" t="s">
        <v>9958</v>
      </c>
      <c r="V2361" s="55" t="s">
        <v>9956</v>
      </c>
      <c r="W2361" s="55" t="s">
        <v>1336</v>
      </c>
      <c r="X2361" s="55" t="s">
        <v>1336</v>
      </c>
      <c r="Y2361" s="55">
        <v>0</v>
      </c>
      <c r="Z2361" s="55" t="s">
        <v>1419</v>
      </c>
      <c r="AA2361" s="55" t="s">
        <v>1338</v>
      </c>
      <c r="AB2361" s="55">
        <v>1080</v>
      </c>
      <c r="AC2361" s="55">
        <v>1080</v>
      </c>
      <c r="AD2361" s="55">
        <v>0</v>
      </c>
      <c r="AE2361" s="55" t="s">
        <v>1339</v>
      </c>
      <c r="AF2361" s="55" t="s">
        <v>3132</v>
      </c>
      <c r="AG2361" s="55" t="s">
        <v>3147</v>
      </c>
      <c r="AH2361" s="55" t="s">
        <v>1235</v>
      </c>
      <c r="AI2361" s="55">
        <v>510</v>
      </c>
      <c r="AJ2361" s="55" t="s">
        <v>9957</v>
      </c>
      <c r="AK2361" s="55">
        <v>0</v>
      </c>
      <c r="AL2361" s="55" t="s">
        <v>1742</v>
      </c>
      <c r="AN2361" s="55">
        <v>3</v>
      </c>
      <c r="AO2361" s="55" t="s">
        <v>9959</v>
      </c>
      <c r="AP2361" s="55">
        <v>0</v>
      </c>
      <c r="AR2361" s="56">
        <v>43713</v>
      </c>
      <c r="AS2361" s="57">
        <v>0.47789351851851852</v>
      </c>
      <c r="AT2361" s="56">
        <v>43754</v>
      </c>
      <c r="AU2361" s="57">
        <v>0.66591435185185188</v>
      </c>
      <c r="AV2361" s="55" t="s">
        <v>3374</v>
      </c>
      <c r="AW2361" s="55" t="s">
        <v>1344</v>
      </c>
      <c r="AX2361" s="55" t="s">
        <v>1392</v>
      </c>
      <c r="AZ2361" s="55" t="s">
        <v>1347</v>
      </c>
      <c r="BA2361" s="55" t="s">
        <v>1347</v>
      </c>
      <c r="BB2361" s="55" t="s">
        <v>1347</v>
      </c>
      <c r="CB2361" s="55" t="s">
        <v>3137</v>
      </c>
    </row>
    <row r="2362" spans="1:80">
      <c r="A2362" s="55" t="s">
        <v>9960</v>
      </c>
      <c r="B2362" s="55">
        <v>3</v>
      </c>
      <c r="C2362" s="55" t="s">
        <v>222</v>
      </c>
      <c r="D2362" s="55" t="s">
        <v>9961</v>
      </c>
      <c r="E2362" s="55">
        <v>1</v>
      </c>
      <c r="F2362" s="55">
        <v>0</v>
      </c>
      <c r="G2362" s="56">
        <v>43733</v>
      </c>
      <c r="H2362" s="56">
        <v>43733</v>
      </c>
      <c r="I2362" s="56">
        <v>43733</v>
      </c>
      <c r="J2362" s="55">
        <v>0</v>
      </c>
      <c r="W2362" s="55" t="s">
        <v>1336</v>
      </c>
      <c r="X2362" s="55" t="s">
        <v>1336</v>
      </c>
      <c r="Y2362" s="55">
        <v>20</v>
      </c>
      <c r="AD2362" s="55">
        <v>1567</v>
      </c>
      <c r="AE2362" s="55" t="s">
        <v>1339</v>
      </c>
      <c r="AF2362" s="55" t="s">
        <v>1352</v>
      </c>
      <c r="AG2362" s="55" t="s">
        <v>1353</v>
      </c>
      <c r="AI2362" s="55">
        <v>510</v>
      </c>
      <c r="AJ2362" s="55" t="s">
        <v>9961</v>
      </c>
      <c r="AK2362" s="55">
        <v>0</v>
      </c>
      <c r="AL2362" s="55" t="s">
        <v>3287</v>
      </c>
      <c r="AN2362" s="55">
        <v>1</v>
      </c>
      <c r="AQ2362" s="55" t="s">
        <v>1235</v>
      </c>
      <c r="AR2362" s="56">
        <v>43691</v>
      </c>
      <c r="AS2362" s="57">
        <v>0.66141203703703699</v>
      </c>
      <c r="AT2362" s="56">
        <v>43711</v>
      </c>
      <c r="AU2362" s="57">
        <v>0.52180555555555552</v>
      </c>
      <c r="AV2362" s="55" t="s">
        <v>1355</v>
      </c>
      <c r="AW2362" s="55" t="s">
        <v>1355</v>
      </c>
      <c r="AX2362" s="55" t="s">
        <v>1392</v>
      </c>
      <c r="AZ2362" s="55">
        <v>0</v>
      </c>
      <c r="BA2362" s="55">
        <v>0</v>
      </c>
      <c r="BB2362" s="55">
        <v>0</v>
      </c>
      <c r="BF2362" s="55" t="s">
        <v>1418</v>
      </c>
      <c r="BG2362" s="55">
        <v>4</v>
      </c>
      <c r="BH2362" s="55" t="s">
        <v>48</v>
      </c>
      <c r="BI2362" s="55" t="s">
        <v>244</v>
      </c>
      <c r="BJ2362" s="55">
        <v>0</v>
      </c>
      <c r="BK2362" s="55">
        <v>0</v>
      </c>
      <c r="BL2362" s="55">
        <v>0</v>
      </c>
      <c r="BM2362" s="55">
        <v>0</v>
      </c>
      <c r="BN2362" s="55">
        <v>0</v>
      </c>
      <c r="BO2362" s="55">
        <v>0</v>
      </c>
      <c r="BP2362" s="55">
        <v>0</v>
      </c>
      <c r="BQ2362" s="55">
        <v>0</v>
      </c>
      <c r="BR2362" s="55">
        <v>0</v>
      </c>
      <c r="BS2362" s="55">
        <v>0</v>
      </c>
      <c r="BZ2362" s="55">
        <v>0</v>
      </c>
      <c r="CA2362" s="55" t="s">
        <v>1419</v>
      </c>
      <c r="CB2362" s="55" t="s">
        <v>1357</v>
      </c>
    </row>
    <row r="2363" spans="1:80">
      <c r="A2363" s="55" t="s">
        <v>9962</v>
      </c>
      <c r="B2363" s="55">
        <v>3</v>
      </c>
      <c r="C2363" s="55" t="s">
        <v>223</v>
      </c>
      <c r="D2363" s="55" t="s">
        <v>9963</v>
      </c>
      <c r="E2363" s="55">
        <v>1</v>
      </c>
      <c r="F2363" s="55">
        <v>0</v>
      </c>
      <c r="G2363" s="56">
        <v>43733</v>
      </c>
      <c r="H2363" s="56">
        <v>43733</v>
      </c>
      <c r="I2363" s="56">
        <v>43733</v>
      </c>
      <c r="J2363" s="55">
        <v>0</v>
      </c>
      <c r="W2363" s="55" t="s">
        <v>1336</v>
      </c>
      <c r="X2363" s="55" t="s">
        <v>1336</v>
      </c>
      <c r="Y2363" s="55">
        <v>20</v>
      </c>
      <c r="AD2363" s="55">
        <v>1377</v>
      </c>
      <c r="AE2363" s="55" t="s">
        <v>1339</v>
      </c>
      <c r="AF2363" s="55" t="s">
        <v>1352</v>
      </c>
      <c r="AG2363" s="55" t="s">
        <v>1353</v>
      </c>
      <c r="AI2363" s="55">
        <v>510</v>
      </c>
      <c r="AJ2363" s="55" t="s">
        <v>9963</v>
      </c>
      <c r="AK2363" s="55">
        <v>0</v>
      </c>
      <c r="AL2363" s="55" t="s">
        <v>3287</v>
      </c>
      <c r="AN2363" s="55">
        <v>1</v>
      </c>
      <c r="AQ2363" s="55" t="s">
        <v>1235</v>
      </c>
      <c r="AR2363" s="56">
        <v>43691</v>
      </c>
      <c r="AS2363" s="57">
        <v>0.66171296296296289</v>
      </c>
      <c r="AT2363" s="56">
        <v>43711</v>
      </c>
      <c r="AU2363" s="57">
        <v>0.52188657407407402</v>
      </c>
      <c r="AV2363" s="55" t="s">
        <v>1355</v>
      </c>
      <c r="AW2363" s="55" t="s">
        <v>1355</v>
      </c>
      <c r="AX2363" s="55" t="s">
        <v>1392</v>
      </c>
      <c r="AZ2363" s="55">
        <v>0</v>
      </c>
      <c r="BA2363" s="55">
        <v>0</v>
      </c>
      <c r="BB2363" s="55">
        <v>0</v>
      </c>
      <c r="BF2363" s="55" t="s">
        <v>1418</v>
      </c>
      <c r="BG2363" s="55">
        <v>4</v>
      </c>
      <c r="BH2363" s="55" t="s">
        <v>48</v>
      </c>
      <c r="BI2363" s="55" t="s">
        <v>244</v>
      </c>
      <c r="BJ2363" s="55">
        <v>0</v>
      </c>
      <c r="BK2363" s="55">
        <v>0</v>
      </c>
      <c r="BL2363" s="55">
        <v>0</v>
      </c>
      <c r="BM2363" s="55">
        <v>0</v>
      </c>
      <c r="BN2363" s="55">
        <v>0</v>
      </c>
      <c r="BO2363" s="55">
        <v>0</v>
      </c>
      <c r="BP2363" s="55">
        <v>0</v>
      </c>
      <c r="BQ2363" s="55">
        <v>0</v>
      </c>
      <c r="BR2363" s="55">
        <v>0</v>
      </c>
      <c r="BS2363" s="55">
        <v>0</v>
      </c>
      <c r="BZ2363" s="55">
        <v>0</v>
      </c>
      <c r="CA2363" s="55" t="s">
        <v>1419</v>
      </c>
      <c r="CB2363" s="55" t="s">
        <v>1357</v>
      </c>
    </row>
    <row r="2364" spans="1:80">
      <c r="A2364" s="55" t="s">
        <v>9964</v>
      </c>
      <c r="B2364" s="55">
        <v>3</v>
      </c>
      <c r="C2364" s="55" t="s">
        <v>224</v>
      </c>
      <c r="D2364" s="55" t="s">
        <v>9965</v>
      </c>
      <c r="E2364" s="55">
        <v>1</v>
      </c>
      <c r="F2364" s="55">
        <v>0</v>
      </c>
      <c r="G2364" s="56">
        <v>43733</v>
      </c>
      <c r="H2364" s="56">
        <v>43733</v>
      </c>
      <c r="I2364" s="56">
        <v>43733</v>
      </c>
      <c r="J2364" s="55">
        <v>0</v>
      </c>
      <c r="W2364" s="55" t="s">
        <v>1336</v>
      </c>
      <c r="X2364" s="55" t="s">
        <v>1336</v>
      </c>
      <c r="Y2364" s="55">
        <v>20</v>
      </c>
      <c r="AD2364" s="55">
        <v>1875</v>
      </c>
      <c r="AE2364" s="55" t="s">
        <v>1339</v>
      </c>
      <c r="AF2364" s="55" t="s">
        <v>1352</v>
      </c>
      <c r="AG2364" s="55" t="s">
        <v>1353</v>
      </c>
      <c r="AI2364" s="55">
        <v>510</v>
      </c>
      <c r="AJ2364" s="55" t="s">
        <v>9965</v>
      </c>
      <c r="AK2364" s="55">
        <v>0</v>
      </c>
      <c r="AL2364" s="55" t="s">
        <v>3287</v>
      </c>
      <c r="AN2364" s="55">
        <v>1</v>
      </c>
      <c r="AQ2364" s="55" t="s">
        <v>1235</v>
      </c>
      <c r="AR2364" s="56">
        <v>43691</v>
      </c>
      <c r="AS2364" s="57">
        <v>0.66090277777777773</v>
      </c>
      <c r="AT2364" s="56">
        <v>43711</v>
      </c>
      <c r="AU2364" s="57">
        <v>0.52171296296296299</v>
      </c>
      <c r="AV2364" s="55" t="s">
        <v>1355</v>
      </c>
      <c r="AW2364" s="55" t="s">
        <v>1355</v>
      </c>
      <c r="AX2364" s="55" t="s">
        <v>1392</v>
      </c>
      <c r="AZ2364" s="55">
        <v>0</v>
      </c>
      <c r="BA2364" s="55">
        <v>0</v>
      </c>
      <c r="BB2364" s="55">
        <v>0</v>
      </c>
      <c r="BF2364" s="55" t="s">
        <v>1418</v>
      </c>
      <c r="BG2364" s="55">
        <v>4</v>
      </c>
      <c r="BH2364" s="55" t="s">
        <v>48</v>
      </c>
      <c r="BI2364" s="55" t="s">
        <v>244</v>
      </c>
      <c r="BJ2364" s="55">
        <v>0</v>
      </c>
      <c r="BK2364" s="55">
        <v>0</v>
      </c>
      <c r="BL2364" s="55">
        <v>0</v>
      </c>
      <c r="BM2364" s="55">
        <v>0</v>
      </c>
      <c r="BN2364" s="55">
        <v>0</v>
      </c>
      <c r="BO2364" s="55">
        <v>0</v>
      </c>
      <c r="BP2364" s="55">
        <v>0</v>
      </c>
      <c r="BQ2364" s="55">
        <v>0</v>
      </c>
      <c r="BR2364" s="55">
        <v>0</v>
      </c>
      <c r="BS2364" s="55">
        <v>0</v>
      </c>
      <c r="BZ2364" s="55">
        <v>0</v>
      </c>
      <c r="CA2364" s="55" t="s">
        <v>1419</v>
      </c>
      <c r="CB2364" s="55" t="s">
        <v>1357</v>
      </c>
    </row>
    <row r="2365" spans="1:80">
      <c r="A2365" s="55" t="s">
        <v>9966</v>
      </c>
      <c r="B2365" s="55">
        <v>2</v>
      </c>
      <c r="C2365" s="55" t="s">
        <v>9967</v>
      </c>
      <c r="D2365" s="55" t="s">
        <v>9968</v>
      </c>
      <c r="E2365" s="55">
        <v>0</v>
      </c>
      <c r="F2365" s="55">
        <v>1</v>
      </c>
      <c r="G2365" s="56">
        <v>44246</v>
      </c>
      <c r="H2365" s="56">
        <v>44246</v>
      </c>
      <c r="I2365" s="56">
        <v>44246</v>
      </c>
      <c r="J2365" s="55">
        <v>0</v>
      </c>
      <c r="L2365" s="56">
        <v>44216</v>
      </c>
      <c r="M2365" s="56">
        <v>44246</v>
      </c>
      <c r="N2365" s="55">
        <v>1</v>
      </c>
      <c r="O2365" s="55">
        <v>0</v>
      </c>
      <c r="P2365" s="55">
        <v>0</v>
      </c>
      <c r="R2365" s="55">
        <v>0</v>
      </c>
      <c r="T2365" s="55">
        <v>5165876008</v>
      </c>
      <c r="U2365" s="55" t="s">
        <v>9969</v>
      </c>
      <c r="V2365" s="55" t="s">
        <v>9967</v>
      </c>
      <c r="W2365" s="55" t="s">
        <v>1336</v>
      </c>
      <c r="X2365" s="55" t="s">
        <v>1336</v>
      </c>
      <c r="Y2365" s="55">
        <v>0</v>
      </c>
      <c r="Z2365" s="55" t="s">
        <v>1419</v>
      </c>
      <c r="AA2365" s="55" t="s">
        <v>1338</v>
      </c>
      <c r="AB2365" s="55">
        <v>6300</v>
      </c>
      <c r="AC2365" s="55">
        <v>6300</v>
      </c>
      <c r="AD2365" s="55">
        <v>0</v>
      </c>
      <c r="AE2365" s="55" t="s">
        <v>1339</v>
      </c>
      <c r="AF2365" s="55" t="s">
        <v>3146</v>
      </c>
      <c r="AG2365" s="55" t="s">
        <v>3147</v>
      </c>
      <c r="AH2365" s="55" t="s">
        <v>1235</v>
      </c>
      <c r="AJ2365" s="55" t="s">
        <v>9968</v>
      </c>
      <c r="AK2365" s="55">
        <v>0</v>
      </c>
      <c r="AL2365" s="55" t="s">
        <v>9970</v>
      </c>
      <c r="AN2365" s="55">
        <v>5</v>
      </c>
      <c r="AO2365" s="55" t="s">
        <v>9971</v>
      </c>
      <c r="AR2365" s="56">
        <v>44216</v>
      </c>
      <c r="AS2365" s="57">
        <v>0.34944444444444445</v>
      </c>
      <c r="AT2365" s="56">
        <v>44216</v>
      </c>
      <c r="AU2365" s="57">
        <v>0.44197916666666665</v>
      </c>
      <c r="AV2365" s="55" t="s">
        <v>1345</v>
      </c>
      <c r="AW2365" s="55" t="s">
        <v>1345</v>
      </c>
      <c r="AX2365" s="55" t="s">
        <v>1346</v>
      </c>
      <c r="CB2365" s="55" t="s">
        <v>3150</v>
      </c>
    </row>
    <row r="2366" spans="1:80">
      <c r="A2366" s="55" t="s">
        <v>9972</v>
      </c>
      <c r="B2366" s="55">
        <v>2</v>
      </c>
      <c r="C2366" s="55" t="s">
        <v>9973</v>
      </c>
      <c r="D2366" s="55" t="s">
        <v>9974</v>
      </c>
      <c r="E2366" s="55">
        <v>1</v>
      </c>
      <c r="F2366" s="55">
        <v>0</v>
      </c>
      <c r="G2366" s="56">
        <v>43803</v>
      </c>
      <c r="H2366" s="56">
        <v>43803</v>
      </c>
      <c r="I2366" s="56">
        <v>43803</v>
      </c>
      <c r="J2366" s="55">
        <v>0</v>
      </c>
      <c r="L2366" s="56">
        <v>43713</v>
      </c>
      <c r="M2366" s="56">
        <v>43803</v>
      </c>
      <c r="N2366" s="55">
        <v>0</v>
      </c>
      <c r="O2366" s="55">
        <v>0</v>
      </c>
      <c r="P2366" s="55">
        <v>0</v>
      </c>
      <c r="R2366" s="55">
        <v>0</v>
      </c>
      <c r="T2366" s="55">
        <v>5090512001</v>
      </c>
      <c r="U2366" s="55" t="s">
        <v>9975</v>
      </c>
      <c r="V2366" s="55" t="s">
        <v>9973</v>
      </c>
      <c r="W2366" s="55" t="s">
        <v>1336</v>
      </c>
      <c r="X2366" s="55" t="s">
        <v>1336</v>
      </c>
      <c r="Y2366" s="55">
        <v>0</v>
      </c>
      <c r="Z2366" s="55" t="s">
        <v>1419</v>
      </c>
      <c r="AA2366" s="55" t="s">
        <v>1338</v>
      </c>
      <c r="AB2366" s="55">
        <v>630</v>
      </c>
      <c r="AC2366" s="55">
        <v>630</v>
      </c>
      <c r="AD2366" s="55">
        <v>0</v>
      </c>
      <c r="AE2366" s="55" t="s">
        <v>1339</v>
      </c>
      <c r="AF2366" s="55" t="s">
        <v>3132</v>
      </c>
      <c r="AG2366" s="55" t="s">
        <v>3147</v>
      </c>
      <c r="AH2366" s="55" t="s">
        <v>1235</v>
      </c>
      <c r="AI2366" s="55">
        <v>510</v>
      </c>
      <c r="AJ2366" s="55" t="s">
        <v>9974</v>
      </c>
      <c r="AK2366" s="55">
        <v>0</v>
      </c>
      <c r="AL2366" s="55" t="s">
        <v>9976</v>
      </c>
      <c r="AN2366" s="55">
        <v>1</v>
      </c>
      <c r="AO2366" s="55" t="s">
        <v>9977</v>
      </c>
      <c r="AP2366" s="55">
        <v>0</v>
      </c>
      <c r="AR2366" s="56">
        <v>43713</v>
      </c>
      <c r="AS2366" s="57">
        <v>0.36620370370370375</v>
      </c>
      <c r="AT2366" s="56">
        <v>43732</v>
      </c>
      <c r="AU2366" s="57">
        <v>0.57769675925925923</v>
      </c>
      <c r="AV2366" s="55" t="s">
        <v>3374</v>
      </c>
      <c r="AW2366" s="55" t="s">
        <v>2166</v>
      </c>
      <c r="AX2366" s="55" t="s">
        <v>2167</v>
      </c>
      <c r="AZ2366" s="55" t="s">
        <v>1347</v>
      </c>
      <c r="BA2366" s="55" t="s">
        <v>1347</v>
      </c>
      <c r="BB2366" s="55" t="s">
        <v>1347</v>
      </c>
      <c r="CB2366" s="55" t="s">
        <v>3150</v>
      </c>
    </row>
    <row r="2367" spans="1:80">
      <c r="A2367" s="55" t="s">
        <v>9978</v>
      </c>
      <c r="B2367" s="55">
        <v>3</v>
      </c>
      <c r="C2367" s="55" t="s">
        <v>925</v>
      </c>
      <c r="D2367" s="55" t="s">
        <v>9979</v>
      </c>
      <c r="E2367" s="55">
        <v>1</v>
      </c>
      <c r="F2367" s="55">
        <v>1</v>
      </c>
      <c r="G2367" s="56">
        <v>44463</v>
      </c>
      <c r="H2367" s="56">
        <v>44463</v>
      </c>
      <c r="I2367" s="56">
        <v>44463</v>
      </c>
      <c r="J2367" s="55">
        <v>0</v>
      </c>
      <c r="W2367" s="55" t="s">
        <v>1336</v>
      </c>
      <c r="X2367" s="55" t="s">
        <v>1336</v>
      </c>
      <c r="Y2367" s="55">
        <v>20</v>
      </c>
      <c r="AD2367" s="55">
        <v>0</v>
      </c>
      <c r="AE2367" s="55" t="s">
        <v>1339</v>
      </c>
      <c r="AF2367" s="55" t="s">
        <v>1352</v>
      </c>
      <c r="AG2367" s="55" t="s">
        <v>1353</v>
      </c>
      <c r="AI2367" s="55">
        <v>510</v>
      </c>
      <c r="AJ2367" s="55" t="s">
        <v>9979</v>
      </c>
      <c r="AK2367" s="55">
        <v>0</v>
      </c>
      <c r="AL2367" s="55" t="s">
        <v>9980</v>
      </c>
      <c r="AN2367" s="55">
        <v>4</v>
      </c>
      <c r="AQ2367" s="55" t="s">
        <v>1238</v>
      </c>
      <c r="AR2367" s="56">
        <v>44433</v>
      </c>
      <c r="AS2367" s="57">
        <v>0.33592592592592596</v>
      </c>
      <c r="AT2367" s="56">
        <v>44433</v>
      </c>
      <c r="AU2367" s="57">
        <v>0.37561342592592589</v>
      </c>
      <c r="AV2367" s="55" t="s">
        <v>1355</v>
      </c>
      <c r="AW2367" s="55" t="s">
        <v>1345</v>
      </c>
      <c r="AX2367" s="55" t="s">
        <v>1346</v>
      </c>
      <c r="AZ2367" s="55">
        <v>0</v>
      </c>
      <c r="BA2367" s="55">
        <v>0</v>
      </c>
      <c r="BB2367" s="55">
        <v>0</v>
      </c>
      <c r="BF2367" s="55" t="s">
        <v>1418</v>
      </c>
      <c r="BG2367" s="55">
        <v>4</v>
      </c>
      <c r="BH2367" s="55" t="s">
        <v>48</v>
      </c>
      <c r="BI2367" s="55" t="s">
        <v>244</v>
      </c>
      <c r="BJ2367" s="55">
        <v>0</v>
      </c>
      <c r="BK2367" s="55">
        <v>0</v>
      </c>
      <c r="BL2367" s="55">
        <v>0</v>
      </c>
      <c r="BM2367" s="55">
        <v>0</v>
      </c>
      <c r="BN2367" s="55">
        <v>0</v>
      </c>
      <c r="BO2367" s="55">
        <v>0</v>
      </c>
      <c r="BP2367" s="55">
        <v>0</v>
      </c>
      <c r="BQ2367" s="55">
        <v>0</v>
      </c>
      <c r="BR2367" s="55">
        <v>0</v>
      </c>
      <c r="BS2367" s="55">
        <v>0</v>
      </c>
      <c r="BZ2367" s="55">
        <v>0</v>
      </c>
      <c r="CA2367" s="55" t="s">
        <v>1419</v>
      </c>
      <c r="CB2367" s="55" t="s">
        <v>1357</v>
      </c>
    </row>
    <row r="2368" spans="1:80">
      <c r="A2368" s="55" t="s">
        <v>9981</v>
      </c>
      <c r="B2368" s="55">
        <v>2</v>
      </c>
      <c r="C2368" s="55" t="s">
        <v>9982</v>
      </c>
      <c r="D2368" s="55" t="s">
        <v>9983</v>
      </c>
      <c r="E2368" s="55">
        <v>1</v>
      </c>
      <c r="F2368" s="55">
        <v>0</v>
      </c>
      <c r="G2368" s="56">
        <v>43767</v>
      </c>
      <c r="H2368" s="56">
        <v>43767</v>
      </c>
      <c r="I2368" s="56">
        <v>43767</v>
      </c>
      <c r="J2368" s="55">
        <v>0</v>
      </c>
      <c r="L2368" s="56">
        <v>43713</v>
      </c>
      <c r="M2368" s="56">
        <v>43767</v>
      </c>
      <c r="N2368" s="55">
        <v>0</v>
      </c>
      <c r="O2368" s="55">
        <v>0</v>
      </c>
      <c r="P2368" s="55">
        <v>0</v>
      </c>
      <c r="R2368" s="55">
        <v>0</v>
      </c>
      <c r="T2368" s="55">
        <v>5090594008</v>
      </c>
      <c r="U2368" s="55" t="s">
        <v>9984</v>
      </c>
      <c r="V2368" s="55" t="s">
        <v>9982</v>
      </c>
      <c r="W2368" s="55" t="s">
        <v>1336</v>
      </c>
      <c r="X2368" s="55" t="s">
        <v>1336</v>
      </c>
      <c r="Y2368" s="55">
        <v>0</v>
      </c>
      <c r="Z2368" s="55" t="s">
        <v>1419</v>
      </c>
      <c r="AA2368" s="55" t="s">
        <v>1338</v>
      </c>
      <c r="AB2368" s="55">
        <v>900</v>
      </c>
      <c r="AC2368" s="55">
        <v>900</v>
      </c>
      <c r="AD2368" s="55">
        <v>0</v>
      </c>
      <c r="AE2368" s="55" t="s">
        <v>1339</v>
      </c>
      <c r="AF2368" s="55" t="s">
        <v>3132</v>
      </c>
      <c r="AG2368" s="55" t="s">
        <v>3147</v>
      </c>
      <c r="AH2368" s="55" t="s">
        <v>1235</v>
      </c>
      <c r="AI2368" s="55">
        <v>510</v>
      </c>
      <c r="AJ2368" s="55" t="s">
        <v>9983</v>
      </c>
      <c r="AK2368" s="55">
        <v>0</v>
      </c>
      <c r="AL2368" s="55" t="s">
        <v>9980</v>
      </c>
      <c r="AN2368" s="55">
        <v>3</v>
      </c>
      <c r="AO2368" s="55" t="s">
        <v>9985</v>
      </c>
      <c r="AP2368" s="55">
        <v>0</v>
      </c>
      <c r="AR2368" s="56">
        <v>43713</v>
      </c>
      <c r="AS2368" s="57">
        <v>0.48062500000000002</v>
      </c>
      <c r="AT2368" s="56">
        <v>43754</v>
      </c>
      <c r="AU2368" s="57">
        <v>0.66651620370370368</v>
      </c>
      <c r="AV2368" s="55" t="s">
        <v>3374</v>
      </c>
      <c r="AW2368" s="55" t="s">
        <v>1344</v>
      </c>
      <c r="AX2368" s="55" t="s">
        <v>1392</v>
      </c>
      <c r="AZ2368" s="55" t="s">
        <v>1347</v>
      </c>
      <c r="BA2368" s="55" t="s">
        <v>1347</v>
      </c>
      <c r="BB2368" s="55" t="s">
        <v>1347</v>
      </c>
      <c r="CB2368" s="55" t="s">
        <v>3137</v>
      </c>
    </row>
    <row r="2369" spans="1:80">
      <c r="A2369" s="55" t="s">
        <v>9986</v>
      </c>
      <c r="B2369" s="55">
        <v>2</v>
      </c>
      <c r="C2369" s="55" t="s">
        <v>9987</v>
      </c>
      <c r="D2369" s="55" t="s">
        <v>9988</v>
      </c>
      <c r="E2369" s="55">
        <v>0</v>
      </c>
      <c r="F2369" s="55">
        <v>1</v>
      </c>
      <c r="G2369" s="56">
        <v>44246</v>
      </c>
      <c r="H2369" s="56">
        <v>44246</v>
      </c>
      <c r="I2369" s="56">
        <v>44246</v>
      </c>
      <c r="J2369" s="55">
        <v>1</v>
      </c>
      <c r="K2369" s="56">
        <v>44400</v>
      </c>
      <c r="L2369" s="56">
        <v>44216</v>
      </c>
      <c r="M2369" s="56">
        <v>44246</v>
      </c>
      <c r="N2369" s="55">
        <v>1</v>
      </c>
      <c r="O2369" s="55">
        <v>1</v>
      </c>
      <c r="P2369" s="55">
        <v>1</v>
      </c>
      <c r="Q2369" s="56">
        <v>44400</v>
      </c>
      <c r="R2369" s="55">
        <v>0</v>
      </c>
      <c r="T2369" s="55">
        <v>5165878002</v>
      </c>
      <c r="U2369" s="55" t="s">
        <v>9989</v>
      </c>
      <c r="V2369" s="55" t="s">
        <v>9987</v>
      </c>
      <c r="W2369" s="55" t="s">
        <v>1336</v>
      </c>
      <c r="X2369" s="55" t="s">
        <v>1336</v>
      </c>
      <c r="Y2369" s="55">
        <v>0</v>
      </c>
      <c r="Z2369" s="55" t="s">
        <v>1419</v>
      </c>
      <c r="AA2369" s="55" t="s">
        <v>1338</v>
      </c>
      <c r="AB2369" s="55">
        <v>7350</v>
      </c>
      <c r="AC2369" s="55">
        <v>7350</v>
      </c>
      <c r="AD2369" s="55">
        <v>0</v>
      </c>
      <c r="AE2369" s="55" t="s">
        <v>1339</v>
      </c>
      <c r="AF2369" s="55" t="s">
        <v>3146</v>
      </c>
      <c r="AG2369" s="55" t="s">
        <v>3147</v>
      </c>
      <c r="AH2369" s="55" t="s">
        <v>1235</v>
      </c>
      <c r="AJ2369" s="55" t="s">
        <v>9988</v>
      </c>
      <c r="AK2369" s="55">
        <v>0</v>
      </c>
      <c r="AL2369" s="55" t="s">
        <v>9990</v>
      </c>
      <c r="AN2369" s="55">
        <v>5</v>
      </c>
      <c r="AO2369" s="55" t="s">
        <v>9991</v>
      </c>
      <c r="AR2369" s="56">
        <v>44216</v>
      </c>
      <c r="AS2369" s="57">
        <v>0.34969907407407402</v>
      </c>
      <c r="AT2369" s="56">
        <v>44400</v>
      </c>
      <c r="AU2369" s="57">
        <v>0.44864583333333335</v>
      </c>
      <c r="AV2369" s="55" t="s">
        <v>1345</v>
      </c>
      <c r="AW2369" s="55" t="s">
        <v>1345</v>
      </c>
      <c r="AX2369" s="55" t="s">
        <v>1346</v>
      </c>
      <c r="CB2369" s="55" t="s">
        <v>3150</v>
      </c>
    </row>
    <row r="2370" spans="1:80">
      <c r="A2370" s="55" t="s">
        <v>9992</v>
      </c>
      <c r="B2370" s="55">
        <v>2</v>
      </c>
      <c r="C2370" s="55" t="s">
        <v>9993</v>
      </c>
      <c r="D2370" s="55" t="s">
        <v>9994</v>
      </c>
      <c r="E2370" s="55">
        <v>1</v>
      </c>
      <c r="F2370" s="55">
        <v>0</v>
      </c>
      <c r="G2370" s="56">
        <v>43767</v>
      </c>
      <c r="H2370" s="56">
        <v>43767</v>
      </c>
      <c r="I2370" s="56">
        <v>43767</v>
      </c>
      <c r="J2370" s="55">
        <v>0</v>
      </c>
      <c r="L2370" s="56">
        <v>43714</v>
      </c>
      <c r="M2370" s="56">
        <v>43767</v>
      </c>
      <c r="N2370" s="55">
        <v>0</v>
      </c>
      <c r="O2370" s="55">
        <v>0</v>
      </c>
      <c r="P2370" s="55">
        <v>0</v>
      </c>
      <c r="R2370" s="55">
        <v>0</v>
      </c>
      <c r="T2370" s="55">
        <v>5090636001</v>
      </c>
      <c r="U2370" s="55" t="s">
        <v>9995</v>
      </c>
      <c r="V2370" s="55" t="s">
        <v>9993</v>
      </c>
      <c r="W2370" s="55" t="s">
        <v>1336</v>
      </c>
      <c r="X2370" s="55" t="s">
        <v>1336</v>
      </c>
      <c r="Y2370" s="55">
        <v>0</v>
      </c>
      <c r="Z2370" s="55" t="s">
        <v>1419</v>
      </c>
      <c r="AA2370" s="55" t="s">
        <v>1338</v>
      </c>
      <c r="AB2370" s="55">
        <v>1973</v>
      </c>
      <c r="AC2370" s="55">
        <v>1973</v>
      </c>
      <c r="AD2370" s="55">
        <v>0</v>
      </c>
      <c r="AE2370" s="55" t="s">
        <v>1339</v>
      </c>
      <c r="AF2370" s="55" t="s">
        <v>3132</v>
      </c>
      <c r="AG2370" s="55" t="s">
        <v>3147</v>
      </c>
      <c r="AH2370" s="55" t="s">
        <v>1235</v>
      </c>
      <c r="AI2370" s="55">
        <v>510</v>
      </c>
      <c r="AJ2370" s="55" t="s">
        <v>9994</v>
      </c>
      <c r="AK2370" s="55">
        <v>0</v>
      </c>
      <c r="AL2370" s="55" t="s">
        <v>1361</v>
      </c>
      <c r="AN2370" s="55">
        <v>3</v>
      </c>
      <c r="AO2370" s="55" t="s">
        <v>9996</v>
      </c>
      <c r="AP2370" s="55">
        <v>0</v>
      </c>
      <c r="AR2370" s="56">
        <v>43714</v>
      </c>
      <c r="AS2370" s="57">
        <v>0.57098379629629636</v>
      </c>
      <c r="AT2370" s="56">
        <v>43733</v>
      </c>
      <c r="AU2370" s="57">
        <v>0.39549768518518519</v>
      </c>
      <c r="AV2370" s="55" t="s">
        <v>3374</v>
      </c>
      <c r="AW2370" s="55" t="s">
        <v>1344</v>
      </c>
      <c r="AX2370" s="55" t="s">
        <v>1392</v>
      </c>
      <c r="AZ2370" s="55" t="s">
        <v>1347</v>
      </c>
      <c r="BA2370" s="55" t="s">
        <v>1347</v>
      </c>
      <c r="BB2370" s="55" t="s">
        <v>1347</v>
      </c>
      <c r="CB2370" s="55" t="s">
        <v>3137</v>
      </c>
    </row>
    <row r="2371" spans="1:80">
      <c r="A2371" s="55" t="s">
        <v>9997</v>
      </c>
      <c r="B2371" s="55">
        <v>2</v>
      </c>
      <c r="C2371" s="55" t="s">
        <v>9998</v>
      </c>
      <c r="D2371" s="55" t="s">
        <v>9999</v>
      </c>
      <c r="E2371" s="55">
        <v>0</v>
      </c>
      <c r="F2371" s="55">
        <v>1</v>
      </c>
      <c r="G2371" s="56">
        <v>44301</v>
      </c>
      <c r="H2371" s="56">
        <v>44301</v>
      </c>
      <c r="I2371" s="56">
        <v>44301</v>
      </c>
      <c r="J2371" s="55">
        <v>1</v>
      </c>
      <c r="K2371" s="56">
        <v>44453</v>
      </c>
      <c r="L2371" s="56">
        <v>44256</v>
      </c>
      <c r="M2371" s="56">
        <v>44301</v>
      </c>
      <c r="N2371" s="55">
        <v>1</v>
      </c>
      <c r="O2371" s="55">
        <v>1</v>
      </c>
      <c r="P2371" s="55">
        <v>1</v>
      </c>
      <c r="Q2371" s="56">
        <v>44454</v>
      </c>
      <c r="R2371" s="55">
        <v>0</v>
      </c>
      <c r="T2371" s="55">
        <v>5173855007</v>
      </c>
      <c r="U2371" s="55" t="s">
        <v>10000</v>
      </c>
      <c r="V2371" s="55" t="s">
        <v>9998</v>
      </c>
      <c r="W2371" s="55" t="s">
        <v>1336</v>
      </c>
      <c r="X2371" s="55" t="s">
        <v>1336</v>
      </c>
      <c r="Y2371" s="55">
        <v>0</v>
      </c>
      <c r="Z2371" s="55" t="s">
        <v>1419</v>
      </c>
      <c r="AA2371" s="55" t="s">
        <v>1338</v>
      </c>
      <c r="AB2371" s="55">
        <v>12075</v>
      </c>
      <c r="AC2371" s="55">
        <v>12075</v>
      </c>
      <c r="AD2371" s="55">
        <v>0</v>
      </c>
      <c r="AE2371" s="55" t="s">
        <v>1339</v>
      </c>
      <c r="AF2371" s="55" t="s">
        <v>3146</v>
      </c>
      <c r="AG2371" s="55" t="s">
        <v>3147</v>
      </c>
      <c r="AH2371" s="55" t="s">
        <v>1235</v>
      </c>
      <c r="AJ2371" s="55" t="s">
        <v>9999</v>
      </c>
      <c r="AK2371" s="55">
        <v>0</v>
      </c>
      <c r="AL2371" s="55" t="s">
        <v>4384</v>
      </c>
      <c r="AN2371" s="55">
        <v>1</v>
      </c>
      <c r="AO2371" s="55" t="s">
        <v>10001</v>
      </c>
      <c r="AR2371" s="56">
        <v>44256</v>
      </c>
      <c r="AS2371" s="57">
        <v>0.35142361111111109</v>
      </c>
      <c r="AT2371" s="56">
        <v>44453</v>
      </c>
      <c r="AU2371" s="57">
        <v>0.60506944444444444</v>
      </c>
      <c r="AV2371" s="55" t="s">
        <v>1345</v>
      </c>
      <c r="AW2371" s="55" t="s">
        <v>1345</v>
      </c>
      <c r="AX2371" s="55" t="s">
        <v>1346</v>
      </c>
      <c r="CB2371" s="55" t="s">
        <v>3150</v>
      </c>
    </row>
    <row r="2372" spans="1:80">
      <c r="A2372" s="55" t="s">
        <v>10002</v>
      </c>
      <c r="B2372" s="55">
        <v>3</v>
      </c>
      <c r="C2372" s="55" t="s">
        <v>225</v>
      </c>
      <c r="D2372" s="55" t="s">
        <v>10003</v>
      </c>
      <c r="E2372" s="55">
        <v>1</v>
      </c>
      <c r="F2372" s="55">
        <v>0</v>
      </c>
      <c r="G2372" s="56">
        <v>43819</v>
      </c>
      <c r="H2372" s="56">
        <v>43819</v>
      </c>
      <c r="I2372" s="56">
        <v>43819</v>
      </c>
      <c r="J2372" s="55">
        <v>0</v>
      </c>
      <c r="W2372" s="55" t="s">
        <v>1336</v>
      </c>
      <c r="X2372" s="55" t="s">
        <v>1336</v>
      </c>
      <c r="Y2372" s="55">
        <v>20</v>
      </c>
      <c r="AD2372" s="55">
        <v>0</v>
      </c>
      <c r="AE2372" s="55" t="s">
        <v>1339</v>
      </c>
      <c r="AF2372" s="55" t="s">
        <v>1352</v>
      </c>
      <c r="AG2372" s="55" t="s">
        <v>1353</v>
      </c>
      <c r="AI2372" s="55">
        <v>510</v>
      </c>
      <c r="AJ2372" s="55" t="s">
        <v>10003</v>
      </c>
      <c r="AK2372" s="55">
        <v>0</v>
      </c>
      <c r="AL2372" s="55" t="s">
        <v>10004</v>
      </c>
      <c r="AN2372" s="55">
        <v>5</v>
      </c>
      <c r="AQ2372" s="55" t="s">
        <v>10005</v>
      </c>
      <c r="AR2372" s="56">
        <v>43816</v>
      </c>
      <c r="AS2372" s="57">
        <v>0.46232638888888888</v>
      </c>
      <c r="AT2372" s="56">
        <v>43838</v>
      </c>
      <c r="AU2372" s="57">
        <v>0.6495023148148148</v>
      </c>
      <c r="AV2372" s="55" t="s">
        <v>1355</v>
      </c>
      <c r="AW2372" s="55" t="s">
        <v>1355</v>
      </c>
      <c r="AX2372" s="55" t="s">
        <v>1392</v>
      </c>
      <c r="AZ2372" s="55">
        <v>0</v>
      </c>
      <c r="BA2372" s="55">
        <v>0</v>
      </c>
      <c r="BB2372" s="55">
        <v>0</v>
      </c>
      <c r="BF2372" s="55" t="s">
        <v>1418</v>
      </c>
      <c r="BG2372" s="55">
        <v>4</v>
      </c>
      <c r="BH2372" s="55" t="s">
        <v>48</v>
      </c>
      <c r="BI2372" s="55" t="s">
        <v>244</v>
      </c>
      <c r="BJ2372" s="55">
        <v>0</v>
      </c>
      <c r="BK2372" s="55">
        <v>0</v>
      </c>
      <c r="BL2372" s="55">
        <v>0</v>
      </c>
      <c r="BM2372" s="55">
        <v>0</v>
      </c>
      <c r="BN2372" s="55">
        <v>0</v>
      </c>
      <c r="BO2372" s="55">
        <v>0</v>
      </c>
      <c r="BP2372" s="55">
        <v>0</v>
      </c>
      <c r="BQ2372" s="55">
        <v>0</v>
      </c>
      <c r="BR2372" s="55">
        <v>0</v>
      </c>
      <c r="BS2372" s="55">
        <v>0</v>
      </c>
      <c r="BZ2372" s="55">
        <v>0</v>
      </c>
      <c r="CA2372" s="55" t="s">
        <v>1419</v>
      </c>
      <c r="CB2372" s="55" t="s">
        <v>1357</v>
      </c>
    </row>
    <row r="2373" spans="1:80">
      <c r="A2373" s="55" t="s">
        <v>10006</v>
      </c>
      <c r="B2373" s="55">
        <v>2</v>
      </c>
      <c r="C2373" s="55" t="s">
        <v>10007</v>
      </c>
      <c r="D2373" s="55" t="s">
        <v>10008</v>
      </c>
      <c r="E2373" s="55">
        <v>1</v>
      </c>
      <c r="F2373" s="55">
        <v>0</v>
      </c>
      <c r="G2373" s="56">
        <v>43752</v>
      </c>
      <c r="H2373" s="56">
        <v>43752</v>
      </c>
      <c r="I2373" s="56">
        <v>43752</v>
      </c>
      <c r="J2373" s="55">
        <v>0</v>
      </c>
      <c r="L2373" s="56">
        <v>43661</v>
      </c>
      <c r="M2373" s="56">
        <v>43752</v>
      </c>
      <c r="N2373" s="55">
        <v>0</v>
      </c>
      <c r="O2373" s="55">
        <v>0</v>
      </c>
      <c r="P2373" s="55">
        <v>0</v>
      </c>
      <c r="R2373" s="55">
        <v>0</v>
      </c>
      <c r="T2373" s="55">
        <v>5085609003</v>
      </c>
      <c r="U2373" s="55" t="s">
        <v>10009</v>
      </c>
      <c r="V2373" s="55" t="s">
        <v>10007</v>
      </c>
      <c r="W2373" s="55" t="s">
        <v>1336</v>
      </c>
      <c r="X2373" s="55" t="s">
        <v>1336</v>
      </c>
      <c r="Y2373" s="55">
        <v>0</v>
      </c>
      <c r="Z2373" s="55" t="s">
        <v>1419</v>
      </c>
      <c r="AA2373" s="55" t="s">
        <v>1338</v>
      </c>
      <c r="AB2373" s="55">
        <v>8610</v>
      </c>
      <c r="AC2373" s="55">
        <v>8610</v>
      </c>
      <c r="AD2373" s="55">
        <v>0</v>
      </c>
      <c r="AE2373" s="55" t="s">
        <v>1339</v>
      </c>
      <c r="AF2373" s="55" t="s">
        <v>3132</v>
      </c>
      <c r="AG2373" s="55" t="s">
        <v>3147</v>
      </c>
      <c r="AH2373" s="55" t="s">
        <v>1235</v>
      </c>
      <c r="AI2373" s="55">
        <v>510</v>
      </c>
      <c r="AJ2373" s="55" t="s">
        <v>10008</v>
      </c>
      <c r="AK2373" s="55">
        <v>0</v>
      </c>
      <c r="AL2373" s="55" t="s">
        <v>8467</v>
      </c>
      <c r="AN2373" s="55">
        <v>3</v>
      </c>
      <c r="AO2373" s="55" t="s">
        <v>10010</v>
      </c>
      <c r="AP2373" s="55">
        <v>0</v>
      </c>
      <c r="AR2373" s="56">
        <v>43661</v>
      </c>
      <c r="AS2373" s="57">
        <v>0.59743055555555558</v>
      </c>
      <c r="AT2373" s="56">
        <v>43704</v>
      </c>
      <c r="AU2373" s="57">
        <v>0.4566898148148148</v>
      </c>
      <c r="AV2373" s="55" t="s">
        <v>3374</v>
      </c>
      <c r="AW2373" s="55" t="s">
        <v>2166</v>
      </c>
      <c r="AX2373" s="55" t="s">
        <v>2167</v>
      </c>
      <c r="AZ2373" s="55" t="s">
        <v>1347</v>
      </c>
      <c r="BA2373" s="55" t="s">
        <v>1347</v>
      </c>
      <c r="BB2373" s="55" t="s">
        <v>1347</v>
      </c>
      <c r="CB2373" s="55" t="s">
        <v>3150</v>
      </c>
    </row>
    <row r="2374" spans="1:80">
      <c r="A2374" s="55" t="s">
        <v>10011</v>
      </c>
      <c r="B2374" s="55">
        <v>3</v>
      </c>
      <c r="C2374" s="55" t="s">
        <v>10012</v>
      </c>
      <c r="D2374" s="55" t="s">
        <v>10013</v>
      </c>
      <c r="E2374" s="55">
        <v>1</v>
      </c>
      <c r="F2374" s="55">
        <v>1</v>
      </c>
      <c r="G2374" s="56">
        <v>43753</v>
      </c>
      <c r="H2374" s="56">
        <v>43753</v>
      </c>
      <c r="I2374" s="56">
        <v>43753</v>
      </c>
      <c r="J2374" s="55">
        <v>1</v>
      </c>
      <c r="K2374" s="56">
        <v>43801</v>
      </c>
      <c r="W2374" s="55" t="s">
        <v>1336</v>
      </c>
      <c r="X2374" s="55" t="s">
        <v>1336</v>
      </c>
      <c r="Y2374" s="55">
        <v>20</v>
      </c>
      <c r="AD2374" s="55">
        <v>0</v>
      </c>
      <c r="AE2374" s="55" t="s">
        <v>1339</v>
      </c>
      <c r="AF2374" s="55" t="s">
        <v>1352</v>
      </c>
      <c r="AG2374" s="55" t="s">
        <v>1353</v>
      </c>
      <c r="AI2374" s="55">
        <v>510</v>
      </c>
      <c r="AJ2374" s="55" t="s">
        <v>10013</v>
      </c>
      <c r="AK2374" s="55">
        <v>0</v>
      </c>
      <c r="AL2374" s="55" t="s">
        <v>9149</v>
      </c>
      <c r="AN2374" s="55">
        <v>3</v>
      </c>
      <c r="AQ2374" s="55" t="s">
        <v>1235</v>
      </c>
      <c r="AR2374" s="56">
        <v>43738</v>
      </c>
      <c r="AS2374" s="57">
        <v>0.44878472222222227</v>
      </c>
      <c r="AT2374" s="56">
        <v>43823</v>
      </c>
      <c r="AU2374" s="57">
        <v>0.56571759259259258</v>
      </c>
      <c r="AV2374" s="55" t="s">
        <v>1355</v>
      </c>
      <c r="AW2374" s="55" t="s">
        <v>1355</v>
      </c>
      <c r="AX2374" s="55" t="s">
        <v>1356</v>
      </c>
      <c r="AY2374" s="55" t="s">
        <v>4656</v>
      </c>
      <c r="AZ2374" s="55">
        <v>2</v>
      </c>
      <c r="BA2374" s="55">
        <v>3</v>
      </c>
      <c r="BB2374" s="55">
        <v>1</v>
      </c>
      <c r="CB2374" s="55" t="s">
        <v>1357</v>
      </c>
    </row>
    <row r="2375" spans="1:80">
      <c r="A2375" s="55" t="s">
        <v>10014</v>
      </c>
      <c r="B2375" s="55">
        <v>3</v>
      </c>
      <c r="C2375" s="55" t="s">
        <v>10015</v>
      </c>
      <c r="D2375" s="55" t="s">
        <v>10016</v>
      </c>
      <c r="E2375" s="55">
        <v>1</v>
      </c>
      <c r="F2375" s="55">
        <v>1</v>
      </c>
      <c r="G2375" s="56">
        <v>43753</v>
      </c>
      <c r="H2375" s="56">
        <v>43753</v>
      </c>
      <c r="I2375" s="56">
        <v>43753</v>
      </c>
      <c r="J2375" s="55">
        <v>1</v>
      </c>
      <c r="K2375" s="56">
        <v>43801</v>
      </c>
      <c r="W2375" s="55" t="s">
        <v>1336</v>
      </c>
      <c r="X2375" s="55" t="s">
        <v>1336</v>
      </c>
      <c r="Y2375" s="55">
        <v>20</v>
      </c>
      <c r="AD2375" s="55">
        <v>0</v>
      </c>
      <c r="AE2375" s="55" t="s">
        <v>1339</v>
      </c>
      <c r="AF2375" s="55" t="s">
        <v>1352</v>
      </c>
      <c r="AG2375" s="55" t="s">
        <v>1353</v>
      </c>
      <c r="AI2375" s="55">
        <v>510</v>
      </c>
      <c r="AJ2375" s="55" t="s">
        <v>10016</v>
      </c>
      <c r="AK2375" s="55">
        <v>0</v>
      </c>
      <c r="AL2375" s="55" t="s">
        <v>9149</v>
      </c>
      <c r="AN2375" s="55">
        <v>3</v>
      </c>
      <c r="AQ2375" s="55" t="s">
        <v>1235</v>
      </c>
      <c r="AR2375" s="56">
        <v>43738</v>
      </c>
      <c r="AS2375" s="57">
        <v>0.45071759259259259</v>
      </c>
      <c r="AT2375" s="56">
        <v>43823</v>
      </c>
      <c r="AU2375" s="57">
        <v>0.56571759259259258</v>
      </c>
      <c r="AV2375" s="55" t="s">
        <v>1355</v>
      </c>
      <c r="AW2375" s="55" t="s">
        <v>1355</v>
      </c>
      <c r="AX2375" s="55" t="s">
        <v>1356</v>
      </c>
      <c r="AY2375" s="55" t="s">
        <v>4656</v>
      </c>
      <c r="AZ2375" s="55">
        <v>2</v>
      </c>
      <c r="BA2375" s="55">
        <v>3</v>
      </c>
      <c r="BB2375" s="55">
        <v>1</v>
      </c>
      <c r="CB2375" s="55" t="s">
        <v>1357</v>
      </c>
    </row>
    <row r="2376" spans="1:80">
      <c r="A2376" s="55" t="s">
        <v>10017</v>
      </c>
      <c r="B2376" s="55">
        <v>2</v>
      </c>
      <c r="C2376" s="55" t="s">
        <v>10018</v>
      </c>
      <c r="D2376" s="55" t="s">
        <v>10019</v>
      </c>
      <c r="E2376" s="55">
        <v>1</v>
      </c>
      <c r="F2376" s="55">
        <v>0</v>
      </c>
      <c r="G2376" s="56">
        <v>43752</v>
      </c>
      <c r="H2376" s="56">
        <v>43752</v>
      </c>
      <c r="I2376" s="56">
        <v>43752</v>
      </c>
      <c r="J2376" s="55">
        <v>0</v>
      </c>
      <c r="L2376" s="56">
        <v>43661</v>
      </c>
      <c r="M2376" s="56">
        <v>43752</v>
      </c>
      <c r="N2376" s="55">
        <v>0</v>
      </c>
      <c r="O2376" s="55">
        <v>0</v>
      </c>
      <c r="P2376" s="55">
        <v>0</v>
      </c>
      <c r="R2376" s="55">
        <v>0</v>
      </c>
      <c r="T2376" s="55">
        <v>5085685007</v>
      </c>
      <c r="U2376" s="55" t="s">
        <v>10020</v>
      </c>
      <c r="V2376" s="55" t="s">
        <v>10018</v>
      </c>
      <c r="W2376" s="55" t="s">
        <v>1336</v>
      </c>
      <c r="X2376" s="55" t="s">
        <v>1336</v>
      </c>
      <c r="Y2376" s="55">
        <v>0</v>
      </c>
      <c r="Z2376" s="55" t="s">
        <v>1419</v>
      </c>
      <c r="AA2376" s="55" t="s">
        <v>1338</v>
      </c>
      <c r="AB2376" s="55">
        <v>14700</v>
      </c>
      <c r="AC2376" s="55">
        <v>14700</v>
      </c>
      <c r="AD2376" s="55">
        <v>0</v>
      </c>
      <c r="AE2376" s="55" t="s">
        <v>1339</v>
      </c>
      <c r="AF2376" s="55" t="s">
        <v>3132</v>
      </c>
      <c r="AG2376" s="55" t="s">
        <v>3147</v>
      </c>
      <c r="AH2376" s="55" t="s">
        <v>1235</v>
      </c>
      <c r="AI2376" s="55">
        <v>510</v>
      </c>
      <c r="AJ2376" s="55" t="s">
        <v>10019</v>
      </c>
      <c r="AK2376" s="55">
        <v>0</v>
      </c>
      <c r="AL2376" s="55" t="s">
        <v>9149</v>
      </c>
      <c r="AN2376" s="55">
        <v>3</v>
      </c>
      <c r="AO2376" s="55" t="s">
        <v>10021</v>
      </c>
      <c r="AP2376" s="55">
        <v>0</v>
      </c>
      <c r="AR2376" s="56">
        <v>43661</v>
      </c>
      <c r="AS2376" s="57">
        <v>0.60062499999999996</v>
      </c>
      <c r="AT2376" s="56">
        <v>43704</v>
      </c>
      <c r="AU2376" s="57">
        <v>0.38060185185185186</v>
      </c>
      <c r="AV2376" s="55" t="s">
        <v>3374</v>
      </c>
      <c r="AW2376" s="55" t="s">
        <v>2166</v>
      </c>
      <c r="AX2376" s="55" t="s">
        <v>2167</v>
      </c>
      <c r="AZ2376" s="55" t="s">
        <v>1347</v>
      </c>
      <c r="BA2376" s="55" t="s">
        <v>1347</v>
      </c>
      <c r="BB2376" s="55" t="s">
        <v>1347</v>
      </c>
      <c r="CB2376" s="55" t="s">
        <v>3150</v>
      </c>
    </row>
    <row r="2377" spans="1:80">
      <c r="A2377" s="55" t="s">
        <v>10022</v>
      </c>
      <c r="B2377" s="55">
        <v>3</v>
      </c>
      <c r="C2377" s="55" t="s">
        <v>10023</v>
      </c>
      <c r="D2377" s="55" t="s">
        <v>10024</v>
      </c>
      <c r="E2377" s="55">
        <v>1</v>
      </c>
      <c r="F2377" s="55">
        <v>1</v>
      </c>
      <c r="G2377" s="56">
        <v>43753</v>
      </c>
      <c r="H2377" s="56">
        <v>43753</v>
      </c>
      <c r="I2377" s="56">
        <v>43753</v>
      </c>
      <c r="J2377" s="55">
        <v>1</v>
      </c>
      <c r="K2377" s="56">
        <v>43801</v>
      </c>
      <c r="W2377" s="55" t="s">
        <v>1336</v>
      </c>
      <c r="X2377" s="55" t="s">
        <v>1336</v>
      </c>
      <c r="Y2377" s="55">
        <v>20</v>
      </c>
      <c r="AD2377" s="55">
        <v>0</v>
      </c>
      <c r="AE2377" s="55" t="s">
        <v>1339</v>
      </c>
      <c r="AF2377" s="55" t="s">
        <v>1352</v>
      </c>
      <c r="AG2377" s="55" t="s">
        <v>1353</v>
      </c>
      <c r="AI2377" s="55">
        <v>510</v>
      </c>
      <c r="AJ2377" s="55" t="s">
        <v>10024</v>
      </c>
      <c r="AK2377" s="55">
        <v>0</v>
      </c>
      <c r="AL2377" s="55" t="s">
        <v>9149</v>
      </c>
      <c r="AN2377" s="55">
        <v>3</v>
      </c>
      <c r="AQ2377" s="55" t="s">
        <v>1235</v>
      </c>
      <c r="AR2377" s="56">
        <v>43738</v>
      </c>
      <c r="AS2377" s="57">
        <v>0.45108796296296294</v>
      </c>
      <c r="AT2377" s="56">
        <v>43823</v>
      </c>
      <c r="AU2377" s="57">
        <v>0.56571759259259258</v>
      </c>
      <c r="AV2377" s="55" t="s">
        <v>1355</v>
      </c>
      <c r="AW2377" s="55" t="s">
        <v>1355</v>
      </c>
      <c r="AX2377" s="55" t="s">
        <v>1356</v>
      </c>
      <c r="AY2377" s="55" t="s">
        <v>4656</v>
      </c>
      <c r="AZ2377" s="55">
        <v>2</v>
      </c>
      <c r="BA2377" s="55">
        <v>3</v>
      </c>
      <c r="BB2377" s="55">
        <v>1</v>
      </c>
      <c r="CB2377" s="55" t="s">
        <v>1357</v>
      </c>
    </row>
    <row r="2378" spans="1:80">
      <c r="A2378" s="55" t="s">
        <v>10025</v>
      </c>
      <c r="B2378" s="55">
        <v>3</v>
      </c>
      <c r="C2378" s="55" t="s">
        <v>10026</v>
      </c>
      <c r="D2378" s="55" t="s">
        <v>10027</v>
      </c>
      <c r="E2378" s="55">
        <v>1</v>
      </c>
      <c r="F2378" s="55">
        <v>1</v>
      </c>
      <c r="G2378" s="56">
        <v>43753</v>
      </c>
      <c r="H2378" s="56">
        <v>43753</v>
      </c>
      <c r="I2378" s="56">
        <v>43753</v>
      </c>
      <c r="J2378" s="55">
        <v>1</v>
      </c>
      <c r="K2378" s="56">
        <v>43801</v>
      </c>
      <c r="W2378" s="55" t="s">
        <v>1336</v>
      </c>
      <c r="X2378" s="55" t="s">
        <v>1336</v>
      </c>
      <c r="Y2378" s="55">
        <v>20</v>
      </c>
      <c r="AD2378" s="55">
        <v>0</v>
      </c>
      <c r="AE2378" s="55" t="s">
        <v>1339</v>
      </c>
      <c r="AF2378" s="55" t="s">
        <v>1352</v>
      </c>
      <c r="AG2378" s="55" t="s">
        <v>1353</v>
      </c>
      <c r="AI2378" s="55">
        <v>510</v>
      </c>
      <c r="AJ2378" s="55" t="s">
        <v>10027</v>
      </c>
      <c r="AK2378" s="55">
        <v>0</v>
      </c>
      <c r="AL2378" s="55" t="s">
        <v>9149</v>
      </c>
      <c r="AN2378" s="55">
        <v>3</v>
      </c>
      <c r="AQ2378" s="55" t="s">
        <v>1235</v>
      </c>
      <c r="AR2378" s="56">
        <v>43738</v>
      </c>
      <c r="AS2378" s="57">
        <v>0.45136574074074076</v>
      </c>
      <c r="AT2378" s="56">
        <v>43823</v>
      </c>
      <c r="AU2378" s="57">
        <v>0.56571759259259258</v>
      </c>
      <c r="AV2378" s="55" t="s">
        <v>1355</v>
      </c>
      <c r="AW2378" s="55" t="s">
        <v>1355</v>
      </c>
      <c r="AX2378" s="55" t="s">
        <v>1356</v>
      </c>
      <c r="AY2378" s="55" t="s">
        <v>4656</v>
      </c>
      <c r="AZ2378" s="55">
        <v>2</v>
      </c>
      <c r="BA2378" s="55">
        <v>3</v>
      </c>
      <c r="BB2378" s="55">
        <v>1</v>
      </c>
      <c r="CB2378" s="55" t="s">
        <v>1357</v>
      </c>
    </row>
    <row r="2379" spans="1:80">
      <c r="A2379" s="55" t="s">
        <v>10028</v>
      </c>
      <c r="B2379" s="55">
        <v>2</v>
      </c>
      <c r="C2379" s="55" t="s">
        <v>10029</v>
      </c>
      <c r="D2379" s="55" t="s">
        <v>10030</v>
      </c>
      <c r="E2379" s="55">
        <v>1</v>
      </c>
      <c r="F2379" s="55">
        <v>0</v>
      </c>
      <c r="G2379" s="56">
        <v>43752</v>
      </c>
      <c r="H2379" s="56">
        <v>43752</v>
      </c>
      <c r="I2379" s="56">
        <v>43752</v>
      </c>
      <c r="J2379" s="55">
        <v>0</v>
      </c>
      <c r="L2379" s="56">
        <v>43661</v>
      </c>
      <c r="M2379" s="56">
        <v>43752</v>
      </c>
      <c r="N2379" s="55">
        <v>0</v>
      </c>
      <c r="O2379" s="55">
        <v>0</v>
      </c>
      <c r="P2379" s="55">
        <v>0</v>
      </c>
      <c r="R2379" s="55">
        <v>0</v>
      </c>
      <c r="T2379" s="55">
        <v>5085684000</v>
      </c>
      <c r="U2379" s="55" t="s">
        <v>10031</v>
      </c>
      <c r="V2379" s="55" t="s">
        <v>10029</v>
      </c>
      <c r="W2379" s="55" t="s">
        <v>1336</v>
      </c>
      <c r="X2379" s="55" t="s">
        <v>1336</v>
      </c>
      <c r="Y2379" s="55">
        <v>0</v>
      </c>
      <c r="Z2379" s="55" t="s">
        <v>1419</v>
      </c>
      <c r="AA2379" s="55" t="s">
        <v>1338</v>
      </c>
      <c r="AB2379" s="55">
        <v>14700</v>
      </c>
      <c r="AC2379" s="55">
        <v>14700</v>
      </c>
      <c r="AD2379" s="55">
        <v>0</v>
      </c>
      <c r="AE2379" s="55" t="s">
        <v>1339</v>
      </c>
      <c r="AF2379" s="55" t="s">
        <v>3132</v>
      </c>
      <c r="AG2379" s="55" t="s">
        <v>3147</v>
      </c>
      <c r="AH2379" s="55" t="s">
        <v>1235</v>
      </c>
      <c r="AI2379" s="55">
        <v>510</v>
      </c>
      <c r="AJ2379" s="55" t="s">
        <v>10030</v>
      </c>
      <c r="AK2379" s="55">
        <v>0</v>
      </c>
      <c r="AL2379" s="55" t="s">
        <v>9149</v>
      </c>
      <c r="AN2379" s="55">
        <v>3</v>
      </c>
      <c r="AO2379" s="55" t="s">
        <v>10032</v>
      </c>
      <c r="AP2379" s="55">
        <v>0</v>
      </c>
      <c r="AR2379" s="56">
        <v>43661</v>
      </c>
      <c r="AS2379" s="57">
        <v>0.60234953703703698</v>
      </c>
      <c r="AT2379" s="56">
        <v>43704</v>
      </c>
      <c r="AU2379" s="57">
        <v>0.38276620370370368</v>
      </c>
      <c r="AV2379" s="55" t="s">
        <v>3374</v>
      </c>
      <c r="AW2379" s="55" t="s">
        <v>2166</v>
      </c>
      <c r="AX2379" s="55" t="s">
        <v>2167</v>
      </c>
      <c r="AZ2379" s="55" t="s">
        <v>1347</v>
      </c>
      <c r="BA2379" s="55" t="s">
        <v>1347</v>
      </c>
      <c r="BB2379" s="55" t="s">
        <v>1347</v>
      </c>
      <c r="CB2379" s="55" t="s">
        <v>3150</v>
      </c>
    </row>
    <row r="2380" spans="1:80">
      <c r="A2380" s="55" t="s">
        <v>10033</v>
      </c>
      <c r="B2380" s="55">
        <v>2</v>
      </c>
      <c r="C2380" s="55" t="s">
        <v>10034</v>
      </c>
      <c r="D2380" s="55" t="s">
        <v>10035</v>
      </c>
      <c r="E2380" s="55">
        <v>1</v>
      </c>
      <c r="F2380" s="55">
        <v>0</v>
      </c>
      <c r="G2380" s="56">
        <v>43752</v>
      </c>
      <c r="H2380" s="56">
        <v>43752</v>
      </c>
      <c r="I2380" s="56">
        <v>43752</v>
      </c>
      <c r="J2380" s="55">
        <v>0</v>
      </c>
      <c r="L2380" s="56">
        <v>43661</v>
      </c>
      <c r="M2380" s="56">
        <v>43752</v>
      </c>
      <c r="N2380" s="55">
        <v>0</v>
      </c>
      <c r="O2380" s="55">
        <v>0</v>
      </c>
      <c r="P2380" s="55">
        <v>0</v>
      </c>
      <c r="R2380" s="55">
        <v>0</v>
      </c>
      <c r="T2380" s="55">
        <v>5085654002</v>
      </c>
      <c r="U2380" s="55" t="s">
        <v>10036</v>
      </c>
      <c r="V2380" s="55" t="s">
        <v>10034</v>
      </c>
      <c r="W2380" s="55" t="s">
        <v>1336</v>
      </c>
      <c r="X2380" s="55" t="s">
        <v>1336</v>
      </c>
      <c r="Y2380" s="55">
        <v>0</v>
      </c>
      <c r="Z2380" s="55" t="s">
        <v>1419</v>
      </c>
      <c r="AA2380" s="55" t="s">
        <v>1338</v>
      </c>
      <c r="AB2380" s="55">
        <v>15225</v>
      </c>
      <c r="AC2380" s="55">
        <v>15225</v>
      </c>
      <c r="AD2380" s="55">
        <v>0</v>
      </c>
      <c r="AE2380" s="55" t="s">
        <v>1339</v>
      </c>
      <c r="AF2380" s="55" t="s">
        <v>3132</v>
      </c>
      <c r="AG2380" s="55" t="s">
        <v>3147</v>
      </c>
      <c r="AH2380" s="55" t="s">
        <v>1235</v>
      </c>
      <c r="AI2380" s="55">
        <v>510</v>
      </c>
      <c r="AJ2380" s="55" t="s">
        <v>10035</v>
      </c>
      <c r="AK2380" s="55">
        <v>0</v>
      </c>
      <c r="AL2380" s="55" t="s">
        <v>3414</v>
      </c>
      <c r="AN2380" s="55">
        <v>3</v>
      </c>
      <c r="AO2380" s="55" t="s">
        <v>10037</v>
      </c>
      <c r="AP2380" s="55">
        <v>0</v>
      </c>
      <c r="AR2380" s="56">
        <v>43661</v>
      </c>
      <c r="AS2380" s="57">
        <v>0.60590277777777779</v>
      </c>
      <c r="AT2380" s="56">
        <v>43683</v>
      </c>
      <c r="AU2380" s="57">
        <v>0.35784722222222221</v>
      </c>
      <c r="AV2380" s="55" t="s">
        <v>3374</v>
      </c>
      <c r="AW2380" s="55" t="s">
        <v>3178</v>
      </c>
      <c r="AX2380" s="55" t="s">
        <v>2167</v>
      </c>
      <c r="AZ2380" s="55" t="s">
        <v>1347</v>
      </c>
      <c r="BA2380" s="55" t="s">
        <v>1347</v>
      </c>
      <c r="BB2380" s="55" t="s">
        <v>1347</v>
      </c>
      <c r="CB2380" s="55" t="s">
        <v>3150</v>
      </c>
    </row>
    <row r="2381" spans="1:80">
      <c r="A2381" s="55" t="s">
        <v>10038</v>
      </c>
      <c r="B2381" s="55">
        <v>2</v>
      </c>
      <c r="C2381" s="55" t="s">
        <v>10039</v>
      </c>
      <c r="D2381" s="55" t="s">
        <v>10040</v>
      </c>
      <c r="E2381" s="55">
        <v>1</v>
      </c>
      <c r="F2381" s="55">
        <v>0</v>
      </c>
      <c r="G2381" s="56">
        <v>43752</v>
      </c>
      <c r="H2381" s="56">
        <v>43752</v>
      </c>
      <c r="I2381" s="56">
        <v>43752</v>
      </c>
      <c r="J2381" s="55">
        <v>0</v>
      </c>
      <c r="L2381" s="56">
        <v>43661</v>
      </c>
      <c r="M2381" s="56">
        <v>43752</v>
      </c>
      <c r="N2381" s="55">
        <v>0</v>
      </c>
      <c r="O2381" s="55">
        <v>0</v>
      </c>
      <c r="P2381" s="55">
        <v>0</v>
      </c>
      <c r="R2381" s="55">
        <v>0</v>
      </c>
      <c r="T2381" s="55">
        <v>5085679007</v>
      </c>
      <c r="U2381" s="55" t="s">
        <v>10041</v>
      </c>
      <c r="V2381" s="55" t="s">
        <v>10039</v>
      </c>
      <c r="W2381" s="55" t="s">
        <v>1336</v>
      </c>
      <c r="X2381" s="55" t="s">
        <v>1336</v>
      </c>
      <c r="Y2381" s="55">
        <v>0</v>
      </c>
      <c r="Z2381" s="55" t="s">
        <v>1419</v>
      </c>
      <c r="AA2381" s="55" t="s">
        <v>1338</v>
      </c>
      <c r="AB2381" s="55">
        <v>14700</v>
      </c>
      <c r="AC2381" s="55">
        <v>14700</v>
      </c>
      <c r="AD2381" s="55">
        <v>0</v>
      </c>
      <c r="AE2381" s="55" t="s">
        <v>1339</v>
      </c>
      <c r="AF2381" s="55" t="s">
        <v>3132</v>
      </c>
      <c r="AG2381" s="55" t="s">
        <v>3147</v>
      </c>
      <c r="AH2381" s="55" t="s">
        <v>1235</v>
      </c>
      <c r="AI2381" s="55">
        <v>510</v>
      </c>
      <c r="AJ2381" s="55" t="s">
        <v>10040</v>
      </c>
      <c r="AK2381" s="55">
        <v>0</v>
      </c>
      <c r="AL2381" s="55" t="s">
        <v>3414</v>
      </c>
      <c r="AN2381" s="55">
        <v>3</v>
      </c>
      <c r="AO2381" s="55" t="s">
        <v>10042</v>
      </c>
      <c r="AP2381" s="55">
        <v>0</v>
      </c>
      <c r="AR2381" s="56">
        <v>43661</v>
      </c>
      <c r="AS2381" s="57">
        <v>0.60637731481481483</v>
      </c>
      <c r="AT2381" s="56">
        <v>43683</v>
      </c>
      <c r="AU2381" s="57">
        <v>0.3589236111111111</v>
      </c>
      <c r="AV2381" s="55" t="s">
        <v>3374</v>
      </c>
      <c r="AW2381" s="55" t="s">
        <v>3178</v>
      </c>
      <c r="AX2381" s="55" t="s">
        <v>2167</v>
      </c>
      <c r="AZ2381" s="55" t="s">
        <v>1347</v>
      </c>
      <c r="BA2381" s="55" t="s">
        <v>1347</v>
      </c>
      <c r="BB2381" s="55" t="s">
        <v>1347</v>
      </c>
      <c r="CB2381" s="55" t="s">
        <v>3150</v>
      </c>
    </row>
    <row r="2382" spans="1:80">
      <c r="A2382" s="55" t="s">
        <v>10043</v>
      </c>
      <c r="B2382" s="55">
        <v>2</v>
      </c>
      <c r="C2382" s="55" t="s">
        <v>10044</v>
      </c>
      <c r="D2382" s="55" t="s">
        <v>10045</v>
      </c>
      <c r="E2382" s="55">
        <v>1</v>
      </c>
      <c r="F2382" s="55">
        <v>0</v>
      </c>
      <c r="G2382" s="56">
        <v>43759</v>
      </c>
      <c r="H2382" s="56">
        <v>43759</v>
      </c>
      <c r="I2382" s="56">
        <v>43759</v>
      </c>
      <c r="J2382" s="55">
        <v>0</v>
      </c>
      <c r="L2382" s="56">
        <v>43668</v>
      </c>
      <c r="M2382" s="56">
        <v>43759</v>
      </c>
      <c r="N2382" s="55">
        <v>0</v>
      </c>
      <c r="O2382" s="55">
        <v>0</v>
      </c>
      <c r="P2382" s="55">
        <v>0</v>
      </c>
      <c r="R2382" s="55">
        <v>0</v>
      </c>
      <c r="T2382" s="55">
        <v>5087961005</v>
      </c>
      <c r="U2382" s="55" t="s">
        <v>10046</v>
      </c>
      <c r="V2382" s="55" t="s">
        <v>10044</v>
      </c>
      <c r="W2382" s="55" t="s">
        <v>1336</v>
      </c>
      <c r="X2382" s="55" t="s">
        <v>1336</v>
      </c>
      <c r="Y2382" s="55">
        <v>0</v>
      </c>
      <c r="Z2382" s="55" t="s">
        <v>1419</v>
      </c>
      <c r="AA2382" s="55" t="s">
        <v>1338</v>
      </c>
      <c r="AB2382" s="55">
        <v>1680</v>
      </c>
      <c r="AC2382" s="55">
        <v>1680</v>
      </c>
      <c r="AD2382" s="55">
        <v>0</v>
      </c>
      <c r="AE2382" s="55" t="s">
        <v>1339</v>
      </c>
      <c r="AF2382" s="55" t="s">
        <v>3132</v>
      </c>
      <c r="AG2382" s="55" t="s">
        <v>3147</v>
      </c>
      <c r="AH2382" s="55" t="s">
        <v>1235</v>
      </c>
      <c r="AI2382" s="55">
        <v>510</v>
      </c>
      <c r="AJ2382" s="55" t="s">
        <v>10045</v>
      </c>
      <c r="AK2382" s="55">
        <v>0</v>
      </c>
      <c r="AL2382" s="55" t="s">
        <v>1742</v>
      </c>
      <c r="AN2382" s="55">
        <v>3</v>
      </c>
      <c r="AO2382" s="55" t="s">
        <v>10047</v>
      </c>
      <c r="AP2382" s="55">
        <v>0</v>
      </c>
      <c r="AR2382" s="56">
        <v>43668</v>
      </c>
      <c r="AS2382" s="57">
        <v>0.60077546296296302</v>
      </c>
      <c r="AT2382" s="56">
        <v>43691</v>
      </c>
      <c r="AU2382" s="57">
        <v>0.39428240740740739</v>
      </c>
      <c r="AV2382" s="55" t="s">
        <v>3374</v>
      </c>
      <c r="AW2382" s="55" t="s">
        <v>2166</v>
      </c>
      <c r="AX2382" s="55" t="s">
        <v>2167</v>
      </c>
      <c r="AZ2382" s="55" t="s">
        <v>1347</v>
      </c>
      <c r="BA2382" s="55" t="s">
        <v>1347</v>
      </c>
      <c r="BB2382" s="55" t="s">
        <v>1347</v>
      </c>
      <c r="CB2382" s="55" t="s">
        <v>3150</v>
      </c>
    </row>
    <row r="2383" spans="1:80">
      <c r="A2383" s="55" t="s">
        <v>10048</v>
      </c>
      <c r="B2383" s="55">
        <v>2</v>
      </c>
      <c r="C2383" s="55" t="s">
        <v>10049</v>
      </c>
      <c r="D2383" s="55" t="s">
        <v>10050</v>
      </c>
      <c r="E2383" s="55">
        <v>1</v>
      </c>
      <c r="F2383" s="55">
        <v>0</v>
      </c>
      <c r="G2383" s="56">
        <v>43759</v>
      </c>
      <c r="H2383" s="56">
        <v>43759</v>
      </c>
      <c r="I2383" s="56">
        <v>43759</v>
      </c>
      <c r="J2383" s="55">
        <v>0</v>
      </c>
      <c r="L2383" s="56">
        <v>43668</v>
      </c>
      <c r="M2383" s="56">
        <v>43759</v>
      </c>
      <c r="N2383" s="55">
        <v>0</v>
      </c>
      <c r="O2383" s="55">
        <v>0</v>
      </c>
      <c r="P2383" s="55">
        <v>0</v>
      </c>
      <c r="R2383" s="55">
        <v>0</v>
      </c>
      <c r="T2383" s="55">
        <v>5087971004</v>
      </c>
      <c r="U2383" s="55" t="s">
        <v>10051</v>
      </c>
      <c r="V2383" s="55" t="s">
        <v>10049</v>
      </c>
      <c r="W2383" s="55" t="s">
        <v>1336</v>
      </c>
      <c r="X2383" s="55" t="s">
        <v>1336</v>
      </c>
      <c r="Y2383" s="55">
        <v>0</v>
      </c>
      <c r="Z2383" s="55" t="s">
        <v>1419</v>
      </c>
      <c r="AA2383" s="55" t="s">
        <v>1338</v>
      </c>
      <c r="AB2383" s="55">
        <v>1470</v>
      </c>
      <c r="AC2383" s="55">
        <v>1470</v>
      </c>
      <c r="AD2383" s="55">
        <v>0</v>
      </c>
      <c r="AE2383" s="55" t="s">
        <v>1339</v>
      </c>
      <c r="AF2383" s="55" t="s">
        <v>3132</v>
      </c>
      <c r="AG2383" s="55" t="s">
        <v>3147</v>
      </c>
      <c r="AH2383" s="55" t="s">
        <v>1235</v>
      </c>
      <c r="AI2383" s="55">
        <v>510</v>
      </c>
      <c r="AJ2383" s="55" t="s">
        <v>10050</v>
      </c>
      <c r="AK2383" s="55">
        <v>0</v>
      </c>
      <c r="AL2383" s="55" t="s">
        <v>1742</v>
      </c>
      <c r="AN2383" s="55">
        <v>3</v>
      </c>
      <c r="AO2383" s="55" t="s">
        <v>10052</v>
      </c>
      <c r="AP2383" s="55">
        <v>0</v>
      </c>
      <c r="AR2383" s="56">
        <v>43668</v>
      </c>
      <c r="AS2383" s="57">
        <v>0.60115740740740742</v>
      </c>
      <c r="AT2383" s="56">
        <v>43691</v>
      </c>
      <c r="AU2383" s="57">
        <v>0.39572916666666669</v>
      </c>
      <c r="AV2383" s="55" t="s">
        <v>3374</v>
      </c>
      <c r="AW2383" s="55" t="s">
        <v>2166</v>
      </c>
      <c r="AX2383" s="55" t="s">
        <v>2167</v>
      </c>
      <c r="AZ2383" s="55" t="s">
        <v>1347</v>
      </c>
      <c r="BA2383" s="55" t="s">
        <v>1347</v>
      </c>
      <c r="BB2383" s="55" t="s">
        <v>1347</v>
      </c>
      <c r="CB2383" s="55" t="s">
        <v>3150</v>
      </c>
    </row>
    <row r="2384" spans="1:80">
      <c r="A2384" s="55" t="s">
        <v>10053</v>
      </c>
      <c r="B2384" s="55">
        <v>2</v>
      </c>
      <c r="C2384" s="55" t="s">
        <v>10054</v>
      </c>
      <c r="D2384" s="55" t="s">
        <v>10055</v>
      </c>
      <c r="E2384" s="55">
        <v>1</v>
      </c>
      <c r="F2384" s="55">
        <v>0</v>
      </c>
      <c r="G2384" s="56">
        <v>43759</v>
      </c>
      <c r="H2384" s="56">
        <v>43759</v>
      </c>
      <c r="I2384" s="56">
        <v>43759</v>
      </c>
      <c r="J2384" s="55">
        <v>0</v>
      </c>
      <c r="L2384" s="56">
        <v>43668</v>
      </c>
      <c r="M2384" s="56">
        <v>43759</v>
      </c>
      <c r="N2384" s="55">
        <v>0</v>
      </c>
      <c r="O2384" s="55">
        <v>0</v>
      </c>
      <c r="P2384" s="55">
        <v>0</v>
      </c>
      <c r="R2384" s="55">
        <v>0</v>
      </c>
      <c r="T2384" s="55">
        <v>5087968006</v>
      </c>
      <c r="U2384" s="55" t="s">
        <v>10056</v>
      </c>
      <c r="V2384" s="55" t="s">
        <v>10054</v>
      </c>
      <c r="W2384" s="55" t="s">
        <v>1336</v>
      </c>
      <c r="X2384" s="55" t="s">
        <v>1336</v>
      </c>
      <c r="Y2384" s="55">
        <v>0</v>
      </c>
      <c r="Z2384" s="55" t="s">
        <v>1419</v>
      </c>
      <c r="AA2384" s="55" t="s">
        <v>1338</v>
      </c>
      <c r="AB2384" s="55">
        <v>1470</v>
      </c>
      <c r="AC2384" s="55">
        <v>1470</v>
      </c>
      <c r="AD2384" s="55">
        <v>0</v>
      </c>
      <c r="AE2384" s="55" t="s">
        <v>1339</v>
      </c>
      <c r="AF2384" s="55" t="s">
        <v>3132</v>
      </c>
      <c r="AG2384" s="55" t="s">
        <v>3147</v>
      </c>
      <c r="AH2384" s="55" t="s">
        <v>1235</v>
      </c>
      <c r="AI2384" s="55">
        <v>510</v>
      </c>
      <c r="AJ2384" s="55" t="s">
        <v>10055</v>
      </c>
      <c r="AK2384" s="55">
        <v>0</v>
      </c>
      <c r="AL2384" s="55" t="s">
        <v>1742</v>
      </c>
      <c r="AN2384" s="55">
        <v>3</v>
      </c>
      <c r="AO2384" s="55" t="s">
        <v>10057</v>
      </c>
      <c r="AP2384" s="55">
        <v>0</v>
      </c>
      <c r="AR2384" s="56">
        <v>43668</v>
      </c>
      <c r="AS2384" s="57">
        <v>0.60159722222222223</v>
      </c>
      <c r="AT2384" s="56">
        <v>43691</v>
      </c>
      <c r="AU2384" s="57">
        <v>0.39622685185185186</v>
      </c>
      <c r="AV2384" s="55" t="s">
        <v>3374</v>
      </c>
      <c r="AW2384" s="55" t="s">
        <v>2166</v>
      </c>
      <c r="AX2384" s="55" t="s">
        <v>2167</v>
      </c>
      <c r="AZ2384" s="55" t="s">
        <v>1347</v>
      </c>
      <c r="BA2384" s="55" t="s">
        <v>1347</v>
      </c>
      <c r="BB2384" s="55" t="s">
        <v>1347</v>
      </c>
      <c r="CB2384" s="55" t="s">
        <v>3150</v>
      </c>
    </row>
    <row r="2385" spans="1:80">
      <c r="A2385" s="55" t="s">
        <v>10058</v>
      </c>
      <c r="B2385" s="55">
        <v>2</v>
      </c>
      <c r="C2385" s="55" t="s">
        <v>10059</v>
      </c>
      <c r="D2385" s="55" t="s">
        <v>10060</v>
      </c>
      <c r="E2385" s="55">
        <v>1</v>
      </c>
      <c r="F2385" s="55">
        <v>0</v>
      </c>
      <c r="G2385" s="56">
        <v>43759</v>
      </c>
      <c r="H2385" s="56">
        <v>43759</v>
      </c>
      <c r="I2385" s="56">
        <v>43759</v>
      </c>
      <c r="J2385" s="55">
        <v>0</v>
      </c>
      <c r="L2385" s="56">
        <v>43668</v>
      </c>
      <c r="M2385" s="56">
        <v>43759</v>
      </c>
      <c r="N2385" s="55">
        <v>0</v>
      </c>
      <c r="O2385" s="55">
        <v>0</v>
      </c>
      <c r="P2385" s="55">
        <v>0</v>
      </c>
      <c r="R2385" s="55">
        <v>0</v>
      </c>
      <c r="T2385" s="55">
        <v>5087981003</v>
      </c>
      <c r="U2385" s="55" t="s">
        <v>10061</v>
      </c>
      <c r="V2385" s="55" t="s">
        <v>10059</v>
      </c>
      <c r="W2385" s="55" t="s">
        <v>1336</v>
      </c>
      <c r="X2385" s="55" t="s">
        <v>1336</v>
      </c>
      <c r="Y2385" s="55">
        <v>0</v>
      </c>
      <c r="Z2385" s="55" t="s">
        <v>1419</v>
      </c>
      <c r="AA2385" s="55" t="s">
        <v>1338</v>
      </c>
      <c r="AB2385" s="55">
        <v>1470</v>
      </c>
      <c r="AC2385" s="55">
        <v>1470</v>
      </c>
      <c r="AD2385" s="55">
        <v>0</v>
      </c>
      <c r="AE2385" s="55" t="s">
        <v>1339</v>
      </c>
      <c r="AF2385" s="55" t="s">
        <v>3132</v>
      </c>
      <c r="AG2385" s="55" t="s">
        <v>3147</v>
      </c>
      <c r="AH2385" s="55" t="s">
        <v>1235</v>
      </c>
      <c r="AI2385" s="55">
        <v>510</v>
      </c>
      <c r="AJ2385" s="55" t="s">
        <v>10060</v>
      </c>
      <c r="AK2385" s="55">
        <v>0</v>
      </c>
      <c r="AL2385" s="55" t="s">
        <v>1742</v>
      </c>
      <c r="AN2385" s="55">
        <v>3</v>
      </c>
      <c r="AO2385" s="55" t="s">
        <v>10062</v>
      </c>
      <c r="AP2385" s="55">
        <v>0</v>
      </c>
      <c r="AR2385" s="56">
        <v>43668</v>
      </c>
      <c r="AS2385" s="57">
        <v>0.60237268518518516</v>
      </c>
      <c r="AT2385" s="56">
        <v>43691</v>
      </c>
      <c r="AU2385" s="57">
        <v>0.3989699074074074</v>
      </c>
      <c r="AV2385" s="55" t="s">
        <v>3374</v>
      </c>
      <c r="AW2385" s="55" t="s">
        <v>2166</v>
      </c>
      <c r="AX2385" s="55" t="s">
        <v>2167</v>
      </c>
      <c r="AZ2385" s="55" t="s">
        <v>1347</v>
      </c>
      <c r="BA2385" s="55" t="s">
        <v>1347</v>
      </c>
      <c r="BB2385" s="55" t="s">
        <v>1347</v>
      </c>
      <c r="CB2385" s="55" t="s">
        <v>3150</v>
      </c>
    </row>
    <row r="2386" spans="1:80">
      <c r="A2386" s="55" t="s">
        <v>10063</v>
      </c>
      <c r="B2386" s="55">
        <v>2</v>
      </c>
      <c r="C2386" s="55" t="s">
        <v>10064</v>
      </c>
      <c r="D2386" s="55" t="s">
        <v>10065</v>
      </c>
      <c r="E2386" s="55">
        <v>1</v>
      </c>
      <c r="F2386" s="55">
        <v>0</v>
      </c>
      <c r="G2386" s="56">
        <v>43759</v>
      </c>
      <c r="H2386" s="56">
        <v>43759</v>
      </c>
      <c r="I2386" s="56">
        <v>43759</v>
      </c>
      <c r="J2386" s="55">
        <v>0</v>
      </c>
      <c r="L2386" s="56">
        <v>43668</v>
      </c>
      <c r="M2386" s="56">
        <v>43759</v>
      </c>
      <c r="N2386" s="55">
        <v>0</v>
      </c>
      <c r="O2386" s="55">
        <v>0</v>
      </c>
      <c r="P2386" s="55">
        <v>0</v>
      </c>
      <c r="R2386" s="55">
        <v>0</v>
      </c>
      <c r="T2386" s="55">
        <v>5087979002</v>
      </c>
      <c r="U2386" s="55" t="s">
        <v>10066</v>
      </c>
      <c r="V2386" s="55" t="s">
        <v>10064</v>
      </c>
      <c r="W2386" s="55" t="s">
        <v>1336</v>
      </c>
      <c r="X2386" s="55" t="s">
        <v>1336</v>
      </c>
      <c r="Y2386" s="55">
        <v>0</v>
      </c>
      <c r="Z2386" s="55" t="s">
        <v>1419</v>
      </c>
      <c r="AA2386" s="55" t="s">
        <v>1338</v>
      </c>
      <c r="AB2386" s="55">
        <v>2520</v>
      </c>
      <c r="AC2386" s="55">
        <v>2520</v>
      </c>
      <c r="AD2386" s="55">
        <v>0</v>
      </c>
      <c r="AE2386" s="55" t="s">
        <v>1339</v>
      </c>
      <c r="AF2386" s="55" t="s">
        <v>3132</v>
      </c>
      <c r="AG2386" s="55" t="s">
        <v>3147</v>
      </c>
      <c r="AH2386" s="55" t="s">
        <v>1235</v>
      </c>
      <c r="AI2386" s="55">
        <v>510</v>
      </c>
      <c r="AJ2386" s="55" t="s">
        <v>10065</v>
      </c>
      <c r="AK2386" s="55">
        <v>0</v>
      </c>
      <c r="AL2386" s="55" t="s">
        <v>1742</v>
      </c>
      <c r="AN2386" s="55">
        <v>3</v>
      </c>
      <c r="AO2386" s="55" t="s">
        <v>10067</v>
      </c>
      <c r="AP2386" s="55">
        <v>0</v>
      </c>
      <c r="AR2386" s="56">
        <v>43668</v>
      </c>
      <c r="AS2386" s="57">
        <v>0.59982638888888895</v>
      </c>
      <c r="AT2386" s="56">
        <v>43691</v>
      </c>
      <c r="AU2386" s="57">
        <v>0.39940972222222221</v>
      </c>
      <c r="AV2386" s="55" t="s">
        <v>3374</v>
      </c>
      <c r="AW2386" s="55" t="s">
        <v>2166</v>
      </c>
      <c r="AX2386" s="55" t="s">
        <v>2167</v>
      </c>
      <c r="AZ2386" s="55" t="s">
        <v>1347</v>
      </c>
      <c r="BA2386" s="55" t="s">
        <v>1347</v>
      </c>
      <c r="BB2386" s="55" t="s">
        <v>1347</v>
      </c>
      <c r="CB2386" s="55" t="s">
        <v>3150</v>
      </c>
    </row>
    <row r="2387" spans="1:80">
      <c r="A2387" s="55" t="s">
        <v>10068</v>
      </c>
      <c r="B2387" s="55">
        <v>2</v>
      </c>
      <c r="C2387" s="55" t="s">
        <v>10069</v>
      </c>
      <c r="D2387" s="55" t="s">
        <v>10070</v>
      </c>
      <c r="E2387" s="55">
        <v>1</v>
      </c>
      <c r="F2387" s="55">
        <v>0</v>
      </c>
      <c r="G2387" s="56">
        <v>43759</v>
      </c>
      <c r="H2387" s="56">
        <v>43759</v>
      </c>
      <c r="I2387" s="56">
        <v>43759</v>
      </c>
      <c r="J2387" s="55">
        <v>0</v>
      </c>
      <c r="L2387" s="56">
        <v>43668</v>
      </c>
      <c r="M2387" s="56">
        <v>43759</v>
      </c>
      <c r="N2387" s="55">
        <v>0</v>
      </c>
      <c r="O2387" s="55">
        <v>0</v>
      </c>
      <c r="P2387" s="55">
        <v>0</v>
      </c>
      <c r="R2387" s="55">
        <v>0</v>
      </c>
      <c r="T2387" s="55">
        <v>5087980006</v>
      </c>
      <c r="U2387" s="55" t="s">
        <v>10071</v>
      </c>
      <c r="V2387" s="55" t="s">
        <v>10069</v>
      </c>
      <c r="W2387" s="55" t="s">
        <v>1336</v>
      </c>
      <c r="X2387" s="55" t="s">
        <v>1336</v>
      </c>
      <c r="Y2387" s="55">
        <v>0</v>
      </c>
      <c r="Z2387" s="55" t="s">
        <v>1419</v>
      </c>
      <c r="AA2387" s="55" t="s">
        <v>1338</v>
      </c>
      <c r="AB2387" s="55">
        <v>1680</v>
      </c>
      <c r="AC2387" s="55">
        <v>1680</v>
      </c>
      <c r="AD2387" s="55">
        <v>0</v>
      </c>
      <c r="AE2387" s="55" t="s">
        <v>1339</v>
      </c>
      <c r="AF2387" s="55" t="s">
        <v>3132</v>
      </c>
      <c r="AG2387" s="55" t="s">
        <v>3147</v>
      </c>
      <c r="AH2387" s="55" t="s">
        <v>1235</v>
      </c>
      <c r="AI2387" s="55">
        <v>510</v>
      </c>
      <c r="AJ2387" s="55" t="s">
        <v>10070</v>
      </c>
      <c r="AK2387" s="55">
        <v>0</v>
      </c>
      <c r="AL2387" s="55" t="s">
        <v>1742</v>
      </c>
      <c r="AN2387" s="55">
        <v>3</v>
      </c>
      <c r="AO2387" s="55" t="s">
        <v>10072</v>
      </c>
      <c r="AP2387" s="55">
        <v>0</v>
      </c>
      <c r="AR2387" s="56">
        <v>43668</v>
      </c>
      <c r="AS2387" s="57">
        <v>0.60033564814814822</v>
      </c>
      <c r="AT2387" s="56">
        <v>43691</v>
      </c>
      <c r="AU2387" s="57">
        <v>0.39997685185185183</v>
      </c>
      <c r="AV2387" s="55" t="s">
        <v>3374</v>
      </c>
      <c r="AW2387" s="55" t="s">
        <v>2166</v>
      </c>
      <c r="AX2387" s="55" t="s">
        <v>2167</v>
      </c>
      <c r="AZ2387" s="55" t="s">
        <v>1347</v>
      </c>
      <c r="BA2387" s="55" t="s">
        <v>1347</v>
      </c>
      <c r="BB2387" s="55" t="s">
        <v>1347</v>
      </c>
      <c r="CB2387" s="55" t="s">
        <v>3150</v>
      </c>
    </row>
    <row r="2388" spans="1:80">
      <c r="A2388" s="55" t="s">
        <v>10073</v>
      </c>
      <c r="B2388" s="55">
        <v>2</v>
      </c>
      <c r="C2388" s="55" t="s">
        <v>10074</v>
      </c>
      <c r="D2388" s="55" t="s">
        <v>10075</v>
      </c>
      <c r="E2388" s="55">
        <v>1</v>
      </c>
      <c r="F2388" s="55">
        <v>0</v>
      </c>
      <c r="G2388" s="56">
        <v>43773</v>
      </c>
      <c r="H2388" s="56">
        <v>43773</v>
      </c>
      <c r="I2388" s="56">
        <v>43773</v>
      </c>
      <c r="J2388" s="55">
        <v>0</v>
      </c>
      <c r="K2388" s="56">
        <v>43752</v>
      </c>
      <c r="L2388" s="56">
        <v>43682</v>
      </c>
      <c r="M2388" s="56">
        <v>43773</v>
      </c>
      <c r="N2388" s="55">
        <v>0</v>
      </c>
      <c r="O2388" s="55">
        <v>0</v>
      </c>
      <c r="P2388" s="55">
        <v>0</v>
      </c>
      <c r="Q2388" s="56">
        <v>43756</v>
      </c>
      <c r="R2388" s="55">
        <v>0</v>
      </c>
      <c r="T2388" s="55">
        <v>5064730003</v>
      </c>
      <c r="U2388" s="55" t="s">
        <v>10076</v>
      </c>
      <c r="V2388" s="55" t="s">
        <v>10074</v>
      </c>
      <c r="W2388" s="55" t="s">
        <v>1336</v>
      </c>
      <c r="X2388" s="55" t="s">
        <v>1336</v>
      </c>
      <c r="Y2388" s="55">
        <v>0</v>
      </c>
      <c r="Z2388" s="55" t="s">
        <v>1419</v>
      </c>
      <c r="AA2388" s="55" t="s">
        <v>1338</v>
      </c>
      <c r="AB2388" s="55">
        <v>1050</v>
      </c>
      <c r="AC2388" s="55">
        <v>1050</v>
      </c>
      <c r="AD2388" s="55">
        <v>0</v>
      </c>
      <c r="AE2388" s="55" t="s">
        <v>1339</v>
      </c>
      <c r="AF2388" s="55" t="s">
        <v>3132</v>
      </c>
      <c r="AG2388" s="55" t="s">
        <v>3147</v>
      </c>
      <c r="AH2388" s="55" t="s">
        <v>1235</v>
      </c>
      <c r="AI2388" s="55">
        <v>510</v>
      </c>
      <c r="AJ2388" s="55" t="s">
        <v>10075</v>
      </c>
      <c r="AK2388" s="55">
        <v>0</v>
      </c>
      <c r="AL2388" s="55" t="s">
        <v>1742</v>
      </c>
      <c r="AN2388" s="55">
        <v>2</v>
      </c>
      <c r="AO2388" s="55" t="s">
        <v>10077</v>
      </c>
      <c r="AP2388" s="55">
        <v>0</v>
      </c>
      <c r="AR2388" s="56">
        <v>43682</v>
      </c>
      <c r="AS2388" s="57">
        <v>0.44991898148148146</v>
      </c>
      <c r="AT2388" s="56">
        <v>43759</v>
      </c>
      <c r="AU2388" s="57">
        <v>0.44186342592592592</v>
      </c>
      <c r="AV2388" s="55" t="s">
        <v>3374</v>
      </c>
      <c r="AW2388" s="55" t="s">
        <v>2166</v>
      </c>
      <c r="AX2388" s="55" t="s">
        <v>2167</v>
      </c>
      <c r="AZ2388" s="55" t="s">
        <v>1347</v>
      </c>
      <c r="BA2388" s="55" t="s">
        <v>1347</v>
      </c>
      <c r="BB2388" s="55" t="s">
        <v>1347</v>
      </c>
      <c r="CB2388" s="55" t="s">
        <v>3150</v>
      </c>
    </row>
    <row r="2389" spans="1:80">
      <c r="A2389" s="55" t="s">
        <v>10078</v>
      </c>
      <c r="B2389" s="55">
        <v>3</v>
      </c>
      <c r="C2389" s="55" t="s">
        <v>1178</v>
      </c>
      <c r="D2389" s="55" t="s">
        <v>10079</v>
      </c>
      <c r="E2389" s="55">
        <v>1</v>
      </c>
      <c r="F2389" s="55">
        <v>1</v>
      </c>
      <c r="G2389" s="56">
        <v>44498</v>
      </c>
      <c r="H2389" s="56">
        <v>44498</v>
      </c>
      <c r="I2389" s="56">
        <v>44498</v>
      </c>
      <c r="J2389" s="55">
        <v>0</v>
      </c>
      <c r="W2389" s="55" t="s">
        <v>1336</v>
      </c>
      <c r="X2389" s="55" t="s">
        <v>1336</v>
      </c>
      <c r="Y2389" s="55">
        <v>20</v>
      </c>
      <c r="AD2389" s="55">
        <v>0</v>
      </c>
      <c r="AE2389" s="55" t="s">
        <v>1339</v>
      </c>
      <c r="AF2389" s="55" t="s">
        <v>1352</v>
      </c>
      <c r="AG2389" s="55" t="s">
        <v>1353</v>
      </c>
      <c r="AI2389" s="55">
        <v>510</v>
      </c>
      <c r="AJ2389" s="55" t="s">
        <v>10079</v>
      </c>
      <c r="AK2389" s="55">
        <v>0</v>
      </c>
      <c r="AL2389" s="55" t="s">
        <v>4468</v>
      </c>
      <c r="AN2389" s="55">
        <v>4</v>
      </c>
      <c r="AQ2389" s="55" t="s">
        <v>1236</v>
      </c>
      <c r="AR2389" s="56">
        <v>44469</v>
      </c>
      <c r="AS2389" s="57">
        <v>0.45472222222222225</v>
      </c>
      <c r="AT2389" s="56">
        <v>44469</v>
      </c>
      <c r="AU2389" s="57">
        <v>0.45899305555555553</v>
      </c>
      <c r="AV2389" s="55" t="s">
        <v>1355</v>
      </c>
      <c r="AW2389" s="55" t="s">
        <v>1345</v>
      </c>
      <c r="AX2389" s="55" t="s">
        <v>1346</v>
      </c>
      <c r="AZ2389" s="55">
        <v>0</v>
      </c>
      <c r="BA2389" s="55">
        <v>0</v>
      </c>
      <c r="BB2389" s="55">
        <v>0</v>
      </c>
      <c r="BF2389" s="55" t="s">
        <v>1418</v>
      </c>
      <c r="BG2389" s="55">
        <v>4</v>
      </c>
      <c r="BH2389" s="55" t="s">
        <v>48</v>
      </c>
      <c r="BI2389" s="55" t="s">
        <v>244</v>
      </c>
      <c r="BJ2389" s="55">
        <v>0</v>
      </c>
      <c r="BK2389" s="55">
        <v>0</v>
      </c>
      <c r="BL2389" s="55">
        <v>0</v>
      </c>
      <c r="BM2389" s="55">
        <v>0</v>
      </c>
      <c r="BN2389" s="55">
        <v>0</v>
      </c>
      <c r="BO2389" s="55">
        <v>0</v>
      </c>
      <c r="BP2389" s="55">
        <v>0</v>
      </c>
      <c r="BQ2389" s="55">
        <v>0</v>
      </c>
      <c r="BR2389" s="55">
        <v>0</v>
      </c>
      <c r="BS2389" s="55">
        <v>0</v>
      </c>
      <c r="BZ2389" s="55">
        <v>0</v>
      </c>
      <c r="CA2389" s="55" t="s">
        <v>1419</v>
      </c>
      <c r="CB2389" s="55" t="s">
        <v>1357</v>
      </c>
    </row>
    <row r="2390" spans="1:80">
      <c r="A2390" s="55" t="s">
        <v>10080</v>
      </c>
      <c r="B2390" s="55">
        <v>2</v>
      </c>
      <c r="C2390" s="55" t="s">
        <v>10081</v>
      </c>
      <c r="D2390" s="55" t="s">
        <v>10082</v>
      </c>
      <c r="E2390" s="55">
        <v>1</v>
      </c>
      <c r="F2390" s="55">
        <v>0</v>
      </c>
      <c r="G2390" s="56">
        <v>43775</v>
      </c>
      <c r="H2390" s="56">
        <v>43775</v>
      </c>
      <c r="I2390" s="56">
        <v>43775</v>
      </c>
      <c r="J2390" s="55">
        <v>0</v>
      </c>
      <c r="K2390" s="56">
        <v>43759</v>
      </c>
      <c r="L2390" s="56">
        <v>43686</v>
      </c>
      <c r="M2390" s="56">
        <v>43775</v>
      </c>
      <c r="N2390" s="55">
        <v>0</v>
      </c>
      <c r="O2390" s="55">
        <v>0</v>
      </c>
      <c r="P2390" s="55">
        <v>0</v>
      </c>
      <c r="Q2390" s="56">
        <v>43762</v>
      </c>
      <c r="R2390" s="55">
        <v>0</v>
      </c>
      <c r="T2390" s="55">
        <v>5083580002</v>
      </c>
      <c r="U2390" s="55" t="s">
        <v>10083</v>
      </c>
      <c r="V2390" s="55" t="s">
        <v>10081</v>
      </c>
      <c r="W2390" s="55" t="s">
        <v>1336</v>
      </c>
      <c r="X2390" s="55" t="s">
        <v>1336</v>
      </c>
      <c r="Y2390" s="55">
        <v>0</v>
      </c>
      <c r="Z2390" s="55" t="s">
        <v>1419</v>
      </c>
      <c r="AA2390" s="55" t="s">
        <v>1338</v>
      </c>
      <c r="AB2390" s="55">
        <v>1785</v>
      </c>
      <c r="AC2390" s="55">
        <v>1785</v>
      </c>
      <c r="AD2390" s="55">
        <v>0</v>
      </c>
      <c r="AE2390" s="55" t="s">
        <v>1339</v>
      </c>
      <c r="AF2390" s="55" t="s">
        <v>3132</v>
      </c>
      <c r="AG2390" s="55" t="s">
        <v>3147</v>
      </c>
      <c r="AH2390" s="55" t="s">
        <v>1235</v>
      </c>
      <c r="AI2390" s="55">
        <v>510</v>
      </c>
      <c r="AJ2390" s="55" t="s">
        <v>10082</v>
      </c>
      <c r="AK2390" s="55">
        <v>0</v>
      </c>
      <c r="AL2390" s="55" t="s">
        <v>1742</v>
      </c>
      <c r="AN2390" s="55">
        <v>3</v>
      </c>
      <c r="AO2390" s="55" t="s">
        <v>10084</v>
      </c>
      <c r="AP2390" s="55">
        <v>0</v>
      </c>
      <c r="AR2390" s="56">
        <v>43686</v>
      </c>
      <c r="AS2390" s="57">
        <v>0.36342592592592587</v>
      </c>
      <c r="AT2390" s="56">
        <v>43763</v>
      </c>
      <c r="AU2390" s="57">
        <v>0.46212962962962961</v>
      </c>
      <c r="AV2390" s="55" t="s">
        <v>3374</v>
      </c>
      <c r="AW2390" s="55" t="s">
        <v>3178</v>
      </c>
      <c r="AX2390" s="55" t="s">
        <v>2167</v>
      </c>
      <c r="AZ2390" s="55" t="s">
        <v>1347</v>
      </c>
      <c r="BA2390" s="55" t="s">
        <v>1347</v>
      </c>
      <c r="BB2390" s="55" t="s">
        <v>1347</v>
      </c>
      <c r="CB2390" s="55" t="s">
        <v>3150</v>
      </c>
    </row>
    <row r="2391" spans="1:80">
      <c r="A2391" s="55" t="s">
        <v>10085</v>
      </c>
      <c r="B2391" s="55">
        <v>2</v>
      </c>
      <c r="C2391" s="55" t="s">
        <v>10086</v>
      </c>
      <c r="D2391" s="55" t="s">
        <v>10087</v>
      </c>
      <c r="E2391" s="55">
        <v>1</v>
      </c>
      <c r="F2391" s="55">
        <v>0</v>
      </c>
      <c r="G2391" s="56">
        <v>43759</v>
      </c>
      <c r="H2391" s="56">
        <v>43759</v>
      </c>
      <c r="I2391" s="56">
        <v>43759</v>
      </c>
      <c r="J2391" s="55">
        <v>0</v>
      </c>
      <c r="L2391" s="56">
        <v>43668</v>
      </c>
      <c r="M2391" s="56">
        <v>43759</v>
      </c>
      <c r="N2391" s="55">
        <v>0</v>
      </c>
      <c r="O2391" s="55">
        <v>0</v>
      </c>
      <c r="P2391" s="55">
        <v>0</v>
      </c>
      <c r="R2391" s="55">
        <v>0</v>
      </c>
      <c r="T2391" s="55">
        <v>5087951006</v>
      </c>
      <c r="U2391" s="55" t="s">
        <v>10088</v>
      </c>
      <c r="V2391" s="55" t="s">
        <v>10086</v>
      </c>
      <c r="W2391" s="55" t="s">
        <v>1336</v>
      </c>
      <c r="X2391" s="55" t="s">
        <v>1336</v>
      </c>
      <c r="Y2391" s="55">
        <v>0</v>
      </c>
      <c r="Z2391" s="55" t="s">
        <v>1419</v>
      </c>
      <c r="AA2391" s="55" t="s">
        <v>1338</v>
      </c>
      <c r="AB2391" s="55">
        <v>735</v>
      </c>
      <c r="AC2391" s="55">
        <v>735</v>
      </c>
      <c r="AD2391" s="55">
        <v>0</v>
      </c>
      <c r="AE2391" s="55" t="s">
        <v>1339</v>
      </c>
      <c r="AF2391" s="55" t="s">
        <v>3132</v>
      </c>
      <c r="AG2391" s="55" t="s">
        <v>3147</v>
      </c>
      <c r="AH2391" s="55" t="s">
        <v>1235</v>
      </c>
      <c r="AI2391" s="55">
        <v>510</v>
      </c>
      <c r="AJ2391" s="55" t="s">
        <v>10087</v>
      </c>
      <c r="AK2391" s="55">
        <v>0</v>
      </c>
      <c r="AL2391" s="55" t="s">
        <v>4468</v>
      </c>
      <c r="AN2391" s="55">
        <v>2</v>
      </c>
      <c r="AO2391" s="55" t="s">
        <v>10089</v>
      </c>
      <c r="AP2391" s="55">
        <v>0</v>
      </c>
      <c r="AR2391" s="56">
        <v>43668</v>
      </c>
      <c r="AS2391" s="57">
        <v>0.61701388888888886</v>
      </c>
      <c r="AT2391" s="56">
        <v>43691</v>
      </c>
      <c r="AU2391" s="57">
        <v>0.40042824074074074</v>
      </c>
      <c r="AV2391" s="55" t="s">
        <v>3374</v>
      </c>
      <c r="AW2391" s="55" t="s">
        <v>2166</v>
      </c>
      <c r="AX2391" s="55" t="s">
        <v>2167</v>
      </c>
      <c r="AZ2391" s="55" t="s">
        <v>1347</v>
      </c>
      <c r="BA2391" s="55" t="s">
        <v>1347</v>
      </c>
      <c r="BB2391" s="55" t="s">
        <v>1347</v>
      </c>
      <c r="CB2391" s="55" t="s">
        <v>3150</v>
      </c>
    </row>
    <row r="2392" spans="1:80">
      <c r="A2392" s="55" t="s">
        <v>10090</v>
      </c>
      <c r="B2392" s="55">
        <v>2</v>
      </c>
      <c r="C2392" s="55" t="s">
        <v>10091</v>
      </c>
      <c r="D2392" s="55" t="s">
        <v>10092</v>
      </c>
      <c r="E2392" s="55">
        <v>1</v>
      </c>
      <c r="F2392" s="55">
        <v>0</v>
      </c>
      <c r="G2392" s="56">
        <v>43759</v>
      </c>
      <c r="H2392" s="56">
        <v>43759</v>
      </c>
      <c r="I2392" s="56">
        <v>43759</v>
      </c>
      <c r="J2392" s="55">
        <v>0</v>
      </c>
      <c r="L2392" s="56">
        <v>43668</v>
      </c>
      <c r="M2392" s="56">
        <v>43759</v>
      </c>
      <c r="N2392" s="55">
        <v>0</v>
      </c>
      <c r="O2392" s="55">
        <v>0</v>
      </c>
      <c r="P2392" s="55">
        <v>0</v>
      </c>
      <c r="R2392" s="55">
        <v>0</v>
      </c>
      <c r="T2392" s="55">
        <v>5087950009</v>
      </c>
      <c r="U2392" s="55" t="s">
        <v>10093</v>
      </c>
      <c r="V2392" s="55" t="s">
        <v>10091</v>
      </c>
      <c r="W2392" s="55" t="s">
        <v>1336</v>
      </c>
      <c r="X2392" s="55" t="s">
        <v>1336</v>
      </c>
      <c r="Y2392" s="55">
        <v>0</v>
      </c>
      <c r="Z2392" s="55" t="s">
        <v>1419</v>
      </c>
      <c r="AA2392" s="55" t="s">
        <v>1338</v>
      </c>
      <c r="AB2392" s="55">
        <v>735</v>
      </c>
      <c r="AC2392" s="55">
        <v>735</v>
      </c>
      <c r="AD2392" s="55">
        <v>0</v>
      </c>
      <c r="AE2392" s="55" t="s">
        <v>1339</v>
      </c>
      <c r="AF2392" s="55" t="s">
        <v>3132</v>
      </c>
      <c r="AG2392" s="55" t="s">
        <v>3147</v>
      </c>
      <c r="AH2392" s="55" t="s">
        <v>1235</v>
      </c>
      <c r="AI2392" s="55">
        <v>510</v>
      </c>
      <c r="AJ2392" s="55" t="s">
        <v>10092</v>
      </c>
      <c r="AK2392" s="55">
        <v>0</v>
      </c>
      <c r="AL2392" s="55" t="s">
        <v>4468</v>
      </c>
      <c r="AN2392" s="55">
        <v>2</v>
      </c>
      <c r="AO2392" s="55" t="s">
        <v>10094</v>
      </c>
      <c r="AP2392" s="55">
        <v>0</v>
      </c>
      <c r="AR2392" s="56">
        <v>43668</v>
      </c>
      <c r="AS2392" s="57">
        <v>0.61778935185185191</v>
      </c>
      <c r="AT2392" s="56">
        <v>43691</v>
      </c>
      <c r="AU2392" s="57">
        <v>0.40081018518518513</v>
      </c>
      <c r="AV2392" s="55" t="s">
        <v>3374</v>
      </c>
      <c r="AW2392" s="55" t="s">
        <v>2166</v>
      </c>
      <c r="AX2392" s="55" t="s">
        <v>2167</v>
      </c>
      <c r="AZ2392" s="55" t="s">
        <v>1347</v>
      </c>
      <c r="BA2392" s="55" t="s">
        <v>1347</v>
      </c>
      <c r="BB2392" s="55" t="s">
        <v>1347</v>
      </c>
      <c r="CB2392" s="55" t="s">
        <v>3150</v>
      </c>
    </row>
    <row r="2393" spans="1:80">
      <c r="A2393" s="55" t="s">
        <v>10095</v>
      </c>
      <c r="B2393" s="55">
        <v>2</v>
      </c>
      <c r="C2393" s="55" t="s">
        <v>10096</v>
      </c>
      <c r="D2393" s="55" t="s">
        <v>10097</v>
      </c>
      <c r="E2393" s="55">
        <v>1</v>
      </c>
      <c r="F2393" s="55">
        <v>0</v>
      </c>
      <c r="G2393" s="56">
        <v>43759</v>
      </c>
      <c r="H2393" s="56">
        <v>43759</v>
      </c>
      <c r="I2393" s="56">
        <v>43759</v>
      </c>
      <c r="J2393" s="55">
        <v>0</v>
      </c>
      <c r="L2393" s="56">
        <v>43668</v>
      </c>
      <c r="M2393" s="56">
        <v>43759</v>
      </c>
      <c r="N2393" s="55">
        <v>0</v>
      </c>
      <c r="O2393" s="55">
        <v>0</v>
      </c>
      <c r="P2393" s="55">
        <v>0</v>
      </c>
      <c r="R2393" s="55">
        <v>0</v>
      </c>
      <c r="T2393" s="55">
        <v>5087952003</v>
      </c>
      <c r="U2393" s="55" t="s">
        <v>10098</v>
      </c>
      <c r="V2393" s="55" t="s">
        <v>10096</v>
      </c>
      <c r="W2393" s="55" t="s">
        <v>1336</v>
      </c>
      <c r="X2393" s="55" t="s">
        <v>1336</v>
      </c>
      <c r="Y2393" s="55">
        <v>0</v>
      </c>
      <c r="Z2393" s="55" t="s">
        <v>1419</v>
      </c>
      <c r="AA2393" s="55" t="s">
        <v>1338</v>
      </c>
      <c r="AB2393" s="55">
        <v>735</v>
      </c>
      <c r="AC2393" s="55">
        <v>735</v>
      </c>
      <c r="AD2393" s="55">
        <v>0</v>
      </c>
      <c r="AE2393" s="55" t="s">
        <v>1339</v>
      </c>
      <c r="AF2393" s="55" t="s">
        <v>3132</v>
      </c>
      <c r="AG2393" s="55" t="s">
        <v>3147</v>
      </c>
      <c r="AH2393" s="55" t="s">
        <v>1235</v>
      </c>
      <c r="AI2393" s="55">
        <v>510</v>
      </c>
      <c r="AJ2393" s="55" t="s">
        <v>10097</v>
      </c>
      <c r="AK2393" s="55">
        <v>0</v>
      </c>
      <c r="AL2393" s="55" t="s">
        <v>4468</v>
      </c>
      <c r="AN2393" s="55">
        <v>2</v>
      </c>
      <c r="AO2393" s="55" t="s">
        <v>10099</v>
      </c>
      <c r="AP2393" s="55">
        <v>0</v>
      </c>
      <c r="AR2393" s="56">
        <v>43668</v>
      </c>
      <c r="AS2393" s="57">
        <v>0.61496527777777776</v>
      </c>
      <c r="AT2393" s="56">
        <v>43691</v>
      </c>
      <c r="AU2393" s="57">
        <v>0.40142361111111113</v>
      </c>
      <c r="AV2393" s="55" t="s">
        <v>3374</v>
      </c>
      <c r="AW2393" s="55" t="s">
        <v>2166</v>
      </c>
      <c r="AX2393" s="55" t="s">
        <v>2167</v>
      </c>
      <c r="AZ2393" s="55" t="s">
        <v>1347</v>
      </c>
      <c r="BA2393" s="55" t="s">
        <v>1347</v>
      </c>
      <c r="BB2393" s="55" t="s">
        <v>1347</v>
      </c>
      <c r="CB2393" s="55" t="s">
        <v>3150</v>
      </c>
    </row>
    <row r="2394" spans="1:80">
      <c r="A2394" s="55" t="s">
        <v>10100</v>
      </c>
      <c r="B2394" s="55">
        <v>2</v>
      </c>
      <c r="C2394" s="55" t="s">
        <v>10101</v>
      </c>
      <c r="D2394" s="55" t="s">
        <v>10102</v>
      </c>
      <c r="E2394" s="55">
        <v>1</v>
      </c>
      <c r="F2394" s="55">
        <v>0</v>
      </c>
      <c r="G2394" s="56">
        <v>43759</v>
      </c>
      <c r="H2394" s="56">
        <v>43759</v>
      </c>
      <c r="I2394" s="56">
        <v>43759</v>
      </c>
      <c r="J2394" s="55">
        <v>0</v>
      </c>
      <c r="L2394" s="56">
        <v>43668</v>
      </c>
      <c r="M2394" s="56">
        <v>43759</v>
      </c>
      <c r="N2394" s="55">
        <v>0</v>
      </c>
      <c r="O2394" s="55">
        <v>0</v>
      </c>
      <c r="P2394" s="55">
        <v>0</v>
      </c>
      <c r="R2394" s="55">
        <v>0</v>
      </c>
      <c r="T2394" s="55">
        <v>5087954008</v>
      </c>
      <c r="U2394" s="55" t="s">
        <v>10103</v>
      </c>
      <c r="V2394" s="55" t="s">
        <v>10101</v>
      </c>
      <c r="W2394" s="55" t="s">
        <v>1336</v>
      </c>
      <c r="X2394" s="55" t="s">
        <v>1336</v>
      </c>
      <c r="Y2394" s="55">
        <v>0</v>
      </c>
      <c r="Z2394" s="55" t="s">
        <v>1419</v>
      </c>
      <c r="AA2394" s="55" t="s">
        <v>1338</v>
      </c>
      <c r="AB2394" s="55">
        <v>1050</v>
      </c>
      <c r="AC2394" s="55">
        <v>1050</v>
      </c>
      <c r="AD2394" s="55">
        <v>0</v>
      </c>
      <c r="AE2394" s="55" t="s">
        <v>1339</v>
      </c>
      <c r="AF2394" s="55" t="s">
        <v>3132</v>
      </c>
      <c r="AG2394" s="55" t="s">
        <v>3147</v>
      </c>
      <c r="AH2394" s="55" t="s">
        <v>1235</v>
      </c>
      <c r="AI2394" s="55">
        <v>510</v>
      </c>
      <c r="AJ2394" s="55" t="s">
        <v>10102</v>
      </c>
      <c r="AK2394" s="55">
        <v>0</v>
      </c>
      <c r="AL2394" s="55" t="s">
        <v>4468</v>
      </c>
      <c r="AN2394" s="55">
        <v>2</v>
      </c>
      <c r="AO2394" s="55" t="s">
        <v>10104</v>
      </c>
      <c r="AP2394" s="55">
        <v>0</v>
      </c>
      <c r="AR2394" s="56">
        <v>43668</v>
      </c>
      <c r="AS2394" s="57">
        <v>0.61337962962962966</v>
      </c>
      <c r="AT2394" s="56">
        <v>43691</v>
      </c>
      <c r="AU2394" s="57">
        <v>0.40186342592592594</v>
      </c>
      <c r="AV2394" s="55" t="s">
        <v>3374</v>
      </c>
      <c r="AW2394" s="55" t="s">
        <v>2166</v>
      </c>
      <c r="AX2394" s="55" t="s">
        <v>2167</v>
      </c>
      <c r="AZ2394" s="55" t="s">
        <v>1347</v>
      </c>
      <c r="BA2394" s="55" t="s">
        <v>1347</v>
      </c>
      <c r="BB2394" s="55" t="s">
        <v>1347</v>
      </c>
      <c r="CB2394" s="55" t="s">
        <v>3150</v>
      </c>
    </row>
    <row r="2395" spans="1:80">
      <c r="A2395" s="55" t="s">
        <v>10105</v>
      </c>
      <c r="B2395" s="55">
        <v>2</v>
      </c>
      <c r="C2395" s="55" t="s">
        <v>10106</v>
      </c>
      <c r="D2395" s="55" t="s">
        <v>10107</v>
      </c>
      <c r="E2395" s="55">
        <v>1</v>
      </c>
      <c r="F2395" s="55">
        <v>0</v>
      </c>
      <c r="G2395" s="56">
        <v>43759</v>
      </c>
      <c r="H2395" s="56">
        <v>43759</v>
      </c>
      <c r="I2395" s="56">
        <v>43759</v>
      </c>
      <c r="J2395" s="55">
        <v>0</v>
      </c>
      <c r="L2395" s="56">
        <v>43668</v>
      </c>
      <c r="M2395" s="56">
        <v>43759</v>
      </c>
      <c r="N2395" s="55">
        <v>0</v>
      </c>
      <c r="O2395" s="55">
        <v>0</v>
      </c>
      <c r="P2395" s="55">
        <v>0</v>
      </c>
      <c r="R2395" s="55">
        <v>0</v>
      </c>
      <c r="T2395" s="55">
        <v>5087953001</v>
      </c>
      <c r="U2395" s="55" t="s">
        <v>10108</v>
      </c>
      <c r="V2395" s="55" t="s">
        <v>10106</v>
      </c>
      <c r="W2395" s="55" t="s">
        <v>1336</v>
      </c>
      <c r="X2395" s="55" t="s">
        <v>1336</v>
      </c>
      <c r="Y2395" s="55">
        <v>0</v>
      </c>
      <c r="Z2395" s="55" t="s">
        <v>1419</v>
      </c>
      <c r="AA2395" s="55" t="s">
        <v>1338</v>
      </c>
      <c r="AB2395" s="55">
        <v>735</v>
      </c>
      <c r="AC2395" s="55">
        <v>735</v>
      </c>
      <c r="AD2395" s="55">
        <v>0</v>
      </c>
      <c r="AE2395" s="55" t="s">
        <v>1339</v>
      </c>
      <c r="AF2395" s="55" t="s">
        <v>3132</v>
      </c>
      <c r="AG2395" s="55" t="s">
        <v>3147</v>
      </c>
      <c r="AH2395" s="55" t="s">
        <v>1235</v>
      </c>
      <c r="AI2395" s="55">
        <v>510</v>
      </c>
      <c r="AJ2395" s="55" t="s">
        <v>10107</v>
      </c>
      <c r="AK2395" s="55">
        <v>0</v>
      </c>
      <c r="AL2395" s="55" t="s">
        <v>4468</v>
      </c>
      <c r="AN2395" s="55">
        <v>2</v>
      </c>
      <c r="AO2395" s="55" t="s">
        <v>10109</v>
      </c>
      <c r="AP2395" s="55">
        <v>0</v>
      </c>
      <c r="AR2395" s="56">
        <v>43668</v>
      </c>
      <c r="AS2395" s="57">
        <v>0.61387731481481478</v>
      </c>
      <c r="AT2395" s="56">
        <v>43691</v>
      </c>
      <c r="AU2395" s="57">
        <v>0.40222222222222226</v>
      </c>
      <c r="AV2395" s="55" t="s">
        <v>3374</v>
      </c>
      <c r="AW2395" s="55" t="s">
        <v>2166</v>
      </c>
      <c r="AX2395" s="55" t="s">
        <v>2167</v>
      </c>
      <c r="AZ2395" s="55" t="s">
        <v>1347</v>
      </c>
      <c r="BA2395" s="55" t="s">
        <v>1347</v>
      </c>
      <c r="BB2395" s="55" t="s">
        <v>1347</v>
      </c>
      <c r="CB2395" s="55" t="s">
        <v>3150</v>
      </c>
    </row>
    <row r="2396" spans="1:80">
      <c r="A2396" s="55" t="s">
        <v>10110</v>
      </c>
      <c r="B2396" s="55">
        <v>2</v>
      </c>
      <c r="C2396" s="55" t="s">
        <v>10111</v>
      </c>
      <c r="D2396" s="55" t="s">
        <v>10112</v>
      </c>
      <c r="E2396" s="55">
        <v>1</v>
      </c>
      <c r="F2396" s="55">
        <v>0</v>
      </c>
      <c r="G2396" s="56">
        <v>43759</v>
      </c>
      <c r="H2396" s="56">
        <v>43759</v>
      </c>
      <c r="I2396" s="56">
        <v>43759</v>
      </c>
      <c r="J2396" s="55">
        <v>0</v>
      </c>
      <c r="L2396" s="56">
        <v>43668</v>
      </c>
      <c r="M2396" s="56">
        <v>43759</v>
      </c>
      <c r="N2396" s="55">
        <v>0</v>
      </c>
      <c r="O2396" s="55">
        <v>0</v>
      </c>
      <c r="P2396" s="55">
        <v>0</v>
      </c>
      <c r="R2396" s="55">
        <v>0</v>
      </c>
      <c r="T2396" s="55">
        <v>5087973009</v>
      </c>
      <c r="U2396" s="55" t="s">
        <v>10113</v>
      </c>
      <c r="V2396" s="55" t="s">
        <v>10111</v>
      </c>
      <c r="W2396" s="55" t="s">
        <v>1336</v>
      </c>
      <c r="X2396" s="55" t="s">
        <v>1336</v>
      </c>
      <c r="Y2396" s="55">
        <v>0</v>
      </c>
      <c r="Z2396" s="55" t="s">
        <v>1419</v>
      </c>
      <c r="AA2396" s="55" t="s">
        <v>1338</v>
      </c>
      <c r="AB2396" s="55">
        <v>997.5</v>
      </c>
      <c r="AC2396" s="55">
        <v>997.5</v>
      </c>
      <c r="AD2396" s="55">
        <v>0</v>
      </c>
      <c r="AE2396" s="55" t="s">
        <v>1339</v>
      </c>
      <c r="AF2396" s="55" t="s">
        <v>3132</v>
      </c>
      <c r="AG2396" s="55" t="s">
        <v>3147</v>
      </c>
      <c r="AH2396" s="55" t="s">
        <v>1235</v>
      </c>
      <c r="AI2396" s="55">
        <v>510</v>
      </c>
      <c r="AJ2396" s="55" t="s">
        <v>10112</v>
      </c>
      <c r="AK2396" s="55">
        <v>0</v>
      </c>
      <c r="AL2396" s="55" t="s">
        <v>5617</v>
      </c>
      <c r="AN2396" s="55">
        <v>2</v>
      </c>
      <c r="AO2396" s="55" t="s">
        <v>10114</v>
      </c>
      <c r="AP2396" s="55">
        <v>0</v>
      </c>
      <c r="AR2396" s="56">
        <v>43668</v>
      </c>
      <c r="AS2396" s="57">
        <v>0.60355324074074079</v>
      </c>
      <c r="AT2396" s="56">
        <v>43683</v>
      </c>
      <c r="AU2396" s="57">
        <v>0.35939814814814813</v>
      </c>
      <c r="AV2396" s="55" t="s">
        <v>3374</v>
      </c>
      <c r="AW2396" s="55" t="s">
        <v>3178</v>
      </c>
      <c r="AX2396" s="55" t="s">
        <v>2167</v>
      </c>
      <c r="AZ2396" s="55" t="s">
        <v>1347</v>
      </c>
      <c r="BA2396" s="55" t="s">
        <v>1347</v>
      </c>
      <c r="BB2396" s="55" t="s">
        <v>1347</v>
      </c>
      <c r="CB2396" s="55" t="s">
        <v>3150</v>
      </c>
    </row>
    <row r="2397" spans="1:80">
      <c r="A2397" s="55" t="s">
        <v>10115</v>
      </c>
      <c r="B2397" s="55">
        <v>2</v>
      </c>
      <c r="C2397" s="55" t="s">
        <v>10116</v>
      </c>
      <c r="D2397" s="55" t="s">
        <v>10117</v>
      </c>
      <c r="E2397" s="55">
        <v>1</v>
      </c>
      <c r="F2397" s="55">
        <v>0</v>
      </c>
      <c r="G2397" s="56">
        <v>43759</v>
      </c>
      <c r="H2397" s="56">
        <v>43759</v>
      </c>
      <c r="I2397" s="56">
        <v>43759</v>
      </c>
      <c r="J2397" s="55">
        <v>0</v>
      </c>
      <c r="L2397" s="56">
        <v>43668</v>
      </c>
      <c r="M2397" s="56">
        <v>43759</v>
      </c>
      <c r="N2397" s="55">
        <v>0</v>
      </c>
      <c r="O2397" s="55">
        <v>0</v>
      </c>
      <c r="P2397" s="55">
        <v>0</v>
      </c>
      <c r="R2397" s="55">
        <v>0</v>
      </c>
      <c r="T2397" s="55">
        <v>5087975003</v>
      </c>
      <c r="U2397" s="55" t="s">
        <v>10118</v>
      </c>
      <c r="V2397" s="55" t="s">
        <v>10116</v>
      </c>
      <c r="W2397" s="55" t="s">
        <v>1336</v>
      </c>
      <c r="X2397" s="55" t="s">
        <v>1336</v>
      </c>
      <c r="Y2397" s="55">
        <v>0</v>
      </c>
      <c r="Z2397" s="55" t="s">
        <v>1419</v>
      </c>
      <c r="AA2397" s="55" t="s">
        <v>1338</v>
      </c>
      <c r="AB2397" s="55">
        <v>1050</v>
      </c>
      <c r="AC2397" s="55">
        <v>1050</v>
      </c>
      <c r="AD2397" s="55">
        <v>0</v>
      </c>
      <c r="AE2397" s="55" t="s">
        <v>1339</v>
      </c>
      <c r="AF2397" s="55" t="s">
        <v>3132</v>
      </c>
      <c r="AG2397" s="55" t="s">
        <v>3147</v>
      </c>
      <c r="AH2397" s="55" t="s">
        <v>1235</v>
      </c>
      <c r="AI2397" s="55">
        <v>510</v>
      </c>
      <c r="AJ2397" s="55" t="s">
        <v>10117</v>
      </c>
      <c r="AK2397" s="55">
        <v>0</v>
      </c>
      <c r="AL2397" s="55" t="s">
        <v>5617</v>
      </c>
      <c r="AN2397" s="55">
        <v>2</v>
      </c>
      <c r="AO2397" s="55" t="s">
        <v>10119</v>
      </c>
      <c r="AP2397" s="55">
        <v>0</v>
      </c>
      <c r="AR2397" s="56">
        <v>43668</v>
      </c>
      <c r="AS2397" s="57">
        <v>0.60276620370370371</v>
      </c>
      <c r="AT2397" s="56">
        <v>43683</v>
      </c>
      <c r="AU2397" s="57">
        <v>0.35995370370370372</v>
      </c>
      <c r="AV2397" s="55" t="s">
        <v>3374</v>
      </c>
      <c r="AW2397" s="55" t="s">
        <v>3178</v>
      </c>
      <c r="AX2397" s="55" t="s">
        <v>2167</v>
      </c>
      <c r="AZ2397" s="55" t="s">
        <v>1347</v>
      </c>
      <c r="BA2397" s="55" t="s">
        <v>1347</v>
      </c>
      <c r="BB2397" s="55" t="s">
        <v>1347</v>
      </c>
      <c r="CB2397" s="55" t="s">
        <v>3150</v>
      </c>
    </row>
    <row r="2398" spans="1:80">
      <c r="A2398" s="55" t="s">
        <v>10120</v>
      </c>
      <c r="B2398" s="55">
        <v>2</v>
      </c>
      <c r="C2398" s="55" t="s">
        <v>10121</v>
      </c>
      <c r="D2398" s="55" t="s">
        <v>10122</v>
      </c>
      <c r="E2398" s="55">
        <v>1</v>
      </c>
      <c r="F2398" s="55">
        <v>0</v>
      </c>
      <c r="G2398" s="56">
        <v>43759</v>
      </c>
      <c r="H2398" s="56">
        <v>43759</v>
      </c>
      <c r="I2398" s="56">
        <v>43759</v>
      </c>
      <c r="J2398" s="55">
        <v>0</v>
      </c>
      <c r="L2398" s="56">
        <v>43668</v>
      </c>
      <c r="M2398" s="56">
        <v>43759</v>
      </c>
      <c r="N2398" s="55">
        <v>0</v>
      </c>
      <c r="O2398" s="55">
        <v>0</v>
      </c>
      <c r="P2398" s="55">
        <v>0</v>
      </c>
      <c r="R2398" s="55">
        <v>0</v>
      </c>
      <c r="T2398" s="55">
        <v>5087974006</v>
      </c>
      <c r="U2398" s="55" t="s">
        <v>10123</v>
      </c>
      <c r="V2398" s="55" t="s">
        <v>10121</v>
      </c>
      <c r="W2398" s="55" t="s">
        <v>1336</v>
      </c>
      <c r="X2398" s="55" t="s">
        <v>1336</v>
      </c>
      <c r="Y2398" s="55">
        <v>0</v>
      </c>
      <c r="Z2398" s="55" t="s">
        <v>1419</v>
      </c>
      <c r="AA2398" s="55" t="s">
        <v>1338</v>
      </c>
      <c r="AB2398" s="55">
        <v>997.5</v>
      </c>
      <c r="AC2398" s="55">
        <v>997.5</v>
      </c>
      <c r="AD2398" s="55">
        <v>0</v>
      </c>
      <c r="AE2398" s="55" t="s">
        <v>1339</v>
      </c>
      <c r="AF2398" s="55" t="s">
        <v>3132</v>
      </c>
      <c r="AG2398" s="55" t="s">
        <v>3147</v>
      </c>
      <c r="AH2398" s="55" t="s">
        <v>1235</v>
      </c>
      <c r="AI2398" s="55">
        <v>510</v>
      </c>
      <c r="AJ2398" s="55" t="s">
        <v>10122</v>
      </c>
      <c r="AK2398" s="55">
        <v>0</v>
      </c>
      <c r="AL2398" s="55" t="s">
        <v>5617</v>
      </c>
      <c r="AN2398" s="55">
        <v>2</v>
      </c>
      <c r="AO2398" s="55" t="s">
        <v>10124</v>
      </c>
      <c r="AP2398" s="55">
        <v>0</v>
      </c>
      <c r="AR2398" s="56">
        <v>43668</v>
      </c>
      <c r="AS2398" s="57">
        <v>0.60317129629629629</v>
      </c>
      <c r="AT2398" s="56">
        <v>43683</v>
      </c>
      <c r="AU2398" s="57">
        <v>0.3608912037037037</v>
      </c>
      <c r="AV2398" s="55" t="s">
        <v>3374</v>
      </c>
      <c r="AW2398" s="55" t="s">
        <v>3178</v>
      </c>
      <c r="AX2398" s="55" t="s">
        <v>2167</v>
      </c>
      <c r="AZ2398" s="55" t="s">
        <v>1347</v>
      </c>
      <c r="BA2398" s="55" t="s">
        <v>1347</v>
      </c>
      <c r="BB2398" s="55" t="s">
        <v>1347</v>
      </c>
      <c r="CB2398" s="55" t="s">
        <v>3150</v>
      </c>
    </row>
    <row r="2399" spans="1:80">
      <c r="A2399" s="55" t="s">
        <v>10125</v>
      </c>
      <c r="B2399" s="55">
        <v>3</v>
      </c>
      <c r="C2399" s="55" t="s">
        <v>10126</v>
      </c>
      <c r="D2399" s="55" t="s">
        <v>10127</v>
      </c>
      <c r="E2399" s="55">
        <v>1</v>
      </c>
      <c r="F2399" s="55">
        <v>1</v>
      </c>
      <c r="G2399" s="56">
        <v>43867</v>
      </c>
      <c r="H2399" s="56">
        <v>43867</v>
      </c>
      <c r="I2399" s="56">
        <v>43867</v>
      </c>
      <c r="J2399" s="55">
        <v>1</v>
      </c>
      <c r="K2399" s="56">
        <v>43872</v>
      </c>
      <c r="W2399" s="55" t="s">
        <v>1336</v>
      </c>
      <c r="X2399" s="55" t="s">
        <v>1336</v>
      </c>
      <c r="Y2399" s="55">
        <v>20</v>
      </c>
      <c r="AD2399" s="55">
        <v>0</v>
      </c>
      <c r="AE2399" s="55" t="s">
        <v>1339</v>
      </c>
      <c r="AF2399" s="55" t="s">
        <v>1352</v>
      </c>
      <c r="AG2399" s="55" t="s">
        <v>1353</v>
      </c>
      <c r="AI2399" s="55">
        <v>510</v>
      </c>
      <c r="AJ2399" s="55" t="s">
        <v>10127</v>
      </c>
      <c r="AK2399" s="55">
        <v>0</v>
      </c>
      <c r="AL2399" s="55" t="s">
        <v>4468</v>
      </c>
      <c r="AN2399" s="55">
        <v>2</v>
      </c>
      <c r="AQ2399" s="55" t="s">
        <v>1238</v>
      </c>
      <c r="AR2399" s="56">
        <v>43860</v>
      </c>
      <c r="AS2399" s="57">
        <v>0.53839120370370364</v>
      </c>
      <c r="AT2399" s="56">
        <v>44042</v>
      </c>
      <c r="AU2399" s="57">
        <v>0.60115740740740742</v>
      </c>
      <c r="AV2399" s="55" t="s">
        <v>1355</v>
      </c>
      <c r="AW2399" s="55" t="s">
        <v>1355</v>
      </c>
      <c r="AX2399" s="55" t="s">
        <v>1356</v>
      </c>
      <c r="AY2399" s="55" t="s">
        <v>98</v>
      </c>
      <c r="AZ2399" s="55">
        <v>2</v>
      </c>
      <c r="BA2399" s="55">
        <v>3</v>
      </c>
      <c r="BB2399" s="55">
        <v>1</v>
      </c>
      <c r="CB2399" s="55" t="s">
        <v>1357</v>
      </c>
    </row>
    <row r="2400" spans="1:80">
      <c r="A2400" s="55" t="s">
        <v>10128</v>
      </c>
      <c r="B2400" s="55">
        <v>2</v>
      </c>
      <c r="C2400" s="55" t="s">
        <v>10129</v>
      </c>
      <c r="D2400" s="55" t="s">
        <v>10130</v>
      </c>
      <c r="E2400" s="55">
        <v>1</v>
      </c>
      <c r="F2400" s="55">
        <v>0</v>
      </c>
      <c r="G2400" s="56">
        <v>43761</v>
      </c>
      <c r="H2400" s="56">
        <v>43761</v>
      </c>
      <c r="I2400" s="56">
        <v>43761</v>
      </c>
      <c r="J2400" s="55">
        <v>0</v>
      </c>
      <c r="L2400" s="56">
        <v>43671</v>
      </c>
      <c r="M2400" s="56">
        <v>43761</v>
      </c>
      <c r="N2400" s="55">
        <v>0</v>
      </c>
      <c r="O2400" s="55">
        <v>0</v>
      </c>
      <c r="P2400" s="55">
        <v>0</v>
      </c>
      <c r="R2400" s="55">
        <v>0</v>
      </c>
      <c r="T2400" s="55">
        <v>5089850000</v>
      </c>
      <c r="U2400" s="55" t="s">
        <v>10131</v>
      </c>
      <c r="V2400" s="55" t="s">
        <v>10129</v>
      </c>
      <c r="W2400" s="55" t="s">
        <v>1336</v>
      </c>
      <c r="X2400" s="55" t="s">
        <v>1336</v>
      </c>
      <c r="Y2400" s="55">
        <v>0</v>
      </c>
      <c r="Z2400" s="55" t="s">
        <v>1419</v>
      </c>
      <c r="AA2400" s="55" t="s">
        <v>1338</v>
      </c>
      <c r="AB2400" s="55">
        <v>9397.5</v>
      </c>
      <c r="AC2400" s="55">
        <v>9397.5</v>
      </c>
      <c r="AD2400" s="55">
        <v>0</v>
      </c>
      <c r="AE2400" s="55" t="s">
        <v>1339</v>
      </c>
      <c r="AF2400" s="55" t="s">
        <v>3132</v>
      </c>
      <c r="AG2400" s="55" t="s">
        <v>3147</v>
      </c>
      <c r="AH2400" s="55" t="s">
        <v>1235</v>
      </c>
      <c r="AI2400" s="55">
        <v>510</v>
      </c>
      <c r="AJ2400" s="55" t="s">
        <v>10130</v>
      </c>
      <c r="AK2400" s="55">
        <v>0</v>
      </c>
      <c r="AL2400" s="55" t="s">
        <v>2877</v>
      </c>
      <c r="AN2400" s="55">
        <v>4</v>
      </c>
      <c r="AO2400" s="55" t="s">
        <v>10132</v>
      </c>
      <c r="AP2400" s="55">
        <v>0</v>
      </c>
      <c r="AR2400" s="56">
        <v>43671</v>
      </c>
      <c r="AS2400" s="57">
        <v>0.32752314814814815</v>
      </c>
      <c r="AT2400" s="56">
        <v>43683</v>
      </c>
      <c r="AU2400" s="57">
        <v>0.36153935185185188</v>
      </c>
      <c r="AV2400" s="55" t="s">
        <v>3374</v>
      </c>
      <c r="AW2400" s="55" t="s">
        <v>3178</v>
      </c>
      <c r="AX2400" s="55" t="s">
        <v>2167</v>
      </c>
      <c r="AZ2400" s="55" t="s">
        <v>1347</v>
      </c>
      <c r="BA2400" s="55" t="s">
        <v>1347</v>
      </c>
      <c r="BB2400" s="55" t="s">
        <v>1347</v>
      </c>
      <c r="CB2400" s="55" t="s">
        <v>3150</v>
      </c>
    </row>
    <row r="2401" spans="1:80">
      <c r="A2401" s="55" t="s">
        <v>10133</v>
      </c>
      <c r="B2401" s="55">
        <v>2</v>
      </c>
      <c r="C2401" s="55" t="s">
        <v>10134</v>
      </c>
      <c r="D2401" s="55" t="s">
        <v>10135</v>
      </c>
      <c r="E2401" s="55">
        <v>1</v>
      </c>
      <c r="F2401" s="55">
        <v>0</v>
      </c>
      <c r="G2401" s="56">
        <v>43759</v>
      </c>
      <c r="H2401" s="56">
        <v>43759</v>
      </c>
      <c r="I2401" s="56">
        <v>43759</v>
      </c>
      <c r="J2401" s="55">
        <v>0</v>
      </c>
      <c r="L2401" s="56">
        <v>43668</v>
      </c>
      <c r="M2401" s="56">
        <v>43759</v>
      </c>
      <c r="N2401" s="55">
        <v>0</v>
      </c>
      <c r="O2401" s="55">
        <v>0</v>
      </c>
      <c r="P2401" s="55">
        <v>0</v>
      </c>
      <c r="R2401" s="55">
        <v>0</v>
      </c>
      <c r="T2401" s="55">
        <v>5087985002</v>
      </c>
      <c r="U2401" s="55" t="s">
        <v>10136</v>
      </c>
      <c r="V2401" s="55" t="s">
        <v>10134</v>
      </c>
      <c r="W2401" s="55" t="s">
        <v>1336</v>
      </c>
      <c r="X2401" s="55" t="s">
        <v>1336</v>
      </c>
      <c r="Y2401" s="55">
        <v>0</v>
      </c>
      <c r="Z2401" s="55" t="s">
        <v>1419</v>
      </c>
      <c r="AA2401" s="55" t="s">
        <v>1338</v>
      </c>
      <c r="AB2401" s="55">
        <v>8715</v>
      </c>
      <c r="AC2401" s="55">
        <v>8715</v>
      </c>
      <c r="AD2401" s="55">
        <v>0</v>
      </c>
      <c r="AE2401" s="55" t="s">
        <v>1339</v>
      </c>
      <c r="AF2401" s="55" t="s">
        <v>3132</v>
      </c>
      <c r="AG2401" s="55" t="s">
        <v>3147</v>
      </c>
      <c r="AH2401" s="55" t="s">
        <v>1235</v>
      </c>
      <c r="AI2401" s="55">
        <v>510</v>
      </c>
      <c r="AJ2401" s="55" t="s">
        <v>10135</v>
      </c>
      <c r="AK2401" s="55">
        <v>0</v>
      </c>
      <c r="AL2401" s="55" t="s">
        <v>4468</v>
      </c>
      <c r="AN2401" s="55">
        <v>3</v>
      </c>
      <c r="AO2401" s="55" t="s">
        <v>10137</v>
      </c>
      <c r="AP2401" s="55">
        <v>0</v>
      </c>
      <c r="AR2401" s="56">
        <v>43668</v>
      </c>
      <c r="AS2401" s="57">
        <v>0.65336805555555555</v>
      </c>
      <c r="AT2401" s="56">
        <v>43683</v>
      </c>
      <c r="AU2401" s="57">
        <v>0.3619560185185185</v>
      </c>
      <c r="AV2401" s="55" t="s">
        <v>3374</v>
      </c>
      <c r="AW2401" s="55" t="s">
        <v>3178</v>
      </c>
      <c r="AX2401" s="55" t="s">
        <v>2167</v>
      </c>
      <c r="AZ2401" s="55" t="s">
        <v>1347</v>
      </c>
      <c r="BA2401" s="55" t="s">
        <v>1347</v>
      </c>
      <c r="BB2401" s="55" t="s">
        <v>1347</v>
      </c>
      <c r="CB2401" s="55" t="s">
        <v>3150</v>
      </c>
    </row>
    <row r="2402" spans="1:80">
      <c r="A2402" s="55" t="s">
        <v>10138</v>
      </c>
      <c r="B2402" s="55">
        <v>3</v>
      </c>
      <c r="C2402" s="55" t="s">
        <v>226</v>
      </c>
      <c r="D2402" s="55" t="s">
        <v>10139</v>
      </c>
      <c r="E2402" s="55">
        <v>1</v>
      </c>
      <c r="F2402" s="55">
        <v>0</v>
      </c>
      <c r="G2402" s="56">
        <v>43693</v>
      </c>
      <c r="H2402" s="56">
        <v>43693</v>
      </c>
      <c r="I2402" s="56">
        <v>43693</v>
      </c>
      <c r="J2402" s="55">
        <v>0</v>
      </c>
      <c r="W2402" s="55" t="s">
        <v>1336</v>
      </c>
      <c r="X2402" s="55" t="s">
        <v>1336</v>
      </c>
      <c r="Y2402" s="55">
        <v>20</v>
      </c>
      <c r="AD2402" s="55">
        <v>1200</v>
      </c>
      <c r="AE2402" s="55" t="s">
        <v>1339</v>
      </c>
      <c r="AF2402" s="55" t="s">
        <v>1352</v>
      </c>
      <c r="AG2402" s="55" t="s">
        <v>1353</v>
      </c>
      <c r="AI2402" s="55">
        <v>510</v>
      </c>
      <c r="AJ2402" s="55" t="s">
        <v>10139</v>
      </c>
      <c r="AK2402" s="55">
        <v>0</v>
      </c>
      <c r="AL2402" s="55" t="s">
        <v>1361</v>
      </c>
      <c r="AN2402" s="55">
        <v>1</v>
      </c>
      <c r="AQ2402" s="55" t="s">
        <v>1235</v>
      </c>
      <c r="AR2402" s="56">
        <v>43636</v>
      </c>
      <c r="AS2402" s="57">
        <v>0.54134259259259265</v>
      </c>
      <c r="AT2402" s="56">
        <v>43654</v>
      </c>
      <c r="AU2402" s="57">
        <v>0.65971064814814817</v>
      </c>
      <c r="AV2402" s="55" t="s">
        <v>1355</v>
      </c>
      <c r="AW2402" s="55" t="s">
        <v>1355</v>
      </c>
      <c r="AX2402" s="55" t="s">
        <v>1392</v>
      </c>
      <c r="AZ2402" s="55">
        <v>0</v>
      </c>
      <c r="BA2402" s="55">
        <v>0</v>
      </c>
      <c r="BB2402" s="55">
        <v>0</v>
      </c>
      <c r="BF2402" s="55" t="s">
        <v>1418</v>
      </c>
      <c r="BG2402" s="55">
        <v>4</v>
      </c>
      <c r="BH2402" s="55" t="s">
        <v>48</v>
      </c>
      <c r="BI2402" s="55" t="s">
        <v>244</v>
      </c>
      <c r="BJ2402" s="55">
        <v>0</v>
      </c>
      <c r="BK2402" s="55">
        <v>0</v>
      </c>
      <c r="BL2402" s="55">
        <v>0</v>
      </c>
      <c r="BM2402" s="55">
        <v>0</v>
      </c>
      <c r="BN2402" s="55">
        <v>0</v>
      </c>
      <c r="BO2402" s="55">
        <v>0</v>
      </c>
      <c r="BP2402" s="55">
        <v>0</v>
      </c>
      <c r="BQ2402" s="55">
        <v>0</v>
      </c>
      <c r="BR2402" s="55">
        <v>0</v>
      </c>
      <c r="BS2402" s="55">
        <v>0</v>
      </c>
      <c r="BZ2402" s="55">
        <v>0</v>
      </c>
      <c r="CA2402" s="55" t="s">
        <v>1419</v>
      </c>
      <c r="CB2402" s="55" t="s">
        <v>1357</v>
      </c>
    </row>
    <row r="2403" spans="1:80">
      <c r="A2403" s="55" t="s">
        <v>10140</v>
      </c>
      <c r="B2403" s="55">
        <v>2</v>
      </c>
      <c r="C2403" s="55" t="s">
        <v>10141</v>
      </c>
      <c r="D2403" s="55" t="s">
        <v>10142</v>
      </c>
      <c r="E2403" s="55">
        <v>1</v>
      </c>
      <c r="F2403" s="55">
        <v>0</v>
      </c>
      <c r="G2403" s="56">
        <v>43745</v>
      </c>
      <c r="H2403" s="56">
        <v>43745</v>
      </c>
      <c r="I2403" s="56">
        <v>43745</v>
      </c>
      <c r="J2403" s="55">
        <v>0</v>
      </c>
      <c r="L2403" s="56">
        <v>43654</v>
      </c>
      <c r="M2403" s="56">
        <v>43745</v>
      </c>
      <c r="N2403" s="55">
        <v>0</v>
      </c>
      <c r="O2403" s="55">
        <v>0</v>
      </c>
      <c r="P2403" s="55">
        <v>0</v>
      </c>
      <c r="R2403" s="55">
        <v>0</v>
      </c>
      <c r="T2403" s="55">
        <v>5082804002</v>
      </c>
      <c r="U2403" s="55" t="s">
        <v>10143</v>
      </c>
      <c r="V2403" s="55" t="s">
        <v>10141</v>
      </c>
      <c r="W2403" s="55" t="s">
        <v>1336</v>
      </c>
      <c r="X2403" s="55" t="s">
        <v>1336</v>
      </c>
      <c r="Y2403" s="55">
        <v>0</v>
      </c>
      <c r="Z2403" s="55" t="s">
        <v>1419</v>
      </c>
      <c r="AA2403" s="55" t="s">
        <v>1338</v>
      </c>
      <c r="AB2403" s="55">
        <v>6300</v>
      </c>
      <c r="AC2403" s="55">
        <v>6300</v>
      </c>
      <c r="AD2403" s="55">
        <v>0</v>
      </c>
      <c r="AE2403" s="55" t="s">
        <v>1339</v>
      </c>
      <c r="AF2403" s="55" t="s">
        <v>3132</v>
      </c>
      <c r="AG2403" s="55" t="s">
        <v>3147</v>
      </c>
      <c r="AH2403" s="55" t="s">
        <v>1235</v>
      </c>
      <c r="AI2403" s="55">
        <v>510</v>
      </c>
      <c r="AJ2403" s="55" t="s">
        <v>10142</v>
      </c>
      <c r="AK2403" s="55">
        <v>0</v>
      </c>
      <c r="AL2403" s="55" t="s">
        <v>1742</v>
      </c>
      <c r="AN2403" s="55">
        <v>1</v>
      </c>
      <c r="AO2403" s="55" t="s">
        <v>10144</v>
      </c>
      <c r="AP2403" s="55">
        <v>0</v>
      </c>
      <c r="AR2403" s="56">
        <v>43654</v>
      </c>
      <c r="AS2403" s="57">
        <v>0.66817129629629635</v>
      </c>
      <c r="AT2403" s="56">
        <v>43686</v>
      </c>
      <c r="AU2403" s="57">
        <v>0.67825231481481485</v>
      </c>
      <c r="AV2403" s="55" t="s">
        <v>3374</v>
      </c>
      <c r="AW2403" s="55" t="s">
        <v>2166</v>
      </c>
      <c r="AX2403" s="55" t="s">
        <v>2167</v>
      </c>
      <c r="AZ2403" s="55" t="s">
        <v>1347</v>
      </c>
      <c r="BA2403" s="55" t="s">
        <v>1347</v>
      </c>
      <c r="BB2403" s="55" t="s">
        <v>1347</v>
      </c>
      <c r="CB2403" s="55" t="s">
        <v>3150</v>
      </c>
    </row>
    <row r="2404" spans="1:80">
      <c r="A2404" s="55" t="s">
        <v>10145</v>
      </c>
      <c r="B2404" s="55">
        <v>2</v>
      </c>
      <c r="C2404" s="55" t="s">
        <v>10146</v>
      </c>
      <c r="D2404" s="55" t="s">
        <v>10147</v>
      </c>
      <c r="E2404" s="55">
        <v>1</v>
      </c>
      <c r="F2404" s="55">
        <v>0</v>
      </c>
      <c r="G2404" s="56">
        <v>43745</v>
      </c>
      <c r="H2404" s="56">
        <v>43745</v>
      </c>
      <c r="I2404" s="56">
        <v>43745</v>
      </c>
      <c r="J2404" s="55">
        <v>0</v>
      </c>
      <c r="L2404" s="56">
        <v>43654</v>
      </c>
      <c r="M2404" s="56">
        <v>43745</v>
      </c>
      <c r="N2404" s="55">
        <v>0</v>
      </c>
      <c r="O2404" s="55">
        <v>0</v>
      </c>
      <c r="P2404" s="55">
        <v>0</v>
      </c>
      <c r="R2404" s="55">
        <v>0</v>
      </c>
      <c r="T2404" s="55">
        <v>5082817003</v>
      </c>
      <c r="U2404" s="55" t="s">
        <v>10148</v>
      </c>
      <c r="V2404" s="55" t="s">
        <v>10146</v>
      </c>
      <c r="W2404" s="55" t="s">
        <v>1336</v>
      </c>
      <c r="X2404" s="55" t="s">
        <v>1336</v>
      </c>
      <c r="Y2404" s="55">
        <v>0</v>
      </c>
      <c r="Z2404" s="55" t="s">
        <v>1419</v>
      </c>
      <c r="AA2404" s="55" t="s">
        <v>1338</v>
      </c>
      <c r="AB2404" s="55">
        <v>1575</v>
      </c>
      <c r="AC2404" s="55">
        <v>1575</v>
      </c>
      <c r="AD2404" s="55">
        <v>0</v>
      </c>
      <c r="AE2404" s="55" t="s">
        <v>1339</v>
      </c>
      <c r="AF2404" s="55" t="s">
        <v>3132</v>
      </c>
      <c r="AG2404" s="55" t="s">
        <v>3147</v>
      </c>
      <c r="AH2404" s="55" t="s">
        <v>1235</v>
      </c>
      <c r="AI2404" s="55">
        <v>510</v>
      </c>
      <c r="AJ2404" s="55" t="s">
        <v>10147</v>
      </c>
      <c r="AK2404" s="55">
        <v>0</v>
      </c>
      <c r="AL2404" s="55" t="s">
        <v>1742</v>
      </c>
      <c r="AN2404" s="55">
        <v>1</v>
      </c>
      <c r="AO2404" s="55" t="s">
        <v>10149</v>
      </c>
      <c r="AP2404" s="55">
        <v>0</v>
      </c>
      <c r="AR2404" s="56">
        <v>43654</v>
      </c>
      <c r="AS2404" s="57">
        <v>0.66192129629629626</v>
      </c>
      <c r="AT2404" s="56">
        <v>43804</v>
      </c>
      <c r="AU2404" s="57">
        <v>0.46445601851851853</v>
      </c>
      <c r="AV2404" s="55" t="s">
        <v>3374</v>
      </c>
      <c r="AW2404" s="55" t="s">
        <v>2166</v>
      </c>
      <c r="AX2404" s="55" t="s">
        <v>2167</v>
      </c>
      <c r="AZ2404" s="55" t="s">
        <v>1347</v>
      </c>
      <c r="BA2404" s="55" t="s">
        <v>1347</v>
      </c>
      <c r="BB2404" s="55" t="s">
        <v>1347</v>
      </c>
      <c r="CB2404" s="55" t="s">
        <v>3150</v>
      </c>
    </row>
    <row r="2405" spans="1:80">
      <c r="A2405" s="55" t="s">
        <v>10150</v>
      </c>
      <c r="B2405" s="55">
        <v>3</v>
      </c>
      <c r="C2405" s="55" t="s">
        <v>10151</v>
      </c>
      <c r="D2405" s="55" t="s">
        <v>10152</v>
      </c>
      <c r="E2405" s="55">
        <v>1</v>
      </c>
      <c r="F2405" s="55">
        <v>1</v>
      </c>
      <c r="G2405" s="56">
        <v>43993</v>
      </c>
      <c r="H2405" s="56">
        <v>43993</v>
      </c>
      <c r="I2405" s="56">
        <v>43993</v>
      </c>
      <c r="J2405" s="55">
        <v>1</v>
      </c>
      <c r="K2405" s="56">
        <v>44004</v>
      </c>
      <c r="W2405" s="55" t="s">
        <v>1336</v>
      </c>
      <c r="X2405" s="55" t="s">
        <v>1336</v>
      </c>
      <c r="Y2405" s="55">
        <v>20</v>
      </c>
      <c r="AD2405" s="55">
        <v>0</v>
      </c>
      <c r="AE2405" s="55" t="s">
        <v>1339</v>
      </c>
      <c r="AF2405" s="55" t="s">
        <v>1352</v>
      </c>
      <c r="AG2405" s="55" t="s">
        <v>1353</v>
      </c>
      <c r="AI2405" s="55">
        <v>510</v>
      </c>
      <c r="AJ2405" s="55" t="s">
        <v>10152</v>
      </c>
      <c r="AK2405" s="55">
        <v>0</v>
      </c>
      <c r="AL2405" s="55" t="s">
        <v>3311</v>
      </c>
      <c r="AN2405" s="55">
        <v>1</v>
      </c>
      <c r="AQ2405" s="55" t="s">
        <v>1235</v>
      </c>
      <c r="AR2405" s="56">
        <v>43990</v>
      </c>
      <c r="AS2405" s="57">
        <v>0.63555555555555554</v>
      </c>
      <c r="AT2405" s="56">
        <v>44102</v>
      </c>
      <c r="AU2405" s="57">
        <v>0.34512731481481485</v>
      </c>
      <c r="AV2405" s="55" t="s">
        <v>1355</v>
      </c>
      <c r="AW2405" s="55" t="s">
        <v>1494</v>
      </c>
      <c r="AX2405" s="55" t="s">
        <v>1356</v>
      </c>
      <c r="AY2405" s="55" t="s">
        <v>259</v>
      </c>
      <c r="AZ2405" s="55">
        <v>2</v>
      </c>
      <c r="BA2405" s="55">
        <v>3</v>
      </c>
      <c r="BB2405" s="55">
        <v>1</v>
      </c>
      <c r="CB2405" s="55" t="s">
        <v>1357</v>
      </c>
    </row>
    <row r="2406" spans="1:80">
      <c r="A2406" s="55" t="s">
        <v>10153</v>
      </c>
      <c r="B2406" s="55">
        <v>2</v>
      </c>
      <c r="C2406" s="55" t="s">
        <v>10154</v>
      </c>
      <c r="D2406" s="55" t="s">
        <v>10155</v>
      </c>
      <c r="E2406" s="55">
        <v>1</v>
      </c>
      <c r="F2406" s="55">
        <v>0</v>
      </c>
      <c r="G2406" s="56">
        <v>43788</v>
      </c>
      <c r="H2406" s="56">
        <v>43788</v>
      </c>
      <c r="I2406" s="56">
        <v>43788</v>
      </c>
      <c r="J2406" s="55">
        <v>0</v>
      </c>
      <c r="L2406" s="56">
        <v>43742</v>
      </c>
      <c r="M2406" s="56">
        <v>43788</v>
      </c>
      <c r="N2406" s="55">
        <v>0</v>
      </c>
      <c r="O2406" s="55">
        <v>0</v>
      </c>
      <c r="P2406" s="55">
        <v>0</v>
      </c>
      <c r="R2406" s="55">
        <v>0</v>
      </c>
      <c r="T2406" s="55">
        <v>5099154002</v>
      </c>
      <c r="U2406" s="55" t="s">
        <v>10156</v>
      </c>
      <c r="V2406" s="55" t="s">
        <v>10154</v>
      </c>
      <c r="W2406" s="55" t="s">
        <v>1336</v>
      </c>
      <c r="X2406" s="55" t="s">
        <v>1336</v>
      </c>
      <c r="Y2406" s="55">
        <v>0</v>
      </c>
      <c r="Z2406" s="55" t="s">
        <v>1419</v>
      </c>
      <c r="AA2406" s="55" t="s">
        <v>1338</v>
      </c>
      <c r="AB2406" s="55">
        <v>1186</v>
      </c>
      <c r="AC2406" s="55">
        <v>1186</v>
      </c>
      <c r="AD2406" s="55">
        <v>0</v>
      </c>
      <c r="AE2406" s="55" t="s">
        <v>1339</v>
      </c>
      <c r="AF2406" s="55" t="s">
        <v>3132</v>
      </c>
      <c r="AG2406" s="55" t="s">
        <v>3147</v>
      </c>
      <c r="AH2406" s="55" t="s">
        <v>1235</v>
      </c>
      <c r="AI2406" s="55">
        <v>510</v>
      </c>
      <c r="AJ2406" s="55" t="s">
        <v>10155</v>
      </c>
      <c r="AK2406" s="55">
        <v>0</v>
      </c>
      <c r="AL2406" s="55" t="s">
        <v>3311</v>
      </c>
      <c r="AN2406" s="55">
        <v>1</v>
      </c>
      <c r="AO2406" s="55" t="s">
        <v>10157</v>
      </c>
      <c r="AP2406" s="55">
        <v>0</v>
      </c>
      <c r="AR2406" s="56">
        <v>43742</v>
      </c>
      <c r="AS2406" s="57">
        <v>0.56626157407407407</v>
      </c>
      <c r="AT2406" s="56">
        <v>43791</v>
      </c>
      <c r="AU2406" s="57">
        <v>0.34457175925925926</v>
      </c>
      <c r="AV2406" s="55" t="s">
        <v>3374</v>
      </c>
      <c r="AW2406" s="55" t="s">
        <v>1344</v>
      </c>
      <c r="AX2406" s="55" t="s">
        <v>1392</v>
      </c>
      <c r="AZ2406" s="55" t="s">
        <v>1347</v>
      </c>
      <c r="BA2406" s="55" t="s">
        <v>1347</v>
      </c>
      <c r="BB2406" s="55" t="s">
        <v>1347</v>
      </c>
      <c r="CB2406" s="55" t="s">
        <v>3137</v>
      </c>
    </row>
    <row r="2407" spans="1:80">
      <c r="A2407" s="55" t="s">
        <v>10158</v>
      </c>
      <c r="B2407" s="55">
        <v>3</v>
      </c>
      <c r="C2407" s="55" t="s">
        <v>10159</v>
      </c>
      <c r="D2407" s="55" t="s">
        <v>10160</v>
      </c>
      <c r="E2407" s="55">
        <v>1</v>
      </c>
      <c r="F2407" s="55">
        <v>1</v>
      </c>
      <c r="G2407" s="56">
        <v>43993</v>
      </c>
      <c r="H2407" s="56">
        <v>43993</v>
      </c>
      <c r="I2407" s="56">
        <v>43993</v>
      </c>
      <c r="J2407" s="55">
        <v>1</v>
      </c>
      <c r="K2407" s="56">
        <v>44021</v>
      </c>
      <c r="W2407" s="55" t="s">
        <v>1336</v>
      </c>
      <c r="X2407" s="55" t="s">
        <v>1336</v>
      </c>
      <c r="Y2407" s="55">
        <v>20</v>
      </c>
      <c r="AD2407" s="55">
        <v>0</v>
      </c>
      <c r="AE2407" s="55" t="s">
        <v>1339</v>
      </c>
      <c r="AF2407" s="55" t="s">
        <v>1352</v>
      </c>
      <c r="AG2407" s="55" t="s">
        <v>1353</v>
      </c>
      <c r="AI2407" s="55">
        <v>510</v>
      </c>
      <c r="AJ2407" s="55" t="s">
        <v>10160</v>
      </c>
      <c r="AK2407" s="55">
        <v>0</v>
      </c>
      <c r="AL2407" s="55" t="s">
        <v>3311</v>
      </c>
      <c r="AN2407" s="55">
        <v>1</v>
      </c>
      <c r="AQ2407" s="55" t="s">
        <v>1235</v>
      </c>
      <c r="AR2407" s="56">
        <v>43991</v>
      </c>
      <c r="AS2407" s="57">
        <v>0.46641203703703704</v>
      </c>
      <c r="AT2407" s="56">
        <v>44102</v>
      </c>
      <c r="AU2407" s="57">
        <v>0.34513888888888888</v>
      </c>
      <c r="AV2407" s="55" t="s">
        <v>1355</v>
      </c>
      <c r="AW2407" s="55" t="s">
        <v>1494</v>
      </c>
      <c r="AX2407" s="55" t="s">
        <v>1356</v>
      </c>
      <c r="AY2407" s="55" t="s">
        <v>259</v>
      </c>
      <c r="AZ2407" s="55">
        <v>2</v>
      </c>
      <c r="BA2407" s="55">
        <v>3</v>
      </c>
      <c r="BB2407" s="55">
        <v>1</v>
      </c>
      <c r="CB2407" s="55" t="s">
        <v>1357</v>
      </c>
    </row>
    <row r="2408" spans="1:80">
      <c r="A2408" s="55" t="s">
        <v>10161</v>
      </c>
      <c r="B2408" s="55">
        <v>2</v>
      </c>
      <c r="C2408" s="55" t="s">
        <v>10162</v>
      </c>
      <c r="D2408" s="55" t="s">
        <v>10163</v>
      </c>
      <c r="E2408" s="55">
        <v>1</v>
      </c>
      <c r="F2408" s="55">
        <v>0</v>
      </c>
      <c r="G2408" s="56">
        <v>43788</v>
      </c>
      <c r="H2408" s="56">
        <v>43788</v>
      </c>
      <c r="I2408" s="56">
        <v>43788</v>
      </c>
      <c r="J2408" s="55">
        <v>0</v>
      </c>
      <c r="L2408" s="56">
        <v>43742</v>
      </c>
      <c r="M2408" s="56">
        <v>43788</v>
      </c>
      <c r="N2408" s="55">
        <v>0</v>
      </c>
      <c r="O2408" s="55">
        <v>0</v>
      </c>
      <c r="P2408" s="55">
        <v>0</v>
      </c>
      <c r="R2408" s="55">
        <v>0</v>
      </c>
      <c r="T2408" s="55">
        <v>5099147005</v>
      </c>
      <c r="U2408" s="55" t="s">
        <v>10164</v>
      </c>
      <c r="V2408" s="55" t="s">
        <v>10162</v>
      </c>
      <c r="W2408" s="55" t="s">
        <v>1336</v>
      </c>
      <c r="X2408" s="55" t="s">
        <v>1336</v>
      </c>
      <c r="Y2408" s="55">
        <v>0</v>
      </c>
      <c r="Z2408" s="55" t="s">
        <v>1419</v>
      </c>
      <c r="AA2408" s="55" t="s">
        <v>1338</v>
      </c>
      <c r="AB2408" s="55">
        <v>1019</v>
      </c>
      <c r="AC2408" s="55">
        <v>1019</v>
      </c>
      <c r="AD2408" s="55">
        <v>0</v>
      </c>
      <c r="AE2408" s="55" t="s">
        <v>1339</v>
      </c>
      <c r="AF2408" s="55" t="s">
        <v>3132</v>
      </c>
      <c r="AG2408" s="55" t="s">
        <v>3147</v>
      </c>
      <c r="AH2408" s="55" t="s">
        <v>1235</v>
      </c>
      <c r="AI2408" s="55">
        <v>510</v>
      </c>
      <c r="AJ2408" s="55" t="s">
        <v>10163</v>
      </c>
      <c r="AK2408" s="55">
        <v>0</v>
      </c>
      <c r="AL2408" s="55" t="s">
        <v>3311</v>
      </c>
      <c r="AN2408" s="55">
        <v>1</v>
      </c>
      <c r="AO2408" s="55" t="s">
        <v>10165</v>
      </c>
      <c r="AP2408" s="55">
        <v>0</v>
      </c>
      <c r="AR2408" s="56">
        <v>43742</v>
      </c>
      <c r="AS2408" s="57">
        <v>0.56854166666666661</v>
      </c>
      <c r="AT2408" s="56">
        <v>43791</v>
      </c>
      <c r="AU2408" s="57">
        <v>0.34475694444444444</v>
      </c>
      <c r="AV2408" s="55" t="s">
        <v>3374</v>
      </c>
      <c r="AW2408" s="55" t="s">
        <v>1344</v>
      </c>
      <c r="AX2408" s="55" t="s">
        <v>1392</v>
      </c>
      <c r="AZ2408" s="55" t="s">
        <v>1347</v>
      </c>
      <c r="BA2408" s="55" t="s">
        <v>1347</v>
      </c>
      <c r="BB2408" s="55" t="s">
        <v>1347</v>
      </c>
      <c r="CB2408" s="55" t="s">
        <v>3137</v>
      </c>
    </row>
    <row r="2409" spans="1:80">
      <c r="A2409" s="55" t="s">
        <v>10166</v>
      </c>
      <c r="B2409" s="55">
        <v>2</v>
      </c>
      <c r="C2409" s="55" t="s">
        <v>10167</v>
      </c>
      <c r="D2409" s="55" t="s">
        <v>10168</v>
      </c>
      <c r="E2409" s="55">
        <v>1</v>
      </c>
      <c r="F2409" s="55">
        <v>0</v>
      </c>
      <c r="G2409" s="56">
        <v>43745</v>
      </c>
      <c r="H2409" s="56">
        <v>43745</v>
      </c>
      <c r="I2409" s="56">
        <v>43745</v>
      </c>
      <c r="J2409" s="55">
        <v>0</v>
      </c>
      <c r="L2409" s="56">
        <v>43654</v>
      </c>
      <c r="M2409" s="56">
        <v>43745</v>
      </c>
      <c r="N2409" s="55">
        <v>0</v>
      </c>
      <c r="O2409" s="55">
        <v>0</v>
      </c>
      <c r="P2409" s="55">
        <v>0</v>
      </c>
      <c r="R2409" s="55">
        <v>0</v>
      </c>
      <c r="T2409" s="55">
        <v>5082805000</v>
      </c>
      <c r="U2409" s="55" t="s">
        <v>10169</v>
      </c>
      <c r="V2409" s="55" t="s">
        <v>10167</v>
      </c>
      <c r="W2409" s="55" t="s">
        <v>1336</v>
      </c>
      <c r="X2409" s="55" t="s">
        <v>1336</v>
      </c>
      <c r="Y2409" s="55">
        <v>0</v>
      </c>
      <c r="Z2409" s="55" t="s">
        <v>1419</v>
      </c>
      <c r="AA2409" s="55" t="s">
        <v>1338</v>
      </c>
      <c r="AB2409" s="55">
        <v>2625</v>
      </c>
      <c r="AC2409" s="55">
        <v>2625</v>
      </c>
      <c r="AD2409" s="55">
        <v>0</v>
      </c>
      <c r="AE2409" s="55" t="s">
        <v>1339</v>
      </c>
      <c r="AF2409" s="55" t="s">
        <v>3132</v>
      </c>
      <c r="AG2409" s="55" t="s">
        <v>3147</v>
      </c>
      <c r="AH2409" s="55" t="s">
        <v>1235</v>
      </c>
      <c r="AI2409" s="55">
        <v>510</v>
      </c>
      <c r="AJ2409" s="55" t="s">
        <v>10168</v>
      </c>
      <c r="AK2409" s="55">
        <v>0</v>
      </c>
      <c r="AL2409" s="55" t="s">
        <v>3283</v>
      </c>
      <c r="AN2409" s="55">
        <v>1</v>
      </c>
      <c r="AO2409" s="55" t="s">
        <v>10170</v>
      </c>
      <c r="AP2409" s="55">
        <v>0</v>
      </c>
      <c r="AR2409" s="56">
        <v>43654</v>
      </c>
      <c r="AS2409" s="57">
        <v>0.66762731481481474</v>
      </c>
      <c r="AT2409" s="56">
        <v>43804</v>
      </c>
      <c r="AU2409" s="57">
        <v>0.46497685185185184</v>
      </c>
      <c r="AV2409" s="55" t="s">
        <v>3374</v>
      </c>
      <c r="AW2409" s="55" t="s">
        <v>2166</v>
      </c>
      <c r="AX2409" s="55" t="s">
        <v>2167</v>
      </c>
      <c r="AZ2409" s="55" t="s">
        <v>1347</v>
      </c>
      <c r="BA2409" s="55" t="s">
        <v>1347</v>
      </c>
      <c r="BB2409" s="55" t="s">
        <v>1347</v>
      </c>
      <c r="CB2409" s="55" t="s">
        <v>3150</v>
      </c>
    </row>
    <row r="2410" spans="1:80">
      <c r="A2410" s="55" t="s">
        <v>10171</v>
      </c>
      <c r="B2410" s="55">
        <v>2</v>
      </c>
      <c r="C2410" s="55" t="s">
        <v>10172</v>
      </c>
      <c r="D2410" s="55" t="s">
        <v>10173</v>
      </c>
      <c r="E2410" s="55">
        <v>1</v>
      </c>
      <c r="F2410" s="55">
        <v>0</v>
      </c>
      <c r="G2410" s="56">
        <v>43670</v>
      </c>
      <c r="H2410" s="56">
        <v>43670</v>
      </c>
      <c r="I2410" s="56">
        <v>43670</v>
      </c>
      <c r="J2410" s="55">
        <v>0</v>
      </c>
      <c r="L2410" s="56">
        <v>43661</v>
      </c>
      <c r="M2410" s="56">
        <v>43670</v>
      </c>
      <c r="N2410" s="55">
        <v>0</v>
      </c>
      <c r="O2410" s="55">
        <v>0</v>
      </c>
      <c r="P2410" s="55">
        <v>0</v>
      </c>
      <c r="R2410" s="55">
        <v>0</v>
      </c>
      <c r="T2410" s="55">
        <v>5085648002</v>
      </c>
      <c r="U2410" s="55" t="s">
        <v>10174</v>
      </c>
      <c r="V2410" s="55" t="s">
        <v>10172</v>
      </c>
      <c r="W2410" s="55" t="s">
        <v>1336</v>
      </c>
      <c r="X2410" s="55" t="s">
        <v>1336</v>
      </c>
      <c r="Y2410" s="55">
        <v>0</v>
      </c>
      <c r="Z2410" s="55" t="s">
        <v>1419</v>
      </c>
      <c r="AA2410" s="55" t="s">
        <v>1338</v>
      </c>
      <c r="AB2410" s="55">
        <v>1200</v>
      </c>
      <c r="AC2410" s="55">
        <v>1200</v>
      </c>
      <c r="AD2410" s="55">
        <v>0</v>
      </c>
      <c r="AE2410" s="55" t="s">
        <v>1339</v>
      </c>
      <c r="AF2410" s="55" t="s">
        <v>3132</v>
      </c>
      <c r="AG2410" s="55" t="s">
        <v>3147</v>
      </c>
      <c r="AH2410" s="55" t="s">
        <v>1235</v>
      </c>
      <c r="AI2410" s="55">
        <v>510</v>
      </c>
      <c r="AJ2410" s="55" t="s">
        <v>10173</v>
      </c>
      <c r="AK2410" s="55">
        <v>0</v>
      </c>
      <c r="AL2410" s="55" t="s">
        <v>1742</v>
      </c>
      <c r="AN2410" s="55">
        <v>1</v>
      </c>
      <c r="AO2410" s="55" t="s">
        <v>10175</v>
      </c>
      <c r="AP2410" s="55">
        <v>0</v>
      </c>
      <c r="AR2410" s="56">
        <v>43661</v>
      </c>
      <c r="AS2410" s="57">
        <v>0.70075231481481481</v>
      </c>
      <c r="AT2410" s="56">
        <v>43683</v>
      </c>
      <c r="AU2410" s="57">
        <v>0.4120949074074074</v>
      </c>
      <c r="AV2410" s="55" t="s">
        <v>3374</v>
      </c>
      <c r="AW2410" s="55" t="s">
        <v>1344</v>
      </c>
      <c r="AX2410" s="55" t="s">
        <v>1392</v>
      </c>
      <c r="AZ2410" s="55" t="s">
        <v>1347</v>
      </c>
      <c r="BA2410" s="55" t="s">
        <v>1347</v>
      </c>
      <c r="BB2410" s="55" t="s">
        <v>1347</v>
      </c>
      <c r="CB2410" s="55" t="s">
        <v>3137</v>
      </c>
    </row>
    <row r="2411" spans="1:80">
      <c r="A2411" s="55" t="s">
        <v>10176</v>
      </c>
      <c r="B2411" s="55">
        <v>2</v>
      </c>
      <c r="C2411" s="55" t="s">
        <v>10177</v>
      </c>
      <c r="D2411" s="55" t="s">
        <v>10178</v>
      </c>
      <c r="E2411" s="55">
        <v>1</v>
      </c>
      <c r="F2411" s="55">
        <v>0</v>
      </c>
      <c r="G2411" s="56">
        <v>43670</v>
      </c>
      <c r="H2411" s="56">
        <v>43670</v>
      </c>
      <c r="I2411" s="56">
        <v>43670</v>
      </c>
      <c r="J2411" s="55">
        <v>0</v>
      </c>
      <c r="L2411" s="56">
        <v>43661</v>
      </c>
      <c r="M2411" s="56">
        <v>43670</v>
      </c>
      <c r="N2411" s="55">
        <v>0</v>
      </c>
      <c r="O2411" s="55">
        <v>0</v>
      </c>
      <c r="P2411" s="55">
        <v>0</v>
      </c>
      <c r="R2411" s="55">
        <v>0</v>
      </c>
      <c r="T2411" s="55">
        <v>5085650003</v>
      </c>
      <c r="U2411" s="55" t="s">
        <v>10179</v>
      </c>
      <c r="V2411" s="55" t="s">
        <v>10177</v>
      </c>
      <c r="W2411" s="55" t="s">
        <v>1336</v>
      </c>
      <c r="X2411" s="55" t="s">
        <v>1336</v>
      </c>
      <c r="Y2411" s="55">
        <v>0</v>
      </c>
      <c r="Z2411" s="55" t="s">
        <v>1419</v>
      </c>
      <c r="AA2411" s="55" t="s">
        <v>1338</v>
      </c>
      <c r="AB2411" s="55">
        <v>1300</v>
      </c>
      <c r="AC2411" s="55">
        <v>1300</v>
      </c>
      <c r="AD2411" s="55">
        <v>0</v>
      </c>
      <c r="AE2411" s="55" t="s">
        <v>1339</v>
      </c>
      <c r="AF2411" s="55" t="s">
        <v>3132</v>
      </c>
      <c r="AG2411" s="55" t="s">
        <v>3147</v>
      </c>
      <c r="AH2411" s="55" t="s">
        <v>1235</v>
      </c>
      <c r="AI2411" s="55">
        <v>510</v>
      </c>
      <c r="AJ2411" s="55" t="s">
        <v>10178</v>
      </c>
      <c r="AK2411" s="55">
        <v>0</v>
      </c>
      <c r="AL2411" s="55" t="s">
        <v>1742</v>
      </c>
      <c r="AN2411" s="55">
        <v>1</v>
      </c>
      <c r="AO2411" s="55" t="s">
        <v>10180</v>
      </c>
      <c r="AP2411" s="55">
        <v>0</v>
      </c>
      <c r="AR2411" s="56">
        <v>43661</v>
      </c>
      <c r="AS2411" s="57">
        <v>0.69943287037037039</v>
      </c>
      <c r="AT2411" s="56">
        <v>43683</v>
      </c>
      <c r="AU2411" s="57">
        <v>0.41188657407407409</v>
      </c>
      <c r="AV2411" s="55" t="s">
        <v>3374</v>
      </c>
      <c r="AW2411" s="55" t="s">
        <v>1344</v>
      </c>
      <c r="AX2411" s="55" t="s">
        <v>1392</v>
      </c>
      <c r="AZ2411" s="55" t="s">
        <v>1347</v>
      </c>
      <c r="BA2411" s="55" t="s">
        <v>1347</v>
      </c>
      <c r="BB2411" s="55" t="s">
        <v>1347</v>
      </c>
      <c r="CB2411" s="55" t="s">
        <v>3137</v>
      </c>
    </row>
    <row r="2412" spans="1:80">
      <c r="A2412" s="55" t="s">
        <v>10181</v>
      </c>
      <c r="B2412" s="55">
        <v>2</v>
      </c>
      <c r="C2412" s="55" t="s">
        <v>10182</v>
      </c>
      <c r="D2412" s="55" t="s">
        <v>10183</v>
      </c>
      <c r="E2412" s="55">
        <v>1</v>
      </c>
      <c r="F2412" s="55">
        <v>0</v>
      </c>
      <c r="G2412" s="56">
        <v>43670</v>
      </c>
      <c r="H2412" s="56">
        <v>43670</v>
      </c>
      <c r="I2412" s="56">
        <v>43670</v>
      </c>
      <c r="J2412" s="55">
        <v>0</v>
      </c>
      <c r="L2412" s="56">
        <v>43661</v>
      </c>
      <c r="M2412" s="56">
        <v>43670</v>
      </c>
      <c r="N2412" s="55">
        <v>0</v>
      </c>
      <c r="O2412" s="55">
        <v>0</v>
      </c>
      <c r="P2412" s="55">
        <v>0</v>
      </c>
      <c r="R2412" s="55">
        <v>0</v>
      </c>
      <c r="T2412" s="55">
        <v>5085649000</v>
      </c>
      <c r="U2412" s="55" t="s">
        <v>10184</v>
      </c>
      <c r="V2412" s="55" t="s">
        <v>10182</v>
      </c>
      <c r="W2412" s="55" t="s">
        <v>1336</v>
      </c>
      <c r="X2412" s="55" t="s">
        <v>1336</v>
      </c>
      <c r="Y2412" s="55">
        <v>0</v>
      </c>
      <c r="Z2412" s="55" t="s">
        <v>1419</v>
      </c>
      <c r="AA2412" s="55" t="s">
        <v>1338</v>
      </c>
      <c r="AB2412" s="55">
        <v>1200</v>
      </c>
      <c r="AC2412" s="55">
        <v>1200</v>
      </c>
      <c r="AD2412" s="55">
        <v>0</v>
      </c>
      <c r="AE2412" s="55" t="s">
        <v>1339</v>
      </c>
      <c r="AF2412" s="55" t="s">
        <v>3132</v>
      </c>
      <c r="AG2412" s="55" t="s">
        <v>3147</v>
      </c>
      <c r="AH2412" s="55" t="s">
        <v>1235</v>
      </c>
      <c r="AI2412" s="55">
        <v>510</v>
      </c>
      <c r="AJ2412" s="55" t="s">
        <v>10183</v>
      </c>
      <c r="AK2412" s="55">
        <v>0</v>
      </c>
      <c r="AL2412" s="55" t="s">
        <v>1742</v>
      </c>
      <c r="AN2412" s="55">
        <v>1</v>
      </c>
      <c r="AO2412" s="55" t="s">
        <v>10185</v>
      </c>
      <c r="AP2412" s="55">
        <v>0</v>
      </c>
      <c r="AR2412" s="56">
        <v>43661</v>
      </c>
      <c r="AS2412" s="57">
        <v>0.69988425925925923</v>
      </c>
      <c r="AT2412" s="56">
        <v>43683</v>
      </c>
      <c r="AU2412" s="57">
        <v>0.41200231481481481</v>
      </c>
      <c r="AV2412" s="55" t="s">
        <v>3374</v>
      </c>
      <c r="AW2412" s="55" t="s">
        <v>1344</v>
      </c>
      <c r="AX2412" s="55" t="s">
        <v>1392</v>
      </c>
      <c r="AZ2412" s="55" t="s">
        <v>1347</v>
      </c>
      <c r="BA2412" s="55" t="s">
        <v>1347</v>
      </c>
      <c r="BB2412" s="55" t="s">
        <v>1347</v>
      </c>
      <c r="CB2412" s="55" t="s">
        <v>3137</v>
      </c>
    </row>
    <row r="2413" spans="1:80">
      <c r="A2413" s="55" t="s">
        <v>10186</v>
      </c>
      <c r="B2413" s="55">
        <v>2</v>
      </c>
      <c r="C2413" s="55" t="s">
        <v>10187</v>
      </c>
      <c r="D2413" s="55" t="s">
        <v>10188</v>
      </c>
      <c r="E2413" s="55">
        <v>0</v>
      </c>
      <c r="F2413" s="55">
        <v>1</v>
      </c>
      <c r="G2413" s="56">
        <v>44347</v>
      </c>
      <c r="H2413" s="56">
        <v>44347</v>
      </c>
      <c r="I2413" s="56">
        <v>44347</v>
      </c>
      <c r="J2413" s="55">
        <v>1</v>
      </c>
      <c r="K2413" s="56">
        <v>44463</v>
      </c>
      <c r="L2413" s="56">
        <v>44328</v>
      </c>
      <c r="M2413" s="56">
        <v>44347</v>
      </c>
      <c r="N2413" s="55">
        <v>1</v>
      </c>
      <c r="O2413" s="55">
        <v>1</v>
      </c>
      <c r="P2413" s="55">
        <v>1</v>
      </c>
      <c r="Q2413" s="56">
        <v>44463</v>
      </c>
      <c r="R2413" s="55">
        <v>0</v>
      </c>
      <c r="T2413" s="55">
        <v>5197526003</v>
      </c>
      <c r="U2413" s="55" t="s">
        <v>10189</v>
      </c>
      <c r="V2413" s="55" t="s">
        <v>10187</v>
      </c>
      <c r="W2413" s="55" t="s">
        <v>1336</v>
      </c>
      <c r="X2413" s="55" t="s">
        <v>1336</v>
      </c>
      <c r="Y2413" s="55">
        <v>0</v>
      </c>
      <c r="Z2413" s="55" t="s">
        <v>1419</v>
      </c>
      <c r="AA2413" s="55" t="s">
        <v>1338</v>
      </c>
      <c r="AB2413" s="55">
        <v>2047.5</v>
      </c>
      <c r="AC2413" s="55">
        <v>2047.5</v>
      </c>
      <c r="AD2413" s="55">
        <v>0</v>
      </c>
      <c r="AE2413" s="55" t="s">
        <v>1339</v>
      </c>
      <c r="AF2413" s="55" t="s">
        <v>3146</v>
      </c>
      <c r="AG2413" s="55" t="s">
        <v>3147</v>
      </c>
      <c r="AH2413" s="55" t="s">
        <v>1235</v>
      </c>
      <c r="AJ2413" s="55" t="s">
        <v>10188</v>
      </c>
      <c r="AK2413" s="55">
        <v>0</v>
      </c>
      <c r="AL2413" s="55" t="s">
        <v>4840</v>
      </c>
      <c r="AN2413" s="55">
        <v>4</v>
      </c>
      <c r="AO2413" s="55" t="s">
        <v>10190</v>
      </c>
      <c r="AR2413" s="56">
        <v>44328</v>
      </c>
      <c r="AS2413" s="57">
        <v>0.45633101851851854</v>
      </c>
      <c r="AT2413" s="56">
        <v>44463</v>
      </c>
      <c r="AU2413" s="57">
        <v>0.66851851851851851</v>
      </c>
      <c r="AV2413" s="55" t="s">
        <v>1345</v>
      </c>
      <c r="AW2413" s="55" t="s">
        <v>1345</v>
      </c>
      <c r="AX2413" s="55" t="s">
        <v>1346</v>
      </c>
      <c r="CB2413" s="55" t="s">
        <v>3150</v>
      </c>
    </row>
    <row r="2414" spans="1:80">
      <c r="A2414" s="55" t="s">
        <v>10191</v>
      </c>
      <c r="B2414" s="55">
        <v>2</v>
      </c>
      <c r="C2414" s="55" t="s">
        <v>10192</v>
      </c>
      <c r="D2414" s="55" t="s">
        <v>927</v>
      </c>
      <c r="E2414" s="55">
        <v>0</v>
      </c>
      <c r="F2414" s="55">
        <v>1</v>
      </c>
      <c r="G2414" s="56">
        <v>44407</v>
      </c>
      <c r="H2414" s="56">
        <v>44407</v>
      </c>
      <c r="I2414" s="56">
        <v>44407</v>
      </c>
      <c r="J2414" s="55">
        <v>1</v>
      </c>
      <c r="K2414" s="56">
        <v>44432</v>
      </c>
      <c r="L2414" s="56">
        <v>44383</v>
      </c>
      <c r="M2414" s="56">
        <v>44407</v>
      </c>
      <c r="N2414" s="55">
        <v>1</v>
      </c>
      <c r="O2414" s="55">
        <v>1</v>
      </c>
      <c r="P2414" s="55">
        <v>1</v>
      </c>
      <c r="Q2414" s="56">
        <v>44433</v>
      </c>
      <c r="R2414" s="55">
        <v>0</v>
      </c>
      <c r="T2414" s="55">
        <v>5209600001</v>
      </c>
      <c r="U2414" s="55" t="s">
        <v>10193</v>
      </c>
      <c r="V2414" s="55" t="s">
        <v>10192</v>
      </c>
      <c r="W2414" s="55" t="s">
        <v>1336</v>
      </c>
      <c r="X2414" s="55" t="s">
        <v>1336</v>
      </c>
      <c r="Y2414" s="55">
        <v>0</v>
      </c>
      <c r="Z2414" s="55" t="s">
        <v>1419</v>
      </c>
      <c r="AA2414" s="55" t="s">
        <v>1338</v>
      </c>
      <c r="AB2414" s="55">
        <v>125</v>
      </c>
      <c r="AC2414" s="55">
        <v>125</v>
      </c>
      <c r="AD2414" s="55">
        <v>0</v>
      </c>
      <c r="AE2414" s="55" t="s">
        <v>1339</v>
      </c>
      <c r="AF2414" s="55" t="s">
        <v>3146</v>
      </c>
      <c r="AG2414" s="55" t="s">
        <v>3147</v>
      </c>
      <c r="AH2414" s="55" t="s">
        <v>1235</v>
      </c>
      <c r="AJ2414" s="55" t="s">
        <v>927</v>
      </c>
      <c r="AK2414" s="55">
        <v>0</v>
      </c>
      <c r="AL2414" s="55" t="s">
        <v>4840</v>
      </c>
      <c r="AN2414" s="55">
        <v>4</v>
      </c>
      <c r="AO2414" s="55" t="s">
        <v>10194</v>
      </c>
      <c r="AR2414" s="56">
        <v>44383</v>
      </c>
      <c r="AS2414" s="57">
        <v>0.31777777777777777</v>
      </c>
      <c r="AT2414" s="56">
        <v>44432</v>
      </c>
      <c r="AU2414" s="57">
        <v>0.60210648148148149</v>
      </c>
      <c r="AV2414" s="55" t="s">
        <v>1345</v>
      </c>
      <c r="AW2414" s="55" t="s">
        <v>1345</v>
      </c>
      <c r="AX2414" s="55" t="s">
        <v>1346</v>
      </c>
      <c r="CB2414" s="55" t="s">
        <v>3137</v>
      </c>
    </row>
    <row r="2415" spans="1:80">
      <c r="A2415" s="55" t="s">
        <v>10195</v>
      </c>
      <c r="B2415" s="55">
        <v>3</v>
      </c>
      <c r="C2415" s="55" t="s">
        <v>739</v>
      </c>
      <c r="D2415" s="55" t="s">
        <v>926</v>
      </c>
      <c r="E2415" s="55">
        <v>1</v>
      </c>
      <c r="F2415" s="55">
        <v>1</v>
      </c>
      <c r="G2415" s="56">
        <v>44456</v>
      </c>
      <c r="H2415" s="56">
        <v>44456</v>
      </c>
      <c r="I2415" s="56">
        <v>44456</v>
      </c>
      <c r="J2415" s="55">
        <v>1</v>
      </c>
      <c r="K2415" s="56">
        <v>44433</v>
      </c>
      <c r="W2415" s="55" t="s">
        <v>1336</v>
      </c>
      <c r="X2415" s="55" t="s">
        <v>1336</v>
      </c>
      <c r="Y2415" s="55">
        <v>20</v>
      </c>
      <c r="AD2415" s="55">
        <v>0</v>
      </c>
      <c r="AE2415" s="55" t="s">
        <v>1339</v>
      </c>
      <c r="AF2415" s="55" t="s">
        <v>1352</v>
      </c>
      <c r="AG2415" s="55" t="s">
        <v>1353</v>
      </c>
      <c r="AI2415" s="55">
        <v>510</v>
      </c>
      <c r="AJ2415" s="55" t="s">
        <v>926</v>
      </c>
      <c r="AK2415" s="55">
        <v>0</v>
      </c>
      <c r="AL2415" s="55" t="s">
        <v>4840</v>
      </c>
      <c r="AN2415" s="55">
        <v>4</v>
      </c>
      <c r="AQ2415" s="55" t="s">
        <v>1235</v>
      </c>
      <c r="AR2415" s="56">
        <v>44386</v>
      </c>
      <c r="AS2415" s="57">
        <v>0.62630787037037039</v>
      </c>
      <c r="AT2415" s="56">
        <v>44433</v>
      </c>
      <c r="AU2415" s="57">
        <v>0.60329861111111105</v>
      </c>
      <c r="AV2415" s="55" t="s">
        <v>1355</v>
      </c>
      <c r="AW2415" s="55" t="s">
        <v>1355</v>
      </c>
      <c r="AX2415" s="55" t="s">
        <v>1490</v>
      </c>
      <c r="AY2415" s="55" t="s">
        <v>927</v>
      </c>
      <c r="AZ2415" s="55">
        <v>3</v>
      </c>
      <c r="BA2415" s="55" t="s">
        <v>1347</v>
      </c>
      <c r="BB2415" s="55">
        <v>1</v>
      </c>
      <c r="BF2415" s="55" t="s">
        <v>1418</v>
      </c>
      <c r="BG2415" s="55">
        <v>4</v>
      </c>
      <c r="BH2415" s="55" t="s">
        <v>48</v>
      </c>
      <c r="BI2415" s="55" t="s">
        <v>244</v>
      </c>
      <c r="BJ2415" s="55">
        <v>0</v>
      </c>
      <c r="BK2415" s="55">
        <v>0</v>
      </c>
      <c r="BL2415" s="55">
        <v>0</v>
      </c>
      <c r="BM2415" s="55">
        <v>0</v>
      </c>
      <c r="BN2415" s="55">
        <v>0</v>
      </c>
      <c r="BO2415" s="55">
        <v>0</v>
      </c>
      <c r="BP2415" s="55">
        <v>0</v>
      </c>
      <c r="BQ2415" s="55">
        <v>0</v>
      </c>
      <c r="BR2415" s="55">
        <v>0</v>
      </c>
      <c r="BS2415" s="55">
        <v>0</v>
      </c>
      <c r="BT2415" s="56">
        <v>44433</v>
      </c>
      <c r="BU2415" s="56">
        <v>44433</v>
      </c>
      <c r="BV2415" s="56">
        <v>44433</v>
      </c>
      <c r="BW2415" s="56">
        <v>44433</v>
      </c>
      <c r="BX2415" s="55" t="s">
        <v>926</v>
      </c>
      <c r="BY2415" s="55" t="s">
        <v>927</v>
      </c>
      <c r="BZ2415" s="55">
        <v>83.18</v>
      </c>
      <c r="CA2415" s="55" t="s">
        <v>1419</v>
      </c>
      <c r="CB2415" s="55" t="s">
        <v>1357</v>
      </c>
    </row>
    <row r="2416" spans="1:80">
      <c r="A2416" s="55" t="s">
        <v>10196</v>
      </c>
      <c r="B2416" s="55">
        <v>2</v>
      </c>
      <c r="C2416" s="55" t="s">
        <v>10197</v>
      </c>
      <c r="D2416" s="55" t="s">
        <v>10198</v>
      </c>
      <c r="E2416" s="55">
        <v>0</v>
      </c>
      <c r="F2416" s="55">
        <v>1</v>
      </c>
      <c r="G2416" s="56">
        <v>44347</v>
      </c>
      <c r="H2416" s="56">
        <v>44347</v>
      </c>
      <c r="I2416" s="56">
        <v>44347</v>
      </c>
      <c r="J2416" s="55">
        <v>1</v>
      </c>
      <c r="K2416" s="56">
        <v>44463</v>
      </c>
      <c r="L2416" s="56">
        <v>44328</v>
      </c>
      <c r="M2416" s="56">
        <v>44347</v>
      </c>
      <c r="N2416" s="55">
        <v>1</v>
      </c>
      <c r="O2416" s="55">
        <v>1</v>
      </c>
      <c r="P2416" s="55">
        <v>1</v>
      </c>
      <c r="Q2416" s="56">
        <v>44463</v>
      </c>
      <c r="R2416" s="55">
        <v>0</v>
      </c>
      <c r="T2416" s="55">
        <v>5197529005</v>
      </c>
      <c r="U2416" s="55" t="s">
        <v>10199</v>
      </c>
      <c r="V2416" s="55" t="s">
        <v>10197</v>
      </c>
      <c r="W2416" s="55" t="s">
        <v>1336</v>
      </c>
      <c r="X2416" s="55" t="s">
        <v>1336</v>
      </c>
      <c r="Y2416" s="55">
        <v>0</v>
      </c>
      <c r="Z2416" s="55" t="s">
        <v>1419</v>
      </c>
      <c r="AA2416" s="55" t="s">
        <v>1338</v>
      </c>
      <c r="AB2416" s="55">
        <v>2415</v>
      </c>
      <c r="AC2416" s="55">
        <v>2415</v>
      </c>
      <c r="AD2416" s="55">
        <v>0</v>
      </c>
      <c r="AE2416" s="55" t="s">
        <v>1339</v>
      </c>
      <c r="AF2416" s="55" t="s">
        <v>3146</v>
      </c>
      <c r="AG2416" s="55" t="s">
        <v>3147</v>
      </c>
      <c r="AH2416" s="55" t="s">
        <v>1235</v>
      </c>
      <c r="AJ2416" s="55" t="s">
        <v>10198</v>
      </c>
      <c r="AK2416" s="55">
        <v>0</v>
      </c>
      <c r="AL2416" s="55" t="s">
        <v>4840</v>
      </c>
      <c r="AN2416" s="55">
        <v>4</v>
      </c>
      <c r="AO2416" s="55" t="s">
        <v>10200</v>
      </c>
      <c r="AR2416" s="56">
        <v>44328</v>
      </c>
      <c r="AS2416" s="57">
        <v>0.45645833333333335</v>
      </c>
      <c r="AT2416" s="56">
        <v>44463</v>
      </c>
      <c r="AU2416" s="57">
        <v>0.66851851851851851</v>
      </c>
      <c r="AV2416" s="55" t="s">
        <v>1345</v>
      </c>
      <c r="AW2416" s="55" t="s">
        <v>1345</v>
      </c>
      <c r="AX2416" s="55" t="s">
        <v>1346</v>
      </c>
      <c r="CB2416" s="55" t="s">
        <v>3150</v>
      </c>
    </row>
    <row r="2417" spans="1:80">
      <c r="A2417" s="55" t="s">
        <v>10201</v>
      </c>
      <c r="B2417" s="55">
        <v>2</v>
      </c>
      <c r="C2417" s="55" t="s">
        <v>10202</v>
      </c>
      <c r="D2417" s="55" t="s">
        <v>929</v>
      </c>
      <c r="E2417" s="55">
        <v>0</v>
      </c>
      <c r="F2417" s="55">
        <v>1</v>
      </c>
      <c r="G2417" s="56">
        <v>44407</v>
      </c>
      <c r="H2417" s="56">
        <v>44407</v>
      </c>
      <c r="I2417" s="56">
        <v>44407</v>
      </c>
      <c r="J2417" s="55">
        <v>1</v>
      </c>
      <c r="K2417" s="56">
        <v>44432</v>
      </c>
      <c r="L2417" s="56">
        <v>44383</v>
      </c>
      <c r="M2417" s="56">
        <v>44407</v>
      </c>
      <c r="N2417" s="55">
        <v>1</v>
      </c>
      <c r="O2417" s="55">
        <v>1</v>
      </c>
      <c r="P2417" s="55">
        <v>1</v>
      </c>
      <c r="Q2417" s="56">
        <v>44433</v>
      </c>
      <c r="R2417" s="55">
        <v>0</v>
      </c>
      <c r="T2417" s="55">
        <v>5209483009</v>
      </c>
      <c r="U2417" s="55" t="s">
        <v>10203</v>
      </c>
      <c r="V2417" s="55" t="s">
        <v>10202</v>
      </c>
      <c r="W2417" s="55" t="s">
        <v>1336</v>
      </c>
      <c r="X2417" s="55" t="s">
        <v>1336</v>
      </c>
      <c r="Y2417" s="55">
        <v>0</v>
      </c>
      <c r="Z2417" s="55" t="s">
        <v>1419</v>
      </c>
      <c r="AA2417" s="55" t="s">
        <v>1338</v>
      </c>
      <c r="AB2417" s="55">
        <v>125</v>
      </c>
      <c r="AC2417" s="55">
        <v>125</v>
      </c>
      <c r="AD2417" s="55">
        <v>0</v>
      </c>
      <c r="AE2417" s="55" t="s">
        <v>1339</v>
      </c>
      <c r="AF2417" s="55" t="s">
        <v>3146</v>
      </c>
      <c r="AG2417" s="55" t="s">
        <v>3147</v>
      </c>
      <c r="AH2417" s="55" t="s">
        <v>1235</v>
      </c>
      <c r="AJ2417" s="55" t="s">
        <v>929</v>
      </c>
      <c r="AK2417" s="55">
        <v>0</v>
      </c>
      <c r="AL2417" s="55" t="s">
        <v>4840</v>
      </c>
      <c r="AN2417" s="55">
        <v>4</v>
      </c>
      <c r="AO2417" s="55" t="s">
        <v>10204</v>
      </c>
      <c r="AR2417" s="56">
        <v>44383</v>
      </c>
      <c r="AS2417" s="57">
        <v>0.31792824074074072</v>
      </c>
      <c r="AT2417" s="56">
        <v>44432</v>
      </c>
      <c r="AU2417" s="57">
        <v>0.60211805555555553</v>
      </c>
      <c r="AV2417" s="55" t="s">
        <v>1345</v>
      </c>
      <c r="AW2417" s="55" t="s">
        <v>1345</v>
      </c>
      <c r="AX2417" s="55" t="s">
        <v>1346</v>
      </c>
      <c r="CB2417" s="55" t="s">
        <v>3137</v>
      </c>
    </row>
    <row r="2418" spans="1:80">
      <c r="A2418" s="55" t="s">
        <v>10205</v>
      </c>
      <c r="B2418" s="55">
        <v>3</v>
      </c>
      <c r="C2418" s="55" t="s">
        <v>740</v>
      </c>
      <c r="D2418" s="55" t="s">
        <v>928</v>
      </c>
      <c r="E2418" s="55">
        <v>1</v>
      </c>
      <c r="F2418" s="55">
        <v>1</v>
      </c>
      <c r="G2418" s="56">
        <v>44456</v>
      </c>
      <c r="H2418" s="56">
        <v>44456</v>
      </c>
      <c r="I2418" s="56">
        <v>44456</v>
      </c>
      <c r="J2418" s="55">
        <v>1</v>
      </c>
      <c r="K2418" s="56">
        <v>44433</v>
      </c>
      <c r="W2418" s="55" t="s">
        <v>1336</v>
      </c>
      <c r="X2418" s="55" t="s">
        <v>1336</v>
      </c>
      <c r="Y2418" s="55">
        <v>20</v>
      </c>
      <c r="AD2418" s="55">
        <v>0</v>
      </c>
      <c r="AE2418" s="55" t="s">
        <v>1339</v>
      </c>
      <c r="AF2418" s="55" t="s">
        <v>1352</v>
      </c>
      <c r="AG2418" s="55" t="s">
        <v>1353</v>
      </c>
      <c r="AI2418" s="55">
        <v>510</v>
      </c>
      <c r="AJ2418" s="55" t="s">
        <v>928</v>
      </c>
      <c r="AK2418" s="55">
        <v>0</v>
      </c>
      <c r="AL2418" s="55" t="s">
        <v>4840</v>
      </c>
      <c r="AN2418" s="55">
        <v>4</v>
      </c>
      <c r="AQ2418" s="55" t="s">
        <v>1235</v>
      </c>
      <c r="AR2418" s="56">
        <v>44386</v>
      </c>
      <c r="AS2418" s="57">
        <v>0.62665509259259256</v>
      </c>
      <c r="AT2418" s="56">
        <v>44433</v>
      </c>
      <c r="AU2418" s="57">
        <v>0.60381944444444446</v>
      </c>
      <c r="AV2418" s="55" t="s">
        <v>1355</v>
      </c>
      <c r="AW2418" s="55" t="s">
        <v>1355</v>
      </c>
      <c r="AX2418" s="55" t="s">
        <v>1490</v>
      </c>
      <c r="AY2418" s="55" t="s">
        <v>929</v>
      </c>
      <c r="AZ2418" s="55">
        <v>3</v>
      </c>
      <c r="BA2418" s="55" t="s">
        <v>1347</v>
      </c>
      <c r="BB2418" s="55">
        <v>1</v>
      </c>
      <c r="BF2418" s="55" t="s">
        <v>1418</v>
      </c>
      <c r="BG2418" s="55">
        <v>4</v>
      </c>
      <c r="BH2418" s="55" t="s">
        <v>48</v>
      </c>
      <c r="BI2418" s="55" t="s">
        <v>244</v>
      </c>
      <c r="BJ2418" s="55">
        <v>0</v>
      </c>
      <c r="BK2418" s="55">
        <v>0</v>
      </c>
      <c r="BL2418" s="55">
        <v>0</v>
      </c>
      <c r="BM2418" s="55">
        <v>0</v>
      </c>
      <c r="BN2418" s="55">
        <v>0</v>
      </c>
      <c r="BO2418" s="55">
        <v>0</v>
      </c>
      <c r="BP2418" s="55">
        <v>0</v>
      </c>
      <c r="BQ2418" s="55">
        <v>0</v>
      </c>
      <c r="BR2418" s="55">
        <v>0</v>
      </c>
      <c r="BS2418" s="55">
        <v>0</v>
      </c>
      <c r="BT2418" s="56">
        <v>44433</v>
      </c>
      <c r="BU2418" s="56">
        <v>44433</v>
      </c>
      <c r="BV2418" s="56">
        <v>44433</v>
      </c>
      <c r="BW2418" s="56">
        <v>44433</v>
      </c>
      <c r="BX2418" s="55" t="s">
        <v>928</v>
      </c>
      <c r="BY2418" s="55" t="s">
        <v>929</v>
      </c>
      <c r="BZ2418" s="55">
        <v>79.212500000000006</v>
      </c>
      <c r="CA2418" s="55" t="s">
        <v>1419</v>
      </c>
      <c r="CB2418" s="55" t="s">
        <v>1357</v>
      </c>
    </row>
    <row r="2419" spans="1:80">
      <c r="A2419" s="55" t="s">
        <v>10206</v>
      </c>
      <c r="B2419" s="55">
        <v>2</v>
      </c>
      <c r="C2419" s="55" t="s">
        <v>10207</v>
      </c>
      <c r="D2419" s="55" t="s">
        <v>10208</v>
      </c>
      <c r="E2419" s="55">
        <v>0</v>
      </c>
      <c r="F2419" s="55">
        <v>1</v>
      </c>
      <c r="G2419" s="56">
        <v>44347</v>
      </c>
      <c r="H2419" s="56">
        <v>44347</v>
      </c>
      <c r="I2419" s="56">
        <v>44347</v>
      </c>
      <c r="J2419" s="55">
        <v>1</v>
      </c>
      <c r="K2419" s="56">
        <v>44463</v>
      </c>
      <c r="L2419" s="56">
        <v>44328</v>
      </c>
      <c r="M2419" s="56">
        <v>44347</v>
      </c>
      <c r="N2419" s="55">
        <v>1</v>
      </c>
      <c r="O2419" s="55">
        <v>1</v>
      </c>
      <c r="P2419" s="55">
        <v>1</v>
      </c>
      <c r="Q2419" s="56">
        <v>44463</v>
      </c>
      <c r="R2419" s="55">
        <v>0</v>
      </c>
      <c r="T2419" s="55">
        <v>5197523001</v>
      </c>
      <c r="U2419" s="55" t="s">
        <v>10209</v>
      </c>
      <c r="V2419" s="55" t="s">
        <v>10207</v>
      </c>
      <c r="W2419" s="55" t="s">
        <v>1336</v>
      </c>
      <c r="X2419" s="55" t="s">
        <v>1336</v>
      </c>
      <c r="Y2419" s="55">
        <v>0</v>
      </c>
      <c r="Z2419" s="55" t="s">
        <v>1419</v>
      </c>
      <c r="AA2419" s="55" t="s">
        <v>1338</v>
      </c>
      <c r="AB2419" s="55">
        <v>2047.5</v>
      </c>
      <c r="AC2419" s="55">
        <v>2047.5</v>
      </c>
      <c r="AD2419" s="55">
        <v>0</v>
      </c>
      <c r="AE2419" s="55" t="s">
        <v>1339</v>
      </c>
      <c r="AF2419" s="55" t="s">
        <v>3146</v>
      </c>
      <c r="AG2419" s="55" t="s">
        <v>3147</v>
      </c>
      <c r="AH2419" s="55" t="s">
        <v>1235</v>
      </c>
      <c r="AJ2419" s="55" t="s">
        <v>10208</v>
      </c>
      <c r="AK2419" s="55">
        <v>0</v>
      </c>
      <c r="AL2419" s="55" t="s">
        <v>4840</v>
      </c>
      <c r="AN2419" s="55">
        <v>4</v>
      </c>
      <c r="AO2419" s="55" t="s">
        <v>10210</v>
      </c>
      <c r="AR2419" s="56">
        <v>44328</v>
      </c>
      <c r="AS2419" s="57">
        <v>0.45620370370370367</v>
      </c>
      <c r="AT2419" s="56">
        <v>44463</v>
      </c>
      <c r="AU2419" s="57">
        <v>0.66851851851851851</v>
      </c>
      <c r="AV2419" s="55" t="s">
        <v>1345</v>
      </c>
      <c r="AW2419" s="55" t="s">
        <v>1345</v>
      </c>
      <c r="AX2419" s="55" t="s">
        <v>1346</v>
      </c>
      <c r="CB2419" s="55" t="s">
        <v>3150</v>
      </c>
    </row>
    <row r="2420" spans="1:80">
      <c r="A2420" s="55" t="s">
        <v>10211</v>
      </c>
      <c r="B2420" s="55">
        <v>2</v>
      </c>
      <c r="C2420" s="55" t="s">
        <v>10212</v>
      </c>
      <c r="D2420" s="55" t="s">
        <v>10213</v>
      </c>
      <c r="E2420" s="55">
        <v>0</v>
      </c>
      <c r="F2420" s="55">
        <v>1</v>
      </c>
      <c r="G2420" s="56">
        <v>44347</v>
      </c>
      <c r="H2420" s="56">
        <v>44347</v>
      </c>
      <c r="I2420" s="56">
        <v>44347</v>
      </c>
      <c r="J2420" s="55">
        <v>1</v>
      </c>
      <c r="K2420" s="56">
        <v>44463</v>
      </c>
      <c r="L2420" s="56">
        <v>44328</v>
      </c>
      <c r="M2420" s="56">
        <v>44347</v>
      </c>
      <c r="N2420" s="55">
        <v>1</v>
      </c>
      <c r="O2420" s="55">
        <v>1</v>
      </c>
      <c r="P2420" s="55">
        <v>1</v>
      </c>
      <c r="Q2420" s="56">
        <v>44463</v>
      </c>
      <c r="R2420" s="55">
        <v>0</v>
      </c>
      <c r="T2420" s="55">
        <v>5197514000</v>
      </c>
      <c r="U2420" s="55" t="s">
        <v>10214</v>
      </c>
      <c r="V2420" s="55" t="s">
        <v>10212</v>
      </c>
      <c r="W2420" s="55" t="s">
        <v>1336</v>
      </c>
      <c r="X2420" s="55" t="s">
        <v>1336</v>
      </c>
      <c r="Y2420" s="55">
        <v>0</v>
      </c>
      <c r="Z2420" s="55" t="s">
        <v>1419</v>
      </c>
      <c r="AA2420" s="55" t="s">
        <v>1338</v>
      </c>
      <c r="AB2420" s="55">
        <v>2415</v>
      </c>
      <c r="AC2420" s="55">
        <v>2415</v>
      </c>
      <c r="AD2420" s="55">
        <v>0</v>
      </c>
      <c r="AE2420" s="55" t="s">
        <v>1339</v>
      </c>
      <c r="AF2420" s="55" t="s">
        <v>3146</v>
      </c>
      <c r="AG2420" s="55" t="s">
        <v>3147</v>
      </c>
      <c r="AH2420" s="55" t="s">
        <v>1235</v>
      </c>
      <c r="AJ2420" s="55" t="s">
        <v>10213</v>
      </c>
      <c r="AK2420" s="55">
        <v>0</v>
      </c>
      <c r="AL2420" s="55" t="s">
        <v>4840</v>
      </c>
      <c r="AN2420" s="55">
        <v>4</v>
      </c>
      <c r="AO2420" s="55" t="s">
        <v>10215</v>
      </c>
      <c r="AR2420" s="56">
        <v>44328</v>
      </c>
      <c r="AS2420" s="57">
        <v>0.45599537037037036</v>
      </c>
      <c r="AT2420" s="56">
        <v>44463</v>
      </c>
      <c r="AU2420" s="57">
        <v>0.66851851851851851</v>
      </c>
      <c r="AV2420" s="55" t="s">
        <v>1345</v>
      </c>
      <c r="AW2420" s="55" t="s">
        <v>1345</v>
      </c>
      <c r="AX2420" s="55" t="s">
        <v>1346</v>
      </c>
      <c r="CB2420" s="55" t="s">
        <v>3150</v>
      </c>
    </row>
    <row r="2421" spans="1:80">
      <c r="A2421" s="55" t="s">
        <v>10216</v>
      </c>
      <c r="B2421" s="55">
        <v>2</v>
      </c>
      <c r="C2421" s="55" t="s">
        <v>10217</v>
      </c>
      <c r="D2421" s="55" t="s">
        <v>10218</v>
      </c>
      <c r="E2421" s="55">
        <v>0</v>
      </c>
      <c r="F2421" s="55">
        <v>1</v>
      </c>
      <c r="G2421" s="56">
        <v>44347</v>
      </c>
      <c r="H2421" s="56">
        <v>44347</v>
      </c>
      <c r="I2421" s="56">
        <v>44347</v>
      </c>
      <c r="J2421" s="55">
        <v>1</v>
      </c>
      <c r="K2421" s="56">
        <v>44463</v>
      </c>
      <c r="L2421" s="56">
        <v>44328</v>
      </c>
      <c r="M2421" s="56">
        <v>44347</v>
      </c>
      <c r="N2421" s="55">
        <v>1</v>
      </c>
      <c r="O2421" s="55">
        <v>1</v>
      </c>
      <c r="P2421" s="55">
        <v>1</v>
      </c>
      <c r="Q2421" s="56">
        <v>44463</v>
      </c>
      <c r="R2421" s="55">
        <v>0</v>
      </c>
      <c r="T2421" s="55">
        <v>5197520000</v>
      </c>
      <c r="U2421" s="55" t="s">
        <v>10219</v>
      </c>
      <c r="V2421" s="55" t="s">
        <v>10217</v>
      </c>
      <c r="W2421" s="55" t="s">
        <v>1336</v>
      </c>
      <c r="X2421" s="55" t="s">
        <v>1336</v>
      </c>
      <c r="Y2421" s="55">
        <v>0</v>
      </c>
      <c r="Z2421" s="55" t="s">
        <v>1419</v>
      </c>
      <c r="AA2421" s="55" t="s">
        <v>1338</v>
      </c>
      <c r="AB2421" s="55">
        <v>2310</v>
      </c>
      <c r="AC2421" s="55">
        <v>2310</v>
      </c>
      <c r="AD2421" s="55">
        <v>0</v>
      </c>
      <c r="AE2421" s="55" t="s">
        <v>1339</v>
      </c>
      <c r="AF2421" s="55" t="s">
        <v>3146</v>
      </c>
      <c r="AG2421" s="55" t="s">
        <v>3147</v>
      </c>
      <c r="AH2421" s="55" t="s">
        <v>1235</v>
      </c>
      <c r="AJ2421" s="55" t="s">
        <v>10218</v>
      </c>
      <c r="AK2421" s="55">
        <v>0</v>
      </c>
      <c r="AL2421" s="55" t="s">
        <v>4840</v>
      </c>
      <c r="AN2421" s="55">
        <v>4</v>
      </c>
      <c r="AO2421" s="55" t="s">
        <v>10220</v>
      </c>
      <c r="AR2421" s="56">
        <v>44328</v>
      </c>
      <c r="AS2421" s="57">
        <v>0.456087962962963</v>
      </c>
      <c r="AT2421" s="56">
        <v>44463</v>
      </c>
      <c r="AU2421" s="57">
        <v>0.66851851851851851</v>
      </c>
      <c r="AV2421" s="55" t="s">
        <v>1345</v>
      </c>
      <c r="AW2421" s="55" t="s">
        <v>1345</v>
      </c>
      <c r="AX2421" s="55" t="s">
        <v>1346</v>
      </c>
      <c r="CB2421" s="55" t="s">
        <v>3150</v>
      </c>
    </row>
    <row r="2422" spans="1:80">
      <c r="A2422" s="55" t="s">
        <v>10221</v>
      </c>
      <c r="B2422" s="55">
        <v>2</v>
      </c>
      <c r="C2422" s="55" t="s">
        <v>10222</v>
      </c>
      <c r="D2422" s="55" t="s">
        <v>10223</v>
      </c>
      <c r="E2422" s="55">
        <v>0</v>
      </c>
      <c r="F2422" s="55">
        <v>0</v>
      </c>
      <c r="G2422" s="56">
        <v>44347</v>
      </c>
      <c r="H2422" s="56">
        <v>44347</v>
      </c>
      <c r="I2422" s="56">
        <v>44347</v>
      </c>
      <c r="J2422" s="55">
        <v>0</v>
      </c>
      <c r="L2422" s="56">
        <v>44316</v>
      </c>
      <c r="M2422" s="56">
        <v>44347</v>
      </c>
      <c r="N2422" s="55">
        <v>0</v>
      </c>
      <c r="O2422" s="55">
        <v>0</v>
      </c>
      <c r="P2422" s="55">
        <v>0</v>
      </c>
      <c r="R2422" s="55">
        <v>0</v>
      </c>
      <c r="T2422" s="55">
        <v>5181855001</v>
      </c>
      <c r="U2422" s="55" t="s">
        <v>10224</v>
      </c>
      <c r="V2422" s="55" t="s">
        <v>10222</v>
      </c>
      <c r="W2422" s="55" t="s">
        <v>1336</v>
      </c>
      <c r="X2422" s="55" t="s">
        <v>1336</v>
      </c>
      <c r="Y2422" s="55">
        <v>0</v>
      </c>
      <c r="Z2422" s="55" t="s">
        <v>1419</v>
      </c>
      <c r="AA2422" s="55" t="s">
        <v>1338</v>
      </c>
      <c r="AB2422" s="55">
        <v>1155</v>
      </c>
      <c r="AC2422" s="55">
        <v>1155</v>
      </c>
      <c r="AD2422" s="55">
        <v>0</v>
      </c>
      <c r="AE2422" s="55" t="s">
        <v>1339</v>
      </c>
      <c r="AF2422" s="55" t="s">
        <v>3146</v>
      </c>
      <c r="AG2422" s="55" t="s">
        <v>3147</v>
      </c>
      <c r="AH2422" s="55" t="s">
        <v>1235</v>
      </c>
      <c r="AJ2422" s="55" t="s">
        <v>10223</v>
      </c>
      <c r="AK2422" s="55">
        <v>0</v>
      </c>
      <c r="AL2422" s="55" t="s">
        <v>10225</v>
      </c>
      <c r="AN2422" s="55">
        <v>2</v>
      </c>
      <c r="AO2422" s="55" t="s">
        <v>10226</v>
      </c>
      <c r="AR2422" s="56">
        <v>44316</v>
      </c>
      <c r="AS2422" s="57">
        <v>0.39100694444444445</v>
      </c>
      <c r="AT2422" s="56">
        <v>44347</v>
      </c>
      <c r="AU2422" s="57">
        <v>0.74116898148148147</v>
      </c>
      <c r="AV2422" s="55" t="s">
        <v>1345</v>
      </c>
      <c r="AW2422" s="55" t="s">
        <v>3374</v>
      </c>
      <c r="AX2422" s="55" t="s">
        <v>2167</v>
      </c>
      <c r="CB2422" s="55" t="s">
        <v>3150</v>
      </c>
    </row>
    <row r="2423" spans="1:80">
      <c r="A2423" s="55" t="s">
        <v>10227</v>
      </c>
      <c r="B2423" s="55">
        <v>2</v>
      </c>
      <c r="C2423" s="55" t="s">
        <v>10228</v>
      </c>
      <c r="D2423" s="55" t="s">
        <v>10229</v>
      </c>
      <c r="E2423" s="55">
        <v>0</v>
      </c>
      <c r="F2423" s="55">
        <v>1</v>
      </c>
      <c r="G2423" s="56">
        <v>44347</v>
      </c>
      <c r="H2423" s="56">
        <v>44347</v>
      </c>
      <c r="I2423" s="56">
        <v>44347</v>
      </c>
      <c r="J2423" s="55">
        <v>1</v>
      </c>
      <c r="K2423" s="56">
        <v>44463</v>
      </c>
      <c r="L2423" s="56">
        <v>44344</v>
      </c>
      <c r="M2423" s="56">
        <v>44347</v>
      </c>
      <c r="N2423" s="55">
        <v>1</v>
      </c>
      <c r="O2423" s="55">
        <v>1</v>
      </c>
      <c r="P2423" s="55">
        <v>1</v>
      </c>
      <c r="Q2423" s="56">
        <v>44463</v>
      </c>
      <c r="R2423" s="55">
        <v>0</v>
      </c>
      <c r="T2423" s="55">
        <v>5196537002</v>
      </c>
      <c r="U2423" s="55" t="s">
        <v>10230</v>
      </c>
      <c r="V2423" s="55" t="s">
        <v>10228</v>
      </c>
      <c r="W2423" s="55" t="s">
        <v>1336</v>
      </c>
      <c r="X2423" s="55" t="s">
        <v>1336</v>
      </c>
      <c r="Y2423" s="55">
        <v>0</v>
      </c>
      <c r="Z2423" s="55" t="s">
        <v>1419</v>
      </c>
      <c r="AA2423" s="55" t="s">
        <v>1338</v>
      </c>
      <c r="AB2423" s="55">
        <v>1155</v>
      </c>
      <c r="AC2423" s="55">
        <v>1155</v>
      </c>
      <c r="AD2423" s="55">
        <v>0</v>
      </c>
      <c r="AE2423" s="55" t="s">
        <v>1339</v>
      </c>
      <c r="AF2423" s="55" t="s">
        <v>3146</v>
      </c>
      <c r="AG2423" s="55" t="s">
        <v>3147</v>
      </c>
      <c r="AH2423" s="55" t="s">
        <v>1235</v>
      </c>
      <c r="AJ2423" s="55" t="s">
        <v>10229</v>
      </c>
      <c r="AK2423" s="55">
        <v>0</v>
      </c>
      <c r="AL2423" s="55" t="s">
        <v>10225</v>
      </c>
      <c r="AN2423" s="55">
        <v>3</v>
      </c>
      <c r="AO2423" s="55" t="s">
        <v>10231</v>
      </c>
      <c r="AR2423" s="56">
        <v>44344</v>
      </c>
      <c r="AS2423" s="57">
        <v>0.43513888888888891</v>
      </c>
      <c r="AT2423" s="56">
        <v>44463</v>
      </c>
      <c r="AU2423" s="57">
        <v>0.66851851851851851</v>
      </c>
      <c r="AV2423" s="55" t="s">
        <v>1345</v>
      </c>
      <c r="AW2423" s="55" t="s">
        <v>1345</v>
      </c>
      <c r="AX2423" s="55" t="s">
        <v>1346</v>
      </c>
      <c r="CB2423" s="55" t="s">
        <v>3150</v>
      </c>
    </row>
    <row r="2424" spans="1:80">
      <c r="A2424" s="55" t="s">
        <v>10232</v>
      </c>
      <c r="B2424" s="55">
        <v>2</v>
      </c>
      <c r="C2424" s="55" t="s">
        <v>10233</v>
      </c>
      <c r="D2424" s="55" t="s">
        <v>931</v>
      </c>
      <c r="E2424" s="55">
        <v>0</v>
      </c>
      <c r="F2424" s="55">
        <v>1</v>
      </c>
      <c r="G2424" s="56">
        <v>44407</v>
      </c>
      <c r="H2424" s="56">
        <v>44407</v>
      </c>
      <c r="I2424" s="56">
        <v>44407</v>
      </c>
      <c r="J2424" s="55">
        <v>1</v>
      </c>
      <c r="K2424" s="56">
        <v>44432</v>
      </c>
      <c r="L2424" s="56">
        <v>44383</v>
      </c>
      <c r="M2424" s="56">
        <v>44407</v>
      </c>
      <c r="N2424" s="55">
        <v>1</v>
      </c>
      <c r="O2424" s="55">
        <v>1</v>
      </c>
      <c r="P2424" s="55">
        <v>1</v>
      </c>
      <c r="Q2424" s="56">
        <v>44433</v>
      </c>
      <c r="R2424" s="55">
        <v>0</v>
      </c>
      <c r="T2424" s="55">
        <v>5209597001</v>
      </c>
      <c r="U2424" s="55" t="s">
        <v>10234</v>
      </c>
      <c r="V2424" s="55" t="s">
        <v>10233</v>
      </c>
      <c r="W2424" s="55" t="s">
        <v>1336</v>
      </c>
      <c r="X2424" s="55" t="s">
        <v>1336</v>
      </c>
      <c r="Y2424" s="55">
        <v>0</v>
      </c>
      <c r="Z2424" s="55" t="s">
        <v>1419</v>
      </c>
      <c r="AA2424" s="55" t="s">
        <v>1338</v>
      </c>
      <c r="AB2424" s="55">
        <v>65</v>
      </c>
      <c r="AC2424" s="55">
        <v>65</v>
      </c>
      <c r="AD2424" s="55">
        <v>0</v>
      </c>
      <c r="AE2424" s="55" t="s">
        <v>1339</v>
      </c>
      <c r="AF2424" s="55" t="s">
        <v>3146</v>
      </c>
      <c r="AG2424" s="55" t="s">
        <v>3147</v>
      </c>
      <c r="AH2424" s="55" t="s">
        <v>1235</v>
      </c>
      <c r="AJ2424" s="55" t="s">
        <v>931</v>
      </c>
      <c r="AK2424" s="55">
        <v>0</v>
      </c>
      <c r="AL2424" s="55" t="s">
        <v>10225</v>
      </c>
      <c r="AN2424" s="55">
        <v>3</v>
      </c>
      <c r="AO2424" s="55" t="s">
        <v>10235</v>
      </c>
      <c r="AR2424" s="56">
        <v>44383</v>
      </c>
      <c r="AS2424" s="57">
        <v>0.3180324074074074</v>
      </c>
      <c r="AT2424" s="56">
        <v>44432</v>
      </c>
      <c r="AU2424" s="57">
        <v>0.60211805555555553</v>
      </c>
      <c r="AV2424" s="55" t="s">
        <v>1345</v>
      </c>
      <c r="AW2424" s="55" t="s">
        <v>1345</v>
      </c>
      <c r="AX2424" s="55" t="s">
        <v>1346</v>
      </c>
      <c r="CB2424" s="55" t="s">
        <v>3137</v>
      </c>
    </row>
    <row r="2425" spans="1:80">
      <c r="A2425" s="55" t="s">
        <v>10236</v>
      </c>
      <c r="B2425" s="55">
        <v>3</v>
      </c>
      <c r="C2425" s="55" t="s">
        <v>741</v>
      </c>
      <c r="D2425" s="55" t="s">
        <v>930</v>
      </c>
      <c r="E2425" s="55">
        <v>1</v>
      </c>
      <c r="F2425" s="55">
        <v>1</v>
      </c>
      <c r="G2425" s="56">
        <v>44456</v>
      </c>
      <c r="H2425" s="56">
        <v>44456</v>
      </c>
      <c r="I2425" s="56">
        <v>44456</v>
      </c>
      <c r="J2425" s="55">
        <v>1</v>
      </c>
      <c r="K2425" s="56">
        <v>44433</v>
      </c>
      <c r="W2425" s="55" t="s">
        <v>1336</v>
      </c>
      <c r="X2425" s="55" t="s">
        <v>1336</v>
      </c>
      <c r="Y2425" s="55">
        <v>20</v>
      </c>
      <c r="AD2425" s="55">
        <v>0</v>
      </c>
      <c r="AE2425" s="55" t="s">
        <v>1339</v>
      </c>
      <c r="AF2425" s="55" t="s">
        <v>1352</v>
      </c>
      <c r="AG2425" s="55" t="s">
        <v>1353</v>
      </c>
      <c r="AI2425" s="55">
        <v>510</v>
      </c>
      <c r="AJ2425" s="55" t="s">
        <v>930</v>
      </c>
      <c r="AK2425" s="55">
        <v>0</v>
      </c>
      <c r="AL2425" s="55" t="s">
        <v>10225</v>
      </c>
      <c r="AN2425" s="55">
        <v>3</v>
      </c>
      <c r="AQ2425" s="55" t="s">
        <v>1235</v>
      </c>
      <c r="AR2425" s="56">
        <v>44386</v>
      </c>
      <c r="AS2425" s="57">
        <v>0.62690972222222219</v>
      </c>
      <c r="AT2425" s="56">
        <v>44433</v>
      </c>
      <c r="AU2425" s="57">
        <v>0.60413194444444451</v>
      </c>
      <c r="AV2425" s="55" t="s">
        <v>1355</v>
      </c>
      <c r="AW2425" s="55" t="s">
        <v>1355</v>
      </c>
      <c r="AX2425" s="55" t="s">
        <v>1490</v>
      </c>
      <c r="AY2425" s="55" t="s">
        <v>931</v>
      </c>
      <c r="AZ2425" s="55">
        <v>3</v>
      </c>
      <c r="BA2425" s="55" t="s">
        <v>1347</v>
      </c>
      <c r="BB2425" s="55">
        <v>1</v>
      </c>
      <c r="BF2425" s="55" t="s">
        <v>1418</v>
      </c>
      <c r="BG2425" s="55">
        <v>4</v>
      </c>
      <c r="BH2425" s="55" t="s">
        <v>48</v>
      </c>
      <c r="BI2425" s="55" t="s">
        <v>244</v>
      </c>
      <c r="BJ2425" s="55">
        <v>0</v>
      </c>
      <c r="BK2425" s="55">
        <v>0</v>
      </c>
      <c r="BL2425" s="55">
        <v>0</v>
      </c>
      <c r="BM2425" s="55">
        <v>0</v>
      </c>
      <c r="BN2425" s="55">
        <v>0</v>
      </c>
      <c r="BO2425" s="55">
        <v>0</v>
      </c>
      <c r="BP2425" s="55">
        <v>0</v>
      </c>
      <c r="BQ2425" s="55">
        <v>0</v>
      </c>
      <c r="BR2425" s="55">
        <v>0</v>
      </c>
      <c r="BS2425" s="55">
        <v>0</v>
      </c>
      <c r="BT2425" s="56">
        <v>44433</v>
      </c>
      <c r="BU2425" s="56">
        <v>44433</v>
      </c>
      <c r="BV2425" s="56">
        <v>44433</v>
      </c>
      <c r="BW2425" s="56">
        <v>44433</v>
      </c>
      <c r="BX2425" s="55" t="s">
        <v>930</v>
      </c>
      <c r="BY2425" s="55" t="s">
        <v>931</v>
      </c>
      <c r="BZ2425" s="55">
        <v>32.921399999999998</v>
      </c>
      <c r="CA2425" s="55" t="s">
        <v>1419</v>
      </c>
      <c r="CB2425" s="55" t="s">
        <v>1357</v>
      </c>
    </row>
    <row r="2426" spans="1:80">
      <c r="A2426" s="55" t="s">
        <v>10237</v>
      </c>
      <c r="B2426" s="55">
        <v>2</v>
      </c>
      <c r="C2426" s="55" t="s">
        <v>10238</v>
      </c>
      <c r="D2426" s="55" t="s">
        <v>10239</v>
      </c>
      <c r="E2426" s="55">
        <v>0</v>
      </c>
      <c r="F2426" s="55">
        <v>0</v>
      </c>
      <c r="G2426" s="56">
        <v>44347</v>
      </c>
      <c r="H2426" s="56">
        <v>44347</v>
      </c>
      <c r="I2426" s="56">
        <v>44347</v>
      </c>
      <c r="J2426" s="55">
        <v>0</v>
      </c>
      <c r="L2426" s="56">
        <v>44316</v>
      </c>
      <c r="M2426" s="56">
        <v>44347</v>
      </c>
      <c r="N2426" s="55">
        <v>0</v>
      </c>
      <c r="O2426" s="55">
        <v>0</v>
      </c>
      <c r="P2426" s="55">
        <v>0</v>
      </c>
      <c r="R2426" s="55">
        <v>0</v>
      </c>
      <c r="T2426" s="55">
        <v>5181856009</v>
      </c>
      <c r="U2426" s="55" t="s">
        <v>10240</v>
      </c>
      <c r="V2426" s="55" t="s">
        <v>10238</v>
      </c>
      <c r="W2426" s="55" t="s">
        <v>1336</v>
      </c>
      <c r="X2426" s="55" t="s">
        <v>1336</v>
      </c>
      <c r="Y2426" s="55">
        <v>0</v>
      </c>
      <c r="Z2426" s="55" t="s">
        <v>1419</v>
      </c>
      <c r="AA2426" s="55" t="s">
        <v>1338</v>
      </c>
      <c r="AB2426" s="55">
        <v>1365</v>
      </c>
      <c r="AC2426" s="55">
        <v>1365</v>
      </c>
      <c r="AD2426" s="55">
        <v>0</v>
      </c>
      <c r="AE2426" s="55" t="s">
        <v>1339</v>
      </c>
      <c r="AF2426" s="55" t="s">
        <v>3146</v>
      </c>
      <c r="AG2426" s="55" t="s">
        <v>3147</v>
      </c>
      <c r="AH2426" s="55" t="s">
        <v>1235</v>
      </c>
      <c r="AJ2426" s="55" t="s">
        <v>10239</v>
      </c>
      <c r="AK2426" s="55">
        <v>0</v>
      </c>
      <c r="AL2426" s="55" t="s">
        <v>10225</v>
      </c>
      <c r="AN2426" s="55">
        <v>2</v>
      </c>
      <c r="AO2426" s="55" t="s">
        <v>10241</v>
      </c>
      <c r="AR2426" s="56">
        <v>44316</v>
      </c>
      <c r="AS2426" s="57">
        <v>0.39111111111111113</v>
      </c>
      <c r="AT2426" s="56">
        <v>44347</v>
      </c>
      <c r="AU2426" s="57">
        <v>0.74167824074074085</v>
      </c>
      <c r="AV2426" s="55" t="s">
        <v>1345</v>
      </c>
      <c r="AW2426" s="55" t="s">
        <v>3374</v>
      </c>
      <c r="AX2426" s="55" t="s">
        <v>2167</v>
      </c>
      <c r="CB2426" s="55" t="s">
        <v>3150</v>
      </c>
    </row>
    <row r="2427" spans="1:80">
      <c r="A2427" s="55" t="s">
        <v>10242</v>
      </c>
      <c r="B2427" s="55">
        <v>2</v>
      </c>
      <c r="C2427" s="55" t="s">
        <v>10243</v>
      </c>
      <c r="D2427" s="55" t="s">
        <v>10244</v>
      </c>
      <c r="E2427" s="55">
        <v>0</v>
      </c>
      <c r="F2427" s="55">
        <v>1</v>
      </c>
      <c r="G2427" s="56">
        <v>44347</v>
      </c>
      <c r="H2427" s="56">
        <v>44347</v>
      </c>
      <c r="I2427" s="56">
        <v>44347</v>
      </c>
      <c r="J2427" s="55">
        <v>1</v>
      </c>
      <c r="K2427" s="56">
        <v>44463</v>
      </c>
      <c r="L2427" s="56">
        <v>44344</v>
      </c>
      <c r="M2427" s="56">
        <v>44347</v>
      </c>
      <c r="N2427" s="55">
        <v>1</v>
      </c>
      <c r="O2427" s="55">
        <v>1</v>
      </c>
      <c r="P2427" s="55">
        <v>1</v>
      </c>
      <c r="Q2427" s="56">
        <v>44463</v>
      </c>
      <c r="R2427" s="55">
        <v>0</v>
      </c>
      <c r="T2427" s="55">
        <v>5196519009</v>
      </c>
      <c r="U2427" s="55" t="s">
        <v>10245</v>
      </c>
      <c r="V2427" s="55" t="s">
        <v>10243</v>
      </c>
      <c r="W2427" s="55" t="s">
        <v>1336</v>
      </c>
      <c r="X2427" s="55" t="s">
        <v>1336</v>
      </c>
      <c r="Y2427" s="55">
        <v>0</v>
      </c>
      <c r="Z2427" s="55" t="s">
        <v>1419</v>
      </c>
      <c r="AA2427" s="55" t="s">
        <v>1338</v>
      </c>
      <c r="AB2427" s="55">
        <v>1365</v>
      </c>
      <c r="AC2427" s="55">
        <v>1365</v>
      </c>
      <c r="AD2427" s="55">
        <v>0</v>
      </c>
      <c r="AE2427" s="55" t="s">
        <v>1339</v>
      </c>
      <c r="AF2427" s="55" t="s">
        <v>3146</v>
      </c>
      <c r="AG2427" s="55" t="s">
        <v>3147</v>
      </c>
      <c r="AH2427" s="55" t="s">
        <v>1235</v>
      </c>
      <c r="AJ2427" s="55" t="s">
        <v>10244</v>
      </c>
      <c r="AK2427" s="55">
        <v>0</v>
      </c>
      <c r="AL2427" s="55" t="s">
        <v>10225</v>
      </c>
      <c r="AN2427" s="55">
        <v>3</v>
      </c>
      <c r="AO2427" s="55" t="s">
        <v>10246</v>
      </c>
      <c r="AR2427" s="56">
        <v>44344</v>
      </c>
      <c r="AS2427" s="57">
        <v>0.43520833333333336</v>
      </c>
      <c r="AT2427" s="56">
        <v>44463</v>
      </c>
      <c r="AU2427" s="57">
        <v>0.66851851851851851</v>
      </c>
      <c r="AV2427" s="55" t="s">
        <v>1345</v>
      </c>
      <c r="AW2427" s="55" t="s">
        <v>1345</v>
      </c>
      <c r="AX2427" s="55" t="s">
        <v>1346</v>
      </c>
      <c r="CB2427" s="55" t="s">
        <v>3150</v>
      </c>
    </row>
    <row r="2428" spans="1:80">
      <c r="A2428" s="55" t="s">
        <v>10247</v>
      </c>
      <c r="B2428" s="55">
        <v>2</v>
      </c>
      <c r="C2428" s="55" t="s">
        <v>10248</v>
      </c>
      <c r="D2428" s="55" t="s">
        <v>933</v>
      </c>
      <c r="E2428" s="55">
        <v>0</v>
      </c>
      <c r="F2428" s="55">
        <v>1</v>
      </c>
      <c r="G2428" s="56">
        <v>44407</v>
      </c>
      <c r="H2428" s="56">
        <v>44407</v>
      </c>
      <c r="I2428" s="56">
        <v>44407</v>
      </c>
      <c r="J2428" s="55">
        <v>1</v>
      </c>
      <c r="K2428" s="56">
        <v>44432</v>
      </c>
      <c r="L2428" s="56">
        <v>44383</v>
      </c>
      <c r="M2428" s="56">
        <v>44407</v>
      </c>
      <c r="N2428" s="55">
        <v>1</v>
      </c>
      <c r="O2428" s="55">
        <v>1</v>
      </c>
      <c r="P2428" s="55">
        <v>1</v>
      </c>
      <c r="Q2428" s="56">
        <v>44433</v>
      </c>
      <c r="R2428" s="55">
        <v>0</v>
      </c>
      <c r="T2428" s="55">
        <v>5209598008</v>
      </c>
      <c r="U2428" s="55" t="s">
        <v>10249</v>
      </c>
      <c r="V2428" s="55" t="s">
        <v>10248</v>
      </c>
      <c r="W2428" s="55" t="s">
        <v>1336</v>
      </c>
      <c r="X2428" s="55" t="s">
        <v>1336</v>
      </c>
      <c r="Y2428" s="55">
        <v>0</v>
      </c>
      <c r="Z2428" s="55" t="s">
        <v>1419</v>
      </c>
      <c r="AA2428" s="55" t="s">
        <v>1338</v>
      </c>
      <c r="AB2428" s="55">
        <v>65</v>
      </c>
      <c r="AC2428" s="55">
        <v>65</v>
      </c>
      <c r="AD2428" s="55">
        <v>0</v>
      </c>
      <c r="AE2428" s="55" t="s">
        <v>1339</v>
      </c>
      <c r="AF2428" s="55" t="s">
        <v>3146</v>
      </c>
      <c r="AG2428" s="55" t="s">
        <v>3147</v>
      </c>
      <c r="AH2428" s="55" t="s">
        <v>1235</v>
      </c>
      <c r="AJ2428" s="55" t="s">
        <v>933</v>
      </c>
      <c r="AK2428" s="55">
        <v>0</v>
      </c>
      <c r="AL2428" s="55" t="s">
        <v>10225</v>
      </c>
      <c r="AN2428" s="55">
        <v>3</v>
      </c>
      <c r="AO2428" s="55" t="s">
        <v>10250</v>
      </c>
      <c r="AR2428" s="56">
        <v>44383</v>
      </c>
      <c r="AS2428" s="57">
        <v>0.31813657407407409</v>
      </c>
      <c r="AT2428" s="56">
        <v>44432</v>
      </c>
      <c r="AU2428" s="57">
        <v>0.60211805555555553</v>
      </c>
      <c r="AV2428" s="55" t="s">
        <v>1345</v>
      </c>
      <c r="AW2428" s="55" t="s">
        <v>1345</v>
      </c>
      <c r="AX2428" s="55" t="s">
        <v>1346</v>
      </c>
      <c r="CB2428" s="55" t="s">
        <v>3137</v>
      </c>
    </row>
    <row r="2429" spans="1:80">
      <c r="A2429" s="55" t="s">
        <v>10251</v>
      </c>
      <c r="B2429" s="55">
        <v>3</v>
      </c>
      <c r="C2429" s="55" t="s">
        <v>742</v>
      </c>
      <c r="D2429" s="55" t="s">
        <v>932</v>
      </c>
      <c r="E2429" s="55">
        <v>1</v>
      </c>
      <c r="F2429" s="55">
        <v>1</v>
      </c>
      <c r="G2429" s="56">
        <v>44456</v>
      </c>
      <c r="H2429" s="56">
        <v>44456</v>
      </c>
      <c r="I2429" s="56">
        <v>44456</v>
      </c>
      <c r="J2429" s="55">
        <v>1</v>
      </c>
      <c r="K2429" s="56">
        <v>44433</v>
      </c>
      <c r="W2429" s="55" t="s">
        <v>1336</v>
      </c>
      <c r="X2429" s="55" t="s">
        <v>1336</v>
      </c>
      <c r="Y2429" s="55">
        <v>20</v>
      </c>
      <c r="AD2429" s="55">
        <v>0</v>
      </c>
      <c r="AE2429" s="55" t="s">
        <v>1339</v>
      </c>
      <c r="AF2429" s="55" t="s">
        <v>1352</v>
      </c>
      <c r="AG2429" s="55" t="s">
        <v>1353</v>
      </c>
      <c r="AI2429" s="55">
        <v>510</v>
      </c>
      <c r="AJ2429" s="55" t="s">
        <v>932</v>
      </c>
      <c r="AK2429" s="55">
        <v>0</v>
      </c>
      <c r="AL2429" s="55" t="s">
        <v>10225</v>
      </c>
      <c r="AN2429" s="55">
        <v>3</v>
      </c>
      <c r="AQ2429" s="55" t="s">
        <v>1235</v>
      </c>
      <c r="AR2429" s="56">
        <v>44386</v>
      </c>
      <c r="AS2429" s="57">
        <v>0.62717592592592586</v>
      </c>
      <c r="AT2429" s="56">
        <v>44433</v>
      </c>
      <c r="AU2429" s="57">
        <v>0.60466435185185186</v>
      </c>
      <c r="AV2429" s="55" t="s">
        <v>1355</v>
      </c>
      <c r="AW2429" s="55" t="s">
        <v>1355</v>
      </c>
      <c r="AX2429" s="55" t="s">
        <v>1490</v>
      </c>
      <c r="AY2429" s="55" t="s">
        <v>933</v>
      </c>
      <c r="AZ2429" s="55">
        <v>3</v>
      </c>
      <c r="BA2429" s="55" t="s">
        <v>1347</v>
      </c>
      <c r="BB2429" s="55">
        <v>1</v>
      </c>
      <c r="BF2429" s="55" t="s">
        <v>1418</v>
      </c>
      <c r="BG2429" s="55">
        <v>4</v>
      </c>
      <c r="BH2429" s="55" t="s">
        <v>48</v>
      </c>
      <c r="BI2429" s="55" t="s">
        <v>244</v>
      </c>
      <c r="BJ2429" s="55">
        <v>0</v>
      </c>
      <c r="BK2429" s="55">
        <v>0</v>
      </c>
      <c r="BL2429" s="55">
        <v>0</v>
      </c>
      <c r="BM2429" s="55">
        <v>0</v>
      </c>
      <c r="BN2429" s="55">
        <v>0</v>
      </c>
      <c r="BO2429" s="55">
        <v>0</v>
      </c>
      <c r="BP2429" s="55">
        <v>0</v>
      </c>
      <c r="BQ2429" s="55">
        <v>0</v>
      </c>
      <c r="BR2429" s="55">
        <v>0</v>
      </c>
      <c r="BS2429" s="55">
        <v>0</v>
      </c>
      <c r="BT2429" s="56">
        <v>44433</v>
      </c>
      <c r="BU2429" s="56">
        <v>44433</v>
      </c>
      <c r="BV2429" s="56">
        <v>44433</v>
      </c>
      <c r="BW2429" s="56">
        <v>44433</v>
      </c>
      <c r="BX2429" s="55" t="s">
        <v>932</v>
      </c>
      <c r="BY2429" s="55" t="s">
        <v>933</v>
      </c>
      <c r="BZ2429" s="55">
        <v>28.160399999999999</v>
      </c>
      <c r="CA2429" s="55" t="s">
        <v>1419</v>
      </c>
      <c r="CB2429" s="55" t="s">
        <v>1357</v>
      </c>
    </row>
    <row r="2430" spans="1:80">
      <c r="A2430" s="55" t="s">
        <v>10252</v>
      </c>
      <c r="B2430" s="55">
        <v>2</v>
      </c>
      <c r="C2430" s="55" t="s">
        <v>10253</v>
      </c>
      <c r="D2430" s="55" t="s">
        <v>10254</v>
      </c>
      <c r="E2430" s="55">
        <v>0</v>
      </c>
      <c r="F2430" s="55">
        <v>0</v>
      </c>
      <c r="G2430" s="56">
        <v>44347</v>
      </c>
      <c r="H2430" s="56">
        <v>44347</v>
      </c>
      <c r="I2430" s="56">
        <v>44347</v>
      </c>
      <c r="J2430" s="55">
        <v>0</v>
      </c>
      <c r="L2430" s="56">
        <v>44316</v>
      </c>
      <c r="M2430" s="56">
        <v>44347</v>
      </c>
      <c r="N2430" s="55">
        <v>0</v>
      </c>
      <c r="O2430" s="55">
        <v>0</v>
      </c>
      <c r="P2430" s="55">
        <v>0</v>
      </c>
      <c r="R2430" s="55">
        <v>0</v>
      </c>
      <c r="T2430" s="55">
        <v>5181853007</v>
      </c>
      <c r="U2430" s="55" t="s">
        <v>10255</v>
      </c>
      <c r="V2430" s="55" t="s">
        <v>10253</v>
      </c>
      <c r="W2430" s="55" t="s">
        <v>1336</v>
      </c>
      <c r="X2430" s="55" t="s">
        <v>1336</v>
      </c>
      <c r="Y2430" s="55">
        <v>0</v>
      </c>
      <c r="Z2430" s="55" t="s">
        <v>1419</v>
      </c>
      <c r="AA2430" s="55" t="s">
        <v>1338</v>
      </c>
      <c r="AB2430" s="55">
        <v>1680</v>
      </c>
      <c r="AC2430" s="55">
        <v>1680</v>
      </c>
      <c r="AD2430" s="55">
        <v>0</v>
      </c>
      <c r="AE2430" s="55" t="s">
        <v>1339</v>
      </c>
      <c r="AF2430" s="55" t="s">
        <v>3146</v>
      </c>
      <c r="AG2430" s="55" t="s">
        <v>3147</v>
      </c>
      <c r="AH2430" s="55" t="s">
        <v>1235</v>
      </c>
      <c r="AJ2430" s="55" t="s">
        <v>10254</v>
      </c>
      <c r="AK2430" s="55">
        <v>0</v>
      </c>
      <c r="AL2430" s="55" t="s">
        <v>10225</v>
      </c>
      <c r="AN2430" s="55">
        <v>2</v>
      </c>
      <c r="AO2430" s="55" t="s">
        <v>10256</v>
      </c>
      <c r="AR2430" s="56">
        <v>44316</v>
      </c>
      <c r="AS2430" s="57">
        <v>0.39091435185185186</v>
      </c>
      <c r="AT2430" s="56">
        <v>44347</v>
      </c>
      <c r="AU2430" s="57">
        <v>0.74040509259259257</v>
      </c>
      <c r="AV2430" s="55" t="s">
        <v>1345</v>
      </c>
      <c r="AW2430" s="55" t="s">
        <v>3374</v>
      </c>
      <c r="AX2430" s="55" t="s">
        <v>2167</v>
      </c>
      <c r="CB2430" s="55" t="s">
        <v>3150</v>
      </c>
    </row>
    <row r="2431" spans="1:80">
      <c r="A2431" s="55" t="s">
        <v>10257</v>
      </c>
      <c r="B2431" s="55">
        <v>2</v>
      </c>
      <c r="C2431" s="55" t="s">
        <v>10258</v>
      </c>
      <c r="D2431" s="55" t="s">
        <v>10259</v>
      </c>
      <c r="E2431" s="55">
        <v>0</v>
      </c>
      <c r="F2431" s="55">
        <v>1</v>
      </c>
      <c r="G2431" s="56">
        <v>44347</v>
      </c>
      <c r="H2431" s="56">
        <v>44347</v>
      </c>
      <c r="I2431" s="56">
        <v>44347</v>
      </c>
      <c r="J2431" s="55">
        <v>1</v>
      </c>
      <c r="K2431" s="56">
        <v>44463</v>
      </c>
      <c r="L2431" s="56">
        <v>44344</v>
      </c>
      <c r="M2431" s="56">
        <v>44347</v>
      </c>
      <c r="N2431" s="55">
        <v>1</v>
      </c>
      <c r="O2431" s="55">
        <v>1</v>
      </c>
      <c r="P2431" s="55">
        <v>1</v>
      </c>
      <c r="Q2431" s="56">
        <v>44463</v>
      </c>
      <c r="R2431" s="55">
        <v>0</v>
      </c>
      <c r="T2431" s="55">
        <v>5196520002</v>
      </c>
      <c r="U2431" s="55" t="s">
        <v>10260</v>
      </c>
      <c r="V2431" s="55" t="s">
        <v>10258</v>
      </c>
      <c r="W2431" s="55" t="s">
        <v>1336</v>
      </c>
      <c r="X2431" s="55" t="s">
        <v>1336</v>
      </c>
      <c r="Y2431" s="55">
        <v>0</v>
      </c>
      <c r="Z2431" s="55" t="s">
        <v>1419</v>
      </c>
      <c r="AA2431" s="55" t="s">
        <v>1338</v>
      </c>
      <c r="AB2431" s="55">
        <v>1680</v>
      </c>
      <c r="AC2431" s="55">
        <v>1680</v>
      </c>
      <c r="AD2431" s="55">
        <v>0</v>
      </c>
      <c r="AE2431" s="55" t="s">
        <v>1339</v>
      </c>
      <c r="AF2431" s="55" t="s">
        <v>3146</v>
      </c>
      <c r="AG2431" s="55" t="s">
        <v>3147</v>
      </c>
      <c r="AH2431" s="55" t="s">
        <v>1235</v>
      </c>
      <c r="AJ2431" s="55" t="s">
        <v>10259</v>
      </c>
      <c r="AK2431" s="55">
        <v>0</v>
      </c>
      <c r="AL2431" s="55" t="s">
        <v>10225</v>
      </c>
      <c r="AN2431" s="55">
        <v>3</v>
      </c>
      <c r="AO2431" s="55" t="s">
        <v>10261</v>
      </c>
      <c r="AR2431" s="56">
        <v>44344</v>
      </c>
      <c r="AS2431" s="57">
        <v>0.43504629629629626</v>
      </c>
      <c r="AT2431" s="56">
        <v>44463</v>
      </c>
      <c r="AU2431" s="57">
        <v>0.66853009259259266</v>
      </c>
      <c r="AV2431" s="55" t="s">
        <v>1345</v>
      </c>
      <c r="AW2431" s="55" t="s">
        <v>1345</v>
      </c>
      <c r="AX2431" s="55" t="s">
        <v>1346</v>
      </c>
      <c r="CB2431" s="55" t="s">
        <v>3150</v>
      </c>
    </row>
    <row r="2432" spans="1:80">
      <c r="A2432" s="55" t="s">
        <v>10262</v>
      </c>
      <c r="B2432" s="55">
        <v>2</v>
      </c>
      <c r="C2432" s="55" t="s">
        <v>10263</v>
      </c>
      <c r="D2432" s="55" t="s">
        <v>10264</v>
      </c>
      <c r="E2432" s="55">
        <v>0</v>
      </c>
      <c r="F2432" s="55">
        <v>0</v>
      </c>
      <c r="G2432" s="56">
        <v>44347</v>
      </c>
      <c r="H2432" s="56">
        <v>44347</v>
      </c>
      <c r="I2432" s="56">
        <v>44347</v>
      </c>
      <c r="J2432" s="55">
        <v>0</v>
      </c>
      <c r="L2432" s="56">
        <v>44314</v>
      </c>
      <c r="M2432" s="56">
        <v>44347</v>
      </c>
      <c r="N2432" s="55">
        <v>0</v>
      </c>
      <c r="O2432" s="55">
        <v>0</v>
      </c>
      <c r="P2432" s="55">
        <v>0</v>
      </c>
      <c r="R2432" s="55">
        <v>0</v>
      </c>
      <c r="T2432" s="55">
        <v>5180591001</v>
      </c>
      <c r="U2432" s="55" t="s">
        <v>10265</v>
      </c>
      <c r="V2432" s="55" t="s">
        <v>10263</v>
      </c>
      <c r="W2432" s="55" t="s">
        <v>1336</v>
      </c>
      <c r="X2432" s="55" t="s">
        <v>1336</v>
      </c>
      <c r="Y2432" s="55">
        <v>0</v>
      </c>
      <c r="Z2432" s="55" t="s">
        <v>1419</v>
      </c>
      <c r="AA2432" s="55" t="s">
        <v>1338</v>
      </c>
      <c r="AB2432" s="55">
        <v>2100</v>
      </c>
      <c r="AC2432" s="55">
        <v>2100</v>
      </c>
      <c r="AD2432" s="55">
        <v>0</v>
      </c>
      <c r="AE2432" s="55" t="s">
        <v>1339</v>
      </c>
      <c r="AF2432" s="55" t="s">
        <v>3146</v>
      </c>
      <c r="AG2432" s="55" t="s">
        <v>3147</v>
      </c>
      <c r="AH2432" s="55" t="s">
        <v>1235</v>
      </c>
      <c r="AJ2432" s="55" t="s">
        <v>10264</v>
      </c>
      <c r="AK2432" s="55">
        <v>0</v>
      </c>
      <c r="AL2432" s="55" t="s">
        <v>3154</v>
      </c>
      <c r="AN2432" s="55">
        <v>1</v>
      </c>
      <c r="AO2432" s="55" t="s">
        <v>10266</v>
      </c>
      <c r="AR2432" s="56">
        <v>44314</v>
      </c>
      <c r="AS2432" s="57">
        <v>0.7246527777777777</v>
      </c>
      <c r="AT2432" s="56">
        <v>44347</v>
      </c>
      <c r="AU2432" s="57">
        <v>0.70134259259259257</v>
      </c>
      <c r="AV2432" s="55" t="s">
        <v>1345</v>
      </c>
      <c r="AW2432" s="55" t="s">
        <v>3374</v>
      </c>
      <c r="AX2432" s="55" t="s">
        <v>2167</v>
      </c>
      <c r="CB2432" s="55" t="s">
        <v>3150</v>
      </c>
    </row>
    <row r="2433" spans="1:80">
      <c r="A2433" s="55" t="s">
        <v>10267</v>
      </c>
      <c r="B2433" s="55">
        <v>2</v>
      </c>
      <c r="C2433" s="55" t="s">
        <v>10268</v>
      </c>
      <c r="D2433" s="55" t="s">
        <v>10269</v>
      </c>
      <c r="E2433" s="55">
        <v>0</v>
      </c>
      <c r="F2433" s="55">
        <v>1</v>
      </c>
      <c r="G2433" s="56">
        <v>44347</v>
      </c>
      <c r="H2433" s="56">
        <v>44347</v>
      </c>
      <c r="I2433" s="56">
        <v>44347</v>
      </c>
      <c r="J2433" s="55">
        <v>1</v>
      </c>
      <c r="K2433" s="56">
        <v>44448</v>
      </c>
      <c r="L2433" s="56">
        <v>44343</v>
      </c>
      <c r="M2433" s="56">
        <v>44347</v>
      </c>
      <c r="N2433" s="55">
        <v>1</v>
      </c>
      <c r="O2433" s="55">
        <v>1</v>
      </c>
      <c r="P2433" s="55">
        <v>1</v>
      </c>
      <c r="Q2433" s="56">
        <v>44449</v>
      </c>
      <c r="R2433" s="55">
        <v>0</v>
      </c>
      <c r="T2433" s="55">
        <v>5193073000</v>
      </c>
      <c r="U2433" s="55" t="s">
        <v>10270</v>
      </c>
      <c r="V2433" s="55" t="s">
        <v>10268</v>
      </c>
      <c r="W2433" s="55" t="s">
        <v>1336</v>
      </c>
      <c r="X2433" s="55" t="s">
        <v>1336</v>
      </c>
      <c r="Y2433" s="55">
        <v>0</v>
      </c>
      <c r="Z2433" s="55" t="s">
        <v>1419</v>
      </c>
      <c r="AA2433" s="55" t="s">
        <v>1338</v>
      </c>
      <c r="AB2433" s="55">
        <v>1680</v>
      </c>
      <c r="AC2433" s="55">
        <v>1680</v>
      </c>
      <c r="AD2433" s="55">
        <v>0</v>
      </c>
      <c r="AE2433" s="55" t="s">
        <v>1339</v>
      </c>
      <c r="AF2433" s="55" t="s">
        <v>3146</v>
      </c>
      <c r="AG2433" s="55" t="s">
        <v>3147</v>
      </c>
      <c r="AH2433" s="55" t="s">
        <v>1235</v>
      </c>
      <c r="AJ2433" s="55" t="s">
        <v>10269</v>
      </c>
      <c r="AK2433" s="55">
        <v>0</v>
      </c>
      <c r="AL2433" s="55" t="s">
        <v>3154</v>
      </c>
      <c r="AN2433" s="55">
        <v>2</v>
      </c>
      <c r="AO2433" s="55" t="s">
        <v>10271</v>
      </c>
      <c r="AR2433" s="56">
        <v>44343</v>
      </c>
      <c r="AS2433" s="57">
        <v>0.49209490740740741</v>
      </c>
      <c r="AT2433" s="56">
        <v>44448</v>
      </c>
      <c r="AU2433" s="57">
        <v>0.5851736111111111</v>
      </c>
      <c r="AV2433" s="55" t="s">
        <v>1345</v>
      </c>
      <c r="AW2433" s="55" t="s">
        <v>1345</v>
      </c>
      <c r="AX2433" s="55" t="s">
        <v>1346</v>
      </c>
      <c r="CB2433" s="55" t="s">
        <v>3150</v>
      </c>
    </row>
    <row r="2434" spans="1:80">
      <c r="A2434" s="55" t="s">
        <v>10272</v>
      </c>
      <c r="B2434" s="55">
        <v>2</v>
      </c>
      <c r="C2434" s="55" t="s">
        <v>10273</v>
      </c>
      <c r="D2434" s="55" t="s">
        <v>10274</v>
      </c>
      <c r="E2434" s="55">
        <v>0</v>
      </c>
      <c r="F2434" s="55">
        <v>0</v>
      </c>
      <c r="G2434" s="56">
        <v>44347</v>
      </c>
      <c r="H2434" s="56">
        <v>44347</v>
      </c>
      <c r="I2434" s="56">
        <v>44347</v>
      </c>
      <c r="J2434" s="55">
        <v>0</v>
      </c>
      <c r="L2434" s="56">
        <v>44314</v>
      </c>
      <c r="M2434" s="56">
        <v>44347</v>
      </c>
      <c r="N2434" s="55">
        <v>0</v>
      </c>
      <c r="O2434" s="55">
        <v>0</v>
      </c>
      <c r="P2434" s="55">
        <v>0</v>
      </c>
      <c r="R2434" s="55">
        <v>0</v>
      </c>
      <c r="T2434" s="55">
        <v>5180592008</v>
      </c>
      <c r="U2434" s="55" t="s">
        <v>10275</v>
      </c>
      <c r="V2434" s="55" t="s">
        <v>10273</v>
      </c>
      <c r="W2434" s="55" t="s">
        <v>1336</v>
      </c>
      <c r="X2434" s="55" t="s">
        <v>1336</v>
      </c>
      <c r="Y2434" s="55">
        <v>0</v>
      </c>
      <c r="Z2434" s="55" t="s">
        <v>1419</v>
      </c>
      <c r="AA2434" s="55" t="s">
        <v>1338</v>
      </c>
      <c r="AB2434" s="55">
        <v>2100</v>
      </c>
      <c r="AC2434" s="55">
        <v>2100</v>
      </c>
      <c r="AD2434" s="55">
        <v>0</v>
      </c>
      <c r="AE2434" s="55" t="s">
        <v>1339</v>
      </c>
      <c r="AF2434" s="55" t="s">
        <v>3146</v>
      </c>
      <c r="AG2434" s="55" t="s">
        <v>3147</v>
      </c>
      <c r="AH2434" s="55" t="s">
        <v>1235</v>
      </c>
      <c r="AJ2434" s="55" t="s">
        <v>10274</v>
      </c>
      <c r="AK2434" s="55">
        <v>0</v>
      </c>
      <c r="AL2434" s="55" t="s">
        <v>3154</v>
      </c>
      <c r="AN2434" s="55">
        <v>1</v>
      </c>
      <c r="AO2434" s="55" t="s">
        <v>10276</v>
      </c>
      <c r="AR2434" s="56">
        <v>44314</v>
      </c>
      <c r="AS2434" s="57">
        <v>0.72476851851851853</v>
      </c>
      <c r="AT2434" s="56">
        <v>44347</v>
      </c>
      <c r="AU2434" s="57">
        <v>0.70349537037037047</v>
      </c>
      <c r="AV2434" s="55" t="s">
        <v>1345</v>
      </c>
      <c r="AW2434" s="55" t="s">
        <v>3374</v>
      </c>
      <c r="AX2434" s="55" t="s">
        <v>2167</v>
      </c>
      <c r="CB2434" s="55" t="s">
        <v>3150</v>
      </c>
    </row>
    <row r="2435" spans="1:80">
      <c r="A2435" s="55" t="s">
        <v>10277</v>
      </c>
      <c r="B2435" s="55">
        <v>2</v>
      </c>
      <c r="C2435" s="55" t="s">
        <v>10278</v>
      </c>
      <c r="D2435" s="55" t="s">
        <v>10279</v>
      </c>
      <c r="E2435" s="55">
        <v>0</v>
      </c>
      <c r="F2435" s="55">
        <v>1</v>
      </c>
      <c r="G2435" s="56">
        <v>44347</v>
      </c>
      <c r="H2435" s="56">
        <v>44347</v>
      </c>
      <c r="I2435" s="56">
        <v>44347</v>
      </c>
      <c r="J2435" s="55">
        <v>1</v>
      </c>
      <c r="K2435" s="56">
        <v>44448</v>
      </c>
      <c r="L2435" s="56">
        <v>44343</v>
      </c>
      <c r="M2435" s="56">
        <v>44347</v>
      </c>
      <c r="N2435" s="55">
        <v>1</v>
      </c>
      <c r="O2435" s="55">
        <v>1</v>
      </c>
      <c r="P2435" s="55">
        <v>1</v>
      </c>
      <c r="Q2435" s="56">
        <v>44449</v>
      </c>
      <c r="R2435" s="55">
        <v>0</v>
      </c>
      <c r="T2435" s="55">
        <v>5193072002</v>
      </c>
      <c r="U2435" s="55" t="s">
        <v>10280</v>
      </c>
      <c r="V2435" s="55" t="s">
        <v>10278</v>
      </c>
      <c r="W2435" s="55" t="s">
        <v>1336</v>
      </c>
      <c r="X2435" s="55" t="s">
        <v>1336</v>
      </c>
      <c r="Y2435" s="55">
        <v>0</v>
      </c>
      <c r="Z2435" s="55" t="s">
        <v>1419</v>
      </c>
      <c r="AA2435" s="55" t="s">
        <v>1338</v>
      </c>
      <c r="AB2435" s="55">
        <v>1680</v>
      </c>
      <c r="AC2435" s="55">
        <v>1680</v>
      </c>
      <c r="AD2435" s="55">
        <v>0</v>
      </c>
      <c r="AE2435" s="55" t="s">
        <v>1339</v>
      </c>
      <c r="AF2435" s="55" t="s">
        <v>3146</v>
      </c>
      <c r="AG2435" s="55" t="s">
        <v>3147</v>
      </c>
      <c r="AH2435" s="55" t="s">
        <v>1235</v>
      </c>
      <c r="AJ2435" s="55" t="s">
        <v>10279</v>
      </c>
      <c r="AK2435" s="55">
        <v>0</v>
      </c>
      <c r="AL2435" s="55" t="s">
        <v>3154</v>
      </c>
      <c r="AN2435" s="55">
        <v>2</v>
      </c>
      <c r="AO2435" s="55" t="s">
        <v>10281</v>
      </c>
      <c r="AR2435" s="56">
        <v>44343</v>
      </c>
      <c r="AS2435" s="57">
        <v>0.49221064814814813</v>
      </c>
      <c r="AT2435" s="56">
        <v>44448</v>
      </c>
      <c r="AU2435" s="57">
        <v>0.5851736111111111</v>
      </c>
      <c r="AV2435" s="55" t="s">
        <v>1345</v>
      </c>
      <c r="AW2435" s="55" t="s">
        <v>1345</v>
      </c>
      <c r="AX2435" s="55" t="s">
        <v>1346</v>
      </c>
      <c r="CB2435" s="55" t="s">
        <v>3150</v>
      </c>
    </row>
    <row r="2436" spans="1:80">
      <c r="A2436" s="55" t="s">
        <v>10282</v>
      </c>
      <c r="B2436" s="55">
        <v>2</v>
      </c>
      <c r="C2436" s="55" t="s">
        <v>10283</v>
      </c>
      <c r="D2436" s="55" t="s">
        <v>10284</v>
      </c>
      <c r="E2436" s="55">
        <v>0</v>
      </c>
      <c r="F2436" s="55">
        <v>1</v>
      </c>
      <c r="G2436" s="56">
        <v>44347</v>
      </c>
      <c r="H2436" s="56">
        <v>44347</v>
      </c>
      <c r="I2436" s="56">
        <v>44347</v>
      </c>
      <c r="J2436" s="55">
        <v>1</v>
      </c>
      <c r="K2436" s="56">
        <v>44448</v>
      </c>
      <c r="L2436" s="56">
        <v>44343</v>
      </c>
      <c r="M2436" s="56">
        <v>44347</v>
      </c>
      <c r="N2436" s="55">
        <v>1</v>
      </c>
      <c r="O2436" s="55">
        <v>1</v>
      </c>
      <c r="P2436" s="55">
        <v>1</v>
      </c>
      <c r="Q2436" s="56">
        <v>44449</v>
      </c>
      <c r="R2436" s="55">
        <v>0</v>
      </c>
      <c r="T2436" s="55">
        <v>5193087008</v>
      </c>
      <c r="U2436" s="55" t="s">
        <v>10285</v>
      </c>
      <c r="V2436" s="55" t="s">
        <v>10283</v>
      </c>
      <c r="W2436" s="55" t="s">
        <v>1336</v>
      </c>
      <c r="X2436" s="55" t="s">
        <v>1336</v>
      </c>
      <c r="Y2436" s="55">
        <v>0</v>
      </c>
      <c r="Z2436" s="55" t="s">
        <v>1419</v>
      </c>
      <c r="AA2436" s="55" t="s">
        <v>1338</v>
      </c>
      <c r="AB2436" s="55">
        <v>1680</v>
      </c>
      <c r="AC2436" s="55">
        <v>1680</v>
      </c>
      <c r="AD2436" s="55">
        <v>0</v>
      </c>
      <c r="AE2436" s="55" t="s">
        <v>1339</v>
      </c>
      <c r="AF2436" s="55" t="s">
        <v>3146</v>
      </c>
      <c r="AG2436" s="55" t="s">
        <v>3147</v>
      </c>
      <c r="AH2436" s="55" t="s">
        <v>1235</v>
      </c>
      <c r="AJ2436" s="55" t="s">
        <v>10284</v>
      </c>
      <c r="AK2436" s="55">
        <v>0</v>
      </c>
      <c r="AL2436" s="55" t="s">
        <v>3154</v>
      </c>
      <c r="AN2436" s="55">
        <v>2</v>
      </c>
      <c r="AO2436" s="55" t="s">
        <v>10286</v>
      </c>
      <c r="AR2436" s="56">
        <v>44343</v>
      </c>
      <c r="AS2436" s="57">
        <v>0.4924884259259259</v>
      </c>
      <c r="AT2436" s="56">
        <v>44448</v>
      </c>
      <c r="AU2436" s="57">
        <v>0.5851736111111111</v>
      </c>
      <c r="AV2436" s="55" t="s">
        <v>1345</v>
      </c>
      <c r="AW2436" s="55" t="s">
        <v>1345</v>
      </c>
      <c r="AX2436" s="55" t="s">
        <v>1346</v>
      </c>
      <c r="CB2436" s="55" t="s">
        <v>3150</v>
      </c>
    </row>
    <row r="2437" spans="1:80">
      <c r="A2437" s="55" t="s">
        <v>10287</v>
      </c>
      <c r="B2437" s="55">
        <v>2</v>
      </c>
      <c r="C2437" s="55" t="s">
        <v>10288</v>
      </c>
      <c r="D2437" s="55" t="s">
        <v>10289</v>
      </c>
      <c r="E2437" s="55">
        <v>0</v>
      </c>
      <c r="F2437" s="55">
        <v>0</v>
      </c>
      <c r="G2437" s="56">
        <v>44347</v>
      </c>
      <c r="H2437" s="56">
        <v>44347</v>
      </c>
      <c r="I2437" s="56">
        <v>44347</v>
      </c>
      <c r="J2437" s="55">
        <v>0</v>
      </c>
      <c r="L2437" s="56">
        <v>44314</v>
      </c>
      <c r="M2437" s="56">
        <v>44347</v>
      </c>
      <c r="N2437" s="55">
        <v>0</v>
      </c>
      <c r="O2437" s="55">
        <v>0</v>
      </c>
      <c r="P2437" s="55">
        <v>0</v>
      </c>
      <c r="R2437" s="55">
        <v>0</v>
      </c>
      <c r="T2437" s="55">
        <v>5180599009</v>
      </c>
      <c r="U2437" s="55" t="s">
        <v>10290</v>
      </c>
      <c r="V2437" s="55" t="s">
        <v>10288</v>
      </c>
      <c r="W2437" s="55" t="s">
        <v>1336</v>
      </c>
      <c r="X2437" s="55" t="s">
        <v>1336</v>
      </c>
      <c r="Y2437" s="55">
        <v>0</v>
      </c>
      <c r="Z2437" s="55" t="s">
        <v>1419</v>
      </c>
      <c r="AA2437" s="55" t="s">
        <v>1338</v>
      </c>
      <c r="AB2437" s="55">
        <v>2520</v>
      </c>
      <c r="AC2437" s="55">
        <v>2520</v>
      </c>
      <c r="AD2437" s="55">
        <v>0</v>
      </c>
      <c r="AE2437" s="55" t="s">
        <v>1339</v>
      </c>
      <c r="AF2437" s="55" t="s">
        <v>3146</v>
      </c>
      <c r="AG2437" s="55" t="s">
        <v>3147</v>
      </c>
      <c r="AH2437" s="55" t="s">
        <v>1235</v>
      </c>
      <c r="AJ2437" s="55" t="s">
        <v>10289</v>
      </c>
      <c r="AK2437" s="55">
        <v>0</v>
      </c>
      <c r="AL2437" s="55" t="s">
        <v>3154</v>
      </c>
      <c r="AN2437" s="55">
        <v>1</v>
      </c>
      <c r="AO2437" s="55" t="s">
        <v>10291</v>
      </c>
      <c r="AR2437" s="56">
        <v>44314</v>
      </c>
      <c r="AS2437" s="57">
        <v>0.72098379629629628</v>
      </c>
      <c r="AT2437" s="56">
        <v>44347</v>
      </c>
      <c r="AU2437" s="57">
        <v>0.69846064814814823</v>
      </c>
      <c r="AV2437" s="55" t="s">
        <v>1345</v>
      </c>
      <c r="AW2437" s="55" t="s">
        <v>3374</v>
      </c>
      <c r="AX2437" s="55" t="s">
        <v>2167</v>
      </c>
      <c r="CB2437" s="55" t="s">
        <v>3150</v>
      </c>
    </row>
    <row r="2438" spans="1:80">
      <c r="A2438" s="55" t="s">
        <v>10292</v>
      </c>
      <c r="B2438" s="55">
        <v>2</v>
      </c>
      <c r="C2438" s="55" t="s">
        <v>10293</v>
      </c>
      <c r="D2438" s="55" t="s">
        <v>10294</v>
      </c>
      <c r="E2438" s="55">
        <v>0</v>
      </c>
      <c r="F2438" s="55">
        <v>1</v>
      </c>
      <c r="G2438" s="56">
        <v>44347</v>
      </c>
      <c r="H2438" s="56">
        <v>44347</v>
      </c>
      <c r="I2438" s="56">
        <v>44347</v>
      </c>
      <c r="J2438" s="55">
        <v>1</v>
      </c>
      <c r="K2438" s="56">
        <v>44448</v>
      </c>
      <c r="L2438" s="56">
        <v>44343</v>
      </c>
      <c r="M2438" s="56">
        <v>44347</v>
      </c>
      <c r="N2438" s="55">
        <v>1</v>
      </c>
      <c r="O2438" s="55">
        <v>1</v>
      </c>
      <c r="P2438" s="55">
        <v>1</v>
      </c>
      <c r="Q2438" s="56">
        <v>44449</v>
      </c>
      <c r="R2438" s="55">
        <v>0</v>
      </c>
      <c r="T2438" s="55">
        <v>5193080007</v>
      </c>
      <c r="U2438" s="55" t="s">
        <v>10295</v>
      </c>
      <c r="V2438" s="55" t="s">
        <v>10293</v>
      </c>
      <c r="W2438" s="55" t="s">
        <v>1336</v>
      </c>
      <c r="X2438" s="55" t="s">
        <v>1336</v>
      </c>
      <c r="Y2438" s="55">
        <v>0</v>
      </c>
      <c r="Z2438" s="55" t="s">
        <v>1419</v>
      </c>
      <c r="AA2438" s="55" t="s">
        <v>1338</v>
      </c>
      <c r="AB2438" s="55">
        <v>2205</v>
      </c>
      <c r="AC2438" s="55">
        <v>2205</v>
      </c>
      <c r="AD2438" s="55">
        <v>0</v>
      </c>
      <c r="AE2438" s="55" t="s">
        <v>1339</v>
      </c>
      <c r="AF2438" s="55" t="s">
        <v>3146</v>
      </c>
      <c r="AG2438" s="55" t="s">
        <v>3147</v>
      </c>
      <c r="AH2438" s="55" t="s">
        <v>1235</v>
      </c>
      <c r="AJ2438" s="55" t="s">
        <v>10294</v>
      </c>
      <c r="AK2438" s="55">
        <v>0</v>
      </c>
      <c r="AL2438" s="55" t="s">
        <v>3154</v>
      </c>
      <c r="AN2438" s="55">
        <v>2</v>
      </c>
      <c r="AO2438" s="55" t="s">
        <v>10296</v>
      </c>
      <c r="AR2438" s="56">
        <v>44343</v>
      </c>
      <c r="AS2438" s="57">
        <v>0.4919675925925926</v>
      </c>
      <c r="AT2438" s="56">
        <v>44448</v>
      </c>
      <c r="AU2438" s="57">
        <v>0.5851736111111111</v>
      </c>
      <c r="AV2438" s="55" t="s">
        <v>1345</v>
      </c>
      <c r="AW2438" s="55" t="s">
        <v>1345</v>
      </c>
      <c r="AX2438" s="55" t="s">
        <v>1346</v>
      </c>
      <c r="CB2438" s="55" t="s">
        <v>3150</v>
      </c>
    </row>
    <row r="2439" spans="1:80">
      <c r="A2439" s="55" t="s">
        <v>10297</v>
      </c>
      <c r="B2439" s="55">
        <v>2</v>
      </c>
      <c r="C2439" s="55" t="s">
        <v>10298</v>
      </c>
      <c r="D2439" s="55" t="s">
        <v>10299</v>
      </c>
      <c r="E2439" s="55">
        <v>0</v>
      </c>
      <c r="F2439" s="55">
        <v>1</v>
      </c>
      <c r="G2439" s="56">
        <v>44347</v>
      </c>
      <c r="H2439" s="56">
        <v>44347</v>
      </c>
      <c r="I2439" s="56">
        <v>44347</v>
      </c>
      <c r="J2439" s="55">
        <v>1</v>
      </c>
      <c r="K2439" s="56">
        <v>44448</v>
      </c>
      <c r="L2439" s="56">
        <v>44343</v>
      </c>
      <c r="M2439" s="56">
        <v>44347</v>
      </c>
      <c r="N2439" s="55">
        <v>1</v>
      </c>
      <c r="O2439" s="55">
        <v>1</v>
      </c>
      <c r="P2439" s="55">
        <v>1</v>
      </c>
      <c r="Q2439" s="56">
        <v>44449</v>
      </c>
      <c r="R2439" s="55">
        <v>0</v>
      </c>
      <c r="T2439" s="55">
        <v>5193053001</v>
      </c>
      <c r="U2439" s="55" t="s">
        <v>10300</v>
      </c>
      <c r="V2439" s="55" t="s">
        <v>10298</v>
      </c>
      <c r="W2439" s="55" t="s">
        <v>1336</v>
      </c>
      <c r="X2439" s="55" t="s">
        <v>1336</v>
      </c>
      <c r="Y2439" s="55">
        <v>0</v>
      </c>
      <c r="Z2439" s="55" t="s">
        <v>1419</v>
      </c>
      <c r="AA2439" s="55" t="s">
        <v>1338</v>
      </c>
      <c r="AB2439" s="55">
        <v>1680</v>
      </c>
      <c r="AC2439" s="55">
        <v>1680</v>
      </c>
      <c r="AD2439" s="55">
        <v>0</v>
      </c>
      <c r="AE2439" s="55" t="s">
        <v>1339</v>
      </c>
      <c r="AF2439" s="55" t="s">
        <v>3146</v>
      </c>
      <c r="AG2439" s="55" t="s">
        <v>3147</v>
      </c>
      <c r="AH2439" s="55" t="s">
        <v>1235</v>
      </c>
      <c r="AJ2439" s="55" t="s">
        <v>10299</v>
      </c>
      <c r="AK2439" s="55">
        <v>0</v>
      </c>
      <c r="AL2439" s="55" t="s">
        <v>3154</v>
      </c>
      <c r="AN2439" s="55">
        <v>2</v>
      </c>
      <c r="AO2439" s="55" t="s">
        <v>10301</v>
      </c>
      <c r="AR2439" s="56">
        <v>44343</v>
      </c>
      <c r="AS2439" s="57">
        <v>0.49239583333333337</v>
      </c>
      <c r="AT2439" s="56">
        <v>44448</v>
      </c>
      <c r="AU2439" s="57">
        <v>0.58518518518518514</v>
      </c>
      <c r="AV2439" s="55" t="s">
        <v>1345</v>
      </c>
      <c r="AW2439" s="55" t="s">
        <v>1345</v>
      </c>
      <c r="AX2439" s="55" t="s">
        <v>1346</v>
      </c>
      <c r="CB2439" s="55" t="s">
        <v>3150</v>
      </c>
    </row>
    <row r="2440" spans="1:80">
      <c r="A2440" s="55" t="s">
        <v>10302</v>
      </c>
      <c r="B2440" s="55">
        <v>2</v>
      </c>
      <c r="C2440" s="55" t="s">
        <v>10303</v>
      </c>
      <c r="D2440" s="55" t="s">
        <v>10304</v>
      </c>
      <c r="E2440" s="55">
        <v>0</v>
      </c>
      <c r="F2440" s="55">
        <v>0</v>
      </c>
      <c r="G2440" s="56">
        <v>44377</v>
      </c>
      <c r="H2440" s="56">
        <v>44377</v>
      </c>
      <c r="I2440" s="56">
        <v>44377</v>
      </c>
      <c r="J2440" s="55">
        <v>0</v>
      </c>
      <c r="L2440" s="56">
        <v>44335</v>
      </c>
      <c r="M2440" s="56">
        <v>44377</v>
      </c>
      <c r="N2440" s="55">
        <v>0</v>
      </c>
      <c r="O2440" s="55">
        <v>0</v>
      </c>
      <c r="P2440" s="55">
        <v>0</v>
      </c>
      <c r="R2440" s="55">
        <v>0</v>
      </c>
      <c r="T2440" s="55">
        <v>5185669001</v>
      </c>
      <c r="U2440" s="55" t="s">
        <v>10305</v>
      </c>
      <c r="V2440" s="55" t="s">
        <v>10303</v>
      </c>
      <c r="W2440" s="55" t="s">
        <v>1336</v>
      </c>
      <c r="X2440" s="55" t="s">
        <v>1336</v>
      </c>
      <c r="Y2440" s="55">
        <v>0</v>
      </c>
      <c r="Z2440" s="55" t="s">
        <v>1419</v>
      </c>
      <c r="AA2440" s="55" t="s">
        <v>1338</v>
      </c>
      <c r="AB2440" s="55">
        <v>19950</v>
      </c>
      <c r="AC2440" s="55">
        <v>19950</v>
      </c>
      <c r="AD2440" s="55">
        <v>0</v>
      </c>
      <c r="AE2440" s="55" t="s">
        <v>1339</v>
      </c>
      <c r="AF2440" s="55" t="s">
        <v>3146</v>
      </c>
      <c r="AG2440" s="55" t="s">
        <v>3147</v>
      </c>
      <c r="AH2440" s="55" t="s">
        <v>1235</v>
      </c>
      <c r="AJ2440" s="55" t="s">
        <v>10304</v>
      </c>
      <c r="AK2440" s="55">
        <v>0</v>
      </c>
      <c r="AL2440" s="55" t="s">
        <v>1361</v>
      </c>
      <c r="AN2440" s="55">
        <v>10</v>
      </c>
      <c r="AO2440" s="55" t="s">
        <v>10306</v>
      </c>
      <c r="AR2440" s="56">
        <v>44335</v>
      </c>
      <c r="AS2440" s="57">
        <v>0.34109953703703705</v>
      </c>
      <c r="AT2440" s="56">
        <v>44385</v>
      </c>
      <c r="AU2440" s="57">
        <v>0.61689814814814814</v>
      </c>
      <c r="AV2440" s="55" t="s">
        <v>1345</v>
      </c>
      <c r="AW2440" s="55" t="s">
        <v>3374</v>
      </c>
      <c r="AX2440" s="55" t="s">
        <v>2167</v>
      </c>
      <c r="CB2440" s="55" t="s">
        <v>3150</v>
      </c>
    </row>
    <row r="2441" spans="1:80">
      <c r="A2441" s="55" t="s">
        <v>10307</v>
      </c>
      <c r="B2441" s="55">
        <v>2</v>
      </c>
      <c r="C2441" s="55" t="s">
        <v>10308</v>
      </c>
      <c r="D2441" s="55" t="s">
        <v>10309</v>
      </c>
      <c r="E2441" s="55">
        <v>0</v>
      </c>
      <c r="F2441" s="55">
        <v>0</v>
      </c>
      <c r="G2441" s="56">
        <v>44377</v>
      </c>
      <c r="H2441" s="56">
        <v>44377</v>
      </c>
      <c r="I2441" s="56">
        <v>44377</v>
      </c>
      <c r="J2441" s="55">
        <v>0</v>
      </c>
      <c r="L2441" s="56">
        <v>44335</v>
      </c>
      <c r="M2441" s="56">
        <v>44377</v>
      </c>
      <c r="N2441" s="55">
        <v>0</v>
      </c>
      <c r="O2441" s="55">
        <v>0</v>
      </c>
      <c r="P2441" s="55">
        <v>0</v>
      </c>
      <c r="R2441" s="55">
        <v>0</v>
      </c>
      <c r="T2441" s="55">
        <v>5185671002</v>
      </c>
      <c r="U2441" s="55" t="s">
        <v>10310</v>
      </c>
      <c r="V2441" s="55" t="s">
        <v>10308</v>
      </c>
      <c r="W2441" s="55" t="s">
        <v>1336</v>
      </c>
      <c r="X2441" s="55" t="s">
        <v>1336</v>
      </c>
      <c r="Y2441" s="55">
        <v>0</v>
      </c>
      <c r="Z2441" s="55" t="s">
        <v>1419</v>
      </c>
      <c r="AA2441" s="55" t="s">
        <v>1338</v>
      </c>
      <c r="AB2441" s="55">
        <v>19950</v>
      </c>
      <c r="AC2441" s="55">
        <v>19950</v>
      </c>
      <c r="AD2441" s="55">
        <v>0</v>
      </c>
      <c r="AE2441" s="55" t="s">
        <v>1339</v>
      </c>
      <c r="AF2441" s="55" t="s">
        <v>3146</v>
      </c>
      <c r="AG2441" s="55" t="s">
        <v>3147</v>
      </c>
      <c r="AH2441" s="55" t="s">
        <v>1235</v>
      </c>
      <c r="AJ2441" s="55" t="s">
        <v>10309</v>
      </c>
      <c r="AK2441" s="55">
        <v>0</v>
      </c>
      <c r="AL2441" s="55" t="s">
        <v>1361</v>
      </c>
      <c r="AN2441" s="55">
        <v>10</v>
      </c>
      <c r="AO2441" s="55" t="s">
        <v>10311</v>
      </c>
      <c r="AR2441" s="56">
        <v>44335</v>
      </c>
      <c r="AS2441" s="57">
        <v>0.34092592592592591</v>
      </c>
      <c r="AT2441" s="56">
        <v>44384</v>
      </c>
      <c r="AU2441" s="57">
        <v>0.48472222222222222</v>
      </c>
      <c r="AV2441" s="55" t="s">
        <v>1345</v>
      </c>
      <c r="AW2441" s="55" t="s">
        <v>3374</v>
      </c>
      <c r="AX2441" s="55" t="s">
        <v>2167</v>
      </c>
      <c r="CB2441" s="55" t="s">
        <v>3150</v>
      </c>
    </row>
    <row r="2442" spans="1:80">
      <c r="A2442" s="55" t="s">
        <v>10312</v>
      </c>
      <c r="B2442" s="55">
        <v>2</v>
      </c>
      <c r="C2442" s="55" t="s">
        <v>10313</v>
      </c>
      <c r="D2442" s="55" t="s">
        <v>10314</v>
      </c>
      <c r="E2442" s="55">
        <v>0</v>
      </c>
      <c r="F2442" s="55">
        <v>1</v>
      </c>
      <c r="G2442" s="56">
        <v>44377</v>
      </c>
      <c r="H2442" s="56">
        <v>44377</v>
      </c>
      <c r="I2442" s="56">
        <v>44377</v>
      </c>
      <c r="J2442" s="55">
        <v>1</v>
      </c>
      <c r="K2442" s="56">
        <v>44462</v>
      </c>
      <c r="L2442" s="56">
        <v>44354</v>
      </c>
      <c r="M2442" s="56">
        <v>44377</v>
      </c>
      <c r="N2442" s="55">
        <v>1</v>
      </c>
      <c r="O2442" s="55">
        <v>1</v>
      </c>
      <c r="P2442" s="55">
        <v>1</v>
      </c>
      <c r="Q2442" s="56">
        <v>44462</v>
      </c>
      <c r="R2442" s="55">
        <v>0</v>
      </c>
      <c r="T2442" s="55">
        <v>5187114006</v>
      </c>
      <c r="U2442" s="55" t="s">
        <v>10315</v>
      </c>
      <c r="V2442" s="55" t="s">
        <v>10313</v>
      </c>
      <c r="W2442" s="55" t="s">
        <v>1336</v>
      </c>
      <c r="X2442" s="55" t="s">
        <v>1336</v>
      </c>
      <c r="Y2442" s="55">
        <v>0</v>
      </c>
      <c r="Z2442" s="55" t="s">
        <v>1419</v>
      </c>
      <c r="AA2442" s="55" t="s">
        <v>1338</v>
      </c>
      <c r="AB2442" s="55">
        <v>21000</v>
      </c>
      <c r="AC2442" s="55">
        <v>21000</v>
      </c>
      <c r="AD2442" s="55">
        <v>0</v>
      </c>
      <c r="AE2442" s="55" t="s">
        <v>1339</v>
      </c>
      <c r="AF2442" s="55" t="s">
        <v>3146</v>
      </c>
      <c r="AG2442" s="55" t="s">
        <v>3147</v>
      </c>
      <c r="AH2442" s="55" t="s">
        <v>1235</v>
      </c>
      <c r="AJ2442" s="55" t="s">
        <v>10314</v>
      </c>
      <c r="AK2442" s="55">
        <v>0</v>
      </c>
      <c r="AL2442" s="55" t="s">
        <v>1361</v>
      </c>
      <c r="AN2442" s="55">
        <v>11</v>
      </c>
      <c r="AO2442" s="55" t="s">
        <v>10316</v>
      </c>
      <c r="AR2442" s="56">
        <v>44354</v>
      </c>
      <c r="AS2442" s="57">
        <v>0.32297453703703705</v>
      </c>
      <c r="AT2442" s="56">
        <v>44462</v>
      </c>
      <c r="AU2442" s="57">
        <v>0.49034722222222221</v>
      </c>
      <c r="AV2442" s="55" t="s">
        <v>1345</v>
      </c>
      <c r="AW2442" s="55" t="s">
        <v>1345</v>
      </c>
      <c r="AX2442" s="55" t="s">
        <v>1346</v>
      </c>
      <c r="CB2442" s="55" t="s">
        <v>3150</v>
      </c>
    </row>
    <row r="2443" spans="1:80">
      <c r="A2443" s="55" t="s">
        <v>10317</v>
      </c>
      <c r="B2443" s="55">
        <v>2</v>
      </c>
      <c r="C2443" s="55" t="s">
        <v>10318</v>
      </c>
      <c r="D2443" s="55" t="s">
        <v>10319</v>
      </c>
      <c r="E2443" s="55">
        <v>0</v>
      </c>
      <c r="F2443" s="55">
        <v>0</v>
      </c>
      <c r="G2443" s="56">
        <v>44377</v>
      </c>
      <c r="H2443" s="56">
        <v>44377</v>
      </c>
      <c r="I2443" s="56">
        <v>44377</v>
      </c>
      <c r="J2443" s="55">
        <v>0</v>
      </c>
      <c r="L2443" s="56">
        <v>44335</v>
      </c>
      <c r="M2443" s="56">
        <v>44377</v>
      </c>
      <c r="N2443" s="55">
        <v>0</v>
      </c>
      <c r="O2443" s="55">
        <v>0</v>
      </c>
      <c r="P2443" s="55">
        <v>0</v>
      </c>
      <c r="R2443" s="55">
        <v>0</v>
      </c>
      <c r="T2443" s="55">
        <v>5185667007</v>
      </c>
      <c r="U2443" s="55" t="s">
        <v>10320</v>
      </c>
      <c r="V2443" s="55" t="s">
        <v>10318</v>
      </c>
      <c r="W2443" s="55" t="s">
        <v>1336</v>
      </c>
      <c r="X2443" s="55" t="s">
        <v>1336</v>
      </c>
      <c r="Y2443" s="55">
        <v>0</v>
      </c>
      <c r="Z2443" s="55" t="s">
        <v>1419</v>
      </c>
      <c r="AA2443" s="55" t="s">
        <v>1338</v>
      </c>
      <c r="AB2443" s="55">
        <v>18165</v>
      </c>
      <c r="AC2443" s="55">
        <v>18165</v>
      </c>
      <c r="AD2443" s="55">
        <v>0</v>
      </c>
      <c r="AE2443" s="55" t="s">
        <v>1339</v>
      </c>
      <c r="AF2443" s="55" t="s">
        <v>3146</v>
      </c>
      <c r="AG2443" s="55" t="s">
        <v>3147</v>
      </c>
      <c r="AH2443" s="55" t="s">
        <v>1235</v>
      </c>
      <c r="AJ2443" s="55" t="s">
        <v>10319</v>
      </c>
      <c r="AK2443" s="55">
        <v>0</v>
      </c>
      <c r="AL2443" s="55" t="s">
        <v>1361</v>
      </c>
      <c r="AN2443" s="55">
        <v>10</v>
      </c>
      <c r="AO2443" s="55" t="s">
        <v>10321</v>
      </c>
      <c r="AR2443" s="56">
        <v>44335</v>
      </c>
      <c r="AS2443" s="57">
        <v>0.3414699074074074</v>
      </c>
      <c r="AT2443" s="56">
        <v>44385</v>
      </c>
      <c r="AU2443" s="57">
        <v>0.6193171296296297</v>
      </c>
      <c r="AV2443" s="55" t="s">
        <v>1345</v>
      </c>
      <c r="AW2443" s="55" t="s">
        <v>3374</v>
      </c>
      <c r="AX2443" s="55" t="s">
        <v>2167</v>
      </c>
      <c r="CB2443" s="55" t="s">
        <v>3150</v>
      </c>
    </row>
    <row r="2444" spans="1:80">
      <c r="A2444" s="55" t="s">
        <v>10322</v>
      </c>
      <c r="B2444" s="55">
        <v>2</v>
      </c>
      <c r="C2444" s="55" t="s">
        <v>10323</v>
      </c>
      <c r="D2444" s="55" t="s">
        <v>10324</v>
      </c>
      <c r="E2444" s="55">
        <v>0</v>
      </c>
      <c r="F2444" s="55">
        <v>0</v>
      </c>
      <c r="G2444" s="56">
        <v>44377</v>
      </c>
      <c r="H2444" s="56">
        <v>44377</v>
      </c>
      <c r="I2444" s="56">
        <v>44377</v>
      </c>
      <c r="J2444" s="55">
        <v>0</v>
      </c>
      <c r="L2444" s="56">
        <v>44335</v>
      </c>
      <c r="M2444" s="56">
        <v>44377</v>
      </c>
      <c r="N2444" s="55">
        <v>0</v>
      </c>
      <c r="O2444" s="55">
        <v>0</v>
      </c>
      <c r="P2444" s="55">
        <v>0</v>
      </c>
      <c r="R2444" s="55">
        <v>0</v>
      </c>
      <c r="T2444" s="55">
        <v>5185658005</v>
      </c>
      <c r="U2444" s="55" t="s">
        <v>10325</v>
      </c>
      <c r="V2444" s="55" t="s">
        <v>10323</v>
      </c>
      <c r="W2444" s="55" t="s">
        <v>1336</v>
      </c>
      <c r="X2444" s="55" t="s">
        <v>1336</v>
      </c>
      <c r="Y2444" s="55">
        <v>0</v>
      </c>
      <c r="Z2444" s="55" t="s">
        <v>1419</v>
      </c>
      <c r="AA2444" s="55" t="s">
        <v>1338</v>
      </c>
      <c r="AB2444" s="55">
        <v>18270</v>
      </c>
      <c r="AC2444" s="55">
        <v>18270</v>
      </c>
      <c r="AD2444" s="55">
        <v>0</v>
      </c>
      <c r="AE2444" s="55" t="s">
        <v>1339</v>
      </c>
      <c r="AF2444" s="55" t="s">
        <v>3146</v>
      </c>
      <c r="AG2444" s="55" t="s">
        <v>3147</v>
      </c>
      <c r="AH2444" s="55" t="s">
        <v>1235</v>
      </c>
      <c r="AJ2444" s="55" t="s">
        <v>10324</v>
      </c>
      <c r="AK2444" s="55">
        <v>0</v>
      </c>
      <c r="AL2444" s="55" t="s">
        <v>1361</v>
      </c>
      <c r="AN2444" s="55">
        <v>10</v>
      </c>
      <c r="AO2444" s="55" t="s">
        <v>10326</v>
      </c>
      <c r="AR2444" s="56">
        <v>44335</v>
      </c>
      <c r="AS2444" s="57">
        <v>0.34101851851851855</v>
      </c>
      <c r="AT2444" s="56">
        <v>44385</v>
      </c>
      <c r="AU2444" s="57">
        <v>0.61506944444444445</v>
      </c>
      <c r="AV2444" s="55" t="s">
        <v>1345</v>
      </c>
      <c r="AW2444" s="55" t="s">
        <v>3374</v>
      </c>
      <c r="AX2444" s="55" t="s">
        <v>2167</v>
      </c>
      <c r="CB2444" s="55" t="s">
        <v>3150</v>
      </c>
    </row>
    <row r="2445" spans="1:80">
      <c r="A2445" s="55" t="s">
        <v>10327</v>
      </c>
      <c r="B2445" s="55">
        <v>2</v>
      </c>
      <c r="C2445" s="55" t="s">
        <v>10328</v>
      </c>
      <c r="D2445" s="55" t="s">
        <v>10329</v>
      </c>
      <c r="E2445" s="55">
        <v>0</v>
      </c>
      <c r="F2445" s="55">
        <v>1</v>
      </c>
      <c r="G2445" s="56">
        <v>44377</v>
      </c>
      <c r="H2445" s="56">
        <v>44377</v>
      </c>
      <c r="I2445" s="56">
        <v>44377</v>
      </c>
      <c r="J2445" s="55">
        <v>1</v>
      </c>
      <c r="K2445" s="56">
        <v>44462</v>
      </c>
      <c r="L2445" s="56">
        <v>44354</v>
      </c>
      <c r="M2445" s="56">
        <v>44377</v>
      </c>
      <c r="N2445" s="55">
        <v>1</v>
      </c>
      <c r="O2445" s="55">
        <v>1</v>
      </c>
      <c r="P2445" s="55">
        <v>1</v>
      </c>
      <c r="Q2445" s="56">
        <v>44462</v>
      </c>
      <c r="R2445" s="55">
        <v>0</v>
      </c>
      <c r="T2445" s="55">
        <v>5187054009</v>
      </c>
      <c r="U2445" s="55" t="s">
        <v>10330</v>
      </c>
      <c r="V2445" s="55" t="s">
        <v>10328</v>
      </c>
      <c r="W2445" s="55" t="s">
        <v>1336</v>
      </c>
      <c r="X2445" s="55" t="s">
        <v>1336</v>
      </c>
      <c r="Y2445" s="55">
        <v>0</v>
      </c>
      <c r="Z2445" s="55" t="s">
        <v>1419</v>
      </c>
      <c r="AA2445" s="55" t="s">
        <v>1338</v>
      </c>
      <c r="AB2445" s="55">
        <v>22785</v>
      </c>
      <c r="AC2445" s="55">
        <v>22785</v>
      </c>
      <c r="AD2445" s="55">
        <v>0</v>
      </c>
      <c r="AE2445" s="55" t="s">
        <v>1339</v>
      </c>
      <c r="AF2445" s="55" t="s">
        <v>3146</v>
      </c>
      <c r="AG2445" s="55" t="s">
        <v>3147</v>
      </c>
      <c r="AH2445" s="55" t="s">
        <v>1235</v>
      </c>
      <c r="AJ2445" s="55" t="s">
        <v>10329</v>
      </c>
      <c r="AK2445" s="55">
        <v>0</v>
      </c>
      <c r="AL2445" s="55" t="s">
        <v>1361</v>
      </c>
      <c r="AN2445" s="55">
        <v>11</v>
      </c>
      <c r="AO2445" s="55" t="s">
        <v>10331</v>
      </c>
      <c r="AR2445" s="56">
        <v>44354</v>
      </c>
      <c r="AS2445" s="57">
        <v>0.32317129629629632</v>
      </c>
      <c r="AT2445" s="56">
        <v>44462</v>
      </c>
      <c r="AU2445" s="57">
        <v>0.49034722222222221</v>
      </c>
      <c r="AV2445" s="55" t="s">
        <v>1345</v>
      </c>
      <c r="AW2445" s="55" t="s">
        <v>1345</v>
      </c>
      <c r="AX2445" s="55" t="s">
        <v>1346</v>
      </c>
      <c r="CB2445" s="55" t="s">
        <v>3150</v>
      </c>
    </row>
    <row r="2446" spans="1:80">
      <c r="A2446" s="55" t="s">
        <v>10332</v>
      </c>
      <c r="B2446" s="55">
        <v>2</v>
      </c>
      <c r="C2446" s="55" t="s">
        <v>10333</v>
      </c>
      <c r="D2446" s="55" t="s">
        <v>10334</v>
      </c>
      <c r="E2446" s="55">
        <v>0</v>
      </c>
      <c r="F2446" s="55">
        <v>0</v>
      </c>
      <c r="G2446" s="56">
        <v>44377</v>
      </c>
      <c r="H2446" s="56">
        <v>44377</v>
      </c>
      <c r="I2446" s="56">
        <v>44377</v>
      </c>
      <c r="J2446" s="55">
        <v>0</v>
      </c>
      <c r="L2446" s="56">
        <v>44335</v>
      </c>
      <c r="M2446" s="56">
        <v>44377</v>
      </c>
      <c r="N2446" s="55">
        <v>0</v>
      </c>
      <c r="O2446" s="55">
        <v>0</v>
      </c>
      <c r="P2446" s="55">
        <v>0</v>
      </c>
      <c r="R2446" s="55">
        <v>0</v>
      </c>
      <c r="T2446" s="55">
        <v>5185670005</v>
      </c>
      <c r="U2446" s="55" t="s">
        <v>10335</v>
      </c>
      <c r="V2446" s="55" t="s">
        <v>10333</v>
      </c>
      <c r="W2446" s="55" t="s">
        <v>1336</v>
      </c>
      <c r="X2446" s="55" t="s">
        <v>1336</v>
      </c>
      <c r="Y2446" s="55">
        <v>0</v>
      </c>
      <c r="Z2446" s="55" t="s">
        <v>1419</v>
      </c>
      <c r="AA2446" s="55" t="s">
        <v>1338</v>
      </c>
      <c r="AB2446" s="55">
        <v>17955</v>
      </c>
      <c r="AC2446" s="55">
        <v>17955</v>
      </c>
      <c r="AD2446" s="55">
        <v>0</v>
      </c>
      <c r="AE2446" s="55" t="s">
        <v>1339</v>
      </c>
      <c r="AF2446" s="55" t="s">
        <v>3146</v>
      </c>
      <c r="AG2446" s="55" t="s">
        <v>3147</v>
      </c>
      <c r="AH2446" s="55" t="s">
        <v>1235</v>
      </c>
      <c r="AJ2446" s="55" t="s">
        <v>10334</v>
      </c>
      <c r="AK2446" s="55">
        <v>0</v>
      </c>
      <c r="AL2446" s="55" t="s">
        <v>1361</v>
      </c>
      <c r="AN2446" s="55">
        <v>10</v>
      </c>
      <c r="AO2446" s="55" t="s">
        <v>10336</v>
      </c>
      <c r="AR2446" s="56">
        <v>44335</v>
      </c>
      <c r="AS2446" s="57">
        <v>0.34204861111111112</v>
      </c>
      <c r="AT2446" s="56">
        <v>44385</v>
      </c>
      <c r="AU2446" s="57">
        <v>0.62165509259259266</v>
      </c>
      <c r="AV2446" s="55" t="s">
        <v>1345</v>
      </c>
      <c r="AW2446" s="55" t="s">
        <v>3374</v>
      </c>
      <c r="AX2446" s="55" t="s">
        <v>2167</v>
      </c>
      <c r="CB2446" s="55" t="s">
        <v>3150</v>
      </c>
    </row>
    <row r="2447" spans="1:80">
      <c r="A2447" s="55" t="s">
        <v>10337</v>
      </c>
      <c r="B2447" s="55">
        <v>2</v>
      </c>
      <c r="C2447" s="55" t="s">
        <v>10338</v>
      </c>
      <c r="D2447" s="55" t="s">
        <v>10339</v>
      </c>
      <c r="E2447" s="55">
        <v>0</v>
      </c>
      <c r="F2447" s="55">
        <v>1</v>
      </c>
      <c r="G2447" s="56">
        <v>44377</v>
      </c>
      <c r="H2447" s="56">
        <v>44377</v>
      </c>
      <c r="I2447" s="56">
        <v>44377</v>
      </c>
      <c r="J2447" s="55">
        <v>1</v>
      </c>
      <c r="K2447" s="56">
        <v>44462</v>
      </c>
      <c r="L2447" s="56">
        <v>44354</v>
      </c>
      <c r="M2447" s="56">
        <v>44377</v>
      </c>
      <c r="N2447" s="55">
        <v>1</v>
      </c>
      <c r="O2447" s="55">
        <v>1</v>
      </c>
      <c r="P2447" s="55">
        <v>1</v>
      </c>
      <c r="Q2447" s="56">
        <v>44462</v>
      </c>
      <c r="R2447" s="55">
        <v>0</v>
      </c>
      <c r="T2447" s="55">
        <v>5186945002</v>
      </c>
      <c r="U2447" s="55" t="s">
        <v>10340</v>
      </c>
      <c r="V2447" s="55" t="s">
        <v>10338</v>
      </c>
      <c r="W2447" s="55" t="s">
        <v>1336</v>
      </c>
      <c r="X2447" s="55" t="s">
        <v>1336</v>
      </c>
      <c r="Y2447" s="55">
        <v>0</v>
      </c>
      <c r="Z2447" s="55" t="s">
        <v>1419</v>
      </c>
      <c r="AA2447" s="55" t="s">
        <v>1338</v>
      </c>
      <c r="AB2447" s="55">
        <v>18900</v>
      </c>
      <c r="AC2447" s="55">
        <v>18900</v>
      </c>
      <c r="AD2447" s="55">
        <v>0</v>
      </c>
      <c r="AE2447" s="55" t="s">
        <v>1339</v>
      </c>
      <c r="AF2447" s="55" t="s">
        <v>3146</v>
      </c>
      <c r="AG2447" s="55" t="s">
        <v>3147</v>
      </c>
      <c r="AH2447" s="55" t="s">
        <v>1235</v>
      </c>
      <c r="AJ2447" s="55" t="s">
        <v>10339</v>
      </c>
      <c r="AK2447" s="55">
        <v>0</v>
      </c>
      <c r="AL2447" s="55" t="s">
        <v>1361</v>
      </c>
      <c r="AN2447" s="55">
        <v>11</v>
      </c>
      <c r="AO2447" s="55" t="s">
        <v>10341</v>
      </c>
      <c r="AR2447" s="56">
        <v>44354</v>
      </c>
      <c r="AS2447" s="57">
        <v>0.32351851851851854</v>
      </c>
      <c r="AT2447" s="56">
        <v>44462</v>
      </c>
      <c r="AU2447" s="57">
        <v>0.49034722222222221</v>
      </c>
      <c r="AV2447" s="55" t="s">
        <v>1345</v>
      </c>
      <c r="AW2447" s="55" t="s">
        <v>1345</v>
      </c>
      <c r="AX2447" s="55" t="s">
        <v>1346</v>
      </c>
      <c r="CB2447" s="55" t="s">
        <v>3150</v>
      </c>
    </row>
    <row r="2448" spans="1:80">
      <c r="A2448" s="55" t="s">
        <v>10342</v>
      </c>
      <c r="B2448" s="55">
        <v>2</v>
      </c>
      <c r="C2448" s="55" t="s">
        <v>10343</v>
      </c>
      <c r="D2448" s="55" t="s">
        <v>10344</v>
      </c>
      <c r="E2448" s="55">
        <v>0</v>
      </c>
      <c r="F2448" s="55">
        <v>1</v>
      </c>
      <c r="G2448" s="56">
        <v>44377</v>
      </c>
      <c r="H2448" s="56">
        <v>44377</v>
      </c>
      <c r="I2448" s="56">
        <v>44377</v>
      </c>
      <c r="J2448" s="55">
        <v>1</v>
      </c>
      <c r="K2448" s="56">
        <v>44462</v>
      </c>
      <c r="L2448" s="56">
        <v>44354</v>
      </c>
      <c r="M2448" s="56">
        <v>44377</v>
      </c>
      <c r="N2448" s="55">
        <v>1</v>
      </c>
      <c r="O2448" s="55">
        <v>1</v>
      </c>
      <c r="P2448" s="55">
        <v>1</v>
      </c>
      <c r="Q2448" s="56">
        <v>44462</v>
      </c>
      <c r="R2448" s="55">
        <v>0</v>
      </c>
      <c r="T2448" s="55">
        <v>5186946000</v>
      </c>
      <c r="U2448" s="55" t="s">
        <v>10345</v>
      </c>
      <c r="V2448" s="55" t="s">
        <v>10343</v>
      </c>
      <c r="W2448" s="55" t="s">
        <v>1336</v>
      </c>
      <c r="X2448" s="55" t="s">
        <v>1336</v>
      </c>
      <c r="Y2448" s="55">
        <v>0</v>
      </c>
      <c r="Z2448" s="55" t="s">
        <v>1419</v>
      </c>
      <c r="AA2448" s="55" t="s">
        <v>1338</v>
      </c>
      <c r="AB2448" s="55">
        <v>23730</v>
      </c>
      <c r="AC2448" s="55">
        <v>23730</v>
      </c>
      <c r="AD2448" s="55">
        <v>0</v>
      </c>
      <c r="AE2448" s="55" t="s">
        <v>1339</v>
      </c>
      <c r="AF2448" s="55" t="s">
        <v>3146</v>
      </c>
      <c r="AG2448" s="55" t="s">
        <v>3147</v>
      </c>
      <c r="AH2448" s="55" t="s">
        <v>1235</v>
      </c>
      <c r="AJ2448" s="55" t="s">
        <v>10344</v>
      </c>
      <c r="AK2448" s="55">
        <v>0</v>
      </c>
      <c r="AL2448" s="55" t="s">
        <v>1361</v>
      </c>
      <c r="AN2448" s="55">
        <v>11</v>
      </c>
      <c r="AO2448" s="55" t="s">
        <v>10346</v>
      </c>
      <c r="AR2448" s="56">
        <v>44354</v>
      </c>
      <c r="AS2448" s="57">
        <v>0.32341435185185186</v>
      </c>
      <c r="AT2448" s="56">
        <v>44462</v>
      </c>
      <c r="AU2448" s="57">
        <v>0.49034722222222221</v>
      </c>
      <c r="AV2448" s="55" t="s">
        <v>1345</v>
      </c>
      <c r="AW2448" s="55" t="s">
        <v>1345</v>
      </c>
      <c r="AX2448" s="55" t="s">
        <v>1346</v>
      </c>
      <c r="CB2448" s="55" t="s">
        <v>3150</v>
      </c>
    </row>
    <row r="2449" spans="1:80">
      <c r="A2449" s="55" t="s">
        <v>10347</v>
      </c>
      <c r="B2449" s="55">
        <v>2</v>
      </c>
      <c r="C2449" s="55" t="s">
        <v>10348</v>
      </c>
      <c r="D2449" s="55" t="s">
        <v>10349</v>
      </c>
      <c r="E2449" s="55">
        <v>0</v>
      </c>
      <c r="F2449" s="55">
        <v>1</v>
      </c>
      <c r="G2449" s="56">
        <v>44439</v>
      </c>
      <c r="H2449" s="56">
        <v>44439</v>
      </c>
      <c r="I2449" s="56">
        <v>44439</v>
      </c>
      <c r="J2449" s="55">
        <v>0</v>
      </c>
      <c r="L2449" s="56">
        <v>44433</v>
      </c>
      <c r="M2449" s="56">
        <v>44439</v>
      </c>
      <c r="N2449" s="55">
        <v>1</v>
      </c>
      <c r="O2449" s="55">
        <v>0</v>
      </c>
      <c r="P2449" s="55">
        <v>0</v>
      </c>
      <c r="R2449" s="55">
        <v>0</v>
      </c>
      <c r="T2449" s="55">
        <v>5210236001</v>
      </c>
      <c r="U2449" s="55" t="s">
        <v>10350</v>
      </c>
      <c r="V2449" s="55" t="s">
        <v>10348</v>
      </c>
      <c r="W2449" s="55" t="s">
        <v>1336</v>
      </c>
      <c r="X2449" s="55" t="s">
        <v>1336</v>
      </c>
      <c r="Y2449" s="55">
        <v>0</v>
      </c>
      <c r="Z2449" s="55" t="s">
        <v>1419</v>
      </c>
      <c r="AA2449" s="55" t="s">
        <v>1338</v>
      </c>
      <c r="AB2449" s="55">
        <v>1680</v>
      </c>
      <c r="AC2449" s="55">
        <v>1680</v>
      </c>
      <c r="AD2449" s="55">
        <v>0</v>
      </c>
      <c r="AE2449" s="55" t="s">
        <v>1339</v>
      </c>
      <c r="AF2449" s="55" t="s">
        <v>3146</v>
      </c>
      <c r="AG2449" s="55" t="s">
        <v>3147</v>
      </c>
      <c r="AH2449" s="55" t="s">
        <v>1235</v>
      </c>
      <c r="AJ2449" s="55" t="s">
        <v>10349</v>
      </c>
      <c r="AK2449" s="55">
        <v>0</v>
      </c>
      <c r="AL2449" s="55" t="s">
        <v>1361</v>
      </c>
      <c r="AN2449" s="55">
        <v>12</v>
      </c>
      <c r="AO2449" s="55" t="s">
        <v>10351</v>
      </c>
      <c r="AR2449" s="56">
        <v>44433</v>
      </c>
      <c r="AS2449" s="57">
        <v>0.47962962962962963</v>
      </c>
      <c r="AT2449" s="56">
        <v>44433</v>
      </c>
      <c r="AU2449" s="57">
        <v>0.5244212962962963</v>
      </c>
      <c r="AV2449" s="55" t="s">
        <v>1345</v>
      </c>
      <c r="AW2449" s="55" t="s">
        <v>1345</v>
      </c>
      <c r="AX2449" s="55" t="s">
        <v>1346</v>
      </c>
      <c r="CB2449" s="55" t="s">
        <v>3150</v>
      </c>
    </row>
    <row r="2450" spans="1:80">
      <c r="A2450" s="55" t="s">
        <v>10352</v>
      </c>
      <c r="B2450" s="55">
        <v>2</v>
      </c>
      <c r="C2450" s="55" t="s">
        <v>10353</v>
      </c>
      <c r="D2450" s="55" t="s">
        <v>10354</v>
      </c>
      <c r="E2450" s="55">
        <v>0</v>
      </c>
      <c r="F2450" s="55">
        <v>0</v>
      </c>
      <c r="G2450" s="56">
        <v>44377</v>
      </c>
      <c r="H2450" s="56">
        <v>44377</v>
      </c>
      <c r="I2450" s="56">
        <v>44377</v>
      </c>
      <c r="J2450" s="55">
        <v>0</v>
      </c>
      <c r="L2450" s="56">
        <v>44335</v>
      </c>
      <c r="M2450" s="56">
        <v>44377</v>
      </c>
      <c r="N2450" s="55">
        <v>0</v>
      </c>
      <c r="O2450" s="55">
        <v>0</v>
      </c>
      <c r="P2450" s="55">
        <v>0</v>
      </c>
      <c r="R2450" s="55">
        <v>0</v>
      </c>
      <c r="T2450" s="55">
        <v>5185668004</v>
      </c>
      <c r="U2450" s="55" t="s">
        <v>10355</v>
      </c>
      <c r="V2450" s="55" t="s">
        <v>10353</v>
      </c>
      <c r="W2450" s="55" t="s">
        <v>1336</v>
      </c>
      <c r="X2450" s="55" t="s">
        <v>1336</v>
      </c>
      <c r="Y2450" s="55">
        <v>0</v>
      </c>
      <c r="Z2450" s="55" t="s">
        <v>1419</v>
      </c>
      <c r="AA2450" s="55" t="s">
        <v>1338</v>
      </c>
      <c r="AB2450" s="55">
        <v>20160</v>
      </c>
      <c r="AC2450" s="55">
        <v>20160</v>
      </c>
      <c r="AD2450" s="55">
        <v>0</v>
      </c>
      <c r="AE2450" s="55" t="s">
        <v>1339</v>
      </c>
      <c r="AF2450" s="55" t="s">
        <v>3146</v>
      </c>
      <c r="AG2450" s="55" t="s">
        <v>3147</v>
      </c>
      <c r="AH2450" s="55" t="s">
        <v>1235</v>
      </c>
      <c r="AJ2450" s="55" t="s">
        <v>10354</v>
      </c>
      <c r="AK2450" s="55">
        <v>0</v>
      </c>
      <c r="AL2450" s="55" t="s">
        <v>1361</v>
      </c>
      <c r="AN2450" s="55">
        <v>10</v>
      </c>
      <c r="AO2450" s="55" t="s">
        <v>10356</v>
      </c>
      <c r="AR2450" s="56">
        <v>44335</v>
      </c>
      <c r="AS2450" s="57">
        <v>0.34119212962962964</v>
      </c>
      <c r="AT2450" s="56">
        <v>44385</v>
      </c>
      <c r="AU2450" s="57">
        <v>0.61798611111111112</v>
      </c>
      <c r="AV2450" s="55" t="s">
        <v>1345</v>
      </c>
      <c r="AW2450" s="55" t="s">
        <v>3374</v>
      </c>
      <c r="AX2450" s="55" t="s">
        <v>2167</v>
      </c>
      <c r="CB2450" s="55" t="s">
        <v>3150</v>
      </c>
    </row>
    <row r="2451" spans="1:80">
      <c r="A2451" s="55" t="s">
        <v>10357</v>
      </c>
      <c r="B2451" s="55">
        <v>2</v>
      </c>
      <c r="C2451" s="55" t="s">
        <v>10358</v>
      </c>
      <c r="D2451" s="55" t="s">
        <v>10359</v>
      </c>
      <c r="E2451" s="55">
        <v>0</v>
      </c>
      <c r="F2451" s="55">
        <v>1</v>
      </c>
      <c r="G2451" s="56">
        <v>44377</v>
      </c>
      <c r="H2451" s="56">
        <v>44377</v>
      </c>
      <c r="I2451" s="56">
        <v>44377</v>
      </c>
      <c r="J2451" s="55">
        <v>1</v>
      </c>
      <c r="K2451" s="56">
        <v>44462</v>
      </c>
      <c r="L2451" s="56">
        <v>44354</v>
      </c>
      <c r="M2451" s="56">
        <v>44377</v>
      </c>
      <c r="N2451" s="55">
        <v>1</v>
      </c>
      <c r="O2451" s="55">
        <v>1</v>
      </c>
      <c r="P2451" s="55">
        <v>1</v>
      </c>
      <c r="Q2451" s="56">
        <v>44462</v>
      </c>
      <c r="R2451" s="55">
        <v>0</v>
      </c>
      <c r="T2451" s="55">
        <v>5186962009</v>
      </c>
      <c r="U2451" s="55" t="s">
        <v>10360</v>
      </c>
      <c r="V2451" s="55" t="s">
        <v>10358</v>
      </c>
      <c r="W2451" s="55" t="s">
        <v>1336</v>
      </c>
      <c r="X2451" s="55" t="s">
        <v>1336</v>
      </c>
      <c r="Y2451" s="55">
        <v>0</v>
      </c>
      <c r="Z2451" s="55" t="s">
        <v>1419</v>
      </c>
      <c r="AA2451" s="55" t="s">
        <v>1338</v>
      </c>
      <c r="AB2451" s="55">
        <v>22365</v>
      </c>
      <c r="AC2451" s="55">
        <v>22365</v>
      </c>
      <c r="AD2451" s="55">
        <v>0</v>
      </c>
      <c r="AE2451" s="55" t="s">
        <v>1339</v>
      </c>
      <c r="AF2451" s="55" t="s">
        <v>3146</v>
      </c>
      <c r="AG2451" s="55" t="s">
        <v>3147</v>
      </c>
      <c r="AH2451" s="55" t="s">
        <v>1235</v>
      </c>
      <c r="AJ2451" s="55" t="s">
        <v>10359</v>
      </c>
      <c r="AK2451" s="55">
        <v>0</v>
      </c>
      <c r="AL2451" s="55" t="s">
        <v>1361</v>
      </c>
      <c r="AN2451" s="55">
        <v>11</v>
      </c>
      <c r="AO2451" s="55" t="s">
        <v>10361</v>
      </c>
      <c r="AR2451" s="56">
        <v>44354</v>
      </c>
      <c r="AS2451" s="57">
        <v>0.32329861111111108</v>
      </c>
      <c r="AT2451" s="56">
        <v>44462</v>
      </c>
      <c r="AU2451" s="57">
        <v>0.49034722222222221</v>
      </c>
      <c r="AV2451" s="55" t="s">
        <v>1345</v>
      </c>
      <c r="AW2451" s="55" t="s">
        <v>1345</v>
      </c>
      <c r="AX2451" s="55" t="s">
        <v>1346</v>
      </c>
      <c r="CB2451" s="55" t="s">
        <v>3150</v>
      </c>
    </row>
    <row r="2452" spans="1:80">
      <c r="A2452" s="55" t="s">
        <v>10362</v>
      </c>
      <c r="B2452" s="55">
        <v>2</v>
      </c>
      <c r="C2452" s="55" t="s">
        <v>10363</v>
      </c>
      <c r="D2452" s="55" t="s">
        <v>10364</v>
      </c>
      <c r="E2452" s="55">
        <v>0</v>
      </c>
      <c r="F2452" s="55">
        <v>1</v>
      </c>
      <c r="G2452" s="56">
        <v>44439</v>
      </c>
      <c r="H2452" s="56">
        <v>44439</v>
      </c>
      <c r="I2452" s="56">
        <v>44439</v>
      </c>
      <c r="J2452" s="55">
        <v>0</v>
      </c>
      <c r="L2452" s="56">
        <v>44433</v>
      </c>
      <c r="M2452" s="56">
        <v>44439</v>
      </c>
      <c r="N2452" s="55">
        <v>1</v>
      </c>
      <c r="O2452" s="55">
        <v>0</v>
      </c>
      <c r="P2452" s="55">
        <v>0</v>
      </c>
      <c r="R2452" s="55">
        <v>0</v>
      </c>
      <c r="T2452" s="55">
        <v>5210237009</v>
      </c>
      <c r="U2452" s="55" t="s">
        <v>10365</v>
      </c>
      <c r="V2452" s="55" t="s">
        <v>10363</v>
      </c>
      <c r="W2452" s="55" t="s">
        <v>1336</v>
      </c>
      <c r="X2452" s="55" t="s">
        <v>1336</v>
      </c>
      <c r="Y2452" s="55">
        <v>0</v>
      </c>
      <c r="Z2452" s="55" t="s">
        <v>1419</v>
      </c>
      <c r="AA2452" s="55" t="s">
        <v>1338</v>
      </c>
      <c r="AB2452" s="55">
        <v>1680</v>
      </c>
      <c r="AC2452" s="55">
        <v>1680</v>
      </c>
      <c r="AD2452" s="55">
        <v>0</v>
      </c>
      <c r="AE2452" s="55" t="s">
        <v>1339</v>
      </c>
      <c r="AF2452" s="55" t="s">
        <v>3146</v>
      </c>
      <c r="AG2452" s="55" t="s">
        <v>3147</v>
      </c>
      <c r="AH2452" s="55" t="s">
        <v>1235</v>
      </c>
      <c r="AJ2452" s="55" t="s">
        <v>10364</v>
      </c>
      <c r="AK2452" s="55">
        <v>0</v>
      </c>
      <c r="AL2452" s="55" t="s">
        <v>1361</v>
      </c>
      <c r="AN2452" s="55">
        <v>12</v>
      </c>
      <c r="AO2452" s="55" t="s">
        <v>10366</v>
      </c>
      <c r="AR2452" s="56">
        <v>44433</v>
      </c>
      <c r="AS2452" s="57">
        <v>0.47962962962962963</v>
      </c>
      <c r="AT2452" s="56">
        <v>44433</v>
      </c>
      <c r="AU2452" s="57">
        <v>0.5244212962962963</v>
      </c>
      <c r="AV2452" s="55" t="s">
        <v>1345</v>
      </c>
      <c r="AW2452" s="55" t="s">
        <v>1345</v>
      </c>
      <c r="AX2452" s="55" t="s">
        <v>1346</v>
      </c>
      <c r="CB2452" s="55" t="s">
        <v>3150</v>
      </c>
    </row>
    <row r="2453" spans="1:80">
      <c r="A2453" s="55" t="s">
        <v>10367</v>
      </c>
      <c r="B2453" s="55">
        <v>2</v>
      </c>
      <c r="C2453" s="55" t="s">
        <v>10368</v>
      </c>
      <c r="D2453" s="55" t="s">
        <v>10369</v>
      </c>
      <c r="E2453" s="55">
        <v>0</v>
      </c>
      <c r="F2453" s="55">
        <v>1</v>
      </c>
      <c r="G2453" s="56">
        <v>44377</v>
      </c>
      <c r="H2453" s="56">
        <v>44377</v>
      </c>
      <c r="I2453" s="56">
        <v>44377</v>
      </c>
      <c r="J2453" s="55">
        <v>0</v>
      </c>
      <c r="L2453" s="56">
        <v>44344</v>
      </c>
      <c r="M2453" s="56">
        <v>44377</v>
      </c>
      <c r="N2453" s="55">
        <v>1</v>
      </c>
      <c r="O2453" s="55">
        <v>0</v>
      </c>
      <c r="P2453" s="55">
        <v>0</v>
      </c>
      <c r="R2453" s="55">
        <v>0</v>
      </c>
      <c r="T2453" s="55">
        <v>5196602002</v>
      </c>
      <c r="U2453" s="55" t="s">
        <v>10370</v>
      </c>
      <c r="V2453" s="55" t="s">
        <v>10368</v>
      </c>
      <c r="W2453" s="55" t="s">
        <v>1336</v>
      </c>
      <c r="X2453" s="55" t="s">
        <v>1336</v>
      </c>
      <c r="Y2453" s="55">
        <v>0</v>
      </c>
      <c r="Z2453" s="55" t="s">
        <v>1419</v>
      </c>
      <c r="AA2453" s="55" t="s">
        <v>1338</v>
      </c>
      <c r="AB2453" s="55">
        <v>5355</v>
      </c>
      <c r="AC2453" s="55">
        <v>5355</v>
      </c>
      <c r="AD2453" s="55">
        <v>0</v>
      </c>
      <c r="AE2453" s="55" t="s">
        <v>1339</v>
      </c>
      <c r="AF2453" s="55" t="s">
        <v>3146</v>
      </c>
      <c r="AG2453" s="55" t="s">
        <v>3147</v>
      </c>
      <c r="AH2453" s="55" t="s">
        <v>1235</v>
      </c>
      <c r="AJ2453" s="55" t="s">
        <v>10369</v>
      </c>
      <c r="AK2453" s="55">
        <v>0</v>
      </c>
      <c r="AL2453" s="55" t="s">
        <v>1361</v>
      </c>
      <c r="AN2453" s="55">
        <v>9</v>
      </c>
      <c r="AO2453" s="55" t="s">
        <v>10371</v>
      </c>
      <c r="AR2453" s="56">
        <v>44344</v>
      </c>
      <c r="AS2453" s="57">
        <v>0.51012731481481477</v>
      </c>
      <c r="AT2453" s="56">
        <v>44344</v>
      </c>
      <c r="AU2453" s="57">
        <v>0.74094907407407407</v>
      </c>
      <c r="AV2453" s="55" t="s">
        <v>1345</v>
      </c>
      <c r="AW2453" s="55" t="s">
        <v>1345</v>
      </c>
      <c r="AX2453" s="55" t="s">
        <v>1346</v>
      </c>
      <c r="CB2453" s="55" t="s">
        <v>3150</v>
      </c>
    </row>
    <row r="2454" spans="1:80">
      <c r="A2454" s="55" t="s">
        <v>10372</v>
      </c>
      <c r="B2454" s="55">
        <v>2</v>
      </c>
      <c r="C2454" s="55" t="s">
        <v>10373</v>
      </c>
      <c r="D2454" s="55" t="s">
        <v>10374</v>
      </c>
      <c r="E2454" s="55">
        <v>0</v>
      </c>
      <c r="F2454" s="55">
        <v>1</v>
      </c>
      <c r="G2454" s="56">
        <v>44377</v>
      </c>
      <c r="H2454" s="56">
        <v>44377</v>
      </c>
      <c r="I2454" s="56">
        <v>44377</v>
      </c>
      <c r="J2454" s="55">
        <v>0</v>
      </c>
      <c r="L2454" s="56">
        <v>44344</v>
      </c>
      <c r="M2454" s="56">
        <v>44377</v>
      </c>
      <c r="N2454" s="55">
        <v>1</v>
      </c>
      <c r="O2454" s="55">
        <v>0</v>
      </c>
      <c r="P2454" s="55">
        <v>0</v>
      </c>
      <c r="R2454" s="55">
        <v>0</v>
      </c>
      <c r="T2454" s="55">
        <v>5196603000</v>
      </c>
      <c r="U2454" s="55" t="s">
        <v>10375</v>
      </c>
      <c r="V2454" s="55" t="s">
        <v>10373</v>
      </c>
      <c r="W2454" s="55" t="s">
        <v>1336</v>
      </c>
      <c r="X2454" s="55" t="s">
        <v>1336</v>
      </c>
      <c r="Y2454" s="55">
        <v>0</v>
      </c>
      <c r="Z2454" s="55" t="s">
        <v>1419</v>
      </c>
      <c r="AA2454" s="55" t="s">
        <v>1338</v>
      </c>
      <c r="AB2454" s="55">
        <v>5880</v>
      </c>
      <c r="AC2454" s="55">
        <v>5880</v>
      </c>
      <c r="AD2454" s="55">
        <v>0</v>
      </c>
      <c r="AE2454" s="55" t="s">
        <v>1339</v>
      </c>
      <c r="AF2454" s="55" t="s">
        <v>3146</v>
      </c>
      <c r="AG2454" s="55" t="s">
        <v>3147</v>
      </c>
      <c r="AH2454" s="55" t="s">
        <v>1235</v>
      </c>
      <c r="AJ2454" s="55" t="s">
        <v>10374</v>
      </c>
      <c r="AK2454" s="55">
        <v>0</v>
      </c>
      <c r="AL2454" s="55" t="s">
        <v>1361</v>
      </c>
      <c r="AN2454" s="55">
        <v>9</v>
      </c>
      <c r="AO2454" s="55" t="s">
        <v>10376</v>
      </c>
      <c r="AR2454" s="56">
        <v>44344</v>
      </c>
      <c r="AS2454" s="57">
        <v>0.51003472222222224</v>
      </c>
      <c r="AT2454" s="56">
        <v>44344</v>
      </c>
      <c r="AU2454" s="57">
        <v>0.74094907407407407</v>
      </c>
      <c r="AV2454" s="55" t="s">
        <v>1345</v>
      </c>
      <c r="AW2454" s="55" t="s">
        <v>1345</v>
      </c>
      <c r="AX2454" s="55" t="s">
        <v>1346</v>
      </c>
      <c r="CB2454" s="55" t="s">
        <v>3150</v>
      </c>
    </row>
    <row r="2455" spans="1:80">
      <c r="A2455" s="55" t="s">
        <v>10377</v>
      </c>
      <c r="B2455" s="55">
        <v>2</v>
      </c>
      <c r="C2455" s="55" t="s">
        <v>10378</v>
      </c>
      <c r="D2455" s="55" t="s">
        <v>10379</v>
      </c>
      <c r="E2455" s="55">
        <v>0</v>
      </c>
      <c r="F2455" s="55">
        <v>1</v>
      </c>
      <c r="G2455" s="56">
        <v>44377</v>
      </c>
      <c r="H2455" s="56">
        <v>44377</v>
      </c>
      <c r="I2455" s="56">
        <v>44377</v>
      </c>
      <c r="J2455" s="55">
        <v>0</v>
      </c>
      <c r="L2455" s="56">
        <v>44344</v>
      </c>
      <c r="M2455" s="56">
        <v>44377</v>
      </c>
      <c r="N2455" s="55">
        <v>1</v>
      </c>
      <c r="O2455" s="55">
        <v>0</v>
      </c>
      <c r="P2455" s="55">
        <v>0</v>
      </c>
      <c r="R2455" s="55">
        <v>0</v>
      </c>
      <c r="T2455" s="55">
        <v>5196605004</v>
      </c>
      <c r="U2455" s="55" t="s">
        <v>10380</v>
      </c>
      <c r="V2455" s="55" t="s">
        <v>10378</v>
      </c>
      <c r="W2455" s="55" t="s">
        <v>1336</v>
      </c>
      <c r="X2455" s="55" t="s">
        <v>1336</v>
      </c>
      <c r="Y2455" s="55">
        <v>0</v>
      </c>
      <c r="Z2455" s="55" t="s">
        <v>1419</v>
      </c>
      <c r="AA2455" s="55" t="s">
        <v>1338</v>
      </c>
      <c r="AB2455" s="55">
        <v>6090</v>
      </c>
      <c r="AC2455" s="55">
        <v>6090</v>
      </c>
      <c r="AD2455" s="55">
        <v>0</v>
      </c>
      <c r="AE2455" s="55" t="s">
        <v>1339</v>
      </c>
      <c r="AF2455" s="55" t="s">
        <v>3146</v>
      </c>
      <c r="AG2455" s="55" t="s">
        <v>3147</v>
      </c>
      <c r="AH2455" s="55" t="s">
        <v>1235</v>
      </c>
      <c r="AJ2455" s="55" t="s">
        <v>10379</v>
      </c>
      <c r="AK2455" s="55">
        <v>0</v>
      </c>
      <c r="AL2455" s="55" t="s">
        <v>1361</v>
      </c>
      <c r="AN2455" s="55">
        <v>9</v>
      </c>
      <c r="AO2455" s="55" t="s">
        <v>10381</v>
      </c>
      <c r="AR2455" s="56">
        <v>44344</v>
      </c>
      <c r="AS2455" s="57">
        <v>0.5098611111111111</v>
      </c>
      <c r="AT2455" s="56">
        <v>44344</v>
      </c>
      <c r="AU2455" s="57">
        <v>0.74094907407407407</v>
      </c>
      <c r="AV2455" s="55" t="s">
        <v>1345</v>
      </c>
      <c r="AW2455" s="55" t="s">
        <v>1345</v>
      </c>
      <c r="AX2455" s="55" t="s">
        <v>1346</v>
      </c>
      <c r="CB2455" s="55" t="s">
        <v>3150</v>
      </c>
    </row>
    <row r="2456" spans="1:80">
      <c r="A2456" s="55" t="s">
        <v>10382</v>
      </c>
      <c r="B2456" s="55">
        <v>2</v>
      </c>
      <c r="C2456" s="55" t="s">
        <v>10383</v>
      </c>
      <c r="D2456" s="55" t="s">
        <v>10384</v>
      </c>
      <c r="E2456" s="55">
        <v>0</v>
      </c>
      <c r="F2456" s="55">
        <v>1</v>
      </c>
      <c r="G2456" s="56">
        <v>44377</v>
      </c>
      <c r="H2456" s="56">
        <v>44377</v>
      </c>
      <c r="I2456" s="56">
        <v>44377</v>
      </c>
      <c r="J2456" s="55">
        <v>0</v>
      </c>
      <c r="L2456" s="56">
        <v>44344</v>
      </c>
      <c r="M2456" s="56">
        <v>44377</v>
      </c>
      <c r="N2456" s="55">
        <v>1</v>
      </c>
      <c r="O2456" s="55">
        <v>0</v>
      </c>
      <c r="P2456" s="55">
        <v>0</v>
      </c>
      <c r="R2456" s="55">
        <v>0</v>
      </c>
      <c r="T2456" s="55">
        <v>5196604007</v>
      </c>
      <c r="U2456" s="55" t="s">
        <v>10385</v>
      </c>
      <c r="V2456" s="55" t="s">
        <v>10383</v>
      </c>
      <c r="W2456" s="55" t="s">
        <v>1336</v>
      </c>
      <c r="X2456" s="55" t="s">
        <v>1336</v>
      </c>
      <c r="Y2456" s="55">
        <v>0</v>
      </c>
      <c r="Z2456" s="55" t="s">
        <v>1419</v>
      </c>
      <c r="AA2456" s="55" t="s">
        <v>1338</v>
      </c>
      <c r="AB2456" s="55">
        <v>5775</v>
      </c>
      <c r="AC2456" s="55">
        <v>5775</v>
      </c>
      <c r="AD2456" s="55">
        <v>0</v>
      </c>
      <c r="AE2456" s="55" t="s">
        <v>1339</v>
      </c>
      <c r="AF2456" s="55" t="s">
        <v>3146</v>
      </c>
      <c r="AG2456" s="55" t="s">
        <v>3147</v>
      </c>
      <c r="AH2456" s="55" t="s">
        <v>1235</v>
      </c>
      <c r="AJ2456" s="55" t="s">
        <v>10384</v>
      </c>
      <c r="AK2456" s="55">
        <v>0</v>
      </c>
      <c r="AL2456" s="55" t="s">
        <v>1361</v>
      </c>
      <c r="AN2456" s="55">
        <v>9</v>
      </c>
      <c r="AO2456" s="55" t="s">
        <v>10386</v>
      </c>
      <c r="AR2456" s="56">
        <v>44344</v>
      </c>
      <c r="AS2456" s="57">
        <v>0.50995370370370374</v>
      </c>
      <c r="AT2456" s="56">
        <v>44344</v>
      </c>
      <c r="AU2456" s="57">
        <v>0.74094907407407407</v>
      </c>
      <c r="AV2456" s="55" t="s">
        <v>1345</v>
      </c>
      <c r="AW2456" s="55" t="s">
        <v>1345</v>
      </c>
      <c r="AX2456" s="55" t="s">
        <v>1346</v>
      </c>
      <c r="CB2456" s="55" t="s">
        <v>3150</v>
      </c>
    </row>
    <row r="2457" spans="1:80">
      <c r="A2457" s="55" t="s">
        <v>10387</v>
      </c>
      <c r="B2457" s="55">
        <v>2</v>
      </c>
      <c r="C2457" s="55" t="s">
        <v>10388</v>
      </c>
      <c r="D2457" s="55" t="s">
        <v>10389</v>
      </c>
      <c r="E2457" s="55">
        <v>0</v>
      </c>
      <c r="F2457" s="55">
        <v>1</v>
      </c>
      <c r="G2457" s="56">
        <v>44377</v>
      </c>
      <c r="H2457" s="56">
        <v>44377</v>
      </c>
      <c r="I2457" s="56">
        <v>44377</v>
      </c>
      <c r="J2457" s="55">
        <v>1</v>
      </c>
      <c r="K2457" s="56">
        <v>44464</v>
      </c>
      <c r="L2457" s="56">
        <v>44335</v>
      </c>
      <c r="M2457" s="56">
        <v>44377</v>
      </c>
      <c r="N2457" s="55">
        <v>1</v>
      </c>
      <c r="O2457" s="55">
        <v>1</v>
      </c>
      <c r="P2457" s="55">
        <v>1</v>
      </c>
      <c r="Q2457" s="56">
        <v>44464</v>
      </c>
      <c r="R2457" s="55">
        <v>0</v>
      </c>
      <c r="T2457" s="55">
        <v>5185686008</v>
      </c>
      <c r="U2457" s="55" t="s">
        <v>10390</v>
      </c>
      <c r="V2457" s="55" t="s">
        <v>10388</v>
      </c>
      <c r="W2457" s="55" t="s">
        <v>1336</v>
      </c>
      <c r="X2457" s="55" t="s">
        <v>1336</v>
      </c>
      <c r="Y2457" s="55">
        <v>0</v>
      </c>
      <c r="Z2457" s="55" t="s">
        <v>1419</v>
      </c>
      <c r="AA2457" s="55" t="s">
        <v>1338</v>
      </c>
      <c r="AB2457" s="55">
        <v>8400</v>
      </c>
      <c r="AC2457" s="55">
        <v>8400</v>
      </c>
      <c r="AD2457" s="55">
        <v>0</v>
      </c>
      <c r="AE2457" s="55" t="s">
        <v>1339</v>
      </c>
      <c r="AF2457" s="55" t="s">
        <v>3146</v>
      </c>
      <c r="AG2457" s="55" t="s">
        <v>3147</v>
      </c>
      <c r="AH2457" s="55" t="s">
        <v>1235</v>
      </c>
      <c r="AJ2457" s="55" t="s">
        <v>10389</v>
      </c>
      <c r="AK2457" s="55">
        <v>0</v>
      </c>
      <c r="AL2457" s="55" t="s">
        <v>1361</v>
      </c>
      <c r="AN2457" s="55">
        <v>8</v>
      </c>
      <c r="AO2457" s="55" t="s">
        <v>10391</v>
      </c>
      <c r="AR2457" s="56">
        <v>44335</v>
      </c>
      <c r="AS2457" s="57">
        <v>0.34047453703703701</v>
      </c>
      <c r="AT2457" s="56">
        <v>44464</v>
      </c>
      <c r="AU2457" s="57">
        <v>0.35543981481481479</v>
      </c>
      <c r="AV2457" s="55" t="s">
        <v>1345</v>
      </c>
      <c r="AW2457" s="55" t="s">
        <v>1345</v>
      </c>
      <c r="AX2457" s="55" t="s">
        <v>1346</v>
      </c>
      <c r="CB2457" s="55" t="s">
        <v>3150</v>
      </c>
    </row>
    <row r="2458" spans="1:80">
      <c r="A2458" s="55" t="s">
        <v>10392</v>
      </c>
      <c r="B2458" s="55">
        <v>2</v>
      </c>
      <c r="C2458" s="55" t="s">
        <v>10393</v>
      </c>
      <c r="D2458" s="55" t="s">
        <v>10394</v>
      </c>
      <c r="E2458" s="55">
        <v>0</v>
      </c>
      <c r="F2458" s="55">
        <v>1</v>
      </c>
      <c r="G2458" s="56">
        <v>44377</v>
      </c>
      <c r="H2458" s="56">
        <v>44377</v>
      </c>
      <c r="I2458" s="56">
        <v>44377</v>
      </c>
      <c r="J2458" s="55">
        <v>1</v>
      </c>
      <c r="K2458" s="56">
        <v>44464</v>
      </c>
      <c r="L2458" s="56">
        <v>44335</v>
      </c>
      <c r="M2458" s="56">
        <v>44377</v>
      </c>
      <c r="N2458" s="55">
        <v>1</v>
      </c>
      <c r="O2458" s="55">
        <v>1</v>
      </c>
      <c r="P2458" s="55">
        <v>1</v>
      </c>
      <c r="Q2458" s="56">
        <v>44464</v>
      </c>
      <c r="R2458" s="55">
        <v>0</v>
      </c>
      <c r="T2458" s="55">
        <v>5185673007</v>
      </c>
      <c r="U2458" s="55" t="s">
        <v>10395</v>
      </c>
      <c r="V2458" s="55" t="s">
        <v>10393</v>
      </c>
      <c r="W2458" s="55" t="s">
        <v>1336</v>
      </c>
      <c r="X2458" s="55" t="s">
        <v>1336</v>
      </c>
      <c r="Y2458" s="55">
        <v>0</v>
      </c>
      <c r="Z2458" s="55" t="s">
        <v>1419</v>
      </c>
      <c r="AA2458" s="55" t="s">
        <v>1338</v>
      </c>
      <c r="AB2458" s="55">
        <v>5565</v>
      </c>
      <c r="AC2458" s="55">
        <v>5565</v>
      </c>
      <c r="AD2458" s="55">
        <v>0</v>
      </c>
      <c r="AE2458" s="55" t="s">
        <v>1339</v>
      </c>
      <c r="AF2458" s="55" t="s">
        <v>3146</v>
      </c>
      <c r="AG2458" s="55" t="s">
        <v>3147</v>
      </c>
      <c r="AH2458" s="55" t="s">
        <v>1235</v>
      </c>
      <c r="AJ2458" s="55" t="s">
        <v>10394</v>
      </c>
      <c r="AK2458" s="55">
        <v>0</v>
      </c>
      <c r="AL2458" s="55" t="s">
        <v>1361</v>
      </c>
      <c r="AN2458" s="55">
        <v>8</v>
      </c>
      <c r="AO2458" s="55" t="s">
        <v>10396</v>
      </c>
      <c r="AR2458" s="56">
        <v>44335</v>
      </c>
      <c r="AS2458" s="57">
        <v>0.34074074074074073</v>
      </c>
      <c r="AT2458" s="56">
        <v>44464</v>
      </c>
      <c r="AU2458" s="57">
        <v>0.35543981481481479</v>
      </c>
      <c r="AV2458" s="55" t="s">
        <v>1345</v>
      </c>
      <c r="AW2458" s="55" t="s">
        <v>1345</v>
      </c>
      <c r="AX2458" s="55" t="s">
        <v>1346</v>
      </c>
      <c r="CB2458" s="55" t="s">
        <v>3150</v>
      </c>
    </row>
    <row r="2459" spans="1:80">
      <c r="A2459" s="55" t="s">
        <v>10397</v>
      </c>
      <c r="B2459" s="55">
        <v>2</v>
      </c>
      <c r="C2459" s="55" t="s">
        <v>10398</v>
      </c>
      <c r="D2459" s="55" t="s">
        <v>10399</v>
      </c>
      <c r="E2459" s="55">
        <v>0</v>
      </c>
      <c r="F2459" s="55">
        <v>1</v>
      </c>
      <c r="G2459" s="56">
        <v>44377</v>
      </c>
      <c r="H2459" s="56">
        <v>44377</v>
      </c>
      <c r="I2459" s="56">
        <v>44377</v>
      </c>
      <c r="J2459" s="55">
        <v>1</v>
      </c>
      <c r="K2459" s="56">
        <v>44464</v>
      </c>
      <c r="L2459" s="56">
        <v>44335</v>
      </c>
      <c r="M2459" s="56">
        <v>44377</v>
      </c>
      <c r="N2459" s="55">
        <v>1</v>
      </c>
      <c r="O2459" s="55">
        <v>1</v>
      </c>
      <c r="P2459" s="55">
        <v>1</v>
      </c>
      <c r="Q2459" s="56">
        <v>44464</v>
      </c>
      <c r="R2459" s="55">
        <v>0</v>
      </c>
      <c r="T2459" s="55">
        <v>5185672000</v>
      </c>
      <c r="U2459" s="55" t="s">
        <v>10400</v>
      </c>
      <c r="V2459" s="55" t="s">
        <v>10398</v>
      </c>
      <c r="W2459" s="55" t="s">
        <v>1336</v>
      </c>
      <c r="X2459" s="55" t="s">
        <v>1336</v>
      </c>
      <c r="Y2459" s="55">
        <v>0</v>
      </c>
      <c r="Z2459" s="55" t="s">
        <v>1419</v>
      </c>
      <c r="AA2459" s="55" t="s">
        <v>1338</v>
      </c>
      <c r="AB2459" s="55">
        <v>5040</v>
      </c>
      <c r="AC2459" s="55">
        <v>5040</v>
      </c>
      <c r="AD2459" s="55">
        <v>0</v>
      </c>
      <c r="AE2459" s="55" t="s">
        <v>1339</v>
      </c>
      <c r="AF2459" s="55" t="s">
        <v>3146</v>
      </c>
      <c r="AG2459" s="55" t="s">
        <v>3147</v>
      </c>
      <c r="AH2459" s="55" t="s">
        <v>1235</v>
      </c>
      <c r="AJ2459" s="55" t="s">
        <v>10399</v>
      </c>
      <c r="AK2459" s="55">
        <v>0</v>
      </c>
      <c r="AL2459" s="55" t="s">
        <v>1361</v>
      </c>
      <c r="AN2459" s="55">
        <v>8</v>
      </c>
      <c r="AO2459" s="55" t="s">
        <v>10401</v>
      </c>
      <c r="AR2459" s="56">
        <v>44335</v>
      </c>
      <c r="AS2459" s="57">
        <v>0.34083333333333332</v>
      </c>
      <c r="AT2459" s="56">
        <v>44464</v>
      </c>
      <c r="AU2459" s="57">
        <v>0.35543981481481479</v>
      </c>
      <c r="AV2459" s="55" t="s">
        <v>1345</v>
      </c>
      <c r="AW2459" s="55" t="s">
        <v>1345</v>
      </c>
      <c r="AX2459" s="55" t="s">
        <v>1346</v>
      </c>
      <c r="CB2459" s="55" t="s">
        <v>3150</v>
      </c>
    </row>
    <row r="2460" spans="1:80">
      <c r="A2460" s="55" t="s">
        <v>10402</v>
      </c>
      <c r="B2460" s="55">
        <v>2</v>
      </c>
      <c r="C2460" s="55" t="s">
        <v>10403</v>
      </c>
      <c r="D2460" s="55" t="s">
        <v>10404</v>
      </c>
      <c r="E2460" s="55">
        <v>0</v>
      </c>
      <c r="F2460" s="55">
        <v>1</v>
      </c>
      <c r="G2460" s="56">
        <v>44377</v>
      </c>
      <c r="H2460" s="56">
        <v>44377</v>
      </c>
      <c r="I2460" s="56">
        <v>44377</v>
      </c>
      <c r="J2460" s="55">
        <v>1</v>
      </c>
      <c r="K2460" s="56">
        <v>44464</v>
      </c>
      <c r="L2460" s="56">
        <v>44335</v>
      </c>
      <c r="M2460" s="56">
        <v>44377</v>
      </c>
      <c r="N2460" s="55">
        <v>1</v>
      </c>
      <c r="O2460" s="55">
        <v>1</v>
      </c>
      <c r="P2460" s="55">
        <v>1</v>
      </c>
      <c r="Q2460" s="56">
        <v>44464</v>
      </c>
      <c r="R2460" s="55">
        <v>0</v>
      </c>
      <c r="T2460" s="55">
        <v>5185688002</v>
      </c>
      <c r="U2460" s="55" t="s">
        <v>10405</v>
      </c>
      <c r="V2460" s="55" t="s">
        <v>10403</v>
      </c>
      <c r="W2460" s="55" t="s">
        <v>1336</v>
      </c>
      <c r="X2460" s="55" t="s">
        <v>1336</v>
      </c>
      <c r="Y2460" s="55">
        <v>0</v>
      </c>
      <c r="Z2460" s="55" t="s">
        <v>1419</v>
      </c>
      <c r="AA2460" s="55" t="s">
        <v>1338</v>
      </c>
      <c r="AB2460" s="55">
        <v>9240</v>
      </c>
      <c r="AC2460" s="55">
        <v>9240</v>
      </c>
      <c r="AD2460" s="55">
        <v>0</v>
      </c>
      <c r="AE2460" s="55" t="s">
        <v>1339</v>
      </c>
      <c r="AF2460" s="55" t="s">
        <v>3146</v>
      </c>
      <c r="AG2460" s="55" t="s">
        <v>3147</v>
      </c>
      <c r="AH2460" s="55" t="s">
        <v>1235</v>
      </c>
      <c r="AJ2460" s="55" t="s">
        <v>10404</v>
      </c>
      <c r="AK2460" s="55">
        <v>0</v>
      </c>
      <c r="AL2460" s="55" t="s">
        <v>1361</v>
      </c>
      <c r="AN2460" s="55">
        <v>8</v>
      </c>
      <c r="AO2460" s="55" t="s">
        <v>10406</v>
      </c>
      <c r="AR2460" s="56">
        <v>44335</v>
      </c>
      <c r="AS2460" s="57">
        <v>0.34038194444444447</v>
      </c>
      <c r="AT2460" s="56">
        <v>44464</v>
      </c>
      <c r="AU2460" s="57">
        <v>0.35543981481481479</v>
      </c>
      <c r="AV2460" s="55" t="s">
        <v>1345</v>
      </c>
      <c r="AW2460" s="55" t="s">
        <v>1345</v>
      </c>
      <c r="AX2460" s="55" t="s">
        <v>1346</v>
      </c>
      <c r="CB2460" s="55" t="s">
        <v>3150</v>
      </c>
    </row>
    <row r="2461" spans="1:80">
      <c r="A2461" s="55" t="s">
        <v>10407</v>
      </c>
      <c r="B2461" s="55">
        <v>2</v>
      </c>
      <c r="C2461" s="55" t="s">
        <v>10408</v>
      </c>
      <c r="D2461" s="55" t="s">
        <v>10409</v>
      </c>
      <c r="E2461" s="55">
        <v>0</v>
      </c>
      <c r="F2461" s="55">
        <v>1</v>
      </c>
      <c r="G2461" s="56">
        <v>44377</v>
      </c>
      <c r="H2461" s="56">
        <v>44377</v>
      </c>
      <c r="I2461" s="56">
        <v>44377</v>
      </c>
      <c r="J2461" s="55">
        <v>1</v>
      </c>
      <c r="K2461" s="56">
        <v>44464</v>
      </c>
      <c r="L2461" s="56">
        <v>44335</v>
      </c>
      <c r="M2461" s="56">
        <v>44377</v>
      </c>
      <c r="N2461" s="55">
        <v>1</v>
      </c>
      <c r="O2461" s="55">
        <v>1</v>
      </c>
      <c r="P2461" s="55">
        <v>1</v>
      </c>
      <c r="Q2461" s="56">
        <v>44464</v>
      </c>
      <c r="R2461" s="55">
        <v>0</v>
      </c>
      <c r="T2461" s="55">
        <v>5185685001</v>
      </c>
      <c r="U2461" s="55" t="s">
        <v>10410</v>
      </c>
      <c r="V2461" s="55" t="s">
        <v>10408</v>
      </c>
      <c r="W2461" s="55" t="s">
        <v>1336</v>
      </c>
      <c r="X2461" s="55" t="s">
        <v>1336</v>
      </c>
      <c r="Y2461" s="55">
        <v>0</v>
      </c>
      <c r="Z2461" s="55" t="s">
        <v>1419</v>
      </c>
      <c r="AA2461" s="55" t="s">
        <v>1338</v>
      </c>
      <c r="AB2461" s="55">
        <v>7665</v>
      </c>
      <c r="AC2461" s="55">
        <v>7665</v>
      </c>
      <c r="AD2461" s="55">
        <v>0</v>
      </c>
      <c r="AE2461" s="55" t="s">
        <v>1339</v>
      </c>
      <c r="AF2461" s="55" t="s">
        <v>3146</v>
      </c>
      <c r="AG2461" s="55" t="s">
        <v>3147</v>
      </c>
      <c r="AH2461" s="55" t="s">
        <v>1235</v>
      </c>
      <c r="AJ2461" s="55" t="s">
        <v>10409</v>
      </c>
      <c r="AK2461" s="55">
        <v>0</v>
      </c>
      <c r="AL2461" s="55" t="s">
        <v>1361</v>
      </c>
      <c r="AN2461" s="55">
        <v>8</v>
      </c>
      <c r="AO2461" s="55" t="s">
        <v>10411</v>
      </c>
      <c r="AR2461" s="56">
        <v>44335</v>
      </c>
      <c r="AS2461" s="57">
        <v>0.34055555555555556</v>
      </c>
      <c r="AT2461" s="56">
        <v>44464</v>
      </c>
      <c r="AU2461" s="57">
        <v>0.35543981481481479</v>
      </c>
      <c r="AV2461" s="55" t="s">
        <v>1345</v>
      </c>
      <c r="AW2461" s="55" t="s">
        <v>1345</v>
      </c>
      <c r="AX2461" s="55" t="s">
        <v>1346</v>
      </c>
      <c r="CB2461" s="55" t="s">
        <v>3150</v>
      </c>
    </row>
    <row r="2462" spans="1:80">
      <c r="A2462" s="55" t="s">
        <v>10412</v>
      </c>
      <c r="B2462" s="55">
        <v>2</v>
      </c>
      <c r="C2462" s="55" t="s">
        <v>10413</v>
      </c>
      <c r="D2462" s="55" t="s">
        <v>10414</v>
      </c>
      <c r="E2462" s="55">
        <v>0</v>
      </c>
      <c r="F2462" s="55">
        <v>1</v>
      </c>
      <c r="G2462" s="56">
        <v>44377</v>
      </c>
      <c r="H2462" s="56">
        <v>44377</v>
      </c>
      <c r="I2462" s="56">
        <v>44377</v>
      </c>
      <c r="J2462" s="55">
        <v>1</v>
      </c>
      <c r="K2462" s="56">
        <v>44464</v>
      </c>
      <c r="L2462" s="56">
        <v>44335</v>
      </c>
      <c r="M2462" s="56">
        <v>44377</v>
      </c>
      <c r="N2462" s="55">
        <v>1</v>
      </c>
      <c r="O2462" s="55">
        <v>1</v>
      </c>
      <c r="P2462" s="55">
        <v>1</v>
      </c>
      <c r="Q2462" s="56">
        <v>44464</v>
      </c>
      <c r="R2462" s="55">
        <v>0</v>
      </c>
      <c r="T2462" s="55">
        <v>5185675001</v>
      </c>
      <c r="U2462" s="55" t="s">
        <v>10415</v>
      </c>
      <c r="V2462" s="55" t="s">
        <v>10413</v>
      </c>
      <c r="W2462" s="55" t="s">
        <v>1336</v>
      </c>
      <c r="X2462" s="55" t="s">
        <v>1336</v>
      </c>
      <c r="Y2462" s="55">
        <v>0</v>
      </c>
      <c r="Z2462" s="55" t="s">
        <v>1419</v>
      </c>
      <c r="AA2462" s="55" t="s">
        <v>1338</v>
      </c>
      <c r="AB2462" s="55">
        <v>6510</v>
      </c>
      <c r="AC2462" s="55">
        <v>6510</v>
      </c>
      <c r="AD2462" s="55">
        <v>0</v>
      </c>
      <c r="AE2462" s="55" t="s">
        <v>1339</v>
      </c>
      <c r="AF2462" s="55" t="s">
        <v>3146</v>
      </c>
      <c r="AG2462" s="55" t="s">
        <v>3147</v>
      </c>
      <c r="AH2462" s="55" t="s">
        <v>1235</v>
      </c>
      <c r="AJ2462" s="55" t="s">
        <v>10414</v>
      </c>
      <c r="AK2462" s="55">
        <v>0</v>
      </c>
      <c r="AL2462" s="55" t="s">
        <v>1361</v>
      </c>
      <c r="AN2462" s="55">
        <v>8</v>
      </c>
      <c r="AO2462" s="55" t="s">
        <v>10416</v>
      </c>
      <c r="AR2462" s="56">
        <v>44335</v>
      </c>
      <c r="AS2462" s="57">
        <v>0.3406481481481482</v>
      </c>
      <c r="AT2462" s="56">
        <v>44464</v>
      </c>
      <c r="AU2462" s="57">
        <v>0.35543981481481479</v>
      </c>
      <c r="AV2462" s="55" t="s">
        <v>1345</v>
      </c>
      <c r="AW2462" s="55" t="s">
        <v>1345</v>
      </c>
      <c r="AX2462" s="55" t="s">
        <v>1346</v>
      </c>
      <c r="CB2462" s="55" t="s">
        <v>3150</v>
      </c>
    </row>
    <row r="2463" spans="1:80">
      <c r="A2463" s="55" t="s">
        <v>10417</v>
      </c>
      <c r="B2463" s="55">
        <v>2</v>
      </c>
      <c r="C2463" s="55" t="s">
        <v>10418</v>
      </c>
      <c r="D2463" s="55" t="s">
        <v>10419</v>
      </c>
      <c r="E2463" s="55">
        <v>0</v>
      </c>
      <c r="F2463" s="55">
        <v>1</v>
      </c>
      <c r="G2463" s="56">
        <v>44347</v>
      </c>
      <c r="H2463" s="56">
        <v>44347</v>
      </c>
      <c r="I2463" s="56">
        <v>44347</v>
      </c>
      <c r="J2463" s="55">
        <v>1</v>
      </c>
      <c r="K2463" s="56">
        <v>44432</v>
      </c>
      <c r="L2463" s="56">
        <v>44316</v>
      </c>
      <c r="M2463" s="56">
        <v>44347</v>
      </c>
      <c r="N2463" s="55">
        <v>1</v>
      </c>
      <c r="O2463" s="55">
        <v>1</v>
      </c>
      <c r="P2463" s="55">
        <v>1</v>
      </c>
      <c r="Q2463" s="56">
        <v>44433</v>
      </c>
      <c r="R2463" s="55">
        <v>0</v>
      </c>
      <c r="T2463" s="55">
        <v>5181946003</v>
      </c>
      <c r="U2463" s="55" t="s">
        <v>10420</v>
      </c>
      <c r="V2463" s="55" t="s">
        <v>10418</v>
      </c>
      <c r="W2463" s="55" t="s">
        <v>1336</v>
      </c>
      <c r="X2463" s="55" t="s">
        <v>1336</v>
      </c>
      <c r="Y2463" s="55">
        <v>0</v>
      </c>
      <c r="Z2463" s="55" t="s">
        <v>1419</v>
      </c>
      <c r="AA2463" s="55" t="s">
        <v>1338</v>
      </c>
      <c r="AB2463" s="55">
        <v>4368</v>
      </c>
      <c r="AC2463" s="55">
        <v>4368</v>
      </c>
      <c r="AD2463" s="55">
        <v>0</v>
      </c>
      <c r="AE2463" s="55" t="s">
        <v>1339</v>
      </c>
      <c r="AF2463" s="55" t="s">
        <v>3146</v>
      </c>
      <c r="AG2463" s="55" t="s">
        <v>3147</v>
      </c>
      <c r="AH2463" s="55" t="s">
        <v>1235</v>
      </c>
      <c r="AJ2463" s="55" t="s">
        <v>10419</v>
      </c>
      <c r="AK2463" s="55">
        <v>0</v>
      </c>
      <c r="AL2463" s="55" t="s">
        <v>1361</v>
      </c>
      <c r="AN2463" s="55">
        <v>2</v>
      </c>
      <c r="AO2463" s="55" t="s">
        <v>10421</v>
      </c>
      <c r="AR2463" s="56">
        <v>44316</v>
      </c>
      <c r="AS2463" s="57">
        <v>0.56332175925925931</v>
      </c>
      <c r="AT2463" s="56">
        <v>44432</v>
      </c>
      <c r="AU2463" s="57">
        <v>0.67833333333333334</v>
      </c>
      <c r="AV2463" s="55" t="s">
        <v>1345</v>
      </c>
      <c r="AW2463" s="55" t="s">
        <v>1345</v>
      </c>
      <c r="AX2463" s="55" t="s">
        <v>1346</v>
      </c>
      <c r="CB2463" s="55" t="s">
        <v>3150</v>
      </c>
    </row>
    <row r="2464" spans="1:80">
      <c r="A2464" s="55" t="s">
        <v>10422</v>
      </c>
      <c r="B2464" s="55">
        <v>2</v>
      </c>
      <c r="C2464" s="55" t="s">
        <v>10423</v>
      </c>
      <c r="D2464" s="55" t="s">
        <v>10424</v>
      </c>
      <c r="E2464" s="55">
        <v>0</v>
      </c>
      <c r="F2464" s="55">
        <v>1</v>
      </c>
      <c r="G2464" s="56">
        <v>44347</v>
      </c>
      <c r="H2464" s="56">
        <v>44347</v>
      </c>
      <c r="I2464" s="56">
        <v>44347</v>
      </c>
      <c r="J2464" s="55">
        <v>1</v>
      </c>
      <c r="K2464" s="56">
        <v>44432</v>
      </c>
      <c r="L2464" s="56">
        <v>44316</v>
      </c>
      <c r="M2464" s="56">
        <v>44347</v>
      </c>
      <c r="N2464" s="55">
        <v>1</v>
      </c>
      <c r="O2464" s="55">
        <v>1</v>
      </c>
      <c r="P2464" s="55">
        <v>1</v>
      </c>
      <c r="Q2464" s="56">
        <v>44433</v>
      </c>
      <c r="R2464" s="55">
        <v>0</v>
      </c>
      <c r="T2464" s="55">
        <v>5181929007</v>
      </c>
      <c r="U2464" s="55" t="s">
        <v>10425</v>
      </c>
      <c r="V2464" s="55" t="s">
        <v>10423</v>
      </c>
      <c r="W2464" s="55" t="s">
        <v>1336</v>
      </c>
      <c r="X2464" s="55" t="s">
        <v>1336</v>
      </c>
      <c r="Y2464" s="55">
        <v>0</v>
      </c>
      <c r="Z2464" s="55" t="s">
        <v>1419</v>
      </c>
      <c r="AA2464" s="55" t="s">
        <v>1338</v>
      </c>
      <c r="AB2464" s="55">
        <v>4368</v>
      </c>
      <c r="AC2464" s="55">
        <v>4368</v>
      </c>
      <c r="AD2464" s="55">
        <v>0</v>
      </c>
      <c r="AE2464" s="55" t="s">
        <v>1339</v>
      </c>
      <c r="AF2464" s="55" t="s">
        <v>3146</v>
      </c>
      <c r="AG2464" s="55" t="s">
        <v>3147</v>
      </c>
      <c r="AH2464" s="55" t="s">
        <v>1235</v>
      </c>
      <c r="AJ2464" s="55" t="s">
        <v>10424</v>
      </c>
      <c r="AK2464" s="55">
        <v>0</v>
      </c>
      <c r="AL2464" s="55" t="s">
        <v>1361</v>
      </c>
      <c r="AN2464" s="55">
        <v>2</v>
      </c>
      <c r="AO2464" s="55" t="s">
        <v>10426</v>
      </c>
      <c r="AR2464" s="56">
        <v>44316</v>
      </c>
      <c r="AS2464" s="57">
        <v>0.56340277777777781</v>
      </c>
      <c r="AT2464" s="56">
        <v>44432</v>
      </c>
      <c r="AU2464" s="57">
        <v>0.67833333333333334</v>
      </c>
      <c r="AV2464" s="55" t="s">
        <v>1345</v>
      </c>
      <c r="AW2464" s="55" t="s">
        <v>1345</v>
      </c>
      <c r="AX2464" s="55" t="s">
        <v>1346</v>
      </c>
      <c r="CB2464" s="55" t="s">
        <v>3150</v>
      </c>
    </row>
    <row r="2465" spans="1:80">
      <c r="A2465" s="55" t="s">
        <v>10427</v>
      </c>
      <c r="B2465" s="55">
        <v>2</v>
      </c>
      <c r="C2465" s="55" t="s">
        <v>10428</v>
      </c>
      <c r="D2465" s="55" t="s">
        <v>10429</v>
      </c>
      <c r="E2465" s="55">
        <v>0</v>
      </c>
      <c r="F2465" s="55">
        <v>1</v>
      </c>
      <c r="G2465" s="56">
        <v>44347</v>
      </c>
      <c r="H2465" s="56">
        <v>44347</v>
      </c>
      <c r="I2465" s="56">
        <v>44347</v>
      </c>
      <c r="J2465" s="55">
        <v>1</v>
      </c>
      <c r="K2465" s="56">
        <v>44432</v>
      </c>
      <c r="L2465" s="56">
        <v>44316</v>
      </c>
      <c r="M2465" s="56">
        <v>44347</v>
      </c>
      <c r="N2465" s="55">
        <v>1</v>
      </c>
      <c r="O2465" s="55">
        <v>1</v>
      </c>
      <c r="P2465" s="55">
        <v>1</v>
      </c>
      <c r="Q2465" s="56">
        <v>44433</v>
      </c>
      <c r="R2465" s="55">
        <v>0</v>
      </c>
      <c r="T2465" s="55">
        <v>5181944009</v>
      </c>
      <c r="U2465" s="55" t="s">
        <v>10430</v>
      </c>
      <c r="V2465" s="55" t="s">
        <v>10428</v>
      </c>
      <c r="W2465" s="55" t="s">
        <v>1336</v>
      </c>
      <c r="X2465" s="55" t="s">
        <v>1336</v>
      </c>
      <c r="Y2465" s="55">
        <v>0</v>
      </c>
      <c r="Z2465" s="55" t="s">
        <v>1419</v>
      </c>
      <c r="AA2465" s="55" t="s">
        <v>1338</v>
      </c>
      <c r="AB2465" s="55">
        <v>4557</v>
      </c>
      <c r="AC2465" s="55">
        <v>4557</v>
      </c>
      <c r="AD2465" s="55">
        <v>0</v>
      </c>
      <c r="AE2465" s="55" t="s">
        <v>1339</v>
      </c>
      <c r="AF2465" s="55" t="s">
        <v>3146</v>
      </c>
      <c r="AG2465" s="55" t="s">
        <v>3147</v>
      </c>
      <c r="AH2465" s="55" t="s">
        <v>1235</v>
      </c>
      <c r="AJ2465" s="55" t="s">
        <v>10429</v>
      </c>
      <c r="AK2465" s="55">
        <v>0</v>
      </c>
      <c r="AL2465" s="55" t="s">
        <v>1361</v>
      </c>
      <c r="AN2465" s="55">
        <v>2</v>
      </c>
      <c r="AO2465" s="55" t="s">
        <v>10431</v>
      </c>
      <c r="AR2465" s="56">
        <v>44316</v>
      </c>
      <c r="AS2465" s="57">
        <v>0.56300925925925926</v>
      </c>
      <c r="AT2465" s="56">
        <v>44432</v>
      </c>
      <c r="AU2465" s="57">
        <v>0.67833333333333334</v>
      </c>
      <c r="AV2465" s="55" t="s">
        <v>1345</v>
      </c>
      <c r="AW2465" s="55" t="s">
        <v>1345</v>
      </c>
      <c r="AX2465" s="55" t="s">
        <v>1346</v>
      </c>
      <c r="CB2465" s="55" t="s">
        <v>3150</v>
      </c>
    </row>
    <row r="2466" spans="1:80">
      <c r="A2466" s="55" t="s">
        <v>10432</v>
      </c>
      <c r="B2466" s="55">
        <v>2</v>
      </c>
      <c r="C2466" s="55" t="s">
        <v>10433</v>
      </c>
      <c r="D2466" s="55" t="s">
        <v>10434</v>
      </c>
      <c r="E2466" s="55">
        <v>0</v>
      </c>
      <c r="F2466" s="55">
        <v>1</v>
      </c>
      <c r="G2466" s="56">
        <v>44347</v>
      </c>
      <c r="H2466" s="56">
        <v>44347</v>
      </c>
      <c r="I2466" s="56">
        <v>44347</v>
      </c>
      <c r="J2466" s="55">
        <v>1</v>
      </c>
      <c r="K2466" s="56">
        <v>44432</v>
      </c>
      <c r="L2466" s="56">
        <v>44316</v>
      </c>
      <c r="M2466" s="56">
        <v>44347</v>
      </c>
      <c r="N2466" s="55">
        <v>1</v>
      </c>
      <c r="O2466" s="55">
        <v>1</v>
      </c>
      <c r="P2466" s="55">
        <v>1</v>
      </c>
      <c r="Q2466" s="56">
        <v>44433</v>
      </c>
      <c r="R2466" s="55">
        <v>0</v>
      </c>
      <c r="T2466" s="55">
        <v>5181945006</v>
      </c>
      <c r="U2466" s="55" t="s">
        <v>10435</v>
      </c>
      <c r="V2466" s="55" t="s">
        <v>10433</v>
      </c>
      <c r="W2466" s="55" t="s">
        <v>1336</v>
      </c>
      <c r="X2466" s="55" t="s">
        <v>1336</v>
      </c>
      <c r="Y2466" s="55">
        <v>0</v>
      </c>
      <c r="Z2466" s="55" t="s">
        <v>1419</v>
      </c>
      <c r="AA2466" s="55" t="s">
        <v>1338</v>
      </c>
      <c r="AB2466" s="55">
        <v>4546.5</v>
      </c>
      <c r="AC2466" s="55">
        <v>4546.5</v>
      </c>
      <c r="AD2466" s="55">
        <v>0</v>
      </c>
      <c r="AE2466" s="55" t="s">
        <v>1339</v>
      </c>
      <c r="AF2466" s="55" t="s">
        <v>3146</v>
      </c>
      <c r="AG2466" s="55" t="s">
        <v>3147</v>
      </c>
      <c r="AH2466" s="55" t="s">
        <v>1235</v>
      </c>
      <c r="AJ2466" s="55" t="s">
        <v>10434</v>
      </c>
      <c r="AK2466" s="55">
        <v>0</v>
      </c>
      <c r="AL2466" s="55" t="s">
        <v>1361</v>
      </c>
      <c r="AN2466" s="55">
        <v>2</v>
      </c>
      <c r="AO2466" s="55" t="s">
        <v>10436</v>
      </c>
      <c r="AR2466" s="56">
        <v>44316</v>
      </c>
      <c r="AS2466" s="57">
        <v>0.56324074074074071</v>
      </c>
      <c r="AT2466" s="56">
        <v>44432</v>
      </c>
      <c r="AU2466" s="57">
        <v>0.67833333333333334</v>
      </c>
      <c r="AV2466" s="55" t="s">
        <v>1345</v>
      </c>
      <c r="AW2466" s="55" t="s">
        <v>1345</v>
      </c>
      <c r="AX2466" s="55" t="s">
        <v>1346</v>
      </c>
      <c r="CB2466" s="55" t="s">
        <v>3150</v>
      </c>
    </row>
    <row r="2467" spans="1:80">
      <c r="A2467" s="55" t="s">
        <v>10437</v>
      </c>
      <c r="B2467" s="55">
        <v>2</v>
      </c>
      <c r="C2467" s="55" t="s">
        <v>10438</v>
      </c>
      <c r="D2467" s="55" t="s">
        <v>10439</v>
      </c>
      <c r="E2467" s="55">
        <v>0</v>
      </c>
      <c r="F2467" s="55">
        <v>1</v>
      </c>
      <c r="G2467" s="56">
        <v>44377</v>
      </c>
      <c r="H2467" s="56">
        <v>44377</v>
      </c>
      <c r="I2467" s="56">
        <v>44377</v>
      </c>
      <c r="J2467" s="55">
        <v>1</v>
      </c>
      <c r="K2467" s="56">
        <v>44432</v>
      </c>
      <c r="L2467" s="56">
        <v>44375</v>
      </c>
      <c r="M2467" s="56">
        <v>44377</v>
      </c>
      <c r="N2467" s="55">
        <v>1</v>
      </c>
      <c r="O2467" s="55">
        <v>1</v>
      </c>
      <c r="P2467" s="55">
        <v>1</v>
      </c>
      <c r="Q2467" s="56">
        <v>44433</v>
      </c>
      <c r="R2467" s="55">
        <v>0</v>
      </c>
      <c r="T2467" s="55">
        <v>5205955005</v>
      </c>
      <c r="U2467" s="55" t="s">
        <v>10440</v>
      </c>
      <c r="V2467" s="55" t="s">
        <v>10438</v>
      </c>
      <c r="W2467" s="55" t="s">
        <v>1336</v>
      </c>
      <c r="X2467" s="55" t="s">
        <v>1336</v>
      </c>
      <c r="Y2467" s="55">
        <v>0</v>
      </c>
      <c r="Z2467" s="55" t="s">
        <v>1419</v>
      </c>
      <c r="AA2467" s="55" t="s">
        <v>1338</v>
      </c>
      <c r="AB2467" s="55">
        <v>2467.5</v>
      </c>
      <c r="AC2467" s="55">
        <v>2467.5</v>
      </c>
      <c r="AD2467" s="55">
        <v>0</v>
      </c>
      <c r="AE2467" s="55" t="s">
        <v>1339</v>
      </c>
      <c r="AF2467" s="55" t="s">
        <v>3146</v>
      </c>
      <c r="AG2467" s="55" t="s">
        <v>3147</v>
      </c>
      <c r="AH2467" s="55" t="s">
        <v>1235</v>
      </c>
      <c r="AJ2467" s="55" t="s">
        <v>10439</v>
      </c>
      <c r="AK2467" s="55">
        <v>0</v>
      </c>
      <c r="AL2467" s="55" t="s">
        <v>1361</v>
      </c>
      <c r="AN2467" s="55">
        <v>6</v>
      </c>
      <c r="AO2467" s="55" t="s">
        <v>10441</v>
      </c>
      <c r="AR2467" s="56">
        <v>44375</v>
      </c>
      <c r="AS2467" s="57">
        <v>0.36659722222222224</v>
      </c>
      <c r="AT2467" s="56">
        <v>44432</v>
      </c>
      <c r="AU2467" s="57">
        <v>0.67829861111111101</v>
      </c>
      <c r="AV2467" s="55" t="s">
        <v>1345</v>
      </c>
      <c r="AW2467" s="55" t="s">
        <v>1345</v>
      </c>
      <c r="AX2467" s="55" t="s">
        <v>1346</v>
      </c>
      <c r="CB2467" s="55" t="s">
        <v>3150</v>
      </c>
    </row>
    <row r="2468" spans="1:80">
      <c r="A2468" s="55" t="s">
        <v>10442</v>
      </c>
      <c r="B2468" s="55">
        <v>2</v>
      </c>
      <c r="C2468" s="55" t="s">
        <v>10443</v>
      </c>
      <c r="D2468" s="55" t="s">
        <v>10444</v>
      </c>
      <c r="E2468" s="55">
        <v>0</v>
      </c>
      <c r="F2468" s="55">
        <v>1</v>
      </c>
      <c r="G2468" s="56">
        <v>44377</v>
      </c>
      <c r="H2468" s="56">
        <v>44377</v>
      </c>
      <c r="I2468" s="56">
        <v>44377</v>
      </c>
      <c r="J2468" s="55">
        <v>1</v>
      </c>
      <c r="K2468" s="56">
        <v>44432</v>
      </c>
      <c r="L2468" s="56">
        <v>44375</v>
      </c>
      <c r="M2468" s="56">
        <v>44377</v>
      </c>
      <c r="N2468" s="55">
        <v>1</v>
      </c>
      <c r="O2468" s="55">
        <v>1</v>
      </c>
      <c r="P2468" s="55">
        <v>1</v>
      </c>
      <c r="Q2468" s="56">
        <v>44433</v>
      </c>
      <c r="R2468" s="55">
        <v>0</v>
      </c>
      <c r="T2468" s="55">
        <v>5205952003</v>
      </c>
      <c r="U2468" s="55" t="s">
        <v>10445</v>
      </c>
      <c r="V2468" s="55" t="s">
        <v>10443</v>
      </c>
      <c r="W2468" s="55" t="s">
        <v>1336</v>
      </c>
      <c r="X2468" s="55" t="s">
        <v>1336</v>
      </c>
      <c r="Y2468" s="55">
        <v>0</v>
      </c>
      <c r="Z2468" s="55" t="s">
        <v>1419</v>
      </c>
      <c r="AA2468" s="55" t="s">
        <v>1338</v>
      </c>
      <c r="AB2468" s="55">
        <v>2677.5</v>
      </c>
      <c r="AC2468" s="55">
        <v>2677.5</v>
      </c>
      <c r="AD2468" s="55">
        <v>0</v>
      </c>
      <c r="AE2468" s="55" t="s">
        <v>1339</v>
      </c>
      <c r="AF2468" s="55" t="s">
        <v>3146</v>
      </c>
      <c r="AG2468" s="55" t="s">
        <v>3147</v>
      </c>
      <c r="AH2468" s="55" t="s">
        <v>1235</v>
      </c>
      <c r="AJ2468" s="55" t="s">
        <v>10444</v>
      </c>
      <c r="AK2468" s="55">
        <v>0</v>
      </c>
      <c r="AL2468" s="55" t="s">
        <v>1361</v>
      </c>
      <c r="AN2468" s="55">
        <v>6</v>
      </c>
      <c r="AO2468" s="55" t="s">
        <v>10446</v>
      </c>
      <c r="AR2468" s="56">
        <v>44375</v>
      </c>
      <c r="AS2468" s="57">
        <v>0.3667361111111111</v>
      </c>
      <c r="AT2468" s="56">
        <v>44432</v>
      </c>
      <c r="AU2468" s="57">
        <v>0.67829861111111101</v>
      </c>
      <c r="AV2468" s="55" t="s">
        <v>1345</v>
      </c>
      <c r="AW2468" s="55" t="s">
        <v>1345</v>
      </c>
      <c r="AX2468" s="55" t="s">
        <v>1346</v>
      </c>
      <c r="CB2468" s="55" t="s">
        <v>3150</v>
      </c>
    </row>
    <row r="2469" spans="1:80">
      <c r="A2469" s="55" t="s">
        <v>10447</v>
      </c>
      <c r="B2469" s="55">
        <v>2</v>
      </c>
      <c r="C2469" s="55" t="s">
        <v>10448</v>
      </c>
      <c r="D2469" s="55" t="s">
        <v>10449</v>
      </c>
      <c r="E2469" s="55">
        <v>0</v>
      </c>
      <c r="F2469" s="55">
        <v>0</v>
      </c>
      <c r="G2469" s="56">
        <v>44347</v>
      </c>
      <c r="H2469" s="56">
        <v>44347</v>
      </c>
      <c r="I2469" s="56">
        <v>44347</v>
      </c>
      <c r="J2469" s="55">
        <v>0</v>
      </c>
      <c r="L2469" s="56">
        <v>44315</v>
      </c>
      <c r="M2469" s="56">
        <v>44347</v>
      </c>
      <c r="N2469" s="55">
        <v>0</v>
      </c>
      <c r="O2469" s="55">
        <v>0</v>
      </c>
      <c r="P2469" s="55">
        <v>0</v>
      </c>
      <c r="R2469" s="55">
        <v>0</v>
      </c>
      <c r="T2469" s="55">
        <v>5181814008</v>
      </c>
      <c r="U2469" s="55" t="s">
        <v>10450</v>
      </c>
      <c r="V2469" s="55" t="s">
        <v>10448</v>
      </c>
      <c r="W2469" s="55" t="s">
        <v>1336</v>
      </c>
      <c r="X2469" s="55" t="s">
        <v>1336</v>
      </c>
      <c r="Y2469" s="55">
        <v>0</v>
      </c>
      <c r="Z2469" s="55" t="s">
        <v>1419</v>
      </c>
      <c r="AA2469" s="55" t="s">
        <v>1338</v>
      </c>
      <c r="AB2469" s="55">
        <v>2677.5</v>
      </c>
      <c r="AC2469" s="55">
        <v>2677.5</v>
      </c>
      <c r="AD2469" s="55">
        <v>0</v>
      </c>
      <c r="AE2469" s="55" t="s">
        <v>1339</v>
      </c>
      <c r="AF2469" s="55" t="s">
        <v>3146</v>
      </c>
      <c r="AG2469" s="55" t="s">
        <v>3147</v>
      </c>
      <c r="AH2469" s="55" t="s">
        <v>1235</v>
      </c>
      <c r="AJ2469" s="55" t="s">
        <v>10449</v>
      </c>
      <c r="AK2469" s="55">
        <v>0</v>
      </c>
      <c r="AL2469" s="55" t="s">
        <v>1361</v>
      </c>
      <c r="AN2469" s="55">
        <v>4</v>
      </c>
      <c r="AO2469" s="55" t="s">
        <v>10451</v>
      </c>
      <c r="AR2469" s="56">
        <v>44315</v>
      </c>
      <c r="AS2469" s="57">
        <v>0.59560185185185188</v>
      </c>
      <c r="AT2469" s="56">
        <v>44376</v>
      </c>
      <c r="AU2469" s="57">
        <v>0.36376157407407406</v>
      </c>
      <c r="AV2469" s="55" t="s">
        <v>1345</v>
      </c>
      <c r="AW2469" s="55" t="s">
        <v>3374</v>
      </c>
      <c r="AX2469" s="55" t="s">
        <v>2167</v>
      </c>
      <c r="CB2469" s="55" t="s">
        <v>3150</v>
      </c>
    </row>
    <row r="2470" spans="1:80">
      <c r="A2470" s="55" t="s">
        <v>10452</v>
      </c>
      <c r="B2470" s="55">
        <v>2</v>
      </c>
      <c r="C2470" s="55" t="s">
        <v>10453</v>
      </c>
      <c r="D2470" s="55" t="s">
        <v>10454</v>
      </c>
      <c r="E2470" s="55">
        <v>0</v>
      </c>
      <c r="F2470" s="55">
        <v>0</v>
      </c>
      <c r="G2470" s="56">
        <v>44347</v>
      </c>
      <c r="H2470" s="56">
        <v>44347</v>
      </c>
      <c r="I2470" s="56">
        <v>44347</v>
      </c>
      <c r="J2470" s="55">
        <v>0</v>
      </c>
      <c r="L2470" s="56">
        <v>44315</v>
      </c>
      <c r="M2470" s="56">
        <v>44347</v>
      </c>
      <c r="N2470" s="55">
        <v>0</v>
      </c>
      <c r="O2470" s="55">
        <v>0</v>
      </c>
      <c r="P2470" s="55">
        <v>0</v>
      </c>
      <c r="R2470" s="55">
        <v>0</v>
      </c>
      <c r="T2470" s="55">
        <v>5181813001</v>
      </c>
      <c r="U2470" s="55" t="s">
        <v>10455</v>
      </c>
      <c r="V2470" s="55" t="s">
        <v>10453</v>
      </c>
      <c r="W2470" s="55" t="s">
        <v>1336</v>
      </c>
      <c r="X2470" s="55" t="s">
        <v>1336</v>
      </c>
      <c r="Y2470" s="55">
        <v>0</v>
      </c>
      <c r="Z2470" s="55" t="s">
        <v>1419</v>
      </c>
      <c r="AA2470" s="55" t="s">
        <v>1338</v>
      </c>
      <c r="AB2470" s="55">
        <v>2467.5</v>
      </c>
      <c r="AC2470" s="55">
        <v>2467.5</v>
      </c>
      <c r="AD2470" s="55">
        <v>0</v>
      </c>
      <c r="AE2470" s="55" t="s">
        <v>1339</v>
      </c>
      <c r="AF2470" s="55" t="s">
        <v>3146</v>
      </c>
      <c r="AG2470" s="55" t="s">
        <v>3147</v>
      </c>
      <c r="AH2470" s="55" t="s">
        <v>1235</v>
      </c>
      <c r="AJ2470" s="55" t="s">
        <v>10454</v>
      </c>
      <c r="AK2470" s="55">
        <v>0</v>
      </c>
      <c r="AL2470" s="55" t="s">
        <v>1361</v>
      </c>
      <c r="AN2470" s="55">
        <v>4</v>
      </c>
      <c r="AO2470" s="55" t="s">
        <v>10456</v>
      </c>
      <c r="AR2470" s="56">
        <v>44315</v>
      </c>
      <c r="AS2470" s="57">
        <v>0.59545138888888893</v>
      </c>
      <c r="AT2470" s="56">
        <v>44376</v>
      </c>
      <c r="AU2470" s="57">
        <v>0.35968749999999999</v>
      </c>
      <c r="AV2470" s="55" t="s">
        <v>1345</v>
      </c>
      <c r="AW2470" s="55" t="s">
        <v>3374</v>
      </c>
      <c r="AX2470" s="55" t="s">
        <v>2167</v>
      </c>
      <c r="CB2470" s="55" t="s">
        <v>3150</v>
      </c>
    </row>
    <row r="2471" spans="1:80">
      <c r="A2471" s="55" t="s">
        <v>10457</v>
      </c>
      <c r="B2471" s="55">
        <v>2</v>
      </c>
      <c r="C2471" s="55" t="s">
        <v>10458</v>
      </c>
      <c r="D2471" s="55" t="s">
        <v>10459</v>
      </c>
      <c r="E2471" s="55">
        <v>0</v>
      </c>
      <c r="F2471" s="55">
        <v>0</v>
      </c>
      <c r="G2471" s="56">
        <v>44347</v>
      </c>
      <c r="H2471" s="56">
        <v>44347</v>
      </c>
      <c r="I2471" s="56">
        <v>44347</v>
      </c>
      <c r="J2471" s="55">
        <v>0</v>
      </c>
      <c r="L2471" s="56">
        <v>44315</v>
      </c>
      <c r="M2471" s="56">
        <v>44347</v>
      </c>
      <c r="N2471" s="55">
        <v>0</v>
      </c>
      <c r="O2471" s="55">
        <v>0</v>
      </c>
      <c r="P2471" s="55">
        <v>0</v>
      </c>
      <c r="R2471" s="55">
        <v>0</v>
      </c>
      <c r="T2471" s="55">
        <v>5181812003</v>
      </c>
      <c r="U2471" s="55" t="s">
        <v>10460</v>
      </c>
      <c r="V2471" s="55" t="s">
        <v>10458</v>
      </c>
      <c r="W2471" s="55" t="s">
        <v>1336</v>
      </c>
      <c r="X2471" s="55" t="s">
        <v>1336</v>
      </c>
      <c r="Y2471" s="55">
        <v>0</v>
      </c>
      <c r="Z2471" s="55" t="s">
        <v>1419</v>
      </c>
      <c r="AA2471" s="55" t="s">
        <v>1338</v>
      </c>
      <c r="AB2471" s="55">
        <v>2940</v>
      </c>
      <c r="AC2471" s="55">
        <v>2940</v>
      </c>
      <c r="AD2471" s="55">
        <v>0</v>
      </c>
      <c r="AE2471" s="55" t="s">
        <v>1339</v>
      </c>
      <c r="AF2471" s="55" t="s">
        <v>3146</v>
      </c>
      <c r="AG2471" s="55" t="s">
        <v>3147</v>
      </c>
      <c r="AH2471" s="55" t="s">
        <v>1235</v>
      </c>
      <c r="AJ2471" s="55" t="s">
        <v>10459</v>
      </c>
      <c r="AK2471" s="55">
        <v>0</v>
      </c>
      <c r="AL2471" s="55" t="s">
        <v>1361</v>
      </c>
      <c r="AN2471" s="55">
        <v>4</v>
      </c>
      <c r="AO2471" s="55" t="s">
        <v>10461</v>
      </c>
      <c r="AR2471" s="56">
        <v>44315</v>
      </c>
      <c r="AS2471" s="57">
        <v>0.59531250000000002</v>
      </c>
      <c r="AT2471" s="56">
        <v>44376</v>
      </c>
      <c r="AU2471" s="57">
        <v>0.30983796296296295</v>
      </c>
      <c r="AV2471" s="55" t="s">
        <v>1345</v>
      </c>
      <c r="AW2471" s="55" t="s">
        <v>3374</v>
      </c>
      <c r="AX2471" s="55" t="s">
        <v>2167</v>
      </c>
      <c r="CB2471" s="55" t="s">
        <v>3150</v>
      </c>
    </row>
    <row r="2472" spans="1:80">
      <c r="A2472" s="55" t="s">
        <v>10462</v>
      </c>
      <c r="B2472" s="55">
        <v>2</v>
      </c>
      <c r="C2472" s="55" t="s">
        <v>10463</v>
      </c>
      <c r="D2472" s="55" t="s">
        <v>10464</v>
      </c>
      <c r="E2472" s="55">
        <v>0</v>
      </c>
      <c r="F2472" s="55">
        <v>1</v>
      </c>
      <c r="G2472" s="56">
        <v>44377</v>
      </c>
      <c r="H2472" s="56">
        <v>44377</v>
      </c>
      <c r="I2472" s="56">
        <v>44377</v>
      </c>
      <c r="J2472" s="55">
        <v>1</v>
      </c>
      <c r="K2472" s="56">
        <v>44432</v>
      </c>
      <c r="L2472" s="56">
        <v>44375</v>
      </c>
      <c r="M2472" s="56">
        <v>44377</v>
      </c>
      <c r="N2472" s="55">
        <v>1</v>
      </c>
      <c r="O2472" s="55">
        <v>1</v>
      </c>
      <c r="P2472" s="55">
        <v>1</v>
      </c>
      <c r="Q2472" s="56">
        <v>44433</v>
      </c>
      <c r="R2472" s="55">
        <v>0</v>
      </c>
      <c r="T2472" s="55">
        <v>5205946003</v>
      </c>
      <c r="U2472" s="55" t="s">
        <v>10465</v>
      </c>
      <c r="V2472" s="55" t="s">
        <v>10463</v>
      </c>
      <c r="W2472" s="55" t="s">
        <v>1336</v>
      </c>
      <c r="X2472" s="55" t="s">
        <v>1336</v>
      </c>
      <c r="Y2472" s="55">
        <v>0</v>
      </c>
      <c r="Z2472" s="55" t="s">
        <v>1419</v>
      </c>
      <c r="AA2472" s="55" t="s">
        <v>1338</v>
      </c>
      <c r="AB2472" s="55">
        <v>2940</v>
      </c>
      <c r="AC2472" s="55">
        <v>2940</v>
      </c>
      <c r="AD2472" s="55">
        <v>0</v>
      </c>
      <c r="AE2472" s="55" t="s">
        <v>1339</v>
      </c>
      <c r="AF2472" s="55" t="s">
        <v>3146</v>
      </c>
      <c r="AG2472" s="55" t="s">
        <v>3147</v>
      </c>
      <c r="AH2472" s="55" t="s">
        <v>1235</v>
      </c>
      <c r="AJ2472" s="55" t="s">
        <v>10464</v>
      </c>
      <c r="AK2472" s="55">
        <v>0</v>
      </c>
      <c r="AL2472" s="55" t="s">
        <v>1361</v>
      </c>
      <c r="AN2472" s="55">
        <v>6</v>
      </c>
      <c r="AO2472" s="55" t="s">
        <v>10466</v>
      </c>
      <c r="AR2472" s="56">
        <v>44375</v>
      </c>
      <c r="AS2472" s="57">
        <v>0.3664930555555555</v>
      </c>
      <c r="AT2472" s="56">
        <v>44432</v>
      </c>
      <c r="AU2472" s="57">
        <v>0.67831018518518515</v>
      </c>
      <c r="AV2472" s="55" t="s">
        <v>1345</v>
      </c>
      <c r="AW2472" s="55" t="s">
        <v>1345</v>
      </c>
      <c r="AX2472" s="55" t="s">
        <v>1346</v>
      </c>
      <c r="CB2472" s="55" t="s">
        <v>3150</v>
      </c>
    </row>
    <row r="2473" spans="1:80">
      <c r="A2473" s="55" t="s">
        <v>10467</v>
      </c>
      <c r="B2473" s="55">
        <v>2</v>
      </c>
      <c r="C2473" s="55" t="s">
        <v>10468</v>
      </c>
      <c r="D2473" s="55" t="s">
        <v>10469</v>
      </c>
      <c r="E2473" s="55">
        <v>0</v>
      </c>
      <c r="F2473" s="55">
        <v>1</v>
      </c>
      <c r="G2473" s="56">
        <v>44347</v>
      </c>
      <c r="H2473" s="56">
        <v>44347</v>
      </c>
      <c r="I2473" s="56">
        <v>44347</v>
      </c>
      <c r="J2473" s="55">
        <v>1</v>
      </c>
      <c r="K2473" s="56">
        <v>44393</v>
      </c>
      <c r="L2473" s="56">
        <v>44314</v>
      </c>
      <c r="M2473" s="56">
        <v>44347</v>
      </c>
      <c r="N2473" s="55">
        <v>1</v>
      </c>
      <c r="O2473" s="55">
        <v>1</v>
      </c>
      <c r="P2473" s="55">
        <v>1</v>
      </c>
      <c r="Q2473" s="56">
        <v>44398</v>
      </c>
      <c r="R2473" s="55">
        <v>0</v>
      </c>
      <c r="T2473" s="55">
        <v>5180595000</v>
      </c>
      <c r="U2473" s="55" t="s">
        <v>10470</v>
      </c>
      <c r="V2473" s="55" t="s">
        <v>10468</v>
      </c>
      <c r="W2473" s="55" t="s">
        <v>1336</v>
      </c>
      <c r="X2473" s="55" t="s">
        <v>1336</v>
      </c>
      <c r="Y2473" s="55">
        <v>0</v>
      </c>
      <c r="Z2473" s="55" t="s">
        <v>1419</v>
      </c>
      <c r="AA2473" s="55" t="s">
        <v>1338</v>
      </c>
      <c r="AB2473" s="55">
        <v>735</v>
      </c>
      <c r="AC2473" s="55">
        <v>735</v>
      </c>
      <c r="AD2473" s="55">
        <v>0</v>
      </c>
      <c r="AE2473" s="55" t="s">
        <v>1339</v>
      </c>
      <c r="AF2473" s="55" t="s">
        <v>3146</v>
      </c>
      <c r="AG2473" s="55" t="s">
        <v>3147</v>
      </c>
      <c r="AH2473" s="55" t="s">
        <v>1235</v>
      </c>
      <c r="AJ2473" s="55" t="s">
        <v>10469</v>
      </c>
      <c r="AK2473" s="55">
        <v>0</v>
      </c>
      <c r="AL2473" s="55" t="s">
        <v>1742</v>
      </c>
      <c r="AN2473" s="55">
        <v>1</v>
      </c>
      <c r="AO2473" s="55" t="s">
        <v>10471</v>
      </c>
      <c r="AR2473" s="56">
        <v>44314</v>
      </c>
      <c r="AS2473" s="57">
        <v>0.72496527777777775</v>
      </c>
      <c r="AT2473" s="56">
        <v>44393</v>
      </c>
      <c r="AU2473" s="57">
        <v>0.47128472222222223</v>
      </c>
      <c r="AV2473" s="55" t="s">
        <v>1345</v>
      </c>
      <c r="AW2473" s="55" t="s">
        <v>1345</v>
      </c>
      <c r="AX2473" s="55" t="s">
        <v>1346</v>
      </c>
      <c r="CB2473" s="55" t="s">
        <v>3150</v>
      </c>
    </row>
    <row r="2474" spans="1:80">
      <c r="A2474" s="55" t="s">
        <v>10472</v>
      </c>
      <c r="B2474" s="55">
        <v>2</v>
      </c>
      <c r="C2474" s="55" t="s">
        <v>10473</v>
      </c>
      <c r="D2474" s="55" t="s">
        <v>10474</v>
      </c>
      <c r="E2474" s="55">
        <v>0</v>
      </c>
      <c r="F2474" s="55">
        <v>1</v>
      </c>
      <c r="G2474" s="56">
        <v>44347</v>
      </c>
      <c r="H2474" s="56">
        <v>44347</v>
      </c>
      <c r="I2474" s="56">
        <v>44347</v>
      </c>
      <c r="J2474" s="55">
        <v>1</v>
      </c>
      <c r="K2474" s="56">
        <v>44393</v>
      </c>
      <c r="L2474" s="56">
        <v>44314</v>
      </c>
      <c r="M2474" s="56">
        <v>44347</v>
      </c>
      <c r="N2474" s="55">
        <v>1</v>
      </c>
      <c r="O2474" s="55">
        <v>1</v>
      </c>
      <c r="P2474" s="55">
        <v>1</v>
      </c>
      <c r="Q2474" s="56">
        <v>44398</v>
      </c>
      <c r="R2474" s="55">
        <v>0</v>
      </c>
      <c r="T2474" s="55">
        <v>5180594002</v>
      </c>
      <c r="U2474" s="55" t="s">
        <v>10475</v>
      </c>
      <c r="V2474" s="55" t="s">
        <v>10473</v>
      </c>
      <c r="W2474" s="55" t="s">
        <v>1336</v>
      </c>
      <c r="X2474" s="55" t="s">
        <v>1336</v>
      </c>
      <c r="Y2474" s="55">
        <v>0</v>
      </c>
      <c r="Z2474" s="55" t="s">
        <v>1419</v>
      </c>
      <c r="AA2474" s="55" t="s">
        <v>1338</v>
      </c>
      <c r="AB2474" s="55">
        <v>735</v>
      </c>
      <c r="AC2474" s="55">
        <v>735</v>
      </c>
      <c r="AD2474" s="55">
        <v>0</v>
      </c>
      <c r="AE2474" s="55" t="s">
        <v>1339</v>
      </c>
      <c r="AF2474" s="55" t="s">
        <v>3146</v>
      </c>
      <c r="AG2474" s="55" t="s">
        <v>3147</v>
      </c>
      <c r="AH2474" s="55" t="s">
        <v>1235</v>
      </c>
      <c r="AJ2474" s="55" t="s">
        <v>10474</v>
      </c>
      <c r="AK2474" s="55">
        <v>0</v>
      </c>
      <c r="AL2474" s="55" t="s">
        <v>1742</v>
      </c>
      <c r="AN2474" s="55">
        <v>1</v>
      </c>
      <c r="AO2474" s="55" t="s">
        <v>10476</v>
      </c>
      <c r="AR2474" s="56">
        <v>44314</v>
      </c>
      <c r="AS2474" s="57">
        <v>0.72487268518518511</v>
      </c>
      <c r="AT2474" s="56">
        <v>44393</v>
      </c>
      <c r="AU2474" s="57">
        <v>0.47128472222222223</v>
      </c>
      <c r="AV2474" s="55" t="s">
        <v>1345</v>
      </c>
      <c r="AW2474" s="55" t="s">
        <v>1345</v>
      </c>
      <c r="AX2474" s="55" t="s">
        <v>1346</v>
      </c>
      <c r="CB2474" s="55" t="s">
        <v>3150</v>
      </c>
    </row>
    <row r="2475" spans="1:80">
      <c r="A2475" s="55" t="s">
        <v>10477</v>
      </c>
      <c r="B2475" s="55">
        <v>2</v>
      </c>
      <c r="C2475" s="55" t="s">
        <v>10478</v>
      </c>
      <c r="D2475" s="55" t="s">
        <v>10479</v>
      </c>
      <c r="E2475" s="55">
        <v>0</v>
      </c>
      <c r="F2475" s="55">
        <v>1</v>
      </c>
      <c r="G2475" s="56">
        <v>44347</v>
      </c>
      <c r="H2475" s="56">
        <v>44347</v>
      </c>
      <c r="I2475" s="56">
        <v>44347</v>
      </c>
      <c r="J2475" s="55">
        <v>1</v>
      </c>
      <c r="K2475" s="56">
        <v>44393</v>
      </c>
      <c r="L2475" s="56">
        <v>44343</v>
      </c>
      <c r="M2475" s="56">
        <v>44347</v>
      </c>
      <c r="N2475" s="55">
        <v>1</v>
      </c>
      <c r="O2475" s="55">
        <v>1</v>
      </c>
      <c r="P2475" s="55">
        <v>1</v>
      </c>
      <c r="Q2475" s="56">
        <v>44398</v>
      </c>
      <c r="R2475" s="55">
        <v>0</v>
      </c>
      <c r="T2475" s="55">
        <v>5193079003</v>
      </c>
      <c r="U2475" s="55" t="s">
        <v>10480</v>
      </c>
      <c r="V2475" s="55" t="s">
        <v>10478</v>
      </c>
      <c r="W2475" s="55" t="s">
        <v>1336</v>
      </c>
      <c r="X2475" s="55" t="s">
        <v>1336</v>
      </c>
      <c r="Y2475" s="55">
        <v>0</v>
      </c>
      <c r="Z2475" s="55" t="s">
        <v>1419</v>
      </c>
      <c r="AA2475" s="55" t="s">
        <v>1338</v>
      </c>
      <c r="AB2475" s="55">
        <v>1618.05</v>
      </c>
      <c r="AC2475" s="55">
        <v>1618.05</v>
      </c>
      <c r="AD2475" s="55">
        <v>0</v>
      </c>
      <c r="AE2475" s="55" t="s">
        <v>1339</v>
      </c>
      <c r="AF2475" s="55" t="s">
        <v>3146</v>
      </c>
      <c r="AG2475" s="55" t="s">
        <v>3147</v>
      </c>
      <c r="AH2475" s="55" t="s">
        <v>1235</v>
      </c>
      <c r="AJ2475" s="55" t="s">
        <v>10479</v>
      </c>
      <c r="AK2475" s="55">
        <v>0</v>
      </c>
      <c r="AL2475" s="55" t="s">
        <v>1742</v>
      </c>
      <c r="AN2475" s="55">
        <v>1</v>
      </c>
      <c r="AO2475" s="55" t="s">
        <v>10481</v>
      </c>
      <c r="AR2475" s="56">
        <v>44343</v>
      </c>
      <c r="AS2475" s="57">
        <v>0.49261574074074077</v>
      </c>
      <c r="AT2475" s="56">
        <v>44393</v>
      </c>
      <c r="AU2475" s="57">
        <v>0.47129629629629632</v>
      </c>
      <c r="AV2475" s="55" t="s">
        <v>1345</v>
      </c>
      <c r="AW2475" s="55" t="s">
        <v>1345</v>
      </c>
      <c r="AX2475" s="55" t="s">
        <v>1346</v>
      </c>
      <c r="CB2475" s="55" t="s">
        <v>3150</v>
      </c>
    </row>
    <row r="2476" spans="1:80">
      <c r="A2476" s="55" t="s">
        <v>10482</v>
      </c>
      <c r="B2476" s="55">
        <v>2</v>
      </c>
      <c r="C2476" s="55" t="s">
        <v>10483</v>
      </c>
      <c r="D2476" s="55" t="s">
        <v>10484</v>
      </c>
      <c r="E2476" s="55">
        <v>0</v>
      </c>
      <c r="F2476" s="55">
        <v>1</v>
      </c>
      <c r="G2476" s="56">
        <v>44347</v>
      </c>
      <c r="H2476" s="56">
        <v>44347</v>
      </c>
      <c r="I2476" s="56">
        <v>44347</v>
      </c>
      <c r="J2476" s="55">
        <v>1</v>
      </c>
      <c r="K2476" s="56">
        <v>44393</v>
      </c>
      <c r="L2476" s="56">
        <v>44314</v>
      </c>
      <c r="M2476" s="56">
        <v>44347</v>
      </c>
      <c r="N2476" s="55">
        <v>1</v>
      </c>
      <c r="O2476" s="55">
        <v>1</v>
      </c>
      <c r="P2476" s="55">
        <v>1</v>
      </c>
      <c r="Q2476" s="56">
        <v>44398</v>
      </c>
      <c r="R2476" s="55">
        <v>0</v>
      </c>
      <c r="T2476" s="55">
        <v>5180600005</v>
      </c>
      <c r="U2476" s="55" t="s">
        <v>10485</v>
      </c>
      <c r="V2476" s="55" t="s">
        <v>10483</v>
      </c>
      <c r="W2476" s="55" t="s">
        <v>1336</v>
      </c>
      <c r="X2476" s="55" t="s">
        <v>1336</v>
      </c>
      <c r="Y2476" s="55">
        <v>0</v>
      </c>
      <c r="Z2476" s="55" t="s">
        <v>1419</v>
      </c>
      <c r="AA2476" s="55" t="s">
        <v>1338</v>
      </c>
      <c r="AB2476" s="55">
        <v>1995</v>
      </c>
      <c r="AC2476" s="55">
        <v>1995</v>
      </c>
      <c r="AD2476" s="55">
        <v>0</v>
      </c>
      <c r="AE2476" s="55" t="s">
        <v>1339</v>
      </c>
      <c r="AF2476" s="55" t="s">
        <v>3146</v>
      </c>
      <c r="AG2476" s="55" t="s">
        <v>3147</v>
      </c>
      <c r="AH2476" s="55" t="s">
        <v>1235</v>
      </c>
      <c r="AJ2476" s="55" t="s">
        <v>10484</v>
      </c>
      <c r="AK2476" s="55">
        <v>0</v>
      </c>
      <c r="AL2476" s="55" t="s">
        <v>1742</v>
      </c>
      <c r="AN2476" s="55">
        <v>1</v>
      </c>
      <c r="AO2476" s="55" t="s">
        <v>10486</v>
      </c>
      <c r="AR2476" s="56">
        <v>44314</v>
      </c>
      <c r="AS2476" s="57">
        <v>0.72506944444444443</v>
      </c>
      <c r="AT2476" s="56">
        <v>44393</v>
      </c>
      <c r="AU2476" s="57">
        <v>0.47129629629629632</v>
      </c>
      <c r="AV2476" s="55" t="s">
        <v>1345</v>
      </c>
      <c r="AW2476" s="55" t="s">
        <v>1345</v>
      </c>
      <c r="AX2476" s="55" t="s">
        <v>1346</v>
      </c>
      <c r="CB2476" s="55" t="s">
        <v>3150</v>
      </c>
    </row>
    <row r="2477" spans="1:80">
      <c r="A2477" s="55" t="s">
        <v>10487</v>
      </c>
      <c r="B2477" s="55">
        <v>2</v>
      </c>
      <c r="C2477" s="55" t="s">
        <v>10488</v>
      </c>
      <c r="D2477" s="55" t="s">
        <v>10489</v>
      </c>
      <c r="E2477" s="55">
        <v>0</v>
      </c>
      <c r="F2477" s="55">
        <v>1</v>
      </c>
      <c r="G2477" s="56">
        <v>44449</v>
      </c>
      <c r="H2477" s="56">
        <v>44449</v>
      </c>
      <c r="I2477" s="56">
        <v>44449</v>
      </c>
      <c r="J2477" s="55">
        <v>1</v>
      </c>
      <c r="K2477" s="56">
        <v>44482</v>
      </c>
      <c r="L2477" s="56">
        <v>44419</v>
      </c>
      <c r="M2477" s="56">
        <v>44449</v>
      </c>
      <c r="N2477" s="55">
        <v>1</v>
      </c>
      <c r="O2477" s="55">
        <v>1</v>
      </c>
      <c r="P2477" s="55">
        <v>0</v>
      </c>
      <c r="R2477" s="55">
        <v>0</v>
      </c>
      <c r="T2477" s="55">
        <v>5216486008</v>
      </c>
      <c r="U2477" s="55" t="s">
        <v>10490</v>
      </c>
      <c r="V2477" s="55" t="s">
        <v>10488</v>
      </c>
      <c r="W2477" s="55" t="s">
        <v>1336</v>
      </c>
      <c r="X2477" s="55" t="s">
        <v>1336</v>
      </c>
      <c r="Y2477" s="55">
        <v>0</v>
      </c>
      <c r="Z2477" s="55" t="s">
        <v>1419</v>
      </c>
      <c r="AA2477" s="55" t="s">
        <v>1338</v>
      </c>
      <c r="AB2477" s="55">
        <v>7140</v>
      </c>
      <c r="AC2477" s="55">
        <v>7140</v>
      </c>
      <c r="AD2477" s="55">
        <v>0</v>
      </c>
      <c r="AE2477" s="55" t="s">
        <v>1339</v>
      </c>
      <c r="AF2477" s="55" t="s">
        <v>3146</v>
      </c>
      <c r="AG2477" s="55" t="s">
        <v>3147</v>
      </c>
      <c r="AH2477" s="55" t="s">
        <v>1235</v>
      </c>
      <c r="AJ2477" s="55" t="s">
        <v>10489</v>
      </c>
      <c r="AK2477" s="55">
        <v>0</v>
      </c>
      <c r="AL2477" s="55" t="s">
        <v>3414</v>
      </c>
      <c r="AN2477" s="55">
        <v>2</v>
      </c>
      <c r="AO2477" s="55" t="s">
        <v>10491</v>
      </c>
      <c r="AR2477" s="56">
        <v>44419</v>
      </c>
      <c r="AS2477" s="57">
        <v>0.46951388888888884</v>
      </c>
      <c r="AT2477" s="56">
        <v>44482</v>
      </c>
      <c r="AU2477" s="57">
        <v>0.75481481481481483</v>
      </c>
      <c r="AV2477" s="55" t="s">
        <v>1345</v>
      </c>
      <c r="AW2477" s="55" t="s">
        <v>1345</v>
      </c>
      <c r="AX2477" s="55" t="s">
        <v>1346</v>
      </c>
      <c r="CB2477" s="55" t="s">
        <v>3150</v>
      </c>
    </row>
    <row r="2478" spans="1:80">
      <c r="A2478" s="55" t="s">
        <v>10492</v>
      </c>
      <c r="B2478" s="55">
        <v>2</v>
      </c>
      <c r="C2478" s="55" t="s">
        <v>10493</v>
      </c>
      <c r="D2478" s="55" t="s">
        <v>10494</v>
      </c>
      <c r="E2478" s="55">
        <v>0</v>
      </c>
      <c r="F2478" s="55">
        <v>0</v>
      </c>
      <c r="G2478" s="56">
        <v>44347</v>
      </c>
      <c r="H2478" s="56">
        <v>44347</v>
      </c>
      <c r="I2478" s="56">
        <v>44347</v>
      </c>
      <c r="J2478" s="55">
        <v>0</v>
      </c>
      <c r="L2478" s="56">
        <v>44316</v>
      </c>
      <c r="M2478" s="56">
        <v>44347</v>
      </c>
      <c r="N2478" s="55">
        <v>0</v>
      </c>
      <c r="O2478" s="55">
        <v>0</v>
      </c>
      <c r="P2478" s="55">
        <v>0</v>
      </c>
      <c r="R2478" s="55">
        <v>0</v>
      </c>
      <c r="T2478" s="55">
        <v>5181850005</v>
      </c>
      <c r="U2478" s="55" t="s">
        <v>10495</v>
      </c>
      <c r="V2478" s="55" t="s">
        <v>10493</v>
      </c>
      <c r="W2478" s="55" t="s">
        <v>1336</v>
      </c>
      <c r="X2478" s="55" t="s">
        <v>1336</v>
      </c>
      <c r="Y2478" s="55">
        <v>0</v>
      </c>
      <c r="Z2478" s="55" t="s">
        <v>1419</v>
      </c>
      <c r="AA2478" s="55" t="s">
        <v>1338</v>
      </c>
      <c r="AB2478" s="55">
        <v>2205</v>
      </c>
      <c r="AC2478" s="55">
        <v>2205</v>
      </c>
      <c r="AD2478" s="55">
        <v>0</v>
      </c>
      <c r="AE2478" s="55" t="s">
        <v>1339</v>
      </c>
      <c r="AF2478" s="55" t="s">
        <v>3146</v>
      </c>
      <c r="AG2478" s="55" t="s">
        <v>3147</v>
      </c>
      <c r="AH2478" s="55" t="s">
        <v>1235</v>
      </c>
      <c r="AJ2478" s="55" t="s">
        <v>10494</v>
      </c>
      <c r="AK2478" s="55">
        <v>0</v>
      </c>
      <c r="AL2478" s="55" t="s">
        <v>1742</v>
      </c>
      <c r="AN2478" s="55">
        <v>5</v>
      </c>
      <c r="AO2478" s="55" t="s">
        <v>10496</v>
      </c>
      <c r="AR2478" s="56">
        <v>44316</v>
      </c>
      <c r="AS2478" s="57">
        <v>0.39071759259259259</v>
      </c>
      <c r="AT2478" s="56">
        <v>44347</v>
      </c>
      <c r="AU2478" s="57">
        <v>0.73917824074074068</v>
      </c>
      <c r="AV2478" s="55" t="s">
        <v>1345</v>
      </c>
      <c r="AW2478" s="55" t="s">
        <v>3374</v>
      </c>
      <c r="AX2478" s="55" t="s">
        <v>2167</v>
      </c>
      <c r="CB2478" s="55" t="s">
        <v>3150</v>
      </c>
    </row>
    <row r="2479" spans="1:80">
      <c r="A2479" s="55" t="s">
        <v>10497</v>
      </c>
      <c r="B2479" s="55">
        <v>2</v>
      </c>
      <c r="C2479" s="55" t="s">
        <v>10498</v>
      </c>
      <c r="D2479" s="55" t="s">
        <v>10499</v>
      </c>
      <c r="E2479" s="55">
        <v>0</v>
      </c>
      <c r="F2479" s="55">
        <v>1</v>
      </c>
      <c r="G2479" s="56">
        <v>44347</v>
      </c>
      <c r="H2479" s="56">
        <v>44347</v>
      </c>
      <c r="I2479" s="56">
        <v>44347</v>
      </c>
      <c r="J2479" s="55">
        <v>1</v>
      </c>
      <c r="K2479" s="56">
        <v>44463</v>
      </c>
      <c r="L2479" s="56">
        <v>44344</v>
      </c>
      <c r="M2479" s="56">
        <v>44347</v>
      </c>
      <c r="N2479" s="55">
        <v>1</v>
      </c>
      <c r="O2479" s="55">
        <v>1</v>
      </c>
      <c r="P2479" s="55">
        <v>1</v>
      </c>
      <c r="Q2479" s="56">
        <v>44463</v>
      </c>
      <c r="R2479" s="55">
        <v>0</v>
      </c>
      <c r="T2479" s="55">
        <v>5196524001</v>
      </c>
      <c r="U2479" s="55" t="s">
        <v>10500</v>
      </c>
      <c r="V2479" s="55" t="s">
        <v>10498</v>
      </c>
      <c r="W2479" s="55" t="s">
        <v>1336</v>
      </c>
      <c r="X2479" s="55" t="s">
        <v>1336</v>
      </c>
      <c r="Y2479" s="55">
        <v>0</v>
      </c>
      <c r="Z2479" s="55" t="s">
        <v>1419</v>
      </c>
      <c r="AA2479" s="55" t="s">
        <v>1338</v>
      </c>
      <c r="AB2479" s="55">
        <v>2205</v>
      </c>
      <c r="AC2479" s="55">
        <v>2205</v>
      </c>
      <c r="AD2479" s="55">
        <v>0</v>
      </c>
      <c r="AE2479" s="55" t="s">
        <v>1339</v>
      </c>
      <c r="AF2479" s="55" t="s">
        <v>3146</v>
      </c>
      <c r="AG2479" s="55" t="s">
        <v>3147</v>
      </c>
      <c r="AH2479" s="55" t="s">
        <v>1235</v>
      </c>
      <c r="AJ2479" s="55" t="s">
        <v>10499</v>
      </c>
      <c r="AK2479" s="55">
        <v>0</v>
      </c>
      <c r="AL2479" s="55" t="s">
        <v>1742</v>
      </c>
      <c r="AN2479" s="55">
        <v>6</v>
      </c>
      <c r="AO2479" s="55" t="s">
        <v>10501</v>
      </c>
      <c r="AR2479" s="56">
        <v>44344</v>
      </c>
      <c r="AS2479" s="57">
        <v>0.43486111111111114</v>
      </c>
      <c r="AT2479" s="56">
        <v>44463</v>
      </c>
      <c r="AU2479" s="57">
        <v>0.66853009259259266</v>
      </c>
      <c r="AV2479" s="55" t="s">
        <v>1345</v>
      </c>
      <c r="AW2479" s="55" t="s">
        <v>1345</v>
      </c>
      <c r="AX2479" s="55" t="s">
        <v>1346</v>
      </c>
      <c r="CB2479" s="55" t="s">
        <v>3150</v>
      </c>
    </row>
    <row r="2480" spans="1:80">
      <c r="A2480" s="55" t="s">
        <v>10502</v>
      </c>
      <c r="B2480" s="55">
        <v>2</v>
      </c>
      <c r="C2480" s="55" t="s">
        <v>10503</v>
      </c>
      <c r="D2480" s="55" t="s">
        <v>10504</v>
      </c>
      <c r="E2480" s="55">
        <v>0</v>
      </c>
      <c r="F2480" s="55">
        <v>0</v>
      </c>
      <c r="G2480" s="56">
        <v>44347</v>
      </c>
      <c r="H2480" s="56">
        <v>44347</v>
      </c>
      <c r="I2480" s="56">
        <v>44347</v>
      </c>
      <c r="J2480" s="55">
        <v>0</v>
      </c>
      <c r="L2480" s="56">
        <v>44316</v>
      </c>
      <c r="M2480" s="56">
        <v>44347</v>
      </c>
      <c r="N2480" s="55">
        <v>0</v>
      </c>
      <c r="O2480" s="55">
        <v>0</v>
      </c>
      <c r="P2480" s="55">
        <v>0</v>
      </c>
      <c r="R2480" s="55">
        <v>0</v>
      </c>
      <c r="T2480" s="55">
        <v>5181852000</v>
      </c>
      <c r="U2480" s="55" t="s">
        <v>10505</v>
      </c>
      <c r="V2480" s="55" t="s">
        <v>10503</v>
      </c>
      <c r="W2480" s="55" t="s">
        <v>1336</v>
      </c>
      <c r="X2480" s="55" t="s">
        <v>1336</v>
      </c>
      <c r="Y2480" s="55">
        <v>0</v>
      </c>
      <c r="Z2480" s="55" t="s">
        <v>1419</v>
      </c>
      <c r="AA2480" s="55" t="s">
        <v>1338</v>
      </c>
      <c r="AB2480" s="55">
        <v>2205</v>
      </c>
      <c r="AC2480" s="55">
        <v>2205</v>
      </c>
      <c r="AD2480" s="55">
        <v>0</v>
      </c>
      <c r="AE2480" s="55" t="s">
        <v>1339</v>
      </c>
      <c r="AF2480" s="55" t="s">
        <v>3146</v>
      </c>
      <c r="AG2480" s="55" t="s">
        <v>3147</v>
      </c>
      <c r="AH2480" s="55" t="s">
        <v>1235</v>
      </c>
      <c r="AJ2480" s="55" t="s">
        <v>10504</v>
      </c>
      <c r="AK2480" s="55">
        <v>0</v>
      </c>
      <c r="AL2480" s="55" t="s">
        <v>1742</v>
      </c>
      <c r="AN2480" s="55">
        <v>5</v>
      </c>
      <c r="AO2480" s="55" t="s">
        <v>10506</v>
      </c>
      <c r="AR2480" s="56">
        <v>44316</v>
      </c>
      <c r="AS2480" s="57">
        <v>0.39082175925925927</v>
      </c>
      <c r="AT2480" s="56">
        <v>44347</v>
      </c>
      <c r="AU2480" s="57">
        <v>0.73984953703703704</v>
      </c>
      <c r="AV2480" s="55" t="s">
        <v>1345</v>
      </c>
      <c r="AW2480" s="55" t="s">
        <v>3374</v>
      </c>
      <c r="AX2480" s="55" t="s">
        <v>2167</v>
      </c>
      <c r="CB2480" s="55" t="s">
        <v>3150</v>
      </c>
    </row>
    <row r="2481" spans="1:80">
      <c r="A2481" s="55" t="s">
        <v>10507</v>
      </c>
      <c r="B2481" s="55">
        <v>2</v>
      </c>
      <c r="C2481" s="55" t="s">
        <v>10508</v>
      </c>
      <c r="D2481" s="55" t="s">
        <v>10509</v>
      </c>
      <c r="E2481" s="55">
        <v>0</v>
      </c>
      <c r="F2481" s="55">
        <v>1</v>
      </c>
      <c r="G2481" s="56">
        <v>44347</v>
      </c>
      <c r="H2481" s="56">
        <v>44347</v>
      </c>
      <c r="I2481" s="56">
        <v>44347</v>
      </c>
      <c r="J2481" s="55">
        <v>1</v>
      </c>
      <c r="K2481" s="56">
        <v>44463</v>
      </c>
      <c r="L2481" s="56">
        <v>44344</v>
      </c>
      <c r="M2481" s="56">
        <v>44347</v>
      </c>
      <c r="N2481" s="55">
        <v>1</v>
      </c>
      <c r="O2481" s="55">
        <v>1</v>
      </c>
      <c r="P2481" s="55">
        <v>1</v>
      </c>
      <c r="Q2481" s="56">
        <v>44463</v>
      </c>
      <c r="R2481" s="55">
        <v>0</v>
      </c>
      <c r="T2481" s="55">
        <v>5196522007</v>
      </c>
      <c r="U2481" s="55" t="s">
        <v>10510</v>
      </c>
      <c r="V2481" s="55" t="s">
        <v>10508</v>
      </c>
      <c r="W2481" s="55" t="s">
        <v>1336</v>
      </c>
      <c r="X2481" s="55" t="s">
        <v>1336</v>
      </c>
      <c r="Y2481" s="55">
        <v>0</v>
      </c>
      <c r="Z2481" s="55" t="s">
        <v>1419</v>
      </c>
      <c r="AA2481" s="55" t="s">
        <v>1338</v>
      </c>
      <c r="AB2481" s="55">
        <v>2205</v>
      </c>
      <c r="AC2481" s="55">
        <v>2205</v>
      </c>
      <c r="AD2481" s="55">
        <v>0</v>
      </c>
      <c r="AE2481" s="55" t="s">
        <v>1339</v>
      </c>
      <c r="AF2481" s="55" t="s">
        <v>3146</v>
      </c>
      <c r="AG2481" s="55" t="s">
        <v>3147</v>
      </c>
      <c r="AH2481" s="55" t="s">
        <v>1235</v>
      </c>
      <c r="AJ2481" s="55" t="s">
        <v>10509</v>
      </c>
      <c r="AK2481" s="55">
        <v>0</v>
      </c>
      <c r="AL2481" s="55" t="s">
        <v>1742</v>
      </c>
      <c r="AN2481" s="55">
        <v>6</v>
      </c>
      <c r="AO2481" s="55" t="s">
        <v>10511</v>
      </c>
      <c r="AR2481" s="56">
        <v>44344</v>
      </c>
      <c r="AS2481" s="57">
        <v>0.43495370370370368</v>
      </c>
      <c r="AT2481" s="56">
        <v>44463</v>
      </c>
      <c r="AU2481" s="57">
        <v>0.66853009259259266</v>
      </c>
      <c r="AV2481" s="55" t="s">
        <v>1345</v>
      </c>
      <c r="AW2481" s="55" t="s">
        <v>1345</v>
      </c>
      <c r="AX2481" s="55" t="s">
        <v>1346</v>
      </c>
      <c r="CB2481" s="55" t="s">
        <v>3150</v>
      </c>
    </row>
    <row r="2482" spans="1:80">
      <c r="A2482" s="55" t="s">
        <v>10512</v>
      </c>
      <c r="B2482" s="55">
        <v>2</v>
      </c>
      <c r="C2482" s="55" t="s">
        <v>10513</v>
      </c>
      <c r="D2482" s="55" t="s">
        <v>10514</v>
      </c>
      <c r="E2482" s="55">
        <v>0</v>
      </c>
      <c r="F2482" s="55">
        <v>0</v>
      </c>
      <c r="G2482" s="56">
        <v>44347</v>
      </c>
      <c r="H2482" s="56">
        <v>44347</v>
      </c>
      <c r="I2482" s="56">
        <v>44347</v>
      </c>
      <c r="J2482" s="55">
        <v>0</v>
      </c>
      <c r="L2482" s="56">
        <v>44316</v>
      </c>
      <c r="M2482" s="56">
        <v>44347</v>
      </c>
      <c r="N2482" s="55">
        <v>0</v>
      </c>
      <c r="O2482" s="55">
        <v>0</v>
      </c>
      <c r="P2482" s="55">
        <v>0</v>
      </c>
      <c r="R2482" s="55">
        <v>0</v>
      </c>
      <c r="T2482" s="55">
        <v>5181846000</v>
      </c>
      <c r="U2482" s="55" t="s">
        <v>10515</v>
      </c>
      <c r="V2482" s="55" t="s">
        <v>10513</v>
      </c>
      <c r="W2482" s="55" t="s">
        <v>1336</v>
      </c>
      <c r="X2482" s="55" t="s">
        <v>1336</v>
      </c>
      <c r="Y2482" s="55">
        <v>0</v>
      </c>
      <c r="Z2482" s="55" t="s">
        <v>1419</v>
      </c>
      <c r="AA2482" s="55" t="s">
        <v>1338</v>
      </c>
      <c r="AB2482" s="55">
        <v>2730</v>
      </c>
      <c r="AC2482" s="55">
        <v>2730</v>
      </c>
      <c r="AD2482" s="55">
        <v>0</v>
      </c>
      <c r="AE2482" s="55" t="s">
        <v>1339</v>
      </c>
      <c r="AF2482" s="55" t="s">
        <v>3146</v>
      </c>
      <c r="AG2482" s="55" t="s">
        <v>3147</v>
      </c>
      <c r="AH2482" s="55" t="s">
        <v>1235</v>
      </c>
      <c r="AJ2482" s="55" t="s">
        <v>10514</v>
      </c>
      <c r="AK2482" s="55">
        <v>0</v>
      </c>
      <c r="AL2482" s="55" t="s">
        <v>1742</v>
      </c>
      <c r="AN2482" s="55">
        <v>5</v>
      </c>
      <c r="AO2482" s="55" t="s">
        <v>10516</v>
      </c>
      <c r="AR2482" s="56">
        <v>44316</v>
      </c>
      <c r="AS2482" s="57">
        <v>0.38914351851851853</v>
      </c>
      <c r="AT2482" s="56">
        <v>44347</v>
      </c>
      <c r="AU2482" s="57">
        <v>0.72982638888888884</v>
      </c>
      <c r="AV2482" s="55" t="s">
        <v>1345</v>
      </c>
      <c r="AW2482" s="55" t="s">
        <v>3374</v>
      </c>
      <c r="AX2482" s="55" t="s">
        <v>2167</v>
      </c>
      <c r="CB2482" s="55" t="s">
        <v>3150</v>
      </c>
    </row>
    <row r="2483" spans="1:80">
      <c r="A2483" s="55" t="s">
        <v>10517</v>
      </c>
      <c r="B2483" s="55">
        <v>2</v>
      </c>
      <c r="C2483" s="55" t="s">
        <v>10518</v>
      </c>
      <c r="D2483" s="55" t="s">
        <v>10519</v>
      </c>
      <c r="E2483" s="55">
        <v>0</v>
      </c>
      <c r="F2483" s="55">
        <v>1</v>
      </c>
      <c r="G2483" s="56">
        <v>44347</v>
      </c>
      <c r="H2483" s="56">
        <v>44347</v>
      </c>
      <c r="I2483" s="56">
        <v>44347</v>
      </c>
      <c r="J2483" s="55">
        <v>1</v>
      </c>
      <c r="K2483" s="56">
        <v>44463</v>
      </c>
      <c r="L2483" s="56">
        <v>44344</v>
      </c>
      <c r="M2483" s="56">
        <v>44347</v>
      </c>
      <c r="N2483" s="55">
        <v>1</v>
      </c>
      <c r="O2483" s="55">
        <v>1</v>
      </c>
      <c r="P2483" s="55">
        <v>1</v>
      </c>
      <c r="Q2483" s="56">
        <v>44463</v>
      </c>
      <c r="R2483" s="55">
        <v>0</v>
      </c>
      <c r="T2483" s="55">
        <v>5196530001</v>
      </c>
      <c r="U2483" s="55" t="s">
        <v>10520</v>
      </c>
      <c r="V2483" s="55" t="s">
        <v>10518</v>
      </c>
      <c r="W2483" s="55" t="s">
        <v>1336</v>
      </c>
      <c r="X2483" s="55" t="s">
        <v>1336</v>
      </c>
      <c r="Y2483" s="55">
        <v>0</v>
      </c>
      <c r="Z2483" s="55" t="s">
        <v>1419</v>
      </c>
      <c r="AA2483" s="55" t="s">
        <v>1338</v>
      </c>
      <c r="AB2483" s="55">
        <v>2730</v>
      </c>
      <c r="AC2483" s="55">
        <v>2730</v>
      </c>
      <c r="AD2483" s="55">
        <v>0</v>
      </c>
      <c r="AE2483" s="55" t="s">
        <v>1339</v>
      </c>
      <c r="AF2483" s="55" t="s">
        <v>3146</v>
      </c>
      <c r="AG2483" s="55" t="s">
        <v>3147</v>
      </c>
      <c r="AH2483" s="55" t="s">
        <v>1235</v>
      </c>
      <c r="AJ2483" s="55" t="s">
        <v>10519</v>
      </c>
      <c r="AK2483" s="55">
        <v>0</v>
      </c>
      <c r="AL2483" s="55" t="s">
        <v>1742</v>
      </c>
      <c r="AN2483" s="55">
        <v>6</v>
      </c>
      <c r="AO2483" s="55" t="s">
        <v>10521</v>
      </c>
      <c r="AR2483" s="56">
        <v>44344</v>
      </c>
      <c r="AS2483" s="57">
        <v>0.43464120370370374</v>
      </c>
      <c r="AT2483" s="56">
        <v>44463</v>
      </c>
      <c r="AU2483" s="57">
        <v>0.66853009259259266</v>
      </c>
      <c r="AV2483" s="55" t="s">
        <v>1345</v>
      </c>
      <c r="AW2483" s="55" t="s">
        <v>1345</v>
      </c>
      <c r="AX2483" s="55" t="s">
        <v>1346</v>
      </c>
      <c r="CB2483" s="55" t="s">
        <v>3150</v>
      </c>
    </row>
    <row r="2484" spans="1:80">
      <c r="A2484" s="55" t="s">
        <v>10522</v>
      </c>
      <c r="B2484" s="55">
        <v>2</v>
      </c>
      <c r="C2484" s="55" t="s">
        <v>10523</v>
      </c>
      <c r="D2484" s="55" t="s">
        <v>10524</v>
      </c>
      <c r="E2484" s="55">
        <v>0</v>
      </c>
      <c r="F2484" s="55">
        <v>0</v>
      </c>
      <c r="G2484" s="56">
        <v>44347</v>
      </c>
      <c r="H2484" s="56">
        <v>44347</v>
      </c>
      <c r="I2484" s="56">
        <v>44347</v>
      </c>
      <c r="J2484" s="55">
        <v>0</v>
      </c>
      <c r="L2484" s="56">
        <v>44316</v>
      </c>
      <c r="M2484" s="56">
        <v>44347</v>
      </c>
      <c r="N2484" s="55">
        <v>0</v>
      </c>
      <c r="O2484" s="55">
        <v>0</v>
      </c>
      <c r="P2484" s="55">
        <v>0</v>
      </c>
      <c r="R2484" s="55">
        <v>0</v>
      </c>
      <c r="T2484" s="55">
        <v>5181848004</v>
      </c>
      <c r="U2484" s="55" t="s">
        <v>10525</v>
      </c>
      <c r="V2484" s="55" t="s">
        <v>10523</v>
      </c>
      <c r="W2484" s="55" t="s">
        <v>1336</v>
      </c>
      <c r="X2484" s="55" t="s">
        <v>1336</v>
      </c>
      <c r="Y2484" s="55">
        <v>0</v>
      </c>
      <c r="Z2484" s="55" t="s">
        <v>1419</v>
      </c>
      <c r="AA2484" s="55" t="s">
        <v>1338</v>
      </c>
      <c r="AB2484" s="55">
        <v>2205</v>
      </c>
      <c r="AC2484" s="55">
        <v>2205</v>
      </c>
      <c r="AD2484" s="55">
        <v>0</v>
      </c>
      <c r="AE2484" s="55" t="s">
        <v>1339</v>
      </c>
      <c r="AF2484" s="55" t="s">
        <v>3146</v>
      </c>
      <c r="AG2484" s="55" t="s">
        <v>3147</v>
      </c>
      <c r="AH2484" s="55" t="s">
        <v>1235</v>
      </c>
      <c r="AJ2484" s="55" t="s">
        <v>10524</v>
      </c>
      <c r="AK2484" s="55">
        <v>0</v>
      </c>
      <c r="AL2484" s="55" t="s">
        <v>1742</v>
      </c>
      <c r="AN2484" s="55">
        <v>5</v>
      </c>
      <c r="AO2484" s="55" t="s">
        <v>10526</v>
      </c>
      <c r="AR2484" s="56">
        <v>44316</v>
      </c>
      <c r="AS2484" s="57">
        <v>0.39063657407407404</v>
      </c>
      <c r="AT2484" s="56">
        <v>44347</v>
      </c>
      <c r="AU2484" s="57">
        <v>0.73767361111111107</v>
      </c>
      <c r="AV2484" s="55" t="s">
        <v>1345</v>
      </c>
      <c r="AW2484" s="55" t="s">
        <v>3374</v>
      </c>
      <c r="AX2484" s="55" t="s">
        <v>2167</v>
      </c>
      <c r="CB2484" s="55" t="s">
        <v>3150</v>
      </c>
    </row>
    <row r="2485" spans="1:80">
      <c r="A2485" s="55" t="s">
        <v>10527</v>
      </c>
      <c r="B2485" s="55">
        <v>2</v>
      </c>
      <c r="C2485" s="55" t="s">
        <v>10528</v>
      </c>
      <c r="D2485" s="55" t="s">
        <v>10529</v>
      </c>
      <c r="E2485" s="55">
        <v>0</v>
      </c>
      <c r="F2485" s="55">
        <v>1</v>
      </c>
      <c r="G2485" s="56">
        <v>44347</v>
      </c>
      <c r="H2485" s="56">
        <v>44347</v>
      </c>
      <c r="I2485" s="56">
        <v>44347</v>
      </c>
      <c r="J2485" s="55">
        <v>1</v>
      </c>
      <c r="K2485" s="56">
        <v>44463</v>
      </c>
      <c r="L2485" s="56">
        <v>44344</v>
      </c>
      <c r="M2485" s="56">
        <v>44347</v>
      </c>
      <c r="N2485" s="55">
        <v>1</v>
      </c>
      <c r="O2485" s="55">
        <v>1</v>
      </c>
      <c r="P2485" s="55">
        <v>1</v>
      </c>
      <c r="Q2485" s="56">
        <v>44463</v>
      </c>
      <c r="R2485" s="55">
        <v>0</v>
      </c>
      <c r="T2485" s="55">
        <v>5196529008</v>
      </c>
      <c r="U2485" s="55" t="s">
        <v>10530</v>
      </c>
      <c r="V2485" s="55" t="s">
        <v>10528</v>
      </c>
      <c r="W2485" s="55" t="s">
        <v>1336</v>
      </c>
      <c r="X2485" s="55" t="s">
        <v>1336</v>
      </c>
      <c r="Y2485" s="55">
        <v>0</v>
      </c>
      <c r="Z2485" s="55" t="s">
        <v>1419</v>
      </c>
      <c r="AA2485" s="55" t="s">
        <v>1338</v>
      </c>
      <c r="AB2485" s="55">
        <v>2205</v>
      </c>
      <c r="AC2485" s="55">
        <v>2205</v>
      </c>
      <c r="AD2485" s="55">
        <v>0</v>
      </c>
      <c r="AE2485" s="55" t="s">
        <v>1339</v>
      </c>
      <c r="AF2485" s="55" t="s">
        <v>3146</v>
      </c>
      <c r="AG2485" s="55" t="s">
        <v>3147</v>
      </c>
      <c r="AH2485" s="55" t="s">
        <v>1235</v>
      </c>
      <c r="AJ2485" s="55" t="s">
        <v>10529</v>
      </c>
      <c r="AK2485" s="55">
        <v>0</v>
      </c>
      <c r="AL2485" s="55" t="s">
        <v>1742</v>
      </c>
      <c r="AN2485" s="55">
        <v>6</v>
      </c>
      <c r="AO2485" s="55" t="s">
        <v>10531</v>
      </c>
      <c r="AR2485" s="56">
        <v>44344</v>
      </c>
      <c r="AS2485" s="57">
        <v>0.4347569444444444</v>
      </c>
      <c r="AT2485" s="56">
        <v>44463</v>
      </c>
      <c r="AU2485" s="57">
        <v>0.66853009259259266</v>
      </c>
      <c r="AV2485" s="55" t="s">
        <v>1345</v>
      </c>
      <c r="AW2485" s="55" t="s">
        <v>1345</v>
      </c>
      <c r="AX2485" s="55" t="s">
        <v>1346</v>
      </c>
      <c r="CB2485" s="55" t="s">
        <v>3150</v>
      </c>
    </row>
    <row r="2486" spans="1:80">
      <c r="A2486" s="55" t="s">
        <v>10532</v>
      </c>
      <c r="B2486" s="55">
        <v>2</v>
      </c>
      <c r="C2486" s="55" t="s">
        <v>10533</v>
      </c>
      <c r="D2486" s="55" t="s">
        <v>10534</v>
      </c>
      <c r="E2486" s="55">
        <v>0</v>
      </c>
      <c r="F2486" s="55">
        <v>1</v>
      </c>
      <c r="G2486" s="56">
        <v>44347</v>
      </c>
      <c r="H2486" s="56">
        <v>44347</v>
      </c>
      <c r="I2486" s="56">
        <v>44347</v>
      </c>
      <c r="J2486" s="55">
        <v>1</v>
      </c>
      <c r="K2486" s="56">
        <v>44482</v>
      </c>
      <c r="L2486" s="56">
        <v>44315</v>
      </c>
      <c r="M2486" s="56">
        <v>44347</v>
      </c>
      <c r="N2486" s="55">
        <v>1</v>
      </c>
      <c r="O2486" s="55">
        <v>1</v>
      </c>
      <c r="P2486" s="55">
        <v>1</v>
      </c>
      <c r="Q2486" s="56">
        <v>44483</v>
      </c>
      <c r="R2486" s="55">
        <v>0</v>
      </c>
      <c r="T2486" s="55">
        <v>5181810009</v>
      </c>
      <c r="U2486" s="55" t="s">
        <v>10535</v>
      </c>
      <c r="V2486" s="55" t="s">
        <v>10533</v>
      </c>
      <c r="W2486" s="55" t="s">
        <v>1336</v>
      </c>
      <c r="X2486" s="55" t="s">
        <v>1336</v>
      </c>
      <c r="Y2486" s="55">
        <v>0</v>
      </c>
      <c r="Z2486" s="55" t="s">
        <v>1419</v>
      </c>
      <c r="AA2486" s="55" t="s">
        <v>1338</v>
      </c>
      <c r="AB2486" s="55">
        <v>2047.5</v>
      </c>
      <c r="AC2486" s="55">
        <v>2047.5</v>
      </c>
      <c r="AD2486" s="55">
        <v>0</v>
      </c>
      <c r="AE2486" s="55" t="s">
        <v>1339</v>
      </c>
      <c r="AF2486" s="55" t="s">
        <v>3146</v>
      </c>
      <c r="AG2486" s="55" t="s">
        <v>3147</v>
      </c>
      <c r="AH2486" s="55" t="s">
        <v>1235</v>
      </c>
      <c r="AJ2486" s="55" t="s">
        <v>10534</v>
      </c>
      <c r="AK2486" s="55">
        <v>0</v>
      </c>
      <c r="AL2486" s="55" t="s">
        <v>1742</v>
      </c>
      <c r="AN2486" s="55">
        <v>6</v>
      </c>
      <c r="AO2486" s="55" t="s">
        <v>10536</v>
      </c>
      <c r="AR2486" s="56">
        <v>44315</v>
      </c>
      <c r="AS2486" s="57">
        <v>0.59499999999999997</v>
      </c>
      <c r="AT2486" s="56">
        <v>44482</v>
      </c>
      <c r="AU2486" s="57">
        <v>0.74144675925925929</v>
      </c>
      <c r="AV2486" s="55" t="s">
        <v>1345</v>
      </c>
      <c r="AW2486" s="55" t="s">
        <v>1345</v>
      </c>
      <c r="AX2486" s="55" t="s">
        <v>1346</v>
      </c>
      <c r="CB2486" s="55" t="s">
        <v>3150</v>
      </c>
    </row>
    <row r="2487" spans="1:80">
      <c r="A2487" s="55" t="s">
        <v>10537</v>
      </c>
      <c r="B2487" s="55">
        <v>2</v>
      </c>
      <c r="C2487" s="55" t="s">
        <v>10538</v>
      </c>
      <c r="D2487" s="55" t="s">
        <v>10539</v>
      </c>
      <c r="E2487" s="55">
        <v>0</v>
      </c>
      <c r="F2487" s="55">
        <v>1</v>
      </c>
      <c r="G2487" s="56">
        <v>44347</v>
      </c>
      <c r="H2487" s="56">
        <v>44347</v>
      </c>
      <c r="I2487" s="56">
        <v>44347</v>
      </c>
      <c r="J2487" s="55">
        <v>1</v>
      </c>
      <c r="K2487" s="56">
        <v>44482</v>
      </c>
      <c r="L2487" s="56">
        <v>44315</v>
      </c>
      <c r="M2487" s="56">
        <v>44347</v>
      </c>
      <c r="N2487" s="55">
        <v>1</v>
      </c>
      <c r="O2487" s="55">
        <v>1</v>
      </c>
      <c r="P2487" s="55">
        <v>1</v>
      </c>
      <c r="Q2487" s="56">
        <v>44483</v>
      </c>
      <c r="R2487" s="55">
        <v>0</v>
      </c>
      <c r="T2487" s="55">
        <v>5181811006</v>
      </c>
      <c r="U2487" s="55" t="s">
        <v>10540</v>
      </c>
      <c r="V2487" s="55" t="s">
        <v>10538</v>
      </c>
      <c r="W2487" s="55" t="s">
        <v>1336</v>
      </c>
      <c r="X2487" s="55" t="s">
        <v>1336</v>
      </c>
      <c r="Y2487" s="55">
        <v>0</v>
      </c>
      <c r="Z2487" s="55" t="s">
        <v>1419</v>
      </c>
      <c r="AA2487" s="55" t="s">
        <v>1338</v>
      </c>
      <c r="AB2487" s="55">
        <v>2047.5</v>
      </c>
      <c r="AC2487" s="55">
        <v>2047.5</v>
      </c>
      <c r="AD2487" s="55">
        <v>0</v>
      </c>
      <c r="AE2487" s="55" t="s">
        <v>1339</v>
      </c>
      <c r="AF2487" s="55" t="s">
        <v>3146</v>
      </c>
      <c r="AG2487" s="55" t="s">
        <v>3147</v>
      </c>
      <c r="AH2487" s="55" t="s">
        <v>1235</v>
      </c>
      <c r="AJ2487" s="55" t="s">
        <v>10539</v>
      </c>
      <c r="AK2487" s="55">
        <v>0</v>
      </c>
      <c r="AL2487" s="55" t="s">
        <v>1742</v>
      </c>
      <c r="AN2487" s="55">
        <v>6</v>
      </c>
      <c r="AO2487" s="55" t="s">
        <v>10541</v>
      </c>
      <c r="AR2487" s="56">
        <v>44315</v>
      </c>
      <c r="AS2487" s="57">
        <v>0.59515046296296303</v>
      </c>
      <c r="AT2487" s="56">
        <v>44482</v>
      </c>
      <c r="AU2487" s="57">
        <v>0.74145833333333344</v>
      </c>
      <c r="AV2487" s="55" t="s">
        <v>1345</v>
      </c>
      <c r="AW2487" s="55" t="s">
        <v>1345</v>
      </c>
      <c r="AX2487" s="55" t="s">
        <v>1346</v>
      </c>
      <c r="CB2487" s="55" t="s">
        <v>3150</v>
      </c>
    </row>
    <row r="2488" spans="1:80">
      <c r="A2488" s="55" t="s">
        <v>10542</v>
      </c>
      <c r="B2488" s="55">
        <v>2</v>
      </c>
      <c r="C2488" s="55" t="s">
        <v>10543</v>
      </c>
      <c r="D2488" s="55" t="s">
        <v>10544</v>
      </c>
      <c r="E2488" s="55">
        <v>0</v>
      </c>
      <c r="F2488" s="55">
        <v>1</v>
      </c>
      <c r="G2488" s="56">
        <v>44347</v>
      </c>
      <c r="H2488" s="56">
        <v>44347</v>
      </c>
      <c r="I2488" s="56">
        <v>44347</v>
      </c>
      <c r="J2488" s="55">
        <v>1</v>
      </c>
      <c r="K2488" s="56">
        <v>44482</v>
      </c>
      <c r="L2488" s="56">
        <v>44315</v>
      </c>
      <c r="M2488" s="56">
        <v>44347</v>
      </c>
      <c r="N2488" s="55">
        <v>1</v>
      </c>
      <c r="O2488" s="55">
        <v>1</v>
      </c>
      <c r="P2488" s="55">
        <v>1</v>
      </c>
      <c r="Q2488" s="56">
        <v>44483</v>
      </c>
      <c r="R2488" s="55">
        <v>0</v>
      </c>
      <c r="T2488" s="55">
        <v>5181808008</v>
      </c>
      <c r="U2488" s="55" t="s">
        <v>10545</v>
      </c>
      <c r="V2488" s="55" t="s">
        <v>10543</v>
      </c>
      <c r="W2488" s="55" t="s">
        <v>1336</v>
      </c>
      <c r="X2488" s="55" t="s">
        <v>1336</v>
      </c>
      <c r="Y2488" s="55">
        <v>0</v>
      </c>
      <c r="Z2488" s="55" t="s">
        <v>1419</v>
      </c>
      <c r="AA2488" s="55" t="s">
        <v>1338</v>
      </c>
      <c r="AB2488" s="55">
        <v>3465</v>
      </c>
      <c r="AC2488" s="55">
        <v>3465</v>
      </c>
      <c r="AD2488" s="55">
        <v>0</v>
      </c>
      <c r="AE2488" s="55" t="s">
        <v>1339</v>
      </c>
      <c r="AF2488" s="55" t="s">
        <v>3146</v>
      </c>
      <c r="AG2488" s="55" t="s">
        <v>3147</v>
      </c>
      <c r="AH2488" s="55" t="s">
        <v>1235</v>
      </c>
      <c r="AJ2488" s="55" t="s">
        <v>10544</v>
      </c>
      <c r="AK2488" s="55">
        <v>0</v>
      </c>
      <c r="AL2488" s="55" t="s">
        <v>1742</v>
      </c>
      <c r="AN2488" s="55">
        <v>6</v>
      </c>
      <c r="AO2488" s="55" t="s">
        <v>10546</v>
      </c>
      <c r="AR2488" s="56">
        <v>44315</v>
      </c>
      <c r="AS2488" s="57">
        <v>0.5940509259259259</v>
      </c>
      <c r="AT2488" s="56">
        <v>44482</v>
      </c>
      <c r="AU2488" s="57">
        <v>0.74145833333333344</v>
      </c>
      <c r="AV2488" s="55" t="s">
        <v>1345</v>
      </c>
      <c r="AW2488" s="55" t="s">
        <v>1345</v>
      </c>
      <c r="AX2488" s="55" t="s">
        <v>1346</v>
      </c>
      <c r="CB2488" s="55" t="s">
        <v>3150</v>
      </c>
    </row>
    <row r="2489" spans="1:80">
      <c r="A2489" s="55" t="s">
        <v>10547</v>
      </c>
      <c r="B2489" s="55">
        <v>2</v>
      </c>
      <c r="C2489" s="55" t="s">
        <v>10548</v>
      </c>
      <c r="D2489" s="55" t="s">
        <v>10549</v>
      </c>
      <c r="E2489" s="55">
        <v>0</v>
      </c>
      <c r="F2489" s="55">
        <v>1</v>
      </c>
      <c r="G2489" s="56">
        <v>44347</v>
      </c>
      <c r="H2489" s="56">
        <v>44347</v>
      </c>
      <c r="I2489" s="56">
        <v>44347</v>
      </c>
      <c r="J2489" s="55">
        <v>1</v>
      </c>
      <c r="K2489" s="56">
        <v>44370</v>
      </c>
      <c r="L2489" s="56">
        <v>44315</v>
      </c>
      <c r="M2489" s="56">
        <v>44347</v>
      </c>
      <c r="N2489" s="55">
        <v>1</v>
      </c>
      <c r="O2489" s="55">
        <v>1</v>
      </c>
      <c r="P2489" s="55">
        <v>1</v>
      </c>
      <c r="Q2489" s="56">
        <v>44370</v>
      </c>
      <c r="R2489" s="55">
        <v>0</v>
      </c>
      <c r="T2489" s="55">
        <v>5180843001</v>
      </c>
      <c r="U2489" s="55" t="s">
        <v>10550</v>
      </c>
      <c r="V2489" s="55" t="s">
        <v>10548</v>
      </c>
      <c r="W2489" s="55" t="s">
        <v>1336</v>
      </c>
      <c r="X2489" s="55" t="s">
        <v>1336</v>
      </c>
      <c r="Y2489" s="55">
        <v>0</v>
      </c>
      <c r="Z2489" s="55" t="s">
        <v>1419</v>
      </c>
      <c r="AA2489" s="55" t="s">
        <v>1338</v>
      </c>
      <c r="AB2489" s="55">
        <v>1155</v>
      </c>
      <c r="AC2489" s="55">
        <v>1155</v>
      </c>
      <c r="AD2489" s="55">
        <v>0</v>
      </c>
      <c r="AE2489" s="55" t="s">
        <v>1339</v>
      </c>
      <c r="AF2489" s="55" t="s">
        <v>3146</v>
      </c>
      <c r="AG2489" s="55" t="s">
        <v>3147</v>
      </c>
      <c r="AH2489" s="55" t="s">
        <v>1235</v>
      </c>
      <c r="AJ2489" s="55" t="s">
        <v>10549</v>
      </c>
      <c r="AK2489" s="55">
        <v>0</v>
      </c>
      <c r="AL2489" s="55" t="s">
        <v>1742</v>
      </c>
      <c r="AN2489" s="55">
        <v>4</v>
      </c>
      <c r="AO2489" s="55" t="s">
        <v>10551</v>
      </c>
      <c r="AR2489" s="56">
        <v>44315</v>
      </c>
      <c r="AS2489" s="57">
        <v>0.58518518518518514</v>
      </c>
      <c r="AT2489" s="56">
        <v>44370</v>
      </c>
      <c r="AU2489" s="57">
        <v>0.56428240740740743</v>
      </c>
      <c r="AV2489" s="55" t="s">
        <v>1345</v>
      </c>
      <c r="AW2489" s="55" t="s">
        <v>1345</v>
      </c>
      <c r="AX2489" s="55" t="s">
        <v>1346</v>
      </c>
      <c r="CB2489" s="55" t="s">
        <v>3150</v>
      </c>
    </row>
    <row r="2490" spans="1:80">
      <c r="A2490" s="55" t="s">
        <v>10552</v>
      </c>
      <c r="B2490" s="55">
        <v>2</v>
      </c>
      <c r="C2490" s="55" t="s">
        <v>10553</v>
      </c>
      <c r="D2490" s="55" t="s">
        <v>10554</v>
      </c>
      <c r="E2490" s="55">
        <v>0</v>
      </c>
      <c r="F2490" s="55">
        <v>1</v>
      </c>
      <c r="G2490" s="56">
        <v>44347</v>
      </c>
      <c r="H2490" s="56">
        <v>44347</v>
      </c>
      <c r="I2490" s="56">
        <v>44347</v>
      </c>
      <c r="J2490" s="55">
        <v>1</v>
      </c>
      <c r="K2490" s="56">
        <v>44370</v>
      </c>
      <c r="L2490" s="56">
        <v>44315</v>
      </c>
      <c r="M2490" s="56">
        <v>44347</v>
      </c>
      <c r="N2490" s="55">
        <v>1</v>
      </c>
      <c r="O2490" s="55">
        <v>1</v>
      </c>
      <c r="P2490" s="55">
        <v>1</v>
      </c>
      <c r="Q2490" s="56">
        <v>44370</v>
      </c>
      <c r="R2490" s="55">
        <v>0</v>
      </c>
      <c r="T2490" s="55">
        <v>5180875002</v>
      </c>
      <c r="U2490" s="55" t="s">
        <v>10555</v>
      </c>
      <c r="V2490" s="55" t="s">
        <v>10553</v>
      </c>
      <c r="W2490" s="55" t="s">
        <v>1336</v>
      </c>
      <c r="X2490" s="55" t="s">
        <v>1336</v>
      </c>
      <c r="Y2490" s="55">
        <v>0</v>
      </c>
      <c r="Z2490" s="55" t="s">
        <v>1419</v>
      </c>
      <c r="AA2490" s="55" t="s">
        <v>1338</v>
      </c>
      <c r="AB2490" s="55">
        <v>1365</v>
      </c>
      <c r="AC2490" s="55">
        <v>1365</v>
      </c>
      <c r="AD2490" s="55">
        <v>0</v>
      </c>
      <c r="AE2490" s="55" t="s">
        <v>1339</v>
      </c>
      <c r="AF2490" s="55" t="s">
        <v>3146</v>
      </c>
      <c r="AG2490" s="55" t="s">
        <v>3147</v>
      </c>
      <c r="AH2490" s="55" t="s">
        <v>1235</v>
      </c>
      <c r="AJ2490" s="55" t="s">
        <v>10554</v>
      </c>
      <c r="AK2490" s="55">
        <v>0</v>
      </c>
      <c r="AL2490" s="55" t="s">
        <v>1742</v>
      </c>
      <c r="AN2490" s="55">
        <v>4</v>
      </c>
      <c r="AO2490" s="55" t="s">
        <v>10556</v>
      </c>
      <c r="AR2490" s="56">
        <v>44315</v>
      </c>
      <c r="AS2490" s="57">
        <v>0.58510416666666665</v>
      </c>
      <c r="AT2490" s="56">
        <v>44370</v>
      </c>
      <c r="AU2490" s="57">
        <v>0.56428240740740743</v>
      </c>
      <c r="AV2490" s="55" t="s">
        <v>1345</v>
      </c>
      <c r="AW2490" s="55" t="s">
        <v>1345</v>
      </c>
      <c r="AX2490" s="55" t="s">
        <v>1346</v>
      </c>
      <c r="CB2490" s="55" t="s">
        <v>3150</v>
      </c>
    </row>
    <row r="2491" spans="1:80">
      <c r="A2491" s="55" t="s">
        <v>10557</v>
      </c>
      <c r="B2491" s="55">
        <v>2</v>
      </c>
      <c r="C2491" s="55" t="s">
        <v>10558</v>
      </c>
      <c r="D2491" s="55" t="s">
        <v>10559</v>
      </c>
      <c r="E2491" s="55">
        <v>0</v>
      </c>
      <c r="F2491" s="55">
        <v>1</v>
      </c>
      <c r="G2491" s="56">
        <v>44439</v>
      </c>
      <c r="H2491" s="56">
        <v>44439</v>
      </c>
      <c r="I2491" s="56">
        <v>44439</v>
      </c>
      <c r="J2491" s="55">
        <v>1</v>
      </c>
      <c r="K2491" s="56">
        <v>44448</v>
      </c>
      <c r="L2491" s="56">
        <v>44433</v>
      </c>
      <c r="M2491" s="56">
        <v>44439</v>
      </c>
      <c r="N2491" s="55">
        <v>1</v>
      </c>
      <c r="O2491" s="55">
        <v>1</v>
      </c>
      <c r="P2491" s="55">
        <v>1</v>
      </c>
      <c r="Q2491" s="56">
        <v>44449</v>
      </c>
      <c r="R2491" s="55">
        <v>0</v>
      </c>
      <c r="T2491" s="55">
        <v>5210372002</v>
      </c>
      <c r="U2491" s="55" t="s">
        <v>10560</v>
      </c>
      <c r="V2491" s="55" t="s">
        <v>10558</v>
      </c>
      <c r="W2491" s="55" t="s">
        <v>1336</v>
      </c>
      <c r="X2491" s="55" t="s">
        <v>1336</v>
      </c>
      <c r="Y2491" s="55">
        <v>0</v>
      </c>
      <c r="Z2491" s="55" t="s">
        <v>1419</v>
      </c>
      <c r="AA2491" s="55" t="s">
        <v>1338</v>
      </c>
      <c r="AB2491" s="55">
        <v>525</v>
      </c>
      <c r="AC2491" s="55">
        <v>525</v>
      </c>
      <c r="AD2491" s="55">
        <v>0</v>
      </c>
      <c r="AE2491" s="55" t="s">
        <v>1339</v>
      </c>
      <c r="AF2491" s="55" t="s">
        <v>3146</v>
      </c>
      <c r="AG2491" s="55" t="s">
        <v>3147</v>
      </c>
      <c r="AH2491" s="55" t="s">
        <v>1235</v>
      </c>
      <c r="AJ2491" s="55" t="s">
        <v>10559</v>
      </c>
      <c r="AK2491" s="55">
        <v>0</v>
      </c>
      <c r="AL2491" s="55" t="s">
        <v>1742</v>
      </c>
      <c r="AN2491" s="55">
        <v>5</v>
      </c>
      <c r="AO2491" s="55" t="s">
        <v>10561</v>
      </c>
      <c r="AR2491" s="56">
        <v>44433</v>
      </c>
      <c r="AS2491" s="57">
        <v>0.47959490740740746</v>
      </c>
      <c r="AT2491" s="56">
        <v>44448</v>
      </c>
      <c r="AU2491" s="57">
        <v>0.58520833333333333</v>
      </c>
      <c r="AV2491" s="55" t="s">
        <v>1345</v>
      </c>
      <c r="AW2491" s="55" t="s">
        <v>1345</v>
      </c>
      <c r="AX2491" s="55" t="s">
        <v>1346</v>
      </c>
      <c r="CB2491" s="55" t="s">
        <v>3150</v>
      </c>
    </row>
    <row r="2492" spans="1:80">
      <c r="A2492" s="55" t="s">
        <v>10562</v>
      </c>
      <c r="B2492" s="55">
        <v>2</v>
      </c>
      <c r="C2492" s="55" t="s">
        <v>10563</v>
      </c>
      <c r="D2492" s="55" t="s">
        <v>10564</v>
      </c>
      <c r="E2492" s="55">
        <v>0</v>
      </c>
      <c r="F2492" s="55">
        <v>0</v>
      </c>
      <c r="G2492" s="56">
        <v>44347</v>
      </c>
      <c r="H2492" s="56">
        <v>44347</v>
      </c>
      <c r="I2492" s="56">
        <v>44347</v>
      </c>
      <c r="J2492" s="55">
        <v>0</v>
      </c>
      <c r="L2492" s="56">
        <v>44313</v>
      </c>
      <c r="M2492" s="56">
        <v>44347</v>
      </c>
      <c r="N2492" s="55">
        <v>0</v>
      </c>
      <c r="O2492" s="55">
        <v>0</v>
      </c>
      <c r="P2492" s="55">
        <v>0</v>
      </c>
      <c r="R2492" s="55">
        <v>0</v>
      </c>
      <c r="T2492" s="55">
        <v>5180253008</v>
      </c>
      <c r="U2492" s="55" t="s">
        <v>10565</v>
      </c>
      <c r="V2492" s="55" t="s">
        <v>10563</v>
      </c>
      <c r="W2492" s="55" t="s">
        <v>1336</v>
      </c>
      <c r="X2492" s="55" t="s">
        <v>1336</v>
      </c>
      <c r="Y2492" s="55">
        <v>0</v>
      </c>
      <c r="Z2492" s="55" t="s">
        <v>1419</v>
      </c>
      <c r="AA2492" s="55" t="s">
        <v>1338</v>
      </c>
      <c r="AB2492" s="55">
        <v>2730</v>
      </c>
      <c r="AC2492" s="55">
        <v>2730</v>
      </c>
      <c r="AD2492" s="55">
        <v>0</v>
      </c>
      <c r="AE2492" s="55" t="s">
        <v>1339</v>
      </c>
      <c r="AF2492" s="55" t="s">
        <v>3146</v>
      </c>
      <c r="AG2492" s="55" t="s">
        <v>3147</v>
      </c>
      <c r="AH2492" s="55" t="s">
        <v>1235</v>
      </c>
      <c r="AJ2492" s="55" t="s">
        <v>10564</v>
      </c>
      <c r="AK2492" s="55">
        <v>0</v>
      </c>
      <c r="AL2492" s="55" t="s">
        <v>1742</v>
      </c>
      <c r="AN2492" s="55">
        <v>3</v>
      </c>
      <c r="AO2492" s="55" t="s">
        <v>10566</v>
      </c>
      <c r="AR2492" s="56">
        <v>44313</v>
      </c>
      <c r="AS2492" s="57">
        <v>0.75783564814814808</v>
      </c>
      <c r="AT2492" s="56">
        <v>44382</v>
      </c>
      <c r="AU2492" s="57">
        <v>0.75768518518518524</v>
      </c>
      <c r="AV2492" s="55" t="s">
        <v>1345</v>
      </c>
      <c r="AW2492" s="55" t="s">
        <v>3374</v>
      </c>
      <c r="AX2492" s="55" t="s">
        <v>2167</v>
      </c>
      <c r="CB2492" s="55" t="s">
        <v>3150</v>
      </c>
    </row>
    <row r="2493" spans="1:80">
      <c r="A2493" s="55" t="s">
        <v>10567</v>
      </c>
      <c r="B2493" s="55">
        <v>2</v>
      </c>
      <c r="C2493" s="55" t="s">
        <v>10568</v>
      </c>
      <c r="D2493" s="55" t="s">
        <v>10569</v>
      </c>
      <c r="E2493" s="55">
        <v>0</v>
      </c>
      <c r="F2493" s="55">
        <v>1</v>
      </c>
      <c r="G2493" s="56">
        <v>44347</v>
      </c>
      <c r="H2493" s="56">
        <v>44347</v>
      </c>
      <c r="I2493" s="56">
        <v>44347</v>
      </c>
      <c r="J2493" s="55">
        <v>1</v>
      </c>
      <c r="K2493" s="56">
        <v>44482</v>
      </c>
      <c r="L2493" s="56">
        <v>44344</v>
      </c>
      <c r="M2493" s="56">
        <v>44347</v>
      </c>
      <c r="N2493" s="55">
        <v>1</v>
      </c>
      <c r="O2493" s="55">
        <v>1</v>
      </c>
      <c r="P2493" s="55">
        <v>0</v>
      </c>
      <c r="R2493" s="55">
        <v>0</v>
      </c>
      <c r="T2493" s="55">
        <v>5196781001</v>
      </c>
      <c r="U2493" s="55" t="s">
        <v>10570</v>
      </c>
      <c r="V2493" s="55" t="s">
        <v>10568</v>
      </c>
      <c r="W2493" s="55" t="s">
        <v>1336</v>
      </c>
      <c r="X2493" s="55" t="s">
        <v>1336</v>
      </c>
      <c r="Y2493" s="55">
        <v>0</v>
      </c>
      <c r="Z2493" s="55" t="s">
        <v>1419</v>
      </c>
      <c r="AA2493" s="55" t="s">
        <v>1338</v>
      </c>
      <c r="AB2493" s="55">
        <v>2730</v>
      </c>
      <c r="AC2493" s="55">
        <v>2730</v>
      </c>
      <c r="AD2493" s="55">
        <v>0</v>
      </c>
      <c r="AE2493" s="55" t="s">
        <v>1339</v>
      </c>
      <c r="AF2493" s="55" t="s">
        <v>3146</v>
      </c>
      <c r="AG2493" s="55" t="s">
        <v>3147</v>
      </c>
      <c r="AH2493" s="55" t="s">
        <v>1235</v>
      </c>
      <c r="AJ2493" s="55" t="s">
        <v>10569</v>
      </c>
      <c r="AK2493" s="55">
        <v>0</v>
      </c>
      <c r="AL2493" s="55" t="s">
        <v>1742</v>
      </c>
      <c r="AN2493" s="55">
        <v>5</v>
      </c>
      <c r="AO2493" s="55" t="s">
        <v>10571</v>
      </c>
      <c r="AR2493" s="56">
        <v>44344</v>
      </c>
      <c r="AS2493" s="57">
        <v>0.51060185185185192</v>
      </c>
      <c r="AT2493" s="56">
        <v>44482</v>
      </c>
      <c r="AU2493" s="57">
        <v>0.75482638888888898</v>
      </c>
      <c r="AV2493" s="55" t="s">
        <v>1345</v>
      </c>
      <c r="AW2493" s="55" t="s">
        <v>1345</v>
      </c>
      <c r="AX2493" s="55" t="s">
        <v>1346</v>
      </c>
      <c r="CB2493" s="55" t="s">
        <v>3150</v>
      </c>
    </row>
    <row r="2494" spans="1:80">
      <c r="A2494" s="55" t="s">
        <v>10572</v>
      </c>
      <c r="B2494" s="55">
        <v>2</v>
      </c>
      <c r="C2494" s="55" t="s">
        <v>10573</v>
      </c>
      <c r="D2494" s="55" t="s">
        <v>10574</v>
      </c>
      <c r="E2494" s="55">
        <v>0</v>
      </c>
      <c r="F2494" s="55">
        <v>0</v>
      </c>
      <c r="G2494" s="56">
        <v>44347</v>
      </c>
      <c r="H2494" s="56">
        <v>44347</v>
      </c>
      <c r="I2494" s="56">
        <v>44347</v>
      </c>
      <c r="J2494" s="55">
        <v>0</v>
      </c>
      <c r="L2494" s="56">
        <v>44313</v>
      </c>
      <c r="M2494" s="56">
        <v>44347</v>
      </c>
      <c r="N2494" s="55">
        <v>0</v>
      </c>
      <c r="O2494" s="55">
        <v>0</v>
      </c>
      <c r="P2494" s="55">
        <v>0</v>
      </c>
      <c r="R2494" s="55">
        <v>0</v>
      </c>
      <c r="T2494" s="55">
        <v>5180254005</v>
      </c>
      <c r="U2494" s="55" t="s">
        <v>10575</v>
      </c>
      <c r="V2494" s="55" t="s">
        <v>10573</v>
      </c>
      <c r="W2494" s="55" t="s">
        <v>1336</v>
      </c>
      <c r="X2494" s="55" t="s">
        <v>1336</v>
      </c>
      <c r="Y2494" s="55">
        <v>0</v>
      </c>
      <c r="Z2494" s="55" t="s">
        <v>1419</v>
      </c>
      <c r="AA2494" s="55" t="s">
        <v>1338</v>
      </c>
      <c r="AB2494" s="55">
        <v>2835</v>
      </c>
      <c r="AC2494" s="55">
        <v>2835</v>
      </c>
      <c r="AD2494" s="55">
        <v>0</v>
      </c>
      <c r="AE2494" s="55" t="s">
        <v>1339</v>
      </c>
      <c r="AF2494" s="55" t="s">
        <v>3146</v>
      </c>
      <c r="AG2494" s="55" t="s">
        <v>3147</v>
      </c>
      <c r="AH2494" s="55" t="s">
        <v>1235</v>
      </c>
      <c r="AJ2494" s="55" t="s">
        <v>10574</v>
      </c>
      <c r="AK2494" s="55">
        <v>0</v>
      </c>
      <c r="AL2494" s="55" t="s">
        <v>1742</v>
      </c>
      <c r="AN2494" s="55">
        <v>3</v>
      </c>
      <c r="AO2494" s="55" t="s">
        <v>10576</v>
      </c>
      <c r="AR2494" s="56">
        <v>44313</v>
      </c>
      <c r="AS2494" s="57">
        <v>0.75791666666666668</v>
      </c>
      <c r="AT2494" s="56">
        <v>44382</v>
      </c>
      <c r="AU2494" s="57">
        <v>0.76057870370370362</v>
      </c>
      <c r="AV2494" s="55" t="s">
        <v>1345</v>
      </c>
      <c r="AW2494" s="55" t="s">
        <v>3374</v>
      </c>
      <c r="AX2494" s="55" t="s">
        <v>2167</v>
      </c>
      <c r="CB2494" s="55" t="s">
        <v>3150</v>
      </c>
    </row>
    <row r="2495" spans="1:80">
      <c r="A2495" s="55" t="s">
        <v>10577</v>
      </c>
      <c r="B2495" s="55">
        <v>2</v>
      </c>
      <c r="C2495" s="55" t="s">
        <v>10578</v>
      </c>
      <c r="D2495" s="55" t="s">
        <v>10579</v>
      </c>
      <c r="E2495" s="55">
        <v>0</v>
      </c>
      <c r="F2495" s="55">
        <v>1</v>
      </c>
      <c r="G2495" s="56">
        <v>44347</v>
      </c>
      <c r="H2495" s="56">
        <v>44347</v>
      </c>
      <c r="I2495" s="56">
        <v>44347</v>
      </c>
      <c r="J2495" s="55">
        <v>1</v>
      </c>
      <c r="K2495" s="56">
        <v>44482</v>
      </c>
      <c r="L2495" s="56">
        <v>44344</v>
      </c>
      <c r="M2495" s="56">
        <v>44347</v>
      </c>
      <c r="N2495" s="55">
        <v>1</v>
      </c>
      <c r="O2495" s="55">
        <v>1</v>
      </c>
      <c r="P2495" s="55">
        <v>0</v>
      </c>
      <c r="R2495" s="55">
        <v>0</v>
      </c>
      <c r="T2495" s="55">
        <v>5196770005</v>
      </c>
      <c r="U2495" s="55" t="s">
        <v>10580</v>
      </c>
      <c r="V2495" s="55" t="s">
        <v>10578</v>
      </c>
      <c r="W2495" s="55" t="s">
        <v>1336</v>
      </c>
      <c r="X2495" s="55" t="s">
        <v>1336</v>
      </c>
      <c r="Y2495" s="55">
        <v>0</v>
      </c>
      <c r="Z2495" s="55" t="s">
        <v>1419</v>
      </c>
      <c r="AA2495" s="55" t="s">
        <v>1338</v>
      </c>
      <c r="AB2495" s="55">
        <v>2835</v>
      </c>
      <c r="AC2495" s="55">
        <v>2835</v>
      </c>
      <c r="AD2495" s="55">
        <v>0</v>
      </c>
      <c r="AE2495" s="55" t="s">
        <v>1339</v>
      </c>
      <c r="AF2495" s="55" t="s">
        <v>3146</v>
      </c>
      <c r="AG2495" s="55" t="s">
        <v>3147</v>
      </c>
      <c r="AH2495" s="55" t="s">
        <v>1235</v>
      </c>
      <c r="AJ2495" s="55" t="s">
        <v>10579</v>
      </c>
      <c r="AK2495" s="55">
        <v>0</v>
      </c>
      <c r="AL2495" s="55" t="s">
        <v>1742</v>
      </c>
      <c r="AN2495" s="55">
        <v>5</v>
      </c>
      <c r="AO2495" s="55" t="s">
        <v>10581</v>
      </c>
      <c r="AR2495" s="56">
        <v>44344</v>
      </c>
      <c r="AS2495" s="57">
        <v>0.51068287037037041</v>
      </c>
      <c r="AT2495" s="56">
        <v>44482</v>
      </c>
      <c r="AU2495" s="57">
        <v>0.75482638888888898</v>
      </c>
      <c r="AV2495" s="55" t="s">
        <v>1345</v>
      </c>
      <c r="AW2495" s="55" t="s">
        <v>1345</v>
      </c>
      <c r="AX2495" s="55" t="s">
        <v>1346</v>
      </c>
      <c r="CB2495" s="55" t="s">
        <v>3150</v>
      </c>
    </row>
    <row r="2496" spans="1:80">
      <c r="A2496" s="55" t="s">
        <v>10582</v>
      </c>
      <c r="B2496" s="55">
        <v>2</v>
      </c>
      <c r="C2496" s="55" t="s">
        <v>10583</v>
      </c>
      <c r="D2496" s="55" t="s">
        <v>10584</v>
      </c>
      <c r="E2496" s="55">
        <v>0</v>
      </c>
      <c r="F2496" s="55">
        <v>0</v>
      </c>
      <c r="G2496" s="56">
        <v>44347</v>
      </c>
      <c r="H2496" s="56">
        <v>44347</v>
      </c>
      <c r="I2496" s="56">
        <v>44347</v>
      </c>
      <c r="J2496" s="55">
        <v>0</v>
      </c>
      <c r="L2496" s="56">
        <v>44313</v>
      </c>
      <c r="M2496" s="56">
        <v>44347</v>
      </c>
      <c r="N2496" s="55">
        <v>0</v>
      </c>
      <c r="O2496" s="55">
        <v>0</v>
      </c>
      <c r="P2496" s="55">
        <v>0</v>
      </c>
      <c r="R2496" s="55">
        <v>0</v>
      </c>
      <c r="T2496" s="55">
        <v>5180248005</v>
      </c>
      <c r="U2496" s="55" t="s">
        <v>10585</v>
      </c>
      <c r="V2496" s="55" t="s">
        <v>10583</v>
      </c>
      <c r="W2496" s="55" t="s">
        <v>1336</v>
      </c>
      <c r="X2496" s="55" t="s">
        <v>1336</v>
      </c>
      <c r="Y2496" s="55">
        <v>0</v>
      </c>
      <c r="Z2496" s="55" t="s">
        <v>1419</v>
      </c>
      <c r="AA2496" s="55" t="s">
        <v>1338</v>
      </c>
      <c r="AB2496" s="55">
        <v>2835</v>
      </c>
      <c r="AC2496" s="55">
        <v>2835</v>
      </c>
      <c r="AD2496" s="55">
        <v>0</v>
      </c>
      <c r="AE2496" s="55" t="s">
        <v>1339</v>
      </c>
      <c r="AF2496" s="55" t="s">
        <v>3146</v>
      </c>
      <c r="AG2496" s="55" t="s">
        <v>3147</v>
      </c>
      <c r="AH2496" s="55" t="s">
        <v>1235</v>
      </c>
      <c r="AJ2496" s="55" t="s">
        <v>10584</v>
      </c>
      <c r="AK2496" s="55">
        <v>0</v>
      </c>
      <c r="AL2496" s="55" t="s">
        <v>1742</v>
      </c>
      <c r="AN2496" s="55">
        <v>3</v>
      </c>
      <c r="AO2496" s="55" t="s">
        <v>10586</v>
      </c>
      <c r="AR2496" s="56">
        <v>44313</v>
      </c>
      <c r="AS2496" s="57">
        <v>0.75767361111111109</v>
      </c>
      <c r="AT2496" s="56">
        <v>44382</v>
      </c>
      <c r="AU2496" s="57">
        <v>0.75612268518518511</v>
      </c>
      <c r="AV2496" s="55" t="s">
        <v>1345</v>
      </c>
      <c r="AW2496" s="55" t="s">
        <v>3374</v>
      </c>
      <c r="AX2496" s="55" t="s">
        <v>2167</v>
      </c>
      <c r="CB2496" s="55" t="s">
        <v>3150</v>
      </c>
    </row>
    <row r="2497" spans="1:80">
      <c r="A2497" s="55" t="s">
        <v>10587</v>
      </c>
      <c r="B2497" s="55">
        <v>2</v>
      </c>
      <c r="C2497" s="55" t="s">
        <v>10588</v>
      </c>
      <c r="D2497" s="55" t="s">
        <v>10589</v>
      </c>
      <c r="E2497" s="55">
        <v>0</v>
      </c>
      <c r="F2497" s="55">
        <v>1</v>
      </c>
      <c r="G2497" s="56">
        <v>44347</v>
      </c>
      <c r="H2497" s="56">
        <v>44347</v>
      </c>
      <c r="I2497" s="56">
        <v>44347</v>
      </c>
      <c r="J2497" s="55">
        <v>1</v>
      </c>
      <c r="K2497" s="56">
        <v>44482</v>
      </c>
      <c r="L2497" s="56">
        <v>44344</v>
      </c>
      <c r="M2497" s="56">
        <v>44347</v>
      </c>
      <c r="N2497" s="55">
        <v>1</v>
      </c>
      <c r="O2497" s="55">
        <v>1</v>
      </c>
      <c r="P2497" s="55">
        <v>0</v>
      </c>
      <c r="R2497" s="55">
        <v>0</v>
      </c>
      <c r="T2497" s="55">
        <v>5196782009</v>
      </c>
      <c r="U2497" s="55" t="s">
        <v>10590</v>
      </c>
      <c r="V2497" s="55" t="s">
        <v>10588</v>
      </c>
      <c r="W2497" s="55" t="s">
        <v>1336</v>
      </c>
      <c r="X2497" s="55" t="s">
        <v>1336</v>
      </c>
      <c r="Y2497" s="55">
        <v>0</v>
      </c>
      <c r="Z2497" s="55" t="s">
        <v>1419</v>
      </c>
      <c r="AA2497" s="55" t="s">
        <v>1338</v>
      </c>
      <c r="AB2497" s="55">
        <v>2835</v>
      </c>
      <c r="AC2497" s="55">
        <v>2835</v>
      </c>
      <c r="AD2497" s="55">
        <v>0</v>
      </c>
      <c r="AE2497" s="55" t="s">
        <v>1339</v>
      </c>
      <c r="AF2497" s="55" t="s">
        <v>3146</v>
      </c>
      <c r="AG2497" s="55" t="s">
        <v>3147</v>
      </c>
      <c r="AH2497" s="55" t="s">
        <v>1235</v>
      </c>
      <c r="AJ2497" s="55" t="s">
        <v>10589</v>
      </c>
      <c r="AK2497" s="55">
        <v>0</v>
      </c>
      <c r="AL2497" s="55" t="s">
        <v>1742</v>
      </c>
      <c r="AN2497" s="55">
        <v>5</v>
      </c>
      <c r="AO2497" s="55" t="s">
        <v>10591</v>
      </c>
      <c r="AR2497" s="56">
        <v>44344</v>
      </c>
      <c r="AS2497" s="57">
        <v>0.51039351851851855</v>
      </c>
      <c r="AT2497" s="56">
        <v>44482</v>
      </c>
      <c r="AU2497" s="57">
        <v>0.75482638888888898</v>
      </c>
      <c r="AV2497" s="55" t="s">
        <v>1345</v>
      </c>
      <c r="AW2497" s="55" t="s">
        <v>1345</v>
      </c>
      <c r="AX2497" s="55" t="s">
        <v>1346</v>
      </c>
      <c r="CB2497" s="55" t="s">
        <v>3150</v>
      </c>
    </row>
    <row r="2498" spans="1:80">
      <c r="A2498" s="55" t="s">
        <v>10592</v>
      </c>
      <c r="B2498" s="55">
        <v>2</v>
      </c>
      <c r="C2498" s="55" t="s">
        <v>10593</v>
      </c>
      <c r="D2498" s="55" t="s">
        <v>10594</v>
      </c>
      <c r="E2498" s="55">
        <v>0</v>
      </c>
      <c r="F2498" s="55">
        <v>0</v>
      </c>
      <c r="G2498" s="56">
        <v>44347</v>
      </c>
      <c r="H2498" s="56">
        <v>44347</v>
      </c>
      <c r="I2498" s="56">
        <v>44347</v>
      </c>
      <c r="J2498" s="55">
        <v>0</v>
      </c>
      <c r="L2498" s="56">
        <v>44313</v>
      </c>
      <c r="M2498" s="56">
        <v>44347</v>
      </c>
      <c r="N2498" s="55">
        <v>0</v>
      </c>
      <c r="O2498" s="55">
        <v>0</v>
      </c>
      <c r="P2498" s="55">
        <v>0</v>
      </c>
      <c r="R2498" s="55">
        <v>0</v>
      </c>
      <c r="T2498" s="55">
        <v>5180249002</v>
      </c>
      <c r="U2498" s="55" t="s">
        <v>10595</v>
      </c>
      <c r="V2498" s="55" t="s">
        <v>10593</v>
      </c>
      <c r="W2498" s="55" t="s">
        <v>1336</v>
      </c>
      <c r="X2498" s="55" t="s">
        <v>1336</v>
      </c>
      <c r="Y2498" s="55">
        <v>0</v>
      </c>
      <c r="Z2498" s="55" t="s">
        <v>1419</v>
      </c>
      <c r="AA2498" s="55" t="s">
        <v>1338</v>
      </c>
      <c r="AB2498" s="55">
        <v>2520</v>
      </c>
      <c r="AC2498" s="55">
        <v>2520</v>
      </c>
      <c r="AD2498" s="55">
        <v>0</v>
      </c>
      <c r="AE2498" s="55" t="s">
        <v>1339</v>
      </c>
      <c r="AF2498" s="55" t="s">
        <v>3146</v>
      </c>
      <c r="AG2498" s="55" t="s">
        <v>3147</v>
      </c>
      <c r="AH2498" s="55" t="s">
        <v>1235</v>
      </c>
      <c r="AJ2498" s="55" t="s">
        <v>10594</v>
      </c>
      <c r="AK2498" s="55">
        <v>0</v>
      </c>
      <c r="AL2498" s="55" t="s">
        <v>1742</v>
      </c>
      <c r="AN2498" s="55">
        <v>3</v>
      </c>
      <c r="AO2498" s="55" t="s">
        <v>10596</v>
      </c>
      <c r="AR2498" s="56">
        <v>44313</v>
      </c>
      <c r="AS2498" s="57">
        <v>0.75775462962962958</v>
      </c>
      <c r="AT2498" s="56">
        <v>44382</v>
      </c>
      <c r="AU2498" s="57">
        <v>0.75684027777777774</v>
      </c>
      <c r="AV2498" s="55" t="s">
        <v>1345</v>
      </c>
      <c r="AW2498" s="55" t="s">
        <v>3374</v>
      </c>
      <c r="AX2498" s="55" t="s">
        <v>2167</v>
      </c>
      <c r="CB2498" s="55" t="s">
        <v>3150</v>
      </c>
    </row>
    <row r="2499" spans="1:80">
      <c r="A2499" s="55" t="s">
        <v>10597</v>
      </c>
      <c r="B2499" s="55">
        <v>2</v>
      </c>
      <c r="C2499" s="55" t="s">
        <v>10598</v>
      </c>
      <c r="D2499" s="55" t="s">
        <v>10599</v>
      </c>
      <c r="E2499" s="55">
        <v>0</v>
      </c>
      <c r="F2499" s="55">
        <v>1</v>
      </c>
      <c r="G2499" s="56">
        <v>44347</v>
      </c>
      <c r="H2499" s="56">
        <v>44347</v>
      </c>
      <c r="I2499" s="56">
        <v>44347</v>
      </c>
      <c r="J2499" s="55">
        <v>1</v>
      </c>
      <c r="K2499" s="56">
        <v>44482</v>
      </c>
      <c r="L2499" s="56">
        <v>44344</v>
      </c>
      <c r="M2499" s="56">
        <v>44347</v>
      </c>
      <c r="N2499" s="55">
        <v>1</v>
      </c>
      <c r="O2499" s="55">
        <v>1</v>
      </c>
      <c r="P2499" s="55">
        <v>0</v>
      </c>
      <c r="R2499" s="55">
        <v>0</v>
      </c>
      <c r="T2499" s="55">
        <v>5196769001</v>
      </c>
      <c r="U2499" s="55" t="s">
        <v>10600</v>
      </c>
      <c r="V2499" s="55" t="s">
        <v>10598</v>
      </c>
      <c r="W2499" s="55" t="s">
        <v>1336</v>
      </c>
      <c r="X2499" s="55" t="s">
        <v>1336</v>
      </c>
      <c r="Y2499" s="55">
        <v>0</v>
      </c>
      <c r="Z2499" s="55" t="s">
        <v>1419</v>
      </c>
      <c r="AA2499" s="55" t="s">
        <v>1338</v>
      </c>
      <c r="AB2499" s="55">
        <v>2520</v>
      </c>
      <c r="AC2499" s="55">
        <v>2520</v>
      </c>
      <c r="AD2499" s="55">
        <v>0</v>
      </c>
      <c r="AE2499" s="55" t="s">
        <v>1339</v>
      </c>
      <c r="AF2499" s="55" t="s">
        <v>3146</v>
      </c>
      <c r="AG2499" s="55" t="s">
        <v>3147</v>
      </c>
      <c r="AH2499" s="55" t="s">
        <v>1235</v>
      </c>
      <c r="AJ2499" s="55" t="s">
        <v>10599</v>
      </c>
      <c r="AK2499" s="55">
        <v>0</v>
      </c>
      <c r="AL2499" s="55" t="s">
        <v>1742</v>
      </c>
      <c r="AN2499" s="55">
        <v>5</v>
      </c>
      <c r="AO2499" s="55" t="s">
        <v>10601</v>
      </c>
      <c r="AR2499" s="56">
        <v>44344</v>
      </c>
      <c r="AS2499" s="57">
        <v>0.51052083333333331</v>
      </c>
      <c r="AT2499" s="56">
        <v>44482</v>
      </c>
      <c r="AU2499" s="57">
        <v>0.75482638888888898</v>
      </c>
      <c r="AV2499" s="55" t="s">
        <v>1345</v>
      </c>
      <c r="AW2499" s="55" t="s">
        <v>1345</v>
      </c>
      <c r="AX2499" s="55" t="s">
        <v>1346</v>
      </c>
      <c r="CB2499" s="55" t="s">
        <v>3150</v>
      </c>
    </row>
    <row r="2500" spans="1:80">
      <c r="A2500" s="55" t="s">
        <v>10602</v>
      </c>
      <c r="B2500" s="55">
        <v>2</v>
      </c>
      <c r="C2500" s="55" t="s">
        <v>10603</v>
      </c>
      <c r="D2500" s="55" t="s">
        <v>10604</v>
      </c>
      <c r="E2500" s="55">
        <v>0</v>
      </c>
      <c r="F2500" s="55">
        <v>1</v>
      </c>
      <c r="G2500" s="56">
        <v>44347</v>
      </c>
      <c r="H2500" s="56">
        <v>44347</v>
      </c>
      <c r="I2500" s="56">
        <v>44347</v>
      </c>
      <c r="J2500" s="55">
        <v>1</v>
      </c>
      <c r="K2500" s="56">
        <v>44419</v>
      </c>
      <c r="L2500" s="56">
        <v>44328</v>
      </c>
      <c r="M2500" s="56">
        <v>44347</v>
      </c>
      <c r="N2500" s="55">
        <v>1</v>
      </c>
      <c r="O2500" s="55">
        <v>1</v>
      </c>
      <c r="P2500" s="55">
        <v>1</v>
      </c>
      <c r="Q2500" s="56">
        <v>44420</v>
      </c>
      <c r="R2500" s="55">
        <v>0</v>
      </c>
      <c r="T2500" s="55">
        <v>5197512005</v>
      </c>
      <c r="U2500" s="55" t="s">
        <v>10605</v>
      </c>
      <c r="V2500" s="55" t="s">
        <v>10603</v>
      </c>
      <c r="W2500" s="55" t="s">
        <v>1336</v>
      </c>
      <c r="X2500" s="55" t="s">
        <v>1336</v>
      </c>
      <c r="Y2500" s="55">
        <v>0</v>
      </c>
      <c r="Z2500" s="55" t="s">
        <v>1419</v>
      </c>
      <c r="AA2500" s="55" t="s">
        <v>1338</v>
      </c>
      <c r="AB2500" s="55">
        <v>1732.5</v>
      </c>
      <c r="AC2500" s="55">
        <v>1732.5</v>
      </c>
      <c r="AD2500" s="55">
        <v>0</v>
      </c>
      <c r="AE2500" s="55" t="s">
        <v>1339</v>
      </c>
      <c r="AF2500" s="55" t="s">
        <v>3146</v>
      </c>
      <c r="AG2500" s="55" t="s">
        <v>3147</v>
      </c>
      <c r="AH2500" s="55" t="s">
        <v>1235</v>
      </c>
      <c r="AJ2500" s="55" t="s">
        <v>10604</v>
      </c>
      <c r="AK2500" s="55">
        <v>0</v>
      </c>
      <c r="AL2500" s="55" t="s">
        <v>10606</v>
      </c>
      <c r="AN2500" s="55">
        <v>1</v>
      </c>
      <c r="AO2500" s="55" t="s">
        <v>10607</v>
      </c>
      <c r="AR2500" s="56">
        <v>44328</v>
      </c>
      <c r="AS2500" s="57">
        <v>0.45564814814814819</v>
      </c>
      <c r="AT2500" s="56">
        <v>44419</v>
      </c>
      <c r="AU2500" s="57">
        <v>0.59519675925925919</v>
      </c>
      <c r="AV2500" s="55" t="s">
        <v>1345</v>
      </c>
      <c r="AW2500" s="55" t="s">
        <v>1345</v>
      </c>
      <c r="AX2500" s="55" t="s">
        <v>1346</v>
      </c>
      <c r="CB2500" s="55" t="s">
        <v>3150</v>
      </c>
    </row>
    <row r="2501" spans="1:80">
      <c r="A2501" s="55" t="s">
        <v>10608</v>
      </c>
      <c r="B2501" s="55">
        <v>2</v>
      </c>
      <c r="C2501" s="55" t="s">
        <v>10609</v>
      </c>
      <c r="D2501" s="55" t="s">
        <v>10610</v>
      </c>
      <c r="E2501" s="55">
        <v>0</v>
      </c>
      <c r="F2501" s="55">
        <v>1</v>
      </c>
      <c r="G2501" s="56">
        <v>44347</v>
      </c>
      <c r="H2501" s="56">
        <v>44347</v>
      </c>
      <c r="I2501" s="56">
        <v>44347</v>
      </c>
      <c r="J2501" s="55">
        <v>1</v>
      </c>
      <c r="K2501" s="56">
        <v>44419</v>
      </c>
      <c r="L2501" s="56">
        <v>44328</v>
      </c>
      <c r="M2501" s="56">
        <v>44347</v>
      </c>
      <c r="N2501" s="55">
        <v>1</v>
      </c>
      <c r="O2501" s="55">
        <v>1</v>
      </c>
      <c r="P2501" s="55">
        <v>1</v>
      </c>
      <c r="Q2501" s="56">
        <v>44420</v>
      </c>
      <c r="R2501" s="55">
        <v>0</v>
      </c>
      <c r="T2501" s="55">
        <v>5197513002</v>
      </c>
      <c r="U2501" s="55" t="s">
        <v>10611</v>
      </c>
      <c r="V2501" s="55" t="s">
        <v>10609</v>
      </c>
      <c r="W2501" s="55" t="s">
        <v>1336</v>
      </c>
      <c r="X2501" s="55" t="s">
        <v>1336</v>
      </c>
      <c r="Y2501" s="55">
        <v>0</v>
      </c>
      <c r="Z2501" s="55" t="s">
        <v>1419</v>
      </c>
      <c r="AA2501" s="55" t="s">
        <v>1338</v>
      </c>
      <c r="AB2501" s="55">
        <v>1890</v>
      </c>
      <c r="AC2501" s="55">
        <v>1890</v>
      </c>
      <c r="AD2501" s="55">
        <v>0</v>
      </c>
      <c r="AE2501" s="55" t="s">
        <v>1339</v>
      </c>
      <c r="AF2501" s="55" t="s">
        <v>3146</v>
      </c>
      <c r="AG2501" s="55" t="s">
        <v>3147</v>
      </c>
      <c r="AH2501" s="55" t="s">
        <v>1235</v>
      </c>
      <c r="AJ2501" s="55" t="s">
        <v>10610</v>
      </c>
      <c r="AK2501" s="55">
        <v>0</v>
      </c>
      <c r="AL2501" s="55" t="s">
        <v>10606</v>
      </c>
      <c r="AN2501" s="55">
        <v>1</v>
      </c>
      <c r="AO2501" s="55" t="s">
        <v>10612</v>
      </c>
      <c r="AR2501" s="56">
        <v>44328</v>
      </c>
      <c r="AS2501" s="57">
        <v>0.45589120370370373</v>
      </c>
      <c r="AT2501" s="56">
        <v>44419</v>
      </c>
      <c r="AU2501" s="57">
        <v>0.59519675925925919</v>
      </c>
      <c r="AV2501" s="55" t="s">
        <v>1345</v>
      </c>
      <c r="AW2501" s="55" t="s">
        <v>1345</v>
      </c>
      <c r="AX2501" s="55" t="s">
        <v>1346</v>
      </c>
      <c r="CB2501" s="55" t="s">
        <v>3150</v>
      </c>
    </row>
    <row r="2502" spans="1:80">
      <c r="A2502" s="55" t="s">
        <v>10613</v>
      </c>
      <c r="B2502" s="55">
        <v>2</v>
      </c>
      <c r="C2502" s="55" t="s">
        <v>10614</v>
      </c>
      <c r="D2502" s="55" t="s">
        <v>10615</v>
      </c>
      <c r="E2502" s="55">
        <v>0</v>
      </c>
      <c r="F2502" s="55">
        <v>1</v>
      </c>
      <c r="G2502" s="56">
        <v>44347</v>
      </c>
      <c r="H2502" s="56">
        <v>44347</v>
      </c>
      <c r="I2502" s="56">
        <v>44347</v>
      </c>
      <c r="J2502" s="55">
        <v>1</v>
      </c>
      <c r="K2502" s="56">
        <v>44419</v>
      </c>
      <c r="L2502" s="56">
        <v>44328</v>
      </c>
      <c r="M2502" s="56">
        <v>44347</v>
      </c>
      <c r="N2502" s="55">
        <v>1</v>
      </c>
      <c r="O2502" s="55">
        <v>1</v>
      </c>
      <c r="P2502" s="55">
        <v>1</v>
      </c>
      <c r="Q2502" s="56">
        <v>44420</v>
      </c>
      <c r="R2502" s="55">
        <v>0</v>
      </c>
      <c r="T2502" s="55">
        <v>5197498008</v>
      </c>
      <c r="U2502" s="55" t="s">
        <v>10616</v>
      </c>
      <c r="V2502" s="55" t="s">
        <v>10614</v>
      </c>
      <c r="W2502" s="55" t="s">
        <v>1336</v>
      </c>
      <c r="X2502" s="55" t="s">
        <v>1336</v>
      </c>
      <c r="Y2502" s="55">
        <v>0</v>
      </c>
      <c r="Z2502" s="55" t="s">
        <v>1419</v>
      </c>
      <c r="AA2502" s="55" t="s">
        <v>1338</v>
      </c>
      <c r="AB2502" s="55">
        <v>1942.5</v>
      </c>
      <c r="AC2502" s="55">
        <v>1942.5</v>
      </c>
      <c r="AD2502" s="55">
        <v>0</v>
      </c>
      <c r="AE2502" s="55" t="s">
        <v>1339</v>
      </c>
      <c r="AF2502" s="55" t="s">
        <v>3146</v>
      </c>
      <c r="AG2502" s="55" t="s">
        <v>3147</v>
      </c>
      <c r="AH2502" s="55" t="s">
        <v>1235</v>
      </c>
      <c r="AJ2502" s="55" t="s">
        <v>10615</v>
      </c>
      <c r="AK2502" s="55">
        <v>0</v>
      </c>
      <c r="AL2502" s="55" t="s">
        <v>10606</v>
      </c>
      <c r="AN2502" s="55">
        <v>1</v>
      </c>
      <c r="AO2502" s="55" t="s">
        <v>10617</v>
      </c>
      <c r="AR2502" s="56">
        <v>44328</v>
      </c>
      <c r="AS2502" s="57">
        <v>0.45552083333333332</v>
      </c>
      <c r="AT2502" s="56">
        <v>44419</v>
      </c>
      <c r="AU2502" s="57">
        <v>0.59519675925925919</v>
      </c>
      <c r="AV2502" s="55" t="s">
        <v>1345</v>
      </c>
      <c r="AW2502" s="55" t="s">
        <v>1345</v>
      </c>
      <c r="AX2502" s="55" t="s">
        <v>1346</v>
      </c>
      <c r="CB2502" s="55" t="s">
        <v>3150</v>
      </c>
    </row>
    <row r="2503" spans="1:80">
      <c r="A2503" s="55" t="s">
        <v>10618</v>
      </c>
      <c r="B2503" s="55">
        <v>2</v>
      </c>
      <c r="C2503" s="55" t="s">
        <v>10619</v>
      </c>
      <c r="D2503" s="55" t="s">
        <v>10620</v>
      </c>
      <c r="E2503" s="55">
        <v>0</v>
      </c>
      <c r="F2503" s="55">
        <v>1</v>
      </c>
      <c r="G2503" s="56">
        <v>44377</v>
      </c>
      <c r="H2503" s="56">
        <v>44377</v>
      </c>
      <c r="I2503" s="56">
        <v>44377</v>
      </c>
      <c r="J2503" s="55">
        <v>1</v>
      </c>
      <c r="K2503" s="56">
        <v>44462</v>
      </c>
      <c r="L2503" s="56">
        <v>44336</v>
      </c>
      <c r="M2503" s="56">
        <v>44377</v>
      </c>
      <c r="N2503" s="55">
        <v>1</v>
      </c>
      <c r="O2503" s="55">
        <v>1</v>
      </c>
      <c r="P2503" s="55">
        <v>1</v>
      </c>
      <c r="Q2503" s="56">
        <v>44462</v>
      </c>
      <c r="R2503" s="55">
        <v>0</v>
      </c>
      <c r="T2503" s="55">
        <v>5186634005</v>
      </c>
      <c r="U2503" s="55" t="s">
        <v>10621</v>
      </c>
      <c r="V2503" s="55" t="s">
        <v>10619</v>
      </c>
      <c r="W2503" s="55" t="s">
        <v>1336</v>
      </c>
      <c r="X2503" s="55" t="s">
        <v>1336</v>
      </c>
      <c r="Y2503" s="55">
        <v>0</v>
      </c>
      <c r="Z2503" s="55" t="s">
        <v>1419</v>
      </c>
      <c r="AA2503" s="55" t="s">
        <v>1338</v>
      </c>
      <c r="AB2503" s="55">
        <v>735</v>
      </c>
      <c r="AC2503" s="55">
        <v>735</v>
      </c>
      <c r="AD2503" s="55">
        <v>0</v>
      </c>
      <c r="AE2503" s="55" t="s">
        <v>1339</v>
      </c>
      <c r="AF2503" s="55" t="s">
        <v>3146</v>
      </c>
      <c r="AG2503" s="55" t="s">
        <v>3147</v>
      </c>
      <c r="AH2503" s="55" t="s">
        <v>1235</v>
      </c>
      <c r="AJ2503" s="55" t="s">
        <v>10620</v>
      </c>
      <c r="AK2503" s="55">
        <v>0</v>
      </c>
      <c r="AL2503" s="55" t="s">
        <v>3311</v>
      </c>
      <c r="AN2503" s="55">
        <v>3</v>
      </c>
      <c r="AO2503" s="55" t="s">
        <v>10622</v>
      </c>
      <c r="AR2503" s="56">
        <v>44336</v>
      </c>
      <c r="AS2503" s="57">
        <v>0.66351851851851851</v>
      </c>
      <c r="AT2503" s="56">
        <v>44462</v>
      </c>
      <c r="AU2503" s="57">
        <v>0.49033564814814817</v>
      </c>
      <c r="AV2503" s="55" t="s">
        <v>1345</v>
      </c>
      <c r="AW2503" s="55" t="s">
        <v>1345</v>
      </c>
      <c r="AX2503" s="55" t="s">
        <v>1346</v>
      </c>
      <c r="CB2503" s="55" t="s">
        <v>3150</v>
      </c>
    </row>
    <row r="2504" spans="1:80">
      <c r="A2504" s="55" t="s">
        <v>10623</v>
      </c>
      <c r="B2504" s="55">
        <v>2</v>
      </c>
      <c r="C2504" s="55" t="s">
        <v>10624</v>
      </c>
      <c r="D2504" s="55" t="s">
        <v>10625</v>
      </c>
      <c r="E2504" s="55">
        <v>0</v>
      </c>
      <c r="F2504" s="55">
        <v>1</v>
      </c>
      <c r="G2504" s="56">
        <v>44377</v>
      </c>
      <c r="H2504" s="56">
        <v>44377</v>
      </c>
      <c r="I2504" s="56">
        <v>44377</v>
      </c>
      <c r="J2504" s="55">
        <v>1</v>
      </c>
      <c r="K2504" s="56">
        <v>44462</v>
      </c>
      <c r="L2504" s="56">
        <v>44336</v>
      </c>
      <c r="M2504" s="56">
        <v>44377</v>
      </c>
      <c r="N2504" s="55">
        <v>1</v>
      </c>
      <c r="O2504" s="55">
        <v>1</v>
      </c>
      <c r="P2504" s="55">
        <v>1</v>
      </c>
      <c r="Q2504" s="56">
        <v>44462</v>
      </c>
      <c r="R2504" s="55">
        <v>0</v>
      </c>
      <c r="T2504" s="55">
        <v>5186635002</v>
      </c>
      <c r="U2504" s="55" t="s">
        <v>10626</v>
      </c>
      <c r="V2504" s="55" t="s">
        <v>10624</v>
      </c>
      <c r="W2504" s="55" t="s">
        <v>1336</v>
      </c>
      <c r="X2504" s="55" t="s">
        <v>1336</v>
      </c>
      <c r="Y2504" s="55">
        <v>0</v>
      </c>
      <c r="Z2504" s="55" t="s">
        <v>1419</v>
      </c>
      <c r="AA2504" s="55" t="s">
        <v>1338</v>
      </c>
      <c r="AB2504" s="55">
        <v>735</v>
      </c>
      <c r="AC2504" s="55">
        <v>735</v>
      </c>
      <c r="AD2504" s="55">
        <v>0</v>
      </c>
      <c r="AE2504" s="55" t="s">
        <v>1339</v>
      </c>
      <c r="AF2504" s="55" t="s">
        <v>3146</v>
      </c>
      <c r="AG2504" s="55" t="s">
        <v>3147</v>
      </c>
      <c r="AH2504" s="55" t="s">
        <v>1235</v>
      </c>
      <c r="AJ2504" s="55" t="s">
        <v>10625</v>
      </c>
      <c r="AK2504" s="55">
        <v>0</v>
      </c>
      <c r="AL2504" s="55" t="s">
        <v>3311</v>
      </c>
      <c r="AN2504" s="55">
        <v>3</v>
      </c>
      <c r="AO2504" s="55" t="s">
        <v>10627</v>
      </c>
      <c r="AR2504" s="56">
        <v>44336</v>
      </c>
      <c r="AS2504" s="57">
        <v>0.66364583333333338</v>
      </c>
      <c r="AT2504" s="56">
        <v>44462</v>
      </c>
      <c r="AU2504" s="57">
        <v>0.49033564814814817</v>
      </c>
      <c r="AV2504" s="55" t="s">
        <v>1345</v>
      </c>
      <c r="AW2504" s="55" t="s">
        <v>1345</v>
      </c>
      <c r="AX2504" s="55" t="s">
        <v>1346</v>
      </c>
      <c r="CB2504" s="55" t="s">
        <v>3150</v>
      </c>
    </row>
    <row r="2505" spans="1:80">
      <c r="A2505" s="55" t="s">
        <v>10628</v>
      </c>
      <c r="B2505" s="55">
        <v>2</v>
      </c>
      <c r="C2505" s="55" t="s">
        <v>10629</v>
      </c>
      <c r="D2505" s="55" t="s">
        <v>10630</v>
      </c>
      <c r="E2505" s="55">
        <v>0</v>
      </c>
      <c r="F2505" s="55">
        <v>1</v>
      </c>
      <c r="G2505" s="56">
        <v>44377</v>
      </c>
      <c r="H2505" s="56">
        <v>44377</v>
      </c>
      <c r="I2505" s="56">
        <v>44377</v>
      </c>
      <c r="J2505" s="55">
        <v>1</v>
      </c>
      <c r="K2505" s="56">
        <v>44462</v>
      </c>
      <c r="L2505" s="56">
        <v>44336</v>
      </c>
      <c r="M2505" s="56">
        <v>44377</v>
      </c>
      <c r="N2505" s="55">
        <v>1</v>
      </c>
      <c r="O2505" s="55">
        <v>1</v>
      </c>
      <c r="P2505" s="55">
        <v>1</v>
      </c>
      <c r="Q2505" s="56">
        <v>44462</v>
      </c>
      <c r="R2505" s="55">
        <v>0</v>
      </c>
      <c r="T2505" s="55">
        <v>5186633008</v>
      </c>
      <c r="U2505" s="55" t="s">
        <v>10631</v>
      </c>
      <c r="V2505" s="55" t="s">
        <v>10629</v>
      </c>
      <c r="W2505" s="55" t="s">
        <v>1336</v>
      </c>
      <c r="X2505" s="55" t="s">
        <v>1336</v>
      </c>
      <c r="Y2505" s="55">
        <v>0</v>
      </c>
      <c r="Z2505" s="55" t="s">
        <v>1419</v>
      </c>
      <c r="AA2505" s="55" t="s">
        <v>1338</v>
      </c>
      <c r="AB2505" s="55">
        <v>1050</v>
      </c>
      <c r="AC2505" s="55">
        <v>1050</v>
      </c>
      <c r="AD2505" s="55">
        <v>0</v>
      </c>
      <c r="AE2505" s="55" t="s">
        <v>1339</v>
      </c>
      <c r="AF2505" s="55" t="s">
        <v>3146</v>
      </c>
      <c r="AG2505" s="55" t="s">
        <v>3147</v>
      </c>
      <c r="AH2505" s="55" t="s">
        <v>1235</v>
      </c>
      <c r="AJ2505" s="55" t="s">
        <v>10630</v>
      </c>
      <c r="AK2505" s="55">
        <v>0</v>
      </c>
      <c r="AL2505" s="55" t="s">
        <v>3311</v>
      </c>
      <c r="AN2505" s="55">
        <v>3</v>
      </c>
      <c r="AO2505" s="55" t="s">
        <v>10632</v>
      </c>
      <c r="AR2505" s="56">
        <v>44336</v>
      </c>
      <c r="AS2505" s="57">
        <v>0.66342592592592597</v>
      </c>
      <c r="AT2505" s="56">
        <v>44462</v>
      </c>
      <c r="AU2505" s="57">
        <v>0.49033564814814817</v>
      </c>
      <c r="AV2505" s="55" t="s">
        <v>1345</v>
      </c>
      <c r="AW2505" s="55" t="s">
        <v>1345</v>
      </c>
      <c r="AX2505" s="55" t="s">
        <v>1346</v>
      </c>
      <c r="CB2505" s="55" t="s">
        <v>3150</v>
      </c>
    </row>
    <row r="2506" spans="1:80">
      <c r="A2506" s="55" t="s">
        <v>10633</v>
      </c>
      <c r="B2506" s="55">
        <v>2</v>
      </c>
      <c r="C2506" s="55" t="s">
        <v>10634</v>
      </c>
      <c r="D2506" s="55" t="s">
        <v>10635</v>
      </c>
      <c r="E2506" s="55">
        <v>0</v>
      </c>
      <c r="F2506" s="55">
        <v>1</v>
      </c>
      <c r="G2506" s="56">
        <v>44377</v>
      </c>
      <c r="H2506" s="56">
        <v>44377</v>
      </c>
      <c r="I2506" s="56">
        <v>44377</v>
      </c>
      <c r="J2506" s="55">
        <v>1</v>
      </c>
      <c r="K2506" s="56">
        <v>44464</v>
      </c>
      <c r="L2506" s="56">
        <v>44336</v>
      </c>
      <c r="M2506" s="56">
        <v>44377</v>
      </c>
      <c r="N2506" s="55">
        <v>1</v>
      </c>
      <c r="O2506" s="55">
        <v>1</v>
      </c>
      <c r="P2506" s="55">
        <v>1</v>
      </c>
      <c r="Q2506" s="56">
        <v>44464</v>
      </c>
      <c r="R2506" s="55">
        <v>0</v>
      </c>
      <c r="T2506" s="55">
        <v>5186623009</v>
      </c>
      <c r="U2506" s="55" t="s">
        <v>10636</v>
      </c>
      <c r="V2506" s="55" t="s">
        <v>10634</v>
      </c>
      <c r="W2506" s="55" t="s">
        <v>1336</v>
      </c>
      <c r="X2506" s="55" t="s">
        <v>1336</v>
      </c>
      <c r="Y2506" s="55">
        <v>0</v>
      </c>
      <c r="Z2506" s="55" t="s">
        <v>1419</v>
      </c>
      <c r="AA2506" s="55" t="s">
        <v>1338</v>
      </c>
      <c r="AB2506" s="55">
        <v>787.5</v>
      </c>
      <c r="AC2506" s="55">
        <v>787.5</v>
      </c>
      <c r="AD2506" s="55">
        <v>0</v>
      </c>
      <c r="AE2506" s="55" t="s">
        <v>1339</v>
      </c>
      <c r="AF2506" s="55" t="s">
        <v>3146</v>
      </c>
      <c r="AG2506" s="55" t="s">
        <v>3147</v>
      </c>
      <c r="AH2506" s="55" t="s">
        <v>1235</v>
      </c>
      <c r="AJ2506" s="55" t="s">
        <v>10635</v>
      </c>
      <c r="AK2506" s="55">
        <v>0</v>
      </c>
      <c r="AL2506" s="55" t="s">
        <v>1742</v>
      </c>
      <c r="AN2506" s="55">
        <v>3</v>
      </c>
      <c r="AO2506" s="55" t="s">
        <v>10637</v>
      </c>
      <c r="AR2506" s="56">
        <v>44336</v>
      </c>
      <c r="AS2506" s="57">
        <v>0.66313657407407411</v>
      </c>
      <c r="AT2506" s="56">
        <v>44464</v>
      </c>
      <c r="AU2506" s="57">
        <v>0.35538194444444443</v>
      </c>
      <c r="AV2506" s="55" t="s">
        <v>1345</v>
      </c>
      <c r="AW2506" s="55" t="s">
        <v>1345</v>
      </c>
      <c r="AX2506" s="55" t="s">
        <v>1346</v>
      </c>
      <c r="CB2506" s="55" t="s">
        <v>3150</v>
      </c>
    </row>
    <row r="2507" spans="1:80">
      <c r="A2507" s="55" t="s">
        <v>10638</v>
      </c>
      <c r="B2507" s="55">
        <v>2</v>
      </c>
      <c r="C2507" s="55" t="s">
        <v>10639</v>
      </c>
      <c r="D2507" s="55" t="s">
        <v>10640</v>
      </c>
      <c r="E2507" s="55">
        <v>0</v>
      </c>
      <c r="F2507" s="55">
        <v>1</v>
      </c>
      <c r="G2507" s="56">
        <v>44377</v>
      </c>
      <c r="H2507" s="56">
        <v>44377</v>
      </c>
      <c r="I2507" s="56">
        <v>44377</v>
      </c>
      <c r="J2507" s="55">
        <v>1</v>
      </c>
      <c r="K2507" s="56">
        <v>44464</v>
      </c>
      <c r="L2507" s="56">
        <v>44336</v>
      </c>
      <c r="M2507" s="56">
        <v>44377</v>
      </c>
      <c r="N2507" s="55">
        <v>1</v>
      </c>
      <c r="O2507" s="55">
        <v>1</v>
      </c>
      <c r="P2507" s="55">
        <v>1</v>
      </c>
      <c r="Q2507" s="56">
        <v>44464</v>
      </c>
      <c r="R2507" s="55">
        <v>0</v>
      </c>
      <c r="T2507" s="55">
        <v>5186609004</v>
      </c>
      <c r="U2507" s="55" t="s">
        <v>10641</v>
      </c>
      <c r="V2507" s="55" t="s">
        <v>10639</v>
      </c>
      <c r="W2507" s="55" t="s">
        <v>1336</v>
      </c>
      <c r="X2507" s="55" t="s">
        <v>1336</v>
      </c>
      <c r="Y2507" s="55">
        <v>0</v>
      </c>
      <c r="Z2507" s="55" t="s">
        <v>1419</v>
      </c>
      <c r="AA2507" s="55" t="s">
        <v>1338</v>
      </c>
      <c r="AB2507" s="55">
        <v>735</v>
      </c>
      <c r="AC2507" s="55">
        <v>735</v>
      </c>
      <c r="AD2507" s="55">
        <v>0</v>
      </c>
      <c r="AE2507" s="55" t="s">
        <v>1339</v>
      </c>
      <c r="AF2507" s="55" t="s">
        <v>3146</v>
      </c>
      <c r="AG2507" s="55" t="s">
        <v>3147</v>
      </c>
      <c r="AH2507" s="55" t="s">
        <v>1235</v>
      </c>
      <c r="AJ2507" s="55" t="s">
        <v>10640</v>
      </c>
      <c r="AK2507" s="55">
        <v>0</v>
      </c>
      <c r="AL2507" s="55" t="s">
        <v>1742</v>
      </c>
      <c r="AN2507" s="55">
        <v>3</v>
      </c>
      <c r="AO2507" s="55" t="s">
        <v>10642</v>
      </c>
      <c r="AR2507" s="56">
        <v>44336</v>
      </c>
      <c r="AS2507" s="57">
        <v>0.66328703703703706</v>
      </c>
      <c r="AT2507" s="56">
        <v>44464</v>
      </c>
      <c r="AU2507" s="57">
        <v>0.35538194444444443</v>
      </c>
      <c r="AV2507" s="55" t="s">
        <v>1345</v>
      </c>
      <c r="AW2507" s="55" t="s">
        <v>1345</v>
      </c>
      <c r="AX2507" s="55" t="s">
        <v>1346</v>
      </c>
      <c r="CB2507" s="55" t="s">
        <v>3150</v>
      </c>
    </row>
    <row r="2508" spans="1:80">
      <c r="A2508" s="55" t="s">
        <v>10643</v>
      </c>
      <c r="B2508" s="55">
        <v>2</v>
      </c>
      <c r="C2508" s="55" t="s">
        <v>10644</v>
      </c>
      <c r="D2508" s="55" t="s">
        <v>10645</v>
      </c>
      <c r="E2508" s="55">
        <v>0</v>
      </c>
      <c r="F2508" s="55">
        <v>1</v>
      </c>
      <c r="G2508" s="56">
        <v>44377</v>
      </c>
      <c r="H2508" s="56">
        <v>44377</v>
      </c>
      <c r="I2508" s="56">
        <v>44377</v>
      </c>
      <c r="J2508" s="55">
        <v>1</v>
      </c>
      <c r="K2508" s="56">
        <v>44464</v>
      </c>
      <c r="L2508" s="56">
        <v>44336</v>
      </c>
      <c r="M2508" s="56">
        <v>44377</v>
      </c>
      <c r="N2508" s="55">
        <v>1</v>
      </c>
      <c r="O2508" s="55">
        <v>1</v>
      </c>
      <c r="P2508" s="55">
        <v>1</v>
      </c>
      <c r="Q2508" s="56">
        <v>44464</v>
      </c>
      <c r="R2508" s="55">
        <v>0</v>
      </c>
      <c r="T2508" s="55">
        <v>5186627008</v>
      </c>
      <c r="U2508" s="55" t="s">
        <v>10646</v>
      </c>
      <c r="V2508" s="55" t="s">
        <v>10644</v>
      </c>
      <c r="W2508" s="55" t="s">
        <v>1336</v>
      </c>
      <c r="X2508" s="55" t="s">
        <v>1336</v>
      </c>
      <c r="Y2508" s="55">
        <v>0</v>
      </c>
      <c r="Z2508" s="55" t="s">
        <v>1419</v>
      </c>
      <c r="AA2508" s="55" t="s">
        <v>1338</v>
      </c>
      <c r="AB2508" s="55">
        <v>945</v>
      </c>
      <c r="AC2508" s="55">
        <v>945</v>
      </c>
      <c r="AD2508" s="55">
        <v>0</v>
      </c>
      <c r="AE2508" s="55" t="s">
        <v>1339</v>
      </c>
      <c r="AF2508" s="55" t="s">
        <v>3146</v>
      </c>
      <c r="AG2508" s="55" t="s">
        <v>3147</v>
      </c>
      <c r="AH2508" s="55" t="s">
        <v>1235</v>
      </c>
      <c r="AJ2508" s="55" t="s">
        <v>10645</v>
      </c>
      <c r="AK2508" s="55">
        <v>0</v>
      </c>
      <c r="AL2508" s="55" t="s">
        <v>1742</v>
      </c>
      <c r="AN2508" s="55">
        <v>3</v>
      </c>
      <c r="AO2508" s="55" t="s">
        <v>10647</v>
      </c>
      <c r="AR2508" s="56">
        <v>44336</v>
      </c>
      <c r="AS2508" s="57">
        <v>0.66306712962962966</v>
      </c>
      <c r="AT2508" s="56">
        <v>44464</v>
      </c>
      <c r="AU2508" s="57">
        <v>0.35538194444444443</v>
      </c>
      <c r="AV2508" s="55" t="s">
        <v>1345</v>
      </c>
      <c r="AW2508" s="55" t="s">
        <v>1345</v>
      </c>
      <c r="AX2508" s="55" t="s">
        <v>1346</v>
      </c>
      <c r="CB2508" s="55" t="s">
        <v>3150</v>
      </c>
    </row>
    <row r="2509" spans="1:80">
      <c r="A2509" s="55" t="s">
        <v>10648</v>
      </c>
      <c r="B2509" s="55">
        <v>2</v>
      </c>
      <c r="C2509" s="55" t="s">
        <v>10649</v>
      </c>
      <c r="D2509" s="55" t="s">
        <v>10650</v>
      </c>
      <c r="E2509" s="55">
        <v>0</v>
      </c>
      <c r="F2509" s="55">
        <v>1</v>
      </c>
      <c r="G2509" s="56">
        <v>44347</v>
      </c>
      <c r="H2509" s="56">
        <v>44347</v>
      </c>
      <c r="I2509" s="56">
        <v>44347</v>
      </c>
      <c r="J2509" s="55">
        <v>1</v>
      </c>
      <c r="K2509" s="56">
        <v>44448</v>
      </c>
      <c r="L2509" s="56">
        <v>44314</v>
      </c>
      <c r="M2509" s="56">
        <v>44347</v>
      </c>
      <c r="N2509" s="55">
        <v>1</v>
      </c>
      <c r="O2509" s="55">
        <v>1</v>
      </c>
      <c r="P2509" s="55">
        <v>1</v>
      </c>
      <c r="Q2509" s="56">
        <v>44449</v>
      </c>
      <c r="R2509" s="55">
        <v>0</v>
      </c>
      <c r="T2509" s="55">
        <v>5180602000</v>
      </c>
      <c r="U2509" s="55" t="s">
        <v>10651</v>
      </c>
      <c r="V2509" s="55" t="s">
        <v>10649</v>
      </c>
      <c r="W2509" s="55" t="s">
        <v>1336</v>
      </c>
      <c r="X2509" s="55" t="s">
        <v>1336</v>
      </c>
      <c r="Y2509" s="55">
        <v>0</v>
      </c>
      <c r="Z2509" s="55" t="s">
        <v>1419</v>
      </c>
      <c r="AA2509" s="55" t="s">
        <v>1338</v>
      </c>
      <c r="AB2509" s="55">
        <v>1890</v>
      </c>
      <c r="AC2509" s="55">
        <v>1890</v>
      </c>
      <c r="AD2509" s="55">
        <v>0</v>
      </c>
      <c r="AE2509" s="55" t="s">
        <v>1339</v>
      </c>
      <c r="AF2509" s="55" t="s">
        <v>3146</v>
      </c>
      <c r="AG2509" s="55" t="s">
        <v>3147</v>
      </c>
      <c r="AH2509" s="55" t="s">
        <v>1235</v>
      </c>
      <c r="AJ2509" s="55" t="s">
        <v>10650</v>
      </c>
      <c r="AK2509" s="55">
        <v>0</v>
      </c>
      <c r="AL2509" s="55" t="s">
        <v>1742</v>
      </c>
      <c r="AN2509" s="55">
        <v>2</v>
      </c>
      <c r="AO2509" s="55" t="s">
        <v>10652</v>
      </c>
      <c r="AR2509" s="56">
        <v>44314</v>
      </c>
      <c r="AS2509" s="57">
        <v>0.72525462962962972</v>
      </c>
      <c r="AT2509" s="56">
        <v>44448</v>
      </c>
      <c r="AU2509" s="57">
        <v>0.58518518518518514</v>
      </c>
      <c r="AV2509" s="55" t="s">
        <v>1345</v>
      </c>
      <c r="AW2509" s="55" t="s">
        <v>1345</v>
      </c>
      <c r="AX2509" s="55" t="s">
        <v>1346</v>
      </c>
      <c r="CB2509" s="55" t="s">
        <v>3150</v>
      </c>
    </row>
    <row r="2510" spans="1:80">
      <c r="A2510" s="55" t="s">
        <v>10653</v>
      </c>
      <c r="B2510" s="55">
        <v>2</v>
      </c>
      <c r="C2510" s="55" t="s">
        <v>10654</v>
      </c>
      <c r="D2510" s="55" t="s">
        <v>10655</v>
      </c>
      <c r="E2510" s="55">
        <v>0</v>
      </c>
      <c r="F2510" s="55">
        <v>1</v>
      </c>
      <c r="G2510" s="56">
        <v>44347</v>
      </c>
      <c r="H2510" s="56">
        <v>44347</v>
      </c>
      <c r="I2510" s="56">
        <v>44347</v>
      </c>
      <c r="J2510" s="55">
        <v>1</v>
      </c>
      <c r="K2510" s="56">
        <v>44448</v>
      </c>
      <c r="L2510" s="56">
        <v>44314</v>
      </c>
      <c r="M2510" s="56">
        <v>44347</v>
      </c>
      <c r="N2510" s="55">
        <v>1</v>
      </c>
      <c r="O2510" s="55">
        <v>1</v>
      </c>
      <c r="P2510" s="55">
        <v>1</v>
      </c>
      <c r="Q2510" s="56">
        <v>44449</v>
      </c>
      <c r="R2510" s="55">
        <v>0</v>
      </c>
      <c r="T2510" s="55">
        <v>5180610004</v>
      </c>
      <c r="U2510" s="55" t="s">
        <v>10656</v>
      </c>
      <c r="V2510" s="55" t="s">
        <v>10654</v>
      </c>
      <c r="W2510" s="55" t="s">
        <v>1336</v>
      </c>
      <c r="X2510" s="55" t="s">
        <v>1336</v>
      </c>
      <c r="Y2510" s="55">
        <v>0</v>
      </c>
      <c r="Z2510" s="55" t="s">
        <v>1419</v>
      </c>
      <c r="AA2510" s="55" t="s">
        <v>1338</v>
      </c>
      <c r="AB2510" s="55">
        <v>1785</v>
      </c>
      <c r="AC2510" s="55">
        <v>1785</v>
      </c>
      <c r="AD2510" s="55">
        <v>0</v>
      </c>
      <c r="AE2510" s="55" t="s">
        <v>1339</v>
      </c>
      <c r="AF2510" s="55" t="s">
        <v>3146</v>
      </c>
      <c r="AG2510" s="55" t="s">
        <v>3147</v>
      </c>
      <c r="AH2510" s="55" t="s">
        <v>1235</v>
      </c>
      <c r="AJ2510" s="55" t="s">
        <v>10655</v>
      </c>
      <c r="AK2510" s="55">
        <v>0</v>
      </c>
      <c r="AL2510" s="55" t="s">
        <v>1742</v>
      </c>
      <c r="AN2510" s="55">
        <v>2</v>
      </c>
      <c r="AO2510" s="55" t="s">
        <v>10657</v>
      </c>
      <c r="AR2510" s="56">
        <v>44314</v>
      </c>
      <c r="AS2510" s="57">
        <v>0.72535879629629629</v>
      </c>
      <c r="AT2510" s="56">
        <v>44448</v>
      </c>
      <c r="AU2510" s="57">
        <v>0.58518518518518514</v>
      </c>
      <c r="AV2510" s="55" t="s">
        <v>1345</v>
      </c>
      <c r="AW2510" s="55" t="s">
        <v>1345</v>
      </c>
      <c r="AX2510" s="55" t="s">
        <v>1346</v>
      </c>
      <c r="CB2510" s="55" t="s">
        <v>3150</v>
      </c>
    </row>
    <row r="2511" spans="1:80">
      <c r="A2511" s="55" t="s">
        <v>10658</v>
      </c>
      <c r="B2511" s="55">
        <v>2</v>
      </c>
      <c r="C2511" s="55" t="s">
        <v>10659</v>
      </c>
      <c r="D2511" s="55" t="s">
        <v>10660</v>
      </c>
      <c r="E2511" s="55">
        <v>0</v>
      </c>
      <c r="F2511" s="55">
        <v>1</v>
      </c>
      <c r="G2511" s="56">
        <v>44347</v>
      </c>
      <c r="H2511" s="56">
        <v>44347</v>
      </c>
      <c r="I2511" s="56">
        <v>44347</v>
      </c>
      <c r="J2511" s="55">
        <v>1</v>
      </c>
      <c r="K2511" s="56">
        <v>44448</v>
      </c>
      <c r="L2511" s="56">
        <v>44314</v>
      </c>
      <c r="M2511" s="56">
        <v>44347</v>
      </c>
      <c r="N2511" s="55">
        <v>1</v>
      </c>
      <c r="O2511" s="55">
        <v>1</v>
      </c>
      <c r="P2511" s="55">
        <v>1</v>
      </c>
      <c r="Q2511" s="56">
        <v>44449</v>
      </c>
      <c r="R2511" s="55">
        <v>0</v>
      </c>
      <c r="T2511" s="55">
        <v>5180601002</v>
      </c>
      <c r="U2511" s="55" t="s">
        <v>10661</v>
      </c>
      <c r="V2511" s="55" t="s">
        <v>10659</v>
      </c>
      <c r="W2511" s="55" t="s">
        <v>1336</v>
      </c>
      <c r="X2511" s="55" t="s">
        <v>1336</v>
      </c>
      <c r="Y2511" s="55">
        <v>0</v>
      </c>
      <c r="Z2511" s="55" t="s">
        <v>1419</v>
      </c>
      <c r="AA2511" s="55" t="s">
        <v>1338</v>
      </c>
      <c r="AB2511" s="55">
        <v>1995</v>
      </c>
      <c r="AC2511" s="55">
        <v>1995</v>
      </c>
      <c r="AD2511" s="55">
        <v>0</v>
      </c>
      <c r="AE2511" s="55" t="s">
        <v>1339</v>
      </c>
      <c r="AF2511" s="55" t="s">
        <v>3146</v>
      </c>
      <c r="AG2511" s="55" t="s">
        <v>3147</v>
      </c>
      <c r="AH2511" s="55" t="s">
        <v>1235</v>
      </c>
      <c r="AJ2511" s="55" t="s">
        <v>10660</v>
      </c>
      <c r="AK2511" s="55">
        <v>0</v>
      </c>
      <c r="AL2511" s="55" t="s">
        <v>1742</v>
      </c>
      <c r="AN2511" s="55">
        <v>2</v>
      </c>
      <c r="AO2511" s="55" t="s">
        <v>10662</v>
      </c>
      <c r="AR2511" s="56">
        <v>44314</v>
      </c>
      <c r="AS2511" s="57">
        <v>0.72516203703703708</v>
      </c>
      <c r="AT2511" s="56">
        <v>44448</v>
      </c>
      <c r="AU2511" s="57">
        <v>0.58518518518518514</v>
      </c>
      <c r="AV2511" s="55" t="s">
        <v>1345</v>
      </c>
      <c r="AW2511" s="55" t="s">
        <v>1345</v>
      </c>
      <c r="AX2511" s="55" t="s">
        <v>1346</v>
      </c>
      <c r="CB2511" s="55" t="s">
        <v>3150</v>
      </c>
    </row>
    <row r="2512" spans="1:80">
      <c r="A2512" s="55" t="s">
        <v>10663</v>
      </c>
      <c r="B2512" s="55">
        <v>2</v>
      </c>
      <c r="C2512" s="55" t="s">
        <v>10664</v>
      </c>
      <c r="D2512" s="55" t="s">
        <v>10665</v>
      </c>
      <c r="E2512" s="55">
        <v>0</v>
      </c>
      <c r="F2512" s="55">
        <v>1</v>
      </c>
      <c r="G2512" s="56">
        <v>44347</v>
      </c>
      <c r="H2512" s="56">
        <v>44347</v>
      </c>
      <c r="I2512" s="56">
        <v>44347</v>
      </c>
      <c r="J2512" s="55">
        <v>1</v>
      </c>
      <c r="K2512" s="56">
        <v>44370</v>
      </c>
      <c r="L2512" s="56">
        <v>44315</v>
      </c>
      <c r="M2512" s="56">
        <v>44347</v>
      </c>
      <c r="N2512" s="55">
        <v>1</v>
      </c>
      <c r="O2512" s="55">
        <v>1</v>
      </c>
      <c r="P2512" s="55">
        <v>1</v>
      </c>
      <c r="Q2512" s="56">
        <v>44370</v>
      </c>
      <c r="R2512" s="55">
        <v>0</v>
      </c>
      <c r="T2512" s="55">
        <v>5180868005</v>
      </c>
      <c r="U2512" s="55" t="s">
        <v>10666</v>
      </c>
      <c r="V2512" s="55" t="s">
        <v>10664</v>
      </c>
      <c r="W2512" s="55" t="s">
        <v>1336</v>
      </c>
      <c r="X2512" s="55" t="s">
        <v>1336</v>
      </c>
      <c r="Y2512" s="55">
        <v>0</v>
      </c>
      <c r="Z2512" s="55" t="s">
        <v>1419</v>
      </c>
      <c r="AA2512" s="55" t="s">
        <v>1338</v>
      </c>
      <c r="AB2512" s="55">
        <v>1207.5</v>
      </c>
      <c r="AC2512" s="55">
        <v>1207.5</v>
      </c>
      <c r="AD2512" s="55">
        <v>0</v>
      </c>
      <c r="AE2512" s="55" t="s">
        <v>1339</v>
      </c>
      <c r="AF2512" s="55" t="s">
        <v>3146</v>
      </c>
      <c r="AG2512" s="55" t="s">
        <v>3147</v>
      </c>
      <c r="AH2512" s="55" t="s">
        <v>1235</v>
      </c>
      <c r="AJ2512" s="55" t="s">
        <v>10665</v>
      </c>
      <c r="AK2512" s="55">
        <v>0</v>
      </c>
      <c r="AL2512" s="55" t="s">
        <v>1742</v>
      </c>
      <c r="AN2512" s="55">
        <v>2</v>
      </c>
      <c r="AO2512" s="55" t="s">
        <v>10667</v>
      </c>
      <c r="AR2512" s="56">
        <v>44315</v>
      </c>
      <c r="AS2512" s="57">
        <v>0.585474537037037</v>
      </c>
      <c r="AT2512" s="56">
        <v>44370</v>
      </c>
      <c r="AU2512" s="57">
        <v>0.56429398148148147</v>
      </c>
      <c r="AV2512" s="55" t="s">
        <v>1345</v>
      </c>
      <c r="AW2512" s="55" t="s">
        <v>1345</v>
      </c>
      <c r="AX2512" s="55" t="s">
        <v>1346</v>
      </c>
      <c r="CB2512" s="55" t="s">
        <v>3150</v>
      </c>
    </row>
    <row r="2513" spans="1:80">
      <c r="A2513" s="55" t="s">
        <v>10668</v>
      </c>
      <c r="B2513" s="55">
        <v>2</v>
      </c>
      <c r="C2513" s="55" t="s">
        <v>10669</v>
      </c>
      <c r="D2513" s="55" t="s">
        <v>10670</v>
      </c>
      <c r="E2513" s="55">
        <v>0</v>
      </c>
      <c r="F2513" s="55">
        <v>1</v>
      </c>
      <c r="G2513" s="56">
        <v>44347</v>
      </c>
      <c r="H2513" s="56">
        <v>44347</v>
      </c>
      <c r="I2513" s="56">
        <v>44347</v>
      </c>
      <c r="J2513" s="55">
        <v>1</v>
      </c>
      <c r="K2513" s="56">
        <v>44370</v>
      </c>
      <c r="L2513" s="56">
        <v>44315</v>
      </c>
      <c r="M2513" s="56">
        <v>44347</v>
      </c>
      <c r="N2513" s="55">
        <v>1</v>
      </c>
      <c r="O2513" s="55">
        <v>1</v>
      </c>
      <c r="P2513" s="55">
        <v>1</v>
      </c>
      <c r="Q2513" s="56">
        <v>44370</v>
      </c>
      <c r="R2513" s="55">
        <v>0</v>
      </c>
      <c r="T2513" s="55">
        <v>5180842003</v>
      </c>
      <c r="U2513" s="55" t="s">
        <v>10671</v>
      </c>
      <c r="V2513" s="55" t="s">
        <v>10669</v>
      </c>
      <c r="W2513" s="55" t="s">
        <v>1336</v>
      </c>
      <c r="X2513" s="55" t="s">
        <v>1336</v>
      </c>
      <c r="Y2513" s="55">
        <v>0</v>
      </c>
      <c r="Z2513" s="55" t="s">
        <v>1419</v>
      </c>
      <c r="AA2513" s="55" t="s">
        <v>1338</v>
      </c>
      <c r="AB2513" s="55">
        <v>1155</v>
      </c>
      <c r="AC2513" s="55">
        <v>1155</v>
      </c>
      <c r="AD2513" s="55">
        <v>0</v>
      </c>
      <c r="AE2513" s="55" t="s">
        <v>1339</v>
      </c>
      <c r="AF2513" s="55" t="s">
        <v>3146</v>
      </c>
      <c r="AG2513" s="55" t="s">
        <v>3147</v>
      </c>
      <c r="AH2513" s="55" t="s">
        <v>1235</v>
      </c>
      <c r="AJ2513" s="55" t="s">
        <v>10670</v>
      </c>
      <c r="AK2513" s="55">
        <v>0</v>
      </c>
      <c r="AL2513" s="55" t="s">
        <v>1742</v>
      </c>
      <c r="AN2513" s="55">
        <v>2</v>
      </c>
      <c r="AO2513" s="55" t="s">
        <v>10672</v>
      </c>
      <c r="AR2513" s="56">
        <v>44315</v>
      </c>
      <c r="AS2513" s="57">
        <v>0.58538194444444447</v>
      </c>
      <c r="AT2513" s="56">
        <v>44370</v>
      </c>
      <c r="AU2513" s="57">
        <v>0.56429398148148147</v>
      </c>
      <c r="AV2513" s="55" t="s">
        <v>1345</v>
      </c>
      <c r="AW2513" s="55" t="s">
        <v>1345</v>
      </c>
      <c r="AX2513" s="55" t="s">
        <v>1346</v>
      </c>
      <c r="CB2513" s="55" t="s">
        <v>3150</v>
      </c>
    </row>
    <row r="2514" spans="1:80">
      <c r="A2514" s="55" t="s">
        <v>10673</v>
      </c>
      <c r="B2514" s="55">
        <v>2</v>
      </c>
      <c r="C2514" s="55" t="s">
        <v>10674</v>
      </c>
      <c r="D2514" s="55" t="s">
        <v>10675</v>
      </c>
      <c r="E2514" s="55">
        <v>0</v>
      </c>
      <c r="F2514" s="55">
        <v>1</v>
      </c>
      <c r="G2514" s="56">
        <v>44347</v>
      </c>
      <c r="H2514" s="56">
        <v>44347</v>
      </c>
      <c r="I2514" s="56">
        <v>44347</v>
      </c>
      <c r="J2514" s="55">
        <v>1</v>
      </c>
      <c r="K2514" s="56">
        <v>44370</v>
      </c>
      <c r="L2514" s="56">
        <v>44315</v>
      </c>
      <c r="M2514" s="56">
        <v>44347</v>
      </c>
      <c r="N2514" s="55">
        <v>1</v>
      </c>
      <c r="O2514" s="55">
        <v>1</v>
      </c>
      <c r="P2514" s="55">
        <v>1</v>
      </c>
      <c r="Q2514" s="56">
        <v>44370</v>
      </c>
      <c r="R2514" s="55">
        <v>0</v>
      </c>
      <c r="T2514" s="55">
        <v>5180869002</v>
      </c>
      <c r="U2514" s="55" t="s">
        <v>10676</v>
      </c>
      <c r="V2514" s="55" t="s">
        <v>10674</v>
      </c>
      <c r="W2514" s="55" t="s">
        <v>1336</v>
      </c>
      <c r="X2514" s="55" t="s">
        <v>1336</v>
      </c>
      <c r="Y2514" s="55">
        <v>0</v>
      </c>
      <c r="Z2514" s="55" t="s">
        <v>1419</v>
      </c>
      <c r="AA2514" s="55" t="s">
        <v>1338</v>
      </c>
      <c r="AB2514" s="55">
        <v>1260</v>
      </c>
      <c r="AC2514" s="55">
        <v>1260</v>
      </c>
      <c r="AD2514" s="55">
        <v>0</v>
      </c>
      <c r="AE2514" s="55" t="s">
        <v>1339</v>
      </c>
      <c r="AF2514" s="55" t="s">
        <v>3146</v>
      </c>
      <c r="AG2514" s="55" t="s">
        <v>3147</v>
      </c>
      <c r="AH2514" s="55" t="s">
        <v>1235</v>
      </c>
      <c r="AJ2514" s="55" t="s">
        <v>10675</v>
      </c>
      <c r="AK2514" s="55">
        <v>0</v>
      </c>
      <c r="AL2514" s="55" t="s">
        <v>1742</v>
      </c>
      <c r="AN2514" s="55">
        <v>2</v>
      </c>
      <c r="AO2514" s="55" t="s">
        <v>10677</v>
      </c>
      <c r="AR2514" s="56">
        <v>44315</v>
      </c>
      <c r="AS2514" s="57">
        <v>0.58527777777777779</v>
      </c>
      <c r="AT2514" s="56">
        <v>44370</v>
      </c>
      <c r="AU2514" s="57">
        <v>0.56429398148148147</v>
      </c>
      <c r="AV2514" s="55" t="s">
        <v>1345</v>
      </c>
      <c r="AW2514" s="55" t="s">
        <v>1345</v>
      </c>
      <c r="AX2514" s="55" t="s">
        <v>1346</v>
      </c>
      <c r="CB2514" s="55" t="s">
        <v>3150</v>
      </c>
    </row>
    <row r="2515" spans="1:80">
      <c r="A2515" s="55" t="s">
        <v>10678</v>
      </c>
      <c r="B2515" s="55">
        <v>2</v>
      </c>
      <c r="C2515" s="55" t="s">
        <v>10679</v>
      </c>
      <c r="D2515" s="55" t="s">
        <v>10680</v>
      </c>
      <c r="E2515" s="55">
        <v>0</v>
      </c>
      <c r="F2515" s="55">
        <v>1</v>
      </c>
      <c r="G2515" s="56">
        <v>44347</v>
      </c>
      <c r="H2515" s="56">
        <v>44347</v>
      </c>
      <c r="I2515" s="56">
        <v>44347</v>
      </c>
      <c r="J2515" s="55">
        <v>1</v>
      </c>
      <c r="K2515" s="56">
        <v>44403</v>
      </c>
      <c r="L2515" s="56">
        <v>44328</v>
      </c>
      <c r="M2515" s="56">
        <v>44347</v>
      </c>
      <c r="N2515" s="55">
        <v>1</v>
      </c>
      <c r="O2515" s="55">
        <v>1</v>
      </c>
      <c r="P2515" s="55">
        <v>1</v>
      </c>
      <c r="Q2515" s="56">
        <v>44404</v>
      </c>
      <c r="R2515" s="55">
        <v>0</v>
      </c>
      <c r="T2515" s="55">
        <v>5197763005</v>
      </c>
      <c r="U2515" s="55" t="s">
        <v>10681</v>
      </c>
      <c r="V2515" s="55" t="s">
        <v>10679</v>
      </c>
      <c r="W2515" s="55" t="s">
        <v>1336</v>
      </c>
      <c r="X2515" s="55" t="s">
        <v>1336</v>
      </c>
      <c r="Y2515" s="55">
        <v>0</v>
      </c>
      <c r="Z2515" s="55" t="s">
        <v>1419</v>
      </c>
      <c r="AA2515" s="55" t="s">
        <v>1338</v>
      </c>
      <c r="AB2515" s="55">
        <v>2205</v>
      </c>
      <c r="AC2515" s="55">
        <v>2205</v>
      </c>
      <c r="AD2515" s="55">
        <v>0</v>
      </c>
      <c r="AE2515" s="55" t="s">
        <v>1339</v>
      </c>
      <c r="AF2515" s="55" t="s">
        <v>3146</v>
      </c>
      <c r="AG2515" s="55" t="s">
        <v>3147</v>
      </c>
      <c r="AH2515" s="55" t="s">
        <v>1235</v>
      </c>
      <c r="AJ2515" s="55" t="s">
        <v>10680</v>
      </c>
      <c r="AK2515" s="55">
        <v>0</v>
      </c>
      <c r="AL2515" s="55" t="s">
        <v>2877</v>
      </c>
      <c r="AN2515" s="55">
        <v>5</v>
      </c>
      <c r="AO2515" s="55" t="s">
        <v>10682</v>
      </c>
      <c r="AR2515" s="56">
        <v>44328</v>
      </c>
      <c r="AS2515" s="57">
        <v>0.44688657407407412</v>
      </c>
      <c r="AT2515" s="56">
        <v>44403</v>
      </c>
      <c r="AU2515" s="57">
        <v>0.72000000000000008</v>
      </c>
      <c r="AV2515" s="55" t="s">
        <v>1345</v>
      </c>
      <c r="AW2515" s="55" t="s">
        <v>1345</v>
      </c>
      <c r="AX2515" s="55" t="s">
        <v>1346</v>
      </c>
      <c r="CB2515" s="55" t="s">
        <v>3150</v>
      </c>
    </row>
    <row r="2516" spans="1:80">
      <c r="A2516" s="55" t="s">
        <v>10683</v>
      </c>
      <c r="B2516" s="55">
        <v>2</v>
      </c>
      <c r="C2516" s="55" t="s">
        <v>10684</v>
      </c>
      <c r="D2516" s="55" t="s">
        <v>10685</v>
      </c>
      <c r="E2516" s="55">
        <v>0</v>
      </c>
      <c r="F2516" s="55">
        <v>1</v>
      </c>
      <c r="G2516" s="56">
        <v>44347</v>
      </c>
      <c r="H2516" s="56">
        <v>44347</v>
      </c>
      <c r="I2516" s="56">
        <v>44347</v>
      </c>
      <c r="J2516" s="55">
        <v>1</v>
      </c>
      <c r="K2516" s="56">
        <v>44403</v>
      </c>
      <c r="L2516" s="56">
        <v>44328</v>
      </c>
      <c r="M2516" s="56">
        <v>44347</v>
      </c>
      <c r="N2516" s="55">
        <v>1</v>
      </c>
      <c r="O2516" s="55">
        <v>1</v>
      </c>
      <c r="P2516" s="55">
        <v>1</v>
      </c>
      <c r="Q2516" s="56">
        <v>44404</v>
      </c>
      <c r="R2516" s="55">
        <v>0</v>
      </c>
      <c r="T2516" s="55">
        <v>5197767004</v>
      </c>
      <c r="U2516" s="55" t="s">
        <v>10686</v>
      </c>
      <c r="V2516" s="55" t="s">
        <v>10684</v>
      </c>
      <c r="W2516" s="55" t="s">
        <v>1336</v>
      </c>
      <c r="X2516" s="55" t="s">
        <v>1336</v>
      </c>
      <c r="Y2516" s="55">
        <v>0</v>
      </c>
      <c r="Z2516" s="55" t="s">
        <v>1419</v>
      </c>
      <c r="AA2516" s="55" t="s">
        <v>1338</v>
      </c>
      <c r="AB2516" s="55">
        <v>2205</v>
      </c>
      <c r="AC2516" s="55">
        <v>2205</v>
      </c>
      <c r="AD2516" s="55">
        <v>0</v>
      </c>
      <c r="AE2516" s="55" t="s">
        <v>1339</v>
      </c>
      <c r="AF2516" s="55" t="s">
        <v>3146</v>
      </c>
      <c r="AG2516" s="55" t="s">
        <v>3147</v>
      </c>
      <c r="AH2516" s="55" t="s">
        <v>1235</v>
      </c>
      <c r="AJ2516" s="55" t="s">
        <v>10685</v>
      </c>
      <c r="AK2516" s="55">
        <v>0</v>
      </c>
      <c r="AL2516" s="55" t="s">
        <v>2877</v>
      </c>
      <c r="AN2516" s="55">
        <v>5</v>
      </c>
      <c r="AO2516" s="55" t="s">
        <v>10687</v>
      </c>
      <c r="AR2516" s="56">
        <v>44328</v>
      </c>
      <c r="AS2516" s="57">
        <v>0.44702546296296292</v>
      </c>
      <c r="AT2516" s="56">
        <v>44403</v>
      </c>
      <c r="AU2516" s="57">
        <v>0.72000000000000008</v>
      </c>
      <c r="AV2516" s="55" t="s">
        <v>1345</v>
      </c>
      <c r="AW2516" s="55" t="s">
        <v>1345</v>
      </c>
      <c r="AX2516" s="55" t="s">
        <v>1346</v>
      </c>
      <c r="CB2516" s="55" t="s">
        <v>3150</v>
      </c>
    </row>
    <row r="2517" spans="1:80">
      <c r="A2517" s="55" t="s">
        <v>10688</v>
      </c>
      <c r="B2517" s="55">
        <v>2</v>
      </c>
      <c r="C2517" s="55" t="s">
        <v>10689</v>
      </c>
      <c r="D2517" s="55" t="s">
        <v>10690</v>
      </c>
      <c r="E2517" s="55">
        <v>0</v>
      </c>
      <c r="F2517" s="55">
        <v>1</v>
      </c>
      <c r="G2517" s="56">
        <v>44347</v>
      </c>
      <c r="H2517" s="56">
        <v>44347</v>
      </c>
      <c r="I2517" s="56">
        <v>44347</v>
      </c>
      <c r="J2517" s="55">
        <v>1</v>
      </c>
      <c r="K2517" s="56">
        <v>44403</v>
      </c>
      <c r="L2517" s="56">
        <v>44328</v>
      </c>
      <c r="M2517" s="56">
        <v>44347</v>
      </c>
      <c r="N2517" s="55">
        <v>1</v>
      </c>
      <c r="O2517" s="55">
        <v>1</v>
      </c>
      <c r="P2517" s="55">
        <v>1</v>
      </c>
      <c r="Q2517" s="56">
        <v>44404</v>
      </c>
      <c r="R2517" s="55">
        <v>0</v>
      </c>
      <c r="T2517" s="55">
        <v>5197768001</v>
      </c>
      <c r="U2517" s="55" t="s">
        <v>10691</v>
      </c>
      <c r="V2517" s="55" t="s">
        <v>10689</v>
      </c>
      <c r="W2517" s="55" t="s">
        <v>1336</v>
      </c>
      <c r="X2517" s="55" t="s">
        <v>1336</v>
      </c>
      <c r="Y2517" s="55">
        <v>0</v>
      </c>
      <c r="Z2517" s="55" t="s">
        <v>1419</v>
      </c>
      <c r="AA2517" s="55" t="s">
        <v>1338</v>
      </c>
      <c r="AB2517" s="55">
        <v>2205</v>
      </c>
      <c r="AC2517" s="55">
        <v>2205</v>
      </c>
      <c r="AD2517" s="55">
        <v>0</v>
      </c>
      <c r="AE2517" s="55" t="s">
        <v>1339</v>
      </c>
      <c r="AF2517" s="55" t="s">
        <v>3146</v>
      </c>
      <c r="AG2517" s="55" t="s">
        <v>3147</v>
      </c>
      <c r="AH2517" s="55" t="s">
        <v>1235</v>
      </c>
      <c r="AJ2517" s="55" t="s">
        <v>10690</v>
      </c>
      <c r="AK2517" s="55">
        <v>0</v>
      </c>
      <c r="AL2517" s="55" t="s">
        <v>2877</v>
      </c>
      <c r="AN2517" s="55">
        <v>5</v>
      </c>
      <c r="AO2517" s="55" t="s">
        <v>10692</v>
      </c>
      <c r="AR2517" s="56">
        <v>44328</v>
      </c>
      <c r="AS2517" s="57">
        <v>0.44711805555555556</v>
      </c>
      <c r="AT2517" s="56">
        <v>44403</v>
      </c>
      <c r="AU2517" s="57">
        <v>0.72000000000000008</v>
      </c>
      <c r="AV2517" s="55" t="s">
        <v>1345</v>
      </c>
      <c r="AW2517" s="55" t="s">
        <v>1345</v>
      </c>
      <c r="AX2517" s="55" t="s">
        <v>1346</v>
      </c>
      <c r="CB2517" s="55" t="s">
        <v>3150</v>
      </c>
    </row>
    <row r="2518" spans="1:80">
      <c r="A2518" s="55" t="s">
        <v>10693</v>
      </c>
      <c r="B2518" s="55">
        <v>2</v>
      </c>
      <c r="C2518" s="55" t="s">
        <v>10694</v>
      </c>
      <c r="D2518" s="55" t="s">
        <v>10695</v>
      </c>
      <c r="E2518" s="55">
        <v>0</v>
      </c>
      <c r="F2518" s="55">
        <v>1</v>
      </c>
      <c r="G2518" s="56">
        <v>44347</v>
      </c>
      <c r="H2518" s="56">
        <v>44347</v>
      </c>
      <c r="I2518" s="56">
        <v>44347</v>
      </c>
      <c r="J2518" s="55">
        <v>1</v>
      </c>
      <c r="K2518" s="56">
        <v>44403</v>
      </c>
      <c r="L2518" s="56">
        <v>44328</v>
      </c>
      <c r="M2518" s="56">
        <v>44347</v>
      </c>
      <c r="N2518" s="55">
        <v>1</v>
      </c>
      <c r="O2518" s="55">
        <v>1</v>
      </c>
      <c r="P2518" s="55">
        <v>1</v>
      </c>
      <c r="Q2518" s="56">
        <v>44404</v>
      </c>
      <c r="R2518" s="55">
        <v>0</v>
      </c>
      <c r="T2518" s="55">
        <v>5197762008</v>
      </c>
      <c r="U2518" s="55" t="s">
        <v>10696</v>
      </c>
      <c r="V2518" s="55" t="s">
        <v>10694</v>
      </c>
      <c r="W2518" s="55" t="s">
        <v>1336</v>
      </c>
      <c r="X2518" s="55" t="s">
        <v>1336</v>
      </c>
      <c r="Y2518" s="55">
        <v>0</v>
      </c>
      <c r="Z2518" s="55" t="s">
        <v>1419</v>
      </c>
      <c r="AA2518" s="55" t="s">
        <v>1338</v>
      </c>
      <c r="AB2518" s="55">
        <v>2205</v>
      </c>
      <c r="AC2518" s="55">
        <v>2205</v>
      </c>
      <c r="AD2518" s="55">
        <v>0</v>
      </c>
      <c r="AE2518" s="55" t="s">
        <v>1339</v>
      </c>
      <c r="AF2518" s="55" t="s">
        <v>3146</v>
      </c>
      <c r="AG2518" s="55" t="s">
        <v>3147</v>
      </c>
      <c r="AH2518" s="55" t="s">
        <v>1235</v>
      </c>
      <c r="AJ2518" s="55" t="s">
        <v>10695</v>
      </c>
      <c r="AK2518" s="55">
        <v>0</v>
      </c>
      <c r="AL2518" s="55" t="s">
        <v>2877</v>
      </c>
      <c r="AN2518" s="55">
        <v>5</v>
      </c>
      <c r="AO2518" s="55" t="s">
        <v>10697</v>
      </c>
      <c r="AR2518" s="56">
        <v>44328</v>
      </c>
      <c r="AS2518" s="57">
        <v>0.44673611111111106</v>
      </c>
      <c r="AT2518" s="56">
        <v>44403</v>
      </c>
      <c r="AU2518" s="57">
        <v>0.72000000000000008</v>
      </c>
      <c r="AV2518" s="55" t="s">
        <v>1345</v>
      </c>
      <c r="AW2518" s="55" t="s">
        <v>1345</v>
      </c>
      <c r="AX2518" s="55" t="s">
        <v>1346</v>
      </c>
      <c r="CB2518" s="55" t="s">
        <v>3150</v>
      </c>
    </row>
    <row r="2519" spans="1:80">
      <c r="A2519" s="55" t="s">
        <v>10698</v>
      </c>
      <c r="B2519" s="55">
        <v>2</v>
      </c>
      <c r="C2519" s="55" t="s">
        <v>10699</v>
      </c>
      <c r="D2519" s="55" t="s">
        <v>10700</v>
      </c>
      <c r="E2519" s="55">
        <v>0</v>
      </c>
      <c r="F2519" s="55">
        <v>1</v>
      </c>
      <c r="G2519" s="56">
        <v>44347</v>
      </c>
      <c r="H2519" s="56">
        <v>44347</v>
      </c>
      <c r="I2519" s="56">
        <v>44347</v>
      </c>
      <c r="J2519" s="55">
        <v>1</v>
      </c>
      <c r="K2519" s="56">
        <v>44403</v>
      </c>
      <c r="L2519" s="56">
        <v>44328</v>
      </c>
      <c r="M2519" s="56">
        <v>44347</v>
      </c>
      <c r="N2519" s="55">
        <v>1</v>
      </c>
      <c r="O2519" s="55">
        <v>1</v>
      </c>
      <c r="P2519" s="55">
        <v>1</v>
      </c>
      <c r="Q2519" s="56">
        <v>44404</v>
      </c>
      <c r="R2519" s="55">
        <v>0</v>
      </c>
      <c r="T2519" s="55">
        <v>5197760003</v>
      </c>
      <c r="U2519" s="55" t="s">
        <v>10701</v>
      </c>
      <c r="V2519" s="55" t="s">
        <v>10699</v>
      </c>
      <c r="W2519" s="55" t="s">
        <v>1336</v>
      </c>
      <c r="X2519" s="55" t="s">
        <v>1336</v>
      </c>
      <c r="Y2519" s="55">
        <v>0</v>
      </c>
      <c r="Z2519" s="55" t="s">
        <v>1419</v>
      </c>
      <c r="AA2519" s="55" t="s">
        <v>1338</v>
      </c>
      <c r="AB2519" s="55">
        <v>3150</v>
      </c>
      <c r="AC2519" s="55">
        <v>3150</v>
      </c>
      <c r="AD2519" s="55">
        <v>0</v>
      </c>
      <c r="AE2519" s="55" t="s">
        <v>1339</v>
      </c>
      <c r="AF2519" s="55" t="s">
        <v>3146</v>
      </c>
      <c r="AG2519" s="55" t="s">
        <v>3147</v>
      </c>
      <c r="AH2519" s="55" t="s">
        <v>1235</v>
      </c>
      <c r="AJ2519" s="55" t="s">
        <v>10700</v>
      </c>
      <c r="AK2519" s="55">
        <v>0</v>
      </c>
      <c r="AL2519" s="55" t="s">
        <v>2877</v>
      </c>
      <c r="AN2519" s="55">
        <v>5</v>
      </c>
      <c r="AO2519" s="55" t="s">
        <v>10702</v>
      </c>
      <c r="AR2519" s="56">
        <v>44328</v>
      </c>
      <c r="AS2519" s="57">
        <v>0.4465277777777778</v>
      </c>
      <c r="AT2519" s="56">
        <v>44403</v>
      </c>
      <c r="AU2519" s="57">
        <v>0.72000000000000008</v>
      </c>
      <c r="AV2519" s="55" t="s">
        <v>1345</v>
      </c>
      <c r="AW2519" s="55" t="s">
        <v>1345</v>
      </c>
      <c r="AX2519" s="55" t="s">
        <v>1346</v>
      </c>
      <c r="CB2519" s="55" t="s">
        <v>3150</v>
      </c>
    </row>
    <row r="2520" spans="1:80">
      <c r="A2520" s="55" t="s">
        <v>10703</v>
      </c>
      <c r="B2520" s="55">
        <v>2</v>
      </c>
      <c r="C2520" s="55" t="s">
        <v>10704</v>
      </c>
      <c r="D2520" s="55" t="s">
        <v>10705</v>
      </c>
      <c r="E2520" s="55">
        <v>0</v>
      </c>
      <c r="F2520" s="55">
        <v>1</v>
      </c>
      <c r="G2520" s="56">
        <v>44347</v>
      </c>
      <c r="H2520" s="56">
        <v>44347</v>
      </c>
      <c r="I2520" s="56">
        <v>44347</v>
      </c>
      <c r="J2520" s="55">
        <v>1</v>
      </c>
      <c r="K2520" s="56">
        <v>44403</v>
      </c>
      <c r="L2520" s="56">
        <v>44328</v>
      </c>
      <c r="M2520" s="56">
        <v>44347</v>
      </c>
      <c r="N2520" s="55">
        <v>1</v>
      </c>
      <c r="O2520" s="55">
        <v>1</v>
      </c>
      <c r="P2520" s="55">
        <v>1</v>
      </c>
      <c r="Q2520" s="56">
        <v>44404</v>
      </c>
      <c r="R2520" s="55">
        <v>0</v>
      </c>
      <c r="T2520" s="55">
        <v>5197761001</v>
      </c>
      <c r="U2520" s="55" t="s">
        <v>10706</v>
      </c>
      <c r="V2520" s="55" t="s">
        <v>10704</v>
      </c>
      <c r="W2520" s="55" t="s">
        <v>1336</v>
      </c>
      <c r="X2520" s="55" t="s">
        <v>1336</v>
      </c>
      <c r="Y2520" s="55">
        <v>0</v>
      </c>
      <c r="Z2520" s="55" t="s">
        <v>1419</v>
      </c>
      <c r="AA2520" s="55" t="s">
        <v>1338</v>
      </c>
      <c r="AB2520" s="55">
        <v>2205</v>
      </c>
      <c r="AC2520" s="55">
        <v>2205</v>
      </c>
      <c r="AD2520" s="55">
        <v>0</v>
      </c>
      <c r="AE2520" s="55" t="s">
        <v>1339</v>
      </c>
      <c r="AF2520" s="55" t="s">
        <v>3146</v>
      </c>
      <c r="AG2520" s="55" t="s">
        <v>3147</v>
      </c>
      <c r="AH2520" s="55" t="s">
        <v>1235</v>
      </c>
      <c r="AJ2520" s="55" t="s">
        <v>10705</v>
      </c>
      <c r="AK2520" s="55">
        <v>0</v>
      </c>
      <c r="AL2520" s="55" t="s">
        <v>2877</v>
      </c>
      <c r="AN2520" s="55">
        <v>5</v>
      </c>
      <c r="AO2520" s="55" t="s">
        <v>10707</v>
      </c>
      <c r="AR2520" s="56">
        <v>44328</v>
      </c>
      <c r="AS2520" s="57">
        <v>0.44663194444444443</v>
      </c>
      <c r="AT2520" s="56">
        <v>44403</v>
      </c>
      <c r="AU2520" s="57">
        <v>0.72001157407407401</v>
      </c>
      <c r="AV2520" s="55" t="s">
        <v>1345</v>
      </c>
      <c r="AW2520" s="55" t="s">
        <v>1345</v>
      </c>
      <c r="AX2520" s="55" t="s">
        <v>1346</v>
      </c>
      <c r="CB2520" s="55" t="s">
        <v>3150</v>
      </c>
    </row>
    <row r="2521" spans="1:80">
      <c r="A2521" s="55" t="s">
        <v>10708</v>
      </c>
      <c r="B2521" s="55">
        <v>2</v>
      </c>
      <c r="C2521" s="55" t="s">
        <v>10709</v>
      </c>
      <c r="D2521" s="55" t="s">
        <v>10710</v>
      </c>
      <c r="E2521" s="55">
        <v>0</v>
      </c>
      <c r="F2521" s="55">
        <v>1</v>
      </c>
      <c r="G2521" s="56">
        <v>44347</v>
      </c>
      <c r="H2521" s="56">
        <v>44347</v>
      </c>
      <c r="I2521" s="56">
        <v>44347</v>
      </c>
      <c r="J2521" s="55">
        <v>1</v>
      </c>
      <c r="K2521" s="56">
        <v>44432</v>
      </c>
      <c r="L2521" s="56">
        <v>44328</v>
      </c>
      <c r="M2521" s="56">
        <v>44347</v>
      </c>
      <c r="N2521" s="55">
        <v>1</v>
      </c>
      <c r="O2521" s="55">
        <v>1</v>
      </c>
      <c r="P2521" s="55">
        <v>1</v>
      </c>
      <c r="Q2521" s="56">
        <v>44433</v>
      </c>
      <c r="R2521" s="55">
        <v>0</v>
      </c>
      <c r="T2521" s="55">
        <v>5197164001</v>
      </c>
      <c r="U2521" s="55" t="s">
        <v>10711</v>
      </c>
      <c r="V2521" s="55" t="s">
        <v>10709</v>
      </c>
      <c r="W2521" s="55" t="s">
        <v>1336</v>
      </c>
      <c r="X2521" s="55" t="s">
        <v>1336</v>
      </c>
      <c r="Y2521" s="55">
        <v>0</v>
      </c>
      <c r="Z2521" s="55" t="s">
        <v>1419</v>
      </c>
      <c r="AA2521" s="55" t="s">
        <v>1338</v>
      </c>
      <c r="AB2521" s="55">
        <v>1207.5</v>
      </c>
      <c r="AC2521" s="55">
        <v>1207.5</v>
      </c>
      <c r="AD2521" s="55">
        <v>0</v>
      </c>
      <c r="AE2521" s="55" t="s">
        <v>1339</v>
      </c>
      <c r="AF2521" s="55" t="s">
        <v>3146</v>
      </c>
      <c r="AG2521" s="55" t="s">
        <v>3147</v>
      </c>
      <c r="AH2521" s="55" t="s">
        <v>1235</v>
      </c>
      <c r="AJ2521" s="55" t="s">
        <v>10710</v>
      </c>
      <c r="AK2521" s="55">
        <v>0</v>
      </c>
      <c r="AL2521" s="55" t="s">
        <v>2877</v>
      </c>
      <c r="AN2521" s="55">
        <v>1</v>
      </c>
      <c r="AO2521" s="55" t="s">
        <v>10712</v>
      </c>
      <c r="AR2521" s="56">
        <v>44328</v>
      </c>
      <c r="AS2521" s="57">
        <v>0.4654282407407408</v>
      </c>
      <c r="AT2521" s="56">
        <v>44432</v>
      </c>
      <c r="AU2521" s="57">
        <v>0.67831018518518515</v>
      </c>
      <c r="AV2521" s="55" t="s">
        <v>1345</v>
      </c>
      <c r="AW2521" s="55" t="s">
        <v>1345</v>
      </c>
      <c r="AX2521" s="55" t="s">
        <v>1346</v>
      </c>
      <c r="CB2521" s="55" t="s">
        <v>3150</v>
      </c>
    </row>
    <row r="2522" spans="1:80">
      <c r="A2522" s="55" t="s">
        <v>10713</v>
      </c>
      <c r="B2522" s="55">
        <v>2</v>
      </c>
      <c r="C2522" s="55" t="s">
        <v>10714</v>
      </c>
      <c r="D2522" s="55" t="s">
        <v>10715</v>
      </c>
      <c r="E2522" s="55">
        <v>0</v>
      </c>
      <c r="F2522" s="55">
        <v>1</v>
      </c>
      <c r="G2522" s="56">
        <v>44347</v>
      </c>
      <c r="H2522" s="56">
        <v>44347</v>
      </c>
      <c r="I2522" s="56">
        <v>44347</v>
      </c>
      <c r="J2522" s="55">
        <v>1</v>
      </c>
      <c r="K2522" s="56">
        <v>44432</v>
      </c>
      <c r="L2522" s="56">
        <v>44328</v>
      </c>
      <c r="M2522" s="56">
        <v>44347</v>
      </c>
      <c r="N2522" s="55">
        <v>1</v>
      </c>
      <c r="O2522" s="55">
        <v>1</v>
      </c>
      <c r="P2522" s="55">
        <v>1</v>
      </c>
      <c r="Q2522" s="56">
        <v>44433</v>
      </c>
      <c r="R2522" s="55">
        <v>0</v>
      </c>
      <c r="T2522" s="55">
        <v>5197159008</v>
      </c>
      <c r="U2522" s="55" t="s">
        <v>10716</v>
      </c>
      <c r="V2522" s="55" t="s">
        <v>10714</v>
      </c>
      <c r="W2522" s="55" t="s">
        <v>1336</v>
      </c>
      <c r="X2522" s="55" t="s">
        <v>1336</v>
      </c>
      <c r="Y2522" s="55">
        <v>0</v>
      </c>
      <c r="Z2522" s="55" t="s">
        <v>1419</v>
      </c>
      <c r="AA2522" s="55" t="s">
        <v>1338</v>
      </c>
      <c r="AB2522" s="55">
        <v>1050</v>
      </c>
      <c r="AC2522" s="55">
        <v>1050</v>
      </c>
      <c r="AD2522" s="55">
        <v>0</v>
      </c>
      <c r="AE2522" s="55" t="s">
        <v>1339</v>
      </c>
      <c r="AF2522" s="55" t="s">
        <v>3146</v>
      </c>
      <c r="AG2522" s="55" t="s">
        <v>3147</v>
      </c>
      <c r="AH2522" s="55" t="s">
        <v>1235</v>
      </c>
      <c r="AJ2522" s="55" t="s">
        <v>10715</v>
      </c>
      <c r="AK2522" s="55">
        <v>0</v>
      </c>
      <c r="AL2522" s="55" t="s">
        <v>2877</v>
      </c>
      <c r="AN2522" s="55">
        <v>1</v>
      </c>
      <c r="AO2522" s="55" t="s">
        <v>10717</v>
      </c>
      <c r="AR2522" s="56">
        <v>44328</v>
      </c>
      <c r="AS2522" s="57">
        <v>0.46531250000000002</v>
      </c>
      <c r="AT2522" s="56">
        <v>44432</v>
      </c>
      <c r="AU2522" s="57">
        <v>0.67831018518518515</v>
      </c>
      <c r="AV2522" s="55" t="s">
        <v>1345</v>
      </c>
      <c r="AW2522" s="55" t="s">
        <v>1345</v>
      </c>
      <c r="AX2522" s="55" t="s">
        <v>1346</v>
      </c>
      <c r="CB2522" s="55" t="s">
        <v>3150</v>
      </c>
    </row>
    <row r="2523" spans="1:80">
      <c r="A2523" s="55" t="s">
        <v>10718</v>
      </c>
      <c r="B2523" s="55">
        <v>2</v>
      </c>
      <c r="C2523" s="55" t="s">
        <v>10719</v>
      </c>
      <c r="D2523" s="55" t="s">
        <v>10720</v>
      </c>
      <c r="E2523" s="55">
        <v>0</v>
      </c>
      <c r="F2523" s="55">
        <v>1</v>
      </c>
      <c r="G2523" s="56">
        <v>44438</v>
      </c>
      <c r="H2523" s="56">
        <v>44438</v>
      </c>
      <c r="I2523" s="56">
        <v>44439</v>
      </c>
      <c r="J2523" s="55">
        <v>1</v>
      </c>
      <c r="K2523" s="56">
        <v>44464</v>
      </c>
      <c r="L2523" s="56">
        <v>44412</v>
      </c>
      <c r="M2523" s="56">
        <v>44438</v>
      </c>
      <c r="N2523" s="55">
        <v>1</v>
      </c>
      <c r="O2523" s="55">
        <v>1</v>
      </c>
      <c r="P2523" s="55">
        <v>1</v>
      </c>
      <c r="Q2523" s="56">
        <v>44466</v>
      </c>
      <c r="R2523" s="55">
        <v>0</v>
      </c>
      <c r="T2523" s="55">
        <v>5212882004</v>
      </c>
      <c r="U2523" s="55" t="s">
        <v>10721</v>
      </c>
      <c r="V2523" s="55" t="s">
        <v>10719</v>
      </c>
      <c r="W2523" s="55" t="s">
        <v>1336</v>
      </c>
      <c r="X2523" s="55" t="s">
        <v>1336</v>
      </c>
      <c r="Y2523" s="55">
        <v>0</v>
      </c>
      <c r="Z2523" s="55" t="s">
        <v>1419</v>
      </c>
      <c r="AA2523" s="55" t="s">
        <v>1338</v>
      </c>
      <c r="AB2523" s="55">
        <v>420</v>
      </c>
      <c r="AC2523" s="55">
        <v>420</v>
      </c>
      <c r="AD2523" s="55">
        <v>0</v>
      </c>
      <c r="AE2523" s="55" t="s">
        <v>1339</v>
      </c>
      <c r="AF2523" s="55" t="s">
        <v>3146</v>
      </c>
      <c r="AG2523" s="55" t="s">
        <v>3147</v>
      </c>
      <c r="AH2523" s="55" t="s">
        <v>1235</v>
      </c>
      <c r="AJ2523" s="55" t="s">
        <v>10720</v>
      </c>
      <c r="AK2523" s="55">
        <v>0</v>
      </c>
      <c r="AL2523" s="55" t="s">
        <v>2877</v>
      </c>
      <c r="AN2523" s="55">
        <v>2</v>
      </c>
      <c r="AO2523" s="55" t="s">
        <v>10722</v>
      </c>
      <c r="AR2523" s="56">
        <v>44412</v>
      </c>
      <c r="AS2523" s="57">
        <v>0.61259259259259258</v>
      </c>
      <c r="AT2523" s="56">
        <v>44464</v>
      </c>
      <c r="AU2523" s="57">
        <v>0.35539351851851847</v>
      </c>
      <c r="AV2523" s="55" t="s">
        <v>1345</v>
      </c>
      <c r="AW2523" s="55" t="s">
        <v>1345</v>
      </c>
      <c r="AX2523" s="55" t="s">
        <v>1346</v>
      </c>
      <c r="CB2523" s="55" t="s">
        <v>3150</v>
      </c>
    </row>
    <row r="2524" spans="1:80">
      <c r="A2524" s="55" t="s">
        <v>10723</v>
      </c>
      <c r="B2524" s="55">
        <v>2</v>
      </c>
      <c r="C2524" s="55" t="s">
        <v>10724</v>
      </c>
      <c r="D2524" s="55" t="s">
        <v>10725</v>
      </c>
      <c r="E2524" s="55">
        <v>0</v>
      </c>
      <c r="F2524" s="55">
        <v>1</v>
      </c>
      <c r="G2524" s="56">
        <v>44347</v>
      </c>
      <c r="H2524" s="56">
        <v>44347</v>
      </c>
      <c r="I2524" s="56">
        <v>44347</v>
      </c>
      <c r="J2524" s="55">
        <v>1</v>
      </c>
      <c r="K2524" s="56">
        <v>44432</v>
      </c>
      <c r="L2524" s="56">
        <v>44328</v>
      </c>
      <c r="M2524" s="56">
        <v>44347</v>
      </c>
      <c r="N2524" s="55">
        <v>1</v>
      </c>
      <c r="O2524" s="55">
        <v>1</v>
      </c>
      <c r="P2524" s="55">
        <v>1</v>
      </c>
      <c r="Q2524" s="56">
        <v>44433</v>
      </c>
      <c r="R2524" s="55">
        <v>0</v>
      </c>
      <c r="T2524" s="55">
        <v>5197157003</v>
      </c>
      <c r="U2524" s="55" t="s">
        <v>10726</v>
      </c>
      <c r="V2524" s="55" t="s">
        <v>10724</v>
      </c>
      <c r="W2524" s="55" t="s">
        <v>1336</v>
      </c>
      <c r="X2524" s="55" t="s">
        <v>1336</v>
      </c>
      <c r="Y2524" s="55">
        <v>0</v>
      </c>
      <c r="Z2524" s="55" t="s">
        <v>1419</v>
      </c>
      <c r="AA2524" s="55" t="s">
        <v>1338</v>
      </c>
      <c r="AB2524" s="55">
        <v>1312.5</v>
      </c>
      <c r="AC2524" s="55">
        <v>1312.5</v>
      </c>
      <c r="AD2524" s="55">
        <v>0</v>
      </c>
      <c r="AE2524" s="55" t="s">
        <v>1339</v>
      </c>
      <c r="AF2524" s="55" t="s">
        <v>3146</v>
      </c>
      <c r="AG2524" s="55" t="s">
        <v>3147</v>
      </c>
      <c r="AH2524" s="55" t="s">
        <v>1235</v>
      </c>
      <c r="AJ2524" s="55" t="s">
        <v>10725</v>
      </c>
      <c r="AK2524" s="55">
        <v>0</v>
      </c>
      <c r="AL2524" s="55" t="s">
        <v>2877</v>
      </c>
      <c r="AN2524" s="55">
        <v>1</v>
      </c>
      <c r="AO2524" s="55" t="s">
        <v>10727</v>
      </c>
      <c r="AR2524" s="56">
        <v>44328</v>
      </c>
      <c r="AS2524" s="57">
        <v>0.46523148148148147</v>
      </c>
      <c r="AT2524" s="56">
        <v>44432</v>
      </c>
      <c r="AU2524" s="57">
        <v>0.67831018518518515</v>
      </c>
      <c r="AV2524" s="55" t="s">
        <v>1345</v>
      </c>
      <c r="AW2524" s="55" t="s">
        <v>1345</v>
      </c>
      <c r="AX2524" s="55" t="s">
        <v>1346</v>
      </c>
      <c r="CB2524" s="55" t="s">
        <v>3150</v>
      </c>
    </row>
    <row r="2525" spans="1:80">
      <c r="A2525" s="55" t="s">
        <v>10728</v>
      </c>
      <c r="B2525" s="55">
        <v>2</v>
      </c>
      <c r="C2525" s="55" t="s">
        <v>10729</v>
      </c>
      <c r="D2525" s="55" t="s">
        <v>10730</v>
      </c>
      <c r="E2525" s="55">
        <v>0</v>
      </c>
      <c r="F2525" s="55">
        <v>1</v>
      </c>
      <c r="G2525" s="56">
        <v>44438</v>
      </c>
      <c r="H2525" s="56">
        <v>44438</v>
      </c>
      <c r="I2525" s="56">
        <v>44439</v>
      </c>
      <c r="J2525" s="55">
        <v>1</v>
      </c>
      <c r="K2525" s="56">
        <v>44464</v>
      </c>
      <c r="L2525" s="56">
        <v>44412</v>
      </c>
      <c r="M2525" s="56">
        <v>44438</v>
      </c>
      <c r="N2525" s="55">
        <v>1</v>
      </c>
      <c r="O2525" s="55">
        <v>1</v>
      </c>
      <c r="P2525" s="55">
        <v>1</v>
      </c>
      <c r="Q2525" s="56">
        <v>44466</v>
      </c>
      <c r="R2525" s="55">
        <v>0</v>
      </c>
      <c r="T2525" s="55">
        <v>5212884009</v>
      </c>
      <c r="U2525" s="55" t="s">
        <v>10731</v>
      </c>
      <c r="V2525" s="55" t="s">
        <v>10729</v>
      </c>
      <c r="W2525" s="55" t="s">
        <v>1336</v>
      </c>
      <c r="X2525" s="55" t="s">
        <v>1336</v>
      </c>
      <c r="Y2525" s="55">
        <v>0</v>
      </c>
      <c r="Z2525" s="55" t="s">
        <v>1419</v>
      </c>
      <c r="AA2525" s="55" t="s">
        <v>1338</v>
      </c>
      <c r="AB2525" s="55">
        <v>472.5</v>
      </c>
      <c r="AC2525" s="55">
        <v>472.5</v>
      </c>
      <c r="AD2525" s="55">
        <v>0</v>
      </c>
      <c r="AE2525" s="55" t="s">
        <v>1339</v>
      </c>
      <c r="AF2525" s="55" t="s">
        <v>3146</v>
      </c>
      <c r="AG2525" s="55" t="s">
        <v>3147</v>
      </c>
      <c r="AH2525" s="55" t="s">
        <v>1235</v>
      </c>
      <c r="AJ2525" s="55" t="s">
        <v>10730</v>
      </c>
      <c r="AK2525" s="55">
        <v>0</v>
      </c>
      <c r="AL2525" s="55" t="s">
        <v>2877</v>
      </c>
      <c r="AN2525" s="55">
        <v>2</v>
      </c>
      <c r="AO2525" s="55" t="s">
        <v>10732</v>
      </c>
      <c r="AR2525" s="56">
        <v>44412</v>
      </c>
      <c r="AS2525" s="57">
        <v>0.61246527777777782</v>
      </c>
      <c r="AT2525" s="56">
        <v>44464</v>
      </c>
      <c r="AU2525" s="57">
        <v>0.35539351851851847</v>
      </c>
      <c r="AV2525" s="55" t="s">
        <v>1345</v>
      </c>
      <c r="AW2525" s="55" t="s">
        <v>1345</v>
      </c>
      <c r="AX2525" s="55" t="s">
        <v>1346</v>
      </c>
      <c r="CB2525" s="55" t="s">
        <v>3150</v>
      </c>
    </row>
    <row r="2526" spans="1:80">
      <c r="A2526" s="55" t="s">
        <v>10733</v>
      </c>
      <c r="B2526" s="55">
        <v>2</v>
      </c>
      <c r="C2526" s="55" t="s">
        <v>10734</v>
      </c>
      <c r="D2526" s="55" t="s">
        <v>10735</v>
      </c>
      <c r="E2526" s="55">
        <v>0</v>
      </c>
      <c r="F2526" s="55">
        <v>0</v>
      </c>
      <c r="G2526" s="56">
        <v>44377</v>
      </c>
      <c r="H2526" s="56">
        <v>44377</v>
      </c>
      <c r="I2526" s="56">
        <v>44377</v>
      </c>
      <c r="J2526" s="55">
        <v>0</v>
      </c>
      <c r="L2526" s="56">
        <v>44336</v>
      </c>
      <c r="M2526" s="56">
        <v>44377</v>
      </c>
      <c r="N2526" s="55">
        <v>0</v>
      </c>
      <c r="O2526" s="55">
        <v>0</v>
      </c>
      <c r="P2526" s="55">
        <v>0</v>
      </c>
      <c r="R2526" s="55">
        <v>0</v>
      </c>
      <c r="T2526" s="55">
        <v>5186652009</v>
      </c>
      <c r="U2526" s="55" t="s">
        <v>10736</v>
      </c>
      <c r="V2526" s="55" t="s">
        <v>10734</v>
      </c>
      <c r="W2526" s="55" t="s">
        <v>1336</v>
      </c>
      <c r="X2526" s="55" t="s">
        <v>1336</v>
      </c>
      <c r="Y2526" s="55">
        <v>0</v>
      </c>
      <c r="Z2526" s="55" t="s">
        <v>1419</v>
      </c>
      <c r="AA2526" s="55" t="s">
        <v>1338</v>
      </c>
      <c r="AB2526" s="55">
        <v>3465</v>
      </c>
      <c r="AC2526" s="55">
        <v>3465</v>
      </c>
      <c r="AD2526" s="55">
        <v>0</v>
      </c>
      <c r="AE2526" s="55" t="s">
        <v>1339</v>
      </c>
      <c r="AF2526" s="55" t="s">
        <v>3146</v>
      </c>
      <c r="AG2526" s="55" t="s">
        <v>3147</v>
      </c>
      <c r="AH2526" s="55" t="s">
        <v>1235</v>
      </c>
      <c r="AJ2526" s="55" t="s">
        <v>10735</v>
      </c>
      <c r="AK2526" s="55">
        <v>0</v>
      </c>
      <c r="AL2526" s="55" t="s">
        <v>1742</v>
      </c>
      <c r="AN2526" s="55">
        <v>10</v>
      </c>
      <c r="AO2526" s="55" t="s">
        <v>10737</v>
      </c>
      <c r="AR2526" s="56">
        <v>44336</v>
      </c>
      <c r="AS2526" s="57">
        <v>0.66399305555555554</v>
      </c>
      <c r="AT2526" s="56">
        <v>44383</v>
      </c>
      <c r="AU2526" s="57">
        <v>0.50429398148148141</v>
      </c>
      <c r="AV2526" s="55" t="s">
        <v>1345</v>
      </c>
      <c r="AW2526" s="55" t="s">
        <v>3374</v>
      </c>
      <c r="AX2526" s="55" t="s">
        <v>2167</v>
      </c>
      <c r="CB2526" s="55" t="s">
        <v>3150</v>
      </c>
    </row>
    <row r="2527" spans="1:80">
      <c r="A2527" s="55" t="s">
        <v>10738</v>
      </c>
      <c r="B2527" s="55">
        <v>2</v>
      </c>
      <c r="C2527" s="55" t="s">
        <v>10739</v>
      </c>
      <c r="D2527" s="55" t="s">
        <v>10740</v>
      </c>
      <c r="E2527" s="55">
        <v>0</v>
      </c>
      <c r="F2527" s="55">
        <v>1</v>
      </c>
      <c r="G2527" s="56">
        <v>44377</v>
      </c>
      <c r="H2527" s="56">
        <v>44377</v>
      </c>
      <c r="I2527" s="56">
        <v>44377</v>
      </c>
      <c r="J2527" s="55">
        <v>0</v>
      </c>
      <c r="L2527" s="56">
        <v>44355</v>
      </c>
      <c r="M2527" s="56">
        <v>44377</v>
      </c>
      <c r="N2527" s="55">
        <v>1</v>
      </c>
      <c r="O2527" s="55">
        <v>0</v>
      </c>
      <c r="P2527" s="55">
        <v>0</v>
      </c>
      <c r="R2527" s="55">
        <v>0</v>
      </c>
      <c r="T2527" s="55">
        <v>5195167008</v>
      </c>
      <c r="U2527" s="55" t="s">
        <v>10741</v>
      </c>
      <c r="V2527" s="55" t="s">
        <v>10739</v>
      </c>
      <c r="W2527" s="55" t="s">
        <v>1336</v>
      </c>
      <c r="X2527" s="55" t="s">
        <v>1336</v>
      </c>
      <c r="Y2527" s="55">
        <v>0</v>
      </c>
      <c r="Z2527" s="55" t="s">
        <v>1419</v>
      </c>
      <c r="AA2527" s="55" t="s">
        <v>1338</v>
      </c>
      <c r="AB2527" s="55">
        <v>3465</v>
      </c>
      <c r="AC2527" s="55">
        <v>3465</v>
      </c>
      <c r="AD2527" s="55">
        <v>0</v>
      </c>
      <c r="AE2527" s="55" t="s">
        <v>1339</v>
      </c>
      <c r="AF2527" s="55" t="s">
        <v>3146</v>
      </c>
      <c r="AG2527" s="55" t="s">
        <v>3147</v>
      </c>
      <c r="AH2527" s="55" t="s">
        <v>1235</v>
      </c>
      <c r="AJ2527" s="55" t="s">
        <v>10740</v>
      </c>
      <c r="AK2527" s="55">
        <v>0</v>
      </c>
      <c r="AL2527" s="55" t="s">
        <v>1742</v>
      </c>
      <c r="AN2527" s="55">
        <v>12</v>
      </c>
      <c r="AO2527" s="55" t="s">
        <v>10742</v>
      </c>
      <c r="AR2527" s="56">
        <v>44355</v>
      </c>
      <c r="AS2527" s="57">
        <v>0.36796296296296299</v>
      </c>
      <c r="AT2527" s="56">
        <v>44355</v>
      </c>
      <c r="AU2527" s="57">
        <v>0.6274305555555556</v>
      </c>
      <c r="AV2527" s="55" t="s">
        <v>1345</v>
      </c>
      <c r="AW2527" s="55" t="s">
        <v>1345</v>
      </c>
      <c r="AX2527" s="55" t="s">
        <v>1346</v>
      </c>
      <c r="CB2527" s="55" t="s">
        <v>3150</v>
      </c>
    </row>
    <row r="2528" spans="1:80">
      <c r="A2528" s="55" t="s">
        <v>10743</v>
      </c>
      <c r="B2528" s="55">
        <v>2</v>
      </c>
      <c r="C2528" s="55" t="s">
        <v>10744</v>
      </c>
      <c r="D2528" s="55" t="s">
        <v>10745</v>
      </c>
      <c r="E2528" s="55">
        <v>0</v>
      </c>
      <c r="F2528" s="55">
        <v>0</v>
      </c>
      <c r="G2528" s="56">
        <v>44377</v>
      </c>
      <c r="H2528" s="56">
        <v>44377</v>
      </c>
      <c r="I2528" s="56">
        <v>44377</v>
      </c>
      <c r="J2528" s="55">
        <v>0</v>
      </c>
      <c r="L2528" s="56">
        <v>44336</v>
      </c>
      <c r="M2528" s="56">
        <v>44377</v>
      </c>
      <c r="N2528" s="55">
        <v>0</v>
      </c>
      <c r="O2528" s="55">
        <v>0</v>
      </c>
      <c r="P2528" s="55">
        <v>0</v>
      </c>
      <c r="R2528" s="55">
        <v>0</v>
      </c>
      <c r="T2528" s="55">
        <v>5186670002</v>
      </c>
      <c r="U2528" s="55" t="s">
        <v>10746</v>
      </c>
      <c r="V2528" s="55" t="s">
        <v>10744</v>
      </c>
      <c r="W2528" s="55" t="s">
        <v>1336</v>
      </c>
      <c r="X2528" s="55" t="s">
        <v>1336</v>
      </c>
      <c r="Y2528" s="55">
        <v>0</v>
      </c>
      <c r="Z2528" s="55" t="s">
        <v>1419</v>
      </c>
      <c r="AA2528" s="55" t="s">
        <v>1338</v>
      </c>
      <c r="AB2528" s="55">
        <v>3465</v>
      </c>
      <c r="AC2528" s="55">
        <v>3465</v>
      </c>
      <c r="AD2528" s="55">
        <v>0</v>
      </c>
      <c r="AE2528" s="55" t="s">
        <v>1339</v>
      </c>
      <c r="AF2528" s="55" t="s">
        <v>3146</v>
      </c>
      <c r="AG2528" s="55" t="s">
        <v>3147</v>
      </c>
      <c r="AH2528" s="55" t="s">
        <v>1235</v>
      </c>
      <c r="AJ2528" s="55" t="s">
        <v>10745</v>
      </c>
      <c r="AK2528" s="55">
        <v>0</v>
      </c>
      <c r="AL2528" s="55" t="s">
        <v>1742</v>
      </c>
      <c r="AN2528" s="55">
        <v>10</v>
      </c>
      <c r="AO2528" s="55" t="s">
        <v>10747</v>
      </c>
      <c r="AR2528" s="56">
        <v>44336</v>
      </c>
      <c r="AS2528" s="57">
        <v>0.66407407407407404</v>
      </c>
      <c r="AT2528" s="56">
        <v>44383</v>
      </c>
      <c r="AU2528" s="57">
        <v>0.50505787037037042</v>
      </c>
      <c r="AV2528" s="55" t="s">
        <v>1345</v>
      </c>
      <c r="AW2528" s="55" t="s">
        <v>3374</v>
      </c>
      <c r="AX2528" s="55" t="s">
        <v>2167</v>
      </c>
      <c r="CB2528" s="55" t="s">
        <v>3150</v>
      </c>
    </row>
    <row r="2529" spans="1:80">
      <c r="A2529" s="55" t="s">
        <v>10748</v>
      </c>
      <c r="B2529" s="55">
        <v>2</v>
      </c>
      <c r="C2529" s="55" t="s">
        <v>10749</v>
      </c>
      <c r="D2529" s="55" t="s">
        <v>10750</v>
      </c>
      <c r="E2529" s="55">
        <v>0</v>
      </c>
      <c r="F2529" s="55">
        <v>1</v>
      </c>
      <c r="G2529" s="56">
        <v>44377</v>
      </c>
      <c r="H2529" s="56">
        <v>44377</v>
      </c>
      <c r="I2529" s="56">
        <v>44377</v>
      </c>
      <c r="J2529" s="55">
        <v>0</v>
      </c>
      <c r="L2529" s="56">
        <v>44355</v>
      </c>
      <c r="M2529" s="56">
        <v>44377</v>
      </c>
      <c r="N2529" s="55">
        <v>1</v>
      </c>
      <c r="O2529" s="55">
        <v>0</v>
      </c>
      <c r="P2529" s="55">
        <v>0</v>
      </c>
      <c r="R2529" s="55">
        <v>0</v>
      </c>
      <c r="T2529" s="55">
        <v>5195166001</v>
      </c>
      <c r="U2529" s="55" t="s">
        <v>10751</v>
      </c>
      <c r="V2529" s="55" t="s">
        <v>10749</v>
      </c>
      <c r="W2529" s="55" t="s">
        <v>1336</v>
      </c>
      <c r="X2529" s="55" t="s">
        <v>1336</v>
      </c>
      <c r="Y2529" s="55">
        <v>0</v>
      </c>
      <c r="Z2529" s="55" t="s">
        <v>1419</v>
      </c>
      <c r="AA2529" s="55" t="s">
        <v>1338</v>
      </c>
      <c r="AB2529" s="55">
        <v>3465</v>
      </c>
      <c r="AC2529" s="55">
        <v>3465</v>
      </c>
      <c r="AD2529" s="55">
        <v>0</v>
      </c>
      <c r="AE2529" s="55" t="s">
        <v>1339</v>
      </c>
      <c r="AF2529" s="55" t="s">
        <v>3146</v>
      </c>
      <c r="AG2529" s="55" t="s">
        <v>3147</v>
      </c>
      <c r="AH2529" s="55" t="s">
        <v>1235</v>
      </c>
      <c r="AJ2529" s="55" t="s">
        <v>10750</v>
      </c>
      <c r="AK2529" s="55">
        <v>0</v>
      </c>
      <c r="AL2529" s="55" t="s">
        <v>1742</v>
      </c>
      <c r="AN2529" s="55">
        <v>12</v>
      </c>
      <c r="AO2529" s="55" t="s">
        <v>10752</v>
      </c>
      <c r="AR2529" s="56">
        <v>44355</v>
      </c>
      <c r="AS2529" s="57">
        <v>0.36804398148148149</v>
      </c>
      <c r="AT2529" s="56">
        <v>44355</v>
      </c>
      <c r="AU2529" s="57">
        <v>0.6274305555555556</v>
      </c>
      <c r="AV2529" s="55" t="s">
        <v>1345</v>
      </c>
      <c r="AW2529" s="55" t="s">
        <v>1345</v>
      </c>
      <c r="AX2529" s="55" t="s">
        <v>1346</v>
      </c>
      <c r="CB2529" s="55" t="s">
        <v>3150</v>
      </c>
    </row>
    <row r="2530" spans="1:80">
      <c r="A2530" s="55" t="s">
        <v>10753</v>
      </c>
      <c r="B2530" s="55">
        <v>2</v>
      </c>
      <c r="C2530" s="55" t="s">
        <v>10754</v>
      </c>
      <c r="D2530" s="55" t="s">
        <v>10755</v>
      </c>
      <c r="E2530" s="55">
        <v>0</v>
      </c>
      <c r="F2530" s="55">
        <v>0</v>
      </c>
      <c r="G2530" s="56">
        <v>44377</v>
      </c>
      <c r="H2530" s="56">
        <v>44377</v>
      </c>
      <c r="I2530" s="56">
        <v>44377</v>
      </c>
      <c r="J2530" s="55">
        <v>0</v>
      </c>
      <c r="L2530" s="56">
        <v>44336</v>
      </c>
      <c r="M2530" s="56">
        <v>44377</v>
      </c>
      <c r="N2530" s="55">
        <v>0</v>
      </c>
      <c r="O2530" s="55">
        <v>0</v>
      </c>
      <c r="P2530" s="55">
        <v>0</v>
      </c>
      <c r="R2530" s="55">
        <v>0</v>
      </c>
      <c r="T2530" s="55">
        <v>5186664002</v>
      </c>
      <c r="U2530" s="55" t="s">
        <v>10756</v>
      </c>
      <c r="V2530" s="55" t="s">
        <v>10754</v>
      </c>
      <c r="W2530" s="55" t="s">
        <v>1336</v>
      </c>
      <c r="X2530" s="55" t="s">
        <v>1336</v>
      </c>
      <c r="Y2530" s="55">
        <v>0</v>
      </c>
      <c r="Z2530" s="55" t="s">
        <v>1419</v>
      </c>
      <c r="AA2530" s="55" t="s">
        <v>1338</v>
      </c>
      <c r="AB2530" s="55">
        <v>4830</v>
      </c>
      <c r="AC2530" s="55">
        <v>4830</v>
      </c>
      <c r="AD2530" s="55">
        <v>0</v>
      </c>
      <c r="AE2530" s="55" t="s">
        <v>1339</v>
      </c>
      <c r="AF2530" s="55" t="s">
        <v>3146</v>
      </c>
      <c r="AG2530" s="55" t="s">
        <v>3147</v>
      </c>
      <c r="AH2530" s="55" t="s">
        <v>1235</v>
      </c>
      <c r="AJ2530" s="55" t="s">
        <v>10755</v>
      </c>
      <c r="AK2530" s="55">
        <v>0</v>
      </c>
      <c r="AL2530" s="55" t="s">
        <v>1742</v>
      </c>
      <c r="AN2530" s="55">
        <v>10</v>
      </c>
      <c r="AO2530" s="55" t="s">
        <v>10757</v>
      </c>
      <c r="AR2530" s="56">
        <v>44336</v>
      </c>
      <c r="AS2530" s="57">
        <v>0.66415509259259264</v>
      </c>
      <c r="AT2530" s="56">
        <v>44383</v>
      </c>
      <c r="AU2530" s="57">
        <v>0.50585648148148155</v>
      </c>
      <c r="AV2530" s="55" t="s">
        <v>1345</v>
      </c>
      <c r="AW2530" s="55" t="s">
        <v>3374</v>
      </c>
      <c r="AX2530" s="55" t="s">
        <v>2167</v>
      </c>
      <c r="CB2530" s="55" t="s">
        <v>3150</v>
      </c>
    </row>
    <row r="2531" spans="1:80">
      <c r="A2531" s="55" t="s">
        <v>10758</v>
      </c>
      <c r="B2531" s="55">
        <v>2</v>
      </c>
      <c r="C2531" s="55" t="s">
        <v>10759</v>
      </c>
      <c r="D2531" s="55" t="s">
        <v>10760</v>
      </c>
      <c r="E2531" s="55">
        <v>0</v>
      </c>
      <c r="F2531" s="55">
        <v>1</v>
      </c>
      <c r="G2531" s="56">
        <v>44377</v>
      </c>
      <c r="H2531" s="56">
        <v>44377</v>
      </c>
      <c r="I2531" s="56">
        <v>44377</v>
      </c>
      <c r="J2531" s="55">
        <v>0</v>
      </c>
      <c r="L2531" s="56">
        <v>44355</v>
      </c>
      <c r="M2531" s="56">
        <v>44377</v>
      </c>
      <c r="N2531" s="55">
        <v>1</v>
      </c>
      <c r="O2531" s="55">
        <v>0</v>
      </c>
      <c r="P2531" s="55">
        <v>0</v>
      </c>
      <c r="R2531" s="55">
        <v>0</v>
      </c>
      <c r="T2531" s="55">
        <v>5195165003</v>
      </c>
      <c r="U2531" s="55" t="s">
        <v>10761</v>
      </c>
      <c r="V2531" s="55" t="s">
        <v>10759</v>
      </c>
      <c r="W2531" s="55" t="s">
        <v>1336</v>
      </c>
      <c r="X2531" s="55" t="s">
        <v>1336</v>
      </c>
      <c r="Y2531" s="55">
        <v>0</v>
      </c>
      <c r="Z2531" s="55" t="s">
        <v>1419</v>
      </c>
      <c r="AA2531" s="55" t="s">
        <v>1338</v>
      </c>
      <c r="AB2531" s="55">
        <v>4830</v>
      </c>
      <c r="AC2531" s="55">
        <v>4830</v>
      </c>
      <c r="AD2531" s="55">
        <v>0</v>
      </c>
      <c r="AE2531" s="55" t="s">
        <v>1339</v>
      </c>
      <c r="AF2531" s="55" t="s">
        <v>3146</v>
      </c>
      <c r="AG2531" s="55" t="s">
        <v>3147</v>
      </c>
      <c r="AH2531" s="55" t="s">
        <v>1235</v>
      </c>
      <c r="AJ2531" s="55" t="s">
        <v>10760</v>
      </c>
      <c r="AK2531" s="55">
        <v>0</v>
      </c>
      <c r="AL2531" s="55" t="s">
        <v>1742</v>
      </c>
      <c r="AN2531" s="55">
        <v>12</v>
      </c>
      <c r="AO2531" s="55" t="s">
        <v>10762</v>
      </c>
      <c r="AR2531" s="56">
        <v>44355</v>
      </c>
      <c r="AS2531" s="57">
        <v>0.36813657407407407</v>
      </c>
      <c r="AT2531" s="56">
        <v>44355</v>
      </c>
      <c r="AU2531" s="57">
        <v>0.6274305555555556</v>
      </c>
      <c r="AV2531" s="55" t="s">
        <v>1345</v>
      </c>
      <c r="AW2531" s="55" t="s">
        <v>1345</v>
      </c>
      <c r="AX2531" s="55" t="s">
        <v>1346</v>
      </c>
      <c r="CB2531" s="55" t="s">
        <v>3150</v>
      </c>
    </row>
    <row r="2532" spans="1:80">
      <c r="A2532" s="55" t="s">
        <v>10763</v>
      </c>
      <c r="B2532" s="55">
        <v>2</v>
      </c>
      <c r="C2532" s="55" t="s">
        <v>10764</v>
      </c>
      <c r="D2532" s="55" t="s">
        <v>10765</v>
      </c>
      <c r="E2532" s="55">
        <v>0</v>
      </c>
      <c r="F2532" s="55">
        <v>0</v>
      </c>
      <c r="G2532" s="56">
        <v>44377</v>
      </c>
      <c r="H2532" s="56">
        <v>44377</v>
      </c>
      <c r="I2532" s="56">
        <v>44377</v>
      </c>
      <c r="J2532" s="55">
        <v>0</v>
      </c>
      <c r="L2532" s="56">
        <v>44336</v>
      </c>
      <c r="M2532" s="56">
        <v>44377</v>
      </c>
      <c r="N2532" s="55">
        <v>0</v>
      </c>
      <c r="O2532" s="55">
        <v>0</v>
      </c>
      <c r="P2532" s="55">
        <v>0</v>
      </c>
      <c r="R2532" s="55">
        <v>0</v>
      </c>
      <c r="T2532" s="55">
        <v>5186663005</v>
      </c>
      <c r="U2532" s="55" t="s">
        <v>10766</v>
      </c>
      <c r="V2532" s="55" t="s">
        <v>10764</v>
      </c>
      <c r="W2532" s="55" t="s">
        <v>1336</v>
      </c>
      <c r="X2532" s="55" t="s">
        <v>1336</v>
      </c>
      <c r="Y2532" s="55">
        <v>0</v>
      </c>
      <c r="Z2532" s="55" t="s">
        <v>1419</v>
      </c>
      <c r="AA2532" s="55" t="s">
        <v>1338</v>
      </c>
      <c r="AB2532" s="55">
        <v>3360</v>
      </c>
      <c r="AC2532" s="55">
        <v>3360</v>
      </c>
      <c r="AD2532" s="55">
        <v>0</v>
      </c>
      <c r="AE2532" s="55" t="s">
        <v>1339</v>
      </c>
      <c r="AF2532" s="55" t="s">
        <v>3146</v>
      </c>
      <c r="AG2532" s="55" t="s">
        <v>3147</v>
      </c>
      <c r="AH2532" s="55" t="s">
        <v>1235</v>
      </c>
      <c r="AJ2532" s="55" t="s">
        <v>10765</v>
      </c>
      <c r="AK2532" s="55">
        <v>0</v>
      </c>
      <c r="AL2532" s="55" t="s">
        <v>1742</v>
      </c>
      <c r="AN2532" s="55">
        <v>10</v>
      </c>
      <c r="AO2532" s="55" t="s">
        <v>10767</v>
      </c>
      <c r="AR2532" s="56">
        <v>44336</v>
      </c>
      <c r="AS2532" s="57">
        <v>0.66423611111111114</v>
      </c>
      <c r="AT2532" s="56">
        <v>44383</v>
      </c>
      <c r="AU2532" s="57">
        <v>0.50634259259259262</v>
      </c>
      <c r="AV2532" s="55" t="s">
        <v>1345</v>
      </c>
      <c r="AW2532" s="55" t="s">
        <v>3374</v>
      </c>
      <c r="AX2532" s="55" t="s">
        <v>2167</v>
      </c>
      <c r="CB2532" s="55" t="s">
        <v>3150</v>
      </c>
    </row>
    <row r="2533" spans="1:80">
      <c r="A2533" s="55" t="s">
        <v>10768</v>
      </c>
      <c r="B2533" s="55">
        <v>2</v>
      </c>
      <c r="C2533" s="55" t="s">
        <v>10769</v>
      </c>
      <c r="D2533" s="55" t="s">
        <v>10770</v>
      </c>
      <c r="E2533" s="55">
        <v>0</v>
      </c>
      <c r="F2533" s="55">
        <v>1</v>
      </c>
      <c r="G2533" s="56">
        <v>44377</v>
      </c>
      <c r="H2533" s="56">
        <v>44377</v>
      </c>
      <c r="I2533" s="56">
        <v>44377</v>
      </c>
      <c r="J2533" s="55">
        <v>0</v>
      </c>
      <c r="L2533" s="56">
        <v>44355</v>
      </c>
      <c r="M2533" s="56">
        <v>44377</v>
      </c>
      <c r="N2533" s="55">
        <v>1</v>
      </c>
      <c r="O2533" s="55">
        <v>0</v>
      </c>
      <c r="P2533" s="55">
        <v>0</v>
      </c>
      <c r="R2533" s="55">
        <v>0</v>
      </c>
      <c r="T2533" s="55">
        <v>5195164006</v>
      </c>
      <c r="U2533" s="55" t="s">
        <v>10771</v>
      </c>
      <c r="V2533" s="55" t="s">
        <v>10769</v>
      </c>
      <c r="W2533" s="55" t="s">
        <v>1336</v>
      </c>
      <c r="X2533" s="55" t="s">
        <v>1336</v>
      </c>
      <c r="Y2533" s="55">
        <v>0</v>
      </c>
      <c r="Z2533" s="55" t="s">
        <v>1419</v>
      </c>
      <c r="AA2533" s="55" t="s">
        <v>1338</v>
      </c>
      <c r="AB2533" s="55">
        <v>3360</v>
      </c>
      <c r="AC2533" s="55">
        <v>3360</v>
      </c>
      <c r="AD2533" s="55">
        <v>0</v>
      </c>
      <c r="AE2533" s="55" t="s">
        <v>1339</v>
      </c>
      <c r="AF2533" s="55" t="s">
        <v>3146</v>
      </c>
      <c r="AG2533" s="55" t="s">
        <v>3147</v>
      </c>
      <c r="AH2533" s="55" t="s">
        <v>1235</v>
      </c>
      <c r="AJ2533" s="55" t="s">
        <v>10770</v>
      </c>
      <c r="AK2533" s="55">
        <v>0</v>
      </c>
      <c r="AL2533" s="55" t="s">
        <v>1742</v>
      </c>
      <c r="AN2533" s="55">
        <v>12</v>
      </c>
      <c r="AO2533" s="55" t="s">
        <v>10772</v>
      </c>
      <c r="AR2533" s="56">
        <v>44355</v>
      </c>
      <c r="AS2533" s="57">
        <v>0.3682407407407407</v>
      </c>
      <c r="AT2533" s="56">
        <v>44355</v>
      </c>
      <c r="AU2533" s="57">
        <v>0.6274305555555556</v>
      </c>
      <c r="AV2533" s="55" t="s">
        <v>1345</v>
      </c>
      <c r="AW2533" s="55" t="s">
        <v>1345</v>
      </c>
      <c r="AX2533" s="55" t="s">
        <v>1346</v>
      </c>
      <c r="CB2533" s="55" t="s">
        <v>3150</v>
      </c>
    </row>
    <row r="2534" spans="1:80">
      <c r="A2534" s="55" t="s">
        <v>10773</v>
      </c>
      <c r="B2534" s="55">
        <v>2</v>
      </c>
      <c r="C2534" s="55" t="s">
        <v>10774</v>
      </c>
      <c r="D2534" s="55" t="s">
        <v>10775</v>
      </c>
      <c r="E2534" s="55">
        <v>0</v>
      </c>
      <c r="F2534" s="55">
        <v>0</v>
      </c>
      <c r="G2534" s="56">
        <v>44377</v>
      </c>
      <c r="H2534" s="56">
        <v>44377</v>
      </c>
      <c r="I2534" s="56">
        <v>44377</v>
      </c>
      <c r="J2534" s="55">
        <v>0</v>
      </c>
      <c r="L2534" s="56">
        <v>44336</v>
      </c>
      <c r="M2534" s="56">
        <v>44377</v>
      </c>
      <c r="N2534" s="55">
        <v>0</v>
      </c>
      <c r="O2534" s="55">
        <v>0</v>
      </c>
      <c r="P2534" s="55">
        <v>0</v>
      </c>
      <c r="R2534" s="55">
        <v>0</v>
      </c>
      <c r="T2534" s="55">
        <v>5186651001</v>
      </c>
      <c r="U2534" s="55" t="s">
        <v>10776</v>
      </c>
      <c r="V2534" s="55" t="s">
        <v>10774</v>
      </c>
      <c r="W2534" s="55" t="s">
        <v>1336</v>
      </c>
      <c r="X2534" s="55" t="s">
        <v>1336</v>
      </c>
      <c r="Y2534" s="55">
        <v>0</v>
      </c>
      <c r="Z2534" s="55" t="s">
        <v>1419</v>
      </c>
      <c r="AA2534" s="55" t="s">
        <v>1338</v>
      </c>
      <c r="AB2534" s="55">
        <v>2940</v>
      </c>
      <c r="AC2534" s="55">
        <v>2940</v>
      </c>
      <c r="AD2534" s="55">
        <v>0</v>
      </c>
      <c r="AE2534" s="55" t="s">
        <v>1339</v>
      </c>
      <c r="AF2534" s="55" t="s">
        <v>3146</v>
      </c>
      <c r="AG2534" s="55" t="s">
        <v>3147</v>
      </c>
      <c r="AH2534" s="55" t="s">
        <v>1235</v>
      </c>
      <c r="AJ2534" s="55" t="s">
        <v>10775</v>
      </c>
      <c r="AK2534" s="55">
        <v>0</v>
      </c>
      <c r="AL2534" s="55" t="s">
        <v>1742</v>
      </c>
      <c r="AN2534" s="55">
        <v>10</v>
      </c>
      <c r="AO2534" s="55" t="s">
        <v>10777</v>
      </c>
      <c r="AR2534" s="56">
        <v>44336</v>
      </c>
      <c r="AS2534" s="57">
        <v>0.66391203703703705</v>
      </c>
      <c r="AT2534" s="56">
        <v>44383</v>
      </c>
      <c r="AU2534" s="57">
        <v>0.50380787037037034</v>
      </c>
      <c r="AV2534" s="55" t="s">
        <v>1345</v>
      </c>
      <c r="AW2534" s="55" t="s">
        <v>3374</v>
      </c>
      <c r="AX2534" s="55" t="s">
        <v>2167</v>
      </c>
      <c r="CB2534" s="55" t="s">
        <v>3150</v>
      </c>
    </row>
    <row r="2535" spans="1:80">
      <c r="A2535" s="55" t="s">
        <v>10778</v>
      </c>
      <c r="B2535" s="55">
        <v>2</v>
      </c>
      <c r="C2535" s="55" t="s">
        <v>10779</v>
      </c>
      <c r="D2535" s="55" t="s">
        <v>10780</v>
      </c>
      <c r="E2535" s="55">
        <v>0</v>
      </c>
      <c r="F2535" s="55">
        <v>1</v>
      </c>
      <c r="G2535" s="56">
        <v>44377</v>
      </c>
      <c r="H2535" s="56">
        <v>44377</v>
      </c>
      <c r="I2535" s="56">
        <v>44377</v>
      </c>
      <c r="J2535" s="55">
        <v>0</v>
      </c>
      <c r="L2535" s="56">
        <v>44355</v>
      </c>
      <c r="M2535" s="56">
        <v>44377</v>
      </c>
      <c r="N2535" s="55">
        <v>1</v>
      </c>
      <c r="O2535" s="55">
        <v>0</v>
      </c>
      <c r="P2535" s="55">
        <v>0</v>
      </c>
      <c r="R2535" s="55">
        <v>0</v>
      </c>
      <c r="T2535" s="55">
        <v>5195169002</v>
      </c>
      <c r="U2535" s="55" t="s">
        <v>10781</v>
      </c>
      <c r="V2535" s="55" t="s">
        <v>10779</v>
      </c>
      <c r="W2535" s="55" t="s">
        <v>1336</v>
      </c>
      <c r="X2535" s="55" t="s">
        <v>1336</v>
      </c>
      <c r="Y2535" s="55">
        <v>0</v>
      </c>
      <c r="Z2535" s="55" t="s">
        <v>1419</v>
      </c>
      <c r="AA2535" s="55" t="s">
        <v>1338</v>
      </c>
      <c r="AB2535" s="55">
        <v>2940</v>
      </c>
      <c r="AC2535" s="55">
        <v>2940</v>
      </c>
      <c r="AD2535" s="55">
        <v>0</v>
      </c>
      <c r="AE2535" s="55" t="s">
        <v>1339</v>
      </c>
      <c r="AF2535" s="55" t="s">
        <v>3146</v>
      </c>
      <c r="AG2535" s="55" t="s">
        <v>3147</v>
      </c>
      <c r="AH2535" s="55" t="s">
        <v>1235</v>
      </c>
      <c r="AJ2535" s="55" t="s">
        <v>10780</v>
      </c>
      <c r="AK2535" s="55">
        <v>0</v>
      </c>
      <c r="AL2535" s="55" t="s">
        <v>1742</v>
      </c>
      <c r="AN2535" s="55">
        <v>12</v>
      </c>
      <c r="AO2535" s="55" t="s">
        <v>10782</v>
      </c>
      <c r="AR2535" s="56">
        <v>44355</v>
      </c>
      <c r="AS2535" s="57">
        <v>0.3678819444444445</v>
      </c>
      <c r="AT2535" s="56">
        <v>44355</v>
      </c>
      <c r="AU2535" s="57">
        <v>0.6274305555555556</v>
      </c>
      <c r="AV2535" s="55" t="s">
        <v>1345</v>
      </c>
      <c r="AW2535" s="55" t="s">
        <v>1345</v>
      </c>
      <c r="AX2535" s="55" t="s">
        <v>1346</v>
      </c>
      <c r="CB2535" s="55" t="s">
        <v>3150</v>
      </c>
    </row>
    <row r="2536" spans="1:80">
      <c r="A2536" s="55" t="s">
        <v>10783</v>
      </c>
      <c r="B2536" s="55">
        <v>2</v>
      </c>
      <c r="C2536" s="55" t="s">
        <v>10784</v>
      </c>
      <c r="D2536" s="55" t="s">
        <v>10785</v>
      </c>
      <c r="E2536" s="55">
        <v>0</v>
      </c>
      <c r="F2536" s="55">
        <v>0</v>
      </c>
      <c r="G2536" s="56">
        <v>44377</v>
      </c>
      <c r="H2536" s="56">
        <v>44377</v>
      </c>
      <c r="I2536" s="56">
        <v>44377</v>
      </c>
      <c r="J2536" s="55">
        <v>0</v>
      </c>
      <c r="L2536" s="56">
        <v>44336</v>
      </c>
      <c r="M2536" s="56">
        <v>44377</v>
      </c>
      <c r="N2536" s="55">
        <v>0</v>
      </c>
      <c r="O2536" s="55">
        <v>0</v>
      </c>
      <c r="P2536" s="55">
        <v>0</v>
      </c>
      <c r="R2536" s="55">
        <v>0</v>
      </c>
      <c r="T2536" s="55">
        <v>5186640005</v>
      </c>
      <c r="U2536" s="55" t="s">
        <v>10786</v>
      </c>
      <c r="V2536" s="55" t="s">
        <v>10784</v>
      </c>
      <c r="W2536" s="55" t="s">
        <v>1336</v>
      </c>
      <c r="X2536" s="55" t="s">
        <v>1336</v>
      </c>
      <c r="Y2536" s="55">
        <v>0</v>
      </c>
      <c r="Z2536" s="55" t="s">
        <v>1419</v>
      </c>
      <c r="AA2536" s="55" t="s">
        <v>1338</v>
      </c>
      <c r="AB2536" s="55">
        <v>5565</v>
      </c>
      <c r="AC2536" s="55">
        <v>5565</v>
      </c>
      <c r="AD2536" s="55">
        <v>0</v>
      </c>
      <c r="AE2536" s="55" t="s">
        <v>1339</v>
      </c>
      <c r="AF2536" s="55" t="s">
        <v>3146</v>
      </c>
      <c r="AG2536" s="55" t="s">
        <v>3147</v>
      </c>
      <c r="AH2536" s="55" t="s">
        <v>1235</v>
      </c>
      <c r="AJ2536" s="55" t="s">
        <v>10785</v>
      </c>
      <c r="AK2536" s="55">
        <v>0</v>
      </c>
      <c r="AL2536" s="55" t="s">
        <v>1742</v>
      </c>
      <c r="AN2536" s="55">
        <v>10</v>
      </c>
      <c r="AO2536" s="55" t="s">
        <v>10787</v>
      </c>
      <c r="AR2536" s="56">
        <v>44336</v>
      </c>
      <c r="AS2536" s="57">
        <v>0.66373842592592591</v>
      </c>
      <c r="AT2536" s="56">
        <v>44383</v>
      </c>
      <c r="AU2536" s="57">
        <v>0.47880787037037037</v>
      </c>
      <c r="AV2536" s="55" t="s">
        <v>1345</v>
      </c>
      <c r="AW2536" s="55" t="s">
        <v>3374</v>
      </c>
      <c r="AX2536" s="55" t="s">
        <v>2167</v>
      </c>
      <c r="CB2536" s="55" t="s">
        <v>3150</v>
      </c>
    </row>
    <row r="2537" spans="1:80">
      <c r="A2537" s="55" t="s">
        <v>10788</v>
      </c>
      <c r="B2537" s="55">
        <v>2</v>
      </c>
      <c r="C2537" s="55" t="s">
        <v>10789</v>
      </c>
      <c r="D2537" s="55" t="s">
        <v>10790</v>
      </c>
      <c r="E2537" s="55">
        <v>0</v>
      </c>
      <c r="F2537" s="55">
        <v>1</v>
      </c>
      <c r="G2537" s="56">
        <v>44377</v>
      </c>
      <c r="H2537" s="56">
        <v>44377</v>
      </c>
      <c r="I2537" s="56">
        <v>44377</v>
      </c>
      <c r="J2537" s="55">
        <v>0</v>
      </c>
      <c r="L2537" s="56">
        <v>44355</v>
      </c>
      <c r="M2537" s="56">
        <v>44377</v>
      </c>
      <c r="N2537" s="55">
        <v>1</v>
      </c>
      <c r="O2537" s="55">
        <v>0</v>
      </c>
      <c r="P2537" s="55">
        <v>0</v>
      </c>
      <c r="R2537" s="55">
        <v>0</v>
      </c>
      <c r="T2537" s="55">
        <v>5195159003</v>
      </c>
      <c r="U2537" s="55" t="s">
        <v>10791</v>
      </c>
      <c r="V2537" s="55" t="s">
        <v>10789</v>
      </c>
      <c r="W2537" s="55" t="s">
        <v>1336</v>
      </c>
      <c r="X2537" s="55" t="s">
        <v>1336</v>
      </c>
      <c r="Y2537" s="55">
        <v>0</v>
      </c>
      <c r="Z2537" s="55" t="s">
        <v>1419</v>
      </c>
      <c r="AA2537" s="55" t="s">
        <v>1338</v>
      </c>
      <c r="AB2537" s="55">
        <v>5565</v>
      </c>
      <c r="AC2537" s="55">
        <v>5565</v>
      </c>
      <c r="AD2537" s="55">
        <v>0</v>
      </c>
      <c r="AE2537" s="55" t="s">
        <v>1339</v>
      </c>
      <c r="AF2537" s="55" t="s">
        <v>3146</v>
      </c>
      <c r="AG2537" s="55" t="s">
        <v>3147</v>
      </c>
      <c r="AH2537" s="55" t="s">
        <v>1235</v>
      </c>
      <c r="AJ2537" s="55" t="s">
        <v>10790</v>
      </c>
      <c r="AK2537" s="55">
        <v>0</v>
      </c>
      <c r="AL2537" s="55" t="s">
        <v>1742</v>
      </c>
      <c r="AN2537" s="55">
        <v>12</v>
      </c>
      <c r="AO2537" s="55" t="s">
        <v>10792</v>
      </c>
      <c r="AR2537" s="56">
        <v>44355</v>
      </c>
      <c r="AS2537" s="57">
        <v>0.36774305555555559</v>
      </c>
      <c r="AT2537" s="56">
        <v>44355</v>
      </c>
      <c r="AU2537" s="57">
        <v>0.6274305555555556</v>
      </c>
      <c r="AV2537" s="55" t="s">
        <v>1345</v>
      </c>
      <c r="AW2537" s="55" t="s">
        <v>1345</v>
      </c>
      <c r="AX2537" s="55" t="s">
        <v>1346</v>
      </c>
      <c r="CB2537" s="55" t="s">
        <v>3150</v>
      </c>
    </row>
    <row r="2538" spans="1:80">
      <c r="A2538" s="55" t="s">
        <v>10793</v>
      </c>
      <c r="B2538" s="55">
        <v>2</v>
      </c>
      <c r="C2538" s="55" t="s">
        <v>10794</v>
      </c>
      <c r="D2538" s="55" t="s">
        <v>10795</v>
      </c>
      <c r="E2538" s="55">
        <v>0</v>
      </c>
      <c r="F2538" s="55">
        <v>0</v>
      </c>
      <c r="G2538" s="56">
        <v>44377</v>
      </c>
      <c r="H2538" s="56">
        <v>44377</v>
      </c>
      <c r="I2538" s="56">
        <v>44377</v>
      </c>
      <c r="J2538" s="55">
        <v>0</v>
      </c>
      <c r="L2538" s="56">
        <v>44336</v>
      </c>
      <c r="M2538" s="56">
        <v>44377</v>
      </c>
      <c r="N2538" s="55">
        <v>0</v>
      </c>
      <c r="O2538" s="55">
        <v>0</v>
      </c>
      <c r="P2538" s="55">
        <v>0</v>
      </c>
      <c r="R2538" s="55">
        <v>0</v>
      </c>
      <c r="T2538" s="55">
        <v>5186648003</v>
      </c>
      <c r="U2538" s="55" t="s">
        <v>10796</v>
      </c>
      <c r="V2538" s="55" t="s">
        <v>10794</v>
      </c>
      <c r="W2538" s="55" t="s">
        <v>1336</v>
      </c>
      <c r="X2538" s="55" t="s">
        <v>1336</v>
      </c>
      <c r="Y2538" s="55">
        <v>0</v>
      </c>
      <c r="Z2538" s="55" t="s">
        <v>1419</v>
      </c>
      <c r="AA2538" s="55" t="s">
        <v>1338</v>
      </c>
      <c r="AB2538" s="55">
        <v>3675</v>
      </c>
      <c r="AC2538" s="55">
        <v>3675</v>
      </c>
      <c r="AD2538" s="55">
        <v>0</v>
      </c>
      <c r="AE2538" s="55" t="s">
        <v>1339</v>
      </c>
      <c r="AF2538" s="55" t="s">
        <v>3146</v>
      </c>
      <c r="AG2538" s="55" t="s">
        <v>3147</v>
      </c>
      <c r="AH2538" s="55" t="s">
        <v>1235</v>
      </c>
      <c r="AJ2538" s="55" t="s">
        <v>10795</v>
      </c>
      <c r="AK2538" s="55">
        <v>0</v>
      </c>
      <c r="AL2538" s="55" t="s">
        <v>1742</v>
      </c>
      <c r="AN2538" s="55">
        <v>10</v>
      </c>
      <c r="AO2538" s="55" t="s">
        <v>10797</v>
      </c>
      <c r="AR2538" s="56">
        <v>44336</v>
      </c>
      <c r="AS2538" s="57">
        <v>0.66383101851851845</v>
      </c>
      <c r="AT2538" s="56">
        <v>44383</v>
      </c>
      <c r="AU2538" s="57">
        <v>0.50165509259259256</v>
      </c>
      <c r="AV2538" s="55" t="s">
        <v>1345</v>
      </c>
      <c r="AW2538" s="55" t="s">
        <v>3374</v>
      </c>
      <c r="AX2538" s="55" t="s">
        <v>2167</v>
      </c>
      <c r="CB2538" s="55" t="s">
        <v>3150</v>
      </c>
    </row>
    <row r="2539" spans="1:80">
      <c r="A2539" s="55" t="s">
        <v>10798</v>
      </c>
      <c r="B2539" s="55">
        <v>2</v>
      </c>
      <c r="C2539" s="55" t="s">
        <v>10799</v>
      </c>
      <c r="D2539" s="55" t="s">
        <v>10800</v>
      </c>
      <c r="E2539" s="55">
        <v>0</v>
      </c>
      <c r="F2539" s="55">
        <v>1</v>
      </c>
      <c r="G2539" s="56">
        <v>44377</v>
      </c>
      <c r="H2539" s="56">
        <v>44377</v>
      </c>
      <c r="I2539" s="56">
        <v>44377</v>
      </c>
      <c r="J2539" s="55">
        <v>0</v>
      </c>
      <c r="L2539" s="56">
        <v>44355</v>
      </c>
      <c r="M2539" s="56">
        <v>44377</v>
      </c>
      <c r="N2539" s="55">
        <v>1</v>
      </c>
      <c r="O2539" s="55">
        <v>0</v>
      </c>
      <c r="P2539" s="55">
        <v>0</v>
      </c>
      <c r="R2539" s="55">
        <v>0</v>
      </c>
      <c r="T2539" s="55">
        <v>5195178004</v>
      </c>
      <c r="U2539" s="55" t="s">
        <v>10801</v>
      </c>
      <c r="V2539" s="55" t="s">
        <v>10799</v>
      </c>
      <c r="W2539" s="55" t="s">
        <v>1336</v>
      </c>
      <c r="X2539" s="55" t="s">
        <v>1336</v>
      </c>
      <c r="Y2539" s="55">
        <v>0</v>
      </c>
      <c r="Z2539" s="55" t="s">
        <v>1419</v>
      </c>
      <c r="AA2539" s="55" t="s">
        <v>1338</v>
      </c>
      <c r="AB2539" s="55">
        <v>3675</v>
      </c>
      <c r="AC2539" s="55">
        <v>3675</v>
      </c>
      <c r="AD2539" s="55">
        <v>0</v>
      </c>
      <c r="AE2539" s="55" t="s">
        <v>1339</v>
      </c>
      <c r="AF2539" s="55" t="s">
        <v>3146</v>
      </c>
      <c r="AG2539" s="55" t="s">
        <v>3147</v>
      </c>
      <c r="AH2539" s="55" t="s">
        <v>1235</v>
      </c>
      <c r="AJ2539" s="55" t="s">
        <v>10800</v>
      </c>
      <c r="AK2539" s="55">
        <v>0</v>
      </c>
      <c r="AL2539" s="55" t="s">
        <v>1742</v>
      </c>
      <c r="AN2539" s="55">
        <v>12</v>
      </c>
      <c r="AO2539" s="55" t="s">
        <v>10802</v>
      </c>
      <c r="AR2539" s="56">
        <v>44355</v>
      </c>
      <c r="AS2539" s="57">
        <v>0.36781250000000004</v>
      </c>
      <c r="AT2539" s="56">
        <v>44355</v>
      </c>
      <c r="AU2539" s="57">
        <v>0.62744212962962964</v>
      </c>
      <c r="AV2539" s="55" t="s">
        <v>1345</v>
      </c>
      <c r="AW2539" s="55" t="s">
        <v>1345</v>
      </c>
      <c r="AX2539" s="55" t="s">
        <v>1346</v>
      </c>
      <c r="CB2539" s="55" t="s">
        <v>3150</v>
      </c>
    </row>
    <row r="2540" spans="1:80">
      <c r="A2540" s="55" t="s">
        <v>10803</v>
      </c>
      <c r="B2540" s="55">
        <v>2</v>
      </c>
      <c r="C2540" s="55" t="s">
        <v>10804</v>
      </c>
      <c r="D2540" s="55" t="s">
        <v>10805</v>
      </c>
      <c r="E2540" s="55">
        <v>0</v>
      </c>
      <c r="F2540" s="55">
        <v>1</v>
      </c>
      <c r="G2540" s="56">
        <v>44347</v>
      </c>
      <c r="H2540" s="56">
        <v>44347</v>
      </c>
      <c r="I2540" s="56">
        <v>44347</v>
      </c>
      <c r="J2540" s="55">
        <v>0</v>
      </c>
      <c r="L2540" s="56">
        <v>44330</v>
      </c>
      <c r="M2540" s="56">
        <v>44347</v>
      </c>
      <c r="N2540" s="55">
        <v>1</v>
      </c>
      <c r="O2540" s="55">
        <v>0</v>
      </c>
      <c r="P2540" s="55">
        <v>0</v>
      </c>
      <c r="R2540" s="55">
        <v>0</v>
      </c>
      <c r="T2540" s="55">
        <v>5198789004</v>
      </c>
      <c r="U2540" s="55" t="s">
        <v>10806</v>
      </c>
      <c r="V2540" s="55" t="s">
        <v>10804</v>
      </c>
      <c r="W2540" s="55" t="s">
        <v>1336</v>
      </c>
      <c r="X2540" s="55" t="s">
        <v>1336</v>
      </c>
      <c r="Y2540" s="55">
        <v>0</v>
      </c>
      <c r="Z2540" s="55" t="s">
        <v>1419</v>
      </c>
      <c r="AA2540" s="55" t="s">
        <v>1338</v>
      </c>
      <c r="AB2540" s="55">
        <v>1312.5</v>
      </c>
      <c r="AC2540" s="55">
        <v>1312.5</v>
      </c>
      <c r="AD2540" s="55">
        <v>0</v>
      </c>
      <c r="AE2540" s="55" t="s">
        <v>1339</v>
      </c>
      <c r="AF2540" s="55" t="s">
        <v>3146</v>
      </c>
      <c r="AG2540" s="55" t="s">
        <v>3147</v>
      </c>
      <c r="AH2540" s="55" t="s">
        <v>1235</v>
      </c>
      <c r="AJ2540" s="55" t="s">
        <v>10805</v>
      </c>
      <c r="AK2540" s="55">
        <v>0</v>
      </c>
      <c r="AL2540" s="55" t="s">
        <v>1742</v>
      </c>
      <c r="AN2540" s="55">
        <v>6</v>
      </c>
      <c r="AO2540" s="55" t="s">
        <v>10807</v>
      </c>
      <c r="AR2540" s="56">
        <v>44330</v>
      </c>
      <c r="AS2540" s="57">
        <v>0.70600694444444445</v>
      </c>
      <c r="AT2540" s="56">
        <v>44333</v>
      </c>
      <c r="AU2540" s="57">
        <v>0.67172453703703694</v>
      </c>
      <c r="AV2540" s="55" t="s">
        <v>1345</v>
      </c>
      <c r="AW2540" s="55" t="s">
        <v>1345</v>
      </c>
      <c r="AX2540" s="55" t="s">
        <v>1346</v>
      </c>
      <c r="CB2540" s="55" t="s">
        <v>3150</v>
      </c>
    </row>
    <row r="2541" spans="1:80">
      <c r="A2541" s="55" t="s">
        <v>10808</v>
      </c>
      <c r="B2541" s="55">
        <v>2</v>
      </c>
      <c r="C2541" s="55" t="s">
        <v>10809</v>
      </c>
      <c r="D2541" s="55" t="s">
        <v>10810</v>
      </c>
      <c r="E2541" s="55">
        <v>0</v>
      </c>
      <c r="F2541" s="55">
        <v>1</v>
      </c>
      <c r="G2541" s="56">
        <v>44347</v>
      </c>
      <c r="H2541" s="56">
        <v>44347</v>
      </c>
      <c r="I2541" s="56">
        <v>44347</v>
      </c>
      <c r="J2541" s="55">
        <v>0</v>
      </c>
      <c r="L2541" s="56">
        <v>44330</v>
      </c>
      <c r="M2541" s="56">
        <v>44347</v>
      </c>
      <c r="N2541" s="55">
        <v>1</v>
      </c>
      <c r="O2541" s="55">
        <v>0</v>
      </c>
      <c r="P2541" s="55">
        <v>0</v>
      </c>
      <c r="R2541" s="55">
        <v>0</v>
      </c>
      <c r="T2541" s="55">
        <v>5198788007</v>
      </c>
      <c r="U2541" s="55" t="s">
        <v>10811</v>
      </c>
      <c r="V2541" s="55" t="s">
        <v>10809</v>
      </c>
      <c r="W2541" s="55" t="s">
        <v>1336</v>
      </c>
      <c r="X2541" s="55" t="s">
        <v>1336</v>
      </c>
      <c r="Y2541" s="55">
        <v>0</v>
      </c>
      <c r="Z2541" s="55" t="s">
        <v>1419</v>
      </c>
      <c r="AA2541" s="55" t="s">
        <v>1338</v>
      </c>
      <c r="AB2541" s="55">
        <v>1365</v>
      </c>
      <c r="AC2541" s="55">
        <v>1365</v>
      </c>
      <c r="AD2541" s="55">
        <v>0</v>
      </c>
      <c r="AE2541" s="55" t="s">
        <v>1339</v>
      </c>
      <c r="AF2541" s="55" t="s">
        <v>3146</v>
      </c>
      <c r="AG2541" s="55" t="s">
        <v>3147</v>
      </c>
      <c r="AH2541" s="55" t="s">
        <v>1235</v>
      </c>
      <c r="AJ2541" s="55" t="s">
        <v>10810</v>
      </c>
      <c r="AK2541" s="55">
        <v>0</v>
      </c>
      <c r="AL2541" s="55" t="s">
        <v>1742</v>
      </c>
      <c r="AN2541" s="55">
        <v>6</v>
      </c>
      <c r="AO2541" s="55" t="s">
        <v>10812</v>
      </c>
      <c r="AR2541" s="56">
        <v>44330</v>
      </c>
      <c r="AS2541" s="57">
        <v>0.70608796296296295</v>
      </c>
      <c r="AT2541" s="56">
        <v>44333</v>
      </c>
      <c r="AU2541" s="57">
        <v>0.67172453703703694</v>
      </c>
      <c r="AV2541" s="55" t="s">
        <v>1345</v>
      </c>
      <c r="AW2541" s="55" t="s">
        <v>1345</v>
      </c>
      <c r="AX2541" s="55" t="s">
        <v>1346</v>
      </c>
      <c r="CB2541" s="55" t="s">
        <v>3150</v>
      </c>
    </row>
    <row r="2542" spans="1:80">
      <c r="A2542" s="55" t="s">
        <v>10813</v>
      </c>
      <c r="B2542" s="55">
        <v>2</v>
      </c>
      <c r="C2542" s="55" t="s">
        <v>10814</v>
      </c>
      <c r="D2542" s="55" t="s">
        <v>10815</v>
      </c>
      <c r="E2542" s="55">
        <v>0</v>
      </c>
      <c r="F2542" s="55">
        <v>1</v>
      </c>
      <c r="G2542" s="56">
        <v>44347</v>
      </c>
      <c r="H2542" s="56">
        <v>44347</v>
      </c>
      <c r="I2542" s="56">
        <v>44347</v>
      </c>
      <c r="J2542" s="55">
        <v>0</v>
      </c>
      <c r="L2542" s="56">
        <v>44330</v>
      </c>
      <c r="M2542" s="56">
        <v>44347</v>
      </c>
      <c r="N2542" s="55">
        <v>1</v>
      </c>
      <c r="O2542" s="55">
        <v>0</v>
      </c>
      <c r="P2542" s="55">
        <v>0</v>
      </c>
      <c r="R2542" s="55">
        <v>0</v>
      </c>
      <c r="T2542" s="55">
        <v>5198798006</v>
      </c>
      <c r="U2542" s="55" t="s">
        <v>10816</v>
      </c>
      <c r="V2542" s="55" t="s">
        <v>10814</v>
      </c>
      <c r="W2542" s="55" t="s">
        <v>1336</v>
      </c>
      <c r="X2542" s="55" t="s">
        <v>1336</v>
      </c>
      <c r="Y2542" s="55">
        <v>0</v>
      </c>
      <c r="Z2542" s="55" t="s">
        <v>1419</v>
      </c>
      <c r="AA2542" s="55" t="s">
        <v>1338</v>
      </c>
      <c r="AB2542" s="55">
        <v>1207.5</v>
      </c>
      <c r="AC2542" s="55">
        <v>1207.5</v>
      </c>
      <c r="AD2542" s="55">
        <v>0</v>
      </c>
      <c r="AE2542" s="55" t="s">
        <v>1339</v>
      </c>
      <c r="AF2542" s="55" t="s">
        <v>3146</v>
      </c>
      <c r="AG2542" s="55" t="s">
        <v>3147</v>
      </c>
      <c r="AH2542" s="55" t="s">
        <v>1235</v>
      </c>
      <c r="AJ2542" s="55" t="s">
        <v>10815</v>
      </c>
      <c r="AK2542" s="55">
        <v>0</v>
      </c>
      <c r="AL2542" s="55" t="s">
        <v>1742</v>
      </c>
      <c r="AN2542" s="55">
        <v>6</v>
      </c>
      <c r="AO2542" s="55" t="s">
        <v>10817</v>
      </c>
      <c r="AR2542" s="56">
        <v>44330</v>
      </c>
      <c r="AS2542" s="57">
        <v>0.70619212962962974</v>
      </c>
      <c r="AT2542" s="56">
        <v>44333</v>
      </c>
      <c r="AU2542" s="57">
        <v>0.67172453703703694</v>
      </c>
      <c r="AV2542" s="55" t="s">
        <v>1345</v>
      </c>
      <c r="AW2542" s="55" t="s">
        <v>1345</v>
      </c>
      <c r="AX2542" s="55" t="s">
        <v>1346</v>
      </c>
      <c r="CB2542" s="55" t="s">
        <v>3150</v>
      </c>
    </row>
    <row r="2543" spans="1:80">
      <c r="A2543" s="55" t="s">
        <v>10818</v>
      </c>
      <c r="B2543" s="55">
        <v>2</v>
      </c>
      <c r="C2543" s="55" t="s">
        <v>10819</v>
      </c>
      <c r="D2543" s="55" t="s">
        <v>10820</v>
      </c>
      <c r="E2543" s="55">
        <v>0</v>
      </c>
      <c r="F2543" s="55">
        <v>1</v>
      </c>
      <c r="G2543" s="56">
        <v>44347</v>
      </c>
      <c r="H2543" s="56">
        <v>44347</v>
      </c>
      <c r="I2543" s="56">
        <v>44347</v>
      </c>
      <c r="J2543" s="55">
        <v>0</v>
      </c>
      <c r="L2543" s="56">
        <v>44330</v>
      </c>
      <c r="M2543" s="56">
        <v>44347</v>
      </c>
      <c r="N2543" s="55">
        <v>1</v>
      </c>
      <c r="O2543" s="55">
        <v>0</v>
      </c>
      <c r="P2543" s="55">
        <v>0</v>
      </c>
      <c r="R2543" s="55">
        <v>0</v>
      </c>
      <c r="T2543" s="55">
        <v>5198790008</v>
      </c>
      <c r="U2543" s="55" t="s">
        <v>10821</v>
      </c>
      <c r="V2543" s="55" t="s">
        <v>10819</v>
      </c>
      <c r="W2543" s="55" t="s">
        <v>1336</v>
      </c>
      <c r="X2543" s="55" t="s">
        <v>1336</v>
      </c>
      <c r="Y2543" s="55">
        <v>0</v>
      </c>
      <c r="Z2543" s="55" t="s">
        <v>1419</v>
      </c>
      <c r="AA2543" s="55" t="s">
        <v>1338</v>
      </c>
      <c r="AB2543" s="55">
        <v>1890</v>
      </c>
      <c r="AC2543" s="55">
        <v>1890</v>
      </c>
      <c r="AD2543" s="55">
        <v>0</v>
      </c>
      <c r="AE2543" s="55" t="s">
        <v>1339</v>
      </c>
      <c r="AF2543" s="55" t="s">
        <v>3146</v>
      </c>
      <c r="AG2543" s="55" t="s">
        <v>3147</v>
      </c>
      <c r="AH2543" s="55" t="s">
        <v>1235</v>
      </c>
      <c r="AJ2543" s="55" t="s">
        <v>10820</v>
      </c>
      <c r="AK2543" s="55">
        <v>0</v>
      </c>
      <c r="AL2543" s="55" t="s">
        <v>1742</v>
      </c>
      <c r="AN2543" s="55">
        <v>6</v>
      </c>
      <c r="AO2543" s="55" t="s">
        <v>10822</v>
      </c>
      <c r="AR2543" s="56">
        <v>44330</v>
      </c>
      <c r="AS2543" s="57">
        <v>0.70591435185185192</v>
      </c>
      <c r="AT2543" s="56">
        <v>44333</v>
      </c>
      <c r="AU2543" s="57">
        <v>0.67172453703703694</v>
      </c>
      <c r="AV2543" s="55" t="s">
        <v>1345</v>
      </c>
      <c r="AW2543" s="55" t="s">
        <v>1345</v>
      </c>
      <c r="AX2543" s="55" t="s">
        <v>1346</v>
      </c>
      <c r="CB2543" s="55" t="s">
        <v>3150</v>
      </c>
    </row>
    <row r="2544" spans="1:80">
      <c r="A2544" s="55" t="s">
        <v>10823</v>
      </c>
      <c r="B2544" s="55">
        <v>2</v>
      </c>
      <c r="C2544" s="55" t="s">
        <v>10824</v>
      </c>
      <c r="D2544" s="55" t="s">
        <v>10825</v>
      </c>
      <c r="E2544" s="55">
        <v>0</v>
      </c>
      <c r="F2544" s="55">
        <v>1</v>
      </c>
      <c r="G2544" s="56">
        <v>44347</v>
      </c>
      <c r="H2544" s="56">
        <v>44347</v>
      </c>
      <c r="I2544" s="56">
        <v>44347</v>
      </c>
      <c r="J2544" s="55">
        <v>0</v>
      </c>
      <c r="L2544" s="56">
        <v>44330</v>
      </c>
      <c r="M2544" s="56">
        <v>44347</v>
      </c>
      <c r="N2544" s="55">
        <v>1</v>
      </c>
      <c r="O2544" s="55">
        <v>0</v>
      </c>
      <c r="P2544" s="55">
        <v>0</v>
      </c>
      <c r="R2544" s="55">
        <v>0</v>
      </c>
      <c r="T2544" s="55">
        <v>5198784008</v>
      </c>
      <c r="U2544" s="55" t="s">
        <v>10826</v>
      </c>
      <c r="V2544" s="55" t="s">
        <v>10824</v>
      </c>
      <c r="W2544" s="55" t="s">
        <v>1336</v>
      </c>
      <c r="X2544" s="55" t="s">
        <v>1336</v>
      </c>
      <c r="Y2544" s="55">
        <v>0</v>
      </c>
      <c r="Z2544" s="55" t="s">
        <v>1419</v>
      </c>
      <c r="AA2544" s="55" t="s">
        <v>1338</v>
      </c>
      <c r="AB2544" s="55">
        <v>1312.5</v>
      </c>
      <c r="AC2544" s="55">
        <v>1312.5</v>
      </c>
      <c r="AD2544" s="55">
        <v>0</v>
      </c>
      <c r="AE2544" s="55" t="s">
        <v>1339</v>
      </c>
      <c r="AF2544" s="55" t="s">
        <v>3146</v>
      </c>
      <c r="AG2544" s="55" t="s">
        <v>3147</v>
      </c>
      <c r="AH2544" s="55" t="s">
        <v>1235</v>
      </c>
      <c r="AJ2544" s="55" t="s">
        <v>10825</v>
      </c>
      <c r="AK2544" s="55">
        <v>0</v>
      </c>
      <c r="AL2544" s="55" t="s">
        <v>1742</v>
      </c>
      <c r="AN2544" s="55">
        <v>7</v>
      </c>
      <c r="AO2544" s="55" t="s">
        <v>10827</v>
      </c>
      <c r="AR2544" s="56">
        <v>44330</v>
      </c>
      <c r="AS2544" s="57">
        <v>0.70641203703703714</v>
      </c>
      <c r="AT2544" s="56">
        <v>44333</v>
      </c>
      <c r="AU2544" s="57">
        <v>0.67172453703703694</v>
      </c>
      <c r="AV2544" s="55" t="s">
        <v>1345</v>
      </c>
      <c r="AW2544" s="55" t="s">
        <v>1345</v>
      </c>
      <c r="AX2544" s="55" t="s">
        <v>1346</v>
      </c>
      <c r="CB2544" s="55" t="s">
        <v>3150</v>
      </c>
    </row>
    <row r="2545" spans="1:80">
      <c r="A2545" s="55" t="s">
        <v>10828</v>
      </c>
      <c r="B2545" s="55">
        <v>2</v>
      </c>
      <c r="C2545" s="55" t="s">
        <v>10829</v>
      </c>
      <c r="D2545" s="55" t="s">
        <v>10830</v>
      </c>
      <c r="E2545" s="55">
        <v>0</v>
      </c>
      <c r="F2545" s="55">
        <v>1</v>
      </c>
      <c r="G2545" s="56">
        <v>44347</v>
      </c>
      <c r="H2545" s="56">
        <v>44347</v>
      </c>
      <c r="I2545" s="56">
        <v>44347</v>
      </c>
      <c r="J2545" s="55">
        <v>0</v>
      </c>
      <c r="L2545" s="56">
        <v>44330</v>
      </c>
      <c r="M2545" s="56">
        <v>44347</v>
      </c>
      <c r="N2545" s="55">
        <v>1</v>
      </c>
      <c r="O2545" s="55">
        <v>0</v>
      </c>
      <c r="P2545" s="55">
        <v>0</v>
      </c>
      <c r="R2545" s="55">
        <v>0</v>
      </c>
      <c r="T2545" s="55">
        <v>5198781006</v>
      </c>
      <c r="U2545" s="55" t="s">
        <v>10831</v>
      </c>
      <c r="V2545" s="55" t="s">
        <v>10829</v>
      </c>
      <c r="W2545" s="55" t="s">
        <v>1336</v>
      </c>
      <c r="X2545" s="55" t="s">
        <v>1336</v>
      </c>
      <c r="Y2545" s="55">
        <v>0</v>
      </c>
      <c r="Z2545" s="55" t="s">
        <v>1419</v>
      </c>
      <c r="AA2545" s="55" t="s">
        <v>1338</v>
      </c>
      <c r="AB2545" s="55">
        <v>1365</v>
      </c>
      <c r="AC2545" s="55">
        <v>1365</v>
      </c>
      <c r="AD2545" s="55">
        <v>0</v>
      </c>
      <c r="AE2545" s="55" t="s">
        <v>1339</v>
      </c>
      <c r="AF2545" s="55" t="s">
        <v>3146</v>
      </c>
      <c r="AG2545" s="55" t="s">
        <v>3147</v>
      </c>
      <c r="AH2545" s="55" t="s">
        <v>1235</v>
      </c>
      <c r="AJ2545" s="55" t="s">
        <v>10830</v>
      </c>
      <c r="AK2545" s="55">
        <v>0</v>
      </c>
      <c r="AL2545" s="55" t="s">
        <v>1742</v>
      </c>
      <c r="AN2545" s="55">
        <v>7</v>
      </c>
      <c r="AO2545" s="55" t="s">
        <v>10832</v>
      </c>
      <c r="AR2545" s="56">
        <v>44330</v>
      </c>
      <c r="AS2545" s="57">
        <v>0.70649305555555564</v>
      </c>
      <c r="AT2545" s="56">
        <v>44333</v>
      </c>
      <c r="AU2545" s="57">
        <v>0.67172453703703694</v>
      </c>
      <c r="AV2545" s="55" t="s">
        <v>1345</v>
      </c>
      <c r="AW2545" s="55" t="s">
        <v>1345</v>
      </c>
      <c r="AX2545" s="55" t="s">
        <v>1346</v>
      </c>
      <c r="CB2545" s="55" t="s">
        <v>3150</v>
      </c>
    </row>
    <row r="2546" spans="1:80">
      <c r="A2546" s="55" t="s">
        <v>10833</v>
      </c>
      <c r="B2546" s="55">
        <v>2</v>
      </c>
      <c r="C2546" s="55" t="s">
        <v>10834</v>
      </c>
      <c r="D2546" s="55" t="s">
        <v>10835</v>
      </c>
      <c r="E2546" s="55">
        <v>0</v>
      </c>
      <c r="F2546" s="55">
        <v>1</v>
      </c>
      <c r="G2546" s="56">
        <v>44347</v>
      </c>
      <c r="H2546" s="56">
        <v>44347</v>
      </c>
      <c r="I2546" s="56">
        <v>44347</v>
      </c>
      <c r="J2546" s="55">
        <v>0</v>
      </c>
      <c r="L2546" s="56">
        <v>44330</v>
      </c>
      <c r="M2546" s="56">
        <v>44347</v>
      </c>
      <c r="N2546" s="55">
        <v>1</v>
      </c>
      <c r="O2546" s="55">
        <v>0</v>
      </c>
      <c r="P2546" s="55">
        <v>0</v>
      </c>
      <c r="R2546" s="55">
        <v>0</v>
      </c>
      <c r="T2546" s="55">
        <v>5198780009</v>
      </c>
      <c r="U2546" s="55" t="s">
        <v>10836</v>
      </c>
      <c r="V2546" s="55" t="s">
        <v>10834</v>
      </c>
      <c r="W2546" s="55" t="s">
        <v>1336</v>
      </c>
      <c r="X2546" s="55" t="s">
        <v>1336</v>
      </c>
      <c r="Y2546" s="55">
        <v>0</v>
      </c>
      <c r="Z2546" s="55" t="s">
        <v>1419</v>
      </c>
      <c r="AA2546" s="55" t="s">
        <v>1338</v>
      </c>
      <c r="AB2546" s="55">
        <v>1207.5</v>
      </c>
      <c r="AC2546" s="55">
        <v>1207.5</v>
      </c>
      <c r="AD2546" s="55">
        <v>0</v>
      </c>
      <c r="AE2546" s="55" t="s">
        <v>1339</v>
      </c>
      <c r="AF2546" s="55" t="s">
        <v>3146</v>
      </c>
      <c r="AG2546" s="55" t="s">
        <v>3147</v>
      </c>
      <c r="AH2546" s="55" t="s">
        <v>1235</v>
      </c>
      <c r="AJ2546" s="55" t="s">
        <v>10835</v>
      </c>
      <c r="AK2546" s="55">
        <v>0</v>
      </c>
      <c r="AL2546" s="55" t="s">
        <v>1742</v>
      </c>
      <c r="AN2546" s="55">
        <v>7</v>
      </c>
      <c r="AO2546" s="55" t="s">
        <v>10837</v>
      </c>
      <c r="AR2546" s="56">
        <v>44330</v>
      </c>
      <c r="AS2546" s="57">
        <v>0.70657407407407413</v>
      </c>
      <c r="AT2546" s="56">
        <v>44333</v>
      </c>
      <c r="AU2546" s="57">
        <v>0.67172453703703694</v>
      </c>
      <c r="AV2546" s="55" t="s">
        <v>1345</v>
      </c>
      <c r="AW2546" s="55" t="s">
        <v>1345</v>
      </c>
      <c r="AX2546" s="55" t="s">
        <v>1346</v>
      </c>
      <c r="CB2546" s="55" t="s">
        <v>3150</v>
      </c>
    </row>
    <row r="2547" spans="1:80">
      <c r="A2547" s="55" t="s">
        <v>10838</v>
      </c>
      <c r="B2547" s="55">
        <v>2</v>
      </c>
      <c r="C2547" s="55" t="s">
        <v>10839</v>
      </c>
      <c r="D2547" s="55" t="s">
        <v>10840</v>
      </c>
      <c r="E2547" s="55">
        <v>0</v>
      </c>
      <c r="F2547" s="55">
        <v>1</v>
      </c>
      <c r="G2547" s="56">
        <v>44347</v>
      </c>
      <c r="H2547" s="56">
        <v>44347</v>
      </c>
      <c r="I2547" s="56">
        <v>44347</v>
      </c>
      <c r="J2547" s="55">
        <v>0</v>
      </c>
      <c r="L2547" s="56">
        <v>44330</v>
      </c>
      <c r="M2547" s="56">
        <v>44347</v>
      </c>
      <c r="N2547" s="55">
        <v>1</v>
      </c>
      <c r="O2547" s="55">
        <v>0</v>
      </c>
      <c r="P2547" s="55">
        <v>0</v>
      </c>
      <c r="R2547" s="55">
        <v>0</v>
      </c>
      <c r="T2547" s="55">
        <v>5198785005</v>
      </c>
      <c r="U2547" s="55" t="s">
        <v>10841</v>
      </c>
      <c r="V2547" s="55" t="s">
        <v>10839</v>
      </c>
      <c r="W2547" s="55" t="s">
        <v>1336</v>
      </c>
      <c r="X2547" s="55" t="s">
        <v>1336</v>
      </c>
      <c r="Y2547" s="55">
        <v>0</v>
      </c>
      <c r="Z2547" s="55" t="s">
        <v>1419</v>
      </c>
      <c r="AA2547" s="55" t="s">
        <v>1338</v>
      </c>
      <c r="AB2547" s="55">
        <v>1890</v>
      </c>
      <c r="AC2547" s="55">
        <v>1890</v>
      </c>
      <c r="AD2547" s="55">
        <v>0</v>
      </c>
      <c r="AE2547" s="55" t="s">
        <v>1339</v>
      </c>
      <c r="AF2547" s="55" t="s">
        <v>3146</v>
      </c>
      <c r="AG2547" s="55" t="s">
        <v>3147</v>
      </c>
      <c r="AH2547" s="55" t="s">
        <v>1235</v>
      </c>
      <c r="AJ2547" s="55" t="s">
        <v>10840</v>
      </c>
      <c r="AK2547" s="55">
        <v>0</v>
      </c>
      <c r="AL2547" s="55" t="s">
        <v>1742</v>
      </c>
      <c r="AN2547" s="55">
        <v>7</v>
      </c>
      <c r="AO2547" s="55" t="s">
        <v>10842</v>
      </c>
      <c r="AR2547" s="56">
        <v>44330</v>
      </c>
      <c r="AS2547" s="57">
        <v>0.70628472222222216</v>
      </c>
      <c r="AT2547" s="56">
        <v>44333</v>
      </c>
      <c r="AU2547" s="57">
        <v>0.67172453703703694</v>
      </c>
      <c r="AV2547" s="55" t="s">
        <v>1345</v>
      </c>
      <c r="AW2547" s="55" t="s">
        <v>1345</v>
      </c>
      <c r="AX2547" s="55" t="s">
        <v>1346</v>
      </c>
      <c r="CB2547" s="55" t="s">
        <v>3150</v>
      </c>
    </row>
    <row r="2548" spans="1:80">
      <c r="A2548" s="55" t="s">
        <v>10843</v>
      </c>
      <c r="B2548" s="55">
        <v>2</v>
      </c>
      <c r="C2548" s="55" t="s">
        <v>10844</v>
      </c>
      <c r="D2548" s="55" t="s">
        <v>10845</v>
      </c>
      <c r="E2548" s="55">
        <v>1</v>
      </c>
      <c r="F2548" s="55">
        <v>1</v>
      </c>
      <c r="G2548" s="56">
        <v>44217</v>
      </c>
      <c r="H2548" s="56">
        <v>44217</v>
      </c>
      <c r="I2548" s="56">
        <v>44217</v>
      </c>
      <c r="J2548" s="55">
        <v>1</v>
      </c>
      <c r="K2548" s="56">
        <v>44340</v>
      </c>
      <c r="L2548" s="56">
        <v>44127</v>
      </c>
      <c r="M2548" s="56">
        <v>44217</v>
      </c>
      <c r="N2548" s="55">
        <v>1</v>
      </c>
      <c r="O2548" s="55">
        <v>1</v>
      </c>
      <c r="P2548" s="55">
        <v>1</v>
      </c>
      <c r="Q2548" s="56">
        <v>44341</v>
      </c>
      <c r="R2548" s="55">
        <v>0</v>
      </c>
      <c r="T2548" s="55">
        <v>5151508000</v>
      </c>
      <c r="U2548" s="55" t="s">
        <v>10846</v>
      </c>
      <c r="V2548" s="55" t="s">
        <v>10844</v>
      </c>
      <c r="W2548" s="55" t="s">
        <v>1336</v>
      </c>
      <c r="X2548" s="55" t="s">
        <v>1336</v>
      </c>
      <c r="Y2548" s="55">
        <v>0</v>
      </c>
      <c r="Z2548" s="55" t="s">
        <v>1419</v>
      </c>
      <c r="AA2548" s="55" t="s">
        <v>1338</v>
      </c>
      <c r="AB2548" s="55">
        <v>11760</v>
      </c>
      <c r="AC2548" s="55">
        <v>11760</v>
      </c>
      <c r="AD2548" s="55">
        <v>0</v>
      </c>
      <c r="AE2548" s="55" t="s">
        <v>1339</v>
      </c>
      <c r="AF2548" s="55" t="s">
        <v>3132</v>
      </c>
      <c r="AG2548" s="55" t="s">
        <v>3147</v>
      </c>
      <c r="AH2548" s="55" t="s">
        <v>1235</v>
      </c>
      <c r="AI2548" s="55">
        <v>510</v>
      </c>
      <c r="AJ2548" s="55" t="s">
        <v>10845</v>
      </c>
      <c r="AK2548" s="55">
        <v>0</v>
      </c>
      <c r="AL2548" s="55" t="s">
        <v>5456</v>
      </c>
      <c r="AN2548" s="55">
        <v>4</v>
      </c>
      <c r="AO2548" s="55" t="s">
        <v>10847</v>
      </c>
      <c r="AP2548" s="55">
        <v>0</v>
      </c>
      <c r="AR2548" s="56">
        <v>44127</v>
      </c>
      <c r="AS2548" s="57">
        <v>0.31427083333333333</v>
      </c>
      <c r="AT2548" s="56">
        <v>44340</v>
      </c>
      <c r="AU2548" s="57">
        <v>0.71987268518518521</v>
      </c>
      <c r="AV2548" s="55" t="s">
        <v>3374</v>
      </c>
      <c r="AW2548" s="55" t="s">
        <v>1345</v>
      </c>
      <c r="AX2548" s="55" t="s">
        <v>3200</v>
      </c>
      <c r="AZ2548" s="55" t="s">
        <v>1347</v>
      </c>
      <c r="BA2548" s="55" t="s">
        <v>1347</v>
      </c>
      <c r="BB2548" s="55" t="s">
        <v>1347</v>
      </c>
      <c r="CB2548" s="55" t="s">
        <v>3150</v>
      </c>
    </row>
    <row r="2549" spans="1:80">
      <c r="A2549" s="55" t="s">
        <v>10848</v>
      </c>
      <c r="B2549" s="55">
        <v>2</v>
      </c>
      <c r="C2549" s="55" t="s">
        <v>10849</v>
      </c>
      <c r="D2549" s="55" t="s">
        <v>10850</v>
      </c>
      <c r="E2549" s="55">
        <v>0</v>
      </c>
      <c r="F2549" s="55">
        <v>1</v>
      </c>
      <c r="G2549" s="56">
        <v>44397</v>
      </c>
      <c r="H2549" s="56">
        <v>44397</v>
      </c>
      <c r="I2549" s="56">
        <v>44397</v>
      </c>
      <c r="J2549" s="55">
        <v>1</v>
      </c>
      <c r="K2549" s="56">
        <v>44393</v>
      </c>
      <c r="L2549" s="56">
        <v>44370</v>
      </c>
      <c r="M2549" s="56">
        <v>44397</v>
      </c>
      <c r="N2549" s="55">
        <v>1</v>
      </c>
      <c r="O2549" s="55">
        <v>1</v>
      </c>
      <c r="P2549" s="55">
        <v>1</v>
      </c>
      <c r="Q2549" s="56">
        <v>44398</v>
      </c>
      <c r="R2549" s="55">
        <v>0</v>
      </c>
      <c r="T2549" s="55">
        <v>5201385001</v>
      </c>
      <c r="U2549" s="55" t="s">
        <v>10851</v>
      </c>
      <c r="V2549" s="55" t="s">
        <v>10849</v>
      </c>
      <c r="W2549" s="55" t="s">
        <v>1336</v>
      </c>
      <c r="X2549" s="55" t="s">
        <v>1336</v>
      </c>
      <c r="Y2549" s="55">
        <v>0</v>
      </c>
      <c r="Z2549" s="55" t="s">
        <v>1419</v>
      </c>
      <c r="AA2549" s="55" t="s">
        <v>1338</v>
      </c>
      <c r="AB2549" s="55">
        <v>577.5</v>
      </c>
      <c r="AC2549" s="55">
        <v>577.5</v>
      </c>
      <c r="AD2549" s="55">
        <v>0</v>
      </c>
      <c r="AE2549" s="55" t="s">
        <v>1339</v>
      </c>
      <c r="AF2549" s="55" t="s">
        <v>3146</v>
      </c>
      <c r="AG2549" s="55" t="s">
        <v>3147</v>
      </c>
      <c r="AH2549" s="55" t="s">
        <v>1235</v>
      </c>
      <c r="AJ2549" s="55" t="s">
        <v>10850</v>
      </c>
      <c r="AK2549" s="55">
        <v>0</v>
      </c>
      <c r="AL2549" s="55" t="s">
        <v>5456</v>
      </c>
      <c r="AN2549" s="55">
        <v>6</v>
      </c>
      <c r="AO2549" s="55" t="s">
        <v>10852</v>
      </c>
      <c r="AR2549" s="56">
        <v>44370</v>
      </c>
      <c r="AS2549" s="57">
        <v>0.4070023148148148</v>
      </c>
      <c r="AT2549" s="56">
        <v>44393</v>
      </c>
      <c r="AU2549" s="57">
        <v>0.47127314814814819</v>
      </c>
      <c r="AV2549" s="55" t="s">
        <v>1345</v>
      </c>
      <c r="AW2549" s="55" t="s">
        <v>1345</v>
      </c>
      <c r="AX2549" s="55" t="s">
        <v>1346</v>
      </c>
      <c r="CB2549" s="55" t="s">
        <v>3150</v>
      </c>
    </row>
    <row r="2550" spans="1:80">
      <c r="A2550" s="55" t="s">
        <v>10853</v>
      </c>
      <c r="B2550" s="55">
        <v>2</v>
      </c>
      <c r="C2550" s="55" t="s">
        <v>10854</v>
      </c>
      <c r="D2550" s="55" t="s">
        <v>10855</v>
      </c>
      <c r="E2550" s="55">
        <v>1</v>
      </c>
      <c r="F2550" s="55">
        <v>0</v>
      </c>
      <c r="G2550" s="56">
        <v>44211</v>
      </c>
      <c r="H2550" s="56">
        <v>44211</v>
      </c>
      <c r="I2550" s="56">
        <v>44211</v>
      </c>
      <c r="J2550" s="55">
        <v>0</v>
      </c>
      <c r="L2550" s="56">
        <v>44123</v>
      </c>
      <c r="M2550" s="56">
        <v>44211</v>
      </c>
      <c r="N2550" s="55">
        <v>0</v>
      </c>
      <c r="O2550" s="55">
        <v>0</v>
      </c>
      <c r="P2550" s="55">
        <v>0</v>
      </c>
      <c r="R2550" s="55">
        <v>0</v>
      </c>
      <c r="T2550" s="55">
        <v>5148363002</v>
      </c>
      <c r="U2550" s="55" t="s">
        <v>10856</v>
      </c>
      <c r="V2550" s="55" t="s">
        <v>10854</v>
      </c>
      <c r="W2550" s="55" t="s">
        <v>1336</v>
      </c>
      <c r="X2550" s="55" t="s">
        <v>1336</v>
      </c>
      <c r="Y2550" s="55">
        <v>0</v>
      </c>
      <c r="Z2550" s="55" t="s">
        <v>1419</v>
      </c>
      <c r="AA2550" s="55" t="s">
        <v>1338</v>
      </c>
      <c r="AB2550" s="55">
        <v>7822.5</v>
      </c>
      <c r="AC2550" s="55">
        <v>7822.5</v>
      </c>
      <c r="AD2550" s="55">
        <v>0</v>
      </c>
      <c r="AE2550" s="55" t="s">
        <v>1339</v>
      </c>
      <c r="AF2550" s="55" t="s">
        <v>3132</v>
      </c>
      <c r="AG2550" s="55" t="s">
        <v>3147</v>
      </c>
      <c r="AH2550" s="55" t="s">
        <v>1235</v>
      </c>
      <c r="AI2550" s="55">
        <v>510</v>
      </c>
      <c r="AJ2550" s="55" t="s">
        <v>10855</v>
      </c>
      <c r="AK2550" s="55">
        <v>0</v>
      </c>
      <c r="AL2550" s="55" t="s">
        <v>10857</v>
      </c>
      <c r="AN2550" s="55">
        <v>3</v>
      </c>
      <c r="AO2550" s="55" t="s">
        <v>10858</v>
      </c>
      <c r="AP2550" s="55">
        <v>0</v>
      </c>
      <c r="AR2550" s="56">
        <v>44123</v>
      </c>
      <c r="AS2550" s="57">
        <v>0.3649189814814815</v>
      </c>
      <c r="AT2550" s="56">
        <v>44127</v>
      </c>
      <c r="AU2550" s="57">
        <v>0.43093749999999997</v>
      </c>
      <c r="AV2550" s="55" t="s">
        <v>3374</v>
      </c>
      <c r="AW2550" s="55" t="s">
        <v>3374</v>
      </c>
      <c r="AX2550" s="55" t="s">
        <v>2167</v>
      </c>
      <c r="AZ2550" s="55" t="s">
        <v>1347</v>
      </c>
      <c r="BA2550" s="55" t="s">
        <v>1347</v>
      </c>
      <c r="BB2550" s="55" t="s">
        <v>1347</v>
      </c>
      <c r="CB2550" s="55" t="s">
        <v>3150</v>
      </c>
    </row>
    <row r="2551" spans="1:80">
      <c r="A2551" s="55" t="s">
        <v>10859</v>
      </c>
      <c r="B2551" s="55">
        <v>2</v>
      </c>
      <c r="C2551" s="55" t="s">
        <v>10860</v>
      </c>
      <c r="D2551" s="55" t="s">
        <v>10861</v>
      </c>
      <c r="E2551" s="55">
        <v>0</v>
      </c>
      <c r="F2551" s="55">
        <v>1</v>
      </c>
      <c r="G2551" s="56">
        <v>44347</v>
      </c>
      <c r="H2551" s="56">
        <v>44347</v>
      </c>
      <c r="I2551" s="56">
        <v>44347</v>
      </c>
      <c r="J2551" s="55">
        <v>1</v>
      </c>
      <c r="K2551" s="56">
        <v>44413</v>
      </c>
      <c r="L2551" s="56">
        <v>44330</v>
      </c>
      <c r="M2551" s="56">
        <v>44347</v>
      </c>
      <c r="N2551" s="55">
        <v>1</v>
      </c>
      <c r="O2551" s="55">
        <v>1</v>
      </c>
      <c r="P2551" s="55">
        <v>1</v>
      </c>
      <c r="Q2551" s="56">
        <v>44414</v>
      </c>
      <c r="R2551" s="55">
        <v>0</v>
      </c>
      <c r="T2551" s="55">
        <v>5173385006</v>
      </c>
      <c r="U2551" s="55" t="s">
        <v>10862</v>
      </c>
      <c r="V2551" s="55" t="s">
        <v>10860</v>
      </c>
      <c r="W2551" s="55" t="s">
        <v>1336</v>
      </c>
      <c r="X2551" s="55" t="s">
        <v>1336</v>
      </c>
      <c r="Y2551" s="55">
        <v>0</v>
      </c>
      <c r="Z2551" s="55" t="s">
        <v>1419</v>
      </c>
      <c r="AA2551" s="55" t="s">
        <v>1338</v>
      </c>
      <c r="AB2551" s="55">
        <v>3360</v>
      </c>
      <c r="AC2551" s="55">
        <v>3360</v>
      </c>
      <c r="AD2551" s="55">
        <v>0</v>
      </c>
      <c r="AE2551" s="55" t="s">
        <v>1339</v>
      </c>
      <c r="AF2551" s="55" t="s">
        <v>3146</v>
      </c>
      <c r="AG2551" s="55" t="s">
        <v>3147</v>
      </c>
      <c r="AH2551" s="55" t="s">
        <v>1235</v>
      </c>
      <c r="AJ2551" s="55" t="s">
        <v>10861</v>
      </c>
      <c r="AK2551" s="55">
        <v>0</v>
      </c>
      <c r="AL2551" s="55" t="s">
        <v>2877</v>
      </c>
      <c r="AN2551" s="55">
        <v>7</v>
      </c>
      <c r="AO2551" s="55" t="s">
        <v>10863</v>
      </c>
      <c r="AR2551" s="56">
        <v>44330</v>
      </c>
      <c r="AS2551" s="57">
        <v>0.72045138888888882</v>
      </c>
      <c r="AT2551" s="56">
        <v>44413</v>
      </c>
      <c r="AU2551" s="57">
        <v>0.66740740740740734</v>
      </c>
      <c r="AV2551" s="55" t="s">
        <v>1345</v>
      </c>
      <c r="AW2551" s="55" t="s">
        <v>1345</v>
      </c>
      <c r="AX2551" s="55" t="s">
        <v>1346</v>
      </c>
      <c r="CB2551" s="55" t="s">
        <v>3150</v>
      </c>
    </row>
    <row r="2552" spans="1:80">
      <c r="A2552" s="55" t="s">
        <v>10864</v>
      </c>
      <c r="B2552" s="55">
        <v>2</v>
      </c>
      <c r="C2552" s="55" t="s">
        <v>10865</v>
      </c>
      <c r="D2552" s="55" t="s">
        <v>10866</v>
      </c>
      <c r="E2552" s="55">
        <v>0</v>
      </c>
      <c r="F2552" s="55">
        <v>1</v>
      </c>
      <c r="G2552" s="56">
        <v>44347</v>
      </c>
      <c r="H2552" s="56">
        <v>44347</v>
      </c>
      <c r="I2552" s="56">
        <v>44347</v>
      </c>
      <c r="J2552" s="55">
        <v>1</v>
      </c>
      <c r="K2552" s="56">
        <v>44413</v>
      </c>
      <c r="L2552" s="56">
        <v>44330</v>
      </c>
      <c r="M2552" s="56">
        <v>44347</v>
      </c>
      <c r="N2552" s="55">
        <v>1</v>
      </c>
      <c r="O2552" s="55">
        <v>1</v>
      </c>
      <c r="P2552" s="55">
        <v>1</v>
      </c>
      <c r="Q2552" s="56">
        <v>44414</v>
      </c>
      <c r="R2552" s="55">
        <v>0</v>
      </c>
      <c r="T2552" s="55">
        <v>5173744007</v>
      </c>
      <c r="U2552" s="55" t="s">
        <v>10867</v>
      </c>
      <c r="V2552" s="55" t="s">
        <v>10865</v>
      </c>
      <c r="W2552" s="55" t="s">
        <v>1336</v>
      </c>
      <c r="X2552" s="55" t="s">
        <v>1336</v>
      </c>
      <c r="Y2552" s="55">
        <v>0</v>
      </c>
      <c r="Z2552" s="55" t="s">
        <v>1419</v>
      </c>
      <c r="AA2552" s="55" t="s">
        <v>1338</v>
      </c>
      <c r="AB2552" s="55">
        <v>2940</v>
      </c>
      <c r="AC2552" s="55">
        <v>2940</v>
      </c>
      <c r="AD2552" s="55">
        <v>0</v>
      </c>
      <c r="AE2552" s="55" t="s">
        <v>1339</v>
      </c>
      <c r="AF2552" s="55" t="s">
        <v>3146</v>
      </c>
      <c r="AG2552" s="55" t="s">
        <v>3147</v>
      </c>
      <c r="AH2552" s="55" t="s">
        <v>1235</v>
      </c>
      <c r="AJ2552" s="55" t="s">
        <v>10866</v>
      </c>
      <c r="AK2552" s="55">
        <v>0</v>
      </c>
      <c r="AL2552" s="55" t="s">
        <v>2877</v>
      </c>
      <c r="AN2552" s="55">
        <v>7</v>
      </c>
      <c r="AO2552" s="55" t="s">
        <v>10868</v>
      </c>
      <c r="AR2552" s="56">
        <v>44330</v>
      </c>
      <c r="AS2552" s="57">
        <v>0.72054398148148147</v>
      </c>
      <c r="AT2552" s="56">
        <v>44413</v>
      </c>
      <c r="AU2552" s="57">
        <v>0.66740740740740734</v>
      </c>
      <c r="AV2552" s="55" t="s">
        <v>1345</v>
      </c>
      <c r="AW2552" s="55" t="s">
        <v>1345</v>
      </c>
      <c r="AX2552" s="55" t="s">
        <v>1346</v>
      </c>
      <c r="CB2552" s="55" t="s">
        <v>3150</v>
      </c>
    </row>
    <row r="2553" spans="1:80">
      <c r="A2553" s="55" t="s">
        <v>10869</v>
      </c>
      <c r="B2553" s="55">
        <v>2</v>
      </c>
      <c r="C2553" s="55" t="s">
        <v>10870</v>
      </c>
      <c r="D2553" s="55" t="s">
        <v>10871</v>
      </c>
      <c r="E2553" s="55">
        <v>0</v>
      </c>
      <c r="F2553" s="55">
        <v>1</v>
      </c>
      <c r="G2553" s="56">
        <v>44347</v>
      </c>
      <c r="H2553" s="56">
        <v>44347</v>
      </c>
      <c r="I2553" s="56">
        <v>44347</v>
      </c>
      <c r="J2553" s="55">
        <v>1</v>
      </c>
      <c r="K2553" s="56">
        <v>44413</v>
      </c>
      <c r="L2553" s="56">
        <v>44330</v>
      </c>
      <c r="M2553" s="56">
        <v>44347</v>
      </c>
      <c r="N2553" s="55">
        <v>1</v>
      </c>
      <c r="O2553" s="55">
        <v>1</v>
      </c>
      <c r="P2553" s="55">
        <v>1</v>
      </c>
      <c r="Q2553" s="56">
        <v>44414</v>
      </c>
      <c r="R2553" s="55">
        <v>0</v>
      </c>
      <c r="T2553" s="55">
        <v>5173382004</v>
      </c>
      <c r="U2553" s="55" t="s">
        <v>10872</v>
      </c>
      <c r="V2553" s="55" t="s">
        <v>10870</v>
      </c>
      <c r="W2553" s="55" t="s">
        <v>1336</v>
      </c>
      <c r="X2553" s="55" t="s">
        <v>1336</v>
      </c>
      <c r="Y2553" s="55">
        <v>0</v>
      </c>
      <c r="Z2553" s="55" t="s">
        <v>1419</v>
      </c>
      <c r="AA2553" s="55" t="s">
        <v>1338</v>
      </c>
      <c r="AB2553" s="55">
        <v>3150</v>
      </c>
      <c r="AC2553" s="55">
        <v>3150</v>
      </c>
      <c r="AD2553" s="55">
        <v>0</v>
      </c>
      <c r="AE2553" s="55" t="s">
        <v>1339</v>
      </c>
      <c r="AF2553" s="55" t="s">
        <v>3146</v>
      </c>
      <c r="AG2553" s="55" t="s">
        <v>3147</v>
      </c>
      <c r="AH2553" s="55" t="s">
        <v>1235</v>
      </c>
      <c r="AJ2553" s="55" t="s">
        <v>10871</v>
      </c>
      <c r="AK2553" s="55">
        <v>0</v>
      </c>
      <c r="AL2553" s="55" t="s">
        <v>2877</v>
      </c>
      <c r="AN2553" s="55">
        <v>7</v>
      </c>
      <c r="AO2553" s="55" t="s">
        <v>10873</v>
      </c>
      <c r="AR2553" s="56">
        <v>44330</v>
      </c>
      <c r="AS2553" s="57">
        <v>0.72062500000000007</v>
      </c>
      <c r="AT2553" s="56">
        <v>44413</v>
      </c>
      <c r="AU2553" s="57">
        <v>0.66740740740740734</v>
      </c>
      <c r="AV2553" s="55" t="s">
        <v>1345</v>
      </c>
      <c r="AW2553" s="55" t="s">
        <v>1345</v>
      </c>
      <c r="AX2553" s="55" t="s">
        <v>1346</v>
      </c>
      <c r="CB2553" s="55" t="s">
        <v>3150</v>
      </c>
    </row>
    <row r="2554" spans="1:80">
      <c r="A2554" s="55" t="s">
        <v>10874</v>
      </c>
      <c r="B2554" s="55">
        <v>2</v>
      </c>
      <c r="C2554" s="55" t="s">
        <v>10875</v>
      </c>
      <c r="D2554" s="55" t="s">
        <v>10876</v>
      </c>
      <c r="E2554" s="55">
        <v>0</v>
      </c>
      <c r="F2554" s="55">
        <v>1</v>
      </c>
      <c r="G2554" s="56">
        <v>44347</v>
      </c>
      <c r="H2554" s="56">
        <v>44347</v>
      </c>
      <c r="I2554" s="56">
        <v>44347</v>
      </c>
      <c r="J2554" s="55">
        <v>1</v>
      </c>
      <c r="K2554" s="56">
        <v>44413</v>
      </c>
      <c r="L2554" s="56">
        <v>44330</v>
      </c>
      <c r="M2554" s="56">
        <v>44347</v>
      </c>
      <c r="N2554" s="55">
        <v>1</v>
      </c>
      <c r="O2554" s="55">
        <v>1</v>
      </c>
      <c r="P2554" s="55">
        <v>1</v>
      </c>
      <c r="Q2554" s="56">
        <v>44414</v>
      </c>
      <c r="R2554" s="55">
        <v>0</v>
      </c>
      <c r="T2554" s="55">
        <v>5173383001</v>
      </c>
      <c r="U2554" s="55" t="s">
        <v>10877</v>
      </c>
      <c r="V2554" s="55" t="s">
        <v>10875</v>
      </c>
      <c r="W2554" s="55" t="s">
        <v>1336</v>
      </c>
      <c r="X2554" s="55" t="s">
        <v>1336</v>
      </c>
      <c r="Y2554" s="55">
        <v>0</v>
      </c>
      <c r="Z2554" s="55" t="s">
        <v>1419</v>
      </c>
      <c r="AA2554" s="55" t="s">
        <v>1338</v>
      </c>
      <c r="AB2554" s="55">
        <v>3780</v>
      </c>
      <c r="AC2554" s="55">
        <v>3780</v>
      </c>
      <c r="AD2554" s="55">
        <v>0</v>
      </c>
      <c r="AE2554" s="55" t="s">
        <v>1339</v>
      </c>
      <c r="AF2554" s="55" t="s">
        <v>3146</v>
      </c>
      <c r="AG2554" s="55" t="s">
        <v>3147</v>
      </c>
      <c r="AH2554" s="55" t="s">
        <v>1235</v>
      </c>
      <c r="AJ2554" s="55" t="s">
        <v>10876</v>
      </c>
      <c r="AK2554" s="55">
        <v>0</v>
      </c>
      <c r="AL2554" s="55" t="s">
        <v>2877</v>
      </c>
      <c r="AN2554" s="55">
        <v>7</v>
      </c>
      <c r="AO2554" s="55" t="s">
        <v>10878</v>
      </c>
      <c r="AR2554" s="56">
        <v>44330</v>
      </c>
      <c r="AS2554" s="57">
        <v>0.72026620370370376</v>
      </c>
      <c r="AT2554" s="56">
        <v>44413</v>
      </c>
      <c r="AU2554" s="57">
        <v>0.66740740740740734</v>
      </c>
      <c r="AV2554" s="55" t="s">
        <v>1345</v>
      </c>
      <c r="AW2554" s="55" t="s">
        <v>1345</v>
      </c>
      <c r="AX2554" s="55" t="s">
        <v>1346</v>
      </c>
      <c r="CB2554" s="55" t="s">
        <v>3150</v>
      </c>
    </row>
    <row r="2555" spans="1:80">
      <c r="A2555" s="55" t="s">
        <v>10879</v>
      </c>
      <c r="B2555" s="55">
        <v>2</v>
      </c>
      <c r="C2555" s="55" t="s">
        <v>10880</v>
      </c>
      <c r="D2555" s="55" t="s">
        <v>10881</v>
      </c>
      <c r="E2555" s="55">
        <v>0</v>
      </c>
      <c r="F2555" s="55">
        <v>1</v>
      </c>
      <c r="G2555" s="56">
        <v>44347</v>
      </c>
      <c r="H2555" s="56">
        <v>44347</v>
      </c>
      <c r="I2555" s="56">
        <v>44347</v>
      </c>
      <c r="J2555" s="55">
        <v>1</v>
      </c>
      <c r="K2555" s="56">
        <v>44413</v>
      </c>
      <c r="L2555" s="56">
        <v>44330</v>
      </c>
      <c r="M2555" s="56">
        <v>44347</v>
      </c>
      <c r="N2555" s="55">
        <v>1</v>
      </c>
      <c r="O2555" s="55">
        <v>1</v>
      </c>
      <c r="P2555" s="55">
        <v>1</v>
      </c>
      <c r="Q2555" s="56">
        <v>44414</v>
      </c>
      <c r="R2555" s="55">
        <v>0</v>
      </c>
      <c r="T2555" s="55">
        <v>5173384009</v>
      </c>
      <c r="U2555" s="55" t="s">
        <v>10882</v>
      </c>
      <c r="V2555" s="55" t="s">
        <v>10880</v>
      </c>
      <c r="W2555" s="55" t="s">
        <v>1336</v>
      </c>
      <c r="X2555" s="55" t="s">
        <v>1336</v>
      </c>
      <c r="Y2555" s="55">
        <v>0</v>
      </c>
      <c r="Z2555" s="55" t="s">
        <v>1419</v>
      </c>
      <c r="AA2555" s="55" t="s">
        <v>1338</v>
      </c>
      <c r="AB2555" s="55">
        <v>2835</v>
      </c>
      <c r="AC2555" s="55">
        <v>2835</v>
      </c>
      <c r="AD2555" s="55">
        <v>0</v>
      </c>
      <c r="AE2555" s="55" t="s">
        <v>1339</v>
      </c>
      <c r="AF2555" s="55" t="s">
        <v>3146</v>
      </c>
      <c r="AG2555" s="55" t="s">
        <v>3147</v>
      </c>
      <c r="AH2555" s="55" t="s">
        <v>1235</v>
      </c>
      <c r="AJ2555" s="55" t="s">
        <v>10881</v>
      </c>
      <c r="AK2555" s="55">
        <v>0</v>
      </c>
      <c r="AL2555" s="55" t="s">
        <v>2877</v>
      </c>
      <c r="AN2555" s="55">
        <v>7</v>
      </c>
      <c r="AO2555" s="55" t="s">
        <v>10883</v>
      </c>
      <c r="AR2555" s="56">
        <v>44330</v>
      </c>
      <c r="AS2555" s="57">
        <v>0.72037037037037033</v>
      </c>
      <c r="AT2555" s="56">
        <v>44413</v>
      </c>
      <c r="AU2555" s="57">
        <v>0.66740740740740734</v>
      </c>
      <c r="AV2555" s="55" t="s">
        <v>1345</v>
      </c>
      <c r="AW2555" s="55" t="s">
        <v>1345</v>
      </c>
      <c r="AX2555" s="55" t="s">
        <v>1346</v>
      </c>
      <c r="CB2555" s="55" t="s">
        <v>3150</v>
      </c>
    </row>
    <row r="2556" spans="1:80">
      <c r="A2556" s="55" t="s">
        <v>10884</v>
      </c>
      <c r="B2556" s="55">
        <v>2</v>
      </c>
      <c r="C2556" s="55" t="s">
        <v>10885</v>
      </c>
      <c r="D2556" s="55" t="s">
        <v>10886</v>
      </c>
      <c r="E2556" s="55">
        <v>0</v>
      </c>
      <c r="F2556" s="55">
        <v>1</v>
      </c>
      <c r="G2556" s="56">
        <v>44347</v>
      </c>
      <c r="H2556" s="56">
        <v>44347</v>
      </c>
      <c r="I2556" s="56">
        <v>44347</v>
      </c>
      <c r="J2556" s="55">
        <v>1</v>
      </c>
      <c r="K2556" s="56">
        <v>44426</v>
      </c>
      <c r="L2556" s="56">
        <v>44328</v>
      </c>
      <c r="M2556" s="56">
        <v>44347</v>
      </c>
      <c r="N2556" s="55">
        <v>1</v>
      </c>
      <c r="O2556" s="55">
        <v>1</v>
      </c>
      <c r="P2556" s="55">
        <v>1</v>
      </c>
      <c r="Q2556" s="56">
        <v>44426</v>
      </c>
      <c r="R2556" s="55">
        <v>0</v>
      </c>
      <c r="T2556" s="55">
        <v>5197407009</v>
      </c>
      <c r="U2556" s="55" t="s">
        <v>10887</v>
      </c>
      <c r="V2556" s="55" t="s">
        <v>10885</v>
      </c>
      <c r="W2556" s="55" t="s">
        <v>1336</v>
      </c>
      <c r="X2556" s="55" t="s">
        <v>1336</v>
      </c>
      <c r="Y2556" s="55">
        <v>0</v>
      </c>
      <c r="Z2556" s="55" t="s">
        <v>1419</v>
      </c>
      <c r="AA2556" s="55" t="s">
        <v>1338</v>
      </c>
      <c r="AB2556" s="55">
        <v>2730</v>
      </c>
      <c r="AC2556" s="55">
        <v>2730</v>
      </c>
      <c r="AD2556" s="55">
        <v>0</v>
      </c>
      <c r="AE2556" s="55" t="s">
        <v>1339</v>
      </c>
      <c r="AF2556" s="55" t="s">
        <v>3146</v>
      </c>
      <c r="AG2556" s="55" t="s">
        <v>3147</v>
      </c>
      <c r="AH2556" s="55" t="s">
        <v>1235</v>
      </c>
      <c r="AJ2556" s="55" t="s">
        <v>10886</v>
      </c>
      <c r="AK2556" s="55">
        <v>0</v>
      </c>
      <c r="AL2556" s="55" t="s">
        <v>2877</v>
      </c>
      <c r="AN2556" s="55">
        <v>2</v>
      </c>
      <c r="AO2556" s="55" t="s">
        <v>10888</v>
      </c>
      <c r="AR2556" s="56">
        <v>44328</v>
      </c>
      <c r="AS2556" s="57">
        <v>0.46107638888888891</v>
      </c>
      <c r="AT2556" s="56">
        <v>44426</v>
      </c>
      <c r="AU2556" s="57">
        <v>0.45998842592592593</v>
      </c>
      <c r="AV2556" s="55" t="s">
        <v>1345</v>
      </c>
      <c r="AW2556" s="55" t="s">
        <v>1345</v>
      </c>
      <c r="AX2556" s="55" t="s">
        <v>1346</v>
      </c>
      <c r="CB2556" s="55" t="s">
        <v>3150</v>
      </c>
    </row>
    <row r="2557" spans="1:80">
      <c r="A2557" s="55" t="s">
        <v>10889</v>
      </c>
      <c r="B2557" s="55">
        <v>2</v>
      </c>
      <c r="C2557" s="55" t="s">
        <v>10890</v>
      </c>
      <c r="D2557" s="55" t="s">
        <v>10891</v>
      </c>
      <c r="E2557" s="55">
        <v>0</v>
      </c>
      <c r="F2557" s="55">
        <v>1</v>
      </c>
      <c r="G2557" s="56">
        <v>44347</v>
      </c>
      <c r="H2557" s="56">
        <v>44347</v>
      </c>
      <c r="I2557" s="56">
        <v>44347</v>
      </c>
      <c r="J2557" s="55">
        <v>1</v>
      </c>
      <c r="K2557" s="56">
        <v>44426</v>
      </c>
      <c r="L2557" s="56">
        <v>44328</v>
      </c>
      <c r="M2557" s="56">
        <v>44347</v>
      </c>
      <c r="N2557" s="55">
        <v>1</v>
      </c>
      <c r="O2557" s="55">
        <v>1</v>
      </c>
      <c r="P2557" s="55">
        <v>1</v>
      </c>
      <c r="Q2557" s="56">
        <v>44426</v>
      </c>
      <c r="R2557" s="55">
        <v>0</v>
      </c>
      <c r="T2557" s="55">
        <v>5197408006</v>
      </c>
      <c r="U2557" s="55" t="s">
        <v>10892</v>
      </c>
      <c r="V2557" s="55" t="s">
        <v>10890</v>
      </c>
      <c r="W2557" s="55" t="s">
        <v>1336</v>
      </c>
      <c r="X2557" s="55" t="s">
        <v>1336</v>
      </c>
      <c r="Y2557" s="55">
        <v>0</v>
      </c>
      <c r="Z2557" s="55" t="s">
        <v>1419</v>
      </c>
      <c r="AA2557" s="55" t="s">
        <v>1338</v>
      </c>
      <c r="AB2557" s="55">
        <v>2415</v>
      </c>
      <c r="AC2557" s="55">
        <v>2415</v>
      </c>
      <c r="AD2557" s="55">
        <v>0</v>
      </c>
      <c r="AE2557" s="55" t="s">
        <v>1339</v>
      </c>
      <c r="AF2557" s="55" t="s">
        <v>3146</v>
      </c>
      <c r="AG2557" s="55" t="s">
        <v>3147</v>
      </c>
      <c r="AH2557" s="55" t="s">
        <v>1235</v>
      </c>
      <c r="AJ2557" s="55" t="s">
        <v>10891</v>
      </c>
      <c r="AK2557" s="55">
        <v>0</v>
      </c>
      <c r="AL2557" s="55" t="s">
        <v>2877</v>
      </c>
      <c r="AN2557" s="55">
        <v>2</v>
      </c>
      <c r="AO2557" s="55" t="s">
        <v>10893</v>
      </c>
      <c r="AR2557" s="56">
        <v>44328</v>
      </c>
      <c r="AS2557" s="57">
        <v>0.46119212962962958</v>
      </c>
      <c r="AT2557" s="56">
        <v>44426</v>
      </c>
      <c r="AU2557" s="57">
        <v>0.45998842592592593</v>
      </c>
      <c r="AV2557" s="55" t="s">
        <v>1345</v>
      </c>
      <c r="AW2557" s="55" t="s">
        <v>1345</v>
      </c>
      <c r="AX2557" s="55" t="s">
        <v>1346</v>
      </c>
      <c r="CB2557" s="55" t="s">
        <v>3150</v>
      </c>
    </row>
    <row r="2558" spans="1:80">
      <c r="A2558" s="55" t="s">
        <v>10894</v>
      </c>
      <c r="B2558" s="55">
        <v>2</v>
      </c>
      <c r="C2558" s="55" t="s">
        <v>10895</v>
      </c>
      <c r="D2558" s="55" t="s">
        <v>10896</v>
      </c>
      <c r="E2558" s="55">
        <v>0</v>
      </c>
      <c r="F2558" s="55">
        <v>1</v>
      </c>
      <c r="G2558" s="56">
        <v>44347</v>
      </c>
      <c r="H2558" s="56">
        <v>44347</v>
      </c>
      <c r="I2558" s="56">
        <v>44347</v>
      </c>
      <c r="J2558" s="55">
        <v>1</v>
      </c>
      <c r="K2558" s="56">
        <v>44426</v>
      </c>
      <c r="L2558" s="56">
        <v>44328</v>
      </c>
      <c r="M2558" s="56">
        <v>44347</v>
      </c>
      <c r="N2558" s="55">
        <v>1</v>
      </c>
      <c r="O2558" s="55">
        <v>1</v>
      </c>
      <c r="P2558" s="55">
        <v>1</v>
      </c>
      <c r="Q2558" s="56">
        <v>44426</v>
      </c>
      <c r="R2558" s="55">
        <v>0</v>
      </c>
      <c r="T2558" s="55">
        <v>5197406001</v>
      </c>
      <c r="U2558" s="55" t="s">
        <v>10897</v>
      </c>
      <c r="V2558" s="55" t="s">
        <v>10895</v>
      </c>
      <c r="W2558" s="55" t="s">
        <v>1336</v>
      </c>
      <c r="X2558" s="55" t="s">
        <v>1336</v>
      </c>
      <c r="Y2558" s="55">
        <v>0</v>
      </c>
      <c r="Z2558" s="55" t="s">
        <v>1419</v>
      </c>
      <c r="AA2558" s="55" t="s">
        <v>1338</v>
      </c>
      <c r="AB2558" s="55">
        <v>2625</v>
      </c>
      <c r="AC2558" s="55">
        <v>2625</v>
      </c>
      <c r="AD2558" s="55">
        <v>0</v>
      </c>
      <c r="AE2558" s="55" t="s">
        <v>1339</v>
      </c>
      <c r="AF2558" s="55" t="s">
        <v>3146</v>
      </c>
      <c r="AG2558" s="55" t="s">
        <v>3147</v>
      </c>
      <c r="AH2558" s="55" t="s">
        <v>1235</v>
      </c>
      <c r="AJ2558" s="55" t="s">
        <v>10896</v>
      </c>
      <c r="AK2558" s="55">
        <v>0</v>
      </c>
      <c r="AL2558" s="55" t="s">
        <v>2877</v>
      </c>
      <c r="AN2558" s="55">
        <v>2</v>
      </c>
      <c r="AO2558" s="55" t="s">
        <v>10898</v>
      </c>
      <c r="AR2558" s="56">
        <v>44328</v>
      </c>
      <c r="AS2558" s="57">
        <v>0.46094907407407404</v>
      </c>
      <c r="AT2558" s="56">
        <v>44426</v>
      </c>
      <c r="AU2558" s="57">
        <v>0.45998842592592593</v>
      </c>
      <c r="AV2558" s="55" t="s">
        <v>1345</v>
      </c>
      <c r="AW2558" s="55" t="s">
        <v>1345</v>
      </c>
      <c r="AX2558" s="55" t="s">
        <v>1346</v>
      </c>
      <c r="CB2558" s="55" t="s">
        <v>3150</v>
      </c>
    </row>
    <row r="2559" spans="1:80">
      <c r="A2559" s="55" t="s">
        <v>10899</v>
      </c>
      <c r="B2559" s="55">
        <v>2</v>
      </c>
      <c r="C2559" s="55" t="s">
        <v>10900</v>
      </c>
      <c r="D2559" s="55" t="s">
        <v>935</v>
      </c>
      <c r="E2559" s="55">
        <v>0</v>
      </c>
      <c r="F2559" s="55">
        <v>1</v>
      </c>
      <c r="G2559" s="56">
        <v>44377</v>
      </c>
      <c r="H2559" s="56">
        <v>44377</v>
      </c>
      <c r="I2559" s="56">
        <v>44377</v>
      </c>
      <c r="J2559" s="55">
        <v>1</v>
      </c>
      <c r="K2559" s="56">
        <v>44431</v>
      </c>
      <c r="L2559" s="56">
        <v>44336</v>
      </c>
      <c r="M2559" s="56">
        <v>44377</v>
      </c>
      <c r="N2559" s="55">
        <v>1</v>
      </c>
      <c r="O2559" s="55">
        <v>1</v>
      </c>
      <c r="P2559" s="55">
        <v>1</v>
      </c>
      <c r="Q2559" s="56">
        <v>44432</v>
      </c>
      <c r="R2559" s="55">
        <v>0</v>
      </c>
      <c r="T2559" s="55">
        <v>5185705001</v>
      </c>
      <c r="U2559" s="55" t="s">
        <v>10901</v>
      </c>
      <c r="V2559" s="55" t="s">
        <v>10900</v>
      </c>
      <c r="W2559" s="55" t="s">
        <v>1336</v>
      </c>
      <c r="X2559" s="55" t="s">
        <v>1336</v>
      </c>
      <c r="Y2559" s="55">
        <v>0</v>
      </c>
      <c r="Z2559" s="55" t="s">
        <v>1419</v>
      </c>
      <c r="AA2559" s="55" t="s">
        <v>1338</v>
      </c>
      <c r="AB2559" s="55">
        <v>2590</v>
      </c>
      <c r="AC2559" s="55">
        <v>2590</v>
      </c>
      <c r="AD2559" s="55">
        <v>0</v>
      </c>
      <c r="AE2559" s="55" t="s">
        <v>1339</v>
      </c>
      <c r="AF2559" s="55" t="s">
        <v>3146</v>
      </c>
      <c r="AG2559" s="55" t="s">
        <v>3147</v>
      </c>
      <c r="AH2559" s="55" t="s">
        <v>1235</v>
      </c>
      <c r="AJ2559" s="55" t="s">
        <v>935</v>
      </c>
      <c r="AK2559" s="55">
        <v>0</v>
      </c>
      <c r="AL2559" s="55" t="s">
        <v>1742</v>
      </c>
      <c r="AN2559" s="55">
        <v>7</v>
      </c>
      <c r="AO2559" s="55" t="s">
        <v>10902</v>
      </c>
      <c r="AR2559" s="56">
        <v>44336</v>
      </c>
      <c r="AS2559" s="57">
        <v>0.40783564814814816</v>
      </c>
      <c r="AT2559" s="56">
        <v>44431</v>
      </c>
      <c r="AU2559" s="57">
        <v>0.56740740740740747</v>
      </c>
      <c r="AV2559" s="55" t="s">
        <v>1345</v>
      </c>
      <c r="AW2559" s="55" t="s">
        <v>1345</v>
      </c>
      <c r="AX2559" s="55" t="s">
        <v>1346</v>
      </c>
      <c r="CB2559" s="55" t="s">
        <v>3137</v>
      </c>
    </row>
    <row r="2560" spans="1:80">
      <c r="A2560" s="55" t="s">
        <v>10903</v>
      </c>
      <c r="B2560" s="55">
        <v>3</v>
      </c>
      <c r="C2560" s="55" t="s">
        <v>468</v>
      </c>
      <c r="D2560" s="55" t="s">
        <v>934</v>
      </c>
      <c r="E2560" s="55">
        <v>1</v>
      </c>
      <c r="F2560" s="55">
        <v>1</v>
      </c>
      <c r="G2560" s="56">
        <v>44385</v>
      </c>
      <c r="H2560" s="56">
        <v>44385</v>
      </c>
      <c r="I2560" s="56">
        <v>44385</v>
      </c>
      <c r="J2560" s="55">
        <v>1</v>
      </c>
      <c r="K2560" s="56">
        <v>44432</v>
      </c>
      <c r="W2560" s="55" t="s">
        <v>1336</v>
      </c>
      <c r="X2560" s="55" t="s">
        <v>1336</v>
      </c>
      <c r="Y2560" s="55">
        <v>20</v>
      </c>
      <c r="AD2560" s="55">
        <v>2590</v>
      </c>
      <c r="AE2560" s="55" t="s">
        <v>1339</v>
      </c>
      <c r="AF2560" s="55" t="s">
        <v>1352</v>
      </c>
      <c r="AG2560" s="55" t="s">
        <v>1353</v>
      </c>
      <c r="AI2560" s="55">
        <v>510</v>
      </c>
      <c r="AJ2560" s="55" t="s">
        <v>934</v>
      </c>
      <c r="AK2560" s="55">
        <v>0</v>
      </c>
      <c r="AL2560" s="55" t="s">
        <v>1742</v>
      </c>
      <c r="AN2560" s="55">
        <v>7</v>
      </c>
      <c r="AQ2560" s="55" t="s">
        <v>1235</v>
      </c>
      <c r="AR2560" s="56">
        <v>44340</v>
      </c>
      <c r="AS2560" s="57">
        <v>0.63604166666666673</v>
      </c>
      <c r="AT2560" s="56">
        <v>44432</v>
      </c>
      <c r="AU2560" s="57">
        <v>0.56500000000000006</v>
      </c>
      <c r="AV2560" s="55" t="s">
        <v>1344</v>
      </c>
      <c r="AW2560" s="55" t="s">
        <v>1355</v>
      </c>
      <c r="AX2560" s="55" t="s">
        <v>1490</v>
      </c>
      <c r="AY2560" s="55" t="s">
        <v>935</v>
      </c>
      <c r="AZ2560" s="55">
        <v>3</v>
      </c>
      <c r="BA2560" s="55" t="s">
        <v>1347</v>
      </c>
      <c r="BB2560" s="55">
        <v>1</v>
      </c>
      <c r="BF2560" s="55" t="s">
        <v>1418</v>
      </c>
      <c r="BG2560" s="55">
        <v>4</v>
      </c>
      <c r="BH2560" s="55" t="s">
        <v>48</v>
      </c>
      <c r="BI2560" s="55" t="s">
        <v>244</v>
      </c>
      <c r="BJ2560" s="55">
        <v>0</v>
      </c>
      <c r="BK2560" s="55">
        <v>0</v>
      </c>
      <c r="BL2560" s="55">
        <v>0</v>
      </c>
      <c r="BM2560" s="55">
        <v>0</v>
      </c>
      <c r="BN2560" s="55">
        <v>0</v>
      </c>
      <c r="BO2560" s="55">
        <v>0</v>
      </c>
      <c r="BP2560" s="55">
        <v>0</v>
      </c>
      <c r="BQ2560" s="55">
        <v>0</v>
      </c>
      <c r="BR2560" s="55">
        <v>0</v>
      </c>
      <c r="BS2560" s="55">
        <v>0</v>
      </c>
      <c r="BT2560" s="56">
        <v>44432</v>
      </c>
      <c r="BU2560" s="56">
        <v>44432</v>
      </c>
      <c r="BV2560" s="56">
        <v>44432</v>
      </c>
      <c r="BW2560" s="56">
        <v>44432</v>
      </c>
      <c r="BX2560" s="55" t="s">
        <v>934</v>
      </c>
      <c r="BY2560" s="55" t="s">
        <v>935</v>
      </c>
      <c r="BZ2560" s="55">
        <v>2112.2671999999998</v>
      </c>
      <c r="CA2560" s="55" t="s">
        <v>1419</v>
      </c>
      <c r="CB2560" s="55" t="s">
        <v>1357</v>
      </c>
    </row>
    <row r="2561" spans="1:80">
      <c r="A2561" s="55" t="s">
        <v>10904</v>
      </c>
      <c r="B2561" s="55">
        <v>2</v>
      </c>
      <c r="C2561" s="55" t="s">
        <v>10905</v>
      </c>
      <c r="D2561" s="55" t="s">
        <v>937</v>
      </c>
      <c r="E2561" s="55">
        <v>0</v>
      </c>
      <c r="F2561" s="55">
        <v>1</v>
      </c>
      <c r="G2561" s="56">
        <v>44377</v>
      </c>
      <c r="H2561" s="56">
        <v>44377</v>
      </c>
      <c r="I2561" s="56">
        <v>44377</v>
      </c>
      <c r="J2561" s="55">
        <v>1</v>
      </c>
      <c r="K2561" s="56">
        <v>44431</v>
      </c>
      <c r="L2561" s="56">
        <v>44336</v>
      </c>
      <c r="M2561" s="56">
        <v>44377</v>
      </c>
      <c r="N2561" s="55">
        <v>1</v>
      </c>
      <c r="O2561" s="55">
        <v>1</v>
      </c>
      <c r="P2561" s="55">
        <v>1</v>
      </c>
      <c r="Q2561" s="56">
        <v>44432</v>
      </c>
      <c r="R2561" s="55">
        <v>0</v>
      </c>
      <c r="T2561" s="55">
        <v>5185704004</v>
      </c>
      <c r="U2561" s="55" t="s">
        <v>10906</v>
      </c>
      <c r="V2561" s="55" t="s">
        <v>10905</v>
      </c>
      <c r="W2561" s="55" t="s">
        <v>1336</v>
      </c>
      <c r="X2561" s="55" t="s">
        <v>1336</v>
      </c>
      <c r="Y2561" s="55">
        <v>0</v>
      </c>
      <c r="Z2561" s="55" t="s">
        <v>1419</v>
      </c>
      <c r="AA2561" s="55" t="s">
        <v>1338</v>
      </c>
      <c r="AB2561" s="55">
        <v>2370</v>
      </c>
      <c r="AC2561" s="55">
        <v>2370</v>
      </c>
      <c r="AD2561" s="55">
        <v>0</v>
      </c>
      <c r="AE2561" s="55" t="s">
        <v>1339</v>
      </c>
      <c r="AF2561" s="55" t="s">
        <v>3146</v>
      </c>
      <c r="AG2561" s="55" t="s">
        <v>3147</v>
      </c>
      <c r="AH2561" s="55" t="s">
        <v>1235</v>
      </c>
      <c r="AJ2561" s="55" t="s">
        <v>937</v>
      </c>
      <c r="AK2561" s="55">
        <v>0</v>
      </c>
      <c r="AL2561" s="55" t="s">
        <v>1742</v>
      </c>
      <c r="AN2561" s="55">
        <v>7</v>
      </c>
      <c r="AO2561" s="55" t="s">
        <v>10907</v>
      </c>
      <c r="AR2561" s="56">
        <v>44336</v>
      </c>
      <c r="AS2561" s="57">
        <v>0.40791666666666665</v>
      </c>
      <c r="AT2561" s="56">
        <v>44431</v>
      </c>
      <c r="AU2561" s="57">
        <v>0.56807870370370372</v>
      </c>
      <c r="AV2561" s="55" t="s">
        <v>1345</v>
      </c>
      <c r="AW2561" s="55" t="s">
        <v>1345</v>
      </c>
      <c r="AX2561" s="55" t="s">
        <v>1346</v>
      </c>
      <c r="CB2561" s="55" t="s">
        <v>3137</v>
      </c>
    </row>
    <row r="2562" spans="1:80">
      <c r="A2562" s="55" t="s">
        <v>10908</v>
      </c>
      <c r="B2562" s="55">
        <v>3</v>
      </c>
      <c r="C2562" s="55" t="s">
        <v>469</v>
      </c>
      <c r="D2562" s="55" t="s">
        <v>936</v>
      </c>
      <c r="E2562" s="55">
        <v>1</v>
      </c>
      <c r="F2562" s="55">
        <v>1</v>
      </c>
      <c r="G2562" s="56">
        <v>44385</v>
      </c>
      <c r="H2562" s="56">
        <v>44385</v>
      </c>
      <c r="I2562" s="56">
        <v>44385</v>
      </c>
      <c r="J2562" s="55">
        <v>1</v>
      </c>
      <c r="K2562" s="56">
        <v>44432</v>
      </c>
      <c r="W2562" s="55" t="s">
        <v>1336</v>
      </c>
      <c r="X2562" s="55" t="s">
        <v>1336</v>
      </c>
      <c r="Y2562" s="55">
        <v>20</v>
      </c>
      <c r="AD2562" s="55">
        <v>2370</v>
      </c>
      <c r="AE2562" s="55" t="s">
        <v>1339</v>
      </c>
      <c r="AF2562" s="55" t="s">
        <v>1352</v>
      </c>
      <c r="AG2562" s="55" t="s">
        <v>1353</v>
      </c>
      <c r="AI2562" s="55">
        <v>510</v>
      </c>
      <c r="AJ2562" s="55" t="s">
        <v>936</v>
      </c>
      <c r="AK2562" s="55">
        <v>0</v>
      </c>
      <c r="AL2562" s="55" t="s">
        <v>1742</v>
      </c>
      <c r="AN2562" s="55">
        <v>7</v>
      </c>
      <c r="AQ2562" s="55" t="s">
        <v>1235</v>
      </c>
      <c r="AR2562" s="56">
        <v>44340</v>
      </c>
      <c r="AS2562" s="57">
        <v>0.63758101851851856</v>
      </c>
      <c r="AT2562" s="56">
        <v>44432</v>
      </c>
      <c r="AU2562" s="57">
        <v>0.56539351851851849</v>
      </c>
      <c r="AV2562" s="55" t="s">
        <v>1344</v>
      </c>
      <c r="AW2562" s="55" t="s">
        <v>1355</v>
      </c>
      <c r="AX2562" s="55" t="s">
        <v>1490</v>
      </c>
      <c r="AY2562" s="55" t="s">
        <v>937</v>
      </c>
      <c r="AZ2562" s="55">
        <v>3</v>
      </c>
      <c r="BA2562" s="55" t="s">
        <v>1347</v>
      </c>
      <c r="BB2562" s="55">
        <v>1</v>
      </c>
      <c r="BF2562" s="55" t="s">
        <v>1418</v>
      </c>
      <c r="BG2562" s="55">
        <v>4</v>
      </c>
      <c r="BH2562" s="55" t="s">
        <v>48</v>
      </c>
      <c r="BI2562" s="55" t="s">
        <v>244</v>
      </c>
      <c r="BJ2562" s="55">
        <v>0</v>
      </c>
      <c r="BK2562" s="55">
        <v>0</v>
      </c>
      <c r="BL2562" s="55">
        <v>0</v>
      </c>
      <c r="BM2562" s="55">
        <v>0</v>
      </c>
      <c r="BN2562" s="55">
        <v>0</v>
      </c>
      <c r="BO2562" s="55">
        <v>0</v>
      </c>
      <c r="BP2562" s="55">
        <v>0</v>
      </c>
      <c r="BQ2562" s="55">
        <v>0</v>
      </c>
      <c r="BR2562" s="55">
        <v>0</v>
      </c>
      <c r="BS2562" s="55">
        <v>0</v>
      </c>
      <c r="BT2562" s="56">
        <v>44432</v>
      </c>
      <c r="BU2562" s="56">
        <v>44432</v>
      </c>
      <c r="BV2562" s="56">
        <v>44432</v>
      </c>
      <c r="BW2562" s="56">
        <v>44432</v>
      </c>
      <c r="BX2562" s="55" t="s">
        <v>936</v>
      </c>
      <c r="BY2562" s="55" t="s">
        <v>937</v>
      </c>
      <c r="BZ2562" s="55">
        <v>2192.5340999999999</v>
      </c>
      <c r="CA2562" s="55" t="s">
        <v>1419</v>
      </c>
      <c r="CB2562" s="55" t="s">
        <v>1357</v>
      </c>
    </row>
    <row r="2563" spans="1:80">
      <c r="A2563" s="55" t="s">
        <v>10909</v>
      </c>
      <c r="B2563" s="55">
        <v>2</v>
      </c>
      <c r="C2563" s="55" t="s">
        <v>10910</v>
      </c>
      <c r="D2563" s="55" t="s">
        <v>939</v>
      </c>
      <c r="E2563" s="55">
        <v>0</v>
      </c>
      <c r="F2563" s="55">
        <v>1</v>
      </c>
      <c r="G2563" s="56">
        <v>44377</v>
      </c>
      <c r="H2563" s="56">
        <v>44377</v>
      </c>
      <c r="I2563" s="56">
        <v>44377</v>
      </c>
      <c r="J2563" s="55">
        <v>1</v>
      </c>
      <c r="K2563" s="56">
        <v>44431</v>
      </c>
      <c r="L2563" s="56">
        <v>44336</v>
      </c>
      <c r="M2563" s="56">
        <v>44377</v>
      </c>
      <c r="N2563" s="55">
        <v>1</v>
      </c>
      <c r="O2563" s="55">
        <v>1</v>
      </c>
      <c r="P2563" s="55">
        <v>1</v>
      </c>
      <c r="Q2563" s="56">
        <v>44432</v>
      </c>
      <c r="R2563" s="55">
        <v>0</v>
      </c>
      <c r="T2563" s="55">
        <v>5185703007</v>
      </c>
      <c r="U2563" s="55" t="s">
        <v>10911</v>
      </c>
      <c r="V2563" s="55" t="s">
        <v>10910</v>
      </c>
      <c r="W2563" s="55" t="s">
        <v>1336</v>
      </c>
      <c r="X2563" s="55" t="s">
        <v>1336</v>
      </c>
      <c r="Y2563" s="55">
        <v>0</v>
      </c>
      <c r="Z2563" s="55" t="s">
        <v>1419</v>
      </c>
      <c r="AA2563" s="55" t="s">
        <v>1338</v>
      </c>
      <c r="AB2563" s="55">
        <v>3485</v>
      </c>
      <c r="AC2563" s="55">
        <v>3485</v>
      </c>
      <c r="AD2563" s="55">
        <v>0</v>
      </c>
      <c r="AE2563" s="55" t="s">
        <v>1339</v>
      </c>
      <c r="AF2563" s="55" t="s">
        <v>3146</v>
      </c>
      <c r="AG2563" s="55" t="s">
        <v>3147</v>
      </c>
      <c r="AH2563" s="55" t="s">
        <v>1235</v>
      </c>
      <c r="AJ2563" s="55" t="s">
        <v>939</v>
      </c>
      <c r="AK2563" s="55">
        <v>0</v>
      </c>
      <c r="AL2563" s="55" t="s">
        <v>1742</v>
      </c>
      <c r="AN2563" s="55">
        <v>7</v>
      </c>
      <c r="AO2563" s="55" t="s">
        <v>10912</v>
      </c>
      <c r="AR2563" s="56">
        <v>44336</v>
      </c>
      <c r="AS2563" s="57">
        <v>0.4079976851851852</v>
      </c>
      <c r="AT2563" s="56">
        <v>44431</v>
      </c>
      <c r="AU2563" s="57">
        <v>0.56878472222222221</v>
      </c>
      <c r="AV2563" s="55" t="s">
        <v>1345</v>
      </c>
      <c r="AW2563" s="55" t="s">
        <v>1345</v>
      </c>
      <c r="AX2563" s="55" t="s">
        <v>1346</v>
      </c>
      <c r="CB2563" s="55" t="s">
        <v>3137</v>
      </c>
    </row>
    <row r="2564" spans="1:80">
      <c r="A2564" s="55" t="s">
        <v>10913</v>
      </c>
      <c r="B2564" s="55">
        <v>3</v>
      </c>
      <c r="C2564" s="55" t="s">
        <v>470</v>
      </c>
      <c r="D2564" s="55" t="s">
        <v>938</v>
      </c>
      <c r="E2564" s="55">
        <v>1</v>
      </c>
      <c r="F2564" s="55">
        <v>1</v>
      </c>
      <c r="G2564" s="56">
        <v>44385</v>
      </c>
      <c r="H2564" s="56">
        <v>44385</v>
      </c>
      <c r="I2564" s="56">
        <v>44385</v>
      </c>
      <c r="J2564" s="55">
        <v>1</v>
      </c>
      <c r="K2564" s="56">
        <v>44432</v>
      </c>
      <c r="W2564" s="55" t="s">
        <v>1336</v>
      </c>
      <c r="X2564" s="55" t="s">
        <v>1336</v>
      </c>
      <c r="Y2564" s="55">
        <v>20</v>
      </c>
      <c r="AD2564" s="55">
        <v>3485</v>
      </c>
      <c r="AE2564" s="55" t="s">
        <v>1339</v>
      </c>
      <c r="AF2564" s="55" t="s">
        <v>1352</v>
      </c>
      <c r="AG2564" s="55" t="s">
        <v>1353</v>
      </c>
      <c r="AI2564" s="55">
        <v>510</v>
      </c>
      <c r="AJ2564" s="55" t="s">
        <v>938</v>
      </c>
      <c r="AK2564" s="55">
        <v>0</v>
      </c>
      <c r="AL2564" s="55" t="s">
        <v>1742</v>
      </c>
      <c r="AN2564" s="55">
        <v>7</v>
      </c>
      <c r="AQ2564" s="55" t="s">
        <v>1235</v>
      </c>
      <c r="AR2564" s="56">
        <v>44340</v>
      </c>
      <c r="AS2564" s="57">
        <v>0.66357638888888892</v>
      </c>
      <c r="AT2564" s="56">
        <v>44432</v>
      </c>
      <c r="AU2564" s="57">
        <v>0.56596064814814817</v>
      </c>
      <c r="AV2564" s="55" t="s">
        <v>1344</v>
      </c>
      <c r="AW2564" s="55" t="s">
        <v>1355</v>
      </c>
      <c r="AX2564" s="55" t="s">
        <v>1490</v>
      </c>
      <c r="AY2564" s="55" t="s">
        <v>939</v>
      </c>
      <c r="AZ2564" s="55">
        <v>3</v>
      </c>
      <c r="BA2564" s="55" t="s">
        <v>1347</v>
      </c>
      <c r="BB2564" s="55">
        <v>1</v>
      </c>
      <c r="BF2564" s="55" t="s">
        <v>1418</v>
      </c>
      <c r="BG2564" s="55">
        <v>4</v>
      </c>
      <c r="BH2564" s="55" t="s">
        <v>48</v>
      </c>
      <c r="BI2564" s="55" t="s">
        <v>244</v>
      </c>
      <c r="BJ2564" s="55">
        <v>0</v>
      </c>
      <c r="BK2564" s="55">
        <v>0</v>
      </c>
      <c r="BL2564" s="55">
        <v>0</v>
      </c>
      <c r="BM2564" s="55">
        <v>0</v>
      </c>
      <c r="BN2564" s="55">
        <v>0</v>
      </c>
      <c r="BO2564" s="55">
        <v>0</v>
      </c>
      <c r="BP2564" s="55">
        <v>0</v>
      </c>
      <c r="BQ2564" s="55">
        <v>0</v>
      </c>
      <c r="BR2564" s="55">
        <v>0</v>
      </c>
      <c r="BS2564" s="55">
        <v>0</v>
      </c>
      <c r="BT2564" s="56">
        <v>44432</v>
      </c>
      <c r="BU2564" s="56">
        <v>44432</v>
      </c>
      <c r="BV2564" s="56">
        <v>44432</v>
      </c>
      <c r="BW2564" s="56">
        <v>44432</v>
      </c>
      <c r="BX2564" s="55" t="s">
        <v>938</v>
      </c>
      <c r="BY2564" s="55" t="s">
        <v>939</v>
      </c>
      <c r="BZ2564" s="55">
        <v>3075.2188999999998</v>
      </c>
      <c r="CA2564" s="55" t="s">
        <v>1419</v>
      </c>
      <c r="CB2564" s="55" t="s">
        <v>1357</v>
      </c>
    </row>
    <row r="2565" spans="1:80">
      <c r="A2565" s="55" t="s">
        <v>10914</v>
      </c>
      <c r="B2565" s="55">
        <v>2</v>
      </c>
      <c r="C2565" s="55" t="s">
        <v>10915</v>
      </c>
      <c r="D2565" s="55" t="s">
        <v>941</v>
      </c>
      <c r="E2565" s="55">
        <v>0</v>
      </c>
      <c r="F2565" s="55">
        <v>1</v>
      </c>
      <c r="G2565" s="56">
        <v>44377</v>
      </c>
      <c r="H2565" s="56">
        <v>44377</v>
      </c>
      <c r="I2565" s="56">
        <v>44377</v>
      </c>
      <c r="J2565" s="55">
        <v>1</v>
      </c>
      <c r="K2565" s="56">
        <v>44431</v>
      </c>
      <c r="L2565" s="56">
        <v>44336</v>
      </c>
      <c r="M2565" s="56">
        <v>44377</v>
      </c>
      <c r="N2565" s="55">
        <v>1</v>
      </c>
      <c r="O2565" s="55">
        <v>1</v>
      </c>
      <c r="P2565" s="55">
        <v>1</v>
      </c>
      <c r="Q2565" s="56">
        <v>44432</v>
      </c>
      <c r="R2565" s="55">
        <v>0</v>
      </c>
      <c r="T2565" s="55">
        <v>5185716008</v>
      </c>
      <c r="U2565" s="55" t="s">
        <v>10916</v>
      </c>
      <c r="V2565" s="55" t="s">
        <v>10915</v>
      </c>
      <c r="W2565" s="55" t="s">
        <v>1336</v>
      </c>
      <c r="X2565" s="55" t="s">
        <v>1336</v>
      </c>
      <c r="Y2565" s="55">
        <v>0</v>
      </c>
      <c r="Z2565" s="55" t="s">
        <v>1419</v>
      </c>
      <c r="AA2565" s="55" t="s">
        <v>1338</v>
      </c>
      <c r="AB2565" s="55">
        <v>3010</v>
      </c>
      <c r="AC2565" s="55">
        <v>3010</v>
      </c>
      <c r="AD2565" s="55">
        <v>0</v>
      </c>
      <c r="AE2565" s="55" t="s">
        <v>1339</v>
      </c>
      <c r="AF2565" s="55" t="s">
        <v>3146</v>
      </c>
      <c r="AG2565" s="55" t="s">
        <v>3147</v>
      </c>
      <c r="AH2565" s="55" t="s">
        <v>1235</v>
      </c>
      <c r="AJ2565" s="55" t="s">
        <v>941</v>
      </c>
      <c r="AK2565" s="55">
        <v>0</v>
      </c>
      <c r="AL2565" s="55" t="s">
        <v>1742</v>
      </c>
      <c r="AN2565" s="55">
        <v>7</v>
      </c>
      <c r="AO2565" s="55" t="s">
        <v>10917</v>
      </c>
      <c r="AR2565" s="56">
        <v>44336</v>
      </c>
      <c r="AS2565" s="57">
        <v>0.40763888888888888</v>
      </c>
      <c r="AT2565" s="56">
        <v>44431</v>
      </c>
      <c r="AU2565" s="57">
        <v>0.5632638888888889</v>
      </c>
      <c r="AV2565" s="55" t="s">
        <v>1345</v>
      </c>
      <c r="AW2565" s="55" t="s">
        <v>1345</v>
      </c>
      <c r="AX2565" s="55" t="s">
        <v>1346</v>
      </c>
      <c r="CB2565" s="55" t="s">
        <v>3137</v>
      </c>
    </row>
    <row r="2566" spans="1:80">
      <c r="A2566" s="55" t="s">
        <v>10918</v>
      </c>
      <c r="B2566" s="55">
        <v>3</v>
      </c>
      <c r="C2566" s="55" t="s">
        <v>471</v>
      </c>
      <c r="D2566" s="55" t="s">
        <v>940</v>
      </c>
      <c r="E2566" s="55">
        <v>1</v>
      </c>
      <c r="F2566" s="55">
        <v>1</v>
      </c>
      <c r="G2566" s="56">
        <v>44385</v>
      </c>
      <c r="H2566" s="56">
        <v>44385</v>
      </c>
      <c r="I2566" s="56">
        <v>44385</v>
      </c>
      <c r="J2566" s="55">
        <v>1</v>
      </c>
      <c r="K2566" s="56">
        <v>44432</v>
      </c>
      <c r="W2566" s="55" t="s">
        <v>1336</v>
      </c>
      <c r="X2566" s="55" t="s">
        <v>1336</v>
      </c>
      <c r="Y2566" s="55">
        <v>20</v>
      </c>
      <c r="AD2566" s="55">
        <v>3010</v>
      </c>
      <c r="AE2566" s="55" t="s">
        <v>1339</v>
      </c>
      <c r="AF2566" s="55" t="s">
        <v>1352</v>
      </c>
      <c r="AG2566" s="55" t="s">
        <v>1353</v>
      </c>
      <c r="AI2566" s="55">
        <v>510</v>
      </c>
      <c r="AJ2566" s="55" t="s">
        <v>940</v>
      </c>
      <c r="AK2566" s="55">
        <v>0</v>
      </c>
      <c r="AL2566" s="55" t="s">
        <v>1742</v>
      </c>
      <c r="AN2566" s="55">
        <v>7</v>
      </c>
      <c r="AQ2566" s="55" t="s">
        <v>1235</v>
      </c>
      <c r="AR2566" s="56">
        <v>44340</v>
      </c>
      <c r="AS2566" s="57">
        <v>0.60245370370370377</v>
      </c>
      <c r="AT2566" s="56">
        <v>44432</v>
      </c>
      <c r="AU2566" s="57">
        <v>0.56435185185185188</v>
      </c>
      <c r="AV2566" s="55" t="s">
        <v>1344</v>
      </c>
      <c r="AW2566" s="55" t="s">
        <v>1355</v>
      </c>
      <c r="AX2566" s="55" t="s">
        <v>1490</v>
      </c>
      <c r="AY2566" s="55" t="s">
        <v>941</v>
      </c>
      <c r="AZ2566" s="55">
        <v>3</v>
      </c>
      <c r="BA2566" s="55" t="s">
        <v>1347</v>
      </c>
      <c r="BB2566" s="55">
        <v>1</v>
      </c>
      <c r="BF2566" s="55" t="s">
        <v>1418</v>
      </c>
      <c r="BG2566" s="55">
        <v>4</v>
      </c>
      <c r="BH2566" s="55" t="s">
        <v>48</v>
      </c>
      <c r="BI2566" s="55" t="s">
        <v>244</v>
      </c>
      <c r="BJ2566" s="55">
        <v>0</v>
      </c>
      <c r="BK2566" s="55">
        <v>0</v>
      </c>
      <c r="BL2566" s="55">
        <v>0</v>
      </c>
      <c r="BM2566" s="55">
        <v>0</v>
      </c>
      <c r="BN2566" s="55">
        <v>0</v>
      </c>
      <c r="BO2566" s="55">
        <v>0</v>
      </c>
      <c r="BP2566" s="55">
        <v>0</v>
      </c>
      <c r="BQ2566" s="55">
        <v>0</v>
      </c>
      <c r="BR2566" s="55">
        <v>0</v>
      </c>
      <c r="BS2566" s="55">
        <v>0</v>
      </c>
      <c r="BT2566" s="56">
        <v>44432</v>
      </c>
      <c r="BU2566" s="56">
        <v>44432</v>
      </c>
      <c r="BV2566" s="56">
        <v>44432</v>
      </c>
      <c r="BW2566" s="56">
        <v>44432</v>
      </c>
      <c r="BX2566" s="55" t="s">
        <v>940</v>
      </c>
      <c r="BY2566" s="55" t="s">
        <v>941</v>
      </c>
      <c r="BZ2566" s="55">
        <v>3262.9495000000002</v>
      </c>
      <c r="CA2566" s="55" t="s">
        <v>1419</v>
      </c>
      <c r="CB2566" s="55" t="s">
        <v>1357</v>
      </c>
    </row>
    <row r="2567" spans="1:80">
      <c r="A2567" s="55" t="s">
        <v>10919</v>
      </c>
      <c r="B2567" s="55">
        <v>2</v>
      </c>
      <c r="C2567" s="55" t="s">
        <v>10920</v>
      </c>
      <c r="D2567" s="55" t="s">
        <v>943</v>
      </c>
      <c r="E2567" s="55">
        <v>0</v>
      </c>
      <c r="F2567" s="55">
        <v>1</v>
      </c>
      <c r="G2567" s="56">
        <v>44377</v>
      </c>
      <c r="H2567" s="56">
        <v>44377</v>
      </c>
      <c r="I2567" s="56">
        <v>44377</v>
      </c>
      <c r="J2567" s="55">
        <v>1</v>
      </c>
      <c r="K2567" s="56">
        <v>44431</v>
      </c>
      <c r="L2567" s="56">
        <v>44336</v>
      </c>
      <c r="M2567" s="56">
        <v>44377</v>
      </c>
      <c r="N2567" s="55">
        <v>1</v>
      </c>
      <c r="O2567" s="55">
        <v>1</v>
      </c>
      <c r="P2567" s="55">
        <v>1</v>
      </c>
      <c r="Q2567" s="56">
        <v>44432</v>
      </c>
      <c r="R2567" s="55">
        <v>0</v>
      </c>
      <c r="T2567" s="55">
        <v>5185729009</v>
      </c>
      <c r="U2567" s="55" t="s">
        <v>10921</v>
      </c>
      <c r="V2567" s="55" t="s">
        <v>10920</v>
      </c>
      <c r="W2567" s="55" t="s">
        <v>1336</v>
      </c>
      <c r="X2567" s="55" t="s">
        <v>1336</v>
      </c>
      <c r="Y2567" s="55">
        <v>0</v>
      </c>
      <c r="Z2567" s="55" t="s">
        <v>1419</v>
      </c>
      <c r="AA2567" s="55" t="s">
        <v>1338</v>
      </c>
      <c r="AB2567" s="55">
        <v>4460</v>
      </c>
      <c r="AC2567" s="55">
        <v>4460</v>
      </c>
      <c r="AD2567" s="55">
        <v>0</v>
      </c>
      <c r="AE2567" s="55" t="s">
        <v>1339</v>
      </c>
      <c r="AF2567" s="55" t="s">
        <v>3146</v>
      </c>
      <c r="AG2567" s="55" t="s">
        <v>3147</v>
      </c>
      <c r="AH2567" s="55" t="s">
        <v>1235</v>
      </c>
      <c r="AJ2567" s="55" t="s">
        <v>943</v>
      </c>
      <c r="AK2567" s="55">
        <v>0</v>
      </c>
      <c r="AL2567" s="55" t="s">
        <v>1742</v>
      </c>
      <c r="AN2567" s="55">
        <v>7</v>
      </c>
      <c r="AO2567" s="55" t="s">
        <v>10922</v>
      </c>
      <c r="AR2567" s="56">
        <v>44336</v>
      </c>
      <c r="AS2567" s="57">
        <v>0.40737268518518516</v>
      </c>
      <c r="AT2567" s="56">
        <v>44431</v>
      </c>
      <c r="AU2567" s="57">
        <v>0.56184027777777779</v>
      </c>
      <c r="AV2567" s="55" t="s">
        <v>1345</v>
      </c>
      <c r="AW2567" s="55" t="s">
        <v>1345</v>
      </c>
      <c r="AX2567" s="55" t="s">
        <v>1346</v>
      </c>
      <c r="CB2567" s="55" t="s">
        <v>3137</v>
      </c>
    </row>
    <row r="2568" spans="1:80">
      <c r="A2568" s="55" t="s">
        <v>10923</v>
      </c>
      <c r="B2568" s="55">
        <v>3</v>
      </c>
      <c r="C2568" s="55" t="s">
        <v>472</v>
      </c>
      <c r="D2568" s="55" t="s">
        <v>942</v>
      </c>
      <c r="E2568" s="55">
        <v>1</v>
      </c>
      <c r="F2568" s="55">
        <v>1</v>
      </c>
      <c r="G2568" s="56">
        <v>44385</v>
      </c>
      <c r="H2568" s="56">
        <v>44385</v>
      </c>
      <c r="I2568" s="56">
        <v>44385</v>
      </c>
      <c r="J2568" s="55">
        <v>1</v>
      </c>
      <c r="K2568" s="56">
        <v>44432</v>
      </c>
      <c r="W2568" s="55" t="s">
        <v>1336</v>
      </c>
      <c r="X2568" s="55" t="s">
        <v>1336</v>
      </c>
      <c r="Y2568" s="55">
        <v>20</v>
      </c>
      <c r="AD2568" s="55">
        <v>4460</v>
      </c>
      <c r="AE2568" s="55" t="s">
        <v>1339</v>
      </c>
      <c r="AF2568" s="55" t="s">
        <v>1352</v>
      </c>
      <c r="AG2568" s="55" t="s">
        <v>1353</v>
      </c>
      <c r="AI2568" s="55">
        <v>510</v>
      </c>
      <c r="AJ2568" s="55" t="s">
        <v>942</v>
      </c>
      <c r="AK2568" s="55">
        <v>0</v>
      </c>
      <c r="AL2568" s="55" t="s">
        <v>1742</v>
      </c>
      <c r="AN2568" s="55">
        <v>7</v>
      </c>
      <c r="AQ2568" s="55" t="s">
        <v>1235</v>
      </c>
      <c r="AR2568" s="56">
        <v>44340</v>
      </c>
      <c r="AS2568" s="57">
        <v>0.60001157407407402</v>
      </c>
      <c r="AT2568" s="56">
        <v>44432</v>
      </c>
      <c r="AU2568" s="57">
        <v>0.56340277777777781</v>
      </c>
      <c r="AV2568" s="55" t="s">
        <v>1344</v>
      </c>
      <c r="AW2568" s="55" t="s">
        <v>1355</v>
      </c>
      <c r="AX2568" s="55" t="s">
        <v>1490</v>
      </c>
      <c r="AY2568" s="55" t="s">
        <v>943</v>
      </c>
      <c r="AZ2568" s="55">
        <v>3</v>
      </c>
      <c r="BA2568" s="55" t="s">
        <v>1347</v>
      </c>
      <c r="BB2568" s="55">
        <v>1</v>
      </c>
      <c r="BF2568" s="55" t="s">
        <v>1418</v>
      </c>
      <c r="BG2568" s="55">
        <v>4</v>
      </c>
      <c r="BH2568" s="55" t="s">
        <v>48</v>
      </c>
      <c r="BI2568" s="55" t="s">
        <v>244</v>
      </c>
      <c r="BJ2568" s="55">
        <v>0</v>
      </c>
      <c r="BK2568" s="55">
        <v>0</v>
      </c>
      <c r="BL2568" s="55">
        <v>0</v>
      </c>
      <c r="BM2568" s="55">
        <v>0</v>
      </c>
      <c r="BN2568" s="55">
        <v>0</v>
      </c>
      <c r="BO2568" s="55">
        <v>0</v>
      </c>
      <c r="BP2568" s="55">
        <v>0</v>
      </c>
      <c r="BQ2568" s="55">
        <v>0</v>
      </c>
      <c r="BR2568" s="55">
        <v>0</v>
      </c>
      <c r="BS2568" s="55">
        <v>0</v>
      </c>
      <c r="BT2568" s="56">
        <v>44432</v>
      </c>
      <c r="BU2568" s="56">
        <v>44432</v>
      </c>
      <c r="BV2568" s="56">
        <v>44432</v>
      </c>
      <c r="BW2568" s="56">
        <v>44432</v>
      </c>
      <c r="BX2568" s="55" t="s">
        <v>942</v>
      </c>
      <c r="BY2568" s="55" t="s">
        <v>943</v>
      </c>
      <c r="BZ2568" s="55">
        <v>4869.6139000000003</v>
      </c>
      <c r="CA2568" s="55" t="s">
        <v>1419</v>
      </c>
      <c r="CB2568" s="55" t="s">
        <v>1357</v>
      </c>
    </row>
    <row r="2569" spans="1:80">
      <c r="A2569" s="55" t="s">
        <v>10924</v>
      </c>
      <c r="B2569" s="55">
        <v>2</v>
      </c>
      <c r="C2569" s="55" t="s">
        <v>10925</v>
      </c>
      <c r="D2569" s="55" t="s">
        <v>945</v>
      </c>
      <c r="E2569" s="55">
        <v>0</v>
      </c>
      <c r="F2569" s="55">
        <v>1</v>
      </c>
      <c r="G2569" s="56">
        <v>44377</v>
      </c>
      <c r="H2569" s="56">
        <v>44377</v>
      </c>
      <c r="I2569" s="56">
        <v>44377</v>
      </c>
      <c r="J2569" s="55">
        <v>1</v>
      </c>
      <c r="K2569" s="56">
        <v>44431</v>
      </c>
      <c r="L2569" s="56">
        <v>44336</v>
      </c>
      <c r="M2569" s="56">
        <v>44377</v>
      </c>
      <c r="N2569" s="55">
        <v>1</v>
      </c>
      <c r="O2569" s="55">
        <v>1</v>
      </c>
      <c r="P2569" s="55">
        <v>1</v>
      </c>
      <c r="Q2569" s="56">
        <v>44432</v>
      </c>
      <c r="R2569" s="55">
        <v>0</v>
      </c>
      <c r="T2569" s="55">
        <v>5185706009</v>
      </c>
      <c r="U2569" s="55" t="s">
        <v>10926</v>
      </c>
      <c r="V2569" s="55" t="s">
        <v>10925</v>
      </c>
      <c r="W2569" s="55" t="s">
        <v>1336</v>
      </c>
      <c r="X2569" s="55" t="s">
        <v>1336</v>
      </c>
      <c r="Y2569" s="55">
        <v>0</v>
      </c>
      <c r="Z2569" s="55" t="s">
        <v>1419</v>
      </c>
      <c r="AA2569" s="55" t="s">
        <v>1338</v>
      </c>
      <c r="AB2569" s="55">
        <v>2844</v>
      </c>
      <c r="AC2569" s="55">
        <v>2844</v>
      </c>
      <c r="AD2569" s="55">
        <v>0</v>
      </c>
      <c r="AE2569" s="55" t="s">
        <v>1339</v>
      </c>
      <c r="AF2569" s="55" t="s">
        <v>3146</v>
      </c>
      <c r="AG2569" s="55" t="s">
        <v>3147</v>
      </c>
      <c r="AH2569" s="55" t="s">
        <v>1235</v>
      </c>
      <c r="AJ2569" s="55" t="s">
        <v>945</v>
      </c>
      <c r="AK2569" s="55">
        <v>0</v>
      </c>
      <c r="AL2569" s="55" t="s">
        <v>1742</v>
      </c>
      <c r="AN2569" s="55">
        <v>7</v>
      </c>
      <c r="AO2569" s="55" t="s">
        <v>10927</v>
      </c>
      <c r="AR2569" s="56">
        <v>44336</v>
      </c>
      <c r="AS2569" s="57">
        <v>0.40774305555555551</v>
      </c>
      <c r="AT2569" s="56">
        <v>44431</v>
      </c>
      <c r="AU2569" s="57">
        <v>0.56391203703703707</v>
      </c>
      <c r="AV2569" s="55" t="s">
        <v>1345</v>
      </c>
      <c r="AW2569" s="55" t="s">
        <v>1345</v>
      </c>
      <c r="AX2569" s="55" t="s">
        <v>1346</v>
      </c>
      <c r="CB2569" s="55" t="s">
        <v>3137</v>
      </c>
    </row>
    <row r="2570" spans="1:80">
      <c r="A2570" s="55" t="s">
        <v>10928</v>
      </c>
      <c r="B2570" s="55">
        <v>3</v>
      </c>
      <c r="C2570" s="55" t="s">
        <v>473</v>
      </c>
      <c r="D2570" s="55" t="s">
        <v>944</v>
      </c>
      <c r="E2570" s="55">
        <v>1</v>
      </c>
      <c r="F2570" s="55">
        <v>1</v>
      </c>
      <c r="G2570" s="56">
        <v>44385</v>
      </c>
      <c r="H2570" s="56">
        <v>44385</v>
      </c>
      <c r="I2570" s="56">
        <v>44385</v>
      </c>
      <c r="J2570" s="55">
        <v>1</v>
      </c>
      <c r="K2570" s="56">
        <v>44432</v>
      </c>
      <c r="W2570" s="55" t="s">
        <v>1336</v>
      </c>
      <c r="X2570" s="55" t="s">
        <v>1336</v>
      </c>
      <c r="Y2570" s="55">
        <v>20</v>
      </c>
      <c r="AD2570" s="55">
        <v>2844</v>
      </c>
      <c r="AE2570" s="55" t="s">
        <v>1339</v>
      </c>
      <c r="AF2570" s="55" t="s">
        <v>1352</v>
      </c>
      <c r="AG2570" s="55" t="s">
        <v>1353</v>
      </c>
      <c r="AI2570" s="55">
        <v>510</v>
      </c>
      <c r="AJ2570" s="55" t="s">
        <v>944</v>
      </c>
      <c r="AK2570" s="55">
        <v>0</v>
      </c>
      <c r="AL2570" s="55" t="s">
        <v>1742</v>
      </c>
      <c r="AN2570" s="55">
        <v>7</v>
      </c>
      <c r="AQ2570" s="55" t="s">
        <v>1235</v>
      </c>
      <c r="AR2570" s="56">
        <v>44340</v>
      </c>
      <c r="AS2570" s="57">
        <v>0.62937500000000002</v>
      </c>
      <c r="AT2570" s="56">
        <v>44432</v>
      </c>
      <c r="AU2570" s="57">
        <v>0.56472222222222224</v>
      </c>
      <c r="AV2570" s="55" t="s">
        <v>1344</v>
      </c>
      <c r="AW2570" s="55" t="s">
        <v>1355</v>
      </c>
      <c r="AX2570" s="55" t="s">
        <v>1490</v>
      </c>
      <c r="AY2570" s="55" t="s">
        <v>945</v>
      </c>
      <c r="AZ2570" s="55">
        <v>3</v>
      </c>
      <c r="BA2570" s="55" t="s">
        <v>1347</v>
      </c>
      <c r="BB2570" s="55">
        <v>1</v>
      </c>
      <c r="BF2570" s="55" t="s">
        <v>1418</v>
      </c>
      <c r="BG2570" s="55">
        <v>4</v>
      </c>
      <c r="BH2570" s="55" t="s">
        <v>48</v>
      </c>
      <c r="BI2570" s="55" t="s">
        <v>244</v>
      </c>
      <c r="BJ2570" s="55">
        <v>0</v>
      </c>
      <c r="BK2570" s="55">
        <v>0</v>
      </c>
      <c r="BL2570" s="55">
        <v>0</v>
      </c>
      <c r="BM2570" s="55">
        <v>0</v>
      </c>
      <c r="BN2570" s="55">
        <v>0</v>
      </c>
      <c r="BO2570" s="55">
        <v>0</v>
      </c>
      <c r="BP2570" s="55">
        <v>0</v>
      </c>
      <c r="BQ2570" s="55">
        <v>0</v>
      </c>
      <c r="BR2570" s="55">
        <v>0</v>
      </c>
      <c r="BS2570" s="55">
        <v>0</v>
      </c>
      <c r="BT2570" s="56">
        <v>44432</v>
      </c>
      <c r="BU2570" s="56">
        <v>44432</v>
      </c>
      <c r="BV2570" s="56">
        <v>44432</v>
      </c>
      <c r="BW2570" s="56">
        <v>44432</v>
      </c>
      <c r="BX2570" s="55" t="s">
        <v>944</v>
      </c>
      <c r="BY2570" s="55" t="s">
        <v>945</v>
      </c>
      <c r="BZ2570" s="55">
        <v>2528.3764999999999</v>
      </c>
      <c r="CA2570" s="55" t="s">
        <v>1419</v>
      </c>
      <c r="CB2570" s="55" t="s">
        <v>1357</v>
      </c>
    </row>
    <row r="2571" spans="1:80">
      <c r="A2571" s="55" t="s">
        <v>10929</v>
      </c>
      <c r="B2571" s="55">
        <v>2</v>
      </c>
      <c r="C2571" s="55" t="s">
        <v>10930</v>
      </c>
      <c r="D2571" s="55" t="s">
        <v>947</v>
      </c>
      <c r="E2571" s="55">
        <v>0</v>
      </c>
      <c r="F2571" s="55">
        <v>1</v>
      </c>
      <c r="G2571" s="56">
        <v>44377</v>
      </c>
      <c r="H2571" s="56">
        <v>44377</v>
      </c>
      <c r="I2571" s="56">
        <v>44377</v>
      </c>
      <c r="J2571" s="55">
        <v>1</v>
      </c>
      <c r="K2571" s="56">
        <v>44431</v>
      </c>
      <c r="L2571" s="56">
        <v>44336</v>
      </c>
      <c r="M2571" s="56">
        <v>44377</v>
      </c>
      <c r="N2571" s="55">
        <v>1</v>
      </c>
      <c r="O2571" s="55">
        <v>1</v>
      </c>
      <c r="P2571" s="55">
        <v>1</v>
      </c>
      <c r="Q2571" s="56">
        <v>44432</v>
      </c>
      <c r="R2571" s="55">
        <v>0</v>
      </c>
      <c r="T2571" s="55">
        <v>5185717005</v>
      </c>
      <c r="U2571" s="55" t="s">
        <v>10931</v>
      </c>
      <c r="V2571" s="55" t="s">
        <v>10930</v>
      </c>
      <c r="W2571" s="55" t="s">
        <v>1336</v>
      </c>
      <c r="X2571" s="55" t="s">
        <v>1336</v>
      </c>
      <c r="Y2571" s="55">
        <v>0</v>
      </c>
      <c r="Z2571" s="55" t="s">
        <v>1419</v>
      </c>
      <c r="AA2571" s="55" t="s">
        <v>1338</v>
      </c>
      <c r="AB2571" s="55">
        <v>3750</v>
      </c>
      <c r="AC2571" s="55">
        <v>3750</v>
      </c>
      <c r="AD2571" s="55">
        <v>0</v>
      </c>
      <c r="AE2571" s="55" t="s">
        <v>1339</v>
      </c>
      <c r="AF2571" s="55" t="s">
        <v>3146</v>
      </c>
      <c r="AG2571" s="55" t="s">
        <v>3147</v>
      </c>
      <c r="AH2571" s="55" t="s">
        <v>1235</v>
      </c>
      <c r="AJ2571" s="55" t="s">
        <v>947</v>
      </c>
      <c r="AK2571" s="55">
        <v>0</v>
      </c>
      <c r="AL2571" s="55" t="s">
        <v>1742</v>
      </c>
      <c r="AN2571" s="55">
        <v>7</v>
      </c>
      <c r="AO2571" s="55" t="s">
        <v>10932</v>
      </c>
      <c r="AR2571" s="56">
        <v>44336</v>
      </c>
      <c r="AS2571" s="57">
        <v>0.4074652777777778</v>
      </c>
      <c r="AT2571" s="56">
        <v>44431</v>
      </c>
      <c r="AU2571" s="57">
        <v>0.56258101851851849</v>
      </c>
      <c r="AV2571" s="55" t="s">
        <v>1345</v>
      </c>
      <c r="AW2571" s="55" t="s">
        <v>1345</v>
      </c>
      <c r="AX2571" s="55" t="s">
        <v>1346</v>
      </c>
      <c r="CB2571" s="55" t="s">
        <v>3137</v>
      </c>
    </row>
    <row r="2572" spans="1:80">
      <c r="A2572" s="55" t="s">
        <v>10933</v>
      </c>
      <c r="B2572" s="55">
        <v>3</v>
      </c>
      <c r="C2572" s="55" t="s">
        <v>474</v>
      </c>
      <c r="D2572" s="55" t="s">
        <v>946</v>
      </c>
      <c r="E2572" s="55">
        <v>1</v>
      </c>
      <c r="F2572" s="55">
        <v>1</v>
      </c>
      <c r="G2572" s="56">
        <v>44385</v>
      </c>
      <c r="H2572" s="56">
        <v>44385</v>
      </c>
      <c r="I2572" s="56">
        <v>44385</v>
      </c>
      <c r="J2572" s="55">
        <v>1</v>
      </c>
      <c r="K2572" s="56">
        <v>44432</v>
      </c>
      <c r="W2572" s="55" t="s">
        <v>1336</v>
      </c>
      <c r="X2572" s="55" t="s">
        <v>1336</v>
      </c>
      <c r="Y2572" s="55">
        <v>20</v>
      </c>
      <c r="AD2572" s="55">
        <v>3750</v>
      </c>
      <c r="AE2572" s="55" t="s">
        <v>1339</v>
      </c>
      <c r="AF2572" s="55" t="s">
        <v>1352</v>
      </c>
      <c r="AG2572" s="55" t="s">
        <v>1353</v>
      </c>
      <c r="AI2572" s="55">
        <v>510</v>
      </c>
      <c r="AJ2572" s="55" t="s">
        <v>946</v>
      </c>
      <c r="AK2572" s="55">
        <v>0</v>
      </c>
      <c r="AL2572" s="55" t="s">
        <v>1742</v>
      </c>
      <c r="AN2572" s="55">
        <v>7</v>
      </c>
      <c r="AQ2572" s="55" t="s">
        <v>1235</v>
      </c>
      <c r="AR2572" s="56">
        <v>44340</v>
      </c>
      <c r="AS2572" s="57">
        <v>0.60185185185185186</v>
      </c>
      <c r="AT2572" s="56">
        <v>44432</v>
      </c>
      <c r="AU2572" s="57">
        <v>0.56377314814814816</v>
      </c>
      <c r="AV2572" s="55" t="s">
        <v>1344</v>
      </c>
      <c r="AW2572" s="55" t="s">
        <v>1355</v>
      </c>
      <c r="AX2572" s="55" t="s">
        <v>1490</v>
      </c>
      <c r="AY2572" s="55" t="s">
        <v>947</v>
      </c>
      <c r="AZ2572" s="55">
        <v>3</v>
      </c>
      <c r="BA2572" s="55" t="s">
        <v>1347</v>
      </c>
      <c r="BB2572" s="55">
        <v>1</v>
      </c>
      <c r="BF2572" s="55" t="s">
        <v>1418</v>
      </c>
      <c r="BG2572" s="55">
        <v>4</v>
      </c>
      <c r="BH2572" s="55" t="s">
        <v>48</v>
      </c>
      <c r="BI2572" s="55" t="s">
        <v>244</v>
      </c>
      <c r="BJ2572" s="55">
        <v>0</v>
      </c>
      <c r="BK2572" s="55">
        <v>0</v>
      </c>
      <c r="BL2572" s="55">
        <v>0</v>
      </c>
      <c r="BM2572" s="55">
        <v>0</v>
      </c>
      <c r="BN2572" s="55">
        <v>0</v>
      </c>
      <c r="BO2572" s="55">
        <v>0</v>
      </c>
      <c r="BP2572" s="55">
        <v>0</v>
      </c>
      <c r="BQ2572" s="55">
        <v>0</v>
      </c>
      <c r="BR2572" s="55">
        <v>0</v>
      </c>
      <c r="BS2572" s="55">
        <v>0</v>
      </c>
      <c r="BT2572" s="56">
        <v>44432</v>
      </c>
      <c r="BU2572" s="56">
        <v>44432</v>
      </c>
      <c r="BV2572" s="56">
        <v>44432</v>
      </c>
      <c r="BW2572" s="56">
        <v>44432</v>
      </c>
      <c r="BX2572" s="55" t="s">
        <v>946</v>
      </c>
      <c r="BY2572" s="55" t="s">
        <v>947</v>
      </c>
      <c r="BZ2572" s="55">
        <v>4058.5891999999999</v>
      </c>
      <c r="CA2572" s="55" t="s">
        <v>1419</v>
      </c>
      <c r="CB2572" s="55" t="s">
        <v>1357</v>
      </c>
    </row>
    <row r="2573" spans="1:80">
      <c r="A2573" s="55" t="s">
        <v>10934</v>
      </c>
      <c r="B2573" s="55">
        <v>2</v>
      </c>
      <c r="C2573" s="55" t="s">
        <v>10935</v>
      </c>
      <c r="D2573" s="55" t="s">
        <v>10936</v>
      </c>
      <c r="E2573" s="55">
        <v>0</v>
      </c>
      <c r="F2573" s="55">
        <v>1</v>
      </c>
      <c r="G2573" s="56">
        <v>44347</v>
      </c>
      <c r="H2573" s="56">
        <v>44347</v>
      </c>
      <c r="I2573" s="56">
        <v>44347</v>
      </c>
      <c r="J2573" s="55">
        <v>1</v>
      </c>
      <c r="K2573" s="56">
        <v>44393</v>
      </c>
      <c r="L2573" s="56">
        <v>44329</v>
      </c>
      <c r="M2573" s="56">
        <v>44347</v>
      </c>
      <c r="N2573" s="55">
        <v>1</v>
      </c>
      <c r="O2573" s="55">
        <v>1</v>
      </c>
      <c r="P2573" s="55">
        <v>1</v>
      </c>
      <c r="Q2573" s="56">
        <v>44398</v>
      </c>
      <c r="R2573" s="55">
        <v>0</v>
      </c>
      <c r="T2573" s="55">
        <v>5198433004</v>
      </c>
      <c r="U2573" s="55" t="s">
        <v>10937</v>
      </c>
      <c r="V2573" s="55" t="s">
        <v>10935</v>
      </c>
      <c r="W2573" s="55" t="s">
        <v>1336</v>
      </c>
      <c r="X2573" s="55" t="s">
        <v>1336</v>
      </c>
      <c r="Y2573" s="55">
        <v>0</v>
      </c>
      <c r="Z2573" s="55" t="s">
        <v>1419</v>
      </c>
      <c r="AA2573" s="55" t="s">
        <v>1338</v>
      </c>
      <c r="AB2573" s="55">
        <v>1029</v>
      </c>
      <c r="AC2573" s="55">
        <v>1029</v>
      </c>
      <c r="AD2573" s="55">
        <v>0</v>
      </c>
      <c r="AE2573" s="55" t="s">
        <v>1339</v>
      </c>
      <c r="AF2573" s="55" t="s">
        <v>3146</v>
      </c>
      <c r="AG2573" s="55" t="s">
        <v>3147</v>
      </c>
      <c r="AH2573" s="55" t="s">
        <v>1235</v>
      </c>
      <c r="AJ2573" s="55" t="s">
        <v>10936</v>
      </c>
      <c r="AK2573" s="55">
        <v>0</v>
      </c>
      <c r="AL2573" s="55" t="s">
        <v>1742</v>
      </c>
      <c r="AN2573" s="55">
        <v>2</v>
      </c>
      <c r="AO2573" s="55" t="s">
        <v>10938</v>
      </c>
      <c r="AR2573" s="56">
        <v>44329</v>
      </c>
      <c r="AS2573" s="57">
        <v>0.50722222222222224</v>
      </c>
      <c r="AT2573" s="56">
        <v>44393</v>
      </c>
      <c r="AU2573" s="57">
        <v>0.47127314814814819</v>
      </c>
      <c r="AV2573" s="55" t="s">
        <v>1345</v>
      </c>
      <c r="AW2573" s="55" t="s">
        <v>1345</v>
      </c>
      <c r="AX2573" s="55" t="s">
        <v>1346</v>
      </c>
      <c r="CB2573" s="55" t="s">
        <v>3150</v>
      </c>
    </row>
    <row r="2574" spans="1:80">
      <c r="A2574" s="55" t="s">
        <v>10939</v>
      </c>
      <c r="B2574" s="55">
        <v>2</v>
      </c>
      <c r="C2574" s="55" t="s">
        <v>10940</v>
      </c>
      <c r="D2574" s="55" t="s">
        <v>10941</v>
      </c>
      <c r="E2574" s="55">
        <v>0</v>
      </c>
      <c r="F2574" s="55">
        <v>1</v>
      </c>
      <c r="G2574" s="56">
        <v>44347</v>
      </c>
      <c r="H2574" s="56">
        <v>44347</v>
      </c>
      <c r="I2574" s="56">
        <v>44347</v>
      </c>
      <c r="J2574" s="55">
        <v>1</v>
      </c>
      <c r="K2574" s="56">
        <v>44393</v>
      </c>
      <c r="L2574" s="56">
        <v>44329</v>
      </c>
      <c r="M2574" s="56">
        <v>44347</v>
      </c>
      <c r="N2574" s="55">
        <v>1</v>
      </c>
      <c r="O2574" s="55">
        <v>1</v>
      </c>
      <c r="P2574" s="55">
        <v>1</v>
      </c>
      <c r="Q2574" s="56">
        <v>44398</v>
      </c>
      <c r="R2574" s="55">
        <v>0</v>
      </c>
      <c r="T2574" s="55">
        <v>5198437003</v>
      </c>
      <c r="U2574" s="55" t="s">
        <v>10942</v>
      </c>
      <c r="V2574" s="55" t="s">
        <v>10940</v>
      </c>
      <c r="W2574" s="55" t="s">
        <v>1336</v>
      </c>
      <c r="X2574" s="55" t="s">
        <v>1336</v>
      </c>
      <c r="Y2574" s="55">
        <v>0</v>
      </c>
      <c r="Z2574" s="55" t="s">
        <v>1419</v>
      </c>
      <c r="AA2574" s="55" t="s">
        <v>1338</v>
      </c>
      <c r="AB2574" s="55">
        <v>997.5</v>
      </c>
      <c r="AC2574" s="55">
        <v>997.5</v>
      </c>
      <c r="AD2574" s="55">
        <v>0</v>
      </c>
      <c r="AE2574" s="55" t="s">
        <v>1339</v>
      </c>
      <c r="AF2574" s="55" t="s">
        <v>3146</v>
      </c>
      <c r="AG2574" s="55" t="s">
        <v>3147</v>
      </c>
      <c r="AH2574" s="55" t="s">
        <v>1235</v>
      </c>
      <c r="AJ2574" s="55" t="s">
        <v>10941</v>
      </c>
      <c r="AK2574" s="55">
        <v>0</v>
      </c>
      <c r="AL2574" s="55" t="s">
        <v>1742</v>
      </c>
      <c r="AN2574" s="55">
        <v>2</v>
      </c>
      <c r="AO2574" s="55" t="s">
        <v>10943</v>
      </c>
      <c r="AR2574" s="56">
        <v>44329</v>
      </c>
      <c r="AS2574" s="57">
        <v>0.50731481481481489</v>
      </c>
      <c r="AT2574" s="56">
        <v>44393</v>
      </c>
      <c r="AU2574" s="57">
        <v>0.47127314814814819</v>
      </c>
      <c r="AV2574" s="55" t="s">
        <v>1345</v>
      </c>
      <c r="AW2574" s="55" t="s">
        <v>1345</v>
      </c>
      <c r="AX2574" s="55" t="s">
        <v>1346</v>
      </c>
      <c r="CB2574" s="55" t="s">
        <v>3150</v>
      </c>
    </row>
    <row r="2575" spans="1:80">
      <c r="A2575" s="55" t="s">
        <v>10944</v>
      </c>
      <c r="B2575" s="55">
        <v>2</v>
      </c>
      <c r="C2575" s="55" t="s">
        <v>10945</v>
      </c>
      <c r="D2575" s="55" t="s">
        <v>10946</v>
      </c>
      <c r="E2575" s="55">
        <v>0</v>
      </c>
      <c r="F2575" s="55">
        <v>1</v>
      </c>
      <c r="G2575" s="56">
        <v>44347</v>
      </c>
      <c r="H2575" s="56">
        <v>44347</v>
      </c>
      <c r="I2575" s="56">
        <v>44347</v>
      </c>
      <c r="J2575" s="55">
        <v>1</v>
      </c>
      <c r="K2575" s="56">
        <v>44393</v>
      </c>
      <c r="L2575" s="56">
        <v>44329</v>
      </c>
      <c r="M2575" s="56">
        <v>44347</v>
      </c>
      <c r="N2575" s="55">
        <v>1</v>
      </c>
      <c r="O2575" s="55">
        <v>1</v>
      </c>
      <c r="P2575" s="55">
        <v>1</v>
      </c>
      <c r="Q2575" s="56">
        <v>44398</v>
      </c>
      <c r="R2575" s="55">
        <v>0</v>
      </c>
      <c r="T2575" s="55">
        <v>5198434001</v>
      </c>
      <c r="U2575" s="55" t="s">
        <v>10947</v>
      </c>
      <c r="V2575" s="55" t="s">
        <v>10945</v>
      </c>
      <c r="W2575" s="55" t="s">
        <v>1336</v>
      </c>
      <c r="X2575" s="55" t="s">
        <v>1336</v>
      </c>
      <c r="Y2575" s="55">
        <v>0</v>
      </c>
      <c r="Z2575" s="55" t="s">
        <v>1419</v>
      </c>
      <c r="AA2575" s="55" t="s">
        <v>1338</v>
      </c>
      <c r="AB2575" s="55">
        <v>1134</v>
      </c>
      <c r="AC2575" s="55">
        <v>1134</v>
      </c>
      <c r="AD2575" s="55">
        <v>0</v>
      </c>
      <c r="AE2575" s="55" t="s">
        <v>1339</v>
      </c>
      <c r="AF2575" s="55" t="s">
        <v>3146</v>
      </c>
      <c r="AG2575" s="55" t="s">
        <v>3147</v>
      </c>
      <c r="AH2575" s="55" t="s">
        <v>1235</v>
      </c>
      <c r="AJ2575" s="55" t="s">
        <v>10946</v>
      </c>
      <c r="AK2575" s="55">
        <v>0</v>
      </c>
      <c r="AL2575" s="55" t="s">
        <v>1742</v>
      </c>
      <c r="AN2575" s="55">
        <v>2</v>
      </c>
      <c r="AO2575" s="55" t="s">
        <v>10948</v>
      </c>
      <c r="AR2575" s="56">
        <v>44329</v>
      </c>
      <c r="AS2575" s="57">
        <v>0.50714120370370364</v>
      </c>
      <c r="AT2575" s="56">
        <v>44393</v>
      </c>
      <c r="AU2575" s="57">
        <v>0.47127314814814819</v>
      </c>
      <c r="AV2575" s="55" t="s">
        <v>1345</v>
      </c>
      <c r="AW2575" s="55" t="s">
        <v>1345</v>
      </c>
      <c r="AX2575" s="55" t="s">
        <v>1346</v>
      </c>
      <c r="CB2575" s="55" t="s">
        <v>3150</v>
      </c>
    </row>
    <row r="2576" spans="1:80">
      <c r="A2576" s="55" t="s">
        <v>10949</v>
      </c>
      <c r="B2576" s="55">
        <v>2</v>
      </c>
      <c r="C2576" s="55" t="s">
        <v>10950</v>
      </c>
      <c r="D2576" s="55" t="s">
        <v>10951</v>
      </c>
      <c r="E2576" s="55">
        <v>0</v>
      </c>
      <c r="F2576" s="55">
        <v>0</v>
      </c>
      <c r="G2576" s="56">
        <v>44347</v>
      </c>
      <c r="H2576" s="56">
        <v>44347</v>
      </c>
      <c r="I2576" s="56">
        <v>44347</v>
      </c>
      <c r="J2576" s="55">
        <v>0</v>
      </c>
      <c r="L2576" s="56">
        <v>44329</v>
      </c>
      <c r="M2576" s="56">
        <v>44347</v>
      </c>
      <c r="N2576" s="55">
        <v>0</v>
      </c>
      <c r="O2576" s="55">
        <v>0</v>
      </c>
      <c r="P2576" s="55">
        <v>0</v>
      </c>
      <c r="R2576" s="55">
        <v>0</v>
      </c>
      <c r="T2576" s="55">
        <v>5198388002</v>
      </c>
      <c r="U2576" s="55" t="s">
        <v>10952</v>
      </c>
      <c r="V2576" s="55" t="s">
        <v>10950</v>
      </c>
      <c r="W2576" s="55" t="s">
        <v>1336</v>
      </c>
      <c r="X2576" s="55" t="s">
        <v>1336</v>
      </c>
      <c r="Y2576" s="55">
        <v>0</v>
      </c>
      <c r="Z2576" s="55" t="s">
        <v>1419</v>
      </c>
      <c r="AA2576" s="55" t="s">
        <v>1338</v>
      </c>
      <c r="AB2576" s="55">
        <v>2100</v>
      </c>
      <c r="AC2576" s="55">
        <v>2100</v>
      </c>
      <c r="AD2576" s="55">
        <v>0</v>
      </c>
      <c r="AE2576" s="55" t="s">
        <v>1339</v>
      </c>
      <c r="AF2576" s="55" t="s">
        <v>3146</v>
      </c>
      <c r="AG2576" s="55" t="s">
        <v>3147</v>
      </c>
      <c r="AH2576" s="55" t="s">
        <v>1235</v>
      </c>
      <c r="AJ2576" s="55" t="s">
        <v>10951</v>
      </c>
      <c r="AK2576" s="55">
        <v>0</v>
      </c>
      <c r="AL2576" s="55" t="s">
        <v>1742</v>
      </c>
      <c r="AN2576" s="55">
        <v>7</v>
      </c>
      <c r="AO2576" s="55" t="s">
        <v>10953</v>
      </c>
      <c r="AR2576" s="56">
        <v>44329</v>
      </c>
      <c r="AS2576" s="57">
        <v>0.60650462962962959</v>
      </c>
      <c r="AT2576" s="56">
        <v>44375</v>
      </c>
      <c r="AU2576" s="57">
        <v>0.27953703703703703</v>
      </c>
      <c r="AV2576" s="55" t="s">
        <v>1345</v>
      </c>
      <c r="AW2576" s="55" t="s">
        <v>3374</v>
      </c>
      <c r="AX2576" s="55" t="s">
        <v>2167</v>
      </c>
      <c r="CB2576" s="55" t="s">
        <v>3150</v>
      </c>
    </row>
    <row r="2577" spans="1:80">
      <c r="A2577" s="55" t="s">
        <v>10954</v>
      </c>
      <c r="B2577" s="55">
        <v>2</v>
      </c>
      <c r="C2577" s="55" t="s">
        <v>10955</v>
      </c>
      <c r="D2577" s="55" t="s">
        <v>10956</v>
      </c>
      <c r="E2577" s="55">
        <v>0</v>
      </c>
      <c r="F2577" s="55">
        <v>1</v>
      </c>
      <c r="G2577" s="56">
        <v>44377</v>
      </c>
      <c r="H2577" s="56">
        <v>44377</v>
      </c>
      <c r="I2577" s="56">
        <v>44377</v>
      </c>
      <c r="J2577" s="55">
        <v>1</v>
      </c>
      <c r="K2577" s="56">
        <v>44482</v>
      </c>
      <c r="L2577" s="56">
        <v>44370</v>
      </c>
      <c r="M2577" s="56">
        <v>44377</v>
      </c>
      <c r="N2577" s="55">
        <v>1</v>
      </c>
      <c r="O2577" s="55">
        <v>1</v>
      </c>
      <c r="P2577" s="55">
        <v>0</v>
      </c>
      <c r="R2577" s="55">
        <v>0</v>
      </c>
      <c r="T2577" s="55">
        <v>5205023001</v>
      </c>
      <c r="U2577" s="55" t="s">
        <v>10957</v>
      </c>
      <c r="V2577" s="55" t="s">
        <v>10955</v>
      </c>
      <c r="W2577" s="55" t="s">
        <v>1336</v>
      </c>
      <c r="X2577" s="55" t="s">
        <v>1336</v>
      </c>
      <c r="Y2577" s="55">
        <v>0</v>
      </c>
      <c r="Z2577" s="55" t="s">
        <v>1419</v>
      </c>
      <c r="AA2577" s="55" t="s">
        <v>1338</v>
      </c>
      <c r="AB2577" s="55">
        <v>2100</v>
      </c>
      <c r="AC2577" s="55">
        <v>2100</v>
      </c>
      <c r="AD2577" s="55">
        <v>0</v>
      </c>
      <c r="AE2577" s="55" t="s">
        <v>1339</v>
      </c>
      <c r="AF2577" s="55" t="s">
        <v>3146</v>
      </c>
      <c r="AG2577" s="55" t="s">
        <v>3147</v>
      </c>
      <c r="AH2577" s="55" t="s">
        <v>1235</v>
      </c>
      <c r="AJ2577" s="55" t="s">
        <v>10956</v>
      </c>
      <c r="AK2577" s="55">
        <v>0</v>
      </c>
      <c r="AL2577" s="55" t="s">
        <v>1742</v>
      </c>
      <c r="AN2577" s="55">
        <v>8</v>
      </c>
      <c r="AO2577" s="55" t="s">
        <v>10958</v>
      </c>
      <c r="AR2577" s="56">
        <v>44370</v>
      </c>
      <c r="AS2577" s="57">
        <v>0.4064814814814815</v>
      </c>
      <c r="AT2577" s="56">
        <v>44482</v>
      </c>
      <c r="AU2577" s="57">
        <v>0.75487268518518524</v>
      </c>
      <c r="AV2577" s="55" t="s">
        <v>1345</v>
      </c>
      <c r="AW2577" s="55" t="s">
        <v>1345</v>
      </c>
      <c r="AX2577" s="55" t="s">
        <v>1346</v>
      </c>
      <c r="CB2577" s="55" t="s">
        <v>3150</v>
      </c>
    </row>
    <row r="2578" spans="1:80">
      <c r="A2578" s="55" t="s">
        <v>10959</v>
      </c>
      <c r="B2578" s="55">
        <v>2</v>
      </c>
      <c r="C2578" s="55" t="s">
        <v>10960</v>
      </c>
      <c r="D2578" s="55" t="s">
        <v>10961</v>
      </c>
      <c r="E2578" s="55">
        <v>0</v>
      </c>
      <c r="F2578" s="55">
        <v>0</v>
      </c>
      <c r="G2578" s="56">
        <v>44347</v>
      </c>
      <c r="H2578" s="56">
        <v>44347</v>
      </c>
      <c r="I2578" s="56">
        <v>44347</v>
      </c>
      <c r="J2578" s="55">
        <v>0</v>
      </c>
      <c r="L2578" s="56">
        <v>44329</v>
      </c>
      <c r="M2578" s="56">
        <v>44347</v>
      </c>
      <c r="N2578" s="55">
        <v>0</v>
      </c>
      <c r="O2578" s="55">
        <v>0</v>
      </c>
      <c r="P2578" s="55">
        <v>0</v>
      </c>
      <c r="R2578" s="55">
        <v>0</v>
      </c>
      <c r="T2578" s="55">
        <v>5198387005</v>
      </c>
      <c r="U2578" s="55" t="s">
        <v>10962</v>
      </c>
      <c r="V2578" s="55" t="s">
        <v>10960</v>
      </c>
      <c r="W2578" s="55" t="s">
        <v>1336</v>
      </c>
      <c r="X2578" s="55" t="s">
        <v>1336</v>
      </c>
      <c r="Y2578" s="55">
        <v>0</v>
      </c>
      <c r="Z2578" s="55" t="s">
        <v>1419</v>
      </c>
      <c r="AA2578" s="55" t="s">
        <v>1338</v>
      </c>
      <c r="AB2578" s="55">
        <v>3150</v>
      </c>
      <c r="AC2578" s="55">
        <v>3150</v>
      </c>
      <c r="AD2578" s="55">
        <v>0</v>
      </c>
      <c r="AE2578" s="55" t="s">
        <v>1339</v>
      </c>
      <c r="AF2578" s="55" t="s">
        <v>3146</v>
      </c>
      <c r="AG2578" s="55" t="s">
        <v>3147</v>
      </c>
      <c r="AH2578" s="55" t="s">
        <v>1235</v>
      </c>
      <c r="AJ2578" s="55" t="s">
        <v>10961</v>
      </c>
      <c r="AK2578" s="55">
        <v>0</v>
      </c>
      <c r="AL2578" s="55" t="s">
        <v>1742</v>
      </c>
      <c r="AN2578" s="55">
        <v>7</v>
      </c>
      <c r="AO2578" s="55" t="s">
        <v>10963</v>
      </c>
      <c r="AR2578" s="56">
        <v>44329</v>
      </c>
      <c r="AS2578" s="57">
        <v>0.60641203703703705</v>
      </c>
      <c r="AT2578" s="56">
        <v>44375</v>
      </c>
      <c r="AU2578" s="57">
        <v>0.27883101851851849</v>
      </c>
      <c r="AV2578" s="55" t="s">
        <v>1345</v>
      </c>
      <c r="AW2578" s="55" t="s">
        <v>3374</v>
      </c>
      <c r="AX2578" s="55" t="s">
        <v>2167</v>
      </c>
      <c r="CB2578" s="55" t="s">
        <v>3150</v>
      </c>
    </row>
    <row r="2579" spans="1:80">
      <c r="A2579" s="55" t="s">
        <v>10964</v>
      </c>
      <c r="B2579" s="55">
        <v>2</v>
      </c>
      <c r="C2579" s="55" t="s">
        <v>10965</v>
      </c>
      <c r="D2579" s="55" t="s">
        <v>10966</v>
      </c>
      <c r="E2579" s="55">
        <v>0</v>
      </c>
      <c r="F2579" s="55">
        <v>1</v>
      </c>
      <c r="G2579" s="56">
        <v>44377</v>
      </c>
      <c r="H2579" s="56">
        <v>44377</v>
      </c>
      <c r="I2579" s="56">
        <v>44377</v>
      </c>
      <c r="J2579" s="55">
        <v>1</v>
      </c>
      <c r="K2579" s="56">
        <v>44482</v>
      </c>
      <c r="L2579" s="56">
        <v>44370</v>
      </c>
      <c r="M2579" s="56">
        <v>44377</v>
      </c>
      <c r="N2579" s="55">
        <v>1</v>
      </c>
      <c r="O2579" s="55">
        <v>1</v>
      </c>
      <c r="P2579" s="55">
        <v>0</v>
      </c>
      <c r="R2579" s="55">
        <v>0</v>
      </c>
      <c r="T2579" s="55">
        <v>5205024008</v>
      </c>
      <c r="U2579" s="55" t="s">
        <v>10967</v>
      </c>
      <c r="V2579" s="55" t="s">
        <v>10965</v>
      </c>
      <c r="W2579" s="55" t="s">
        <v>1336</v>
      </c>
      <c r="X2579" s="55" t="s">
        <v>1336</v>
      </c>
      <c r="Y2579" s="55">
        <v>0</v>
      </c>
      <c r="Z2579" s="55" t="s">
        <v>1419</v>
      </c>
      <c r="AA2579" s="55" t="s">
        <v>1338</v>
      </c>
      <c r="AB2579" s="55">
        <v>3150</v>
      </c>
      <c r="AC2579" s="55">
        <v>3150</v>
      </c>
      <c r="AD2579" s="55">
        <v>0</v>
      </c>
      <c r="AE2579" s="55" t="s">
        <v>1339</v>
      </c>
      <c r="AF2579" s="55" t="s">
        <v>3146</v>
      </c>
      <c r="AG2579" s="55" t="s">
        <v>3147</v>
      </c>
      <c r="AH2579" s="55" t="s">
        <v>1235</v>
      </c>
      <c r="AJ2579" s="55" t="s">
        <v>10966</v>
      </c>
      <c r="AK2579" s="55">
        <v>0</v>
      </c>
      <c r="AL2579" s="55" t="s">
        <v>1742</v>
      </c>
      <c r="AN2579" s="55">
        <v>8</v>
      </c>
      <c r="AO2579" s="55" t="s">
        <v>10968</v>
      </c>
      <c r="AR2579" s="56">
        <v>44370</v>
      </c>
      <c r="AS2579" s="57">
        <v>0.40640046296296295</v>
      </c>
      <c r="AT2579" s="56">
        <v>44482</v>
      </c>
      <c r="AU2579" s="57">
        <v>0.75487268518518524</v>
      </c>
      <c r="AV2579" s="55" t="s">
        <v>1345</v>
      </c>
      <c r="AW2579" s="55" t="s">
        <v>1345</v>
      </c>
      <c r="AX2579" s="55" t="s">
        <v>1346</v>
      </c>
      <c r="CB2579" s="55" t="s">
        <v>3150</v>
      </c>
    </row>
    <row r="2580" spans="1:80">
      <c r="A2580" s="55" t="s">
        <v>10969</v>
      </c>
      <c r="B2580" s="55">
        <v>2</v>
      </c>
      <c r="C2580" s="55" t="s">
        <v>10970</v>
      </c>
      <c r="D2580" s="55" t="s">
        <v>10971</v>
      </c>
      <c r="E2580" s="55">
        <v>0</v>
      </c>
      <c r="F2580" s="55">
        <v>0</v>
      </c>
      <c r="G2580" s="56">
        <v>44347</v>
      </c>
      <c r="H2580" s="56">
        <v>44347</v>
      </c>
      <c r="I2580" s="56">
        <v>44347</v>
      </c>
      <c r="J2580" s="55">
        <v>0</v>
      </c>
      <c r="L2580" s="56">
        <v>44329</v>
      </c>
      <c r="M2580" s="56">
        <v>44347</v>
      </c>
      <c r="N2580" s="55">
        <v>0</v>
      </c>
      <c r="O2580" s="55">
        <v>0</v>
      </c>
      <c r="P2580" s="55">
        <v>0</v>
      </c>
      <c r="R2580" s="55">
        <v>0</v>
      </c>
      <c r="T2580" s="55">
        <v>5198382009</v>
      </c>
      <c r="U2580" s="55" t="s">
        <v>10972</v>
      </c>
      <c r="V2580" s="55" t="s">
        <v>10970</v>
      </c>
      <c r="W2580" s="55" t="s">
        <v>1336</v>
      </c>
      <c r="X2580" s="55" t="s">
        <v>1336</v>
      </c>
      <c r="Y2580" s="55">
        <v>0</v>
      </c>
      <c r="Z2580" s="55" t="s">
        <v>1419</v>
      </c>
      <c r="AA2580" s="55" t="s">
        <v>1338</v>
      </c>
      <c r="AB2580" s="55">
        <v>4200</v>
      </c>
      <c r="AC2580" s="55">
        <v>4200</v>
      </c>
      <c r="AD2580" s="55">
        <v>0</v>
      </c>
      <c r="AE2580" s="55" t="s">
        <v>1339</v>
      </c>
      <c r="AF2580" s="55" t="s">
        <v>3146</v>
      </c>
      <c r="AG2580" s="55" t="s">
        <v>3147</v>
      </c>
      <c r="AH2580" s="55" t="s">
        <v>1235</v>
      </c>
      <c r="AJ2580" s="55" t="s">
        <v>10971</v>
      </c>
      <c r="AK2580" s="55">
        <v>0</v>
      </c>
      <c r="AL2580" s="55" t="s">
        <v>1742</v>
      </c>
      <c r="AN2580" s="55">
        <v>7</v>
      </c>
      <c r="AO2580" s="55" t="s">
        <v>10973</v>
      </c>
      <c r="AR2580" s="56">
        <v>44329</v>
      </c>
      <c r="AS2580" s="57">
        <v>0.60620370370370369</v>
      </c>
      <c r="AT2580" s="56">
        <v>44386</v>
      </c>
      <c r="AU2580" s="57">
        <v>0.77032407407407411</v>
      </c>
      <c r="AV2580" s="55" t="s">
        <v>1345</v>
      </c>
      <c r="AW2580" s="55" t="s">
        <v>2166</v>
      </c>
      <c r="AX2580" s="55" t="s">
        <v>2167</v>
      </c>
      <c r="CB2580" s="55" t="s">
        <v>3150</v>
      </c>
    </row>
    <row r="2581" spans="1:80">
      <c r="A2581" s="55" t="s">
        <v>10974</v>
      </c>
      <c r="B2581" s="55">
        <v>2</v>
      </c>
      <c r="C2581" s="55" t="s">
        <v>10975</v>
      </c>
      <c r="D2581" s="55" t="s">
        <v>10976</v>
      </c>
      <c r="E2581" s="55">
        <v>0</v>
      </c>
      <c r="F2581" s="55">
        <v>1</v>
      </c>
      <c r="G2581" s="56">
        <v>44377</v>
      </c>
      <c r="H2581" s="56">
        <v>44377</v>
      </c>
      <c r="I2581" s="56">
        <v>44377</v>
      </c>
      <c r="J2581" s="55">
        <v>1</v>
      </c>
      <c r="K2581" s="56">
        <v>44482</v>
      </c>
      <c r="L2581" s="56">
        <v>44370</v>
      </c>
      <c r="M2581" s="56">
        <v>44377</v>
      </c>
      <c r="N2581" s="55">
        <v>1</v>
      </c>
      <c r="O2581" s="55">
        <v>1</v>
      </c>
      <c r="P2581" s="55">
        <v>0</v>
      </c>
      <c r="R2581" s="55">
        <v>0</v>
      </c>
      <c r="T2581" s="55">
        <v>5205028007</v>
      </c>
      <c r="U2581" s="55" t="s">
        <v>10977</v>
      </c>
      <c r="V2581" s="55" t="s">
        <v>10975</v>
      </c>
      <c r="W2581" s="55" t="s">
        <v>1336</v>
      </c>
      <c r="X2581" s="55" t="s">
        <v>1336</v>
      </c>
      <c r="Y2581" s="55">
        <v>0</v>
      </c>
      <c r="Z2581" s="55" t="s">
        <v>1419</v>
      </c>
      <c r="AA2581" s="55" t="s">
        <v>1338</v>
      </c>
      <c r="AB2581" s="55">
        <v>4200</v>
      </c>
      <c r="AC2581" s="55">
        <v>4200</v>
      </c>
      <c r="AD2581" s="55">
        <v>0</v>
      </c>
      <c r="AE2581" s="55" t="s">
        <v>1339</v>
      </c>
      <c r="AF2581" s="55" t="s">
        <v>3146</v>
      </c>
      <c r="AG2581" s="55" t="s">
        <v>3147</v>
      </c>
      <c r="AH2581" s="55" t="s">
        <v>1235</v>
      </c>
      <c r="AJ2581" s="55" t="s">
        <v>10976</v>
      </c>
      <c r="AK2581" s="55">
        <v>0</v>
      </c>
      <c r="AL2581" s="55" t="s">
        <v>1742</v>
      </c>
      <c r="AN2581" s="55">
        <v>8</v>
      </c>
      <c r="AO2581" s="55" t="s">
        <v>10978</v>
      </c>
      <c r="AR2581" s="56">
        <v>44370</v>
      </c>
      <c r="AS2581" s="57">
        <v>0.40606481481481477</v>
      </c>
      <c r="AT2581" s="56">
        <v>44482</v>
      </c>
      <c r="AU2581" s="57">
        <v>0.75488425925925917</v>
      </c>
      <c r="AV2581" s="55" t="s">
        <v>1345</v>
      </c>
      <c r="AW2581" s="55" t="s">
        <v>1345</v>
      </c>
      <c r="AX2581" s="55" t="s">
        <v>1346</v>
      </c>
      <c r="CB2581" s="55" t="s">
        <v>3150</v>
      </c>
    </row>
    <row r="2582" spans="1:80">
      <c r="A2582" s="55" t="s">
        <v>10979</v>
      </c>
      <c r="B2582" s="55">
        <v>2</v>
      </c>
      <c r="C2582" s="55" t="s">
        <v>10980</v>
      </c>
      <c r="D2582" s="55" t="s">
        <v>10981</v>
      </c>
      <c r="E2582" s="55">
        <v>0</v>
      </c>
      <c r="F2582" s="55">
        <v>0</v>
      </c>
      <c r="G2582" s="56">
        <v>44347</v>
      </c>
      <c r="H2582" s="56">
        <v>44347</v>
      </c>
      <c r="I2582" s="56">
        <v>44347</v>
      </c>
      <c r="J2582" s="55">
        <v>0</v>
      </c>
      <c r="L2582" s="56">
        <v>44329</v>
      </c>
      <c r="M2582" s="56">
        <v>44347</v>
      </c>
      <c r="N2582" s="55">
        <v>0</v>
      </c>
      <c r="O2582" s="55">
        <v>0</v>
      </c>
      <c r="P2582" s="55">
        <v>0</v>
      </c>
      <c r="R2582" s="55">
        <v>0</v>
      </c>
      <c r="T2582" s="55">
        <v>5198383006</v>
      </c>
      <c r="U2582" s="55" t="s">
        <v>10982</v>
      </c>
      <c r="V2582" s="55" t="s">
        <v>10980</v>
      </c>
      <c r="W2582" s="55" t="s">
        <v>1336</v>
      </c>
      <c r="X2582" s="55" t="s">
        <v>1336</v>
      </c>
      <c r="Y2582" s="55">
        <v>0</v>
      </c>
      <c r="Z2582" s="55" t="s">
        <v>1419</v>
      </c>
      <c r="AA2582" s="55" t="s">
        <v>1338</v>
      </c>
      <c r="AB2582" s="55">
        <v>2100</v>
      </c>
      <c r="AC2582" s="55">
        <v>2100</v>
      </c>
      <c r="AD2582" s="55">
        <v>0</v>
      </c>
      <c r="AE2582" s="55" t="s">
        <v>1339</v>
      </c>
      <c r="AF2582" s="55" t="s">
        <v>3146</v>
      </c>
      <c r="AG2582" s="55" t="s">
        <v>3147</v>
      </c>
      <c r="AH2582" s="55" t="s">
        <v>1235</v>
      </c>
      <c r="AJ2582" s="55" t="s">
        <v>10981</v>
      </c>
      <c r="AK2582" s="55">
        <v>0</v>
      </c>
      <c r="AL2582" s="55" t="s">
        <v>1742</v>
      </c>
      <c r="AN2582" s="55">
        <v>7</v>
      </c>
      <c r="AO2582" s="55" t="s">
        <v>10983</v>
      </c>
      <c r="AR2582" s="56">
        <v>44329</v>
      </c>
      <c r="AS2582" s="57">
        <v>0.60631944444444441</v>
      </c>
      <c r="AT2582" s="56">
        <v>44375</v>
      </c>
      <c r="AU2582" s="57">
        <v>0.27716435185185184</v>
      </c>
      <c r="AV2582" s="55" t="s">
        <v>1345</v>
      </c>
      <c r="AW2582" s="55" t="s">
        <v>3374</v>
      </c>
      <c r="AX2582" s="55" t="s">
        <v>2167</v>
      </c>
      <c r="CB2582" s="55" t="s">
        <v>3150</v>
      </c>
    </row>
    <row r="2583" spans="1:80">
      <c r="A2583" s="55" t="s">
        <v>10984</v>
      </c>
      <c r="B2583" s="55">
        <v>2</v>
      </c>
      <c r="C2583" s="55" t="s">
        <v>10985</v>
      </c>
      <c r="D2583" s="55" t="s">
        <v>10986</v>
      </c>
      <c r="E2583" s="55">
        <v>0</v>
      </c>
      <c r="F2583" s="55">
        <v>1</v>
      </c>
      <c r="G2583" s="56">
        <v>44377</v>
      </c>
      <c r="H2583" s="56">
        <v>44377</v>
      </c>
      <c r="I2583" s="56">
        <v>44377</v>
      </c>
      <c r="J2583" s="55">
        <v>1</v>
      </c>
      <c r="K2583" s="56">
        <v>44482</v>
      </c>
      <c r="L2583" s="56">
        <v>44370</v>
      </c>
      <c r="M2583" s="56">
        <v>44377</v>
      </c>
      <c r="N2583" s="55">
        <v>1</v>
      </c>
      <c r="O2583" s="55">
        <v>1</v>
      </c>
      <c r="P2583" s="55">
        <v>0</v>
      </c>
      <c r="R2583" s="55">
        <v>0</v>
      </c>
      <c r="T2583" s="55">
        <v>5205027000</v>
      </c>
      <c r="U2583" s="55" t="s">
        <v>10987</v>
      </c>
      <c r="V2583" s="55" t="s">
        <v>10985</v>
      </c>
      <c r="W2583" s="55" t="s">
        <v>1336</v>
      </c>
      <c r="X2583" s="55" t="s">
        <v>1336</v>
      </c>
      <c r="Y2583" s="55">
        <v>0</v>
      </c>
      <c r="Z2583" s="55" t="s">
        <v>1419</v>
      </c>
      <c r="AA2583" s="55" t="s">
        <v>1338</v>
      </c>
      <c r="AB2583" s="55">
        <v>2100</v>
      </c>
      <c r="AC2583" s="55">
        <v>2100</v>
      </c>
      <c r="AD2583" s="55">
        <v>0</v>
      </c>
      <c r="AE2583" s="55" t="s">
        <v>1339</v>
      </c>
      <c r="AF2583" s="55" t="s">
        <v>3146</v>
      </c>
      <c r="AG2583" s="55" t="s">
        <v>3147</v>
      </c>
      <c r="AH2583" s="55" t="s">
        <v>1235</v>
      </c>
      <c r="AJ2583" s="55" t="s">
        <v>10986</v>
      </c>
      <c r="AK2583" s="55">
        <v>0</v>
      </c>
      <c r="AL2583" s="55" t="s">
        <v>1742</v>
      </c>
      <c r="AN2583" s="55">
        <v>8</v>
      </c>
      <c r="AO2583" s="55" t="s">
        <v>10988</v>
      </c>
      <c r="AR2583" s="56">
        <v>44370</v>
      </c>
      <c r="AS2583" s="57">
        <v>0.40622685185185187</v>
      </c>
      <c r="AT2583" s="56">
        <v>44482</v>
      </c>
      <c r="AU2583" s="57">
        <v>0.75488425925925917</v>
      </c>
      <c r="AV2583" s="55" t="s">
        <v>1345</v>
      </c>
      <c r="AW2583" s="55" t="s">
        <v>1345</v>
      </c>
      <c r="AX2583" s="55" t="s">
        <v>1346</v>
      </c>
      <c r="CB2583" s="55" t="s">
        <v>3150</v>
      </c>
    </row>
    <row r="2584" spans="1:80">
      <c r="A2584" s="55" t="s">
        <v>10989</v>
      </c>
      <c r="B2584" s="55">
        <v>2</v>
      </c>
      <c r="C2584" s="55" t="s">
        <v>10990</v>
      </c>
      <c r="D2584" s="55" t="s">
        <v>10991</v>
      </c>
      <c r="E2584" s="55">
        <v>0</v>
      </c>
      <c r="F2584" s="55">
        <v>1</v>
      </c>
      <c r="G2584" s="56">
        <v>44347</v>
      </c>
      <c r="H2584" s="56">
        <v>44347</v>
      </c>
      <c r="I2584" s="56">
        <v>44347</v>
      </c>
      <c r="J2584" s="55">
        <v>1</v>
      </c>
      <c r="K2584" s="56">
        <v>44461</v>
      </c>
      <c r="L2584" s="56">
        <v>44330</v>
      </c>
      <c r="M2584" s="56">
        <v>44347</v>
      </c>
      <c r="N2584" s="55">
        <v>1</v>
      </c>
      <c r="O2584" s="55">
        <v>1</v>
      </c>
      <c r="P2584" s="55">
        <v>1</v>
      </c>
      <c r="Q2584" s="56">
        <v>44461</v>
      </c>
      <c r="R2584" s="55">
        <v>0</v>
      </c>
      <c r="T2584" s="55">
        <v>5173798001</v>
      </c>
      <c r="U2584" s="55" t="s">
        <v>10992</v>
      </c>
      <c r="V2584" s="55" t="s">
        <v>10990</v>
      </c>
      <c r="W2584" s="55" t="s">
        <v>1336</v>
      </c>
      <c r="X2584" s="55" t="s">
        <v>1336</v>
      </c>
      <c r="Y2584" s="55">
        <v>0</v>
      </c>
      <c r="Z2584" s="55" t="s">
        <v>1419</v>
      </c>
      <c r="AA2584" s="55" t="s">
        <v>1338</v>
      </c>
      <c r="AB2584" s="55">
        <v>1995</v>
      </c>
      <c r="AC2584" s="55">
        <v>1995</v>
      </c>
      <c r="AD2584" s="55">
        <v>0</v>
      </c>
      <c r="AE2584" s="55" t="s">
        <v>1339</v>
      </c>
      <c r="AF2584" s="55" t="s">
        <v>3146</v>
      </c>
      <c r="AG2584" s="55" t="s">
        <v>3147</v>
      </c>
      <c r="AH2584" s="55" t="s">
        <v>1235</v>
      </c>
      <c r="AJ2584" s="55" t="s">
        <v>10991</v>
      </c>
      <c r="AK2584" s="55">
        <v>0</v>
      </c>
      <c r="AL2584" s="55" t="s">
        <v>10993</v>
      </c>
      <c r="AN2584" s="55">
        <v>4</v>
      </c>
      <c r="AO2584" s="55" t="s">
        <v>10994</v>
      </c>
      <c r="AR2584" s="56">
        <v>44330</v>
      </c>
      <c r="AS2584" s="57">
        <v>0.72106481481481488</v>
      </c>
      <c r="AT2584" s="56">
        <v>44461</v>
      </c>
      <c r="AU2584" s="57">
        <v>0.37719907407407405</v>
      </c>
      <c r="AV2584" s="55" t="s">
        <v>1345</v>
      </c>
      <c r="AW2584" s="55" t="s">
        <v>1345</v>
      </c>
      <c r="AX2584" s="55" t="s">
        <v>1346</v>
      </c>
      <c r="CB2584" s="55" t="s">
        <v>3150</v>
      </c>
    </row>
    <row r="2585" spans="1:80">
      <c r="A2585" s="55" t="s">
        <v>10995</v>
      </c>
      <c r="B2585" s="55">
        <v>2</v>
      </c>
      <c r="C2585" s="55" t="s">
        <v>10996</v>
      </c>
      <c r="D2585" s="55" t="s">
        <v>10997</v>
      </c>
      <c r="E2585" s="55">
        <v>0</v>
      </c>
      <c r="F2585" s="55">
        <v>1</v>
      </c>
      <c r="G2585" s="56">
        <v>44347</v>
      </c>
      <c r="H2585" s="56">
        <v>44347</v>
      </c>
      <c r="I2585" s="56">
        <v>44347</v>
      </c>
      <c r="J2585" s="55">
        <v>1</v>
      </c>
      <c r="K2585" s="56">
        <v>44461</v>
      </c>
      <c r="L2585" s="56">
        <v>44330</v>
      </c>
      <c r="M2585" s="56">
        <v>44347</v>
      </c>
      <c r="N2585" s="55">
        <v>1</v>
      </c>
      <c r="O2585" s="55">
        <v>1</v>
      </c>
      <c r="P2585" s="55">
        <v>1</v>
      </c>
      <c r="Q2585" s="56">
        <v>44461</v>
      </c>
      <c r="R2585" s="55">
        <v>0</v>
      </c>
      <c r="T2585" s="55">
        <v>5173984001</v>
      </c>
      <c r="U2585" s="55" t="s">
        <v>10998</v>
      </c>
      <c r="V2585" s="55" t="s">
        <v>10996</v>
      </c>
      <c r="W2585" s="55" t="s">
        <v>1336</v>
      </c>
      <c r="X2585" s="55" t="s">
        <v>1336</v>
      </c>
      <c r="Y2585" s="55">
        <v>0</v>
      </c>
      <c r="Z2585" s="55" t="s">
        <v>1419</v>
      </c>
      <c r="AA2585" s="55" t="s">
        <v>1338</v>
      </c>
      <c r="AB2585" s="55">
        <v>2310</v>
      </c>
      <c r="AC2585" s="55">
        <v>2310</v>
      </c>
      <c r="AD2585" s="55">
        <v>0</v>
      </c>
      <c r="AE2585" s="55" t="s">
        <v>1339</v>
      </c>
      <c r="AF2585" s="55" t="s">
        <v>3146</v>
      </c>
      <c r="AG2585" s="55" t="s">
        <v>3147</v>
      </c>
      <c r="AH2585" s="55" t="s">
        <v>1235</v>
      </c>
      <c r="AJ2585" s="55" t="s">
        <v>10997</v>
      </c>
      <c r="AK2585" s="55">
        <v>0</v>
      </c>
      <c r="AL2585" s="55" t="s">
        <v>10993</v>
      </c>
      <c r="AN2585" s="55">
        <v>4</v>
      </c>
      <c r="AO2585" s="55" t="s">
        <v>10999</v>
      </c>
      <c r="AR2585" s="56">
        <v>44330</v>
      </c>
      <c r="AS2585" s="57">
        <v>0.72077546296296291</v>
      </c>
      <c r="AT2585" s="56">
        <v>44461</v>
      </c>
      <c r="AU2585" s="57">
        <v>0.37719907407407405</v>
      </c>
      <c r="AV2585" s="55" t="s">
        <v>1345</v>
      </c>
      <c r="AW2585" s="55" t="s">
        <v>1345</v>
      </c>
      <c r="AX2585" s="55" t="s">
        <v>1346</v>
      </c>
      <c r="CB2585" s="55" t="s">
        <v>3150</v>
      </c>
    </row>
    <row r="2586" spans="1:80">
      <c r="A2586" s="55" t="s">
        <v>11000</v>
      </c>
      <c r="B2586" s="55">
        <v>2</v>
      </c>
      <c r="C2586" s="55" t="s">
        <v>11001</v>
      </c>
      <c r="D2586" s="55" t="s">
        <v>11002</v>
      </c>
      <c r="E2586" s="55">
        <v>0</v>
      </c>
      <c r="F2586" s="55">
        <v>1</v>
      </c>
      <c r="G2586" s="56">
        <v>44347</v>
      </c>
      <c r="H2586" s="56">
        <v>44347</v>
      </c>
      <c r="I2586" s="56">
        <v>44347</v>
      </c>
      <c r="J2586" s="55">
        <v>1</v>
      </c>
      <c r="K2586" s="56">
        <v>44461</v>
      </c>
      <c r="L2586" s="56">
        <v>44330</v>
      </c>
      <c r="M2586" s="56">
        <v>44347</v>
      </c>
      <c r="N2586" s="55">
        <v>1</v>
      </c>
      <c r="O2586" s="55">
        <v>1</v>
      </c>
      <c r="P2586" s="55">
        <v>1</v>
      </c>
      <c r="Q2586" s="56">
        <v>44461</v>
      </c>
      <c r="R2586" s="55">
        <v>0</v>
      </c>
      <c r="T2586" s="55">
        <v>5173911005</v>
      </c>
      <c r="U2586" s="55" t="s">
        <v>11003</v>
      </c>
      <c r="V2586" s="55" t="s">
        <v>11001</v>
      </c>
      <c r="W2586" s="55" t="s">
        <v>1336</v>
      </c>
      <c r="X2586" s="55" t="s">
        <v>1336</v>
      </c>
      <c r="Y2586" s="55">
        <v>0</v>
      </c>
      <c r="Z2586" s="55" t="s">
        <v>1419</v>
      </c>
      <c r="AA2586" s="55" t="s">
        <v>1338</v>
      </c>
      <c r="AB2586" s="55">
        <v>1890</v>
      </c>
      <c r="AC2586" s="55">
        <v>1890</v>
      </c>
      <c r="AD2586" s="55">
        <v>0</v>
      </c>
      <c r="AE2586" s="55" t="s">
        <v>1339</v>
      </c>
      <c r="AF2586" s="55" t="s">
        <v>3146</v>
      </c>
      <c r="AG2586" s="55" t="s">
        <v>3147</v>
      </c>
      <c r="AH2586" s="55" t="s">
        <v>1235</v>
      </c>
      <c r="AJ2586" s="55" t="s">
        <v>11002</v>
      </c>
      <c r="AK2586" s="55">
        <v>0</v>
      </c>
      <c r="AL2586" s="55" t="s">
        <v>10993</v>
      </c>
      <c r="AN2586" s="55">
        <v>4</v>
      </c>
      <c r="AO2586" s="55" t="s">
        <v>11004</v>
      </c>
      <c r="AR2586" s="56">
        <v>44330</v>
      </c>
      <c r="AS2586" s="57">
        <v>0.72091435185185182</v>
      </c>
      <c r="AT2586" s="56">
        <v>44461</v>
      </c>
      <c r="AU2586" s="57">
        <v>0.37719907407407405</v>
      </c>
      <c r="AV2586" s="55" t="s">
        <v>1345</v>
      </c>
      <c r="AW2586" s="55" t="s">
        <v>1345</v>
      </c>
      <c r="AX2586" s="55" t="s">
        <v>1346</v>
      </c>
      <c r="CB2586" s="55" t="s">
        <v>3150</v>
      </c>
    </row>
    <row r="2587" spans="1:80">
      <c r="A2587" s="55" t="s">
        <v>11005</v>
      </c>
      <c r="B2587" s="55">
        <v>2</v>
      </c>
      <c r="C2587" s="55" t="s">
        <v>11006</v>
      </c>
      <c r="D2587" s="55" t="s">
        <v>11007</v>
      </c>
      <c r="E2587" s="55">
        <v>0</v>
      </c>
      <c r="F2587" s="55">
        <v>1</v>
      </c>
      <c r="G2587" s="56">
        <v>44501</v>
      </c>
      <c r="H2587" s="56">
        <v>44501</v>
      </c>
      <c r="I2587" s="56">
        <v>44503</v>
      </c>
      <c r="J2587" s="55">
        <v>0</v>
      </c>
      <c r="L2587" s="56">
        <v>44473</v>
      </c>
      <c r="M2587" s="56">
        <v>44501</v>
      </c>
      <c r="N2587" s="55">
        <v>1</v>
      </c>
      <c r="O2587" s="55">
        <v>0</v>
      </c>
      <c r="P2587" s="55">
        <v>0</v>
      </c>
      <c r="R2587" s="55">
        <v>0</v>
      </c>
      <c r="T2587" s="55">
        <v>5218567005</v>
      </c>
      <c r="U2587" s="55" t="s">
        <v>11008</v>
      </c>
      <c r="V2587" s="55" t="s">
        <v>11006</v>
      </c>
      <c r="W2587" s="55" t="s">
        <v>1336</v>
      </c>
      <c r="X2587" s="55" t="s">
        <v>1336</v>
      </c>
      <c r="Y2587" s="55">
        <v>0</v>
      </c>
      <c r="Z2587" s="55" t="s">
        <v>1419</v>
      </c>
      <c r="AA2587" s="55" t="s">
        <v>1338</v>
      </c>
      <c r="AB2587" s="55">
        <v>2415</v>
      </c>
      <c r="AC2587" s="55">
        <v>2415</v>
      </c>
      <c r="AD2587" s="55">
        <v>0</v>
      </c>
      <c r="AE2587" s="55" t="s">
        <v>1339</v>
      </c>
      <c r="AF2587" s="55" t="s">
        <v>3146</v>
      </c>
      <c r="AG2587" s="55" t="s">
        <v>3147</v>
      </c>
      <c r="AH2587" s="55" t="s">
        <v>1235</v>
      </c>
      <c r="AJ2587" s="55" t="s">
        <v>11007</v>
      </c>
      <c r="AK2587" s="55">
        <v>0</v>
      </c>
      <c r="AL2587" s="55" t="s">
        <v>2877</v>
      </c>
      <c r="AN2587" s="55">
        <v>1</v>
      </c>
      <c r="AO2587" s="55" t="s">
        <v>11009</v>
      </c>
      <c r="AR2587" s="56">
        <v>44473</v>
      </c>
      <c r="AS2587" s="57">
        <v>0.48666666666666664</v>
      </c>
      <c r="AT2587" s="56">
        <v>44473</v>
      </c>
      <c r="AU2587" s="57">
        <v>0.64901620370370372</v>
      </c>
      <c r="AV2587" s="55" t="s">
        <v>1345</v>
      </c>
      <c r="AW2587" s="55" t="s">
        <v>1345</v>
      </c>
      <c r="AX2587" s="55" t="s">
        <v>1346</v>
      </c>
      <c r="CB2587" s="55" t="s">
        <v>3150</v>
      </c>
    </row>
    <row r="2588" spans="1:80">
      <c r="A2588" s="55" t="s">
        <v>11010</v>
      </c>
      <c r="B2588" s="55">
        <v>2</v>
      </c>
      <c r="C2588" s="55" t="s">
        <v>11011</v>
      </c>
      <c r="D2588" s="55" t="s">
        <v>11012</v>
      </c>
      <c r="E2588" s="55">
        <v>0</v>
      </c>
      <c r="F2588" s="55">
        <v>1</v>
      </c>
      <c r="G2588" s="56">
        <v>44501</v>
      </c>
      <c r="H2588" s="56">
        <v>44501</v>
      </c>
      <c r="I2588" s="56">
        <v>44503</v>
      </c>
      <c r="J2588" s="55">
        <v>0</v>
      </c>
      <c r="L2588" s="56">
        <v>44473</v>
      </c>
      <c r="M2588" s="56">
        <v>44501</v>
      </c>
      <c r="N2588" s="55">
        <v>1</v>
      </c>
      <c r="O2588" s="55">
        <v>0</v>
      </c>
      <c r="P2588" s="55">
        <v>0</v>
      </c>
      <c r="R2588" s="55">
        <v>0</v>
      </c>
      <c r="T2588" s="55">
        <v>5218569000</v>
      </c>
      <c r="U2588" s="55" t="s">
        <v>11013</v>
      </c>
      <c r="V2588" s="55" t="s">
        <v>11011</v>
      </c>
      <c r="W2588" s="55" t="s">
        <v>1336</v>
      </c>
      <c r="X2588" s="55" t="s">
        <v>1336</v>
      </c>
      <c r="Y2588" s="55">
        <v>0</v>
      </c>
      <c r="Z2588" s="55" t="s">
        <v>1419</v>
      </c>
      <c r="AA2588" s="55" t="s">
        <v>1338</v>
      </c>
      <c r="AB2588" s="55">
        <v>2415</v>
      </c>
      <c r="AC2588" s="55">
        <v>2415</v>
      </c>
      <c r="AD2588" s="55">
        <v>0</v>
      </c>
      <c r="AE2588" s="55" t="s">
        <v>1339</v>
      </c>
      <c r="AF2588" s="55" t="s">
        <v>3146</v>
      </c>
      <c r="AG2588" s="55" t="s">
        <v>3147</v>
      </c>
      <c r="AH2588" s="55" t="s">
        <v>1235</v>
      </c>
      <c r="AJ2588" s="55" t="s">
        <v>11012</v>
      </c>
      <c r="AK2588" s="55">
        <v>0</v>
      </c>
      <c r="AL2588" s="55" t="s">
        <v>2877</v>
      </c>
      <c r="AN2588" s="55">
        <v>1</v>
      </c>
      <c r="AO2588" s="55" t="s">
        <v>11014</v>
      </c>
      <c r="AR2588" s="56">
        <v>44473</v>
      </c>
      <c r="AS2588" s="57">
        <v>0.48673611111111109</v>
      </c>
      <c r="AT2588" s="56">
        <v>44473</v>
      </c>
      <c r="AU2588" s="57">
        <v>0.64901620370370372</v>
      </c>
      <c r="AV2588" s="55" t="s">
        <v>1345</v>
      </c>
      <c r="AW2588" s="55" t="s">
        <v>1345</v>
      </c>
      <c r="AX2588" s="55" t="s">
        <v>1346</v>
      </c>
      <c r="CB2588" s="55" t="s">
        <v>3150</v>
      </c>
    </row>
    <row r="2589" spans="1:80">
      <c r="A2589" s="55" t="s">
        <v>11015</v>
      </c>
      <c r="B2589" s="55">
        <v>2</v>
      </c>
      <c r="C2589" s="55" t="s">
        <v>11016</v>
      </c>
      <c r="D2589" s="55" t="s">
        <v>11017</v>
      </c>
      <c r="E2589" s="55">
        <v>0</v>
      </c>
      <c r="F2589" s="55">
        <v>1</v>
      </c>
      <c r="G2589" s="56">
        <v>44501</v>
      </c>
      <c r="H2589" s="56">
        <v>44501</v>
      </c>
      <c r="I2589" s="56">
        <v>44503</v>
      </c>
      <c r="J2589" s="55">
        <v>0</v>
      </c>
      <c r="L2589" s="56">
        <v>44473</v>
      </c>
      <c r="M2589" s="56">
        <v>44501</v>
      </c>
      <c r="N2589" s="55">
        <v>1</v>
      </c>
      <c r="O2589" s="55">
        <v>0</v>
      </c>
      <c r="P2589" s="55">
        <v>0</v>
      </c>
      <c r="R2589" s="55">
        <v>0</v>
      </c>
      <c r="T2589" s="55">
        <v>5218570003</v>
      </c>
      <c r="U2589" s="55" t="s">
        <v>11018</v>
      </c>
      <c r="V2589" s="55" t="s">
        <v>11016</v>
      </c>
      <c r="W2589" s="55" t="s">
        <v>1336</v>
      </c>
      <c r="X2589" s="55" t="s">
        <v>1336</v>
      </c>
      <c r="Y2589" s="55">
        <v>0</v>
      </c>
      <c r="Z2589" s="55" t="s">
        <v>1419</v>
      </c>
      <c r="AA2589" s="55" t="s">
        <v>1338</v>
      </c>
      <c r="AB2589" s="55">
        <v>2625</v>
      </c>
      <c r="AC2589" s="55">
        <v>2625</v>
      </c>
      <c r="AD2589" s="55">
        <v>0</v>
      </c>
      <c r="AE2589" s="55" t="s">
        <v>1339</v>
      </c>
      <c r="AF2589" s="55" t="s">
        <v>3146</v>
      </c>
      <c r="AG2589" s="55" t="s">
        <v>3147</v>
      </c>
      <c r="AH2589" s="55" t="s">
        <v>1235</v>
      </c>
      <c r="AJ2589" s="55" t="s">
        <v>11017</v>
      </c>
      <c r="AK2589" s="55">
        <v>0</v>
      </c>
      <c r="AL2589" s="55" t="s">
        <v>2877</v>
      </c>
      <c r="AN2589" s="55">
        <v>1</v>
      </c>
      <c r="AO2589" s="55" t="s">
        <v>11019</v>
      </c>
      <c r="AR2589" s="56">
        <v>44473</v>
      </c>
      <c r="AS2589" s="57">
        <v>0.48636574074074074</v>
      </c>
      <c r="AT2589" s="56">
        <v>44473</v>
      </c>
      <c r="AU2589" s="57">
        <v>0.64901620370370372</v>
      </c>
      <c r="AV2589" s="55" t="s">
        <v>1345</v>
      </c>
      <c r="AW2589" s="55" t="s">
        <v>1345</v>
      </c>
      <c r="AX2589" s="55" t="s">
        <v>1346</v>
      </c>
      <c r="CB2589" s="55" t="s">
        <v>3150</v>
      </c>
    </row>
    <row r="2590" spans="1:80">
      <c r="A2590" s="55" t="s">
        <v>11020</v>
      </c>
      <c r="B2590" s="55">
        <v>2</v>
      </c>
      <c r="C2590" s="55" t="s">
        <v>11021</v>
      </c>
      <c r="D2590" s="55" t="s">
        <v>11022</v>
      </c>
      <c r="E2590" s="55">
        <v>0</v>
      </c>
      <c r="F2590" s="55">
        <v>1</v>
      </c>
      <c r="G2590" s="56">
        <v>44347</v>
      </c>
      <c r="H2590" s="56">
        <v>44347</v>
      </c>
      <c r="I2590" s="56">
        <v>44347</v>
      </c>
      <c r="J2590" s="55">
        <v>1</v>
      </c>
      <c r="K2590" s="56">
        <v>44462</v>
      </c>
      <c r="L2590" s="56">
        <v>44314</v>
      </c>
      <c r="M2590" s="56">
        <v>44347</v>
      </c>
      <c r="N2590" s="55">
        <v>1</v>
      </c>
      <c r="O2590" s="55">
        <v>1</v>
      </c>
      <c r="P2590" s="55">
        <v>1</v>
      </c>
      <c r="Q2590" s="56">
        <v>44462</v>
      </c>
      <c r="R2590" s="55">
        <v>0</v>
      </c>
      <c r="T2590" s="55">
        <v>5180623005</v>
      </c>
      <c r="U2590" s="55" t="s">
        <v>11023</v>
      </c>
      <c r="V2590" s="55" t="s">
        <v>11021</v>
      </c>
      <c r="W2590" s="55" t="s">
        <v>1336</v>
      </c>
      <c r="X2590" s="55" t="s">
        <v>1336</v>
      </c>
      <c r="Y2590" s="55">
        <v>0</v>
      </c>
      <c r="Z2590" s="55" t="s">
        <v>1419</v>
      </c>
      <c r="AA2590" s="55" t="s">
        <v>1338</v>
      </c>
      <c r="AB2590" s="55">
        <v>2100</v>
      </c>
      <c r="AC2590" s="55">
        <v>2100</v>
      </c>
      <c r="AD2590" s="55">
        <v>0</v>
      </c>
      <c r="AE2590" s="55" t="s">
        <v>1339</v>
      </c>
      <c r="AF2590" s="55" t="s">
        <v>3146</v>
      </c>
      <c r="AG2590" s="55" t="s">
        <v>3147</v>
      </c>
      <c r="AH2590" s="55" t="s">
        <v>1235</v>
      </c>
      <c r="AJ2590" s="55" t="s">
        <v>11022</v>
      </c>
      <c r="AK2590" s="55">
        <v>0</v>
      </c>
      <c r="AL2590" s="55" t="s">
        <v>1742</v>
      </c>
      <c r="AN2590" s="55">
        <v>3</v>
      </c>
      <c r="AO2590" s="55" t="s">
        <v>11024</v>
      </c>
      <c r="AR2590" s="56">
        <v>44314</v>
      </c>
      <c r="AS2590" s="57">
        <v>0.72607638888888892</v>
      </c>
      <c r="AT2590" s="56">
        <v>44462</v>
      </c>
      <c r="AU2590" s="57">
        <v>0.49030092592592589</v>
      </c>
      <c r="AV2590" s="55" t="s">
        <v>1345</v>
      </c>
      <c r="AW2590" s="55" t="s">
        <v>1345</v>
      </c>
      <c r="AX2590" s="55" t="s">
        <v>1346</v>
      </c>
      <c r="CB2590" s="55" t="s">
        <v>3150</v>
      </c>
    </row>
    <row r="2591" spans="1:80">
      <c r="A2591" s="55" t="s">
        <v>11025</v>
      </c>
      <c r="B2591" s="55">
        <v>2</v>
      </c>
      <c r="C2591" s="55" t="s">
        <v>11026</v>
      </c>
      <c r="D2591" s="55" t="s">
        <v>11027</v>
      </c>
      <c r="E2591" s="55">
        <v>0</v>
      </c>
      <c r="F2591" s="55">
        <v>1</v>
      </c>
      <c r="G2591" s="56">
        <v>44347</v>
      </c>
      <c r="H2591" s="56">
        <v>44347</v>
      </c>
      <c r="I2591" s="56">
        <v>44347</v>
      </c>
      <c r="J2591" s="55">
        <v>1</v>
      </c>
      <c r="K2591" s="56">
        <v>44462</v>
      </c>
      <c r="L2591" s="56">
        <v>44314</v>
      </c>
      <c r="M2591" s="56">
        <v>44347</v>
      </c>
      <c r="N2591" s="55">
        <v>1</v>
      </c>
      <c r="O2591" s="55">
        <v>1</v>
      </c>
      <c r="P2591" s="55">
        <v>1</v>
      </c>
      <c r="Q2591" s="56">
        <v>44462</v>
      </c>
      <c r="R2591" s="55">
        <v>0</v>
      </c>
      <c r="T2591" s="55">
        <v>5180625000</v>
      </c>
      <c r="U2591" s="55" t="s">
        <v>11028</v>
      </c>
      <c r="V2591" s="55" t="s">
        <v>11026</v>
      </c>
      <c r="W2591" s="55" t="s">
        <v>1336</v>
      </c>
      <c r="X2591" s="55" t="s">
        <v>1336</v>
      </c>
      <c r="Y2591" s="55">
        <v>0</v>
      </c>
      <c r="Z2591" s="55" t="s">
        <v>1419</v>
      </c>
      <c r="AA2591" s="55" t="s">
        <v>1338</v>
      </c>
      <c r="AB2591" s="55">
        <v>2100</v>
      </c>
      <c r="AC2591" s="55">
        <v>2100</v>
      </c>
      <c r="AD2591" s="55">
        <v>0</v>
      </c>
      <c r="AE2591" s="55" t="s">
        <v>1339</v>
      </c>
      <c r="AF2591" s="55" t="s">
        <v>3146</v>
      </c>
      <c r="AG2591" s="55" t="s">
        <v>3147</v>
      </c>
      <c r="AH2591" s="55" t="s">
        <v>1235</v>
      </c>
      <c r="AJ2591" s="55" t="s">
        <v>11027</v>
      </c>
      <c r="AK2591" s="55">
        <v>0</v>
      </c>
      <c r="AL2591" s="55" t="s">
        <v>1742</v>
      </c>
      <c r="AN2591" s="55">
        <v>3</v>
      </c>
      <c r="AO2591" s="55" t="s">
        <v>11029</v>
      </c>
      <c r="AR2591" s="56">
        <v>44314</v>
      </c>
      <c r="AS2591" s="57">
        <v>0.72616898148148146</v>
      </c>
      <c r="AT2591" s="56">
        <v>44462</v>
      </c>
      <c r="AU2591" s="57">
        <v>0.49030092592592589</v>
      </c>
      <c r="AV2591" s="55" t="s">
        <v>1345</v>
      </c>
      <c r="AW2591" s="55" t="s">
        <v>1345</v>
      </c>
      <c r="AX2591" s="55" t="s">
        <v>1346</v>
      </c>
      <c r="CB2591" s="55" t="s">
        <v>3150</v>
      </c>
    </row>
    <row r="2592" spans="1:80">
      <c r="A2592" s="55" t="s">
        <v>11030</v>
      </c>
      <c r="B2592" s="55">
        <v>2</v>
      </c>
      <c r="C2592" s="55" t="s">
        <v>11031</v>
      </c>
      <c r="D2592" s="55" t="s">
        <v>11032</v>
      </c>
      <c r="E2592" s="55">
        <v>0</v>
      </c>
      <c r="F2592" s="55">
        <v>1</v>
      </c>
      <c r="G2592" s="56">
        <v>44347</v>
      </c>
      <c r="H2592" s="56">
        <v>44347</v>
      </c>
      <c r="I2592" s="56">
        <v>44347</v>
      </c>
      <c r="J2592" s="55">
        <v>1</v>
      </c>
      <c r="K2592" s="56">
        <v>44462</v>
      </c>
      <c r="L2592" s="56">
        <v>44314</v>
      </c>
      <c r="M2592" s="56">
        <v>44347</v>
      </c>
      <c r="N2592" s="55">
        <v>1</v>
      </c>
      <c r="O2592" s="55">
        <v>1</v>
      </c>
      <c r="P2592" s="55">
        <v>1</v>
      </c>
      <c r="Q2592" s="56">
        <v>44462</v>
      </c>
      <c r="R2592" s="55">
        <v>0</v>
      </c>
      <c r="T2592" s="55">
        <v>5180621001</v>
      </c>
      <c r="U2592" s="55" t="s">
        <v>11033</v>
      </c>
      <c r="V2592" s="55" t="s">
        <v>11031</v>
      </c>
      <c r="W2592" s="55" t="s">
        <v>1336</v>
      </c>
      <c r="X2592" s="55" t="s">
        <v>1336</v>
      </c>
      <c r="Y2592" s="55">
        <v>0</v>
      </c>
      <c r="Z2592" s="55" t="s">
        <v>1419</v>
      </c>
      <c r="AA2592" s="55" t="s">
        <v>1338</v>
      </c>
      <c r="AB2592" s="55">
        <v>2625</v>
      </c>
      <c r="AC2592" s="55">
        <v>2625</v>
      </c>
      <c r="AD2592" s="55">
        <v>0</v>
      </c>
      <c r="AE2592" s="55" t="s">
        <v>1339</v>
      </c>
      <c r="AF2592" s="55" t="s">
        <v>3146</v>
      </c>
      <c r="AG2592" s="55" t="s">
        <v>3147</v>
      </c>
      <c r="AH2592" s="55" t="s">
        <v>1235</v>
      </c>
      <c r="AJ2592" s="55" t="s">
        <v>11032</v>
      </c>
      <c r="AK2592" s="55">
        <v>0</v>
      </c>
      <c r="AL2592" s="55" t="s">
        <v>1742</v>
      </c>
      <c r="AN2592" s="55">
        <v>3</v>
      </c>
      <c r="AO2592" s="55" t="s">
        <v>11034</v>
      </c>
      <c r="AR2592" s="56">
        <v>44314</v>
      </c>
      <c r="AS2592" s="57">
        <v>0.72597222222222213</v>
      </c>
      <c r="AT2592" s="56">
        <v>44462</v>
      </c>
      <c r="AU2592" s="57">
        <v>0.49030092592592589</v>
      </c>
      <c r="AV2592" s="55" t="s">
        <v>1345</v>
      </c>
      <c r="AW2592" s="55" t="s">
        <v>1345</v>
      </c>
      <c r="AX2592" s="55" t="s">
        <v>1346</v>
      </c>
      <c r="CB2592" s="55" t="s">
        <v>3150</v>
      </c>
    </row>
    <row r="2593" spans="1:80">
      <c r="A2593" s="55" t="s">
        <v>11035</v>
      </c>
      <c r="B2593" s="55">
        <v>2</v>
      </c>
      <c r="C2593" s="55" t="s">
        <v>11036</v>
      </c>
      <c r="D2593" s="55" t="s">
        <v>11037</v>
      </c>
      <c r="E2593" s="55">
        <v>0</v>
      </c>
      <c r="F2593" s="55">
        <v>1</v>
      </c>
      <c r="G2593" s="56">
        <v>44245</v>
      </c>
      <c r="H2593" s="56">
        <v>44245</v>
      </c>
      <c r="I2593" s="56">
        <v>44245</v>
      </c>
      <c r="J2593" s="55">
        <v>1</v>
      </c>
      <c r="K2593" s="56">
        <v>44322</v>
      </c>
      <c r="L2593" s="56">
        <v>44200</v>
      </c>
      <c r="M2593" s="56">
        <v>44245</v>
      </c>
      <c r="N2593" s="55">
        <v>1</v>
      </c>
      <c r="O2593" s="55">
        <v>1</v>
      </c>
      <c r="P2593" s="55">
        <v>1</v>
      </c>
      <c r="Q2593" s="56">
        <v>44322</v>
      </c>
      <c r="R2593" s="55">
        <v>0</v>
      </c>
      <c r="T2593" s="55">
        <v>5161729001</v>
      </c>
      <c r="U2593" s="55" t="s">
        <v>11038</v>
      </c>
      <c r="V2593" s="55" t="s">
        <v>11036</v>
      </c>
      <c r="W2593" s="55" t="s">
        <v>1336</v>
      </c>
      <c r="X2593" s="55" t="s">
        <v>1336</v>
      </c>
      <c r="Y2593" s="55">
        <v>0</v>
      </c>
      <c r="Z2593" s="55" t="s">
        <v>1419</v>
      </c>
      <c r="AA2593" s="55" t="s">
        <v>1338</v>
      </c>
      <c r="AB2593" s="55">
        <v>9660</v>
      </c>
      <c r="AC2593" s="55">
        <v>9660</v>
      </c>
      <c r="AD2593" s="55">
        <v>0</v>
      </c>
      <c r="AE2593" s="55" t="s">
        <v>1339</v>
      </c>
      <c r="AF2593" s="55" t="s">
        <v>3146</v>
      </c>
      <c r="AG2593" s="55" t="s">
        <v>3147</v>
      </c>
      <c r="AH2593" s="55" t="s">
        <v>1235</v>
      </c>
      <c r="AJ2593" s="55" t="s">
        <v>11037</v>
      </c>
      <c r="AK2593" s="55">
        <v>0</v>
      </c>
      <c r="AL2593" s="55" t="s">
        <v>5456</v>
      </c>
      <c r="AN2593" s="55">
        <v>1</v>
      </c>
      <c r="AO2593" s="55" t="s">
        <v>11039</v>
      </c>
      <c r="AR2593" s="56">
        <v>44200</v>
      </c>
      <c r="AS2593" s="57">
        <v>0.39381944444444444</v>
      </c>
      <c r="AT2593" s="56">
        <v>44322</v>
      </c>
      <c r="AU2593" s="57">
        <v>0.48125000000000001</v>
      </c>
      <c r="AV2593" s="55" t="s">
        <v>1345</v>
      </c>
      <c r="AW2593" s="55" t="s">
        <v>1345</v>
      </c>
      <c r="AX2593" s="55" t="s">
        <v>1346</v>
      </c>
      <c r="CB2593" s="55" t="s">
        <v>3150</v>
      </c>
    </row>
    <row r="2594" spans="1:80">
      <c r="A2594" s="55" t="s">
        <v>11040</v>
      </c>
      <c r="B2594" s="55">
        <v>2</v>
      </c>
      <c r="C2594" s="55" t="s">
        <v>11041</v>
      </c>
      <c r="D2594" s="55" t="s">
        <v>11042</v>
      </c>
      <c r="E2594" s="55">
        <v>0</v>
      </c>
      <c r="F2594" s="55">
        <v>0</v>
      </c>
      <c r="G2594" s="56">
        <v>44347</v>
      </c>
      <c r="H2594" s="56">
        <v>44347</v>
      </c>
      <c r="I2594" s="56">
        <v>44347</v>
      </c>
      <c r="J2594" s="55">
        <v>0</v>
      </c>
      <c r="L2594" s="56">
        <v>44315</v>
      </c>
      <c r="M2594" s="56">
        <v>44347</v>
      </c>
      <c r="N2594" s="55">
        <v>0</v>
      </c>
      <c r="O2594" s="55">
        <v>0</v>
      </c>
      <c r="P2594" s="55">
        <v>0</v>
      </c>
      <c r="R2594" s="55">
        <v>0</v>
      </c>
      <c r="T2594" s="55">
        <v>5180753006</v>
      </c>
      <c r="U2594" s="55" t="s">
        <v>11043</v>
      </c>
      <c r="V2594" s="55" t="s">
        <v>11041</v>
      </c>
      <c r="W2594" s="55" t="s">
        <v>1336</v>
      </c>
      <c r="X2594" s="55" t="s">
        <v>1336</v>
      </c>
      <c r="Y2594" s="55">
        <v>0</v>
      </c>
      <c r="Z2594" s="55" t="s">
        <v>1419</v>
      </c>
      <c r="AA2594" s="55" t="s">
        <v>1338</v>
      </c>
      <c r="AB2594" s="55">
        <v>840</v>
      </c>
      <c r="AC2594" s="55">
        <v>840</v>
      </c>
      <c r="AD2594" s="55">
        <v>0</v>
      </c>
      <c r="AE2594" s="55" t="s">
        <v>1339</v>
      </c>
      <c r="AF2594" s="55" t="s">
        <v>3146</v>
      </c>
      <c r="AG2594" s="55" t="s">
        <v>3147</v>
      </c>
      <c r="AH2594" s="55" t="s">
        <v>1235</v>
      </c>
      <c r="AJ2594" s="55" t="s">
        <v>11042</v>
      </c>
      <c r="AK2594" s="55">
        <v>0</v>
      </c>
      <c r="AL2594" s="55" t="s">
        <v>11044</v>
      </c>
      <c r="AN2594" s="55">
        <v>1</v>
      </c>
      <c r="AO2594" s="55" t="s">
        <v>11045</v>
      </c>
      <c r="AR2594" s="56">
        <v>44315</v>
      </c>
      <c r="AS2594" s="57">
        <v>0.59297453703703706</v>
      </c>
      <c r="AT2594" s="56">
        <v>44382</v>
      </c>
      <c r="AU2594" s="57">
        <v>0.70218749999999996</v>
      </c>
      <c r="AV2594" s="55" t="s">
        <v>1345</v>
      </c>
      <c r="AW2594" s="55" t="s">
        <v>3374</v>
      </c>
      <c r="AX2594" s="55" t="s">
        <v>2167</v>
      </c>
      <c r="CB2594" s="55" t="s">
        <v>3150</v>
      </c>
    </row>
    <row r="2595" spans="1:80">
      <c r="A2595" s="55" t="s">
        <v>11046</v>
      </c>
      <c r="B2595" s="55">
        <v>2</v>
      </c>
      <c r="C2595" s="55" t="s">
        <v>11047</v>
      </c>
      <c r="D2595" s="55" t="s">
        <v>11048</v>
      </c>
      <c r="E2595" s="55">
        <v>0</v>
      </c>
      <c r="F2595" s="55">
        <v>1</v>
      </c>
      <c r="G2595" s="56">
        <v>44347</v>
      </c>
      <c r="H2595" s="56">
        <v>44347</v>
      </c>
      <c r="I2595" s="56">
        <v>44347</v>
      </c>
      <c r="J2595" s="55">
        <v>1</v>
      </c>
      <c r="K2595" s="56">
        <v>44403</v>
      </c>
      <c r="L2595" s="56">
        <v>44344</v>
      </c>
      <c r="M2595" s="56">
        <v>44347</v>
      </c>
      <c r="N2595" s="55">
        <v>1</v>
      </c>
      <c r="O2595" s="55">
        <v>1</v>
      </c>
      <c r="P2595" s="55">
        <v>1</v>
      </c>
      <c r="Q2595" s="56">
        <v>44403</v>
      </c>
      <c r="R2595" s="55">
        <v>0</v>
      </c>
      <c r="T2595" s="55">
        <v>5196773007</v>
      </c>
      <c r="U2595" s="55" t="s">
        <v>11049</v>
      </c>
      <c r="V2595" s="55" t="s">
        <v>11047</v>
      </c>
      <c r="W2595" s="55" t="s">
        <v>1336</v>
      </c>
      <c r="X2595" s="55" t="s">
        <v>1336</v>
      </c>
      <c r="Y2595" s="55">
        <v>0</v>
      </c>
      <c r="Z2595" s="55" t="s">
        <v>1419</v>
      </c>
      <c r="AA2595" s="55" t="s">
        <v>1338</v>
      </c>
      <c r="AB2595" s="55">
        <v>840</v>
      </c>
      <c r="AC2595" s="55">
        <v>840</v>
      </c>
      <c r="AD2595" s="55">
        <v>0</v>
      </c>
      <c r="AE2595" s="55" t="s">
        <v>1339</v>
      </c>
      <c r="AF2595" s="55" t="s">
        <v>3146</v>
      </c>
      <c r="AG2595" s="55" t="s">
        <v>3147</v>
      </c>
      <c r="AH2595" s="55" t="s">
        <v>1235</v>
      </c>
      <c r="AJ2595" s="55" t="s">
        <v>11048</v>
      </c>
      <c r="AK2595" s="55">
        <v>0</v>
      </c>
      <c r="AL2595" s="55" t="s">
        <v>11044</v>
      </c>
      <c r="AN2595" s="55">
        <v>2</v>
      </c>
      <c r="AO2595" s="55" t="s">
        <v>11050</v>
      </c>
      <c r="AR2595" s="56">
        <v>44344</v>
      </c>
      <c r="AS2595" s="57">
        <v>0.41472222222222221</v>
      </c>
      <c r="AT2595" s="56">
        <v>44403</v>
      </c>
      <c r="AU2595" s="57">
        <v>0.71994212962962967</v>
      </c>
      <c r="AV2595" s="55" t="s">
        <v>1345</v>
      </c>
      <c r="AW2595" s="55" t="s">
        <v>1345</v>
      </c>
      <c r="AX2595" s="55" t="s">
        <v>1346</v>
      </c>
      <c r="CB2595" s="55" t="s">
        <v>3150</v>
      </c>
    </row>
    <row r="2596" spans="1:80">
      <c r="A2596" s="55" t="s">
        <v>11051</v>
      </c>
      <c r="B2596" s="55">
        <v>2</v>
      </c>
      <c r="C2596" s="55" t="s">
        <v>11052</v>
      </c>
      <c r="D2596" s="55" t="s">
        <v>11053</v>
      </c>
      <c r="E2596" s="55">
        <v>0</v>
      </c>
      <c r="F2596" s="55">
        <v>0</v>
      </c>
      <c r="G2596" s="56">
        <v>44347</v>
      </c>
      <c r="H2596" s="56">
        <v>44347</v>
      </c>
      <c r="I2596" s="56">
        <v>44347</v>
      </c>
      <c r="J2596" s="55">
        <v>0</v>
      </c>
      <c r="L2596" s="56">
        <v>44315</v>
      </c>
      <c r="M2596" s="56">
        <v>44347</v>
      </c>
      <c r="N2596" s="55">
        <v>0</v>
      </c>
      <c r="O2596" s="55">
        <v>0</v>
      </c>
      <c r="P2596" s="55">
        <v>0</v>
      </c>
      <c r="R2596" s="55">
        <v>0</v>
      </c>
      <c r="T2596" s="55">
        <v>5180752009</v>
      </c>
      <c r="U2596" s="55" t="s">
        <v>11054</v>
      </c>
      <c r="V2596" s="55" t="s">
        <v>11052</v>
      </c>
      <c r="W2596" s="55" t="s">
        <v>1336</v>
      </c>
      <c r="X2596" s="55" t="s">
        <v>1336</v>
      </c>
      <c r="Y2596" s="55">
        <v>0</v>
      </c>
      <c r="Z2596" s="55" t="s">
        <v>1419</v>
      </c>
      <c r="AA2596" s="55" t="s">
        <v>1338</v>
      </c>
      <c r="AB2596" s="55">
        <v>787.5</v>
      </c>
      <c r="AC2596" s="55">
        <v>787.5</v>
      </c>
      <c r="AD2596" s="55">
        <v>0</v>
      </c>
      <c r="AE2596" s="55" t="s">
        <v>1339</v>
      </c>
      <c r="AF2596" s="55" t="s">
        <v>3146</v>
      </c>
      <c r="AG2596" s="55" t="s">
        <v>3147</v>
      </c>
      <c r="AH2596" s="55" t="s">
        <v>1235</v>
      </c>
      <c r="AJ2596" s="55" t="s">
        <v>11053</v>
      </c>
      <c r="AK2596" s="55">
        <v>0</v>
      </c>
      <c r="AL2596" s="55" t="s">
        <v>11044</v>
      </c>
      <c r="AN2596" s="55">
        <v>1</v>
      </c>
      <c r="AO2596" s="55" t="s">
        <v>11055</v>
      </c>
      <c r="AR2596" s="56">
        <v>44315</v>
      </c>
      <c r="AS2596" s="57">
        <v>0.59307870370370364</v>
      </c>
      <c r="AT2596" s="56">
        <v>44382</v>
      </c>
      <c r="AU2596" s="57">
        <v>0.74710648148148151</v>
      </c>
      <c r="AV2596" s="55" t="s">
        <v>1345</v>
      </c>
      <c r="AW2596" s="55" t="s">
        <v>3374</v>
      </c>
      <c r="AX2596" s="55" t="s">
        <v>2167</v>
      </c>
      <c r="CB2596" s="55" t="s">
        <v>3150</v>
      </c>
    </row>
    <row r="2597" spans="1:80">
      <c r="A2597" s="55" t="s">
        <v>11056</v>
      </c>
      <c r="B2597" s="55">
        <v>2</v>
      </c>
      <c r="C2597" s="55" t="s">
        <v>11057</v>
      </c>
      <c r="D2597" s="55" t="s">
        <v>11058</v>
      </c>
      <c r="E2597" s="55">
        <v>0</v>
      </c>
      <c r="F2597" s="55">
        <v>1</v>
      </c>
      <c r="G2597" s="56">
        <v>44347</v>
      </c>
      <c r="H2597" s="56">
        <v>44347</v>
      </c>
      <c r="I2597" s="56">
        <v>44347</v>
      </c>
      <c r="J2597" s="55">
        <v>1</v>
      </c>
      <c r="K2597" s="56">
        <v>44403</v>
      </c>
      <c r="L2597" s="56">
        <v>44344</v>
      </c>
      <c r="M2597" s="56">
        <v>44347</v>
      </c>
      <c r="N2597" s="55">
        <v>1</v>
      </c>
      <c r="O2597" s="55">
        <v>1</v>
      </c>
      <c r="P2597" s="55">
        <v>1</v>
      </c>
      <c r="Q2597" s="56">
        <v>44403</v>
      </c>
      <c r="R2597" s="55">
        <v>0</v>
      </c>
      <c r="T2597" s="55">
        <v>5196768004</v>
      </c>
      <c r="U2597" s="55" t="s">
        <v>11059</v>
      </c>
      <c r="V2597" s="55" t="s">
        <v>11057</v>
      </c>
      <c r="W2597" s="55" t="s">
        <v>1336</v>
      </c>
      <c r="X2597" s="55" t="s">
        <v>1336</v>
      </c>
      <c r="Y2597" s="55">
        <v>0</v>
      </c>
      <c r="Z2597" s="55" t="s">
        <v>1419</v>
      </c>
      <c r="AA2597" s="55" t="s">
        <v>1338</v>
      </c>
      <c r="AB2597" s="55">
        <v>787.5</v>
      </c>
      <c r="AC2597" s="55">
        <v>787.5</v>
      </c>
      <c r="AD2597" s="55">
        <v>0</v>
      </c>
      <c r="AE2597" s="55" t="s">
        <v>1339</v>
      </c>
      <c r="AF2597" s="55" t="s">
        <v>3146</v>
      </c>
      <c r="AG2597" s="55" t="s">
        <v>3147</v>
      </c>
      <c r="AH2597" s="55" t="s">
        <v>1235</v>
      </c>
      <c r="AJ2597" s="55" t="s">
        <v>11058</v>
      </c>
      <c r="AK2597" s="55">
        <v>0</v>
      </c>
      <c r="AL2597" s="55" t="s">
        <v>11044</v>
      </c>
      <c r="AN2597" s="55">
        <v>2</v>
      </c>
      <c r="AO2597" s="55" t="s">
        <v>11060</v>
      </c>
      <c r="AR2597" s="56">
        <v>44344</v>
      </c>
      <c r="AS2597" s="57">
        <v>0.41482638888888884</v>
      </c>
      <c r="AT2597" s="56">
        <v>44403</v>
      </c>
      <c r="AU2597" s="57">
        <v>0.71994212962962967</v>
      </c>
      <c r="AV2597" s="55" t="s">
        <v>1345</v>
      </c>
      <c r="AW2597" s="55" t="s">
        <v>1345</v>
      </c>
      <c r="AX2597" s="55" t="s">
        <v>1346</v>
      </c>
      <c r="CB2597" s="55" t="s">
        <v>3150</v>
      </c>
    </row>
    <row r="2598" spans="1:80">
      <c r="A2598" s="55" t="s">
        <v>11061</v>
      </c>
      <c r="B2598" s="55">
        <v>2</v>
      </c>
      <c r="C2598" s="55" t="s">
        <v>11062</v>
      </c>
      <c r="D2598" s="55" t="s">
        <v>11063</v>
      </c>
      <c r="E2598" s="55">
        <v>0</v>
      </c>
      <c r="F2598" s="55">
        <v>0</v>
      </c>
      <c r="G2598" s="56">
        <v>44347</v>
      </c>
      <c r="H2598" s="56">
        <v>44347</v>
      </c>
      <c r="I2598" s="56">
        <v>44347</v>
      </c>
      <c r="J2598" s="55">
        <v>0</v>
      </c>
      <c r="L2598" s="56">
        <v>44315</v>
      </c>
      <c r="M2598" s="56">
        <v>44347</v>
      </c>
      <c r="N2598" s="55">
        <v>0</v>
      </c>
      <c r="O2598" s="55">
        <v>0</v>
      </c>
      <c r="P2598" s="55">
        <v>0</v>
      </c>
      <c r="R2598" s="55">
        <v>0</v>
      </c>
      <c r="T2598" s="55">
        <v>5180758002</v>
      </c>
      <c r="U2598" s="55" t="s">
        <v>11064</v>
      </c>
      <c r="V2598" s="55" t="s">
        <v>11062</v>
      </c>
      <c r="W2598" s="55" t="s">
        <v>1336</v>
      </c>
      <c r="X2598" s="55" t="s">
        <v>1336</v>
      </c>
      <c r="Y2598" s="55">
        <v>0</v>
      </c>
      <c r="Z2598" s="55" t="s">
        <v>1419</v>
      </c>
      <c r="AA2598" s="55" t="s">
        <v>1338</v>
      </c>
      <c r="AB2598" s="55">
        <v>840</v>
      </c>
      <c r="AC2598" s="55">
        <v>840</v>
      </c>
      <c r="AD2598" s="55">
        <v>0</v>
      </c>
      <c r="AE2598" s="55" t="s">
        <v>1339</v>
      </c>
      <c r="AF2598" s="55" t="s">
        <v>3146</v>
      </c>
      <c r="AG2598" s="55" t="s">
        <v>3147</v>
      </c>
      <c r="AH2598" s="55" t="s">
        <v>1235</v>
      </c>
      <c r="AJ2598" s="55" t="s">
        <v>11063</v>
      </c>
      <c r="AK2598" s="55">
        <v>0</v>
      </c>
      <c r="AL2598" s="55" t="s">
        <v>11044</v>
      </c>
      <c r="AN2598" s="55">
        <v>1</v>
      </c>
      <c r="AO2598" s="55" t="s">
        <v>11065</v>
      </c>
      <c r="AR2598" s="56">
        <v>44315</v>
      </c>
      <c r="AS2598" s="57">
        <v>0.59289351851851857</v>
      </c>
      <c r="AT2598" s="56">
        <v>44382</v>
      </c>
      <c r="AU2598" s="57">
        <v>0.69986111111111116</v>
      </c>
      <c r="AV2598" s="55" t="s">
        <v>1345</v>
      </c>
      <c r="AW2598" s="55" t="s">
        <v>3374</v>
      </c>
      <c r="AX2598" s="55" t="s">
        <v>2167</v>
      </c>
      <c r="CB2598" s="55" t="s">
        <v>3150</v>
      </c>
    </row>
    <row r="2599" spans="1:80">
      <c r="A2599" s="55" t="s">
        <v>11066</v>
      </c>
      <c r="B2599" s="55">
        <v>2</v>
      </c>
      <c r="C2599" s="55" t="s">
        <v>11067</v>
      </c>
      <c r="D2599" s="55" t="s">
        <v>11068</v>
      </c>
      <c r="E2599" s="55">
        <v>0</v>
      </c>
      <c r="F2599" s="55">
        <v>1</v>
      </c>
      <c r="G2599" s="56">
        <v>44347</v>
      </c>
      <c r="H2599" s="56">
        <v>44347</v>
      </c>
      <c r="I2599" s="56">
        <v>44347</v>
      </c>
      <c r="J2599" s="55">
        <v>1</v>
      </c>
      <c r="K2599" s="56">
        <v>44403</v>
      </c>
      <c r="L2599" s="56">
        <v>44344</v>
      </c>
      <c r="M2599" s="56">
        <v>44347</v>
      </c>
      <c r="N2599" s="55">
        <v>1</v>
      </c>
      <c r="O2599" s="55">
        <v>1</v>
      </c>
      <c r="P2599" s="55">
        <v>1</v>
      </c>
      <c r="Q2599" s="56">
        <v>44403</v>
      </c>
      <c r="R2599" s="55">
        <v>0</v>
      </c>
      <c r="T2599" s="55">
        <v>5196772000</v>
      </c>
      <c r="U2599" s="55" t="s">
        <v>11069</v>
      </c>
      <c r="V2599" s="55" t="s">
        <v>11067</v>
      </c>
      <c r="W2599" s="55" t="s">
        <v>1336</v>
      </c>
      <c r="X2599" s="55" t="s">
        <v>1336</v>
      </c>
      <c r="Y2599" s="55">
        <v>0</v>
      </c>
      <c r="Z2599" s="55" t="s">
        <v>1419</v>
      </c>
      <c r="AA2599" s="55" t="s">
        <v>1338</v>
      </c>
      <c r="AB2599" s="55">
        <v>840</v>
      </c>
      <c r="AC2599" s="55">
        <v>840</v>
      </c>
      <c r="AD2599" s="55">
        <v>0</v>
      </c>
      <c r="AE2599" s="55" t="s">
        <v>1339</v>
      </c>
      <c r="AF2599" s="55" t="s">
        <v>3146</v>
      </c>
      <c r="AG2599" s="55" t="s">
        <v>3147</v>
      </c>
      <c r="AH2599" s="55" t="s">
        <v>1235</v>
      </c>
      <c r="AJ2599" s="55" t="s">
        <v>11068</v>
      </c>
      <c r="AK2599" s="55">
        <v>0</v>
      </c>
      <c r="AL2599" s="55" t="s">
        <v>11044</v>
      </c>
      <c r="AN2599" s="55">
        <v>2</v>
      </c>
      <c r="AO2599" s="55" t="s">
        <v>11070</v>
      </c>
      <c r="AR2599" s="56">
        <v>44344</v>
      </c>
      <c r="AS2599" s="57">
        <v>0.41461805555555559</v>
      </c>
      <c r="AT2599" s="56">
        <v>44403</v>
      </c>
      <c r="AU2599" s="57">
        <v>0.71994212962962967</v>
      </c>
      <c r="AV2599" s="55" t="s">
        <v>1345</v>
      </c>
      <c r="AW2599" s="55" t="s">
        <v>1345</v>
      </c>
      <c r="AX2599" s="55" t="s">
        <v>1346</v>
      </c>
      <c r="CB2599" s="55" t="s">
        <v>3150</v>
      </c>
    </row>
    <row r="2600" spans="1:80">
      <c r="A2600" s="55" t="s">
        <v>11071</v>
      </c>
      <c r="B2600" s="55">
        <v>2</v>
      </c>
      <c r="C2600" s="55" t="s">
        <v>11072</v>
      </c>
      <c r="D2600" s="55" t="s">
        <v>11073</v>
      </c>
      <c r="E2600" s="55">
        <v>0</v>
      </c>
      <c r="F2600" s="55">
        <v>0</v>
      </c>
      <c r="G2600" s="56">
        <v>44347</v>
      </c>
      <c r="H2600" s="56">
        <v>44347</v>
      </c>
      <c r="I2600" s="56">
        <v>44347</v>
      </c>
      <c r="J2600" s="55">
        <v>0</v>
      </c>
      <c r="L2600" s="56">
        <v>44315</v>
      </c>
      <c r="M2600" s="56">
        <v>44347</v>
      </c>
      <c r="N2600" s="55">
        <v>0</v>
      </c>
      <c r="O2600" s="55">
        <v>0</v>
      </c>
      <c r="P2600" s="55">
        <v>0</v>
      </c>
      <c r="R2600" s="55">
        <v>0</v>
      </c>
      <c r="T2600" s="55">
        <v>5180759000</v>
      </c>
      <c r="U2600" s="55" t="s">
        <v>11074</v>
      </c>
      <c r="V2600" s="55" t="s">
        <v>11072</v>
      </c>
      <c r="W2600" s="55" t="s">
        <v>1336</v>
      </c>
      <c r="X2600" s="55" t="s">
        <v>1336</v>
      </c>
      <c r="Y2600" s="55">
        <v>0</v>
      </c>
      <c r="Z2600" s="55" t="s">
        <v>1419</v>
      </c>
      <c r="AA2600" s="55" t="s">
        <v>1338</v>
      </c>
      <c r="AB2600" s="55">
        <v>1050</v>
      </c>
      <c r="AC2600" s="55">
        <v>1050</v>
      </c>
      <c r="AD2600" s="55">
        <v>0</v>
      </c>
      <c r="AE2600" s="55" t="s">
        <v>1339</v>
      </c>
      <c r="AF2600" s="55" t="s">
        <v>3146</v>
      </c>
      <c r="AG2600" s="55" t="s">
        <v>3147</v>
      </c>
      <c r="AH2600" s="55" t="s">
        <v>1235</v>
      </c>
      <c r="AJ2600" s="55" t="s">
        <v>11073</v>
      </c>
      <c r="AK2600" s="55">
        <v>0</v>
      </c>
      <c r="AL2600" s="55" t="s">
        <v>11044</v>
      </c>
      <c r="AN2600" s="55">
        <v>1</v>
      </c>
      <c r="AO2600" s="55" t="s">
        <v>11075</v>
      </c>
      <c r="AR2600" s="56">
        <v>44315</v>
      </c>
      <c r="AS2600" s="57">
        <v>0.59280092592592593</v>
      </c>
      <c r="AT2600" s="56">
        <v>44382</v>
      </c>
      <c r="AU2600" s="57">
        <v>0.69535879629629627</v>
      </c>
      <c r="AV2600" s="55" t="s">
        <v>1345</v>
      </c>
      <c r="AW2600" s="55" t="s">
        <v>3374</v>
      </c>
      <c r="AX2600" s="55" t="s">
        <v>2167</v>
      </c>
      <c r="CB2600" s="55" t="s">
        <v>3150</v>
      </c>
    </row>
    <row r="2601" spans="1:80">
      <c r="A2601" s="55" t="s">
        <v>11076</v>
      </c>
      <c r="B2601" s="55">
        <v>2</v>
      </c>
      <c r="C2601" s="55" t="s">
        <v>11077</v>
      </c>
      <c r="D2601" s="55" t="s">
        <v>11078</v>
      </c>
      <c r="E2601" s="55">
        <v>0</v>
      </c>
      <c r="F2601" s="55">
        <v>1</v>
      </c>
      <c r="G2601" s="56">
        <v>44347</v>
      </c>
      <c r="H2601" s="56">
        <v>44347</v>
      </c>
      <c r="I2601" s="56">
        <v>44347</v>
      </c>
      <c r="J2601" s="55">
        <v>1</v>
      </c>
      <c r="K2601" s="56">
        <v>44403</v>
      </c>
      <c r="L2601" s="56">
        <v>44344</v>
      </c>
      <c r="M2601" s="56">
        <v>44347</v>
      </c>
      <c r="N2601" s="55">
        <v>1</v>
      </c>
      <c r="O2601" s="55">
        <v>1</v>
      </c>
      <c r="P2601" s="55">
        <v>1</v>
      </c>
      <c r="Q2601" s="56">
        <v>44403</v>
      </c>
      <c r="R2601" s="55">
        <v>0</v>
      </c>
      <c r="T2601" s="55">
        <v>5196771002</v>
      </c>
      <c r="U2601" s="55" t="s">
        <v>11079</v>
      </c>
      <c r="V2601" s="55" t="s">
        <v>11077</v>
      </c>
      <c r="W2601" s="55" t="s">
        <v>1336</v>
      </c>
      <c r="X2601" s="55" t="s">
        <v>1336</v>
      </c>
      <c r="Y2601" s="55">
        <v>0</v>
      </c>
      <c r="Z2601" s="55" t="s">
        <v>1419</v>
      </c>
      <c r="AA2601" s="55" t="s">
        <v>1338</v>
      </c>
      <c r="AB2601" s="55">
        <v>1050</v>
      </c>
      <c r="AC2601" s="55">
        <v>1050</v>
      </c>
      <c r="AD2601" s="55">
        <v>0</v>
      </c>
      <c r="AE2601" s="55" t="s">
        <v>1339</v>
      </c>
      <c r="AF2601" s="55" t="s">
        <v>3146</v>
      </c>
      <c r="AG2601" s="55" t="s">
        <v>3147</v>
      </c>
      <c r="AH2601" s="55" t="s">
        <v>1235</v>
      </c>
      <c r="AJ2601" s="55" t="s">
        <v>11078</v>
      </c>
      <c r="AK2601" s="55">
        <v>0</v>
      </c>
      <c r="AL2601" s="55" t="s">
        <v>11044</v>
      </c>
      <c r="AN2601" s="55">
        <v>2</v>
      </c>
      <c r="AO2601" s="55" t="s">
        <v>11080</v>
      </c>
      <c r="AR2601" s="56">
        <v>44344</v>
      </c>
      <c r="AS2601" s="57">
        <v>0.41447916666666668</v>
      </c>
      <c r="AT2601" s="56">
        <v>44403</v>
      </c>
      <c r="AU2601" s="57">
        <v>0.71994212962962967</v>
      </c>
      <c r="AV2601" s="55" t="s">
        <v>1345</v>
      </c>
      <c r="AW2601" s="55" t="s">
        <v>1345</v>
      </c>
      <c r="AX2601" s="55" t="s">
        <v>1346</v>
      </c>
      <c r="CB2601" s="55" t="s">
        <v>3150</v>
      </c>
    </row>
    <row r="2602" spans="1:80">
      <c r="A2602" s="55" t="s">
        <v>11081</v>
      </c>
      <c r="B2602" s="55">
        <v>2</v>
      </c>
      <c r="C2602" s="55" t="s">
        <v>11082</v>
      </c>
      <c r="D2602" s="55" t="s">
        <v>11083</v>
      </c>
      <c r="E2602" s="55">
        <v>0</v>
      </c>
      <c r="F2602" s="55">
        <v>1</v>
      </c>
      <c r="G2602" s="56">
        <v>44347</v>
      </c>
      <c r="H2602" s="56">
        <v>44347</v>
      </c>
      <c r="I2602" s="56">
        <v>44347</v>
      </c>
      <c r="J2602" s="55">
        <v>1</v>
      </c>
      <c r="K2602" s="56">
        <v>44370</v>
      </c>
      <c r="L2602" s="56">
        <v>44316</v>
      </c>
      <c r="M2602" s="56">
        <v>44347</v>
      </c>
      <c r="N2602" s="55">
        <v>1</v>
      </c>
      <c r="O2602" s="55">
        <v>1</v>
      </c>
      <c r="P2602" s="55">
        <v>1</v>
      </c>
      <c r="Q2602" s="56">
        <v>44370</v>
      </c>
      <c r="R2602" s="55">
        <v>0</v>
      </c>
      <c r="T2602" s="55">
        <v>5180893006</v>
      </c>
      <c r="U2602" s="55" t="s">
        <v>11084</v>
      </c>
      <c r="V2602" s="55" t="s">
        <v>11082</v>
      </c>
      <c r="W2602" s="55" t="s">
        <v>1336</v>
      </c>
      <c r="X2602" s="55" t="s">
        <v>1336</v>
      </c>
      <c r="Y2602" s="55">
        <v>0</v>
      </c>
      <c r="Z2602" s="55" t="s">
        <v>1419</v>
      </c>
      <c r="AA2602" s="55" t="s">
        <v>1338</v>
      </c>
      <c r="AB2602" s="55">
        <v>667.8</v>
      </c>
      <c r="AC2602" s="55">
        <v>667.8</v>
      </c>
      <c r="AD2602" s="55">
        <v>0</v>
      </c>
      <c r="AE2602" s="55" t="s">
        <v>1339</v>
      </c>
      <c r="AF2602" s="55" t="s">
        <v>3146</v>
      </c>
      <c r="AG2602" s="55" t="s">
        <v>3147</v>
      </c>
      <c r="AH2602" s="55" t="s">
        <v>1235</v>
      </c>
      <c r="AJ2602" s="55" t="s">
        <v>11083</v>
      </c>
      <c r="AK2602" s="55">
        <v>0</v>
      </c>
      <c r="AL2602" s="55" t="s">
        <v>3640</v>
      </c>
      <c r="AN2602" s="55">
        <v>1</v>
      </c>
      <c r="AO2602" s="55" t="s">
        <v>11085</v>
      </c>
      <c r="AR2602" s="56">
        <v>44316</v>
      </c>
      <c r="AS2602" s="57">
        <v>0.55944444444444441</v>
      </c>
      <c r="AT2602" s="56">
        <v>44370</v>
      </c>
      <c r="AU2602" s="57">
        <v>0.45906249999999998</v>
      </c>
      <c r="AV2602" s="55" t="s">
        <v>1345</v>
      </c>
      <c r="AW2602" s="55" t="s">
        <v>1345</v>
      </c>
      <c r="AX2602" s="55" t="s">
        <v>1346</v>
      </c>
      <c r="CB2602" s="55" t="s">
        <v>3150</v>
      </c>
    </row>
    <row r="2603" spans="1:80">
      <c r="A2603" s="55" t="s">
        <v>11086</v>
      </c>
      <c r="B2603" s="55">
        <v>2</v>
      </c>
      <c r="C2603" s="55" t="s">
        <v>11087</v>
      </c>
      <c r="D2603" s="55" t="s">
        <v>11088</v>
      </c>
      <c r="E2603" s="55">
        <v>0</v>
      </c>
      <c r="F2603" s="55">
        <v>0</v>
      </c>
      <c r="G2603" s="56">
        <v>44347</v>
      </c>
      <c r="H2603" s="56">
        <v>44347</v>
      </c>
      <c r="I2603" s="56">
        <v>44347</v>
      </c>
      <c r="J2603" s="55">
        <v>0</v>
      </c>
      <c r="L2603" s="56">
        <v>44329</v>
      </c>
      <c r="M2603" s="56">
        <v>44347</v>
      </c>
      <c r="N2603" s="55">
        <v>0</v>
      </c>
      <c r="O2603" s="55">
        <v>0</v>
      </c>
      <c r="P2603" s="55">
        <v>0</v>
      </c>
      <c r="R2603" s="55">
        <v>0</v>
      </c>
      <c r="T2603" s="55">
        <v>5198502003</v>
      </c>
      <c r="U2603" s="55" t="s">
        <v>11089</v>
      </c>
      <c r="V2603" s="55" t="s">
        <v>11087</v>
      </c>
      <c r="W2603" s="55" t="s">
        <v>1336</v>
      </c>
      <c r="X2603" s="55" t="s">
        <v>1336</v>
      </c>
      <c r="Y2603" s="55">
        <v>0</v>
      </c>
      <c r="Z2603" s="55" t="s">
        <v>1419</v>
      </c>
      <c r="AA2603" s="55" t="s">
        <v>1338</v>
      </c>
      <c r="AB2603" s="55">
        <v>4562.25</v>
      </c>
      <c r="AC2603" s="55">
        <v>4562.25</v>
      </c>
      <c r="AD2603" s="55">
        <v>0</v>
      </c>
      <c r="AE2603" s="55" t="s">
        <v>1339</v>
      </c>
      <c r="AF2603" s="55" t="s">
        <v>3146</v>
      </c>
      <c r="AG2603" s="55" t="s">
        <v>3147</v>
      </c>
      <c r="AH2603" s="55" t="s">
        <v>1235</v>
      </c>
      <c r="AJ2603" s="55" t="s">
        <v>11088</v>
      </c>
      <c r="AK2603" s="55">
        <v>0</v>
      </c>
      <c r="AL2603" s="55" t="s">
        <v>1361</v>
      </c>
      <c r="AN2603" s="55">
        <v>4</v>
      </c>
      <c r="AO2603" s="55" t="s">
        <v>11090</v>
      </c>
      <c r="AR2603" s="56">
        <v>44329</v>
      </c>
      <c r="AS2603" s="57">
        <v>0.50869212962962962</v>
      </c>
      <c r="AT2603" s="56">
        <v>44382</v>
      </c>
      <c r="AU2603" s="57">
        <v>0.77692129629629625</v>
      </c>
      <c r="AV2603" s="55" t="s">
        <v>1345</v>
      </c>
      <c r="AW2603" s="55" t="s">
        <v>3374</v>
      </c>
      <c r="AX2603" s="55" t="s">
        <v>2167</v>
      </c>
      <c r="CB2603" s="55" t="s">
        <v>3150</v>
      </c>
    </row>
    <row r="2604" spans="1:80">
      <c r="A2604" s="55" t="s">
        <v>11091</v>
      </c>
      <c r="B2604" s="55">
        <v>2</v>
      </c>
      <c r="C2604" s="55" t="s">
        <v>11092</v>
      </c>
      <c r="D2604" s="55" t="s">
        <v>11093</v>
      </c>
      <c r="E2604" s="55">
        <v>0</v>
      </c>
      <c r="F2604" s="55">
        <v>0</v>
      </c>
      <c r="G2604" s="56">
        <v>44347</v>
      </c>
      <c r="H2604" s="56">
        <v>44347</v>
      </c>
      <c r="I2604" s="56">
        <v>44347</v>
      </c>
      <c r="J2604" s="55">
        <v>0</v>
      </c>
      <c r="L2604" s="56">
        <v>44344</v>
      </c>
      <c r="M2604" s="56">
        <v>44347</v>
      </c>
      <c r="N2604" s="55">
        <v>0</v>
      </c>
      <c r="O2604" s="55">
        <v>0</v>
      </c>
      <c r="P2604" s="55">
        <v>0</v>
      </c>
      <c r="R2604" s="55">
        <v>0</v>
      </c>
      <c r="T2604" s="55">
        <v>5196774004</v>
      </c>
      <c r="U2604" s="55" t="s">
        <v>11094</v>
      </c>
      <c r="V2604" s="55" t="s">
        <v>11092</v>
      </c>
      <c r="W2604" s="55" t="s">
        <v>1336</v>
      </c>
      <c r="X2604" s="55" t="s">
        <v>1336</v>
      </c>
      <c r="Y2604" s="55">
        <v>0</v>
      </c>
      <c r="Z2604" s="55" t="s">
        <v>1419</v>
      </c>
      <c r="AA2604" s="55" t="s">
        <v>1338</v>
      </c>
      <c r="AB2604" s="55">
        <v>4769.63</v>
      </c>
      <c r="AC2604" s="55">
        <v>4769.63</v>
      </c>
      <c r="AD2604" s="55">
        <v>0</v>
      </c>
      <c r="AE2604" s="55" t="s">
        <v>1339</v>
      </c>
      <c r="AF2604" s="55" t="s">
        <v>3146</v>
      </c>
      <c r="AG2604" s="55" t="s">
        <v>3147</v>
      </c>
      <c r="AH2604" s="55" t="s">
        <v>1235</v>
      </c>
      <c r="AJ2604" s="55" t="s">
        <v>11093</v>
      </c>
      <c r="AK2604" s="55">
        <v>0</v>
      </c>
      <c r="AL2604" s="55" t="s">
        <v>1361</v>
      </c>
      <c r="AN2604" s="55">
        <v>5</v>
      </c>
      <c r="AO2604" s="55" t="s">
        <v>11095</v>
      </c>
      <c r="AR2604" s="56">
        <v>44344</v>
      </c>
      <c r="AS2604" s="57">
        <v>0.43865740740740744</v>
      </c>
      <c r="AT2604" s="56">
        <v>44375</v>
      </c>
      <c r="AU2604" s="57">
        <v>0.78038194444444453</v>
      </c>
      <c r="AV2604" s="55" t="s">
        <v>1345</v>
      </c>
      <c r="AW2604" s="55" t="s">
        <v>3374</v>
      </c>
      <c r="AX2604" s="55" t="s">
        <v>2167</v>
      </c>
      <c r="CB2604" s="55" t="s">
        <v>3150</v>
      </c>
    </row>
    <row r="2605" spans="1:80">
      <c r="A2605" s="55" t="s">
        <v>11096</v>
      </c>
      <c r="B2605" s="55">
        <v>2</v>
      </c>
      <c r="C2605" s="55" t="s">
        <v>11097</v>
      </c>
      <c r="D2605" s="55" t="s">
        <v>11098</v>
      </c>
      <c r="E2605" s="55">
        <v>0</v>
      </c>
      <c r="F2605" s="55">
        <v>1</v>
      </c>
      <c r="G2605" s="56">
        <v>44377</v>
      </c>
      <c r="H2605" s="56">
        <v>44377</v>
      </c>
      <c r="I2605" s="56">
        <v>44377</v>
      </c>
      <c r="J2605" s="55">
        <v>1</v>
      </c>
      <c r="K2605" s="56">
        <v>44385</v>
      </c>
      <c r="L2605" s="56">
        <v>44363</v>
      </c>
      <c r="M2605" s="56">
        <v>44377</v>
      </c>
      <c r="N2605" s="55">
        <v>1</v>
      </c>
      <c r="O2605" s="55">
        <v>1</v>
      </c>
      <c r="P2605" s="55">
        <v>1</v>
      </c>
      <c r="Q2605" s="56">
        <v>44386</v>
      </c>
      <c r="R2605" s="55">
        <v>0</v>
      </c>
      <c r="T2605" s="55">
        <v>5200248006</v>
      </c>
      <c r="U2605" s="55" t="s">
        <v>11099</v>
      </c>
      <c r="V2605" s="55" t="s">
        <v>11097</v>
      </c>
      <c r="W2605" s="55" t="s">
        <v>1336</v>
      </c>
      <c r="X2605" s="55" t="s">
        <v>1336</v>
      </c>
      <c r="Y2605" s="55">
        <v>0</v>
      </c>
      <c r="Z2605" s="55" t="s">
        <v>1419</v>
      </c>
      <c r="AA2605" s="55" t="s">
        <v>1338</v>
      </c>
      <c r="AB2605" s="55">
        <v>4770.1499999999996</v>
      </c>
      <c r="AC2605" s="55">
        <v>4770.1499999999996</v>
      </c>
      <c r="AD2605" s="55">
        <v>0</v>
      </c>
      <c r="AE2605" s="55" t="s">
        <v>1339</v>
      </c>
      <c r="AF2605" s="55" t="s">
        <v>3146</v>
      </c>
      <c r="AG2605" s="55" t="s">
        <v>3147</v>
      </c>
      <c r="AH2605" s="55" t="s">
        <v>1235</v>
      </c>
      <c r="AJ2605" s="55" t="s">
        <v>11098</v>
      </c>
      <c r="AK2605" s="55">
        <v>0</v>
      </c>
      <c r="AL2605" s="55" t="s">
        <v>1361</v>
      </c>
      <c r="AN2605" s="55">
        <v>6</v>
      </c>
      <c r="AO2605" s="55" t="s">
        <v>11100</v>
      </c>
      <c r="AR2605" s="56">
        <v>44363</v>
      </c>
      <c r="AS2605" s="57">
        <v>0.36582175925925925</v>
      </c>
      <c r="AT2605" s="56">
        <v>44385</v>
      </c>
      <c r="AU2605" s="57">
        <v>0.73125000000000007</v>
      </c>
      <c r="AV2605" s="55" t="s">
        <v>1345</v>
      </c>
      <c r="AW2605" s="55" t="s">
        <v>1345</v>
      </c>
      <c r="AX2605" s="55" t="s">
        <v>1346</v>
      </c>
      <c r="CB2605" s="55" t="s">
        <v>3150</v>
      </c>
    </row>
    <row r="2606" spans="1:80">
      <c r="A2606" s="55" t="s">
        <v>11101</v>
      </c>
      <c r="B2606" s="55">
        <v>2</v>
      </c>
      <c r="C2606" s="55" t="s">
        <v>11102</v>
      </c>
      <c r="D2606" s="55" t="s">
        <v>11103</v>
      </c>
      <c r="E2606" s="55">
        <v>0</v>
      </c>
      <c r="F2606" s="55">
        <v>0</v>
      </c>
      <c r="G2606" s="56">
        <v>44347</v>
      </c>
      <c r="H2606" s="56">
        <v>44347</v>
      </c>
      <c r="I2606" s="56">
        <v>44347</v>
      </c>
      <c r="J2606" s="55">
        <v>0</v>
      </c>
      <c r="L2606" s="56">
        <v>44329</v>
      </c>
      <c r="M2606" s="56">
        <v>44347</v>
      </c>
      <c r="N2606" s="55">
        <v>0</v>
      </c>
      <c r="O2606" s="55">
        <v>0</v>
      </c>
      <c r="P2606" s="55">
        <v>0</v>
      </c>
      <c r="R2606" s="55">
        <v>0</v>
      </c>
      <c r="T2606" s="55">
        <v>5198602007</v>
      </c>
      <c r="U2606" s="55" t="s">
        <v>11104</v>
      </c>
      <c r="V2606" s="55" t="s">
        <v>11102</v>
      </c>
      <c r="W2606" s="55" t="s">
        <v>1336</v>
      </c>
      <c r="X2606" s="55" t="s">
        <v>1336</v>
      </c>
      <c r="Y2606" s="55">
        <v>0</v>
      </c>
      <c r="Z2606" s="55" t="s">
        <v>1419</v>
      </c>
      <c r="AA2606" s="55" t="s">
        <v>1338</v>
      </c>
      <c r="AB2606" s="55">
        <v>3788.4</v>
      </c>
      <c r="AC2606" s="55">
        <v>3788.4</v>
      </c>
      <c r="AD2606" s="55">
        <v>0</v>
      </c>
      <c r="AE2606" s="55" t="s">
        <v>1339</v>
      </c>
      <c r="AF2606" s="55" t="s">
        <v>3146</v>
      </c>
      <c r="AG2606" s="55" t="s">
        <v>3147</v>
      </c>
      <c r="AH2606" s="55" t="s">
        <v>1235</v>
      </c>
      <c r="AJ2606" s="55" t="s">
        <v>11103</v>
      </c>
      <c r="AK2606" s="55">
        <v>0</v>
      </c>
      <c r="AL2606" s="55" t="s">
        <v>1361</v>
      </c>
      <c r="AN2606" s="55">
        <v>4</v>
      </c>
      <c r="AO2606" s="55" t="s">
        <v>11105</v>
      </c>
      <c r="AR2606" s="56">
        <v>44329</v>
      </c>
      <c r="AS2606" s="57">
        <v>0.50877314814814811</v>
      </c>
      <c r="AT2606" s="56">
        <v>44382</v>
      </c>
      <c r="AU2606" s="57">
        <v>0.77744212962962955</v>
      </c>
      <c r="AV2606" s="55" t="s">
        <v>1345</v>
      </c>
      <c r="AW2606" s="55" t="s">
        <v>3374</v>
      </c>
      <c r="AX2606" s="55" t="s">
        <v>2167</v>
      </c>
      <c r="CB2606" s="55" t="s">
        <v>3150</v>
      </c>
    </row>
    <row r="2607" spans="1:80">
      <c r="A2607" s="55" t="s">
        <v>11106</v>
      </c>
      <c r="B2607" s="55">
        <v>2</v>
      </c>
      <c r="C2607" s="55" t="s">
        <v>11107</v>
      </c>
      <c r="D2607" s="55" t="s">
        <v>11108</v>
      </c>
      <c r="E2607" s="55">
        <v>0</v>
      </c>
      <c r="F2607" s="55">
        <v>0</v>
      </c>
      <c r="G2607" s="56">
        <v>44347</v>
      </c>
      <c r="H2607" s="56">
        <v>44347</v>
      </c>
      <c r="I2607" s="56">
        <v>44347</v>
      </c>
      <c r="J2607" s="55">
        <v>0</v>
      </c>
      <c r="L2607" s="56">
        <v>44344</v>
      </c>
      <c r="M2607" s="56">
        <v>44347</v>
      </c>
      <c r="N2607" s="55">
        <v>0</v>
      </c>
      <c r="O2607" s="55">
        <v>0</v>
      </c>
      <c r="P2607" s="55">
        <v>0</v>
      </c>
      <c r="R2607" s="55">
        <v>0</v>
      </c>
      <c r="T2607" s="55">
        <v>5196783006</v>
      </c>
      <c r="U2607" s="55" t="s">
        <v>11109</v>
      </c>
      <c r="V2607" s="55" t="s">
        <v>11107</v>
      </c>
      <c r="W2607" s="55" t="s">
        <v>1336</v>
      </c>
      <c r="X2607" s="55" t="s">
        <v>1336</v>
      </c>
      <c r="Y2607" s="55">
        <v>0</v>
      </c>
      <c r="Z2607" s="55" t="s">
        <v>1419</v>
      </c>
      <c r="AA2607" s="55" t="s">
        <v>1338</v>
      </c>
      <c r="AB2607" s="55">
        <v>3960.6</v>
      </c>
      <c r="AC2607" s="55">
        <v>3960.6</v>
      </c>
      <c r="AD2607" s="55">
        <v>0</v>
      </c>
      <c r="AE2607" s="55" t="s">
        <v>1339</v>
      </c>
      <c r="AF2607" s="55" t="s">
        <v>3146</v>
      </c>
      <c r="AG2607" s="55" t="s">
        <v>3147</v>
      </c>
      <c r="AH2607" s="55" t="s">
        <v>1235</v>
      </c>
      <c r="AJ2607" s="55" t="s">
        <v>11108</v>
      </c>
      <c r="AK2607" s="55">
        <v>0</v>
      </c>
      <c r="AL2607" s="55" t="s">
        <v>1361</v>
      </c>
      <c r="AN2607" s="55">
        <v>5</v>
      </c>
      <c r="AO2607" s="55" t="s">
        <v>11110</v>
      </c>
      <c r="AR2607" s="56">
        <v>44344</v>
      </c>
      <c r="AS2607" s="57">
        <v>0.43874999999999997</v>
      </c>
      <c r="AT2607" s="56">
        <v>44375</v>
      </c>
      <c r="AU2607" s="57">
        <v>0.78097222222222218</v>
      </c>
      <c r="AV2607" s="55" t="s">
        <v>1345</v>
      </c>
      <c r="AW2607" s="55" t="s">
        <v>3374</v>
      </c>
      <c r="AX2607" s="55" t="s">
        <v>2167</v>
      </c>
      <c r="CB2607" s="55" t="s">
        <v>3150</v>
      </c>
    </row>
    <row r="2608" spans="1:80">
      <c r="A2608" s="55" t="s">
        <v>11111</v>
      </c>
      <c r="B2608" s="55">
        <v>2</v>
      </c>
      <c r="C2608" s="55" t="s">
        <v>11112</v>
      </c>
      <c r="D2608" s="55" t="s">
        <v>11113</v>
      </c>
      <c r="E2608" s="55">
        <v>0</v>
      </c>
      <c r="F2608" s="55">
        <v>1</v>
      </c>
      <c r="G2608" s="56">
        <v>44377</v>
      </c>
      <c r="H2608" s="56">
        <v>44377</v>
      </c>
      <c r="I2608" s="56">
        <v>44377</v>
      </c>
      <c r="J2608" s="55">
        <v>1</v>
      </c>
      <c r="K2608" s="56">
        <v>44385</v>
      </c>
      <c r="L2608" s="56">
        <v>44363</v>
      </c>
      <c r="M2608" s="56">
        <v>44377</v>
      </c>
      <c r="N2608" s="55">
        <v>1</v>
      </c>
      <c r="O2608" s="55">
        <v>1</v>
      </c>
      <c r="P2608" s="55">
        <v>1</v>
      </c>
      <c r="Q2608" s="56">
        <v>44386</v>
      </c>
      <c r="R2608" s="55">
        <v>0</v>
      </c>
      <c r="T2608" s="55">
        <v>5200250007</v>
      </c>
      <c r="U2608" s="55" t="s">
        <v>11114</v>
      </c>
      <c r="V2608" s="55" t="s">
        <v>11112</v>
      </c>
      <c r="W2608" s="55" t="s">
        <v>1336</v>
      </c>
      <c r="X2608" s="55" t="s">
        <v>1336</v>
      </c>
      <c r="Y2608" s="55">
        <v>0</v>
      </c>
      <c r="Z2608" s="55" t="s">
        <v>1419</v>
      </c>
      <c r="AA2608" s="55" t="s">
        <v>1338</v>
      </c>
      <c r="AB2608" s="55">
        <v>4753.3500000000004</v>
      </c>
      <c r="AC2608" s="55">
        <v>4753.3500000000004</v>
      </c>
      <c r="AD2608" s="55">
        <v>0</v>
      </c>
      <c r="AE2608" s="55" t="s">
        <v>1339</v>
      </c>
      <c r="AF2608" s="55" t="s">
        <v>3146</v>
      </c>
      <c r="AG2608" s="55" t="s">
        <v>3147</v>
      </c>
      <c r="AH2608" s="55" t="s">
        <v>1235</v>
      </c>
      <c r="AJ2608" s="55" t="s">
        <v>11113</v>
      </c>
      <c r="AK2608" s="55">
        <v>0</v>
      </c>
      <c r="AL2608" s="55" t="s">
        <v>1361</v>
      </c>
      <c r="AN2608" s="55">
        <v>6</v>
      </c>
      <c r="AO2608" s="55" t="s">
        <v>11115</v>
      </c>
      <c r="AR2608" s="56">
        <v>44363</v>
      </c>
      <c r="AS2608" s="57">
        <v>0.36594907407407407</v>
      </c>
      <c r="AT2608" s="56">
        <v>44385</v>
      </c>
      <c r="AU2608" s="57">
        <v>0.73125000000000007</v>
      </c>
      <c r="AV2608" s="55" t="s">
        <v>1345</v>
      </c>
      <c r="AW2608" s="55" t="s">
        <v>1345</v>
      </c>
      <c r="AX2608" s="55" t="s">
        <v>1346</v>
      </c>
      <c r="CB2608" s="55" t="s">
        <v>3150</v>
      </c>
    </row>
    <row r="2609" spans="1:80">
      <c r="A2609" s="55" t="s">
        <v>11116</v>
      </c>
      <c r="B2609" s="55">
        <v>3</v>
      </c>
      <c r="C2609" s="55" t="s">
        <v>11117</v>
      </c>
      <c r="D2609" s="55" t="s">
        <v>11118</v>
      </c>
      <c r="E2609" s="55">
        <v>1</v>
      </c>
      <c r="F2609" s="55">
        <v>1</v>
      </c>
      <c r="G2609" s="56">
        <v>43951</v>
      </c>
      <c r="H2609" s="56">
        <v>43951</v>
      </c>
      <c r="I2609" s="56">
        <v>43951</v>
      </c>
      <c r="J2609" s="55">
        <v>1</v>
      </c>
      <c r="K2609" s="56">
        <v>44132</v>
      </c>
      <c r="W2609" s="55" t="s">
        <v>1336</v>
      </c>
      <c r="X2609" s="55" t="s">
        <v>1336</v>
      </c>
      <c r="Y2609" s="55">
        <v>20</v>
      </c>
      <c r="AD2609" s="55">
        <v>0</v>
      </c>
      <c r="AE2609" s="55" t="s">
        <v>1339</v>
      </c>
      <c r="AF2609" s="55" t="s">
        <v>1352</v>
      </c>
      <c r="AG2609" s="55" t="s">
        <v>1353</v>
      </c>
      <c r="AI2609" s="55">
        <v>510</v>
      </c>
      <c r="AJ2609" s="55" t="s">
        <v>11118</v>
      </c>
      <c r="AK2609" s="55">
        <v>0</v>
      </c>
      <c r="AL2609" s="55" t="s">
        <v>3343</v>
      </c>
      <c r="AN2609" s="55">
        <v>2</v>
      </c>
      <c r="AQ2609" s="55" t="s">
        <v>1235</v>
      </c>
      <c r="AR2609" s="56">
        <v>43897</v>
      </c>
      <c r="AS2609" s="57">
        <v>0.52667824074074077</v>
      </c>
      <c r="AT2609" s="56">
        <v>44132</v>
      </c>
      <c r="AU2609" s="57">
        <v>0.6308449074074074</v>
      </c>
      <c r="AV2609" s="55" t="s">
        <v>1355</v>
      </c>
      <c r="AW2609" s="55" t="s">
        <v>1355</v>
      </c>
      <c r="AX2609" s="55" t="s">
        <v>1356</v>
      </c>
      <c r="AY2609" s="55" t="s">
        <v>11119</v>
      </c>
      <c r="AZ2609" s="55">
        <v>2</v>
      </c>
      <c r="BA2609" s="55">
        <v>3</v>
      </c>
      <c r="BB2609" s="55">
        <v>1</v>
      </c>
      <c r="CB2609" s="55" t="s">
        <v>1357</v>
      </c>
    </row>
    <row r="2610" spans="1:80">
      <c r="A2610" s="55" t="s">
        <v>11120</v>
      </c>
      <c r="B2610" s="55">
        <v>3</v>
      </c>
      <c r="C2610" s="55" t="s">
        <v>11121</v>
      </c>
      <c r="D2610" s="55" t="s">
        <v>11122</v>
      </c>
      <c r="E2610" s="55">
        <v>1</v>
      </c>
      <c r="F2610" s="55">
        <v>1</v>
      </c>
      <c r="G2610" s="56">
        <v>43951</v>
      </c>
      <c r="H2610" s="56">
        <v>43951</v>
      </c>
      <c r="I2610" s="56">
        <v>43951</v>
      </c>
      <c r="J2610" s="55">
        <v>1</v>
      </c>
      <c r="K2610" s="56">
        <v>44132</v>
      </c>
      <c r="W2610" s="55" t="s">
        <v>1336</v>
      </c>
      <c r="X2610" s="55" t="s">
        <v>1336</v>
      </c>
      <c r="Y2610" s="55">
        <v>20</v>
      </c>
      <c r="AD2610" s="55">
        <v>0</v>
      </c>
      <c r="AE2610" s="55" t="s">
        <v>1339</v>
      </c>
      <c r="AF2610" s="55" t="s">
        <v>1352</v>
      </c>
      <c r="AG2610" s="55" t="s">
        <v>1353</v>
      </c>
      <c r="AI2610" s="55">
        <v>510</v>
      </c>
      <c r="AJ2610" s="55" t="s">
        <v>11122</v>
      </c>
      <c r="AK2610" s="55">
        <v>0</v>
      </c>
      <c r="AL2610" s="55" t="s">
        <v>3343</v>
      </c>
      <c r="AN2610" s="55">
        <v>2</v>
      </c>
      <c r="AQ2610" s="55" t="s">
        <v>1235</v>
      </c>
      <c r="AR2610" s="56">
        <v>43897</v>
      </c>
      <c r="AS2610" s="57">
        <v>0.52697916666666667</v>
      </c>
      <c r="AT2610" s="56">
        <v>44132</v>
      </c>
      <c r="AU2610" s="57">
        <v>0.6308449074074074</v>
      </c>
      <c r="AV2610" s="55" t="s">
        <v>1355</v>
      </c>
      <c r="AW2610" s="55" t="s">
        <v>1355</v>
      </c>
      <c r="AX2610" s="55" t="s">
        <v>1356</v>
      </c>
      <c r="AY2610" s="55" t="s">
        <v>11123</v>
      </c>
      <c r="AZ2610" s="55">
        <v>2</v>
      </c>
      <c r="BA2610" s="55">
        <v>3</v>
      </c>
      <c r="BB2610" s="55">
        <v>1</v>
      </c>
      <c r="CB2610" s="55" t="s">
        <v>1357</v>
      </c>
    </row>
    <row r="2611" spans="1:80">
      <c r="A2611" s="55" t="s">
        <v>11124</v>
      </c>
      <c r="B2611" s="55">
        <v>2</v>
      </c>
      <c r="C2611" s="55" t="s">
        <v>11125</v>
      </c>
      <c r="D2611" s="55" t="s">
        <v>11126</v>
      </c>
      <c r="E2611" s="55">
        <v>1</v>
      </c>
      <c r="F2611" s="55">
        <v>0</v>
      </c>
      <c r="G2611" s="56">
        <v>44188</v>
      </c>
      <c r="H2611" s="56">
        <v>44188</v>
      </c>
      <c r="I2611" s="56">
        <v>44188</v>
      </c>
      <c r="J2611" s="55">
        <v>0</v>
      </c>
      <c r="L2611" s="56">
        <v>44106</v>
      </c>
      <c r="M2611" s="56">
        <v>44188</v>
      </c>
      <c r="N2611" s="55">
        <v>0</v>
      </c>
      <c r="O2611" s="55">
        <v>0</v>
      </c>
      <c r="P2611" s="55">
        <v>0</v>
      </c>
      <c r="R2611" s="55">
        <v>0</v>
      </c>
      <c r="T2611" s="55">
        <v>5140891005</v>
      </c>
      <c r="U2611" s="55" t="s">
        <v>11127</v>
      </c>
      <c r="V2611" s="55" t="s">
        <v>11125</v>
      </c>
      <c r="W2611" s="55" t="s">
        <v>1336</v>
      </c>
      <c r="X2611" s="55" t="s">
        <v>1336</v>
      </c>
      <c r="Y2611" s="55">
        <v>0</v>
      </c>
      <c r="Z2611" s="55" t="s">
        <v>1419</v>
      </c>
      <c r="AA2611" s="55" t="s">
        <v>1338</v>
      </c>
      <c r="AB2611" s="55">
        <v>31500</v>
      </c>
      <c r="AC2611" s="55">
        <v>31500</v>
      </c>
      <c r="AD2611" s="55">
        <v>0</v>
      </c>
      <c r="AE2611" s="55" t="s">
        <v>1339</v>
      </c>
      <c r="AF2611" s="55" t="s">
        <v>3132</v>
      </c>
      <c r="AG2611" s="55" t="s">
        <v>3147</v>
      </c>
      <c r="AH2611" s="55" t="s">
        <v>1235</v>
      </c>
      <c r="AI2611" s="55">
        <v>510</v>
      </c>
      <c r="AJ2611" s="55" t="s">
        <v>11126</v>
      </c>
      <c r="AK2611" s="55">
        <v>0</v>
      </c>
      <c r="AL2611" s="55" t="s">
        <v>3343</v>
      </c>
      <c r="AN2611" s="55">
        <v>6</v>
      </c>
      <c r="AO2611" s="55" t="s">
        <v>11128</v>
      </c>
      <c r="AP2611" s="55">
        <v>0</v>
      </c>
      <c r="AR2611" s="56">
        <v>44106</v>
      </c>
      <c r="AS2611" s="57">
        <v>0.46031249999999996</v>
      </c>
      <c r="AT2611" s="56">
        <v>44151</v>
      </c>
      <c r="AU2611" s="57">
        <v>0.45575231481481482</v>
      </c>
      <c r="AV2611" s="55" t="s">
        <v>3374</v>
      </c>
      <c r="AW2611" s="55" t="s">
        <v>3374</v>
      </c>
      <c r="AX2611" s="55" t="s">
        <v>2167</v>
      </c>
      <c r="AZ2611" s="55" t="s">
        <v>1347</v>
      </c>
      <c r="BA2611" s="55" t="s">
        <v>1347</v>
      </c>
      <c r="BB2611" s="55" t="s">
        <v>1347</v>
      </c>
      <c r="CB2611" s="55" t="s">
        <v>3150</v>
      </c>
    </row>
    <row r="2612" spans="1:80">
      <c r="A2612" s="55" t="s">
        <v>11129</v>
      </c>
      <c r="B2612" s="55">
        <v>2</v>
      </c>
      <c r="C2612" s="55" t="s">
        <v>11130</v>
      </c>
      <c r="D2612" s="55" t="s">
        <v>11131</v>
      </c>
      <c r="E2612" s="55">
        <v>0</v>
      </c>
      <c r="F2612" s="55">
        <v>0</v>
      </c>
      <c r="G2612" s="56">
        <v>44242</v>
      </c>
      <c r="H2612" s="56">
        <v>44242</v>
      </c>
      <c r="I2612" s="56">
        <v>44242</v>
      </c>
      <c r="J2612" s="55">
        <v>0</v>
      </c>
      <c r="L2612" s="56">
        <v>44152</v>
      </c>
      <c r="M2612" s="56">
        <v>44242</v>
      </c>
      <c r="N2612" s="55">
        <v>0</v>
      </c>
      <c r="O2612" s="55">
        <v>0</v>
      </c>
      <c r="P2612" s="55">
        <v>0</v>
      </c>
      <c r="R2612" s="55">
        <v>0</v>
      </c>
      <c r="T2612" s="55">
        <v>5150356006</v>
      </c>
      <c r="U2612" s="55" t="s">
        <v>11132</v>
      </c>
      <c r="V2612" s="55" t="s">
        <v>11130</v>
      </c>
      <c r="W2612" s="55" t="s">
        <v>1336</v>
      </c>
      <c r="X2612" s="55" t="s">
        <v>1336</v>
      </c>
      <c r="Y2612" s="55">
        <v>0</v>
      </c>
      <c r="Z2612" s="55" t="s">
        <v>1419</v>
      </c>
      <c r="AA2612" s="55" t="s">
        <v>1338</v>
      </c>
      <c r="AB2612" s="55">
        <v>31500</v>
      </c>
      <c r="AC2612" s="55">
        <v>31500</v>
      </c>
      <c r="AD2612" s="55">
        <v>0</v>
      </c>
      <c r="AE2612" s="55" t="s">
        <v>1339</v>
      </c>
      <c r="AF2612" s="55" t="s">
        <v>3146</v>
      </c>
      <c r="AG2612" s="55" t="s">
        <v>3147</v>
      </c>
      <c r="AH2612" s="55" t="s">
        <v>1235</v>
      </c>
      <c r="AJ2612" s="55" t="s">
        <v>11131</v>
      </c>
      <c r="AK2612" s="55">
        <v>0</v>
      </c>
      <c r="AL2612" s="55" t="s">
        <v>3343</v>
      </c>
      <c r="AN2612" s="55">
        <v>7</v>
      </c>
      <c r="AO2612" s="55" t="s">
        <v>11133</v>
      </c>
      <c r="AR2612" s="56">
        <v>44152</v>
      </c>
      <c r="AS2612" s="57">
        <v>0.34946759259259258</v>
      </c>
      <c r="AT2612" s="56">
        <v>44180</v>
      </c>
      <c r="AU2612" s="57">
        <v>0.36795138888888884</v>
      </c>
      <c r="AV2612" s="55" t="s">
        <v>1345</v>
      </c>
      <c r="AW2612" s="55" t="s">
        <v>3374</v>
      </c>
      <c r="AX2612" s="55" t="s">
        <v>2167</v>
      </c>
      <c r="CB2612" s="55" t="s">
        <v>3150</v>
      </c>
    </row>
    <row r="2613" spans="1:80">
      <c r="A2613" s="55" t="s">
        <v>11134</v>
      </c>
      <c r="B2613" s="55">
        <v>2</v>
      </c>
      <c r="C2613" s="55" t="s">
        <v>11135</v>
      </c>
      <c r="D2613" s="55" t="s">
        <v>11136</v>
      </c>
      <c r="E2613" s="55">
        <v>0</v>
      </c>
      <c r="F2613" s="55">
        <v>1</v>
      </c>
      <c r="G2613" s="56">
        <v>44224</v>
      </c>
      <c r="H2613" s="56">
        <v>44224</v>
      </c>
      <c r="I2613" s="56">
        <v>44224</v>
      </c>
      <c r="J2613" s="55">
        <v>1</v>
      </c>
      <c r="K2613" s="56">
        <v>44341</v>
      </c>
      <c r="L2613" s="56">
        <v>44179</v>
      </c>
      <c r="M2613" s="56">
        <v>44224</v>
      </c>
      <c r="N2613" s="55">
        <v>1</v>
      </c>
      <c r="O2613" s="55">
        <v>1</v>
      </c>
      <c r="P2613" s="55">
        <v>1</v>
      </c>
      <c r="Q2613" s="56">
        <v>44341</v>
      </c>
      <c r="R2613" s="55">
        <v>0</v>
      </c>
      <c r="T2613" s="55">
        <v>5159108003</v>
      </c>
      <c r="U2613" s="55" t="s">
        <v>11137</v>
      </c>
      <c r="V2613" s="55" t="s">
        <v>11135</v>
      </c>
      <c r="W2613" s="55" t="s">
        <v>1336</v>
      </c>
      <c r="X2613" s="55" t="s">
        <v>1336</v>
      </c>
      <c r="Y2613" s="55">
        <v>0</v>
      </c>
      <c r="Z2613" s="55" t="s">
        <v>1419</v>
      </c>
      <c r="AA2613" s="55" t="s">
        <v>1338</v>
      </c>
      <c r="AB2613" s="55">
        <v>31500</v>
      </c>
      <c r="AC2613" s="55">
        <v>31500</v>
      </c>
      <c r="AD2613" s="55">
        <v>0</v>
      </c>
      <c r="AE2613" s="55" t="s">
        <v>1339</v>
      </c>
      <c r="AF2613" s="55" t="s">
        <v>3146</v>
      </c>
      <c r="AG2613" s="55" t="s">
        <v>3147</v>
      </c>
      <c r="AH2613" s="55" t="s">
        <v>1235</v>
      </c>
      <c r="AJ2613" s="55" t="s">
        <v>11136</v>
      </c>
      <c r="AK2613" s="55">
        <v>0</v>
      </c>
      <c r="AL2613" s="55" t="s">
        <v>3343</v>
      </c>
      <c r="AN2613" s="55">
        <v>8</v>
      </c>
      <c r="AO2613" s="55" t="s">
        <v>11138</v>
      </c>
      <c r="AR2613" s="56">
        <v>44179</v>
      </c>
      <c r="AS2613" s="57">
        <v>0.58703703703703702</v>
      </c>
      <c r="AT2613" s="56">
        <v>44341</v>
      </c>
      <c r="AU2613" s="57">
        <v>0.39784722222222224</v>
      </c>
      <c r="AV2613" s="55" t="s">
        <v>1345</v>
      </c>
      <c r="AW2613" s="55" t="s">
        <v>1345</v>
      </c>
      <c r="AX2613" s="55" t="s">
        <v>1346</v>
      </c>
      <c r="CB2613" s="55" t="s">
        <v>3150</v>
      </c>
    </row>
    <row r="2614" spans="1:80">
      <c r="A2614" s="55" t="s">
        <v>11139</v>
      </c>
      <c r="B2614" s="55">
        <v>3</v>
      </c>
      <c r="C2614" s="55" t="s">
        <v>11140</v>
      </c>
      <c r="D2614" s="55" t="s">
        <v>11141</v>
      </c>
      <c r="E2614" s="55">
        <v>1</v>
      </c>
      <c r="F2614" s="55">
        <v>1</v>
      </c>
      <c r="G2614" s="56">
        <v>43951</v>
      </c>
      <c r="H2614" s="56">
        <v>43951</v>
      </c>
      <c r="I2614" s="56">
        <v>43951</v>
      </c>
      <c r="J2614" s="55">
        <v>1</v>
      </c>
      <c r="K2614" s="56">
        <v>44132</v>
      </c>
      <c r="W2614" s="55" t="s">
        <v>1336</v>
      </c>
      <c r="X2614" s="55" t="s">
        <v>1336</v>
      </c>
      <c r="Y2614" s="55">
        <v>20</v>
      </c>
      <c r="AD2614" s="55">
        <v>0</v>
      </c>
      <c r="AE2614" s="55" t="s">
        <v>1339</v>
      </c>
      <c r="AF2614" s="55" t="s">
        <v>1352</v>
      </c>
      <c r="AG2614" s="55" t="s">
        <v>1353</v>
      </c>
      <c r="AI2614" s="55">
        <v>510</v>
      </c>
      <c r="AJ2614" s="55" t="s">
        <v>11141</v>
      </c>
      <c r="AK2614" s="55">
        <v>0</v>
      </c>
      <c r="AL2614" s="55" t="s">
        <v>3343</v>
      </c>
      <c r="AN2614" s="55">
        <v>2</v>
      </c>
      <c r="AQ2614" s="55" t="s">
        <v>1235</v>
      </c>
      <c r="AR2614" s="56">
        <v>43897</v>
      </c>
      <c r="AS2614" s="57">
        <v>0.52726851851851853</v>
      </c>
      <c r="AT2614" s="56">
        <v>44132</v>
      </c>
      <c r="AU2614" s="57">
        <v>0.6308449074074074</v>
      </c>
      <c r="AV2614" s="55" t="s">
        <v>1355</v>
      </c>
      <c r="AW2614" s="55" t="s">
        <v>1355</v>
      </c>
      <c r="AX2614" s="55" t="s">
        <v>1356</v>
      </c>
      <c r="AY2614" s="55" t="s">
        <v>11142</v>
      </c>
      <c r="AZ2614" s="55">
        <v>2</v>
      </c>
      <c r="BA2614" s="55">
        <v>3</v>
      </c>
      <c r="BB2614" s="55">
        <v>1</v>
      </c>
      <c r="CB2614" s="55" t="s">
        <v>1357</v>
      </c>
    </row>
    <row r="2615" spans="1:80">
      <c r="A2615" s="55" t="s">
        <v>11143</v>
      </c>
      <c r="B2615" s="55">
        <v>2</v>
      </c>
      <c r="C2615" s="55" t="s">
        <v>11144</v>
      </c>
      <c r="D2615" s="55" t="s">
        <v>11145</v>
      </c>
      <c r="E2615" s="55">
        <v>0</v>
      </c>
      <c r="F2615" s="55">
        <v>1</v>
      </c>
      <c r="G2615" s="56">
        <v>44456</v>
      </c>
      <c r="H2615" s="56">
        <v>44456</v>
      </c>
      <c r="I2615" s="56">
        <v>44456</v>
      </c>
      <c r="J2615" s="55">
        <v>0</v>
      </c>
      <c r="L2615" s="56">
        <v>44434</v>
      </c>
      <c r="M2615" s="56">
        <v>44456</v>
      </c>
      <c r="N2615" s="55">
        <v>1</v>
      </c>
      <c r="O2615" s="55">
        <v>0</v>
      </c>
      <c r="P2615" s="55">
        <v>0</v>
      </c>
      <c r="R2615" s="55">
        <v>0</v>
      </c>
      <c r="T2615" s="55">
        <v>5210502006</v>
      </c>
      <c r="U2615" s="55" t="s">
        <v>11146</v>
      </c>
      <c r="V2615" s="55" t="s">
        <v>11144</v>
      </c>
      <c r="W2615" s="55" t="s">
        <v>1336</v>
      </c>
      <c r="X2615" s="55" t="s">
        <v>1336</v>
      </c>
      <c r="Y2615" s="55">
        <v>0</v>
      </c>
      <c r="Z2615" s="55" t="s">
        <v>1419</v>
      </c>
      <c r="AA2615" s="55" t="s">
        <v>1338</v>
      </c>
      <c r="AB2615" s="55">
        <v>534</v>
      </c>
      <c r="AC2615" s="55">
        <v>534</v>
      </c>
      <c r="AD2615" s="55">
        <v>0</v>
      </c>
      <c r="AE2615" s="55" t="s">
        <v>1339</v>
      </c>
      <c r="AF2615" s="55" t="s">
        <v>3146</v>
      </c>
      <c r="AG2615" s="55" t="s">
        <v>3147</v>
      </c>
      <c r="AH2615" s="55" t="s">
        <v>1235</v>
      </c>
      <c r="AJ2615" s="55" t="s">
        <v>11145</v>
      </c>
      <c r="AK2615" s="55">
        <v>0</v>
      </c>
      <c r="AL2615" s="55" t="s">
        <v>3343</v>
      </c>
      <c r="AN2615" s="55">
        <v>9</v>
      </c>
      <c r="AO2615" s="55" t="s">
        <v>11147</v>
      </c>
      <c r="AR2615" s="56">
        <v>44434</v>
      </c>
      <c r="AS2615" s="57">
        <v>0.63369212962962962</v>
      </c>
      <c r="AT2615" s="56">
        <v>44434</v>
      </c>
      <c r="AU2615" s="57">
        <v>0.66732638888888884</v>
      </c>
      <c r="AV2615" s="55" t="s">
        <v>1345</v>
      </c>
      <c r="AW2615" s="55" t="s">
        <v>1345</v>
      </c>
      <c r="AX2615" s="55" t="s">
        <v>1346</v>
      </c>
      <c r="CB2615" s="55" t="s">
        <v>3137</v>
      </c>
    </row>
    <row r="2616" spans="1:80">
      <c r="A2616" s="55" t="s">
        <v>11148</v>
      </c>
      <c r="B2616" s="55">
        <v>3</v>
      </c>
      <c r="C2616" s="55" t="s">
        <v>11149</v>
      </c>
      <c r="D2616" s="55" t="s">
        <v>11150</v>
      </c>
      <c r="E2616" s="55">
        <v>1</v>
      </c>
      <c r="F2616" s="55">
        <v>1</v>
      </c>
      <c r="G2616" s="56">
        <v>43951</v>
      </c>
      <c r="H2616" s="56">
        <v>43951</v>
      </c>
      <c r="I2616" s="56">
        <v>43951</v>
      </c>
      <c r="J2616" s="55">
        <v>1</v>
      </c>
      <c r="K2616" s="56">
        <v>44132</v>
      </c>
      <c r="W2616" s="55" t="s">
        <v>1336</v>
      </c>
      <c r="X2616" s="55" t="s">
        <v>1336</v>
      </c>
      <c r="Y2616" s="55">
        <v>20</v>
      </c>
      <c r="AD2616" s="55">
        <v>0</v>
      </c>
      <c r="AE2616" s="55" t="s">
        <v>1339</v>
      </c>
      <c r="AF2616" s="55" t="s">
        <v>1352</v>
      </c>
      <c r="AG2616" s="55" t="s">
        <v>1353</v>
      </c>
      <c r="AI2616" s="55">
        <v>510</v>
      </c>
      <c r="AJ2616" s="55" t="s">
        <v>11150</v>
      </c>
      <c r="AK2616" s="55">
        <v>0</v>
      </c>
      <c r="AL2616" s="55" t="s">
        <v>3343</v>
      </c>
      <c r="AN2616" s="55">
        <v>2</v>
      </c>
      <c r="AQ2616" s="55" t="s">
        <v>1235</v>
      </c>
      <c r="AR2616" s="56">
        <v>43897</v>
      </c>
      <c r="AS2616" s="57">
        <v>0.52755787037037039</v>
      </c>
      <c r="AT2616" s="56">
        <v>44132</v>
      </c>
      <c r="AU2616" s="57">
        <v>0.6308449074074074</v>
      </c>
      <c r="AV2616" s="55" t="s">
        <v>1355</v>
      </c>
      <c r="AW2616" s="55" t="s">
        <v>1355</v>
      </c>
      <c r="AX2616" s="55" t="s">
        <v>1356</v>
      </c>
      <c r="AY2616" s="55" t="s">
        <v>11151</v>
      </c>
      <c r="AZ2616" s="55">
        <v>2</v>
      </c>
      <c r="BA2616" s="55">
        <v>3</v>
      </c>
      <c r="BB2616" s="55">
        <v>1</v>
      </c>
      <c r="CB2616" s="55" t="s">
        <v>1357</v>
      </c>
    </row>
    <row r="2617" spans="1:80">
      <c r="A2617" s="55" t="s">
        <v>11152</v>
      </c>
      <c r="B2617" s="55">
        <v>2</v>
      </c>
      <c r="C2617" s="55" t="s">
        <v>11153</v>
      </c>
      <c r="D2617" s="55" t="s">
        <v>11154</v>
      </c>
      <c r="E2617" s="55">
        <v>0</v>
      </c>
      <c r="F2617" s="55">
        <v>1</v>
      </c>
      <c r="G2617" s="56">
        <v>44456</v>
      </c>
      <c r="H2617" s="56">
        <v>44456</v>
      </c>
      <c r="I2617" s="56">
        <v>44456</v>
      </c>
      <c r="J2617" s="55">
        <v>0</v>
      </c>
      <c r="L2617" s="56">
        <v>44434</v>
      </c>
      <c r="M2617" s="56">
        <v>44456</v>
      </c>
      <c r="N2617" s="55">
        <v>1</v>
      </c>
      <c r="O2617" s="55">
        <v>0</v>
      </c>
      <c r="P2617" s="55">
        <v>0</v>
      </c>
      <c r="R2617" s="55">
        <v>0</v>
      </c>
      <c r="T2617" s="55">
        <v>5210497001</v>
      </c>
      <c r="U2617" s="55" t="s">
        <v>11155</v>
      </c>
      <c r="V2617" s="55" t="s">
        <v>11153</v>
      </c>
      <c r="W2617" s="55" t="s">
        <v>1336</v>
      </c>
      <c r="X2617" s="55" t="s">
        <v>1336</v>
      </c>
      <c r="Y2617" s="55">
        <v>0</v>
      </c>
      <c r="Z2617" s="55" t="s">
        <v>1419</v>
      </c>
      <c r="AA2617" s="55" t="s">
        <v>1338</v>
      </c>
      <c r="AB2617" s="55">
        <v>534</v>
      </c>
      <c r="AC2617" s="55">
        <v>534</v>
      </c>
      <c r="AD2617" s="55">
        <v>0</v>
      </c>
      <c r="AE2617" s="55" t="s">
        <v>1339</v>
      </c>
      <c r="AF2617" s="55" t="s">
        <v>3146</v>
      </c>
      <c r="AG2617" s="55" t="s">
        <v>3147</v>
      </c>
      <c r="AH2617" s="55" t="s">
        <v>1235</v>
      </c>
      <c r="AJ2617" s="55" t="s">
        <v>11154</v>
      </c>
      <c r="AK2617" s="55">
        <v>0</v>
      </c>
      <c r="AL2617" s="55" t="s">
        <v>3343</v>
      </c>
      <c r="AN2617" s="55">
        <v>9</v>
      </c>
      <c r="AO2617" s="55" t="s">
        <v>11156</v>
      </c>
      <c r="AR2617" s="56">
        <v>44434</v>
      </c>
      <c r="AS2617" s="57">
        <v>0.63378472222222226</v>
      </c>
      <c r="AT2617" s="56">
        <v>44434</v>
      </c>
      <c r="AU2617" s="57">
        <v>0.66732638888888884</v>
      </c>
      <c r="AV2617" s="55" t="s">
        <v>1345</v>
      </c>
      <c r="AW2617" s="55" t="s">
        <v>1345</v>
      </c>
      <c r="AX2617" s="55" t="s">
        <v>1346</v>
      </c>
      <c r="CB2617" s="55" t="s">
        <v>3137</v>
      </c>
    </row>
    <row r="2618" spans="1:80">
      <c r="A2618" s="55" t="s">
        <v>11157</v>
      </c>
      <c r="B2618" s="55">
        <v>2</v>
      </c>
      <c r="C2618" s="55" t="s">
        <v>11158</v>
      </c>
      <c r="D2618" s="55" t="s">
        <v>11159</v>
      </c>
      <c r="E2618" s="55">
        <v>1</v>
      </c>
      <c r="F2618" s="55">
        <v>0</v>
      </c>
      <c r="G2618" s="56">
        <v>44188</v>
      </c>
      <c r="H2618" s="56">
        <v>44188</v>
      </c>
      <c r="I2618" s="56">
        <v>44188</v>
      </c>
      <c r="J2618" s="55">
        <v>0</v>
      </c>
      <c r="L2618" s="56">
        <v>44106</v>
      </c>
      <c r="M2618" s="56">
        <v>44188</v>
      </c>
      <c r="N2618" s="55">
        <v>0</v>
      </c>
      <c r="O2618" s="55">
        <v>0</v>
      </c>
      <c r="P2618" s="55">
        <v>0</v>
      </c>
      <c r="R2618" s="55">
        <v>0</v>
      </c>
      <c r="T2618" s="55">
        <v>5140883001</v>
      </c>
      <c r="U2618" s="55" t="s">
        <v>11160</v>
      </c>
      <c r="V2618" s="55" t="s">
        <v>11158</v>
      </c>
      <c r="W2618" s="55" t="s">
        <v>1336</v>
      </c>
      <c r="X2618" s="55" t="s">
        <v>1336</v>
      </c>
      <c r="Y2618" s="55">
        <v>0</v>
      </c>
      <c r="Z2618" s="55" t="s">
        <v>1419</v>
      </c>
      <c r="AA2618" s="55" t="s">
        <v>1338</v>
      </c>
      <c r="AB2618" s="55">
        <v>24150</v>
      </c>
      <c r="AC2618" s="55">
        <v>24150</v>
      </c>
      <c r="AD2618" s="55">
        <v>0</v>
      </c>
      <c r="AE2618" s="55" t="s">
        <v>1339</v>
      </c>
      <c r="AF2618" s="55" t="s">
        <v>3132</v>
      </c>
      <c r="AG2618" s="55" t="s">
        <v>3147</v>
      </c>
      <c r="AH2618" s="55" t="s">
        <v>1235</v>
      </c>
      <c r="AI2618" s="55">
        <v>510</v>
      </c>
      <c r="AJ2618" s="55" t="s">
        <v>11159</v>
      </c>
      <c r="AK2618" s="55">
        <v>0</v>
      </c>
      <c r="AL2618" s="55" t="s">
        <v>3343</v>
      </c>
      <c r="AN2618" s="55">
        <v>5</v>
      </c>
      <c r="AO2618" s="55" t="s">
        <v>11161</v>
      </c>
      <c r="AP2618" s="55">
        <v>0</v>
      </c>
      <c r="AR2618" s="56">
        <v>44106</v>
      </c>
      <c r="AS2618" s="57">
        <v>0.46078703703703705</v>
      </c>
      <c r="AT2618" s="56">
        <v>44151</v>
      </c>
      <c r="AU2618" s="57">
        <v>0.45637731481481486</v>
      </c>
      <c r="AV2618" s="55" t="s">
        <v>3374</v>
      </c>
      <c r="AW2618" s="55" t="s">
        <v>3374</v>
      </c>
      <c r="AX2618" s="55" t="s">
        <v>2167</v>
      </c>
      <c r="AZ2618" s="55" t="s">
        <v>1347</v>
      </c>
      <c r="BA2618" s="55" t="s">
        <v>1347</v>
      </c>
      <c r="BB2618" s="55" t="s">
        <v>1347</v>
      </c>
      <c r="CB2618" s="55" t="s">
        <v>3150</v>
      </c>
    </row>
    <row r="2619" spans="1:80">
      <c r="A2619" s="55" t="s">
        <v>11162</v>
      </c>
      <c r="B2619" s="55">
        <v>2</v>
      </c>
      <c r="C2619" s="55" t="s">
        <v>11163</v>
      </c>
      <c r="D2619" s="55" t="s">
        <v>11164</v>
      </c>
      <c r="E2619" s="55">
        <v>0</v>
      </c>
      <c r="F2619" s="55">
        <v>0</v>
      </c>
      <c r="G2619" s="56">
        <v>44242</v>
      </c>
      <c r="H2619" s="56">
        <v>44242</v>
      </c>
      <c r="I2619" s="56">
        <v>44242</v>
      </c>
      <c r="J2619" s="55">
        <v>0</v>
      </c>
      <c r="L2619" s="56">
        <v>44152</v>
      </c>
      <c r="M2619" s="56">
        <v>44242</v>
      </c>
      <c r="N2619" s="55">
        <v>0</v>
      </c>
      <c r="O2619" s="55">
        <v>0</v>
      </c>
      <c r="P2619" s="55">
        <v>0</v>
      </c>
      <c r="R2619" s="55">
        <v>0</v>
      </c>
      <c r="T2619" s="55">
        <v>5150355009</v>
      </c>
      <c r="U2619" s="55" t="s">
        <v>11165</v>
      </c>
      <c r="V2619" s="55" t="s">
        <v>11163</v>
      </c>
      <c r="W2619" s="55" t="s">
        <v>1336</v>
      </c>
      <c r="X2619" s="55" t="s">
        <v>1336</v>
      </c>
      <c r="Y2619" s="55">
        <v>0</v>
      </c>
      <c r="Z2619" s="55" t="s">
        <v>1419</v>
      </c>
      <c r="AA2619" s="55" t="s">
        <v>1338</v>
      </c>
      <c r="AB2619" s="55">
        <v>24150</v>
      </c>
      <c r="AC2619" s="55">
        <v>24150</v>
      </c>
      <c r="AD2619" s="55">
        <v>0</v>
      </c>
      <c r="AE2619" s="55" t="s">
        <v>1339</v>
      </c>
      <c r="AF2619" s="55" t="s">
        <v>3146</v>
      </c>
      <c r="AG2619" s="55" t="s">
        <v>3147</v>
      </c>
      <c r="AH2619" s="55" t="s">
        <v>1235</v>
      </c>
      <c r="AJ2619" s="55" t="s">
        <v>11164</v>
      </c>
      <c r="AK2619" s="55">
        <v>0</v>
      </c>
      <c r="AL2619" s="55" t="s">
        <v>3343</v>
      </c>
      <c r="AN2619" s="55">
        <v>6</v>
      </c>
      <c r="AO2619" s="55" t="s">
        <v>11166</v>
      </c>
      <c r="AR2619" s="56">
        <v>44152</v>
      </c>
      <c r="AS2619" s="57">
        <v>0.3495949074074074</v>
      </c>
      <c r="AT2619" s="56">
        <v>44161</v>
      </c>
      <c r="AU2619" s="57">
        <v>0.4292361111111111</v>
      </c>
      <c r="AV2619" s="55" t="s">
        <v>1345</v>
      </c>
      <c r="AW2619" s="55" t="s">
        <v>3374</v>
      </c>
      <c r="AX2619" s="55" t="s">
        <v>2167</v>
      </c>
      <c r="CB2619" s="55" t="s">
        <v>3150</v>
      </c>
    </row>
    <row r="2620" spans="1:80">
      <c r="A2620" s="55" t="s">
        <v>11167</v>
      </c>
      <c r="B2620" s="55">
        <v>2</v>
      </c>
      <c r="C2620" s="55" t="s">
        <v>11168</v>
      </c>
      <c r="D2620" s="55" t="s">
        <v>11169</v>
      </c>
      <c r="E2620" s="55">
        <v>0</v>
      </c>
      <c r="F2620" s="55">
        <v>1</v>
      </c>
      <c r="G2620" s="56">
        <v>44302</v>
      </c>
      <c r="H2620" s="56">
        <v>44302</v>
      </c>
      <c r="I2620" s="56">
        <v>44302</v>
      </c>
      <c r="J2620" s="55">
        <v>1</v>
      </c>
      <c r="K2620" s="56">
        <v>44365</v>
      </c>
      <c r="L2620" s="56">
        <v>44273</v>
      </c>
      <c r="M2620" s="56">
        <v>44302</v>
      </c>
      <c r="N2620" s="55">
        <v>1</v>
      </c>
      <c r="O2620" s="55">
        <v>1</v>
      </c>
      <c r="P2620" s="55">
        <v>1</v>
      </c>
      <c r="Q2620" s="56">
        <v>44365</v>
      </c>
      <c r="R2620" s="55">
        <v>0</v>
      </c>
      <c r="T2620" s="55">
        <v>5181111001</v>
      </c>
      <c r="U2620" s="55" t="s">
        <v>11170</v>
      </c>
      <c r="V2620" s="55" t="s">
        <v>11168</v>
      </c>
      <c r="W2620" s="55" t="s">
        <v>1336</v>
      </c>
      <c r="X2620" s="55" t="s">
        <v>1336</v>
      </c>
      <c r="Y2620" s="55">
        <v>0</v>
      </c>
      <c r="Z2620" s="55" t="s">
        <v>1419</v>
      </c>
      <c r="AA2620" s="55" t="s">
        <v>1338</v>
      </c>
      <c r="AB2620" s="55">
        <v>4200</v>
      </c>
      <c r="AC2620" s="55">
        <v>4200</v>
      </c>
      <c r="AD2620" s="55">
        <v>0</v>
      </c>
      <c r="AE2620" s="55" t="s">
        <v>1339</v>
      </c>
      <c r="AF2620" s="55" t="s">
        <v>3146</v>
      </c>
      <c r="AG2620" s="55" t="s">
        <v>3147</v>
      </c>
      <c r="AH2620" s="55" t="s">
        <v>1235</v>
      </c>
      <c r="AJ2620" s="55" t="s">
        <v>11169</v>
      </c>
      <c r="AK2620" s="55">
        <v>0</v>
      </c>
      <c r="AL2620" s="55" t="s">
        <v>3343</v>
      </c>
      <c r="AN2620" s="55">
        <v>9</v>
      </c>
      <c r="AO2620" s="55" t="s">
        <v>11171</v>
      </c>
      <c r="AR2620" s="56">
        <v>44273</v>
      </c>
      <c r="AS2620" s="57">
        <v>0.45824074074074073</v>
      </c>
      <c r="AT2620" s="56">
        <v>44365</v>
      </c>
      <c r="AU2620" s="57">
        <v>0.4183796296296296</v>
      </c>
      <c r="AV2620" s="55" t="s">
        <v>1345</v>
      </c>
      <c r="AW2620" s="55" t="s">
        <v>1345</v>
      </c>
      <c r="AX2620" s="55" t="s">
        <v>1346</v>
      </c>
      <c r="CB2620" s="55" t="s">
        <v>3150</v>
      </c>
    </row>
    <row r="2621" spans="1:80">
      <c r="A2621" s="55" t="s">
        <v>11172</v>
      </c>
      <c r="B2621" s="55">
        <v>3</v>
      </c>
      <c r="C2621" s="55" t="s">
        <v>11173</v>
      </c>
      <c r="D2621" s="55" t="s">
        <v>11174</v>
      </c>
      <c r="E2621" s="55">
        <v>1</v>
      </c>
      <c r="F2621" s="55">
        <v>1</v>
      </c>
      <c r="G2621" s="56">
        <v>43951</v>
      </c>
      <c r="H2621" s="56">
        <v>43951</v>
      </c>
      <c r="I2621" s="56">
        <v>43951</v>
      </c>
      <c r="J2621" s="55">
        <v>1</v>
      </c>
      <c r="K2621" s="56">
        <v>44132</v>
      </c>
      <c r="W2621" s="55" t="s">
        <v>1336</v>
      </c>
      <c r="X2621" s="55" t="s">
        <v>1336</v>
      </c>
      <c r="Y2621" s="55">
        <v>20</v>
      </c>
      <c r="AD2621" s="55">
        <v>0</v>
      </c>
      <c r="AE2621" s="55" t="s">
        <v>1339</v>
      </c>
      <c r="AF2621" s="55" t="s">
        <v>1352</v>
      </c>
      <c r="AG2621" s="55" t="s">
        <v>1353</v>
      </c>
      <c r="AI2621" s="55">
        <v>510</v>
      </c>
      <c r="AJ2621" s="55" t="s">
        <v>11174</v>
      </c>
      <c r="AK2621" s="55">
        <v>0</v>
      </c>
      <c r="AL2621" s="55" t="s">
        <v>3343</v>
      </c>
      <c r="AN2621" s="55">
        <v>1</v>
      </c>
      <c r="AQ2621" s="55" t="s">
        <v>1235</v>
      </c>
      <c r="AR2621" s="56">
        <v>43897</v>
      </c>
      <c r="AS2621" s="57">
        <v>0.52790509259259266</v>
      </c>
      <c r="AT2621" s="56">
        <v>44132</v>
      </c>
      <c r="AU2621" s="57">
        <v>0.6308449074074074</v>
      </c>
      <c r="AV2621" s="55" t="s">
        <v>1355</v>
      </c>
      <c r="AW2621" s="55" t="s">
        <v>1355</v>
      </c>
      <c r="AX2621" s="55" t="s">
        <v>1356</v>
      </c>
      <c r="AY2621" s="55" t="s">
        <v>11175</v>
      </c>
      <c r="AZ2621" s="55">
        <v>2</v>
      </c>
      <c r="BA2621" s="55">
        <v>3</v>
      </c>
      <c r="BB2621" s="55">
        <v>1</v>
      </c>
      <c r="CB2621" s="55" t="s">
        <v>1357</v>
      </c>
    </row>
    <row r="2622" spans="1:80">
      <c r="A2622" s="55" t="s">
        <v>11176</v>
      </c>
      <c r="B2622" s="55">
        <v>2</v>
      </c>
      <c r="C2622" s="55" t="s">
        <v>11177</v>
      </c>
      <c r="D2622" s="55" t="s">
        <v>11178</v>
      </c>
      <c r="E2622" s="55">
        <v>0</v>
      </c>
      <c r="F2622" s="55">
        <v>1</v>
      </c>
      <c r="G2622" s="56">
        <v>44456</v>
      </c>
      <c r="H2622" s="56">
        <v>44456</v>
      </c>
      <c r="I2622" s="56">
        <v>44456</v>
      </c>
      <c r="J2622" s="55">
        <v>0</v>
      </c>
      <c r="L2622" s="56">
        <v>44434</v>
      </c>
      <c r="M2622" s="56">
        <v>44456</v>
      </c>
      <c r="N2622" s="55">
        <v>1</v>
      </c>
      <c r="O2622" s="55">
        <v>0</v>
      </c>
      <c r="P2622" s="55">
        <v>0</v>
      </c>
      <c r="R2622" s="55">
        <v>0</v>
      </c>
      <c r="T2622" s="55">
        <v>5210504001</v>
      </c>
      <c r="U2622" s="55" t="s">
        <v>11179</v>
      </c>
      <c r="V2622" s="55" t="s">
        <v>11177</v>
      </c>
      <c r="W2622" s="55" t="s">
        <v>1336</v>
      </c>
      <c r="X2622" s="55" t="s">
        <v>1336</v>
      </c>
      <c r="Y2622" s="55">
        <v>0</v>
      </c>
      <c r="Z2622" s="55" t="s">
        <v>1419</v>
      </c>
      <c r="AA2622" s="55" t="s">
        <v>1338</v>
      </c>
      <c r="AB2622" s="55">
        <v>316</v>
      </c>
      <c r="AC2622" s="55">
        <v>316</v>
      </c>
      <c r="AD2622" s="55">
        <v>0</v>
      </c>
      <c r="AE2622" s="55" t="s">
        <v>1339</v>
      </c>
      <c r="AF2622" s="55" t="s">
        <v>3146</v>
      </c>
      <c r="AG2622" s="55" t="s">
        <v>3147</v>
      </c>
      <c r="AH2622" s="55" t="s">
        <v>1235</v>
      </c>
      <c r="AJ2622" s="55" t="s">
        <v>11178</v>
      </c>
      <c r="AK2622" s="55">
        <v>0</v>
      </c>
      <c r="AL2622" s="55" t="s">
        <v>3343</v>
      </c>
      <c r="AN2622" s="55">
        <v>5</v>
      </c>
      <c r="AO2622" s="55" t="s">
        <v>11180</v>
      </c>
      <c r="AR2622" s="56">
        <v>44434</v>
      </c>
      <c r="AS2622" s="57">
        <v>0.63348379629629636</v>
      </c>
      <c r="AT2622" s="56">
        <v>44434</v>
      </c>
      <c r="AU2622" s="57">
        <v>0.66731481481481481</v>
      </c>
      <c r="AV2622" s="55" t="s">
        <v>1345</v>
      </c>
      <c r="AW2622" s="55" t="s">
        <v>1345</v>
      </c>
      <c r="AX2622" s="55" t="s">
        <v>1346</v>
      </c>
      <c r="CB2622" s="55" t="s">
        <v>3137</v>
      </c>
    </row>
    <row r="2623" spans="1:80">
      <c r="A2623" s="55" t="s">
        <v>11181</v>
      </c>
      <c r="B2623" s="55">
        <v>3</v>
      </c>
      <c r="C2623" s="55" t="s">
        <v>11182</v>
      </c>
      <c r="D2623" s="55" t="s">
        <v>11183</v>
      </c>
      <c r="E2623" s="55">
        <v>1</v>
      </c>
      <c r="F2623" s="55">
        <v>1</v>
      </c>
      <c r="G2623" s="56">
        <v>43951</v>
      </c>
      <c r="H2623" s="56">
        <v>43951</v>
      </c>
      <c r="I2623" s="56">
        <v>43951</v>
      </c>
      <c r="J2623" s="55">
        <v>1</v>
      </c>
      <c r="K2623" s="56">
        <v>44132</v>
      </c>
      <c r="W2623" s="55" t="s">
        <v>1336</v>
      </c>
      <c r="X2623" s="55" t="s">
        <v>1336</v>
      </c>
      <c r="Y2623" s="55">
        <v>20</v>
      </c>
      <c r="AD2623" s="55">
        <v>0</v>
      </c>
      <c r="AE2623" s="55" t="s">
        <v>1339</v>
      </c>
      <c r="AF2623" s="55" t="s">
        <v>1352</v>
      </c>
      <c r="AG2623" s="55" t="s">
        <v>1353</v>
      </c>
      <c r="AI2623" s="55">
        <v>510</v>
      </c>
      <c r="AJ2623" s="55" t="s">
        <v>11183</v>
      </c>
      <c r="AK2623" s="55">
        <v>0</v>
      </c>
      <c r="AL2623" s="55" t="s">
        <v>3343</v>
      </c>
      <c r="AN2623" s="55">
        <v>1</v>
      </c>
      <c r="AQ2623" s="55" t="s">
        <v>1235</v>
      </c>
      <c r="AR2623" s="56">
        <v>43897</v>
      </c>
      <c r="AS2623" s="57">
        <v>0.52819444444444441</v>
      </c>
      <c r="AT2623" s="56">
        <v>44132</v>
      </c>
      <c r="AU2623" s="57">
        <v>0.6308449074074074</v>
      </c>
      <c r="AV2623" s="55" t="s">
        <v>1355</v>
      </c>
      <c r="AW2623" s="55" t="s">
        <v>1355</v>
      </c>
      <c r="AX2623" s="55" t="s">
        <v>1356</v>
      </c>
      <c r="AY2623" s="55" t="s">
        <v>11184</v>
      </c>
      <c r="AZ2623" s="55">
        <v>2</v>
      </c>
      <c r="BA2623" s="55">
        <v>3</v>
      </c>
      <c r="BB2623" s="55">
        <v>1</v>
      </c>
      <c r="CB2623" s="55" t="s">
        <v>1357</v>
      </c>
    </row>
    <row r="2624" spans="1:80">
      <c r="A2624" s="55" t="s">
        <v>11185</v>
      </c>
      <c r="B2624" s="55">
        <v>2</v>
      </c>
      <c r="C2624" s="55" t="s">
        <v>11186</v>
      </c>
      <c r="D2624" s="55" t="s">
        <v>11187</v>
      </c>
      <c r="E2624" s="55">
        <v>0</v>
      </c>
      <c r="F2624" s="55">
        <v>1</v>
      </c>
      <c r="G2624" s="56">
        <v>44456</v>
      </c>
      <c r="H2624" s="56">
        <v>44456</v>
      </c>
      <c r="I2624" s="56">
        <v>44456</v>
      </c>
      <c r="J2624" s="55">
        <v>0</v>
      </c>
      <c r="L2624" s="56">
        <v>44434</v>
      </c>
      <c r="M2624" s="56">
        <v>44456</v>
      </c>
      <c r="N2624" s="55">
        <v>1</v>
      </c>
      <c r="O2624" s="55">
        <v>0</v>
      </c>
      <c r="P2624" s="55">
        <v>0</v>
      </c>
      <c r="R2624" s="55">
        <v>0</v>
      </c>
      <c r="T2624" s="55">
        <v>5210503003</v>
      </c>
      <c r="U2624" s="55" t="s">
        <v>11188</v>
      </c>
      <c r="V2624" s="55" t="s">
        <v>11186</v>
      </c>
      <c r="W2624" s="55" t="s">
        <v>1336</v>
      </c>
      <c r="X2624" s="55" t="s">
        <v>1336</v>
      </c>
      <c r="Y2624" s="55">
        <v>0</v>
      </c>
      <c r="Z2624" s="55" t="s">
        <v>1419</v>
      </c>
      <c r="AA2624" s="55" t="s">
        <v>1338</v>
      </c>
      <c r="AB2624" s="55">
        <v>316</v>
      </c>
      <c r="AC2624" s="55">
        <v>316</v>
      </c>
      <c r="AD2624" s="55">
        <v>0</v>
      </c>
      <c r="AE2624" s="55" t="s">
        <v>1339</v>
      </c>
      <c r="AF2624" s="55" t="s">
        <v>3146</v>
      </c>
      <c r="AG2624" s="55" t="s">
        <v>3147</v>
      </c>
      <c r="AH2624" s="55" t="s">
        <v>1235</v>
      </c>
      <c r="AJ2624" s="55" t="s">
        <v>11187</v>
      </c>
      <c r="AK2624" s="55">
        <v>0</v>
      </c>
      <c r="AL2624" s="55" t="s">
        <v>3343</v>
      </c>
      <c r="AN2624" s="55">
        <v>5</v>
      </c>
      <c r="AO2624" s="55" t="s">
        <v>11189</v>
      </c>
      <c r="AR2624" s="56">
        <v>44434</v>
      </c>
      <c r="AS2624" s="57">
        <v>0.63358796296296294</v>
      </c>
      <c r="AT2624" s="56">
        <v>44434</v>
      </c>
      <c r="AU2624" s="57">
        <v>0.66731481481481481</v>
      </c>
      <c r="AV2624" s="55" t="s">
        <v>1345</v>
      </c>
      <c r="AW2624" s="55" t="s">
        <v>1345</v>
      </c>
      <c r="AX2624" s="55" t="s">
        <v>1346</v>
      </c>
      <c r="CB2624" s="55" t="s">
        <v>3137</v>
      </c>
    </row>
    <row r="2625" spans="1:80">
      <c r="A2625" s="55" t="s">
        <v>11190</v>
      </c>
      <c r="B2625" s="55">
        <v>2</v>
      </c>
      <c r="C2625" s="55" t="s">
        <v>11191</v>
      </c>
      <c r="D2625" s="55" t="s">
        <v>11192</v>
      </c>
      <c r="E2625" s="55">
        <v>1</v>
      </c>
      <c r="F2625" s="55">
        <v>1</v>
      </c>
      <c r="G2625" s="56">
        <v>44188</v>
      </c>
      <c r="H2625" s="56">
        <v>44188</v>
      </c>
      <c r="I2625" s="56">
        <v>44188</v>
      </c>
      <c r="J2625" s="55">
        <v>1</v>
      </c>
      <c r="K2625" s="56">
        <v>44341</v>
      </c>
      <c r="L2625" s="56">
        <v>44106</v>
      </c>
      <c r="M2625" s="56">
        <v>44188</v>
      </c>
      <c r="N2625" s="55">
        <v>1</v>
      </c>
      <c r="O2625" s="55">
        <v>1</v>
      </c>
      <c r="P2625" s="55">
        <v>1</v>
      </c>
      <c r="Q2625" s="56">
        <v>44341</v>
      </c>
      <c r="R2625" s="55">
        <v>0</v>
      </c>
      <c r="T2625" s="55">
        <v>5140875006</v>
      </c>
      <c r="U2625" s="55" t="s">
        <v>11193</v>
      </c>
      <c r="V2625" s="55" t="s">
        <v>11191</v>
      </c>
      <c r="W2625" s="55" t="s">
        <v>1336</v>
      </c>
      <c r="X2625" s="55" t="s">
        <v>1336</v>
      </c>
      <c r="Y2625" s="55">
        <v>0</v>
      </c>
      <c r="Z2625" s="55" t="s">
        <v>1419</v>
      </c>
      <c r="AA2625" s="55" t="s">
        <v>1338</v>
      </c>
      <c r="AB2625" s="55">
        <v>30450</v>
      </c>
      <c r="AC2625" s="55">
        <v>30450</v>
      </c>
      <c r="AD2625" s="55">
        <v>0</v>
      </c>
      <c r="AE2625" s="55" t="s">
        <v>1339</v>
      </c>
      <c r="AF2625" s="55" t="s">
        <v>3132</v>
      </c>
      <c r="AG2625" s="55" t="s">
        <v>3147</v>
      </c>
      <c r="AH2625" s="55" t="s">
        <v>1235</v>
      </c>
      <c r="AI2625" s="55">
        <v>510</v>
      </c>
      <c r="AJ2625" s="55" t="s">
        <v>11192</v>
      </c>
      <c r="AK2625" s="55">
        <v>0</v>
      </c>
      <c r="AL2625" s="55" t="s">
        <v>3343</v>
      </c>
      <c r="AN2625" s="55">
        <v>4</v>
      </c>
      <c r="AO2625" s="55" t="s">
        <v>11194</v>
      </c>
      <c r="AP2625" s="55">
        <v>0</v>
      </c>
      <c r="AR2625" s="56">
        <v>44106</v>
      </c>
      <c r="AS2625" s="57">
        <v>0.46130787037037035</v>
      </c>
      <c r="AT2625" s="56">
        <v>44341</v>
      </c>
      <c r="AU2625" s="57">
        <v>0.39796296296296302</v>
      </c>
      <c r="AV2625" s="55" t="s">
        <v>3374</v>
      </c>
      <c r="AW2625" s="55" t="s">
        <v>1345</v>
      </c>
      <c r="AX2625" s="55" t="s">
        <v>1346</v>
      </c>
      <c r="AZ2625" s="55" t="s">
        <v>1347</v>
      </c>
      <c r="BA2625" s="55" t="s">
        <v>1347</v>
      </c>
      <c r="BB2625" s="55" t="s">
        <v>1347</v>
      </c>
      <c r="CB2625" s="55" t="s">
        <v>3150</v>
      </c>
    </row>
    <row r="2626" spans="1:80">
      <c r="A2626" s="55" t="s">
        <v>11195</v>
      </c>
      <c r="B2626" s="55">
        <v>2</v>
      </c>
      <c r="C2626" s="55" t="s">
        <v>11196</v>
      </c>
      <c r="D2626" s="55" t="s">
        <v>11197</v>
      </c>
      <c r="E2626" s="55">
        <v>0</v>
      </c>
      <c r="F2626" s="55">
        <v>1</v>
      </c>
      <c r="G2626" s="56">
        <v>44501</v>
      </c>
      <c r="H2626" s="56">
        <v>44501</v>
      </c>
      <c r="I2626" s="56">
        <v>44503</v>
      </c>
      <c r="J2626" s="55">
        <v>0</v>
      </c>
      <c r="L2626" s="56">
        <v>44476</v>
      </c>
      <c r="M2626" s="56">
        <v>44501</v>
      </c>
      <c r="N2626" s="55">
        <v>1</v>
      </c>
      <c r="O2626" s="55">
        <v>0</v>
      </c>
      <c r="P2626" s="55">
        <v>0</v>
      </c>
      <c r="R2626" s="55">
        <v>0</v>
      </c>
      <c r="T2626" s="55">
        <v>5221604001</v>
      </c>
      <c r="U2626" s="55" t="s">
        <v>11198</v>
      </c>
      <c r="V2626" s="55" t="s">
        <v>11196</v>
      </c>
      <c r="W2626" s="55" t="s">
        <v>1336</v>
      </c>
      <c r="X2626" s="55" t="s">
        <v>1336</v>
      </c>
      <c r="Y2626" s="55">
        <v>0</v>
      </c>
      <c r="Z2626" s="55" t="s">
        <v>1419</v>
      </c>
      <c r="AA2626" s="55" t="s">
        <v>1338</v>
      </c>
      <c r="AB2626" s="55">
        <v>1510</v>
      </c>
      <c r="AC2626" s="55">
        <v>1510</v>
      </c>
      <c r="AD2626" s="55">
        <v>0</v>
      </c>
      <c r="AE2626" s="55" t="s">
        <v>1339</v>
      </c>
      <c r="AF2626" s="55" t="s">
        <v>3146</v>
      </c>
      <c r="AG2626" s="55" t="s">
        <v>3147</v>
      </c>
      <c r="AH2626" s="55" t="s">
        <v>1235</v>
      </c>
      <c r="AJ2626" s="55" t="s">
        <v>11197</v>
      </c>
      <c r="AK2626" s="55">
        <v>0</v>
      </c>
      <c r="AL2626" s="55" t="s">
        <v>3343</v>
      </c>
      <c r="AN2626" s="55">
        <v>3</v>
      </c>
      <c r="AO2626" s="55" t="s">
        <v>11199</v>
      </c>
      <c r="AR2626" s="56">
        <v>44476</v>
      </c>
      <c r="AS2626" s="57">
        <v>0.55866898148148147</v>
      </c>
      <c r="AT2626" s="56">
        <v>44476</v>
      </c>
      <c r="AU2626" s="57">
        <v>0.58519675925925929</v>
      </c>
      <c r="AV2626" s="55" t="s">
        <v>1345</v>
      </c>
      <c r="AW2626" s="55" t="s">
        <v>1345</v>
      </c>
      <c r="AX2626" s="55" t="s">
        <v>1346</v>
      </c>
      <c r="CB2626" s="55" t="s">
        <v>3137</v>
      </c>
    </row>
    <row r="2627" spans="1:80">
      <c r="A2627" s="55" t="s">
        <v>11200</v>
      </c>
      <c r="B2627" s="55">
        <v>2</v>
      </c>
      <c r="C2627" s="55" t="s">
        <v>11201</v>
      </c>
      <c r="D2627" s="55" t="s">
        <v>11202</v>
      </c>
      <c r="E2627" s="55">
        <v>0</v>
      </c>
      <c r="F2627" s="55">
        <v>1</v>
      </c>
      <c r="G2627" s="56">
        <v>44501</v>
      </c>
      <c r="H2627" s="56">
        <v>44501</v>
      </c>
      <c r="I2627" s="56">
        <v>44503</v>
      </c>
      <c r="J2627" s="55">
        <v>0</v>
      </c>
      <c r="L2627" s="56">
        <v>44476</v>
      </c>
      <c r="M2627" s="56">
        <v>44501</v>
      </c>
      <c r="N2627" s="55">
        <v>1</v>
      </c>
      <c r="O2627" s="55">
        <v>0</v>
      </c>
      <c r="P2627" s="55">
        <v>0</v>
      </c>
      <c r="R2627" s="55">
        <v>0</v>
      </c>
      <c r="T2627" s="55">
        <v>5221586004</v>
      </c>
      <c r="U2627" s="55" t="s">
        <v>11203</v>
      </c>
      <c r="V2627" s="55" t="s">
        <v>11201</v>
      </c>
      <c r="W2627" s="55" t="s">
        <v>1336</v>
      </c>
      <c r="X2627" s="55" t="s">
        <v>1336</v>
      </c>
      <c r="Y2627" s="55">
        <v>0</v>
      </c>
      <c r="Z2627" s="55" t="s">
        <v>1419</v>
      </c>
      <c r="AA2627" s="55" t="s">
        <v>1338</v>
      </c>
      <c r="AB2627" s="55">
        <v>1510</v>
      </c>
      <c r="AC2627" s="55">
        <v>1510</v>
      </c>
      <c r="AD2627" s="55">
        <v>0</v>
      </c>
      <c r="AE2627" s="55" t="s">
        <v>1339</v>
      </c>
      <c r="AF2627" s="55" t="s">
        <v>3146</v>
      </c>
      <c r="AG2627" s="55" t="s">
        <v>3147</v>
      </c>
      <c r="AH2627" s="55" t="s">
        <v>1235</v>
      </c>
      <c r="AJ2627" s="55" t="s">
        <v>11202</v>
      </c>
      <c r="AK2627" s="55">
        <v>0</v>
      </c>
      <c r="AL2627" s="55" t="s">
        <v>3343</v>
      </c>
      <c r="AN2627" s="55">
        <v>3</v>
      </c>
      <c r="AO2627" s="55" t="s">
        <v>11204</v>
      </c>
      <c r="AR2627" s="56">
        <v>44476</v>
      </c>
      <c r="AS2627" s="57">
        <v>0.55877314814814816</v>
      </c>
      <c r="AT2627" s="56">
        <v>44476</v>
      </c>
      <c r="AU2627" s="57">
        <v>0.58521990740740748</v>
      </c>
      <c r="AV2627" s="55" t="s">
        <v>1345</v>
      </c>
      <c r="AW2627" s="55" t="s">
        <v>1345</v>
      </c>
      <c r="AX2627" s="55" t="s">
        <v>1346</v>
      </c>
      <c r="CB2627" s="55" t="s">
        <v>3137</v>
      </c>
    </row>
    <row r="2628" spans="1:80">
      <c r="A2628" s="55" t="s">
        <v>11205</v>
      </c>
      <c r="B2628" s="55">
        <v>2</v>
      </c>
      <c r="C2628" s="55" t="s">
        <v>11206</v>
      </c>
      <c r="D2628" s="55" t="s">
        <v>11207</v>
      </c>
      <c r="E2628" s="55">
        <v>0</v>
      </c>
      <c r="F2628" s="55">
        <v>1</v>
      </c>
      <c r="G2628" s="56">
        <v>44501</v>
      </c>
      <c r="H2628" s="56">
        <v>44501</v>
      </c>
      <c r="I2628" s="56">
        <v>44503</v>
      </c>
      <c r="J2628" s="55">
        <v>0</v>
      </c>
      <c r="L2628" s="56">
        <v>44468</v>
      </c>
      <c r="M2628" s="56">
        <v>44501</v>
      </c>
      <c r="N2628" s="55">
        <v>1</v>
      </c>
      <c r="O2628" s="55">
        <v>0</v>
      </c>
      <c r="P2628" s="55">
        <v>0</v>
      </c>
      <c r="R2628" s="55">
        <v>0</v>
      </c>
      <c r="T2628" s="55">
        <v>5217116001</v>
      </c>
      <c r="U2628" s="55" t="s">
        <v>11208</v>
      </c>
      <c r="V2628" s="55" t="s">
        <v>11206</v>
      </c>
      <c r="W2628" s="55" t="s">
        <v>1336</v>
      </c>
      <c r="X2628" s="55" t="s">
        <v>1336</v>
      </c>
      <c r="Y2628" s="55">
        <v>0</v>
      </c>
      <c r="Z2628" s="55" t="s">
        <v>1419</v>
      </c>
      <c r="AA2628" s="55" t="s">
        <v>1338</v>
      </c>
      <c r="AB2628" s="55">
        <v>28665</v>
      </c>
      <c r="AC2628" s="55">
        <v>28665</v>
      </c>
      <c r="AD2628" s="55">
        <v>0</v>
      </c>
      <c r="AE2628" s="55" t="s">
        <v>1339</v>
      </c>
      <c r="AF2628" s="55" t="s">
        <v>3146</v>
      </c>
      <c r="AG2628" s="55" t="s">
        <v>3147</v>
      </c>
      <c r="AH2628" s="55" t="s">
        <v>1235</v>
      </c>
      <c r="AJ2628" s="55" t="s">
        <v>11207</v>
      </c>
      <c r="AK2628" s="55">
        <v>0</v>
      </c>
      <c r="AL2628" s="55" t="s">
        <v>3343</v>
      </c>
      <c r="AN2628" s="55">
        <v>3</v>
      </c>
      <c r="AO2628" s="55" t="s">
        <v>11209</v>
      </c>
      <c r="AR2628" s="56">
        <v>44468</v>
      </c>
      <c r="AS2628" s="57">
        <v>0.65163194444444439</v>
      </c>
      <c r="AT2628" s="56">
        <v>44468</v>
      </c>
      <c r="AU2628" s="57">
        <v>0.65613425925925928</v>
      </c>
      <c r="AV2628" s="55" t="s">
        <v>1345</v>
      </c>
      <c r="AW2628" s="55" t="s">
        <v>1345</v>
      </c>
      <c r="AX2628" s="55" t="s">
        <v>1346</v>
      </c>
      <c r="CB2628" s="55" t="s">
        <v>3150</v>
      </c>
    </row>
    <row r="2629" spans="1:80">
      <c r="A2629" s="55" t="s">
        <v>11210</v>
      </c>
      <c r="B2629" s="55">
        <v>2</v>
      </c>
      <c r="C2629" s="55" t="s">
        <v>11211</v>
      </c>
      <c r="D2629" s="55" t="s">
        <v>11212</v>
      </c>
      <c r="E2629" s="55">
        <v>0</v>
      </c>
      <c r="F2629" s="55">
        <v>1</v>
      </c>
      <c r="G2629" s="56">
        <v>44501</v>
      </c>
      <c r="H2629" s="56">
        <v>44501</v>
      </c>
      <c r="I2629" s="56">
        <v>44503</v>
      </c>
      <c r="J2629" s="55">
        <v>0</v>
      </c>
      <c r="L2629" s="56">
        <v>44476</v>
      </c>
      <c r="M2629" s="56">
        <v>44501</v>
      </c>
      <c r="N2629" s="55">
        <v>1</v>
      </c>
      <c r="O2629" s="55">
        <v>0</v>
      </c>
      <c r="P2629" s="55">
        <v>0</v>
      </c>
      <c r="R2629" s="55">
        <v>0</v>
      </c>
      <c r="T2629" s="55">
        <v>5221567003</v>
      </c>
      <c r="U2629" s="55" t="s">
        <v>11213</v>
      </c>
      <c r="V2629" s="55" t="s">
        <v>11211</v>
      </c>
      <c r="W2629" s="55" t="s">
        <v>1336</v>
      </c>
      <c r="X2629" s="55" t="s">
        <v>1336</v>
      </c>
      <c r="Y2629" s="55">
        <v>0</v>
      </c>
      <c r="Z2629" s="55" t="s">
        <v>1419</v>
      </c>
      <c r="AA2629" s="55" t="s">
        <v>1338</v>
      </c>
      <c r="AB2629" s="55">
        <v>1510</v>
      </c>
      <c r="AC2629" s="55">
        <v>1510</v>
      </c>
      <c r="AD2629" s="55">
        <v>0</v>
      </c>
      <c r="AE2629" s="55" t="s">
        <v>1339</v>
      </c>
      <c r="AF2629" s="55" t="s">
        <v>3146</v>
      </c>
      <c r="AG2629" s="55" t="s">
        <v>3147</v>
      </c>
      <c r="AH2629" s="55" t="s">
        <v>1235</v>
      </c>
      <c r="AJ2629" s="55" t="s">
        <v>11212</v>
      </c>
      <c r="AK2629" s="55">
        <v>0</v>
      </c>
      <c r="AL2629" s="55" t="s">
        <v>3343</v>
      </c>
      <c r="AN2629" s="55">
        <v>3</v>
      </c>
      <c r="AO2629" s="55" t="s">
        <v>11214</v>
      </c>
      <c r="AR2629" s="56">
        <v>44476</v>
      </c>
      <c r="AS2629" s="57">
        <v>0.5588657407407408</v>
      </c>
      <c r="AT2629" s="56">
        <v>44476</v>
      </c>
      <c r="AU2629" s="57">
        <v>0.58521990740740748</v>
      </c>
      <c r="AV2629" s="55" t="s">
        <v>1345</v>
      </c>
      <c r="AW2629" s="55" t="s">
        <v>1345</v>
      </c>
      <c r="AX2629" s="55" t="s">
        <v>1346</v>
      </c>
      <c r="CB2629" s="55" t="s">
        <v>3137</v>
      </c>
    </row>
    <row r="2630" spans="1:80">
      <c r="A2630" s="55" t="s">
        <v>11215</v>
      </c>
      <c r="B2630" s="55">
        <v>2</v>
      </c>
      <c r="C2630" s="55" t="s">
        <v>11216</v>
      </c>
      <c r="D2630" s="55" t="s">
        <v>11217</v>
      </c>
      <c r="E2630" s="55">
        <v>0</v>
      </c>
      <c r="F2630" s="55">
        <v>1</v>
      </c>
      <c r="G2630" s="56">
        <v>44501</v>
      </c>
      <c r="H2630" s="56">
        <v>44501</v>
      </c>
      <c r="I2630" s="56">
        <v>44503</v>
      </c>
      <c r="J2630" s="55">
        <v>0</v>
      </c>
      <c r="L2630" s="56">
        <v>44476</v>
      </c>
      <c r="M2630" s="56">
        <v>44501</v>
      </c>
      <c r="N2630" s="55">
        <v>1</v>
      </c>
      <c r="O2630" s="55">
        <v>0</v>
      </c>
      <c r="P2630" s="55">
        <v>0</v>
      </c>
      <c r="R2630" s="55">
        <v>0</v>
      </c>
      <c r="T2630" s="55">
        <v>5221566006</v>
      </c>
      <c r="U2630" s="55" t="s">
        <v>11218</v>
      </c>
      <c r="V2630" s="55" t="s">
        <v>11216</v>
      </c>
      <c r="W2630" s="55" t="s">
        <v>1336</v>
      </c>
      <c r="X2630" s="55" t="s">
        <v>1336</v>
      </c>
      <c r="Y2630" s="55">
        <v>0</v>
      </c>
      <c r="Z2630" s="55" t="s">
        <v>1419</v>
      </c>
      <c r="AA2630" s="55" t="s">
        <v>1338</v>
      </c>
      <c r="AB2630" s="55">
        <v>1510</v>
      </c>
      <c r="AC2630" s="55">
        <v>1510</v>
      </c>
      <c r="AD2630" s="55">
        <v>0</v>
      </c>
      <c r="AE2630" s="55" t="s">
        <v>1339</v>
      </c>
      <c r="AF2630" s="55" t="s">
        <v>3146</v>
      </c>
      <c r="AG2630" s="55" t="s">
        <v>3147</v>
      </c>
      <c r="AH2630" s="55" t="s">
        <v>1235</v>
      </c>
      <c r="AJ2630" s="55" t="s">
        <v>11217</v>
      </c>
      <c r="AK2630" s="55">
        <v>0</v>
      </c>
      <c r="AL2630" s="55" t="s">
        <v>3343</v>
      </c>
      <c r="AN2630" s="55">
        <v>3</v>
      </c>
      <c r="AO2630" s="55" t="s">
        <v>11219</v>
      </c>
      <c r="AR2630" s="56">
        <v>44476</v>
      </c>
      <c r="AS2630" s="57">
        <v>0.5589467592592593</v>
      </c>
      <c r="AT2630" s="56">
        <v>44476</v>
      </c>
      <c r="AU2630" s="57">
        <v>0.58527777777777779</v>
      </c>
      <c r="AV2630" s="55" t="s">
        <v>1345</v>
      </c>
      <c r="AW2630" s="55" t="s">
        <v>1345</v>
      </c>
      <c r="AX2630" s="55" t="s">
        <v>1346</v>
      </c>
      <c r="CB2630" s="55" t="s">
        <v>3137</v>
      </c>
    </row>
    <row r="2631" spans="1:80">
      <c r="A2631" s="55" t="s">
        <v>11220</v>
      </c>
      <c r="B2631" s="55">
        <v>2</v>
      </c>
      <c r="C2631" s="55" t="s">
        <v>11221</v>
      </c>
      <c r="D2631" s="55" t="s">
        <v>11222</v>
      </c>
      <c r="E2631" s="55">
        <v>0</v>
      </c>
      <c r="F2631" s="55">
        <v>1</v>
      </c>
      <c r="G2631" s="56">
        <v>44501</v>
      </c>
      <c r="H2631" s="56">
        <v>44501</v>
      </c>
      <c r="I2631" s="56">
        <v>44503</v>
      </c>
      <c r="J2631" s="55">
        <v>0</v>
      </c>
      <c r="L2631" s="56">
        <v>44468</v>
      </c>
      <c r="M2631" s="56">
        <v>44501</v>
      </c>
      <c r="N2631" s="55">
        <v>1</v>
      </c>
      <c r="O2631" s="55">
        <v>0</v>
      </c>
      <c r="P2631" s="55">
        <v>0</v>
      </c>
      <c r="R2631" s="55">
        <v>0</v>
      </c>
      <c r="T2631" s="55">
        <v>5217119002</v>
      </c>
      <c r="U2631" s="55" t="s">
        <v>11223</v>
      </c>
      <c r="V2631" s="55" t="s">
        <v>11221</v>
      </c>
      <c r="W2631" s="55" t="s">
        <v>1336</v>
      </c>
      <c r="X2631" s="55" t="s">
        <v>1336</v>
      </c>
      <c r="Y2631" s="55">
        <v>0</v>
      </c>
      <c r="Z2631" s="55" t="s">
        <v>1419</v>
      </c>
      <c r="AA2631" s="55" t="s">
        <v>1338</v>
      </c>
      <c r="AB2631" s="55">
        <v>28665</v>
      </c>
      <c r="AC2631" s="55">
        <v>28665</v>
      </c>
      <c r="AD2631" s="55">
        <v>0</v>
      </c>
      <c r="AE2631" s="55" t="s">
        <v>1339</v>
      </c>
      <c r="AF2631" s="55" t="s">
        <v>3146</v>
      </c>
      <c r="AG2631" s="55" t="s">
        <v>3147</v>
      </c>
      <c r="AH2631" s="55" t="s">
        <v>1235</v>
      </c>
      <c r="AJ2631" s="55" t="s">
        <v>11222</v>
      </c>
      <c r="AK2631" s="55">
        <v>0</v>
      </c>
      <c r="AL2631" s="55" t="s">
        <v>3343</v>
      </c>
      <c r="AN2631" s="55">
        <v>3</v>
      </c>
      <c r="AO2631" s="55" t="s">
        <v>11224</v>
      </c>
      <c r="AR2631" s="56">
        <v>44468</v>
      </c>
      <c r="AS2631" s="57">
        <v>0.65170138888888884</v>
      </c>
      <c r="AT2631" s="56">
        <v>44468</v>
      </c>
      <c r="AU2631" s="57">
        <v>0.65613425925925928</v>
      </c>
      <c r="AV2631" s="55" t="s">
        <v>1345</v>
      </c>
      <c r="AW2631" s="55" t="s">
        <v>1345</v>
      </c>
      <c r="AX2631" s="55" t="s">
        <v>1346</v>
      </c>
      <c r="CB2631" s="55" t="s">
        <v>3150</v>
      </c>
    </row>
    <row r="2632" spans="1:80">
      <c r="A2632" s="55" t="s">
        <v>11225</v>
      </c>
      <c r="B2632" s="55">
        <v>2</v>
      </c>
      <c r="C2632" s="55" t="s">
        <v>11226</v>
      </c>
      <c r="D2632" s="55" t="s">
        <v>11227</v>
      </c>
      <c r="E2632" s="55">
        <v>0</v>
      </c>
      <c r="F2632" s="55">
        <v>1</v>
      </c>
      <c r="G2632" s="56">
        <v>44347</v>
      </c>
      <c r="H2632" s="56">
        <v>44347</v>
      </c>
      <c r="I2632" s="56">
        <v>44347</v>
      </c>
      <c r="J2632" s="55">
        <v>1</v>
      </c>
      <c r="K2632" s="56">
        <v>44463</v>
      </c>
      <c r="L2632" s="56">
        <v>44329</v>
      </c>
      <c r="M2632" s="56">
        <v>44347</v>
      </c>
      <c r="N2632" s="55">
        <v>1</v>
      </c>
      <c r="O2632" s="55">
        <v>1</v>
      </c>
      <c r="P2632" s="55">
        <v>1</v>
      </c>
      <c r="Q2632" s="56">
        <v>44464</v>
      </c>
      <c r="R2632" s="55">
        <v>0</v>
      </c>
      <c r="T2632" s="55">
        <v>5198290000</v>
      </c>
      <c r="U2632" s="55" t="s">
        <v>11228</v>
      </c>
      <c r="V2632" s="55" t="s">
        <v>11226</v>
      </c>
      <c r="W2632" s="55" t="s">
        <v>1336</v>
      </c>
      <c r="X2632" s="55" t="s">
        <v>1336</v>
      </c>
      <c r="Y2632" s="55">
        <v>0</v>
      </c>
      <c r="Z2632" s="55" t="s">
        <v>1419</v>
      </c>
      <c r="AA2632" s="55" t="s">
        <v>1338</v>
      </c>
      <c r="AB2632" s="55">
        <v>3570</v>
      </c>
      <c r="AC2632" s="55">
        <v>3570</v>
      </c>
      <c r="AD2632" s="55">
        <v>0</v>
      </c>
      <c r="AE2632" s="55" t="s">
        <v>1339</v>
      </c>
      <c r="AF2632" s="55" t="s">
        <v>3146</v>
      </c>
      <c r="AG2632" s="55" t="s">
        <v>3147</v>
      </c>
      <c r="AH2632" s="55" t="s">
        <v>1235</v>
      </c>
      <c r="AJ2632" s="55" t="s">
        <v>11227</v>
      </c>
      <c r="AK2632" s="55">
        <v>0</v>
      </c>
      <c r="AL2632" s="55" t="s">
        <v>2877</v>
      </c>
      <c r="AN2632" s="55">
        <v>7</v>
      </c>
      <c r="AO2632" s="55" t="s">
        <v>11229</v>
      </c>
      <c r="AR2632" s="56">
        <v>44329</v>
      </c>
      <c r="AS2632" s="57">
        <v>0.60488425925925926</v>
      </c>
      <c r="AT2632" s="56">
        <v>44463</v>
      </c>
      <c r="AU2632" s="57">
        <v>0.66848379629629628</v>
      </c>
      <c r="AV2632" s="55" t="s">
        <v>1345</v>
      </c>
      <c r="AW2632" s="55" t="s">
        <v>1345</v>
      </c>
      <c r="AX2632" s="55" t="s">
        <v>1346</v>
      </c>
      <c r="CB2632" s="55" t="s">
        <v>3150</v>
      </c>
    </row>
    <row r="2633" spans="1:80">
      <c r="A2633" s="55" t="s">
        <v>11230</v>
      </c>
      <c r="B2633" s="55">
        <v>2</v>
      </c>
      <c r="C2633" s="55" t="s">
        <v>11231</v>
      </c>
      <c r="D2633" s="55" t="s">
        <v>11232</v>
      </c>
      <c r="E2633" s="55">
        <v>0</v>
      </c>
      <c r="F2633" s="55">
        <v>1</v>
      </c>
      <c r="G2633" s="56">
        <v>44347</v>
      </c>
      <c r="H2633" s="56">
        <v>44347</v>
      </c>
      <c r="I2633" s="56">
        <v>44347</v>
      </c>
      <c r="J2633" s="55">
        <v>1</v>
      </c>
      <c r="K2633" s="56">
        <v>44463</v>
      </c>
      <c r="L2633" s="56">
        <v>44329</v>
      </c>
      <c r="M2633" s="56">
        <v>44347</v>
      </c>
      <c r="N2633" s="55">
        <v>1</v>
      </c>
      <c r="O2633" s="55">
        <v>1</v>
      </c>
      <c r="P2633" s="55">
        <v>1</v>
      </c>
      <c r="Q2633" s="56">
        <v>44464</v>
      </c>
      <c r="R2633" s="55">
        <v>0</v>
      </c>
      <c r="T2633" s="55">
        <v>5198289006</v>
      </c>
      <c r="U2633" s="55" t="s">
        <v>11233</v>
      </c>
      <c r="V2633" s="55" t="s">
        <v>11231</v>
      </c>
      <c r="W2633" s="55" t="s">
        <v>1336</v>
      </c>
      <c r="X2633" s="55" t="s">
        <v>1336</v>
      </c>
      <c r="Y2633" s="55">
        <v>0</v>
      </c>
      <c r="Z2633" s="55" t="s">
        <v>1419</v>
      </c>
      <c r="AA2633" s="55" t="s">
        <v>1338</v>
      </c>
      <c r="AB2633" s="55">
        <v>3675</v>
      </c>
      <c r="AC2633" s="55">
        <v>3675</v>
      </c>
      <c r="AD2633" s="55">
        <v>0</v>
      </c>
      <c r="AE2633" s="55" t="s">
        <v>1339</v>
      </c>
      <c r="AF2633" s="55" t="s">
        <v>3146</v>
      </c>
      <c r="AG2633" s="55" t="s">
        <v>3147</v>
      </c>
      <c r="AH2633" s="55" t="s">
        <v>1235</v>
      </c>
      <c r="AJ2633" s="55" t="s">
        <v>11232</v>
      </c>
      <c r="AK2633" s="55">
        <v>0</v>
      </c>
      <c r="AL2633" s="55" t="s">
        <v>2877</v>
      </c>
      <c r="AN2633" s="55">
        <v>7</v>
      </c>
      <c r="AO2633" s="55" t="s">
        <v>11234</v>
      </c>
      <c r="AR2633" s="56">
        <v>44329</v>
      </c>
      <c r="AS2633" s="57">
        <v>0.60439814814814818</v>
      </c>
      <c r="AT2633" s="56">
        <v>44463</v>
      </c>
      <c r="AU2633" s="57">
        <v>0.66848379629629628</v>
      </c>
      <c r="AV2633" s="55" t="s">
        <v>1345</v>
      </c>
      <c r="AW2633" s="55" t="s">
        <v>1345</v>
      </c>
      <c r="AX2633" s="55" t="s">
        <v>1346</v>
      </c>
      <c r="CB2633" s="55" t="s">
        <v>3150</v>
      </c>
    </row>
    <row r="2634" spans="1:80">
      <c r="A2634" s="55" t="s">
        <v>11235</v>
      </c>
      <c r="B2634" s="55">
        <v>2</v>
      </c>
      <c r="C2634" s="55" t="s">
        <v>11236</v>
      </c>
      <c r="D2634" s="55" t="s">
        <v>11237</v>
      </c>
      <c r="E2634" s="55">
        <v>0</v>
      </c>
      <c r="F2634" s="55">
        <v>1</v>
      </c>
      <c r="G2634" s="56">
        <v>44347</v>
      </c>
      <c r="H2634" s="56">
        <v>44347</v>
      </c>
      <c r="I2634" s="56">
        <v>44347</v>
      </c>
      <c r="J2634" s="55">
        <v>1</v>
      </c>
      <c r="K2634" s="56">
        <v>44463</v>
      </c>
      <c r="L2634" s="56">
        <v>44329</v>
      </c>
      <c r="M2634" s="56">
        <v>44347</v>
      </c>
      <c r="N2634" s="55">
        <v>1</v>
      </c>
      <c r="O2634" s="55">
        <v>1</v>
      </c>
      <c r="P2634" s="55">
        <v>1</v>
      </c>
      <c r="Q2634" s="56">
        <v>44464</v>
      </c>
      <c r="R2634" s="55">
        <v>0</v>
      </c>
      <c r="T2634" s="55">
        <v>5198292004</v>
      </c>
      <c r="U2634" s="55" t="s">
        <v>11238</v>
      </c>
      <c r="V2634" s="55" t="s">
        <v>11236</v>
      </c>
      <c r="W2634" s="55" t="s">
        <v>1336</v>
      </c>
      <c r="X2634" s="55" t="s">
        <v>1336</v>
      </c>
      <c r="Y2634" s="55">
        <v>0</v>
      </c>
      <c r="Z2634" s="55" t="s">
        <v>1419</v>
      </c>
      <c r="AA2634" s="55" t="s">
        <v>1338</v>
      </c>
      <c r="AB2634" s="55">
        <v>3150</v>
      </c>
      <c r="AC2634" s="55">
        <v>3150</v>
      </c>
      <c r="AD2634" s="55">
        <v>0</v>
      </c>
      <c r="AE2634" s="55" t="s">
        <v>1339</v>
      </c>
      <c r="AF2634" s="55" t="s">
        <v>3146</v>
      </c>
      <c r="AG2634" s="55" t="s">
        <v>3147</v>
      </c>
      <c r="AH2634" s="55" t="s">
        <v>1235</v>
      </c>
      <c r="AJ2634" s="55" t="s">
        <v>11237</v>
      </c>
      <c r="AK2634" s="55">
        <v>0</v>
      </c>
      <c r="AL2634" s="55" t="s">
        <v>2877</v>
      </c>
      <c r="AN2634" s="55">
        <v>7</v>
      </c>
      <c r="AO2634" s="55" t="s">
        <v>11239</v>
      </c>
      <c r="AR2634" s="56">
        <v>44329</v>
      </c>
      <c r="AS2634" s="57">
        <v>0.60497685185185179</v>
      </c>
      <c r="AT2634" s="56">
        <v>44463</v>
      </c>
      <c r="AU2634" s="57">
        <v>0.66848379629629628</v>
      </c>
      <c r="AV2634" s="55" t="s">
        <v>1345</v>
      </c>
      <c r="AW2634" s="55" t="s">
        <v>1345</v>
      </c>
      <c r="AX2634" s="55" t="s">
        <v>1346</v>
      </c>
      <c r="CB2634" s="55" t="s">
        <v>3150</v>
      </c>
    </row>
    <row r="2635" spans="1:80">
      <c r="A2635" s="55" t="s">
        <v>11240</v>
      </c>
      <c r="B2635" s="55">
        <v>2</v>
      </c>
      <c r="C2635" s="55" t="s">
        <v>11241</v>
      </c>
      <c r="D2635" s="55" t="s">
        <v>11242</v>
      </c>
      <c r="E2635" s="55">
        <v>0</v>
      </c>
      <c r="F2635" s="55">
        <v>1</v>
      </c>
      <c r="G2635" s="56">
        <v>44347</v>
      </c>
      <c r="H2635" s="56">
        <v>44347</v>
      </c>
      <c r="I2635" s="56">
        <v>44347</v>
      </c>
      <c r="J2635" s="55">
        <v>1</v>
      </c>
      <c r="K2635" s="56">
        <v>44463</v>
      </c>
      <c r="L2635" s="56">
        <v>44329</v>
      </c>
      <c r="M2635" s="56">
        <v>44347</v>
      </c>
      <c r="N2635" s="55">
        <v>1</v>
      </c>
      <c r="O2635" s="55">
        <v>1</v>
      </c>
      <c r="P2635" s="55">
        <v>1</v>
      </c>
      <c r="Q2635" s="56">
        <v>44464</v>
      </c>
      <c r="R2635" s="55">
        <v>0</v>
      </c>
      <c r="T2635" s="55">
        <v>5198256007</v>
      </c>
      <c r="U2635" s="55" t="s">
        <v>11243</v>
      </c>
      <c r="V2635" s="55" t="s">
        <v>11241</v>
      </c>
      <c r="W2635" s="55" t="s">
        <v>1336</v>
      </c>
      <c r="X2635" s="55" t="s">
        <v>1336</v>
      </c>
      <c r="Y2635" s="55">
        <v>0</v>
      </c>
      <c r="Z2635" s="55" t="s">
        <v>1419</v>
      </c>
      <c r="AA2635" s="55" t="s">
        <v>1338</v>
      </c>
      <c r="AB2635" s="55">
        <v>2625</v>
      </c>
      <c r="AC2635" s="55">
        <v>2625</v>
      </c>
      <c r="AD2635" s="55">
        <v>0</v>
      </c>
      <c r="AE2635" s="55" t="s">
        <v>1339</v>
      </c>
      <c r="AF2635" s="55" t="s">
        <v>3146</v>
      </c>
      <c r="AG2635" s="55" t="s">
        <v>3147</v>
      </c>
      <c r="AH2635" s="55" t="s">
        <v>1235</v>
      </c>
      <c r="AJ2635" s="55" t="s">
        <v>11242</v>
      </c>
      <c r="AK2635" s="55">
        <v>0</v>
      </c>
      <c r="AL2635" s="55" t="s">
        <v>2877</v>
      </c>
      <c r="AN2635" s="55">
        <v>7</v>
      </c>
      <c r="AO2635" s="55" t="s">
        <v>11244</v>
      </c>
      <c r="AR2635" s="56">
        <v>44329</v>
      </c>
      <c r="AS2635" s="57">
        <v>0.60480324074074077</v>
      </c>
      <c r="AT2635" s="56">
        <v>44463</v>
      </c>
      <c r="AU2635" s="57">
        <v>0.66848379629629628</v>
      </c>
      <c r="AV2635" s="55" t="s">
        <v>1345</v>
      </c>
      <c r="AW2635" s="55" t="s">
        <v>1345</v>
      </c>
      <c r="AX2635" s="55" t="s">
        <v>1346</v>
      </c>
      <c r="CB2635" s="55" t="s">
        <v>3150</v>
      </c>
    </row>
    <row r="2636" spans="1:80">
      <c r="A2636" s="55" t="s">
        <v>11245</v>
      </c>
      <c r="B2636" s="55">
        <v>2</v>
      </c>
      <c r="C2636" s="55" t="s">
        <v>11246</v>
      </c>
      <c r="D2636" s="55" t="s">
        <v>11247</v>
      </c>
      <c r="E2636" s="55">
        <v>0</v>
      </c>
      <c r="F2636" s="55">
        <v>1</v>
      </c>
      <c r="G2636" s="56">
        <v>44347</v>
      </c>
      <c r="H2636" s="56">
        <v>44347</v>
      </c>
      <c r="I2636" s="56">
        <v>44347</v>
      </c>
      <c r="J2636" s="55">
        <v>1</v>
      </c>
      <c r="K2636" s="56">
        <v>44463</v>
      </c>
      <c r="L2636" s="56">
        <v>44329</v>
      </c>
      <c r="M2636" s="56">
        <v>44347</v>
      </c>
      <c r="N2636" s="55">
        <v>1</v>
      </c>
      <c r="O2636" s="55">
        <v>1</v>
      </c>
      <c r="P2636" s="55">
        <v>1</v>
      </c>
      <c r="Q2636" s="56">
        <v>44464</v>
      </c>
      <c r="R2636" s="55">
        <v>0</v>
      </c>
      <c r="T2636" s="55">
        <v>5198294009</v>
      </c>
      <c r="U2636" s="55" t="s">
        <v>11248</v>
      </c>
      <c r="V2636" s="55" t="s">
        <v>11246</v>
      </c>
      <c r="W2636" s="55" t="s">
        <v>1336</v>
      </c>
      <c r="X2636" s="55" t="s">
        <v>1336</v>
      </c>
      <c r="Y2636" s="55">
        <v>0</v>
      </c>
      <c r="Z2636" s="55" t="s">
        <v>1419</v>
      </c>
      <c r="AA2636" s="55" t="s">
        <v>1338</v>
      </c>
      <c r="AB2636" s="55">
        <v>2835</v>
      </c>
      <c r="AC2636" s="55">
        <v>2835</v>
      </c>
      <c r="AD2636" s="55">
        <v>0</v>
      </c>
      <c r="AE2636" s="55" t="s">
        <v>1339</v>
      </c>
      <c r="AF2636" s="55" t="s">
        <v>3146</v>
      </c>
      <c r="AG2636" s="55" t="s">
        <v>3147</v>
      </c>
      <c r="AH2636" s="55" t="s">
        <v>1235</v>
      </c>
      <c r="AJ2636" s="55" t="s">
        <v>11247</v>
      </c>
      <c r="AK2636" s="55">
        <v>0</v>
      </c>
      <c r="AL2636" s="55" t="s">
        <v>2877</v>
      </c>
      <c r="AN2636" s="55">
        <v>7</v>
      </c>
      <c r="AO2636" s="55" t="s">
        <v>11249</v>
      </c>
      <c r="AR2636" s="56">
        <v>44329</v>
      </c>
      <c r="AS2636" s="57">
        <v>0.6051157407407407</v>
      </c>
      <c r="AT2636" s="56">
        <v>44463</v>
      </c>
      <c r="AU2636" s="57">
        <v>0.66848379629629628</v>
      </c>
      <c r="AV2636" s="55" t="s">
        <v>1345</v>
      </c>
      <c r="AW2636" s="55" t="s">
        <v>1345</v>
      </c>
      <c r="AX2636" s="55" t="s">
        <v>1346</v>
      </c>
      <c r="CB2636" s="55" t="s">
        <v>3150</v>
      </c>
    </row>
    <row r="2637" spans="1:80">
      <c r="A2637" s="55" t="s">
        <v>11250</v>
      </c>
      <c r="B2637" s="55">
        <v>2</v>
      </c>
      <c r="C2637" s="55" t="s">
        <v>11251</v>
      </c>
      <c r="D2637" s="55" t="s">
        <v>11252</v>
      </c>
      <c r="E2637" s="55">
        <v>0</v>
      </c>
      <c r="F2637" s="55">
        <v>1</v>
      </c>
      <c r="G2637" s="56">
        <v>44347</v>
      </c>
      <c r="H2637" s="56">
        <v>44347</v>
      </c>
      <c r="I2637" s="56">
        <v>44347</v>
      </c>
      <c r="J2637" s="55">
        <v>1</v>
      </c>
      <c r="K2637" s="56">
        <v>44463</v>
      </c>
      <c r="L2637" s="56">
        <v>44329</v>
      </c>
      <c r="M2637" s="56">
        <v>44347</v>
      </c>
      <c r="N2637" s="55">
        <v>1</v>
      </c>
      <c r="O2637" s="55">
        <v>1</v>
      </c>
      <c r="P2637" s="55">
        <v>1</v>
      </c>
      <c r="Q2637" s="56">
        <v>44464</v>
      </c>
      <c r="R2637" s="55">
        <v>0</v>
      </c>
      <c r="T2637" s="55">
        <v>5198288009</v>
      </c>
      <c r="U2637" s="55" t="s">
        <v>11253</v>
      </c>
      <c r="V2637" s="55" t="s">
        <v>11251</v>
      </c>
      <c r="W2637" s="55" t="s">
        <v>1336</v>
      </c>
      <c r="X2637" s="55" t="s">
        <v>1336</v>
      </c>
      <c r="Y2637" s="55">
        <v>0</v>
      </c>
      <c r="Z2637" s="55" t="s">
        <v>1419</v>
      </c>
      <c r="AA2637" s="55" t="s">
        <v>1338</v>
      </c>
      <c r="AB2637" s="55">
        <v>4095</v>
      </c>
      <c r="AC2637" s="55">
        <v>4095</v>
      </c>
      <c r="AD2637" s="55">
        <v>0</v>
      </c>
      <c r="AE2637" s="55" t="s">
        <v>1339</v>
      </c>
      <c r="AF2637" s="55" t="s">
        <v>3146</v>
      </c>
      <c r="AG2637" s="55" t="s">
        <v>3147</v>
      </c>
      <c r="AH2637" s="55" t="s">
        <v>1235</v>
      </c>
      <c r="AJ2637" s="55" t="s">
        <v>11252</v>
      </c>
      <c r="AK2637" s="55">
        <v>0</v>
      </c>
      <c r="AL2637" s="55" t="s">
        <v>2877</v>
      </c>
      <c r="AN2637" s="55">
        <v>7</v>
      </c>
      <c r="AO2637" s="55" t="s">
        <v>11254</v>
      </c>
      <c r="AR2637" s="56">
        <v>44329</v>
      </c>
      <c r="AS2637" s="57">
        <v>0.60424768518518512</v>
      </c>
      <c r="AT2637" s="56">
        <v>44463</v>
      </c>
      <c r="AU2637" s="57">
        <v>0.66848379629629628</v>
      </c>
      <c r="AV2637" s="55" t="s">
        <v>1345</v>
      </c>
      <c r="AW2637" s="55" t="s">
        <v>1345</v>
      </c>
      <c r="AX2637" s="55" t="s">
        <v>1346</v>
      </c>
      <c r="CB2637" s="55" t="s">
        <v>3150</v>
      </c>
    </row>
    <row r="2638" spans="1:80">
      <c r="A2638" s="55" t="s">
        <v>11255</v>
      </c>
      <c r="B2638" s="55">
        <v>2</v>
      </c>
      <c r="C2638" s="55" t="s">
        <v>11256</v>
      </c>
      <c r="D2638" s="55" t="s">
        <v>11257</v>
      </c>
      <c r="E2638" s="55">
        <v>0</v>
      </c>
      <c r="F2638" s="55">
        <v>0</v>
      </c>
      <c r="G2638" s="56">
        <v>44347</v>
      </c>
      <c r="H2638" s="56">
        <v>44347</v>
      </c>
      <c r="I2638" s="56">
        <v>44347</v>
      </c>
      <c r="J2638" s="55">
        <v>0</v>
      </c>
      <c r="L2638" s="56">
        <v>44302</v>
      </c>
      <c r="M2638" s="56">
        <v>44347</v>
      </c>
      <c r="N2638" s="55">
        <v>0</v>
      </c>
      <c r="O2638" s="55">
        <v>0</v>
      </c>
      <c r="P2638" s="55">
        <v>0</v>
      </c>
      <c r="R2638" s="55">
        <v>0</v>
      </c>
      <c r="T2638" s="55">
        <v>5183711007</v>
      </c>
      <c r="U2638" s="55" t="s">
        <v>11258</v>
      </c>
      <c r="V2638" s="55" t="s">
        <v>11256</v>
      </c>
      <c r="W2638" s="55" t="s">
        <v>1336</v>
      </c>
      <c r="X2638" s="55" t="s">
        <v>1336</v>
      </c>
      <c r="Y2638" s="55">
        <v>0</v>
      </c>
      <c r="Z2638" s="55" t="s">
        <v>1419</v>
      </c>
      <c r="AA2638" s="55" t="s">
        <v>1338</v>
      </c>
      <c r="AB2638" s="55">
        <v>2356</v>
      </c>
      <c r="AC2638" s="55">
        <v>2356</v>
      </c>
      <c r="AD2638" s="55">
        <v>0</v>
      </c>
      <c r="AE2638" s="55" t="s">
        <v>1339</v>
      </c>
      <c r="AF2638" s="55" t="s">
        <v>3146</v>
      </c>
      <c r="AG2638" s="55" t="s">
        <v>3147</v>
      </c>
      <c r="AH2638" s="55" t="s">
        <v>1235</v>
      </c>
      <c r="AJ2638" s="55" t="s">
        <v>11257</v>
      </c>
      <c r="AK2638" s="55">
        <v>0</v>
      </c>
      <c r="AL2638" s="55" t="s">
        <v>1742</v>
      </c>
      <c r="AN2638" s="55">
        <v>4</v>
      </c>
      <c r="AO2638" s="55" t="s">
        <v>11259</v>
      </c>
      <c r="AR2638" s="56">
        <v>44302</v>
      </c>
      <c r="AS2638" s="57">
        <v>0.47186342592592595</v>
      </c>
      <c r="AT2638" s="56">
        <v>44305</v>
      </c>
      <c r="AU2638" s="57">
        <v>0.68893518518518526</v>
      </c>
      <c r="AV2638" s="55" t="s">
        <v>1345</v>
      </c>
      <c r="AW2638" s="55" t="s">
        <v>1494</v>
      </c>
      <c r="AX2638" s="55" t="s">
        <v>1392</v>
      </c>
      <c r="CB2638" s="55" t="s">
        <v>3137</v>
      </c>
    </row>
    <row r="2639" spans="1:80">
      <c r="A2639" s="55" t="s">
        <v>11260</v>
      </c>
      <c r="B2639" s="55">
        <v>2</v>
      </c>
      <c r="C2639" s="55" t="s">
        <v>11256</v>
      </c>
      <c r="D2639" s="55" t="s">
        <v>11261</v>
      </c>
      <c r="E2639" s="55">
        <v>0</v>
      </c>
      <c r="F2639" s="55">
        <v>1</v>
      </c>
      <c r="G2639" s="56">
        <v>44347</v>
      </c>
      <c r="H2639" s="56">
        <v>44347</v>
      </c>
      <c r="I2639" s="56">
        <v>44347</v>
      </c>
      <c r="J2639" s="55">
        <v>1</v>
      </c>
      <c r="K2639" s="56">
        <v>44432</v>
      </c>
      <c r="L2639" s="56">
        <v>44312</v>
      </c>
      <c r="M2639" s="56">
        <v>44347</v>
      </c>
      <c r="N2639" s="55">
        <v>1</v>
      </c>
      <c r="O2639" s="55">
        <v>1</v>
      </c>
      <c r="P2639" s="55">
        <v>1</v>
      </c>
      <c r="Q2639" s="56">
        <v>44433</v>
      </c>
      <c r="R2639" s="55">
        <v>0</v>
      </c>
      <c r="T2639" s="55">
        <v>5129057001</v>
      </c>
      <c r="U2639" s="55" t="s">
        <v>11262</v>
      </c>
      <c r="V2639" s="55" t="s">
        <v>11256</v>
      </c>
      <c r="W2639" s="55" t="s">
        <v>1336</v>
      </c>
      <c r="X2639" s="55" t="s">
        <v>1336</v>
      </c>
      <c r="Y2639" s="55">
        <v>0</v>
      </c>
      <c r="Z2639" s="55" t="s">
        <v>1419</v>
      </c>
      <c r="AA2639" s="55" t="s">
        <v>1338</v>
      </c>
      <c r="AB2639" s="55">
        <v>2730</v>
      </c>
      <c r="AC2639" s="55">
        <v>2730</v>
      </c>
      <c r="AD2639" s="55">
        <v>0</v>
      </c>
      <c r="AE2639" s="55" t="s">
        <v>1339</v>
      </c>
      <c r="AF2639" s="55" t="s">
        <v>3146</v>
      </c>
      <c r="AG2639" s="55" t="s">
        <v>3147</v>
      </c>
      <c r="AH2639" s="55" t="s">
        <v>1235</v>
      </c>
      <c r="AJ2639" s="55" t="s">
        <v>11261</v>
      </c>
      <c r="AK2639" s="55">
        <v>0</v>
      </c>
      <c r="AL2639" s="55" t="s">
        <v>1742</v>
      </c>
      <c r="AN2639" s="55">
        <v>4</v>
      </c>
      <c r="AO2639" s="55" t="s">
        <v>11263</v>
      </c>
      <c r="AR2639" s="56">
        <v>44312</v>
      </c>
      <c r="AS2639" s="57">
        <v>0.70706018518518521</v>
      </c>
      <c r="AT2639" s="56">
        <v>44432</v>
      </c>
      <c r="AU2639" s="57">
        <v>0.67831018518518515</v>
      </c>
      <c r="AV2639" s="55" t="s">
        <v>1345</v>
      </c>
      <c r="AW2639" s="55" t="s">
        <v>1345</v>
      </c>
      <c r="AX2639" s="55" t="s">
        <v>1346</v>
      </c>
      <c r="CB2639" s="55" t="s">
        <v>3150</v>
      </c>
    </row>
    <row r="2640" spans="1:80">
      <c r="A2640" s="55" t="s">
        <v>11264</v>
      </c>
      <c r="B2640" s="55">
        <v>2</v>
      </c>
      <c r="C2640" s="55" t="s">
        <v>11265</v>
      </c>
      <c r="D2640" s="55" t="s">
        <v>11266</v>
      </c>
      <c r="E2640" s="55">
        <v>0</v>
      </c>
      <c r="F2640" s="55">
        <v>1</v>
      </c>
      <c r="G2640" s="56">
        <v>44347</v>
      </c>
      <c r="H2640" s="56">
        <v>44347</v>
      </c>
      <c r="I2640" s="56">
        <v>44347</v>
      </c>
      <c r="J2640" s="55">
        <v>1</v>
      </c>
      <c r="K2640" s="56">
        <v>44432</v>
      </c>
      <c r="L2640" s="56">
        <v>44313</v>
      </c>
      <c r="M2640" s="56">
        <v>44347</v>
      </c>
      <c r="N2640" s="55">
        <v>1</v>
      </c>
      <c r="O2640" s="55">
        <v>1</v>
      </c>
      <c r="P2640" s="55">
        <v>1</v>
      </c>
      <c r="Q2640" s="56">
        <v>44433</v>
      </c>
      <c r="R2640" s="55">
        <v>0</v>
      </c>
      <c r="T2640" s="55">
        <v>5131818001</v>
      </c>
      <c r="U2640" s="55" t="s">
        <v>11267</v>
      </c>
      <c r="V2640" s="55" t="s">
        <v>11265</v>
      </c>
      <c r="W2640" s="55" t="s">
        <v>1336</v>
      </c>
      <c r="X2640" s="55" t="s">
        <v>1336</v>
      </c>
      <c r="Y2640" s="55">
        <v>0</v>
      </c>
      <c r="Z2640" s="55" t="s">
        <v>1419</v>
      </c>
      <c r="AA2640" s="55" t="s">
        <v>1338</v>
      </c>
      <c r="AB2640" s="55">
        <v>2205</v>
      </c>
      <c r="AC2640" s="55">
        <v>2205</v>
      </c>
      <c r="AD2640" s="55">
        <v>0</v>
      </c>
      <c r="AE2640" s="55" t="s">
        <v>1339</v>
      </c>
      <c r="AF2640" s="55" t="s">
        <v>3146</v>
      </c>
      <c r="AG2640" s="55" t="s">
        <v>3147</v>
      </c>
      <c r="AH2640" s="55" t="s">
        <v>1235</v>
      </c>
      <c r="AJ2640" s="55" t="s">
        <v>11266</v>
      </c>
      <c r="AK2640" s="55">
        <v>0</v>
      </c>
      <c r="AL2640" s="55" t="s">
        <v>1742</v>
      </c>
      <c r="AN2640" s="55">
        <v>4</v>
      </c>
      <c r="AO2640" s="55" t="s">
        <v>11268</v>
      </c>
      <c r="AR2640" s="56">
        <v>44313</v>
      </c>
      <c r="AS2640" s="57">
        <v>0.75505787037037031</v>
      </c>
      <c r="AT2640" s="56">
        <v>44432</v>
      </c>
      <c r="AU2640" s="57">
        <v>0.67831018518518515</v>
      </c>
      <c r="AV2640" s="55" t="s">
        <v>1345</v>
      </c>
      <c r="AW2640" s="55" t="s">
        <v>1345</v>
      </c>
      <c r="AX2640" s="55" t="s">
        <v>1346</v>
      </c>
      <c r="CB2640" s="55" t="s">
        <v>3150</v>
      </c>
    </row>
    <row r="2641" spans="1:80">
      <c r="A2641" s="55" t="s">
        <v>11269</v>
      </c>
      <c r="B2641" s="55">
        <v>2</v>
      </c>
      <c r="C2641" s="55" t="s">
        <v>11270</v>
      </c>
      <c r="D2641" s="55" t="s">
        <v>11271</v>
      </c>
      <c r="E2641" s="55">
        <v>0</v>
      </c>
      <c r="F2641" s="55">
        <v>0</v>
      </c>
      <c r="G2641" s="56">
        <v>44347</v>
      </c>
      <c r="H2641" s="56">
        <v>44347</v>
      </c>
      <c r="I2641" s="56">
        <v>44347</v>
      </c>
      <c r="J2641" s="55">
        <v>0</v>
      </c>
      <c r="L2641" s="56">
        <v>44302</v>
      </c>
      <c r="M2641" s="56">
        <v>44347</v>
      </c>
      <c r="N2641" s="55">
        <v>0</v>
      </c>
      <c r="O2641" s="55">
        <v>0</v>
      </c>
      <c r="P2641" s="55">
        <v>0</v>
      </c>
      <c r="R2641" s="55">
        <v>0</v>
      </c>
      <c r="T2641" s="55">
        <v>5183709006</v>
      </c>
      <c r="U2641" s="55" t="s">
        <v>11272</v>
      </c>
      <c r="V2641" s="55" t="s">
        <v>11270</v>
      </c>
      <c r="W2641" s="55" t="s">
        <v>1336</v>
      </c>
      <c r="X2641" s="55" t="s">
        <v>1336</v>
      </c>
      <c r="Y2641" s="55">
        <v>0</v>
      </c>
      <c r="Z2641" s="55" t="s">
        <v>1419</v>
      </c>
      <c r="AA2641" s="55" t="s">
        <v>1338</v>
      </c>
      <c r="AB2641" s="55">
        <v>2751</v>
      </c>
      <c r="AC2641" s="55">
        <v>2751</v>
      </c>
      <c r="AD2641" s="55">
        <v>0</v>
      </c>
      <c r="AE2641" s="55" t="s">
        <v>1339</v>
      </c>
      <c r="AF2641" s="55" t="s">
        <v>3146</v>
      </c>
      <c r="AG2641" s="55" t="s">
        <v>3147</v>
      </c>
      <c r="AH2641" s="55" t="s">
        <v>1235</v>
      </c>
      <c r="AJ2641" s="55" t="s">
        <v>11271</v>
      </c>
      <c r="AK2641" s="55">
        <v>0</v>
      </c>
      <c r="AL2641" s="55" t="s">
        <v>1742</v>
      </c>
      <c r="AN2641" s="55">
        <v>4</v>
      </c>
      <c r="AO2641" s="55" t="s">
        <v>11273</v>
      </c>
      <c r="AR2641" s="56">
        <v>44302</v>
      </c>
      <c r="AS2641" s="57">
        <v>0.47194444444444444</v>
      </c>
      <c r="AT2641" s="56">
        <v>44305</v>
      </c>
      <c r="AU2641" s="57">
        <v>0.68893518518518526</v>
      </c>
      <c r="AV2641" s="55" t="s">
        <v>1345</v>
      </c>
      <c r="AW2641" s="55" t="s">
        <v>1494</v>
      </c>
      <c r="AX2641" s="55" t="s">
        <v>1392</v>
      </c>
      <c r="CB2641" s="55" t="s">
        <v>3137</v>
      </c>
    </row>
    <row r="2642" spans="1:80">
      <c r="A2642" s="55" t="s">
        <v>11274</v>
      </c>
      <c r="B2642" s="55">
        <v>2</v>
      </c>
      <c r="C2642" s="55" t="s">
        <v>11270</v>
      </c>
      <c r="D2642" s="55" t="s">
        <v>11275</v>
      </c>
      <c r="E2642" s="55">
        <v>0</v>
      </c>
      <c r="F2642" s="55">
        <v>1</v>
      </c>
      <c r="G2642" s="56">
        <v>44347</v>
      </c>
      <c r="H2642" s="56">
        <v>44347</v>
      </c>
      <c r="I2642" s="56">
        <v>44347</v>
      </c>
      <c r="J2642" s="55">
        <v>1</v>
      </c>
      <c r="K2642" s="56">
        <v>44432</v>
      </c>
      <c r="L2642" s="56">
        <v>44312</v>
      </c>
      <c r="M2642" s="56">
        <v>44347</v>
      </c>
      <c r="N2642" s="55">
        <v>1</v>
      </c>
      <c r="O2642" s="55">
        <v>1</v>
      </c>
      <c r="P2642" s="55">
        <v>1</v>
      </c>
      <c r="Q2642" s="56">
        <v>44433</v>
      </c>
      <c r="R2642" s="55">
        <v>0</v>
      </c>
      <c r="T2642" s="55">
        <v>5122664009</v>
      </c>
      <c r="U2642" s="55" t="s">
        <v>11276</v>
      </c>
      <c r="V2642" s="55" t="s">
        <v>11270</v>
      </c>
      <c r="W2642" s="55" t="s">
        <v>1336</v>
      </c>
      <c r="X2642" s="55" t="s">
        <v>1336</v>
      </c>
      <c r="Y2642" s="55">
        <v>0</v>
      </c>
      <c r="Z2642" s="55" t="s">
        <v>1419</v>
      </c>
      <c r="AA2642" s="55" t="s">
        <v>1338</v>
      </c>
      <c r="AB2642" s="55">
        <v>2940</v>
      </c>
      <c r="AC2642" s="55">
        <v>2940</v>
      </c>
      <c r="AD2642" s="55">
        <v>0</v>
      </c>
      <c r="AE2642" s="55" t="s">
        <v>1339</v>
      </c>
      <c r="AF2642" s="55" t="s">
        <v>3146</v>
      </c>
      <c r="AG2642" s="55" t="s">
        <v>3147</v>
      </c>
      <c r="AH2642" s="55" t="s">
        <v>1235</v>
      </c>
      <c r="AJ2642" s="55" t="s">
        <v>11275</v>
      </c>
      <c r="AK2642" s="55">
        <v>0</v>
      </c>
      <c r="AL2642" s="55" t="s">
        <v>1742</v>
      </c>
      <c r="AN2642" s="55">
        <v>4</v>
      </c>
      <c r="AO2642" s="55" t="s">
        <v>11277</v>
      </c>
      <c r="AR2642" s="56">
        <v>44312</v>
      </c>
      <c r="AS2642" s="57">
        <v>0.70706018518518521</v>
      </c>
      <c r="AT2642" s="56">
        <v>44432</v>
      </c>
      <c r="AU2642" s="57">
        <v>0.67831018518518515</v>
      </c>
      <c r="AV2642" s="55" t="s">
        <v>1345</v>
      </c>
      <c r="AW2642" s="55" t="s">
        <v>1345</v>
      </c>
      <c r="AX2642" s="55" t="s">
        <v>1346</v>
      </c>
      <c r="CB2642" s="55" t="s">
        <v>3150</v>
      </c>
    </row>
    <row r="2643" spans="1:80">
      <c r="A2643" s="55" t="s">
        <v>11278</v>
      </c>
      <c r="B2643" s="55">
        <v>2</v>
      </c>
      <c r="C2643" s="55" t="s">
        <v>11279</v>
      </c>
      <c r="D2643" s="55" t="s">
        <v>11280</v>
      </c>
      <c r="E2643" s="55">
        <v>0</v>
      </c>
      <c r="F2643" s="55">
        <v>1</v>
      </c>
      <c r="G2643" s="56">
        <v>44347</v>
      </c>
      <c r="H2643" s="56">
        <v>44347</v>
      </c>
      <c r="I2643" s="56">
        <v>44347</v>
      </c>
      <c r="J2643" s="55">
        <v>1</v>
      </c>
      <c r="K2643" s="56">
        <v>44432</v>
      </c>
      <c r="L2643" s="56">
        <v>44313</v>
      </c>
      <c r="M2643" s="56">
        <v>44347</v>
      </c>
      <c r="N2643" s="55">
        <v>1</v>
      </c>
      <c r="O2643" s="55">
        <v>1</v>
      </c>
      <c r="P2643" s="55">
        <v>1</v>
      </c>
      <c r="Q2643" s="56">
        <v>44433</v>
      </c>
      <c r="R2643" s="55">
        <v>0</v>
      </c>
      <c r="T2643" s="55">
        <v>5135354000</v>
      </c>
      <c r="U2643" s="55" t="s">
        <v>11281</v>
      </c>
      <c r="V2643" s="55" t="s">
        <v>11279</v>
      </c>
      <c r="W2643" s="55" t="s">
        <v>1336</v>
      </c>
      <c r="X2643" s="55" t="s">
        <v>1336</v>
      </c>
      <c r="Y2643" s="55">
        <v>0</v>
      </c>
      <c r="Z2643" s="55" t="s">
        <v>1419</v>
      </c>
      <c r="AA2643" s="55" t="s">
        <v>1338</v>
      </c>
      <c r="AB2643" s="55">
        <v>2100</v>
      </c>
      <c r="AC2643" s="55">
        <v>2100</v>
      </c>
      <c r="AD2643" s="55">
        <v>0</v>
      </c>
      <c r="AE2643" s="55" t="s">
        <v>1339</v>
      </c>
      <c r="AF2643" s="55" t="s">
        <v>3146</v>
      </c>
      <c r="AG2643" s="55" t="s">
        <v>3147</v>
      </c>
      <c r="AH2643" s="55" t="s">
        <v>1235</v>
      </c>
      <c r="AJ2643" s="55" t="s">
        <v>11280</v>
      </c>
      <c r="AK2643" s="55">
        <v>0</v>
      </c>
      <c r="AL2643" s="55" t="s">
        <v>1742</v>
      </c>
      <c r="AN2643" s="55">
        <v>4</v>
      </c>
      <c r="AO2643" s="55" t="s">
        <v>11282</v>
      </c>
      <c r="AR2643" s="56">
        <v>44313</v>
      </c>
      <c r="AS2643" s="57">
        <v>0.75541666666666663</v>
      </c>
      <c r="AT2643" s="56">
        <v>44432</v>
      </c>
      <c r="AU2643" s="57">
        <v>0.67831018518518515</v>
      </c>
      <c r="AV2643" s="55" t="s">
        <v>1345</v>
      </c>
      <c r="AW2643" s="55" t="s">
        <v>1345</v>
      </c>
      <c r="AX2643" s="55" t="s">
        <v>1346</v>
      </c>
      <c r="CB2643" s="55" t="s">
        <v>3150</v>
      </c>
    </row>
    <row r="2644" spans="1:80">
      <c r="A2644" s="55" t="s">
        <v>11283</v>
      </c>
      <c r="B2644" s="55">
        <v>2</v>
      </c>
      <c r="C2644" s="55" t="s">
        <v>11284</v>
      </c>
      <c r="D2644" s="55" t="s">
        <v>11285</v>
      </c>
      <c r="E2644" s="55">
        <v>0</v>
      </c>
      <c r="F2644" s="55">
        <v>0</v>
      </c>
      <c r="G2644" s="56">
        <v>44347</v>
      </c>
      <c r="H2644" s="56">
        <v>44347</v>
      </c>
      <c r="I2644" s="56">
        <v>44347</v>
      </c>
      <c r="J2644" s="55">
        <v>0</v>
      </c>
      <c r="L2644" s="56">
        <v>44302</v>
      </c>
      <c r="M2644" s="56">
        <v>44347</v>
      </c>
      <c r="N2644" s="55">
        <v>0</v>
      </c>
      <c r="O2644" s="55">
        <v>0</v>
      </c>
      <c r="P2644" s="55">
        <v>0</v>
      </c>
      <c r="R2644" s="55">
        <v>0</v>
      </c>
      <c r="T2644" s="55">
        <v>5183712004</v>
      </c>
      <c r="U2644" s="55" t="s">
        <v>11286</v>
      </c>
      <c r="V2644" s="55" t="s">
        <v>11284</v>
      </c>
      <c r="W2644" s="55" t="s">
        <v>1336</v>
      </c>
      <c r="X2644" s="55" t="s">
        <v>1336</v>
      </c>
      <c r="Y2644" s="55">
        <v>0</v>
      </c>
      <c r="Z2644" s="55" t="s">
        <v>1419</v>
      </c>
      <c r="AA2644" s="55" t="s">
        <v>1338</v>
      </c>
      <c r="AB2644" s="55">
        <v>2839</v>
      </c>
      <c r="AC2644" s="55">
        <v>2839</v>
      </c>
      <c r="AD2644" s="55">
        <v>0</v>
      </c>
      <c r="AE2644" s="55" t="s">
        <v>1339</v>
      </c>
      <c r="AF2644" s="55" t="s">
        <v>3146</v>
      </c>
      <c r="AG2644" s="55" t="s">
        <v>3147</v>
      </c>
      <c r="AH2644" s="55" t="s">
        <v>1235</v>
      </c>
      <c r="AJ2644" s="55" t="s">
        <v>11285</v>
      </c>
      <c r="AK2644" s="55">
        <v>0</v>
      </c>
      <c r="AL2644" s="55" t="s">
        <v>1742</v>
      </c>
      <c r="AN2644" s="55">
        <v>4</v>
      </c>
      <c r="AO2644" s="55" t="s">
        <v>11287</v>
      </c>
      <c r="AR2644" s="56">
        <v>44302</v>
      </c>
      <c r="AS2644" s="57">
        <v>0.47172453703703704</v>
      </c>
      <c r="AT2644" s="56">
        <v>44305</v>
      </c>
      <c r="AU2644" s="57">
        <v>0.68893518518518526</v>
      </c>
      <c r="AV2644" s="55" t="s">
        <v>1345</v>
      </c>
      <c r="AW2644" s="55" t="s">
        <v>1494</v>
      </c>
      <c r="AX2644" s="55" t="s">
        <v>1392</v>
      </c>
      <c r="CB2644" s="55" t="s">
        <v>3137</v>
      </c>
    </row>
    <row r="2645" spans="1:80">
      <c r="A2645" s="55" t="s">
        <v>11288</v>
      </c>
      <c r="B2645" s="55">
        <v>2</v>
      </c>
      <c r="C2645" s="55" t="s">
        <v>11284</v>
      </c>
      <c r="D2645" s="55" t="s">
        <v>11289</v>
      </c>
      <c r="E2645" s="55">
        <v>0</v>
      </c>
      <c r="F2645" s="55">
        <v>1</v>
      </c>
      <c r="G2645" s="56">
        <v>44347</v>
      </c>
      <c r="H2645" s="56">
        <v>44347</v>
      </c>
      <c r="I2645" s="56">
        <v>44347</v>
      </c>
      <c r="J2645" s="55">
        <v>1</v>
      </c>
      <c r="K2645" s="56">
        <v>44432</v>
      </c>
      <c r="L2645" s="56">
        <v>44312</v>
      </c>
      <c r="M2645" s="56">
        <v>44347</v>
      </c>
      <c r="N2645" s="55">
        <v>1</v>
      </c>
      <c r="O2645" s="55">
        <v>1</v>
      </c>
      <c r="P2645" s="55">
        <v>1</v>
      </c>
      <c r="Q2645" s="56">
        <v>44433</v>
      </c>
      <c r="R2645" s="55">
        <v>0</v>
      </c>
      <c r="T2645" s="55">
        <v>5134476009</v>
      </c>
      <c r="U2645" s="55" t="s">
        <v>11290</v>
      </c>
      <c r="V2645" s="55" t="s">
        <v>11284</v>
      </c>
      <c r="W2645" s="55" t="s">
        <v>1336</v>
      </c>
      <c r="X2645" s="55" t="s">
        <v>1336</v>
      </c>
      <c r="Y2645" s="55">
        <v>0</v>
      </c>
      <c r="Z2645" s="55" t="s">
        <v>1419</v>
      </c>
      <c r="AA2645" s="55" t="s">
        <v>1338</v>
      </c>
      <c r="AB2645" s="55">
        <v>2205</v>
      </c>
      <c r="AC2645" s="55">
        <v>2205</v>
      </c>
      <c r="AD2645" s="55">
        <v>0</v>
      </c>
      <c r="AE2645" s="55" t="s">
        <v>1339</v>
      </c>
      <c r="AF2645" s="55" t="s">
        <v>3146</v>
      </c>
      <c r="AG2645" s="55" t="s">
        <v>3147</v>
      </c>
      <c r="AH2645" s="55" t="s">
        <v>1235</v>
      </c>
      <c r="AJ2645" s="55" t="s">
        <v>11289</v>
      </c>
      <c r="AK2645" s="55">
        <v>0</v>
      </c>
      <c r="AL2645" s="55" t="s">
        <v>1742</v>
      </c>
      <c r="AN2645" s="55">
        <v>4</v>
      </c>
      <c r="AO2645" s="55" t="s">
        <v>11291</v>
      </c>
      <c r="AR2645" s="56">
        <v>44312</v>
      </c>
      <c r="AS2645" s="57">
        <v>0.70706018518518521</v>
      </c>
      <c r="AT2645" s="56">
        <v>44432</v>
      </c>
      <c r="AU2645" s="57">
        <v>0.67831018518518515</v>
      </c>
      <c r="AV2645" s="55" t="s">
        <v>1345</v>
      </c>
      <c r="AW2645" s="55" t="s">
        <v>1345</v>
      </c>
      <c r="AX2645" s="55" t="s">
        <v>1346</v>
      </c>
      <c r="CB2645" s="55" t="s">
        <v>3150</v>
      </c>
    </row>
    <row r="2646" spans="1:80">
      <c r="A2646" s="55" t="s">
        <v>11292</v>
      </c>
      <c r="B2646" s="55">
        <v>2</v>
      </c>
      <c r="C2646" s="55" t="s">
        <v>11293</v>
      </c>
      <c r="D2646" s="55" t="s">
        <v>11294</v>
      </c>
      <c r="E2646" s="55">
        <v>0</v>
      </c>
      <c r="F2646" s="55">
        <v>0</v>
      </c>
      <c r="G2646" s="56">
        <v>44347</v>
      </c>
      <c r="H2646" s="56">
        <v>44347</v>
      </c>
      <c r="I2646" s="56">
        <v>44347</v>
      </c>
      <c r="J2646" s="55">
        <v>0</v>
      </c>
      <c r="L2646" s="56">
        <v>44302</v>
      </c>
      <c r="M2646" s="56">
        <v>44347</v>
      </c>
      <c r="N2646" s="55">
        <v>0</v>
      </c>
      <c r="O2646" s="55">
        <v>0</v>
      </c>
      <c r="P2646" s="55">
        <v>0</v>
      </c>
      <c r="R2646" s="55">
        <v>0</v>
      </c>
      <c r="T2646" s="55">
        <v>5183822007</v>
      </c>
      <c r="U2646" s="55" t="s">
        <v>11295</v>
      </c>
      <c r="V2646" s="55" t="s">
        <v>11293</v>
      </c>
      <c r="W2646" s="55" t="s">
        <v>1336</v>
      </c>
      <c r="X2646" s="55" t="s">
        <v>1336</v>
      </c>
      <c r="Y2646" s="55">
        <v>0</v>
      </c>
      <c r="Z2646" s="55" t="s">
        <v>1419</v>
      </c>
      <c r="AA2646" s="55" t="s">
        <v>1338</v>
      </c>
      <c r="AB2646" s="55">
        <v>2675</v>
      </c>
      <c r="AC2646" s="55">
        <v>2675</v>
      </c>
      <c r="AD2646" s="55">
        <v>0</v>
      </c>
      <c r="AE2646" s="55" t="s">
        <v>1339</v>
      </c>
      <c r="AF2646" s="55" t="s">
        <v>3146</v>
      </c>
      <c r="AG2646" s="55" t="s">
        <v>3147</v>
      </c>
      <c r="AH2646" s="55" t="s">
        <v>1235</v>
      </c>
      <c r="AJ2646" s="55" t="s">
        <v>11294</v>
      </c>
      <c r="AK2646" s="55">
        <v>0</v>
      </c>
      <c r="AL2646" s="55" t="s">
        <v>1742</v>
      </c>
      <c r="AN2646" s="55">
        <v>4</v>
      </c>
      <c r="AO2646" s="55" t="s">
        <v>11296</v>
      </c>
      <c r="AR2646" s="56">
        <v>44302</v>
      </c>
      <c r="AS2646" s="57">
        <v>0.47179398148148149</v>
      </c>
      <c r="AT2646" s="56">
        <v>44305</v>
      </c>
      <c r="AU2646" s="57">
        <v>0.68893518518518526</v>
      </c>
      <c r="AV2646" s="55" t="s">
        <v>1345</v>
      </c>
      <c r="AW2646" s="55" t="s">
        <v>1494</v>
      </c>
      <c r="AX2646" s="55" t="s">
        <v>1392</v>
      </c>
      <c r="CB2646" s="55" t="s">
        <v>3137</v>
      </c>
    </row>
    <row r="2647" spans="1:80">
      <c r="A2647" s="55" t="s">
        <v>11297</v>
      </c>
      <c r="B2647" s="55">
        <v>2</v>
      </c>
      <c r="C2647" s="55" t="s">
        <v>11298</v>
      </c>
      <c r="D2647" s="55" t="s">
        <v>11299</v>
      </c>
      <c r="E2647" s="55">
        <v>0</v>
      </c>
      <c r="F2647" s="55">
        <v>1</v>
      </c>
      <c r="G2647" s="56">
        <v>44424</v>
      </c>
      <c r="H2647" s="56">
        <v>44424</v>
      </c>
      <c r="I2647" s="56">
        <v>44424</v>
      </c>
      <c r="J2647" s="55">
        <v>0</v>
      </c>
      <c r="L2647" s="56">
        <v>44386</v>
      </c>
      <c r="M2647" s="56">
        <v>44424</v>
      </c>
      <c r="N2647" s="55">
        <v>1</v>
      </c>
      <c r="O2647" s="55">
        <v>0</v>
      </c>
      <c r="P2647" s="55">
        <v>0</v>
      </c>
      <c r="R2647" s="55">
        <v>0</v>
      </c>
      <c r="T2647" s="55">
        <v>5198960008</v>
      </c>
      <c r="U2647" s="55" t="s">
        <v>11300</v>
      </c>
      <c r="V2647" s="55" t="s">
        <v>11298</v>
      </c>
      <c r="W2647" s="55" t="s">
        <v>1336</v>
      </c>
      <c r="X2647" s="55" t="s">
        <v>1336</v>
      </c>
      <c r="Y2647" s="55">
        <v>0</v>
      </c>
      <c r="Z2647" s="55" t="s">
        <v>1419</v>
      </c>
      <c r="AA2647" s="55" t="s">
        <v>1338</v>
      </c>
      <c r="AB2647" s="55">
        <v>1627.5</v>
      </c>
      <c r="AC2647" s="55">
        <v>1627.5</v>
      </c>
      <c r="AD2647" s="55">
        <v>0</v>
      </c>
      <c r="AE2647" s="55" t="s">
        <v>1339</v>
      </c>
      <c r="AF2647" s="55" t="s">
        <v>3146</v>
      </c>
      <c r="AG2647" s="55" t="s">
        <v>3147</v>
      </c>
      <c r="AH2647" s="55" t="s">
        <v>1235</v>
      </c>
      <c r="AJ2647" s="55" t="s">
        <v>11299</v>
      </c>
      <c r="AK2647" s="55">
        <v>0</v>
      </c>
      <c r="AL2647" s="55" t="s">
        <v>5743</v>
      </c>
      <c r="AN2647" s="55">
        <v>2</v>
      </c>
      <c r="AO2647" s="55" t="s">
        <v>11301</v>
      </c>
      <c r="AR2647" s="56">
        <v>44386</v>
      </c>
      <c r="AS2647" s="57">
        <v>0.33252314814814815</v>
      </c>
      <c r="AT2647" s="56">
        <v>44386</v>
      </c>
      <c r="AU2647" s="57">
        <v>0.56237268518518524</v>
      </c>
      <c r="AV2647" s="55" t="s">
        <v>1345</v>
      </c>
      <c r="AW2647" s="55" t="s">
        <v>1345</v>
      </c>
      <c r="AX2647" s="55" t="s">
        <v>1346</v>
      </c>
      <c r="CB2647" s="55" t="s">
        <v>3150</v>
      </c>
    </row>
    <row r="2648" spans="1:80">
      <c r="A2648" s="55" t="s">
        <v>11302</v>
      </c>
      <c r="B2648" s="55">
        <v>2</v>
      </c>
      <c r="C2648" s="55" t="s">
        <v>11303</v>
      </c>
      <c r="D2648" s="55" t="s">
        <v>11304</v>
      </c>
      <c r="E2648" s="55">
        <v>0</v>
      </c>
      <c r="F2648" s="55">
        <v>1</v>
      </c>
      <c r="G2648" s="56">
        <v>44424</v>
      </c>
      <c r="H2648" s="56">
        <v>44424</v>
      </c>
      <c r="I2648" s="56">
        <v>44424</v>
      </c>
      <c r="J2648" s="55">
        <v>0</v>
      </c>
      <c r="L2648" s="56">
        <v>44386</v>
      </c>
      <c r="M2648" s="56">
        <v>44424</v>
      </c>
      <c r="N2648" s="55">
        <v>1</v>
      </c>
      <c r="O2648" s="55">
        <v>0</v>
      </c>
      <c r="P2648" s="55">
        <v>0</v>
      </c>
      <c r="R2648" s="55">
        <v>0</v>
      </c>
      <c r="T2648" s="55">
        <v>5198956002</v>
      </c>
      <c r="U2648" s="55" t="s">
        <v>11305</v>
      </c>
      <c r="V2648" s="55" t="s">
        <v>11303</v>
      </c>
      <c r="W2648" s="55" t="s">
        <v>1336</v>
      </c>
      <c r="X2648" s="55" t="s">
        <v>1336</v>
      </c>
      <c r="Y2648" s="55">
        <v>0</v>
      </c>
      <c r="Z2648" s="55" t="s">
        <v>1419</v>
      </c>
      <c r="AA2648" s="55" t="s">
        <v>1338</v>
      </c>
      <c r="AB2648" s="55">
        <v>1837.5</v>
      </c>
      <c r="AC2648" s="55">
        <v>1837.5</v>
      </c>
      <c r="AD2648" s="55">
        <v>0</v>
      </c>
      <c r="AE2648" s="55" t="s">
        <v>1339</v>
      </c>
      <c r="AF2648" s="55" t="s">
        <v>3146</v>
      </c>
      <c r="AG2648" s="55" t="s">
        <v>3147</v>
      </c>
      <c r="AH2648" s="55" t="s">
        <v>1235</v>
      </c>
      <c r="AJ2648" s="55" t="s">
        <v>11304</v>
      </c>
      <c r="AK2648" s="55">
        <v>0</v>
      </c>
      <c r="AL2648" s="55" t="s">
        <v>5743</v>
      </c>
      <c r="AN2648" s="55">
        <v>2</v>
      </c>
      <c r="AO2648" s="55" t="s">
        <v>11306</v>
      </c>
      <c r="AR2648" s="56">
        <v>44386</v>
      </c>
      <c r="AS2648" s="57">
        <v>0.33243055555555556</v>
      </c>
      <c r="AT2648" s="56">
        <v>44386</v>
      </c>
      <c r="AU2648" s="57">
        <v>0.56237268518518524</v>
      </c>
      <c r="AV2648" s="55" t="s">
        <v>1345</v>
      </c>
      <c r="AW2648" s="55" t="s">
        <v>1345</v>
      </c>
      <c r="AX2648" s="55" t="s">
        <v>1346</v>
      </c>
      <c r="CB2648" s="55" t="s">
        <v>3150</v>
      </c>
    </row>
    <row r="2649" spans="1:80">
      <c r="A2649" s="55" t="s">
        <v>11307</v>
      </c>
      <c r="B2649" s="55">
        <v>2</v>
      </c>
      <c r="C2649" s="55" t="s">
        <v>11308</v>
      </c>
      <c r="D2649" s="55" t="s">
        <v>11309</v>
      </c>
      <c r="E2649" s="55">
        <v>0</v>
      </c>
      <c r="F2649" s="55">
        <v>1</v>
      </c>
      <c r="G2649" s="56">
        <v>44424</v>
      </c>
      <c r="H2649" s="56">
        <v>44424</v>
      </c>
      <c r="I2649" s="56">
        <v>44424</v>
      </c>
      <c r="J2649" s="55">
        <v>0</v>
      </c>
      <c r="L2649" s="56">
        <v>44386</v>
      </c>
      <c r="M2649" s="56">
        <v>44424</v>
      </c>
      <c r="N2649" s="55">
        <v>1</v>
      </c>
      <c r="O2649" s="55">
        <v>0</v>
      </c>
      <c r="P2649" s="55">
        <v>0</v>
      </c>
      <c r="R2649" s="55">
        <v>0</v>
      </c>
      <c r="T2649" s="55">
        <v>5198958007</v>
      </c>
      <c r="U2649" s="55" t="s">
        <v>11310</v>
      </c>
      <c r="V2649" s="55" t="s">
        <v>11308</v>
      </c>
      <c r="W2649" s="55" t="s">
        <v>1336</v>
      </c>
      <c r="X2649" s="55" t="s">
        <v>1336</v>
      </c>
      <c r="Y2649" s="55">
        <v>0</v>
      </c>
      <c r="Z2649" s="55" t="s">
        <v>1419</v>
      </c>
      <c r="AA2649" s="55" t="s">
        <v>1338</v>
      </c>
      <c r="AB2649" s="55">
        <v>1627.5</v>
      </c>
      <c r="AC2649" s="55">
        <v>1627.5</v>
      </c>
      <c r="AD2649" s="55">
        <v>0</v>
      </c>
      <c r="AE2649" s="55" t="s">
        <v>1339</v>
      </c>
      <c r="AF2649" s="55" t="s">
        <v>3146</v>
      </c>
      <c r="AG2649" s="55" t="s">
        <v>3147</v>
      </c>
      <c r="AH2649" s="55" t="s">
        <v>1235</v>
      </c>
      <c r="AJ2649" s="55" t="s">
        <v>11309</v>
      </c>
      <c r="AK2649" s="55">
        <v>0</v>
      </c>
      <c r="AL2649" s="55" t="s">
        <v>11311</v>
      </c>
      <c r="AN2649" s="55">
        <v>2</v>
      </c>
      <c r="AO2649" s="55" t="s">
        <v>11312</v>
      </c>
      <c r="AR2649" s="56">
        <v>44386</v>
      </c>
      <c r="AS2649" s="57">
        <v>0.33271990740740742</v>
      </c>
      <c r="AT2649" s="56">
        <v>44386</v>
      </c>
      <c r="AU2649" s="57">
        <v>0.56237268518518524</v>
      </c>
      <c r="AV2649" s="55" t="s">
        <v>1345</v>
      </c>
      <c r="AW2649" s="55" t="s">
        <v>1345</v>
      </c>
      <c r="AX2649" s="55" t="s">
        <v>1346</v>
      </c>
      <c r="CB2649" s="55" t="s">
        <v>3150</v>
      </c>
    </row>
    <row r="2650" spans="1:80">
      <c r="A2650" s="55" t="s">
        <v>11313</v>
      </c>
      <c r="B2650" s="55">
        <v>2</v>
      </c>
      <c r="C2650" s="55" t="s">
        <v>11314</v>
      </c>
      <c r="D2650" s="55" t="s">
        <v>11315</v>
      </c>
      <c r="E2650" s="55">
        <v>0</v>
      </c>
      <c r="F2650" s="55">
        <v>1</v>
      </c>
      <c r="G2650" s="56">
        <v>44424</v>
      </c>
      <c r="H2650" s="56">
        <v>44424</v>
      </c>
      <c r="I2650" s="56">
        <v>44424</v>
      </c>
      <c r="J2650" s="55">
        <v>0</v>
      </c>
      <c r="L2650" s="56">
        <v>44386</v>
      </c>
      <c r="M2650" s="56">
        <v>44424</v>
      </c>
      <c r="N2650" s="55">
        <v>1</v>
      </c>
      <c r="O2650" s="55">
        <v>0</v>
      </c>
      <c r="P2650" s="55">
        <v>0</v>
      </c>
      <c r="R2650" s="55">
        <v>0</v>
      </c>
      <c r="T2650" s="55">
        <v>5198959004</v>
      </c>
      <c r="U2650" s="55" t="s">
        <v>11316</v>
      </c>
      <c r="V2650" s="55" t="s">
        <v>11314</v>
      </c>
      <c r="W2650" s="55" t="s">
        <v>1336</v>
      </c>
      <c r="X2650" s="55" t="s">
        <v>1336</v>
      </c>
      <c r="Y2650" s="55">
        <v>0</v>
      </c>
      <c r="Z2650" s="55" t="s">
        <v>1419</v>
      </c>
      <c r="AA2650" s="55" t="s">
        <v>1338</v>
      </c>
      <c r="AB2650" s="55">
        <v>1837.5</v>
      </c>
      <c r="AC2650" s="55">
        <v>1837.5</v>
      </c>
      <c r="AD2650" s="55">
        <v>0</v>
      </c>
      <c r="AE2650" s="55" t="s">
        <v>1339</v>
      </c>
      <c r="AF2650" s="55" t="s">
        <v>3146</v>
      </c>
      <c r="AG2650" s="55" t="s">
        <v>3147</v>
      </c>
      <c r="AH2650" s="55" t="s">
        <v>1235</v>
      </c>
      <c r="AJ2650" s="55" t="s">
        <v>11315</v>
      </c>
      <c r="AK2650" s="55">
        <v>0</v>
      </c>
      <c r="AL2650" s="55" t="s">
        <v>11311</v>
      </c>
      <c r="AN2650" s="55">
        <v>2</v>
      </c>
      <c r="AO2650" s="55" t="s">
        <v>11317</v>
      </c>
      <c r="AR2650" s="56">
        <v>44386</v>
      </c>
      <c r="AS2650" s="57">
        <v>0.33262731481481483</v>
      </c>
      <c r="AT2650" s="56">
        <v>44386</v>
      </c>
      <c r="AU2650" s="57">
        <v>0.56237268518518524</v>
      </c>
      <c r="AV2650" s="55" t="s">
        <v>1345</v>
      </c>
      <c r="AW2650" s="55" t="s">
        <v>1345</v>
      </c>
      <c r="AX2650" s="55" t="s">
        <v>1346</v>
      </c>
      <c r="CB2650" s="55" t="s">
        <v>3150</v>
      </c>
    </row>
    <row r="2651" spans="1:80">
      <c r="A2651" s="55" t="s">
        <v>11318</v>
      </c>
      <c r="B2651" s="55">
        <v>2</v>
      </c>
      <c r="C2651" s="55" t="s">
        <v>11319</v>
      </c>
      <c r="D2651" s="55" t="s">
        <v>11320</v>
      </c>
      <c r="E2651" s="55">
        <v>0</v>
      </c>
      <c r="F2651" s="55">
        <v>1</v>
      </c>
      <c r="G2651" s="56">
        <v>44347</v>
      </c>
      <c r="H2651" s="56">
        <v>44347</v>
      </c>
      <c r="I2651" s="56">
        <v>44347</v>
      </c>
      <c r="J2651" s="55">
        <v>1</v>
      </c>
      <c r="K2651" s="56">
        <v>44428</v>
      </c>
      <c r="L2651" s="56">
        <v>44314</v>
      </c>
      <c r="M2651" s="56">
        <v>44347</v>
      </c>
      <c r="N2651" s="55">
        <v>1</v>
      </c>
      <c r="O2651" s="55">
        <v>1</v>
      </c>
      <c r="P2651" s="55">
        <v>1</v>
      </c>
      <c r="Q2651" s="56">
        <v>44428</v>
      </c>
      <c r="R2651" s="55">
        <v>0</v>
      </c>
      <c r="T2651" s="55">
        <v>5180365005</v>
      </c>
      <c r="U2651" s="55" t="s">
        <v>11321</v>
      </c>
      <c r="V2651" s="55" t="s">
        <v>11319</v>
      </c>
      <c r="W2651" s="55" t="s">
        <v>1336</v>
      </c>
      <c r="X2651" s="55" t="s">
        <v>1336</v>
      </c>
      <c r="Y2651" s="55">
        <v>0</v>
      </c>
      <c r="Z2651" s="55" t="s">
        <v>1419</v>
      </c>
      <c r="AA2651" s="55" t="s">
        <v>1338</v>
      </c>
      <c r="AB2651" s="55">
        <v>1785</v>
      </c>
      <c r="AC2651" s="55">
        <v>1785</v>
      </c>
      <c r="AD2651" s="55">
        <v>0</v>
      </c>
      <c r="AE2651" s="55" t="s">
        <v>1339</v>
      </c>
      <c r="AF2651" s="55" t="s">
        <v>3146</v>
      </c>
      <c r="AG2651" s="55" t="s">
        <v>3147</v>
      </c>
      <c r="AH2651" s="55" t="s">
        <v>1235</v>
      </c>
      <c r="AJ2651" s="55" t="s">
        <v>11320</v>
      </c>
      <c r="AK2651" s="55">
        <v>0</v>
      </c>
      <c r="AL2651" s="55" t="s">
        <v>3716</v>
      </c>
      <c r="AN2651" s="55">
        <v>3</v>
      </c>
      <c r="AO2651" s="55" t="s">
        <v>11322</v>
      </c>
      <c r="AR2651" s="56">
        <v>44314</v>
      </c>
      <c r="AS2651" s="57">
        <v>0.77298611111111104</v>
      </c>
      <c r="AT2651" s="56">
        <v>44428</v>
      </c>
      <c r="AU2651" s="57">
        <v>0.5111458333333333</v>
      </c>
      <c r="AV2651" s="55" t="s">
        <v>1345</v>
      </c>
      <c r="AW2651" s="55" t="s">
        <v>1345</v>
      </c>
      <c r="AX2651" s="55" t="s">
        <v>1346</v>
      </c>
      <c r="CB2651" s="55" t="s">
        <v>3150</v>
      </c>
    </row>
    <row r="2652" spans="1:80">
      <c r="A2652" s="55" t="s">
        <v>11323</v>
      </c>
      <c r="B2652" s="55">
        <v>2</v>
      </c>
      <c r="C2652" s="55" t="s">
        <v>11324</v>
      </c>
      <c r="D2652" s="55" t="s">
        <v>11325</v>
      </c>
      <c r="E2652" s="55">
        <v>0</v>
      </c>
      <c r="F2652" s="55">
        <v>1</v>
      </c>
      <c r="G2652" s="56">
        <v>44347</v>
      </c>
      <c r="H2652" s="56">
        <v>44347</v>
      </c>
      <c r="I2652" s="56">
        <v>44347</v>
      </c>
      <c r="J2652" s="55">
        <v>1</v>
      </c>
      <c r="K2652" s="56">
        <v>44428</v>
      </c>
      <c r="L2652" s="56">
        <v>44314</v>
      </c>
      <c r="M2652" s="56">
        <v>44347</v>
      </c>
      <c r="N2652" s="55">
        <v>1</v>
      </c>
      <c r="O2652" s="55">
        <v>1</v>
      </c>
      <c r="P2652" s="55">
        <v>1</v>
      </c>
      <c r="Q2652" s="56">
        <v>44428</v>
      </c>
      <c r="R2652" s="55">
        <v>0</v>
      </c>
      <c r="T2652" s="55">
        <v>5180366002</v>
      </c>
      <c r="U2652" s="55" t="s">
        <v>11326</v>
      </c>
      <c r="V2652" s="55" t="s">
        <v>11324</v>
      </c>
      <c r="W2652" s="55" t="s">
        <v>1336</v>
      </c>
      <c r="X2652" s="55" t="s">
        <v>1336</v>
      </c>
      <c r="Y2652" s="55">
        <v>0</v>
      </c>
      <c r="Z2652" s="55" t="s">
        <v>1419</v>
      </c>
      <c r="AA2652" s="55" t="s">
        <v>1338</v>
      </c>
      <c r="AB2652" s="55">
        <v>1680</v>
      </c>
      <c r="AC2652" s="55">
        <v>1680</v>
      </c>
      <c r="AD2652" s="55">
        <v>0</v>
      </c>
      <c r="AE2652" s="55" t="s">
        <v>1339</v>
      </c>
      <c r="AF2652" s="55" t="s">
        <v>3146</v>
      </c>
      <c r="AG2652" s="55" t="s">
        <v>3147</v>
      </c>
      <c r="AH2652" s="55" t="s">
        <v>1235</v>
      </c>
      <c r="AJ2652" s="55" t="s">
        <v>11325</v>
      </c>
      <c r="AK2652" s="55">
        <v>0</v>
      </c>
      <c r="AL2652" s="55" t="s">
        <v>3716</v>
      </c>
      <c r="AN2652" s="55">
        <v>3</v>
      </c>
      <c r="AO2652" s="55" t="s">
        <v>11327</v>
      </c>
      <c r="AR2652" s="56">
        <v>44314</v>
      </c>
      <c r="AS2652" s="57">
        <v>0.77306712962962953</v>
      </c>
      <c r="AT2652" s="56">
        <v>44428</v>
      </c>
      <c r="AU2652" s="57">
        <v>0.5111458333333333</v>
      </c>
      <c r="AV2652" s="55" t="s">
        <v>1345</v>
      </c>
      <c r="AW2652" s="55" t="s">
        <v>1345</v>
      </c>
      <c r="AX2652" s="55" t="s">
        <v>1346</v>
      </c>
      <c r="CB2652" s="55" t="s">
        <v>3150</v>
      </c>
    </row>
    <row r="2653" spans="1:80">
      <c r="A2653" s="55" t="s">
        <v>11328</v>
      </c>
      <c r="B2653" s="55">
        <v>2</v>
      </c>
      <c r="C2653" s="55" t="s">
        <v>11329</v>
      </c>
      <c r="D2653" s="55" t="s">
        <v>11330</v>
      </c>
      <c r="E2653" s="55">
        <v>0</v>
      </c>
      <c r="F2653" s="55">
        <v>1</v>
      </c>
      <c r="G2653" s="56">
        <v>44347</v>
      </c>
      <c r="H2653" s="56">
        <v>44347</v>
      </c>
      <c r="I2653" s="56">
        <v>44347</v>
      </c>
      <c r="J2653" s="55">
        <v>1</v>
      </c>
      <c r="K2653" s="56">
        <v>44428</v>
      </c>
      <c r="L2653" s="56">
        <v>44314</v>
      </c>
      <c r="M2653" s="56">
        <v>44347</v>
      </c>
      <c r="N2653" s="55">
        <v>1</v>
      </c>
      <c r="O2653" s="55">
        <v>1</v>
      </c>
      <c r="P2653" s="55">
        <v>1</v>
      </c>
      <c r="Q2653" s="56">
        <v>44428</v>
      </c>
      <c r="R2653" s="55">
        <v>0</v>
      </c>
      <c r="T2653" s="55">
        <v>5180367000</v>
      </c>
      <c r="U2653" s="55" t="s">
        <v>11331</v>
      </c>
      <c r="V2653" s="55" t="s">
        <v>11329</v>
      </c>
      <c r="W2653" s="55" t="s">
        <v>1336</v>
      </c>
      <c r="X2653" s="55" t="s">
        <v>1336</v>
      </c>
      <c r="Y2653" s="55">
        <v>0</v>
      </c>
      <c r="Z2653" s="55" t="s">
        <v>1419</v>
      </c>
      <c r="AA2653" s="55" t="s">
        <v>1338</v>
      </c>
      <c r="AB2653" s="55">
        <v>1575</v>
      </c>
      <c r="AC2653" s="55">
        <v>1575</v>
      </c>
      <c r="AD2653" s="55">
        <v>0</v>
      </c>
      <c r="AE2653" s="55" t="s">
        <v>1339</v>
      </c>
      <c r="AF2653" s="55" t="s">
        <v>3146</v>
      </c>
      <c r="AG2653" s="55" t="s">
        <v>3147</v>
      </c>
      <c r="AH2653" s="55" t="s">
        <v>1235</v>
      </c>
      <c r="AJ2653" s="55" t="s">
        <v>11330</v>
      </c>
      <c r="AK2653" s="55">
        <v>0</v>
      </c>
      <c r="AL2653" s="55" t="s">
        <v>3716</v>
      </c>
      <c r="AN2653" s="55">
        <v>3</v>
      </c>
      <c r="AO2653" s="55" t="s">
        <v>11332</v>
      </c>
      <c r="AR2653" s="56">
        <v>44314</v>
      </c>
      <c r="AS2653" s="57">
        <v>0.77315972222222218</v>
      </c>
      <c r="AT2653" s="56">
        <v>44428</v>
      </c>
      <c r="AU2653" s="57">
        <v>0.5111458333333333</v>
      </c>
      <c r="AV2653" s="55" t="s">
        <v>1345</v>
      </c>
      <c r="AW2653" s="55" t="s">
        <v>1345</v>
      </c>
      <c r="AX2653" s="55" t="s">
        <v>1346</v>
      </c>
      <c r="CB2653" s="55" t="s">
        <v>3150</v>
      </c>
    </row>
    <row r="2654" spans="1:80">
      <c r="A2654" s="55" t="s">
        <v>11333</v>
      </c>
      <c r="B2654" s="55">
        <v>2</v>
      </c>
      <c r="C2654" s="55" t="s">
        <v>11334</v>
      </c>
      <c r="D2654" s="55" t="s">
        <v>11335</v>
      </c>
      <c r="E2654" s="55">
        <v>0</v>
      </c>
      <c r="F2654" s="55">
        <v>1</v>
      </c>
      <c r="G2654" s="56">
        <v>44347</v>
      </c>
      <c r="H2654" s="56">
        <v>44347</v>
      </c>
      <c r="I2654" s="56">
        <v>44347</v>
      </c>
      <c r="J2654" s="55">
        <v>1</v>
      </c>
      <c r="K2654" s="56">
        <v>44428</v>
      </c>
      <c r="L2654" s="56">
        <v>44314</v>
      </c>
      <c r="M2654" s="56">
        <v>44347</v>
      </c>
      <c r="N2654" s="55">
        <v>1</v>
      </c>
      <c r="O2654" s="55">
        <v>1</v>
      </c>
      <c r="P2654" s="55">
        <v>1</v>
      </c>
      <c r="Q2654" s="56">
        <v>44428</v>
      </c>
      <c r="R2654" s="55">
        <v>0</v>
      </c>
      <c r="T2654" s="55">
        <v>5180335008</v>
      </c>
      <c r="U2654" s="55" t="s">
        <v>11336</v>
      </c>
      <c r="V2654" s="55" t="s">
        <v>11334</v>
      </c>
      <c r="W2654" s="55" t="s">
        <v>1336</v>
      </c>
      <c r="X2654" s="55" t="s">
        <v>1336</v>
      </c>
      <c r="Y2654" s="55">
        <v>0</v>
      </c>
      <c r="Z2654" s="55" t="s">
        <v>1419</v>
      </c>
      <c r="AA2654" s="55" t="s">
        <v>1338</v>
      </c>
      <c r="AB2654" s="55">
        <v>2100</v>
      </c>
      <c r="AC2654" s="55">
        <v>2100</v>
      </c>
      <c r="AD2654" s="55">
        <v>0</v>
      </c>
      <c r="AE2654" s="55" t="s">
        <v>1339</v>
      </c>
      <c r="AF2654" s="55" t="s">
        <v>3146</v>
      </c>
      <c r="AG2654" s="55" t="s">
        <v>3147</v>
      </c>
      <c r="AH2654" s="55" t="s">
        <v>1235</v>
      </c>
      <c r="AJ2654" s="55" t="s">
        <v>11335</v>
      </c>
      <c r="AK2654" s="55">
        <v>0</v>
      </c>
      <c r="AL2654" s="55" t="s">
        <v>3716</v>
      </c>
      <c r="AN2654" s="55">
        <v>3</v>
      </c>
      <c r="AO2654" s="55" t="s">
        <v>11337</v>
      </c>
      <c r="AR2654" s="56">
        <v>44314</v>
      </c>
      <c r="AS2654" s="57">
        <v>0.77278935185185194</v>
      </c>
      <c r="AT2654" s="56">
        <v>44428</v>
      </c>
      <c r="AU2654" s="57">
        <v>0.51115740740740734</v>
      </c>
      <c r="AV2654" s="55" t="s">
        <v>1345</v>
      </c>
      <c r="AW2654" s="55" t="s">
        <v>1345</v>
      </c>
      <c r="AX2654" s="55" t="s">
        <v>1346</v>
      </c>
      <c r="CB2654" s="55" t="s">
        <v>3150</v>
      </c>
    </row>
    <row r="2655" spans="1:80">
      <c r="A2655" s="55" t="s">
        <v>11338</v>
      </c>
      <c r="B2655" s="55">
        <v>2</v>
      </c>
      <c r="C2655" s="55" t="s">
        <v>11339</v>
      </c>
      <c r="D2655" s="55" t="s">
        <v>11340</v>
      </c>
      <c r="E2655" s="55">
        <v>0</v>
      </c>
      <c r="F2655" s="55">
        <v>1</v>
      </c>
      <c r="G2655" s="56">
        <v>44347</v>
      </c>
      <c r="H2655" s="56">
        <v>44347</v>
      </c>
      <c r="I2655" s="56">
        <v>44347</v>
      </c>
      <c r="J2655" s="55">
        <v>1</v>
      </c>
      <c r="K2655" s="56">
        <v>44428</v>
      </c>
      <c r="L2655" s="56">
        <v>44314</v>
      </c>
      <c r="M2655" s="56">
        <v>44347</v>
      </c>
      <c r="N2655" s="55">
        <v>1</v>
      </c>
      <c r="O2655" s="55">
        <v>1</v>
      </c>
      <c r="P2655" s="55">
        <v>1</v>
      </c>
      <c r="Q2655" s="56">
        <v>44428</v>
      </c>
      <c r="R2655" s="55">
        <v>0</v>
      </c>
      <c r="T2655" s="55">
        <v>5180364008</v>
      </c>
      <c r="U2655" s="55" t="s">
        <v>11341</v>
      </c>
      <c r="V2655" s="55" t="s">
        <v>11339</v>
      </c>
      <c r="W2655" s="55" t="s">
        <v>1336</v>
      </c>
      <c r="X2655" s="55" t="s">
        <v>1336</v>
      </c>
      <c r="Y2655" s="55">
        <v>0</v>
      </c>
      <c r="Z2655" s="55" t="s">
        <v>1419</v>
      </c>
      <c r="AA2655" s="55" t="s">
        <v>1338</v>
      </c>
      <c r="AB2655" s="55">
        <v>1470</v>
      </c>
      <c r="AC2655" s="55">
        <v>1470</v>
      </c>
      <c r="AD2655" s="55">
        <v>0</v>
      </c>
      <c r="AE2655" s="55" t="s">
        <v>1339</v>
      </c>
      <c r="AF2655" s="55" t="s">
        <v>3146</v>
      </c>
      <c r="AG2655" s="55" t="s">
        <v>3147</v>
      </c>
      <c r="AH2655" s="55" t="s">
        <v>1235</v>
      </c>
      <c r="AJ2655" s="55" t="s">
        <v>11340</v>
      </c>
      <c r="AK2655" s="55">
        <v>0</v>
      </c>
      <c r="AL2655" s="55" t="s">
        <v>3716</v>
      </c>
      <c r="AN2655" s="55">
        <v>3</v>
      </c>
      <c r="AO2655" s="55" t="s">
        <v>11342</v>
      </c>
      <c r="AR2655" s="56">
        <v>44314</v>
      </c>
      <c r="AS2655" s="57">
        <v>0.77289351851851851</v>
      </c>
      <c r="AT2655" s="56">
        <v>44428</v>
      </c>
      <c r="AU2655" s="57">
        <v>0.51115740740740734</v>
      </c>
      <c r="AV2655" s="55" t="s">
        <v>1345</v>
      </c>
      <c r="AW2655" s="55" t="s">
        <v>1345</v>
      </c>
      <c r="AX2655" s="55" t="s">
        <v>1346</v>
      </c>
      <c r="CB2655" s="55" t="s">
        <v>3150</v>
      </c>
    </row>
    <row r="2656" spans="1:80">
      <c r="A2656" s="55" t="s">
        <v>11343</v>
      </c>
      <c r="B2656" s="55">
        <v>2</v>
      </c>
      <c r="C2656" s="55" t="s">
        <v>11344</v>
      </c>
      <c r="D2656" s="55" t="s">
        <v>11345</v>
      </c>
      <c r="E2656" s="55">
        <v>0</v>
      </c>
      <c r="F2656" s="55">
        <v>1</v>
      </c>
      <c r="G2656" s="56">
        <v>44347</v>
      </c>
      <c r="H2656" s="56">
        <v>44347</v>
      </c>
      <c r="I2656" s="56">
        <v>44347</v>
      </c>
      <c r="J2656" s="55">
        <v>1</v>
      </c>
      <c r="K2656" s="56">
        <v>44370</v>
      </c>
      <c r="L2656" s="56">
        <v>44316</v>
      </c>
      <c r="M2656" s="56">
        <v>44347</v>
      </c>
      <c r="N2656" s="55">
        <v>1</v>
      </c>
      <c r="O2656" s="55">
        <v>1</v>
      </c>
      <c r="P2656" s="55">
        <v>1</v>
      </c>
      <c r="Q2656" s="56">
        <v>44370</v>
      </c>
      <c r="R2656" s="55">
        <v>0</v>
      </c>
      <c r="T2656" s="55">
        <v>5180889001</v>
      </c>
      <c r="U2656" s="55" t="s">
        <v>11346</v>
      </c>
      <c r="V2656" s="55" t="s">
        <v>11344</v>
      </c>
      <c r="W2656" s="55" t="s">
        <v>1336</v>
      </c>
      <c r="X2656" s="55" t="s">
        <v>1336</v>
      </c>
      <c r="Y2656" s="55">
        <v>0</v>
      </c>
      <c r="Z2656" s="55" t="s">
        <v>1419</v>
      </c>
      <c r="AA2656" s="55" t="s">
        <v>1338</v>
      </c>
      <c r="AB2656" s="55">
        <v>1527.75</v>
      </c>
      <c r="AC2656" s="55">
        <v>1527.75</v>
      </c>
      <c r="AD2656" s="55">
        <v>0</v>
      </c>
      <c r="AE2656" s="55" t="s">
        <v>1339</v>
      </c>
      <c r="AF2656" s="55" t="s">
        <v>3146</v>
      </c>
      <c r="AG2656" s="55" t="s">
        <v>3147</v>
      </c>
      <c r="AH2656" s="55" t="s">
        <v>1235</v>
      </c>
      <c r="AJ2656" s="55" t="s">
        <v>11345</v>
      </c>
      <c r="AK2656" s="55">
        <v>0</v>
      </c>
      <c r="AL2656" s="55" t="s">
        <v>3154</v>
      </c>
      <c r="AN2656" s="55">
        <v>3</v>
      </c>
      <c r="AO2656" s="55" t="s">
        <v>11347</v>
      </c>
      <c r="AR2656" s="56">
        <v>44316</v>
      </c>
      <c r="AS2656" s="57">
        <v>0.55961805555555555</v>
      </c>
      <c r="AT2656" s="56">
        <v>44370</v>
      </c>
      <c r="AU2656" s="57">
        <v>0.45906249999999998</v>
      </c>
      <c r="AV2656" s="55" t="s">
        <v>1345</v>
      </c>
      <c r="AW2656" s="55" t="s">
        <v>1345</v>
      </c>
      <c r="AX2656" s="55" t="s">
        <v>1346</v>
      </c>
      <c r="CB2656" s="55" t="s">
        <v>3150</v>
      </c>
    </row>
    <row r="2657" spans="1:80">
      <c r="A2657" s="55" t="s">
        <v>11348</v>
      </c>
      <c r="B2657" s="55">
        <v>2</v>
      </c>
      <c r="C2657" s="55" t="s">
        <v>11349</v>
      </c>
      <c r="D2657" s="55" t="s">
        <v>11350</v>
      </c>
      <c r="E2657" s="55">
        <v>0</v>
      </c>
      <c r="F2657" s="55">
        <v>0</v>
      </c>
      <c r="G2657" s="56">
        <v>44347</v>
      </c>
      <c r="H2657" s="56">
        <v>44347</v>
      </c>
      <c r="I2657" s="56">
        <v>44347</v>
      </c>
      <c r="J2657" s="55">
        <v>0</v>
      </c>
      <c r="L2657" s="56">
        <v>44302</v>
      </c>
      <c r="M2657" s="56">
        <v>44347</v>
      </c>
      <c r="N2657" s="55">
        <v>0</v>
      </c>
      <c r="O2657" s="55">
        <v>0</v>
      </c>
      <c r="P2657" s="55">
        <v>0</v>
      </c>
      <c r="R2657" s="55">
        <v>0</v>
      </c>
      <c r="T2657" s="55">
        <v>5183812008</v>
      </c>
      <c r="U2657" s="55" t="s">
        <v>11351</v>
      </c>
      <c r="V2657" s="55" t="s">
        <v>11349</v>
      </c>
      <c r="W2657" s="55" t="s">
        <v>1336</v>
      </c>
      <c r="X2657" s="55" t="s">
        <v>1336</v>
      </c>
      <c r="Y2657" s="55">
        <v>0</v>
      </c>
      <c r="Z2657" s="55" t="s">
        <v>1419</v>
      </c>
      <c r="AA2657" s="55" t="s">
        <v>1338</v>
      </c>
      <c r="AB2657" s="55">
        <v>1680</v>
      </c>
      <c r="AC2657" s="55">
        <v>1680</v>
      </c>
      <c r="AD2657" s="55">
        <v>0</v>
      </c>
      <c r="AE2657" s="55" t="s">
        <v>1339</v>
      </c>
      <c r="AF2657" s="55" t="s">
        <v>3146</v>
      </c>
      <c r="AG2657" s="55" t="s">
        <v>3147</v>
      </c>
      <c r="AH2657" s="55" t="s">
        <v>1235</v>
      </c>
      <c r="AJ2657" s="55" t="s">
        <v>11350</v>
      </c>
      <c r="AK2657" s="55">
        <v>0</v>
      </c>
      <c r="AL2657" s="55" t="s">
        <v>1742</v>
      </c>
      <c r="AN2657" s="55">
        <v>4</v>
      </c>
      <c r="AO2657" s="55" t="s">
        <v>11352</v>
      </c>
      <c r="AR2657" s="56">
        <v>44302</v>
      </c>
      <c r="AS2657" s="57">
        <v>0.47145833333333331</v>
      </c>
      <c r="AT2657" s="56">
        <v>44305</v>
      </c>
      <c r="AU2657" s="57">
        <v>0.68875000000000008</v>
      </c>
      <c r="AV2657" s="55" t="s">
        <v>1345</v>
      </c>
      <c r="AW2657" s="55" t="s">
        <v>1494</v>
      </c>
      <c r="AX2657" s="55" t="s">
        <v>1392</v>
      </c>
      <c r="CB2657" s="55" t="s">
        <v>3137</v>
      </c>
    </row>
    <row r="2658" spans="1:80">
      <c r="A2658" s="55" t="s">
        <v>11353</v>
      </c>
      <c r="B2658" s="55">
        <v>2</v>
      </c>
      <c r="C2658" s="55" t="s">
        <v>11349</v>
      </c>
      <c r="D2658" s="55" t="s">
        <v>11354</v>
      </c>
      <c r="E2658" s="55">
        <v>0</v>
      </c>
      <c r="F2658" s="55">
        <v>1</v>
      </c>
      <c r="G2658" s="56">
        <v>44347</v>
      </c>
      <c r="H2658" s="56">
        <v>44347</v>
      </c>
      <c r="I2658" s="56">
        <v>44347</v>
      </c>
      <c r="J2658" s="55">
        <v>1</v>
      </c>
      <c r="K2658" s="56">
        <v>44433</v>
      </c>
      <c r="L2658" s="56">
        <v>44326</v>
      </c>
      <c r="M2658" s="56">
        <v>44347</v>
      </c>
      <c r="N2658" s="55">
        <v>1</v>
      </c>
      <c r="O2658" s="55">
        <v>1</v>
      </c>
      <c r="P2658" s="55">
        <v>1</v>
      </c>
      <c r="Q2658" s="56">
        <v>44433</v>
      </c>
      <c r="R2658" s="55">
        <v>0</v>
      </c>
      <c r="T2658" s="55">
        <v>5194630001</v>
      </c>
      <c r="U2658" s="55" t="s">
        <v>11355</v>
      </c>
      <c r="V2658" s="55" t="s">
        <v>11349</v>
      </c>
      <c r="W2658" s="55" t="s">
        <v>1336</v>
      </c>
      <c r="X2658" s="55" t="s">
        <v>1336</v>
      </c>
      <c r="Y2658" s="55">
        <v>0</v>
      </c>
      <c r="Z2658" s="55" t="s">
        <v>1419</v>
      </c>
      <c r="AA2658" s="55" t="s">
        <v>1338</v>
      </c>
      <c r="AB2658" s="55">
        <v>2719.5</v>
      </c>
      <c r="AC2658" s="55">
        <v>2719.5</v>
      </c>
      <c r="AD2658" s="55">
        <v>0</v>
      </c>
      <c r="AE2658" s="55" t="s">
        <v>1339</v>
      </c>
      <c r="AF2658" s="55" t="s">
        <v>3146</v>
      </c>
      <c r="AG2658" s="55" t="s">
        <v>3147</v>
      </c>
      <c r="AH2658" s="55" t="s">
        <v>1235</v>
      </c>
      <c r="AJ2658" s="55" t="s">
        <v>11354</v>
      </c>
      <c r="AK2658" s="55">
        <v>0</v>
      </c>
      <c r="AL2658" s="55" t="s">
        <v>1742</v>
      </c>
      <c r="AN2658" s="55">
        <v>4</v>
      </c>
      <c r="AO2658" s="55" t="s">
        <v>11356</v>
      </c>
      <c r="AR2658" s="56">
        <v>44326</v>
      </c>
      <c r="AS2658" s="57">
        <v>0.50888888888888884</v>
      </c>
      <c r="AT2658" s="56">
        <v>44433</v>
      </c>
      <c r="AU2658" s="57">
        <v>0.50071759259259252</v>
      </c>
      <c r="AV2658" s="55" t="s">
        <v>1345</v>
      </c>
      <c r="AW2658" s="55" t="s">
        <v>1345</v>
      </c>
      <c r="AX2658" s="55" t="s">
        <v>1346</v>
      </c>
      <c r="CB2658" s="55" t="s">
        <v>3150</v>
      </c>
    </row>
    <row r="2659" spans="1:80">
      <c r="A2659" s="55" t="s">
        <v>11357</v>
      </c>
      <c r="B2659" s="55">
        <v>2</v>
      </c>
      <c r="C2659" s="55" t="s">
        <v>11358</v>
      </c>
      <c r="D2659" s="55" t="s">
        <v>11359</v>
      </c>
      <c r="E2659" s="55">
        <v>0</v>
      </c>
      <c r="F2659" s="55">
        <v>0</v>
      </c>
      <c r="G2659" s="56">
        <v>44347</v>
      </c>
      <c r="H2659" s="56">
        <v>44347</v>
      </c>
      <c r="I2659" s="56">
        <v>44347</v>
      </c>
      <c r="J2659" s="55">
        <v>0</v>
      </c>
      <c r="L2659" s="56">
        <v>44302</v>
      </c>
      <c r="M2659" s="56">
        <v>44347</v>
      </c>
      <c r="N2659" s="55">
        <v>0</v>
      </c>
      <c r="O2659" s="55">
        <v>0</v>
      </c>
      <c r="P2659" s="55">
        <v>0</v>
      </c>
      <c r="R2659" s="55">
        <v>0</v>
      </c>
      <c r="T2659" s="55">
        <v>5183713001</v>
      </c>
      <c r="U2659" s="55" t="s">
        <v>11360</v>
      </c>
      <c r="V2659" s="55" t="s">
        <v>11358</v>
      </c>
      <c r="W2659" s="55" t="s">
        <v>1336</v>
      </c>
      <c r="X2659" s="55" t="s">
        <v>1336</v>
      </c>
      <c r="Y2659" s="55">
        <v>0</v>
      </c>
      <c r="Z2659" s="55" t="s">
        <v>1419</v>
      </c>
      <c r="AA2659" s="55" t="s">
        <v>1338</v>
      </c>
      <c r="AB2659" s="55">
        <v>1680</v>
      </c>
      <c r="AC2659" s="55">
        <v>1680</v>
      </c>
      <c r="AD2659" s="55">
        <v>0</v>
      </c>
      <c r="AE2659" s="55" t="s">
        <v>1339</v>
      </c>
      <c r="AF2659" s="55" t="s">
        <v>3146</v>
      </c>
      <c r="AG2659" s="55" t="s">
        <v>3147</v>
      </c>
      <c r="AH2659" s="55" t="s">
        <v>1235</v>
      </c>
      <c r="AJ2659" s="55" t="s">
        <v>11359</v>
      </c>
      <c r="AK2659" s="55">
        <v>0</v>
      </c>
      <c r="AL2659" s="55" t="s">
        <v>1742</v>
      </c>
      <c r="AN2659" s="55">
        <v>4</v>
      </c>
      <c r="AO2659" s="55" t="s">
        <v>11361</v>
      </c>
      <c r="AR2659" s="56">
        <v>44302</v>
      </c>
      <c r="AS2659" s="57">
        <v>0.47152777777777777</v>
      </c>
      <c r="AT2659" s="56">
        <v>44305</v>
      </c>
      <c r="AU2659" s="57">
        <v>0.68875000000000008</v>
      </c>
      <c r="AV2659" s="55" t="s">
        <v>1345</v>
      </c>
      <c r="AW2659" s="55" t="s">
        <v>1494</v>
      </c>
      <c r="AX2659" s="55" t="s">
        <v>1392</v>
      </c>
      <c r="CB2659" s="55" t="s">
        <v>3137</v>
      </c>
    </row>
    <row r="2660" spans="1:80">
      <c r="A2660" s="55" t="s">
        <v>11362</v>
      </c>
      <c r="B2660" s="55">
        <v>2</v>
      </c>
      <c r="C2660" s="55" t="s">
        <v>11358</v>
      </c>
      <c r="D2660" s="55" t="s">
        <v>11363</v>
      </c>
      <c r="E2660" s="55">
        <v>0</v>
      </c>
      <c r="F2660" s="55">
        <v>1</v>
      </c>
      <c r="G2660" s="56">
        <v>44347</v>
      </c>
      <c r="H2660" s="56">
        <v>44347</v>
      </c>
      <c r="I2660" s="56">
        <v>44347</v>
      </c>
      <c r="J2660" s="55">
        <v>1</v>
      </c>
      <c r="K2660" s="56">
        <v>44433</v>
      </c>
      <c r="L2660" s="56">
        <v>44326</v>
      </c>
      <c r="M2660" s="56">
        <v>44347</v>
      </c>
      <c r="N2660" s="55">
        <v>1</v>
      </c>
      <c r="O2660" s="55">
        <v>1</v>
      </c>
      <c r="P2660" s="55">
        <v>1</v>
      </c>
      <c r="Q2660" s="56">
        <v>44433</v>
      </c>
      <c r="R2660" s="55">
        <v>0</v>
      </c>
      <c r="T2660" s="55">
        <v>5194617003</v>
      </c>
      <c r="U2660" s="55" t="s">
        <v>11364</v>
      </c>
      <c r="V2660" s="55" t="s">
        <v>11358</v>
      </c>
      <c r="W2660" s="55" t="s">
        <v>1336</v>
      </c>
      <c r="X2660" s="55" t="s">
        <v>1336</v>
      </c>
      <c r="Y2660" s="55">
        <v>0</v>
      </c>
      <c r="Z2660" s="55" t="s">
        <v>1419</v>
      </c>
      <c r="AA2660" s="55" t="s">
        <v>1338</v>
      </c>
      <c r="AB2660" s="55">
        <v>2719.5</v>
      </c>
      <c r="AC2660" s="55">
        <v>2719.5</v>
      </c>
      <c r="AD2660" s="55">
        <v>0</v>
      </c>
      <c r="AE2660" s="55" t="s">
        <v>1339</v>
      </c>
      <c r="AF2660" s="55" t="s">
        <v>3146</v>
      </c>
      <c r="AG2660" s="55" t="s">
        <v>3147</v>
      </c>
      <c r="AH2660" s="55" t="s">
        <v>1235</v>
      </c>
      <c r="AJ2660" s="55" t="s">
        <v>11363</v>
      </c>
      <c r="AK2660" s="55">
        <v>0</v>
      </c>
      <c r="AL2660" s="55" t="s">
        <v>1742</v>
      </c>
      <c r="AN2660" s="55">
        <v>4</v>
      </c>
      <c r="AO2660" s="55" t="s">
        <v>11365</v>
      </c>
      <c r="AR2660" s="56">
        <v>44326</v>
      </c>
      <c r="AS2660" s="57">
        <v>0.50888888888888884</v>
      </c>
      <c r="AT2660" s="56">
        <v>44433</v>
      </c>
      <c r="AU2660" s="57">
        <v>0.50071759259259252</v>
      </c>
      <c r="AV2660" s="55" t="s">
        <v>1345</v>
      </c>
      <c r="AW2660" s="55" t="s">
        <v>1345</v>
      </c>
      <c r="AX2660" s="55" t="s">
        <v>1346</v>
      </c>
      <c r="CB2660" s="55" t="s">
        <v>3150</v>
      </c>
    </row>
    <row r="2661" spans="1:80">
      <c r="A2661" s="55" t="s">
        <v>11366</v>
      </c>
      <c r="B2661" s="55">
        <v>2</v>
      </c>
      <c r="C2661" s="55" t="s">
        <v>11367</v>
      </c>
      <c r="D2661" s="55" t="s">
        <v>11368</v>
      </c>
      <c r="E2661" s="55">
        <v>0</v>
      </c>
      <c r="F2661" s="55">
        <v>0</v>
      </c>
      <c r="G2661" s="56">
        <v>44347</v>
      </c>
      <c r="H2661" s="56">
        <v>44347</v>
      </c>
      <c r="I2661" s="56">
        <v>44347</v>
      </c>
      <c r="J2661" s="55">
        <v>0</v>
      </c>
      <c r="L2661" s="56">
        <v>44302</v>
      </c>
      <c r="M2661" s="56">
        <v>44347</v>
      </c>
      <c r="N2661" s="55">
        <v>0</v>
      </c>
      <c r="O2661" s="55">
        <v>0</v>
      </c>
      <c r="P2661" s="55">
        <v>0</v>
      </c>
      <c r="R2661" s="55">
        <v>0</v>
      </c>
      <c r="T2661" s="55">
        <v>5183808002</v>
      </c>
      <c r="U2661" s="55" t="s">
        <v>11369</v>
      </c>
      <c r="V2661" s="55" t="s">
        <v>11367</v>
      </c>
      <c r="W2661" s="55" t="s">
        <v>1336</v>
      </c>
      <c r="X2661" s="55" t="s">
        <v>1336</v>
      </c>
      <c r="Y2661" s="55">
        <v>0</v>
      </c>
      <c r="Z2661" s="55" t="s">
        <v>1419</v>
      </c>
      <c r="AA2661" s="55" t="s">
        <v>1338</v>
      </c>
      <c r="AB2661" s="55">
        <v>1680</v>
      </c>
      <c r="AC2661" s="55">
        <v>1680</v>
      </c>
      <c r="AD2661" s="55">
        <v>0</v>
      </c>
      <c r="AE2661" s="55" t="s">
        <v>1339</v>
      </c>
      <c r="AF2661" s="55" t="s">
        <v>3146</v>
      </c>
      <c r="AG2661" s="55" t="s">
        <v>3147</v>
      </c>
      <c r="AH2661" s="55" t="s">
        <v>1235</v>
      </c>
      <c r="AJ2661" s="55" t="s">
        <v>11368</v>
      </c>
      <c r="AK2661" s="55">
        <v>0</v>
      </c>
      <c r="AL2661" s="55" t="s">
        <v>1742</v>
      </c>
      <c r="AN2661" s="55">
        <v>4</v>
      </c>
      <c r="AO2661" s="55" t="s">
        <v>11370</v>
      </c>
      <c r="AR2661" s="56">
        <v>44302</v>
      </c>
      <c r="AS2661" s="57">
        <v>0.47162037037037036</v>
      </c>
      <c r="AT2661" s="56">
        <v>44305</v>
      </c>
      <c r="AU2661" s="57">
        <v>0.68875000000000008</v>
      </c>
      <c r="AV2661" s="55" t="s">
        <v>1345</v>
      </c>
      <c r="AW2661" s="55" t="s">
        <v>1494</v>
      </c>
      <c r="AX2661" s="55" t="s">
        <v>1392</v>
      </c>
      <c r="CB2661" s="55" t="s">
        <v>3137</v>
      </c>
    </row>
    <row r="2662" spans="1:80">
      <c r="A2662" s="55" t="s">
        <v>11371</v>
      </c>
      <c r="B2662" s="55">
        <v>2</v>
      </c>
      <c r="C2662" s="55" t="s">
        <v>11367</v>
      </c>
      <c r="D2662" s="55" t="s">
        <v>11372</v>
      </c>
      <c r="E2662" s="55">
        <v>0</v>
      </c>
      <c r="F2662" s="55">
        <v>1</v>
      </c>
      <c r="G2662" s="56">
        <v>44347</v>
      </c>
      <c r="H2662" s="56">
        <v>44347</v>
      </c>
      <c r="I2662" s="56">
        <v>44347</v>
      </c>
      <c r="J2662" s="55">
        <v>1</v>
      </c>
      <c r="K2662" s="56">
        <v>44433</v>
      </c>
      <c r="L2662" s="56">
        <v>44326</v>
      </c>
      <c r="M2662" s="56">
        <v>44347</v>
      </c>
      <c r="N2662" s="55">
        <v>1</v>
      </c>
      <c r="O2662" s="55">
        <v>1</v>
      </c>
      <c r="P2662" s="55">
        <v>1</v>
      </c>
      <c r="Q2662" s="56">
        <v>44433</v>
      </c>
      <c r="R2662" s="55">
        <v>0</v>
      </c>
      <c r="T2662" s="55">
        <v>5194639006</v>
      </c>
      <c r="U2662" s="55" t="s">
        <v>11373</v>
      </c>
      <c r="V2662" s="55" t="s">
        <v>11367</v>
      </c>
      <c r="W2662" s="55" t="s">
        <v>1336</v>
      </c>
      <c r="X2662" s="55" t="s">
        <v>1336</v>
      </c>
      <c r="Y2662" s="55">
        <v>0</v>
      </c>
      <c r="Z2662" s="55" t="s">
        <v>1419</v>
      </c>
      <c r="AA2662" s="55" t="s">
        <v>1338</v>
      </c>
      <c r="AB2662" s="55">
        <v>2719.5</v>
      </c>
      <c r="AC2662" s="55">
        <v>2719.5</v>
      </c>
      <c r="AD2662" s="55">
        <v>0</v>
      </c>
      <c r="AE2662" s="55" t="s">
        <v>1339</v>
      </c>
      <c r="AF2662" s="55" t="s">
        <v>3146</v>
      </c>
      <c r="AG2662" s="55" t="s">
        <v>3147</v>
      </c>
      <c r="AH2662" s="55" t="s">
        <v>1235</v>
      </c>
      <c r="AJ2662" s="55" t="s">
        <v>11372</v>
      </c>
      <c r="AK2662" s="55">
        <v>0</v>
      </c>
      <c r="AL2662" s="55" t="s">
        <v>1742</v>
      </c>
      <c r="AN2662" s="55">
        <v>4</v>
      </c>
      <c r="AO2662" s="55" t="s">
        <v>11374</v>
      </c>
      <c r="AR2662" s="56">
        <v>44326</v>
      </c>
      <c r="AS2662" s="57">
        <v>0.50888888888888884</v>
      </c>
      <c r="AT2662" s="56">
        <v>44433</v>
      </c>
      <c r="AU2662" s="57">
        <v>0.50074074074074071</v>
      </c>
      <c r="AV2662" s="55" t="s">
        <v>1345</v>
      </c>
      <c r="AW2662" s="55" t="s">
        <v>1345</v>
      </c>
      <c r="AX2662" s="55" t="s">
        <v>1346</v>
      </c>
      <c r="CB2662" s="55" t="s">
        <v>3150</v>
      </c>
    </row>
    <row r="2663" spans="1:80">
      <c r="A2663" s="55" t="s">
        <v>11375</v>
      </c>
      <c r="B2663" s="55">
        <v>2</v>
      </c>
      <c r="C2663" s="55" t="s">
        <v>11376</v>
      </c>
      <c r="D2663" s="55" t="s">
        <v>11377</v>
      </c>
      <c r="E2663" s="55">
        <v>0</v>
      </c>
      <c r="F2663" s="55">
        <v>0</v>
      </c>
      <c r="G2663" s="56">
        <v>44347</v>
      </c>
      <c r="H2663" s="56">
        <v>44347</v>
      </c>
      <c r="I2663" s="56">
        <v>44347</v>
      </c>
      <c r="J2663" s="55">
        <v>0</v>
      </c>
      <c r="L2663" s="56">
        <v>44302</v>
      </c>
      <c r="M2663" s="56">
        <v>44347</v>
      </c>
      <c r="N2663" s="55">
        <v>0</v>
      </c>
      <c r="O2663" s="55">
        <v>0</v>
      </c>
      <c r="P2663" s="55">
        <v>0</v>
      </c>
      <c r="R2663" s="55">
        <v>0</v>
      </c>
      <c r="T2663" s="55">
        <v>5183714009</v>
      </c>
      <c r="U2663" s="55" t="s">
        <v>11378</v>
      </c>
      <c r="V2663" s="55" t="s">
        <v>11376</v>
      </c>
      <c r="W2663" s="55" t="s">
        <v>1336</v>
      </c>
      <c r="X2663" s="55" t="s">
        <v>1336</v>
      </c>
      <c r="Y2663" s="55">
        <v>0</v>
      </c>
      <c r="Z2663" s="55" t="s">
        <v>1419</v>
      </c>
      <c r="AA2663" s="55" t="s">
        <v>1338</v>
      </c>
      <c r="AB2663" s="55">
        <v>1960</v>
      </c>
      <c r="AC2663" s="55">
        <v>1960</v>
      </c>
      <c r="AD2663" s="55">
        <v>0</v>
      </c>
      <c r="AE2663" s="55" t="s">
        <v>1339</v>
      </c>
      <c r="AF2663" s="55" t="s">
        <v>3146</v>
      </c>
      <c r="AG2663" s="55" t="s">
        <v>3147</v>
      </c>
      <c r="AH2663" s="55" t="s">
        <v>1235</v>
      </c>
      <c r="AJ2663" s="55" t="s">
        <v>11377</v>
      </c>
      <c r="AK2663" s="55">
        <v>0</v>
      </c>
      <c r="AL2663" s="55" t="s">
        <v>1742</v>
      </c>
      <c r="AN2663" s="55">
        <v>4</v>
      </c>
      <c r="AO2663" s="55" t="s">
        <v>11379</v>
      </c>
      <c r="AR2663" s="56">
        <v>44302</v>
      </c>
      <c r="AS2663" s="57">
        <v>0.47134259259259265</v>
      </c>
      <c r="AT2663" s="56">
        <v>44305</v>
      </c>
      <c r="AU2663" s="57">
        <v>0.68875000000000008</v>
      </c>
      <c r="AV2663" s="55" t="s">
        <v>1345</v>
      </c>
      <c r="AW2663" s="55" t="s">
        <v>1494</v>
      </c>
      <c r="AX2663" s="55" t="s">
        <v>1392</v>
      </c>
      <c r="CB2663" s="55" t="s">
        <v>3137</v>
      </c>
    </row>
    <row r="2664" spans="1:80">
      <c r="A2664" s="55" t="s">
        <v>11380</v>
      </c>
      <c r="B2664" s="55">
        <v>2</v>
      </c>
      <c r="C2664" s="55" t="s">
        <v>11376</v>
      </c>
      <c r="D2664" s="55" t="s">
        <v>11381</v>
      </c>
      <c r="E2664" s="55">
        <v>0</v>
      </c>
      <c r="F2664" s="55">
        <v>1</v>
      </c>
      <c r="G2664" s="56">
        <v>44347</v>
      </c>
      <c r="H2664" s="56">
        <v>44347</v>
      </c>
      <c r="I2664" s="56">
        <v>44347</v>
      </c>
      <c r="J2664" s="55">
        <v>1</v>
      </c>
      <c r="K2664" s="56">
        <v>44433</v>
      </c>
      <c r="L2664" s="56">
        <v>44326</v>
      </c>
      <c r="M2664" s="56">
        <v>44347</v>
      </c>
      <c r="N2664" s="55">
        <v>1</v>
      </c>
      <c r="O2664" s="55">
        <v>1</v>
      </c>
      <c r="P2664" s="55">
        <v>1</v>
      </c>
      <c r="Q2664" s="56">
        <v>44433</v>
      </c>
      <c r="R2664" s="55">
        <v>0</v>
      </c>
      <c r="T2664" s="55">
        <v>5194618001</v>
      </c>
      <c r="U2664" s="55" t="s">
        <v>11382</v>
      </c>
      <c r="V2664" s="55" t="s">
        <v>11376</v>
      </c>
      <c r="W2664" s="55" t="s">
        <v>1336</v>
      </c>
      <c r="X2664" s="55" t="s">
        <v>1336</v>
      </c>
      <c r="Y2664" s="55">
        <v>0</v>
      </c>
      <c r="Z2664" s="55" t="s">
        <v>1419</v>
      </c>
      <c r="AA2664" s="55" t="s">
        <v>1338</v>
      </c>
      <c r="AB2664" s="55">
        <v>2824.5</v>
      </c>
      <c r="AC2664" s="55">
        <v>2824.5</v>
      </c>
      <c r="AD2664" s="55">
        <v>0</v>
      </c>
      <c r="AE2664" s="55" t="s">
        <v>1339</v>
      </c>
      <c r="AF2664" s="55" t="s">
        <v>3146</v>
      </c>
      <c r="AG2664" s="55" t="s">
        <v>3147</v>
      </c>
      <c r="AH2664" s="55" t="s">
        <v>1235</v>
      </c>
      <c r="AJ2664" s="55" t="s">
        <v>11381</v>
      </c>
      <c r="AK2664" s="55">
        <v>0</v>
      </c>
      <c r="AL2664" s="55" t="s">
        <v>1742</v>
      </c>
      <c r="AN2664" s="55">
        <v>4</v>
      </c>
      <c r="AO2664" s="55" t="s">
        <v>11383</v>
      </c>
      <c r="AR2664" s="56">
        <v>44326</v>
      </c>
      <c r="AS2664" s="57">
        <v>0.50888888888888884</v>
      </c>
      <c r="AT2664" s="56">
        <v>44433</v>
      </c>
      <c r="AU2664" s="57">
        <v>0.50071759259259252</v>
      </c>
      <c r="AV2664" s="55" t="s">
        <v>1345</v>
      </c>
      <c r="AW2664" s="55" t="s">
        <v>1345</v>
      </c>
      <c r="AX2664" s="55" t="s">
        <v>1346</v>
      </c>
      <c r="CB2664" s="55" t="s">
        <v>3150</v>
      </c>
    </row>
    <row r="2665" spans="1:80">
      <c r="A2665" s="55" t="s">
        <v>11384</v>
      </c>
      <c r="B2665" s="55">
        <v>2</v>
      </c>
      <c r="C2665" s="55" t="s">
        <v>11385</v>
      </c>
      <c r="D2665" s="55" t="s">
        <v>11386</v>
      </c>
      <c r="E2665" s="55">
        <v>0</v>
      </c>
      <c r="F2665" s="55">
        <v>1</v>
      </c>
      <c r="G2665" s="56">
        <v>44435</v>
      </c>
      <c r="H2665" s="56">
        <v>44435</v>
      </c>
      <c r="I2665" s="56">
        <v>44435</v>
      </c>
      <c r="J2665" s="55">
        <v>1</v>
      </c>
      <c r="K2665" s="56">
        <v>44463</v>
      </c>
      <c r="L2665" s="56">
        <v>44410</v>
      </c>
      <c r="M2665" s="56">
        <v>44435</v>
      </c>
      <c r="N2665" s="55">
        <v>1</v>
      </c>
      <c r="O2665" s="55">
        <v>1</v>
      </c>
      <c r="P2665" s="55">
        <v>1</v>
      </c>
      <c r="Q2665" s="56">
        <v>44463</v>
      </c>
      <c r="R2665" s="55">
        <v>0</v>
      </c>
      <c r="T2665" s="55">
        <v>5211579008</v>
      </c>
      <c r="U2665" s="55" t="s">
        <v>11387</v>
      </c>
      <c r="V2665" s="55" t="s">
        <v>11385</v>
      </c>
      <c r="W2665" s="55" t="s">
        <v>1336</v>
      </c>
      <c r="X2665" s="55" t="s">
        <v>1336</v>
      </c>
      <c r="Y2665" s="55">
        <v>0</v>
      </c>
      <c r="Z2665" s="55" t="s">
        <v>1419</v>
      </c>
      <c r="AA2665" s="55" t="s">
        <v>1338</v>
      </c>
      <c r="AB2665" s="55">
        <v>525</v>
      </c>
      <c r="AC2665" s="55">
        <v>525</v>
      </c>
      <c r="AD2665" s="55">
        <v>0</v>
      </c>
      <c r="AE2665" s="55" t="s">
        <v>1339</v>
      </c>
      <c r="AF2665" s="55" t="s">
        <v>3146</v>
      </c>
      <c r="AG2665" s="55" t="s">
        <v>3147</v>
      </c>
      <c r="AH2665" s="55" t="s">
        <v>1235</v>
      </c>
      <c r="AJ2665" s="55" t="s">
        <v>11386</v>
      </c>
      <c r="AK2665" s="55">
        <v>0</v>
      </c>
      <c r="AL2665" s="55" t="s">
        <v>1742</v>
      </c>
      <c r="AN2665" s="55">
        <v>5</v>
      </c>
      <c r="AO2665" s="55" t="s">
        <v>11388</v>
      </c>
      <c r="AR2665" s="56">
        <v>44410</v>
      </c>
      <c r="AS2665" s="57">
        <v>0.58542824074074074</v>
      </c>
      <c r="AT2665" s="56">
        <v>44463</v>
      </c>
      <c r="AU2665" s="57">
        <v>0.66855324074074074</v>
      </c>
      <c r="AV2665" s="55" t="s">
        <v>1345</v>
      </c>
      <c r="AW2665" s="55" t="s">
        <v>1345</v>
      </c>
      <c r="AX2665" s="55" t="s">
        <v>1346</v>
      </c>
      <c r="CB2665" s="55" t="s">
        <v>3150</v>
      </c>
    </row>
    <row r="2666" spans="1:80">
      <c r="A2666" s="55" t="s">
        <v>11389</v>
      </c>
      <c r="B2666" s="55">
        <v>2</v>
      </c>
      <c r="C2666" s="55" t="s">
        <v>11390</v>
      </c>
      <c r="D2666" s="55" t="s">
        <v>11391</v>
      </c>
      <c r="E2666" s="55">
        <v>0</v>
      </c>
      <c r="F2666" s="55">
        <v>1</v>
      </c>
      <c r="G2666" s="56">
        <v>44347</v>
      </c>
      <c r="H2666" s="56">
        <v>44347</v>
      </c>
      <c r="I2666" s="56">
        <v>44347</v>
      </c>
      <c r="J2666" s="55">
        <v>1</v>
      </c>
      <c r="K2666" s="56">
        <v>44433</v>
      </c>
      <c r="L2666" s="56">
        <v>44326</v>
      </c>
      <c r="M2666" s="56">
        <v>44347</v>
      </c>
      <c r="N2666" s="55">
        <v>1</v>
      </c>
      <c r="O2666" s="55">
        <v>1</v>
      </c>
      <c r="P2666" s="55">
        <v>1</v>
      </c>
      <c r="Q2666" s="56">
        <v>44433</v>
      </c>
      <c r="R2666" s="55">
        <v>0</v>
      </c>
      <c r="T2666" s="55">
        <v>5194625008</v>
      </c>
      <c r="U2666" s="55" t="s">
        <v>11392</v>
      </c>
      <c r="V2666" s="55" t="s">
        <v>11390</v>
      </c>
      <c r="W2666" s="55" t="s">
        <v>1336</v>
      </c>
      <c r="X2666" s="55" t="s">
        <v>1336</v>
      </c>
      <c r="Y2666" s="55">
        <v>0</v>
      </c>
      <c r="Z2666" s="55" t="s">
        <v>1419</v>
      </c>
      <c r="AA2666" s="55" t="s">
        <v>1338</v>
      </c>
      <c r="AB2666" s="55">
        <v>2803.5</v>
      </c>
      <c r="AC2666" s="55">
        <v>2803.5</v>
      </c>
      <c r="AD2666" s="55">
        <v>0</v>
      </c>
      <c r="AE2666" s="55" t="s">
        <v>1339</v>
      </c>
      <c r="AF2666" s="55" t="s">
        <v>3146</v>
      </c>
      <c r="AG2666" s="55" t="s">
        <v>3147</v>
      </c>
      <c r="AH2666" s="55" t="s">
        <v>1235</v>
      </c>
      <c r="AJ2666" s="55" t="s">
        <v>11391</v>
      </c>
      <c r="AK2666" s="55">
        <v>0</v>
      </c>
      <c r="AL2666" s="55" t="s">
        <v>1742</v>
      </c>
      <c r="AN2666" s="55">
        <v>4</v>
      </c>
      <c r="AO2666" s="55" t="s">
        <v>11393</v>
      </c>
      <c r="AR2666" s="56">
        <v>44326</v>
      </c>
      <c r="AS2666" s="57">
        <v>0.69028935185185192</v>
      </c>
      <c r="AT2666" s="56">
        <v>44433</v>
      </c>
      <c r="AU2666" s="57">
        <v>0.50071759259259252</v>
      </c>
      <c r="AV2666" s="55" t="s">
        <v>1345</v>
      </c>
      <c r="AW2666" s="55" t="s">
        <v>1345</v>
      </c>
      <c r="AX2666" s="55" t="s">
        <v>1346</v>
      </c>
      <c r="CB2666" s="55" t="s">
        <v>3150</v>
      </c>
    </row>
    <row r="2667" spans="1:80">
      <c r="A2667" s="55" t="s">
        <v>11394</v>
      </c>
      <c r="B2667" s="55">
        <v>2</v>
      </c>
      <c r="C2667" s="55" t="s">
        <v>11395</v>
      </c>
      <c r="D2667" s="55" t="s">
        <v>11396</v>
      </c>
      <c r="E2667" s="55">
        <v>0</v>
      </c>
      <c r="F2667" s="55">
        <v>1</v>
      </c>
      <c r="G2667" s="56">
        <v>44347</v>
      </c>
      <c r="H2667" s="56">
        <v>44347</v>
      </c>
      <c r="I2667" s="56">
        <v>44347</v>
      </c>
      <c r="J2667" s="55">
        <v>1</v>
      </c>
      <c r="K2667" s="56">
        <v>44393</v>
      </c>
      <c r="L2667" s="56">
        <v>44329</v>
      </c>
      <c r="M2667" s="56">
        <v>44347</v>
      </c>
      <c r="N2667" s="55">
        <v>1</v>
      </c>
      <c r="O2667" s="55">
        <v>1</v>
      </c>
      <c r="P2667" s="55">
        <v>1</v>
      </c>
      <c r="Q2667" s="56">
        <v>44398</v>
      </c>
      <c r="R2667" s="55">
        <v>0</v>
      </c>
      <c r="T2667" s="55">
        <v>5198439008</v>
      </c>
      <c r="U2667" s="55" t="s">
        <v>11397</v>
      </c>
      <c r="V2667" s="55" t="s">
        <v>11395</v>
      </c>
      <c r="W2667" s="55" t="s">
        <v>1336</v>
      </c>
      <c r="X2667" s="55" t="s">
        <v>1336</v>
      </c>
      <c r="Y2667" s="55">
        <v>0</v>
      </c>
      <c r="Z2667" s="55" t="s">
        <v>1419</v>
      </c>
      <c r="AA2667" s="55" t="s">
        <v>1338</v>
      </c>
      <c r="AB2667" s="55">
        <v>1113</v>
      </c>
      <c r="AC2667" s="55">
        <v>1113</v>
      </c>
      <c r="AD2667" s="55">
        <v>0</v>
      </c>
      <c r="AE2667" s="55" t="s">
        <v>1339</v>
      </c>
      <c r="AF2667" s="55" t="s">
        <v>3146</v>
      </c>
      <c r="AG2667" s="55" t="s">
        <v>3147</v>
      </c>
      <c r="AH2667" s="55" t="s">
        <v>1235</v>
      </c>
      <c r="AJ2667" s="55" t="s">
        <v>11396</v>
      </c>
      <c r="AK2667" s="55">
        <v>0</v>
      </c>
      <c r="AL2667" s="55" t="s">
        <v>2877</v>
      </c>
      <c r="AN2667" s="55">
        <v>1</v>
      </c>
      <c r="AO2667" s="55" t="s">
        <v>11398</v>
      </c>
      <c r="AR2667" s="56">
        <v>44329</v>
      </c>
      <c r="AS2667" s="57">
        <v>0.50749999999999995</v>
      </c>
      <c r="AT2667" s="56">
        <v>44393</v>
      </c>
      <c r="AU2667" s="57">
        <v>0.47127314814814819</v>
      </c>
      <c r="AV2667" s="55" t="s">
        <v>1345</v>
      </c>
      <c r="AW2667" s="55" t="s">
        <v>1345</v>
      </c>
      <c r="AX2667" s="55" t="s">
        <v>1346</v>
      </c>
      <c r="CB2667" s="55" t="s">
        <v>3150</v>
      </c>
    </row>
    <row r="2668" spans="1:80">
      <c r="A2668" s="55" t="s">
        <v>11399</v>
      </c>
      <c r="B2668" s="55">
        <v>2</v>
      </c>
      <c r="C2668" s="55" t="s">
        <v>11400</v>
      </c>
      <c r="D2668" s="55" t="s">
        <v>11401</v>
      </c>
      <c r="E2668" s="55">
        <v>0</v>
      </c>
      <c r="F2668" s="55">
        <v>1</v>
      </c>
      <c r="G2668" s="56">
        <v>44347</v>
      </c>
      <c r="H2668" s="56">
        <v>44347</v>
      </c>
      <c r="I2668" s="56">
        <v>44347</v>
      </c>
      <c r="J2668" s="55">
        <v>1</v>
      </c>
      <c r="K2668" s="56">
        <v>44393</v>
      </c>
      <c r="L2668" s="56">
        <v>44329</v>
      </c>
      <c r="M2668" s="56">
        <v>44347</v>
      </c>
      <c r="N2668" s="55">
        <v>1</v>
      </c>
      <c r="O2668" s="55">
        <v>1</v>
      </c>
      <c r="P2668" s="55">
        <v>1</v>
      </c>
      <c r="Q2668" s="56">
        <v>44398</v>
      </c>
      <c r="R2668" s="55">
        <v>0</v>
      </c>
      <c r="T2668" s="55">
        <v>5198438001</v>
      </c>
      <c r="U2668" s="55" t="s">
        <v>11402</v>
      </c>
      <c r="V2668" s="55" t="s">
        <v>11400</v>
      </c>
      <c r="W2668" s="55" t="s">
        <v>1336</v>
      </c>
      <c r="X2668" s="55" t="s">
        <v>1336</v>
      </c>
      <c r="Y2668" s="55">
        <v>0</v>
      </c>
      <c r="Z2668" s="55" t="s">
        <v>1419</v>
      </c>
      <c r="AA2668" s="55" t="s">
        <v>1338</v>
      </c>
      <c r="AB2668" s="55">
        <v>966</v>
      </c>
      <c r="AC2668" s="55">
        <v>966</v>
      </c>
      <c r="AD2668" s="55">
        <v>0</v>
      </c>
      <c r="AE2668" s="55" t="s">
        <v>1339</v>
      </c>
      <c r="AF2668" s="55" t="s">
        <v>3146</v>
      </c>
      <c r="AG2668" s="55" t="s">
        <v>3147</v>
      </c>
      <c r="AH2668" s="55" t="s">
        <v>1235</v>
      </c>
      <c r="AJ2668" s="55" t="s">
        <v>11401</v>
      </c>
      <c r="AK2668" s="55">
        <v>0</v>
      </c>
      <c r="AL2668" s="55" t="s">
        <v>2877</v>
      </c>
      <c r="AN2668" s="55">
        <v>1</v>
      </c>
      <c r="AO2668" s="55" t="s">
        <v>11403</v>
      </c>
      <c r="AR2668" s="56">
        <v>44329</v>
      </c>
      <c r="AS2668" s="57">
        <v>0.50760416666666663</v>
      </c>
      <c r="AT2668" s="56">
        <v>44393</v>
      </c>
      <c r="AU2668" s="57">
        <v>0.47128472222222223</v>
      </c>
      <c r="AV2668" s="55" t="s">
        <v>1345</v>
      </c>
      <c r="AW2668" s="55" t="s">
        <v>1345</v>
      </c>
      <c r="AX2668" s="55" t="s">
        <v>1346</v>
      </c>
      <c r="CB2668" s="55" t="s">
        <v>3150</v>
      </c>
    </row>
    <row r="2669" spans="1:80">
      <c r="A2669" s="55" t="s">
        <v>11404</v>
      </c>
      <c r="B2669" s="55">
        <v>2</v>
      </c>
      <c r="C2669" s="55" t="s">
        <v>11405</v>
      </c>
      <c r="D2669" s="55" t="s">
        <v>11406</v>
      </c>
      <c r="E2669" s="55">
        <v>0</v>
      </c>
      <c r="F2669" s="55">
        <v>1</v>
      </c>
      <c r="G2669" s="56">
        <v>44347</v>
      </c>
      <c r="H2669" s="56">
        <v>44347</v>
      </c>
      <c r="I2669" s="56">
        <v>44347</v>
      </c>
      <c r="J2669" s="55">
        <v>1</v>
      </c>
      <c r="K2669" s="56">
        <v>44393</v>
      </c>
      <c r="L2669" s="56">
        <v>44329</v>
      </c>
      <c r="M2669" s="56">
        <v>44347</v>
      </c>
      <c r="N2669" s="55">
        <v>1</v>
      </c>
      <c r="O2669" s="55">
        <v>1</v>
      </c>
      <c r="P2669" s="55">
        <v>1</v>
      </c>
      <c r="Q2669" s="56">
        <v>44398</v>
      </c>
      <c r="R2669" s="55">
        <v>0</v>
      </c>
      <c r="T2669" s="55">
        <v>5198487009</v>
      </c>
      <c r="U2669" s="55" t="s">
        <v>11407</v>
      </c>
      <c r="V2669" s="55" t="s">
        <v>11405</v>
      </c>
      <c r="W2669" s="55" t="s">
        <v>1336</v>
      </c>
      <c r="X2669" s="55" t="s">
        <v>1336</v>
      </c>
      <c r="Y2669" s="55">
        <v>0</v>
      </c>
      <c r="Z2669" s="55" t="s">
        <v>1419</v>
      </c>
      <c r="AA2669" s="55" t="s">
        <v>1338</v>
      </c>
      <c r="AB2669" s="55">
        <v>1386</v>
      </c>
      <c r="AC2669" s="55">
        <v>1386</v>
      </c>
      <c r="AD2669" s="55">
        <v>0</v>
      </c>
      <c r="AE2669" s="55" t="s">
        <v>1339</v>
      </c>
      <c r="AF2669" s="55" t="s">
        <v>3146</v>
      </c>
      <c r="AG2669" s="55" t="s">
        <v>3147</v>
      </c>
      <c r="AH2669" s="55" t="s">
        <v>1235</v>
      </c>
      <c r="AJ2669" s="55" t="s">
        <v>11406</v>
      </c>
      <c r="AK2669" s="55">
        <v>0</v>
      </c>
      <c r="AL2669" s="55" t="s">
        <v>2877</v>
      </c>
      <c r="AN2669" s="55">
        <v>1</v>
      </c>
      <c r="AO2669" s="55" t="s">
        <v>11408</v>
      </c>
      <c r="AR2669" s="56">
        <v>44329</v>
      </c>
      <c r="AS2669" s="57">
        <v>0.50740740740740742</v>
      </c>
      <c r="AT2669" s="56">
        <v>44393</v>
      </c>
      <c r="AU2669" s="57">
        <v>0.47128472222222223</v>
      </c>
      <c r="AV2669" s="55" t="s">
        <v>1345</v>
      </c>
      <c r="AW2669" s="55" t="s">
        <v>1345</v>
      </c>
      <c r="AX2669" s="55" t="s">
        <v>1346</v>
      </c>
      <c r="CB2669" s="55" t="s">
        <v>3150</v>
      </c>
    </row>
    <row r="2670" spans="1:80">
      <c r="A2670" s="55" t="s">
        <v>11409</v>
      </c>
      <c r="B2670" s="55">
        <v>2</v>
      </c>
      <c r="C2670" s="55" t="s">
        <v>11410</v>
      </c>
      <c r="D2670" s="55" t="s">
        <v>11411</v>
      </c>
      <c r="E2670" s="55">
        <v>1</v>
      </c>
      <c r="F2670" s="55">
        <v>0</v>
      </c>
      <c r="G2670" s="56">
        <v>44200</v>
      </c>
      <c r="H2670" s="56">
        <v>44200</v>
      </c>
      <c r="I2670" s="56">
        <v>44200</v>
      </c>
      <c r="J2670" s="55">
        <v>0</v>
      </c>
      <c r="L2670" s="56">
        <v>44111</v>
      </c>
      <c r="M2670" s="56">
        <v>44200</v>
      </c>
      <c r="N2670" s="55">
        <v>0</v>
      </c>
      <c r="O2670" s="55">
        <v>0</v>
      </c>
      <c r="P2670" s="55">
        <v>0</v>
      </c>
      <c r="R2670" s="55">
        <v>0</v>
      </c>
      <c r="T2670" s="55">
        <v>5144422003</v>
      </c>
      <c r="U2670" s="55" t="s">
        <v>11412</v>
      </c>
      <c r="V2670" s="55" t="s">
        <v>11410</v>
      </c>
      <c r="W2670" s="55" t="s">
        <v>1336</v>
      </c>
      <c r="X2670" s="55" t="s">
        <v>1336</v>
      </c>
      <c r="Y2670" s="55">
        <v>0</v>
      </c>
      <c r="Z2670" s="55" t="s">
        <v>1419</v>
      </c>
      <c r="AA2670" s="55" t="s">
        <v>1338</v>
      </c>
      <c r="AB2670" s="55">
        <v>26355</v>
      </c>
      <c r="AC2670" s="55">
        <v>26355</v>
      </c>
      <c r="AD2670" s="55">
        <v>0</v>
      </c>
      <c r="AE2670" s="55" t="s">
        <v>1339</v>
      </c>
      <c r="AF2670" s="55" t="s">
        <v>3132</v>
      </c>
      <c r="AG2670" s="55" t="s">
        <v>3147</v>
      </c>
      <c r="AH2670" s="55" t="s">
        <v>1235</v>
      </c>
      <c r="AI2670" s="55">
        <v>510</v>
      </c>
      <c r="AJ2670" s="55" t="s">
        <v>11411</v>
      </c>
      <c r="AK2670" s="55">
        <v>0</v>
      </c>
      <c r="AL2670" s="55" t="s">
        <v>11413</v>
      </c>
      <c r="AN2670" s="55">
        <v>7</v>
      </c>
      <c r="AO2670" s="55" t="s">
        <v>11414</v>
      </c>
      <c r="AP2670" s="55">
        <v>0</v>
      </c>
      <c r="AR2670" s="56">
        <v>44111</v>
      </c>
      <c r="AS2670" s="57">
        <v>0.59046296296296297</v>
      </c>
      <c r="AT2670" s="56">
        <v>44146</v>
      </c>
      <c r="AU2670" s="57">
        <v>0.36744212962962958</v>
      </c>
      <c r="AV2670" s="55" t="s">
        <v>3374</v>
      </c>
      <c r="AW2670" s="55" t="s">
        <v>3374</v>
      </c>
      <c r="AX2670" s="55" t="s">
        <v>2167</v>
      </c>
      <c r="AZ2670" s="55" t="s">
        <v>1347</v>
      </c>
      <c r="BA2670" s="55" t="s">
        <v>1347</v>
      </c>
      <c r="BB2670" s="55" t="s">
        <v>1347</v>
      </c>
      <c r="CB2670" s="55" t="s">
        <v>3150</v>
      </c>
    </row>
    <row r="2671" spans="1:80">
      <c r="A2671" s="55" t="s">
        <v>11415</v>
      </c>
      <c r="B2671" s="55">
        <v>2</v>
      </c>
      <c r="C2671" s="55" t="s">
        <v>11416</v>
      </c>
      <c r="D2671" s="55" t="s">
        <v>11417</v>
      </c>
      <c r="E2671" s="55">
        <v>0</v>
      </c>
      <c r="F2671" s="55">
        <v>1</v>
      </c>
      <c r="G2671" s="56">
        <v>44280</v>
      </c>
      <c r="H2671" s="56">
        <v>44280</v>
      </c>
      <c r="I2671" s="56">
        <v>44280</v>
      </c>
      <c r="J2671" s="55">
        <v>1</v>
      </c>
      <c r="K2671" s="56">
        <v>44340</v>
      </c>
      <c r="L2671" s="56">
        <v>44250</v>
      </c>
      <c r="M2671" s="56">
        <v>44280</v>
      </c>
      <c r="N2671" s="55">
        <v>1</v>
      </c>
      <c r="O2671" s="55">
        <v>1</v>
      </c>
      <c r="P2671" s="55">
        <v>1</v>
      </c>
      <c r="Q2671" s="56">
        <v>44340</v>
      </c>
      <c r="R2671" s="55">
        <v>0</v>
      </c>
      <c r="T2671" s="55">
        <v>5173471001</v>
      </c>
      <c r="U2671" s="55" t="s">
        <v>11418</v>
      </c>
      <c r="V2671" s="55" t="s">
        <v>11416</v>
      </c>
      <c r="W2671" s="55" t="s">
        <v>1336</v>
      </c>
      <c r="X2671" s="55" t="s">
        <v>1336</v>
      </c>
      <c r="Y2671" s="55">
        <v>0</v>
      </c>
      <c r="Z2671" s="55" t="s">
        <v>1419</v>
      </c>
      <c r="AA2671" s="55" t="s">
        <v>1338</v>
      </c>
      <c r="AB2671" s="55">
        <v>2047.5</v>
      </c>
      <c r="AC2671" s="55">
        <v>2047.5</v>
      </c>
      <c r="AD2671" s="55">
        <v>0</v>
      </c>
      <c r="AE2671" s="55" t="s">
        <v>1339</v>
      </c>
      <c r="AF2671" s="55" t="s">
        <v>3146</v>
      </c>
      <c r="AG2671" s="55" t="s">
        <v>3147</v>
      </c>
      <c r="AH2671" s="55" t="s">
        <v>1235</v>
      </c>
      <c r="AJ2671" s="55" t="s">
        <v>11417</v>
      </c>
      <c r="AK2671" s="55">
        <v>0</v>
      </c>
      <c r="AL2671" s="55" t="s">
        <v>11413</v>
      </c>
      <c r="AN2671" s="55">
        <v>9</v>
      </c>
      <c r="AO2671" s="55" t="s">
        <v>11419</v>
      </c>
      <c r="AR2671" s="56">
        <v>44250</v>
      </c>
      <c r="AS2671" s="57">
        <v>0.39975694444444443</v>
      </c>
      <c r="AT2671" s="56">
        <v>44340</v>
      </c>
      <c r="AU2671" s="57">
        <v>0.442349537037037</v>
      </c>
      <c r="AV2671" s="55" t="s">
        <v>1345</v>
      </c>
      <c r="AW2671" s="55" t="s">
        <v>1345</v>
      </c>
      <c r="AX2671" s="55" t="s">
        <v>1346</v>
      </c>
      <c r="CB2671" s="55" t="s">
        <v>3150</v>
      </c>
    </row>
    <row r="2672" spans="1:80">
      <c r="A2672" s="55" t="s">
        <v>11420</v>
      </c>
      <c r="B2672" s="55">
        <v>2</v>
      </c>
      <c r="C2672" s="55" t="s">
        <v>11421</v>
      </c>
      <c r="D2672" s="55" t="s">
        <v>11422</v>
      </c>
      <c r="E2672" s="55">
        <v>0</v>
      </c>
      <c r="F2672" s="55">
        <v>1</v>
      </c>
      <c r="G2672" s="56">
        <v>44347</v>
      </c>
      <c r="H2672" s="56">
        <v>44347</v>
      </c>
      <c r="I2672" s="56">
        <v>44347</v>
      </c>
      <c r="J2672" s="55">
        <v>0</v>
      </c>
      <c r="L2672" s="56">
        <v>44329</v>
      </c>
      <c r="M2672" s="56">
        <v>44347</v>
      </c>
      <c r="N2672" s="55">
        <v>1</v>
      </c>
      <c r="O2672" s="55">
        <v>0</v>
      </c>
      <c r="P2672" s="55">
        <v>0</v>
      </c>
      <c r="R2672" s="55">
        <v>0</v>
      </c>
      <c r="T2672" s="55">
        <v>5198071001</v>
      </c>
      <c r="U2672" s="55" t="s">
        <v>11423</v>
      </c>
      <c r="V2672" s="55" t="s">
        <v>11421</v>
      </c>
      <c r="W2672" s="55" t="s">
        <v>1336</v>
      </c>
      <c r="X2672" s="55" t="s">
        <v>1336</v>
      </c>
      <c r="Y2672" s="55">
        <v>0</v>
      </c>
      <c r="Z2672" s="55" t="s">
        <v>1419</v>
      </c>
      <c r="AA2672" s="55" t="s">
        <v>1338</v>
      </c>
      <c r="AB2672" s="55">
        <v>1102.5</v>
      </c>
      <c r="AC2672" s="55">
        <v>1102.5</v>
      </c>
      <c r="AD2672" s="55">
        <v>0</v>
      </c>
      <c r="AE2672" s="55" t="s">
        <v>1339</v>
      </c>
      <c r="AF2672" s="55" t="s">
        <v>3146</v>
      </c>
      <c r="AG2672" s="55" t="s">
        <v>3147</v>
      </c>
      <c r="AH2672" s="55" t="s">
        <v>1235</v>
      </c>
      <c r="AJ2672" s="55" t="s">
        <v>11422</v>
      </c>
      <c r="AK2672" s="55">
        <v>0</v>
      </c>
      <c r="AL2672" s="55" t="s">
        <v>11413</v>
      </c>
      <c r="AN2672" s="55">
        <v>10</v>
      </c>
      <c r="AO2672" s="55" t="s">
        <v>11424</v>
      </c>
      <c r="AR2672" s="56">
        <v>44329</v>
      </c>
      <c r="AS2672" s="57">
        <v>0.40731481481481485</v>
      </c>
      <c r="AT2672" s="56">
        <v>44329</v>
      </c>
      <c r="AU2672" s="57">
        <v>0.55361111111111116</v>
      </c>
      <c r="AV2672" s="55" t="s">
        <v>1345</v>
      </c>
      <c r="AW2672" s="55" t="s">
        <v>1345</v>
      </c>
      <c r="AX2672" s="55" t="s">
        <v>1346</v>
      </c>
      <c r="CB2672" s="55" t="s">
        <v>3150</v>
      </c>
    </row>
    <row r="2673" spans="1:80">
      <c r="A2673" s="55" t="s">
        <v>11425</v>
      </c>
      <c r="B2673" s="55">
        <v>3</v>
      </c>
      <c r="C2673" s="55" t="s">
        <v>227</v>
      </c>
      <c r="D2673" s="55" t="s">
        <v>11426</v>
      </c>
      <c r="E2673" s="55">
        <v>1</v>
      </c>
      <c r="F2673" s="55">
        <v>0</v>
      </c>
      <c r="G2673" s="56">
        <v>43945</v>
      </c>
      <c r="H2673" s="56">
        <v>43945</v>
      </c>
      <c r="I2673" s="56">
        <v>43945</v>
      </c>
      <c r="J2673" s="55">
        <v>0</v>
      </c>
      <c r="W2673" s="55" t="s">
        <v>1336</v>
      </c>
      <c r="X2673" s="55" t="s">
        <v>1336</v>
      </c>
      <c r="Y2673" s="55">
        <v>20</v>
      </c>
      <c r="AD2673" s="55">
        <v>0</v>
      </c>
      <c r="AE2673" s="55" t="s">
        <v>1339</v>
      </c>
      <c r="AF2673" s="55" t="s">
        <v>1352</v>
      </c>
      <c r="AG2673" s="55" t="s">
        <v>1353</v>
      </c>
      <c r="AI2673" s="55">
        <v>510</v>
      </c>
      <c r="AJ2673" s="55" t="s">
        <v>11426</v>
      </c>
      <c r="AK2673" s="55">
        <v>0</v>
      </c>
      <c r="AL2673" s="55" t="s">
        <v>11427</v>
      </c>
      <c r="AN2673" s="55">
        <v>1</v>
      </c>
      <c r="AQ2673" s="55" t="s">
        <v>1235</v>
      </c>
      <c r="AR2673" s="56">
        <v>43896</v>
      </c>
      <c r="AS2673" s="57">
        <v>0.70524305555555555</v>
      </c>
      <c r="AT2673" s="56">
        <v>44183</v>
      </c>
      <c r="AU2673" s="57">
        <v>0.34224537037037034</v>
      </c>
      <c r="AV2673" s="55" t="s">
        <v>1355</v>
      </c>
      <c r="AW2673" s="55" t="s">
        <v>1355</v>
      </c>
      <c r="AX2673" s="55" t="s">
        <v>1392</v>
      </c>
      <c r="AZ2673" s="55">
        <v>0</v>
      </c>
      <c r="BA2673" s="55">
        <v>0</v>
      </c>
      <c r="BB2673" s="55">
        <v>0</v>
      </c>
      <c r="BF2673" s="55" t="s">
        <v>1418</v>
      </c>
      <c r="BG2673" s="55">
        <v>4</v>
      </c>
      <c r="BH2673" s="55" t="s">
        <v>48</v>
      </c>
      <c r="BI2673" s="55" t="s">
        <v>244</v>
      </c>
      <c r="BJ2673" s="55">
        <v>0</v>
      </c>
      <c r="BK2673" s="55">
        <v>0</v>
      </c>
      <c r="BL2673" s="55">
        <v>0</v>
      </c>
      <c r="BM2673" s="55">
        <v>0</v>
      </c>
      <c r="BN2673" s="55">
        <v>0</v>
      </c>
      <c r="BO2673" s="55">
        <v>0</v>
      </c>
      <c r="BP2673" s="55">
        <v>0</v>
      </c>
      <c r="BQ2673" s="55">
        <v>0</v>
      </c>
      <c r="BR2673" s="55">
        <v>0</v>
      </c>
      <c r="BS2673" s="55">
        <v>0</v>
      </c>
      <c r="BZ2673" s="55">
        <v>0</v>
      </c>
      <c r="CA2673" s="55" t="s">
        <v>1419</v>
      </c>
      <c r="CB2673" s="55" t="s">
        <v>1357</v>
      </c>
    </row>
    <row r="2674" spans="1:80">
      <c r="A2674" s="55" t="s">
        <v>11428</v>
      </c>
      <c r="B2674" s="55">
        <v>2</v>
      </c>
      <c r="C2674" s="55" t="s">
        <v>11429</v>
      </c>
      <c r="D2674" s="55" t="s">
        <v>11430</v>
      </c>
      <c r="E2674" s="55">
        <v>1</v>
      </c>
      <c r="F2674" s="55">
        <v>0</v>
      </c>
      <c r="G2674" s="56">
        <v>44200</v>
      </c>
      <c r="H2674" s="56">
        <v>44200</v>
      </c>
      <c r="I2674" s="56">
        <v>44200</v>
      </c>
      <c r="J2674" s="55">
        <v>0</v>
      </c>
      <c r="L2674" s="56">
        <v>44111</v>
      </c>
      <c r="M2674" s="56">
        <v>44200</v>
      </c>
      <c r="N2674" s="55">
        <v>0</v>
      </c>
      <c r="O2674" s="55">
        <v>0</v>
      </c>
      <c r="P2674" s="55">
        <v>0</v>
      </c>
      <c r="R2674" s="55">
        <v>0</v>
      </c>
      <c r="T2674" s="55">
        <v>5144397000</v>
      </c>
      <c r="U2674" s="55" t="s">
        <v>11431</v>
      </c>
      <c r="V2674" s="55" t="s">
        <v>11429</v>
      </c>
      <c r="W2674" s="55" t="s">
        <v>1336</v>
      </c>
      <c r="X2674" s="55" t="s">
        <v>1336</v>
      </c>
      <c r="Y2674" s="55">
        <v>0</v>
      </c>
      <c r="Z2674" s="55" t="s">
        <v>1419</v>
      </c>
      <c r="AA2674" s="55" t="s">
        <v>1338</v>
      </c>
      <c r="AB2674" s="55">
        <v>15750</v>
      </c>
      <c r="AC2674" s="55">
        <v>15750</v>
      </c>
      <c r="AD2674" s="55">
        <v>0</v>
      </c>
      <c r="AE2674" s="55" t="s">
        <v>1339</v>
      </c>
      <c r="AF2674" s="55" t="s">
        <v>3132</v>
      </c>
      <c r="AG2674" s="55" t="s">
        <v>3147</v>
      </c>
      <c r="AH2674" s="55" t="s">
        <v>1235</v>
      </c>
      <c r="AI2674" s="55">
        <v>510</v>
      </c>
      <c r="AJ2674" s="55" t="s">
        <v>11430</v>
      </c>
      <c r="AK2674" s="55">
        <v>0</v>
      </c>
      <c r="AL2674" s="55" t="s">
        <v>9911</v>
      </c>
      <c r="AN2674" s="55">
        <v>3</v>
      </c>
      <c r="AO2674" s="55" t="s">
        <v>11432</v>
      </c>
      <c r="AP2674" s="55">
        <v>0</v>
      </c>
      <c r="AR2674" s="56">
        <v>44111</v>
      </c>
      <c r="AS2674" s="57">
        <v>0.5919444444444445</v>
      </c>
      <c r="AT2674" s="56">
        <v>44131</v>
      </c>
      <c r="AU2674" s="57">
        <v>0.35192129629629632</v>
      </c>
      <c r="AV2674" s="55" t="s">
        <v>3374</v>
      </c>
      <c r="AW2674" s="55" t="s">
        <v>3374</v>
      </c>
      <c r="AX2674" s="55" t="s">
        <v>2167</v>
      </c>
      <c r="AZ2674" s="55" t="s">
        <v>1347</v>
      </c>
      <c r="BA2674" s="55" t="s">
        <v>1347</v>
      </c>
      <c r="BB2674" s="55" t="s">
        <v>1347</v>
      </c>
      <c r="CB2674" s="55" t="s">
        <v>3150</v>
      </c>
    </row>
    <row r="2675" spans="1:80">
      <c r="A2675" s="55" t="s">
        <v>11433</v>
      </c>
      <c r="B2675" s="55">
        <v>2</v>
      </c>
      <c r="C2675" s="55" t="s">
        <v>11434</v>
      </c>
      <c r="D2675" s="55" t="s">
        <v>11435</v>
      </c>
      <c r="E2675" s="55">
        <v>1</v>
      </c>
      <c r="F2675" s="55">
        <v>0</v>
      </c>
      <c r="G2675" s="56">
        <v>44218</v>
      </c>
      <c r="H2675" s="56">
        <v>44218</v>
      </c>
      <c r="I2675" s="56">
        <v>44218</v>
      </c>
      <c r="J2675" s="55">
        <v>0</v>
      </c>
      <c r="L2675" s="56">
        <v>44130</v>
      </c>
      <c r="M2675" s="56">
        <v>44218</v>
      </c>
      <c r="N2675" s="55">
        <v>0</v>
      </c>
      <c r="O2675" s="55">
        <v>0</v>
      </c>
      <c r="P2675" s="55">
        <v>0</v>
      </c>
      <c r="R2675" s="55">
        <v>0</v>
      </c>
      <c r="T2675" s="55">
        <v>5152270001</v>
      </c>
      <c r="U2675" s="55" t="s">
        <v>11436</v>
      </c>
      <c r="V2675" s="55" t="s">
        <v>11434</v>
      </c>
      <c r="W2675" s="55" t="s">
        <v>1336</v>
      </c>
      <c r="X2675" s="55" t="s">
        <v>1336</v>
      </c>
      <c r="Y2675" s="55">
        <v>0</v>
      </c>
      <c r="Z2675" s="55" t="s">
        <v>1419</v>
      </c>
      <c r="AA2675" s="55" t="s">
        <v>1338</v>
      </c>
      <c r="AB2675" s="55">
        <v>15750</v>
      </c>
      <c r="AC2675" s="55">
        <v>15750</v>
      </c>
      <c r="AD2675" s="55">
        <v>0</v>
      </c>
      <c r="AE2675" s="55" t="s">
        <v>1339</v>
      </c>
      <c r="AF2675" s="55" t="s">
        <v>3132</v>
      </c>
      <c r="AG2675" s="55" t="s">
        <v>3147</v>
      </c>
      <c r="AH2675" s="55" t="s">
        <v>1235</v>
      </c>
      <c r="AI2675" s="55">
        <v>510</v>
      </c>
      <c r="AJ2675" s="55" t="s">
        <v>11435</v>
      </c>
      <c r="AK2675" s="55">
        <v>0</v>
      </c>
      <c r="AL2675" s="55" t="s">
        <v>9911</v>
      </c>
      <c r="AN2675" s="55">
        <v>4</v>
      </c>
      <c r="AO2675" s="55" t="s">
        <v>11437</v>
      </c>
      <c r="AP2675" s="55">
        <v>0</v>
      </c>
      <c r="AR2675" s="56">
        <v>44130</v>
      </c>
      <c r="AS2675" s="57">
        <v>0.41440972222222222</v>
      </c>
      <c r="AT2675" s="56">
        <v>44151</v>
      </c>
      <c r="AU2675" s="57">
        <v>0.45796296296296296</v>
      </c>
      <c r="AV2675" s="55" t="s">
        <v>3374</v>
      </c>
      <c r="AW2675" s="55" t="s">
        <v>3374</v>
      </c>
      <c r="AX2675" s="55" t="s">
        <v>2167</v>
      </c>
      <c r="AZ2675" s="55" t="s">
        <v>1347</v>
      </c>
      <c r="BA2675" s="55" t="s">
        <v>1347</v>
      </c>
      <c r="BB2675" s="55" t="s">
        <v>1347</v>
      </c>
      <c r="CB2675" s="55" t="s">
        <v>3150</v>
      </c>
    </row>
    <row r="2676" spans="1:80">
      <c r="A2676" s="55" t="s">
        <v>11438</v>
      </c>
      <c r="B2676" s="55">
        <v>2</v>
      </c>
      <c r="C2676" s="55" t="s">
        <v>11439</v>
      </c>
      <c r="D2676" s="55" t="s">
        <v>11440</v>
      </c>
      <c r="E2676" s="55">
        <v>0</v>
      </c>
      <c r="F2676" s="55">
        <v>1</v>
      </c>
      <c r="G2676" s="56">
        <v>44242</v>
      </c>
      <c r="H2676" s="56">
        <v>44242</v>
      </c>
      <c r="I2676" s="56">
        <v>44242</v>
      </c>
      <c r="J2676" s="55">
        <v>1</v>
      </c>
      <c r="K2676" s="56">
        <v>44385</v>
      </c>
      <c r="L2676" s="56">
        <v>44152</v>
      </c>
      <c r="M2676" s="56">
        <v>44242</v>
      </c>
      <c r="N2676" s="55">
        <v>1</v>
      </c>
      <c r="O2676" s="55">
        <v>1</v>
      </c>
      <c r="P2676" s="55">
        <v>1</v>
      </c>
      <c r="Q2676" s="56">
        <v>44386</v>
      </c>
      <c r="R2676" s="55">
        <v>0</v>
      </c>
      <c r="T2676" s="55">
        <v>5150365008</v>
      </c>
      <c r="U2676" s="55" t="s">
        <v>11441</v>
      </c>
      <c r="V2676" s="55" t="s">
        <v>11439</v>
      </c>
      <c r="W2676" s="55" t="s">
        <v>1336</v>
      </c>
      <c r="X2676" s="55" t="s">
        <v>1336</v>
      </c>
      <c r="Y2676" s="55">
        <v>0</v>
      </c>
      <c r="Z2676" s="55" t="s">
        <v>1419</v>
      </c>
      <c r="AA2676" s="55" t="s">
        <v>1338</v>
      </c>
      <c r="AB2676" s="55">
        <v>15750</v>
      </c>
      <c r="AC2676" s="55">
        <v>15750</v>
      </c>
      <c r="AD2676" s="55">
        <v>0</v>
      </c>
      <c r="AE2676" s="55" t="s">
        <v>1339</v>
      </c>
      <c r="AF2676" s="55" t="s">
        <v>3146</v>
      </c>
      <c r="AG2676" s="55" t="s">
        <v>3147</v>
      </c>
      <c r="AH2676" s="55" t="s">
        <v>1235</v>
      </c>
      <c r="AJ2676" s="55" t="s">
        <v>11440</v>
      </c>
      <c r="AK2676" s="55">
        <v>0</v>
      </c>
      <c r="AL2676" s="55" t="s">
        <v>9911</v>
      </c>
      <c r="AN2676" s="55">
        <v>5</v>
      </c>
      <c r="AO2676" s="55" t="s">
        <v>11442</v>
      </c>
      <c r="AR2676" s="56">
        <v>44152</v>
      </c>
      <c r="AS2676" s="57">
        <v>0.34998842592592588</v>
      </c>
      <c r="AT2676" s="56">
        <v>44385</v>
      </c>
      <c r="AU2676" s="57">
        <v>0.73127314814814814</v>
      </c>
      <c r="AV2676" s="55" t="s">
        <v>1345</v>
      </c>
      <c r="AW2676" s="55" t="s">
        <v>1345</v>
      </c>
      <c r="AX2676" s="55" t="s">
        <v>1346</v>
      </c>
      <c r="CB2676" s="55" t="s">
        <v>3150</v>
      </c>
    </row>
    <row r="2677" spans="1:80">
      <c r="A2677" s="55" t="s">
        <v>11443</v>
      </c>
      <c r="B2677" s="55">
        <v>2</v>
      </c>
      <c r="C2677" s="55" t="s">
        <v>11444</v>
      </c>
      <c r="D2677" s="55" t="s">
        <v>949</v>
      </c>
      <c r="E2677" s="55">
        <v>0</v>
      </c>
      <c r="F2677" s="55">
        <v>1</v>
      </c>
      <c r="G2677" s="56">
        <v>44377</v>
      </c>
      <c r="H2677" s="56">
        <v>44377</v>
      </c>
      <c r="I2677" s="56">
        <v>44377</v>
      </c>
      <c r="J2677" s="55">
        <v>1</v>
      </c>
      <c r="K2677" s="56">
        <v>44426</v>
      </c>
      <c r="L2677" s="56">
        <v>44336</v>
      </c>
      <c r="M2677" s="56">
        <v>44377</v>
      </c>
      <c r="N2677" s="55">
        <v>1</v>
      </c>
      <c r="O2677" s="55">
        <v>1</v>
      </c>
      <c r="P2677" s="55">
        <v>1</v>
      </c>
      <c r="Q2677" s="56">
        <v>44426</v>
      </c>
      <c r="R2677" s="55">
        <v>0</v>
      </c>
      <c r="T2677" s="55">
        <v>5185689000</v>
      </c>
      <c r="U2677" s="55" t="s">
        <v>11445</v>
      </c>
      <c r="V2677" s="55" t="s">
        <v>11444</v>
      </c>
      <c r="W2677" s="55" t="s">
        <v>1336</v>
      </c>
      <c r="X2677" s="55" t="s">
        <v>1336</v>
      </c>
      <c r="Y2677" s="55">
        <v>0</v>
      </c>
      <c r="Z2677" s="55" t="s">
        <v>1419</v>
      </c>
      <c r="AA2677" s="55" t="s">
        <v>1338</v>
      </c>
      <c r="AB2677" s="55">
        <v>3594</v>
      </c>
      <c r="AC2677" s="55">
        <v>3594</v>
      </c>
      <c r="AD2677" s="55">
        <v>0</v>
      </c>
      <c r="AE2677" s="55" t="s">
        <v>1339</v>
      </c>
      <c r="AF2677" s="55" t="s">
        <v>3146</v>
      </c>
      <c r="AG2677" s="55" t="s">
        <v>3147</v>
      </c>
      <c r="AH2677" s="55" t="s">
        <v>1235</v>
      </c>
      <c r="AJ2677" s="55" t="s">
        <v>949</v>
      </c>
      <c r="AK2677" s="55">
        <v>0</v>
      </c>
      <c r="AL2677" s="55" t="s">
        <v>3279</v>
      </c>
      <c r="AN2677" s="55">
        <v>8</v>
      </c>
      <c r="AO2677" s="55" t="s">
        <v>11446</v>
      </c>
      <c r="AR2677" s="56">
        <v>44336</v>
      </c>
      <c r="AS2677" s="57">
        <v>0.40837962962962965</v>
      </c>
      <c r="AT2677" s="56">
        <v>44426</v>
      </c>
      <c r="AU2677" s="57">
        <v>0.58612268518518518</v>
      </c>
      <c r="AV2677" s="55" t="s">
        <v>1345</v>
      </c>
      <c r="AW2677" s="55" t="s">
        <v>1345</v>
      </c>
      <c r="AX2677" s="55" t="s">
        <v>1346</v>
      </c>
      <c r="CB2677" s="55" t="s">
        <v>3137</v>
      </c>
    </row>
    <row r="2678" spans="1:80">
      <c r="A2678" s="55" t="s">
        <v>11447</v>
      </c>
      <c r="B2678" s="55">
        <v>3</v>
      </c>
      <c r="C2678" s="55" t="s">
        <v>475</v>
      </c>
      <c r="D2678" s="55" t="s">
        <v>948</v>
      </c>
      <c r="E2678" s="55">
        <v>1</v>
      </c>
      <c r="F2678" s="55">
        <v>1</v>
      </c>
      <c r="G2678" s="56">
        <v>44383</v>
      </c>
      <c r="H2678" s="56">
        <v>44383</v>
      </c>
      <c r="I2678" s="56">
        <v>44383</v>
      </c>
      <c r="J2678" s="55">
        <v>1</v>
      </c>
      <c r="K2678" s="56">
        <v>44426</v>
      </c>
      <c r="W2678" s="55" t="s">
        <v>1336</v>
      </c>
      <c r="X2678" s="55" t="s">
        <v>1336</v>
      </c>
      <c r="Y2678" s="55">
        <v>20</v>
      </c>
      <c r="AD2678" s="55">
        <v>3594</v>
      </c>
      <c r="AE2678" s="55" t="s">
        <v>1339</v>
      </c>
      <c r="AF2678" s="55" t="s">
        <v>1352</v>
      </c>
      <c r="AG2678" s="55" t="s">
        <v>1353</v>
      </c>
      <c r="AI2678" s="55">
        <v>510</v>
      </c>
      <c r="AJ2678" s="55" t="s">
        <v>948</v>
      </c>
      <c r="AK2678" s="55">
        <v>0</v>
      </c>
      <c r="AL2678" s="55" t="s">
        <v>3279</v>
      </c>
      <c r="AN2678" s="55">
        <v>8</v>
      </c>
      <c r="AQ2678" s="55" t="s">
        <v>1235</v>
      </c>
      <c r="AR2678" s="56">
        <v>44340</v>
      </c>
      <c r="AS2678" s="57">
        <v>0.67077546296296298</v>
      </c>
      <c r="AT2678" s="56">
        <v>44432</v>
      </c>
      <c r="AU2678" s="57">
        <v>0.56142361111111116</v>
      </c>
      <c r="AV2678" s="55" t="s">
        <v>1344</v>
      </c>
      <c r="AW2678" s="55" t="s">
        <v>1355</v>
      </c>
      <c r="AX2678" s="55" t="s">
        <v>1490</v>
      </c>
      <c r="AY2678" s="55" t="s">
        <v>949</v>
      </c>
      <c r="AZ2678" s="55">
        <v>3</v>
      </c>
      <c r="BA2678" s="55" t="s">
        <v>1347</v>
      </c>
      <c r="BB2678" s="55">
        <v>1</v>
      </c>
      <c r="BF2678" s="55" t="s">
        <v>1418</v>
      </c>
      <c r="BG2678" s="55">
        <v>4</v>
      </c>
      <c r="BH2678" s="55" t="s">
        <v>48</v>
      </c>
      <c r="BI2678" s="55" t="s">
        <v>244</v>
      </c>
      <c r="BJ2678" s="55">
        <v>0</v>
      </c>
      <c r="BK2678" s="55">
        <v>0</v>
      </c>
      <c r="BL2678" s="55">
        <v>0</v>
      </c>
      <c r="BM2678" s="55">
        <v>0</v>
      </c>
      <c r="BN2678" s="55">
        <v>0</v>
      </c>
      <c r="BO2678" s="55">
        <v>0</v>
      </c>
      <c r="BP2678" s="55">
        <v>0</v>
      </c>
      <c r="BQ2678" s="55">
        <v>0</v>
      </c>
      <c r="BR2678" s="55">
        <v>0</v>
      </c>
      <c r="BS2678" s="55">
        <v>0</v>
      </c>
      <c r="BT2678" s="56">
        <v>44426</v>
      </c>
      <c r="BU2678" s="56">
        <v>44426</v>
      </c>
      <c r="BV2678" s="56">
        <v>44432</v>
      </c>
      <c r="BW2678" s="56">
        <v>44432</v>
      </c>
      <c r="BX2678" s="55" t="s">
        <v>948</v>
      </c>
      <c r="BY2678" s="55" t="s">
        <v>949</v>
      </c>
      <c r="BZ2678" s="55">
        <v>2889.8496</v>
      </c>
      <c r="CA2678" s="55" t="s">
        <v>1419</v>
      </c>
      <c r="CB2678" s="55" t="s">
        <v>1357</v>
      </c>
    </row>
    <row r="2679" spans="1:80">
      <c r="A2679" s="55" t="s">
        <v>11448</v>
      </c>
      <c r="B2679" s="55">
        <v>2</v>
      </c>
      <c r="C2679" s="55" t="s">
        <v>11449</v>
      </c>
      <c r="D2679" s="55" t="s">
        <v>951</v>
      </c>
      <c r="E2679" s="55">
        <v>0</v>
      </c>
      <c r="F2679" s="55">
        <v>1</v>
      </c>
      <c r="G2679" s="56">
        <v>44377</v>
      </c>
      <c r="H2679" s="56">
        <v>44377</v>
      </c>
      <c r="I2679" s="56">
        <v>44377</v>
      </c>
      <c r="J2679" s="55">
        <v>1</v>
      </c>
      <c r="K2679" s="56">
        <v>44426</v>
      </c>
      <c r="L2679" s="56">
        <v>44336</v>
      </c>
      <c r="M2679" s="56">
        <v>44377</v>
      </c>
      <c r="N2679" s="55">
        <v>1</v>
      </c>
      <c r="O2679" s="55">
        <v>1</v>
      </c>
      <c r="P2679" s="55">
        <v>1</v>
      </c>
      <c r="Q2679" s="56">
        <v>44426</v>
      </c>
      <c r="R2679" s="55">
        <v>0</v>
      </c>
      <c r="T2679" s="55">
        <v>5185761007</v>
      </c>
      <c r="U2679" s="55" t="s">
        <v>11450</v>
      </c>
      <c r="V2679" s="55" t="s">
        <v>11449</v>
      </c>
      <c r="W2679" s="55" t="s">
        <v>1336</v>
      </c>
      <c r="X2679" s="55" t="s">
        <v>1336</v>
      </c>
      <c r="Y2679" s="55">
        <v>0</v>
      </c>
      <c r="Z2679" s="55" t="s">
        <v>1419</v>
      </c>
      <c r="AA2679" s="55" t="s">
        <v>1338</v>
      </c>
      <c r="AB2679" s="55">
        <v>3550</v>
      </c>
      <c r="AC2679" s="55">
        <v>3550</v>
      </c>
      <c r="AD2679" s="55">
        <v>0</v>
      </c>
      <c r="AE2679" s="55" t="s">
        <v>1339</v>
      </c>
      <c r="AF2679" s="55" t="s">
        <v>3146</v>
      </c>
      <c r="AG2679" s="55" t="s">
        <v>3147</v>
      </c>
      <c r="AH2679" s="55" t="s">
        <v>1235</v>
      </c>
      <c r="AJ2679" s="55" t="s">
        <v>951</v>
      </c>
      <c r="AK2679" s="55">
        <v>0</v>
      </c>
      <c r="AL2679" s="55" t="s">
        <v>3279</v>
      </c>
      <c r="AN2679" s="55">
        <v>8</v>
      </c>
      <c r="AO2679" s="55" t="s">
        <v>11451</v>
      </c>
      <c r="AR2679" s="56">
        <v>44336</v>
      </c>
      <c r="AS2679" s="57">
        <v>0.40819444444444447</v>
      </c>
      <c r="AT2679" s="56">
        <v>44426</v>
      </c>
      <c r="AU2679" s="57">
        <v>0.58473379629629629</v>
      </c>
      <c r="AV2679" s="55" t="s">
        <v>1345</v>
      </c>
      <c r="AW2679" s="55" t="s">
        <v>1345</v>
      </c>
      <c r="AX2679" s="55" t="s">
        <v>1346</v>
      </c>
      <c r="CB2679" s="55" t="s">
        <v>3137</v>
      </c>
    </row>
    <row r="2680" spans="1:80">
      <c r="A2680" s="55" t="s">
        <v>11452</v>
      </c>
      <c r="B2680" s="55">
        <v>3</v>
      </c>
      <c r="C2680" s="55" t="s">
        <v>476</v>
      </c>
      <c r="D2680" s="55" t="s">
        <v>950</v>
      </c>
      <c r="E2680" s="55">
        <v>1</v>
      </c>
      <c r="F2680" s="55">
        <v>1</v>
      </c>
      <c r="G2680" s="56">
        <v>44383</v>
      </c>
      <c r="H2680" s="56">
        <v>44383</v>
      </c>
      <c r="I2680" s="56">
        <v>44383</v>
      </c>
      <c r="J2680" s="55">
        <v>1</v>
      </c>
      <c r="K2680" s="56">
        <v>44426</v>
      </c>
      <c r="W2680" s="55" t="s">
        <v>1336</v>
      </c>
      <c r="X2680" s="55" t="s">
        <v>1336</v>
      </c>
      <c r="Y2680" s="55">
        <v>20</v>
      </c>
      <c r="AD2680" s="55">
        <v>3550</v>
      </c>
      <c r="AE2680" s="55" t="s">
        <v>1339</v>
      </c>
      <c r="AF2680" s="55" t="s">
        <v>1352</v>
      </c>
      <c r="AG2680" s="55" t="s">
        <v>1353</v>
      </c>
      <c r="AI2680" s="55">
        <v>510</v>
      </c>
      <c r="AJ2680" s="55" t="s">
        <v>950</v>
      </c>
      <c r="AK2680" s="55">
        <v>0</v>
      </c>
      <c r="AL2680" s="55" t="s">
        <v>3279</v>
      </c>
      <c r="AN2680" s="55">
        <v>8</v>
      </c>
      <c r="AQ2680" s="55" t="s">
        <v>1235</v>
      </c>
      <c r="AR2680" s="56">
        <v>44340</v>
      </c>
      <c r="AS2680" s="57">
        <v>0.66810185185185178</v>
      </c>
      <c r="AT2680" s="56">
        <v>44432</v>
      </c>
      <c r="AU2680" s="57">
        <v>0.56064814814814812</v>
      </c>
      <c r="AV2680" s="55" t="s">
        <v>1344</v>
      </c>
      <c r="AW2680" s="55" t="s">
        <v>1355</v>
      </c>
      <c r="AX2680" s="55" t="s">
        <v>1490</v>
      </c>
      <c r="AY2680" s="55" t="s">
        <v>951</v>
      </c>
      <c r="AZ2680" s="55">
        <v>3</v>
      </c>
      <c r="BA2680" s="55" t="s">
        <v>1347</v>
      </c>
      <c r="BB2680" s="55">
        <v>1</v>
      </c>
      <c r="BF2680" s="55" t="s">
        <v>1418</v>
      </c>
      <c r="BG2680" s="55">
        <v>4</v>
      </c>
      <c r="BH2680" s="55" t="s">
        <v>48</v>
      </c>
      <c r="BI2680" s="55" t="s">
        <v>244</v>
      </c>
      <c r="BJ2680" s="55">
        <v>0</v>
      </c>
      <c r="BK2680" s="55">
        <v>0</v>
      </c>
      <c r="BL2680" s="55">
        <v>0</v>
      </c>
      <c r="BM2680" s="55">
        <v>0</v>
      </c>
      <c r="BN2680" s="55">
        <v>0</v>
      </c>
      <c r="BO2680" s="55">
        <v>0</v>
      </c>
      <c r="BP2680" s="55">
        <v>0</v>
      </c>
      <c r="BQ2680" s="55">
        <v>0</v>
      </c>
      <c r="BR2680" s="55">
        <v>0</v>
      </c>
      <c r="BS2680" s="55">
        <v>0</v>
      </c>
      <c r="BT2680" s="56">
        <v>44426</v>
      </c>
      <c r="BU2680" s="56">
        <v>44426</v>
      </c>
      <c r="BV2680" s="56">
        <v>44432</v>
      </c>
      <c r="BW2680" s="56">
        <v>44432</v>
      </c>
      <c r="BX2680" s="55" t="s">
        <v>950</v>
      </c>
      <c r="BY2680" s="55" t="s">
        <v>951</v>
      </c>
      <c r="BZ2680" s="55">
        <v>3210.9737</v>
      </c>
      <c r="CA2680" s="55" t="s">
        <v>1419</v>
      </c>
      <c r="CB2680" s="55" t="s">
        <v>1357</v>
      </c>
    </row>
    <row r="2681" spans="1:80">
      <c r="A2681" s="55" t="s">
        <v>11453</v>
      </c>
      <c r="B2681" s="55">
        <v>2</v>
      </c>
      <c r="C2681" s="55" t="s">
        <v>11454</v>
      </c>
      <c r="D2681" s="55" t="s">
        <v>953</v>
      </c>
      <c r="E2681" s="55">
        <v>0</v>
      </c>
      <c r="F2681" s="55">
        <v>1</v>
      </c>
      <c r="G2681" s="56">
        <v>44377</v>
      </c>
      <c r="H2681" s="56">
        <v>44377</v>
      </c>
      <c r="I2681" s="56">
        <v>44377</v>
      </c>
      <c r="J2681" s="55">
        <v>1</v>
      </c>
      <c r="K2681" s="56">
        <v>44426</v>
      </c>
      <c r="L2681" s="56">
        <v>44336</v>
      </c>
      <c r="M2681" s="56">
        <v>44377</v>
      </c>
      <c r="N2681" s="55">
        <v>1</v>
      </c>
      <c r="O2681" s="55">
        <v>1</v>
      </c>
      <c r="P2681" s="55">
        <v>1</v>
      </c>
      <c r="Q2681" s="56">
        <v>44426</v>
      </c>
      <c r="R2681" s="55">
        <v>0</v>
      </c>
      <c r="T2681" s="55">
        <v>5185695000</v>
      </c>
      <c r="U2681" s="55" t="s">
        <v>11455</v>
      </c>
      <c r="V2681" s="55" t="s">
        <v>11454</v>
      </c>
      <c r="W2681" s="55" t="s">
        <v>1336</v>
      </c>
      <c r="X2681" s="55" t="s">
        <v>1336</v>
      </c>
      <c r="Y2681" s="55">
        <v>0</v>
      </c>
      <c r="Z2681" s="55" t="s">
        <v>1419</v>
      </c>
      <c r="AA2681" s="55" t="s">
        <v>1338</v>
      </c>
      <c r="AB2681" s="55">
        <v>4486</v>
      </c>
      <c r="AC2681" s="55">
        <v>4486</v>
      </c>
      <c r="AD2681" s="55">
        <v>0</v>
      </c>
      <c r="AE2681" s="55" t="s">
        <v>1339</v>
      </c>
      <c r="AF2681" s="55" t="s">
        <v>3146</v>
      </c>
      <c r="AG2681" s="55" t="s">
        <v>3147</v>
      </c>
      <c r="AH2681" s="55" t="s">
        <v>1235</v>
      </c>
      <c r="AJ2681" s="55" t="s">
        <v>953</v>
      </c>
      <c r="AK2681" s="55">
        <v>0</v>
      </c>
      <c r="AL2681" s="55" t="s">
        <v>3279</v>
      </c>
      <c r="AN2681" s="55">
        <v>8</v>
      </c>
      <c r="AO2681" s="55" t="s">
        <v>11456</v>
      </c>
      <c r="AR2681" s="56">
        <v>44336</v>
      </c>
      <c r="AS2681" s="57">
        <v>0.40811342592592598</v>
      </c>
      <c r="AT2681" s="56">
        <v>44426</v>
      </c>
      <c r="AU2681" s="57">
        <v>0.58343749999999994</v>
      </c>
      <c r="AV2681" s="55" t="s">
        <v>1345</v>
      </c>
      <c r="AW2681" s="55" t="s">
        <v>1345</v>
      </c>
      <c r="AX2681" s="55" t="s">
        <v>1346</v>
      </c>
      <c r="CB2681" s="55" t="s">
        <v>3137</v>
      </c>
    </row>
    <row r="2682" spans="1:80">
      <c r="A2682" s="55" t="s">
        <v>11457</v>
      </c>
      <c r="B2682" s="55">
        <v>3</v>
      </c>
      <c r="C2682" s="55" t="s">
        <v>477</v>
      </c>
      <c r="D2682" s="55" t="s">
        <v>952</v>
      </c>
      <c r="E2682" s="55">
        <v>1</v>
      </c>
      <c r="F2682" s="55">
        <v>1</v>
      </c>
      <c r="G2682" s="56">
        <v>44383</v>
      </c>
      <c r="H2682" s="56">
        <v>44383</v>
      </c>
      <c r="I2682" s="56">
        <v>44383</v>
      </c>
      <c r="J2682" s="55">
        <v>1</v>
      </c>
      <c r="K2682" s="56">
        <v>44426</v>
      </c>
      <c r="W2682" s="55" t="s">
        <v>1336</v>
      </c>
      <c r="X2682" s="55" t="s">
        <v>1336</v>
      </c>
      <c r="Y2682" s="55">
        <v>20</v>
      </c>
      <c r="AD2682" s="55">
        <v>4486</v>
      </c>
      <c r="AE2682" s="55" t="s">
        <v>1339</v>
      </c>
      <c r="AF2682" s="55" t="s">
        <v>1352</v>
      </c>
      <c r="AG2682" s="55" t="s">
        <v>1353</v>
      </c>
      <c r="AI2682" s="55">
        <v>510</v>
      </c>
      <c r="AJ2682" s="55" t="s">
        <v>952</v>
      </c>
      <c r="AK2682" s="55">
        <v>0</v>
      </c>
      <c r="AL2682" s="55" t="s">
        <v>3279</v>
      </c>
      <c r="AN2682" s="55">
        <v>8</v>
      </c>
      <c r="AQ2682" s="55" t="s">
        <v>1235</v>
      </c>
      <c r="AR2682" s="56">
        <v>44340</v>
      </c>
      <c r="AS2682" s="57">
        <v>0.66418981481481476</v>
      </c>
      <c r="AT2682" s="56">
        <v>44432</v>
      </c>
      <c r="AU2682" s="57">
        <v>0.56020833333333331</v>
      </c>
      <c r="AV2682" s="55" t="s">
        <v>1344</v>
      </c>
      <c r="AW2682" s="55" t="s">
        <v>1355</v>
      </c>
      <c r="AX2682" s="55" t="s">
        <v>1490</v>
      </c>
      <c r="AY2682" s="55" t="s">
        <v>953</v>
      </c>
      <c r="AZ2682" s="55">
        <v>3</v>
      </c>
      <c r="BA2682" s="55" t="s">
        <v>1347</v>
      </c>
      <c r="BB2682" s="55">
        <v>1</v>
      </c>
      <c r="BF2682" s="55" t="s">
        <v>1418</v>
      </c>
      <c r="BG2682" s="55">
        <v>4</v>
      </c>
      <c r="BH2682" s="55" t="s">
        <v>48</v>
      </c>
      <c r="BI2682" s="55" t="s">
        <v>244</v>
      </c>
      <c r="BJ2682" s="55">
        <v>0</v>
      </c>
      <c r="BK2682" s="55">
        <v>0</v>
      </c>
      <c r="BL2682" s="55">
        <v>0</v>
      </c>
      <c r="BM2682" s="55">
        <v>0</v>
      </c>
      <c r="BN2682" s="55">
        <v>0</v>
      </c>
      <c r="BO2682" s="55">
        <v>0</v>
      </c>
      <c r="BP2682" s="55">
        <v>0</v>
      </c>
      <c r="BQ2682" s="55">
        <v>0</v>
      </c>
      <c r="BR2682" s="55">
        <v>0</v>
      </c>
      <c r="BS2682" s="55">
        <v>0</v>
      </c>
      <c r="BT2682" s="56">
        <v>44426</v>
      </c>
      <c r="BU2682" s="56">
        <v>44426</v>
      </c>
      <c r="BV2682" s="56">
        <v>44432</v>
      </c>
      <c r="BW2682" s="56">
        <v>44432</v>
      </c>
      <c r="BX2682" s="55" t="s">
        <v>952</v>
      </c>
      <c r="BY2682" s="55" t="s">
        <v>953</v>
      </c>
      <c r="BZ2682" s="55">
        <v>3795.3503000000001</v>
      </c>
      <c r="CA2682" s="55" t="s">
        <v>1419</v>
      </c>
      <c r="CB2682" s="55" t="s">
        <v>1357</v>
      </c>
    </row>
    <row r="2683" spans="1:80">
      <c r="A2683" s="55" t="s">
        <v>11458</v>
      </c>
      <c r="B2683" s="55">
        <v>2</v>
      </c>
      <c r="C2683" s="55" t="s">
        <v>11459</v>
      </c>
      <c r="D2683" s="55" t="s">
        <v>955</v>
      </c>
      <c r="E2683" s="55">
        <v>0</v>
      </c>
      <c r="F2683" s="55">
        <v>1</v>
      </c>
      <c r="G2683" s="56">
        <v>44377</v>
      </c>
      <c r="H2683" s="56">
        <v>44377</v>
      </c>
      <c r="I2683" s="56">
        <v>44377</v>
      </c>
      <c r="J2683" s="55">
        <v>1</v>
      </c>
      <c r="K2683" s="56">
        <v>44426</v>
      </c>
      <c r="L2683" s="56">
        <v>44336</v>
      </c>
      <c r="M2683" s="56">
        <v>44377</v>
      </c>
      <c r="N2683" s="55">
        <v>1</v>
      </c>
      <c r="O2683" s="55">
        <v>1</v>
      </c>
      <c r="P2683" s="55">
        <v>1</v>
      </c>
      <c r="Q2683" s="56">
        <v>44426</v>
      </c>
      <c r="R2683" s="55">
        <v>0</v>
      </c>
      <c r="T2683" s="55">
        <v>5185690003</v>
      </c>
      <c r="U2683" s="55" t="s">
        <v>11460</v>
      </c>
      <c r="V2683" s="55" t="s">
        <v>11459</v>
      </c>
      <c r="W2683" s="55" t="s">
        <v>1336</v>
      </c>
      <c r="X2683" s="55" t="s">
        <v>1336</v>
      </c>
      <c r="Y2683" s="55">
        <v>0</v>
      </c>
      <c r="Z2683" s="55" t="s">
        <v>1419</v>
      </c>
      <c r="AA2683" s="55" t="s">
        <v>1338</v>
      </c>
      <c r="AB2683" s="55">
        <v>3750</v>
      </c>
      <c r="AC2683" s="55">
        <v>3750</v>
      </c>
      <c r="AD2683" s="55">
        <v>0</v>
      </c>
      <c r="AE2683" s="55" t="s">
        <v>1339</v>
      </c>
      <c r="AF2683" s="55" t="s">
        <v>3146</v>
      </c>
      <c r="AG2683" s="55" t="s">
        <v>3147</v>
      </c>
      <c r="AH2683" s="55" t="s">
        <v>1235</v>
      </c>
      <c r="AJ2683" s="55" t="s">
        <v>955</v>
      </c>
      <c r="AK2683" s="55">
        <v>0</v>
      </c>
      <c r="AL2683" s="55" t="s">
        <v>3279</v>
      </c>
      <c r="AN2683" s="55">
        <v>8</v>
      </c>
      <c r="AO2683" s="55" t="s">
        <v>11461</v>
      </c>
      <c r="AR2683" s="56">
        <v>44336</v>
      </c>
      <c r="AS2683" s="57">
        <v>0.40828703703703706</v>
      </c>
      <c r="AT2683" s="56">
        <v>44426</v>
      </c>
      <c r="AU2683" s="57">
        <v>0.58542824074074074</v>
      </c>
      <c r="AV2683" s="55" t="s">
        <v>1345</v>
      </c>
      <c r="AW2683" s="55" t="s">
        <v>1345</v>
      </c>
      <c r="AX2683" s="55" t="s">
        <v>1346</v>
      </c>
      <c r="CB2683" s="55" t="s">
        <v>3137</v>
      </c>
    </row>
    <row r="2684" spans="1:80">
      <c r="A2684" s="55" t="s">
        <v>11462</v>
      </c>
      <c r="B2684" s="55">
        <v>3</v>
      </c>
      <c r="C2684" s="55" t="s">
        <v>478</v>
      </c>
      <c r="D2684" s="55" t="s">
        <v>954</v>
      </c>
      <c r="E2684" s="55">
        <v>1</v>
      </c>
      <c r="F2684" s="55">
        <v>1</v>
      </c>
      <c r="G2684" s="56">
        <v>44383</v>
      </c>
      <c r="H2684" s="56">
        <v>44383</v>
      </c>
      <c r="I2684" s="56">
        <v>44383</v>
      </c>
      <c r="J2684" s="55">
        <v>1</v>
      </c>
      <c r="K2684" s="56">
        <v>44426</v>
      </c>
      <c r="W2684" s="55" t="s">
        <v>1336</v>
      </c>
      <c r="X2684" s="55" t="s">
        <v>1336</v>
      </c>
      <c r="Y2684" s="55">
        <v>20</v>
      </c>
      <c r="AD2684" s="55">
        <v>3750</v>
      </c>
      <c r="AE2684" s="55" t="s">
        <v>1339</v>
      </c>
      <c r="AF2684" s="55" t="s">
        <v>1352</v>
      </c>
      <c r="AG2684" s="55" t="s">
        <v>1353</v>
      </c>
      <c r="AI2684" s="55">
        <v>510</v>
      </c>
      <c r="AJ2684" s="55" t="s">
        <v>954</v>
      </c>
      <c r="AK2684" s="55">
        <v>0</v>
      </c>
      <c r="AL2684" s="55" t="s">
        <v>3279</v>
      </c>
      <c r="AN2684" s="55">
        <v>8</v>
      </c>
      <c r="AQ2684" s="55" t="s">
        <v>1235</v>
      </c>
      <c r="AR2684" s="56">
        <v>44340</v>
      </c>
      <c r="AS2684" s="57">
        <v>0.66861111111111116</v>
      </c>
      <c r="AT2684" s="56">
        <v>44432</v>
      </c>
      <c r="AU2684" s="57">
        <v>0.56105324074074081</v>
      </c>
      <c r="AV2684" s="55" t="s">
        <v>1344</v>
      </c>
      <c r="AW2684" s="55" t="s">
        <v>1355</v>
      </c>
      <c r="AX2684" s="55" t="s">
        <v>1490</v>
      </c>
      <c r="AY2684" s="55" t="s">
        <v>955</v>
      </c>
      <c r="AZ2684" s="55">
        <v>3</v>
      </c>
      <c r="BA2684" s="55" t="s">
        <v>1347</v>
      </c>
      <c r="BB2684" s="55">
        <v>1</v>
      </c>
      <c r="BF2684" s="55" t="s">
        <v>1418</v>
      </c>
      <c r="BG2684" s="55">
        <v>4</v>
      </c>
      <c r="BH2684" s="55" t="s">
        <v>48</v>
      </c>
      <c r="BI2684" s="55" t="s">
        <v>244</v>
      </c>
      <c r="BJ2684" s="55">
        <v>0</v>
      </c>
      <c r="BK2684" s="55">
        <v>0</v>
      </c>
      <c r="BL2684" s="55">
        <v>0</v>
      </c>
      <c r="BM2684" s="55">
        <v>0</v>
      </c>
      <c r="BN2684" s="55">
        <v>0</v>
      </c>
      <c r="BO2684" s="55">
        <v>0</v>
      </c>
      <c r="BP2684" s="55">
        <v>0</v>
      </c>
      <c r="BQ2684" s="55">
        <v>0</v>
      </c>
      <c r="BR2684" s="55">
        <v>0</v>
      </c>
      <c r="BS2684" s="55">
        <v>0</v>
      </c>
      <c r="BT2684" s="56">
        <v>44426</v>
      </c>
      <c r="BU2684" s="56">
        <v>44426</v>
      </c>
      <c r="BV2684" s="56">
        <v>44432</v>
      </c>
      <c r="BW2684" s="56">
        <v>44432</v>
      </c>
      <c r="BX2684" s="55" t="s">
        <v>954</v>
      </c>
      <c r="BY2684" s="55" t="s">
        <v>955</v>
      </c>
      <c r="BZ2684" s="55">
        <v>2430.1170999999999</v>
      </c>
      <c r="CA2684" s="55" t="s">
        <v>1419</v>
      </c>
      <c r="CB2684" s="55" t="s">
        <v>1357</v>
      </c>
    </row>
    <row r="2685" spans="1:80">
      <c r="A2685" s="55" t="s">
        <v>11463</v>
      </c>
      <c r="B2685" s="55">
        <v>2</v>
      </c>
      <c r="C2685" s="55" t="s">
        <v>11464</v>
      </c>
      <c r="D2685" s="55" t="s">
        <v>11465</v>
      </c>
      <c r="E2685" s="55">
        <v>0</v>
      </c>
      <c r="F2685" s="55">
        <v>1</v>
      </c>
      <c r="G2685" s="56">
        <v>44347</v>
      </c>
      <c r="H2685" s="56">
        <v>44347</v>
      </c>
      <c r="I2685" s="56">
        <v>44347</v>
      </c>
      <c r="J2685" s="55">
        <v>1</v>
      </c>
      <c r="K2685" s="56">
        <v>44467</v>
      </c>
      <c r="L2685" s="56">
        <v>44314</v>
      </c>
      <c r="M2685" s="56">
        <v>44347</v>
      </c>
      <c r="N2685" s="55">
        <v>1</v>
      </c>
      <c r="O2685" s="55">
        <v>1</v>
      </c>
      <c r="P2685" s="55">
        <v>1</v>
      </c>
      <c r="Q2685" s="56">
        <v>44428</v>
      </c>
      <c r="R2685" s="55">
        <v>0</v>
      </c>
      <c r="T2685" s="55">
        <v>5180402002</v>
      </c>
      <c r="U2685" s="55" t="s">
        <v>11466</v>
      </c>
      <c r="V2685" s="55" t="s">
        <v>11464</v>
      </c>
      <c r="W2685" s="55" t="s">
        <v>1336</v>
      </c>
      <c r="X2685" s="55" t="s">
        <v>1336</v>
      </c>
      <c r="Y2685" s="55">
        <v>0</v>
      </c>
      <c r="Z2685" s="55" t="s">
        <v>1419</v>
      </c>
      <c r="AA2685" s="55" t="s">
        <v>1338</v>
      </c>
      <c r="AB2685" s="55">
        <v>2625</v>
      </c>
      <c r="AC2685" s="55">
        <v>2625</v>
      </c>
      <c r="AD2685" s="55">
        <v>0</v>
      </c>
      <c r="AE2685" s="55" t="s">
        <v>1339</v>
      </c>
      <c r="AF2685" s="55" t="s">
        <v>3146</v>
      </c>
      <c r="AG2685" s="55" t="s">
        <v>3147</v>
      </c>
      <c r="AH2685" s="55" t="s">
        <v>1235</v>
      </c>
      <c r="AJ2685" s="55" t="s">
        <v>11465</v>
      </c>
      <c r="AK2685" s="55">
        <v>0</v>
      </c>
      <c r="AL2685" s="55" t="s">
        <v>1361</v>
      </c>
      <c r="AN2685" s="55">
        <v>6</v>
      </c>
      <c r="AO2685" s="55" t="s">
        <v>11467</v>
      </c>
      <c r="AR2685" s="56">
        <v>44314</v>
      </c>
      <c r="AS2685" s="57">
        <v>0.67356481481481489</v>
      </c>
      <c r="AT2685" s="56">
        <v>44467</v>
      </c>
      <c r="AU2685" s="57">
        <v>0.63674768518518521</v>
      </c>
      <c r="AV2685" s="55" t="s">
        <v>1345</v>
      </c>
      <c r="AW2685" s="55" t="s">
        <v>1345</v>
      </c>
      <c r="AX2685" s="55" t="s">
        <v>1346</v>
      </c>
      <c r="CB2685" s="55" t="s">
        <v>3150</v>
      </c>
    </row>
    <row r="2686" spans="1:80">
      <c r="A2686" s="55" t="s">
        <v>11468</v>
      </c>
      <c r="B2686" s="55">
        <v>2</v>
      </c>
      <c r="C2686" s="55" t="s">
        <v>11469</v>
      </c>
      <c r="D2686" s="55" t="s">
        <v>11470</v>
      </c>
      <c r="E2686" s="55">
        <v>0</v>
      </c>
      <c r="F2686" s="55">
        <v>1</v>
      </c>
      <c r="G2686" s="56">
        <v>44347</v>
      </c>
      <c r="H2686" s="56">
        <v>44347</v>
      </c>
      <c r="I2686" s="56">
        <v>44347</v>
      </c>
      <c r="J2686" s="55">
        <v>1</v>
      </c>
      <c r="K2686" s="56">
        <v>44467</v>
      </c>
      <c r="L2686" s="56">
        <v>44314</v>
      </c>
      <c r="M2686" s="56">
        <v>44347</v>
      </c>
      <c r="N2686" s="55">
        <v>1</v>
      </c>
      <c r="O2686" s="55">
        <v>1</v>
      </c>
      <c r="P2686" s="55">
        <v>1</v>
      </c>
      <c r="Q2686" s="56">
        <v>44428</v>
      </c>
      <c r="R2686" s="55">
        <v>0</v>
      </c>
      <c r="T2686" s="55">
        <v>5180403000</v>
      </c>
      <c r="U2686" s="55" t="s">
        <v>11471</v>
      </c>
      <c r="V2686" s="55" t="s">
        <v>11469</v>
      </c>
      <c r="W2686" s="55" t="s">
        <v>1336</v>
      </c>
      <c r="X2686" s="55" t="s">
        <v>1336</v>
      </c>
      <c r="Y2686" s="55">
        <v>0</v>
      </c>
      <c r="Z2686" s="55" t="s">
        <v>1419</v>
      </c>
      <c r="AA2686" s="55" t="s">
        <v>1338</v>
      </c>
      <c r="AB2686" s="55">
        <v>2625</v>
      </c>
      <c r="AC2686" s="55">
        <v>2625</v>
      </c>
      <c r="AD2686" s="55">
        <v>0</v>
      </c>
      <c r="AE2686" s="55" t="s">
        <v>1339</v>
      </c>
      <c r="AF2686" s="55" t="s">
        <v>3146</v>
      </c>
      <c r="AG2686" s="55" t="s">
        <v>3147</v>
      </c>
      <c r="AH2686" s="55" t="s">
        <v>1235</v>
      </c>
      <c r="AJ2686" s="55" t="s">
        <v>11470</v>
      </c>
      <c r="AK2686" s="55">
        <v>0</v>
      </c>
      <c r="AL2686" s="55" t="s">
        <v>1361</v>
      </c>
      <c r="AN2686" s="55">
        <v>6</v>
      </c>
      <c r="AO2686" s="55" t="s">
        <v>11472</v>
      </c>
      <c r="AR2686" s="56">
        <v>44314</v>
      </c>
      <c r="AS2686" s="57">
        <v>0.67365740740740743</v>
      </c>
      <c r="AT2686" s="56">
        <v>44467</v>
      </c>
      <c r="AU2686" s="57">
        <v>0.63674768518518521</v>
      </c>
      <c r="AV2686" s="55" t="s">
        <v>1345</v>
      </c>
      <c r="AW2686" s="55" t="s">
        <v>1345</v>
      </c>
      <c r="AX2686" s="55" t="s">
        <v>1346</v>
      </c>
      <c r="CB2686" s="55" t="s">
        <v>3150</v>
      </c>
    </row>
    <row r="2687" spans="1:80">
      <c r="A2687" s="55" t="s">
        <v>11473</v>
      </c>
      <c r="B2687" s="55">
        <v>2</v>
      </c>
      <c r="C2687" s="55" t="s">
        <v>11474</v>
      </c>
      <c r="D2687" s="55" t="s">
        <v>11475</v>
      </c>
      <c r="E2687" s="55">
        <v>0</v>
      </c>
      <c r="F2687" s="55">
        <v>1</v>
      </c>
      <c r="G2687" s="56">
        <v>44347</v>
      </c>
      <c r="H2687" s="56">
        <v>44347</v>
      </c>
      <c r="I2687" s="56">
        <v>44347</v>
      </c>
      <c r="J2687" s="55">
        <v>1</v>
      </c>
      <c r="K2687" s="56">
        <v>44467</v>
      </c>
      <c r="L2687" s="56">
        <v>44314</v>
      </c>
      <c r="M2687" s="56">
        <v>44347</v>
      </c>
      <c r="N2687" s="55">
        <v>1</v>
      </c>
      <c r="O2687" s="55">
        <v>1</v>
      </c>
      <c r="P2687" s="55">
        <v>1</v>
      </c>
      <c r="Q2687" s="56">
        <v>44428</v>
      </c>
      <c r="R2687" s="55">
        <v>0</v>
      </c>
      <c r="T2687" s="55">
        <v>5180399001</v>
      </c>
      <c r="U2687" s="55" t="s">
        <v>11476</v>
      </c>
      <c r="V2687" s="55" t="s">
        <v>11474</v>
      </c>
      <c r="W2687" s="55" t="s">
        <v>1336</v>
      </c>
      <c r="X2687" s="55" t="s">
        <v>1336</v>
      </c>
      <c r="Y2687" s="55">
        <v>0</v>
      </c>
      <c r="Z2687" s="55" t="s">
        <v>1419</v>
      </c>
      <c r="AA2687" s="55" t="s">
        <v>1338</v>
      </c>
      <c r="AB2687" s="55">
        <v>3675</v>
      </c>
      <c r="AC2687" s="55">
        <v>3675</v>
      </c>
      <c r="AD2687" s="55">
        <v>0</v>
      </c>
      <c r="AE2687" s="55" t="s">
        <v>1339</v>
      </c>
      <c r="AF2687" s="55" t="s">
        <v>3146</v>
      </c>
      <c r="AG2687" s="55" t="s">
        <v>3147</v>
      </c>
      <c r="AH2687" s="55" t="s">
        <v>1235</v>
      </c>
      <c r="AJ2687" s="55" t="s">
        <v>11475</v>
      </c>
      <c r="AK2687" s="55">
        <v>0</v>
      </c>
      <c r="AL2687" s="55" t="s">
        <v>1361</v>
      </c>
      <c r="AN2687" s="55">
        <v>6</v>
      </c>
      <c r="AO2687" s="55" t="s">
        <v>11477</v>
      </c>
      <c r="AR2687" s="56">
        <v>44314</v>
      </c>
      <c r="AS2687" s="57">
        <v>0.67335648148148142</v>
      </c>
      <c r="AT2687" s="56">
        <v>44467</v>
      </c>
      <c r="AU2687" s="57">
        <v>0.63675925925925925</v>
      </c>
      <c r="AV2687" s="55" t="s">
        <v>1345</v>
      </c>
      <c r="AW2687" s="55" t="s">
        <v>1345</v>
      </c>
      <c r="AX2687" s="55" t="s">
        <v>1346</v>
      </c>
      <c r="CB2687" s="55" t="s">
        <v>3150</v>
      </c>
    </row>
    <row r="2688" spans="1:80">
      <c r="A2688" s="55" t="s">
        <v>11478</v>
      </c>
      <c r="B2688" s="55">
        <v>2</v>
      </c>
      <c r="C2688" s="55" t="s">
        <v>11479</v>
      </c>
      <c r="D2688" s="55" t="s">
        <v>11480</v>
      </c>
      <c r="E2688" s="55">
        <v>0</v>
      </c>
      <c r="F2688" s="55">
        <v>1</v>
      </c>
      <c r="G2688" s="56">
        <v>44347</v>
      </c>
      <c r="H2688" s="56">
        <v>44347</v>
      </c>
      <c r="I2688" s="56">
        <v>44347</v>
      </c>
      <c r="J2688" s="55">
        <v>1</v>
      </c>
      <c r="K2688" s="56">
        <v>44467</v>
      </c>
      <c r="L2688" s="56">
        <v>44314</v>
      </c>
      <c r="M2688" s="56">
        <v>44347</v>
      </c>
      <c r="N2688" s="55">
        <v>1</v>
      </c>
      <c r="O2688" s="55">
        <v>1</v>
      </c>
      <c r="P2688" s="55">
        <v>1</v>
      </c>
      <c r="Q2688" s="56">
        <v>44428</v>
      </c>
      <c r="R2688" s="55">
        <v>0</v>
      </c>
      <c r="T2688" s="55">
        <v>5180400008</v>
      </c>
      <c r="U2688" s="55" t="s">
        <v>11481</v>
      </c>
      <c r="V2688" s="55" t="s">
        <v>11479</v>
      </c>
      <c r="W2688" s="55" t="s">
        <v>1336</v>
      </c>
      <c r="X2688" s="55" t="s">
        <v>1336</v>
      </c>
      <c r="Y2688" s="55">
        <v>0</v>
      </c>
      <c r="Z2688" s="55" t="s">
        <v>1419</v>
      </c>
      <c r="AA2688" s="55" t="s">
        <v>1338</v>
      </c>
      <c r="AB2688" s="55">
        <v>2625</v>
      </c>
      <c r="AC2688" s="55">
        <v>2625</v>
      </c>
      <c r="AD2688" s="55">
        <v>0</v>
      </c>
      <c r="AE2688" s="55" t="s">
        <v>1339</v>
      </c>
      <c r="AF2688" s="55" t="s">
        <v>3146</v>
      </c>
      <c r="AG2688" s="55" t="s">
        <v>3147</v>
      </c>
      <c r="AH2688" s="55" t="s">
        <v>1235</v>
      </c>
      <c r="AJ2688" s="55" t="s">
        <v>11480</v>
      </c>
      <c r="AK2688" s="55">
        <v>0</v>
      </c>
      <c r="AL2688" s="55" t="s">
        <v>1361</v>
      </c>
      <c r="AN2688" s="55">
        <v>6</v>
      </c>
      <c r="AO2688" s="55" t="s">
        <v>11482</v>
      </c>
      <c r="AR2688" s="56">
        <v>44314</v>
      </c>
      <c r="AS2688" s="57">
        <v>0.67347222222222225</v>
      </c>
      <c r="AT2688" s="56">
        <v>44467</v>
      </c>
      <c r="AU2688" s="57">
        <v>0.63675925925925925</v>
      </c>
      <c r="AV2688" s="55" t="s">
        <v>1345</v>
      </c>
      <c r="AW2688" s="55" t="s">
        <v>1345</v>
      </c>
      <c r="AX2688" s="55" t="s">
        <v>1346</v>
      </c>
      <c r="CB2688" s="55" t="s">
        <v>3150</v>
      </c>
    </row>
    <row r="2689" spans="1:80">
      <c r="A2689" s="55" t="s">
        <v>11483</v>
      </c>
      <c r="B2689" s="55">
        <v>2</v>
      </c>
      <c r="C2689" s="55" t="s">
        <v>11484</v>
      </c>
      <c r="D2689" s="55" t="s">
        <v>11485</v>
      </c>
      <c r="E2689" s="55">
        <v>0</v>
      </c>
      <c r="F2689" s="55">
        <v>1</v>
      </c>
      <c r="G2689" s="56">
        <v>44347</v>
      </c>
      <c r="H2689" s="56">
        <v>44347</v>
      </c>
      <c r="I2689" s="56">
        <v>44347</v>
      </c>
      <c r="J2689" s="55">
        <v>1</v>
      </c>
      <c r="K2689" s="56">
        <v>44433</v>
      </c>
      <c r="L2689" s="56">
        <v>44328</v>
      </c>
      <c r="M2689" s="56">
        <v>44347</v>
      </c>
      <c r="N2689" s="55">
        <v>1</v>
      </c>
      <c r="O2689" s="55">
        <v>1</v>
      </c>
      <c r="P2689" s="55">
        <v>1</v>
      </c>
      <c r="Q2689" s="56">
        <v>44433</v>
      </c>
      <c r="R2689" s="55">
        <v>0</v>
      </c>
      <c r="T2689" s="55">
        <v>5197391003</v>
      </c>
      <c r="U2689" s="55" t="s">
        <v>11486</v>
      </c>
      <c r="V2689" s="55" t="s">
        <v>11484</v>
      </c>
      <c r="W2689" s="55" t="s">
        <v>1336</v>
      </c>
      <c r="X2689" s="55" t="s">
        <v>1336</v>
      </c>
      <c r="Y2689" s="55">
        <v>0</v>
      </c>
      <c r="Z2689" s="55" t="s">
        <v>1419</v>
      </c>
      <c r="AA2689" s="55" t="s">
        <v>1338</v>
      </c>
      <c r="AB2689" s="55">
        <v>1890</v>
      </c>
      <c r="AC2689" s="55">
        <v>1890</v>
      </c>
      <c r="AD2689" s="55">
        <v>0</v>
      </c>
      <c r="AE2689" s="55" t="s">
        <v>1339</v>
      </c>
      <c r="AF2689" s="55" t="s">
        <v>3146</v>
      </c>
      <c r="AG2689" s="55" t="s">
        <v>3147</v>
      </c>
      <c r="AH2689" s="55" t="s">
        <v>1235</v>
      </c>
      <c r="AJ2689" s="55" t="s">
        <v>11485</v>
      </c>
      <c r="AK2689" s="55">
        <v>0</v>
      </c>
      <c r="AL2689" s="55" t="s">
        <v>1742</v>
      </c>
      <c r="AN2689" s="55">
        <v>5</v>
      </c>
      <c r="AO2689" s="55" t="s">
        <v>11487</v>
      </c>
      <c r="AR2689" s="56">
        <v>44328</v>
      </c>
      <c r="AS2689" s="57">
        <v>0.46621527777777777</v>
      </c>
      <c r="AT2689" s="56">
        <v>44433</v>
      </c>
      <c r="AU2689" s="57">
        <v>0.68820601851851848</v>
      </c>
      <c r="AV2689" s="55" t="s">
        <v>1345</v>
      </c>
      <c r="AW2689" s="55" t="s">
        <v>1345</v>
      </c>
      <c r="AX2689" s="55" t="s">
        <v>1346</v>
      </c>
      <c r="CB2689" s="55" t="s">
        <v>3150</v>
      </c>
    </row>
    <row r="2690" spans="1:80">
      <c r="A2690" s="55" t="s">
        <v>11488</v>
      </c>
      <c r="B2690" s="55">
        <v>2</v>
      </c>
      <c r="C2690" s="55" t="s">
        <v>11489</v>
      </c>
      <c r="D2690" s="55" t="s">
        <v>11490</v>
      </c>
      <c r="E2690" s="55">
        <v>0</v>
      </c>
      <c r="F2690" s="55">
        <v>1</v>
      </c>
      <c r="G2690" s="56">
        <v>44347</v>
      </c>
      <c r="H2690" s="56">
        <v>44347</v>
      </c>
      <c r="I2690" s="56">
        <v>44347</v>
      </c>
      <c r="J2690" s="55">
        <v>1</v>
      </c>
      <c r="K2690" s="56">
        <v>44433</v>
      </c>
      <c r="L2690" s="56">
        <v>44328</v>
      </c>
      <c r="M2690" s="56">
        <v>44347</v>
      </c>
      <c r="N2690" s="55">
        <v>1</v>
      </c>
      <c r="O2690" s="55">
        <v>1</v>
      </c>
      <c r="P2690" s="55">
        <v>1</v>
      </c>
      <c r="Q2690" s="56">
        <v>44433</v>
      </c>
      <c r="R2690" s="55">
        <v>0</v>
      </c>
      <c r="T2690" s="55">
        <v>5197403000</v>
      </c>
      <c r="U2690" s="55" t="s">
        <v>11491</v>
      </c>
      <c r="V2690" s="55" t="s">
        <v>11489</v>
      </c>
      <c r="W2690" s="55" t="s">
        <v>1336</v>
      </c>
      <c r="X2690" s="55" t="s">
        <v>1336</v>
      </c>
      <c r="Y2690" s="55">
        <v>0</v>
      </c>
      <c r="Z2690" s="55" t="s">
        <v>1419</v>
      </c>
      <c r="AA2690" s="55" t="s">
        <v>1338</v>
      </c>
      <c r="AB2690" s="55">
        <v>1890</v>
      </c>
      <c r="AC2690" s="55">
        <v>1890</v>
      </c>
      <c r="AD2690" s="55">
        <v>0</v>
      </c>
      <c r="AE2690" s="55" t="s">
        <v>1339</v>
      </c>
      <c r="AF2690" s="55" t="s">
        <v>3146</v>
      </c>
      <c r="AG2690" s="55" t="s">
        <v>3147</v>
      </c>
      <c r="AH2690" s="55" t="s">
        <v>1235</v>
      </c>
      <c r="AJ2690" s="55" t="s">
        <v>11490</v>
      </c>
      <c r="AK2690" s="55">
        <v>0</v>
      </c>
      <c r="AL2690" s="55" t="s">
        <v>1742</v>
      </c>
      <c r="AN2690" s="55">
        <v>5</v>
      </c>
      <c r="AO2690" s="55" t="s">
        <v>11492</v>
      </c>
      <c r="AR2690" s="56">
        <v>44328</v>
      </c>
      <c r="AS2690" s="57">
        <v>0.46631944444444445</v>
      </c>
      <c r="AT2690" s="56">
        <v>44433</v>
      </c>
      <c r="AU2690" s="57">
        <v>0.68820601851851848</v>
      </c>
      <c r="AV2690" s="55" t="s">
        <v>1345</v>
      </c>
      <c r="AW2690" s="55" t="s">
        <v>1345</v>
      </c>
      <c r="AX2690" s="55" t="s">
        <v>1346</v>
      </c>
      <c r="CB2690" s="55" t="s">
        <v>3150</v>
      </c>
    </row>
    <row r="2691" spans="1:80">
      <c r="A2691" s="55" t="s">
        <v>11493</v>
      </c>
      <c r="B2691" s="55">
        <v>2</v>
      </c>
      <c r="C2691" s="55" t="s">
        <v>11494</v>
      </c>
      <c r="D2691" s="55" t="s">
        <v>11495</v>
      </c>
      <c r="E2691" s="55">
        <v>0</v>
      </c>
      <c r="F2691" s="55">
        <v>1</v>
      </c>
      <c r="G2691" s="56">
        <v>44347</v>
      </c>
      <c r="H2691" s="56">
        <v>44347</v>
      </c>
      <c r="I2691" s="56">
        <v>44347</v>
      </c>
      <c r="J2691" s="55">
        <v>1</v>
      </c>
      <c r="K2691" s="56">
        <v>44433</v>
      </c>
      <c r="L2691" s="56">
        <v>44328</v>
      </c>
      <c r="M2691" s="56">
        <v>44347</v>
      </c>
      <c r="N2691" s="55">
        <v>1</v>
      </c>
      <c r="O2691" s="55">
        <v>1</v>
      </c>
      <c r="P2691" s="55">
        <v>1</v>
      </c>
      <c r="Q2691" s="56">
        <v>44433</v>
      </c>
      <c r="R2691" s="55">
        <v>0</v>
      </c>
      <c r="T2691" s="55">
        <v>5197382001</v>
      </c>
      <c r="U2691" s="55" t="s">
        <v>11496</v>
      </c>
      <c r="V2691" s="55" t="s">
        <v>11494</v>
      </c>
      <c r="W2691" s="55" t="s">
        <v>1336</v>
      </c>
      <c r="X2691" s="55" t="s">
        <v>1336</v>
      </c>
      <c r="Y2691" s="55">
        <v>0</v>
      </c>
      <c r="Z2691" s="55" t="s">
        <v>1419</v>
      </c>
      <c r="AA2691" s="55" t="s">
        <v>1338</v>
      </c>
      <c r="AB2691" s="55">
        <v>1890</v>
      </c>
      <c r="AC2691" s="55">
        <v>1890</v>
      </c>
      <c r="AD2691" s="55">
        <v>0</v>
      </c>
      <c r="AE2691" s="55" t="s">
        <v>1339</v>
      </c>
      <c r="AF2691" s="55" t="s">
        <v>3146</v>
      </c>
      <c r="AG2691" s="55" t="s">
        <v>3147</v>
      </c>
      <c r="AH2691" s="55" t="s">
        <v>1235</v>
      </c>
      <c r="AJ2691" s="55" t="s">
        <v>11495</v>
      </c>
      <c r="AK2691" s="55">
        <v>0</v>
      </c>
      <c r="AL2691" s="55" t="s">
        <v>1742</v>
      </c>
      <c r="AN2691" s="55">
        <v>5</v>
      </c>
      <c r="AO2691" s="55" t="s">
        <v>11497</v>
      </c>
      <c r="AR2691" s="56">
        <v>44328</v>
      </c>
      <c r="AS2691" s="57">
        <v>0.46609953703703705</v>
      </c>
      <c r="AT2691" s="56">
        <v>44433</v>
      </c>
      <c r="AU2691" s="57">
        <v>0.68820601851851848</v>
      </c>
      <c r="AV2691" s="55" t="s">
        <v>1345</v>
      </c>
      <c r="AW2691" s="55" t="s">
        <v>1345</v>
      </c>
      <c r="AX2691" s="55" t="s">
        <v>1346</v>
      </c>
      <c r="CB2691" s="55" t="s">
        <v>3150</v>
      </c>
    </row>
    <row r="2692" spans="1:80">
      <c r="A2692" s="55" t="s">
        <v>11498</v>
      </c>
      <c r="B2692" s="55">
        <v>2</v>
      </c>
      <c r="C2692" s="55" t="s">
        <v>11499</v>
      </c>
      <c r="D2692" s="55" t="s">
        <v>11500</v>
      </c>
      <c r="E2692" s="55">
        <v>0</v>
      </c>
      <c r="F2692" s="55">
        <v>1</v>
      </c>
      <c r="G2692" s="56">
        <v>44347</v>
      </c>
      <c r="H2692" s="56">
        <v>44347</v>
      </c>
      <c r="I2692" s="56">
        <v>44347</v>
      </c>
      <c r="J2692" s="55">
        <v>1</v>
      </c>
      <c r="K2692" s="56">
        <v>44433</v>
      </c>
      <c r="L2692" s="56">
        <v>44328</v>
      </c>
      <c r="M2692" s="56">
        <v>44347</v>
      </c>
      <c r="N2692" s="55">
        <v>1</v>
      </c>
      <c r="O2692" s="55">
        <v>1</v>
      </c>
      <c r="P2692" s="55">
        <v>1</v>
      </c>
      <c r="Q2692" s="56">
        <v>44433</v>
      </c>
      <c r="R2692" s="55">
        <v>0</v>
      </c>
      <c r="T2692" s="55">
        <v>5197348009</v>
      </c>
      <c r="U2692" s="55" t="s">
        <v>11501</v>
      </c>
      <c r="V2692" s="55" t="s">
        <v>11499</v>
      </c>
      <c r="W2692" s="55" t="s">
        <v>1336</v>
      </c>
      <c r="X2692" s="55" t="s">
        <v>1336</v>
      </c>
      <c r="Y2692" s="55">
        <v>0</v>
      </c>
      <c r="Z2692" s="55" t="s">
        <v>1419</v>
      </c>
      <c r="AA2692" s="55" t="s">
        <v>1338</v>
      </c>
      <c r="AB2692" s="55">
        <v>2835</v>
      </c>
      <c r="AC2692" s="55">
        <v>2835</v>
      </c>
      <c r="AD2692" s="55">
        <v>0</v>
      </c>
      <c r="AE2692" s="55" t="s">
        <v>1339</v>
      </c>
      <c r="AF2692" s="55" t="s">
        <v>3146</v>
      </c>
      <c r="AG2692" s="55" t="s">
        <v>3147</v>
      </c>
      <c r="AH2692" s="55" t="s">
        <v>1235</v>
      </c>
      <c r="AJ2692" s="55" t="s">
        <v>11500</v>
      </c>
      <c r="AK2692" s="55">
        <v>0</v>
      </c>
      <c r="AL2692" s="55" t="s">
        <v>1742</v>
      </c>
      <c r="AN2692" s="55">
        <v>5</v>
      </c>
      <c r="AO2692" s="55" t="s">
        <v>11502</v>
      </c>
      <c r="AR2692" s="56">
        <v>44328</v>
      </c>
      <c r="AS2692" s="57">
        <v>0.46599537037037037</v>
      </c>
      <c r="AT2692" s="56">
        <v>44433</v>
      </c>
      <c r="AU2692" s="57">
        <v>0.68821759259259263</v>
      </c>
      <c r="AV2692" s="55" t="s">
        <v>1345</v>
      </c>
      <c r="AW2692" s="55" t="s">
        <v>1345</v>
      </c>
      <c r="AX2692" s="55" t="s">
        <v>1346</v>
      </c>
      <c r="CB2692" s="55" t="s">
        <v>3150</v>
      </c>
    </row>
    <row r="2693" spans="1:80">
      <c r="A2693" s="55" t="s">
        <v>11503</v>
      </c>
      <c r="B2693" s="55">
        <v>2</v>
      </c>
      <c r="C2693" s="55" t="s">
        <v>11504</v>
      </c>
      <c r="D2693" s="55" t="s">
        <v>11505</v>
      </c>
      <c r="E2693" s="55">
        <v>0</v>
      </c>
      <c r="F2693" s="55">
        <v>0</v>
      </c>
      <c r="G2693" s="56">
        <v>44232</v>
      </c>
      <c r="H2693" s="56">
        <v>44232</v>
      </c>
      <c r="I2693" s="56">
        <v>44232</v>
      </c>
      <c r="J2693" s="55">
        <v>0</v>
      </c>
      <c r="L2693" s="56">
        <v>44144</v>
      </c>
      <c r="M2693" s="56">
        <v>44232</v>
      </c>
      <c r="N2693" s="55">
        <v>0</v>
      </c>
      <c r="O2693" s="55">
        <v>0</v>
      </c>
      <c r="P2693" s="55">
        <v>0</v>
      </c>
      <c r="R2693" s="55">
        <v>0</v>
      </c>
      <c r="T2693" s="55">
        <v>5143117002</v>
      </c>
      <c r="U2693" s="55" t="s">
        <v>11506</v>
      </c>
      <c r="V2693" s="55" t="s">
        <v>11504</v>
      </c>
      <c r="W2693" s="55" t="s">
        <v>1336</v>
      </c>
      <c r="X2693" s="55" t="s">
        <v>1336</v>
      </c>
      <c r="Y2693" s="55">
        <v>0</v>
      </c>
      <c r="Z2693" s="55" t="s">
        <v>1419</v>
      </c>
      <c r="AA2693" s="55" t="s">
        <v>1338</v>
      </c>
      <c r="AB2693" s="55">
        <v>6496.88</v>
      </c>
      <c r="AC2693" s="55">
        <v>6496.88</v>
      </c>
      <c r="AD2693" s="55">
        <v>0</v>
      </c>
      <c r="AE2693" s="55" t="s">
        <v>1339</v>
      </c>
      <c r="AF2693" s="55" t="s">
        <v>3146</v>
      </c>
      <c r="AG2693" s="55" t="s">
        <v>3147</v>
      </c>
      <c r="AH2693" s="55" t="s">
        <v>1235</v>
      </c>
      <c r="AJ2693" s="55" t="s">
        <v>11505</v>
      </c>
      <c r="AK2693" s="55">
        <v>0</v>
      </c>
      <c r="AL2693" s="55" t="s">
        <v>2877</v>
      </c>
      <c r="AN2693" s="55">
        <v>2</v>
      </c>
      <c r="AO2693" s="55" t="s">
        <v>11507</v>
      </c>
      <c r="AR2693" s="56">
        <v>44144</v>
      </c>
      <c r="AS2693" s="57">
        <v>0.33222222222222225</v>
      </c>
      <c r="AT2693" s="56">
        <v>44154</v>
      </c>
      <c r="AU2693" s="57">
        <v>0.59104166666666669</v>
      </c>
      <c r="AV2693" s="55" t="s">
        <v>1345</v>
      </c>
      <c r="AW2693" s="55" t="s">
        <v>3374</v>
      </c>
      <c r="AX2693" s="55" t="s">
        <v>2167</v>
      </c>
      <c r="CB2693" s="55" t="s">
        <v>3150</v>
      </c>
    </row>
    <row r="2694" spans="1:80">
      <c r="A2694" s="55" t="s">
        <v>11508</v>
      </c>
      <c r="B2694" s="55">
        <v>2</v>
      </c>
      <c r="C2694" s="55" t="s">
        <v>11509</v>
      </c>
      <c r="D2694" s="55" t="s">
        <v>11510</v>
      </c>
      <c r="E2694" s="55">
        <v>0</v>
      </c>
      <c r="F2694" s="55">
        <v>1</v>
      </c>
      <c r="G2694" s="56">
        <v>44347</v>
      </c>
      <c r="H2694" s="56">
        <v>44347</v>
      </c>
      <c r="I2694" s="56">
        <v>44347</v>
      </c>
      <c r="J2694" s="55">
        <v>1</v>
      </c>
      <c r="K2694" s="56">
        <v>44463</v>
      </c>
      <c r="L2694" s="56">
        <v>44328</v>
      </c>
      <c r="M2694" s="56">
        <v>44347</v>
      </c>
      <c r="N2694" s="55">
        <v>1</v>
      </c>
      <c r="O2694" s="55">
        <v>1</v>
      </c>
      <c r="P2694" s="55">
        <v>1</v>
      </c>
      <c r="Q2694" s="56">
        <v>44463</v>
      </c>
      <c r="R2694" s="55">
        <v>0</v>
      </c>
      <c r="T2694" s="55">
        <v>5197150002</v>
      </c>
      <c r="U2694" s="55" t="s">
        <v>11511</v>
      </c>
      <c r="V2694" s="55" t="s">
        <v>11509</v>
      </c>
      <c r="W2694" s="55" t="s">
        <v>1336</v>
      </c>
      <c r="X2694" s="55" t="s">
        <v>1336</v>
      </c>
      <c r="Y2694" s="55">
        <v>0</v>
      </c>
      <c r="Z2694" s="55" t="s">
        <v>1419</v>
      </c>
      <c r="AA2694" s="55" t="s">
        <v>1338</v>
      </c>
      <c r="AB2694" s="55">
        <v>840</v>
      </c>
      <c r="AC2694" s="55">
        <v>840</v>
      </c>
      <c r="AD2694" s="55">
        <v>0</v>
      </c>
      <c r="AE2694" s="55" t="s">
        <v>1339</v>
      </c>
      <c r="AF2694" s="55" t="s">
        <v>3146</v>
      </c>
      <c r="AG2694" s="55" t="s">
        <v>3147</v>
      </c>
      <c r="AH2694" s="55" t="s">
        <v>1235</v>
      </c>
      <c r="AJ2694" s="55" t="s">
        <v>11510</v>
      </c>
      <c r="AK2694" s="55">
        <v>0</v>
      </c>
      <c r="AL2694" s="55" t="s">
        <v>1742</v>
      </c>
      <c r="AN2694" s="55">
        <v>2</v>
      </c>
      <c r="AO2694" s="55" t="s">
        <v>11512</v>
      </c>
      <c r="AR2694" s="56">
        <v>44328</v>
      </c>
      <c r="AS2694" s="57">
        <v>0.46513888888888894</v>
      </c>
      <c r="AT2694" s="56">
        <v>44463</v>
      </c>
      <c r="AU2694" s="57">
        <v>0.66850694444444436</v>
      </c>
      <c r="AV2694" s="55" t="s">
        <v>1345</v>
      </c>
      <c r="AW2694" s="55" t="s">
        <v>1345</v>
      </c>
      <c r="AX2694" s="55" t="s">
        <v>1346</v>
      </c>
      <c r="CB2694" s="55" t="s">
        <v>3150</v>
      </c>
    </row>
    <row r="2695" spans="1:80">
      <c r="A2695" s="55" t="s">
        <v>11513</v>
      </c>
      <c r="B2695" s="55">
        <v>2</v>
      </c>
      <c r="C2695" s="55" t="s">
        <v>11514</v>
      </c>
      <c r="D2695" s="55" t="s">
        <v>11515</v>
      </c>
      <c r="E2695" s="55">
        <v>0</v>
      </c>
      <c r="F2695" s="55">
        <v>1</v>
      </c>
      <c r="G2695" s="56">
        <v>44347</v>
      </c>
      <c r="H2695" s="56">
        <v>44347</v>
      </c>
      <c r="I2695" s="56">
        <v>44347</v>
      </c>
      <c r="J2695" s="55">
        <v>1</v>
      </c>
      <c r="K2695" s="56">
        <v>44463</v>
      </c>
      <c r="L2695" s="56">
        <v>44328</v>
      </c>
      <c r="M2695" s="56">
        <v>44347</v>
      </c>
      <c r="N2695" s="55">
        <v>1</v>
      </c>
      <c r="O2695" s="55">
        <v>1</v>
      </c>
      <c r="P2695" s="55">
        <v>1</v>
      </c>
      <c r="Q2695" s="56">
        <v>44463</v>
      </c>
      <c r="R2695" s="55">
        <v>0</v>
      </c>
      <c r="T2695" s="55">
        <v>5197170001</v>
      </c>
      <c r="U2695" s="55" t="s">
        <v>11516</v>
      </c>
      <c r="V2695" s="55" t="s">
        <v>11514</v>
      </c>
      <c r="W2695" s="55" t="s">
        <v>1336</v>
      </c>
      <c r="X2695" s="55" t="s">
        <v>1336</v>
      </c>
      <c r="Y2695" s="55">
        <v>0</v>
      </c>
      <c r="Z2695" s="55" t="s">
        <v>1419</v>
      </c>
      <c r="AA2695" s="55" t="s">
        <v>1338</v>
      </c>
      <c r="AB2695" s="55">
        <v>1155</v>
      </c>
      <c r="AC2695" s="55">
        <v>1155</v>
      </c>
      <c r="AD2695" s="55">
        <v>0</v>
      </c>
      <c r="AE2695" s="55" t="s">
        <v>1339</v>
      </c>
      <c r="AF2695" s="55" t="s">
        <v>3146</v>
      </c>
      <c r="AG2695" s="55" t="s">
        <v>3147</v>
      </c>
      <c r="AH2695" s="55" t="s">
        <v>1235</v>
      </c>
      <c r="AJ2695" s="55" t="s">
        <v>11515</v>
      </c>
      <c r="AK2695" s="55">
        <v>0</v>
      </c>
      <c r="AL2695" s="55" t="s">
        <v>1742</v>
      </c>
      <c r="AN2695" s="55">
        <v>2</v>
      </c>
      <c r="AO2695" s="55" t="s">
        <v>11517</v>
      </c>
      <c r="AR2695" s="56">
        <v>44328</v>
      </c>
      <c r="AS2695" s="57">
        <v>0.4649537037037037</v>
      </c>
      <c r="AT2695" s="56">
        <v>44463</v>
      </c>
      <c r="AU2695" s="57">
        <v>0.66850694444444436</v>
      </c>
      <c r="AV2695" s="55" t="s">
        <v>1345</v>
      </c>
      <c r="AW2695" s="55" t="s">
        <v>1345</v>
      </c>
      <c r="AX2695" s="55" t="s">
        <v>1346</v>
      </c>
      <c r="CB2695" s="55" t="s">
        <v>3150</v>
      </c>
    </row>
    <row r="2696" spans="1:80">
      <c r="A2696" s="55" t="s">
        <v>11518</v>
      </c>
      <c r="B2696" s="55">
        <v>2</v>
      </c>
      <c r="C2696" s="55" t="s">
        <v>11519</v>
      </c>
      <c r="D2696" s="55" t="s">
        <v>11520</v>
      </c>
      <c r="E2696" s="55">
        <v>0</v>
      </c>
      <c r="F2696" s="55">
        <v>1</v>
      </c>
      <c r="G2696" s="56">
        <v>44347</v>
      </c>
      <c r="H2696" s="56">
        <v>44347</v>
      </c>
      <c r="I2696" s="56">
        <v>44347</v>
      </c>
      <c r="J2696" s="55">
        <v>1</v>
      </c>
      <c r="K2696" s="56">
        <v>44463</v>
      </c>
      <c r="L2696" s="56">
        <v>44328</v>
      </c>
      <c r="M2696" s="56">
        <v>44347</v>
      </c>
      <c r="N2696" s="55">
        <v>1</v>
      </c>
      <c r="O2696" s="55">
        <v>1</v>
      </c>
      <c r="P2696" s="55">
        <v>1</v>
      </c>
      <c r="Q2696" s="56">
        <v>44463</v>
      </c>
      <c r="R2696" s="55">
        <v>0</v>
      </c>
      <c r="T2696" s="55">
        <v>5197149009</v>
      </c>
      <c r="U2696" s="55" t="s">
        <v>11521</v>
      </c>
      <c r="V2696" s="55" t="s">
        <v>11519</v>
      </c>
      <c r="W2696" s="55" t="s">
        <v>1336</v>
      </c>
      <c r="X2696" s="55" t="s">
        <v>1336</v>
      </c>
      <c r="Y2696" s="55">
        <v>0</v>
      </c>
      <c r="Z2696" s="55" t="s">
        <v>1419</v>
      </c>
      <c r="AA2696" s="55" t="s">
        <v>1338</v>
      </c>
      <c r="AB2696" s="55">
        <v>840</v>
      </c>
      <c r="AC2696" s="55">
        <v>840</v>
      </c>
      <c r="AD2696" s="55">
        <v>0</v>
      </c>
      <c r="AE2696" s="55" t="s">
        <v>1339</v>
      </c>
      <c r="AF2696" s="55" t="s">
        <v>3146</v>
      </c>
      <c r="AG2696" s="55" t="s">
        <v>3147</v>
      </c>
      <c r="AH2696" s="55" t="s">
        <v>1235</v>
      </c>
      <c r="AJ2696" s="55" t="s">
        <v>11520</v>
      </c>
      <c r="AK2696" s="55">
        <v>0</v>
      </c>
      <c r="AL2696" s="55" t="s">
        <v>1742</v>
      </c>
      <c r="AN2696" s="55">
        <v>2</v>
      </c>
      <c r="AO2696" s="55" t="s">
        <v>11522</v>
      </c>
      <c r="AR2696" s="56">
        <v>44328</v>
      </c>
      <c r="AS2696" s="57">
        <v>0.46505787037037033</v>
      </c>
      <c r="AT2696" s="56">
        <v>44463</v>
      </c>
      <c r="AU2696" s="57">
        <v>0.66850694444444436</v>
      </c>
      <c r="AV2696" s="55" t="s">
        <v>1345</v>
      </c>
      <c r="AW2696" s="55" t="s">
        <v>1345</v>
      </c>
      <c r="AX2696" s="55" t="s">
        <v>1346</v>
      </c>
      <c r="CB2696" s="55" t="s">
        <v>3150</v>
      </c>
    </row>
    <row r="2697" spans="1:80">
      <c r="A2697" s="55" t="s">
        <v>11523</v>
      </c>
      <c r="B2697" s="55">
        <v>2</v>
      </c>
      <c r="C2697" s="55" t="s">
        <v>11524</v>
      </c>
      <c r="D2697" s="55" t="s">
        <v>11525</v>
      </c>
      <c r="E2697" s="55">
        <v>0</v>
      </c>
      <c r="F2697" s="55">
        <v>1</v>
      </c>
      <c r="G2697" s="56">
        <v>44347</v>
      </c>
      <c r="H2697" s="56">
        <v>44347</v>
      </c>
      <c r="I2697" s="56">
        <v>44347</v>
      </c>
      <c r="J2697" s="55">
        <v>1</v>
      </c>
      <c r="K2697" s="56">
        <v>44426</v>
      </c>
      <c r="L2697" s="56">
        <v>44328</v>
      </c>
      <c r="M2697" s="56">
        <v>44347</v>
      </c>
      <c r="N2697" s="55">
        <v>1</v>
      </c>
      <c r="O2697" s="55">
        <v>1</v>
      </c>
      <c r="P2697" s="55">
        <v>1</v>
      </c>
      <c r="Q2697" s="56">
        <v>44426</v>
      </c>
      <c r="R2697" s="55">
        <v>0</v>
      </c>
      <c r="T2697" s="55">
        <v>5197419002</v>
      </c>
      <c r="U2697" s="55" t="s">
        <v>11526</v>
      </c>
      <c r="V2697" s="55" t="s">
        <v>11524</v>
      </c>
      <c r="W2697" s="55" t="s">
        <v>1336</v>
      </c>
      <c r="X2697" s="55" t="s">
        <v>1336</v>
      </c>
      <c r="Y2697" s="55">
        <v>0</v>
      </c>
      <c r="Z2697" s="55" t="s">
        <v>1419</v>
      </c>
      <c r="AA2697" s="55" t="s">
        <v>1338</v>
      </c>
      <c r="AB2697" s="55">
        <v>2520</v>
      </c>
      <c r="AC2697" s="55">
        <v>2520</v>
      </c>
      <c r="AD2697" s="55">
        <v>0</v>
      </c>
      <c r="AE2697" s="55" t="s">
        <v>1339</v>
      </c>
      <c r="AF2697" s="55" t="s">
        <v>3146</v>
      </c>
      <c r="AG2697" s="55" t="s">
        <v>3147</v>
      </c>
      <c r="AH2697" s="55" t="s">
        <v>1235</v>
      </c>
      <c r="AJ2697" s="55" t="s">
        <v>11525</v>
      </c>
      <c r="AK2697" s="55">
        <v>0</v>
      </c>
      <c r="AL2697" s="55" t="s">
        <v>1742</v>
      </c>
      <c r="AN2697" s="55">
        <v>2</v>
      </c>
      <c r="AO2697" s="55" t="s">
        <v>11527</v>
      </c>
      <c r="AR2697" s="56">
        <v>44328</v>
      </c>
      <c r="AS2697" s="57">
        <v>0.4619907407407407</v>
      </c>
      <c r="AT2697" s="56">
        <v>44426</v>
      </c>
      <c r="AU2697" s="57">
        <v>0.45998842592592593</v>
      </c>
      <c r="AV2697" s="55" t="s">
        <v>1345</v>
      </c>
      <c r="AW2697" s="55" t="s">
        <v>1345</v>
      </c>
      <c r="AX2697" s="55" t="s">
        <v>1346</v>
      </c>
      <c r="CB2697" s="55" t="s">
        <v>3150</v>
      </c>
    </row>
    <row r="2698" spans="1:80">
      <c r="A2698" s="55" t="s">
        <v>11528</v>
      </c>
      <c r="B2698" s="55">
        <v>2</v>
      </c>
      <c r="C2698" s="55" t="s">
        <v>11529</v>
      </c>
      <c r="D2698" s="55" t="s">
        <v>11530</v>
      </c>
      <c r="E2698" s="55">
        <v>0</v>
      </c>
      <c r="F2698" s="55">
        <v>1</v>
      </c>
      <c r="G2698" s="56">
        <v>44347</v>
      </c>
      <c r="H2698" s="56">
        <v>44347</v>
      </c>
      <c r="I2698" s="56">
        <v>44347</v>
      </c>
      <c r="J2698" s="55">
        <v>1</v>
      </c>
      <c r="K2698" s="56">
        <v>44426</v>
      </c>
      <c r="L2698" s="56">
        <v>44328</v>
      </c>
      <c r="M2698" s="56">
        <v>44347</v>
      </c>
      <c r="N2698" s="55">
        <v>1</v>
      </c>
      <c r="O2698" s="55">
        <v>1</v>
      </c>
      <c r="P2698" s="55">
        <v>1</v>
      </c>
      <c r="Q2698" s="56">
        <v>44426</v>
      </c>
      <c r="R2698" s="55">
        <v>0</v>
      </c>
      <c r="T2698" s="55">
        <v>5197418005</v>
      </c>
      <c r="U2698" s="55" t="s">
        <v>11531</v>
      </c>
      <c r="V2698" s="55" t="s">
        <v>11529</v>
      </c>
      <c r="W2698" s="55" t="s">
        <v>1336</v>
      </c>
      <c r="X2698" s="55" t="s">
        <v>1336</v>
      </c>
      <c r="Y2698" s="55">
        <v>0</v>
      </c>
      <c r="Z2698" s="55" t="s">
        <v>1419</v>
      </c>
      <c r="AA2698" s="55" t="s">
        <v>1338</v>
      </c>
      <c r="AB2698" s="55">
        <v>2352</v>
      </c>
      <c r="AC2698" s="55">
        <v>2352</v>
      </c>
      <c r="AD2698" s="55">
        <v>0</v>
      </c>
      <c r="AE2698" s="55" t="s">
        <v>1339</v>
      </c>
      <c r="AF2698" s="55" t="s">
        <v>3146</v>
      </c>
      <c r="AG2698" s="55" t="s">
        <v>3147</v>
      </c>
      <c r="AH2698" s="55" t="s">
        <v>1235</v>
      </c>
      <c r="AJ2698" s="55" t="s">
        <v>11530</v>
      </c>
      <c r="AK2698" s="55">
        <v>0</v>
      </c>
      <c r="AL2698" s="55" t="s">
        <v>1742</v>
      </c>
      <c r="AN2698" s="55">
        <v>2</v>
      </c>
      <c r="AO2698" s="55" t="s">
        <v>11532</v>
      </c>
      <c r="AR2698" s="56">
        <v>44328</v>
      </c>
      <c r="AS2698" s="57">
        <v>0.46189814814814811</v>
      </c>
      <c r="AT2698" s="56">
        <v>44426</v>
      </c>
      <c r="AU2698" s="57">
        <v>0.45998842592592593</v>
      </c>
      <c r="AV2698" s="55" t="s">
        <v>1345</v>
      </c>
      <c r="AW2698" s="55" t="s">
        <v>1345</v>
      </c>
      <c r="AX2698" s="55" t="s">
        <v>1346</v>
      </c>
      <c r="CB2698" s="55" t="s">
        <v>3150</v>
      </c>
    </row>
    <row r="2699" spans="1:80">
      <c r="A2699" s="55" t="s">
        <v>11533</v>
      </c>
      <c r="B2699" s="55">
        <v>2</v>
      </c>
      <c r="C2699" s="55" t="s">
        <v>11534</v>
      </c>
      <c r="D2699" s="55" t="s">
        <v>704</v>
      </c>
      <c r="E2699" s="55">
        <v>0</v>
      </c>
      <c r="F2699" s="55">
        <v>1</v>
      </c>
      <c r="G2699" s="56">
        <v>44377</v>
      </c>
      <c r="H2699" s="56">
        <v>44377</v>
      </c>
      <c r="I2699" s="56">
        <v>44377</v>
      </c>
      <c r="J2699" s="55">
        <v>1</v>
      </c>
      <c r="K2699" s="56">
        <v>44433</v>
      </c>
      <c r="L2699" s="56">
        <v>44336</v>
      </c>
      <c r="M2699" s="56">
        <v>44377</v>
      </c>
      <c r="N2699" s="55">
        <v>1</v>
      </c>
      <c r="O2699" s="55">
        <v>1</v>
      </c>
      <c r="P2699" s="55">
        <v>1</v>
      </c>
      <c r="Q2699" s="56">
        <v>44433</v>
      </c>
      <c r="R2699" s="55">
        <v>0</v>
      </c>
      <c r="T2699" s="55">
        <v>5185762004</v>
      </c>
      <c r="U2699" s="55" t="s">
        <v>11535</v>
      </c>
      <c r="V2699" s="55" t="s">
        <v>11534</v>
      </c>
      <c r="W2699" s="55" t="s">
        <v>1336</v>
      </c>
      <c r="X2699" s="55" t="s">
        <v>1336</v>
      </c>
      <c r="Y2699" s="55">
        <v>0</v>
      </c>
      <c r="Z2699" s="55" t="s">
        <v>1419</v>
      </c>
      <c r="AA2699" s="55" t="s">
        <v>1338</v>
      </c>
      <c r="AB2699" s="55">
        <v>1396</v>
      </c>
      <c r="AC2699" s="55">
        <v>1396</v>
      </c>
      <c r="AD2699" s="55">
        <v>0</v>
      </c>
      <c r="AE2699" s="55" t="s">
        <v>1339</v>
      </c>
      <c r="AF2699" s="55" t="s">
        <v>3146</v>
      </c>
      <c r="AG2699" s="55" t="s">
        <v>3147</v>
      </c>
      <c r="AH2699" s="55" t="s">
        <v>1235</v>
      </c>
      <c r="AJ2699" s="55" t="s">
        <v>704</v>
      </c>
      <c r="AK2699" s="55">
        <v>0</v>
      </c>
      <c r="AL2699" s="55" t="s">
        <v>1742</v>
      </c>
      <c r="AN2699" s="55">
        <v>6</v>
      </c>
      <c r="AO2699" s="55" t="s">
        <v>11536</v>
      </c>
      <c r="AR2699" s="56">
        <v>44336</v>
      </c>
      <c r="AS2699" s="57">
        <v>0.40568287037037037</v>
      </c>
      <c r="AT2699" s="56">
        <v>44433</v>
      </c>
      <c r="AU2699" s="57">
        <v>0.6548842592592593</v>
      </c>
      <c r="AV2699" s="55" t="s">
        <v>1345</v>
      </c>
      <c r="AW2699" s="55" t="s">
        <v>1345</v>
      </c>
      <c r="AX2699" s="55" t="s">
        <v>1346</v>
      </c>
      <c r="CB2699" s="55" t="s">
        <v>3137</v>
      </c>
    </row>
    <row r="2700" spans="1:80">
      <c r="A2700" s="55" t="s">
        <v>11537</v>
      </c>
      <c r="B2700" s="55">
        <v>3</v>
      </c>
      <c r="C2700" s="55" t="s">
        <v>479</v>
      </c>
      <c r="D2700" s="55" t="s">
        <v>956</v>
      </c>
      <c r="E2700" s="55">
        <v>1</v>
      </c>
      <c r="F2700" s="55">
        <v>1</v>
      </c>
      <c r="G2700" s="56">
        <v>44386</v>
      </c>
      <c r="H2700" s="56">
        <v>44386</v>
      </c>
      <c r="I2700" s="56">
        <v>44386</v>
      </c>
      <c r="J2700" s="55">
        <v>1</v>
      </c>
      <c r="K2700" s="56">
        <v>44438</v>
      </c>
      <c r="W2700" s="55" t="s">
        <v>1336</v>
      </c>
      <c r="X2700" s="55" t="s">
        <v>1336</v>
      </c>
      <c r="Y2700" s="55">
        <v>20</v>
      </c>
      <c r="AD2700" s="55">
        <v>1396</v>
      </c>
      <c r="AE2700" s="55" t="s">
        <v>1339</v>
      </c>
      <c r="AF2700" s="55" t="s">
        <v>1352</v>
      </c>
      <c r="AG2700" s="55" t="s">
        <v>1353</v>
      </c>
      <c r="AI2700" s="55">
        <v>510</v>
      </c>
      <c r="AJ2700" s="55" t="s">
        <v>956</v>
      </c>
      <c r="AK2700" s="55">
        <v>0</v>
      </c>
      <c r="AL2700" s="55" t="s">
        <v>1742</v>
      </c>
      <c r="AN2700" s="55">
        <v>6</v>
      </c>
      <c r="AQ2700" s="55" t="s">
        <v>1235</v>
      </c>
      <c r="AR2700" s="56">
        <v>44340</v>
      </c>
      <c r="AS2700" s="57">
        <v>0.56341435185185185</v>
      </c>
      <c r="AT2700" s="56">
        <v>44438</v>
      </c>
      <c r="AU2700" s="57">
        <v>0.6251620370370371</v>
      </c>
      <c r="AV2700" s="55" t="s">
        <v>1344</v>
      </c>
      <c r="AW2700" s="55" t="s">
        <v>1344</v>
      </c>
      <c r="AX2700" s="55" t="s">
        <v>1490</v>
      </c>
      <c r="AY2700" s="55" t="s">
        <v>704</v>
      </c>
      <c r="AZ2700" s="55">
        <v>3</v>
      </c>
      <c r="BA2700" s="55" t="s">
        <v>1347</v>
      </c>
      <c r="BB2700" s="55">
        <v>1</v>
      </c>
      <c r="BF2700" s="55" t="s">
        <v>1418</v>
      </c>
      <c r="BG2700" s="55">
        <v>4</v>
      </c>
      <c r="BH2700" s="55" t="s">
        <v>48</v>
      </c>
      <c r="BI2700" s="55" t="s">
        <v>244</v>
      </c>
      <c r="BJ2700" s="55">
        <v>0</v>
      </c>
      <c r="BK2700" s="55">
        <v>0</v>
      </c>
      <c r="BL2700" s="55">
        <v>0</v>
      </c>
      <c r="BM2700" s="55">
        <v>0</v>
      </c>
      <c r="BN2700" s="55">
        <v>0</v>
      </c>
      <c r="BO2700" s="55">
        <v>0</v>
      </c>
      <c r="BP2700" s="55">
        <v>0</v>
      </c>
      <c r="BQ2700" s="55">
        <v>0</v>
      </c>
      <c r="BR2700" s="55">
        <v>0</v>
      </c>
      <c r="BS2700" s="55">
        <v>0</v>
      </c>
      <c r="BT2700" s="56">
        <v>44438</v>
      </c>
      <c r="BU2700" s="56">
        <v>44438</v>
      </c>
      <c r="BV2700" s="56">
        <v>44438</v>
      </c>
      <c r="BW2700" s="56">
        <v>44438</v>
      </c>
      <c r="BX2700" s="55" t="s">
        <v>956</v>
      </c>
      <c r="BY2700" s="55" t="s">
        <v>704</v>
      </c>
      <c r="BZ2700" s="55">
        <v>1291.2424000000001</v>
      </c>
      <c r="CA2700" s="55" t="s">
        <v>1419</v>
      </c>
      <c r="CB2700" s="55" t="s">
        <v>1357</v>
      </c>
    </row>
    <row r="2701" spans="1:80">
      <c r="A2701" s="55" t="s">
        <v>11538</v>
      </c>
      <c r="B2701" s="55">
        <v>2</v>
      </c>
      <c r="C2701" s="55" t="s">
        <v>11539</v>
      </c>
      <c r="D2701" s="55" t="s">
        <v>705</v>
      </c>
      <c r="E2701" s="55">
        <v>0</v>
      </c>
      <c r="F2701" s="55">
        <v>1</v>
      </c>
      <c r="G2701" s="56">
        <v>44377</v>
      </c>
      <c r="H2701" s="56">
        <v>44377</v>
      </c>
      <c r="I2701" s="56">
        <v>44377</v>
      </c>
      <c r="J2701" s="55">
        <v>1</v>
      </c>
      <c r="K2701" s="56">
        <v>44433</v>
      </c>
      <c r="L2701" s="56">
        <v>44336</v>
      </c>
      <c r="M2701" s="56">
        <v>44377</v>
      </c>
      <c r="N2701" s="55">
        <v>1</v>
      </c>
      <c r="O2701" s="55">
        <v>1</v>
      </c>
      <c r="P2701" s="55">
        <v>1</v>
      </c>
      <c r="Q2701" s="56">
        <v>44433</v>
      </c>
      <c r="R2701" s="55">
        <v>0</v>
      </c>
      <c r="T2701" s="55">
        <v>5185780008</v>
      </c>
      <c r="U2701" s="55" t="s">
        <v>11540</v>
      </c>
      <c r="V2701" s="55" t="s">
        <v>11539</v>
      </c>
      <c r="W2701" s="55" t="s">
        <v>1336</v>
      </c>
      <c r="X2701" s="55" t="s">
        <v>1336</v>
      </c>
      <c r="Y2701" s="55">
        <v>0</v>
      </c>
      <c r="Z2701" s="55" t="s">
        <v>1419</v>
      </c>
      <c r="AA2701" s="55" t="s">
        <v>1338</v>
      </c>
      <c r="AB2701" s="55">
        <v>1396</v>
      </c>
      <c r="AC2701" s="55">
        <v>1396</v>
      </c>
      <c r="AD2701" s="55">
        <v>0</v>
      </c>
      <c r="AE2701" s="55" t="s">
        <v>1339</v>
      </c>
      <c r="AF2701" s="55" t="s">
        <v>3146</v>
      </c>
      <c r="AG2701" s="55" t="s">
        <v>3147</v>
      </c>
      <c r="AH2701" s="55" t="s">
        <v>1235</v>
      </c>
      <c r="AJ2701" s="55" t="s">
        <v>705</v>
      </c>
      <c r="AK2701" s="55">
        <v>0</v>
      </c>
      <c r="AL2701" s="55" t="s">
        <v>1742</v>
      </c>
      <c r="AN2701" s="55">
        <v>6</v>
      </c>
      <c r="AO2701" s="55" t="s">
        <v>11541</v>
      </c>
      <c r="AR2701" s="56">
        <v>44336</v>
      </c>
      <c r="AS2701" s="57">
        <v>0.40597222222222223</v>
      </c>
      <c r="AT2701" s="56">
        <v>44433</v>
      </c>
      <c r="AU2701" s="57">
        <v>0.65557870370370364</v>
      </c>
      <c r="AV2701" s="55" t="s">
        <v>1345</v>
      </c>
      <c r="AW2701" s="55" t="s">
        <v>1345</v>
      </c>
      <c r="AX2701" s="55" t="s">
        <v>1346</v>
      </c>
      <c r="CB2701" s="55" t="s">
        <v>3137</v>
      </c>
    </row>
    <row r="2702" spans="1:80">
      <c r="A2702" s="55" t="s">
        <v>11542</v>
      </c>
      <c r="B2702" s="55">
        <v>3</v>
      </c>
      <c r="C2702" s="55" t="s">
        <v>480</v>
      </c>
      <c r="D2702" s="55" t="s">
        <v>957</v>
      </c>
      <c r="E2702" s="55">
        <v>1</v>
      </c>
      <c r="F2702" s="55">
        <v>1</v>
      </c>
      <c r="G2702" s="56">
        <v>44386</v>
      </c>
      <c r="H2702" s="56">
        <v>44386</v>
      </c>
      <c r="I2702" s="56">
        <v>44386</v>
      </c>
      <c r="J2702" s="55">
        <v>1</v>
      </c>
      <c r="K2702" s="56">
        <v>44438</v>
      </c>
      <c r="W2702" s="55" t="s">
        <v>1336</v>
      </c>
      <c r="X2702" s="55" t="s">
        <v>1336</v>
      </c>
      <c r="Y2702" s="55">
        <v>20</v>
      </c>
      <c r="AD2702" s="55">
        <v>1396</v>
      </c>
      <c r="AE2702" s="55" t="s">
        <v>1339</v>
      </c>
      <c r="AF2702" s="55" t="s">
        <v>1352</v>
      </c>
      <c r="AG2702" s="55" t="s">
        <v>1353</v>
      </c>
      <c r="AI2702" s="55">
        <v>510</v>
      </c>
      <c r="AJ2702" s="55" t="s">
        <v>957</v>
      </c>
      <c r="AK2702" s="55">
        <v>0</v>
      </c>
      <c r="AL2702" s="55" t="s">
        <v>1742</v>
      </c>
      <c r="AN2702" s="55">
        <v>6</v>
      </c>
      <c r="AQ2702" s="55" t="s">
        <v>1235</v>
      </c>
      <c r="AR2702" s="56">
        <v>44340</v>
      </c>
      <c r="AS2702" s="57">
        <v>0.56763888888888892</v>
      </c>
      <c r="AT2702" s="56">
        <v>44438</v>
      </c>
      <c r="AU2702" s="57">
        <v>0.62561342592592595</v>
      </c>
      <c r="AV2702" s="55" t="s">
        <v>1344</v>
      </c>
      <c r="AW2702" s="55" t="s">
        <v>1344</v>
      </c>
      <c r="AX2702" s="55" t="s">
        <v>1490</v>
      </c>
      <c r="AY2702" s="55" t="s">
        <v>705</v>
      </c>
      <c r="AZ2702" s="55">
        <v>3</v>
      </c>
      <c r="BA2702" s="55" t="s">
        <v>1347</v>
      </c>
      <c r="BB2702" s="55">
        <v>1</v>
      </c>
      <c r="BF2702" s="55" t="s">
        <v>1418</v>
      </c>
      <c r="BG2702" s="55">
        <v>4</v>
      </c>
      <c r="BH2702" s="55" t="s">
        <v>48</v>
      </c>
      <c r="BI2702" s="55" t="s">
        <v>244</v>
      </c>
      <c r="BJ2702" s="55">
        <v>0</v>
      </c>
      <c r="BK2702" s="55">
        <v>0</v>
      </c>
      <c r="BL2702" s="55">
        <v>0</v>
      </c>
      <c r="BM2702" s="55">
        <v>0</v>
      </c>
      <c r="BN2702" s="55">
        <v>0</v>
      </c>
      <c r="BO2702" s="55">
        <v>0</v>
      </c>
      <c r="BP2702" s="55">
        <v>0</v>
      </c>
      <c r="BQ2702" s="55">
        <v>0</v>
      </c>
      <c r="BR2702" s="55">
        <v>0</v>
      </c>
      <c r="BS2702" s="55">
        <v>0</v>
      </c>
      <c r="BT2702" s="56">
        <v>44438</v>
      </c>
      <c r="BU2702" s="56">
        <v>44438</v>
      </c>
      <c r="BV2702" s="56">
        <v>44438</v>
      </c>
      <c r="BW2702" s="56">
        <v>44438</v>
      </c>
      <c r="BX2702" s="55" t="s">
        <v>957</v>
      </c>
      <c r="BY2702" s="55" t="s">
        <v>705</v>
      </c>
      <c r="BZ2702" s="55">
        <v>934.71540000000005</v>
      </c>
      <c r="CA2702" s="55" t="s">
        <v>1419</v>
      </c>
      <c r="CB2702" s="55" t="s">
        <v>1357</v>
      </c>
    </row>
    <row r="2703" spans="1:80">
      <c r="A2703" s="55" t="s">
        <v>11543</v>
      </c>
      <c r="B2703" s="55">
        <v>2</v>
      </c>
      <c r="C2703" s="55" t="s">
        <v>11544</v>
      </c>
      <c r="D2703" s="55" t="s">
        <v>959</v>
      </c>
      <c r="E2703" s="55">
        <v>0</v>
      </c>
      <c r="F2703" s="55">
        <v>1</v>
      </c>
      <c r="G2703" s="56">
        <v>44377</v>
      </c>
      <c r="H2703" s="56">
        <v>44377</v>
      </c>
      <c r="I2703" s="56">
        <v>44377</v>
      </c>
      <c r="J2703" s="55">
        <v>1</v>
      </c>
      <c r="K2703" s="56">
        <v>44433</v>
      </c>
      <c r="L2703" s="56">
        <v>44336</v>
      </c>
      <c r="M2703" s="56">
        <v>44377</v>
      </c>
      <c r="N2703" s="55">
        <v>1</v>
      </c>
      <c r="O2703" s="55">
        <v>1</v>
      </c>
      <c r="P2703" s="55">
        <v>1</v>
      </c>
      <c r="Q2703" s="56">
        <v>44433</v>
      </c>
      <c r="R2703" s="55">
        <v>0</v>
      </c>
      <c r="T2703" s="55">
        <v>5185781005</v>
      </c>
      <c r="U2703" s="55" t="s">
        <v>11545</v>
      </c>
      <c r="V2703" s="55" t="s">
        <v>11544</v>
      </c>
      <c r="W2703" s="55" t="s">
        <v>1336</v>
      </c>
      <c r="X2703" s="55" t="s">
        <v>1336</v>
      </c>
      <c r="Y2703" s="55">
        <v>0</v>
      </c>
      <c r="Z2703" s="55" t="s">
        <v>1419</v>
      </c>
      <c r="AA2703" s="55" t="s">
        <v>1338</v>
      </c>
      <c r="AB2703" s="55">
        <v>1785</v>
      </c>
      <c r="AC2703" s="55">
        <v>1785</v>
      </c>
      <c r="AD2703" s="55">
        <v>0</v>
      </c>
      <c r="AE2703" s="55" t="s">
        <v>1339</v>
      </c>
      <c r="AF2703" s="55" t="s">
        <v>3146</v>
      </c>
      <c r="AG2703" s="55" t="s">
        <v>3147</v>
      </c>
      <c r="AH2703" s="55" t="s">
        <v>1235</v>
      </c>
      <c r="AJ2703" s="55" t="s">
        <v>959</v>
      </c>
      <c r="AK2703" s="55">
        <v>0</v>
      </c>
      <c r="AL2703" s="55" t="s">
        <v>1742</v>
      </c>
      <c r="AN2703" s="55">
        <v>6</v>
      </c>
      <c r="AO2703" s="55" t="s">
        <v>11546</v>
      </c>
      <c r="AR2703" s="56">
        <v>44336</v>
      </c>
      <c r="AS2703" s="57">
        <v>0.40607638888888892</v>
      </c>
      <c r="AT2703" s="56">
        <v>44433</v>
      </c>
      <c r="AU2703" s="57">
        <v>0.65629629629629627</v>
      </c>
      <c r="AV2703" s="55" t="s">
        <v>1345</v>
      </c>
      <c r="AW2703" s="55" t="s">
        <v>1345</v>
      </c>
      <c r="AX2703" s="55" t="s">
        <v>1346</v>
      </c>
      <c r="CB2703" s="55" t="s">
        <v>3137</v>
      </c>
    </row>
    <row r="2704" spans="1:80">
      <c r="A2704" s="55" t="s">
        <v>11547</v>
      </c>
      <c r="B2704" s="55">
        <v>3</v>
      </c>
      <c r="C2704" s="55" t="s">
        <v>481</v>
      </c>
      <c r="D2704" s="55" t="s">
        <v>958</v>
      </c>
      <c r="E2704" s="55">
        <v>1</v>
      </c>
      <c r="F2704" s="55">
        <v>1</v>
      </c>
      <c r="G2704" s="56">
        <v>44386</v>
      </c>
      <c r="H2704" s="56">
        <v>44386</v>
      </c>
      <c r="I2704" s="56">
        <v>44386</v>
      </c>
      <c r="J2704" s="55">
        <v>1</v>
      </c>
      <c r="K2704" s="56">
        <v>44438</v>
      </c>
      <c r="W2704" s="55" t="s">
        <v>1336</v>
      </c>
      <c r="X2704" s="55" t="s">
        <v>1336</v>
      </c>
      <c r="Y2704" s="55">
        <v>20</v>
      </c>
      <c r="AD2704" s="55">
        <v>1785</v>
      </c>
      <c r="AE2704" s="55" t="s">
        <v>1339</v>
      </c>
      <c r="AF2704" s="55" t="s">
        <v>1352</v>
      </c>
      <c r="AG2704" s="55" t="s">
        <v>1353</v>
      </c>
      <c r="AI2704" s="55">
        <v>510</v>
      </c>
      <c r="AJ2704" s="55" t="s">
        <v>958</v>
      </c>
      <c r="AK2704" s="55">
        <v>0</v>
      </c>
      <c r="AL2704" s="55" t="s">
        <v>1742</v>
      </c>
      <c r="AN2704" s="55">
        <v>6</v>
      </c>
      <c r="AQ2704" s="55" t="s">
        <v>1235</v>
      </c>
      <c r="AR2704" s="56">
        <v>44340</v>
      </c>
      <c r="AS2704" s="57">
        <v>0.57057870370370367</v>
      </c>
      <c r="AT2704" s="56">
        <v>44438</v>
      </c>
      <c r="AU2704" s="57">
        <v>0.62686342592592592</v>
      </c>
      <c r="AV2704" s="55" t="s">
        <v>1344</v>
      </c>
      <c r="AW2704" s="55" t="s">
        <v>1344</v>
      </c>
      <c r="AX2704" s="55" t="s">
        <v>1490</v>
      </c>
      <c r="AY2704" s="55" t="s">
        <v>959</v>
      </c>
      <c r="AZ2704" s="55">
        <v>3</v>
      </c>
      <c r="BA2704" s="55" t="s">
        <v>1347</v>
      </c>
      <c r="BB2704" s="55">
        <v>1</v>
      </c>
      <c r="BF2704" s="55" t="s">
        <v>1418</v>
      </c>
      <c r="BG2704" s="55">
        <v>4</v>
      </c>
      <c r="BH2704" s="55" t="s">
        <v>48</v>
      </c>
      <c r="BI2704" s="55" t="s">
        <v>244</v>
      </c>
      <c r="BJ2704" s="55">
        <v>0</v>
      </c>
      <c r="BK2704" s="55">
        <v>0</v>
      </c>
      <c r="BL2704" s="55">
        <v>0</v>
      </c>
      <c r="BM2704" s="55">
        <v>0</v>
      </c>
      <c r="BN2704" s="55">
        <v>0</v>
      </c>
      <c r="BO2704" s="55">
        <v>0</v>
      </c>
      <c r="BP2704" s="55">
        <v>0</v>
      </c>
      <c r="BQ2704" s="55">
        <v>0</v>
      </c>
      <c r="BR2704" s="55">
        <v>0</v>
      </c>
      <c r="BS2704" s="55">
        <v>0</v>
      </c>
      <c r="BT2704" s="56">
        <v>44438</v>
      </c>
      <c r="BU2704" s="56">
        <v>44438</v>
      </c>
      <c r="BV2704" s="56">
        <v>44438</v>
      </c>
      <c r="BW2704" s="56">
        <v>44438</v>
      </c>
      <c r="BX2704" s="55" t="s">
        <v>958</v>
      </c>
      <c r="BY2704" s="55" t="s">
        <v>959</v>
      </c>
      <c r="BZ2704" s="55">
        <v>1785.64</v>
      </c>
      <c r="CA2704" s="55" t="s">
        <v>1419</v>
      </c>
      <c r="CB2704" s="55" t="s">
        <v>1357</v>
      </c>
    </row>
    <row r="2705" spans="1:80">
      <c r="A2705" s="55" t="s">
        <v>11548</v>
      </c>
      <c r="B2705" s="55">
        <v>2</v>
      </c>
      <c r="C2705" s="55" t="s">
        <v>11549</v>
      </c>
      <c r="D2705" s="55" t="s">
        <v>702</v>
      </c>
      <c r="E2705" s="55">
        <v>0</v>
      </c>
      <c r="F2705" s="55">
        <v>1</v>
      </c>
      <c r="G2705" s="56">
        <v>44377</v>
      </c>
      <c r="H2705" s="56">
        <v>44377</v>
      </c>
      <c r="I2705" s="56">
        <v>44377</v>
      </c>
      <c r="J2705" s="55">
        <v>1</v>
      </c>
      <c r="K2705" s="56">
        <v>44433</v>
      </c>
      <c r="L2705" s="56">
        <v>44336</v>
      </c>
      <c r="M2705" s="56">
        <v>44377</v>
      </c>
      <c r="N2705" s="55">
        <v>1</v>
      </c>
      <c r="O2705" s="55">
        <v>1</v>
      </c>
      <c r="P2705" s="55">
        <v>1</v>
      </c>
      <c r="Q2705" s="56">
        <v>44433</v>
      </c>
      <c r="R2705" s="55">
        <v>0</v>
      </c>
      <c r="T2705" s="55">
        <v>5185778007</v>
      </c>
      <c r="U2705" s="55" t="s">
        <v>11550</v>
      </c>
      <c r="V2705" s="55" t="s">
        <v>11549</v>
      </c>
      <c r="W2705" s="55" t="s">
        <v>1336</v>
      </c>
      <c r="X2705" s="55" t="s">
        <v>1336</v>
      </c>
      <c r="Y2705" s="55">
        <v>0</v>
      </c>
      <c r="Z2705" s="55" t="s">
        <v>1419</v>
      </c>
      <c r="AA2705" s="55" t="s">
        <v>1338</v>
      </c>
      <c r="AB2705" s="55">
        <v>2203</v>
      </c>
      <c r="AC2705" s="55">
        <v>2203</v>
      </c>
      <c r="AD2705" s="55">
        <v>0</v>
      </c>
      <c r="AE2705" s="55" t="s">
        <v>1339</v>
      </c>
      <c r="AF2705" s="55" t="s">
        <v>3146</v>
      </c>
      <c r="AG2705" s="55" t="s">
        <v>3147</v>
      </c>
      <c r="AH2705" s="55" t="s">
        <v>1235</v>
      </c>
      <c r="AJ2705" s="55" t="s">
        <v>702</v>
      </c>
      <c r="AK2705" s="55">
        <v>0</v>
      </c>
      <c r="AL2705" s="55" t="s">
        <v>1742</v>
      </c>
      <c r="AN2705" s="55">
        <v>6</v>
      </c>
      <c r="AO2705" s="55" t="s">
        <v>11551</v>
      </c>
      <c r="AR2705" s="56">
        <v>44336</v>
      </c>
      <c r="AS2705" s="57">
        <v>0.40538194444444442</v>
      </c>
      <c r="AT2705" s="56">
        <v>44433</v>
      </c>
      <c r="AU2705" s="57">
        <v>0.65349537037037042</v>
      </c>
      <c r="AV2705" s="55" t="s">
        <v>1345</v>
      </c>
      <c r="AW2705" s="55" t="s">
        <v>1345</v>
      </c>
      <c r="AX2705" s="55" t="s">
        <v>1346</v>
      </c>
      <c r="CB2705" s="55" t="s">
        <v>3137</v>
      </c>
    </row>
    <row r="2706" spans="1:80">
      <c r="A2706" s="55" t="s">
        <v>11552</v>
      </c>
      <c r="B2706" s="55">
        <v>3</v>
      </c>
      <c r="C2706" s="55" t="s">
        <v>482</v>
      </c>
      <c r="D2706" s="55" t="s">
        <v>960</v>
      </c>
      <c r="E2706" s="55">
        <v>1</v>
      </c>
      <c r="F2706" s="55">
        <v>1</v>
      </c>
      <c r="G2706" s="56">
        <v>44386</v>
      </c>
      <c r="H2706" s="56">
        <v>44386</v>
      </c>
      <c r="I2706" s="56">
        <v>44386</v>
      </c>
      <c r="J2706" s="55">
        <v>1</v>
      </c>
      <c r="K2706" s="56">
        <v>44438</v>
      </c>
      <c r="W2706" s="55" t="s">
        <v>1336</v>
      </c>
      <c r="X2706" s="55" t="s">
        <v>1336</v>
      </c>
      <c r="Y2706" s="55">
        <v>20</v>
      </c>
      <c r="AD2706" s="55">
        <v>2203</v>
      </c>
      <c r="AE2706" s="55" t="s">
        <v>1339</v>
      </c>
      <c r="AF2706" s="55" t="s">
        <v>1352</v>
      </c>
      <c r="AG2706" s="55" t="s">
        <v>1353</v>
      </c>
      <c r="AI2706" s="55">
        <v>510</v>
      </c>
      <c r="AJ2706" s="55" t="s">
        <v>960</v>
      </c>
      <c r="AK2706" s="55">
        <v>0</v>
      </c>
      <c r="AL2706" s="55" t="s">
        <v>1742</v>
      </c>
      <c r="AN2706" s="55">
        <v>6</v>
      </c>
      <c r="AQ2706" s="55" t="s">
        <v>1235</v>
      </c>
      <c r="AR2706" s="56">
        <v>44340</v>
      </c>
      <c r="AS2706" s="57">
        <v>0.55415509259259255</v>
      </c>
      <c r="AT2706" s="56">
        <v>44438</v>
      </c>
      <c r="AU2706" s="57">
        <v>0.62406249999999996</v>
      </c>
      <c r="AV2706" s="55" t="s">
        <v>1344</v>
      </c>
      <c r="AW2706" s="55" t="s">
        <v>1344</v>
      </c>
      <c r="AX2706" s="55" t="s">
        <v>1490</v>
      </c>
      <c r="AY2706" s="55" t="s">
        <v>702</v>
      </c>
      <c r="AZ2706" s="55">
        <v>3</v>
      </c>
      <c r="BA2706" s="55" t="s">
        <v>1347</v>
      </c>
      <c r="BB2706" s="55">
        <v>1</v>
      </c>
      <c r="BF2706" s="55" t="s">
        <v>1418</v>
      </c>
      <c r="BG2706" s="55">
        <v>4</v>
      </c>
      <c r="BH2706" s="55" t="s">
        <v>48</v>
      </c>
      <c r="BI2706" s="55" t="s">
        <v>244</v>
      </c>
      <c r="BJ2706" s="55">
        <v>0</v>
      </c>
      <c r="BK2706" s="55">
        <v>0</v>
      </c>
      <c r="BL2706" s="55">
        <v>0</v>
      </c>
      <c r="BM2706" s="55">
        <v>0</v>
      </c>
      <c r="BN2706" s="55">
        <v>0</v>
      </c>
      <c r="BO2706" s="55">
        <v>0</v>
      </c>
      <c r="BP2706" s="55">
        <v>0</v>
      </c>
      <c r="BQ2706" s="55">
        <v>0</v>
      </c>
      <c r="BR2706" s="55">
        <v>0</v>
      </c>
      <c r="BS2706" s="55">
        <v>0</v>
      </c>
      <c r="BT2706" s="56">
        <v>44438</v>
      </c>
      <c r="BU2706" s="56">
        <v>44438</v>
      </c>
      <c r="BV2706" s="56">
        <v>44438</v>
      </c>
      <c r="BW2706" s="56">
        <v>44438</v>
      </c>
      <c r="BX2706" s="55" t="s">
        <v>960</v>
      </c>
      <c r="BY2706" s="55" t="s">
        <v>702</v>
      </c>
      <c r="BZ2706" s="55">
        <v>2263.7203</v>
      </c>
      <c r="CA2706" s="55" t="s">
        <v>1419</v>
      </c>
      <c r="CB2706" s="55" t="s">
        <v>1357</v>
      </c>
    </row>
    <row r="2707" spans="1:80">
      <c r="A2707" s="55" t="s">
        <v>11553</v>
      </c>
      <c r="B2707" s="55">
        <v>2</v>
      </c>
      <c r="C2707" s="55" t="s">
        <v>11554</v>
      </c>
      <c r="D2707" s="55" t="s">
        <v>703</v>
      </c>
      <c r="E2707" s="55">
        <v>0</v>
      </c>
      <c r="F2707" s="55">
        <v>1</v>
      </c>
      <c r="G2707" s="56">
        <v>44377</v>
      </c>
      <c r="H2707" s="56">
        <v>44377</v>
      </c>
      <c r="I2707" s="56">
        <v>44377</v>
      </c>
      <c r="J2707" s="55">
        <v>1</v>
      </c>
      <c r="K2707" s="56">
        <v>44433</v>
      </c>
      <c r="L2707" s="56">
        <v>44336</v>
      </c>
      <c r="M2707" s="56">
        <v>44377</v>
      </c>
      <c r="N2707" s="55">
        <v>1</v>
      </c>
      <c r="O2707" s="55">
        <v>1</v>
      </c>
      <c r="P2707" s="55">
        <v>1</v>
      </c>
      <c r="Q2707" s="56">
        <v>44433</v>
      </c>
      <c r="R2707" s="55">
        <v>0</v>
      </c>
      <c r="T2707" s="55">
        <v>5185779004</v>
      </c>
      <c r="U2707" s="55" t="s">
        <v>11555</v>
      </c>
      <c r="V2707" s="55" t="s">
        <v>11554</v>
      </c>
      <c r="W2707" s="55" t="s">
        <v>1336</v>
      </c>
      <c r="X2707" s="55" t="s">
        <v>1336</v>
      </c>
      <c r="Y2707" s="55">
        <v>0</v>
      </c>
      <c r="Z2707" s="55" t="s">
        <v>1419</v>
      </c>
      <c r="AA2707" s="55" t="s">
        <v>1338</v>
      </c>
      <c r="AB2707" s="55">
        <v>2120</v>
      </c>
      <c r="AC2707" s="55">
        <v>2120</v>
      </c>
      <c r="AD2707" s="55">
        <v>0</v>
      </c>
      <c r="AE2707" s="55" t="s">
        <v>1339</v>
      </c>
      <c r="AF2707" s="55" t="s">
        <v>3146</v>
      </c>
      <c r="AG2707" s="55" t="s">
        <v>3147</v>
      </c>
      <c r="AH2707" s="55" t="s">
        <v>1235</v>
      </c>
      <c r="AJ2707" s="55" t="s">
        <v>703</v>
      </c>
      <c r="AK2707" s="55">
        <v>0</v>
      </c>
      <c r="AL2707" s="55" t="s">
        <v>1742</v>
      </c>
      <c r="AN2707" s="55">
        <v>6</v>
      </c>
      <c r="AO2707" s="55" t="s">
        <v>11556</v>
      </c>
      <c r="AR2707" s="56">
        <v>44336</v>
      </c>
      <c r="AS2707" s="57">
        <v>0.40548611111111116</v>
      </c>
      <c r="AT2707" s="56">
        <v>44433</v>
      </c>
      <c r="AU2707" s="57">
        <v>0.65418981481481475</v>
      </c>
      <c r="AV2707" s="55" t="s">
        <v>1345</v>
      </c>
      <c r="AW2707" s="55" t="s">
        <v>1345</v>
      </c>
      <c r="AX2707" s="55" t="s">
        <v>1346</v>
      </c>
      <c r="CB2707" s="55" t="s">
        <v>3137</v>
      </c>
    </row>
    <row r="2708" spans="1:80">
      <c r="A2708" s="55" t="s">
        <v>11557</v>
      </c>
      <c r="B2708" s="55">
        <v>3</v>
      </c>
      <c r="C2708" s="55" t="s">
        <v>483</v>
      </c>
      <c r="D2708" s="55" t="s">
        <v>961</v>
      </c>
      <c r="E2708" s="55">
        <v>1</v>
      </c>
      <c r="F2708" s="55">
        <v>1</v>
      </c>
      <c r="G2708" s="56">
        <v>44386</v>
      </c>
      <c r="H2708" s="56">
        <v>44386</v>
      </c>
      <c r="I2708" s="56">
        <v>44386</v>
      </c>
      <c r="J2708" s="55">
        <v>1</v>
      </c>
      <c r="K2708" s="56">
        <v>44438</v>
      </c>
      <c r="W2708" s="55" t="s">
        <v>1336</v>
      </c>
      <c r="X2708" s="55" t="s">
        <v>1336</v>
      </c>
      <c r="Y2708" s="55">
        <v>20</v>
      </c>
      <c r="AD2708" s="55">
        <v>2120</v>
      </c>
      <c r="AE2708" s="55" t="s">
        <v>1339</v>
      </c>
      <c r="AF2708" s="55" t="s">
        <v>1352</v>
      </c>
      <c r="AG2708" s="55" t="s">
        <v>1353</v>
      </c>
      <c r="AI2708" s="55">
        <v>510</v>
      </c>
      <c r="AJ2708" s="55" t="s">
        <v>961</v>
      </c>
      <c r="AK2708" s="55">
        <v>0</v>
      </c>
      <c r="AL2708" s="55" t="s">
        <v>1742</v>
      </c>
      <c r="AN2708" s="55">
        <v>6</v>
      </c>
      <c r="AQ2708" s="55" t="s">
        <v>1235</v>
      </c>
      <c r="AR2708" s="56">
        <v>44340</v>
      </c>
      <c r="AS2708" s="57">
        <v>0.56212962962962965</v>
      </c>
      <c r="AT2708" s="56">
        <v>44438</v>
      </c>
      <c r="AU2708" s="57">
        <v>0.62458333333333338</v>
      </c>
      <c r="AV2708" s="55" t="s">
        <v>1344</v>
      </c>
      <c r="AW2708" s="55" t="s">
        <v>1344</v>
      </c>
      <c r="AX2708" s="55" t="s">
        <v>1490</v>
      </c>
      <c r="AY2708" s="55" t="s">
        <v>703</v>
      </c>
      <c r="AZ2708" s="55">
        <v>3</v>
      </c>
      <c r="BA2708" s="55" t="s">
        <v>1347</v>
      </c>
      <c r="BB2708" s="55">
        <v>1</v>
      </c>
      <c r="BF2708" s="55" t="s">
        <v>1418</v>
      </c>
      <c r="BG2708" s="55">
        <v>4</v>
      </c>
      <c r="BH2708" s="55" t="s">
        <v>48</v>
      </c>
      <c r="BI2708" s="55" t="s">
        <v>244</v>
      </c>
      <c r="BJ2708" s="55">
        <v>0</v>
      </c>
      <c r="BK2708" s="55">
        <v>0</v>
      </c>
      <c r="BL2708" s="55">
        <v>0</v>
      </c>
      <c r="BM2708" s="55">
        <v>0</v>
      </c>
      <c r="BN2708" s="55">
        <v>0</v>
      </c>
      <c r="BO2708" s="55">
        <v>0</v>
      </c>
      <c r="BP2708" s="55">
        <v>0</v>
      </c>
      <c r="BQ2708" s="55">
        <v>0</v>
      </c>
      <c r="BR2708" s="55">
        <v>0</v>
      </c>
      <c r="BS2708" s="55">
        <v>0</v>
      </c>
      <c r="BT2708" s="56">
        <v>44438</v>
      </c>
      <c r="BU2708" s="56">
        <v>44438</v>
      </c>
      <c r="BV2708" s="56">
        <v>44438</v>
      </c>
      <c r="BW2708" s="56">
        <v>44438</v>
      </c>
      <c r="BX2708" s="55" t="s">
        <v>961</v>
      </c>
      <c r="BY2708" s="55" t="s">
        <v>703</v>
      </c>
      <c r="BZ2708" s="55">
        <v>3108.1790999999998</v>
      </c>
      <c r="CA2708" s="55" t="s">
        <v>1419</v>
      </c>
      <c r="CB2708" s="55" t="s">
        <v>1357</v>
      </c>
    </row>
    <row r="2709" spans="1:80">
      <c r="A2709" s="55" t="s">
        <v>11558</v>
      </c>
      <c r="B2709" s="55">
        <v>2</v>
      </c>
      <c r="C2709" s="55" t="s">
        <v>11559</v>
      </c>
      <c r="D2709" s="55" t="s">
        <v>11560</v>
      </c>
      <c r="E2709" s="55">
        <v>0</v>
      </c>
      <c r="F2709" s="55">
        <v>1</v>
      </c>
      <c r="G2709" s="56">
        <v>44377</v>
      </c>
      <c r="H2709" s="56">
        <v>44377</v>
      </c>
      <c r="I2709" s="56">
        <v>44377</v>
      </c>
      <c r="J2709" s="55">
        <v>1</v>
      </c>
      <c r="K2709" s="56">
        <v>44482</v>
      </c>
      <c r="L2709" s="56">
        <v>44336</v>
      </c>
      <c r="M2709" s="56">
        <v>44377</v>
      </c>
      <c r="N2709" s="55">
        <v>1</v>
      </c>
      <c r="O2709" s="55">
        <v>1</v>
      </c>
      <c r="P2709" s="55">
        <v>0</v>
      </c>
      <c r="R2709" s="55">
        <v>0</v>
      </c>
      <c r="T2709" s="55">
        <v>5186775002</v>
      </c>
      <c r="U2709" s="55" t="s">
        <v>11561</v>
      </c>
      <c r="V2709" s="55" t="s">
        <v>11559</v>
      </c>
      <c r="W2709" s="55" t="s">
        <v>1336</v>
      </c>
      <c r="X2709" s="55" t="s">
        <v>1336</v>
      </c>
      <c r="Y2709" s="55">
        <v>0</v>
      </c>
      <c r="Z2709" s="55" t="s">
        <v>1419</v>
      </c>
      <c r="AA2709" s="55" t="s">
        <v>1338</v>
      </c>
      <c r="AB2709" s="55">
        <v>1050</v>
      </c>
      <c r="AC2709" s="55">
        <v>1050</v>
      </c>
      <c r="AD2709" s="55">
        <v>0</v>
      </c>
      <c r="AE2709" s="55" t="s">
        <v>1339</v>
      </c>
      <c r="AF2709" s="55" t="s">
        <v>3146</v>
      </c>
      <c r="AG2709" s="55" t="s">
        <v>3147</v>
      </c>
      <c r="AH2709" s="55" t="s">
        <v>1235</v>
      </c>
      <c r="AJ2709" s="55" t="s">
        <v>11560</v>
      </c>
      <c r="AK2709" s="55">
        <v>0</v>
      </c>
      <c r="AL2709" s="55" t="s">
        <v>1742</v>
      </c>
      <c r="AN2709" s="55">
        <v>5</v>
      </c>
      <c r="AO2709" s="55" t="s">
        <v>11562</v>
      </c>
      <c r="AR2709" s="56">
        <v>44336</v>
      </c>
      <c r="AS2709" s="57">
        <v>0.41563657407407412</v>
      </c>
      <c r="AT2709" s="56">
        <v>44482</v>
      </c>
      <c r="AU2709" s="57">
        <v>0.75483796296296291</v>
      </c>
      <c r="AV2709" s="55" t="s">
        <v>1345</v>
      </c>
      <c r="AW2709" s="55" t="s">
        <v>1345</v>
      </c>
      <c r="AX2709" s="55" t="s">
        <v>1346</v>
      </c>
      <c r="CB2709" s="55" t="s">
        <v>3150</v>
      </c>
    </row>
    <row r="2710" spans="1:80">
      <c r="A2710" s="55" t="s">
        <v>11563</v>
      </c>
      <c r="B2710" s="55">
        <v>2</v>
      </c>
      <c r="C2710" s="55" t="s">
        <v>11564</v>
      </c>
      <c r="D2710" s="55" t="s">
        <v>11565</v>
      </c>
      <c r="E2710" s="55">
        <v>0</v>
      </c>
      <c r="F2710" s="55">
        <v>1</v>
      </c>
      <c r="G2710" s="56">
        <v>44377</v>
      </c>
      <c r="H2710" s="56">
        <v>44377</v>
      </c>
      <c r="I2710" s="56">
        <v>44377</v>
      </c>
      <c r="J2710" s="55">
        <v>1</v>
      </c>
      <c r="K2710" s="56">
        <v>44482</v>
      </c>
      <c r="L2710" s="56">
        <v>44336</v>
      </c>
      <c r="M2710" s="56">
        <v>44377</v>
      </c>
      <c r="N2710" s="55">
        <v>1</v>
      </c>
      <c r="O2710" s="55">
        <v>1</v>
      </c>
      <c r="P2710" s="55">
        <v>0</v>
      </c>
      <c r="R2710" s="55">
        <v>0</v>
      </c>
      <c r="T2710" s="55">
        <v>5186774005</v>
      </c>
      <c r="U2710" s="55" t="s">
        <v>11566</v>
      </c>
      <c r="V2710" s="55" t="s">
        <v>11564</v>
      </c>
      <c r="W2710" s="55" t="s">
        <v>1336</v>
      </c>
      <c r="X2710" s="55" t="s">
        <v>1336</v>
      </c>
      <c r="Y2710" s="55">
        <v>0</v>
      </c>
      <c r="Z2710" s="55" t="s">
        <v>1419</v>
      </c>
      <c r="AA2710" s="55" t="s">
        <v>1338</v>
      </c>
      <c r="AB2710" s="55">
        <v>1050</v>
      </c>
      <c r="AC2710" s="55">
        <v>1050</v>
      </c>
      <c r="AD2710" s="55">
        <v>0</v>
      </c>
      <c r="AE2710" s="55" t="s">
        <v>1339</v>
      </c>
      <c r="AF2710" s="55" t="s">
        <v>3146</v>
      </c>
      <c r="AG2710" s="55" t="s">
        <v>3147</v>
      </c>
      <c r="AH2710" s="55" t="s">
        <v>1235</v>
      </c>
      <c r="AJ2710" s="55" t="s">
        <v>11565</v>
      </c>
      <c r="AK2710" s="55">
        <v>0</v>
      </c>
      <c r="AL2710" s="55" t="s">
        <v>1742</v>
      </c>
      <c r="AN2710" s="55">
        <v>5</v>
      </c>
      <c r="AO2710" s="55" t="s">
        <v>11567</v>
      </c>
      <c r="AR2710" s="56">
        <v>44336</v>
      </c>
      <c r="AS2710" s="57">
        <v>0.41554398148148147</v>
      </c>
      <c r="AT2710" s="56">
        <v>44482</v>
      </c>
      <c r="AU2710" s="57">
        <v>0.75483796296296291</v>
      </c>
      <c r="AV2710" s="55" t="s">
        <v>1345</v>
      </c>
      <c r="AW2710" s="55" t="s">
        <v>1345</v>
      </c>
      <c r="AX2710" s="55" t="s">
        <v>1346</v>
      </c>
      <c r="CB2710" s="55" t="s">
        <v>3150</v>
      </c>
    </row>
    <row r="2711" spans="1:80">
      <c r="A2711" s="55" t="s">
        <v>11568</v>
      </c>
      <c r="B2711" s="55">
        <v>2</v>
      </c>
      <c r="C2711" s="55" t="s">
        <v>11569</v>
      </c>
      <c r="D2711" s="55" t="s">
        <v>11570</v>
      </c>
      <c r="E2711" s="55">
        <v>0</v>
      </c>
      <c r="F2711" s="55">
        <v>1</v>
      </c>
      <c r="G2711" s="56">
        <v>44377</v>
      </c>
      <c r="H2711" s="56">
        <v>44377</v>
      </c>
      <c r="I2711" s="56">
        <v>44377</v>
      </c>
      <c r="J2711" s="55">
        <v>1</v>
      </c>
      <c r="K2711" s="56">
        <v>44482</v>
      </c>
      <c r="L2711" s="56">
        <v>44336</v>
      </c>
      <c r="M2711" s="56">
        <v>44377</v>
      </c>
      <c r="N2711" s="55">
        <v>1</v>
      </c>
      <c r="O2711" s="55">
        <v>1</v>
      </c>
      <c r="P2711" s="55">
        <v>0</v>
      </c>
      <c r="R2711" s="55">
        <v>0</v>
      </c>
      <c r="T2711" s="55">
        <v>5186772001</v>
      </c>
      <c r="U2711" s="55" t="s">
        <v>11571</v>
      </c>
      <c r="V2711" s="55" t="s">
        <v>11569</v>
      </c>
      <c r="W2711" s="55" t="s">
        <v>1336</v>
      </c>
      <c r="X2711" s="55" t="s">
        <v>1336</v>
      </c>
      <c r="Y2711" s="55">
        <v>0</v>
      </c>
      <c r="Z2711" s="55" t="s">
        <v>1419</v>
      </c>
      <c r="AA2711" s="55" t="s">
        <v>1338</v>
      </c>
      <c r="AB2711" s="55">
        <v>1365</v>
      </c>
      <c r="AC2711" s="55">
        <v>1365</v>
      </c>
      <c r="AD2711" s="55">
        <v>0</v>
      </c>
      <c r="AE2711" s="55" t="s">
        <v>1339</v>
      </c>
      <c r="AF2711" s="55" t="s">
        <v>3146</v>
      </c>
      <c r="AG2711" s="55" t="s">
        <v>3147</v>
      </c>
      <c r="AH2711" s="55" t="s">
        <v>1235</v>
      </c>
      <c r="AJ2711" s="55" t="s">
        <v>11570</v>
      </c>
      <c r="AK2711" s="55">
        <v>0</v>
      </c>
      <c r="AL2711" s="55" t="s">
        <v>1742</v>
      </c>
      <c r="AN2711" s="55">
        <v>5</v>
      </c>
      <c r="AO2711" s="55" t="s">
        <v>11572</v>
      </c>
      <c r="AR2711" s="56">
        <v>44336</v>
      </c>
      <c r="AS2711" s="57">
        <v>0.41488425925925926</v>
      </c>
      <c r="AT2711" s="56">
        <v>44482</v>
      </c>
      <c r="AU2711" s="57">
        <v>0.75483796296296291</v>
      </c>
      <c r="AV2711" s="55" t="s">
        <v>1345</v>
      </c>
      <c r="AW2711" s="55" t="s">
        <v>1345</v>
      </c>
      <c r="AX2711" s="55" t="s">
        <v>1346</v>
      </c>
      <c r="CB2711" s="55" t="s">
        <v>3150</v>
      </c>
    </row>
    <row r="2712" spans="1:80">
      <c r="A2712" s="55" t="s">
        <v>11573</v>
      </c>
      <c r="B2712" s="55">
        <v>2</v>
      </c>
      <c r="C2712" s="55" t="s">
        <v>11574</v>
      </c>
      <c r="D2712" s="55" t="s">
        <v>11575</v>
      </c>
      <c r="E2712" s="55">
        <v>0</v>
      </c>
      <c r="F2712" s="55">
        <v>1</v>
      </c>
      <c r="G2712" s="56">
        <v>44377</v>
      </c>
      <c r="H2712" s="56">
        <v>44377</v>
      </c>
      <c r="I2712" s="56">
        <v>44377</v>
      </c>
      <c r="J2712" s="55">
        <v>1</v>
      </c>
      <c r="K2712" s="56">
        <v>44482</v>
      </c>
      <c r="L2712" s="56">
        <v>44336</v>
      </c>
      <c r="M2712" s="56">
        <v>44377</v>
      </c>
      <c r="N2712" s="55">
        <v>1</v>
      </c>
      <c r="O2712" s="55">
        <v>1</v>
      </c>
      <c r="P2712" s="55">
        <v>0</v>
      </c>
      <c r="R2712" s="55">
        <v>0</v>
      </c>
      <c r="T2712" s="55">
        <v>5186773008</v>
      </c>
      <c r="U2712" s="55" t="s">
        <v>11576</v>
      </c>
      <c r="V2712" s="55" t="s">
        <v>11574</v>
      </c>
      <c r="W2712" s="55" t="s">
        <v>1336</v>
      </c>
      <c r="X2712" s="55" t="s">
        <v>1336</v>
      </c>
      <c r="Y2712" s="55">
        <v>0</v>
      </c>
      <c r="Z2712" s="55" t="s">
        <v>1419</v>
      </c>
      <c r="AA2712" s="55" t="s">
        <v>1338</v>
      </c>
      <c r="AB2712" s="55">
        <v>1155</v>
      </c>
      <c r="AC2712" s="55">
        <v>1155</v>
      </c>
      <c r="AD2712" s="55">
        <v>0</v>
      </c>
      <c r="AE2712" s="55" t="s">
        <v>1339</v>
      </c>
      <c r="AF2712" s="55" t="s">
        <v>3146</v>
      </c>
      <c r="AG2712" s="55" t="s">
        <v>3147</v>
      </c>
      <c r="AH2712" s="55" t="s">
        <v>1235</v>
      </c>
      <c r="AJ2712" s="55" t="s">
        <v>11575</v>
      </c>
      <c r="AK2712" s="55">
        <v>0</v>
      </c>
      <c r="AL2712" s="55" t="s">
        <v>1742</v>
      </c>
      <c r="AN2712" s="55">
        <v>5</v>
      </c>
      <c r="AO2712" s="55" t="s">
        <v>11577</v>
      </c>
      <c r="AR2712" s="56">
        <v>44336</v>
      </c>
      <c r="AS2712" s="57">
        <v>0.41546296296296298</v>
      </c>
      <c r="AT2712" s="56">
        <v>44482</v>
      </c>
      <c r="AU2712" s="57">
        <v>0.75483796296296291</v>
      </c>
      <c r="AV2712" s="55" t="s">
        <v>1345</v>
      </c>
      <c r="AW2712" s="55" t="s">
        <v>1345</v>
      </c>
      <c r="AX2712" s="55" t="s">
        <v>1346</v>
      </c>
      <c r="CB2712" s="55" t="s">
        <v>3150</v>
      </c>
    </row>
    <row r="2713" spans="1:80">
      <c r="A2713" s="55" t="s">
        <v>11578</v>
      </c>
      <c r="B2713" s="55">
        <v>2</v>
      </c>
      <c r="C2713" s="55" t="s">
        <v>11579</v>
      </c>
      <c r="D2713" s="55" t="s">
        <v>11580</v>
      </c>
      <c r="E2713" s="55">
        <v>0</v>
      </c>
      <c r="F2713" s="55">
        <v>1</v>
      </c>
      <c r="G2713" s="56">
        <v>44469</v>
      </c>
      <c r="H2713" s="56">
        <v>44469</v>
      </c>
      <c r="I2713" s="56">
        <v>44469</v>
      </c>
      <c r="J2713" s="55">
        <v>0</v>
      </c>
      <c r="L2713" s="56">
        <v>44431</v>
      </c>
      <c r="M2713" s="56">
        <v>44469</v>
      </c>
      <c r="N2713" s="55">
        <v>1</v>
      </c>
      <c r="O2713" s="55">
        <v>0</v>
      </c>
      <c r="P2713" s="55">
        <v>0</v>
      </c>
      <c r="R2713" s="55">
        <v>0</v>
      </c>
      <c r="T2713" s="55">
        <v>5203710001</v>
      </c>
      <c r="U2713" s="55" t="s">
        <v>11581</v>
      </c>
      <c r="V2713" s="55" t="s">
        <v>11579</v>
      </c>
      <c r="W2713" s="55" t="s">
        <v>1336</v>
      </c>
      <c r="X2713" s="55" t="s">
        <v>1336</v>
      </c>
      <c r="Y2713" s="55">
        <v>0</v>
      </c>
      <c r="Z2713" s="55" t="s">
        <v>1419</v>
      </c>
      <c r="AA2713" s="55" t="s">
        <v>1338</v>
      </c>
      <c r="AB2713" s="55">
        <v>5040</v>
      </c>
      <c r="AC2713" s="55">
        <v>5040</v>
      </c>
      <c r="AD2713" s="55">
        <v>0</v>
      </c>
      <c r="AE2713" s="55" t="s">
        <v>1339</v>
      </c>
      <c r="AF2713" s="55" t="s">
        <v>3146</v>
      </c>
      <c r="AG2713" s="55" t="s">
        <v>3147</v>
      </c>
      <c r="AH2713" s="55" t="s">
        <v>1235</v>
      </c>
      <c r="AJ2713" s="55" t="s">
        <v>11580</v>
      </c>
      <c r="AK2713" s="55">
        <v>0</v>
      </c>
      <c r="AL2713" s="55" t="s">
        <v>7368</v>
      </c>
      <c r="AN2713" s="55">
        <v>1</v>
      </c>
      <c r="AO2713" s="55" t="s">
        <v>11582</v>
      </c>
      <c r="AR2713" s="56">
        <v>44431</v>
      </c>
      <c r="AS2713" s="57">
        <v>0.64200231481481485</v>
      </c>
      <c r="AT2713" s="56">
        <v>44432</v>
      </c>
      <c r="AU2713" s="57">
        <v>0.34518518518518521</v>
      </c>
      <c r="AV2713" s="55" t="s">
        <v>1345</v>
      </c>
      <c r="AW2713" s="55" t="s">
        <v>1345</v>
      </c>
      <c r="AX2713" s="55" t="s">
        <v>1346</v>
      </c>
      <c r="CB2713" s="55" t="s">
        <v>3150</v>
      </c>
    </row>
    <row r="2714" spans="1:80">
      <c r="A2714" s="55" t="s">
        <v>11583</v>
      </c>
      <c r="B2714" s="55">
        <v>2</v>
      </c>
      <c r="C2714" s="55" t="s">
        <v>11584</v>
      </c>
      <c r="D2714" s="55" t="s">
        <v>11585</v>
      </c>
      <c r="E2714" s="55">
        <v>0</v>
      </c>
      <c r="F2714" s="55">
        <v>1</v>
      </c>
      <c r="G2714" s="56">
        <v>44469</v>
      </c>
      <c r="H2714" s="56">
        <v>44469</v>
      </c>
      <c r="I2714" s="56">
        <v>44469</v>
      </c>
      <c r="J2714" s="55">
        <v>0</v>
      </c>
      <c r="L2714" s="56">
        <v>44431</v>
      </c>
      <c r="M2714" s="56">
        <v>44469</v>
      </c>
      <c r="N2714" s="55">
        <v>1</v>
      </c>
      <c r="O2714" s="55">
        <v>0</v>
      </c>
      <c r="P2714" s="55">
        <v>0</v>
      </c>
      <c r="R2714" s="55">
        <v>0</v>
      </c>
      <c r="T2714" s="55">
        <v>5203826007</v>
      </c>
      <c r="U2714" s="55" t="s">
        <v>11586</v>
      </c>
      <c r="V2714" s="55" t="s">
        <v>11584</v>
      </c>
      <c r="W2714" s="55" t="s">
        <v>1336</v>
      </c>
      <c r="X2714" s="55" t="s">
        <v>1336</v>
      </c>
      <c r="Y2714" s="55">
        <v>0</v>
      </c>
      <c r="Z2714" s="55" t="s">
        <v>1419</v>
      </c>
      <c r="AA2714" s="55" t="s">
        <v>1338</v>
      </c>
      <c r="AB2714" s="55">
        <v>5040</v>
      </c>
      <c r="AC2714" s="55">
        <v>5040</v>
      </c>
      <c r="AD2714" s="55">
        <v>0</v>
      </c>
      <c r="AE2714" s="55" t="s">
        <v>1339</v>
      </c>
      <c r="AF2714" s="55" t="s">
        <v>3146</v>
      </c>
      <c r="AG2714" s="55" t="s">
        <v>3147</v>
      </c>
      <c r="AH2714" s="55" t="s">
        <v>1235</v>
      </c>
      <c r="AJ2714" s="55" t="s">
        <v>11585</v>
      </c>
      <c r="AK2714" s="55">
        <v>0</v>
      </c>
      <c r="AL2714" s="55" t="s">
        <v>11587</v>
      </c>
      <c r="AN2714" s="55">
        <v>1</v>
      </c>
      <c r="AO2714" s="55" t="s">
        <v>11588</v>
      </c>
      <c r="AR2714" s="56">
        <v>44431</v>
      </c>
      <c r="AS2714" s="57">
        <v>0.64215277777777779</v>
      </c>
      <c r="AT2714" s="56">
        <v>44432</v>
      </c>
      <c r="AU2714" s="57">
        <v>0.34518518518518521</v>
      </c>
      <c r="AV2714" s="55" t="s">
        <v>1345</v>
      </c>
      <c r="AW2714" s="55" t="s">
        <v>1345</v>
      </c>
      <c r="AX2714" s="55" t="s">
        <v>1346</v>
      </c>
      <c r="CB2714" s="55" t="s">
        <v>3150</v>
      </c>
    </row>
    <row r="2715" spans="1:80">
      <c r="A2715" s="55" t="s">
        <v>11589</v>
      </c>
      <c r="B2715" s="55">
        <v>2</v>
      </c>
      <c r="C2715" s="55" t="s">
        <v>11590</v>
      </c>
      <c r="D2715" s="55" t="s">
        <v>11591</v>
      </c>
      <c r="E2715" s="55">
        <v>1</v>
      </c>
      <c r="F2715" s="55">
        <v>0</v>
      </c>
      <c r="G2715" s="56">
        <v>44200</v>
      </c>
      <c r="H2715" s="56">
        <v>44200</v>
      </c>
      <c r="I2715" s="56">
        <v>44200</v>
      </c>
      <c r="J2715" s="55">
        <v>0</v>
      </c>
      <c r="L2715" s="56">
        <v>44111</v>
      </c>
      <c r="M2715" s="56">
        <v>44200</v>
      </c>
      <c r="N2715" s="55">
        <v>0</v>
      </c>
      <c r="O2715" s="55">
        <v>0</v>
      </c>
      <c r="P2715" s="55">
        <v>0</v>
      </c>
      <c r="R2715" s="55">
        <v>0</v>
      </c>
      <c r="T2715" s="55">
        <v>5144401008</v>
      </c>
      <c r="U2715" s="55" t="s">
        <v>11592</v>
      </c>
      <c r="V2715" s="55" t="s">
        <v>11590</v>
      </c>
      <c r="W2715" s="55" t="s">
        <v>1336</v>
      </c>
      <c r="X2715" s="55" t="s">
        <v>1336</v>
      </c>
      <c r="Y2715" s="55">
        <v>0</v>
      </c>
      <c r="Z2715" s="55" t="s">
        <v>1419</v>
      </c>
      <c r="AA2715" s="55" t="s">
        <v>1338</v>
      </c>
      <c r="AB2715" s="55">
        <v>24150</v>
      </c>
      <c r="AC2715" s="55">
        <v>24150</v>
      </c>
      <c r="AD2715" s="55">
        <v>0</v>
      </c>
      <c r="AE2715" s="55" t="s">
        <v>1339</v>
      </c>
      <c r="AF2715" s="55" t="s">
        <v>3132</v>
      </c>
      <c r="AG2715" s="55" t="s">
        <v>3147</v>
      </c>
      <c r="AH2715" s="55" t="s">
        <v>1235</v>
      </c>
      <c r="AI2715" s="55">
        <v>510</v>
      </c>
      <c r="AJ2715" s="55" t="s">
        <v>11591</v>
      </c>
      <c r="AK2715" s="55">
        <v>0</v>
      </c>
      <c r="AL2715" s="55" t="s">
        <v>9315</v>
      </c>
      <c r="AN2715" s="55">
        <v>4</v>
      </c>
      <c r="AO2715" s="55" t="s">
        <v>11593</v>
      </c>
      <c r="AP2715" s="55">
        <v>0</v>
      </c>
      <c r="AR2715" s="56">
        <v>44111</v>
      </c>
      <c r="AS2715" s="57">
        <v>0.59232638888888889</v>
      </c>
      <c r="AT2715" s="56">
        <v>44180</v>
      </c>
      <c r="AU2715" s="57">
        <v>0.35988425925925926</v>
      </c>
      <c r="AV2715" s="55" t="s">
        <v>3374</v>
      </c>
      <c r="AW2715" s="55" t="s">
        <v>3374</v>
      </c>
      <c r="AX2715" s="55" t="s">
        <v>2167</v>
      </c>
      <c r="AZ2715" s="55" t="s">
        <v>1347</v>
      </c>
      <c r="BA2715" s="55" t="s">
        <v>1347</v>
      </c>
      <c r="BB2715" s="55" t="s">
        <v>1347</v>
      </c>
      <c r="CB2715" s="55" t="s">
        <v>3150</v>
      </c>
    </row>
    <row r="2716" spans="1:80">
      <c r="A2716" s="55" t="s">
        <v>11594</v>
      </c>
      <c r="B2716" s="55">
        <v>2</v>
      </c>
      <c r="C2716" s="55" t="s">
        <v>11595</v>
      </c>
      <c r="D2716" s="55" t="s">
        <v>11596</v>
      </c>
      <c r="E2716" s="55">
        <v>0</v>
      </c>
      <c r="F2716" s="55">
        <v>1</v>
      </c>
      <c r="G2716" s="56">
        <v>44291</v>
      </c>
      <c r="H2716" s="56">
        <v>44291</v>
      </c>
      <c r="I2716" s="56">
        <v>44291</v>
      </c>
      <c r="J2716" s="55">
        <v>1</v>
      </c>
      <c r="K2716" s="56">
        <v>44433</v>
      </c>
      <c r="L2716" s="56">
        <v>44257</v>
      </c>
      <c r="M2716" s="56">
        <v>44291</v>
      </c>
      <c r="N2716" s="55">
        <v>1</v>
      </c>
      <c r="O2716" s="55">
        <v>1</v>
      </c>
      <c r="P2716" s="55">
        <v>1</v>
      </c>
      <c r="Q2716" s="56">
        <v>44433</v>
      </c>
      <c r="R2716" s="55">
        <v>0</v>
      </c>
      <c r="T2716" s="55">
        <v>5174025008</v>
      </c>
      <c r="U2716" s="55" t="s">
        <v>11597</v>
      </c>
      <c r="V2716" s="55" t="s">
        <v>11595</v>
      </c>
      <c r="W2716" s="55" t="s">
        <v>1336</v>
      </c>
      <c r="X2716" s="55" t="s">
        <v>1336</v>
      </c>
      <c r="Y2716" s="55">
        <v>0</v>
      </c>
      <c r="Z2716" s="55" t="s">
        <v>1419</v>
      </c>
      <c r="AA2716" s="55" t="s">
        <v>1338</v>
      </c>
      <c r="AB2716" s="55">
        <v>1827</v>
      </c>
      <c r="AC2716" s="55">
        <v>1827</v>
      </c>
      <c r="AD2716" s="55">
        <v>0</v>
      </c>
      <c r="AE2716" s="55" t="s">
        <v>1339</v>
      </c>
      <c r="AF2716" s="55" t="s">
        <v>3146</v>
      </c>
      <c r="AG2716" s="55" t="s">
        <v>3147</v>
      </c>
      <c r="AH2716" s="55" t="s">
        <v>1235</v>
      </c>
      <c r="AJ2716" s="55" t="s">
        <v>11596</v>
      </c>
      <c r="AK2716" s="55">
        <v>0</v>
      </c>
      <c r="AL2716" s="55" t="s">
        <v>9315</v>
      </c>
      <c r="AN2716" s="55">
        <v>7</v>
      </c>
      <c r="AO2716" s="55" t="s">
        <v>11598</v>
      </c>
      <c r="AR2716" s="56">
        <v>44257</v>
      </c>
      <c r="AS2716" s="57">
        <v>0.59521990740740738</v>
      </c>
      <c r="AT2716" s="56">
        <v>44433</v>
      </c>
      <c r="AU2716" s="57">
        <v>0.50072916666666667</v>
      </c>
      <c r="AV2716" s="55" t="s">
        <v>1345</v>
      </c>
      <c r="AW2716" s="55" t="s">
        <v>1345</v>
      </c>
      <c r="AX2716" s="55" t="s">
        <v>1346</v>
      </c>
      <c r="CB2716" s="55" t="s">
        <v>3150</v>
      </c>
    </row>
    <row r="2717" spans="1:80">
      <c r="A2717" s="55" t="s">
        <v>11599</v>
      </c>
      <c r="B2717" s="55">
        <v>2</v>
      </c>
      <c r="C2717" s="55" t="s">
        <v>11600</v>
      </c>
      <c r="D2717" s="55" t="s">
        <v>11601</v>
      </c>
      <c r="E2717" s="55">
        <v>0</v>
      </c>
      <c r="F2717" s="55">
        <v>1</v>
      </c>
      <c r="G2717" s="56">
        <v>44440</v>
      </c>
      <c r="H2717" s="56">
        <v>44440</v>
      </c>
      <c r="I2717" s="56">
        <v>44440</v>
      </c>
      <c r="J2717" s="55">
        <v>0</v>
      </c>
      <c r="L2717" s="56">
        <v>44419</v>
      </c>
      <c r="M2717" s="56">
        <v>44440</v>
      </c>
      <c r="N2717" s="55">
        <v>1</v>
      </c>
      <c r="O2717" s="55">
        <v>0</v>
      </c>
      <c r="P2717" s="55">
        <v>0</v>
      </c>
      <c r="R2717" s="55">
        <v>0</v>
      </c>
      <c r="T2717" s="55">
        <v>5216503007</v>
      </c>
      <c r="U2717" s="55" t="s">
        <v>11602</v>
      </c>
      <c r="V2717" s="55" t="s">
        <v>11600</v>
      </c>
      <c r="W2717" s="55" t="s">
        <v>1336</v>
      </c>
      <c r="X2717" s="55" t="s">
        <v>1336</v>
      </c>
      <c r="Y2717" s="55">
        <v>0</v>
      </c>
      <c r="Z2717" s="55" t="s">
        <v>1419</v>
      </c>
      <c r="AA2717" s="55" t="s">
        <v>1338</v>
      </c>
      <c r="AB2717" s="55">
        <v>1050</v>
      </c>
      <c r="AC2717" s="55">
        <v>1050</v>
      </c>
      <c r="AD2717" s="55">
        <v>0</v>
      </c>
      <c r="AE2717" s="55" t="s">
        <v>1339</v>
      </c>
      <c r="AF2717" s="55" t="s">
        <v>3146</v>
      </c>
      <c r="AG2717" s="55" t="s">
        <v>3147</v>
      </c>
      <c r="AH2717" s="55" t="s">
        <v>1235</v>
      </c>
      <c r="AJ2717" s="55" t="s">
        <v>11601</v>
      </c>
      <c r="AK2717" s="55">
        <v>0</v>
      </c>
      <c r="AL2717" s="55" t="s">
        <v>9315</v>
      </c>
      <c r="AN2717" s="55">
        <v>8</v>
      </c>
      <c r="AO2717" s="55" t="s">
        <v>11603</v>
      </c>
      <c r="AR2717" s="56">
        <v>44419</v>
      </c>
      <c r="AS2717" s="57">
        <v>0.46869212962962964</v>
      </c>
      <c r="AT2717" s="56">
        <v>44420</v>
      </c>
      <c r="AU2717" s="57">
        <v>0.45195601851851852</v>
      </c>
      <c r="AV2717" s="55" t="s">
        <v>1345</v>
      </c>
      <c r="AW2717" s="55" t="s">
        <v>1345</v>
      </c>
      <c r="AX2717" s="55" t="s">
        <v>1346</v>
      </c>
      <c r="CB2717" s="55" t="s">
        <v>3150</v>
      </c>
    </row>
    <row r="2718" spans="1:80">
      <c r="A2718" s="55" t="s">
        <v>11604</v>
      </c>
      <c r="B2718" s="55">
        <v>2</v>
      </c>
      <c r="C2718" s="55" t="s">
        <v>11605</v>
      </c>
      <c r="D2718" s="55" t="s">
        <v>11606</v>
      </c>
      <c r="E2718" s="55">
        <v>1</v>
      </c>
      <c r="F2718" s="55">
        <v>1</v>
      </c>
      <c r="G2718" s="56">
        <v>44188</v>
      </c>
      <c r="H2718" s="56">
        <v>44188</v>
      </c>
      <c r="I2718" s="56">
        <v>44188</v>
      </c>
      <c r="J2718" s="55">
        <v>1</v>
      </c>
      <c r="K2718" s="56">
        <v>44337</v>
      </c>
      <c r="L2718" s="56">
        <v>44106</v>
      </c>
      <c r="M2718" s="56">
        <v>44188</v>
      </c>
      <c r="N2718" s="55">
        <v>1</v>
      </c>
      <c r="O2718" s="55">
        <v>1</v>
      </c>
      <c r="P2718" s="55">
        <v>1</v>
      </c>
      <c r="Q2718" s="56">
        <v>44337</v>
      </c>
      <c r="R2718" s="55">
        <v>0</v>
      </c>
      <c r="T2718" s="55">
        <v>5140871007</v>
      </c>
      <c r="U2718" s="55" t="s">
        <v>11607</v>
      </c>
      <c r="V2718" s="55" t="s">
        <v>11605</v>
      </c>
      <c r="W2718" s="55" t="s">
        <v>1336</v>
      </c>
      <c r="X2718" s="55" t="s">
        <v>1336</v>
      </c>
      <c r="Y2718" s="55">
        <v>0</v>
      </c>
      <c r="Z2718" s="55" t="s">
        <v>1419</v>
      </c>
      <c r="AA2718" s="55" t="s">
        <v>1338</v>
      </c>
      <c r="AB2718" s="55">
        <v>18900</v>
      </c>
      <c r="AC2718" s="55">
        <v>18900</v>
      </c>
      <c r="AD2718" s="55">
        <v>0</v>
      </c>
      <c r="AE2718" s="55" t="s">
        <v>1339</v>
      </c>
      <c r="AF2718" s="55" t="s">
        <v>3132</v>
      </c>
      <c r="AG2718" s="55" t="s">
        <v>3147</v>
      </c>
      <c r="AH2718" s="55" t="s">
        <v>1235</v>
      </c>
      <c r="AI2718" s="55">
        <v>510</v>
      </c>
      <c r="AJ2718" s="55" t="s">
        <v>11606</v>
      </c>
      <c r="AK2718" s="55">
        <v>0</v>
      </c>
      <c r="AL2718" s="55" t="s">
        <v>11608</v>
      </c>
      <c r="AN2718" s="55">
        <v>3</v>
      </c>
      <c r="AO2718" s="55" t="s">
        <v>11609</v>
      </c>
      <c r="AP2718" s="55">
        <v>0</v>
      </c>
      <c r="AR2718" s="56">
        <v>44106</v>
      </c>
      <c r="AS2718" s="57">
        <v>0.46187500000000004</v>
      </c>
      <c r="AT2718" s="56">
        <v>44337</v>
      </c>
      <c r="AU2718" s="57">
        <v>0.6575347222222222</v>
      </c>
      <c r="AV2718" s="55" t="s">
        <v>3374</v>
      </c>
      <c r="AW2718" s="55" t="s">
        <v>1345</v>
      </c>
      <c r="AX2718" s="55" t="s">
        <v>1346</v>
      </c>
      <c r="AZ2718" s="55" t="s">
        <v>1347</v>
      </c>
      <c r="BA2718" s="55" t="s">
        <v>1347</v>
      </c>
      <c r="BB2718" s="55" t="s">
        <v>1347</v>
      </c>
      <c r="CB2718" s="55" t="s">
        <v>3150</v>
      </c>
    </row>
    <row r="2719" spans="1:80">
      <c r="A2719" s="55" t="s">
        <v>11610</v>
      </c>
      <c r="B2719" s="55">
        <v>2</v>
      </c>
      <c r="C2719" s="55" t="s">
        <v>11611</v>
      </c>
      <c r="D2719" s="55" t="s">
        <v>11612</v>
      </c>
      <c r="E2719" s="55">
        <v>0</v>
      </c>
      <c r="F2719" s="55">
        <v>1</v>
      </c>
      <c r="G2719" s="56">
        <v>44347</v>
      </c>
      <c r="H2719" s="56">
        <v>44347</v>
      </c>
      <c r="I2719" s="56">
        <v>44347</v>
      </c>
      <c r="J2719" s="55">
        <v>0</v>
      </c>
      <c r="L2719" s="56">
        <v>44329</v>
      </c>
      <c r="M2719" s="56">
        <v>44347</v>
      </c>
      <c r="N2719" s="55">
        <v>1</v>
      </c>
      <c r="O2719" s="55">
        <v>0</v>
      </c>
      <c r="P2719" s="55">
        <v>0</v>
      </c>
      <c r="R2719" s="55">
        <v>0</v>
      </c>
      <c r="T2719" s="55">
        <v>5198125009</v>
      </c>
      <c r="U2719" s="55" t="s">
        <v>11613</v>
      </c>
      <c r="V2719" s="55" t="s">
        <v>11611</v>
      </c>
      <c r="W2719" s="55" t="s">
        <v>1336</v>
      </c>
      <c r="X2719" s="55" t="s">
        <v>1336</v>
      </c>
      <c r="Y2719" s="55">
        <v>0</v>
      </c>
      <c r="Z2719" s="55" t="s">
        <v>1419</v>
      </c>
      <c r="AA2719" s="55" t="s">
        <v>1338</v>
      </c>
      <c r="AB2719" s="55">
        <v>1050</v>
      </c>
      <c r="AC2719" s="55">
        <v>1050</v>
      </c>
      <c r="AD2719" s="55">
        <v>0</v>
      </c>
      <c r="AE2719" s="55" t="s">
        <v>1339</v>
      </c>
      <c r="AF2719" s="55" t="s">
        <v>3146</v>
      </c>
      <c r="AG2719" s="55" t="s">
        <v>3147</v>
      </c>
      <c r="AH2719" s="55" t="s">
        <v>1235</v>
      </c>
      <c r="AJ2719" s="55" t="s">
        <v>11612</v>
      </c>
      <c r="AK2719" s="55">
        <v>0</v>
      </c>
      <c r="AL2719" s="55" t="s">
        <v>11608</v>
      </c>
      <c r="AN2719" s="55">
        <v>4</v>
      </c>
      <c r="AO2719" s="55" t="s">
        <v>11614</v>
      </c>
      <c r="AR2719" s="56">
        <v>44329</v>
      </c>
      <c r="AS2719" s="57">
        <v>0.40349537037037037</v>
      </c>
      <c r="AT2719" s="56">
        <v>44329</v>
      </c>
      <c r="AU2719" s="57">
        <v>0.55361111111111116</v>
      </c>
      <c r="AV2719" s="55" t="s">
        <v>1345</v>
      </c>
      <c r="AW2719" s="55" t="s">
        <v>1345</v>
      </c>
      <c r="AX2719" s="55" t="s">
        <v>1346</v>
      </c>
      <c r="CB2719" s="55" t="s">
        <v>3150</v>
      </c>
    </row>
    <row r="2720" spans="1:80">
      <c r="A2720" s="55" t="s">
        <v>11615</v>
      </c>
      <c r="B2720" s="55">
        <v>2</v>
      </c>
      <c r="C2720" s="55" t="s">
        <v>11616</v>
      </c>
      <c r="D2720" s="55" t="s">
        <v>11617</v>
      </c>
      <c r="E2720" s="55">
        <v>0</v>
      </c>
      <c r="F2720" s="55">
        <v>1</v>
      </c>
      <c r="G2720" s="56">
        <v>44347</v>
      </c>
      <c r="H2720" s="56">
        <v>44347</v>
      </c>
      <c r="I2720" s="56">
        <v>44347</v>
      </c>
      <c r="J2720" s="55">
        <v>1</v>
      </c>
      <c r="K2720" s="56">
        <v>44417</v>
      </c>
      <c r="L2720" s="56">
        <v>44329</v>
      </c>
      <c r="M2720" s="56">
        <v>44347</v>
      </c>
      <c r="N2720" s="55">
        <v>1</v>
      </c>
      <c r="O2720" s="55">
        <v>1</v>
      </c>
      <c r="P2720" s="55">
        <v>1</v>
      </c>
      <c r="Q2720" s="56">
        <v>44418</v>
      </c>
      <c r="R2720" s="55">
        <v>0</v>
      </c>
      <c r="T2720" s="55">
        <v>5198054005</v>
      </c>
      <c r="U2720" s="55" t="s">
        <v>11618</v>
      </c>
      <c r="V2720" s="55" t="s">
        <v>11616</v>
      </c>
      <c r="W2720" s="55" t="s">
        <v>1336</v>
      </c>
      <c r="X2720" s="55" t="s">
        <v>1336</v>
      </c>
      <c r="Y2720" s="55">
        <v>0</v>
      </c>
      <c r="Z2720" s="55" t="s">
        <v>1419</v>
      </c>
      <c r="AA2720" s="55" t="s">
        <v>1338</v>
      </c>
      <c r="AB2720" s="55">
        <v>1764</v>
      </c>
      <c r="AC2720" s="55">
        <v>1764</v>
      </c>
      <c r="AD2720" s="55">
        <v>0</v>
      </c>
      <c r="AE2720" s="55" t="s">
        <v>1339</v>
      </c>
      <c r="AF2720" s="55" t="s">
        <v>3146</v>
      </c>
      <c r="AG2720" s="55" t="s">
        <v>3147</v>
      </c>
      <c r="AH2720" s="55" t="s">
        <v>1235</v>
      </c>
      <c r="AJ2720" s="55" t="s">
        <v>11617</v>
      </c>
      <c r="AK2720" s="55">
        <v>0</v>
      </c>
      <c r="AL2720" s="55" t="s">
        <v>5612</v>
      </c>
      <c r="AN2720" s="55">
        <v>6</v>
      </c>
      <c r="AO2720" s="55" t="s">
        <v>11619</v>
      </c>
      <c r="AR2720" s="56">
        <v>44329</v>
      </c>
      <c r="AS2720" s="57">
        <v>0.40425925925925926</v>
      </c>
      <c r="AT2720" s="56">
        <v>44417</v>
      </c>
      <c r="AU2720" s="57">
        <v>0.66912037037037031</v>
      </c>
      <c r="AV2720" s="55" t="s">
        <v>1345</v>
      </c>
      <c r="AW2720" s="55" t="s">
        <v>1345</v>
      </c>
      <c r="AX2720" s="55" t="s">
        <v>1346</v>
      </c>
      <c r="CB2720" s="55" t="s">
        <v>3150</v>
      </c>
    </row>
    <row r="2721" spans="1:80">
      <c r="A2721" s="55" t="s">
        <v>11620</v>
      </c>
      <c r="B2721" s="55">
        <v>2</v>
      </c>
      <c r="C2721" s="55" t="s">
        <v>11621</v>
      </c>
      <c r="D2721" s="55" t="s">
        <v>11622</v>
      </c>
      <c r="E2721" s="55">
        <v>0</v>
      </c>
      <c r="F2721" s="55">
        <v>1</v>
      </c>
      <c r="G2721" s="56">
        <v>44469</v>
      </c>
      <c r="H2721" s="56">
        <v>44469</v>
      </c>
      <c r="I2721" s="56">
        <v>44469</v>
      </c>
      <c r="J2721" s="55">
        <v>0</v>
      </c>
      <c r="L2721" s="56">
        <v>44452</v>
      </c>
      <c r="M2721" s="56">
        <v>44469</v>
      </c>
      <c r="N2721" s="55">
        <v>1</v>
      </c>
      <c r="O2721" s="55">
        <v>0</v>
      </c>
      <c r="P2721" s="55">
        <v>0</v>
      </c>
      <c r="R2721" s="55">
        <v>0</v>
      </c>
      <c r="T2721" s="55">
        <v>5221168006</v>
      </c>
      <c r="U2721" s="55" t="s">
        <v>11623</v>
      </c>
      <c r="V2721" s="55" t="s">
        <v>11621</v>
      </c>
      <c r="W2721" s="55" t="s">
        <v>1336</v>
      </c>
      <c r="X2721" s="55" t="s">
        <v>1336</v>
      </c>
      <c r="Y2721" s="55">
        <v>0</v>
      </c>
      <c r="Z2721" s="55" t="s">
        <v>1419</v>
      </c>
      <c r="AA2721" s="55" t="s">
        <v>1338</v>
      </c>
      <c r="AB2721" s="55">
        <v>590</v>
      </c>
      <c r="AC2721" s="55">
        <v>590</v>
      </c>
      <c r="AD2721" s="55">
        <v>0</v>
      </c>
      <c r="AE2721" s="55" t="s">
        <v>1339</v>
      </c>
      <c r="AF2721" s="55" t="s">
        <v>3146</v>
      </c>
      <c r="AG2721" s="55" t="s">
        <v>3147</v>
      </c>
      <c r="AH2721" s="55" t="s">
        <v>1235</v>
      </c>
      <c r="AJ2721" s="55" t="s">
        <v>11622</v>
      </c>
      <c r="AK2721" s="55">
        <v>0</v>
      </c>
      <c r="AL2721" s="55" t="s">
        <v>11624</v>
      </c>
      <c r="AN2721" s="55">
        <v>9</v>
      </c>
      <c r="AO2721" s="55" t="s">
        <v>11625</v>
      </c>
      <c r="AR2721" s="56">
        <v>44452</v>
      </c>
      <c r="AS2721" s="57">
        <v>0.51870370370370367</v>
      </c>
      <c r="AT2721" s="56">
        <v>44452</v>
      </c>
      <c r="AU2721" s="57">
        <v>0.54206018518518517</v>
      </c>
      <c r="AV2721" s="55" t="s">
        <v>1345</v>
      </c>
      <c r="AW2721" s="55" t="s">
        <v>1345</v>
      </c>
      <c r="AX2721" s="55" t="s">
        <v>1346</v>
      </c>
      <c r="CB2721" s="55" t="s">
        <v>3137</v>
      </c>
    </row>
    <row r="2722" spans="1:80">
      <c r="A2722" s="55" t="s">
        <v>11626</v>
      </c>
      <c r="B2722" s="55">
        <v>2</v>
      </c>
      <c r="C2722" s="55" t="s">
        <v>11627</v>
      </c>
      <c r="D2722" s="55" t="s">
        <v>11628</v>
      </c>
      <c r="E2722" s="55">
        <v>0</v>
      </c>
      <c r="F2722" s="55">
        <v>1</v>
      </c>
      <c r="G2722" s="56">
        <v>44469</v>
      </c>
      <c r="H2722" s="56">
        <v>44469</v>
      </c>
      <c r="I2722" s="56">
        <v>44469</v>
      </c>
      <c r="J2722" s="55">
        <v>0</v>
      </c>
      <c r="L2722" s="56">
        <v>44452</v>
      </c>
      <c r="M2722" s="56">
        <v>44469</v>
      </c>
      <c r="N2722" s="55">
        <v>1</v>
      </c>
      <c r="O2722" s="55">
        <v>0</v>
      </c>
      <c r="P2722" s="55">
        <v>0</v>
      </c>
      <c r="R2722" s="55">
        <v>0</v>
      </c>
      <c r="T2722" s="55">
        <v>5221171004</v>
      </c>
      <c r="U2722" s="55" t="s">
        <v>11629</v>
      </c>
      <c r="V2722" s="55" t="s">
        <v>11627</v>
      </c>
      <c r="W2722" s="55" t="s">
        <v>1336</v>
      </c>
      <c r="X2722" s="55" t="s">
        <v>1336</v>
      </c>
      <c r="Y2722" s="55">
        <v>0</v>
      </c>
      <c r="Z2722" s="55" t="s">
        <v>1419</v>
      </c>
      <c r="AA2722" s="55" t="s">
        <v>1338</v>
      </c>
      <c r="AB2722" s="55">
        <v>590</v>
      </c>
      <c r="AC2722" s="55">
        <v>590</v>
      </c>
      <c r="AD2722" s="55">
        <v>0</v>
      </c>
      <c r="AE2722" s="55" t="s">
        <v>1339</v>
      </c>
      <c r="AF2722" s="55" t="s">
        <v>3146</v>
      </c>
      <c r="AG2722" s="55" t="s">
        <v>3147</v>
      </c>
      <c r="AH2722" s="55" t="s">
        <v>1235</v>
      </c>
      <c r="AJ2722" s="55" t="s">
        <v>11628</v>
      </c>
      <c r="AK2722" s="55">
        <v>0</v>
      </c>
      <c r="AL2722" s="55" t="s">
        <v>11624</v>
      </c>
      <c r="AN2722" s="55">
        <v>9</v>
      </c>
      <c r="AO2722" s="55" t="s">
        <v>11630</v>
      </c>
      <c r="AR2722" s="56">
        <v>44452</v>
      </c>
      <c r="AS2722" s="57">
        <v>0.51884259259259258</v>
      </c>
      <c r="AT2722" s="56">
        <v>44452</v>
      </c>
      <c r="AU2722" s="57">
        <v>0.54206018518518517</v>
      </c>
      <c r="AV2722" s="55" t="s">
        <v>1345</v>
      </c>
      <c r="AW2722" s="55" t="s">
        <v>1345</v>
      </c>
      <c r="AX2722" s="55" t="s">
        <v>1346</v>
      </c>
      <c r="CB2722" s="55" t="s">
        <v>3137</v>
      </c>
    </row>
    <row r="2723" spans="1:80">
      <c r="A2723" s="55" t="s">
        <v>11631</v>
      </c>
      <c r="B2723" s="55">
        <v>2</v>
      </c>
      <c r="C2723" s="55" t="s">
        <v>11632</v>
      </c>
      <c r="D2723" s="55" t="s">
        <v>11633</v>
      </c>
      <c r="E2723" s="55">
        <v>1</v>
      </c>
      <c r="F2723" s="55">
        <v>0</v>
      </c>
      <c r="G2723" s="56">
        <v>44200</v>
      </c>
      <c r="H2723" s="56">
        <v>44200</v>
      </c>
      <c r="I2723" s="56">
        <v>44200</v>
      </c>
      <c r="J2723" s="55">
        <v>0</v>
      </c>
      <c r="L2723" s="56">
        <v>44111</v>
      </c>
      <c r="M2723" s="56">
        <v>44200</v>
      </c>
      <c r="N2723" s="55">
        <v>0</v>
      </c>
      <c r="O2723" s="55">
        <v>0</v>
      </c>
      <c r="P2723" s="55">
        <v>0</v>
      </c>
      <c r="R2723" s="55">
        <v>0</v>
      </c>
      <c r="T2723" s="55">
        <v>5144417001</v>
      </c>
      <c r="U2723" s="55" t="s">
        <v>11634</v>
      </c>
      <c r="V2723" s="55" t="s">
        <v>11632</v>
      </c>
      <c r="W2723" s="55" t="s">
        <v>1336</v>
      </c>
      <c r="X2723" s="55" t="s">
        <v>1336</v>
      </c>
      <c r="Y2723" s="55">
        <v>0</v>
      </c>
      <c r="Z2723" s="55" t="s">
        <v>1419</v>
      </c>
      <c r="AA2723" s="55" t="s">
        <v>1338</v>
      </c>
      <c r="AB2723" s="55">
        <v>29400</v>
      </c>
      <c r="AC2723" s="55">
        <v>29400</v>
      </c>
      <c r="AD2723" s="55">
        <v>0</v>
      </c>
      <c r="AE2723" s="55" t="s">
        <v>1339</v>
      </c>
      <c r="AF2723" s="55" t="s">
        <v>3132</v>
      </c>
      <c r="AG2723" s="55" t="s">
        <v>3147</v>
      </c>
      <c r="AH2723" s="55" t="s">
        <v>1235</v>
      </c>
      <c r="AI2723" s="55">
        <v>510</v>
      </c>
      <c r="AJ2723" s="55" t="s">
        <v>11633</v>
      </c>
      <c r="AK2723" s="55">
        <v>0</v>
      </c>
      <c r="AL2723" s="55" t="s">
        <v>11624</v>
      </c>
      <c r="AN2723" s="55">
        <v>4</v>
      </c>
      <c r="AO2723" s="55" t="s">
        <v>11635</v>
      </c>
      <c r="AP2723" s="55">
        <v>0</v>
      </c>
      <c r="AR2723" s="56">
        <v>44111</v>
      </c>
      <c r="AS2723" s="57">
        <v>0.59083333333333332</v>
      </c>
      <c r="AT2723" s="56">
        <v>44131</v>
      </c>
      <c r="AU2723" s="57">
        <v>0.34967592592592595</v>
      </c>
      <c r="AV2723" s="55" t="s">
        <v>3374</v>
      </c>
      <c r="AW2723" s="55" t="s">
        <v>3374</v>
      </c>
      <c r="AX2723" s="55" t="s">
        <v>2167</v>
      </c>
      <c r="AZ2723" s="55" t="s">
        <v>1347</v>
      </c>
      <c r="BA2723" s="55" t="s">
        <v>1347</v>
      </c>
      <c r="BB2723" s="55" t="s">
        <v>1347</v>
      </c>
      <c r="CB2723" s="55" t="s">
        <v>3150</v>
      </c>
    </row>
    <row r="2724" spans="1:80">
      <c r="A2724" s="55" t="s">
        <v>11636</v>
      </c>
      <c r="B2724" s="55">
        <v>2</v>
      </c>
      <c r="C2724" s="55" t="s">
        <v>11637</v>
      </c>
      <c r="D2724" s="55" t="s">
        <v>11638</v>
      </c>
      <c r="E2724" s="55">
        <v>0</v>
      </c>
      <c r="F2724" s="55">
        <v>1</v>
      </c>
      <c r="G2724" s="56">
        <v>44280</v>
      </c>
      <c r="H2724" s="56">
        <v>44280</v>
      </c>
      <c r="I2724" s="56">
        <v>44280</v>
      </c>
      <c r="J2724" s="55">
        <v>1</v>
      </c>
      <c r="K2724" s="56">
        <v>44340</v>
      </c>
      <c r="L2724" s="56">
        <v>44250</v>
      </c>
      <c r="M2724" s="56">
        <v>44280</v>
      </c>
      <c r="N2724" s="55">
        <v>1</v>
      </c>
      <c r="O2724" s="55">
        <v>1</v>
      </c>
      <c r="P2724" s="55">
        <v>1</v>
      </c>
      <c r="Q2724" s="56">
        <v>44340</v>
      </c>
      <c r="R2724" s="55">
        <v>0</v>
      </c>
      <c r="T2724" s="55">
        <v>5173472009</v>
      </c>
      <c r="U2724" s="55" t="s">
        <v>11639</v>
      </c>
      <c r="V2724" s="55" t="s">
        <v>11637</v>
      </c>
      <c r="W2724" s="55" t="s">
        <v>1336</v>
      </c>
      <c r="X2724" s="55" t="s">
        <v>1336</v>
      </c>
      <c r="Y2724" s="55">
        <v>0</v>
      </c>
      <c r="Z2724" s="55" t="s">
        <v>1419</v>
      </c>
      <c r="AA2724" s="55" t="s">
        <v>1338</v>
      </c>
      <c r="AB2724" s="55">
        <v>1680</v>
      </c>
      <c r="AC2724" s="55">
        <v>1680</v>
      </c>
      <c r="AD2724" s="55">
        <v>0</v>
      </c>
      <c r="AE2724" s="55" t="s">
        <v>1339</v>
      </c>
      <c r="AF2724" s="55" t="s">
        <v>3146</v>
      </c>
      <c r="AG2724" s="55" t="s">
        <v>3147</v>
      </c>
      <c r="AH2724" s="55" t="s">
        <v>1235</v>
      </c>
      <c r="AJ2724" s="55" t="s">
        <v>11638</v>
      </c>
      <c r="AK2724" s="55">
        <v>0</v>
      </c>
      <c r="AL2724" s="55" t="s">
        <v>11624</v>
      </c>
      <c r="AN2724" s="55">
        <v>6</v>
      </c>
      <c r="AO2724" s="55" t="s">
        <v>11640</v>
      </c>
      <c r="AR2724" s="56">
        <v>44250</v>
      </c>
      <c r="AS2724" s="57">
        <v>0.39986111111111106</v>
      </c>
      <c r="AT2724" s="56">
        <v>44340</v>
      </c>
      <c r="AU2724" s="57">
        <v>0.44240740740740742</v>
      </c>
      <c r="AV2724" s="55" t="s">
        <v>1345</v>
      </c>
      <c r="AW2724" s="55" t="s">
        <v>1345</v>
      </c>
      <c r="AX2724" s="55" t="s">
        <v>1346</v>
      </c>
      <c r="CB2724" s="55" t="s">
        <v>3150</v>
      </c>
    </row>
    <row r="2725" spans="1:80">
      <c r="A2725" s="55" t="s">
        <v>11641</v>
      </c>
      <c r="B2725" s="55">
        <v>2</v>
      </c>
      <c r="C2725" s="55" t="s">
        <v>11642</v>
      </c>
      <c r="D2725" s="55" t="s">
        <v>11643</v>
      </c>
      <c r="E2725" s="55">
        <v>0</v>
      </c>
      <c r="F2725" s="55">
        <v>1</v>
      </c>
      <c r="G2725" s="56">
        <v>44347</v>
      </c>
      <c r="H2725" s="56">
        <v>44347</v>
      </c>
      <c r="I2725" s="56">
        <v>44347</v>
      </c>
      <c r="J2725" s="55">
        <v>1</v>
      </c>
      <c r="K2725" s="56">
        <v>44424</v>
      </c>
      <c r="L2725" s="56">
        <v>44329</v>
      </c>
      <c r="M2725" s="56">
        <v>44347</v>
      </c>
      <c r="N2725" s="55">
        <v>1</v>
      </c>
      <c r="O2725" s="55">
        <v>1</v>
      </c>
      <c r="P2725" s="55">
        <v>1</v>
      </c>
      <c r="Q2725" s="56">
        <v>44424</v>
      </c>
      <c r="R2725" s="55">
        <v>0</v>
      </c>
      <c r="T2725" s="55">
        <v>5198072009</v>
      </c>
      <c r="U2725" s="55" t="s">
        <v>11644</v>
      </c>
      <c r="V2725" s="55" t="s">
        <v>11642</v>
      </c>
      <c r="W2725" s="55" t="s">
        <v>1336</v>
      </c>
      <c r="X2725" s="55" t="s">
        <v>1336</v>
      </c>
      <c r="Y2725" s="55">
        <v>0</v>
      </c>
      <c r="Z2725" s="55" t="s">
        <v>1419</v>
      </c>
      <c r="AA2725" s="55" t="s">
        <v>1338</v>
      </c>
      <c r="AB2725" s="55">
        <v>2047.5</v>
      </c>
      <c r="AC2725" s="55">
        <v>2047.5</v>
      </c>
      <c r="AD2725" s="55">
        <v>0</v>
      </c>
      <c r="AE2725" s="55" t="s">
        <v>1339</v>
      </c>
      <c r="AF2725" s="55" t="s">
        <v>3146</v>
      </c>
      <c r="AG2725" s="55" t="s">
        <v>3147</v>
      </c>
      <c r="AH2725" s="55" t="s">
        <v>1235</v>
      </c>
      <c r="AJ2725" s="55" t="s">
        <v>11643</v>
      </c>
      <c r="AK2725" s="55">
        <v>0</v>
      </c>
      <c r="AL2725" s="55" t="s">
        <v>11624</v>
      </c>
      <c r="AN2725" s="55">
        <v>7</v>
      </c>
      <c r="AO2725" s="55" t="s">
        <v>11645</v>
      </c>
      <c r="AR2725" s="56">
        <v>44329</v>
      </c>
      <c r="AS2725" s="57">
        <v>0.40743055555555557</v>
      </c>
      <c r="AT2725" s="56">
        <v>44424</v>
      </c>
      <c r="AU2725" s="57">
        <v>0.47990740740740739</v>
      </c>
      <c r="AV2725" s="55" t="s">
        <v>1345</v>
      </c>
      <c r="AW2725" s="55" t="s">
        <v>1345</v>
      </c>
      <c r="AX2725" s="55" t="s">
        <v>1346</v>
      </c>
      <c r="CB2725" s="55" t="s">
        <v>3150</v>
      </c>
    </row>
    <row r="2726" spans="1:80">
      <c r="A2726" s="55" t="s">
        <v>11646</v>
      </c>
      <c r="B2726" s="55">
        <v>2</v>
      </c>
      <c r="C2726" s="55" t="s">
        <v>11647</v>
      </c>
      <c r="D2726" s="55" t="s">
        <v>11648</v>
      </c>
      <c r="E2726" s="55">
        <v>0</v>
      </c>
      <c r="F2726" s="55">
        <v>1</v>
      </c>
      <c r="G2726" s="56">
        <v>44438</v>
      </c>
      <c r="H2726" s="56">
        <v>44438</v>
      </c>
      <c r="I2726" s="56">
        <v>44439</v>
      </c>
      <c r="J2726" s="55">
        <v>0</v>
      </c>
      <c r="L2726" s="56">
        <v>44412</v>
      </c>
      <c r="M2726" s="56">
        <v>44438</v>
      </c>
      <c r="N2726" s="55">
        <v>1</v>
      </c>
      <c r="O2726" s="55">
        <v>0</v>
      </c>
      <c r="P2726" s="55">
        <v>0</v>
      </c>
      <c r="R2726" s="55">
        <v>0</v>
      </c>
      <c r="T2726" s="55">
        <v>5212878009</v>
      </c>
      <c r="U2726" s="55" t="s">
        <v>11649</v>
      </c>
      <c r="V2726" s="55" t="s">
        <v>11647</v>
      </c>
      <c r="W2726" s="55" t="s">
        <v>1336</v>
      </c>
      <c r="X2726" s="55" t="s">
        <v>1336</v>
      </c>
      <c r="Y2726" s="55">
        <v>0</v>
      </c>
      <c r="Z2726" s="55" t="s">
        <v>1419</v>
      </c>
      <c r="AA2726" s="55" t="s">
        <v>1338</v>
      </c>
      <c r="AB2726" s="55">
        <v>1680</v>
      </c>
      <c r="AC2726" s="55">
        <v>1680</v>
      </c>
      <c r="AD2726" s="55">
        <v>0</v>
      </c>
      <c r="AE2726" s="55" t="s">
        <v>1339</v>
      </c>
      <c r="AF2726" s="55" t="s">
        <v>3146</v>
      </c>
      <c r="AG2726" s="55" t="s">
        <v>3147</v>
      </c>
      <c r="AH2726" s="55" t="s">
        <v>1235</v>
      </c>
      <c r="AJ2726" s="55" t="s">
        <v>11648</v>
      </c>
      <c r="AK2726" s="55">
        <v>0</v>
      </c>
      <c r="AL2726" s="55" t="s">
        <v>11624</v>
      </c>
      <c r="AN2726" s="55">
        <v>9</v>
      </c>
      <c r="AO2726" s="55" t="s">
        <v>11650</v>
      </c>
      <c r="AR2726" s="56">
        <v>44412</v>
      </c>
      <c r="AS2726" s="57">
        <v>0.61393518518518519</v>
      </c>
      <c r="AT2726" s="56">
        <v>44413</v>
      </c>
      <c r="AU2726" s="57">
        <v>0.3180439814814815</v>
      </c>
      <c r="AV2726" s="55" t="s">
        <v>1345</v>
      </c>
      <c r="AW2726" s="55" t="s">
        <v>1345</v>
      </c>
      <c r="AX2726" s="55" t="s">
        <v>1346</v>
      </c>
      <c r="CB2726" s="55" t="s">
        <v>3150</v>
      </c>
    </row>
    <row r="2727" spans="1:80">
      <c r="A2727" s="55" t="s">
        <v>11651</v>
      </c>
      <c r="B2727" s="55">
        <v>2</v>
      </c>
      <c r="C2727" s="55" t="s">
        <v>11652</v>
      </c>
      <c r="D2727" s="55" t="s">
        <v>11653</v>
      </c>
      <c r="E2727" s="55">
        <v>0</v>
      </c>
      <c r="F2727" s="55">
        <v>1</v>
      </c>
      <c r="G2727" s="56">
        <v>44469</v>
      </c>
      <c r="H2727" s="56">
        <v>44469</v>
      </c>
      <c r="I2727" s="56">
        <v>44469</v>
      </c>
      <c r="J2727" s="55">
        <v>0</v>
      </c>
      <c r="L2727" s="56">
        <v>44452</v>
      </c>
      <c r="M2727" s="56">
        <v>44469</v>
      </c>
      <c r="N2727" s="55">
        <v>1</v>
      </c>
      <c r="O2727" s="55">
        <v>0</v>
      </c>
      <c r="P2727" s="55">
        <v>0</v>
      </c>
      <c r="R2727" s="55">
        <v>0</v>
      </c>
      <c r="T2727" s="55">
        <v>5221170007</v>
      </c>
      <c r="U2727" s="55" t="s">
        <v>11654</v>
      </c>
      <c r="V2727" s="55" t="s">
        <v>11652</v>
      </c>
      <c r="W2727" s="55" t="s">
        <v>1336</v>
      </c>
      <c r="X2727" s="55" t="s">
        <v>1336</v>
      </c>
      <c r="Y2727" s="55">
        <v>0</v>
      </c>
      <c r="Z2727" s="55" t="s">
        <v>1419</v>
      </c>
      <c r="AA2727" s="55" t="s">
        <v>1338</v>
      </c>
      <c r="AB2727" s="55">
        <v>790</v>
      </c>
      <c r="AC2727" s="55">
        <v>790</v>
      </c>
      <c r="AD2727" s="55">
        <v>0</v>
      </c>
      <c r="AE2727" s="55" t="s">
        <v>1339</v>
      </c>
      <c r="AF2727" s="55" t="s">
        <v>3146</v>
      </c>
      <c r="AG2727" s="55" t="s">
        <v>3147</v>
      </c>
      <c r="AH2727" s="55" t="s">
        <v>1235</v>
      </c>
      <c r="AJ2727" s="55" t="s">
        <v>11653</v>
      </c>
      <c r="AK2727" s="55">
        <v>0</v>
      </c>
      <c r="AL2727" s="55" t="s">
        <v>11655</v>
      </c>
      <c r="AN2727" s="55">
        <v>8</v>
      </c>
      <c r="AO2727" s="55" t="s">
        <v>11656</v>
      </c>
      <c r="AR2727" s="56">
        <v>44452</v>
      </c>
      <c r="AS2727" s="57">
        <v>0.51899305555555553</v>
      </c>
      <c r="AT2727" s="56">
        <v>44452</v>
      </c>
      <c r="AU2727" s="57">
        <v>0.54206018518518517</v>
      </c>
      <c r="AV2727" s="55" t="s">
        <v>1345</v>
      </c>
      <c r="AW2727" s="55" t="s">
        <v>1345</v>
      </c>
      <c r="AX2727" s="55" t="s">
        <v>1346</v>
      </c>
      <c r="CB2727" s="55" t="s">
        <v>3137</v>
      </c>
    </row>
    <row r="2728" spans="1:80">
      <c r="A2728" s="55" t="s">
        <v>11657</v>
      </c>
      <c r="B2728" s="55">
        <v>2</v>
      </c>
      <c r="C2728" s="55" t="s">
        <v>11658</v>
      </c>
      <c r="D2728" s="55" t="s">
        <v>11659</v>
      </c>
      <c r="E2728" s="55">
        <v>0</v>
      </c>
      <c r="F2728" s="55">
        <v>1</v>
      </c>
      <c r="G2728" s="56">
        <v>44469</v>
      </c>
      <c r="H2728" s="56">
        <v>44469</v>
      </c>
      <c r="I2728" s="56">
        <v>44469</v>
      </c>
      <c r="J2728" s="55">
        <v>0</v>
      </c>
      <c r="L2728" s="56">
        <v>44452</v>
      </c>
      <c r="M2728" s="56">
        <v>44469</v>
      </c>
      <c r="N2728" s="55">
        <v>1</v>
      </c>
      <c r="O2728" s="55">
        <v>0</v>
      </c>
      <c r="P2728" s="55">
        <v>0</v>
      </c>
      <c r="R2728" s="55">
        <v>0</v>
      </c>
      <c r="T2728" s="55">
        <v>5221169003</v>
      </c>
      <c r="U2728" s="55" t="s">
        <v>11660</v>
      </c>
      <c r="V2728" s="55" t="s">
        <v>11658</v>
      </c>
      <c r="W2728" s="55" t="s">
        <v>1336</v>
      </c>
      <c r="X2728" s="55" t="s">
        <v>1336</v>
      </c>
      <c r="Y2728" s="55">
        <v>0</v>
      </c>
      <c r="Z2728" s="55" t="s">
        <v>1419</v>
      </c>
      <c r="AA2728" s="55" t="s">
        <v>1338</v>
      </c>
      <c r="AB2728" s="55">
        <v>790</v>
      </c>
      <c r="AC2728" s="55">
        <v>790</v>
      </c>
      <c r="AD2728" s="55">
        <v>0</v>
      </c>
      <c r="AE2728" s="55" t="s">
        <v>1339</v>
      </c>
      <c r="AF2728" s="55" t="s">
        <v>3146</v>
      </c>
      <c r="AG2728" s="55" t="s">
        <v>3147</v>
      </c>
      <c r="AH2728" s="55" t="s">
        <v>1235</v>
      </c>
      <c r="AJ2728" s="55" t="s">
        <v>11659</v>
      </c>
      <c r="AK2728" s="55">
        <v>0</v>
      </c>
      <c r="AL2728" s="55" t="s">
        <v>11655</v>
      </c>
      <c r="AN2728" s="55">
        <v>8</v>
      </c>
      <c r="AO2728" s="55" t="s">
        <v>11661</v>
      </c>
      <c r="AR2728" s="56">
        <v>44452</v>
      </c>
      <c r="AS2728" s="57">
        <v>0.51909722222222221</v>
      </c>
      <c r="AT2728" s="56">
        <v>44452</v>
      </c>
      <c r="AU2728" s="57">
        <v>0.54206018518518517</v>
      </c>
      <c r="AV2728" s="55" t="s">
        <v>1345</v>
      </c>
      <c r="AW2728" s="55" t="s">
        <v>1345</v>
      </c>
      <c r="AX2728" s="55" t="s">
        <v>1346</v>
      </c>
      <c r="CB2728" s="55" t="s">
        <v>3137</v>
      </c>
    </row>
    <row r="2729" spans="1:80">
      <c r="A2729" s="55" t="s">
        <v>11662</v>
      </c>
      <c r="B2729" s="55">
        <v>2</v>
      </c>
      <c r="C2729" s="55" t="s">
        <v>11663</v>
      </c>
      <c r="D2729" s="55" t="s">
        <v>11664</v>
      </c>
      <c r="E2729" s="55">
        <v>1</v>
      </c>
      <c r="F2729" s="55">
        <v>0</v>
      </c>
      <c r="G2729" s="56">
        <v>44200</v>
      </c>
      <c r="H2729" s="56">
        <v>44200</v>
      </c>
      <c r="I2729" s="56">
        <v>44200</v>
      </c>
      <c r="J2729" s="55">
        <v>0</v>
      </c>
      <c r="L2729" s="56">
        <v>44111</v>
      </c>
      <c r="M2729" s="56">
        <v>44200</v>
      </c>
      <c r="N2729" s="55">
        <v>0</v>
      </c>
      <c r="O2729" s="55">
        <v>0</v>
      </c>
      <c r="P2729" s="55">
        <v>0</v>
      </c>
      <c r="R2729" s="55">
        <v>0</v>
      </c>
      <c r="T2729" s="55">
        <v>5144415006</v>
      </c>
      <c r="U2729" s="55" t="s">
        <v>11665</v>
      </c>
      <c r="V2729" s="55" t="s">
        <v>11663</v>
      </c>
      <c r="W2729" s="55" t="s">
        <v>1336</v>
      </c>
      <c r="X2729" s="55" t="s">
        <v>1336</v>
      </c>
      <c r="Y2729" s="55">
        <v>0</v>
      </c>
      <c r="Z2729" s="55" t="s">
        <v>1419</v>
      </c>
      <c r="AA2729" s="55" t="s">
        <v>1338</v>
      </c>
      <c r="AB2729" s="55">
        <v>27825</v>
      </c>
      <c r="AC2729" s="55">
        <v>27825</v>
      </c>
      <c r="AD2729" s="55">
        <v>0</v>
      </c>
      <c r="AE2729" s="55" t="s">
        <v>1339</v>
      </c>
      <c r="AF2729" s="55" t="s">
        <v>3132</v>
      </c>
      <c r="AG2729" s="55" t="s">
        <v>3147</v>
      </c>
      <c r="AH2729" s="55" t="s">
        <v>1235</v>
      </c>
      <c r="AI2729" s="55">
        <v>510</v>
      </c>
      <c r="AJ2729" s="55" t="s">
        <v>11664</v>
      </c>
      <c r="AK2729" s="55">
        <v>0</v>
      </c>
      <c r="AL2729" s="55" t="s">
        <v>11655</v>
      </c>
      <c r="AN2729" s="55">
        <v>4</v>
      </c>
      <c r="AO2729" s="55" t="s">
        <v>11666</v>
      </c>
      <c r="AP2729" s="55">
        <v>0</v>
      </c>
      <c r="AR2729" s="56">
        <v>44111</v>
      </c>
      <c r="AS2729" s="57">
        <v>0.59116898148148145</v>
      </c>
      <c r="AT2729" s="56">
        <v>44131</v>
      </c>
      <c r="AU2729" s="57">
        <v>0.35030092592592593</v>
      </c>
      <c r="AV2729" s="55" t="s">
        <v>3374</v>
      </c>
      <c r="AW2729" s="55" t="s">
        <v>3374</v>
      </c>
      <c r="AX2729" s="55" t="s">
        <v>2167</v>
      </c>
      <c r="AZ2729" s="55" t="s">
        <v>1347</v>
      </c>
      <c r="BA2729" s="55" t="s">
        <v>1347</v>
      </c>
      <c r="BB2729" s="55" t="s">
        <v>1347</v>
      </c>
      <c r="CB2729" s="55" t="s">
        <v>3150</v>
      </c>
    </row>
    <row r="2730" spans="1:80">
      <c r="A2730" s="55" t="s">
        <v>11667</v>
      </c>
      <c r="B2730" s="55">
        <v>2</v>
      </c>
      <c r="C2730" s="55" t="s">
        <v>11668</v>
      </c>
      <c r="D2730" s="55" t="s">
        <v>11669</v>
      </c>
      <c r="E2730" s="55">
        <v>0</v>
      </c>
      <c r="F2730" s="55">
        <v>1</v>
      </c>
      <c r="G2730" s="56">
        <v>44280</v>
      </c>
      <c r="H2730" s="56">
        <v>44280</v>
      </c>
      <c r="I2730" s="56">
        <v>44280</v>
      </c>
      <c r="J2730" s="55">
        <v>1</v>
      </c>
      <c r="K2730" s="56">
        <v>44340</v>
      </c>
      <c r="L2730" s="56">
        <v>44250</v>
      </c>
      <c r="M2730" s="56">
        <v>44280</v>
      </c>
      <c r="N2730" s="55">
        <v>1</v>
      </c>
      <c r="O2730" s="55">
        <v>1</v>
      </c>
      <c r="P2730" s="55">
        <v>1</v>
      </c>
      <c r="Q2730" s="56">
        <v>44340</v>
      </c>
      <c r="R2730" s="55">
        <v>0</v>
      </c>
      <c r="T2730" s="55">
        <v>5173473006</v>
      </c>
      <c r="U2730" s="55" t="s">
        <v>11670</v>
      </c>
      <c r="V2730" s="55" t="s">
        <v>11668</v>
      </c>
      <c r="W2730" s="55" t="s">
        <v>1336</v>
      </c>
      <c r="X2730" s="55" t="s">
        <v>1336</v>
      </c>
      <c r="Y2730" s="55">
        <v>0</v>
      </c>
      <c r="Z2730" s="55" t="s">
        <v>1419</v>
      </c>
      <c r="AA2730" s="55" t="s">
        <v>1338</v>
      </c>
      <c r="AB2730" s="55">
        <v>2047.5</v>
      </c>
      <c r="AC2730" s="55">
        <v>2047.5</v>
      </c>
      <c r="AD2730" s="55">
        <v>0</v>
      </c>
      <c r="AE2730" s="55" t="s">
        <v>1339</v>
      </c>
      <c r="AF2730" s="55" t="s">
        <v>3146</v>
      </c>
      <c r="AG2730" s="55" t="s">
        <v>3147</v>
      </c>
      <c r="AH2730" s="55" t="s">
        <v>1235</v>
      </c>
      <c r="AJ2730" s="55" t="s">
        <v>11669</v>
      </c>
      <c r="AK2730" s="55">
        <v>0</v>
      </c>
      <c r="AL2730" s="55" t="s">
        <v>11655</v>
      </c>
      <c r="AN2730" s="55">
        <v>6</v>
      </c>
      <c r="AO2730" s="55" t="s">
        <v>11671</v>
      </c>
      <c r="AR2730" s="56">
        <v>44250</v>
      </c>
      <c r="AS2730" s="57">
        <v>0.3999537037037037</v>
      </c>
      <c r="AT2730" s="56">
        <v>44340</v>
      </c>
      <c r="AU2730" s="57">
        <v>0.44240740740740742</v>
      </c>
      <c r="AV2730" s="55" t="s">
        <v>1345</v>
      </c>
      <c r="AW2730" s="55" t="s">
        <v>1345</v>
      </c>
      <c r="AX2730" s="55" t="s">
        <v>1346</v>
      </c>
      <c r="CB2730" s="55" t="s">
        <v>3150</v>
      </c>
    </row>
    <row r="2731" spans="1:80">
      <c r="A2731" s="55" t="s">
        <v>11672</v>
      </c>
      <c r="B2731" s="55">
        <v>2</v>
      </c>
      <c r="C2731" s="55" t="s">
        <v>11673</v>
      </c>
      <c r="D2731" s="55" t="s">
        <v>11674</v>
      </c>
      <c r="E2731" s="55">
        <v>0</v>
      </c>
      <c r="F2731" s="55">
        <v>1</v>
      </c>
      <c r="G2731" s="56">
        <v>44347</v>
      </c>
      <c r="H2731" s="56">
        <v>44347</v>
      </c>
      <c r="I2731" s="56">
        <v>44347</v>
      </c>
      <c r="J2731" s="55">
        <v>1</v>
      </c>
      <c r="K2731" s="56">
        <v>44393</v>
      </c>
      <c r="L2731" s="56">
        <v>44329</v>
      </c>
      <c r="M2731" s="56">
        <v>44347</v>
      </c>
      <c r="N2731" s="55">
        <v>1</v>
      </c>
      <c r="O2731" s="55">
        <v>1</v>
      </c>
      <c r="P2731" s="55">
        <v>1</v>
      </c>
      <c r="Q2731" s="56">
        <v>44398</v>
      </c>
      <c r="R2731" s="55">
        <v>0</v>
      </c>
      <c r="T2731" s="55">
        <v>5198073006</v>
      </c>
      <c r="U2731" s="55" t="s">
        <v>11675</v>
      </c>
      <c r="V2731" s="55" t="s">
        <v>11673</v>
      </c>
      <c r="W2731" s="55" t="s">
        <v>1336</v>
      </c>
      <c r="X2731" s="55" t="s">
        <v>1336</v>
      </c>
      <c r="Y2731" s="55">
        <v>0</v>
      </c>
      <c r="Z2731" s="55" t="s">
        <v>1419</v>
      </c>
      <c r="AA2731" s="55" t="s">
        <v>1338</v>
      </c>
      <c r="AB2731" s="55">
        <v>567</v>
      </c>
      <c r="AC2731" s="55">
        <v>567</v>
      </c>
      <c r="AD2731" s="55">
        <v>0</v>
      </c>
      <c r="AE2731" s="55" t="s">
        <v>1339</v>
      </c>
      <c r="AF2731" s="55" t="s">
        <v>3146</v>
      </c>
      <c r="AG2731" s="55" t="s">
        <v>3147</v>
      </c>
      <c r="AH2731" s="55" t="s">
        <v>1235</v>
      </c>
      <c r="AJ2731" s="55" t="s">
        <v>11674</v>
      </c>
      <c r="AK2731" s="55">
        <v>0</v>
      </c>
      <c r="AL2731" s="55" t="s">
        <v>11655</v>
      </c>
      <c r="AN2731" s="55">
        <v>7</v>
      </c>
      <c r="AO2731" s="55" t="s">
        <v>11676</v>
      </c>
      <c r="AR2731" s="56">
        <v>44329</v>
      </c>
      <c r="AS2731" s="57">
        <v>0.40752314814814811</v>
      </c>
      <c r="AT2731" s="56">
        <v>44393</v>
      </c>
      <c r="AU2731" s="57">
        <v>0.47127314814814819</v>
      </c>
      <c r="AV2731" s="55" t="s">
        <v>1345</v>
      </c>
      <c r="AW2731" s="55" t="s">
        <v>1345</v>
      </c>
      <c r="AX2731" s="55" t="s">
        <v>1346</v>
      </c>
      <c r="CB2731" s="55" t="s">
        <v>3150</v>
      </c>
    </row>
    <row r="2732" spans="1:80">
      <c r="A2732" s="55" t="s">
        <v>11677</v>
      </c>
      <c r="B2732" s="55">
        <v>2</v>
      </c>
      <c r="C2732" s="55" t="s">
        <v>11678</v>
      </c>
      <c r="D2732" s="55" t="s">
        <v>11679</v>
      </c>
      <c r="E2732" s="55">
        <v>0</v>
      </c>
      <c r="F2732" s="55">
        <v>1</v>
      </c>
      <c r="G2732" s="56">
        <v>44280</v>
      </c>
      <c r="H2732" s="56">
        <v>44280</v>
      </c>
      <c r="I2732" s="56">
        <v>44280</v>
      </c>
      <c r="J2732" s="55">
        <v>1</v>
      </c>
      <c r="K2732" s="56">
        <v>44322</v>
      </c>
      <c r="L2732" s="56">
        <v>44250</v>
      </c>
      <c r="M2732" s="56">
        <v>44280</v>
      </c>
      <c r="N2732" s="55">
        <v>1</v>
      </c>
      <c r="O2732" s="55">
        <v>1</v>
      </c>
      <c r="P2732" s="55">
        <v>1</v>
      </c>
      <c r="Q2732" s="56">
        <v>44322</v>
      </c>
      <c r="R2732" s="55">
        <v>0</v>
      </c>
      <c r="T2732" s="55">
        <v>5173483005</v>
      </c>
      <c r="U2732" s="55" t="s">
        <v>11680</v>
      </c>
      <c r="V2732" s="55" t="s">
        <v>11678</v>
      </c>
      <c r="W2732" s="55" t="s">
        <v>1336</v>
      </c>
      <c r="X2732" s="55" t="s">
        <v>1336</v>
      </c>
      <c r="Y2732" s="55">
        <v>0</v>
      </c>
      <c r="Z2732" s="55" t="s">
        <v>1419</v>
      </c>
      <c r="AA2732" s="55" t="s">
        <v>1338</v>
      </c>
      <c r="AB2732" s="55">
        <v>1627.5</v>
      </c>
      <c r="AC2732" s="55">
        <v>1627.5</v>
      </c>
      <c r="AD2732" s="55">
        <v>0</v>
      </c>
      <c r="AE2732" s="55" t="s">
        <v>1339</v>
      </c>
      <c r="AF2732" s="55" t="s">
        <v>3146</v>
      </c>
      <c r="AG2732" s="55" t="s">
        <v>3147</v>
      </c>
      <c r="AH2732" s="55" t="s">
        <v>1235</v>
      </c>
      <c r="AJ2732" s="55" t="s">
        <v>11679</v>
      </c>
      <c r="AK2732" s="55">
        <v>0</v>
      </c>
      <c r="AL2732" s="55" t="s">
        <v>11681</v>
      </c>
      <c r="AN2732" s="55">
        <v>6</v>
      </c>
      <c r="AO2732" s="55" t="s">
        <v>11682</v>
      </c>
      <c r="AR2732" s="56">
        <v>44250</v>
      </c>
      <c r="AS2732" s="57">
        <v>0.38388888888888889</v>
      </c>
      <c r="AT2732" s="56">
        <v>44322</v>
      </c>
      <c r="AU2732" s="57">
        <v>0.48123842592592592</v>
      </c>
      <c r="AV2732" s="55" t="s">
        <v>1345</v>
      </c>
      <c r="AW2732" s="55" t="s">
        <v>1345</v>
      </c>
      <c r="AX2732" s="55" t="s">
        <v>1346</v>
      </c>
      <c r="CB2732" s="55" t="s">
        <v>3150</v>
      </c>
    </row>
    <row r="2733" spans="1:80">
      <c r="A2733" s="55" t="s">
        <v>11683</v>
      </c>
      <c r="B2733" s="55">
        <v>2</v>
      </c>
      <c r="C2733" s="55" t="s">
        <v>11684</v>
      </c>
      <c r="D2733" s="55" t="s">
        <v>11685</v>
      </c>
      <c r="E2733" s="55">
        <v>1</v>
      </c>
      <c r="F2733" s="55">
        <v>0</v>
      </c>
      <c r="G2733" s="56">
        <v>44218</v>
      </c>
      <c r="H2733" s="56">
        <v>44218</v>
      </c>
      <c r="I2733" s="56">
        <v>44218</v>
      </c>
      <c r="J2733" s="55">
        <v>0</v>
      </c>
      <c r="L2733" s="56">
        <v>44130</v>
      </c>
      <c r="M2733" s="56">
        <v>44218</v>
      </c>
      <c r="N2733" s="55">
        <v>0</v>
      </c>
      <c r="O2733" s="55">
        <v>0</v>
      </c>
      <c r="P2733" s="55">
        <v>0</v>
      </c>
      <c r="R2733" s="55">
        <v>0</v>
      </c>
      <c r="T2733" s="55">
        <v>5151554006</v>
      </c>
      <c r="U2733" s="55" t="s">
        <v>11686</v>
      </c>
      <c r="V2733" s="55" t="s">
        <v>11684</v>
      </c>
      <c r="W2733" s="55" t="s">
        <v>1336</v>
      </c>
      <c r="X2733" s="55" t="s">
        <v>1336</v>
      </c>
      <c r="Y2733" s="55">
        <v>0</v>
      </c>
      <c r="Z2733" s="55" t="s">
        <v>1419</v>
      </c>
      <c r="AA2733" s="55" t="s">
        <v>1338</v>
      </c>
      <c r="AB2733" s="55">
        <v>19897.5</v>
      </c>
      <c r="AC2733" s="55">
        <v>19897.5</v>
      </c>
      <c r="AD2733" s="55">
        <v>0</v>
      </c>
      <c r="AE2733" s="55" t="s">
        <v>1339</v>
      </c>
      <c r="AF2733" s="55" t="s">
        <v>3132</v>
      </c>
      <c r="AG2733" s="55" t="s">
        <v>3147</v>
      </c>
      <c r="AH2733" s="55" t="s">
        <v>1235</v>
      </c>
      <c r="AI2733" s="55">
        <v>510</v>
      </c>
      <c r="AJ2733" s="55" t="s">
        <v>11685</v>
      </c>
      <c r="AK2733" s="55">
        <v>0</v>
      </c>
      <c r="AL2733" s="55" t="s">
        <v>11687</v>
      </c>
      <c r="AN2733" s="55">
        <v>5</v>
      </c>
      <c r="AO2733" s="55" t="s">
        <v>11688</v>
      </c>
      <c r="AP2733" s="55">
        <v>0</v>
      </c>
      <c r="AR2733" s="56">
        <v>44130</v>
      </c>
      <c r="AS2733" s="57">
        <v>0.40250000000000002</v>
      </c>
      <c r="AT2733" s="56">
        <v>44160</v>
      </c>
      <c r="AU2733" s="57">
        <v>0.48398148148148151</v>
      </c>
      <c r="AV2733" s="55" t="s">
        <v>3374</v>
      </c>
      <c r="AW2733" s="55" t="s">
        <v>3374</v>
      </c>
      <c r="AX2733" s="55" t="s">
        <v>2167</v>
      </c>
      <c r="AZ2733" s="55" t="s">
        <v>1347</v>
      </c>
      <c r="BA2733" s="55" t="s">
        <v>1347</v>
      </c>
      <c r="BB2733" s="55" t="s">
        <v>1347</v>
      </c>
      <c r="CB2733" s="55" t="s">
        <v>3150</v>
      </c>
    </row>
    <row r="2734" spans="1:80">
      <c r="A2734" s="55" t="s">
        <v>11689</v>
      </c>
      <c r="B2734" s="55">
        <v>2</v>
      </c>
      <c r="C2734" s="55" t="s">
        <v>11690</v>
      </c>
      <c r="D2734" s="55" t="s">
        <v>11691</v>
      </c>
      <c r="E2734" s="55">
        <v>0</v>
      </c>
      <c r="F2734" s="55">
        <v>1</v>
      </c>
      <c r="G2734" s="56">
        <v>44280</v>
      </c>
      <c r="H2734" s="56">
        <v>44280</v>
      </c>
      <c r="I2734" s="56">
        <v>44280</v>
      </c>
      <c r="J2734" s="55">
        <v>1</v>
      </c>
      <c r="K2734" s="56">
        <v>44365</v>
      </c>
      <c r="L2734" s="56">
        <v>44250</v>
      </c>
      <c r="M2734" s="56">
        <v>44280</v>
      </c>
      <c r="N2734" s="55">
        <v>1</v>
      </c>
      <c r="O2734" s="55">
        <v>1</v>
      </c>
      <c r="P2734" s="55">
        <v>1</v>
      </c>
      <c r="Q2734" s="56">
        <v>44365</v>
      </c>
      <c r="R2734" s="55">
        <v>0</v>
      </c>
      <c r="T2734" s="55">
        <v>5173486007</v>
      </c>
      <c r="U2734" s="55" t="s">
        <v>11692</v>
      </c>
      <c r="V2734" s="55" t="s">
        <v>11690</v>
      </c>
      <c r="W2734" s="55" t="s">
        <v>1336</v>
      </c>
      <c r="X2734" s="55" t="s">
        <v>1336</v>
      </c>
      <c r="Y2734" s="55">
        <v>0</v>
      </c>
      <c r="Z2734" s="55" t="s">
        <v>1419</v>
      </c>
      <c r="AA2734" s="55" t="s">
        <v>1338</v>
      </c>
      <c r="AB2734" s="55">
        <v>525</v>
      </c>
      <c r="AC2734" s="55">
        <v>525</v>
      </c>
      <c r="AD2734" s="55">
        <v>0</v>
      </c>
      <c r="AE2734" s="55" t="s">
        <v>1339</v>
      </c>
      <c r="AF2734" s="55" t="s">
        <v>3146</v>
      </c>
      <c r="AG2734" s="55" t="s">
        <v>3147</v>
      </c>
      <c r="AH2734" s="55" t="s">
        <v>1235</v>
      </c>
      <c r="AJ2734" s="55" t="s">
        <v>11691</v>
      </c>
      <c r="AK2734" s="55">
        <v>0</v>
      </c>
      <c r="AL2734" s="55" t="s">
        <v>11687</v>
      </c>
      <c r="AN2734" s="55">
        <v>7</v>
      </c>
      <c r="AO2734" s="55" t="s">
        <v>11693</v>
      </c>
      <c r="AR2734" s="56">
        <v>44250</v>
      </c>
      <c r="AS2734" s="57">
        <v>0.3926736111111111</v>
      </c>
      <c r="AT2734" s="56">
        <v>44365</v>
      </c>
      <c r="AU2734" s="57">
        <v>0.41836805555555556</v>
      </c>
      <c r="AV2734" s="55" t="s">
        <v>1345</v>
      </c>
      <c r="AW2734" s="55" t="s">
        <v>1345</v>
      </c>
      <c r="AX2734" s="55" t="s">
        <v>1346</v>
      </c>
      <c r="CB2734" s="55" t="s">
        <v>3150</v>
      </c>
    </row>
    <row r="2735" spans="1:80">
      <c r="A2735" s="55" t="s">
        <v>11694</v>
      </c>
      <c r="B2735" s="55">
        <v>2</v>
      </c>
      <c r="C2735" s="55" t="s">
        <v>11695</v>
      </c>
      <c r="D2735" s="55" t="s">
        <v>11696</v>
      </c>
      <c r="E2735" s="55">
        <v>0</v>
      </c>
      <c r="F2735" s="55">
        <v>1</v>
      </c>
      <c r="G2735" s="56">
        <v>44347</v>
      </c>
      <c r="H2735" s="56">
        <v>44347</v>
      </c>
      <c r="I2735" s="56">
        <v>44347</v>
      </c>
      <c r="J2735" s="55">
        <v>0</v>
      </c>
      <c r="L2735" s="56">
        <v>44315</v>
      </c>
      <c r="M2735" s="56">
        <v>44347</v>
      </c>
      <c r="N2735" s="55">
        <v>1</v>
      </c>
      <c r="O2735" s="55">
        <v>0</v>
      </c>
      <c r="P2735" s="55">
        <v>0</v>
      </c>
      <c r="R2735" s="55">
        <v>0</v>
      </c>
      <c r="T2735" s="55">
        <v>5181831004</v>
      </c>
      <c r="U2735" s="55" t="s">
        <v>11697</v>
      </c>
      <c r="V2735" s="55" t="s">
        <v>11695</v>
      </c>
      <c r="W2735" s="55" t="s">
        <v>1336</v>
      </c>
      <c r="X2735" s="55" t="s">
        <v>1336</v>
      </c>
      <c r="Y2735" s="55">
        <v>0</v>
      </c>
      <c r="Z2735" s="55" t="s">
        <v>1419</v>
      </c>
      <c r="AA2735" s="55" t="s">
        <v>1338</v>
      </c>
      <c r="AB2735" s="55">
        <v>2730</v>
      </c>
      <c r="AC2735" s="55">
        <v>2730</v>
      </c>
      <c r="AD2735" s="55">
        <v>0</v>
      </c>
      <c r="AE2735" s="55" t="s">
        <v>1339</v>
      </c>
      <c r="AF2735" s="55" t="s">
        <v>3146</v>
      </c>
      <c r="AG2735" s="55" t="s">
        <v>3147</v>
      </c>
      <c r="AH2735" s="55" t="s">
        <v>1235</v>
      </c>
      <c r="AJ2735" s="55" t="s">
        <v>11696</v>
      </c>
      <c r="AK2735" s="55">
        <v>0</v>
      </c>
      <c r="AL2735" s="55" t="s">
        <v>4857</v>
      </c>
      <c r="AN2735" s="55">
        <v>8</v>
      </c>
      <c r="AO2735" s="55" t="s">
        <v>11698</v>
      </c>
      <c r="AR2735" s="56">
        <v>44315</v>
      </c>
      <c r="AS2735" s="57">
        <v>0.59790509259259261</v>
      </c>
      <c r="AT2735" s="56">
        <v>44316</v>
      </c>
      <c r="AU2735" s="57">
        <v>0.2964236111111111</v>
      </c>
      <c r="AV2735" s="55" t="s">
        <v>1345</v>
      </c>
      <c r="AW2735" s="55" t="s">
        <v>1345</v>
      </c>
      <c r="AX2735" s="55" t="s">
        <v>1346</v>
      </c>
      <c r="CB2735" s="55" t="s">
        <v>3150</v>
      </c>
    </row>
    <row r="2736" spans="1:80">
      <c r="A2736" s="55" t="s">
        <v>11699</v>
      </c>
      <c r="B2736" s="55">
        <v>2</v>
      </c>
      <c r="C2736" s="55" t="s">
        <v>11700</v>
      </c>
      <c r="D2736" s="55" t="s">
        <v>11701</v>
      </c>
      <c r="E2736" s="55">
        <v>0</v>
      </c>
      <c r="F2736" s="55">
        <v>1</v>
      </c>
      <c r="G2736" s="56">
        <v>44347</v>
      </c>
      <c r="H2736" s="56">
        <v>44347</v>
      </c>
      <c r="I2736" s="56">
        <v>44347</v>
      </c>
      <c r="J2736" s="55">
        <v>0</v>
      </c>
      <c r="L2736" s="56">
        <v>44315</v>
      </c>
      <c r="M2736" s="56">
        <v>44347</v>
      </c>
      <c r="N2736" s="55">
        <v>1</v>
      </c>
      <c r="O2736" s="55">
        <v>0</v>
      </c>
      <c r="P2736" s="55">
        <v>0</v>
      </c>
      <c r="R2736" s="55">
        <v>0</v>
      </c>
      <c r="T2736" s="55">
        <v>5181830007</v>
      </c>
      <c r="U2736" s="55" t="s">
        <v>11702</v>
      </c>
      <c r="V2736" s="55" t="s">
        <v>11700</v>
      </c>
      <c r="W2736" s="55" t="s">
        <v>1336</v>
      </c>
      <c r="X2736" s="55" t="s">
        <v>1336</v>
      </c>
      <c r="Y2736" s="55">
        <v>0</v>
      </c>
      <c r="Z2736" s="55" t="s">
        <v>1419</v>
      </c>
      <c r="AA2736" s="55" t="s">
        <v>1338</v>
      </c>
      <c r="AB2736" s="55">
        <v>2520</v>
      </c>
      <c r="AC2736" s="55">
        <v>2520</v>
      </c>
      <c r="AD2736" s="55">
        <v>0</v>
      </c>
      <c r="AE2736" s="55" t="s">
        <v>1339</v>
      </c>
      <c r="AF2736" s="55" t="s">
        <v>3146</v>
      </c>
      <c r="AG2736" s="55" t="s">
        <v>3147</v>
      </c>
      <c r="AH2736" s="55" t="s">
        <v>1235</v>
      </c>
      <c r="AJ2736" s="55" t="s">
        <v>11701</v>
      </c>
      <c r="AK2736" s="55">
        <v>0</v>
      </c>
      <c r="AL2736" s="55" t="s">
        <v>4857</v>
      </c>
      <c r="AN2736" s="55">
        <v>8</v>
      </c>
      <c r="AO2736" s="55" t="s">
        <v>11703</v>
      </c>
      <c r="AR2736" s="56">
        <v>44315</v>
      </c>
      <c r="AS2736" s="57">
        <v>0.59743055555555558</v>
      </c>
      <c r="AT2736" s="56">
        <v>44316</v>
      </c>
      <c r="AU2736" s="57">
        <v>0.2964236111111111</v>
      </c>
      <c r="AV2736" s="55" t="s">
        <v>1345</v>
      </c>
      <c r="AW2736" s="55" t="s">
        <v>1345</v>
      </c>
      <c r="AX2736" s="55" t="s">
        <v>1346</v>
      </c>
      <c r="CB2736" s="55" t="s">
        <v>3150</v>
      </c>
    </row>
    <row r="2737" spans="1:80">
      <c r="A2737" s="55" t="s">
        <v>11704</v>
      </c>
      <c r="B2737" s="55">
        <v>2</v>
      </c>
      <c r="C2737" s="55" t="s">
        <v>11705</v>
      </c>
      <c r="D2737" s="55" t="s">
        <v>11706</v>
      </c>
      <c r="E2737" s="55">
        <v>0</v>
      </c>
      <c r="F2737" s="55">
        <v>1</v>
      </c>
      <c r="G2737" s="56">
        <v>44347</v>
      </c>
      <c r="H2737" s="56">
        <v>44347</v>
      </c>
      <c r="I2737" s="56">
        <v>44347</v>
      </c>
      <c r="J2737" s="55">
        <v>0</v>
      </c>
      <c r="L2737" s="56">
        <v>44315</v>
      </c>
      <c r="M2737" s="56">
        <v>44347</v>
      </c>
      <c r="N2737" s="55">
        <v>1</v>
      </c>
      <c r="O2737" s="55">
        <v>0</v>
      </c>
      <c r="P2737" s="55">
        <v>0</v>
      </c>
      <c r="R2737" s="55">
        <v>0</v>
      </c>
      <c r="T2737" s="55">
        <v>5181833009</v>
      </c>
      <c r="U2737" s="55" t="s">
        <v>11707</v>
      </c>
      <c r="V2737" s="55" t="s">
        <v>11705</v>
      </c>
      <c r="W2737" s="55" t="s">
        <v>1336</v>
      </c>
      <c r="X2737" s="55" t="s">
        <v>1336</v>
      </c>
      <c r="Y2737" s="55">
        <v>0</v>
      </c>
      <c r="Z2737" s="55" t="s">
        <v>1419</v>
      </c>
      <c r="AA2737" s="55" t="s">
        <v>1338</v>
      </c>
      <c r="AB2737" s="55">
        <v>3465</v>
      </c>
      <c r="AC2737" s="55">
        <v>3465</v>
      </c>
      <c r="AD2737" s="55">
        <v>0</v>
      </c>
      <c r="AE2737" s="55" t="s">
        <v>1339</v>
      </c>
      <c r="AF2737" s="55" t="s">
        <v>3146</v>
      </c>
      <c r="AG2737" s="55" t="s">
        <v>3147</v>
      </c>
      <c r="AH2737" s="55" t="s">
        <v>1235</v>
      </c>
      <c r="AJ2737" s="55" t="s">
        <v>11706</v>
      </c>
      <c r="AK2737" s="55">
        <v>0</v>
      </c>
      <c r="AL2737" s="55" t="s">
        <v>4857</v>
      </c>
      <c r="AN2737" s="55">
        <v>8</v>
      </c>
      <c r="AO2737" s="55" t="s">
        <v>11708</v>
      </c>
      <c r="AR2737" s="56">
        <v>44315</v>
      </c>
      <c r="AS2737" s="57">
        <v>0.59805555555555556</v>
      </c>
      <c r="AT2737" s="56">
        <v>44316</v>
      </c>
      <c r="AU2737" s="57">
        <v>0.2964236111111111</v>
      </c>
      <c r="AV2737" s="55" t="s">
        <v>1345</v>
      </c>
      <c r="AW2737" s="55" t="s">
        <v>1345</v>
      </c>
      <c r="AX2737" s="55" t="s">
        <v>1346</v>
      </c>
      <c r="CB2737" s="55" t="s">
        <v>3150</v>
      </c>
    </row>
    <row r="2738" spans="1:80">
      <c r="A2738" s="55" t="s">
        <v>11709</v>
      </c>
      <c r="B2738" s="55">
        <v>2</v>
      </c>
      <c r="C2738" s="55" t="s">
        <v>11710</v>
      </c>
      <c r="D2738" s="55" t="s">
        <v>11711</v>
      </c>
      <c r="E2738" s="55">
        <v>0</v>
      </c>
      <c r="F2738" s="55">
        <v>1</v>
      </c>
      <c r="G2738" s="56">
        <v>44347</v>
      </c>
      <c r="H2738" s="56">
        <v>44347</v>
      </c>
      <c r="I2738" s="56">
        <v>44347</v>
      </c>
      <c r="J2738" s="55">
        <v>0</v>
      </c>
      <c r="L2738" s="56">
        <v>44315</v>
      </c>
      <c r="M2738" s="56">
        <v>44347</v>
      </c>
      <c r="N2738" s="55">
        <v>1</v>
      </c>
      <c r="O2738" s="55">
        <v>0</v>
      </c>
      <c r="P2738" s="55">
        <v>0</v>
      </c>
      <c r="R2738" s="55">
        <v>0</v>
      </c>
      <c r="T2738" s="55">
        <v>5181834006</v>
      </c>
      <c r="U2738" s="55" t="s">
        <v>11712</v>
      </c>
      <c r="V2738" s="55" t="s">
        <v>11710</v>
      </c>
      <c r="W2738" s="55" t="s">
        <v>1336</v>
      </c>
      <c r="X2738" s="55" t="s">
        <v>1336</v>
      </c>
      <c r="Y2738" s="55">
        <v>0</v>
      </c>
      <c r="Z2738" s="55" t="s">
        <v>1419</v>
      </c>
      <c r="AA2738" s="55" t="s">
        <v>1338</v>
      </c>
      <c r="AB2738" s="55">
        <v>2520</v>
      </c>
      <c r="AC2738" s="55">
        <v>2520</v>
      </c>
      <c r="AD2738" s="55">
        <v>0</v>
      </c>
      <c r="AE2738" s="55" t="s">
        <v>1339</v>
      </c>
      <c r="AF2738" s="55" t="s">
        <v>3146</v>
      </c>
      <c r="AG2738" s="55" t="s">
        <v>3147</v>
      </c>
      <c r="AH2738" s="55" t="s">
        <v>1235</v>
      </c>
      <c r="AJ2738" s="55" t="s">
        <v>11711</v>
      </c>
      <c r="AK2738" s="55">
        <v>0</v>
      </c>
      <c r="AL2738" s="55" t="s">
        <v>4857</v>
      </c>
      <c r="AN2738" s="55">
        <v>8</v>
      </c>
      <c r="AO2738" s="55" t="s">
        <v>11713</v>
      </c>
      <c r="AR2738" s="56">
        <v>44315</v>
      </c>
      <c r="AS2738" s="57">
        <v>0.59755787037037034</v>
      </c>
      <c r="AT2738" s="56">
        <v>44316</v>
      </c>
      <c r="AU2738" s="57">
        <v>0.2964236111111111</v>
      </c>
      <c r="AV2738" s="55" t="s">
        <v>1345</v>
      </c>
      <c r="AW2738" s="55" t="s">
        <v>1345</v>
      </c>
      <c r="AX2738" s="55" t="s">
        <v>1346</v>
      </c>
      <c r="CB2738" s="55" t="s">
        <v>3150</v>
      </c>
    </row>
    <row r="2739" spans="1:80">
      <c r="A2739" s="55" t="s">
        <v>11714</v>
      </c>
      <c r="B2739" s="55">
        <v>2</v>
      </c>
      <c r="C2739" s="55" t="s">
        <v>11715</v>
      </c>
      <c r="D2739" s="55" t="s">
        <v>11716</v>
      </c>
      <c r="E2739" s="55">
        <v>0</v>
      </c>
      <c r="F2739" s="55">
        <v>1</v>
      </c>
      <c r="G2739" s="56">
        <v>44347</v>
      </c>
      <c r="H2739" s="56">
        <v>44347</v>
      </c>
      <c r="I2739" s="56">
        <v>44347</v>
      </c>
      <c r="J2739" s="55">
        <v>0</v>
      </c>
      <c r="L2739" s="56">
        <v>44315</v>
      </c>
      <c r="M2739" s="56">
        <v>44347</v>
      </c>
      <c r="N2739" s="55">
        <v>1</v>
      </c>
      <c r="O2739" s="55">
        <v>0</v>
      </c>
      <c r="P2739" s="55">
        <v>0</v>
      </c>
      <c r="R2739" s="55">
        <v>0</v>
      </c>
      <c r="T2739" s="55">
        <v>5181829003</v>
      </c>
      <c r="U2739" s="55" t="s">
        <v>11717</v>
      </c>
      <c r="V2739" s="55" t="s">
        <v>11715</v>
      </c>
      <c r="W2739" s="55" t="s">
        <v>1336</v>
      </c>
      <c r="X2739" s="55" t="s">
        <v>1336</v>
      </c>
      <c r="Y2739" s="55">
        <v>0</v>
      </c>
      <c r="Z2739" s="55" t="s">
        <v>1419</v>
      </c>
      <c r="AA2739" s="55" t="s">
        <v>1338</v>
      </c>
      <c r="AB2739" s="55">
        <v>4252.5</v>
      </c>
      <c r="AC2739" s="55">
        <v>4252.5</v>
      </c>
      <c r="AD2739" s="55">
        <v>0</v>
      </c>
      <c r="AE2739" s="55" t="s">
        <v>1339</v>
      </c>
      <c r="AF2739" s="55" t="s">
        <v>3146</v>
      </c>
      <c r="AG2739" s="55" t="s">
        <v>3147</v>
      </c>
      <c r="AH2739" s="55" t="s">
        <v>1235</v>
      </c>
      <c r="AJ2739" s="55" t="s">
        <v>11716</v>
      </c>
      <c r="AK2739" s="55">
        <v>0</v>
      </c>
      <c r="AL2739" s="55" t="s">
        <v>4857</v>
      </c>
      <c r="AN2739" s="55">
        <v>8</v>
      </c>
      <c r="AO2739" s="55" t="s">
        <v>11718</v>
      </c>
      <c r="AR2739" s="56">
        <v>44315</v>
      </c>
      <c r="AS2739" s="57">
        <v>0.59722222222222221</v>
      </c>
      <c r="AT2739" s="56">
        <v>44316</v>
      </c>
      <c r="AU2739" s="57">
        <v>0.2964236111111111</v>
      </c>
      <c r="AV2739" s="55" t="s">
        <v>1345</v>
      </c>
      <c r="AW2739" s="55" t="s">
        <v>1345</v>
      </c>
      <c r="AX2739" s="55" t="s">
        <v>1346</v>
      </c>
      <c r="CB2739" s="55" t="s">
        <v>3150</v>
      </c>
    </row>
    <row r="2740" spans="1:80">
      <c r="A2740" s="55" t="s">
        <v>11719</v>
      </c>
      <c r="B2740" s="55">
        <v>2</v>
      </c>
      <c r="C2740" s="55" t="s">
        <v>11720</v>
      </c>
      <c r="D2740" s="55" t="s">
        <v>11721</v>
      </c>
      <c r="E2740" s="55">
        <v>0</v>
      </c>
      <c r="F2740" s="55">
        <v>1</v>
      </c>
      <c r="G2740" s="56">
        <v>44347</v>
      </c>
      <c r="H2740" s="56">
        <v>44347</v>
      </c>
      <c r="I2740" s="56">
        <v>44347</v>
      </c>
      <c r="J2740" s="55">
        <v>0</v>
      </c>
      <c r="L2740" s="56">
        <v>44315</v>
      </c>
      <c r="M2740" s="56">
        <v>44347</v>
      </c>
      <c r="N2740" s="55">
        <v>1</v>
      </c>
      <c r="O2740" s="55">
        <v>0</v>
      </c>
      <c r="P2740" s="55">
        <v>0</v>
      </c>
      <c r="R2740" s="55">
        <v>0</v>
      </c>
      <c r="T2740" s="55">
        <v>5181832001</v>
      </c>
      <c r="U2740" s="55" t="s">
        <v>11722</v>
      </c>
      <c r="V2740" s="55" t="s">
        <v>11720</v>
      </c>
      <c r="W2740" s="55" t="s">
        <v>1336</v>
      </c>
      <c r="X2740" s="55" t="s">
        <v>1336</v>
      </c>
      <c r="Y2740" s="55">
        <v>0</v>
      </c>
      <c r="Z2740" s="55" t="s">
        <v>1419</v>
      </c>
      <c r="AA2740" s="55" t="s">
        <v>1338</v>
      </c>
      <c r="AB2740" s="55">
        <v>2467.5</v>
      </c>
      <c r="AC2740" s="55">
        <v>2467.5</v>
      </c>
      <c r="AD2740" s="55">
        <v>0</v>
      </c>
      <c r="AE2740" s="55" t="s">
        <v>1339</v>
      </c>
      <c r="AF2740" s="55" t="s">
        <v>3146</v>
      </c>
      <c r="AG2740" s="55" t="s">
        <v>3147</v>
      </c>
      <c r="AH2740" s="55" t="s">
        <v>1235</v>
      </c>
      <c r="AJ2740" s="55" t="s">
        <v>11721</v>
      </c>
      <c r="AK2740" s="55">
        <v>0</v>
      </c>
      <c r="AL2740" s="55" t="s">
        <v>4857</v>
      </c>
      <c r="AN2740" s="55">
        <v>8</v>
      </c>
      <c r="AO2740" s="55" t="s">
        <v>11723</v>
      </c>
      <c r="AR2740" s="56">
        <v>44315</v>
      </c>
      <c r="AS2740" s="57">
        <v>0.59777777777777785</v>
      </c>
      <c r="AT2740" s="56">
        <v>44316</v>
      </c>
      <c r="AU2740" s="57">
        <v>0.2964236111111111</v>
      </c>
      <c r="AV2740" s="55" t="s">
        <v>1345</v>
      </c>
      <c r="AW2740" s="55" t="s">
        <v>1345</v>
      </c>
      <c r="AX2740" s="55" t="s">
        <v>1346</v>
      </c>
      <c r="CB2740" s="55" t="s">
        <v>3150</v>
      </c>
    </row>
    <row r="2741" spans="1:80">
      <c r="A2741" s="55" t="s">
        <v>11724</v>
      </c>
      <c r="B2741" s="55">
        <v>2</v>
      </c>
      <c r="C2741" s="55" t="s">
        <v>11725</v>
      </c>
      <c r="D2741" s="55" t="s">
        <v>11726</v>
      </c>
      <c r="E2741" s="55">
        <v>0</v>
      </c>
      <c r="F2741" s="55">
        <v>1</v>
      </c>
      <c r="G2741" s="56">
        <v>44347</v>
      </c>
      <c r="H2741" s="56">
        <v>44347</v>
      </c>
      <c r="I2741" s="56">
        <v>44347</v>
      </c>
      <c r="J2741" s="55">
        <v>0</v>
      </c>
      <c r="L2741" s="56">
        <v>44315</v>
      </c>
      <c r="M2741" s="56">
        <v>44347</v>
      </c>
      <c r="N2741" s="55">
        <v>1</v>
      </c>
      <c r="O2741" s="55">
        <v>0</v>
      </c>
      <c r="P2741" s="55">
        <v>0</v>
      </c>
      <c r="R2741" s="55">
        <v>0</v>
      </c>
      <c r="T2741" s="55">
        <v>5181826001</v>
      </c>
      <c r="U2741" s="55" t="s">
        <v>11727</v>
      </c>
      <c r="V2741" s="55" t="s">
        <v>11725</v>
      </c>
      <c r="W2741" s="55" t="s">
        <v>1336</v>
      </c>
      <c r="X2741" s="55" t="s">
        <v>1336</v>
      </c>
      <c r="Y2741" s="55">
        <v>0</v>
      </c>
      <c r="Z2741" s="55" t="s">
        <v>1419</v>
      </c>
      <c r="AA2741" s="55" t="s">
        <v>1338</v>
      </c>
      <c r="AB2741" s="55">
        <v>2205</v>
      </c>
      <c r="AC2741" s="55">
        <v>2205</v>
      </c>
      <c r="AD2741" s="55">
        <v>0</v>
      </c>
      <c r="AE2741" s="55" t="s">
        <v>1339</v>
      </c>
      <c r="AF2741" s="55" t="s">
        <v>3146</v>
      </c>
      <c r="AG2741" s="55" t="s">
        <v>3147</v>
      </c>
      <c r="AH2741" s="55" t="s">
        <v>1235</v>
      </c>
      <c r="AJ2741" s="55" t="s">
        <v>11726</v>
      </c>
      <c r="AK2741" s="55">
        <v>0</v>
      </c>
      <c r="AL2741" s="55" t="s">
        <v>3230</v>
      </c>
      <c r="AN2741" s="55">
        <v>6</v>
      </c>
      <c r="AO2741" s="55" t="s">
        <v>11728</v>
      </c>
      <c r="AR2741" s="56">
        <v>44315</v>
      </c>
      <c r="AS2741" s="57">
        <v>0.59637731481481482</v>
      </c>
      <c r="AT2741" s="56">
        <v>44316</v>
      </c>
      <c r="AU2741" s="57">
        <v>0.2964236111111111</v>
      </c>
      <c r="AV2741" s="55" t="s">
        <v>1345</v>
      </c>
      <c r="AW2741" s="55" t="s">
        <v>1345</v>
      </c>
      <c r="AX2741" s="55" t="s">
        <v>1346</v>
      </c>
      <c r="CB2741" s="55" t="s">
        <v>3150</v>
      </c>
    </row>
    <row r="2742" spans="1:80">
      <c r="A2742" s="55" t="s">
        <v>11729</v>
      </c>
      <c r="B2742" s="55">
        <v>2</v>
      </c>
      <c r="C2742" s="55" t="s">
        <v>11730</v>
      </c>
      <c r="D2742" s="55" t="s">
        <v>11731</v>
      </c>
      <c r="E2742" s="55">
        <v>0</v>
      </c>
      <c r="F2742" s="55">
        <v>1</v>
      </c>
      <c r="G2742" s="56">
        <v>44347</v>
      </c>
      <c r="H2742" s="56">
        <v>44347</v>
      </c>
      <c r="I2742" s="56">
        <v>44347</v>
      </c>
      <c r="J2742" s="55">
        <v>0</v>
      </c>
      <c r="L2742" s="56">
        <v>44315</v>
      </c>
      <c r="M2742" s="56">
        <v>44347</v>
      </c>
      <c r="N2742" s="55">
        <v>1</v>
      </c>
      <c r="O2742" s="55">
        <v>0</v>
      </c>
      <c r="P2742" s="55">
        <v>0</v>
      </c>
      <c r="R2742" s="55">
        <v>0</v>
      </c>
      <c r="T2742" s="55">
        <v>5181828006</v>
      </c>
      <c r="U2742" s="55" t="s">
        <v>11732</v>
      </c>
      <c r="V2742" s="55" t="s">
        <v>11730</v>
      </c>
      <c r="W2742" s="55" t="s">
        <v>1336</v>
      </c>
      <c r="X2742" s="55" t="s">
        <v>1336</v>
      </c>
      <c r="Y2742" s="55">
        <v>0</v>
      </c>
      <c r="Z2742" s="55" t="s">
        <v>1419</v>
      </c>
      <c r="AA2742" s="55" t="s">
        <v>1338</v>
      </c>
      <c r="AB2742" s="55">
        <v>2625</v>
      </c>
      <c r="AC2742" s="55">
        <v>2625</v>
      </c>
      <c r="AD2742" s="55">
        <v>0</v>
      </c>
      <c r="AE2742" s="55" t="s">
        <v>1339</v>
      </c>
      <c r="AF2742" s="55" t="s">
        <v>3146</v>
      </c>
      <c r="AG2742" s="55" t="s">
        <v>3147</v>
      </c>
      <c r="AH2742" s="55" t="s">
        <v>1235</v>
      </c>
      <c r="AJ2742" s="55" t="s">
        <v>11731</v>
      </c>
      <c r="AK2742" s="55">
        <v>0</v>
      </c>
      <c r="AL2742" s="55" t="s">
        <v>3230</v>
      </c>
      <c r="AN2742" s="55">
        <v>6</v>
      </c>
      <c r="AO2742" s="55" t="s">
        <v>11733</v>
      </c>
      <c r="AR2742" s="56">
        <v>44315</v>
      </c>
      <c r="AS2742" s="57">
        <v>0.5964814814814815</v>
      </c>
      <c r="AT2742" s="56">
        <v>44316</v>
      </c>
      <c r="AU2742" s="57">
        <v>0.2964236111111111</v>
      </c>
      <c r="AV2742" s="55" t="s">
        <v>1345</v>
      </c>
      <c r="AW2742" s="55" t="s">
        <v>1345</v>
      </c>
      <c r="AX2742" s="55" t="s">
        <v>1346</v>
      </c>
      <c r="CB2742" s="55" t="s">
        <v>3150</v>
      </c>
    </row>
    <row r="2743" spans="1:80">
      <c r="A2743" s="55" t="s">
        <v>11734</v>
      </c>
      <c r="B2743" s="55">
        <v>2</v>
      </c>
      <c r="C2743" s="55" t="s">
        <v>11735</v>
      </c>
      <c r="D2743" s="55" t="s">
        <v>11736</v>
      </c>
      <c r="E2743" s="55">
        <v>0</v>
      </c>
      <c r="F2743" s="55">
        <v>1</v>
      </c>
      <c r="G2743" s="56">
        <v>44347</v>
      </c>
      <c r="H2743" s="56">
        <v>44347</v>
      </c>
      <c r="I2743" s="56">
        <v>44347</v>
      </c>
      <c r="J2743" s="55">
        <v>0</v>
      </c>
      <c r="L2743" s="56">
        <v>44315</v>
      </c>
      <c r="M2743" s="56">
        <v>44347</v>
      </c>
      <c r="N2743" s="55">
        <v>1</v>
      </c>
      <c r="O2743" s="55">
        <v>0</v>
      </c>
      <c r="P2743" s="55">
        <v>0</v>
      </c>
      <c r="R2743" s="55">
        <v>0</v>
      </c>
      <c r="T2743" s="55">
        <v>5181818007</v>
      </c>
      <c r="U2743" s="55" t="s">
        <v>11737</v>
      </c>
      <c r="V2743" s="55" t="s">
        <v>11735</v>
      </c>
      <c r="W2743" s="55" t="s">
        <v>1336</v>
      </c>
      <c r="X2743" s="55" t="s">
        <v>1336</v>
      </c>
      <c r="Y2743" s="55">
        <v>0</v>
      </c>
      <c r="Z2743" s="55" t="s">
        <v>1419</v>
      </c>
      <c r="AA2743" s="55" t="s">
        <v>1338</v>
      </c>
      <c r="AB2743" s="55">
        <v>1890</v>
      </c>
      <c r="AC2743" s="55">
        <v>1890</v>
      </c>
      <c r="AD2743" s="55">
        <v>0</v>
      </c>
      <c r="AE2743" s="55" t="s">
        <v>1339</v>
      </c>
      <c r="AF2743" s="55" t="s">
        <v>3146</v>
      </c>
      <c r="AG2743" s="55" t="s">
        <v>3147</v>
      </c>
      <c r="AH2743" s="55" t="s">
        <v>1235</v>
      </c>
      <c r="AJ2743" s="55" t="s">
        <v>11736</v>
      </c>
      <c r="AK2743" s="55">
        <v>0</v>
      </c>
      <c r="AL2743" s="55" t="s">
        <v>3230</v>
      </c>
      <c r="AN2743" s="55">
        <v>6</v>
      </c>
      <c r="AO2743" s="55" t="s">
        <v>11738</v>
      </c>
      <c r="AR2743" s="56">
        <v>44315</v>
      </c>
      <c r="AS2743" s="57">
        <v>0.5962615740740741</v>
      </c>
      <c r="AT2743" s="56">
        <v>44316</v>
      </c>
      <c r="AU2743" s="57">
        <v>0.2964236111111111</v>
      </c>
      <c r="AV2743" s="55" t="s">
        <v>1345</v>
      </c>
      <c r="AW2743" s="55" t="s">
        <v>1345</v>
      </c>
      <c r="AX2743" s="55" t="s">
        <v>1346</v>
      </c>
      <c r="CB2743" s="55" t="s">
        <v>3150</v>
      </c>
    </row>
    <row r="2744" spans="1:80">
      <c r="A2744" s="55" t="s">
        <v>11739</v>
      </c>
      <c r="B2744" s="55">
        <v>2</v>
      </c>
      <c r="C2744" s="55" t="s">
        <v>11740</v>
      </c>
      <c r="D2744" s="55" t="s">
        <v>11741</v>
      </c>
      <c r="E2744" s="55">
        <v>0</v>
      </c>
      <c r="F2744" s="55">
        <v>1</v>
      </c>
      <c r="G2744" s="56">
        <v>44347</v>
      </c>
      <c r="H2744" s="56">
        <v>44347</v>
      </c>
      <c r="I2744" s="56">
        <v>44347</v>
      </c>
      <c r="J2744" s="55">
        <v>0</v>
      </c>
      <c r="L2744" s="56">
        <v>44315</v>
      </c>
      <c r="M2744" s="56">
        <v>44347</v>
      </c>
      <c r="N2744" s="55">
        <v>1</v>
      </c>
      <c r="O2744" s="55">
        <v>0</v>
      </c>
      <c r="P2744" s="55">
        <v>0</v>
      </c>
      <c r="R2744" s="55">
        <v>0</v>
      </c>
      <c r="T2744" s="55">
        <v>5181815005</v>
      </c>
      <c r="U2744" s="55" t="s">
        <v>11742</v>
      </c>
      <c r="V2744" s="55" t="s">
        <v>11740</v>
      </c>
      <c r="W2744" s="55" t="s">
        <v>1336</v>
      </c>
      <c r="X2744" s="55" t="s">
        <v>1336</v>
      </c>
      <c r="Y2744" s="55">
        <v>0</v>
      </c>
      <c r="Z2744" s="55" t="s">
        <v>1419</v>
      </c>
      <c r="AA2744" s="55" t="s">
        <v>1338</v>
      </c>
      <c r="AB2744" s="55">
        <v>3885</v>
      </c>
      <c r="AC2744" s="55">
        <v>3885</v>
      </c>
      <c r="AD2744" s="55">
        <v>0</v>
      </c>
      <c r="AE2744" s="55" t="s">
        <v>1339</v>
      </c>
      <c r="AF2744" s="55" t="s">
        <v>3146</v>
      </c>
      <c r="AG2744" s="55" t="s">
        <v>3147</v>
      </c>
      <c r="AH2744" s="55" t="s">
        <v>1235</v>
      </c>
      <c r="AJ2744" s="55" t="s">
        <v>11741</v>
      </c>
      <c r="AK2744" s="55">
        <v>0</v>
      </c>
      <c r="AL2744" s="55" t="s">
        <v>3230</v>
      </c>
      <c r="AN2744" s="55">
        <v>6</v>
      </c>
      <c r="AO2744" s="55" t="s">
        <v>11743</v>
      </c>
      <c r="AR2744" s="56">
        <v>44315</v>
      </c>
      <c r="AS2744" s="57">
        <v>0.59576388888888887</v>
      </c>
      <c r="AT2744" s="56">
        <v>44316</v>
      </c>
      <c r="AU2744" s="57">
        <v>0.2964236111111111</v>
      </c>
      <c r="AV2744" s="55" t="s">
        <v>1345</v>
      </c>
      <c r="AW2744" s="55" t="s">
        <v>1345</v>
      </c>
      <c r="AX2744" s="55" t="s">
        <v>1346</v>
      </c>
      <c r="CB2744" s="55" t="s">
        <v>3150</v>
      </c>
    </row>
    <row r="2745" spans="1:80">
      <c r="A2745" s="55" t="s">
        <v>11744</v>
      </c>
      <c r="B2745" s="55">
        <v>2</v>
      </c>
      <c r="C2745" s="55" t="s">
        <v>11745</v>
      </c>
      <c r="D2745" s="55" t="s">
        <v>11746</v>
      </c>
      <c r="E2745" s="55">
        <v>0</v>
      </c>
      <c r="F2745" s="55">
        <v>1</v>
      </c>
      <c r="G2745" s="56">
        <v>44347</v>
      </c>
      <c r="H2745" s="56">
        <v>44347</v>
      </c>
      <c r="I2745" s="56">
        <v>44347</v>
      </c>
      <c r="J2745" s="55">
        <v>0</v>
      </c>
      <c r="L2745" s="56">
        <v>44315</v>
      </c>
      <c r="M2745" s="56">
        <v>44347</v>
      </c>
      <c r="N2745" s="55">
        <v>1</v>
      </c>
      <c r="O2745" s="55">
        <v>0</v>
      </c>
      <c r="P2745" s="55">
        <v>0</v>
      </c>
      <c r="R2745" s="55">
        <v>0</v>
      </c>
      <c r="T2745" s="55">
        <v>5181817000</v>
      </c>
      <c r="U2745" s="55" t="s">
        <v>11747</v>
      </c>
      <c r="V2745" s="55" t="s">
        <v>11745</v>
      </c>
      <c r="W2745" s="55" t="s">
        <v>1336</v>
      </c>
      <c r="X2745" s="55" t="s">
        <v>1336</v>
      </c>
      <c r="Y2745" s="55">
        <v>0</v>
      </c>
      <c r="Z2745" s="55" t="s">
        <v>1419</v>
      </c>
      <c r="AA2745" s="55" t="s">
        <v>1338</v>
      </c>
      <c r="AB2745" s="55">
        <v>1785</v>
      </c>
      <c r="AC2745" s="55">
        <v>1785</v>
      </c>
      <c r="AD2745" s="55">
        <v>0</v>
      </c>
      <c r="AE2745" s="55" t="s">
        <v>1339</v>
      </c>
      <c r="AF2745" s="55" t="s">
        <v>3146</v>
      </c>
      <c r="AG2745" s="55" t="s">
        <v>3147</v>
      </c>
      <c r="AH2745" s="55" t="s">
        <v>1235</v>
      </c>
      <c r="AJ2745" s="55" t="s">
        <v>11746</v>
      </c>
      <c r="AK2745" s="55">
        <v>0</v>
      </c>
      <c r="AL2745" s="55" t="s">
        <v>3230</v>
      </c>
      <c r="AN2745" s="55">
        <v>6</v>
      </c>
      <c r="AO2745" s="55" t="s">
        <v>11748</v>
      </c>
      <c r="AR2745" s="56">
        <v>44315</v>
      </c>
      <c r="AS2745" s="57">
        <v>0.59604166666666669</v>
      </c>
      <c r="AT2745" s="56">
        <v>44316</v>
      </c>
      <c r="AU2745" s="57">
        <v>0.2964236111111111</v>
      </c>
      <c r="AV2745" s="55" t="s">
        <v>1345</v>
      </c>
      <c r="AW2745" s="55" t="s">
        <v>1345</v>
      </c>
      <c r="AX2745" s="55" t="s">
        <v>1346</v>
      </c>
      <c r="CB2745" s="55" t="s">
        <v>3150</v>
      </c>
    </row>
    <row r="2746" spans="1:80">
      <c r="A2746" s="55" t="s">
        <v>11749</v>
      </c>
      <c r="B2746" s="55">
        <v>2</v>
      </c>
      <c r="C2746" s="55" t="s">
        <v>11750</v>
      </c>
      <c r="D2746" s="55" t="s">
        <v>11751</v>
      </c>
      <c r="E2746" s="55">
        <v>0</v>
      </c>
      <c r="F2746" s="55">
        <v>1</v>
      </c>
      <c r="G2746" s="56">
        <v>44347</v>
      </c>
      <c r="H2746" s="56">
        <v>44347</v>
      </c>
      <c r="I2746" s="56">
        <v>44347</v>
      </c>
      <c r="J2746" s="55">
        <v>0</v>
      </c>
      <c r="L2746" s="56">
        <v>44315</v>
      </c>
      <c r="M2746" s="56">
        <v>44347</v>
      </c>
      <c r="N2746" s="55">
        <v>1</v>
      </c>
      <c r="O2746" s="55">
        <v>0</v>
      </c>
      <c r="P2746" s="55">
        <v>0</v>
      </c>
      <c r="R2746" s="55">
        <v>0</v>
      </c>
      <c r="T2746" s="55">
        <v>5181816002</v>
      </c>
      <c r="U2746" s="55" t="s">
        <v>11752</v>
      </c>
      <c r="V2746" s="55" t="s">
        <v>11750</v>
      </c>
      <c r="W2746" s="55" t="s">
        <v>1336</v>
      </c>
      <c r="X2746" s="55" t="s">
        <v>1336</v>
      </c>
      <c r="Y2746" s="55">
        <v>0</v>
      </c>
      <c r="Z2746" s="55" t="s">
        <v>1419</v>
      </c>
      <c r="AA2746" s="55" t="s">
        <v>1338</v>
      </c>
      <c r="AB2746" s="55">
        <v>2310</v>
      </c>
      <c r="AC2746" s="55">
        <v>2310</v>
      </c>
      <c r="AD2746" s="55">
        <v>0</v>
      </c>
      <c r="AE2746" s="55" t="s">
        <v>1339</v>
      </c>
      <c r="AF2746" s="55" t="s">
        <v>3146</v>
      </c>
      <c r="AG2746" s="55" t="s">
        <v>3147</v>
      </c>
      <c r="AH2746" s="55" t="s">
        <v>1235</v>
      </c>
      <c r="AJ2746" s="55" t="s">
        <v>11751</v>
      </c>
      <c r="AK2746" s="55">
        <v>0</v>
      </c>
      <c r="AL2746" s="55" t="s">
        <v>3230</v>
      </c>
      <c r="AN2746" s="55">
        <v>6</v>
      </c>
      <c r="AO2746" s="55" t="s">
        <v>11753</v>
      </c>
      <c r="AR2746" s="56">
        <v>44315</v>
      </c>
      <c r="AS2746" s="57">
        <v>0.59590277777777778</v>
      </c>
      <c r="AT2746" s="56">
        <v>44316</v>
      </c>
      <c r="AU2746" s="57">
        <v>0.2964236111111111</v>
      </c>
      <c r="AV2746" s="55" t="s">
        <v>1345</v>
      </c>
      <c r="AW2746" s="55" t="s">
        <v>1345</v>
      </c>
      <c r="AX2746" s="55" t="s">
        <v>1346</v>
      </c>
      <c r="CB2746" s="55" t="s">
        <v>3150</v>
      </c>
    </row>
    <row r="2747" spans="1:80">
      <c r="A2747" s="55" t="s">
        <v>11754</v>
      </c>
      <c r="B2747" s="55">
        <v>2</v>
      </c>
      <c r="C2747" s="55" t="s">
        <v>11755</v>
      </c>
      <c r="D2747" s="55" t="s">
        <v>963</v>
      </c>
      <c r="E2747" s="55">
        <v>0</v>
      </c>
      <c r="F2747" s="55">
        <v>1</v>
      </c>
      <c r="G2747" s="56">
        <v>44377</v>
      </c>
      <c r="H2747" s="56">
        <v>44377</v>
      </c>
      <c r="I2747" s="56">
        <v>44377</v>
      </c>
      <c r="J2747" s="55">
        <v>1</v>
      </c>
      <c r="K2747" s="56">
        <v>44433</v>
      </c>
      <c r="L2747" s="56">
        <v>44336</v>
      </c>
      <c r="M2747" s="56">
        <v>44377</v>
      </c>
      <c r="N2747" s="55">
        <v>1</v>
      </c>
      <c r="O2747" s="55">
        <v>1</v>
      </c>
      <c r="P2747" s="55">
        <v>1</v>
      </c>
      <c r="Q2747" s="56">
        <v>44433</v>
      </c>
      <c r="R2747" s="55">
        <v>0</v>
      </c>
      <c r="T2747" s="55">
        <v>5186707003</v>
      </c>
      <c r="U2747" s="55" t="s">
        <v>11756</v>
      </c>
      <c r="V2747" s="55" t="s">
        <v>11755</v>
      </c>
      <c r="W2747" s="55" t="s">
        <v>1336</v>
      </c>
      <c r="X2747" s="55" t="s">
        <v>1336</v>
      </c>
      <c r="Y2747" s="55">
        <v>0</v>
      </c>
      <c r="Z2747" s="55" t="s">
        <v>1419</v>
      </c>
      <c r="AA2747" s="55" t="s">
        <v>1338</v>
      </c>
      <c r="AB2747" s="55">
        <v>3391</v>
      </c>
      <c r="AC2747" s="55">
        <v>3391</v>
      </c>
      <c r="AD2747" s="55">
        <v>0</v>
      </c>
      <c r="AE2747" s="55" t="s">
        <v>1339</v>
      </c>
      <c r="AF2747" s="55" t="s">
        <v>3146</v>
      </c>
      <c r="AG2747" s="55" t="s">
        <v>3147</v>
      </c>
      <c r="AH2747" s="55" t="s">
        <v>1235</v>
      </c>
      <c r="AJ2747" s="55" t="s">
        <v>963</v>
      </c>
      <c r="AK2747" s="55">
        <v>0</v>
      </c>
      <c r="AL2747" s="55" t="s">
        <v>1742</v>
      </c>
      <c r="AN2747" s="55">
        <v>4</v>
      </c>
      <c r="AO2747" s="55" t="s">
        <v>11757</v>
      </c>
      <c r="AR2747" s="56">
        <v>44336</v>
      </c>
      <c r="AS2747" s="57">
        <v>0.4098148148148148</v>
      </c>
      <c r="AT2747" s="56">
        <v>44433</v>
      </c>
      <c r="AU2747" s="57">
        <v>0.65765046296296303</v>
      </c>
      <c r="AV2747" s="55" t="s">
        <v>1345</v>
      </c>
      <c r="AW2747" s="55" t="s">
        <v>1345</v>
      </c>
      <c r="AX2747" s="55" t="s">
        <v>1346</v>
      </c>
      <c r="CB2747" s="55" t="s">
        <v>3137</v>
      </c>
    </row>
    <row r="2748" spans="1:80">
      <c r="A2748" s="55" t="s">
        <v>11758</v>
      </c>
      <c r="B2748" s="55">
        <v>3</v>
      </c>
      <c r="C2748" s="55" t="s">
        <v>484</v>
      </c>
      <c r="D2748" s="55" t="s">
        <v>962</v>
      </c>
      <c r="E2748" s="55">
        <v>1</v>
      </c>
      <c r="F2748" s="55">
        <v>1</v>
      </c>
      <c r="G2748" s="56">
        <v>44404</v>
      </c>
      <c r="H2748" s="56">
        <v>44404</v>
      </c>
      <c r="I2748" s="56">
        <v>44404</v>
      </c>
      <c r="J2748" s="55">
        <v>1</v>
      </c>
      <c r="K2748" s="56">
        <v>44438</v>
      </c>
      <c r="W2748" s="55" t="s">
        <v>1336</v>
      </c>
      <c r="X2748" s="55" t="s">
        <v>1336</v>
      </c>
      <c r="Y2748" s="55">
        <v>20</v>
      </c>
      <c r="AD2748" s="55">
        <v>3391</v>
      </c>
      <c r="AE2748" s="55" t="s">
        <v>1339</v>
      </c>
      <c r="AF2748" s="55" t="s">
        <v>1352</v>
      </c>
      <c r="AG2748" s="55" t="s">
        <v>1353</v>
      </c>
      <c r="AI2748" s="55">
        <v>510</v>
      </c>
      <c r="AJ2748" s="55" t="s">
        <v>962</v>
      </c>
      <c r="AK2748" s="55">
        <v>0</v>
      </c>
      <c r="AL2748" s="55" t="s">
        <v>1742</v>
      </c>
      <c r="AN2748" s="55">
        <v>4</v>
      </c>
      <c r="AQ2748" s="55" t="s">
        <v>1235</v>
      </c>
      <c r="AR2748" s="56">
        <v>44341</v>
      </c>
      <c r="AS2748" s="57">
        <v>0.31072916666666667</v>
      </c>
      <c r="AT2748" s="56">
        <v>44438</v>
      </c>
      <c r="AU2748" s="57">
        <v>0.62048611111111118</v>
      </c>
      <c r="AV2748" s="55" t="s">
        <v>1344</v>
      </c>
      <c r="AW2748" s="55" t="s">
        <v>1344</v>
      </c>
      <c r="AX2748" s="55" t="s">
        <v>1490</v>
      </c>
      <c r="AY2748" s="55" t="s">
        <v>963</v>
      </c>
      <c r="AZ2748" s="55">
        <v>3</v>
      </c>
      <c r="BA2748" s="55" t="s">
        <v>1347</v>
      </c>
      <c r="BB2748" s="55">
        <v>1</v>
      </c>
      <c r="BF2748" s="55" t="s">
        <v>1418</v>
      </c>
      <c r="BG2748" s="55">
        <v>4</v>
      </c>
      <c r="BH2748" s="55" t="s">
        <v>48</v>
      </c>
      <c r="BI2748" s="55" t="s">
        <v>244</v>
      </c>
      <c r="BJ2748" s="55">
        <v>0</v>
      </c>
      <c r="BK2748" s="55">
        <v>0</v>
      </c>
      <c r="BL2748" s="55">
        <v>0</v>
      </c>
      <c r="BM2748" s="55">
        <v>0</v>
      </c>
      <c r="BN2748" s="55">
        <v>0</v>
      </c>
      <c r="BO2748" s="55">
        <v>0</v>
      </c>
      <c r="BP2748" s="55">
        <v>0</v>
      </c>
      <c r="BQ2748" s="55">
        <v>0</v>
      </c>
      <c r="BR2748" s="55">
        <v>0</v>
      </c>
      <c r="BS2748" s="55">
        <v>0</v>
      </c>
      <c r="BT2748" s="56">
        <v>44438</v>
      </c>
      <c r="BU2748" s="56">
        <v>44438</v>
      </c>
      <c r="BV2748" s="56">
        <v>44438</v>
      </c>
      <c r="BW2748" s="56">
        <v>44438</v>
      </c>
      <c r="BX2748" s="55" t="s">
        <v>962</v>
      </c>
      <c r="BY2748" s="55" t="s">
        <v>963</v>
      </c>
      <c r="BZ2748" s="55">
        <v>2830.4659000000001</v>
      </c>
      <c r="CA2748" s="55" t="s">
        <v>1419</v>
      </c>
      <c r="CB2748" s="55" t="s">
        <v>1357</v>
      </c>
    </row>
    <row r="2749" spans="1:80">
      <c r="A2749" s="55" t="s">
        <v>11759</v>
      </c>
      <c r="B2749" s="55">
        <v>2</v>
      </c>
      <c r="C2749" s="55" t="s">
        <v>11760</v>
      </c>
      <c r="D2749" s="55" t="s">
        <v>965</v>
      </c>
      <c r="E2749" s="55">
        <v>0</v>
      </c>
      <c r="F2749" s="55">
        <v>1</v>
      </c>
      <c r="G2749" s="56">
        <v>44377</v>
      </c>
      <c r="H2749" s="56">
        <v>44377</v>
      </c>
      <c r="I2749" s="56">
        <v>44377</v>
      </c>
      <c r="J2749" s="55">
        <v>1</v>
      </c>
      <c r="K2749" s="56">
        <v>44433</v>
      </c>
      <c r="L2749" s="56">
        <v>44336</v>
      </c>
      <c r="M2749" s="56">
        <v>44377</v>
      </c>
      <c r="N2749" s="55">
        <v>1</v>
      </c>
      <c r="O2749" s="55">
        <v>1</v>
      </c>
      <c r="P2749" s="55">
        <v>1</v>
      </c>
      <c r="Q2749" s="56">
        <v>44433</v>
      </c>
      <c r="R2749" s="55">
        <v>0</v>
      </c>
      <c r="T2749" s="55">
        <v>5186717002</v>
      </c>
      <c r="U2749" s="55" t="s">
        <v>11761</v>
      </c>
      <c r="V2749" s="55" t="s">
        <v>11760</v>
      </c>
      <c r="W2749" s="55" t="s">
        <v>1336</v>
      </c>
      <c r="X2749" s="55" t="s">
        <v>1336</v>
      </c>
      <c r="Y2749" s="55">
        <v>0</v>
      </c>
      <c r="Z2749" s="55" t="s">
        <v>1419</v>
      </c>
      <c r="AA2749" s="55" t="s">
        <v>1338</v>
      </c>
      <c r="AB2749" s="55">
        <v>3779</v>
      </c>
      <c r="AC2749" s="55">
        <v>3779</v>
      </c>
      <c r="AD2749" s="55">
        <v>0</v>
      </c>
      <c r="AE2749" s="55" t="s">
        <v>1339</v>
      </c>
      <c r="AF2749" s="55" t="s">
        <v>3146</v>
      </c>
      <c r="AG2749" s="55" t="s">
        <v>3147</v>
      </c>
      <c r="AH2749" s="55" t="s">
        <v>1235</v>
      </c>
      <c r="AJ2749" s="55" t="s">
        <v>965</v>
      </c>
      <c r="AK2749" s="55">
        <v>0</v>
      </c>
      <c r="AL2749" s="55" t="s">
        <v>1742</v>
      </c>
      <c r="AN2749" s="55">
        <v>4</v>
      </c>
      <c r="AO2749" s="55" t="s">
        <v>11762</v>
      </c>
      <c r="AR2749" s="56">
        <v>44336</v>
      </c>
      <c r="AS2749" s="57">
        <v>0.40989583333333335</v>
      </c>
      <c r="AT2749" s="56">
        <v>44433</v>
      </c>
      <c r="AU2749" s="57">
        <v>0.65765046296296303</v>
      </c>
      <c r="AV2749" s="55" t="s">
        <v>1345</v>
      </c>
      <c r="AW2749" s="55" t="s">
        <v>1345</v>
      </c>
      <c r="AX2749" s="55" t="s">
        <v>1346</v>
      </c>
      <c r="CB2749" s="55" t="s">
        <v>3137</v>
      </c>
    </row>
    <row r="2750" spans="1:80">
      <c r="A2750" s="55" t="s">
        <v>11763</v>
      </c>
      <c r="B2750" s="55">
        <v>3</v>
      </c>
      <c r="C2750" s="55" t="s">
        <v>485</v>
      </c>
      <c r="D2750" s="55" t="s">
        <v>964</v>
      </c>
      <c r="E2750" s="55">
        <v>1</v>
      </c>
      <c r="F2750" s="55">
        <v>1</v>
      </c>
      <c r="G2750" s="56">
        <v>44404</v>
      </c>
      <c r="H2750" s="56">
        <v>44404</v>
      </c>
      <c r="I2750" s="56">
        <v>44404</v>
      </c>
      <c r="J2750" s="55">
        <v>1</v>
      </c>
      <c r="K2750" s="56">
        <v>44438</v>
      </c>
      <c r="W2750" s="55" t="s">
        <v>1336</v>
      </c>
      <c r="X2750" s="55" t="s">
        <v>1336</v>
      </c>
      <c r="Y2750" s="55">
        <v>20</v>
      </c>
      <c r="AD2750" s="55">
        <v>3779</v>
      </c>
      <c r="AE2750" s="55" t="s">
        <v>1339</v>
      </c>
      <c r="AF2750" s="55" t="s">
        <v>1352</v>
      </c>
      <c r="AG2750" s="55" t="s">
        <v>1353</v>
      </c>
      <c r="AI2750" s="55">
        <v>510</v>
      </c>
      <c r="AJ2750" s="55" t="s">
        <v>964</v>
      </c>
      <c r="AK2750" s="55">
        <v>0</v>
      </c>
      <c r="AL2750" s="55" t="s">
        <v>1742</v>
      </c>
      <c r="AN2750" s="55">
        <v>4</v>
      </c>
      <c r="AQ2750" s="55" t="s">
        <v>1235</v>
      </c>
      <c r="AR2750" s="56">
        <v>44341</v>
      </c>
      <c r="AS2750" s="57">
        <v>0.31155092592592593</v>
      </c>
      <c r="AT2750" s="56">
        <v>44438</v>
      </c>
      <c r="AU2750" s="57">
        <v>0.62112268518518521</v>
      </c>
      <c r="AV2750" s="55" t="s">
        <v>1344</v>
      </c>
      <c r="AW2750" s="55" t="s">
        <v>1344</v>
      </c>
      <c r="AX2750" s="55" t="s">
        <v>1490</v>
      </c>
      <c r="AY2750" s="55" t="s">
        <v>965</v>
      </c>
      <c r="AZ2750" s="55">
        <v>3</v>
      </c>
      <c r="BA2750" s="55" t="s">
        <v>1347</v>
      </c>
      <c r="BB2750" s="55">
        <v>1</v>
      </c>
      <c r="BF2750" s="55" t="s">
        <v>1418</v>
      </c>
      <c r="BG2750" s="55">
        <v>4</v>
      </c>
      <c r="BH2750" s="55" t="s">
        <v>48</v>
      </c>
      <c r="BI2750" s="55" t="s">
        <v>244</v>
      </c>
      <c r="BJ2750" s="55">
        <v>0</v>
      </c>
      <c r="BK2750" s="55">
        <v>0</v>
      </c>
      <c r="BL2750" s="55">
        <v>0</v>
      </c>
      <c r="BM2750" s="55">
        <v>0</v>
      </c>
      <c r="BN2750" s="55">
        <v>0</v>
      </c>
      <c r="BO2750" s="55">
        <v>0</v>
      </c>
      <c r="BP2750" s="55">
        <v>0</v>
      </c>
      <c r="BQ2750" s="55">
        <v>0</v>
      </c>
      <c r="BR2750" s="55">
        <v>0</v>
      </c>
      <c r="BS2750" s="55">
        <v>0</v>
      </c>
      <c r="BT2750" s="56">
        <v>44438</v>
      </c>
      <c r="BU2750" s="56">
        <v>44438</v>
      </c>
      <c r="BV2750" s="56">
        <v>44438</v>
      </c>
      <c r="BW2750" s="56">
        <v>44438</v>
      </c>
      <c r="BX2750" s="55" t="s">
        <v>964</v>
      </c>
      <c r="BY2750" s="55" t="s">
        <v>965</v>
      </c>
      <c r="BZ2750" s="55">
        <v>3717.1068</v>
      </c>
      <c r="CA2750" s="55" t="s">
        <v>1419</v>
      </c>
      <c r="CB2750" s="55" t="s">
        <v>1357</v>
      </c>
    </row>
    <row r="2751" spans="1:80">
      <c r="A2751" s="55" t="s">
        <v>11764</v>
      </c>
      <c r="B2751" s="55">
        <v>2</v>
      </c>
      <c r="C2751" s="55" t="s">
        <v>11765</v>
      </c>
      <c r="D2751" s="55" t="s">
        <v>967</v>
      </c>
      <c r="E2751" s="55">
        <v>0</v>
      </c>
      <c r="F2751" s="55">
        <v>1</v>
      </c>
      <c r="G2751" s="56">
        <v>44377</v>
      </c>
      <c r="H2751" s="56">
        <v>44377</v>
      </c>
      <c r="I2751" s="56">
        <v>44377</v>
      </c>
      <c r="J2751" s="55">
        <v>1</v>
      </c>
      <c r="K2751" s="56">
        <v>44433</v>
      </c>
      <c r="L2751" s="56">
        <v>44336</v>
      </c>
      <c r="M2751" s="56">
        <v>44377</v>
      </c>
      <c r="N2751" s="55">
        <v>1</v>
      </c>
      <c r="O2751" s="55">
        <v>1</v>
      </c>
      <c r="P2751" s="55">
        <v>1</v>
      </c>
      <c r="Q2751" s="56">
        <v>44433</v>
      </c>
      <c r="R2751" s="55">
        <v>0</v>
      </c>
      <c r="T2751" s="55">
        <v>5186706006</v>
      </c>
      <c r="U2751" s="55" t="s">
        <v>11766</v>
      </c>
      <c r="V2751" s="55" t="s">
        <v>11765</v>
      </c>
      <c r="W2751" s="55" t="s">
        <v>1336</v>
      </c>
      <c r="X2751" s="55" t="s">
        <v>1336</v>
      </c>
      <c r="Y2751" s="55">
        <v>0</v>
      </c>
      <c r="Z2751" s="55" t="s">
        <v>1419</v>
      </c>
      <c r="AA2751" s="55" t="s">
        <v>1338</v>
      </c>
      <c r="AB2751" s="55">
        <v>3268</v>
      </c>
      <c r="AC2751" s="55">
        <v>3268</v>
      </c>
      <c r="AD2751" s="55">
        <v>0</v>
      </c>
      <c r="AE2751" s="55" t="s">
        <v>1339</v>
      </c>
      <c r="AF2751" s="55" t="s">
        <v>3146</v>
      </c>
      <c r="AG2751" s="55" t="s">
        <v>3147</v>
      </c>
      <c r="AH2751" s="55" t="s">
        <v>1235</v>
      </c>
      <c r="AJ2751" s="55" t="s">
        <v>967</v>
      </c>
      <c r="AK2751" s="55">
        <v>0</v>
      </c>
      <c r="AL2751" s="55" t="s">
        <v>1742</v>
      </c>
      <c r="AN2751" s="55">
        <v>4</v>
      </c>
      <c r="AO2751" s="55" t="s">
        <v>11767</v>
      </c>
      <c r="AR2751" s="56">
        <v>44336</v>
      </c>
      <c r="AS2751" s="57">
        <v>0.4097337962962963</v>
      </c>
      <c r="AT2751" s="56">
        <v>44433</v>
      </c>
      <c r="AU2751" s="57">
        <v>0.65695601851851848</v>
      </c>
      <c r="AV2751" s="55" t="s">
        <v>1345</v>
      </c>
      <c r="AW2751" s="55" t="s">
        <v>1345</v>
      </c>
      <c r="AX2751" s="55" t="s">
        <v>1346</v>
      </c>
      <c r="CB2751" s="55" t="s">
        <v>3137</v>
      </c>
    </row>
    <row r="2752" spans="1:80">
      <c r="A2752" s="55" t="s">
        <v>11768</v>
      </c>
      <c r="B2752" s="55">
        <v>3</v>
      </c>
      <c r="C2752" s="55" t="s">
        <v>486</v>
      </c>
      <c r="D2752" s="55" t="s">
        <v>966</v>
      </c>
      <c r="E2752" s="55">
        <v>1</v>
      </c>
      <c r="F2752" s="55">
        <v>1</v>
      </c>
      <c r="G2752" s="56">
        <v>44404</v>
      </c>
      <c r="H2752" s="56">
        <v>44404</v>
      </c>
      <c r="I2752" s="56">
        <v>44404</v>
      </c>
      <c r="J2752" s="55">
        <v>1</v>
      </c>
      <c r="K2752" s="56">
        <v>44438</v>
      </c>
      <c r="W2752" s="55" t="s">
        <v>1336</v>
      </c>
      <c r="X2752" s="55" t="s">
        <v>1336</v>
      </c>
      <c r="Y2752" s="55">
        <v>20</v>
      </c>
      <c r="AD2752" s="55">
        <v>3268</v>
      </c>
      <c r="AE2752" s="55" t="s">
        <v>1339</v>
      </c>
      <c r="AF2752" s="55" t="s">
        <v>1352</v>
      </c>
      <c r="AG2752" s="55" t="s">
        <v>1353</v>
      </c>
      <c r="AI2752" s="55">
        <v>510</v>
      </c>
      <c r="AJ2752" s="55" t="s">
        <v>966</v>
      </c>
      <c r="AK2752" s="55">
        <v>0</v>
      </c>
      <c r="AL2752" s="55" t="s">
        <v>1742</v>
      </c>
      <c r="AN2752" s="55">
        <v>4</v>
      </c>
      <c r="AQ2752" s="55" t="s">
        <v>1235</v>
      </c>
      <c r="AR2752" s="56">
        <v>44341</v>
      </c>
      <c r="AS2752" s="57">
        <v>0.30988425925925928</v>
      </c>
      <c r="AT2752" s="56">
        <v>44438</v>
      </c>
      <c r="AU2752" s="57">
        <v>0.6196990740740741</v>
      </c>
      <c r="AV2752" s="55" t="s">
        <v>1344</v>
      </c>
      <c r="AW2752" s="55" t="s">
        <v>1344</v>
      </c>
      <c r="AX2752" s="55" t="s">
        <v>1490</v>
      </c>
      <c r="AY2752" s="55" t="s">
        <v>967</v>
      </c>
      <c r="AZ2752" s="55">
        <v>3</v>
      </c>
      <c r="BA2752" s="55" t="s">
        <v>1347</v>
      </c>
      <c r="BB2752" s="55">
        <v>1</v>
      </c>
      <c r="BF2752" s="55" t="s">
        <v>1418</v>
      </c>
      <c r="BG2752" s="55">
        <v>4</v>
      </c>
      <c r="BH2752" s="55" t="s">
        <v>48</v>
      </c>
      <c r="BI2752" s="55" t="s">
        <v>244</v>
      </c>
      <c r="BJ2752" s="55">
        <v>0</v>
      </c>
      <c r="BK2752" s="55">
        <v>0</v>
      </c>
      <c r="BL2752" s="55">
        <v>0</v>
      </c>
      <c r="BM2752" s="55">
        <v>0</v>
      </c>
      <c r="BN2752" s="55">
        <v>0</v>
      </c>
      <c r="BO2752" s="55">
        <v>0</v>
      </c>
      <c r="BP2752" s="55">
        <v>0</v>
      </c>
      <c r="BQ2752" s="55">
        <v>0</v>
      </c>
      <c r="BR2752" s="55">
        <v>0</v>
      </c>
      <c r="BS2752" s="55">
        <v>0</v>
      </c>
      <c r="BT2752" s="56">
        <v>44438</v>
      </c>
      <c r="BU2752" s="56">
        <v>44438</v>
      </c>
      <c r="BV2752" s="56">
        <v>44438</v>
      </c>
      <c r="BW2752" s="56">
        <v>44438</v>
      </c>
      <c r="BX2752" s="55" t="s">
        <v>966</v>
      </c>
      <c r="BY2752" s="55" t="s">
        <v>967</v>
      </c>
      <c r="BZ2752" s="55">
        <v>4385.5999000000002</v>
      </c>
      <c r="CA2752" s="55" t="s">
        <v>1419</v>
      </c>
      <c r="CB2752" s="55" t="s">
        <v>1357</v>
      </c>
    </row>
    <row r="2753" spans="1:80">
      <c r="A2753" s="55" t="s">
        <v>11769</v>
      </c>
      <c r="B2753" s="55">
        <v>2</v>
      </c>
      <c r="C2753" s="55" t="s">
        <v>11770</v>
      </c>
      <c r="D2753" s="55" t="s">
        <v>969</v>
      </c>
      <c r="E2753" s="55">
        <v>0</v>
      </c>
      <c r="F2753" s="55">
        <v>1</v>
      </c>
      <c r="G2753" s="56">
        <v>44377</v>
      </c>
      <c r="H2753" s="56">
        <v>44377</v>
      </c>
      <c r="I2753" s="56">
        <v>44377</v>
      </c>
      <c r="J2753" s="55">
        <v>1</v>
      </c>
      <c r="K2753" s="56">
        <v>44433</v>
      </c>
      <c r="L2753" s="56">
        <v>44336</v>
      </c>
      <c r="M2753" s="56">
        <v>44377</v>
      </c>
      <c r="N2753" s="55">
        <v>1</v>
      </c>
      <c r="O2753" s="55">
        <v>1</v>
      </c>
      <c r="P2753" s="55">
        <v>1</v>
      </c>
      <c r="Q2753" s="56">
        <v>44433</v>
      </c>
      <c r="R2753" s="55">
        <v>0</v>
      </c>
      <c r="T2753" s="55">
        <v>5186671000</v>
      </c>
      <c r="U2753" s="55" t="s">
        <v>11771</v>
      </c>
      <c r="V2753" s="55" t="s">
        <v>11770</v>
      </c>
      <c r="W2753" s="55" t="s">
        <v>1336</v>
      </c>
      <c r="X2753" s="55" t="s">
        <v>1336</v>
      </c>
      <c r="Y2753" s="55">
        <v>0</v>
      </c>
      <c r="Z2753" s="55" t="s">
        <v>1419</v>
      </c>
      <c r="AA2753" s="55" t="s">
        <v>1338</v>
      </c>
      <c r="AB2753" s="55">
        <v>3622</v>
      </c>
      <c r="AC2753" s="55">
        <v>3622</v>
      </c>
      <c r="AD2753" s="55">
        <v>0</v>
      </c>
      <c r="AE2753" s="55" t="s">
        <v>1339</v>
      </c>
      <c r="AF2753" s="55" t="s">
        <v>3146</v>
      </c>
      <c r="AG2753" s="55" t="s">
        <v>3147</v>
      </c>
      <c r="AH2753" s="55" t="s">
        <v>1235</v>
      </c>
      <c r="AJ2753" s="55" t="s">
        <v>969</v>
      </c>
      <c r="AK2753" s="55">
        <v>0</v>
      </c>
      <c r="AL2753" s="55" t="s">
        <v>1742</v>
      </c>
      <c r="AN2753" s="55">
        <v>4</v>
      </c>
      <c r="AO2753" s="55" t="s">
        <v>11772</v>
      </c>
      <c r="AR2753" s="56">
        <v>44336</v>
      </c>
      <c r="AS2753" s="57">
        <v>0.40958333333333335</v>
      </c>
      <c r="AT2753" s="56">
        <v>44433</v>
      </c>
      <c r="AU2753" s="57">
        <v>0.65695601851851848</v>
      </c>
      <c r="AV2753" s="55" t="s">
        <v>1345</v>
      </c>
      <c r="AW2753" s="55" t="s">
        <v>1345</v>
      </c>
      <c r="AX2753" s="55" t="s">
        <v>1346</v>
      </c>
      <c r="CB2753" s="55" t="s">
        <v>3137</v>
      </c>
    </row>
    <row r="2754" spans="1:80">
      <c r="A2754" s="55" t="s">
        <v>11773</v>
      </c>
      <c r="B2754" s="55">
        <v>3</v>
      </c>
      <c r="C2754" s="55" t="s">
        <v>487</v>
      </c>
      <c r="D2754" s="55" t="s">
        <v>968</v>
      </c>
      <c r="E2754" s="55">
        <v>1</v>
      </c>
      <c r="F2754" s="55">
        <v>1</v>
      </c>
      <c r="G2754" s="56">
        <v>44404</v>
      </c>
      <c r="H2754" s="56">
        <v>44404</v>
      </c>
      <c r="I2754" s="56">
        <v>44404</v>
      </c>
      <c r="J2754" s="55">
        <v>1</v>
      </c>
      <c r="K2754" s="56">
        <v>44438</v>
      </c>
      <c r="W2754" s="55" t="s">
        <v>1336</v>
      </c>
      <c r="X2754" s="55" t="s">
        <v>1336</v>
      </c>
      <c r="Y2754" s="55">
        <v>20</v>
      </c>
      <c r="AD2754" s="55">
        <v>3622</v>
      </c>
      <c r="AE2754" s="55" t="s">
        <v>1339</v>
      </c>
      <c r="AF2754" s="55" t="s">
        <v>1352</v>
      </c>
      <c r="AG2754" s="55" t="s">
        <v>1353</v>
      </c>
      <c r="AI2754" s="55">
        <v>510</v>
      </c>
      <c r="AJ2754" s="55" t="s">
        <v>968</v>
      </c>
      <c r="AK2754" s="55">
        <v>0</v>
      </c>
      <c r="AL2754" s="55" t="s">
        <v>1742</v>
      </c>
      <c r="AN2754" s="55">
        <v>4</v>
      </c>
      <c r="AQ2754" s="55" t="s">
        <v>1235</v>
      </c>
      <c r="AR2754" s="56">
        <v>44340</v>
      </c>
      <c r="AS2754" s="57">
        <v>0.67219907407407409</v>
      </c>
      <c r="AT2754" s="56">
        <v>44438</v>
      </c>
      <c r="AU2754" s="57">
        <v>0.59606481481481477</v>
      </c>
      <c r="AV2754" s="55" t="s">
        <v>1344</v>
      </c>
      <c r="AW2754" s="55" t="s">
        <v>1344</v>
      </c>
      <c r="AX2754" s="55" t="s">
        <v>1490</v>
      </c>
      <c r="AY2754" s="55" t="s">
        <v>969</v>
      </c>
      <c r="AZ2754" s="55">
        <v>3</v>
      </c>
      <c r="BA2754" s="55" t="s">
        <v>1347</v>
      </c>
      <c r="BB2754" s="55">
        <v>1</v>
      </c>
      <c r="BF2754" s="55" t="s">
        <v>1418</v>
      </c>
      <c r="BG2754" s="55">
        <v>4</v>
      </c>
      <c r="BH2754" s="55" t="s">
        <v>48</v>
      </c>
      <c r="BI2754" s="55" t="s">
        <v>244</v>
      </c>
      <c r="BJ2754" s="55">
        <v>0</v>
      </c>
      <c r="BK2754" s="55">
        <v>0</v>
      </c>
      <c r="BL2754" s="55">
        <v>0</v>
      </c>
      <c r="BM2754" s="55">
        <v>0</v>
      </c>
      <c r="BN2754" s="55">
        <v>0</v>
      </c>
      <c r="BO2754" s="55">
        <v>0</v>
      </c>
      <c r="BP2754" s="55">
        <v>0</v>
      </c>
      <c r="BQ2754" s="55">
        <v>0</v>
      </c>
      <c r="BR2754" s="55">
        <v>0</v>
      </c>
      <c r="BS2754" s="55">
        <v>0</v>
      </c>
      <c r="BT2754" s="56">
        <v>44438</v>
      </c>
      <c r="BU2754" s="56">
        <v>44438</v>
      </c>
      <c r="BV2754" s="56">
        <v>44438</v>
      </c>
      <c r="BW2754" s="56">
        <v>44438</v>
      </c>
      <c r="BX2754" s="55" t="s">
        <v>968</v>
      </c>
      <c r="BY2754" s="55" t="s">
        <v>969</v>
      </c>
      <c r="BZ2754" s="55">
        <v>4390.6683999999996</v>
      </c>
      <c r="CA2754" s="55" t="s">
        <v>1419</v>
      </c>
      <c r="CB2754" s="55" t="s">
        <v>1357</v>
      </c>
    </row>
    <row r="2755" spans="1:80">
      <c r="A2755" s="55" t="s">
        <v>11774</v>
      </c>
      <c r="B2755" s="55">
        <v>2</v>
      </c>
      <c r="C2755" s="55" t="s">
        <v>11775</v>
      </c>
      <c r="D2755" s="55" t="s">
        <v>11776</v>
      </c>
      <c r="E2755" s="55">
        <v>0</v>
      </c>
      <c r="F2755" s="55">
        <v>1</v>
      </c>
      <c r="G2755" s="56">
        <v>44535</v>
      </c>
      <c r="H2755" s="56">
        <v>44535</v>
      </c>
      <c r="I2755" s="56">
        <v>44536</v>
      </c>
      <c r="J2755" s="55">
        <v>0</v>
      </c>
      <c r="L2755" s="56">
        <v>44473</v>
      </c>
      <c r="M2755" s="56">
        <v>44535</v>
      </c>
      <c r="N2755" s="55">
        <v>1</v>
      </c>
      <c r="O2755" s="55">
        <v>0</v>
      </c>
      <c r="P2755" s="55">
        <v>0</v>
      </c>
      <c r="R2755" s="55">
        <v>0</v>
      </c>
      <c r="T2755" s="55">
        <v>5218537008</v>
      </c>
      <c r="U2755" s="55" t="s">
        <v>11777</v>
      </c>
      <c r="V2755" s="55" t="s">
        <v>11775</v>
      </c>
      <c r="W2755" s="55" t="s">
        <v>1336</v>
      </c>
      <c r="X2755" s="55" t="s">
        <v>1336</v>
      </c>
      <c r="Y2755" s="55">
        <v>0</v>
      </c>
      <c r="Z2755" s="55" t="s">
        <v>1419</v>
      </c>
      <c r="AA2755" s="55" t="s">
        <v>1338</v>
      </c>
      <c r="AB2755" s="55">
        <v>800</v>
      </c>
      <c r="AC2755" s="55">
        <v>800</v>
      </c>
      <c r="AD2755" s="55">
        <v>0</v>
      </c>
      <c r="AE2755" s="55" t="s">
        <v>1339</v>
      </c>
      <c r="AF2755" s="55" t="s">
        <v>3146</v>
      </c>
      <c r="AG2755" s="55" t="s">
        <v>3147</v>
      </c>
      <c r="AH2755" s="55" t="s">
        <v>1235</v>
      </c>
      <c r="AJ2755" s="55" t="s">
        <v>11776</v>
      </c>
      <c r="AK2755" s="55">
        <v>0</v>
      </c>
      <c r="AL2755" s="55" t="s">
        <v>1742</v>
      </c>
      <c r="AN2755" s="55">
        <v>5</v>
      </c>
      <c r="AO2755" s="55" t="s">
        <v>11778</v>
      </c>
      <c r="AR2755" s="56">
        <v>44473</v>
      </c>
      <c r="AS2755" s="57">
        <v>0.48983796296296295</v>
      </c>
      <c r="AT2755" s="56">
        <v>44473</v>
      </c>
      <c r="AU2755" s="57">
        <v>0.50075231481481486</v>
      </c>
      <c r="AV2755" s="55" t="s">
        <v>1345</v>
      </c>
      <c r="AW2755" s="55" t="s">
        <v>1345</v>
      </c>
      <c r="AX2755" s="55" t="s">
        <v>1346</v>
      </c>
      <c r="CB2755" s="55" t="s">
        <v>3137</v>
      </c>
    </row>
    <row r="2756" spans="1:80">
      <c r="A2756" s="55" t="s">
        <v>11779</v>
      </c>
      <c r="B2756" s="55">
        <v>2</v>
      </c>
      <c r="C2756" s="55" t="s">
        <v>11780</v>
      </c>
      <c r="D2756" s="55" t="s">
        <v>971</v>
      </c>
      <c r="E2756" s="55">
        <v>0</v>
      </c>
      <c r="F2756" s="55">
        <v>1</v>
      </c>
      <c r="G2756" s="56">
        <v>44377</v>
      </c>
      <c r="H2756" s="56">
        <v>44377</v>
      </c>
      <c r="I2756" s="56">
        <v>44377</v>
      </c>
      <c r="J2756" s="55">
        <v>1</v>
      </c>
      <c r="K2756" s="56">
        <v>44433</v>
      </c>
      <c r="L2756" s="56">
        <v>44336</v>
      </c>
      <c r="M2756" s="56">
        <v>44377</v>
      </c>
      <c r="N2756" s="55">
        <v>1</v>
      </c>
      <c r="O2756" s="55">
        <v>1</v>
      </c>
      <c r="P2756" s="55">
        <v>1</v>
      </c>
      <c r="Q2756" s="56">
        <v>44433</v>
      </c>
      <c r="R2756" s="55">
        <v>0</v>
      </c>
      <c r="T2756" s="55">
        <v>5186705009</v>
      </c>
      <c r="U2756" s="55" t="s">
        <v>11781</v>
      </c>
      <c r="V2756" s="55" t="s">
        <v>11780</v>
      </c>
      <c r="W2756" s="55" t="s">
        <v>1336</v>
      </c>
      <c r="X2756" s="55" t="s">
        <v>1336</v>
      </c>
      <c r="Y2756" s="55">
        <v>0</v>
      </c>
      <c r="Z2756" s="55" t="s">
        <v>1419</v>
      </c>
      <c r="AA2756" s="55" t="s">
        <v>1338</v>
      </c>
      <c r="AB2756" s="55">
        <v>4241</v>
      </c>
      <c r="AC2756" s="55">
        <v>4241</v>
      </c>
      <c r="AD2756" s="55">
        <v>0</v>
      </c>
      <c r="AE2756" s="55" t="s">
        <v>1339</v>
      </c>
      <c r="AF2756" s="55" t="s">
        <v>3146</v>
      </c>
      <c r="AG2756" s="55" t="s">
        <v>3147</v>
      </c>
      <c r="AH2756" s="55" t="s">
        <v>1235</v>
      </c>
      <c r="AJ2756" s="55" t="s">
        <v>971</v>
      </c>
      <c r="AK2756" s="55">
        <v>0</v>
      </c>
      <c r="AL2756" s="55" t="s">
        <v>1742</v>
      </c>
      <c r="AN2756" s="55">
        <v>4</v>
      </c>
      <c r="AO2756" s="55" t="s">
        <v>11782</v>
      </c>
      <c r="AR2756" s="56">
        <v>44336</v>
      </c>
      <c r="AS2756" s="57">
        <v>0.40966435185185185</v>
      </c>
      <c r="AT2756" s="56">
        <v>44433</v>
      </c>
      <c r="AU2756" s="57">
        <v>0.65695601851851848</v>
      </c>
      <c r="AV2756" s="55" t="s">
        <v>1345</v>
      </c>
      <c r="AW2756" s="55" t="s">
        <v>1345</v>
      </c>
      <c r="AX2756" s="55" t="s">
        <v>1346</v>
      </c>
      <c r="CB2756" s="55" t="s">
        <v>3137</v>
      </c>
    </row>
    <row r="2757" spans="1:80">
      <c r="A2757" s="55" t="s">
        <v>11783</v>
      </c>
      <c r="B2757" s="55">
        <v>3</v>
      </c>
      <c r="C2757" s="55" t="s">
        <v>488</v>
      </c>
      <c r="D2757" s="55" t="s">
        <v>970</v>
      </c>
      <c r="E2757" s="55">
        <v>1</v>
      </c>
      <c r="F2757" s="55">
        <v>1</v>
      </c>
      <c r="G2757" s="56">
        <v>44404</v>
      </c>
      <c r="H2757" s="56">
        <v>44404</v>
      </c>
      <c r="I2757" s="56">
        <v>44404</v>
      </c>
      <c r="J2757" s="55">
        <v>1</v>
      </c>
      <c r="K2757" s="56">
        <v>44438</v>
      </c>
      <c r="W2757" s="55" t="s">
        <v>1336</v>
      </c>
      <c r="X2757" s="55" t="s">
        <v>1336</v>
      </c>
      <c r="Y2757" s="55">
        <v>20</v>
      </c>
      <c r="AD2757" s="55">
        <v>4241</v>
      </c>
      <c r="AE2757" s="55" t="s">
        <v>1339</v>
      </c>
      <c r="AF2757" s="55" t="s">
        <v>1352</v>
      </c>
      <c r="AG2757" s="55" t="s">
        <v>1353</v>
      </c>
      <c r="AI2757" s="55">
        <v>510</v>
      </c>
      <c r="AJ2757" s="55" t="s">
        <v>970</v>
      </c>
      <c r="AK2757" s="55">
        <v>0</v>
      </c>
      <c r="AL2757" s="55" t="s">
        <v>1742</v>
      </c>
      <c r="AN2757" s="55">
        <v>4</v>
      </c>
      <c r="AQ2757" s="55" t="s">
        <v>1235</v>
      </c>
      <c r="AR2757" s="56">
        <v>44340</v>
      </c>
      <c r="AS2757" s="57">
        <v>0.67600694444444442</v>
      </c>
      <c r="AT2757" s="56">
        <v>44438</v>
      </c>
      <c r="AU2757" s="57">
        <v>0.61638888888888888</v>
      </c>
      <c r="AV2757" s="55" t="s">
        <v>1344</v>
      </c>
      <c r="AW2757" s="55" t="s">
        <v>1344</v>
      </c>
      <c r="AX2757" s="55" t="s">
        <v>1490</v>
      </c>
      <c r="AY2757" s="55" t="s">
        <v>971</v>
      </c>
      <c r="AZ2757" s="55">
        <v>3</v>
      </c>
      <c r="BA2757" s="55" t="s">
        <v>1347</v>
      </c>
      <c r="BB2757" s="55">
        <v>1</v>
      </c>
      <c r="BF2757" s="55" t="s">
        <v>1418</v>
      </c>
      <c r="BG2757" s="55">
        <v>4</v>
      </c>
      <c r="BH2757" s="55" t="s">
        <v>48</v>
      </c>
      <c r="BI2757" s="55" t="s">
        <v>244</v>
      </c>
      <c r="BJ2757" s="55">
        <v>0</v>
      </c>
      <c r="BK2757" s="55">
        <v>0</v>
      </c>
      <c r="BL2757" s="55">
        <v>0</v>
      </c>
      <c r="BM2757" s="55">
        <v>0</v>
      </c>
      <c r="BN2757" s="55">
        <v>0</v>
      </c>
      <c r="BO2757" s="55">
        <v>0</v>
      </c>
      <c r="BP2757" s="55">
        <v>0</v>
      </c>
      <c r="BQ2757" s="55">
        <v>0</v>
      </c>
      <c r="BR2757" s="55">
        <v>0</v>
      </c>
      <c r="BS2757" s="55">
        <v>0</v>
      </c>
      <c r="BT2757" s="56">
        <v>44438</v>
      </c>
      <c r="BU2757" s="56">
        <v>44438</v>
      </c>
      <c r="BV2757" s="56">
        <v>44438</v>
      </c>
      <c r="BW2757" s="56">
        <v>44438</v>
      </c>
      <c r="BX2757" s="55" t="s">
        <v>970</v>
      </c>
      <c r="BY2757" s="55" t="s">
        <v>971</v>
      </c>
      <c r="BZ2757" s="55">
        <v>1858.4734000000001</v>
      </c>
      <c r="CA2757" s="55" t="s">
        <v>1419</v>
      </c>
      <c r="CB2757" s="55" t="s">
        <v>1357</v>
      </c>
    </row>
    <row r="2758" spans="1:80">
      <c r="A2758" s="55" t="s">
        <v>11784</v>
      </c>
      <c r="B2758" s="55">
        <v>2</v>
      </c>
      <c r="C2758" s="55" t="s">
        <v>11785</v>
      </c>
      <c r="D2758" s="55" t="s">
        <v>11786</v>
      </c>
      <c r="E2758" s="55">
        <v>0</v>
      </c>
      <c r="F2758" s="55">
        <v>1</v>
      </c>
      <c r="G2758" s="56">
        <v>44407</v>
      </c>
      <c r="H2758" s="56">
        <v>44407</v>
      </c>
      <c r="I2758" s="56">
        <v>44407</v>
      </c>
      <c r="J2758" s="55">
        <v>1</v>
      </c>
      <c r="K2758" s="56">
        <v>44482</v>
      </c>
      <c r="L2758" s="56">
        <v>44355</v>
      </c>
      <c r="M2758" s="56">
        <v>44407</v>
      </c>
      <c r="N2758" s="55">
        <v>1</v>
      </c>
      <c r="O2758" s="55">
        <v>1</v>
      </c>
      <c r="P2758" s="55">
        <v>1</v>
      </c>
      <c r="Q2758" s="56">
        <v>44483</v>
      </c>
      <c r="R2758" s="55">
        <v>0</v>
      </c>
      <c r="T2758" s="55">
        <v>5194932006</v>
      </c>
      <c r="U2758" s="55" t="s">
        <v>11787</v>
      </c>
      <c r="V2758" s="55" t="s">
        <v>11785</v>
      </c>
      <c r="W2758" s="55" t="s">
        <v>1336</v>
      </c>
      <c r="X2758" s="55" t="s">
        <v>1336</v>
      </c>
      <c r="Y2758" s="55">
        <v>0</v>
      </c>
      <c r="Z2758" s="55" t="s">
        <v>1419</v>
      </c>
      <c r="AA2758" s="55" t="s">
        <v>1338</v>
      </c>
      <c r="AB2758" s="55">
        <v>945</v>
      </c>
      <c r="AC2758" s="55">
        <v>945</v>
      </c>
      <c r="AD2758" s="55">
        <v>0</v>
      </c>
      <c r="AE2758" s="55" t="s">
        <v>1339</v>
      </c>
      <c r="AF2758" s="55" t="s">
        <v>3146</v>
      </c>
      <c r="AG2758" s="55" t="s">
        <v>3147</v>
      </c>
      <c r="AH2758" s="55" t="s">
        <v>1235</v>
      </c>
      <c r="AJ2758" s="55" t="s">
        <v>11786</v>
      </c>
      <c r="AK2758" s="55">
        <v>0</v>
      </c>
      <c r="AL2758" s="55" t="s">
        <v>1742</v>
      </c>
      <c r="AN2758" s="55">
        <v>2</v>
      </c>
      <c r="AO2758" s="55" t="s">
        <v>11788</v>
      </c>
      <c r="AR2758" s="56">
        <v>44355</v>
      </c>
      <c r="AS2758" s="57">
        <v>0.36868055555555551</v>
      </c>
      <c r="AT2758" s="56">
        <v>44482</v>
      </c>
      <c r="AU2758" s="57">
        <v>0.74145833333333344</v>
      </c>
      <c r="AV2758" s="55" t="s">
        <v>1345</v>
      </c>
      <c r="AW2758" s="55" t="s">
        <v>1345</v>
      </c>
      <c r="AX2758" s="55" t="s">
        <v>1346</v>
      </c>
      <c r="CB2758" s="55" t="s">
        <v>3150</v>
      </c>
    </row>
    <row r="2759" spans="1:80">
      <c r="A2759" s="55" t="s">
        <v>11789</v>
      </c>
      <c r="B2759" s="55">
        <v>2</v>
      </c>
      <c r="C2759" s="55" t="s">
        <v>11790</v>
      </c>
      <c r="D2759" s="55" t="s">
        <v>11791</v>
      </c>
      <c r="E2759" s="55">
        <v>0</v>
      </c>
      <c r="F2759" s="55">
        <v>1</v>
      </c>
      <c r="G2759" s="56">
        <v>44407</v>
      </c>
      <c r="H2759" s="56">
        <v>44407</v>
      </c>
      <c r="I2759" s="56">
        <v>44407</v>
      </c>
      <c r="J2759" s="55">
        <v>1</v>
      </c>
      <c r="K2759" s="56">
        <v>44482</v>
      </c>
      <c r="L2759" s="56">
        <v>44355</v>
      </c>
      <c r="M2759" s="56">
        <v>44407</v>
      </c>
      <c r="N2759" s="55">
        <v>1</v>
      </c>
      <c r="O2759" s="55">
        <v>1</v>
      </c>
      <c r="P2759" s="55">
        <v>1</v>
      </c>
      <c r="Q2759" s="56">
        <v>44483</v>
      </c>
      <c r="R2759" s="55">
        <v>0</v>
      </c>
      <c r="T2759" s="55">
        <v>5194721002</v>
      </c>
      <c r="U2759" s="55" t="s">
        <v>11792</v>
      </c>
      <c r="V2759" s="55" t="s">
        <v>11790</v>
      </c>
      <c r="W2759" s="55" t="s">
        <v>1336</v>
      </c>
      <c r="X2759" s="55" t="s">
        <v>1336</v>
      </c>
      <c r="Y2759" s="55">
        <v>0</v>
      </c>
      <c r="Z2759" s="55" t="s">
        <v>1419</v>
      </c>
      <c r="AA2759" s="55" t="s">
        <v>1338</v>
      </c>
      <c r="AB2759" s="55">
        <v>945</v>
      </c>
      <c r="AC2759" s="55">
        <v>945</v>
      </c>
      <c r="AD2759" s="55">
        <v>0</v>
      </c>
      <c r="AE2759" s="55" t="s">
        <v>1339</v>
      </c>
      <c r="AF2759" s="55" t="s">
        <v>3146</v>
      </c>
      <c r="AG2759" s="55" t="s">
        <v>3147</v>
      </c>
      <c r="AH2759" s="55" t="s">
        <v>1235</v>
      </c>
      <c r="AJ2759" s="55" t="s">
        <v>11791</v>
      </c>
      <c r="AK2759" s="55">
        <v>0</v>
      </c>
      <c r="AL2759" s="55" t="s">
        <v>1742</v>
      </c>
      <c r="AN2759" s="55">
        <v>2</v>
      </c>
      <c r="AO2759" s="55" t="s">
        <v>11793</v>
      </c>
      <c r="AR2759" s="56">
        <v>44355</v>
      </c>
      <c r="AS2759" s="57">
        <v>0.36874999999999997</v>
      </c>
      <c r="AT2759" s="56">
        <v>44482</v>
      </c>
      <c r="AU2759" s="57">
        <v>0.74145833333333344</v>
      </c>
      <c r="AV2759" s="55" t="s">
        <v>1345</v>
      </c>
      <c r="AW2759" s="55" t="s">
        <v>1345</v>
      </c>
      <c r="AX2759" s="55" t="s">
        <v>1346</v>
      </c>
      <c r="CB2759" s="55" t="s">
        <v>3150</v>
      </c>
    </row>
    <row r="2760" spans="1:80">
      <c r="A2760" s="55" t="s">
        <v>11794</v>
      </c>
      <c r="B2760" s="55">
        <v>2</v>
      </c>
      <c r="C2760" s="55" t="s">
        <v>11795</v>
      </c>
      <c r="D2760" s="55" t="s">
        <v>11796</v>
      </c>
      <c r="E2760" s="55">
        <v>0</v>
      </c>
      <c r="F2760" s="55">
        <v>1</v>
      </c>
      <c r="G2760" s="56">
        <v>44407</v>
      </c>
      <c r="H2760" s="56">
        <v>44407</v>
      </c>
      <c r="I2760" s="56">
        <v>44407</v>
      </c>
      <c r="J2760" s="55">
        <v>1</v>
      </c>
      <c r="K2760" s="56">
        <v>44482</v>
      </c>
      <c r="L2760" s="56">
        <v>44355</v>
      </c>
      <c r="M2760" s="56">
        <v>44407</v>
      </c>
      <c r="N2760" s="55">
        <v>1</v>
      </c>
      <c r="O2760" s="55">
        <v>1</v>
      </c>
      <c r="P2760" s="55">
        <v>1</v>
      </c>
      <c r="Q2760" s="56">
        <v>44483</v>
      </c>
      <c r="R2760" s="55">
        <v>0</v>
      </c>
      <c r="T2760" s="55">
        <v>5194903006</v>
      </c>
      <c r="U2760" s="55" t="s">
        <v>11797</v>
      </c>
      <c r="V2760" s="55" t="s">
        <v>11795</v>
      </c>
      <c r="W2760" s="55" t="s">
        <v>1336</v>
      </c>
      <c r="X2760" s="55" t="s">
        <v>1336</v>
      </c>
      <c r="Y2760" s="55">
        <v>0</v>
      </c>
      <c r="Z2760" s="55" t="s">
        <v>1419</v>
      </c>
      <c r="AA2760" s="55" t="s">
        <v>1338</v>
      </c>
      <c r="AB2760" s="55">
        <v>945</v>
      </c>
      <c r="AC2760" s="55">
        <v>945</v>
      </c>
      <c r="AD2760" s="55">
        <v>0</v>
      </c>
      <c r="AE2760" s="55" t="s">
        <v>1339</v>
      </c>
      <c r="AF2760" s="55" t="s">
        <v>3146</v>
      </c>
      <c r="AG2760" s="55" t="s">
        <v>3147</v>
      </c>
      <c r="AH2760" s="55" t="s">
        <v>1235</v>
      </c>
      <c r="AJ2760" s="55" t="s">
        <v>11796</v>
      </c>
      <c r="AK2760" s="55">
        <v>0</v>
      </c>
      <c r="AL2760" s="55" t="s">
        <v>1742</v>
      </c>
      <c r="AN2760" s="55">
        <v>2</v>
      </c>
      <c r="AO2760" s="55" t="s">
        <v>11798</v>
      </c>
      <c r="AR2760" s="56">
        <v>44355</v>
      </c>
      <c r="AS2760" s="57">
        <v>0.36858796296296298</v>
      </c>
      <c r="AT2760" s="56">
        <v>44482</v>
      </c>
      <c r="AU2760" s="57">
        <v>0.74145833333333344</v>
      </c>
      <c r="AV2760" s="55" t="s">
        <v>1345</v>
      </c>
      <c r="AW2760" s="55" t="s">
        <v>1345</v>
      </c>
      <c r="AX2760" s="55" t="s">
        <v>1346</v>
      </c>
      <c r="CB2760" s="55" t="s">
        <v>3150</v>
      </c>
    </row>
    <row r="2761" spans="1:80">
      <c r="A2761" s="55" t="s">
        <v>11799</v>
      </c>
      <c r="B2761" s="55">
        <v>2</v>
      </c>
      <c r="C2761" s="55" t="s">
        <v>11800</v>
      </c>
      <c r="D2761" s="55" t="s">
        <v>11801</v>
      </c>
      <c r="E2761" s="55">
        <v>0</v>
      </c>
      <c r="F2761" s="55">
        <v>1</v>
      </c>
      <c r="G2761" s="56">
        <v>44407</v>
      </c>
      <c r="H2761" s="56">
        <v>44407</v>
      </c>
      <c r="I2761" s="56">
        <v>44407</v>
      </c>
      <c r="J2761" s="55">
        <v>1</v>
      </c>
      <c r="K2761" s="56">
        <v>44482</v>
      </c>
      <c r="L2761" s="56">
        <v>44355</v>
      </c>
      <c r="M2761" s="56">
        <v>44407</v>
      </c>
      <c r="N2761" s="55">
        <v>1</v>
      </c>
      <c r="O2761" s="55">
        <v>1</v>
      </c>
      <c r="P2761" s="55">
        <v>1</v>
      </c>
      <c r="Q2761" s="56">
        <v>44483</v>
      </c>
      <c r="R2761" s="55">
        <v>0</v>
      </c>
      <c r="T2761" s="55">
        <v>5194742008</v>
      </c>
      <c r="U2761" s="55" t="s">
        <v>11802</v>
      </c>
      <c r="V2761" s="55" t="s">
        <v>11800</v>
      </c>
      <c r="W2761" s="55" t="s">
        <v>1336</v>
      </c>
      <c r="X2761" s="55" t="s">
        <v>1336</v>
      </c>
      <c r="Y2761" s="55">
        <v>0</v>
      </c>
      <c r="Z2761" s="55" t="s">
        <v>1419</v>
      </c>
      <c r="AA2761" s="55" t="s">
        <v>1338</v>
      </c>
      <c r="AB2761" s="55">
        <v>1260</v>
      </c>
      <c r="AC2761" s="55">
        <v>1260</v>
      </c>
      <c r="AD2761" s="55">
        <v>0</v>
      </c>
      <c r="AE2761" s="55" t="s">
        <v>1339</v>
      </c>
      <c r="AF2761" s="55" t="s">
        <v>3146</v>
      </c>
      <c r="AG2761" s="55" t="s">
        <v>3147</v>
      </c>
      <c r="AH2761" s="55" t="s">
        <v>1235</v>
      </c>
      <c r="AJ2761" s="55" t="s">
        <v>11801</v>
      </c>
      <c r="AK2761" s="55">
        <v>0</v>
      </c>
      <c r="AL2761" s="55" t="s">
        <v>1742</v>
      </c>
      <c r="AN2761" s="55">
        <v>2</v>
      </c>
      <c r="AO2761" s="55" t="s">
        <v>11803</v>
      </c>
      <c r="AR2761" s="56">
        <v>44355</v>
      </c>
      <c r="AS2761" s="57">
        <v>0.36850694444444443</v>
      </c>
      <c r="AT2761" s="56">
        <v>44482</v>
      </c>
      <c r="AU2761" s="57">
        <v>0.74145833333333344</v>
      </c>
      <c r="AV2761" s="55" t="s">
        <v>1345</v>
      </c>
      <c r="AW2761" s="55" t="s">
        <v>1345</v>
      </c>
      <c r="AX2761" s="55" t="s">
        <v>1346</v>
      </c>
      <c r="CB2761" s="55" t="s">
        <v>3150</v>
      </c>
    </row>
    <row r="2762" spans="1:80">
      <c r="A2762" s="55" t="s">
        <v>11804</v>
      </c>
      <c r="B2762" s="55">
        <v>2</v>
      </c>
      <c r="C2762" s="55" t="s">
        <v>11805</v>
      </c>
      <c r="D2762" s="55" t="s">
        <v>11806</v>
      </c>
      <c r="E2762" s="55">
        <v>0</v>
      </c>
      <c r="F2762" s="55">
        <v>1</v>
      </c>
      <c r="G2762" s="56">
        <v>44347</v>
      </c>
      <c r="H2762" s="56">
        <v>44347</v>
      </c>
      <c r="I2762" s="56">
        <v>44347</v>
      </c>
      <c r="J2762" s="55">
        <v>0</v>
      </c>
      <c r="L2762" s="56">
        <v>44315</v>
      </c>
      <c r="M2762" s="56">
        <v>44347</v>
      </c>
      <c r="N2762" s="55">
        <v>1</v>
      </c>
      <c r="O2762" s="55">
        <v>0</v>
      </c>
      <c r="P2762" s="55">
        <v>0</v>
      </c>
      <c r="R2762" s="55">
        <v>0</v>
      </c>
      <c r="T2762" s="55">
        <v>5180865003</v>
      </c>
      <c r="U2762" s="55" t="s">
        <v>11807</v>
      </c>
      <c r="V2762" s="55" t="s">
        <v>11805</v>
      </c>
      <c r="W2762" s="55" t="s">
        <v>1336</v>
      </c>
      <c r="X2762" s="55" t="s">
        <v>1336</v>
      </c>
      <c r="Y2762" s="55">
        <v>0</v>
      </c>
      <c r="Z2762" s="55" t="s">
        <v>1419</v>
      </c>
      <c r="AA2762" s="55" t="s">
        <v>1338</v>
      </c>
      <c r="AB2762" s="55">
        <v>1522.5</v>
      </c>
      <c r="AC2762" s="55">
        <v>1522.5</v>
      </c>
      <c r="AD2762" s="55">
        <v>0</v>
      </c>
      <c r="AE2762" s="55" t="s">
        <v>1339</v>
      </c>
      <c r="AF2762" s="55" t="s">
        <v>3146</v>
      </c>
      <c r="AG2762" s="55" t="s">
        <v>3147</v>
      </c>
      <c r="AH2762" s="55" t="s">
        <v>1235</v>
      </c>
      <c r="AJ2762" s="55" t="s">
        <v>11806</v>
      </c>
      <c r="AK2762" s="55">
        <v>0</v>
      </c>
      <c r="AL2762" s="55" t="s">
        <v>1742</v>
      </c>
      <c r="AN2762" s="55">
        <v>4</v>
      </c>
      <c r="AO2762" s="55" t="s">
        <v>11808</v>
      </c>
      <c r="AR2762" s="56">
        <v>44315</v>
      </c>
      <c r="AS2762" s="57">
        <v>0.58641203703703704</v>
      </c>
      <c r="AT2762" s="56">
        <v>44316</v>
      </c>
      <c r="AU2762" s="57">
        <v>0.29652777777777778</v>
      </c>
      <c r="AV2762" s="55" t="s">
        <v>1345</v>
      </c>
      <c r="AW2762" s="55" t="s">
        <v>1345</v>
      </c>
      <c r="AX2762" s="55" t="s">
        <v>1346</v>
      </c>
      <c r="CB2762" s="55" t="s">
        <v>3150</v>
      </c>
    </row>
    <row r="2763" spans="1:80">
      <c r="A2763" s="55" t="s">
        <v>11809</v>
      </c>
      <c r="B2763" s="55">
        <v>2</v>
      </c>
      <c r="C2763" s="55" t="s">
        <v>11810</v>
      </c>
      <c r="D2763" s="55" t="s">
        <v>11811</v>
      </c>
      <c r="E2763" s="55">
        <v>0</v>
      </c>
      <c r="F2763" s="55">
        <v>1</v>
      </c>
      <c r="G2763" s="56">
        <v>44347</v>
      </c>
      <c r="H2763" s="56">
        <v>44347</v>
      </c>
      <c r="I2763" s="56">
        <v>44347</v>
      </c>
      <c r="J2763" s="55">
        <v>0</v>
      </c>
      <c r="L2763" s="56">
        <v>44315</v>
      </c>
      <c r="M2763" s="56">
        <v>44347</v>
      </c>
      <c r="N2763" s="55">
        <v>1</v>
      </c>
      <c r="O2763" s="55">
        <v>0</v>
      </c>
      <c r="P2763" s="55">
        <v>0</v>
      </c>
      <c r="R2763" s="55">
        <v>0</v>
      </c>
      <c r="T2763" s="55">
        <v>5180864006</v>
      </c>
      <c r="U2763" s="55" t="s">
        <v>11812</v>
      </c>
      <c r="V2763" s="55" t="s">
        <v>11810</v>
      </c>
      <c r="W2763" s="55" t="s">
        <v>1336</v>
      </c>
      <c r="X2763" s="55" t="s">
        <v>1336</v>
      </c>
      <c r="Y2763" s="55">
        <v>0</v>
      </c>
      <c r="Z2763" s="55" t="s">
        <v>1419</v>
      </c>
      <c r="AA2763" s="55" t="s">
        <v>1338</v>
      </c>
      <c r="AB2763" s="55">
        <v>1575</v>
      </c>
      <c r="AC2763" s="55">
        <v>1575</v>
      </c>
      <c r="AD2763" s="55">
        <v>0</v>
      </c>
      <c r="AE2763" s="55" t="s">
        <v>1339</v>
      </c>
      <c r="AF2763" s="55" t="s">
        <v>3146</v>
      </c>
      <c r="AG2763" s="55" t="s">
        <v>3147</v>
      </c>
      <c r="AH2763" s="55" t="s">
        <v>1235</v>
      </c>
      <c r="AJ2763" s="55" t="s">
        <v>11811</v>
      </c>
      <c r="AK2763" s="55">
        <v>0</v>
      </c>
      <c r="AL2763" s="55" t="s">
        <v>1742</v>
      </c>
      <c r="AN2763" s="55">
        <v>4</v>
      </c>
      <c r="AO2763" s="55" t="s">
        <v>11813</v>
      </c>
      <c r="AR2763" s="56">
        <v>44315</v>
      </c>
      <c r="AS2763" s="57">
        <v>0.58651620370370372</v>
      </c>
      <c r="AT2763" s="56">
        <v>44316</v>
      </c>
      <c r="AU2763" s="57">
        <v>0.29652777777777778</v>
      </c>
      <c r="AV2763" s="55" t="s">
        <v>1345</v>
      </c>
      <c r="AW2763" s="55" t="s">
        <v>1345</v>
      </c>
      <c r="AX2763" s="55" t="s">
        <v>1346</v>
      </c>
      <c r="CB2763" s="55" t="s">
        <v>3150</v>
      </c>
    </row>
    <row r="2764" spans="1:80">
      <c r="A2764" s="55" t="s">
        <v>11814</v>
      </c>
      <c r="B2764" s="55">
        <v>2</v>
      </c>
      <c r="C2764" s="55" t="s">
        <v>11815</v>
      </c>
      <c r="D2764" s="55" t="s">
        <v>11816</v>
      </c>
      <c r="E2764" s="55">
        <v>0</v>
      </c>
      <c r="F2764" s="55">
        <v>1</v>
      </c>
      <c r="G2764" s="56">
        <v>44347</v>
      </c>
      <c r="H2764" s="56">
        <v>44347</v>
      </c>
      <c r="I2764" s="56">
        <v>44347</v>
      </c>
      <c r="J2764" s="55">
        <v>0</v>
      </c>
      <c r="L2764" s="56">
        <v>44315</v>
      </c>
      <c r="M2764" s="56">
        <v>44347</v>
      </c>
      <c r="N2764" s="55">
        <v>1</v>
      </c>
      <c r="O2764" s="55">
        <v>0</v>
      </c>
      <c r="P2764" s="55">
        <v>0</v>
      </c>
      <c r="R2764" s="55">
        <v>0</v>
      </c>
      <c r="T2764" s="55">
        <v>5180860007</v>
      </c>
      <c r="U2764" s="55" t="s">
        <v>11817</v>
      </c>
      <c r="V2764" s="55" t="s">
        <v>11815</v>
      </c>
      <c r="W2764" s="55" t="s">
        <v>1336</v>
      </c>
      <c r="X2764" s="55" t="s">
        <v>1336</v>
      </c>
      <c r="Y2764" s="55">
        <v>0</v>
      </c>
      <c r="Z2764" s="55" t="s">
        <v>1419</v>
      </c>
      <c r="AA2764" s="55" t="s">
        <v>1338</v>
      </c>
      <c r="AB2764" s="55">
        <v>1575</v>
      </c>
      <c r="AC2764" s="55">
        <v>1575</v>
      </c>
      <c r="AD2764" s="55">
        <v>0</v>
      </c>
      <c r="AE2764" s="55" t="s">
        <v>1339</v>
      </c>
      <c r="AF2764" s="55" t="s">
        <v>3146</v>
      </c>
      <c r="AG2764" s="55" t="s">
        <v>3147</v>
      </c>
      <c r="AH2764" s="55" t="s">
        <v>1235</v>
      </c>
      <c r="AJ2764" s="55" t="s">
        <v>11816</v>
      </c>
      <c r="AK2764" s="55">
        <v>0</v>
      </c>
      <c r="AL2764" s="55" t="s">
        <v>1742</v>
      </c>
      <c r="AN2764" s="55">
        <v>4</v>
      </c>
      <c r="AO2764" s="55" t="s">
        <v>11818</v>
      </c>
      <c r="AR2764" s="56">
        <v>44315</v>
      </c>
      <c r="AS2764" s="57">
        <v>0.58677083333333335</v>
      </c>
      <c r="AT2764" s="56">
        <v>44316</v>
      </c>
      <c r="AU2764" s="57">
        <v>0.29652777777777778</v>
      </c>
      <c r="AV2764" s="55" t="s">
        <v>1345</v>
      </c>
      <c r="AW2764" s="55" t="s">
        <v>1345</v>
      </c>
      <c r="AX2764" s="55" t="s">
        <v>1346</v>
      </c>
      <c r="CB2764" s="55" t="s">
        <v>3150</v>
      </c>
    </row>
    <row r="2765" spans="1:80">
      <c r="A2765" s="55" t="s">
        <v>11819</v>
      </c>
      <c r="B2765" s="55">
        <v>2</v>
      </c>
      <c r="C2765" s="55" t="s">
        <v>11820</v>
      </c>
      <c r="D2765" s="55" t="s">
        <v>11821</v>
      </c>
      <c r="E2765" s="55">
        <v>0</v>
      </c>
      <c r="F2765" s="55">
        <v>1</v>
      </c>
      <c r="G2765" s="56">
        <v>44347</v>
      </c>
      <c r="H2765" s="56">
        <v>44347</v>
      </c>
      <c r="I2765" s="56">
        <v>44347</v>
      </c>
      <c r="J2765" s="55">
        <v>0</v>
      </c>
      <c r="L2765" s="56">
        <v>44315</v>
      </c>
      <c r="M2765" s="56">
        <v>44347</v>
      </c>
      <c r="N2765" s="55">
        <v>1</v>
      </c>
      <c r="O2765" s="55">
        <v>0</v>
      </c>
      <c r="P2765" s="55">
        <v>0</v>
      </c>
      <c r="R2765" s="55">
        <v>0</v>
      </c>
      <c r="T2765" s="55">
        <v>5180866001</v>
      </c>
      <c r="U2765" s="55" t="s">
        <v>11822</v>
      </c>
      <c r="V2765" s="55" t="s">
        <v>11820</v>
      </c>
      <c r="W2765" s="55" t="s">
        <v>1336</v>
      </c>
      <c r="X2765" s="55" t="s">
        <v>1336</v>
      </c>
      <c r="Y2765" s="55">
        <v>0</v>
      </c>
      <c r="Z2765" s="55" t="s">
        <v>1419</v>
      </c>
      <c r="AA2765" s="55" t="s">
        <v>1338</v>
      </c>
      <c r="AB2765" s="55">
        <v>1260</v>
      </c>
      <c r="AC2765" s="55">
        <v>1260</v>
      </c>
      <c r="AD2765" s="55">
        <v>0</v>
      </c>
      <c r="AE2765" s="55" t="s">
        <v>1339</v>
      </c>
      <c r="AF2765" s="55" t="s">
        <v>3146</v>
      </c>
      <c r="AG2765" s="55" t="s">
        <v>3147</v>
      </c>
      <c r="AH2765" s="55" t="s">
        <v>1235</v>
      </c>
      <c r="AJ2765" s="55" t="s">
        <v>11821</v>
      </c>
      <c r="AK2765" s="55">
        <v>0</v>
      </c>
      <c r="AL2765" s="55" t="s">
        <v>1742</v>
      </c>
      <c r="AN2765" s="55">
        <v>4</v>
      </c>
      <c r="AO2765" s="55" t="s">
        <v>11823</v>
      </c>
      <c r="AR2765" s="56">
        <v>44315</v>
      </c>
      <c r="AS2765" s="57">
        <v>0.58627314814814813</v>
      </c>
      <c r="AT2765" s="56">
        <v>44316</v>
      </c>
      <c r="AU2765" s="57">
        <v>0.29652777777777778</v>
      </c>
      <c r="AV2765" s="55" t="s">
        <v>1345</v>
      </c>
      <c r="AW2765" s="55" t="s">
        <v>1345</v>
      </c>
      <c r="AX2765" s="55" t="s">
        <v>1346</v>
      </c>
      <c r="CB2765" s="55" t="s">
        <v>3150</v>
      </c>
    </row>
    <row r="2766" spans="1:80">
      <c r="A2766" s="55" t="s">
        <v>11824</v>
      </c>
      <c r="B2766" s="55">
        <v>2</v>
      </c>
      <c r="C2766" s="55" t="s">
        <v>11825</v>
      </c>
      <c r="D2766" s="55" t="s">
        <v>11826</v>
      </c>
      <c r="E2766" s="55">
        <v>0</v>
      </c>
      <c r="F2766" s="55">
        <v>1</v>
      </c>
      <c r="G2766" s="56">
        <v>44347</v>
      </c>
      <c r="H2766" s="56">
        <v>44347</v>
      </c>
      <c r="I2766" s="56">
        <v>44347</v>
      </c>
      <c r="J2766" s="55">
        <v>0</v>
      </c>
      <c r="L2766" s="56">
        <v>44315</v>
      </c>
      <c r="M2766" s="56">
        <v>44347</v>
      </c>
      <c r="N2766" s="55">
        <v>1</v>
      </c>
      <c r="O2766" s="55">
        <v>0</v>
      </c>
      <c r="P2766" s="55">
        <v>0</v>
      </c>
      <c r="R2766" s="55">
        <v>0</v>
      </c>
      <c r="T2766" s="55">
        <v>5180867008</v>
      </c>
      <c r="U2766" s="55" t="s">
        <v>11827</v>
      </c>
      <c r="V2766" s="55" t="s">
        <v>11825</v>
      </c>
      <c r="W2766" s="55" t="s">
        <v>1336</v>
      </c>
      <c r="X2766" s="55" t="s">
        <v>1336</v>
      </c>
      <c r="Y2766" s="55">
        <v>0</v>
      </c>
      <c r="Z2766" s="55" t="s">
        <v>1419</v>
      </c>
      <c r="AA2766" s="55" t="s">
        <v>1338</v>
      </c>
      <c r="AB2766" s="55">
        <v>2100</v>
      </c>
      <c r="AC2766" s="55">
        <v>2100</v>
      </c>
      <c r="AD2766" s="55">
        <v>0</v>
      </c>
      <c r="AE2766" s="55" t="s">
        <v>1339</v>
      </c>
      <c r="AF2766" s="55" t="s">
        <v>3146</v>
      </c>
      <c r="AG2766" s="55" t="s">
        <v>3147</v>
      </c>
      <c r="AH2766" s="55" t="s">
        <v>1235</v>
      </c>
      <c r="AJ2766" s="55" t="s">
        <v>11826</v>
      </c>
      <c r="AK2766" s="55">
        <v>0</v>
      </c>
      <c r="AL2766" s="55" t="s">
        <v>1742</v>
      </c>
      <c r="AN2766" s="55">
        <v>4</v>
      </c>
      <c r="AO2766" s="55" t="s">
        <v>11828</v>
      </c>
      <c r="AR2766" s="56">
        <v>44315</v>
      </c>
      <c r="AS2766" s="57">
        <v>0.58619212962962963</v>
      </c>
      <c r="AT2766" s="56">
        <v>44316</v>
      </c>
      <c r="AU2766" s="57">
        <v>0.29652777777777778</v>
      </c>
      <c r="AV2766" s="55" t="s">
        <v>1345</v>
      </c>
      <c r="AW2766" s="55" t="s">
        <v>1345</v>
      </c>
      <c r="AX2766" s="55" t="s">
        <v>1346</v>
      </c>
      <c r="CB2766" s="55" t="s">
        <v>3150</v>
      </c>
    </row>
    <row r="2767" spans="1:80">
      <c r="A2767" s="55" t="s">
        <v>11829</v>
      </c>
      <c r="B2767" s="55">
        <v>2</v>
      </c>
      <c r="C2767" s="55" t="s">
        <v>11830</v>
      </c>
      <c r="D2767" s="55" t="s">
        <v>11831</v>
      </c>
      <c r="E2767" s="55">
        <v>0</v>
      </c>
      <c r="F2767" s="55">
        <v>1</v>
      </c>
      <c r="G2767" s="56">
        <v>44347</v>
      </c>
      <c r="H2767" s="56">
        <v>44347</v>
      </c>
      <c r="I2767" s="56">
        <v>44347</v>
      </c>
      <c r="J2767" s="55">
        <v>1</v>
      </c>
      <c r="K2767" s="56">
        <v>44448</v>
      </c>
      <c r="L2767" s="56">
        <v>44314</v>
      </c>
      <c r="M2767" s="56">
        <v>44347</v>
      </c>
      <c r="N2767" s="55">
        <v>1</v>
      </c>
      <c r="O2767" s="55">
        <v>1</v>
      </c>
      <c r="P2767" s="55">
        <v>1</v>
      </c>
      <c r="Q2767" s="56">
        <v>44449</v>
      </c>
      <c r="R2767" s="55">
        <v>0</v>
      </c>
      <c r="T2767" s="55">
        <v>5180627004</v>
      </c>
      <c r="U2767" s="55" t="s">
        <v>11832</v>
      </c>
      <c r="V2767" s="55" t="s">
        <v>11830</v>
      </c>
      <c r="W2767" s="55" t="s">
        <v>1336</v>
      </c>
      <c r="X2767" s="55" t="s">
        <v>1336</v>
      </c>
      <c r="Y2767" s="55">
        <v>0</v>
      </c>
      <c r="Z2767" s="55" t="s">
        <v>1419</v>
      </c>
      <c r="AA2767" s="55" t="s">
        <v>1338</v>
      </c>
      <c r="AB2767" s="55">
        <v>1785</v>
      </c>
      <c r="AC2767" s="55">
        <v>1785</v>
      </c>
      <c r="AD2767" s="55">
        <v>0</v>
      </c>
      <c r="AE2767" s="55" t="s">
        <v>1339</v>
      </c>
      <c r="AF2767" s="55" t="s">
        <v>3146</v>
      </c>
      <c r="AG2767" s="55" t="s">
        <v>3147</v>
      </c>
      <c r="AH2767" s="55" t="s">
        <v>1235</v>
      </c>
      <c r="AJ2767" s="55" t="s">
        <v>11831</v>
      </c>
      <c r="AK2767" s="55">
        <v>0</v>
      </c>
      <c r="AL2767" s="55" t="s">
        <v>1742</v>
      </c>
      <c r="AN2767" s="55">
        <v>1</v>
      </c>
      <c r="AO2767" s="55" t="s">
        <v>11833</v>
      </c>
      <c r="AR2767" s="56">
        <v>44314</v>
      </c>
      <c r="AS2767" s="57">
        <v>0.72637731481481482</v>
      </c>
      <c r="AT2767" s="56">
        <v>44448</v>
      </c>
      <c r="AU2767" s="57">
        <v>0.58518518518518514</v>
      </c>
      <c r="AV2767" s="55" t="s">
        <v>1345</v>
      </c>
      <c r="AW2767" s="55" t="s">
        <v>1345</v>
      </c>
      <c r="AX2767" s="55" t="s">
        <v>1346</v>
      </c>
      <c r="CB2767" s="55" t="s">
        <v>3150</v>
      </c>
    </row>
    <row r="2768" spans="1:80">
      <c r="A2768" s="55" t="s">
        <v>11834</v>
      </c>
      <c r="B2768" s="55">
        <v>2</v>
      </c>
      <c r="C2768" s="55" t="s">
        <v>11835</v>
      </c>
      <c r="D2768" s="55" t="s">
        <v>11836</v>
      </c>
      <c r="E2768" s="55">
        <v>0</v>
      </c>
      <c r="F2768" s="55">
        <v>1</v>
      </c>
      <c r="G2768" s="56">
        <v>44347</v>
      </c>
      <c r="H2768" s="56">
        <v>44347</v>
      </c>
      <c r="I2768" s="56">
        <v>44347</v>
      </c>
      <c r="J2768" s="55">
        <v>1</v>
      </c>
      <c r="K2768" s="56">
        <v>44448</v>
      </c>
      <c r="L2768" s="56">
        <v>44314</v>
      </c>
      <c r="M2768" s="56">
        <v>44347</v>
      </c>
      <c r="N2768" s="55">
        <v>1</v>
      </c>
      <c r="O2768" s="55">
        <v>1</v>
      </c>
      <c r="P2768" s="55">
        <v>1</v>
      </c>
      <c r="Q2768" s="56">
        <v>44449</v>
      </c>
      <c r="R2768" s="55">
        <v>0</v>
      </c>
      <c r="T2768" s="55">
        <v>5180626007</v>
      </c>
      <c r="U2768" s="55" t="s">
        <v>11837</v>
      </c>
      <c r="V2768" s="55" t="s">
        <v>11835</v>
      </c>
      <c r="W2768" s="55" t="s">
        <v>1336</v>
      </c>
      <c r="X2768" s="55" t="s">
        <v>1336</v>
      </c>
      <c r="Y2768" s="55">
        <v>0</v>
      </c>
      <c r="Z2768" s="55" t="s">
        <v>1419</v>
      </c>
      <c r="AA2768" s="55" t="s">
        <v>1338</v>
      </c>
      <c r="AB2768" s="55">
        <v>1890</v>
      </c>
      <c r="AC2768" s="55">
        <v>1890</v>
      </c>
      <c r="AD2768" s="55">
        <v>0</v>
      </c>
      <c r="AE2768" s="55" t="s">
        <v>1339</v>
      </c>
      <c r="AF2768" s="55" t="s">
        <v>3146</v>
      </c>
      <c r="AG2768" s="55" t="s">
        <v>3147</v>
      </c>
      <c r="AH2768" s="55" t="s">
        <v>1235</v>
      </c>
      <c r="AJ2768" s="55" t="s">
        <v>11836</v>
      </c>
      <c r="AK2768" s="55">
        <v>0</v>
      </c>
      <c r="AL2768" s="55" t="s">
        <v>1742</v>
      </c>
      <c r="AN2768" s="55">
        <v>1</v>
      </c>
      <c r="AO2768" s="55" t="s">
        <v>11838</v>
      </c>
      <c r="AR2768" s="56">
        <v>44314</v>
      </c>
      <c r="AS2768" s="57">
        <v>0.72627314814814825</v>
      </c>
      <c r="AT2768" s="56">
        <v>44448</v>
      </c>
      <c r="AU2768" s="57">
        <v>0.58518518518518514</v>
      </c>
      <c r="AV2768" s="55" t="s">
        <v>1345</v>
      </c>
      <c r="AW2768" s="55" t="s">
        <v>1345</v>
      </c>
      <c r="AX2768" s="55" t="s">
        <v>1346</v>
      </c>
      <c r="CB2768" s="55" t="s">
        <v>3150</v>
      </c>
    </row>
    <row r="2769" spans="1:80">
      <c r="A2769" s="55" t="s">
        <v>11839</v>
      </c>
      <c r="B2769" s="55">
        <v>2</v>
      </c>
      <c r="C2769" s="55" t="s">
        <v>11840</v>
      </c>
      <c r="D2769" s="55" t="s">
        <v>11841</v>
      </c>
      <c r="E2769" s="55">
        <v>0</v>
      </c>
      <c r="F2769" s="55">
        <v>0</v>
      </c>
      <c r="G2769" s="56">
        <v>44347</v>
      </c>
      <c r="H2769" s="56">
        <v>44347</v>
      </c>
      <c r="I2769" s="56">
        <v>44347</v>
      </c>
      <c r="J2769" s="55">
        <v>0</v>
      </c>
      <c r="L2769" s="56">
        <v>44315</v>
      </c>
      <c r="M2769" s="56">
        <v>44347</v>
      </c>
      <c r="N2769" s="55">
        <v>0</v>
      </c>
      <c r="O2769" s="55">
        <v>0</v>
      </c>
      <c r="P2769" s="55">
        <v>0</v>
      </c>
      <c r="R2769" s="55">
        <v>0</v>
      </c>
      <c r="T2769" s="55">
        <v>5180858006</v>
      </c>
      <c r="U2769" s="55" t="s">
        <v>11842</v>
      </c>
      <c r="V2769" s="55" t="s">
        <v>11840</v>
      </c>
      <c r="W2769" s="55" t="s">
        <v>1336</v>
      </c>
      <c r="X2769" s="55" t="s">
        <v>1336</v>
      </c>
      <c r="Y2769" s="55">
        <v>0</v>
      </c>
      <c r="Z2769" s="55" t="s">
        <v>1419</v>
      </c>
      <c r="AA2769" s="55" t="s">
        <v>1338</v>
      </c>
      <c r="AB2769" s="55">
        <v>630</v>
      </c>
      <c r="AC2769" s="55">
        <v>630</v>
      </c>
      <c r="AD2769" s="55">
        <v>0</v>
      </c>
      <c r="AE2769" s="55" t="s">
        <v>1339</v>
      </c>
      <c r="AF2769" s="55" t="s">
        <v>3146</v>
      </c>
      <c r="AG2769" s="55" t="s">
        <v>3147</v>
      </c>
      <c r="AH2769" s="55" t="s">
        <v>1235</v>
      </c>
      <c r="AJ2769" s="55" t="s">
        <v>11841</v>
      </c>
      <c r="AK2769" s="55">
        <v>0</v>
      </c>
      <c r="AL2769" s="55" t="s">
        <v>3716</v>
      </c>
      <c r="AN2769" s="55">
        <v>3</v>
      </c>
      <c r="AO2769" s="55" t="s">
        <v>11843</v>
      </c>
      <c r="AR2769" s="56">
        <v>44315</v>
      </c>
      <c r="AS2769" s="57">
        <v>0.58718749999999997</v>
      </c>
      <c r="AT2769" s="56">
        <v>44348</v>
      </c>
      <c r="AU2769" s="57">
        <v>0.68307870370370372</v>
      </c>
      <c r="AV2769" s="55" t="s">
        <v>1345</v>
      </c>
      <c r="AW2769" s="55" t="s">
        <v>3374</v>
      </c>
      <c r="AX2769" s="55" t="s">
        <v>2167</v>
      </c>
      <c r="CB2769" s="55" t="s">
        <v>3150</v>
      </c>
    </row>
    <row r="2770" spans="1:80">
      <c r="A2770" s="55" t="s">
        <v>11844</v>
      </c>
      <c r="B2770" s="55">
        <v>2</v>
      </c>
      <c r="C2770" s="55" t="s">
        <v>11845</v>
      </c>
      <c r="D2770" s="55" t="s">
        <v>11846</v>
      </c>
      <c r="E2770" s="55">
        <v>0</v>
      </c>
      <c r="F2770" s="55">
        <v>1</v>
      </c>
      <c r="G2770" s="56">
        <v>44347</v>
      </c>
      <c r="H2770" s="56">
        <v>44347</v>
      </c>
      <c r="I2770" s="56">
        <v>44347</v>
      </c>
      <c r="J2770" s="55">
        <v>1</v>
      </c>
      <c r="K2770" s="56">
        <v>44403</v>
      </c>
      <c r="L2770" s="56">
        <v>44344</v>
      </c>
      <c r="M2770" s="56">
        <v>44347</v>
      </c>
      <c r="N2770" s="55">
        <v>1</v>
      </c>
      <c r="O2770" s="55">
        <v>1</v>
      </c>
      <c r="P2770" s="55">
        <v>1</v>
      </c>
      <c r="Q2770" s="56">
        <v>44403</v>
      </c>
      <c r="R2770" s="55">
        <v>0</v>
      </c>
      <c r="T2770" s="55">
        <v>5196538000</v>
      </c>
      <c r="U2770" s="55" t="s">
        <v>11847</v>
      </c>
      <c r="V2770" s="55" t="s">
        <v>11845</v>
      </c>
      <c r="W2770" s="55" t="s">
        <v>1336</v>
      </c>
      <c r="X2770" s="55" t="s">
        <v>1336</v>
      </c>
      <c r="Y2770" s="55">
        <v>0</v>
      </c>
      <c r="Z2770" s="55" t="s">
        <v>1419</v>
      </c>
      <c r="AA2770" s="55" t="s">
        <v>1338</v>
      </c>
      <c r="AB2770" s="55">
        <v>630</v>
      </c>
      <c r="AC2770" s="55">
        <v>630</v>
      </c>
      <c r="AD2770" s="55">
        <v>0</v>
      </c>
      <c r="AE2770" s="55" t="s">
        <v>1339</v>
      </c>
      <c r="AF2770" s="55" t="s">
        <v>3146</v>
      </c>
      <c r="AG2770" s="55" t="s">
        <v>3147</v>
      </c>
      <c r="AH2770" s="55" t="s">
        <v>1235</v>
      </c>
      <c r="AJ2770" s="55" t="s">
        <v>11846</v>
      </c>
      <c r="AK2770" s="55">
        <v>0</v>
      </c>
      <c r="AL2770" s="55" t="s">
        <v>3716</v>
      </c>
      <c r="AN2770" s="55">
        <v>4</v>
      </c>
      <c r="AO2770" s="55" t="s">
        <v>11848</v>
      </c>
      <c r="AR2770" s="56">
        <v>44344</v>
      </c>
      <c r="AS2770" s="57">
        <v>0.43246527777777777</v>
      </c>
      <c r="AT2770" s="56">
        <v>44403</v>
      </c>
      <c r="AU2770" s="57">
        <v>0.71994212962962967</v>
      </c>
      <c r="AV2770" s="55" t="s">
        <v>1345</v>
      </c>
      <c r="AW2770" s="55" t="s">
        <v>1345</v>
      </c>
      <c r="AX2770" s="55" t="s">
        <v>1346</v>
      </c>
      <c r="CB2770" s="55" t="s">
        <v>3150</v>
      </c>
    </row>
    <row r="2771" spans="1:80">
      <c r="A2771" s="55" t="s">
        <v>11849</v>
      </c>
      <c r="B2771" s="55">
        <v>2</v>
      </c>
      <c r="C2771" s="55" t="s">
        <v>11850</v>
      </c>
      <c r="D2771" s="55" t="s">
        <v>11851</v>
      </c>
      <c r="E2771" s="55">
        <v>0</v>
      </c>
      <c r="F2771" s="55">
        <v>0</v>
      </c>
      <c r="G2771" s="56">
        <v>44347</v>
      </c>
      <c r="H2771" s="56">
        <v>44347</v>
      </c>
      <c r="I2771" s="56">
        <v>44347</v>
      </c>
      <c r="J2771" s="55">
        <v>0</v>
      </c>
      <c r="L2771" s="56">
        <v>44315</v>
      </c>
      <c r="M2771" s="56">
        <v>44347</v>
      </c>
      <c r="N2771" s="55">
        <v>0</v>
      </c>
      <c r="O2771" s="55">
        <v>0</v>
      </c>
      <c r="P2771" s="55">
        <v>0</v>
      </c>
      <c r="R2771" s="55">
        <v>0</v>
      </c>
      <c r="T2771" s="55">
        <v>5180859003</v>
      </c>
      <c r="U2771" s="55" t="s">
        <v>11852</v>
      </c>
      <c r="V2771" s="55" t="s">
        <v>11850</v>
      </c>
      <c r="W2771" s="55" t="s">
        <v>1336</v>
      </c>
      <c r="X2771" s="55" t="s">
        <v>1336</v>
      </c>
      <c r="Y2771" s="55">
        <v>0</v>
      </c>
      <c r="Z2771" s="55" t="s">
        <v>1419</v>
      </c>
      <c r="AA2771" s="55" t="s">
        <v>1338</v>
      </c>
      <c r="AB2771" s="55">
        <v>840</v>
      </c>
      <c r="AC2771" s="55">
        <v>840</v>
      </c>
      <c r="AD2771" s="55">
        <v>0</v>
      </c>
      <c r="AE2771" s="55" t="s">
        <v>1339</v>
      </c>
      <c r="AF2771" s="55" t="s">
        <v>3146</v>
      </c>
      <c r="AG2771" s="55" t="s">
        <v>3147</v>
      </c>
      <c r="AH2771" s="55" t="s">
        <v>1235</v>
      </c>
      <c r="AJ2771" s="55" t="s">
        <v>11851</v>
      </c>
      <c r="AK2771" s="55">
        <v>0</v>
      </c>
      <c r="AL2771" s="55" t="s">
        <v>3716</v>
      </c>
      <c r="AN2771" s="55">
        <v>3</v>
      </c>
      <c r="AO2771" s="55" t="s">
        <v>11853</v>
      </c>
      <c r="AR2771" s="56">
        <v>44315</v>
      </c>
      <c r="AS2771" s="57">
        <v>0.58695601851851853</v>
      </c>
      <c r="AT2771" s="56">
        <v>44348</v>
      </c>
      <c r="AU2771" s="57">
        <v>0.68245370370370362</v>
      </c>
      <c r="AV2771" s="55" t="s">
        <v>1345</v>
      </c>
      <c r="AW2771" s="55" t="s">
        <v>3374</v>
      </c>
      <c r="AX2771" s="55" t="s">
        <v>2167</v>
      </c>
      <c r="CB2771" s="55" t="s">
        <v>3150</v>
      </c>
    </row>
    <row r="2772" spans="1:80">
      <c r="A2772" s="55" t="s">
        <v>11854</v>
      </c>
      <c r="B2772" s="55">
        <v>2</v>
      </c>
      <c r="C2772" s="55" t="s">
        <v>11855</v>
      </c>
      <c r="D2772" s="55" t="s">
        <v>11856</v>
      </c>
      <c r="E2772" s="55">
        <v>0</v>
      </c>
      <c r="F2772" s="55">
        <v>1</v>
      </c>
      <c r="G2772" s="56">
        <v>44347</v>
      </c>
      <c r="H2772" s="56">
        <v>44347</v>
      </c>
      <c r="I2772" s="56">
        <v>44347</v>
      </c>
      <c r="J2772" s="55">
        <v>1</v>
      </c>
      <c r="K2772" s="56">
        <v>44403</v>
      </c>
      <c r="L2772" s="56">
        <v>44344</v>
      </c>
      <c r="M2772" s="56">
        <v>44347</v>
      </c>
      <c r="N2772" s="55">
        <v>1</v>
      </c>
      <c r="O2772" s="55">
        <v>1</v>
      </c>
      <c r="P2772" s="55">
        <v>1</v>
      </c>
      <c r="Q2772" s="56">
        <v>44403</v>
      </c>
      <c r="R2772" s="55">
        <v>0</v>
      </c>
      <c r="T2772" s="55">
        <v>5196565005</v>
      </c>
      <c r="U2772" s="55" t="s">
        <v>11857</v>
      </c>
      <c r="V2772" s="55" t="s">
        <v>11855</v>
      </c>
      <c r="W2772" s="55" t="s">
        <v>1336</v>
      </c>
      <c r="X2772" s="55" t="s">
        <v>1336</v>
      </c>
      <c r="Y2772" s="55">
        <v>0</v>
      </c>
      <c r="Z2772" s="55" t="s">
        <v>1419</v>
      </c>
      <c r="AA2772" s="55" t="s">
        <v>1338</v>
      </c>
      <c r="AB2772" s="55">
        <v>840</v>
      </c>
      <c r="AC2772" s="55">
        <v>840</v>
      </c>
      <c r="AD2772" s="55">
        <v>0</v>
      </c>
      <c r="AE2772" s="55" t="s">
        <v>1339</v>
      </c>
      <c r="AF2772" s="55" t="s">
        <v>3146</v>
      </c>
      <c r="AG2772" s="55" t="s">
        <v>3147</v>
      </c>
      <c r="AH2772" s="55" t="s">
        <v>1235</v>
      </c>
      <c r="AJ2772" s="55" t="s">
        <v>11856</v>
      </c>
      <c r="AK2772" s="55">
        <v>0</v>
      </c>
      <c r="AL2772" s="55" t="s">
        <v>3716</v>
      </c>
      <c r="AN2772" s="55">
        <v>4</v>
      </c>
      <c r="AO2772" s="55" t="s">
        <v>11858</v>
      </c>
      <c r="AR2772" s="56">
        <v>44344</v>
      </c>
      <c r="AS2772" s="57">
        <v>0.43141203703703707</v>
      </c>
      <c r="AT2772" s="56">
        <v>44403</v>
      </c>
      <c r="AU2772" s="57">
        <v>0.71994212962962967</v>
      </c>
      <c r="AV2772" s="55" t="s">
        <v>1345</v>
      </c>
      <c r="AW2772" s="55" t="s">
        <v>1345</v>
      </c>
      <c r="AX2772" s="55" t="s">
        <v>1346</v>
      </c>
      <c r="CB2772" s="55" t="s">
        <v>3150</v>
      </c>
    </row>
    <row r="2773" spans="1:80">
      <c r="A2773" s="55" t="s">
        <v>11859</v>
      </c>
      <c r="B2773" s="55">
        <v>2</v>
      </c>
      <c r="C2773" s="55" t="s">
        <v>11860</v>
      </c>
      <c r="D2773" s="55" t="s">
        <v>11861</v>
      </c>
      <c r="E2773" s="55">
        <v>0</v>
      </c>
      <c r="F2773" s="55">
        <v>0</v>
      </c>
      <c r="G2773" s="56">
        <v>44347</v>
      </c>
      <c r="H2773" s="56">
        <v>44347</v>
      </c>
      <c r="I2773" s="56">
        <v>44347</v>
      </c>
      <c r="J2773" s="55">
        <v>0</v>
      </c>
      <c r="L2773" s="56">
        <v>44315</v>
      </c>
      <c r="M2773" s="56">
        <v>44347</v>
      </c>
      <c r="N2773" s="55">
        <v>0</v>
      </c>
      <c r="O2773" s="55">
        <v>0</v>
      </c>
      <c r="P2773" s="55">
        <v>0</v>
      </c>
      <c r="R2773" s="55">
        <v>0</v>
      </c>
      <c r="T2773" s="55">
        <v>5180852002</v>
      </c>
      <c r="U2773" s="55" t="s">
        <v>11862</v>
      </c>
      <c r="V2773" s="55" t="s">
        <v>11860</v>
      </c>
      <c r="W2773" s="55" t="s">
        <v>1336</v>
      </c>
      <c r="X2773" s="55" t="s">
        <v>1336</v>
      </c>
      <c r="Y2773" s="55">
        <v>0</v>
      </c>
      <c r="Z2773" s="55" t="s">
        <v>1419</v>
      </c>
      <c r="AA2773" s="55" t="s">
        <v>1338</v>
      </c>
      <c r="AB2773" s="55">
        <v>735</v>
      </c>
      <c r="AC2773" s="55">
        <v>735</v>
      </c>
      <c r="AD2773" s="55">
        <v>0</v>
      </c>
      <c r="AE2773" s="55" t="s">
        <v>1339</v>
      </c>
      <c r="AF2773" s="55" t="s">
        <v>3146</v>
      </c>
      <c r="AG2773" s="55" t="s">
        <v>3147</v>
      </c>
      <c r="AH2773" s="55" t="s">
        <v>1235</v>
      </c>
      <c r="AJ2773" s="55" t="s">
        <v>11861</v>
      </c>
      <c r="AK2773" s="55">
        <v>0</v>
      </c>
      <c r="AL2773" s="55" t="s">
        <v>3154</v>
      </c>
      <c r="AN2773" s="55">
        <v>3</v>
      </c>
      <c r="AO2773" s="55" t="s">
        <v>11863</v>
      </c>
      <c r="AR2773" s="56">
        <v>44315</v>
      </c>
      <c r="AS2773" s="57">
        <v>0.58744212962962961</v>
      </c>
      <c r="AT2773" s="56">
        <v>44348</v>
      </c>
      <c r="AU2773" s="57">
        <v>0.68519675925925927</v>
      </c>
      <c r="AV2773" s="55" t="s">
        <v>1345</v>
      </c>
      <c r="AW2773" s="55" t="s">
        <v>3374</v>
      </c>
      <c r="AX2773" s="55" t="s">
        <v>2167</v>
      </c>
      <c r="CB2773" s="55" t="s">
        <v>3150</v>
      </c>
    </row>
    <row r="2774" spans="1:80">
      <c r="A2774" s="55" t="s">
        <v>11864</v>
      </c>
      <c r="B2774" s="55">
        <v>2</v>
      </c>
      <c r="C2774" s="55" t="s">
        <v>11865</v>
      </c>
      <c r="D2774" s="55" t="s">
        <v>11866</v>
      </c>
      <c r="E2774" s="55">
        <v>0</v>
      </c>
      <c r="F2774" s="55">
        <v>1</v>
      </c>
      <c r="G2774" s="56">
        <v>44347</v>
      </c>
      <c r="H2774" s="56">
        <v>44347</v>
      </c>
      <c r="I2774" s="56">
        <v>44347</v>
      </c>
      <c r="J2774" s="55">
        <v>1</v>
      </c>
      <c r="K2774" s="56">
        <v>44403</v>
      </c>
      <c r="L2774" s="56">
        <v>44344</v>
      </c>
      <c r="M2774" s="56">
        <v>44347</v>
      </c>
      <c r="N2774" s="55">
        <v>1</v>
      </c>
      <c r="O2774" s="55">
        <v>1</v>
      </c>
      <c r="P2774" s="55">
        <v>1</v>
      </c>
      <c r="Q2774" s="56">
        <v>44403</v>
      </c>
      <c r="R2774" s="55">
        <v>0</v>
      </c>
      <c r="T2774" s="55">
        <v>5196536005</v>
      </c>
      <c r="U2774" s="55" t="s">
        <v>11867</v>
      </c>
      <c r="V2774" s="55" t="s">
        <v>11865</v>
      </c>
      <c r="W2774" s="55" t="s">
        <v>1336</v>
      </c>
      <c r="X2774" s="55" t="s">
        <v>1336</v>
      </c>
      <c r="Y2774" s="55">
        <v>0</v>
      </c>
      <c r="Z2774" s="55" t="s">
        <v>1419</v>
      </c>
      <c r="AA2774" s="55" t="s">
        <v>1338</v>
      </c>
      <c r="AB2774" s="55">
        <v>630</v>
      </c>
      <c r="AC2774" s="55">
        <v>630</v>
      </c>
      <c r="AD2774" s="55">
        <v>0</v>
      </c>
      <c r="AE2774" s="55" t="s">
        <v>1339</v>
      </c>
      <c r="AF2774" s="55" t="s">
        <v>3146</v>
      </c>
      <c r="AG2774" s="55" t="s">
        <v>3147</v>
      </c>
      <c r="AH2774" s="55" t="s">
        <v>1235</v>
      </c>
      <c r="AJ2774" s="55" t="s">
        <v>11866</v>
      </c>
      <c r="AK2774" s="55">
        <v>0</v>
      </c>
      <c r="AL2774" s="55" t="s">
        <v>3154</v>
      </c>
      <c r="AN2774" s="55">
        <v>4</v>
      </c>
      <c r="AO2774" s="55" t="s">
        <v>11868</v>
      </c>
      <c r="AR2774" s="56">
        <v>44344</v>
      </c>
      <c r="AS2774" s="57">
        <v>0.4327893518518518</v>
      </c>
      <c r="AT2774" s="56">
        <v>44403</v>
      </c>
      <c r="AU2774" s="57">
        <v>0.71994212962962967</v>
      </c>
      <c r="AV2774" s="55" t="s">
        <v>1345</v>
      </c>
      <c r="AW2774" s="55" t="s">
        <v>1345</v>
      </c>
      <c r="AX2774" s="55" t="s">
        <v>1346</v>
      </c>
      <c r="CB2774" s="55" t="s">
        <v>3150</v>
      </c>
    </row>
    <row r="2775" spans="1:80">
      <c r="A2775" s="55" t="s">
        <v>11869</v>
      </c>
      <c r="B2775" s="55">
        <v>2</v>
      </c>
      <c r="C2775" s="55" t="s">
        <v>11870</v>
      </c>
      <c r="D2775" s="55" t="s">
        <v>11871</v>
      </c>
      <c r="E2775" s="55">
        <v>0</v>
      </c>
      <c r="F2775" s="55">
        <v>0</v>
      </c>
      <c r="G2775" s="56">
        <v>44347</v>
      </c>
      <c r="H2775" s="56">
        <v>44347</v>
      </c>
      <c r="I2775" s="56">
        <v>44347</v>
      </c>
      <c r="J2775" s="55">
        <v>0</v>
      </c>
      <c r="L2775" s="56">
        <v>44315</v>
      </c>
      <c r="M2775" s="56">
        <v>44347</v>
      </c>
      <c r="N2775" s="55">
        <v>0</v>
      </c>
      <c r="O2775" s="55">
        <v>0</v>
      </c>
      <c r="P2775" s="55">
        <v>0</v>
      </c>
      <c r="R2775" s="55">
        <v>0</v>
      </c>
      <c r="T2775" s="55">
        <v>5180857009</v>
      </c>
      <c r="U2775" s="55" t="s">
        <v>11872</v>
      </c>
      <c r="V2775" s="55" t="s">
        <v>11870</v>
      </c>
      <c r="W2775" s="55" t="s">
        <v>1336</v>
      </c>
      <c r="X2775" s="55" t="s">
        <v>1336</v>
      </c>
      <c r="Y2775" s="55">
        <v>0</v>
      </c>
      <c r="Z2775" s="55" t="s">
        <v>1419</v>
      </c>
      <c r="AA2775" s="55" t="s">
        <v>1338</v>
      </c>
      <c r="AB2775" s="55">
        <v>945</v>
      </c>
      <c r="AC2775" s="55">
        <v>945</v>
      </c>
      <c r="AD2775" s="55">
        <v>0</v>
      </c>
      <c r="AE2775" s="55" t="s">
        <v>1339</v>
      </c>
      <c r="AF2775" s="55" t="s">
        <v>3146</v>
      </c>
      <c r="AG2775" s="55" t="s">
        <v>3147</v>
      </c>
      <c r="AH2775" s="55" t="s">
        <v>1235</v>
      </c>
      <c r="AJ2775" s="55" t="s">
        <v>11871</v>
      </c>
      <c r="AK2775" s="55">
        <v>0</v>
      </c>
      <c r="AL2775" s="55" t="s">
        <v>3154</v>
      </c>
      <c r="AN2775" s="55">
        <v>3</v>
      </c>
      <c r="AO2775" s="55" t="s">
        <v>11873</v>
      </c>
      <c r="AR2775" s="56">
        <v>44315</v>
      </c>
      <c r="AS2775" s="57">
        <v>0.58729166666666666</v>
      </c>
      <c r="AT2775" s="56">
        <v>44348</v>
      </c>
      <c r="AU2775" s="57">
        <v>0.68399305555555545</v>
      </c>
      <c r="AV2775" s="55" t="s">
        <v>1345</v>
      </c>
      <c r="AW2775" s="55" t="s">
        <v>3374</v>
      </c>
      <c r="AX2775" s="55" t="s">
        <v>2167</v>
      </c>
      <c r="CB2775" s="55" t="s">
        <v>3150</v>
      </c>
    </row>
    <row r="2776" spans="1:80">
      <c r="A2776" s="55" t="s">
        <v>11874</v>
      </c>
      <c r="B2776" s="55">
        <v>2</v>
      </c>
      <c r="C2776" s="55" t="s">
        <v>11875</v>
      </c>
      <c r="D2776" s="55" t="s">
        <v>11876</v>
      </c>
      <c r="E2776" s="55">
        <v>0</v>
      </c>
      <c r="F2776" s="55">
        <v>1</v>
      </c>
      <c r="G2776" s="56">
        <v>44347</v>
      </c>
      <c r="H2776" s="56">
        <v>44347</v>
      </c>
      <c r="I2776" s="56">
        <v>44347</v>
      </c>
      <c r="J2776" s="55">
        <v>1</v>
      </c>
      <c r="K2776" s="56">
        <v>44403</v>
      </c>
      <c r="L2776" s="56">
        <v>44344</v>
      </c>
      <c r="M2776" s="56">
        <v>44347</v>
      </c>
      <c r="N2776" s="55">
        <v>1</v>
      </c>
      <c r="O2776" s="55">
        <v>1</v>
      </c>
      <c r="P2776" s="55">
        <v>1</v>
      </c>
      <c r="Q2776" s="56">
        <v>44403</v>
      </c>
      <c r="R2776" s="55">
        <v>0</v>
      </c>
      <c r="T2776" s="55">
        <v>5196619002</v>
      </c>
      <c r="U2776" s="55" t="s">
        <v>11877</v>
      </c>
      <c r="V2776" s="55" t="s">
        <v>11875</v>
      </c>
      <c r="W2776" s="55" t="s">
        <v>1336</v>
      </c>
      <c r="X2776" s="55" t="s">
        <v>1336</v>
      </c>
      <c r="Y2776" s="55">
        <v>0</v>
      </c>
      <c r="Z2776" s="55" t="s">
        <v>1419</v>
      </c>
      <c r="AA2776" s="55" t="s">
        <v>1338</v>
      </c>
      <c r="AB2776" s="55">
        <v>840</v>
      </c>
      <c r="AC2776" s="55">
        <v>840</v>
      </c>
      <c r="AD2776" s="55">
        <v>0</v>
      </c>
      <c r="AE2776" s="55" t="s">
        <v>1339</v>
      </c>
      <c r="AF2776" s="55" t="s">
        <v>3146</v>
      </c>
      <c r="AG2776" s="55" t="s">
        <v>3147</v>
      </c>
      <c r="AH2776" s="55" t="s">
        <v>1235</v>
      </c>
      <c r="AJ2776" s="55" t="s">
        <v>11876</v>
      </c>
      <c r="AK2776" s="55">
        <v>0</v>
      </c>
      <c r="AL2776" s="55" t="s">
        <v>3154</v>
      </c>
      <c r="AN2776" s="55">
        <v>4</v>
      </c>
      <c r="AO2776" s="55" t="s">
        <v>11878</v>
      </c>
      <c r="AR2776" s="56">
        <v>44344</v>
      </c>
      <c r="AS2776" s="57">
        <v>0.43267361111111113</v>
      </c>
      <c r="AT2776" s="56">
        <v>44403</v>
      </c>
      <c r="AU2776" s="57">
        <v>0.71994212962962967</v>
      </c>
      <c r="AV2776" s="55" t="s">
        <v>1345</v>
      </c>
      <c r="AW2776" s="55" t="s">
        <v>1345</v>
      </c>
      <c r="AX2776" s="55" t="s">
        <v>1346</v>
      </c>
      <c r="CB2776" s="55" t="s">
        <v>3150</v>
      </c>
    </row>
    <row r="2777" spans="1:80">
      <c r="A2777" s="55" t="s">
        <v>11879</v>
      </c>
      <c r="B2777" s="55">
        <v>2</v>
      </c>
      <c r="C2777" s="55" t="s">
        <v>11880</v>
      </c>
      <c r="D2777" s="55" t="s">
        <v>11881</v>
      </c>
      <c r="E2777" s="55">
        <v>0</v>
      </c>
      <c r="F2777" s="55">
        <v>1</v>
      </c>
      <c r="G2777" s="56">
        <v>44347</v>
      </c>
      <c r="H2777" s="56">
        <v>44347</v>
      </c>
      <c r="I2777" s="56">
        <v>44347</v>
      </c>
      <c r="J2777" s="55">
        <v>1</v>
      </c>
      <c r="K2777" s="56">
        <v>44448</v>
      </c>
      <c r="L2777" s="56">
        <v>44327</v>
      </c>
      <c r="M2777" s="56">
        <v>44347</v>
      </c>
      <c r="N2777" s="55">
        <v>1</v>
      </c>
      <c r="O2777" s="55">
        <v>1</v>
      </c>
      <c r="P2777" s="55">
        <v>1</v>
      </c>
      <c r="Q2777" s="56">
        <v>44449</v>
      </c>
      <c r="R2777" s="55">
        <v>0</v>
      </c>
      <c r="T2777" s="55">
        <v>5195331004</v>
      </c>
      <c r="U2777" s="55" t="s">
        <v>11882</v>
      </c>
      <c r="V2777" s="55" t="s">
        <v>11880</v>
      </c>
      <c r="W2777" s="55" t="s">
        <v>1336</v>
      </c>
      <c r="X2777" s="55" t="s">
        <v>1336</v>
      </c>
      <c r="Y2777" s="55">
        <v>0</v>
      </c>
      <c r="Z2777" s="55" t="s">
        <v>1419</v>
      </c>
      <c r="AA2777" s="55" t="s">
        <v>1338</v>
      </c>
      <c r="AB2777" s="55">
        <v>1260</v>
      </c>
      <c r="AC2777" s="55">
        <v>1260</v>
      </c>
      <c r="AD2777" s="55">
        <v>0</v>
      </c>
      <c r="AE2777" s="55" t="s">
        <v>1339</v>
      </c>
      <c r="AF2777" s="55" t="s">
        <v>3146</v>
      </c>
      <c r="AG2777" s="55" t="s">
        <v>3147</v>
      </c>
      <c r="AH2777" s="55" t="s">
        <v>1235</v>
      </c>
      <c r="AJ2777" s="55" t="s">
        <v>11881</v>
      </c>
      <c r="AK2777" s="55">
        <v>0</v>
      </c>
      <c r="AL2777" s="55" t="s">
        <v>1742</v>
      </c>
      <c r="AN2777" s="55">
        <v>1</v>
      </c>
      <c r="AO2777" s="55" t="s">
        <v>11883</v>
      </c>
      <c r="AR2777" s="56">
        <v>44327</v>
      </c>
      <c r="AS2777" s="57">
        <v>0.39925925925925926</v>
      </c>
      <c r="AT2777" s="56">
        <v>44448</v>
      </c>
      <c r="AU2777" s="57">
        <v>0.58519675925925929</v>
      </c>
      <c r="AV2777" s="55" t="s">
        <v>1345</v>
      </c>
      <c r="AW2777" s="55" t="s">
        <v>1345</v>
      </c>
      <c r="AX2777" s="55" t="s">
        <v>1346</v>
      </c>
      <c r="CB2777" s="55" t="s">
        <v>3150</v>
      </c>
    </row>
    <row r="2778" spans="1:80">
      <c r="A2778" s="55" t="s">
        <v>11884</v>
      </c>
      <c r="B2778" s="55">
        <v>2</v>
      </c>
      <c r="C2778" s="55" t="s">
        <v>11885</v>
      </c>
      <c r="D2778" s="55" t="s">
        <v>11886</v>
      </c>
      <c r="E2778" s="55">
        <v>0</v>
      </c>
      <c r="F2778" s="55">
        <v>1</v>
      </c>
      <c r="G2778" s="56">
        <v>44347</v>
      </c>
      <c r="H2778" s="56">
        <v>44347</v>
      </c>
      <c r="I2778" s="56">
        <v>44347</v>
      </c>
      <c r="J2778" s="55">
        <v>1</v>
      </c>
      <c r="K2778" s="56">
        <v>44448</v>
      </c>
      <c r="L2778" s="56">
        <v>44327</v>
      </c>
      <c r="M2778" s="56">
        <v>44347</v>
      </c>
      <c r="N2778" s="55">
        <v>1</v>
      </c>
      <c r="O2778" s="55">
        <v>1</v>
      </c>
      <c r="P2778" s="55">
        <v>1</v>
      </c>
      <c r="Q2778" s="56">
        <v>44449</v>
      </c>
      <c r="R2778" s="55">
        <v>0</v>
      </c>
      <c r="T2778" s="55">
        <v>5195086005</v>
      </c>
      <c r="U2778" s="55" t="s">
        <v>11887</v>
      </c>
      <c r="V2778" s="55" t="s">
        <v>11885</v>
      </c>
      <c r="W2778" s="55" t="s">
        <v>1336</v>
      </c>
      <c r="X2778" s="55" t="s">
        <v>1336</v>
      </c>
      <c r="Y2778" s="55">
        <v>0</v>
      </c>
      <c r="Z2778" s="55" t="s">
        <v>1419</v>
      </c>
      <c r="AA2778" s="55" t="s">
        <v>1338</v>
      </c>
      <c r="AB2778" s="55">
        <v>1365</v>
      </c>
      <c r="AC2778" s="55">
        <v>1365</v>
      </c>
      <c r="AD2778" s="55">
        <v>0</v>
      </c>
      <c r="AE2778" s="55" t="s">
        <v>1339</v>
      </c>
      <c r="AF2778" s="55" t="s">
        <v>3146</v>
      </c>
      <c r="AG2778" s="55" t="s">
        <v>3147</v>
      </c>
      <c r="AH2778" s="55" t="s">
        <v>1235</v>
      </c>
      <c r="AJ2778" s="55" t="s">
        <v>11886</v>
      </c>
      <c r="AK2778" s="55">
        <v>0</v>
      </c>
      <c r="AL2778" s="55" t="s">
        <v>1742</v>
      </c>
      <c r="AN2778" s="55">
        <v>1</v>
      </c>
      <c r="AO2778" s="55" t="s">
        <v>11888</v>
      </c>
      <c r="AR2778" s="56">
        <v>44327</v>
      </c>
      <c r="AS2778" s="57">
        <v>0.39914351851851854</v>
      </c>
      <c r="AT2778" s="56">
        <v>44448</v>
      </c>
      <c r="AU2778" s="57">
        <v>0.58519675925925929</v>
      </c>
      <c r="AV2778" s="55" t="s">
        <v>1345</v>
      </c>
      <c r="AW2778" s="55" t="s">
        <v>1345</v>
      </c>
      <c r="AX2778" s="55" t="s">
        <v>1346</v>
      </c>
      <c r="CB2778" s="55" t="s">
        <v>3150</v>
      </c>
    </row>
    <row r="2779" spans="1:80">
      <c r="A2779" s="55" t="s">
        <v>11889</v>
      </c>
      <c r="B2779" s="55">
        <v>2</v>
      </c>
      <c r="C2779" s="55" t="s">
        <v>11890</v>
      </c>
      <c r="D2779" s="55" t="s">
        <v>11891</v>
      </c>
      <c r="E2779" s="55">
        <v>0</v>
      </c>
      <c r="F2779" s="55">
        <v>1</v>
      </c>
      <c r="G2779" s="56">
        <v>44347</v>
      </c>
      <c r="H2779" s="56">
        <v>44347</v>
      </c>
      <c r="I2779" s="56">
        <v>44347</v>
      </c>
      <c r="J2779" s="55">
        <v>1</v>
      </c>
      <c r="K2779" s="56">
        <v>44463</v>
      </c>
      <c r="L2779" s="56">
        <v>44316</v>
      </c>
      <c r="M2779" s="56">
        <v>44347</v>
      </c>
      <c r="N2779" s="55">
        <v>1</v>
      </c>
      <c r="O2779" s="55">
        <v>1</v>
      </c>
      <c r="P2779" s="55">
        <v>1</v>
      </c>
      <c r="Q2779" s="56">
        <v>44463</v>
      </c>
      <c r="R2779" s="55">
        <v>0</v>
      </c>
      <c r="T2779" s="55">
        <v>5181859001</v>
      </c>
      <c r="U2779" s="55" t="s">
        <v>11892</v>
      </c>
      <c r="V2779" s="55" t="s">
        <v>11890</v>
      </c>
      <c r="W2779" s="55" t="s">
        <v>1336</v>
      </c>
      <c r="X2779" s="55" t="s">
        <v>1336</v>
      </c>
      <c r="Y2779" s="55">
        <v>0</v>
      </c>
      <c r="Z2779" s="55" t="s">
        <v>1419</v>
      </c>
      <c r="AA2779" s="55" t="s">
        <v>1338</v>
      </c>
      <c r="AB2779" s="55">
        <v>1470</v>
      </c>
      <c r="AC2779" s="55">
        <v>1470</v>
      </c>
      <c r="AD2779" s="55">
        <v>0</v>
      </c>
      <c r="AE2779" s="55" t="s">
        <v>1339</v>
      </c>
      <c r="AF2779" s="55" t="s">
        <v>3146</v>
      </c>
      <c r="AG2779" s="55" t="s">
        <v>3147</v>
      </c>
      <c r="AH2779" s="55" t="s">
        <v>1235</v>
      </c>
      <c r="AJ2779" s="55" t="s">
        <v>11891</v>
      </c>
      <c r="AK2779" s="55">
        <v>0</v>
      </c>
      <c r="AL2779" s="55" t="s">
        <v>1742</v>
      </c>
      <c r="AN2779" s="55">
        <v>6</v>
      </c>
      <c r="AO2779" s="55" t="s">
        <v>11893</v>
      </c>
      <c r="AR2779" s="56">
        <v>44316</v>
      </c>
      <c r="AS2779" s="57">
        <v>0.39129629629629631</v>
      </c>
      <c r="AT2779" s="56">
        <v>44463</v>
      </c>
      <c r="AU2779" s="57">
        <v>0.66848379629629628</v>
      </c>
      <c r="AV2779" s="55" t="s">
        <v>1345</v>
      </c>
      <c r="AW2779" s="55" t="s">
        <v>1345</v>
      </c>
      <c r="AX2779" s="55" t="s">
        <v>1346</v>
      </c>
      <c r="CB2779" s="55" t="s">
        <v>3150</v>
      </c>
    </row>
    <row r="2780" spans="1:80">
      <c r="A2780" s="55" t="s">
        <v>11894</v>
      </c>
      <c r="B2780" s="55">
        <v>2</v>
      </c>
      <c r="C2780" s="55" t="s">
        <v>11895</v>
      </c>
      <c r="D2780" s="55" t="s">
        <v>11896</v>
      </c>
      <c r="E2780" s="55">
        <v>0</v>
      </c>
      <c r="F2780" s="55">
        <v>1</v>
      </c>
      <c r="G2780" s="56">
        <v>44347</v>
      </c>
      <c r="H2780" s="56">
        <v>44347</v>
      </c>
      <c r="I2780" s="56">
        <v>44347</v>
      </c>
      <c r="J2780" s="55">
        <v>1</v>
      </c>
      <c r="K2780" s="56">
        <v>44463</v>
      </c>
      <c r="L2780" s="56">
        <v>44316</v>
      </c>
      <c r="M2780" s="56">
        <v>44347</v>
      </c>
      <c r="N2780" s="55">
        <v>1</v>
      </c>
      <c r="O2780" s="55">
        <v>1</v>
      </c>
      <c r="P2780" s="55">
        <v>1</v>
      </c>
      <c r="Q2780" s="56">
        <v>44463</v>
      </c>
      <c r="R2780" s="55">
        <v>0</v>
      </c>
      <c r="T2780" s="55">
        <v>5181871001</v>
      </c>
      <c r="U2780" s="55" t="s">
        <v>11897</v>
      </c>
      <c r="V2780" s="55" t="s">
        <v>11895</v>
      </c>
      <c r="W2780" s="55" t="s">
        <v>1336</v>
      </c>
      <c r="X2780" s="55" t="s">
        <v>1336</v>
      </c>
      <c r="Y2780" s="55">
        <v>0</v>
      </c>
      <c r="Z2780" s="55" t="s">
        <v>1419</v>
      </c>
      <c r="AA2780" s="55" t="s">
        <v>1338</v>
      </c>
      <c r="AB2780" s="55">
        <v>1470</v>
      </c>
      <c r="AC2780" s="55">
        <v>1470</v>
      </c>
      <c r="AD2780" s="55">
        <v>0</v>
      </c>
      <c r="AE2780" s="55" t="s">
        <v>1339</v>
      </c>
      <c r="AF2780" s="55" t="s">
        <v>3146</v>
      </c>
      <c r="AG2780" s="55" t="s">
        <v>3147</v>
      </c>
      <c r="AH2780" s="55" t="s">
        <v>1235</v>
      </c>
      <c r="AJ2780" s="55" t="s">
        <v>11896</v>
      </c>
      <c r="AK2780" s="55">
        <v>0</v>
      </c>
      <c r="AL2780" s="55" t="s">
        <v>1742</v>
      </c>
      <c r="AN2780" s="55">
        <v>6</v>
      </c>
      <c r="AO2780" s="55" t="s">
        <v>11898</v>
      </c>
      <c r="AR2780" s="56">
        <v>44316</v>
      </c>
      <c r="AS2780" s="57">
        <v>0.39168981481481485</v>
      </c>
      <c r="AT2780" s="56">
        <v>44463</v>
      </c>
      <c r="AU2780" s="57">
        <v>0.6684606481481481</v>
      </c>
      <c r="AV2780" s="55" t="s">
        <v>1345</v>
      </c>
      <c r="AW2780" s="55" t="s">
        <v>1345</v>
      </c>
      <c r="AX2780" s="55" t="s">
        <v>1346</v>
      </c>
      <c r="CB2780" s="55" t="s">
        <v>3150</v>
      </c>
    </row>
    <row r="2781" spans="1:80">
      <c r="A2781" s="55" t="s">
        <v>11899</v>
      </c>
      <c r="B2781" s="55">
        <v>2</v>
      </c>
      <c r="C2781" s="55" t="s">
        <v>11900</v>
      </c>
      <c r="D2781" s="55" t="s">
        <v>11901</v>
      </c>
      <c r="E2781" s="55">
        <v>0</v>
      </c>
      <c r="F2781" s="55">
        <v>1</v>
      </c>
      <c r="G2781" s="56">
        <v>44347</v>
      </c>
      <c r="H2781" s="56">
        <v>44347</v>
      </c>
      <c r="I2781" s="56">
        <v>44347</v>
      </c>
      <c r="J2781" s="55">
        <v>1</v>
      </c>
      <c r="K2781" s="56">
        <v>44463</v>
      </c>
      <c r="L2781" s="56">
        <v>44316</v>
      </c>
      <c r="M2781" s="56">
        <v>44347</v>
      </c>
      <c r="N2781" s="55">
        <v>1</v>
      </c>
      <c r="O2781" s="55">
        <v>1</v>
      </c>
      <c r="P2781" s="55">
        <v>1</v>
      </c>
      <c r="Q2781" s="56">
        <v>44463</v>
      </c>
      <c r="R2781" s="55">
        <v>0</v>
      </c>
      <c r="T2781" s="55">
        <v>5181862009</v>
      </c>
      <c r="U2781" s="55" t="s">
        <v>11902</v>
      </c>
      <c r="V2781" s="55" t="s">
        <v>11900</v>
      </c>
      <c r="W2781" s="55" t="s">
        <v>1336</v>
      </c>
      <c r="X2781" s="55" t="s">
        <v>1336</v>
      </c>
      <c r="Y2781" s="55">
        <v>0</v>
      </c>
      <c r="Z2781" s="55" t="s">
        <v>1419</v>
      </c>
      <c r="AA2781" s="55" t="s">
        <v>1338</v>
      </c>
      <c r="AB2781" s="55">
        <v>1470</v>
      </c>
      <c r="AC2781" s="55">
        <v>1470</v>
      </c>
      <c r="AD2781" s="55">
        <v>0</v>
      </c>
      <c r="AE2781" s="55" t="s">
        <v>1339</v>
      </c>
      <c r="AF2781" s="55" t="s">
        <v>3146</v>
      </c>
      <c r="AG2781" s="55" t="s">
        <v>3147</v>
      </c>
      <c r="AH2781" s="55" t="s">
        <v>1235</v>
      </c>
      <c r="AJ2781" s="55" t="s">
        <v>11901</v>
      </c>
      <c r="AK2781" s="55">
        <v>0</v>
      </c>
      <c r="AL2781" s="55" t="s">
        <v>1742</v>
      </c>
      <c r="AN2781" s="55">
        <v>6</v>
      </c>
      <c r="AO2781" s="55" t="s">
        <v>11903</v>
      </c>
      <c r="AR2781" s="56">
        <v>44316</v>
      </c>
      <c r="AS2781" s="57">
        <v>0.39141203703703703</v>
      </c>
      <c r="AT2781" s="56">
        <v>44463</v>
      </c>
      <c r="AU2781" s="57">
        <v>0.6684606481481481</v>
      </c>
      <c r="AV2781" s="55" t="s">
        <v>1345</v>
      </c>
      <c r="AW2781" s="55" t="s">
        <v>1345</v>
      </c>
      <c r="AX2781" s="55" t="s">
        <v>1346</v>
      </c>
      <c r="CB2781" s="55" t="s">
        <v>3150</v>
      </c>
    </row>
    <row r="2782" spans="1:80">
      <c r="A2782" s="55" t="s">
        <v>11904</v>
      </c>
      <c r="B2782" s="55">
        <v>2</v>
      </c>
      <c r="C2782" s="55" t="s">
        <v>11905</v>
      </c>
      <c r="D2782" s="55" t="s">
        <v>11906</v>
      </c>
      <c r="E2782" s="55">
        <v>0</v>
      </c>
      <c r="F2782" s="55">
        <v>1</v>
      </c>
      <c r="G2782" s="56">
        <v>44347</v>
      </c>
      <c r="H2782" s="56">
        <v>44347</v>
      </c>
      <c r="I2782" s="56">
        <v>44347</v>
      </c>
      <c r="J2782" s="55">
        <v>1</v>
      </c>
      <c r="K2782" s="56">
        <v>44463</v>
      </c>
      <c r="L2782" s="56">
        <v>44316</v>
      </c>
      <c r="M2782" s="56">
        <v>44347</v>
      </c>
      <c r="N2782" s="55">
        <v>1</v>
      </c>
      <c r="O2782" s="55">
        <v>1</v>
      </c>
      <c r="P2782" s="55">
        <v>1</v>
      </c>
      <c r="Q2782" s="56">
        <v>44463</v>
      </c>
      <c r="R2782" s="55">
        <v>0</v>
      </c>
      <c r="T2782" s="55">
        <v>5181897002</v>
      </c>
      <c r="U2782" s="55" t="s">
        <v>11907</v>
      </c>
      <c r="V2782" s="55" t="s">
        <v>11905</v>
      </c>
      <c r="W2782" s="55" t="s">
        <v>1336</v>
      </c>
      <c r="X2782" s="55" t="s">
        <v>1336</v>
      </c>
      <c r="Y2782" s="55">
        <v>0</v>
      </c>
      <c r="Z2782" s="55" t="s">
        <v>1419</v>
      </c>
      <c r="AA2782" s="55" t="s">
        <v>1338</v>
      </c>
      <c r="AB2782" s="55">
        <v>1470</v>
      </c>
      <c r="AC2782" s="55">
        <v>1470</v>
      </c>
      <c r="AD2782" s="55">
        <v>0</v>
      </c>
      <c r="AE2782" s="55" t="s">
        <v>1339</v>
      </c>
      <c r="AF2782" s="55" t="s">
        <v>3146</v>
      </c>
      <c r="AG2782" s="55" t="s">
        <v>3147</v>
      </c>
      <c r="AH2782" s="55" t="s">
        <v>1235</v>
      </c>
      <c r="AJ2782" s="55" t="s">
        <v>11906</v>
      </c>
      <c r="AK2782" s="55">
        <v>0</v>
      </c>
      <c r="AL2782" s="55" t="s">
        <v>1742</v>
      </c>
      <c r="AN2782" s="55">
        <v>6</v>
      </c>
      <c r="AO2782" s="55" t="s">
        <v>11908</v>
      </c>
      <c r="AR2782" s="56">
        <v>44316</v>
      </c>
      <c r="AS2782" s="57">
        <v>0.39177083333333335</v>
      </c>
      <c r="AT2782" s="56">
        <v>44463</v>
      </c>
      <c r="AU2782" s="57">
        <v>0.6684606481481481</v>
      </c>
      <c r="AV2782" s="55" t="s">
        <v>1345</v>
      </c>
      <c r="AW2782" s="55" t="s">
        <v>1345</v>
      </c>
      <c r="AX2782" s="55" t="s">
        <v>1346</v>
      </c>
      <c r="CB2782" s="55" t="s">
        <v>3150</v>
      </c>
    </row>
    <row r="2783" spans="1:80">
      <c r="A2783" s="55" t="s">
        <v>11909</v>
      </c>
      <c r="B2783" s="55">
        <v>2</v>
      </c>
      <c r="C2783" s="55" t="s">
        <v>11910</v>
      </c>
      <c r="D2783" s="55" t="s">
        <v>11911</v>
      </c>
      <c r="E2783" s="55">
        <v>0</v>
      </c>
      <c r="F2783" s="55">
        <v>1</v>
      </c>
      <c r="G2783" s="56">
        <v>44347</v>
      </c>
      <c r="H2783" s="56">
        <v>44347</v>
      </c>
      <c r="I2783" s="56">
        <v>44347</v>
      </c>
      <c r="J2783" s="55">
        <v>1</v>
      </c>
      <c r="K2783" s="56">
        <v>44463</v>
      </c>
      <c r="L2783" s="56">
        <v>44316</v>
      </c>
      <c r="M2783" s="56">
        <v>44347</v>
      </c>
      <c r="N2783" s="55">
        <v>1</v>
      </c>
      <c r="O2783" s="55">
        <v>1</v>
      </c>
      <c r="P2783" s="55">
        <v>1</v>
      </c>
      <c r="Q2783" s="56">
        <v>44463</v>
      </c>
      <c r="R2783" s="55">
        <v>0</v>
      </c>
      <c r="T2783" s="55">
        <v>5181867005</v>
      </c>
      <c r="U2783" s="55" t="s">
        <v>11912</v>
      </c>
      <c r="V2783" s="55" t="s">
        <v>11910</v>
      </c>
      <c r="W2783" s="55" t="s">
        <v>1336</v>
      </c>
      <c r="X2783" s="55" t="s">
        <v>1336</v>
      </c>
      <c r="Y2783" s="55">
        <v>0</v>
      </c>
      <c r="Z2783" s="55" t="s">
        <v>1419</v>
      </c>
      <c r="AA2783" s="55" t="s">
        <v>1338</v>
      </c>
      <c r="AB2783" s="55">
        <v>1470</v>
      </c>
      <c r="AC2783" s="55">
        <v>1470</v>
      </c>
      <c r="AD2783" s="55">
        <v>0</v>
      </c>
      <c r="AE2783" s="55" t="s">
        <v>1339</v>
      </c>
      <c r="AF2783" s="55" t="s">
        <v>3146</v>
      </c>
      <c r="AG2783" s="55" t="s">
        <v>3147</v>
      </c>
      <c r="AH2783" s="55" t="s">
        <v>1235</v>
      </c>
      <c r="AJ2783" s="55" t="s">
        <v>11911</v>
      </c>
      <c r="AK2783" s="55">
        <v>0</v>
      </c>
      <c r="AL2783" s="55" t="s">
        <v>1742</v>
      </c>
      <c r="AN2783" s="55">
        <v>6</v>
      </c>
      <c r="AO2783" s="55" t="s">
        <v>11913</v>
      </c>
      <c r="AR2783" s="56">
        <v>44316</v>
      </c>
      <c r="AS2783" s="57">
        <v>0.39151620370370371</v>
      </c>
      <c r="AT2783" s="56">
        <v>44463</v>
      </c>
      <c r="AU2783" s="57">
        <v>0.6684606481481481</v>
      </c>
      <c r="AV2783" s="55" t="s">
        <v>1345</v>
      </c>
      <c r="AW2783" s="55" t="s">
        <v>1345</v>
      </c>
      <c r="AX2783" s="55" t="s">
        <v>1346</v>
      </c>
      <c r="CB2783" s="55" t="s">
        <v>3150</v>
      </c>
    </row>
    <row r="2784" spans="1:80">
      <c r="A2784" s="55" t="s">
        <v>11914</v>
      </c>
      <c r="B2784" s="55">
        <v>2</v>
      </c>
      <c r="C2784" s="55" t="s">
        <v>11915</v>
      </c>
      <c r="D2784" s="55" t="s">
        <v>11916</v>
      </c>
      <c r="E2784" s="55">
        <v>0</v>
      </c>
      <c r="F2784" s="55">
        <v>1</v>
      </c>
      <c r="G2784" s="56">
        <v>44347</v>
      </c>
      <c r="H2784" s="56">
        <v>44347</v>
      </c>
      <c r="I2784" s="56">
        <v>44347</v>
      </c>
      <c r="J2784" s="55">
        <v>1</v>
      </c>
      <c r="K2784" s="56">
        <v>44463</v>
      </c>
      <c r="L2784" s="56">
        <v>44316</v>
      </c>
      <c r="M2784" s="56">
        <v>44347</v>
      </c>
      <c r="N2784" s="55">
        <v>1</v>
      </c>
      <c r="O2784" s="55">
        <v>1</v>
      </c>
      <c r="P2784" s="55">
        <v>1</v>
      </c>
      <c r="Q2784" s="56">
        <v>44463</v>
      </c>
      <c r="R2784" s="55">
        <v>0</v>
      </c>
      <c r="T2784" s="55">
        <v>5181841003</v>
      </c>
      <c r="U2784" s="55" t="s">
        <v>11917</v>
      </c>
      <c r="V2784" s="55" t="s">
        <v>11915</v>
      </c>
      <c r="W2784" s="55" t="s">
        <v>1336</v>
      </c>
      <c r="X2784" s="55" t="s">
        <v>1336</v>
      </c>
      <c r="Y2784" s="55">
        <v>0</v>
      </c>
      <c r="Z2784" s="55" t="s">
        <v>1419</v>
      </c>
      <c r="AA2784" s="55" t="s">
        <v>1338</v>
      </c>
      <c r="AB2784" s="55">
        <v>1470</v>
      </c>
      <c r="AC2784" s="55">
        <v>1470</v>
      </c>
      <c r="AD2784" s="55">
        <v>0</v>
      </c>
      <c r="AE2784" s="55" t="s">
        <v>1339</v>
      </c>
      <c r="AF2784" s="55" t="s">
        <v>3146</v>
      </c>
      <c r="AG2784" s="55" t="s">
        <v>3147</v>
      </c>
      <c r="AH2784" s="55" t="s">
        <v>1235</v>
      </c>
      <c r="AJ2784" s="55" t="s">
        <v>11916</v>
      </c>
      <c r="AK2784" s="55">
        <v>0</v>
      </c>
      <c r="AL2784" s="55" t="s">
        <v>1742</v>
      </c>
      <c r="AN2784" s="55">
        <v>6</v>
      </c>
      <c r="AO2784" s="55" t="s">
        <v>11918</v>
      </c>
      <c r="AR2784" s="56">
        <v>44316</v>
      </c>
      <c r="AS2784" s="57">
        <v>0.39160879629629625</v>
      </c>
      <c r="AT2784" s="56">
        <v>44463</v>
      </c>
      <c r="AU2784" s="57">
        <v>0.66847222222222225</v>
      </c>
      <c r="AV2784" s="55" t="s">
        <v>1345</v>
      </c>
      <c r="AW2784" s="55" t="s">
        <v>1345</v>
      </c>
      <c r="AX2784" s="55" t="s">
        <v>1346</v>
      </c>
      <c r="CB2784" s="55" t="s">
        <v>3150</v>
      </c>
    </row>
    <row r="2785" spans="1:80">
      <c r="A2785" s="55" t="s">
        <v>11919</v>
      </c>
      <c r="B2785" s="55">
        <v>2</v>
      </c>
      <c r="C2785" s="55" t="s">
        <v>11920</v>
      </c>
      <c r="D2785" s="55" t="s">
        <v>11921</v>
      </c>
      <c r="E2785" s="55">
        <v>0</v>
      </c>
      <c r="F2785" s="55">
        <v>1</v>
      </c>
      <c r="G2785" s="56">
        <v>44347</v>
      </c>
      <c r="H2785" s="56">
        <v>44347</v>
      </c>
      <c r="I2785" s="56">
        <v>44347</v>
      </c>
      <c r="J2785" s="55">
        <v>1</v>
      </c>
      <c r="K2785" s="56">
        <v>44463</v>
      </c>
      <c r="L2785" s="56">
        <v>44316</v>
      </c>
      <c r="M2785" s="56">
        <v>44347</v>
      </c>
      <c r="N2785" s="55">
        <v>1</v>
      </c>
      <c r="O2785" s="55">
        <v>1</v>
      </c>
      <c r="P2785" s="55">
        <v>1</v>
      </c>
      <c r="Q2785" s="56">
        <v>44463</v>
      </c>
      <c r="R2785" s="55">
        <v>0</v>
      </c>
      <c r="T2785" s="55">
        <v>5181857006</v>
      </c>
      <c r="U2785" s="55" t="s">
        <v>11922</v>
      </c>
      <c r="V2785" s="55" t="s">
        <v>11920</v>
      </c>
      <c r="W2785" s="55" t="s">
        <v>1336</v>
      </c>
      <c r="X2785" s="55" t="s">
        <v>1336</v>
      </c>
      <c r="Y2785" s="55">
        <v>0</v>
      </c>
      <c r="Z2785" s="55" t="s">
        <v>1419</v>
      </c>
      <c r="AA2785" s="55" t="s">
        <v>1338</v>
      </c>
      <c r="AB2785" s="55">
        <v>1680</v>
      </c>
      <c r="AC2785" s="55">
        <v>1680</v>
      </c>
      <c r="AD2785" s="55">
        <v>0</v>
      </c>
      <c r="AE2785" s="55" t="s">
        <v>1339</v>
      </c>
      <c r="AF2785" s="55" t="s">
        <v>3146</v>
      </c>
      <c r="AG2785" s="55" t="s">
        <v>3147</v>
      </c>
      <c r="AH2785" s="55" t="s">
        <v>1235</v>
      </c>
      <c r="AJ2785" s="55" t="s">
        <v>11921</v>
      </c>
      <c r="AK2785" s="55">
        <v>0</v>
      </c>
      <c r="AL2785" s="55" t="s">
        <v>1742</v>
      </c>
      <c r="AN2785" s="55">
        <v>6</v>
      </c>
      <c r="AO2785" s="55" t="s">
        <v>11923</v>
      </c>
      <c r="AR2785" s="56">
        <v>44316</v>
      </c>
      <c r="AS2785" s="57">
        <v>0.39121527777777776</v>
      </c>
      <c r="AT2785" s="56">
        <v>44463</v>
      </c>
      <c r="AU2785" s="57">
        <v>0.66847222222222225</v>
      </c>
      <c r="AV2785" s="55" t="s">
        <v>1345</v>
      </c>
      <c r="AW2785" s="55" t="s">
        <v>1345</v>
      </c>
      <c r="AX2785" s="55" t="s">
        <v>1346</v>
      </c>
      <c r="CB2785" s="55" t="s">
        <v>3150</v>
      </c>
    </row>
    <row r="2786" spans="1:80">
      <c r="A2786" s="55" t="s">
        <v>11924</v>
      </c>
      <c r="B2786" s="55">
        <v>2</v>
      </c>
      <c r="C2786" s="55" t="s">
        <v>11925</v>
      </c>
      <c r="D2786" s="55" t="s">
        <v>11926</v>
      </c>
      <c r="E2786" s="55">
        <v>0</v>
      </c>
      <c r="F2786" s="55">
        <v>1</v>
      </c>
      <c r="G2786" s="56">
        <v>44347</v>
      </c>
      <c r="H2786" s="56">
        <v>44347</v>
      </c>
      <c r="I2786" s="56">
        <v>44347</v>
      </c>
      <c r="J2786" s="55">
        <v>0</v>
      </c>
      <c r="L2786" s="56">
        <v>44314</v>
      </c>
      <c r="M2786" s="56">
        <v>44347</v>
      </c>
      <c r="N2786" s="55">
        <v>1</v>
      </c>
      <c r="O2786" s="55">
        <v>0</v>
      </c>
      <c r="P2786" s="55">
        <v>0</v>
      </c>
      <c r="R2786" s="55">
        <v>0</v>
      </c>
      <c r="T2786" s="55">
        <v>5180633004</v>
      </c>
      <c r="U2786" s="55" t="s">
        <v>11927</v>
      </c>
      <c r="V2786" s="55" t="s">
        <v>11925</v>
      </c>
      <c r="W2786" s="55" t="s">
        <v>1336</v>
      </c>
      <c r="X2786" s="55" t="s">
        <v>1336</v>
      </c>
      <c r="Y2786" s="55">
        <v>0</v>
      </c>
      <c r="Z2786" s="55" t="s">
        <v>1419</v>
      </c>
      <c r="AA2786" s="55" t="s">
        <v>1338</v>
      </c>
      <c r="AB2786" s="55">
        <v>1890</v>
      </c>
      <c r="AC2786" s="55">
        <v>1890</v>
      </c>
      <c r="AD2786" s="55">
        <v>0</v>
      </c>
      <c r="AE2786" s="55" t="s">
        <v>1339</v>
      </c>
      <c r="AF2786" s="55" t="s">
        <v>3146</v>
      </c>
      <c r="AG2786" s="55" t="s">
        <v>3147</v>
      </c>
      <c r="AH2786" s="55" t="s">
        <v>1235</v>
      </c>
      <c r="AJ2786" s="55" t="s">
        <v>11926</v>
      </c>
      <c r="AK2786" s="55">
        <v>0</v>
      </c>
      <c r="AL2786" s="55" t="s">
        <v>1742</v>
      </c>
      <c r="AN2786" s="55">
        <v>1</v>
      </c>
      <c r="AO2786" s="55" t="s">
        <v>11928</v>
      </c>
      <c r="AR2786" s="56">
        <v>44314</v>
      </c>
      <c r="AS2786" s="57">
        <v>0.7265625</v>
      </c>
      <c r="AT2786" s="56">
        <v>44314</v>
      </c>
      <c r="AU2786" s="57">
        <v>0.76421296296296293</v>
      </c>
      <c r="AV2786" s="55" t="s">
        <v>1345</v>
      </c>
      <c r="AW2786" s="55" t="s">
        <v>1345</v>
      </c>
      <c r="AX2786" s="55" t="s">
        <v>1346</v>
      </c>
      <c r="CB2786" s="55" t="s">
        <v>3150</v>
      </c>
    </row>
    <row r="2787" spans="1:80">
      <c r="A2787" s="55" t="s">
        <v>11929</v>
      </c>
      <c r="B2787" s="55">
        <v>2</v>
      </c>
      <c r="C2787" s="55" t="s">
        <v>11930</v>
      </c>
      <c r="D2787" s="55" t="s">
        <v>11931</v>
      </c>
      <c r="E2787" s="55">
        <v>0</v>
      </c>
      <c r="F2787" s="55">
        <v>1</v>
      </c>
      <c r="G2787" s="56">
        <v>44347</v>
      </c>
      <c r="H2787" s="56">
        <v>44347</v>
      </c>
      <c r="I2787" s="56">
        <v>44347</v>
      </c>
      <c r="J2787" s="55">
        <v>0</v>
      </c>
      <c r="L2787" s="56">
        <v>44314</v>
      </c>
      <c r="M2787" s="56">
        <v>44347</v>
      </c>
      <c r="N2787" s="55">
        <v>1</v>
      </c>
      <c r="O2787" s="55">
        <v>0</v>
      </c>
      <c r="P2787" s="55">
        <v>0</v>
      </c>
      <c r="R2787" s="55">
        <v>0</v>
      </c>
      <c r="T2787" s="55">
        <v>5180634001</v>
      </c>
      <c r="U2787" s="55" t="s">
        <v>11932</v>
      </c>
      <c r="V2787" s="55" t="s">
        <v>11930</v>
      </c>
      <c r="W2787" s="55" t="s">
        <v>1336</v>
      </c>
      <c r="X2787" s="55" t="s">
        <v>1336</v>
      </c>
      <c r="Y2787" s="55">
        <v>0</v>
      </c>
      <c r="Z2787" s="55" t="s">
        <v>1419</v>
      </c>
      <c r="AA2787" s="55" t="s">
        <v>1338</v>
      </c>
      <c r="AB2787" s="55">
        <v>1575</v>
      </c>
      <c r="AC2787" s="55">
        <v>1575</v>
      </c>
      <c r="AD2787" s="55">
        <v>0</v>
      </c>
      <c r="AE2787" s="55" t="s">
        <v>1339</v>
      </c>
      <c r="AF2787" s="55" t="s">
        <v>3146</v>
      </c>
      <c r="AG2787" s="55" t="s">
        <v>3147</v>
      </c>
      <c r="AH2787" s="55" t="s">
        <v>1235</v>
      </c>
      <c r="AJ2787" s="55" t="s">
        <v>11931</v>
      </c>
      <c r="AK2787" s="55">
        <v>0</v>
      </c>
      <c r="AL2787" s="55" t="s">
        <v>1742</v>
      </c>
      <c r="AN2787" s="55">
        <v>1</v>
      </c>
      <c r="AO2787" s="55" t="s">
        <v>11933</v>
      </c>
      <c r="AR2787" s="56">
        <v>44314</v>
      </c>
      <c r="AS2787" s="57">
        <v>0.72666666666666668</v>
      </c>
      <c r="AT2787" s="56">
        <v>44314</v>
      </c>
      <c r="AU2787" s="57">
        <v>0.76421296296296293</v>
      </c>
      <c r="AV2787" s="55" t="s">
        <v>1345</v>
      </c>
      <c r="AW2787" s="55" t="s">
        <v>1345</v>
      </c>
      <c r="AX2787" s="55" t="s">
        <v>1346</v>
      </c>
      <c r="CB2787" s="55" t="s">
        <v>3150</v>
      </c>
    </row>
    <row r="2788" spans="1:80">
      <c r="A2788" s="55" t="s">
        <v>11934</v>
      </c>
      <c r="B2788" s="55">
        <v>2</v>
      </c>
      <c r="C2788" s="55" t="s">
        <v>11935</v>
      </c>
      <c r="D2788" s="55" t="s">
        <v>11936</v>
      </c>
      <c r="E2788" s="55">
        <v>0</v>
      </c>
      <c r="F2788" s="55">
        <v>1</v>
      </c>
      <c r="G2788" s="56">
        <v>44347</v>
      </c>
      <c r="H2788" s="56">
        <v>44347</v>
      </c>
      <c r="I2788" s="56">
        <v>44347</v>
      </c>
      <c r="J2788" s="55">
        <v>0</v>
      </c>
      <c r="L2788" s="56">
        <v>44343</v>
      </c>
      <c r="M2788" s="56">
        <v>44347</v>
      </c>
      <c r="N2788" s="55">
        <v>1</v>
      </c>
      <c r="O2788" s="55">
        <v>0</v>
      </c>
      <c r="P2788" s="55">
        <v>0</v>
      </c>
      <c r="R2788" s="55">
        <v>0</v>
      </c>
      <c r="T2788" s="55">
        <v>5193064008</v>
      </c>
      <c r="U2788" s="55" t="s">
        <v>11937</v>
      </c>
      <c r="V2788" s="55" t="s">
        <v>11935</v>
      </c>
      <c r="W2788" s="55" t="s">
        <v>1336</v>
      </c>
      <c r="X2788" s="55" t="s">
        <v>1336</v>
      </c>
      <c r="Y2788" s="55">
        <v>0</v>
      </c>
      <c r="Z2788" s="55" t="s">
        <v>1419</v>
      </c>
      <c r="AA2788" s="55" t="s">
        <v>1338</v>
      </c>
      <c r="AB2788" s="55">
        <v>1995</v>
      </c>
      <c r="AC2788" s="55">
        <v>1995</v>
      </c>
      <c r="AD2788" s="55">
        <v>0</v>
      </c>
      <c r="AE2788" s="55" t="s">
        <v>1339</v>
      </c>
      <c r="AF2788" s="55" t="s">
        <v>3146</v>
      </c>
      <c r="AG2788" s="55" t="s">
        <v>3147</v>
      </c>
      <c r="AH2788" s="55" t="s">
        <v>1235</v>
      </c>
      <c r="AJ2788" s="55" t="s">
        <v>11936</v>
      </c>
      <c r="AK2788" s="55">
        <v>0</v>
      </c>
      <c r="AL2788" s="55" t="s">
        <v>1742</v>
      </c>
      <c r="AN2788" s="55">
        <v>1</v>
      </c>
      <c r="AO2788" s="55" t="s">
        <v>11938</v>
      </c>
      <c r="AR2788" s="56">
        <v>44343</v>
      </c>
      <c r="AS2788" s="57">
        <v>0.49278935185185185</v>
      </c>
      <c r="AT2788" s="56">
        <v>44343</v>
      </c>
      <c r="AU2788" s="57">
        <v>0.65784722222222225</v>
      </c>
      <c r="AV2788" s="55" t="s">
        <v>1345</v>
      </c>
      <c r="AW2788" s="55" t="s">
        <v>1345</v>
      </c>
      <c r="AX2788" s="55" t="s">
        <v>1346</v>
      </c>
      <c r="CB2788" s="55" t="s">
        <v>3150</v>
      </c>
    </row>
    <row r="2789" spans="1:80">
      <c r="A2789" s="55" t="s">
        <v>11939</v>
      </c>
      <c r="B2789" s="55">
        <v>2</v>
      </c>
      <c r="C2789" s="55" t="s">
        <v>11940</v>
      </c>
      <c r="D2789" s="55" t="s">
        <v>11941</v>
      </c>
      <c r="E2789" s="55">
        <v>0</v>
      </c>
      <c r="F2789" s="55">
        <v>1</v>
      </c>
      <c r="G2789" s="56">
        <v>44347</v>
      </c>
      <c r="H2789" s="56">
        <v>44347</v>
      </c>
      <c r="I2789" s="56">
        <v>44347</v>
      </c>
      <c r="J2789" s="55">
        <v>0</v>
      </c>
      <c r="L2789" s="56">
        <v>44314</v>
      </c>
      <c r="M2789" s="56">
        <v>44347</v>
      </c>
      <c r="N2789" s="55">
        <v>1</v>
      </c>
      <c r="O2789" s="55">
        <v>0</v>
      </c>
      <c r="P2789" s="55">
        <v>0</v>
      </c>
      <c r="R2789" s="55">
        <v>0</v>
      </c>
      <c r="T2789" s="55">
        <v>5180628001</v>
      </c>
      <c r="U2789" s="55" t="s">
        <v>11942</v>
      </c>
      <c r="V2789" s="55" t="s">
        <v>11940</v>
      </c>
      <c r="W2789" s="55" t="s">
        <v>1336</v>
      </c>
      <c r="X2789" s="55" t="s">
        <v>1336</v>
      </c>
      <c r="Y2789" s="55">
        <v>0</v>
      </c>
      <c r="Z2789" s="55" t="s">
        <v>1419</v>
      </c>
      <c r="AA2789" s="55" t="s">
        <v>1338</v>
      </c>
      <c r="AB2789" s="55">
        <v>3129</v>
      </c>
      <c r="AC2789" s="55">
        <v>3129</v>
      </c>
      <c r="AD2789" s="55">
        <v>0</v>
      </c>
      <c r="AE2789" s="55" t="s">
        <v>1339</v>
      </c>
      <c r="AF2789" s="55" t="s">
        <v>3146</v>
      </c>
      <c r="AG2789" s="55" t="s">
        <v>3147</v>
      </c>
      <c r="AH2789" s="55" t="s">
        <v>1235</v>
      </c>
      <c r="AJ2789" s="55" t="s">
        <v>11941</v>
      </c>
      <c r="AK2789" s="55">
        <v>0</v>
      </c>
      <c r="AL2789" s="55" t="s">
        <v>1742</v>
      </c>
      <c r="AN2789" s="55">
        <v>1</v>
      </c>
      <c r="AO2789" s="55" t="s">
        <v>11943</v>
      </c>
      <c r="AR2789" s="56">
        <v>44314</v>
      </c>
      <c r="AS2789" s="57">
        <v>0.72646990740740736</v>
      </c>
      <c r="AT2789" s="56">
        <v>44314</v>
      </c>
      <c r="AU2789" s="57">
        <v>0.76421296296296293</v>
      </c>
      <c r="AV2789" s="55" t="s">
        <v>1345</v>
      </c>
      <c r="AW2789" s="55" t="s">
        <v>1345</v>
      </c>
      <c r="AX2789" s="55" t="s">
        <v>1346</v>
      </c>
      <c r="CB2789" s="55" t="s">
        <v>3150</v>
      </c>
    </row>
    <row r="2790" spans="1:80">
      <c r="A2790" s="55" t="s">
        <v>11944</v>
      </c>
      <c r="B2790" s="55">
        <v>2</v>
      </c>
      <c r="C2790" s="55" t="s">
        <v>11945</v>
      </c>
      <c r="D2790" s="55" t="s">
        <v>11946</v>
      </c>
      <c r="E2790" s="55">
        <v>0</v>
      </c>
      <c r="F2790" s="55">
        <v>1</v>
      </c>
      <c r="G2790" s="56">
        <v>44347</v>
      </c>
      <c r="H2790" s="56">
        <v>44347</v>
      </c>
      <c r="I2790" s="56">
        <v>44347</v>
      </c>
      <c r="J2790" s="55">
        <v>1</v>
      </c>
      <c r="K2790" s="56">
        <v>44477</v>
      </c>
      <c r="L2790" s="56">
        <v>44328</v>
      </c>
      <c r="M2790" s="56">
        <v>44347</v>
      </c>
      <c r="N2790" s="55">
        <v>1</v>
      </c>
      <c r="O2790" s="55">
        <v>1</v>
      </c>
      <c r="P2790" s="55">
        <v>0</v>
      </c>
      <c r="R2790" s="55">
        <v>0</v>
      </c>
      <c r="T2790" s="55">
        <v>5197424005</v>
      </c>
      <c r="U2790" s="55" t="s">
        <v>11947</v>
      </c>
      <c r="V2790" s="55" t="s">
        <v>11945</v>
      </c>
      <c r="W2790" s="55" t="s">
        <v>1336</v>
      </c>
      <c r="X2790" s="55" t="s">
        <v>1336</v>
      </c>
      <c r="Y2790" s="55">
        <v>0</v>
      </c>
      <c r="Z2790" s="55" t="s">
        <v>1419</v>
      </c>
      <c r="AA2790" s="55" t="s">
        <v>1338</v>
      </c>
      <c r="AB2790" s="55">
        <v>3045</v>
      </c>
      <c r="AC2790" s="55">
        <v>3045</v>
      </c>
      <c r="AD2790" s="55">
        <v>0</v>
      </c>
      <c r="AE2790" s="55" t="s">
        <v>1339</v>
      </c>
      <c r="AF2790" s="55" t="s">
        <v>3146</v>
      </c>
      <c r="AG2790" s="55" t="s">
        <v>3147</v>
      </c>
      <c r="AH2790" s="55" t="s">
        <v>1235</v>
      </c>
      <c r="AJ2790" s="55" t="s">
        <v>11946</v>
      </c>
      <c r="AK2790" s="55">
        <v>0</v>
      </c>
      <c r="AL2790" s="55" t="s">
        <v>1742</v>
      </c>
      <c r="AN2790" s="55">
        <v>2</v>
      </c>
      <c r="AO2790" s="55" t="s">
        <v>11948</v>
      </c>
      <c r="AR2790" s="56">
        <v>44328</v>
      </c>
      <c r="AS2790" s="57">
        <v>0.46231481481481485</v>
      </c>
      <c r="AT2790" s="56">
        <v>44477</v>
      </c>
      <c r="AU2790" s="57">
        <v>0.75074074074074071</v>
      </c>
      <c r="AV2790" s="55" t="s">
        <v>1345</v>
      </c>
      <c r="AW2790" s="55" t="s">
        <v>1345</v>
      </c>
      <c r="AX2790" s="55" t="s">
        <v>1346</v>
      </c>
      <c r="CB2790" s="55" t="s">
        <v>3150</v>
      </c>
    </row>
    <row r="2791" spans="1:80">
      <c r="A2791" s="55" t="s">
        <v>11949</v>
      </c>
      <c r="B2791" s="55">
        <v>2</v>
      </c>
      <c r="C2791" s="55" t="s">
        <v>11950</v>
      </c>
      <c r="D2791" s="55" t="s">
        <v>11951</v>
      </c>
      <c r="E2791" s="55">
        <v>0</v>
      </c>
      <c r="F2791" s="55">
        <v>1</v>
      </c>
      <c r="G2791" s="56">
        <v>44347</v>
      </c>
      <c r="H2791" s="56">
        <v>44347</v>
      </c>
      <c r="I2791" s="56">
        <v>44347</v>
      </c>
      <c r="J2791" s="55">
        <v>1</v>
      </c>
      <c r="K2791" s="56">
        <v>44477</v>
      </c>
      <c r="L2791" s="56">
        <v>44328</v>
      </c>
      <c r="M2791" s="56">
        <v>44347</v>
      </c>
      <c r="N2791" s="55">
        <v>1</v>
      </c>
      <c r="O2791" s="55">
        <v>1</v>
      </c>
      <c r="P2791" s="55">
        <v>0</v>
      </c>
      <c r="R2791" s="55">
        <v>0</v>
      </c>
      <c r="T2791" s="55">
        <v>5197425002</v>
      </c>
      <c r="U2791" s="55" t="s">
        <v>11952</v>
      </c>
      <c r="V2791" s="55" t="s">
        <v>11950</v>
      </c>
      <c r="W2791" s="55" t="s">
        <v>1336</v>
      </c>
      <c r="X2791" s="55" t="s">
        <v>1336</v>
      </c>
      <c r="Y2791" s="55">
        <v>0</v>
      </c>
      <c r="Z2791" s="55" t="s">
        <v>1419</v>
      </c>
      <c r="AA2791" s="55" t="s">
        <v>1338</v>
      </c>
      <c r="AB2791" s="55">
        <v>2625</v>
      </c>
      <c r="AC2791" s="55">
        <v>2625</v>
      </c>
      <c r="AD2791" s="55">
        <v>0</v>
      </c>
      <c r="AE2791" s="55" t="s">
        <v>1339</v>
      </c>
      <c r="AF2791" s="55" t="s">
        <v>3146</v>
      </c>
      <c r="AG2791" s="55" t="s">
        <v>3147</v>
      </c>
      <c r="AH2791" s="55" t="s">
        <v>1235</v>
      </c>
      <c r="AJ2791" s="55" t="s">
        <v>11951</v>
      </c>
      <c r="AK2791" s="55">
        <v>0</v>
      </c>
      <c r="AL2791" s="55" t="s">
        <v>1742</v>
      </c>
      <c r="AN2791" s="55">
        <v>2</v>
      </c>
      <c r="AO2791" s="55" t="s">
        <v>11953</v>
      </c>
      <c r="AR2791" s="56">
        <v>44328</v>
      </c>
      <c r="AS2791" s="57">
        <v>0.46244212962962966</v>
      </c>
      <c r="AT2791" s="56">
        <v>44477</v>
      </c>
      <c r="AU2791" s="57">
        <v>0.75075231481481486</v>
      </c>
      <c r="AV2791" s="55" t="s">
        <v>1345</v>
      </c>
      <c r="AW2791" s="55" t="s">
        <v>1345</v>
      </c>
      <c r="AX2791" s="55" t="s">
        <v>1346</v>
      </c>
      <c r="CB2791" s="55" t="s">
        <v>3150</v>
      </c>
    </row>
    <row r="2792" spans="1:80">
      <c r="A2792" s="55" t="s">
        <v>11954</v>
      </c>
      <c r="B2792" s="55">
        <v>2</v>
      </c>
      <c r="C2792" s="55" t="s">
        <v>11955</v>
      </c>
      <c r="D2792" s="55" t="s">
        <v>11956</v>
      </c>
      <c r="E2792" s="55">
        <v>0</v>
      </c>
      <c r="F2792" s="55">
        <v>1</v>
      </c>
      <c r="G2792" s="56">
        <v>44347</v>
      </c>
      <c r="H2792" s="56">
        <v>44347</v>
      </c>
      <c r="I2792" s="56">
        <v>44347</v>
      </c>
      <c r="J2792" s="55">
        <v>1</v>
      </c>
      <c r="K2792" s="56">
        <v>44482</v>
      </c>
      <c r="L2792" s="56">
        <v>44343</v>
      </c>
      <c r="M2792" s="56">
        <v>44347</v>
      </c>
      <c r="N2792" s="55">
        <v>1</v>
      </c>
      <c r="O2792" s="55">
        <v>1</v>
      </c>
      <c r="P2792" s="55">
        <v>0</v>
      </c>
      <c r="R2792" s="55">
        <v>0</v>
      </c>
      <c r="T2792" s="55">
        <v>5193089002</v>
      </c>
      <c r="U2792" s="55" t="s">
        <v>11957</v>
      </c>
      <c r="V2792" s="55" t="s">
        <v>11955</v>
      </c>
      <c r="W2792" s="55" t="s">
        <v>1336</v>
      </c>
      <c r="X2792" s="55" t="s">
        <v>1336</v>
      </c>
      <c r="Y2792" s="55">
        <v>0</v>
      </c>
      <c r="Z2792" s="55" t="s">
        <v>1419</v>
      </c>
      <c r="AA2792" s="55" t="s">
        <v>1338</v>
      </c>
      <c r="AB2792" s="55">
        <v>2310</v>
      </c>
      <c r="AC2792" s="55">
        <v>2310</v>
      </c>
      <c r="AD2792" s="55">
        <v>0</v>
      </c>
      <c r="AE2792" s="55" t="s">
        <v>1339</v>
      </c>
      <c r="AF2792" s="55" t="s">
        <v>3146</v>
      </c>
      <c r="AG2792" s="55" t="s">
        <v>3147</v>
      </c>
      <c r="AH2792" s="55" t="s">
        <v>1235</v>
      </c>
      <c r="AJ2792" s="55" t="s">
        <v>11956</v>
      </c>
      <c r="AK2792" s="55">
        <v>0</v>
      </c>
      <c r="AL2792" s="55" t="s">
        <v>1742</v>
      </c>
      <c r="AN2792" s="55">
        <v>2</v>
      </c>
      <c r="AO2792" s="55" t="s">
        <v>11958</v>
      </c>
      <c r="AR2792" s="56">
        <v>44343</v>
      </c>
      <c r="AS2792" s="57">
        <v>0.49459490740740741</v>
      </c>
      <c r="AT2792" s="56">
        <v>44482</v>
      </c>
      <c r="AU2792" s="57">
        <v>0.7414236111111111</v>
      </c>
      <c r="AV2792" s="55" t="s">
        <v>1345</v>
      </c>
      <c r="AW2792" s="55" t="s">
        <v>1345</v>
      </c>
      <c r="AX2792" s="55" t="s">
        <v>1346</v>
      </c>
      <c r="CB2792" s="55" t="s">
        <v>3150</v>
      </c>
    </row>
    <row r="2793" spans="1:80">
      <c r="A2793" s="55" t="s">
        <v>11959</v>
      </c>
      <c r="B2793" s="55">
        <v>2</v>
      </c>
      <c r="C2793" s="55" t="s">
        <v>11960</v>
      </c>
      <c r="D2793" s="55" t="s">
        <v>11961</v>
      </c>
      <c r="E2793" s="55">
        <v>0</v>
      </c>
      <c r="F2793" s="55">
        <v>1</v>
      </c>
      <c r="G2793" s="56">
        <v>44347</v>
      </c>
      <c r="H2793" s="56">
        <v>44347</v>
      </c>
      <c r="I2793" s="56">
        <v>44347</v>
      </c>
      <c r="J2793" s="55">
        <v>1</v>
      </c>
      <c r="K2793" s="56">
        <v>44477</v>
      </c>
      <c r="L2793" s="56">
        <v>44328</v>
      </c>
      <c r="M2793" s="56">
        <v>44347</v>
      </c>
      <c r="N2793" s="55">
        <v>1</v>
      </c>
      <c r="O2793" s="55">
        <v>1</v>
      </c>
      <c r="P2793" s="55">
        <v>0</v>
      </c>
      <c r="R2793" s="55">
        <v>0</v>
      </c>
      <c r="T2793" s="55">
        <v>5197422001</v>
      </c>
      <c r="U2793" s="55" t="s">
        <v>11962</v>
      </c>
      <c r="V2793" s="55" t="s">
        <v>11960</v>
      </c>
      <c r="W2793" s="55" t="s">
        <v>1336</v>
      </c>
      <c r="X2793" s="55" t="s">
        <v>1336</v>
      </c>
      <c r="Y2793" s="55">
        <v>0</v>
      </c>
      <c r="Z2793" s="55" t="s">
        <v>1419</v>
      </c>
      <c r="AA2793" s="55" t="s">
        <v>1338</v>
      </c>
      <c r="AB2793" s="55">
        <v>3286.5</v>
      </c>
      <c r="AC2793" s="55">
        <v>3286.5</v>
      </c>
      <c r="AD2793" s="55">
        <v>0</v>
      </c>
      <c r="AE2793" s="55" t="s">
        <v>1339</v>
      </c>
      <c r="AF2793" s="55" t="s">
        <v>3146</v>
      </c>
      <c r="AG2793" s="55" t="s">
        <v>3147</v>
      </c>
      <c r="AH2793" s="55" t="s">
        <v>1235</v>
      </c>
      <c r="AJ2793" s="55" t="s">
        <v>11961</v>
      </c>
      <c r="AK2793" s="55">
        <v>0</v>
      </c>
      <c r="AL2793" s="55" t="s">
        <v>1742</v>
      </c>
      <c r="AN2793" s="55">
        <v>2</v>
      </c>
      <c r="AO2793" s="55" t="s">
        <v>11963</v>
      </c>
      <c r="AR2793" s="56">
        <v>44328</v>
      </c>
      <c r="AS2793" s="57">
        <v>0.46209490740740744</v>
      </c>
      <c r="AT2793" s="56">
        <v>44477</v>
      </c>
      <c r="AU2793" s="57">
        <v>0.75074074074074071</v>
      </c>
      <c r="AV2793" s="55" t="s">
        <v>1345</v>
      </c>
      <c r="AW2793" s="55" t="s">
        <v>1345</v>
      </c>
      <c r="AX2793" s="55" t="s">
        <v>1346</v>
      </c>
      <c r="CB2793" s="55" t="s">
        <v>3150</v>
      </c>
    </row>
    <row r="2794" spans="1:80">
      <c r="A2794" s="55" t="s">
        <v>11964</v>
      </c>
      <c r="B2794" s="55">
        <v>2</v>
      </c>
      <c r="C2794" s="55" t="s">
        <v>11965</v>
      </c>
      <c r="D2794" s="55" t="s">
        <v>11966</v>
      </c>
      <c r="E2794" s="55">
        <v>0</v>
      </c>
      <c r="F2794" s="55">
        <v>1</v>
      </c>
      <c r="G2794" s="56">
        <v>44347</v>
      </c>
      <c r="H2794" s="56">
        <v>44347</v>
      </c>
      <c r="I2794" s="56">
        <v>44347</v>
      </c>
      <c r="J2794" s="55">
        <v>1</v>
      </c>
      <c r="K2794" s="56">
        <v>44477</v>
      </c>
      <c r="L2794" s="56">
        <v>44328</v>
      </c>
      <c r="M2794" s="56">
        <v>44347</v>
      </c>
      <c r="N2794" s="55">
        <v>1</v>
      </c>
      <c r="O2794" s="55">
        <v>1</v>
      </c>
      <c r="P2794" s="55">
        <v>0</v>
      </c>
      <c r="R2794" s="55">
        <v>0</v>
      </c>
      <c r="T2794" s="55">
        <v>5197423008</v>
      </c>
      <c r="U2794" s="55" t="s">
        <v>11967</v>
      </c>
      <c r="V2794" s="55" t="s">
        <v>11965</v>
      </c>
      <c r="W2794" s="55" t="s">
        <v>1336</v>
      </c>
      <c r="X2794" s="55" t="s">
        <v>1336</v>
      </c>
      <c r="Y2794" s="55">
        <v>0</v>
      </c>
      <c r="Z2794" s="55" t="s">
        <v>1419</v>
      </c>
      <c r="AA2794" s="55" t="s">
        <v>1338</v>
      </c>
      <c r="AB2794" s="55">
        <v>2520</v>
      </c>
      <c r="AC2794" s="55">
        <v>2520</v>
      </c>
      <c r="AD2794" s="55">
        <v>0</v>
      </c>
      <c r="AE2794" s="55" t="s">
        <v>1339</v>
      </c>
      <c r="AF2794" s="55" t="s">
        <v>3146</v>
      </c>
      <c r="AG2794" s="55" t="s">
        <v>3147</v>
      </c>
      <c r="AH2794" s="55" t="s">
        <v>1235</v>
      </c>
      <c r="AJ2794" s="55" t="s">
        <v>11966</v>
      </c>
      <c r="AK2794" s="55">
        <v>0</v>
      </c>
      <c r="AL2794" s="55" t="s">
        <v>1742</v>
      </c>
      <c r="AN2794" s="55">
        <v>2</v>
      </c>
      <c r="AO2794" s="55" t="s">
        <v>11968</v>
      </c>
      <c r="AR2794" s="56">
        <v>44328</v>
      </c>
      <c r="AS2794" s="57">
        <v>0.46219907407407407</v>
      </c>
      <c r="AT2794" s="56">
        <v>44477</v>
      </c>
      <c r="AU2794" s="57">
        <v>0.75074074074074071</v>
      </c>
      <c r="AV2794" s="55" t="s">
        <v>1345</v>
      </c>
      <c r="AW2794" s="55" t="s">
        <v>1345</v>
      </c>
      <c r="AX2794" s="55" t="s">
        <v>1346</v>
      </c>
      <c r="CB2794" s="55" t="s">
        <v>3150</v>
      </c>
    </row>
    <row r="2795" spans="1:80">
      <c r="A2795" s="55" t="s">
        <v>11969</v>
      </c>
      <c r="B2795" s="55">
        <v>2</v>
      </c>
      <c r="C2795" s="55" t="s">
        <v>11970</v>
      </c>
      <c r="D2795" s="55" t="s">
        <v>11971</v>
      </c>
      <c r="E2795" s="55">
        <v>0</v>
      </c>
      <c r="F2795" s="55">
        <v>1</v>
      </c>
      <c r="G2795" s="56">
        <v>44347</v>
      </c>
      <c r="H2795" s="56">
        <v>44347</v>
      </c>
      <c r="I2795" s="56">
        <v>44347</v>
      </c>
      <c r="J2795" s="55">
        <v>0</v>
      </c>
      <c r="L2795" s="56">
        <v>44327</v>
      </c>
      <c r="M2795" s="56">
        <v>44347</v>
      </c>
      <c r="N2795" s="55">
        <v>1</v>
      </c>
      <c r="O2795" s="55">
        <v>0</v>
      </c>
      <c r="P2795" s="55">
        <v>0</v>
      </c>
      <c r="R2795" s="55">
        <v>0</v>
      </c>
      <c r="T2795" s="55">
        <v>5195320008</v>
      </c>
      <c r="U2795" s="55" t="s">
        <v>11972</v>
      </c>
      <c r="V2795" s="55" t="s">
        <v>11970</v>
      </c>
      <c r="W2795" s="55" t="s">
        <v>1336</v>
      </c>
      <c r="X2795" s="55" t="s">
        <v>1336</v>
      </c>
      <c r="Y2795" s="55">
        <v>0</v>
      </c>
      <c r="Z2795" s="55" t="s">
        <v>1419</v>
      </c>
      <c r="AA2795" s="55" t="s">
        <v>1338</v>
      </c>
      <c r="AB2795" s="55">
        <v>2047.5</v>
      </c>
      <c r="AC2795" s="55">
        <v>2047.5</v>
      </c>
      <c r="AD2795" s="55">
        <v>0</v>
      </c>
      <c r="AE2795" s="55" t="s">
        <v>1339</v>
      </c>
      <c r="AF2795" s="55" t="s">
        <v>3146</v>
      </c>
      <c r="AG2795" s="55" t="s">
        <v>3147</v>
      </c>
      <c r="AH2795" s="55" t="s">
        <v>1235</v>
      </c>
      <c r="AJ2795" s="55" t="s">
        <v>11971</v>
      </c>
      <c r="AK2795" s="55">
        <v>0</v>
      </c>
      <c r="AL2795" s="55" t="s">
        <v>3279</v>
      </c>
      <c r="AN2795" s="55">
        <v>5</v>
      </c>
      <c r="AO2795" s="55" t="s">
        <v>11973</v>
      </c>
      <c r="AR2795" s="56">
        <v>44327</v>
      </c>
      <c r="AS2795" s="57">
        <v>0.39980324074074075</v>
      </c>
      <c r="AT2795" s="56">
        <v>44327</v>
      </c>
      <c r="AU2795" s="57">
        <v>0.41084490740740742</v>
      </c>
      <c r="AV2795" s="55" t="s">
        <v>1345</v>
      </c>
      <c r="AW2795" s="55" t="s">
        <v>1345</v>
      </c>
      <c r="AX2795" s="55" t="s">
        <v>1346</v>
      </c>
      <c r="CB2795" s="55" t="s">
        <v>3150</v>
      </c>
    </row>
    <row r="2796" spans="1:80">
      <c r="A2796" s="55" t="s">
        <v>11974</v>
      </c>
      <c r="B2796" s="55">
        <v>2</v>
      </c>
      <c r="C2796" s="55" t="s">
        <v>11975</v>
      </c>
      <c r="D2796" s="55" t="s">
        <v>11976</v>
      </c>
      <c r="E2796" s="55">
        <v>0</v>
      </c>
      <c r="F2796" s="55">
        <v>1</v>
      </c>
      <c r="G2796" s="56">
        <v>44347</v>
      </c>
      <c r="H2796" s="56">
        <v>44347</v>
      </c>
      <c r="I2796" s="56">
        <v>44347</v>
      </c>
      <c r="J2796" s="55">
        <v>0</v>
      </c>
      <c r="L2796" s="56">
        <v>44327</v>
      </c>
      <c r="M2796" s="56">
        <v>44347</v>
      </c>
      <c r="N2796" s="55">
        <v>1</v>
      </c>
      <c r="O2796" s="55">
        <v>0</v>
      </c>
      <c r="P2796" s="55">
        <v>0</v>
      </c>
      <c r="R2796" s="55">
        <v>0</v>
      </c>
      <c r="T2796" s="55">
        <v>5195132004</v>
      </c>
      <c r="U2796" s="55" t="s">
        <v>11977</v>
      </c>
      <c r="V2796" s="55" t="s">
        <v>11975</v>
      </c>
      <c r="W2796" s="55" t="s">
        <v>1336</v>
      </c>
      <c r="X2796" s="55" t="s">
        <v>1336</v>
      </c>
      <c r="Y2796" s="55">
        <v>0</v>
      </c>
      <c r="Z2796" s="55" t="s">
        <v>1419</v>
      </c>
      <c r="AA2796" s="55" t="s">
        <v>1338</v>
      </c>
      <c r="AB2796" s="55">
        <v>1365</v>
      </c>
      <c r="AC2796" s="55">
        <v>1365</v>
      </c>
      <c r="AD2796" s="55">
        <v>0</v>
      </c>
      <c r="AE2796" s="55" t="s">
        <v>1339</v>
      </c>
      <c r="AF2796" s="55" t="s">
        <v>3146</v>
      </c>
      <c r="AG2796" s="55" t="s">
        <v>3147</v>
      </c>
      <c r="AH2796" s="55" t="s">
        <v>1235</v>
      </c>
      <c r="AJ2796" s="55" t="s">
        <v>11976</v>
      </c>
      <c r="AK2796" s="55">
        <v>0</v>
      </c>
      <c r="AL2796" s="55" t="s">
        <v>3279</v>
      </c>
      <c r="AN2796" s="55">
        <v>5</v>
      </c>
      <c r="AO2796" s="55" t="s">
        <v>11978</v>
      </c>
      <c r="AR2796" s="56">
        <v>44327</v>
      </c>
      <c r="AS2796" s="57">
        <v>0.39988425925925924</v>
      </c>
      <c r="AT2796" s="56">
        <v>44327</v>
      </c>
      <c r="AU2796" s="57">
        <v>0.41084490740740742</v>
      </c>
      <c r="AV2796" s="55" t="s">
        <v>1345</v>
      </c>
      <c r="AW2796" s="55" t="s">
        <v>1345</v>
      </c>
      <c r="AX2796" s="55" t="s">
        <v>1346</v>
      </c>
      <c r="CB2796" s="55" t="s">
        <v>3150</v>
      </c>
    </row>
    <row r="2797" spans="1:80">
      <c r="A2797" s="55" t="s">
        <v>11979</v>
      </c>
      <c r="B2797" s="55">
        <v>2</v>
      </c>
      <c r="C2797" s="55" t="s">
        <v>11980</v>
      </c>
      <c r="D2797" s="55" t="s">
        <v>11981</v>
      </c>
      <c r="E2797" s="55">
        <v>0</v>
      </c>
      <c r="F2797" s="55">
        <v>1</v>
      </c>
      <c r="G2797" s="56">
        <v>44347</v>
      </c>
      <c r="H2797" s="56">
        <v>44347</v>
      </c>
      <c r="I2797" s="56">
        <v>44347</v>
      </c>
      <c r="J2797" s="55">
        <v>0</v>
      </c>
      <c r="L2797" s="56">
        <v>44327</v>
      </c>
      <c r="M2797" s="56">
        <v>44347</v>
      </c>
      <c r="N2797" s="55">
        <v>1</v>
      </c>
      <c r="O2797" s="55">
        <v>0</v>
      </c>
      <c r="P2797" s="55">
        <v>0</v>
      </c>
      <c r="R2797" s="55">
        <v>0</v>
      </c>
      <c r="T2797" s="55">
        <v>5195090001</v>
      </c>
      <c r="U2797" s="55" t="s">
        <v>11982</v>
      </c>
      <c r="V2797" s="55" t="s">
        <v>11980</v>
      </c>
      <c r="W2797" s="55" t="s">
        <v>1336</v>
      </c>
      <c r="X2797" s="55" t="s">
        <v>1336</v>
      </c>
      <c r="Y2797" s="55">
        <v>0</v>
      </c>
      <c r="Z2797" s="55" t="s">
        <v>1419</v>
      </c>
      <c r="AA2797" s="55" t="s">
        <v>1338</v>
      </c>
      <c r="AB2797" s="55">
        <v>2887.5</v>
      </c>
      <c r="AC2797" s="55">
        <v>2887.5</v>
      </c>
      <c r="AD2797" s="55">
        <v>0</v>
      </c>
      <c r="AE2797" s="55" t="s">
        <v>1339</v>
      </c>
      <c r="AF2797" s="55" t="s">
        <v>3146</v>
      </c>
      <c r="AG2797" s="55" t="s">
        <v>3147</v>
      </c>
      <c r="AH2797" s="55" t="s">
        <v>1235</v>
      </c>
      <c r="AJ2797" s="55" t="s">
        <v>11981</v>
      </c>
      <c r="AK2797" s="55">
        <v>0</v>
      </c>
      <c r="AL2797" s="55" t="s">
        <v>3279</v>
      </c>
      <c r="AN2797" s="55">
        <v>5</v>
      </c>
      <c r="AO2797" s="55" t="s">
        <v>11983</v>
      </c>
      <c r="AR2797" s="56">
        <v>44327</v>
      </c>
      <c r="AS2797" s="57">
        <v>0.40002314814814816</v>
      </c>
      <c r="AT2797" s="56">
        <v>44327</v>
      </c>
      <c r="AU2797" s="57">
        <v>0.41084490740740742</v>
      </c>
      <c r="AV2797" s="55" t="s">
        <v>1345</v>
      </c>
      <c r="AW2797" s="55" t="s">
        <v>1345</v>
      </c>
      <c r="AX2797" s="55" t="s">
        <v>1346</v>
      </c>
      <c r="CB2797" s="55" t="s">
        <v>3150</v>
      </c>
    </row>
    <row r="2798" spans="1:80">
      <c r="A2798" s="55" t="s">
        <v>11984</v>
      </c>
      <c r="B2798" s="55">
        <v>2</v>
      </c>
      <c r="C2798" s="55" t="s">
        <v>11985</v>
      </c>
      <c r="D2798" s="55" t="s">
        <v>11986</v>
      </c>
      <c r="E2798" s="55">
        <v>0</v>
      </c>
      <c r="F2798" s="55">
        <v>1</v>
      </c>
      <c r="G2798" s="56">
        <v>44347</v>
      </c>
      <c r="H2798" s="56">
        <v>44347</v>
      </c>
      <c r="I2798" s="56">
        <v>44347</v>
      </c>
      <c r="J2798" s="55">
        <v>0</v>
      </c>
      <c r="L2798" s="56">
        <v>44327</v>
      </c>
      <c r="M2798" s="56">
        <v>44347</v>
      </c>
      <c r="N2798" s="55">
        <v>1</v>
      </c>
      <c r="O2798" s="55">
        <v>0</v>
      </c>
      <c r="P2798" s="55">
        <v>0</v>
      </c>
      <c r="R2798" s="55">
        <v>0</v>
      </c>
      <c r="T2798" s="55">
        <v>5195346000</v>
      </c>
      <c r="U2798" s="55" t="s">
        <v>11987</v>
      </c>
      <c r="V2798" s="55" t="s">
        <v>11985</v>
      </c>
      <c r="W2798" s="55" t="s">
        <v>1336</v>
      </c>
      <c r="X2798" s="55" t="s">
        <v>1336</v>
      </c>
      <c r="Y2798" s="55">
        <v>0</v>
      </c>
      <c r="Z2798" s="55" t="s">
        <v>1419</v>
      </c>
      <c r="AA2798" s="55" t="s">
        <v>1338</v>
      </c>
      <c r="AB2798" s="55">
        <v>1785</v>
      </c>
      <c r="AC2798" s="55">
        <v>1785</v>
      </c>
      <c r="AD2798" s="55">
        <v>0</v>
      </c>
      <c r="AE2798" s="55" t="s">
        <v>1339</v>
      </c>
      <c r="AF2798" s="55" t="s">
        <v>3146</v>
      </c>
      <c r="AG2798" s="55" t="s">
        <v>3147</v>
      </c>
      <c r="AH2798" s="55" t="s">
        <v>1235</v>
      </c>
      <c r="AJ2798" s="55" t="s">
        <v>11986</v>
      </c>
      <c r="AK2798" s="55">
        <v>0</v>
      </c>
      <c r="AL2798" s="55" t="s">
        <v>3279</v>
      </c>
      <c r="AN2798" s="55">
        <v>5</v>
      </c>
      <c r="AO2798" s="55" t="s">
        <v>11988</v>
      </c>
      <c r="AR2798" s="56">
        <v>44327</v>
      </c>
      <c r="AS2798" s="57">
        <v>0.3996527777777778</v>
      </c>
      <c r="AT2798" s="56">
        <v>44327</v>
      </c>
      <c r="AU2798" s="57">
        <v>0.41084490740740742</v>
      </c>
      <c r="AV2798" s="55" t="s">
        <v>1345</v>
      </c>
      <c r="AW2798" s="55" t="s">
        <v>1345</v>
      </c>
      <c r="AX2798" s="55" t="s">
        <v>1346</v>
      </c>
      <c r="CB2798" s="55" t="s">
        <v>3150</v>
      </c>
    </row>
    <row r="2799" spans="1:80">
      <c r="A2799" s="55" t="s">
        <v>11989</v>
      </c>
      <c r="B2799" s="55">
        <v>2</v>
      </c>
      <c r="C2799" s="55" t="s">
        <v>11990</v>
      </c>
      <c r="D2799" s="55" t="s">
        <v>11991</v>
      </c>
      <c r="E2799" s="55">
        <v>0</v>
      </c>
      <c r="F2799" s="55">
        <v>1</v>
      </c>
      <c r="G2799" s="56">
        <v>44347</v>
      </c>
      <c r="H2799" s="56">
        <v>44347</v>
      </c>
      <c r="I2799" s="56">
        <v>44347</v>
      </c>
      <c r="J2799" s="55">
        <v>0</v>
      </c>
      <c r="L2799" s="56">
        <v>44327</v>
      </c>
      <c r="M2799" s="56">
        <v>44347</v>
      </c>
      <c r="N2799" s="55">
        <v>1</v>
      </c>
      <c r="O2799" s="55">
        <v>0</v>
      </c>
      <c r="P2799" s="55">
        <v>0</v>
      </c>
      <c r="R2799" s="55">
        <v>0</v>
      </c>
      <c r="T2799" s="55">
        <v>5195345002</v>
      </c>
      <c r="U2799" s="55" t="s">
        <v>11992</v>
      </c>
      <c r="V2799" s="55" t="s">
        <v>11990</v>
      </c>
      <c r="W2799" s="55" t="s">
        <v>1336</v>
      </c>
      <c r="X2799" s="55" t="s">
        <v>1336</v>
      </c>
      <c r="Y2799" s="55">
        <v>0</v>
      </c>
      <c r="Z2799" s="55" t="s">
        <v>1419</v>
      </c>
      <c r="AA2799" s="55" t="s">
        <v>1338</v>
      </c>
      <c r="AB2799" s="55">
        <v>3360</v>
      </c>
      <c r="AC2799" s="55">
        <v>3360</v>
      </c>
      <c r="AD2799" s="55">
        <v>0</v>
      </c>
      <c r="AE2799" s="55" t="s">
        <v>1339</v>
      </c>
      <c r="AF2799" s="55" t="s">
        <v>3146</v>
      </c>
      <c r="AG2799" s="55" t="s">
        <v>3147</v>
      </c>
      <c r="AH2799" s="55" t="s">
        <v>1235</v>
      </c>
      <c r="AJ2799" s="55" t="s">
        <v>11991</v>
      </c>
      <c r="AK2799" s="55">
        <v>0</v>
      </c>
      <c r="AL2799" s="55" t="s">
        <v>3279</v>
      </c>
      <c r="AN2799" s="55">
        <v>5</v>
      </c>
      <c r="AO2799" s="55" t="s">
        <v>11993</v>
      </c>
      <c r="AR2799" s="56">
        <v>44327</v>
      </c>
      <c r="AS2799" s="57">
        <v>0.39953703703703702</v>
      </c>
      <c r="AT2799" s="56">
        <v>44327</v>
      </c>
      <c r="AU2799" s="57">
        <v>0.41084490740740742</v>
      </c>
      <c r="AV2799" s="55" t="s">
        <v>1345</v>
      </c>
      <c r="AW2799" s="55" t="s">
        <v>1345</v>
      </c>
      <c r="AX2799" s="55" t="s">
        <v>1346</v>
      </c>
      <c r="CB2799" s="55" t="s">
        <v>3150</v>
      </c>
    </row>
    <row r="2800" spans="1:80">
      <c r="A2800" s="55" t="s">
        <v>11994</v>
      </c>
      <c r="B2800" s="55">
        <v>2</v>
      </c>
      <c r="C2800" s="55" t="s">
        <v>11995</v>
      </c>
      <c r="D2800" s="55" t="s">
        <v>11996</v>
      </c>
      <c r="E2800" s="55">
        <v>0</v>
      </c>
      <c r="F2800" s="55">
        <v>1</v>
      </c>
      <c r="G2800" s="56">
        <v>44347</v>
      </c>
      <c r="H2800" s="56">
        <v>44347</v>
      </c>
      <c r="I2800" s="56">
        <v>44347</v>
      </c>
      <c r="J2800" s="55">
        <v>0</v>
      </c>
      <c r="L2800" s="56">
        <v>44327</v>
      </c>
      <c r="M2800" s="56">
        <v>44347</v>
      </c>
      <c r="N2800" s="55">
        <v>1</v>
      </c>
      <c r="O2800" s="55">
        <v>0</v>
      </c>
      <c r="P2800" s="55">
        <v>0</v>
      </c>
      <c r="R2800" s="55">
        <v>0</v>
      </c>
      <c r="T2800" s="55">
        <v>5195330007</v>
      </c>
      <c r="U2800" s="55" t="s">
        <v>11997</v>
      </c>
      <c r="V2800" s="55" t="s">
        <v>11995</v>
      </c>
      <c r="W2800" s="55" t="s">
        <v>1336</v>
      </c>
      <c r="X2800" s="55" t="s">
        <v>1336</v>
      </c>
      <c r="Y2800" s="55">
        <v>0</v>
      </c>
      <c r="Z2800" s="55" t="s">
        <v>1419</v>
      </c>
      <c r="AA2800" s="55" t="s">
        <v>1338</v>
      </c>
      <c r="AB2800" s="55">
        <v>1785</v>
      </c>
      <c r="AC2800" s="55">
        <v>1785</v>
      </c>
      <c r="AD2800" s="55">
        <v>0</v>
      </c>
      <c r="AE2800" s="55" t="s">
        <v>1339</v>
      </c>
      <c r="AF2800" s="55" t="s">
        <v>3146</v>
      </c>
      <c r="AG2800" s="55" t="s">
        <v>3147</v>
      </c>
      <c r="AH2800" s="55" t="s">
        <v>1235</v>
      </c>
      <c r="AJ2800" s="55" t="s">
        <v>11996</v>
      </c>
      <c r="AK2800" s="55">
        <v>0</v>
      </c>
      <c r="AL2800" s="55" t="s">
        <v>3279</v>
      </c>
      <c r="AN2800" s="55">
        <v>5</v>
      </c>
      <c r="AO2800" s="55" t="s">
        <v>11998</v>
      </c>
      <c r="AR2800" s="56">
        <v>44327</v>
      </c>
      <c r="AS2800" s="57">
        <v>0.3997337962962963</v>
      </c>
      <c r="AT2800" s="56">
        <v>44327</v>
      </c>
      <c r="AU2800" s="57">
        <v>0.41084490740740742</v>
      </c>
      <c r="AV2800" s="55" t="s">
        <v>1345</v>
      </c>
      <c r="AW2800" s="55" t="s">
        <v>1345</v>
      </c>
      <c r="AX2800" s="55" t="s">
        <v>1346</v>
      </c>
      <c r="CB2800" s="55" t="s">
        <v>3150</v>
      </c>
    </row>
    <row r="2801" spans="1:80">
      <c r="A2801" s="55" t="s">
        <v>11999</v>
      </c>
      <c r="B2801" s="55">
        <v>2</v>
      </c>
      <c r="C2801" s="55" t="s">
        <v>12000</v>
      </c>
      <c r="D2801" s="55" t="s">
        <v>12001</v>
      </c>
      <c r="E2801" s="55">
        <v>0</v>
      </c>
      <c r="F2801" s="55">
        <v>1</v>
      </c>
      <c r="G2801" s="56">
        <v>44347</v>
      </c>
      <c r="H2801" s="56">
        <v>44347</v>
      </c>
      <c r="I2801" s="56">
        <v>44347</v>
      </c>
      <c r="J2801" s="55">
        <v>0</v>
      </c>
      <c r="L2801" s="56">
        <v>44314</v>
      </c>
      <c r="M2801" s="56">
        <v>44347</v>
      </c>
      <c r="N2801" s="55">
        <v>1</v>
      </c>
      <c r="O2801" s="55">
        <v>0</v>
      </c>
      <c r="P2801" s="55">
        <v>0</v>
      </c>
      <c r="R2801" s="55">
        <v>0</v>
      </c>
      <c r="T2801" s="55">
        <v>5180420006</v>
      </c>
      <c r="U2801" s="55" t="s">
        <v>12002</v>
      </c>
      <c r="V2801" s="55" t="s">
        <v>12000</v>
      </c>
      <c r="W2801" s="55" t="s">
        <v>1336</v>
      </c>
      <c r="X2801" s="55" t="s">
        <v>1336</v>
      </c>
      <c r="Y2801" s="55">
        <v>0</v>
      </c>
      <c r="Z2801" s="55" t="s">
        <v>1419</v>
      </c>
      <c r="AA2801" s="55" t="s">
        <v>1338</v>
      </c>
      <c r="AB2801" s="55">
        <v>2100</v>
      </c>
      <c r="AC2801" s="55">
        <v>2100</v>
      </c>
      <c r="AD2801" s="55">
        <v>0</v>
      </c>
      <c r="AE2801" s="55" t="s">
        <v>1339</v>
      </c>
      <c r="AF2801" s="55" t="s">
        <v>3146</v>
      </c>
      <c r="AG2801" s="55" t="s">
        <v>3147</v>
      </c>
      <c r="AH2801" s="55" t="s">
        <v>1235</v>
      </c>
      <c r="AJ2801" s="55" t="s">
        <v>12001</v>
      </c>
      <c r="AK2801" s="55">
        <v>0</v>
      </c>
      <c r="AL2801" s="55" t="s">
        <v>1742</v>
      </c>
      <c r="AN2801" s="55">
        <v>1</v>
      </c>
      <c r="AO2801" s="55" t="s">
        <v>12003</v>
      </c>
      <c r="AR2801" s="56">
        <v>44314</v>
      </c>
      <c r="AS2801" s="57">
        <v>0.67326388888888899</v>
      </c>
      <c r="AT2801" s="56">
        <v>44314</v>
      </c>
      <c r="AU2801" s="57">
        <v>0.68980324074074073</v>
      </c>
      <c r="AV2801" s="55" t="s">
        <v>1345</v>
      </c>
      <c r="AW2801" s="55" t="s">
        <v>1345</v>
      </c>
      <c r="AX2801" s="55" t="s">
        <v>1346</v>
      </c>
      <c r="CB2801" s="55" t="s">
        <v>3150</v>
      </c>
    </row>
    <row r="2802" spans="1:80">
      <c r="A2802" s="55" t="s">
        <v>12004</v>
      </c>
      <c r="B2802" s="55">
        <v>2</v>
      </c>
      <c r="C2802" s="55" t="s">
        <v>12005</v>
      </c>
      <c r="D2802" s="55" t="s">
        <v>12006</v>
      </c>
      <c r="E2802" s="55">
        <v>0</v>
      </c>
      <c r="F2802" s="55">
        <v>1</v>
      </c>
      <c r="G2802" s="56">
        <v>44347</v>
      </c>
      <c r="H2802" s="56">
        <v>44347</v>
      </c>
      <c r="I2802" s="56">
        <v>44347</v>
      </c>
      <c r="J2802" s="55">
        <v>0</v>
      </c>
      <c r="L2802" s="56">
        <v>44314</v>
      </c>
      <c r="M2802" s="56">
        <v>44347</v>
      </c>
      <c r="N2802" s="55">
        <v>1</v>
      </c>
      <c r="O2802" s="55">
        <v>0</v>
      </c>
      <c r="P2802" s="55">
        <v>0</v>
      </c>
      <c r="R2802" s="55">
        <v>0</v>
      </c>
      <c r="T2802" s="55">
        <v>5180398004</v>
      </c>
      <c r="U2802" s="55" t="s">
        <v>12007</v>
      </c>
      <c r="V2802" s="55" t="s">
        <v>12005</v>
      </c>
      <c r="W2802" s="55" t="s">
        <v>1336</v>
      </c>
      <c r="X2802" s="55" t="s">
        <v>1336</v>
      </c>
      <c r="Y2802" s="55">
        <v>0</v>
      </c>
      <c r="Z2802" s="55" t="s">
        <v>1419</v>
      </c>
      <c r="AA2802" s="55" t="s">
        <v>1338</v>
      </c>
      <c r="AB2802" s="55">
        <v>1575</v>
      </c>
      <c r="AC2802" s="55">
        <v>1575</v>
      </c>
      <c r="AD2802" s="55">
        <v>0</v>
      </c>
      <c r="AE2802" s="55" t="s">
        <v>1339</v>
      </c>
      <c r="AF2802" s="55" t="s">
        <v>3146</v>
      </c>
      <c r="AG2802" s="55" t="s">
        <v>3147</v>
      </c>
      <c r="AH2802" s="55" t="s">
        <v>1235</v>
      </c>
      <c r="AJ2802" s="55" t="s">
        <v>12006</v>
      </c>
      <c r="AK2802" s="55">
        <v>0</v>
      </c>
      <c r="AL2802" s="55" t="s">
        <v>1742</v>
      </c>
      <c r="AN2802" s="55">
        <v>1</v>
      </c>
      <c r="AO2802" s="55" t="s">
        <v>12008</v>
      </c>
      <c r="AR2802" s="56">
        <v>44314</v>
      </c>
      <c r="AS2802" s="57">
        <v>0.67310185185185178</v>
      </c>
      <c r="AT2802" s="56">
        <v>44314</v>
      </c>
      <c r="AU2802" s="57">
        <v>0.68980324074074073</v>
      </c>
      <c r="AV2802" s="55" t="s">
        <v>1345</v>
      </c>
      <c r="AW2802" s="55" t="s">
        <v>1345</v>
      </c>
      <c r="AX2802" s="55" t="s">
        <v>1346</v>
      </c>
      <c r="CB2802" s="55" t="s">
        <v>3150</v>
      </c>
    </row>
    <row r="2803" spans="1:80">
      <c r="A2803" s="55" t="s">
        <v>12009</v>
      </c>
      <c r="B2803" s="55">
        <v>2</v>
      </c>
      <c r="C2803" s="55" t="s">
        <v>12010</v>
      </c>
      <c r="D2803" s="55" t="s">
        <v>12011</v>
      </c>
      <c r="E2803" s="55">
        <v>0</v>
      </c>
      <c r="F2803" s="55">
        <v>1</v>
      </c>
      <c r="G2803" s="56">
        <v>44347</v>
      </c>
      <c r="H2803" s="56">
        <v>44347</v>
      </c>
      <c r="I2803" s="56">
        <v>44347</v>
      </c>
      <c r="J2803" s="55">
        <v>1</v>
      </c>
      <c r="K2803" s="56">
        <v>44421</v>
      </c>
      <c r="L2803" s="56">
        <v>44328</v>
      </c>
      <c r="M2803" s="56">
        <v>44347</v>
      </c>
      <c r="N2803" s="55">
        <v>1</v>
      </c>
      <c r="O2803" s="55">
        <v>1</v>
      </c>
      <c r="P2803" s="55">
        <v>1</v>
      </c>
      <c r="Q2803" s="56">
        <v>44421</v>
      </c>
      <c r="R2803" s="55">
        <v>0</v>
      </c>
      <c r="T2803" s="55">
        <v>5197629009</v>
      </c>
      <c r="U2803" s="55" t="s">
        <v>12012</v>
      </c>
      <c r="V2803" s="55" t="s">
        <v>12010</v>
      </c>
      <c r="W2803" s="55" t="s">
        <v>1336</v>
      </c>
      <c r="X2803" s="55" t="s">
        <v>1336</v>
      </c>
      <c r="Y2803" s="55">
        <v>0</v>
      </c>
      <c r="Z2803" s="55" t="s">
        <v>1419</v>
      </c>
      <c r="AA2803" s="55" t="s">
        <v>1338</v>
      </c>
      <c r="AB2803" s="55">
        <v>2310</v>
      </c>
      <c r="AC2803" s="55">
        <v>2310</v>
      </c>
      <c r="AD2803" s="55">
        <v>0</v>
      </c>
      <c r="AE2803" s="55" t="s">
        <v>1339</v>
      </c>
      <c r="AF2803" s="55" t="s">
        <v>3146</v>
      </c>
      <c r="AG2803" s="55" t="s">
        <v>3147</v>
      </c>
      <c r="AH2803" s="55" t="s">
        <v>1235</v>
      </c>
      <c r="AJ2803" s="55" t="s">
        <v>12011</v>
      </c>
      <c r="AK2803" s="55">
        <v>0</v>
      </c>
      <c r="AL2803" s="55" t="s">
        <v>3654</v>
      </c>
      <c r="AN2803" s="55">
        <v>2</v>
      </c>
      <c r="AO2803" s="55" t="s">
        <v>12013</v>
      </c>
      <c r="AR2803" s="56">
        <v>44328</v>
      </c>
      <c r="AS2803" s="57">
        <v>0.45732638888888894</v>
      </c>
      <c r="AT2803" s="56">
        <v>44421</v>
      </c>
      <c r="AU2803" s="57">
        <v>0.36670138888888887</v>
      </c>
      <c r="AV2803" s="55" t="s">
        <v>1345</v>
      </c>
      <c r="AW2803" s="55" t="s">
        <v>1345</v>
      </c>
      <c r="AX2803" s="55" t="s">
        <v>1346</v>
      </c>
      <c r="CB2803" s="55" t="s">
        <v>3150</v>
      </c>
    </row>
    <row r="2804" spans="1:80">
      <c r="A2804" s="55" t="s">
        <v>12014</v>
      </c>
      <c r="B2804" s="55">
        <v>2</v>
      </c>
      <c r="C2804" s="55" t="s">
        <v>12015</v>
      </c>
      <c r="D2804" s="55" t="s">
        <v>12016</v>
      </c>
      <c r="E2804" s="55">
        <v>0</v>
      </c>
      <c r="F2804" s="55">
        <v>1</v>
      </c>
      <c r="G2804" s="56">
        <v>44347</v>
      </c>
      <c r="H2804" s="56">
        <v>44347</v>
      </c>
      <c r="I2804" s="56">
        <v>44347</v>
      </c>
      <c r="J2804" s="55">
        <v>1</v>
      </c>
      <c r="K2804" s="56">
        <v>44421</v>
      </c>
      <c r="L2804" s="56">
        <v>44328</v>
      </c>
      <c r="M2804" s="56">
        <v>44347</v>
      </c>
      <c r="N2804" s="55">
        <v>1</v>
      </c>
      <c r="O2804" s="55">
        <v>1</v>
      </c>
      <c r="P2804" s="55">
        <v>1</v>
      </c>
      <c r="Q2804" s="56">
        <v>44421</v>
      </c>
      <c r="R2804" s="55">
        <v>0</v>
      </c>
      <c r="T2804" s="55">
        <v>5197689003</v>
      </c>
      <c r="U2804" s="55" t="s">
        <v>12017</v>
      </c>
      <c r="V2804" s="55" t="s">
        <v>12015</v>
      </c>
      <c r="W2804" s="55" t="s">
        <v>1336</v>
      </c>
      <c r="X2804" s="55" t="s">
        <v>1336</v>
      </c>
      <c r="Y2804" s="55">
        <v>0</v>
      </c>
      <c r="Z2804" s="55" t="s">
        <v>1419</v>
      </c>
      <c r="AA2804" s="55" t="s">
        <v>1338</v>
      </c>
      <c r="AB2804" s="55">
        <v>2415</v>
      </c>
      <c r="AC2804" s="55">
        <v>2415</v>
      </c>
      <c r="AD2804" s="55">
        <v>0</v>
      </c>
      <c r="AE2804" s="55" t="s">
        <v>1339</v>
      </c>
      <c r="AF2804" s="55" t="s">
        <v>3146</v>
      </c>
      <c r="AG2804" s="55" t="s">
        <v>3147</v>
      </c>
      <c r="AH2804" s="55" t="s">
        <v>1235</v>
      </c>
      <c r="AJ2804" s="55" t="s">
        <v>12016</v>
      </c>
      <c r="AK2804" s="55">
        <v>0</v>
      </c>
      <c r="AL2804" s="55" t="s">
        <v>3654</v>
      </c>
      <c r="AN2804" s="55">
        <v>2</v>
      </c>
      <c r="AO2804" s="55" t="s">
        <v>12018</v>
      </c>
      <c r="AR2804" s="56">
        <v>44328</v>
      </c>
      <c r="AS2804" s="57">
        <v>0.45741898148148147</v>
      </c>
      <c r="AT2804" s="56">
        <v>44421</v>
      </c>
      <c r="AU2804" s="57">
        <v>0.36670138888888887</v>
      </c>
      <c r="AV2804" s="55" t="s">
        <v>1345</v>
      </c>
      <c r="AW2804" s="55" t="s">
        <v>1345</v>
      </c>
      <c r="AX2804" s="55" t="s">
        <v>1346</v>
      </c>
      <c r="CB2804" s="55" t="s">
        <v>3150</v>
      </c>
    </row>
    <row r="2805" spans="1:80">
      <c r="A2805" s="55" t="s">
        <v>12019</v>
      </c>
      <c r="B2805" s="55">
        <v>2</v>
      </c>
      <c r="C2805" s="55" t="s">
        <v>12020</v>
      </c>
      <c r="D2805" s="55" t="s">
        <v>12021</v>
      </c>
      <c r="E2805" s="55">
        <v>0</v>
      </c>
      <c r="F2805" s="55">
        <v>1</v>
      </c>
      <c r="G2805" s="56">
        <v>44347</v>
      </c>
      <c r="H2805" s="56">
        <v>44347</v>
      </c>
      <c r="I2805" s="56">
        <v>44347</v>
      </c>
      <c r="J2805" s="55">
        <v>1</v>
      </c>
      <c r="K2805" s="56">
        <v>44421</v>
      </c>
      <c r="L2805" s="56">
        <v>44328</v>
      </c>
      <c r="M2805" s="56">
        <v>44347</v>
      </c>
      <c r="N2805" s="55">
        <v>1</v>
      </c>
      <c r="O2805" s="55">
        <v>1</v>
      </c>
      <c r="P2805" s="55">
        <v>1</v>
      </c>
      <c r="Q2805" s="56">
        <v>44421</v>
      </c>
      <c r="R2805" s="55">
        <v>0</v>
      </c>
      <c r="T2805" s="55">
        <v>5197620003</v>
      </c>
      <c r="U2805" s="55" t="s">
        <v>12022</v>
      </c>
      <c r="V2805" s="55" t="s">
        <v>12020</v>
      </c>
      <c r="W2805" s="55" t="s">
        <v>1336</v>
      </c>
      <c r="X2805" s="55" t="s">
        <v>1336</v>
      </c>
      <c r="Y2805" s="55">
        <v>0</v>
      </c>
      <c r="Z2805" s="55" t="s">
        <v>1419</v>
      </c>
      <c r="AA2805" s="55" t="s">
        <v>1338</v>
      </c>
      <c r="AB2805" s="55">
        <v>1995</v>
      </c>
      <c r="AC2805" s="55">
        <v>1995</v>
      </c>
      <c r="AD2805" s="55">
        <v>0</v>
      </c>
      <c r="AE2805" s="55" t="s">
        <v>1339</v>
      </c>
      <c r="AF2805" s="55" t="s">
        <v>3146</v>
      </c>
      <c r="AG2805" s="55" t="s">
        <v>3147</v>
      </c>
      <c r="AH2805" s="55" t="s">
        <v>1235</v>
      </c>
      <c r="AJ2805" s="55" t="s">
        <v>12021</v>
      </c>
      <c r="AK2805" s="55">
        <v>0</v>
      </c>
      <c r="AL2805" s="55" t="s">
        <v>3654</v>
      </c>
      <c r="AN2805" s="55">
        <v>2</v>
      </c>
      <c r="AO2805" s="55" t="s">
        <v>12023</v>
      </c>
      <c r="AR2805" s="56">
        <v>44328</v>
      </c>
      <c r="AS2805" s="57">
        <v>0.45721064814814816</v>
      </c>
      <c r="AT2805" s="56">
        <v>44421</v>
      </c>
      <c r="AU2805" s="57">
        <v>0.36670138888888887</v>
      </c>
      <c r="AV2805" s="55" t="s">
        <v>1345</v>
      </c>
      <c r="AW2805" s="55" t="s">
        <v>1345</v>
      </c>
      <c r="AX2805" s="55" t="s">
        <v>1346</v>
      </c>
      <c r="CB2805" s="55" t="s">
        <v>3150</v>
      </c>
    </row>
    <row r="2806" spans="1:80">
      <c r="A2806" s="55" t="s">
        <v>12024</v>
      </c>
      <c r="B2806" s="55">
        <v>2</v>
      </c>
      <c r="C2806" s="55" t="s">
        <v>12025</v>
      </c>
      <c r="D2806" s="55" t="s">
        <v>12026</v>
      </c>
      <c r="E2806" s="55">
        <v>0</v>
      </c>
      <c r="F2806" s="55">
        <v>1</v>
      </c>
      <c r="G2806" s="56">
        <v>44347</v>
      </c>
      <c r="H2806" s="56">
        <v>44347</v>
      </c>
      <c r="I2806" s="56">
        <v>44347</v>
      </c>
      <c r="J2806" s="55">
        <v>1</v>
      </c>
      <c r="K2806" s="56">
        <v>44421</v>
      </c>
      <c r="L2806" s="56">
        <v>44328</v>
      </c>
      <c r="M2806" s="56">
        <v>44347</v>
      </c>
      <c r="N2806" s="55">
        <v>1</v>
      </c>
      <c r="O2806" s="55">
        <v>1</v>
      </c>
      <c r="P2806" s="55">
        <v>1</v>
      </c>
      <c r="Q2806" s="56">
        <v>44421</v>
      </c>
      <c r="R2806" s="55">
        <v>0</v>
      </c>
      <c r="T2806" s="55">
        <v>5197597004</v>
      </c>
      <c r="U2806" s="55" t="s">
        <v>12027</v>
      </c>
      <c r="V2806" s="55" t="s">
        <v>12025</v>
      </c>
      <c r="W2806" s="55" t="s">
        <v>1336</v>
      </c>
      <c r="X2806" s="55" t="s">
        <v>1336</v>
      </c>
      <c r="Y2806" s="55">
        <v>0</v>
      </c>
      <c r="Z2806" s="55" t="s">
        <v>1419</v>
      </c>
      <c r="AA2806" s="55" t="s">
        <v>1338</v>
      </c>
      <c r="AB2806" s="55">
        <v>2572.5</v>
      </c>
      <c r="AC2806" s="55">
        <v>2572.5</v>
      </c>
      <c r="AD2806" s="55">
        <v>0</v>
      </c>
      <c r="AE2806" s="55" t="s">
        <v>1339</v>
      </c>
      <c r="AF2806" s="55" t="s">
        <v>3146</v>
      </c>
      <c r="AG2806" s="55" t="s">
        <v>3147</v>
      </c>
      <c r="AH2806" s="55" t="s">
        <v>1235</v>
      </c>
      <c r="AJ2806" s="55" t="s">
        <v>12026</v>
      </c>
      <c r="AK2806" s="55">
        <v>0</v>
      </c>
      <c r="AL2806" s="55" t="s">
        <v>3654</v>
      </c>
      <c r="AN2806" s="55">
        <v>2</v>
      </c>
      <c r="AO2806" s="55" t="s">
        <v>12028</v>
      </c>
      <c r="AR2806" s="56">
        <v>44328</v>
      </c>
      <c r="AS2806" s="57">
        <v>0.45706018518518521</v>
      </c>
      <c r="AT2806" s="56">
        <v>44421</v>
      </c>
      <c r="AU2806" s="57">
        <v>0.36671296296296302</v>
      </c>
      <c r="AV2806" s="55" t="s">
        <v>1345</v>
      </c>
      <c r="AW2806" s="55" t="s">
        <v>1345</v>
      </c>
      <c r="AX2806" s="55" t="s">
        <v>1346</v>
      </c>
      <c r="CB2806" s="55" t="s">
        <v>3150</v>
      </c>
    </row>
    <row r="2807" spans="1:80">
      <c r="A2807" s="55" t="s">
        <v>12029</v>
      </c>
      <c r="B2807" s="55">
        <v>2</v>
      </c>
      <c r="C2807" s="55" t="s">
        <v>12030</v>
      </c>
      <c r="D2807" s="55" t="s">
        <v>12031</v>
      </c>
      <c r="E2807" s="55">
        <v>0</v>
      </c>
      <c r="F2807" s="55">
        <v>1</v>
      </c>
      <c r="G2807" s="56">
        <v>44347</v>
      </c>
      <c r="H2807" s="56">
        <v>44347</v>
      </c>
      <c r="I2807" s="56">
        <v>44347</v>
      </c>
      <c r="J2807" s="55">
        <v>0</v>
      </c>
      <c r="L2807" s="56">
        <v>44307</v>
      </c>
      <c r="M2807" s="56">
        <v>44347</v>
      </c>
      <c r="N2807" s="55">
        <v>1</v>
      </c>
      <c r="O2807" s="55">
        <v>0</v>
      </c>
      <c r="P2807" s="55">
        <v>0</v>
      </c>
      <c r="R2807" s="55">
        <v>0</v>
      </c>
      <c r="T2807" s="55">
        <v>5190724005</v>
      </c>
      <c r="U2807" s="55" t="s">
        <v>12032</v>
      </c>
      <c r="V2807" s="55" t="s">
        <v>12030</v>
      </c>
      <c r="W2807" s="55" t="s">
        <v>1336</v>
      </c>
      <c r="X2807" s="55" t="s">
        <v>1336</v>
      </c>
      <c r="Y2807" s="55">
        <v>0</v>
      </c>
      <c r="Z2807" s="55" t="s">
        <v>1419</v>
      </c>
      <c r="AA2807" s="55" t="s">
        <v>1338</v>
      </c>
      <c r="AB2807" s="55">
        <v>2415</v>
      </c>
      <c r="AC2807" s="55">
        <v>2415</v>
      </c>
      <c r="AD2807" s="55">
        <v>0</v>
      </c>
      <c r="AE2807" s="55" t="s">
        <v>1339</v>
      </c>
      <c r="AF2807" s="55" t="s">
        <v>3146</v>
      </c>
      <c r="AG2807" s="55" t="s">
        <v>3147</v>
      </c>
      <c r="AH2807" s="55" t="s">
        <v>1235</v>
      </c>
      <c r="AJ2807" s="55" t="s">
        <v>12031</v>
      </c>
      <c r="AK2807" s="55">
        <v>0</v>
      </c>
      <c r="AL2807" s="55" t="s">
        <v>3654</v>
      </c>
      <c r="AN2807" s="55">
        <v>7</v>
      </c>
      <c r="AO2807" s="55" t="s">
        <v>12033</v>
      </c>
      <c r="AR2807" s="56">
        <v>44307</v>
      </c>
      <c r="AS2807" s="57">
        <v>0.41582175925925924</v>
      </c>
      <c r="AT2807" s="56">
        <v>44307</v>
      </c>
      <c r="AU2807" s="57">
        <v>0.59254629629629629</v>
      </c>
      <c r="AV2807" s="55" t="s">
        <v>1345</v>
      </c>
      <c r="AW2807" s="55" t="s">
        <v>1345</v>
      </c>
      <c r="AX2807" s="55" t="s">
        <v>1346</v>
      </c>
      <c r="CB2807" s="55" t="s">
        <v>3150</v>
      </c>
    </row>
    <row r="2808" spans="1:80">
      <c r="A2808" s="55" t="s">
        <v>12034</v>
      </c>
      <c r="B2808" s="55">
        <v>2</v>
      </c>
      <c r="C2808" s="55" t="s">
        <v>12035</v>
      </c>
      <c r="D2808" s="55" t="s">
        <v>12036</v>
      </c>
      <c r="E2808" s="55">
        <v>0</v>
      </c>
      <c r="F2808" s="55">
        <v>1</v>
      </c>
      <c r="G2808" s="56">
        <v>44347</v>
      </c>
      <c r="H2808" s="56">
        <v>44347</v>
      </c>
      <c r="I2808" s="56">
        <v>44347</v>
      </c>
      <c r="J2808" s="55">
        <v>0</v>
      </c>
      <c r="L2808" s="56">
        <v>44307</v>
      </c>
      <c r="M2808" s="56">
        <v>44347</v>
      </c>
      <c r="N2808" s="55">
        <v>1</v>
      </c>
      <c r="O2808" s="55">
        <v>0</v>
      </c>
      <c r="P2808" s="55">
        <v>0</v>
      </c>
      <c r="R2808" s="55">
        <v>0</v>
      </c>
      <c r="T2808" s="55">
        <v>5190717008</v>
      </c>
      <c r="U2808" s="55" t="s">
        <v>12037</v>
      </c>
      <c r="V2808" s="55" t="s">
        <v>12035</v>
      </c>
      <c r="W2808" s="55" t="s">
        <v>1336</v>
      </c>
      <c r="X2808" s="55" t="s">
        <v>1336</v>
      </c>
      <c r="Y2808" s="55">
        <v>0</v>
      </c>
      <c r="Z2808" s="55" t="s">
        <v>1419</v>
      </c>
      <c r="AA2808" s="55" t="s">
        <v>1338</v>
      </c>
      <c r="AB2808" s="55">
        <v>2205</v>
      </c>
      <c r="AC2808" s="55">
        <v>2205</v>
      </c>
      <c r="AD2808" s="55">
        <v>0</v>
      </c>
      <c r="AE2808" s="55" t="s">
        <v>1339</v>
      </c>
      <c r="AF2808" s="55" t="s">
        <v>3146</v>
      </c>
      <c r="AG2808" s="55" t="s">
        <v>3147</v>
      </c>
      <c r="AH2808" s="55" t="s">
        <v>1235</v>
      </c>
      <c r="AJ2808" s="55" t="s">
        <v>12036</v>
      </c>
      <c r="AK2808" s="55">
        <v>0</v>
      </c>
      <c r="AL2808" s="55" t="s">
        <v>3654</v>
      </c>
      <c r="AN2808" s="55">
        <v>7</v>
      </c>
      <c r="AO2808" s="55" t="s">
        <v>12038</v>
      </c>
      <c r="AR2808" s="56">
        <v>44307</v>
      </c>
      <c r="AS2808" s="57">
        <v>0.41586805555555556</v>
      </c>
      <c r="AT2808" s="56">
        <v>44307</v>
      </c>
      <c r="AU2808" s="57">
        <v>0.59254629629629629</v>
      </c>
      <c r="AV2808" s="55" t="s">
        <v>1345</v>
      </c>
      <c r="AW2808" s="55" t="s">
        <v>1345</v>
      </c>
      <c r="AX2808" s="55" t="s">
        <v>1346</v>
      </c>
      <c r="CB2808" s="55" t="s">
        <v>3150</v>
      </c>
    </row>
    <row r="2809" spans="1:80">
      <c r="A2809" s="55" t="s">
        <v>12039</v>
      </c>
      <c r="B2809" s="55">
        <v>2</v>
      </c>
      <c r="C2809" s="55" t="s">
        <v>12040</v>
      </c>
      <c r="D2809" s="55" t="s">
        <v>12041</v>
      </c>
      <c r="E2809" s="55">
        <v>0</v>
      </c>
      <c r="F2809" s="55">
        <v>1</v>
      </c>
      <c r="G2809" s="56">
        <v>44347</v>
      </c>
      <c r="H2809" s="56">
        <v>44347</v>
      </c>
      <c r="I2809" s="56">
        <v>44347</v>
      </c>
      <c r="J2809" s="55">
        <v>0</v>
      </c>
      <c r="L2809" s="56">
        <v>44307</v>
      </c>
      <c r="M2809" s="56">
        <v>44347</v>
      </c>
      <c r="N2809" s="55">
        <v>1</v>
      </c>
      <c r="O2809" s="55">
        <v>0</v>
      </c>
      <c r="P2809" s="55">
        <v>0</v>
      </c>
      <c r="R2809" s="55">
        <v>0</v>
      </c>
      <c r="T2809" s="55">
        <v>5190716001</v>
      </c>
      <c r="U2809" s="55" t="s">
        <v>12042</v>
      </c>
      <c r="V2809" s="55" t="s">
        <v>12040</v>
      </c>
      <c r="W2809" s="55" t="s">
        <v>1336</v>
      </c>
      <c r="X2809" s="55" t="s">
        <v>1336</v>
      </c>
      <c r="Y2809" s="55">
        <v>0</v>
      </c>
      <c r="Z2809" s="55" t="s">
        <v>1419</v>
      </c>
      <c r="AA2809" s="55" t="s">
        <v>1338</v>
      </c>
      <c r="AB2809" s="55">
        <v>2100</v>
      </c>
      <c r="AC2809" s="55">
        <v>2100</v>
      </c>
      <c r="AD2809" s="55">
        <v>0</v>
      </c>
      <c r="AE2809" s="55" t="s">
        <v>1339</v>
      </c>
      <c r="AF2809" s="55" t="s">
        <v>3146</v>
      </c>
      <c r="AG2809" s="55" t="s">
        <v>3147</v>
      </c>
      <c r="AH2809" s="55" t="s">
        <v>1235</v>
      </c>
      <c r="AJ2809" s="55" t="s">
        <v>12041</v>
      </c>
      <c r="AK2809" s="55">
        <v>0</v>
      </c>
      <c r="AL2809" s="55" t="s">
        <v>3654</v>
      </c>
      <c r="AN2809" s="55">
        <v>7</v>
      </c>
      <c r="AO2809" s="55" t="s">
        <v>12043</v>
      </c>
      <c r="AR2809" s="56">
        <v>44307</v>
      </c>
      <c r="AS2809" s="57">
        <v>0.41592592592592598</v>
      </c>
      <c r="AT2809" s="56">
        <v>44307</v>
      </c>
      <c r="AU2809" s="57">
        <v>0.59255787037037033</v>
      </c>
      <c r="AV2809" s="55" t="s">
        <v>1345</v>
      </c>
      <c r="AW2809" s="55" t="s">
        <v>1345</v>
      </c>
      <c r="AX2809" s="55" t="s">
        <v>1346</v>
      </c>
      <c r="CB2809" s="55" t="s">
        <v>3150</v>
      </c>
    </row>
    <row r="2810" spans="1:80">
      <c r="A2810" s="55" t="s">
        <v>12044</v>
      </c>
      <c r="B2810" s="55">
        <v>2</v>
      </c>
      <c r="C2810" s="55" t="s">
        <v>12045</v>
      </c>
      <c r="D2810" s="55" t="s">
        <v>12046</v>
      </c>
      <c r="E2810" s="55">
        <v>0</v>
      </c>
      <c r="F2810" s="55">
        <v>1</v>
      </c>
      <c r="G2810" s="56">
        <v>44347</v>
      </c>
      <c r="H2810" s="56">
        <v>44347</v>
      </c>
      <c r="I2810" s="56">
        <v>44347</v>
      </c>
      <c r="J2810" s="55">
        <v>0</v>
      </c>
      <c r="L2810" s="56">
        <v>44307</v>
      </c>
      <c r="M2810" s="56">
        <v>44347</v>
      </c>
      <c r="N2810" s="55">
        <v>1</v>
      </c>
      <c r="O2810" s="55">
        <v>0</v>
      </c>
      <c r="P2810" s="55">
        <v>0</v>
      </c>
      <c r="R2810" s="55">
        <v>0</v>
      </c>
      <c r="T2810" s="55">
        <v>5190733007</v>
      </c>
      <c r="U2810" s="55" t="s">
        <v>12047</v>
      </c>
      <c r="V2810" s="55" t="s">
        <v>12045</v>
      </c>
      <c r="W2810" s="55" t="s">
        <v>1336</v>
      </c>
      <c r="X2810" s="55" t="s">
        <v>1336</v>
      </c>
      <c r="Y2810" s="55">
        <v>0</v>
      </c>
      <c r="Z2810" s="55" t="s">
        <v>1419</v>
      </c>
      <c r="AA2810" s="55" t="s">
        <v>1338</v>
      </c>
      <c r="AB2810" s="55">
        <v>2730</v>
      </c>
      <c r="AC2810" s="55">
        <v>2730</v>
      </c>
      <c r="AD2810" s="55">
        <v>0</v>
      </c>
      <c r="AE2810" s="55" t="s">
        <v>1339</v>
      </c>
      <c r="AF2810" s="55" t="s">
        <v>3146</v>
      </c>
      <c r="AG2810" s="55" t="s">
        <v>3147</v>
      </c>
      <c r="AH2810" s="55" t="s">
        <v>1235</v>
      </c>
      <c r="AJ2810" s="55" t="s">
        <v>12046</v>
      </c>
      <c r="AK2810" s="55">
        <v>0</v>
      </c>
      <c r="AL2810" s="55" t="s">
        <v>3654</v>
      </c>
      <c r="AN2810" s="55">
        <v>7</v>
      </c>
      <c r="AO2810" s="55" t="s">
        <v>12048</v>
      </c>
      <c r="AR2810" s="56">
        <v>44307</v>
      </c>
      <c r="AS2810" s="57">
        <v>0.41572916666666665</v>
      </c>
      <c r="AT2810" s="56">
        <v>44307</v>
      </c>
      <c r="AU2810" s="57">
        <v>0.59255787037037033</v>
      </c>
      <c r="AV2810" s="55" t="s">
        <v>1345</v>
      </c>
      <c r="AW2810" s="55" t="s">
        <v>1345</v>
      </c>
      <c r="AX2810" s="55" t="s">
        <v>1346</v>
      </c>
      <c r="CB2810" s="55" t="s">
        <v>3150</v>
      </c>
    </row>
    <row r="2811" spans="1:80">
      <c r="A2811" s="55" t="s">
        <v>12049</v>
      </c>
      <c r="B2811" s="55">
        <v>2</v>
      </c>
      <c r="C2811" s="55" t="s">
        <v>12050</v>
      </c>
      <c r="D2811" s="55" t="s">
        <v>12051</v>
      </c>
      <c r="E2811" s="55">
        <v>0</v>
      </c>
      <c r="F2811" s="55">
        <v>1</v>
      </c>
      <c r="G2811" s="56">
        <v>44347</v>
      </c>
      <c r="H2811" s="56">
        <v>44347</v>
      </c>
      <c r="I2811" s="56">
        <v>44347</v>
      </c>
      <c r="J2811" s="55">
        <v>0</v>
      </c>
      <c r="L2811" s="56">
        <v>44307</v>
      </c>
      <c r="M2811" s="56">
        <v>44347</v>
      </c>
      <c r="N2811" s="55">
        <v>1</v>
      </c>
      <c r="O2811" s="55">
        <v>0</v>
      </c>
      <c r="P2811" s="55">
        <v>0</v>
      </c>
      <c r="R2811" s="55">
        <v>0</v>
      </c>
      <c r="T2811" s="55">
        <v>5190754002</v>
      </c>
      <c r="U2811" s="55" t="s">
        <v>12052</v>
      </c>
      <c r="V2811" s="55" t="s">
        <v>12050</v>
      </c>
      <c r="W2811" s="55" t="s">
        <v>1336</v>
      </c>
      <c r="X2811" s="55" t="s">
        <v>1336</v>
      </c>
      <c r="Y2811" s="55">
        <v>0</v>
      </c>
      <c r="Z2811" s="55" t="s">
        <v>1419</v>
      </c>
      <c r="AA2811" s="55" t="s">
        <v>1338</v>
      </c>
      <c r="AB2811" s="55">
        <v>3465</v>
      </c>
      <c r="AC2811" s="55">
        <v>3465</v>
      </c>
      <c r="AD2811" s="55">
        <v>0</v>
      </c>
      <c r="AE2811" s="55" t="s">
        <v>1339</v>
      </c>
      <c r="AF2811" s="55" t="s">
        <v>3146</v>
      </c>
      <c r="AG2811" s="55" t="s">
        <v>3147</v>
      </c>
      <c r="AH2811" s="55" t="s">
        <v>1235</v>
      </c>
      <c r="AJ2811" s="55" t="s">
        <v>12051</v>
      </c>
      <c r="AK2811" s="55">
        <v>0</v>
      </c>
      <c r="AL2811" s="55" t="s">
        <v>3654</v>
      </c>
      <c r="AN2811" s="55">
        <v>7</v>
      </c>
      <c r="AO2811" s="55" t="s">
        <v>12053</v>
      </c>
      <c r="AR2811" s="56">
        <v>44307</v>
      </c>
      <c r="AS2811" s="57">
        <v>0.4155787037037037</v>
      </c>
      <c r="AT2811" s="56">
        <v>44307</v>
      </c>
      <c r="AU2811" s="57">
        <v>0.59255787037037033</v>
      </c>
      <c r="AV2811" s="55" t="s">
        <v>1345</v>
      </c>
      <c r="AW2811" s="55" t="s">
        <v>1345</v>
      </c>
      <c r="AX2811" s="55" t="s">
        <v>1346</v>
      </c>
      <c r="CB2811" s="55" t="s">
        <v>3150</v>
      </c>
    </row>
    <row r="2812" spans="1:80">
      <c r="A2812" s="55" t="s">
        <v>12054</v>
      </c>
      <c r="B2812" s="55">
        <v>2</v>
      </c>
      <c r="C2812" s="55" t="s">
        <v>12055</v>
      </c>
      <c r="D2812" s="55" t="s">
        <v>12056</v>
      </c>
      <c r="E2812" s="55">
        <v>0</v>
      </c>
      <c r="F2812" s="55">
        <v>1</v>
      </c>
      <c r="G2812" s="56">
        <v>44347</v>
      </c>
      <c r="H2812" s="56">
        <v>44347</v>
      </c>
      <c r="I2812" s="56">
        <v>44347</v>
      </c>
      <c r="J2812" s="55">
        <v>0</v>
      </c>
      <c r="L2812" s="56">
        <v>44307</v>
      </c>
      <c r="M2812" s="56">
        <v>44347</v>
      </c>
      <c r="N2812" s="55">
        <v>1</v>
      </c>
      <c r="O2812" s="55">
        <v>0</v>
      </c>
      <c r="P2812" s="55">
        <v>0</v>
      </c>
      <c r="R2812" s="55">
        <v>0</v>
      </c>
      <c r="T2812" s="55">
        <v>5190753005</v>
      </c>
      <c r="U2812" s="55" t="s">
        <v>12057</v>
      </c>
      <c r="V2812" s="55" t="s">
        <v>12055</v>
      </c>
      <c r="W2812" s="55" t="s">
        <v>1336</v>
      </c>
      <c r="X2812" s="55" t="s">
        <v>1336</v>
      </c>
      <c r="Y2812" s="55">
        <v>0</v>
      </c>
      <c r="Z2812" s="55" t="s">
        <v>1419</v>
      </c>
      <c r="AA2812" s="55" t="s">
        <v>1338</v>
      </c>
      <c r="AB2812" s="55">
        <v>2940</v>
      </c>
      <c r="AC2812" s="55">
        <v>2940</v>
      </c>
      <c r="AD2812" s="55">
        <v>0</v>
      </c>
      <c r="AE2812" s="55" t="s">
        <v>1339</v>
      </c>
      <c r="AF2812" s="55" t="s">
        <v>3146</v>
      </c>
      <c r="AG2812" s="55" t="s">
        <v>3147</v>
      </c>
      <c r="AH2812" s="55" t="s">
        <v>1235</v>
      </c>
      <c r="AJ2812" s="55" t="s">
        <v>12056</v>
      </c>
      <c r="AK2812" s="55">
        <v>0</v>
      </c>
      <c r="AL2812" s="55" t="s">
        <v>3654</v>
      </c>
      <c r="AN2812" s="55">
        <v>7</v>
      </c>
      <c r="AO2812" s="55" t="s">
        <v>12058</v>
      </c>
      <c r="AR2812" s="56">
        <v>44307</v>
      </c>
      <c r="AS2812" s="57">
        <v>0.41564814814814816</v>
      </c>
      <c r="AT2812" s="56">
        <v>44307</v>
      </c>
      <c r="AU2812" s="57">
        <v>0.59255787037037033</v>
      </c>
      <c r="AV2812" s="55" t="s">
        <v>1345</v>
      </c>
      <c r="AW2812" s="55" t="s">
        <v>1345</v>
      </c>
      <c r="AX2812" s="55" t="s">
        <v>1346</v>
      </c>
      <c r="CB2812" s="55" t="s">
        <v>3150</v>
      </c>
    </row>
    <row r="2813" spans="1:80">
      <c r="A2813" s="55" t="s">
        <v>12059</v>
      </c>
      <c r="B2813" s="55">
        <v>2</v>
      </c>
      <c r="C2813" s="55" t="s">
        <v>12060</v>
      </c>
      <c r="D2813" s="55" t="s">
        <v>12061</v>
      </c>
      <c r="E2813" s="55">
        <v>0</v>
      </c>
      <c r="F2813" s="55">
        <v>1</v>
      </c>
      <c r="G2813" s="56">
        <v>44347</v>
      </c>
      <c r="H2813" s="56">
        <v>44347</v>
      </c>
      <c r="I2813" s="56">
        <v>44347</v>
      </c>
      <c r="J2813" s="55">
        <v>1</v>
      </c>
      <c r="K2813" s="56">
        <v>44428</v>
      </c>
      <c r="L2813" s="56">
        <v>44328</v>
      </c>
      <c r="M2813" s="56">
        <v>44347</v>
      </c>
      <c r="N2813" s="55">
        <v>1</v>
      </c>
      <c r="O2813" s="55">
        <v>1</v>
      </c>
      <c r="P2813" s="55">
        <v>1</v>
      </c>
      <c r="Q2813" s="56">
        <v>44428</v>
      </c>
      <c r="R2813" s="55">
        <v>0</v>
      </c>
      <c r="T2813" s="55">
        <v>5197797001</v>
      </c>
      <c r="U2813" s="55" t="s">
        <v>12062</v>
      </c>
      <c r="V2813" s="55" t="s">
        <v>12060</v>
      </c>
      <c r="W2813" s="55" t="s">
        <v>1336</v>
      </c>
      <c r="X2813" s="55" t="s">
        <v>1336</v>
      </c>
      <c r="Y2813" s="55">
        <v>0</v>
      </c>
      <c r="Z2813" s="55" t="s">
        <v>1419</v>
      </c>
      <c r="AA2813" s="55" t="s">
        <v>1338</v>
      </c>
      <c r="AB2813" s="55">
        <v>945</v>
      </c>
      <c r="AC2813" s="55">
        <v>945</v>
      </c>
      <c r="AD2813" s="55">
        <v>0</v>
      </c>
      <c r="AE2813" s="55" t="s">
        <v>1339</v>
      </c>
      <c r="AF2813" s="55" t="s">
        <v>3146</v>
      </c>
      <c r="AG2813" s="55" t="s">
        <v>3147</v>
      </c>
      <c r="AH2813" s="55" t="s">
        <v>1235</v>
      </c>
      <c r="AJ2813" s="55" t="s">
        <v>12061</v>
      </c>
      <c r="AK2813" s="55">
        <v>0</v>
      </c>
      <c r="AL2813" s="55" t="s">
        <v>1742</v>
      </c>
      <c r="AN2813" s="55">
        <v>2</v>
      </c>
      <c r="AO2813" s="55" t="s">
        <v>12063</v>
      </c>
      <c r="AR2813" s="56">
        <v>44328</v>
      </c>
      <c r="AS2813" s="57">
        <v>0.45263888888888887</v>
      </c>
      <c r="AT2813" s="56">
        <v>44428</v>
      </c>
      <c r="AU2813" s="57">
        <v>0.5111458333333333</v>
      </c>
      <c r="AV2813" s="55" t="s">
        <v>1345</v>
      </c>
      <c r="AW2813" s="55" t="s">
        <v>1345</v>
      </c>
      <c r="AX2813" s="55" t="s">
        <v>1346</v>
      </c>
      <c r="CB2813" s="55" t="s">
        <v>3150</v>
      </c>
    </row>
    <row r="2814" spans="1:80">
      <c r="A2814" s="55" t="s">
        <v>12064</v>
      </c>
      <c r="B2814" s="55">
        <v>2</v>
      </c>
      <c r="C2814" s="55" t="s">
        <v>12065</v>
      </c>
      <c r="D2814" s="55" t="s">
        <v>12066</v>
      </c>
      <c r="E2814" s="55">
        <v>0</v>
      </c>
      <c r="F2814" s="55">
        <v>1</v>
      </c>
      <c r="G2814" s="56">
        <v>44347</v>
      </c>
      <c r="H2814" s="56">
        <v>44347</v>
      </c>
      <c r="I2814" s="56">
        <v>44347</v>
      </c>
      <c r="J2814" s="55">
        <v>1</v>
      </c>
      <c r="K2814" s="56">
        <v>44428</v>
      </c>
      <c r="L2814" s="56">
        <v>44328</v>
      </c>
      <c r="M2814" s="56">
        <v>44347</v>
      </c>
      <c r="N2814" s="55">
        <v>1</v>
      </c>
      <c r="O2814" s="55">
        <v>1</v>
      </c>
      <c r="P2814" s="55">
        <v>1</v>
      </c>
      <c r="Q2814" s="56">
        <v>44428</v>
      </c>
      <c r="R2814" s="55">
        <v>0</v>
      </c>
      <c r="T2814" s="55">
        <v>5197792005</v>
      </c>
      <c r="U2814" s="55" t="s">
        <v>12067</v>
      </c>
      <c r="V2814" s="55" t="s">
        <v>12065</v>
      </c>
      <c r="W2814" s="55" t="s">
        <v>1336</v>
      </c>
      <c r="X2814" s="55" t="s">
        <v>1336</v>
      </c>
      <c r="Y2814" s="55">
        <v>0</v>
      </c>
      <c r="Z2814" s="55" t="s">
        <v>1419</v>
      </c>
      <c r="AA2814" s="55" t="s">
        <v>1338</v>
      </c>
      <c r="AB2814" s="55">
        <v>1890</v>
      </c>
      <c r="AC2814" s="55">
        <v>1890</v>
      </c>
      <c r="AD2814" s="55">
        <v>0</v>
      </c>
      <c r="AE2814" s="55" t="s">
        <v>1339</v>
      </c>
      <c r="AF2814" s="55" t="s">
        <v>3146</v>
      </c>
      <c r="AG2814" s="55" t="s">
        <v>3147</v>
      </c>
      <c r="AH2814" s="55" t="s">
        <v>1235</v>
      </c>
      <c r="AJ2814" s="55" t="s">
        <v>12066</v>
      </c>
      <c r="AK2814" s="55">
        <v>0</v>
      </c>
      <c r="AL2814" s="55" t="s">
        <v>1742</v>
      </c>
      <c r="AN2814" s="55">
        <v>2</v>
      </c>
      <c r="AO2814" s="55" t="s">
        <v>12068</v>
      </c>
      <c r="AR2814" s="56">
        <v>44328</v>
      </c>
      <c r="AS2814" s="57">
        <v>0.45239583333333333</v>
      </c>
      <c r="AT2814" s="56">
        <v>44428</v>
      </c>
      <c r="AU2814" s="57">
        <v>0.5111458333333333</v>
      </c>
      <c r="AV2814" s="55" t="s">
        <v>1345</v>
      </c>
      <c r="AW2814" s="55" t="s">
        <v>1345</v>
      </c>
      <c r="AX2814" s="55" t="s">
        <v>1346</v>
      </c>
      <c r="CB2814" s="55" t="s">
        <v>3150</v>
      </c>
    </row>
    <row r="2815" spans="1:80">
      <c r="A2815" s="55" t="s">
        <v>12069</v>
      </c>
      <c r="B2815" s="55">
        <v>2</v>
      </c>
      <c r="C2815" s="55" t="s">
        <v>12070</v>
      </c>
      <c r="D2815" s="55" t="s">
        <v>12071</v>
      </c>
      <c r="E2815" s="55">
        <v>0</v>
      </c>
      <c r="F2815" s="55">
        <v>1</v>
      </c>
      <c r="G2815" s="56">
        <v>44347</v>
      </c>
      <c r="H2815" s="56">
        <v>44347</v>
      </c>
      <c r="I2815" s="56">
        <v>44347</v>
      </c>
      <c r="J2815" s="55">
        <v>1</v>
      </c>
      <c r="K2815" s="56">
        <v>44428</v>
      </c>
      <c r="L2815" s="56">
        <v>44328</v>
      </c>
      <c r="M2815" s="56">
        <v>44347</v>
      </c>
      <c r="N2815" s="55">
        <v>1</v>
      </c>
      <c r="O2815" s="55">
        <v>1</v>
      </c>
      <c r="P2815" s="55">
        <v>1</v>
      </c>
      <c r="Q2815" s="56">
        <v>44428</v>
      </c>
      <c r="R2815" s="55">
        <v>0</v>
      </c>
      <c r="T2815" s="55">
        <v>5197796004</v>
      </c>
      <c r="U2815" s="55" t="s">
        <v>12072</v>
      </c>
      <c r="V2815" s="55" t="s">
        <v>12070</v>
      </c>
      <c r="W2815" s="55" t="s">
        <v>1336</v>
      </c>
      <c r="X2815" s="55" t="s">
        <v>1336</v>
      </c>
      <c r="Y2815" s="55">
        <v>0</v>
      </c>
      <c r="Z2815" s="55" t="s">
        <v>1419</v>
      </c>
      <c r="AA2815" s="55" t="s">
        <v>1338</v>
      </c>
      <c r="AB2815" s="55">
        <v>945</v>
      </c>
      <c r="AC2815" s="55">
        <v>945</v>
      </c>
      <c r="AD2815" s="55">
        <v>0</v>
      </c>
      <c r="AE2815" s="55" t="s">
        <v>1339</v>
      </c>
      <c r="AF2815" s="55" t="s">
        <v>3146</v>
      </c>
      <c r="AG2815" s="55" t="s">
        <v>3147</v>
      </c>
      <c r="AH2815" s="55" t="s">
        <v>1235</v>
      </c>
      <c r="AJ2815" s="55" t="s">
        <v>12071</v>
      </c>
      <c r="AK2815" s="55">
        <v>0</v>
      </c>
      <c r="AL2815" s="55" t="s">
        <v>1742</v>
      </c>
      <c r="AN2815" s="55">
        <v>2</v>
      </c>
      <c r="AO2815" s="55" t="s">
        <v>12073</v>
      </c>
      <c r="AR2815" s="56">
        <v>44328</v>
      </c>
      <c r="AS2815" s="57">
        <v>0.45252314814814815</v>
      </c>
      <c r="AT2815" s="56">
        <v>44428</v>
      </c>
      <c r="AU2815" s="57">
        <v>0.5111458333333333</v>
      </c>
      <c r="AV2815" s="55" t="s">
        <v>1345</v>
      </c>
      <c r="AW2815" s="55" t="s">
        <v>1345</v>
      </c>
      <c r="AX2815" s="55" t="s">
        <v>1346</v>
      </c>
      <c r="CB2815" s="55" t="s">
        <v>3150</v>
      </c>
    </row>
    <row r="2816" spans="1:80">
      <c r="A2816" s="55" t="s">
        <v>12074</v>
      </c>
      <c r="B2816" s="55">
        <v>2</v>
      </c>
      <c r="C2816" s="55" t="s">
        <v>12075</v>
      </c>
      <c r="D2816" s="55" t="s">
        <v>12076</v>
      </c>
      <c r="E2816" s="55">
        <v>0</v>
      </c>
      <c r="F2816" s="55">
        <v>1</v>
      </c>
      <c r="G2816" s="56">
        <v>44347</v>
      </c>
      <c r="H2816" s="56">
        <v>44347</v>
      </c>
      <c r="I2816" s="56">
        <v>44347</v>
      </c>
      <c r="J2816" s="55">
        <v>1</v>
      </c>
      <c r="K2816" s="56">
        <v>44403</v>
      </c>
      <c r="L2816" s="56">
        <v>44315</v>
      </c>
      <c r="M2816" s="56">
        <v>44347</v>
      </c>
      <c r="N2816" s="55">
        <v>1</v>
      </c>
      <c r="O2816" s="55">
        <v>1</v>
      </c>
      <c r="P2816" s="55">
        <v>1</v>
      </c>
      <c r="Q2816" s="56">
        <v>44403</v>
      </c>
      <c r="R2816" s="55">
        <v>0</v>
      </c>
      <c r="T2816" s="55">
        <v>5180760003</v>
      </c>
      <c r="U2816" s="55" t="s">
        <v>12077</v>
      </c>
      <c r="V2816" s="55" t="s">
        <v>12075</v>
      </c>
      <c r="W2816" s="55" t="s">
        <v>1336</v>
      </c>
      <c r="X2816" s="55" t="s">
        <v>1336</v>
      </c>
      <c r="Y2816" s="55">
        <v>0</v>
      </c>
      <c r="Z2816" s="55" t="s">
        <v>1419</v>
      </c>
      <c r="AA2816" s="55" t="s">
        <v>1338</v>
      </c>
      <c r="AB2816" s="55">
        <v>892.5</v>
      </c>
      <c r="AC2816" s="55">
        <v>892.5</v>
      </c>
      <c r="AD2816" s="55">
        <v>0</v>
      </c>
      <c r="AE2816" s="55" t="s">
        <v>1339</v>
      </c>
      <c r="AF2816" s="55" t="s">
        <v>3146</v>
      </c>
      <c r="AG2816" s="55" t="s">
        <v>3147</v>
      </c>
      <c r="AH2816" s="55" t="s">
        <v>1235</v>
      </c>
      <c r="AJ2816" s="55" t="s">
        <v>12076</v>
      </c>
      <c r="AK2816" s="55">
        <v>0</v>
      </c>
      <c r="AL2816" s="55" t="s">
        <v>1742</v>
      </c>
      <c r="AN2816" s="55">
        <v>2</v>
      </c>
      <c r="AO2816" s="55" t="s">
        <v>12078</v>
      </c>
      <c r="AR2816" s="56">
        <v>44315</v>
      </c>
      <c r="AS2816" s="57">
        <v>0.59333333333333338</v>
      </c>
      <c r="AT2816" s="56">
        <v>44403</v>
      </c>
      <c r="AU2816" s="57">
        <v>0.72000000000000008</v>
      </c>
      <c r="AV2816" s="55" t="s">
        <v>1345</v>
      </c>
      <c r="AW2816" s="55" t="s">
        <v>1345</v>
      </c>
      <c r="AX2816" s="55" t="s">
        <v>1346</v>
      </c>
      <c r="CB2816" s="55" t="s">
        <v>3150</v>
      </c>
    </row>
    <row r="2817" spans="1:80">
      <c r="A2817" s="55" t="s">
        <v>12079</v>
      </c>
      <c r="B2817" s="55">
        <v>2</v>
      </c>
      <c r="C2817" s="55" t="s">
        <v>12080</v>
      </c>
      <c r="D2817" s="55" t="s">
        <v>12081</v>
      </c>
      <c r="E2817" s="55">
        <v>0</v>
      </c>
      <c r="F2817" s="55">
        <v>1</v>
      </c>
      <c r="G2817" s="56">
        <v>44347</v>
      </c>
      <c r="H2817" s="56">
        <v>44347</v>
      </c>
      <c r="I2817" s="56">
        <v>44347</v>
      </c>
      <c r="J2817" s="55">
        <v>1</v>
      </c>
      <c r="K2817" s="56">
        <v>44403</v>
      </c>
      <c r="L2817" s="56">
        <v>44315</v>
      </c>
      <c r="M2817" s="56">
        <v>44347</v>
      </c>
      <c r="N2817" s="55">
        <v>1</v>
      </c>
      <c r="O2817" s="55">
        <v>1</v>
      </c>
      <c r="P2817" s="55">
        <v>1</v>
      </c>
      <c r="Q2817" s="56">
        <v>44403</v>
      </c>
      <c r="R2817" s="55">
        <v>0</v>
      </c>
      <c r="T2817" s="55">
        <v>5180748003</v>
      </c>
      <c r="U2817" s="55" t="s">
        <v>12082</v>
      </c>
      <c r="V2817" s="55" t="s">
        <v>12080</v>
      </c>
      <c r="W2817" s="55" t="s">
        <v>1336</v>
      </c>
      <c r="X2817" s="55" t="s">
        <v>1336</v>
      </c>
      <c r="Y2817" s="55">
        <v>0</v>
      </c>
      <c r="Z2817" s="55" t="s">
        <v>1419</v>
      </c>
      <c r="AA2817" s="55" t="s">
        <v>1338</v>
      </c>
      <c r="AB2817" s="55">
        <v>840</v>
      </c>
      <c r="AC2817" s="55">
        <v>840</v>
      </c>
      <c r="AD2817" s="55">
        <v>0</v>
      </c>
      <c r="AE2817" s="55" t="s">
        <v>1339</v>
      </c>
      <c r="AF2817" s="55" t="s">
        <v>3146</v>
      </c>
      <c r="AG2817" s="55" t="s">
        <v>3147</v>
      </c>
      <c r="AH2817" s="55" t="s">
        <v>1235</v>
      </c>
      <c r="AJ2817" s="55" t="s">
        <v>12081</v>
      </c>
      <c r="AK2817" s="55">
        <v>0</v>
      </c>
      <c r="AL2817" s="55" t="s">
        <v>1742</v>
      </c>
      <c r="AN2817" s="55">
        <v>2</v>
      </c>
      <c r="AO2817" s="55" t="s">
        <v>12083</v>
      </c>
      <c r="AR2817" s="56">
        <v>44315</v>
      </c>
      <c r="AS2817" s="57">
        <v>0.59343749999999995</v>
      </c>
      <c r="AT2817" s="56">
        <v>44403</v>
      </c>
      <c r="AU2817" s="57">
        <v>0.72000000000000008</v>
      </c>
      <c r="AV2817" s="55" t="s">
        <v>1345</v>
      </c>
      <c r="AW2817" s="55" t="s">
        <v>1345</v>
      </c>
      <c r="AX2817" s="55" t="s">
        <v>1346</v>
      </c>
      <c r="CB2817" s="55" t="s">
        <v>3150</v>
      </c>
    </row>
    <row r="2818" spans="1:80">
      <c r="A2818" s="55" t="s">
        <v>12084</v>
      </c>
      <c r="B2818" s="55">
        <v>2</v>
      </c>
      <c r="C2818" s="55" t="s">
        <v>12085</v>
      </c>
      <c r="D2818" s="55" t="s">
        <v>12086</v>
      </c>
      <c r="E2818" s="55">
        <v>0</v>
      </c>
      <c r="F2818" s="55">
        <v>1</v>
      </c>
      <c r="G2818" s="56">
        <v>44347</v>
      </c>
      <c r="H2818" s="56">
        <v>44347</v>
      </c>
      <c r="I2818" s="56">
        <v>44347</v>
      </c>
      <c r="J2818" s="55">
        <v>1</v>
      </c>
      <c r="K2818" s="56">
        <v>44403</v>
      </c>
      <c r="L2818" s="56">
        <v>44315</v>
      </c>
      <c r="M2818" s="56">
        <v>44347</v>
      </c>
      <c r="N2818" s="55">
        <v>1</v>
      </c>
      <c r="O2818" s="55">
        <v>1</v>
      </c>
      <c r="P2818" s="55">
        <v>1</v>
      </c>
      <c r="Q2818" s="56">
        <v>44403</v>
      </c>
      <c r="R2818" s="55">
        <v>0</v>
      </c>
      <c r="T2818" s="55">
        <v>5180749001</v>
      </c>
      <c r="U2818" s="55" t="s">
        <v>12087</v>
      </c>
      <c r="V2818" s="55" t="s">
        <v>12085</v>
      </c>
      <c r="W2818" s="55" t="s">
        <v>1336</v>
      </c>
      <c r="X2818" s="55" t="s">
        <v>1336</v>
      </c>
      <c r="Y2818" s="55">
        <v>0</v>
      </c>
      <c r="Z2818" s="55" t="s">
        <v>1419</v>
      </c>
      <c r="AA2818" s="55" t="s">
        <v>1338</v>
      </c>
      <c r="AB2818" s="55">
        <v>1050</v>
      </c>
      <c r="AC2818" s="55">
        <v>1050</v>
      </c>
      <c r="AD2818" s="55">
        <v>0</v>
      </c>
      <c r="AE2818" s="55" t="s">
        <v>1339</v>
      </c>
      <c r="AF2818" s="55" t="s">
        <v>3146</v>
      </c>
      <c r="AG2818" s="55" t="s">
        <v>3147</v>
      </c>
      <c r="AH2818" s="55" t="s">
        <v>1235</v>
      </c>
      <c r="AJ2818" s="55" t="s">
        <v>12086</v>
      </c>
      <c r="AK2818" s="55">
        <v>0</v>
      </c>
      <c r="AL2818" s="55" t="s">
        <v>1742</v>
      </c>
      <c r="AN2818" s="55">
        <v>2</v>
      </c>
      <c r="AO2818" s="55" t="s">
        <v>12088</v>
      </c>
      <c r="AR2818" s="56">
        <v>44315</v>
      </c>
      <c r="AS2818" s="57">
        <v>0.59325231481481489</v>
      </c>
      <c r="AT2818" s="56">
        <v>44403</v>
      </c>
      <c r="AU2818" s="57">
        <v>0.72000000000000008</v>
      </c>
      <c r="AV2818" s="55" t="s">
        <v>1345</v>
      </c>
      <c r="AW2818" s="55" t="s">
        <v>1345</v>
      </c>
      <c r="AX2818" s="55" t="s">
        <v>1346</v>
      </c>
      <c r="CB2818" s="55" t="s">
        <v>3150</v>
      </c>
    </row>
    <row r="2819" spans="1:80">
      <c r="A2819" s="55" t="s">
        <v>12089</v>
      </c>
      <c r="B2819" s="55">
        <v>2</v>
      </c>
      <c r="C2819" s="55" t="s">
        <v>12090</v>
      </c>
      <c r="D2819" s="55" t="s">
        <v>12091</v>
      </c>
      <c r="E2819" s="55">
        <v>0</v>
      </c>
      <c r="F2819" s="55">
        <v>1</v>
      </c>
      <c r="G2819" s="56">
        <v>44347</v>
      </c>
      <c r="H2819" s="56">
        <v>44347</v>
      </c>
      <c r="I2819" s="56">
        <v>44347</v>
      </c>
      <c r="J2819" s="55">
        <v>0</v>
      </c>
      <c r="K2819" s="56">
        <v>44420</v>
      </c>
      <c r="L2819" s="56">
        <v>44328</v>
      </c>
      <c r="M2819" s="56">
        <v>44347</v>
      </c>
      <c r="N2819" s="55">
        <v>1</v>
      </c>
      <c r="O2819" s="55">
        <v>0</v>
      </c>
      <c r="P2819" s="55">
        <v>0</v>
      </c>
      <c r="Q2819" s="56">
        <v>44418</v>
      </c>
      <c r="R2819" s="55">
        <v>0</v>
      </c>
      <c r="T2819" s="55">
        <v>5197539004</v>
      </c>
      <c r="U2819" s="55" t="s">
        <v>12092</v>
      </c>
      <c r="V2819" s="55" t="s">
        <v>12090</v>
      </c>
      <c r="W2819" s="55" t="s">
        <v>1336</v>
      </c>
      <c r="X2819" s="55" t="s">
        <v>1336</v>
      </c>
      <c r="Y2819" s="55">
        <v>0</v>
      </c>
      <c r="Z2819" s="55" t="s">
        <v>1419</v>
      </c>
      <c r="AA2819" s="55" t="s">
        <v>1338</v>
      </c>
      <c r="AB2819" s="55">
        <v>1312.5</v>
      </c>
      <c r="AC2819" s="55">
        <v>1312.5</v>
      </c>
      <c r="AD2819" s="55">
        <v>0</v>
      </c>
      <c r="AE2819" s="55" t="s">
        <v>1339</v>
      </c>
      <c r="AF2819" s="55" t="s">
        <v>3146</v>
      </c>
      <c r="AG2819" s="55" t="s">
        <v>3147</v>
      </c>
      <c r="AH2819" s="55" t="s">
        <v>1235</v>
      </c>
      <c r="AJ2819" s="55" t="s">
        <v>12091</v>
      </c>
      <c r="AK2819" s="55">
        <v>0</v>
      </c>
      <c r="AL2819" s="55" t="s">
        <v>1742</v>
      </c>
      <c r="AN2819" s="55">
        <v>3</v>
      </c>
      <c r="AO2819" s="55" t="s">
        <v>12093</v>
      </c>
      <c r="AR2819" s="56">
        <v>44328</v>
      </c>
      <c r="AS2819" s="57">
        <v>0.45694444444444443</v>
      </c>
      <c r="AT2819" s="56">
        <v>44420</v>
      </c>
      <c r="AU2819" s="57">
        <v>0.37716435185185188</v>
      </c>
      <c r="AV2819" s="55" t="s">
        <v>1345</v>
      </c>
      <c r="AW2819" s="55" t="s">
        <v>1345</v>
      </c>
      <c r="AX2819" s="55" t="s">
        <v>1346</v>
      </c>
      <c r="CB2819" s="55" t="s">
        <v>3150</v>
      </c>
    </row>
    <row r="2820" spans="1:80">
      <c r="A2820" s="55" t="s">
        <v>12094</v>
      </c>
      <c r="B2820" s="55">
        <v>2</v>
      </c>
      <c r="C2820" s="55" t="s">
        <v>12095</v>
      </c>
      <c r="D2820" s="55" t="s">
        <v>12096</v>
      </c>
      <c r="E2820" s="55">
        <v>0</v>
      </c>
      <c r="F2820" s="55">
        <v>1</v>
      </c>
      <c r="G2820" s="56">
        <v>44347</v>
      </c>
      <c r="H2820" s="56">
        <v>44347</v>
      </c>
      <c r="I2820" s="56">
        <v>44347</v>
      </c>
      <c r="J2820" s="55">
        <v>1</v>
      </c>
      <c r="K2820" s="56">
        <v>44385</v>
      </c>
      <c r="L2820" s="56">
        <v>44328</v>
      </c>
      <c r="M2820" s="56">
        <v>44347</v>
      </c>
      <c r="N2820" s="55">
        <v>1</v>
      </c>
      <c r="O2820" s="55">
        <v>1</v>
      </c>
      <c r="P2820" s="55">
        <v>1</v>
      </c>
      <c r="Q2820" s="56">
        <v>44418</v>
      </c>
      <c r="R2820" s="55">
        <v>0</v>
      </c>
      <c r="T2820" s="55">
        <v>5197538007</v>
      </c>
      <c r="U2820" s="55" t="s">
        <v>12097</v>
      </c>
      <c r="V2820" s="55" t="s">
        <v>12095</v>
      </c>
      <c r="W2820" s="55" t="s">
        <v>1336</v>
      </c>
      <c r="X2820" s="55" t="s">
        <v>1336</v>
      </c>
      <c r="Y2820" s="55">
        <v>0</v>
      </c>
      <c r="Z2820" s="55" t="s">
        <v>1419</v>
      </c>
      <c r="AA2820" s="55" t="s">
        <v>1338</v>
      </c>
      <c r="AB2820" s="55">
        <v>1837.5</v>
      </c>
      <c r="AC2820" s="55">
        <v>1837.5</v>
      </c>
      <c r="AD2820" s="55">
        <v>0</v>
      </c>
      <c r="AE2820" s="55" t="s">
        <v>1339</v>
      </c>
      <c r="AF2820" s="55" t="s">
        <v>3146</v>
      </c>
      <c r="AG2820" s="55" t="s">
        <v>3147</v>
      </c>
      <c r="AH2820" s="55" t="s">
        <v>1235</v>
      </c>
      <c r="AJ2820" s="55" t="s">
        <v>12096</v>
      </c>
      <c r="AK2820" s="55">
        <v>0</v>
      </c>
      <c r="AL2820" s="55" t="s">
        <v>1742</v>
      </c>
      <c r="AN2820" s="55">
        <v>3</v>
      </c>
      <c r="AO2820" s="55" t="s">
        <v>12098</v>
      </c>
      <c r="AR2820" s="56">
        <v>44328</v>
      </c>
      <c r="AS2820" s="57">
        <v>0.4566203703703704</v>
      </c>
      <c r="AT2820" s="56">
        <v>44385</v>
      </c>
      <c r="AU2820" s="57">
        <v>0.73123842592592592</v>
      </c>
      <c r="AV2820" s="55" t="s">
        <v>1345</v>
      </c>
      <c r="AW2820" s="55" t="s">
        <v>1345</v>
      </c>
      <c r="AX2820" s="55" t="s">
        <v>1346</v>
      </c>
      <c r="CB2820" s="55" t="s">
        <v>3150</v>
      </c>
    </row>
    <row r="2821" spans="1:80">
      <c r="A2821" s="55" t="s">
        <v>12099</v>
      </c>
      <c r="B2821" s="55">
        <v>2</v>
      </c>
      <c r="C2821" s="55" t="s">
        <v>12100</v>
      </c>
      <c r="D2821" s="55" t="s">
        <v>12101</v>
      </c>
      <c r="E2821" s="55">
        <v>0</v>
      </c>
      <c r="F2821" s="55">
        <v>1</v>
      </c>
      <c r="G2821" s="56">
        <v>44347</v>
      </c>
      <c r="H2821" s="56">
        <v>44347</v>
      </c>
      <c r="I2821" s="56">
        <v>44347</v>
      </c>
      <c r="J2821" s="55">
        <v>0</v>
      </c>
      <c r="L2821" s="56">
        <v>44328</v>
      </c>
      <c r="M2821" s="56">
        <v>44347</v>
      </c>
      <c r="N2821" s="55">
        <v>1</v>
      </c>
      <c r="O2821" s="55">
        <v>0</v>
      </c>
      <c r="P2821" s="55">
        <v>0</v>
      </c>
      <c r="R2821" s="55">
        <v>0</v>
      </c>
      <c r="T2821" s="55">
        <v>5197433007</v>
      </c>
      <c r="U2821" s="55" t="s">
        <v>12102</v>
      </c>
      <c r="V2821" s="55" t="s">
        <v>12100</v>
      </c>
      <c r="W2821" s="55" t="s">
        <v>1336</v>
      </c>
      <c r="X2821" s="55" t="s">
        <v>1336</v>
      </c>
      <c r="Y2821" s="55">
        <v>0</v>
      </c>
      <c r="Z2821" s="55" t="s">
        <v>1419</v>
      </c>
      <c r="AA2821" s="55" t="s">
        <v>1338</v>
      </c>
      <c r="AB2821" s="55">
        <v>3360</v>
      </c>
      <c r="AC2821" s="55">
        <v>3360</v>
      </c>
      <c r="AD2821" s="55">
        <v>0</v>
      </c>
      <c r="AE2821" s="55" t="s">
        <v>1339</v>
      </c>
      <c r="AF2821" s="55" t="s">
        <v>3146</v>
      </c>
      <c r="AG2821" s="55" t="s">
        <v>3147</v>
      </c>
      <c r="AH2821" s="55" t="s">
        <v>1235</v>
      </c>
      <c r="AJ2821" s="55" t="s">
        <v>12101</v>
      </c>
      <c r="AK2821" s="55">
        <v>0</v>
      </c>
      <c r="AL2821" s="55" t="s">
        <v>1742</v>
      </c>
      <c r="AN2821" s="55">
        <v>3</v>
      </c>
      <c r="AO2821" s="55" t="s">
        <v>12103</v>
      </c>
      <c r="AR2821" s="56">
        <v>44328</v>
      </c>
      <c r="AS2821" s="57">
        <v>0.46302083333333338</v>
      </c>
      <c r="AT2821" s="56">
        <v>44329</v>
      </c>
      <c r="AU2821" s="57">
        <v>0.30379629629629629</v>
      </c>
      <c r="AV2821" s="55" t="s">
        <v>1345</v>
      </c>
      <c r="AW2821" s="55" t="s">
        <v>1345</v>
      </c>
      <c r="AX2821" s="55" t="s">
        <v>1346</v>
      </c>
      <c r="CB2821" s="55" t="s">
        <v>3150</v>
      </c>
    </row>
    <row r="2822" spans="1:80">
      <c r="A2822" s="55" t="s">
        <v>12104</v>
      </c>
      <c r="B2822" s="55">
        <v>2</v>
      </c>
      <c r="C2822" s="55" t="s">
        <v>12105</v>
      </c>
      <c r="D2822" s="55" t="s">
        <v>12106</v>
      </c>
      <c r="E2822" s="55">
        <v>0</v>
      </c>
      <c r="F2822" s="55">
        <v>1</v>
      </c>
      <c r="G2822" s="56">
        <v>44347</v>
      </c>
      <c r="H2822" s="56">
        <v>44347</v>
      </c>
      <c r="I2822" s="56">
        <v>44347</v>
      </c>
      <c r="J2822" s="55">
        <v>0</v>
      </c>
      <c r="L2822" s="56">
        <v>44328</v>
      </c>
      <c r="M2822" s="56">
        <v>44347</v>
      </c>
      <c r="N2822" s="55">
        <v>1</v>
      </c>
      <c r="O2822" s="55">
        <v>0</v>
      </c>
      <c r="P2822" s="55">
        <v>0</v>
      </c>
      <c r="R2822" s="55">
        <v>0</v>
      </c>
      <c r="T2822" s="55">
        <v>5197435001</v>
      </c>
      <c r="U2822" s="55" t="s">
        <v>12107</v>
      </c>
      <c r="V2822" s="55" t="s">
        <v>12105</v>
      </c>
      <c r="W2822" s="55" t="s">
        <v>1336</v>
      </c>
      <c r="X2822" s="55" t="s">
        <v>1336</v>
      </c>
      <c r="Y2822" s="55">
        <v>0</v>
      </c>
      <c r="Z2822" s="55" t="s">
        <v>1419</v>
      </c>
      <c r="AA2822" s="55" t="s">
        <v>1338</v>
      </c>
      <c r="AB2822" s="55">
        <v>2625</v>
      </c>
      <c r="AC2822" s="55">
        <v>2625</v>
      </c>
      <c r="AD2822" s="55">
        <v>0</v>
      </c>
      <c r="AE2822" s="55" t="s">
        <v>1339</v>
      </c>
      <c r="AF2822" s="55" t="s">
        <v>3146</v>
      </c>
      <c r="AG2822" s="55" t="s">
        <v>3147</v>
      </c>
      <c r="AH2822" s="55" t="s">
        <v>1235</v>
      </c>
      <c r="AJ2822" s="55" t="s">
        <v>12106</v>
      </c>
      <c r="AK2822" s="55">
        <v>0</v>
      </c>
      <c r="AL2822" s="55" t="s">
        <v>1742</v>
      </c>
      <c r="AN2822" s="55">
        <v>3</v>
      </c>
      <c r="AO2822" s="55" t="s">
        <v>12108</v>
      </c>
      <c r="AR2822" s="56">
        <v>44328</v>
      </c>
      <c r="AS2822" s="57">
        <v>0.46311342592592591</v>
      </c>
      <c r="AT2822" s="56">
        <v>44329</v>
      </c>
      <c r="AU2822" s="57">
        <v>0.30379629629629629</v>
      </c>
      <c r="AV2822" s="55" t="s">
        <v>1345</v>
      </c>
      <c r="AW2822" s="55" t="s">
        <v>1345</v>
      </c>
      <c r="AX2822" s="55" t="s">
        <v>1346</v>
      </c>
      <c r="CB2822" s="55" t="s">
        <v>3150</v>
      </c>
    </row>
    <row r="2823" spans="1:80">
      <c r="A2823" s="55" t="s">
        <v>12109</v>
      </c>
      <c r="B2823" s="55">
        <v>2</v>
      </c>
      <c r="C2823" s="55" t="s">
        <v>12110</v>
      </c>
      <c r="D2823" s="55" t="s">
        <v>12111</v>
      </c>
      <c r="E2823" s="55">
        <v>0</v>
      </c>
      <c r="F2823" s="55">
        <v>1</v>
      </c>
      <c r="G2823" s="56">
        <v>44347</v>
      </c>
      <c r="H2823" s="56">
        <v>44347</v>
      </c>
      <c r="I2823" s="56">
        <v>44347</v>
      </c>
      <c r="J2823" s="55">
        <v>0</v>
      </c>
      <c r="L2823" s="56">
        <v>44328</v>
      </c>
      <c r="M2823" s="56">
        <v>44347</v>
      </c>
      <c r="N2823" s="55">
        <v>1</v>
      </c>
      <c r="O2823" s="55">
        <v>0</v>
      </c>
      <c r="P2823" s="55">
        <v>0</v>
      </c>
      <c r="R2823" s="55">
        <v>0</v>
      </c>
      <c r="T2823" s="55">
        <v>5197426000</v>
      </c>
      <c r="U2823" s="55" t="s">
        <v>12112</v>
      </c>
      <c r="V2823" s="55" t="s">
        <v>12110</v>
      </c>
      <c r="W2823" s="55" t="s">
        <v>1336</v>
      </c>
      <c r="X2823" s="55" t="s">
        <v>1336</v>
      </c>
      <c r="Y2823" s="55">
        <v>0</v>
      </c>
      <c r="Z2823" s="55" t="s">
        <v>1419</v>
      </c>
      <c r="AA2823" s="55" t="s">
        <v>1338</v>
      </c>
      <c r="AB2823" s="55">
        <v>3675</v>
      </c>
      <c r="AC2823" s="55">
        <v>3675</v>
      </c>
      <c r="AD2823" s="55">
        <v>0</v>
      </c>
      <c r="AE2823" s="55" t="s">
        <v>1339</v>
      </c>
      <c r="AF2823" s="55" t="s">
        <v>3146</v>
      </c>
      <c r="AG2823" s="55" t="s">
        <v>3147</v>
      </c>
      <c r="AH2823" s="55" t="s">
        <v>1235</v>
      </c>
      <c r="AJ2823" s="55" t="s">
        <v>12111</v>
      </c>
      <c r="AK2823" s="55">
        <v>0</v>
      </c>
      <c r="AL2823" s="55" t="s">
        <v>1742</v>
      </c>
      <c r="AN2823" s="55">
        <v>3</v>
      </c>
      <c r="AO2823" s="55" t="s">
        <v>12113</v>
      </c>
      <c r="AR2823" s="56">
        <v>44328</v>
      </c>
      <c r="AS2823" s="57">
        <v>0.46291666666666664</v>
      </c>
      <c r="AT2823" s="56">
        <v>44329</v>
      </c>
      <c r="AU2823" s="57">
        <v>0.30379629629629629</v>
      </c>
      <c r="AV2823" s="55" t="s">
        <v>1345</v>
      </c>
      <c r="AW2823" s="55" t="s">
        <v>1345</v>
      </c>
      <c r="AX2823" s="55" t="s">
        <v>1346</v>
      </c>
      <c r="CB2823" s="55" t="s">
        <v>3150</v>
      </c>
    </row>
    <row r="2824" spans="1:80">
      <c r="A2824" s="55" t="s">
        <v>12114</v>
      </c>
      <c r="B2824" s="55">
        <v>2</v>
      </c>
      <c r="C2824" s="55" t="s">
        <v>12115</v>
      </c>
      <c r="D2824" s="55" t="s">
        <v>12116</v>
      </c>
      <c r="E2824" s="55">
        <v>0</v>
      </c>
      <c r="F2824" s="55">
        <v>1</v>
      </c>
      <c r="G2824" s="56">
        <v>44347</v>
      </c>
      <c r="H2824" s="56">
        <v>44347</v>
      </c>
      <c r="I2824" s="56">
        <v>44347</v>
      </c>
      <c r="J2824" s="55">
        <v>1</v>
      </c>
      <c r="K2824" s="56">
        <v>44371</v>
      </c>
      <c r="L2824" s="56">
        <v>44314</v>
      </c>
      <c r="M2824" s="56">
        <v>44347</v>
      </c>
      <c r="N2824" s="55">
        <v>1</v>
      </c>
      <c r="O2824" s="55">
        <v>1</v>
      </c>
      <c r="P2824" s="55">
        <v>1</v>
      </c>
      <c r="Q2824" s="56">
        <v>44371</v>
      </c>
      <c r="R2824" s="55">
        <v>0</v>
      </c>
      <c r="T2824" s="55">
        <v>5180406001</v>
      </c>
      <c r="U2824" s="55" t="s">
        <v>12117</v>
      </c>
      <c r="V2824" s="55" t="s">
        <v>12115</v>
      </c>
      <c r="W2824" s="55" t="s">
        <v>1336</v>
      </c>
      <c r="X2824" s="55" t="s">
        <v>1336</v>
      </c>
      <c r="Y2824" s="55">
        <v>0</v>
      </c>
      <c r="Z2824" s="55" t="s">
        <v>1419</v>
      </c>
      <c r="AA2824" s="55" t="s">
        <v>1338</v>
      </c>
      <c r="AB2824" s="55">
        <v>1575</v>
      </c>
      <c r="AC2824" s="55">
        <v>1575</v>
      </c>
      <c r="AD2824" s="55">
        <v>0</v>
      </c>
      <c r="AE2824" s="55" t="s">
        <v>1339</v>
      </c>
      <c r="AF2824" s="55" t="s">
        <v>3146</v>
      </c>
      <c r="AG2824" s="55" t="s">
        <v>3147</v>
      </c>
      <c r="AH2824" s="55" t="s">
        <v>1235</v>
      </c>
      <c r="AJ2824" s="55" t="s">
        <v>12116</v>
      </c>
      <c r="AK2824" s="55">
        <v>0</v>
      </c>
      <c r="AL2824" s="55" t="s">
        <v>1742</v>
      </c>
      <c r="AN2824" s="55">
        <v>1</v>
      </c>
      <c r="AO2824" s="55" t="s">
        <v>12118</v>
      </c>
      <c r="AR2824" s="56">
        <v>44314</v>
      </c>
      <c r="AS2824" s="57">
        <v>0.67385416666666664</v>
      </c>
      <c r="AT2824" s="56">
        <v>44371</v>
      </c>
      <c r="AU2824" s="57">
        <v>0.62789351851851849</v>
      </c>
      <c r="AV2824" s="55" t="s">
        <v>1345</v>
      </c>
      <c r="AW2824" s="55" t="s">
        <v>1345</v>
      </c>
      <c r="AX2824" s="55" t="s">
        <v>1346</v>
      </c>
      <c r="CB2824" s="55" t="s">
        <v>3150</v>
      </c>
    </row>
    <row r="2825" spans="1:80">
      <c r="A2825" s="55" t="s">
        <v>12119</v>
      </c>
      <c r="B2825" s="55">
        <v>2</v>
      </c>
      <c r="C2825" s="55" t="s">
        <v>12120</v>
      </c>
      <c r="D2825" s="55" t="s">
        <v>12121</v>
      </c>
      <c r="E2825" s="55">
        <v>0</v>
      </c>
      <c r="F2825" s="55">
        <v>1</v>
      </c>
      <c r="G2825" s="56">
        <v>44347</v>
      </c>
      <c r="H2825" s="56">
        <v>44347</v>
      </c>
      <c r="I2825" s="56">
        <v>44347</v>
      </c>
      <c r="J2825" s="55">
        <v>1</v>
      </c>
      <c r="K2825" s="56">
        <v>44371</v>
      </c>
      <c r="L2825" s="56">
        <v>44314</v>
      </c>
      <c r="M2825" s="56">
        <v>44347</v>
      </c>
      <c r="N2825" s="55">
        <v>1</v>
      </c>
      <c r="O2825" s="55">
        <v>1</v>
      </c>
      <c r="P2825" s="55">
        <v>1</v>
      </c>
      <c r="Q2825" s="56">
        <v>44371</v>
      </c>
      <c r="R2825" s="55">
        <v>0</v>
      </c>
      <c r="T2825" s="55">
        <v>5180405004</v>
      </c>
      <c r="U2825" s="55" t="s">
        <v>12122</v>
      </c>
      <c r="V2825" s="55" t="s">
        <v>12120</v>
      </c>
      <c r="W2825" s="55" t="s">
        <v>1336</v>
      </c>
      <c r="X2825" s="55" t="s">
        <v>1336</v>
      </c>
      <c r="Y2825" s="55">
        <v>0</v>
      </c>
      <c r="Z2825" s="55" t="s">
        <v>1419</v>
      </c>
      <c r="AA2825" s="55" t="s">
        <v>1338</v>
      </c>
      <c r="AB2825" s="55">
        <v>1575</v>
      </c>
      <c r="AC2825" s="55">
        <v>1575</v>
      </c>
      <c r="AD2825" s="55">
        <v>0</v>
      </c>
      <c r="AE2825" s="55" t="s">
        <v>1339</v>
      </c>
      <c r="AF2825" s="55" t="s">
        <v>3146</v>
      </c>
      <c r="AG2825" s="55" t="s">
        <v>3147</v>
      </c>
      <c r="AH2825" s="55" t="s">
        <v>1235</v>
      </c>
      <c r="AJ2825" s="55" t="s">
        <v>12121</v>
      </c>
      <c r="AK2825" s="55">
        <v>0</v>
      </c>
      <c r="AL2825" s="55" t="s">
        <v>1742</v>
      </c>
      <c r="AN2825" s="55">
        <v>1</v>
      </c>
      <c r="AO2825" s="55" t="s">
        <v>12123</v>
      </c>
      <c r="AR2825" s="56">
        <v>44314</v>
      </c>
      <c r="AS2825" s="57">
        <v>0.673761574074074</v>
      </c>
      <c r="AT2825" s="56">
        <v>44371</v>
      </c>
      <c r="AU2825" s="57">
        <v>0.62790509259259253</v>
      </c>
      <c r="AV2825" s="55" t="s">
        <v>1345</v>
      </c>
      <c r="AW2825" s="55" t="s">
        <v>1345</v>
      </c>
      <c r="AX2825" s="55" t="s">
        <v>1346</v>
      </c>
      <c r="CB2825" s="55" t="s">
        <v>3150</v>
      </c>
    </row>
    <row r="2826" spans="1:80">
      <c r="A2826" s="55" t="s">
        <v>12124</v>
      </c>
      <c r="B2826" s="55">
        <v>2</v>
      </c>
      <c r="C2826" s="55" t="s">
        <v>12125</v>
      </c>
      <c r="D2826" s="55" t="s">
        <v>12126</v>
      </c>
      <c r="E2826" s="55">
        <v>0</v>
      </c>
      <c r="F2826" s="55">
        <v>1</v>
      </c>
      <c r="G2826" s="56">
        <v>44347</v>
      </c>
      <c r="H2826" s="56">
        <v>44347</v>
      </c>
      <c r="I2826" s="56">
        <v>44347</v>
      </c>
      <c r="J2826" s="55">
        <v>0</v>
      </c>
      <c r="L2826" s="56">
        <v>44328</v>
      </c>
      <c r="M2826" s="56">
        <v>44347</v>
      </c>
      <c r="N2826" s="55">
        <v>1</v>
      </c>
      <c r="O2826" s="55">
        <v>0</v>
      </c>
      <c r="P2826" s="55">
        <v>0</v>
      </c>
      <c r="R2826" s="55">
        <v>0</v>
      </c>
      <c r="T2826" s="55">
        <v>5197461000</v>
      </c>
      <c r="U2826" s="55" t="s">
        <v>12127</v>
      </c>
      <c r="V2826" s="55" t="s">
        <v>12125</v>
      </c>
      <c r="W2826" s="55" t="s">
        <v>1336</v>
      </c>
      <c r="X2826" s="55" t="s">
        <v>1336</v>
      </c>
      <c r="Y2826" s="55">
        <v>0</v>
      </c>
      <c r="Z2826" s="55" t="s">
        <v>1419</v>
      </c>
      <c r="AA2826" s="55" t="s">
        <v>1338</v>
      </c>
      <c r="AB2826" s="55">
        <v>3990</v>
      </c>
      <c r="AC2826" s="55">
        <v>3990</v>
      </c>
      <c r="AD2826" s="55">
        <v>0</v>
      </c>
      <c r="AE2826" s="55" t="s">
        <v>1339</v>
      </c>
      <c r="AF2826" s="55" t="s">
        <v>3146</v>
      </c>
      <c r="AG2826" s="55" t="s">
        <v>3147</v>
      </c>
      <c r="AH2826" s="55" t="s">
        <v>1235</v>
      </c>
      <c r="AJ2826" s="55" t="s">
        <v>12126</v>
      </c>
      <c r="AK2826" s="55">
        <v>0</v>
      </c>
      <c r="AL2826" s="55" t="s">
        <v>1742</v>
      </c>
      <c r="AN2826" s="55">
        <v>4</v>
      </c>
      <c r="AO2826" s="55" t="s">
        <v>12128</v>
      </c>
      <c r="AR2826" s="56">
        <v>44328</v>
      </c>
      <c r="AS2826" s="57">
        <v>0.46692129629629631</v>
      </c>
      <c r="AT2826" s="56">
        <v>44329</v>
      </c>
      <c r="AU2826" s="57">
        <v>0.30380787037037038</v>
      </c>
      <c r="AV2826" s="55" t="s">
        <v>1345</v>
      </c>
      <c r="AW2826" s="55" t="s">
        <v>1345</v>
      </c>
      <c r="AX2826" s="55" t="s">
        <v>1346</v>
      </c>
      <c r="CB2826" s="55" t="s">
        <v>3150</v>
      </c>
    </row>
    <row r="2827" spans="1:80">
      <c r="A2827" s="55" t="s">
        <v>12129</v>
      </c>
      <c r="B2827" s="55">
        <v>2</v>
      </c>
      <c r="C2827" s="55" t="s">
        <v>12130</v>
      </c>
      <c r="D2827" s="55" t="s">
        <v>12131</v>
      </c>
      <c r="E2827" s="55">
        <v>0</v>
      </c>
      <c r="F2827" s="55">
        <v>1</v>
      </c>
      <c r="G2827" s="56">
        <v>44347</v>
      </c>
      <c r="H2827" s="56">
        <v>44347</v>
      </c>
      <c r="I2827" s="56">
        <v>44347</v>
      </c>
      <c r="J2827" s="55">
        <v>0</v>
      </c>
      <c r="L2827" s="56">
        <v>44328</v>
      </c>
      <c r="M2827" s="56">
        <v>44347</v>
      </c>
      <c r="N2827" s="55">
        <v>1</v>
      </c>
      <c r="O2827" s="55">
        <v>0</v>
      </c>
      <c r="P2827" s="55">
        <v>0</v>
      </c>
      <c r="R2827" s="55">
        <v>0</v>
      </c>
      <c r="T2827" s="55">
        <v>5197450003</v>
      </c>
      <c r="U2827" s="55" t="s">
        <v>12132</v>
      </c>
      <c r="V2827" s="55" t="s">
        <v>12130</v>
      </c>
      <c r="W2827" s="55" t="s">
        <v>1336</v>
      </c>
      <c r="X2827" s="55" t="s">
        <v>1336</v>
      </c>
      <c r="Y2827" s="55">
        <v>0</v>
      </c>
      <c r="Z2827" s="55" t="s">
        <v>1419</v>
      </c>
      <c r="AA2827" s="55" t="s">
        <v>1338</v>
      </c>
      <c r="AB2827" s="55">
        <v>4515</v>
      </c>
      <c r="AC2827" s="55">
        <v>4515</v>
      </c>
      <c r="AD2827" s="55">
        <v>0</v>
      </c>
      <c r="AE2827" s="55" t="s">
        <v>1339</v>
      </c>
      <c r="AF2827" s="55" t="s">
        <v>3146</v>
      </c>
      <c r="AG2827" s="55" t="s">
        <v>3147</v>
      </c>
      <c r="AH2827" s="55" t="s">
        <v>1235</v>
      </c>
      <c r="AJ2827" s="55" t="s">
        <v>12131</v>
      </c>
      <c r="AK2827" s="55">
        <v>0</v>
      </c>
      <c r="AL2827" s="55" t="s">
        <v>1742</v>
      </c>
      <c r="AN2827" s="55">
        <v>4</v>
      </c>
      <c r="AO2827" s="55" t="s">
        <v>12133</v>
      </c>
      <c r="AR2827" s="56">
        <v>44328</v>
      </c>
      <c r="AS2827" s="57">
        <v>0.46665509259259258</v>
      </c>
      <c r="AT2827" s="56">
        <v>44329</v>
      </c>
      <c r="AU2827" s="57">
        <v>0.30380787037037038</v>
      </c>
      <c r="AV2827" s="55" t="s">
        <v>1345</v>
      </c>
      <c r="AW2827" s="55" t="s">
        <v>1345</v>
      </c>
      <c r="AX2827" s="55" t="s">
        <v>1346</v>
      </c>
      <c r="CB2827" s="55" t="s">
        <v>3150</v>
      </c>
    </row>
    <row r="2828" spans="1:80">
      <c r="A2828" s="55" t="s">
        <v>12134</v>
      </c>
      <c r="B2828" s="55">
        <v>2</v>
      </c>
      <c r="C2828" s="55" t="s">
        <v>12135</v>
      </c>
      <c r="D2828" s="55" t="s">
        <v>12136</v>
      </c>
      <c r="E2828" s="55">
        <v>0</v>
      </c>
      <c r="F2828" s="55">
        <v>1</v>
      </c>
      <c r="G2828" s="56">
        <v>44347</v>
      </c>
      <c r="H2828" s="56">
        <v>44347</v>
      </c>
      <c r="I2828" s="56">
        <v>44347</v>
      </c>
      <c r="J2828" s="55">
        <v>0</v>
      </c>
      <c r="L2828" s="56">
        <v>44328</v>
      </c>
      <c r="M2828" s="56">
        <v>44347</v>
      </c>
      <c r="N2828" s="55">
        <v>1</v>
      </c>
      <c r="O2828" s="55">
        <v>0</v>
      </c>
      <c r="P2828" s="55">
        <v>0</v>
      </c>
      <c r="R2828" s="55">
        <v>0</v>
      </c>
      <c r="T2828" s="55">
        <v>5197462007</v>
      </c>
      <c r="U2828" s="55" t="s">
        <v>12137</v>
      </c>
      <c r="V2828" s="55" t="s">
        <v>12135</v>
      </c>
      <c r="W2828" s="55" t="s">
        <v>1336</v>
      </c>
      <c r="X2828" s="55" t="s">
        <v>1336</v>
      </c>
      <c r="Y2828" s="55">
        <v>0</v>
      </c>
      <c r="Z2828" s="55" t="s">
        <v>1419</v>
      </c>
      <c r="AA2828" s="55" t="s">
        <v>1338</v>
      </c>
      <c r="AB2828" s="55">
        <v>3150</v>
      </c>
      <c r="AC2828" s="55">
        <v>3150</v>
      </c>
      <c r="AD2828" s="55">
        <v>0</v>
      </c>
      <c r="AE2828" s="55" t="s">
        <v>1339</v>
      </c>
      <c r="AF2828" s="55" t="s">
        <v>3146</v>
      </c>
      <c r="AG2828" s="55" t="s">
        <v>3147</v>
      </c>
      <c r="AH2828" s="55" t="s">
        <v>1235</v>
      </c>
      <c r="AJ2828" s="55" t="s">
        <v>12136</v>
      </c>
      <c r="AK2828" s="55">
        <v>0</v>
      </c>
      <c r="AL2828" s="55" t="s">
        <v>1742</v>
      </c>
      <c r="AN2828" s="55">
        <v>4</v>
      </c>
      <c r="AO2828" s="55" t="s">
        <v>12138</v>
      </c>
      <c r="AR2828" s="56">
        <v>44328</v>
      </c>
      <c r="AS2828" s="57">
        <v>0.46704861111111112</v>
      </c>
      <c r="AT2828" s="56">
        <v>44329</v>
      </c>
      <c r="AU2828" s="57">
        <v>0.30380787037037038</v>
      </c>
      <c r="AV2828" s="55" t="s">
        <v>1345</v>
      </c>
      <c r="AW2828" s="55" t="s">
        <v>1345</v>
      </c>
      <c r="AX2828" s="55" t="s">
        <v>1346</v>
      </c>
      <c r="CB2828" s="55" t="s">
        <v>3150</v>
      </c>
    </row>
    <row r="2829" spans="1:80">
      <c r="A2829" s="55" t="s">
        <v>12139</v>
      </c>
      <c r="B2829" s="55">
        <v>2</v>
      </c>
      <c r="C2829" s="55" t="s">
        <v>12140</v>
      </c>
      <c r="D2829" s="55" t="s">
        <v>12141</v>
      </c>
      <c r="E2829" s="55">
        <v>0</v>
      </c>
      <c r="F2829" s="55">
        <v>1</v>
      </c>
      <c r="G2829" s="56">
        <v>44347</v>
      </c>
      <c r="H2829" s="56">
        <v>44347</v>
      </c>
      <c r="I2829" s="56">
        <v>44347</v>
      </c>
      <c r="J2829" s="55">
        <v>0</v>
      </c>
      <c r="L2829" s="56">
        <v>44328</v>
      </c>
      <c r="M2829" s="56">
        <v>44347</v>
      </c>
      <c r="N2829" s="55">
        <v>1</v>
      </c>
      <c r="O2829" s="55">
        <v>0</v>
      </c>
      <c r="P2829" s="55">
        <v>0</v>
      </c>
      <c r="R2829" s="55">
        <v>0</v>
      </c>
      <c r="T2829" s="55">
        <v>5197451001</v>
      </c>
      <c r="U2829" s="55" t="s">
        <v>12142</v>
      </c>
      <c r="V2829" s="55" t="s">
        <v>12140</v>
      </c>
      <c r="W2829" s="55" t="s">
        <v>1336</v>
      </c>
      <c r="X2829" s="55" t="s">
        <v>1336</v>
      </c>
      <c r="Y2829" s="55">
        <v>0</v>
      </c>
      <c r="Z2829" s="55" t="s">
        <v>1419</v>
      </c>
      <c r="AA2829" s="55" t="s">
        <v>1338</v>
      </c>
      <c r="AB2829" s="55">
        <v>2310</v>
      </c>
      <c r="AC2829" s="55">
        <v>2310</v>
      </c>
      <c r="AD2829" s="55">
        <v>0</v>
      </c>
      <c r="AE2829" s="55" t="s">
        <v>1339</v>
      </c>
      <c r="AF2829" s="55" t="s">
        <v>3146</v>
      </c>
      <c r="AG2829" s="55" t="s">
        <v>3147</v>
      </c>
      <c r="AH2829" s="55" t="s">
        <v>1235</v>
      </c>
      <c r="AJ2829" s="55" t="s">
        <v>12141</v>
      </c>
      <c r="AK2829" s="55">
        <v>0</v>
      </c>
      <c r="AL2829" s="55" t="s">
        <v>1742</v>
      </c>
      <c r="AN2829" s="55">
        <v>4</v>
      </c>
      <c r="AO2829" s="55" t="s">
        <v>12143</v>
      </c>
      <c r="AR2829" s="56">
        <v>44328</v>
      </c>
      <c r="AS2829" s="57">
        <v>0.46673611111111107</v>
      </c>
      <c r="AT2829" s="56">
        <v>44329</v>
      </c>
      <c r="AU2829" s="57">
        <v>0.30380787037037038</v>
      </c>
      <c r="AV2829" s="55" t="s">
        <v>1345</v>
      </c>
      <c r="AW2829" s="55" t="s">
        <v>1345</v>
      </c>
      <c r="AX2829" s="55" t="s">
        <v>1346</v>
      </c>
      <c r="CB2829" s="55" t="s">
        <v>3150</v>
      </c>
    </row>
    <row r="2830" spans="1:80">
      <c r="A2830" s="55" t="s">
        <v>12144</v>
      </c>
      <c r="B2830" s="55">
        <v>2</v>
      </c>
      <c r="C2830" s="55" t="s">
        <v>12145</v>
      </c>
      <c r="D2830" s="55" t="s">
        <v>12146</v>
      </c>
      <c r="E2830" s="55">
        <v>0</v>
      </c>
      <c r="F2830" s="55">
        <v>1</v>
      </c>
      <c r="G2830" s="56">
        <v>44347</v>
      </c>
      <c r="H2830" s="56">
        <v>44347</v>
      </c>
      <c r="I2830" s="56">
        <v>44347</v>
      </c>
      <c r="J2830" s="55">
        <v>0</v>
      </c>
      <c r="L2830" s="56">
        <v>44328</v>
      </c>
      <c r="M2830" s="56">
        <v>44347</v>
      </c>
      <c r="N2830" s="55">
        <v>1</v>
      </c>
      <c r="O2830" s="55">
        <v>0</v>
      </c>
      <c r="P2830" s="55">
        <v>0</v>
      </c>
      <c r="R2830" s="55">
        <v>0</v>
      </c>
      <c r="T2830" s="55">
        <v>5197456007</v>
      </c>
      <c r="U2830" s="55" t="s">
        <v>12147</v>
      </c>
      <c r="V2830" s="55" t="s">
        <v>12145</v>
      </c>
      <c r="W2830" s="55" t="s">
        <v>1336</v>
      </c>
      <c r="X2830" s="55" t="s">
        <v>1336</v>
      </c>
      <c r="Y2830" s="55">
        <v>0</v>
      </c>
      <c r="Z2830" s="55" t="s">
        <v>1419</v>
      </c>
      <c r="AA2830" s="55" t="s">
        <v>1338</v>
      </c>
      <c r="AB2830" s="55">
        <v>4200</v>
      </c>
      <c r="AC2830" s="55">
        <v>4200</v>
      </c>
      <c r="AD2830" s="55">
        <v>0</v>
      </c>
      <c r="AE2830" s="55" t="s">
        <v>1339</v>
      </c>
      <c r="AF2830" s="55" t="s">
        <v>3146</v>
      </c>
      <c r="AG2830" s="55" t="s">
        <v>3147</v>
      </c>
      <c r="AH2830" s="55" t="s">
        <v>1235</v>
      </c>
      <c r="AJ2830" s="55" t="s">
        <v>12146</v>
      </c>
      <c r="AK2830" s="55">
        <v>0</v>
      </c>
      <c r="AL2830" s="55" t="s">
        <v>1742</v>
      </c>
      <c r="AN2830" s="55">
        <v>4</v>
      </c>
      <c r="AO2830" s="55" t="s">
        <v>12148</v>
      </c>
      <c r="AR2830" s="56">
        <v>44328</v>
      </c>
      <c r="AS2830" s="57">
        <v>0.46682870370370372</v>
      </c>
      <c r="AT2830" s="56">
        <v>44329</v>
      </c>
      <c r="AU2830" s="57">
        <v>0.30380787037037038</v>
      </c>
      <c r="AV2830" s="55" t="s">
        <v>1345</v>
      </c>
      <c r="AW2830" s="55" t="s">
        <v>1345</v>
      </c>
      <c r="AX2830" s="55" t="s">
        <v>1346</v>
      </c>
      <c r="CB2830" s="55" t="s">
        <v>3150</v>
      </c>
    </row>
    <row r="2831" spans="1:80">
      <c r="A2831" s="55" t="s">
        <v>12149</v>
      </c>
      <c r="B2831" s="55">
        <v>2</v>
      </c>
      <c r="C2831" s="55" t="s">
        <v>12150</v>
      </c>
      <c r="D2831" s="55" t="s">
        <v>12151</v>
      </c>
      <c r="E2831" s="55">
        <v>0</v>
      </c>
      <c r="F2831" s="55">
        <v>1</v>
      </c>
      <c r="G2831" s="56">
        <v>44347</v>
      </c>
      <c r="H2831" s="56">
        <v>44347</v>
      </c>
      <c r="I2831" s="56">
        <v>44347</v>
      </c>
      <c r="J2831" s="55">
        <v>0</v>
      </c>
      <c r="L2831" s="56">
        <v>44328</v>
      </c>
      <c r="M2831" s="56">
        <v>44347</v>
      </c>
      <c r="N2831" s="55">
        <v>1</v>
      </c>
      <c r="O2831" s="55">
        <v>0</v>
      </c>
      <c r="P2831" s="55">
        <v>0</v>
      </c>
      <c r="R2831" s="55">
        <v>0</v>
      </c>
      <c r="T2831" s="55">
        <v>5197448002</v>
      </c>
      <c r="U2831" s="55" t="s">
        <v>12152</v>
      </c>
      <c r="V2831" s="55" t="s">
        <v>12150</v>
      </c>
      <c r="W2831" s="55" t="s">
        <v>1336</v>
      </c>
      <c r="X2831" s="55" t="s">
        <v>1336</v>
      </c>
      <c r="Y2831" s="55">
        <v>0</v>
      </c>
      <c r="Z2831" s="55" t="s">
        <v>1419</v>
      </c>
      <c r="AA2831" s="55" t="s">
        <v>1338</v>
      </c>
      <c r="AB2831" s="55">
        <v>5565</v>
      </c>
      <c r="AC2831" s="55">
        <v>5565</v>
      </c>
      <c r="AD2831" s="55">
        <v>0</v>
      </c>
      <c r="AE2831" s="55" t="s">
        <v>1339</v>
      </c>
      <c r="AF2831" s="55" t="s">
        <v>3146</v>
      </c>
      <c r="AG2831" s="55" t="s">
        <v>3147</v>
      </c>
      <c r="AH2831" s="55" t="s">
        <v>1235</v>
      </c>
      <c r="AJ2831" s="55" t="s">
        <v>12151</v>
      </c>
      <c r="AK2831" s="55">
        <v>0</v>
      </c>
      <c r="AL2831" s="55" t="s">
        <v>1742</v>
      </c>
      <c r="AN2831" s="55">
        <v>4</v>
      </c>
      <c r="AO2831" s="55" t="s">
        <v>12153</v>
      </c>
      <c r="AR2831" s="56">
        <v>44328</v>
      </c>
      <c r="AS2831" s="57">
        <v>0.46652777777777782</v>
      </c>
      <c r="AT2831" s="56">
        <v>44329</v>
      </c>
      <c r="AU2831" s="57">
        <v>0.30380787037037038</v>
      </c>
      <c r="AV2831" s="55" t="s">
        <v>1345</v>
      </c>
      <c r="AW2831" s="55" t="s">
        <v>1345</v>
      </c>
      <c r="AX2831" s="55" t="s">
        <v>1346</v>
      </c>
      <c r="CB2831" s="55" t="s">
        <v>3150</v>
      </c>
    </row>
    <row r="2832" spans="1:80">
      <c r="A2832" s="55" t="s">
        <v>12154</v>
      </c>
      <c r="B2832" s="55">
        <v>2</v>
      </c>
      <c r="C2832" s="55" t="s">
        <v>12155</v>
      </c>
      <c r="D2832" s="55" t="s">
        <v>12156</v>
      </c>
      <c r="E2832" s="55">
        <v>0</v>
      </c>
      <c r="F2832" s="55">
        <v>1</v>
      </c>
      <c r="G2832" s="56">
        <v>44347</v>
      </c>
      <c r="H2832" s="56">
        <v>44347</v>
      </c>
      <c r="I2832" s="56">
        <v>44347</v>
      </c>
      <c r="J2832" s="55">
        <v>0</v>
      </c>
      <c r="L2832" s="56">
        <v>44329</v>
      </c>
      <c r="M2832" s="56">
        <v>44347</v>
      </c>
      <c r="N2832" s="55">
        <v>1</v>
      </c>
      <c r="O2832" s="55">
        <v>0</v>
      </c>
      <c r="P2832" s="55">
        <v>0</v>
      </c>
      <c r="R2832" s="55">
        <v>0</v>
      </c>
      <c r="T2832" s="55">
        <v>5198206001</v>
      </c>
      <c r="U2832" s="55" t="s">
        <v>12157</v>
      </c>
      <c r="V2832" s="55" t="s">
        <v>12155</v>
      </c>
      <c r="W2832" s="55" t="s">
        <v>1336</v>
      </c>
      <c r="X2832" s="55" t="s">
        <v>1336</v>
      </c>
      <c r="Y2832" s="55">
        <v>0</v>
      </c>
      <c r="Z2832" s="55" t="s">
        <v>1419</v>
      </c>
      <c r="AA2832" s="55" t="s">
        <v>1338</v>
      </c>
      <c r="AB2832" s="55">
        <v>2205</v>
      </c>
      <c r="AC2832" s="55">
        <v>2205</v>
      </c>
      <c r="AD2832" s="55">
        <v>0</v>
      </c>
      <c r="AE2832" s="55" t="s">
        <v>1339</v>
      </c>
      <c r="AF2832" s="55" t="s">
        <v>3146</v>
      </c>
      <c r="AG2832" s="55" t="s">
        <v>3147</v>
      </c>
      <c r="AH2832" s="55" t="s">
        <v>1235</v>
      </c>
      <c r="AJ2832" s="55" t="s">
        <v>12156</v>
      </c>
      <c r="AK2832" s="55">
        <v>0</v>
      </c>
      <c r="AL2832" s="55" t="s">
        <v>1742</v>
      </c>
      <c r="AN2832" s="55">
        <v>4</v>
      </c>
      <c r="AO2832" s="55" t="s">
        <v>12158</v>
      </c>
      <c r="AR2832" s="56">
        <v>44329</v>
      </c>
      <c r="AS2832" s="57">
        <v>0.60068287037037038</v>
      </c>
      <c r="AT2832" s="56">
        <v>44329</v>
      </c>
      <c r="AU2832" s="57">
        <v>0.67446759259259259</v>
      </c>
      <c r="AV2832" s="55" t="s">
        <v>1345</v>
      </c>
      <c r="AW2832" s="55" t="s">
        <v>1345</v>
      </c>
      <c r="AX2832" s="55" t="s">
        <v>1346</v>
      </c>
      <c r="CB2832" s="55" t="s">
        <v>3150</v>
      </c>
    </row>
    <row r="2833" spans="1:80">
      <c r="A2833" s="55" t="s">
        <v>12159</v>
      </c>
      <c r="B2833" s="55">
        <v>2</v>
      </c>
      <c r="C2833" s="55" t="s">
        <v>12160</v>
      </c>
      <c r="D2833" s="55" t="s">
        <v>12161</v>
      </c>
      <c r="E2833" s="55">
        <v>0</v>
      </c>
      <c r="F2833" s="55">
        <v>1</v>
      </c>
      <c r="G2833" s="56">
        <v>44347</v>
      </c>
      <c r="H2833" s="56">
        <v>44347</v>
      </c>
      <c r="I2833" s="56">
        <v>44347</v>
      </c>
      <c r="J2833" s="55">
        <v>0</v>
      </c>
      <c r="L2833" s="56">
        <v>44329</v>
      </c>
      <c r="M2833" s="56">
        <v>44347</v>
      </c>
      <c r="N2833" s="55">
        <v>1</v>
      </c>
      <c r="O2833" s="55">
        <v>0</v>
      </c>
      <c r="P2833" s="55">
        <v>0</v>
      </c>
      <c r="R2833" s="55">
        <v>0</v>
      </c>
      <c r="T2833" s="55">
        <v>5198210007</v>
      </c>
      <c r="U2833" s="55" t="s">
        <v>12162</v>
      </c>
      <c r="V2833" s="55" t="s">
        <v>12160</v>
      </c>
      <c r="W2833" s="55" t="s">
        <v>1336</v>
      </c>
      <c r="X2833" s="55" t="s">
        <v>1336</v>
      </c>
      <c r="Y2833" s="55">
        <v>0</v>
      </c>
      <c r="Z2833" s="55" t="s">
        <v>1419</v>
      </c>
      <c r="AA2833" s="55" t="s">
        <v>1338</v>
      </c>
      <c r="AB2833" s="55">
        <v>1995</v>
      </c>
      <c r="AC2833" s="55">
        <v>1995</v>
      </c>
      <c r="AD2833" s="55">
        <v>0</v>
      </c>
      <c r="AE2833" s="55" t="s">
        <v>1339</v>
      </c>
      <c r="AF2833" s="55" t="s">
        <v>3146</v>
      </c>
      <c r="AG2833" s="55" t="s">
        <v>3147</v>
      </c>
      <c r="AH2833" s="55" t="s">
        <v>1235</v>
      </c>
      <c r="AJ2833" s="55" t="s">
        <v>12161</v>
      </c>
      <c r="AK2833" s="55">
        <v>0</v>
      </c>
      <c r="AL2833" s="55" t="s">
        <v>1742</v>
      </c>
      <c r="AN2833" s="55">
        <v>4</v>
      </c>
      <c r="AO2833" s="55" t="s">
        <v>12163</v>
      </c>
      <c r="AR2833" s="56">
        <v>44329</v>
      </c>
      <c r="AS2833" s="57">
        <v>0.60078703703703706</v>
      </c>
      <c r="AT2833" s="56">
        <v>44329</v>
      </c>
      <c r="AU2833" s="57">
        <v>0.67446759259259259</v>
      </c>
      <c r="AV2833" s="55" t="s">
        <v>1345</v>
      </c>
      <c r="AW2833" s="55" t="s">
        <v>1345</v>
      </c>
      <c r="AX2833" s="55" t="s">
        <v>1346</v>
      </c>
      <c r="CB2833" s="55" t="s">
        <v>3150</v>
      </c>
    </row>
    <row r="2834" spans="1:80">
      <c r="A2834" s="55" t="s">
        <v>12164</v>
      </c>
      <c r="B2834" s="55">
        <v>2</v>
      </c>
      <c r="C2834" s="55" t="s">
        <v>12165</v>
      </c>
      <c r="D2834" s="55" t="s">
        <v>12166</v>
      </c>
      <c r="E2834" s="55">
        <v>0</v>
      </c>
      <c r="F2834" s="55">
        <v>1</v>
      </c>
      <c r="G2834" s="56">
        <v>44347</v>
      </c>
      <c r="H2834" s="56">
        <v>44347</v>
      </c>
      <c r="I2834" s="56">
        <v>44347</v>
      </c>
      <c r="J2834" s="55">
        <v>0</v>
      </c>
      <c r="L2834" s="56">
        <v>44329</v>
      </c>
      <c r="M2834" s="56">
        <v>44347</v>
      </c>
      <c r="N2834" s="55">
        <v>1</v>
      </c>
      <c r="O2834" s="55">
        <v>0</v>
      </c>
      <c r="P2834" s="55">
        <v>0</v>
      </c>
      <c r="R2834" s="55">
        <v>0</v>
      </c>
      <c r="T2834" s="55">
        <v>5198254002</v>
      </c>
      <c r="U2834" s="55" t="s">
        <v>12167</v>
      </c>
      <c r="V2834" s="55" t="s">
        <v>12165</v>
      </c>
      <c r="W2834" s="55" t="s">
        <v>1336</v>
      </c>
      <c r="X2834" s="55" t="s">
        <v>1336</v>
      </c>
      <c r="Y2834" s="55">
        <v>0</v>
      </c>
      <c r="Z2834" s="55" t="s">
        <v>1419</v>
      </c>
      <c r="AA2834" s="55" t="s">
        <v>1338</v>
      </c>
      <c r="AB2834" s="55">
        <v>3570</v>
      </c>
      <c r="AC2834" s="55">
        <v>3570</v>
      </c>
      <c r="AD2834" s="55">
        <v>0</v>
      </c>
      <c r="AE2834" s="55" t="s">
        <v>1339</v>
      </c>
      <c r="AF2834" s="55" t="s">
        <v>3146</v>
      </c>
      <c r="AG2834" s="55" t="s">
        <v>3147</v>
      </c>
      <c r="AH2834" s="55" t="s">
        <v>1235</v>
      </c>
      <c r="AJ2834" s="55" t="s">
        <v>12166</v>
      </c>
      <c r="AK2834" s="55">
        <v>0</v>
      </c>
      <c r="AL2834" s="55" t="s">
        <v>1742</v>
      </c>
      <c r="AN2834" s="55">
        <v>4</v>
      </c>
      <c r="AO2834" s="55" t="s">
        <v>12168</v>
      </c>
      <c r="AR2834" s="56">
        <v>44329</v>
      </c>
      <c r="AS2834" s="57">
        <v>0.60043981481481479</v>
      </c>
      <c r="AT2834" s="56">
        <v>44329</v>
      </c>
      <c r="AU2834" s="57">
        <v>0.67446759259259259</v>
      </c>
      <c r="AV2834" s="55" t="s">
        <v>1345</v>
      </c>
      <c r="AW2834" s="55" t="s">
        <v>1345</v>
      </c>
      <c r="AX2834" s="55" t="s">
        <v>1346</v>
      </c>
      <c r="CB2834" s="55" t="s">
        <v>3150</v>
      </c>
    </row>
    <row r="2835" spans="1:80">
      <c r="A2835" s="55" t="s">
        <v>12169</v>
      </c>
      <c r="B2835" s="55">
        <v>2</v>
      </c>
      <c r="C2835" s="55" t="s">
        <v>12170</v>
      </c>
      <c r="D2835" s="55" t="s">
        <v>12171</v>
      </c>
      <c r="E2835" s="55">
        <v>0</v>
      </c>
      <c r="F2835" s="55">
        <v>1</v>
      </c>
      <c r="G2835" s="56">
        <v>44347</v>
      </c>
      <c r="H2835" s="56">
        <v>44347</v>
      </c>
      <c r="I2835" s="56">
        <v>44347</v>
      </c>
      <c r="J2835" s="55">
        <v>0</v>
      </c>
      <c r="L2835" s="56">
        <v>44329</v>
      </c>
      <c r="M2835" s="56">
        <v>44347</v>
      </c>
      <c r="N2835" s="55">
        <v>1</v>
      </c>
      <c r="O2835" s="55">
        <v>0</v>
      </c>
      <c r="P2835" s="55">
        <v>0</v>
      </c>
      <c r="R2835" s="55">
        <v>0</v>
      </c>
      <c r="T2835" s="55">
        <v>5198255000</v>
      </c>
      <c r="U2835" s="55" t="s">
        <v>12172</v>
      </c>
      <c r="V2835" s="55" t="s">
        <v>12170</v>
      </c>
      <c r="W2835" s="55" t="s">
        <v>1336</v>
      </c>
      <c r="X2835" s="55" t="s">
        <v>1336</v>
      </c>
      <c r="Y2835" s="55">
        <v>0</v>
      </c>
      <c r="Z2835" s="55" t="s">
        <v>1419</v>
      </c>
      <c r="AA2835" s="55" t="s">
        <v>1338</v>
      </c>
      <c r="AB2835" s="55">
        <v>2520</v>
      </c>
      <c r="AC2835" s="55">
        <v>2520</v>
      </c>
      <c r="AD2835" s="55">
        <v>0</v>
      </c>
      <c r="AE2835" s="55" t="s">
        <v>1339</v>
      </c>
      <c r="AF2835" s="55" t="s">
        <v>3146</v>
      </c>
      <c r="AG2835" s="55" t="s">
        <v>3147</v>
      </c>
      <c r="AH2835" s="55" t="s">
        <v>1235</v>
      </c>
      <c r="AJ2835" s="55" t="s">
        <v>12171</v>
      </c>
      <c r="AK2835" s="55">
        <v>0</v>
      </c>
      <c r="AL2835" s="55" t="s">
        <v>1742</v>
      </c>
      <c r="AN2835" s="55">
        <v>4</v>
      </c>
      <c r="AO2835" s="55" t="s">
        <v>12173</v>
      </c>
      <c r="AR2835" s="56">
        <v>44329</v>
      </c>
      <c r="AS2835" s="57">
        <v>0.6005787037037037</v>
      </c>
      <c r="AT2835" s="56">
        <v>44329</v>
      </c>
      <c r="AU2835" s="57">
        <v>0.67446759259259259</v>
      </c>
      <c r="AV2835" s="55" t="s">
        <v>1345</v>
      </c>
      <c r="AW2835" s="55" t="s">
        <v>1345</v>
      </c>
      <c r="AX2835" s="55" t="s">
        <v>1346</v>
      </c>
      <c r="CB2835" s="55" t="s">
        <v>3150</v>
      </c>
    </row>
    <row r="2836" spans="1:80">
      <c r="A2836" s="55" t="s">
        <v>12174</v>
      </c>
      <c r="B2836" s="55">
        <v>2</v>
      </c>
      <c r="C2836" s="55" t="s">
        <v>12175</v>
      </c>
      <c r="D2836" s="55" t="s">
        <v>12176</v>
      </c>
      <c r="E2836" s="55">
        <v>0</v>
      </c>
      <c r="F2836" s="55">
        <v>1</v>
      </c>
      <c r="G2836" s="56">
        <v>44501</v>
      </c>
      <c r="H2836" s="56">
        <v>44501</v>
      </c>
      <c r="I2836" s="56">
        <v>44503</v>
      </c>
      <c r="J2836" s="55">
        <v>0</v>
      </c>
      <c r="L2836" s="56">
        <v>44464</v>
      </c>
      <c r="M2836" s="56">
        <v>44501</v>
      </c>
      <c r="N2836" s="55">
        <v>1</v>
      </c>
      <c r="O2836" s="55">
        <v>0</v>
      </c>
      <c r="P2836" s="55">
        <v>0</v>
      </c>
      <c r="R2836" s="55">
        <v>0</v>
      </c>
      <c r="T2836" s="55">
        <v>5215372009</v>
      </c>
      <c r="U2836" s="55" t="s">
        <v>12177</v>
      </c>
      <c r="V2836" s="55" t="s">
        <v>12175</v>
      </c>
      <c r="W2836" s="55" t="s">
        <v>1336</v>
      </c>
      <c r="X2836" s="55" t="s">
        <v>1336</v>
      </c>
      <c r="Y2836" s="55">
        <v>0</v>
      </c>
      <c r="Z2836" s="55" t="s">
        <v>1419</v>
      </c>
      <c r="AA2836" s="55" t="s">
        <v>1338</v>
      </c>
      <c r="AB2836" s="55">
        <v>29400</v>
      </c>
      <c r="AC2836" s="55">
        <v>29400</v>
      </c>
      <c r="AD2836" s="55">
        <v>0</v>
      </c>
      <c r="AE2836" s="55" t="s">
        <v>1339</v>
      </c>
      <c r="AF2836" s="55" t="s">
        <v>3146</v>
      </c>
      <c r="AG2836" s="55" t="s">
        <v>3147</v>
      </c>
      <c r="AH2836" s="55" t="s">
        <v>1235</v>
      </c>
      <c r="AJ2836" s="55" t="s">
        <v>12176</v>
      </c>
      <c r="AK2836" s="55">
        <v>0</v>
      </c>
      <c r="AL2836" s="55" t="s">
        <v>9315</v>
      </c>
      <c r="AN2836" s="55">
        <v>2</v>
      </c>
      <c r="AO2836" s="55" t="s">
        <v>12178</v>
      </c>
      <c r="AR2836" s="56">
        <v>44464</v>
      </c>
      <c r="AS2836" s="57">
        <v>0.6038310185185185</v>
      </c>
      <c r="AT2836" s="56">
        <v>44466</v>
      </c>
      <c r="AU2836" s="57">
        <v>0.62429398148148152</v>
      </c>
      <c r="AV2836" s="55" t="s">
        <v>1345</v>
      </c>
      <c r="AW2836" s="55" t="s">
        <v>1345</v>
      </c>
      <c r="AX2836" s="55" t="s">
        <v>1346</v>
      </c>
      <c r="CB2836" s="55" t="s">
        <v>3150</v>
      </c>
    </row>
    <row r="2837" spans="1:80">
      <c r="A2837" s="55" t="s">
        <v>12179</v>
      </c>
      <c r="B2837" s="55">
        <v>2</v>
      </c>
      <c r="C2837" s="55" t="s">
        <v>12180</v>
      </c>
      <c r="D2837" s="55" t="s">
        <v>12181</v>
      </c>
      <c r="E2837" s="55">
        <v>0</v>
      </c>
      <c r="F2837" s="55">
        <v>1</v>
      </c>
      <c r="G2837" s="56">
        <v>44473</v>
      </c>
      <c r="H2837" s="56">
        <v>44473</v>
      </c>
      <c r="I2837" s="56">
        <v>44473</v>
      </c>
      <c r="J2837" s="55">
        <v>0</v>
      </c>
      <c r="L2837" s="56">
        <v>44419</v>
      </c>
      <c r="M2837" s="56">
        <v>44473</v>
      </c>
      <c r="N2837" s="55">
        <v>1</v>
      </c>
      <c r="O2837" s="55">
        <v>0</v>
      </c>
      <c r="P2837" s="55">
        <v>0</v>
      </c>
      <c r="R2837" s="55">
        <v>0</v>
      </c>
      <c r="T2837" s="55">
        <v>5217237000</v>
      </c>
      <c r="U2837" s="55" t="s">
        <v>12182</v>
      </c>
      <c r="V2837" s="55" t="s">
        <v>12180</v>
      </c>
      <c r="W2837" s="55" t="s">
        <v>1336</v>
      </c>
      <c r="X2837" s="55" t="s">
        <v>1336</v>
      </c>
      <c r="Y2837" s="55">
        <v>0</v>
      </c>
      <c r="Z2837" s="55" t="s">
        <v>1419</v>
      </c>
      <c r="AA2837" s="55" t="s">
        <v>1338</v>
      </c>
      <c r="AB2837" s="55">
        <v>5565</v>
      </c>
      <c r="AC2837" s="55">
        <v>5565</v>
      </c>
      <c r="AD2837" s="55">
        <v>0</v>
      </c>
      <c r="AE2837" s="55" t="s">
        <v>1339</v>
      </c>
      <c r="AF2837" s="55" t="s">
        <v>3146</v>
      </c>
      <c r="AG2837" s="55" t="s">
        <v>3147</v>
      </c>
      <c r="AH2837" s="55" t="s">
        <v>1235</v>
      </c>
      <c r="AJ2837" s="55" t="s">
        <v>12181</v>
      </c>
      <c r="AK2837" s="55">
        <v>0</v>
      </c>
      <c r="AL2837" s="55" t="s">
        <v>12183</v>
      </c>
      <c r="AN2837" s="55">
        <v>1</v>
      </c>
      <c r="AO2837" s="55" t="s">
        <v>12184</v>
      </c>
      <c r="AR2837" s="56">
        <v>44419</v>
      </c>
      <c r="AS2837" s="57">
        <v>0.46818287037037037</v>
      </c>
      <c r="AT2837" s="56">
        <v>44420</v>
      </c>
      <c r="AU2837" s="57">
        <v>0.45195601851851852</v>
      </c>
      <c r="AV2837" s="55" t="s">
        <v>1345</v>
      </c>
      <c r="AW2837" s="55" t="s">
        <v>1345</v>
      </c>
      <c r="AX2837" s="55" t="s">
        <v>1346</v>
      </c>
      <c r="CB2837" s="55" t="s">
        <v>3150</v>
      </c>
    </row>
    <row r="2838" spans="1:80">
      <c r="A2838" s="55" t="s">
        <v>12185</v>
      </c>
      <c r="B2838" s="55">
        <v>2</v>
      </c>
      <c r="C2838" s="55" t="s">
        <v>12186</v>
      </c>
      <c r="D2838" s="55" t="s">
        <v>12187</v>
      </c>
      <c r="E2838" s="55">
        <v>0</v>
      </c>
      <c r="F2838" s="55">
        <v>1</v>
      </c>
      <c r="G2838" s="56">
        <v>44501</v>
      </c>
      <c r="H2838" s="56">
        <v>44501</v>
      </c>
      <c r="I2838" s="56">
        <v>44503</v>
      </c>
      <c r="J2838" s="55">
        <v>0</v>
      </c>
      <c r="L2838" s="56">
        <v>44476</v>
      </c>
      <c r="M2838" s="56">
        <v>44501</v>
      </c>
      <c r="N2838" s="55">
        <v>1</v>
      </c>
      <c r="O2838" s="55">
        <v>0</v>
      </c>
      <c r="P2838" s="55">
        <v>0</v>
      </c>
      <c r="R2838" s="55">
        <v>0</v>
      </c>
      <c r="T2838" s="55">
        <v>5221592004</v>
      </c>
      <c r="U2838" s="55" t="s">
        <v>12188</v>
      </c>
      <c r="V2838" s="55" t="s">
        <v>12186</v>
      </c>
      <c r="W2838" s="55" t="s">
        <v>1336</v>
      </c>
      <c r="X2838" s="55" t="s">
        <v>1336</v>
      </c>
      <c r="Y2838" s="55">
        <v>0</v>
      </c>
      <c r="Z2838" s="55" t="s">
        <v>1419</v>
      </c>
      <c r="AA2838" s="55" t="s">
        <v>1338</v>
      </c>
      <c r="AB2838" s="55">
        <v>970</v>
      </c>
      <c r="AC2838" s="55">
        <v>970</v>
      </c>
      <c r="AD2838" s="55">
        <v>0</v>
      </c>
      <c r="AE2838" s="55" t="s">
        <v>1339</v>
      </c>
      <c r="AF2838" s="55" t="s">
        <v>3146</v>
      </c>
      <c r="AG2838" s="55" t="s">
        <v>3147</v>
      </c>
      <c r="AH2838" s="55" t="s">
        <v>1235</v>
      </c>
      <c r="AJ2838" s="55" t="s">
        <v>12187</v>
      </c>
      <c r="AK2838" s="55">
        <v>0</v>
      </c>
      <c r="AL2838" s="55" t="s">
        <v>11608</v>
      </c>
      <c r="AN2838" s="55">
        <v>2</v>
      </c>
      <c r="AO2838" s="55" t="s">
        <v>12189</v>
      </c>
      <c r="AR2838" s="56">
        <v>44476</v>
      </c>
      <c r="AS2838" s="57">
        <v>0.55790509259259258</v>
      </c>
      <c r="AT2838" s="56">
        <v>44476</v>
      </c>
      <c r="AU2838" s="57">
        <v>0.58491898148148147</v>
      </c>
      <c r="AV2838" s="55" t="s">
        <v>1345</v>
      </c>
      <c r="AW2838" s="55" t="s">
        <v>1345</v>
      </c>
      <c r="AX2838" s="55" t="s">
        <v>1346</v>
      </c>
      <c r="CB2838" s="55" t="s">
        <v>3137</v>
      </c>
    </row>
    <row r="2839" spans="1:80">
      <c r="A2839" s="55" t="s">
        <v>12190</v>
      </c>
      <c r="B2839" s="55">
        <v>2</v>
      </c>
      <c r="C2839" s="55" t="s">
        <v>12191</v>
      </c>
      <c r="D2839" s="55" t="s">
        <v>12192</v>
      </c>
      <c r="E2839" s="55">
        <v>0</v>
      </c>
      <c r="F2839" s="55">
        <v>1</v>
      </c>
      <c r="G2839" s="56">
        <v>44501</v>
      </c>
      <c r="H2839" s="56">
        <v>44501</v>
      </c>
      <c r="I2839" s="56">
        <v>44503</v>
      </c>
      <c r="J2839" s="55">
        <v>0</v>
      </c>
      <c r="L2839" s="56">
        <v>44476</v>
      </c>
      <c r="M2839" s="56">
        <v>44501</v>
      </c>
      <c r="N2839" s="55">
        <v>1</v>
      </c>
      <c r="O2839" s="55">
        <v>0</v>
      </c>
      <c r="P2839" s="55">
        <v>0</v>
      </c>
      <c r="R2839" s="55">
        <v>0</v>
      </c>
      <c r="T2839" s="55">
        <v>5221603003</v>
      </c>
      <c r="U2839" s="55" t="s">
        <v>12193</v>
      </c>
      <c r="V2839" s="55" t="s">
        <v>12191</v>
      </c>
      <c r="W2839" s="55" t="s">
        <v>1336</v>
      </c>
      <c r="X2839" s="55" t="s">
        <v>1336</v>
      </c>
      <c r="Y2839" s="55">
        <v>0</v>
      </c>
      <c r="Z2839" s="55" t="s">
        <v>1419</v>
      </c>
      <c r="AA2839" s="55" t="s">
        <v>1338</v>
      </c>
      <c r="AB2839" s="55">
        <v>970</v>
      </c>
      <c r="AC2839" s="55">
        <v>970</v>
      </c>
      <c r="AD2839" s="55">
        <v>0</v>
      </c>
      <c r="AE2839" s="55" t="s">
        <v>1339</v>
      </c>
      <c r="AF2839" s="55" t="s">
        <v>3146</v>
      </c>
      <c r="AG2839" s="55" t="s">
        <v>3147</v>
      </c>
      <c r="AH2839" s="55" t="s">
        <v>1235</v>
      </c>
      <c r="AJ2839" s="55" t="s">
        <v>12192</v>
      </c>
      <c r="AK2839" s="55">
        <v>0</v>
      </c>
      <c r="AL2839" s="55" t="s">
        <v>11608</v>
      </c>
      <c r="AN2839" s="55">
        <v>2</v>
      </c>
      <c r="AO2839" s="55" t="s">
        <v>12194</v>
      </c>
      <c r="AR2839" s="56">
        <v>44476</v>
      </c>
      <c r="AS2839" s="57">
        <v>0.55799768518518522</v>
      </c>
      <c r="AT2839" s="56">
        <v>44476</v>
      </c>
      <c r="AU2839" s="57">
        <v>0.58497685185185189</v>
      </c>
      <c r="AV2839" s="55" t="s">
        <v>1345</v>
      </c>
      <c r="AW2839" s="55" t="s">
        <v>1345</v>
      </c>
      <c r="AX2839" s="55" t="s">
        <v>1346</v>
      </c>
      <c r="CB2839" s="55" t="s">
        <v>3137</v>
      </c>
    </row>
    <row r="2840" spans="1:80">
      <c r="A2840" s="55" t="s">
        <v>12195</v>
      </c>
      <c r="B2840" s="55">
        <v>2</v>
      </c>
      <c r="C2840" s="55" t="s">
        <v>12196</v>
      </c>
      <c r="D2840" s="55" t="s">
        <v>12197</v>
      </c>
      <c r="E2840" s="55">
        <v>0</v>
      </c>
      <c r="F2840" s="55">
        <v>1</v>
      </c>
      <c r="G2840" s="56">
        <v>44501</v>
      </c>
      <c r="H2840" s="56">
        <v>44501</v>
      </c>
      <c r="I2840" s="56">
        <v>44503</v>
      </c>
      <c r="J2840" s="55">
        <v>0</v>
      </c>
      <c r="L2840" s="56">
        <v>44464</v>
      </c>
      <c r="M2840" s="56">
        <v>44501</v>
      </c>
      <c r="N2840" s="55">
        <v>1</v>
      </c>
      <c r="O2840" s="55">
        <v>0</v>
      </c>
      <c r="P2840" s="55">
        <v>0</v>
      </c>
      <c r="R2840" s="55">
        <v>0</v>
      </c>
      <c r="T2840" s="55">
        <v>5215371001</v>
      </c>
      <c r="U2840" s="55" t="s">
        <v>12198</v>
      </c>
      <c r="V2840" s="55" t="s">
        <v>12196</v>
      </c>
      <c r="W2840" s="55" t="s">
        <v>1336</v>
      </c>
      <c r="X2840" s="55" t="s">
        <v>1336</v>
      </c>
      <c r="Y2840" s="55">
        <v>0</v>
      </c>
      <c r="Z2840" s="55" t="s">
        <v>1419</v>
      </c>
      <c r="AA2840" s="55" t="s">
        <v>1338</v>
      </c>
      <c r="AB2840" s="55">
        <v>21000</v>
      </c>
      <c r="AC2840" s="55">
        <v>21000</v>
      </c>
      <c r="AD2840" s="55">
        <v>0</v>
      </c>
      <c r="AE2840" s="55" t="s">
        <v>1339</v>
      </c>
      <c r="AF2840" s="55" t="s">
        <v>3146</v>
      </c>
      <c r="AG2840" s="55" t="s">
        <v>3147</v>
      </c>
      <c r="AH2840" s="55" t="s">
        <v>1235</v>
      </c>
      <c r="AJ2840" s="55" t="s">
        <v>12197</v>
      </c>
      <c r="AK2840" s="55">
        <v>0</v>
      </c>
      <c r="AL2840" s="55" t="s">
        <v>11608</v>
      </c>
      <c r="AN2840" s="55">
        <v>2</v>
      </c>
      <c r="AO2840" s="55" t="s">
        <v>12199</v>
      </c>
      <c r="AR2840" s="56">
        <v>44464</v>
      </c>
      <c r="AS2840" s="57">
        <v>0.60392361111111115</v>
      </c>
      <c r="AT2840" s="56">
        <v>44466</v>
      </c>
      <c r="AU2840" s="57">
        <v>0.62429398148148152</v>
      </c>
      <c r="AV2840" s="55" t="s">
        <v>1345</v>
      </c>
      <c r="AW2840" s="55" t="s">
        <v>1345</v>
      </c>
      <c r="AX2840" s="55" t="s">
        <v>1346</v>
      </c>
      <c r="CB2840" s="55" t="s">
        <v>3150</v>
      </c>
    </row>
    <row r="2841" spans="1:80">
      <c r="A2841" s="55" t="s">
        <v>12200</v>
      </c>
      <c r="B2841" s="55">
        <v>2</v>
      </c>
      <c r="C2841" s="55" t="s">
        <v>12201</v>
      </c>
      <c r="D2841" s="55" t="s">
        <v>12202</v>
      </c>
      <c r="E2841" s="55">
        <v>0</v>
      </c>
      <c r="F2841" s="55">
        <v>1</v>
      </c>
      <c r="G2841" s="56">
        <v>44501</v>
      </c>
      <c r="H2841" s="56">
        <v>44501</v>
      </c>
      <c r="I2841" s="56">
        <v>44503</v>
      </c>
      <c r="J2841" s="55">
        <v>0</v>
      </c>
      <c r="L2841" s="56">
        <v>44464</v>
      </c>
      <c r="M2841" s="56">
        <v>44501</v>
      </c>
      <c r="N2841" s="55">
        <v>1</v>
      </c>
      <c r="O2841" s="55">
        <v>0</v>
      </c>
      <c r="P2841" s="55">
        <v>0</v>
      </c>
      <c r="R2841" s="55">
        <v>0</v>
      </c>
      <c r="T2841" s="55">
        <v>5215550003</v>
      </c>
      <c r="U2841" s="55" t="s">
        <v>12203</v>
      </c>
      <c r="V2841" s="55" t="s">
        <v>12201</v>
      </c>
      <c r="W2841" s="55" t="s">
        <v>1336</v>
      </c>
      <c r="X2841" s="55" t="s">
        <v>1336</v>
      </c>
      <c r="Y2841" s="55">
        <v>0</v>
      </c>
      <c r="Z2841" s="55" t="s">
        <v>1419</v>
      </c>
      <c r="AA2841" s="55" t="s">
        <v>1338</v>
      </c>
      <c r="AB2841" s="55">
        <v>9765</v>
      </c>
      <c r="AC2841" s="55">
        <v>9765</v>
      </c>
      <c r="AD2841" s="55">
        <v>0</v>
      </c>
      <c r="AE2841" s="55" t="s">
        <v>1339</v>
      </c>
      <c r="AF2841" s="55" t="s">
        <v>3146</v>
      </c>
      <c r="AG2841" s="55" t="s">
        <v>3147</v>
      </c>
      <c r="AH2841" s="55" t="s">
        <v>1235</v>
      </c>
      <c r="AJ2841" s="55" t="s">
        <v>12202</v>
      </c>
      <c r="AK2841" s="55">
        <v>0</v>
      </c>
      <c r="AL2841" s="55" t="s">
        <v>4468</v>
      </c>
      <c r="AN2841" s="55">
        <v>2</v>
      </c>
      <c r="AO2841" s="55" t="s">
        <v>12204</v>
      </c>
      <c r="AR2841" s="56">
        <v>44464</v>
      </c>
      <c r="AS2841" s="57">
        <v>0.60659722222222223</v>
      </c>
      <c r="AT2841" s="56">
        <v>44466</v>
      </c>
      <c r="AU2841" s="57">
        <v>0.62429398148148152</v>
      </c>
      <c r="AV2841" s="55" t="s">
        <v>1345</v>
      </c>
      <c r="AW2841" s="55" t="s">
        <v>1345</v>
      </c>
      <c r="AX2841" s="55" t="s">
        <v>1346</v>
      </c>
      <c r="CB2841" s="55" t="s">
        <v>3150</v>
      </c>
    </row>
    <row r="2842" spans="1:80">
      <c r="A2842" s="55" t="s">
        <v>12205</v>
      </c>
      <c r="B2842" s="55">
        <v>2</v>
      </c>
      <c r="C2842" s="55" t="s">
        <v>12206</v>
      </c>
      <c r="D2842" s="55" t="s">
        <v>12207</v>
      </c>
      <c r="E2842" s="55">
        <v>0</v>
      </c>
      <c r="F2842" s="55">
        <v>1</v>
      </c>
      <c r="G2842" s="56">
        <v>44501</v>
      </c>
      <c r="H2842" s="56">
        <v>44501</v>
      </c>
      <c r="I2842" s="56">
        <v>44503</v>
      </c>
      <c r="J2842" s="55">
        <v>0</v>
      </c>
      <c r="L2842" s="56">
        <v>44464</v>
      </c>
      <c r="M2842" s="56">
        <v>44501</v>
      </c>
      <c r="N2842" s="55">
        <v>1</v>
      </c>
      <c r="O2842" s="55">
        <v>0</v>
      </c>
      <c r="P2842" s="55">
        <v>0</v>
      </c>
      <c r="R2842" s="55">
        <v>0</v>
      </c>
      <c r="T2842" s="55">
        <v>5215551001</v>
      </c>
      <c r="U2842" s="55" t="s">
        <v>12208</v>
      </c>
      <c r="V2842" s="55" t="s">
        <v>12206</v>
      </c>
      <c r="W2842" s="55" t="s">
        <v>1336</v>
      </c>
      <c r="X2842" s="55" t="s">
        <v>1336</v>
      </c>
      <c r="Y2842" s="55">
        <v>0</v>
      </c>
      <c r="Z2842" s="55" t="s">
        <v>1419</v>
      </c>
      <c r="AA2842" s="55" t="s">
        <v>1338</v>
      </c>
      <c r="AB2842" s="55">
        <v>6825</v>
      </c>
      <c r="AC2842" s="55">
        <v>6825</v>
      </c>
      <c r="AD2842" s="55">
        <v>0</v>
      </c>
      <c r="AE2842" s="55" t="s">
        <v>1339</v>
      </c>
      <c r="AF2842" s="55" t="s">
        <v>3146</v>
      </c>
      <c r="AG2842" s="55" t="s">
        <v>3147</v>
      </c>
      <c r="AH2842" s="55" t="s">
        <v>1235</v>
      </c>
      <c r="AJ2842" s="55" t="s">
        <v>12207</v>
      </c>
      <c r="AK2842" s="55">
        <v>0</v>
      </c>
      <c r="AL2842" s="55" t="s">
        <v>12209</v>
      </c>
      <c r="AN2842" s="55">
        <v>2</v>
      </c>
      <c r="AO2842" s="55" t="s">
        <v>12210</v>
      </c>
      <c r="AR2842" s="56">
        <v>44464</v>
      </c>
      <c r="AS2842" s="57">
        <v>0.60666666666666669</v>
      </c>
      <c r="AT2842" s="56">
        <v>44466</v>
      </c>
      <c r="AU2842" s="57">
        <v>0.62429398148148152</v>
      </c>
      <c r="AV2842" s="55" t="s">
        <v>1345</v>
      </c>
      <c r="AW2842" s="55" t="s">
        <v>1345</v>
      </c>
      <c r="AX2842" s="55" t="s">
        <v>1346</v>
      </c>
      <c r="CB2842" s="55" t="s">
        <v>3150</v>
      </c>
    </row>
    <row r="2843" spans="1:80">
      <c r="A2843" s="55" t="s">
        <v>12211</v>
      </c>
      <c r="B2843" s="55">
        <v>2</v>
      </c>
      <c r="C2843" s="55" t="s">
        <v>12212</v>
      </c>
      <c r="D2843" s="55" t="s">
        <v>12213</v>
      </c>
      <c r="E2843" s="55">
        <v>0</v>
      </c>
      <c r="F2843" s="55">
        <v>0</v>
      </c>
      <c r="G2843" s="56">
        <v>44501</v>
      </c>
      <c r="H2843" s="56">
        <v>44501</v>
      </c>
      <c r="I2843" s="56">
        <v>44503</v>
      </c>
      <c r="J2843" s="55">
        <v>0</v>
      </c>
      <c r="L2843" s="56">
        <v>44464</v>
      </c>
      <c r="M2843" s="56">
        <v>44501</v>
      </c>
      <c r="N2843" s="55">
        <v>0</v>
      </c>
      <c r="O2843" s="55">
        <v>0</v>
      </c>
      <c r="P2843" s="55">
        <v>0</v>
      </c>
      <c r="R2843" s="55">
        <v>0</v>
      </c>
      <c r="T2843" s="55">
        <v>5215560002</v>
      </c>
      <c r="U2843" s="55" t="s">
        <v>12214</v>
      </c>
      <c r="V2843" s="55" t="s">
        <v>12212</v>
      </c>
      <c r="W2843" s="55" t="s">
        <v>1336</v>
      </c>
      <c r="X2843" s="55" t="s">
        <v>1336</v>
      </c>
      <c r="Y2843" s="55">
        <v>0</v>
      </c>
      <c r="Z2843" s="55" t="s">
        <v>1419</v>
      </c>
      <c r="AA2843" s="55" t="s">
        <v>1338</v>
      </c>
      <c r="AB2843" s="55">
        <v>9135</v>
      </c>
      <c r="AC2843" s="55">
        <v>9135</v>
      </c>
      <c r="AD2843" s="55">
        <v>0</v>
      </c>
      <c r="AE2843" s="55" t="s">
        <v>1339</v>
      </c>
      <c r="AF2843" s="55" t="s">
        <v>3146</v>
      </c>
      <c r="AG2843" s="55" t="s">
        <v>3147</v>
      </c>
      <c r="AH2843" s="55" t="s">
        <v>1235</v>
      </c>
      <c r="AJ2843" s="55" t="s">
        <v>12213</v>
      </c>
      <c r="AK2843" s="55">
        <v>0</v>
      </c>
      <c r="AL2843" s="55" t="s">
        <v>12215</v>
      </c>
      <c r="AN2843" s="55">
        <v>2</v>
      </c>
      <c r="AO2843" s="55" t="s">
        <v>12216</v>
      </c>
      <c r="AR2843" s="56">
        <v>44464</v>
      </c>
      <c r="AS2843" s="57">
        <v>0.60673611111111114</v>
      </c>
      <c r="AT2843" s="56">
        <v>44477</v>
      </c>
      <c r="AU2843" s="57">
        <v>0.7065393518518519</v>
      </c>
      <c r="AV2843" s="55" t="s">
        <v>1345</v>
      </c>
      <c r="AW2843" s="55" t="s">
        <v>2166</v>
      </c>
      <c r="AX2843" s="55" t="s">
        <v>2167</v>
      </c>
      <c r="CB2843" s="55" t="s">
        <v>3150</v>
      </c>
    </row>
    <row r="2844" spans="1:80">
      <c r="A2844" s="55" t="s">
        <v>12217</v>
      </c>
      <c r="B2844" s="55">
        <v>2</v>
      </c>
      <c r="C2844" s="55" t="s">
        <v>12218</v>
      </c>
      <c r="D2844" s="55" t="s">
        <v>12219</v>
      </c>
      <c r="E2844" s="55">
        <v>0</v>
      </c>
      <c r="F2844" s="55">
        <v>1</v>
      </c>
      <c r="G2844" s="56">
        <v>44501</v>
      </c>
      <c r="H2844" s="56">
        <v>44501</v>
      </c>
      <c r="I2844" s="56">
        <v>44503</v>
      </c>
      <c r="J2844" s="55">
        <v>0</v>
      </c>
      <c r="L2844" s="56">
        <v>44476</v>
      </c>
      <c r="M2844" s="56">
        <v>44501</v>
      </c>
      <c r="N2844" s="55">
        <v>1</v>
      </c>
      <c r="O2844" s="55">
        <v>0</v>
      </c>
      <c r="P2844" s="55">
        <v>0</v>
      </c>
      <c r="R2844" s="55">
        <v>0</v>
      </c>
      <c r="T2844" s="55">
        <v>5221565009</v>
      </c>
      <c r="U2844" s="55" t="s">
        <v>12220</v>
      </c>
      <c r="V2844" s="55" t="s">
        <v>12218</v>
      </c>
      <c r="W2844" s="55" t="s">
        <v>1336</v>
      </c>
      <c r="X2844" s="55" t="s">
        <v>1336</v>
      </c>
      <c r="Y2844" s="55">
        <v>0</v>
      </c>
      <c r="Z2844" s="55" t="s">
        <v>1419</v>
      </c>
      <c r="AA2844" s="55" t="s">
        <v>1338</v>
      </c>
      <c r="AB2844" s="55">
        <v>805</v>
      </c>
      <c r="AC2844" s="55">
        <v>805</v>
      </c>
      <c r="AD2844" s="55">
        <v>0</v>
      </c>
      <c r="AE2844" s="55" t="s">
        <v>1339</v>
      </c>
      <c r="AF2844" s="55" t="s">
        <v>3146</v>
      </c>
      <c r="AG2844" s="55" t="s">
        <v>3147</v>
      </c>
      <c r="AH2844" s="55" t="s">
        <v>1235</v>
      </c>
      <c r="AJ2844" s="55" t="s">
        <v>12219</v>
      </c>
      <c r="AK2844" s="55">
        <v>0</v>
      </c>
      <c r="AL2844" s="55" t="s">
        <v>12221</v>
      </c>
      <c r="AN2844" s="55">
        <v>2</v>
      </c>
      <c r="AO2844" s="55" t="s">
        <v>12222</v>
      </c>
      <c r="AR2844" s="56">
        <v>44476</v>
      </c>
      <c r="AS2844" s="57">
        <v>0.55811342592592594</v>
      </c>
      <c r="AT2844" s="56">
        <v>44476</v>
      </c>
      <c r="AU2844" s="57">
        <v>0.58497685185185189</v>
      </c>
      <c r="AV2844" s="55" t="s">
        <v>1345</v>
      </c>
      <c r="AW2844" s="55" t="s">
        <v>1345</v>
      </c>
      <c r="AX2844" s="55" t="s">
        <v>1346</v>
      </c>
      <c r="CB2844" s="55" t="s">
        <v>3137</v>
      </c>
    </row>
    <row r="2845" spans="1:80">
      <c r="A2845" s="55" t="s">
        <v>12223</v>
      </c>
      <c r="B2845" s="55">
        <v>2</v>
      </c>
      <c r="C2845" s="55" t="s">
        <v>12224</v>
      </c>
      <c r="D2845" s="55" t="s">
        <v>12225</v>
      </c>
      <c r="E2845" s="55">
        <v>0</v>
      </c>
      <c r="F2845" s="55">
        <v>1</v>
      </c>
      <c r="G2845" s="56">
        <v>44501</v>
      </c>
      <c r="H2845" s="56">
        <v>44501</v>
      </c>
      <c r="I2845" s="56">
        <v>44503</v>
      </c>
      <c r="J2845" s="55">
        <v>0</v>
      </c>
      <c r="L2845" s="56">
        <v>44476</v>
      </c>
      <c r="M2845" s="56">
        <v>44501</v>
      </c>
      <c r="N2845" s="55">
        <v>1</v>
      </c>
      <c r="O2845" s="55">
        <v>0</v>
      </c>
      <c r="P2845" s="55">
        <v>0</v>
      </c>
      <c r="R2845" s="55">
        <v>0</v>
      </c>
      <c r="T2845" s="55">
        <v>5221587001</v>
      </c>
      <c r="U2845" s="55" t="s">
        <v>12226</v>
      </c>
      <c r="V2845" s="55" t="s">
        <v>12224</v>
      </c>
      <c r="W2845" s="55" t="s">
        <v>1336</v>
      </c>
      <c r="X2845" s="55" t="s">
        <v>1336</v>
      </c>
      <c r="Y2845" s="55">
        <v>0</v>
      </c>
      <c r="Z2845" s="55" t="s">
        <v>1419</v>
      </c>
      <c r="AA2845" s="55" t="s">
        <v>1338</v>
      </c>
      <c r="AB2845" s="55">
        <v>805</v>
      </c>
      <c r="AC2845" s="55">
        <v>805</v>
      </c>
      <c r="AD2845" s="55">
        <v>0</v>
      </c>
      <c r="AE2845" s="55" t="s">
        <v>1339</v>
      </c>
      <c r="AF2845" s="55" t="s">
        <v>3146</v>
      </c>
      <c r="AG2845" s="55" t="s">
        <v>3147</v>
      </c>
      <c r="AH2845" s="55" t="s">
        <v>1235</v>
      </c>
      <c r="AJ2845" s="55" t="s">
        <v>12225</v>
      </c>
      <c r="AK2845" s="55">
        <v>0</v>
      </c>
      <c r="AL2845" s="55" t="s">
        <v>12221</v>
      </c>
      <c r="AN2845" s="55">
        <v>2</v>
      </c>
      <c r="AO2845" s="55" t="s">
        <v>12227</v>
      </c>
      <c r="AR2845" s="56">
        <v>44476</v>
      </c>
      <c r="AS2845" s="57">
        <v>0.5582407407407407</v>
      </c>
      <c r="AT2845" s="56">
        <v>44476</v>
      </c>
      <c r="AU2845" s="57">
        <v>0.58498842592592593</v>
      </c>
      <c r="AV2845" s="55" t="s">
        <v>1345</v>
      </c>
      <c r="AW2845" s="55" t="s">
        <v>1345</v>
      </c>
      <c r="AX2845" s="55" t="s">
        <v>1346</v>
      </c>
      <c r="CB2845" s="55" t="s">
        <v>3137</v>
      </c>
    </row>
    <row r="2846" spans="1:80">
      <c r="A2846" s="55" t="s">
        <v>12228</v>
      </c>
      <c r="B2846" s="55">
        <v>2</v>
      </c>
      <c r="C2846" s="55" t="s">
        <v>12229</v>
      </c>
      <c r="D2846" s="55" t="s">
        <v>12230</v>
      </c>
      <c r="E2846" s="55">
        <v>0</v>
      </c>
      <c r="F2846" s="55">
        <v>1</v>
      </c>
      <c r="G2846" s="56">
        <v>44501</v>
      </c>
      <c r="H2846" s="56">
        <v>44501</v>
      </c>
      <c r="I2846" s="56">
        <v>44503</v>
      </c>
      <c r="J2846" s="55">
        <v>0</v>
      </c>
      <c r="L2846" s="56">
        <v>44464</v>
      </c>
      <c r="M2846" s="56">
        <v>44501</v>
      </c>
      <c r="N2846" s="55">
        <v>1</v>
      </c>
      <c r="O2846" s="55">
        <v>0</v>
      </c>
      <c r="P2846" s="55">
        <v>0</v>
      </c>
      <c r="R2846" s="55">
        <v>0</v>
      </c>
      <c r="T2846" s="55">
        <v>5215377005</v>
      </c>
      <c r="U2846" s="55" t="s">
        <v>12231</v>
      </c>
      <c r="V2846" s="55" t="s">
        <v>12229</v>
      </c>
      <c r="W2846" s="55" t="s">
        <v>1336</v>
      </c>
      <c r="X2846" s="55" t="s">
        <v>1336</v>
      </c>
      <c r="Y2846" s="55">
        <v>0</v>
      </c>
      <c r="Z2846" s="55" t="s">
        <v>1419</v>
      </c>
      <c r="AA2846" s="55" t="s">
        <v>1338</v>
      </c>
      <c r="AB2846" s="55">
        <v>29400</v>
      </c>
      <c r="AC2846" s="55">
        <v>29400</v>
      </c>
      <c r="AD2846" s="55">
        <v>0</v>
      </c>
      <c r="AE2846" s="55" t="s">
        <v>1339</v>
      </c>
      <c r="AF2846" s="55" t="s">
        <v>3146</v>
      </c>
      <c r="AG2846" s="55" t="s">
        <v>3147</v>
      </c>
      <c r="AH2846" s="55" t="s">
        <v>1235</v>
      </c>
      <c r="AJ2846" s="55" t="s">
        <v>12230</v>
      </c>
      <c r="AK2846" s="55">
        <v>0</v>
      </c>
      <c r="AL2846" s="55" t="s">
        <v>12221</v>
      </c>
      <c r="AN2846" s="55">
        <v>2</v>
      </c>
      <c r="AO2846" s="55" t="s">
        <v>12232</v>
      </c>
      <c r="AR2846" s="56">
        <v>44464</v>
      </c>
      <c r="AS2846" s="57">
        <v>0.6039930555555556</v>
      </c>
      <c r="AT2846" s="56">
        <v>44466</v>
      </c>
      <c r="AU2846" s="57">
        <v>0.62429398148148152</v>
      </c>
      <c r="AV2846" s="55" t="s">
        <v>1345</v>
      </c>
      <c r="AW2846" s="55" t="s">
        <v>1345</v>
      </c>
      <c r="AX2846" s="55" t="s">
        <v>1346</v>
      </c>
      <c r="CB2846" s="55" t="s">
        <v>3150</v>
      </c>
    </row>
    <row r="2847" spans="1:80">
      <c r="A2847" s="55" t="s">
        <v>12233</v>
      </c>
      <c r="B2847" s="55">
        <v>2</v>
      </c>
      <c r="C2847" s="55" t="s">
        <v>12234</v>
      </c>
      <c r="D2847" s="55" t="s">
        <v>12235</v>
      </c>
      <c r="E2847" s="55">
        <v>0</v>
      </c>
      <c r="F2847" s="55">
        <v>1</v>
      </c>
      <c r="G2847" s="56">
        <v>44501</v>
      </c>
      <c r="H2847" s="56">
        <v>44501</v>
      </c>
      <c r="I2847" s="56">
        <v>44503</v>
      </c>
      <c r="J2847" s="55">
        <v>0</v>
      </c>
      <c r="L2847" s="56">
        <v>44476</v>
      </c>
      <c r="M2847" s="56">
        <v>44501</v>
      </c>
      <c r="N2847" s="55">
        <v>1</v>
      </c>
      <c r="O2847" s="55">
        <v>0</v>
      </c>
      <c r="P2847" s="55">
        <v>0</v>
      </c>
      <c r="R2847" s="55">
        <v>0</v>
      </c>
      <c r="T2847" s="55">
        <v>5221577002</v>
      </c>
      <c r="U2847" s="55" t="s">
        <v>12236</v>
      </c>
      <c r="V2847" s="55" t="s">
        <v>12234</v>
      </c>
      <c r="W2847" s="55" t="s">
        <v>1336</v>
      </c>
      <c r="X2847" s="55" t="s">
        <v>1336</v>
      </c>
      <c r="Y2847" s="55">
        <v>0</v>
      </c>
      <c r="Z2847" s="55" t="s">
        <v>1419</v>
      </c>
      <c r="AA2847" s="55" t="s">
        <v>1338</v>
      </c>
      <c r="AB2847" s="55">
        <v>650</v>
      </c>
      <c r="AC2847" s="55">
        <v>650</v>
      </c>
      <c r="AD2847" s="55">
        <v>0</v>
      </c>
      <c r="AE2847" s="55" t="s">
        <v>1339</v>
      </c>
      <c r="AF2847" s="55" t="s">
        <v>3146</v>
      </c>
      <c r="AG2847" s="55" t="s">
        <v>3147</v>
      </c>
      <c r="AH2847" s="55" t="s">
        <v>1235</v>
      </c>
      <c r="AJ2847" s="55" t="s">
        <v>12235</v>
      </c>
      <c r="AK2847" s="55">
        <v>0</v>
      </c>
      <c r="AL2847" s="55" t="s">
        <v>12237</v>
      </c>
      <c r="AN2847" s="55">
        <v>2</v>
      </c>
      <c r="AO2847" s="55" t="s">
        <v>12238</v>
      </c>
      <c r="AR2847" s="56">
        <v>44476</v>
      </c>
      <c r="AS2847" s="57">
        <v>0.55833333333333335</v>
      </c>
      <c r="AT2847" s="56">
        <v>44476</v>
      </c>
      <c r="AU2847" s="57">
        <v>0.58498842592592593</v>
      </c>
      <c r="AV2847" s="55" t="s">
        <v>1345</v>
      </c>
      <c r="AW2847" s="55" t="s">
        <v>1345</v>
      </c>
      <c r="AX2847" s="55" t="s">
        <v>1346</v>
      </c>
      <c r="CB2847" s="55" t="s">
        <v>3137</v>
      </c>
    </row>
    <row r="2848" spans="1:80">
      <c r="A2848" s="55" t="s">
        <v>12239</v>
      </c>
      <c r="B2848" s="55">
        <v>2</v>
      </c>
      <c r="C2848" s="55" t="s">
        <v>12240</v>
      </c>
      <c r="D2848" s="55" t="s">
        <v>12241</v>
      </c>
      <c r="E2848" s="55">
        <v>0</v>
      </c>
      <c r="F2848" s="55">
        <v>1</v>
      </c>
      <c r="G2848" s="56">
        <v>44501</v>
      </c>
      <c r="H2848" s="56">
        <v>44501</v>
      </c>
      <c r="I2848" s="56">
        <v>44503</v>
      </c>
      <c r="J2848" s="55">
        <v>0</v>
      </c>
      <c r="L2848" s="56">
        <v>44476</v>
      </c>
      <c r="M2848" s="56">
        <v>44501</v>
      </c>
      <c r="N2848" s="55">
        <v>1</v>
      </c>
      <c r="O2848" s="55">
        <v>0</v>
      </c>
      <c r="P2848" s="55">
        <v>0</v>
      </c>
      <c r="R2848" s="55">
        <v>0</v>
      </c>
      <c r="T2848" s="55">
        <v>5221578000</v>
      </c>
      <c r="U2848" s="55" t="s">
        <v>12242</v>
      </c>
      <c r="V2848" s="55" t="s">
        <v>12240</v>
      </c>
      <c r="W2848" s="55" t="s">
        <v>1336</v>
      </c>
      <c r="X2848" s="55" t="s">
        <v>1336</v>
      </c>
      <c r="Y2848" s="55">
        <v>0</v>
      </c>
      <c r="Z2848" s="55" t="s">
        <v>1419</v>
      </c>
      <c r="AA2848" s="55" t="s">
        <v>1338</v>
      </c>
      <c r="AB2848" s="55">
        <v>650</v>
      </c>
      <c r="AC2848" s="55">
        <v>650</v>
      </c>
      <c r="AD2848" s="55">
        <v>0</v>
      </c>
      <c r="AE2848" s="55" t="s">
        <v>1339</v>
      </c>
      <c r="AF2848" s="55" t="s">
        <v>3146</v>
      </c>
      <c r="AG2848" s="55" t="s">
        <v>3147</v>
      </c>
      <c r="AH2848" s="55" t="s">
        <v>1235</v>
      </c>
      <c r="AJ2848" s="55" t="s">
        <v>12241</v>
      </c>
      <c r="AK2848" s="55">
        <v>0</v>
      </c>
      <c r="AL2848" s="55" t="s">
        <v>12237</v>
      </c>
      <c r="AN2848" s="55">
        <v>2</v>
      </c>
      <c r="AO2848" s="55" t="s">
        <v>12243</v>
      </c>
      <c r="AR2848" s="56">
        <v>44476</v>
      </c>
      <c r="AS2848" s="57">
        <v>0.55842592592592599</v>
      </c>
      <c r="AT2848" s="56">
        <v>44476</v>
      </c>
      <c r="AU2848" s="57">
        <v>0.58509259259259261</v>
      </c>
      <c r="AV2848" s="55" t="s">
        <v>1345</v>
      </c>
      <c r="AW2848" s="55" t="s">
        <v>1345</v>
      </c>
      <c r="AX2848" s="55" t="s">
        <v>1346</v>
      </c>
      <c r="CB2848" s="55" t="s">
        <v>3137</v>
      </c>
    </row>
    <row r="2849" spans="1:80">
      <c r="A2849" s="55" t="s">
        <v>12244</v>
      </c>
      <c r="B2849" s="55">
        <v>2</v>
      </c>
      <c r="C2849" s="55" t="s">
        <v>12245</v>
      </c>
      <c r="D2849" s="55" t="s">
        <v>12246</v>
      </c>
      <c r="E2849" s="55">
        <v>0</v>
      </c>
      <c r="F2849" s="55">
        <v>1</v>
      </c>
      <c r="G2849" s="56">
        <v>44501</v>
      </c>
      <c r="H2849" s="56">
        <v>44501</v>
      </c>
      <c r="I2849" s="56">
        <v>44503</v>
      </c>
      <c r="J2849" s="55">
        <v>0</v>
      </c>
      <c r="L2849" s="56">
        <v>44464</v>
      </c>
      <c r="M2849" s="56">
        <v>44501</v>
      </c>
      <c r="N2849" s="55">
        <v>1</v>
      </c>
      <c r="O2849" s="55">
        <v>0</v>
      </c>
      <c r="P2849" s="55">
        <v>0</v>
      </c>
      <c r="R2849" s="55">
        <v>0</v>
      </c>
      <c r="T2849" s="55">
        <v>5215381001</v>
      </c>
      <c r="U2849" s="55" t="s">
        <v>12247</v>
      </c>
      <c r="V2849" s="55" t="s">
        <v>12245</v>
      </c>
      <c r="W2849" s="55" t="s">
        <v>1336</v>
      </c>
      <c r="X2849" s="55" t="s">
        <v>1336</v>
      </c>
      <c r="Y2849" s="55">
        <v>0</v>
      </c>
      <c r="Z2849" s="55" t="s">
        <v>1419</v>
      </c>
      <c r="AA2849" s="55" t="s">
        <v>1338</v>
      </c>
      <c r="AB2849" s="55">
        <v>22050</v>
      </c>
      <c r="AC2849" s="55">
        <v>22050</v>
      </c>
      <c r="AD2849" s="55">
        <v>0</v>
      </c>
      <c r="AE2849" s="55" t="s">
        <v>1339</v>
      </c>
      <c r="AF2849" s="55" t="s">
        <v>3146</v>
      </c>
      <c r="AG2849" s="55" t="s">
        <v>3147</v>
      </c>
      <c r="AH2849" s="55" t="s">
        <v>1235</v>
      </c>
      <c r="AJ2849" s="55" t="s">
        <v>12246</v>
      </c>
      <c r="AK2849" s="55">
        <v>0</v>
      </c>
      <c r="AL2849" s="55" t="s">
        <v>12237</v>
      </c>
      <c r="AN2849" s="55">
        <v>2</v>
      </c>
      <c r="AO2849" s="55" t="s">
        <v>12248</v>
      </c>
      <c r="AR2849" s="56">
        <v>44464</v>
      </c>
      <c r="AS2849" s="57">
        <v>0.6040740740740741</v>
      </c>
      <c r="AT2849" s="56">
        <v>44466</v>
      </c>
      <c r="AU2849" s="57">
        <v>0.62429398148148152</v>
      </c>
      <c r="AV2849" s="55" t="s">
        <v>1345</v>
      </c>
      <c r="AW2849" s="55" t="s">
        <v>1345</v>
      </c>
      <c r="AX2849" s="55" t="s">
        <v>1346</v>
      </c>
      <c r="CB2849" s="55" t="s">
        <v>3150</v>
      </c>
    </row>
    <row r="2850" spans="1:80">
      <c r="A2850" s="55" t="s">
        <v>12249</v>
      </c>
      <c r="B2850" s="55">
        <v>2</v>
      </c>
      <c r="C2850" s="55" t="s">
        <v>12250</v>
      </c>
      <c r="D2850" s="55" t="s">
        <v>12251</v>
      </c>
      <c r="E2850" s="55">
        <v>0</v>
      </c>
      <c r="F2850" s="55">
        <v>0</v>
      </c>
      <c r="G2850" s="56">
        <v>44347</v>
      </c>
      <c r="H2850" s="56">
        <v>44347</v>
      </c>
      <c r="I2850" s="56">
        <v>44347</v>
      </c>
      <c r="J2850" s="55">
        <v>0</v>
      </c>
      <c r="L2850" s="56">
        <v>44307</v>
      </c>
      <c r="M2850" s="56">
        <v>44347</v>
      </c>
      <c r="N2850" s="55">
        <v>0</v>
      </c>
      <c r="O2850" s="55">
        <v>0</v>
      </c>
      <c r="P2850" s="55">
        <v>0</v>
      </c>
      <c r="R2850" s="55">
        <v>0</v>
      </c>
      <c r="T2850" s="55">
        <v>5190884003</v>
      </c>
      <c r="U2850" s="55" t="s">
        <v>12252</v>
      </c>
      <c r="V2850" s="55" t="s">
        <v>12250</v>
      </c>
      <c r="W2850" s="55" t="s">
        <v>1336</v>
      </c>
      <c r="X2850" s="55" t="s">
        <v>1336</v>
      </c>
      <c r="Y2850" s="55">
        <v>0</v>
      </c>
      <c r="Z2850" s="55" t="s">
        <v>1419</v>
      </c>
      <c r="AA2850" s="55" t="s">
        <v>1338</v>
      </c>
      <c r="AB2850" s="55">
        <v>6195</v>
      </c>
      <c r="AC2850" s="55">
        <v>6195</v>
      </c>
      <c r="AD2850" s="55">
        <v>0</v>
      </c>
      <c r="AE2850" s="55" t="s">
        <v>1339</v>
      </c>
      <c r="AF2850" s="55" t="s">
        <v>3146</v>
      </c>
      <c r="AG2850" s="55" t="s">
        <v>3147</v>
      </c>
      <c r="AH2850" s="55" t="s">
        <v>1235</v>
      </c>
      <c r="AJ2850" s="55" t="s">
        <v>12251</v>
      </c>
      <c r="AK2850" s="55">
        <v>0</v>
      </c>
      <c r="AL2850" s="55" t="s">
        <v>3283</v>
      </c>
      <c r="AN2850" s="55">
        <v>8</v>
      </c>
      <c r="AO2850" s="55" t="s">
        <v>12253</v>
      </c>
      <c r="AR2850" s="56">
        <v>44307</v>
      </c>
      <c r="AS2850" s="57">
        <v>0.41457175925925926</v>
      </c>
      <c r="AT2850" s="56">
        <v>44375</v>
      </c>
      <c r="AU2850" s="57">
        <v>0.7672337962962964</v>
      </c>
      <c r="AV2850" s="55" t="s">
        <v>1345</v>
      </c>
      <c r="AW2850" s="55" t="s">
        <v>3374</v>
      </c>
      <c r="AX2850" s="55" t="s">
        <v>2167</v>
      </c>
      <c r="CB2850" s="55" t="s">
        <v>3150</v>
      </c>
    </row>
    <row r="2851" spans="1:80">
      <c r="A2851" s="55" t="s">
        <v>12254</v>
      </c>
      <c r="B2851" s="55">
        <v>2</v>
      </c>
      <c r="C2851" s="55" t="s">
        <v>12255</v>
      </c>
      <c r="D2851" s="55" t="s">
        <v>12256</v>
      </c>
      <c r="E2851" s="55">
        <v>0</v>
      </c>
      <c r="F2851" s="55">
        <v>1</v>
      </c>
      <c r="G2851" s="56">
        <v>44377</v>
      </c>
      <c r="H2851" s="56">
        <v>44377</v>
      </c>
      <c r="I2851" s="56">
        <v>44377</v>
      </c>
      <c r="J2851" s="55">
        <v>0</v>
      </c>
      <c r="L2851" s="56">
        <v>44375</v>
      </c>
      <c r="M2851" s="56">
        <v>44377</v>
      </c>
      <c r="N2851" s="55">
        <v>1</v>
      </c>
      <c r="O2851" s="55">
        <v>0</v>
      </c>
      <c r="P2851" s="55">
        <v>0</v>
      </c>
      <c r="R2851" s="55">
        <v>0</v>
      </c>
      <c r="T2851" s="55">
        <v>5205934000</v>
      </c>
      <c r="U2851" s="55" t="s">
        <v>12257</v>
      </c>
      <c r="V2851" s="55" t="s">
        <v>12255</v>
      </c>
      <c r="W2851" s="55" t="s">
        <v>1336</v>
      </c>
      <c r="X2851" s="55" t="s">
        <v>1336</v>
      </c>
      <c r="Y2851" s="55">
        <v>0</v>
      </c>
      <c r="Z2851" s="55" t="s">
        <v>1419</v>
      </c>
      <c r="AA2851" s="55" t="s">
        <v>1338</v>
      </c>
      <c r="AB2851" s="55">
        <v>6825</v>
      </c>
      <c r="AC2851" s="55">
        <v>6825</v>
      </c>
      <c r="AD2851" s="55">
        <v>0</v>
      </c>
      <c r="AE2851" s="55" t="s">
        <v>1339</v>
      </c>
      <c r="AF2851" s="55" t="s">
        <v>3146</v>
      </c>
      <c r="AG2851" s="55" t="s">
        <v>3147</v>
      </c>
      <c r="AH2851" s="55" t="s">
        <v>1235</v>
      </c>
      <c r="AJ2851" s="55" t="s">
        <v>12256</v>
      </c>
      <c r="AK2851" s="55">
        <v>0</v>
      </c>
      <c r="AL2851" s="55" t="s">
        <v>3283</v>
      </c>
      <c r="AN2851" s="55">
        <v>9</v>
      </c>
      <c r="AO2851" s="55" t="s">
        <v>12258</v>
      </c>
      <c r="AR2851" s="56">
        <v>44375</v>
      </c>
      <c r="AS2851" s="57">
        <v>0.36535879629629631</v>
      </c>
      <c r="AT2851" s="56">
        <v>44375</v>
      </c>
      <c r="AU2851" s="57">
        <v>0.56116898148148142</v>
      </c>
      <c r="AV2851" s="55" t="s">
        <v>1345</v>
      </c>
      <c r="AW2851" s="55" t="s">
        <v>1345</v>
      </c>
      <c r="AX2851" s="55" t="s">
        <v>1346</v>
      </c>
      <c r="CB2851" s="55" t="s">
        <v>3150</v>
      </c>
    </row>
    <row r="2852" spans="1:80">
      <c r="A2852" s="55" t="s">
        <v>12259</v>
      </c>
      <c r="B2852" s="55">
        <v>2</v>
      </c>
      <c r="C2852" s="55" t="s">
        <v>12260</v>
      </c>
      <c r="D2852" s="55" t="s">
        <v>12261</v>
      </c>
      <c r="E2852" s="55">
        <v>0</v>
      </c>
      <c r="F2852" s="55">
        <v>0</v>
      </c>
      <c r="G2852" s="56">
        <v>44347</v>
      </c>
      <c r="H2852" s="56">
        <v>44347</v>
      </c>
      <c r="I2852" s="56">
        <v>44347</v>
      </c>
      <c r="J2852" s="55">
        <v>0</v>
      </c>
      <c r="L2852" s="56">
        <v>44307</v>
      </c>
      <c r="M2852" s="56">
        <v>44347</v>
      </c>
      <c r="N2852" s="55">
        <v>0</v>
      </c>
      <c r="O2852" s="55">
        <v>0</v>
      </c>
      <c r="P2852" s="55">
        <v>0</v>
      </c>
      <c r="R2852" s="55">
        <v>0</v>
      </c>
      <c r="T2852" s="55">
        <v>5190703000</v>
      </c>
      <c r="U2852" s="55" t="s">
        <v>12262</v>
      </c>
      <c r="V2852" s="55" t="s">
        <v>12260</v>
      </c>
      <c r="W2852" s="55" t="s">
        <v>1336</v>
      </c>
      <c r="X2852" s="55" t="s">
        <v>1336</v>
      </c>
      <c r="Y2852" s="55">
        <v>0</v>
      </c>
      <c r="Z2852" s="55" t="s">
        <v>1419</v>
      </c>
      <c r="AA2852" s="55" t="s">
        <v>1338</v>
      </c>
      <c r="AB2852" s="55">
        <v>6405</v>
      </c>
      <c r="AC2852" s="55">
        <v>6405</v>
      </c>
      <c r="AD2852" s="55">
        <v>0</v>
      </c>
      <c r="AE2852" s="55" t="s">
        <v>1339</v>
      </c>
      <c r="AF2852" s="55" t="s">
        <v>3146</v>
      </c>
      <c r="AG2852" s="55" t="s">
        <v>3147</v>
      </c>
      <c r="AH2852" s="55" t="s">
        <v>1235</v>
      </c>
      <c r="AJ2852" s="55" t="s">
        <v>12261</v>
      </c>
      <c r="AK2852" s="55">
        <v>0</v>
      </c>
      <c r="AL2852" s="55" t="s">
        <v>3283</v>
      </c>
      <c r="AN2852" s="55">
        <v>8</v>
      </c>
      <c r="AO2852" s="55" t="s">
        <v>12263</v>
      </c>
      <c r="AR2852" s="56">
        <v>44307</v>
      </c>
      <c r="AS2852" s="57">
        <v>0.41442129629629632</v>
      </c>
      <c r="AT2852" s="56">
        <v>44375</v>
      </c>
      <c r="AU2852" s="57">
        <v>0.76503472222222213</v>
      </c>
      <c r="AV2852" s="55" t="s">
        <v>1345</v>
      </c>
      <c r="AW2852" s="55" t="s">
        <v>3374</v>
      </c>
      <c r="AX2852" s="55" t="s">
        <v>2167</v>
      </c>
      <c r="CB2852" s="55" t="s">
        <v>3150</v>
      </c>
    </row>
    <row r="2853" spans="1:80">
      <c r="A2853" s="55" t="s">
        <v>12264</v>
      </c>
      <c r="B2853" s="55">
        <v>2</v>
      </c>
      <c r="C2853" s="55" t="s">
        <v>12265</v>
      </c>
      <c r="D2853" s="55" t="s">
        <v>12266</v>
      </c>
      <c r="E2853" s="55">
        <v>0</v>
      </c>
      <c r="F2853" s="55">
        <v>1</v>
      </c>
      <c r="G2853" s="56">
        <v>44377</v>
      </c>
      <c r="H2853" s="56">
        <v>44377</v>
      </c>
      <c r="I2853" s="56">
        <v>44377</v>
      </c>
      <c r="J2853" s="55">
        <v>0</v>
      </c>
      <c r="L2853" s="56">
        <v>44375</v>
      </c>
      <c r="M2853" s="56">
        <v>44377</v>
      </c>
      <c r="N2853" s="55">
        <v>1</v>
      </c>
      <c r="O2853" s="55">
        <v>0</v>
      </c>
      <c r="P2853" s="55">
        <v>0</v>
      </c>
      <c r="R2853" s="55">
        <v>0</v>
      </c>
      <c r="T2853" s="55">
        <v>5205927002</v>
      </c>
      <c r="U2853" s="55" t="s">
        <v>12267</v>
      </c>
      <c r="V2853" s="55" t="s">
        <v>12265</v>
      </c>
      <c r="W2853" s="55" t="s">
        <v>1336</v>
      </c>
      <c r="X2853" s="55" t="s">
        <v>1336</v>
      </c>
      <c r="Y2853" s="55">
        <v>0</v>
      </c>
      <c r="Z2853" s="55" t="s">
        <v>1419</v>
      </c>
      <c r="AA2853" s="55" t="s">
        <v>1338</v>
      </c>
      <c r="AB2853" s="55">
        <v>7140</v>
      </c>
      <c r="AC2853" s="55">
        <v>7140</v>
      </c>
      <c r="AD2853" s="55">
        <v>0</v>
      </c>
      <c r="AE2853" s="55" t="s">
        <v>1339</v>
      </c>
      <c r="AF2853" s="55" t="s">
        <v>3146</v>
      </c>
      <c r="AG2853" s="55" t="s">
        <v>3147</v>
      </c>
      <c r="AH2853" s="55" t="s">
        <v>1235</v>
      </c>
      <c r="AJ2853" s="55" t="s">
        <v>12266</v>
      </c>
      <c r="AK2853" s="55">
        <v>0</v>
      </c>
      <c r="AL2853" s="55" t="s">
        <v>3283</v>
      </c>
      <c r="AN2853" s="55">
        <v>9</v>
      </c>
      <c r="AO2853" s="55" t="s">
        <v>12268</v>
      </c>
      <c r="AR2853" s="56">
        <v>44375</v>
      </c>
      <c r="AS2853" s="57">
        <v>0.36481481481481487</v>
      </c>
      <c r="AT2853" s="56">
        <v>44375</v>
      </c>
      <c r="AU2853" s="57">
        <v>0.56116898148148142</v>
      </c>
      <c r="AV2853" s="55" t="s">
        <v>1345</v>
      </c>
      <c r="AW2853" s="55" t="s">
        <v>1345</v>
      </c>
      <c r="AX2853" s="55" t="s">
        <v>1346</v>
      </c>
      <c r="CB2853" s="55" t="s">
        <v>3150</v>
      </c>
    </row>
    <row r="2854" spans="1:80">
      <c r="A2854" s="55" t="s">
        <v>12269</v>
      </c>
      <c r="B2854" s="55">
        <v>2</v>
      </c>
      <c r="C2854" s="55" t="s">
        <v>12270</v>
      </c>
      <c r="D2854" s="55" t="s">
        <v>12271</v>
      </c>
      <c r="E2854" s="55">
        <v>0</v>
      </c>
      <c r="F2854" s="55">
        <v>0</v>
      </c>
      <c r="G2854" s="56">
        <v>44347</v>
      </c>
      <c r="H2854" s="56">
        <v>44347</v>
      </c>
      <c r="I2854" s="56">
        <v>44347</v>
      </c>
      <c r="J2854" s="55">
        <v>0</v>
      </c>
      <c r="L2854" s="56">
        <v>44307</v>
      </c>
      <c r="M2854" s="56">
        <v>44347</v>
      </c>
      <c r="N2854" s="55">
        <v>0</v>
      </c>
      <c r="O2854" s="55">
        <v>0</v>
      </c>
      <c r="P2854" s="55">
        <v>0</v>
      </c>
      <c r="R2854" s="55">
        <v>0</v>
      </c>
      <c r="T2854" s="55">
        <v>5190883006</v>
      </c>
      <c r="U2854" s="55" t="s">
        <v>12272</v>
      </c>
      <c r="V2854" s="55" t="s">
        <v>12270</v>
      </c>
      <c r="W2854" s="55" t="s">
        <v>1336</v>
      </c>
      <c r="X2854" s="55" t="s">
        <v>1336</v>
      </c>
      <c r="Y2854" s="55">
        <v>0</v>
      </c>
      <c r="Z2854" s="55" t="s">
        <v>1419</v>
      </c>
      <c r="AA2854" s="55" t="s">
        <v>1338</v>
      </c>
      <c r="AB2854" s="55">
        <v>5775</v>
      </c>
      <c r="AC2854" s="55">
        <v>5775</v>
      </c>
      <c r="AD2854" s="55">
        <v>0</v>
      </c>
      <c r="AE2854" s="55" t="s">
        <v>1339</v>
      </c>
      <c r="AF2854" s="55" t="s">
        <v>3146</v>
      </c>
      <c r="AG2854" s="55" t="s">
        <v>3147</v>
      </c>
      <c r="AH2854" s="55" t="s">
        <v>1235</v>
      </c>
      <c r="AJ2854" s="55" t="s">
        <v>12271</v>
      </c>
      <c r="AK2854" s="55">
        <v>0</v>
      </c>
      <c r="AL2854" s="55" t="s">
        <v>3283</v>
      </c>
      <c r="AN2854" s="55">
        <v>8</v>
      </c>
      <c r="AO2854" s="55" t="s">
        <v>12273</v>
      </c>
      <c r="AR2854" s="56">
        <v>44307</v>
      </c>
      <c r="AS2854" s="57">
        <v>0.41461805555555559</v>
      </c>
      <c r="AT2854" s="56">
        <v>44375</v>
      </c>
      <c r="AU2854" s="57">
        <v>0.76884259259259258</v>
      </c>
      <c r="AV2854" s="55" t="s">
        <v>1345</v>
      </c>
      <c r="AW2854" s="55" t="s">
        <v>3374</v>
      </c>
      <c r="AX2854" s="55" t="s">
        <v>2167</v>
      </c>
      <c r="CB2854" s="55" t="s">
        <v>3150</v>
      </c>
    </row>
    <row r="2855" spans="1:80">
      <c r="A2855" s="55" t="s">
        <v>12274</v>
      </c>
      <c r="B2855" s="55">
        <v>2</v>
      </c>
      <c r="C2855" s="55" t="s">
        <v>12275</v>
      </c>
      <c r="D2855" s="55" t="s">
        <v>12276</v>
      </c>
      <c r="E2855" s="55">
        <v>0</v>
      </c>
      <c r="F2855" s="55">
        <v>1</v>
      </c>
      <c r="G2855" s="56">
        <v>44377</v>
      </c>
      <c r="H2855" s="56">
        <v>44377</v>
      </c>
      <c r="I2855" s="56">
        <v>44377</v>
      </c>
      <c r="J2855" s="55">
        <v>0</v>
      </c>
      <c r="L2855" s="56">
        <v>44375</v>
      </c>
      <c r="M2855" s="56">
        <v>44377</v>
      </c>
      <c r="N2855" s="55">
        <v>1</v>
      </c>
      <c r="O2855" s="55">
        <v>0</v>
      </c>
      <c r="P2855" s="55">
        <v>0</v>
      </c>
      <c r="R2855" s="55">
        <v>0</v>
      </c>
      <c r="T2855" s="55">
        <v>5205935007</v>
      </c>
      <c r="U2855" s="55" t="s">
        <v>12277</v>
      </c>
      <c r="V2855" s="55" t="s">
        <v>12275</v>
      </c>
      <c r="W2855" s="55" t="s">
        <v>1336</v>
      </c>
      <c r="X2855" s="55" t="s">
        <v>1336</v>
      </c>
      <c r="Y2855" s="55">
        <v>0</v>
      </c>
      <c r="Z2855" s="55" t="s">
        <v>1419</v>
      </c>
      <c r="AA2855" s="55" t="s">
        <v>1338</v>
      </c>
      <c r="AB2855" s="55">
        <v>5775</v>
      </c>
      <c r="AC2855" s="55">
        <v>5775</v>
      </c>
      <c r="AD2855" s="55">
        <v>0</v>
      </c>
      <c r="AE2855" s="55" t="s">
        <v>1339</v>
      </c>
      <c r="AF2855" s="55" t="s">
        <v>3146</v>
      </c>
      <c r="AG2855" s="55" t="s">
        <v>3147</v>
      </c>
      <c r="AH2855" s="55" t="s">
        <v>1235</v>
      </c>
      <c r="AJ2855" s="55" t="s">
        <v>12276</v>
      </c>
      <c r="AK2855" s="55">
        <v>0</v>
      </c>
      <c r="AL2855" s="55" t="s">
        <v>3283</v>
      </c>
      <c r="AN2855" s="55">
        <v>9</v>
      </c>
      <c r="AO2855" s="55" t="s">
        <v>12278</v>
      </c>
      <c r="AR2855" s="56">
        <v>44375</v>
      </c>
      <c r="AS2855" s="57">
        <v>0.36547453703703708</v>
      </c>
      <c r="AT2855" s="56">
        <v>44375</v>
      </c>
      <c r="AU2855" s="57">
        <v>0.56116898148148142</v>
      </c>
      <c r="AV2855" s="55" t="s">
        <v>1345</v>
      </c>
      <c r="AW2855" s="55" t="s">
        <v>1345</v>
      </c>
      <c r="AX2855" s="55" t="s">
        <v>1346</v>
      </c>
      <c r="CB2855" s="55" t="s">
        <v>3150</v>
      </c>
    </row>
    <row r="2856" spans="1:80">
      <c r="A2856" s="55" t="s">
        <v>12279</v>
      </c>
      <c r="B2856" s="55">
        <v>2</v>
      </c>
      <c r="C2856" s="55" t="s">
        <v>12280</v>
      </c>
      <c r="D2856" s="55" t="s">
        <v>12281</v>
      </c>
      <c r="E2856" s="55">
        <v>0</v>
      </c>
      <c r="F2856" s="55">
        <v>0</v>
      </c>
      <c r="G2856" s="56">
        <v>44347</v>
      </c>
      <c r="H2856" s="56">
        <v>44347</v>
      </c>
      <c r="I2856" s="56">
        <v>44347</v>
      </c>
      <c r="J2856" s="55">
        <v>0</v>
      </c>
      <c r="L2856" s="56">
        <v>44307</v>
      </c>
      <c r="M2856" s="56">
        <v>44347</v>
      </c>
      <c r="N2856" s="55">
        <v>0</v>
      </c>
      <c r="O2856" s="55">
        <v>0</v>
      </c>
      <c r="P2856" s="55">
        <v>0</v>
      </c>
      <c r="R2856" s="55">
        <v>0</v>
      </c>
      <c r="T2856" s="55">
        <v>5190885001</v>
      </c>
      <c r="U2856" s="55" t="s">
        <v>12282</v>
      </c>
      <c r="V2856" s="55" t="s">
        <v>12280</v>
      </c>
      <c r="W2856" s="55" t="s">
        <v>1336</v>
      </c>
      <c r="X2856" s="55" t="s">
        <v>1336</v>
      </c>
      <c r="Y2856" s="55">
        <v>0</v>
      </c>
      <c r="Z2856" s="55" t="s">
        <v>1419</v>
      </c>
      <c r="AA2856" s="55" t="s">
        <v>1338</v>
      </c>
      <c r="AB2856" s="55">
        <v>5460</v>
      </c>
      <c r="AC2856" s="55">
        <v>5460</v>
      </c>
      <c r="AD2856" s="55">
        <v>0</v>
      </c>
      <c r="AE2856" s="55" t="s">
        <v>1339</v>
      </c>
      <c r="AF2856" s="55" t="s">
        <v>3146</v>
      </c>
      <c r="AG2856" s="55" t="s">
        <v>3147</v>
      </c>
      <c r="AH2856" s="55" t="s">
        <v>1235</v>
      </c>
      <c r="AJ2856" s="55" t="s">
        <v>12281</v>
      </c>
      <c r="AK2856" s="55">
        <v>0</v>
      </c>
      <c r="AL2856" s="55" t="s">
        <v>3283</v>
      </c>
      <c r="AN2856" s="55">
        <v>8</v>
      </c>
      <c r="AO2856" s="55" t="s">
        <v>12283</v>
      </c>
      <c r="AR2856" s="56">
        <v>44307</v>
      </c>
      <c r="AS2856" s="57">
        <v>0.41450231481481481</v>
      </c>
      <c r="AT2856" s="56">
        <v>44375</v>
      </c>
      <c r="AU2856" s="57">
        <v>0.76656250000000004</v>
      </c>
      <c r="AV2856" s="55" t="s">
        <v>1345</v>
      </c>
      <c r="AW2856" s="55" t="s">
        <v>3374</v>
      </c>
      <c r="AX2856" s="55" t="s">
        <v>2167</v>
      </c>
      <c r="CB2856" s="55" t="s">
        <v>3150</v>
      </c>
    </row>
    <row r="2857" spans="1:80">
      <c r="A2857" s="55" t="s">
        <v>12284</v>
      </c>
      <c r="B2857" s="55">
        <v>2</v>
      </c>
      <c r="C2857" s="55" t="s">
        <v>12285</v>
      </c>
      <c r="D2857" s="55" t="s">
        <v>12286</v>
      </c>
      <c r="E2857" s="55">
        <v>0</v>
      </c>
      <c r="F2857" s="55">
        <v>1</v>
      </c>
      <c r="G2857" s="56">
        <v>44377</v>
      </c>
      <c r="H2857" s="56">
        <v>44377</v>
      </c>
      <c r="I2857" s="56">
        <v>44377</v>
      </c>
      <c r="J2857" s="55">
        <v>0</v>
      </c>
      <c r="L2857" s="56">
        <v>44375</v>
      </c>
      <c r="M2857" s="56">
        <v>44377</v>
      </c>
      <c r="N2857" s="55">
        <v>1</v>
      </c>
      <c r="O2857" s="55">
        <v>0</v>
      </c>
      <c r="P2857" s="55">
        <v>0</v>
      </c>
      <c r="R2857" s="55">
        <v>0</v>
      </c>
      <c r="T2857" s="55">
        <v>5205938009</v>
      </c>
      <c r="U2857" s="55" t="s">
        <v>12287</v>
      </c>
      <c r="V2857" s="55" t="s">
        <v>12285</v>
      </c>
      <c r="W2857" s="55" t="s">
        <v>1336</v>
      </c>
      <c r="X2857" s="55" t="s">
        <v>1336</v>
      </c>
      <c r="Y2857" s="55">
        <v>0</v>
      </c>
      <c r="Z2857" s="55" t="s">
        <v>1419</v>
      </c>
      <c r="AA2857" s="55" t="s">
        <v>1338</v>
      </c>
      <c r="AB2857" s="55">
        <v>6195</v>
      </c>
      <c r="AC2857" s="55">
        <v>6195</v>
      </c>
      <c r="AD2857" s="55">
        <v>0</v>
      </c>
      <c r="AE2857" s="55" t="s">
        <v>1339</v>
      </c>
      <c r="AF2857" s="55" t="s">
        <v>3146</v>
      </c>
      <c r="AG2857" s="55" t="s">
        <v>3147</v>
      </c>
      <c r="AH2857" s="55" t="s">
        <v>1235</v>
      </c>
      <c r="AJ2857" s="55" t="s">
        <v>12286</v>
      </c>
      <c r="AK2857" s="55">
        <v>0</v>
      </c>
      <c r="AL2857" s="55" t="s">
        <v>3283</v>
      </c>
      <c r="AN2857" s="55">
        <v>9</v>
      </c>
      <c r="AO2857" s="55" t="s">
        <v>12288</v>
      </c>
      <c r="AR2857" s="56">
        <v>44375</v>
      </c>
      <c r="AS2857" s="57">
        <v>0.36559027777777775</v>
      </c>
      <c r="AT2857" s="56">
        <v>44375</v>
      </c>
      <c r="AU2857" s="57">
        <v>0.56116898148148142</v>
      </c>
      <c r="AV2857" s="55" t="s">
        <v>1345</v>
      </c>
      <c r="AW2857" s="55" t="s">
        <v>1345</v>
      </c>
      <c r="AX2857" s="55" t="s">
        <v>1346</v>
      </c>
      <c r="CB2857" s="55" t="s">
        <v>3150</v>
      </c>
    </row>
    <row r="2858" spans="1:80">
      <c r="A2858" s="55" t="s">
        <v>12289</v>
      </c>
      <c r="B2858" s="55">
        <v>2</v>
      </c>
      <c r="C2858" s="55" t="s">
        <v>12290</v>
      </c>
      <c r="D2858" s="55" t="s">
        <v>12291</v>
      </c>
      <c r="E2858" s="55">
        <v>0</v>
      </c>
      <c r="F2858" s="55">
        <v>0</v>
      </c>
      <c r="G2858" s="56">
        <v>44347</v>
      </c>
      <c r="H2858" s="56">
        <v>44347</v>
      </c>
      <c r="I2858" s="56">
        <v>44347</v>
      </c>
      <c r="J2858" s="55">
        <v>0</v>
      </c>
      <c r="L2858" s="56">
        <v>44307</v>
      </c>
      <c r="M2858" s="56">
        <v>44347</v>
      </c>
      <c r="N2858" s="55">
        <v>0</v>
      </c>
      <c r="O2858" s="55">
        <v>0</v>
      </c>
      <c r="P2858" s="55">
        <v>0</v>
      </c>
      <c r="R2858" s="55">
        <v>0</v>
      </c>
      <c r="T2858" s="55">
        <v>5190882009</v>
      </c>
      <c r="U2858" s="55" t="s">
        <v>12292</v>
      </c>
      <c r="V2858" s="55" t="s">
        <v>12290</v>
      </c>
      <c r="W2858" s="55" t="s">
        <v>1336</v>
      </c>
      <c r="X2858" s="55" t="s">
        <v>1336</v>
      </c>
      <c r="Y2858" s="55">
        <v>0</v>
      </c>
      <c r="Z2858" s="55" t="s">
        <v>1419</v>
      </c>
      <c r="AA2858" s="55" t="s">
        <v>1338</v>
      </c>
      <c r="AB2858" s="55">
        <v>5145</v>
      </c>
      <c r="AC2858" s="55">
        <v>5145</v>
      </c>
      <c r="AD2858" s="55">
        <v>0</v>
      </c>
      <c r="AE2858" s="55" t="s">
        <v>1339</v>
      </c>
      <c r="AF2858" s="55" t="s">
        <v>3146</v>
      </c>
      <c r="AG2858" s="55" t="s">
        <v>3147</v>
      </c>
      <c r="AH2858" s="55" t="s">
        <v>1235</v>
      </c>
      <c r="AJ2858" s="55" t="s">
        <v>12291</v>
      </c>
      <c r="AK2858" s="55">
        <v>0</v>
      </c>
      <c r="AL2858" s="55" t="s">
        <v>3283</v>
      </c>
      <c r="AN2858" s="55">
        <v>8</v>
      </c>
      <c r="AO2858" s="55" t="s">
        <v>12293</v>
      </c>
      <c r="AR2858" s="56">
        <v>44307</v>
      </c>
      <c r="AS2858" s="57">
        <v>0.41466435185185185</v>
      </c>
      <c r="AT2858" s="56">
        <v>44375</v>
      </c>
      <c r="AU2858" s="57">
        <v>0.76951388888888894</v>
      </c>
      <c r="AV2858" s="55" t="s">
        <v>1345</v>
      </c>
      <c r="AW2858" s="55" t="s">
        <v>3374</v>
      </c>
      <c r="AX2858" s="55" t="s">
        <v>2167</v>
      </c>
      <c r="CB2858" s="55" t="s">
        <v>3150</v>
      </c>
    </row>
    <row r="2859" spans="1:80">
      <c r="A2859" s="55" t="s">
        <v>12294</v>
      </c>
      <c r="B2859" s="55">
        <v>2</v>
      </c>
      <c r="C2859" s="55" t="s">
        <v>12295</v>
      </c>
      <c r="D2859" s="55" t="s">
        <v>12296</v>
      </c>
      <c r="E2859" s="55">
        <v>0</v>
      </c>
      <c r="F2859" s="55">
        <v>1</v>
      </c>
      <c r="G2859" s="56">
        <v>44377</v>
      </c>
      <c r="H2859" s="56">
        <v>44377</v>
      </c>
      <c r="I2859" s="56">
        <v>44377</v>
      </c>
      <c r="J2859" s="55">
        <v>0</v>
      </c>
      <c r="L2859" s="56">
        <v>44375</v>
      </c>
      <c r="M2859" s="56">
        <v>44377</v>
      </c>
      <c r="N2859" s="55">
        <v>1</v>
      </c>
      <c r="O2859" s="55">
        <v>0</v>
      </c>
      <c r="P2859" s="55">
        <v>0</v>
      </c>
      <c r="R2859" s="55">
        <v>0</v>
      </c>
      <c r="T2859" s="55">
        <v>5205939006</v>
      </c>
      <c r="U2859" s="55" t="s">
        <v>12297</v>
      </c>
      <c r="V2859" s="55" t="s">
        <v>12295</v>
      </c>
      <c r="W2859" s="55" t="s">
        <v>1336</v>
      </c>
      <c r="X2859" s="55" t="s">
        <v>1336</v>
      </c>
      <c r="Y2859" s="55">
        <v>0</v>
      </c>
      <c r="Z2859" s="55" t="s">
        <v>1419</v>
      </c>
      <c r="AA2859" s="55" t="s">
        <v>1338</v>
      </c>
      <c r="AB2859" s="55">
        <v>5145</v>
      </c>
      <c r="AC2859" s="55">
        <v>5145</v>
      </c>
      <c r="AD2859" s="55">
        <v>0</v>
      </c>
      <c r="AE2859" s="55" t="s">
        <v>1339</v>
      </c>
      <c r="AF2859" s="55" t="s">
        <v>3146</v>
      </c>
      <c r="AG2859" s="55" t="s">
        <v>3147</v>
      </c>
      <c r="AH2859" s="55" t="s">
        <v>1235</v>
      </c>
      <c r="AJ2859" s="55" t="s">
        <v>12296</v>
      </c>
      <c r="AK2859" s="55">
        <v>0</v>
      </c>
      <c r="AL2859" s="55" t="s">
        <v>3283</v>
      </c>
      <c r="AN2859" s="55">
        <v>9</v>
      </c>
      <c r="AO2859" s="55" t="s">
        <v>12298</v>
      </c>
      <c r="AR2859" s="56">
        <v>44375</v>
      </c>
      <c r="AS2859" s="57">
        <v>0.36569444444444449</v>
      </c>
      <c r="AT2859" s="56">
        <v>44375</v>
      </c>
      <c r="AU2859" s="57">
        <v>0.56116898148148142</v>
      </c>
      <c r="AV2859" s="55" t="s">
        <v>1345</v>
      </c>
      <c r="AW2859" s="55" t="s">
        <v>1345</v>
      </c>
      <c r="AX2859" s="55" t="s">
        <v>1346</v>
      </c>
      <c r="CB2859" s="55" t="s">
        <v>3150</v>
      </c>
    </row>
    <row r="2860" spans="1:80">
      <c r="A2860" s="55" t="s">
        <v>12299</v>
      </c>
      <c r="B2860" s="55">
        <v>2</v>
      </c>
      <c r="C2860" s="55" t="s">
        <v>12300</v>
      </c>
      <c r="D2860" s="55" t="s">
        <v>12301</v>
      </c>
      <c r="E2860" s="55">
        <v>0</v>
      </c>
      <c r="F2860" s="55">
        <v>0</v>
      </c>
      <c r="G2860" s="56">
        <v>44347</v>
      </c>
      <c r="H2860" s="56">
        <v>44347</v>
      </c>
      <c r="I2860" s="56">
        <v>44347</v>
      </c>
      <c r="J2860" s="55">
        <v>0</v>
      </c>
      <c r="L2860" s="56">
        <v>44307</v>
      </c>
      <c r="M2860" s="56">
        <v>44347</v>
      </c>
      <c r="N2860" s="55">
        <v>0</v>
      </c>
      <c r="O2860" s="55">
        <v>0</v>
      </c>
      <c r="P2860" s="55">
        <v>0</v>
      </c>
      <c r="R2860" s="55">
        <v>0</v>
      </c>
      <c r="T2860" s="55">
        <v>5190886008</v>
      </c>
      <c r="U2860" s="55" t="s">
        <v>12302</v>
      </c>
      <c r="V2860" s="55" t="s">
        <v>12300</v>
      </c>
      <c r="W2860" s="55" t="s">
        <v>1336</v>
      </c>
      <c r="X2860" s="55" t="s">
        <v>1336</v>
      </c>
      <c r="Y2860" s="55">
        <v>0</v>
      </c>
      <c r="Z2860" s="55" t="s">
        <v>1419</v>
      </c>
      <c r="AA2860" s="55" t="s">
        <v>1338</v>
      </c>
      <c r="AB2860" s="55">
        <v>6825</v>
      </c>
      <c r="AC2860" s="55">
        <v>6825</v>
      </c>
      <c r="AD2860" s="55">
        <v>0</v>
      </c>
      <c r="AE2860" s="55" t="s">
        <v>1339</v>
      </c>
      <c r="AF2860" s="55" t="s">
        <v>3146</v>
      </c>
      <c r="AG2860" s="55" t="s">
        <v>3147</v>
      </c>
      <c r="AH2860" s="55" t="s">
        <v>1235</v>
      </c>
      <c r="AJ2860" s="55" t="s">
        <v>12301</v>
      </c>
      <c r="AK2860" s="55">
        <v>0</v>
      </c>
      <c r="AL2860" s="55" t="s">
        <v>3283</v>
      </c>
      <c r="AN2860" s="55">
        <v>8</v>
      </c>
      <c r="AO2860" s="55" t="s">
        <v>12303</v>
      </c>
      <c r="AR2860" s="56">
        <v>44307</v>
      </c>
      <c r="AS2860" s="57">
        <v>0.41432870370370373</v>
      </c>
      <c r="AT2860" s="56">
        <v>44375</v>
      </c>
      <c r="AU2860" s="57">
        <v>0.76398148148148148</v>
      </c>
      <c r="AV2860" s="55" t="s">
        <v>1345</v>
      </c>
      <c r="AW2860" s="55" t="s">
        <v>3374</v>
      </c>
      <c r="AX2860" s="55" t="s">
        <v>2167</v>
      </c>
      <c r="CB2860" s="55" t="s">
        <v>3150</v>
      </c>
    </row>
    <row r="2861" spans="1:80">
      <c r="A2861" s="55" t="s">
        <v>12304</v>
      </c>
      <c r="B2861" s="55">
        <v>2</v>
      </c>
      <c r="C2861" s="55" t="s">
        <v>12305</v>
      </c>
      <c r="D2861" s="55" t="s">
        <v>12306</v>
      </c>
      <c r="E2861" s="55">
        <v>0</v>
      </c>
      <c r="F2861" s="55">
        <v>1</v>
      </c>
      <c r="G2861" s="56">
        <v>44377</v>
      </c>
      <c r="H2861" s="56">
        <v>44377</v>
      </c>
      <c r="I2861" s="56">
        <v>44377</v>
      </c>
      <c r="J2861" s="55">
        <v>0</v>
      </c>
      <c r="L2861" s="56">
        <v>44375</v>
      </c>
      <c r="M2861" s="56">
        <v>44377</v>
      </c>
      <c r="N2861" s="55">
        <v>1</v>
      </c>
      <c r="O2861" s="55">
        <v>0</v>
      </c>
      <c r="P2861" s="55">
        <v>0</v>
      </c>
      <c r="R2861" s="55">
        <v>0</v>
      </c>
      <c r="T2861" s="55">
        <v>5205932005</v>
      </c>
      <c r="U2861" s="55" t="s">
        <v>12307</v>
      </c>
      <c r="V2861" s="55" t="s">
        <v>12305</v>
      </c>
      <c r="W2861" s="55" t="s">
        <v>1336</v>
      </c>
      <c r="X2861" s="55" t="s">
        <v>1336</v>
      </c>
      <c r="Y2861" s="55">
        <v>0</v>
      </c>
      <c r="Z2861" s="55" t="s">
        <v>1419</v>
      </c>
      <c r="AA2861" s="55" t="s">
        <v>1338</v>
      </c>
      <c r="AB2861" s="55">
        <v>7560</v>
      </c>
      <c r="AC2861" s="55">
        <v>7560</v>
      </c>
      <c r="AD2861" s="55">
        <v>0</v>
      </c>
      <c r="AE2861" s="55" t="s">
        <v>1339</v>
      </c>
      <c r="AF2861" s="55" t="s">
        <v>3146</v>
      </c>
      <c r="AG2861" s="55" t="s">
        <v>3147</v>
      </c>
      <c r="AH2861" s="55" t="s">
        <v>1235</v>
      </c>
      <c r="AJ2861" s="55" t="s">
        <v>12306</v>
      </c>
      <c r="AK2861" s="55">
        <v>0</v>
      </c>
      <c r="AL2861" s="55" t="s">
        <v>3283</v>
      </c>
      <c r="AN2861" s="55">
        <v>9</v>
      </c>
      <c r="AO2861" s="55" t="s">
        <v>12308</v>
      </c>
      <c r="AR2861" s="56">
        <v>44375</v>
      </c>
      <c r="AS2861" s="57">
        <v>0.36349537037037033</v>
      </c>
      <c r="AT2861" s="56">
        <v>44375</v>
      </c>
      <c r="AU2861" s="57">
        <v>0.56116898148148142</v>
      </c>
      <c r="AV2861" s="55" t="s">
        <v>1345</v>
      </c>
      <c r="AW2861" s="55" t="s">
        <v>1345</v>
      </c>
      <c r="AX2861" s="55" t="s">
        <v>1346</v>
      </c>
      <c r="CB2861" s="55" t="s">
        <v>3150</v>
      </c>
    </row>
    <row r="2862" spans="1:80">
      <c r="A2862" s="55" t="s">
        <v>12309</v>
      </c>
      <c r="B2862" s="55">
        <v>2</v>
      </c>
      <c r="C2862" s="55" t="s">
        <v>12310</v>
      </c>
      <c r="D2862" s="55" t="s">
        <v>12311</v>
      </c>
      <c r="E2862" s="55">
        <v>0</v>
      </c>
      <c r="F2862" s="55">
        <v>1</v>
      </c>
      <c r="G2862" s="56">
        <v>44347</v>
      </c>
      <c r="H2862" s="56">
        <v>44347</v>
      </c>
      <c r="I2862" s="56">
        <v>44347</v>
      </c>
      <c r="J2862" s="55">
        <v>1</v>
      </c>
      <c r="K2862" s="56">
        <v>44393</v>
      </c>
      <c r="L2862" s="56">
        <v>44316</v>
      </c>
      <c r="M2862" s="56">
        <v>44347</v>
      </c>
      <c r="N2862" s="55">
        <v>1</v>
      </c>
      <c r="O2862" s="55">
        <v>1</v>
      </c>
      <c r="P2862" s="55">
        <v>1</v>
      </c>
      <c r="Q2862" s="56">
        <v>44397</v>
      </c>
      <c r="R2862" s="55">
        <v>0</v>
      </c>
      <c r="T2862" s="55">
        <v>5180943004</v>
      </c>
      <c r="U2862" s="55" t="s">
        <v>12312</v>
      </c>
      <c r="V2862" s="55" t="s">
        <v>12310</v>
      </c>
      <c r="W2862" s="55" t="s">
        <v>1336</v>
      </c>
      <c r="X2862" s="55" t="s">
        <v>1336</v>
      </c>
      <c r="Y2862" s="55">
        <v>0</v>
      </c>
      <c r="Z2862" s="55" t="s">
        <v>1419</v>
      </c>
      <c r="AA2862" s="55" t="s">
        <v>1338</v>
      </c>
      <c r="AB2862" s="55">
        <v>1029</v>
      </c>
      <c r="AC2862" s="55">
        <v>1029</v>
      </c>
      <c r="AD2862" s="55">
        <v>0</v>
      </c>
      <c r="AE2862" s="55" t="s">
        <v>1339</v>
      </c>
      <c r="AF2862" s="55" t="s">
        <v>3146</v>
      </c>
      <c r="AG2862" s="55" t="s">
        <v>3147</v>
      </c>
      <c r="AH2862" s="55" t="s">
        <v>1235</v>
      </c>
      <c r="AJ2862" s="55" t="s">
        <v>12311</v>
      </c>
      <c r="AK2862" s="55">
        <v>0</v>
      </c>
      <c r="AL2862" s="55" t="s">
        <v>1742</v>
      </c>
      <c r="AN2862" s="55">
        <v>1</v>
      </c>
      <c r="AO2862" s="55" t="s">
        <v>12313</v>
      </c>
      <c r="AR2862" s="56">
        <v>44316</v>
      </c>
      <c r="AS2862" s="57">
        <v>0.37438657407407411</v>
      </c>
      <c r="AT2862" s="56">
        <v>44393</v>
      </c>
      <c r="AU2862" s="57">
        <v>0.47126157407407404</v>
      </c>
      <c r="AV2862" s="55" t="s">
        <v>1345</v>
      </c>
      <c r="AW2862" s="55" t="s">
        <v>1345</v>
      </c>
      <c r="AX2862" s="55" t="s">
        <v>1346</v>
      </c>
      <c r="CB2862" s="55" t="s">
        <v>3150</v>
      </c>
    </row>
    <row r="2863" spans="1:80">
      <c r="A2863" s="55" t="s">
        <v>12314</v>
      </c>
      <c r="B2863" s="55">
        <v>2</v>
      </c>
      <c r="C2863" s="55" t="s">
        <v>12315</v>
      </c>
      <c r="D2863" s="55" t="s">
        <v>12316</v>
      </c>
      <c r="E2863" s="55">
        <v>0</v>
      </c>
      <c r="F2863" s="55">
        <v>1</v>
      </c>
      <c r="G2863" s="56">
        <v>44347</v>
      </c>
      <c r="H2863" s="56">
        <v>44347</v>
      </c>
      <c r="I2863" s="56">
        <v>44347</v>
      </c>
      <c r="J2863" s="55">
        <v>1</v>
      </c>
      <c r="K2863" s="56">
        <v>44393</v>
      </c>
      <c r="L2863" s="56">
        <v>44316</v>
      </c>
      <c r="M2863" s="56">
        <v>44347</v>
      </c>
      <c r="N2863" s="55">
        <v>1</v>
      </c>
      <c r="O2863" s="55">
        <v>1</v>
      </c>
      <c r="P2863" s="55">
        <v>1</v>
      </c>
      <c r="Q2863" s="56">
        <v>44397</v>
      </c>
      <c r="R2863" s="55">
        <v>0</v>
      </c>
      <c r="T2863" s="55">
        <v>5180924003</v>
      </c>
      <c r="U2863" s="55" t="s">
        <v>12317</v>
      </c>
      <c r="V2863" s="55" t="s">
        <v>12315</v>
      </c>
      <c r="W2863" s="55" t="s">
        <v>1336</v>
      </c>
      <c r="X2863" s="55" t="s">
        <v>1336</v>
      </c>
      <c r="Y2863" s="55">
        <v>0</v>
      </c>
      <c r="Z2863" s="55" t="s">
        <v>1419</v>
      </c>
      <c r="AA2863" s="55" t="s">
        <v>1338</v>
      </c>
      <c r="AB2863" s="55">
        <v>1029</v>
      </c>
      <c r="AC2863" s="55">
        <v>1029</v>
      </c>
      <c r="AD2863" s="55">
        <v>0</v>
      </c>
      <c r="AE2863" s="55" t="s">
        <v>1339</v>
      </c>
      <c r="AF2863" s="55" t="s">
        <v>3146</v>
      </c>
      <c r="AG2863" s="55" t="s">
        <v>3147</v>
      </c>
      <c r="AH2863" s="55" t="s">
        <v>1235</v>
      </c>
      <c r="AJ2863" s="55" t="s">
        <v>12316</v>
      </c>
      <c r="AK2863" s="55">
        <v>0</v>
      </c>
      <c r="AL2863" s="55" t="s">
        <v>1742</v>
      </c>
      <c r="AN2863" s="55">
        <v>1</v>
      </c>
      <c r="AO2863" s="55" t="s">
        <v>12318</v>
      </c>
      <c r="AR2863" s="56">
        <v>44316</v>
      </c>
      <c r="AS2863" s="57">
        <v>0.3744791666666667</v>
      </c>
      <c r="AT2863" s="56">
        <v>44393</v>
      </c>
      <c r="AU2863" s="57">
        <v>0.47126157407407404</v>
      </c>
      <c r="AV2863" s="55" t="s">
        <v>1345</v>
      </c>
      <c r="AW2863" s="55" t="s">
        <v>1345</v>
      </c>
      <c r="AX2863" s="55" t="s">
        <v>1346</v>
      </c>
      <c r="CB2863" s="55" t="s">
        <v>3150</v>
      </c>
    </row>
    <row r="2864" spans="1:80">
      <c r="A2864" s="55" t="s">
        <v>12319</v>
      </c>
      <c r="B2864" s="55">
        <v>2</v>
      </c>
      <c r="C2864" s="55" t="s">
        <v>12320</v>
      </c>
      <c r="D2864" s="55" t="s">
        <v>12321</v>
      </c>
      <c r="E2864" s="55">
        <v>0</v>
      </c>
      <c r="F2864" s="55">
        <v>1</v>
      </c>
      <c r="G2864" s="56">
        <v>44347</v>
      </c>
      <c r="H2864" s="56">
        <v>44347</v>
      </c>
      <c r="I2864" s="56">
        <v>44347</v>
      </c>
      <c r="J2864" s="55">
        <v>1</v>
      </c>
      <c r="K2864" s="56">
        <v>44393</v>
      </c>
      <c r="L2864" s="56">
        <v>44316</v>
      </c>
      <c r="M2864" s="56">
        <v>44347</v>
      </c>
      <c r="N2864" s="55">
        <v>1</v>
      </c>
      <c r="O2864" s="55">
        <v>1</v>
      </c>
      <c r="P2864" s="55">
        <v>1</v>
      </c>
      <c r="Q2864" s="56">
        <v>44397</v>
      </c>
      <c r="R2864" s="55">
        <v>0</v>
      </c>
      <c r="T2864" s="55">
        <v>5180915001</v>
      </c>
      <c r="U2864" s="55" t="s">
        <v>12322</v>
      </c>
      <c r="V2864" s="55" t="s">
        <v>12320</v>
      </c>
      <c r="W2864" s="55" t="s">
        <v>1336</v>
      </c>
      <c r="X2864" s="55" t="s">
        <v>1336</v>
      </c>
      <c r="Y2864" s="55">
        <v>0</v>
      </c>
      <c r="Z2864" s="55" t="s">
        <v>1419</v>
      </c>
      <c r="AA2864" s="55" t="s">
        <v>1338</v>
      </c>
      <c r="AB2864" s="55">
        <v>1365</v>
      </c>
      <c r="AC2864" s="55">
        <v>1365</v>
      </c>
      <c r="AD2864" s="55">
        <v>0</v>
      </c>
      <c r="AE2864" s="55" t="s">
        <v>1339</v>
      </c>
      <c r="AF2864" s="55" t="s">
        <v>3146</v>
      </c>
      <c r="AG2864" s="55" t="s">
        <v>3147</v>
      </c>
      <c r="AH2864" s="55" t="s">
        <v>1235</v>
      </c>
      <c r="AJ2864" s="55" t="s">
        <v>12321</v>
      </c>
      <c r="AK2864" s="55">
        <v>0</v>
      </c>
      <c r="AL2864" s="55" t="s">
        <v>1742</v>
      </c>
      <c r="AN2864" s="55">
        <v>1</v>
      </c>
      <c r="AO2864" s="55" t="s">
        <v>12323</v>
      </c>
      <c r="AR2864" s="56">
        <v>44316</v>
      </c>
      <c r="AS2864" s="57">
        <v>0.37425925925925929</v>
      </c>
      <c r="AT2864" s="56">
        <v>44393</v>
      </c>
      <c r="AU2864" s="57">
        <v>0.47126157407407404</v>
      </c>
      <c r="AV2864" s="55" t="s">
        <v>1345</v>
      </c>
      <c r="AW2864" s="55" t="s">
        <v>1345</v>
      </c>
      <c r="AX2864" s="55" t="s">
        <v>1346</v>
      </c>
      <c r="CB2864" s="55" t="s">
        <v>3150</v>
      </c>
    </row>
    <row r="2865" spans="1:80">
      <c r="A2865" s="55" t="s">
        <v>12324</v>
      </c>
      <c r="B2865" s="55">
        <v>2</v>
      </c>
      <c r="C2865" s="55" t="s">
        <v>12325</v>
      </c>
      <c r="D2865" s="55" t="s">
        <v>12326</v>
      </c>
      <c r="E2865" s="55">
        <v>1</v>
      </c>
      <c r="F2865" s="55">
        <v>0</v>
      </c>
      <c r="G2865" s="56">
        <v>44188</v>
      </c>
      <c r="H2865" s="56">
        <v>44188</v>
      </c>
      <c r="I2865" s="56">
        <v>44188</v>
      </c>
      <c r="J2865" s="55">
        <v>0</v>
      </c>
      <c r="L2865" s="56">
        <v>44106</v>
      </c>
      <c r="M2865" s="56">
        <v>44188</v>
      </c>
      <c r="N2865" s="55">
        <v>0</v>
      </c>
      <c r="O2865" s="55">
        <v>0</v>
      </c>
      <c r="P2865" s="55">
        <v>0</v>
      </c>
      <c r="R2865" s="55">
        <v>0</v>
      </c>
      <c r="T2865" s="55">
        <v>5140906003</v>
      </c>
      <c r="U2865" s="55" t="s">
        <v>12327</v>
      </c>
      <c r="V2865" s="55" t="s">
        <v>12325</v>
      </c>
      <c r="W2865" s="55" t="s">
        <v>1336</v>
      </c>
      <c r="X2865" s="55" t="s">
        <v>1336</v>
      </c>
      <c r="Y2865" s="55">
        <v>0</v>
      </c>
      <c r="Z2865" s="55" t="s">
        <v>1419</v>
      </c>
      <c r="AA2865" s="55" t="s">
        <v>1338</v>
      </c>
      <c r="AB2865" s="55">
        <v>15750</v>
      </c>
      <c r="AC2865" s="55">
        <v>15750</v>
      </c>
      <c r="AD2865" s="55">
        <v>0</v>
      </c>
      <c r="AE2865" s="55" t="s">
        <v>1339</v>
      </c>
      <c r="AF2865" s="55" t="s">
        <v>3132</v>
      </c>
      <c r="AG2865" s="55" t="s">
        <v>3147</v>
      </c>
      <c r="AH2865" s="55" t="s">
        <v>1235</v>
      </c>
      <c r="AI2865" s="55">
        <v>510</v>
      </c>
      <c r="AJ2865" s="55" t="s">
        <v>12326</v>
      </c>
      <c r="AK2865" s="55">
        <v>0</v>
      </c>
      <c r="AL2865" s="55" t="s">
        <v>3414</v>
      </c>
      <c r="AN2865" s="55">
        <v>2</v>
      </c>
      <c r="AO2865" s="55" t="s">
        <v>12328</v>
      </c>
      <c r="AP2865" s="55">
        <v>0</v>
      </c>
      <c r="AR2865" s="56">
        <v>44106</v>
      </c>
      <c r="AS2865" s="57">
        <v>0.36429398148148145</v>
      </c>
      <c r="AT2865" s="56">
        <v>44132</v>
      </c>
      <c r="AU2865" s="57">
        <v>0.61353009259259261</v>
      </c>
      <c r="AV2865" s="55" t="s">
        <v>3374</v>
      </c>
      <c r="AW2865" s="55" t="s">
        <v>3374</v>
      </c>
      <c r="AX2865" s="55" t="s">
        <v>2167</v>
      </c>
      <c r="AZ2865" s="55" t="s">
        <v>1347</v>
      </c>
      <c r="BA2865" s="55" t="s">
        <v>1347</v>
      </c>
      <c r="BB2865" s="55" t="s">
        <v>1347</v>
      </c>
      <c r="CB2865" s="55" t="s">
        <v>3150</v>
      </c>
    </row>
    <row r="2866" spans="1:80">
      <c r="A2866" s="55" t="s">
        <v>12329</v>
      </c>
      <c r="B2866" s="55">
        <v>2</v>
      </c>
      <c r="C2866" s="55" t="s">
        <v>12330</v>
      </c>
      <c r="D2866" s="55" t="s">
        <v>12331</v>
      </c>
      <c r="E2866" s="55">
        <v>0</v>
      </c>
      <c r="F2866" s="55">
        <v>1</v>
      </c>
      <c r="G2866" s="56">
        <v>44321</v>
      </c>
      <c r="H2866" s="56">
        <v>44321</v>
      </c>
      <c r="I2866" s="56">
        <v>44321</v>
      </c>
      <c r="J2866" s="55">
        <v>1</v>
      </c>
      <c r="K2866" s="56">
        <v>44385</v>
      </c>
      <c r="L2866" s="56">
        <v>44298</v>
      </c>
      <c r="M2866" s="56">
        <v>44321</v>
      </c>
      <c r="N2866" s="55">
        <v>1</v>
      </c>
      <c r="O2866" s="55">
        <v>1</v>
      </c>
      <c r="P2866" s="55">
        <v>1</v>
      </c>
      <c r="Q2866" s="56">
        <v>44386</v>
      </c>
      <c r="R2866" s="55">
        <v>0</v>
      </c>
      <c r="T2866" s="55">
        <v>5180281001</v>
      </c>
      <c r="U2866" s="55" t="s">
        <v>12332</v>
      </c>
      <c r="V2866" s="55" t="s">
        <v>12330</v>
      </c>
      <c r="W2866" s="55" t="s">
        <v>1336</v>
      </c>
      <c r="X2866" s="55" t="s">
        <v>1336</v>
      </c>
      <c r="Y2866" s="55">
        <v>0</v>
      </c>
      <c r="Z2866" s="55" t="s">
        <v>1419</v>
      </c>
      <c r="AA2866" s="55" t="s">
        <v>1338</v>
      </c>
      <c r="AB2866" s="55">
        <v>1155</v>
      </c>
      <c r="AC2866" s="55">
        <v>1155</v>
      </c>
      <c r="AD2866" s="55">
        <v>0</v>
      </c>
      <c r="AE2866" s="55" t="s">
        <v>1339</v>
      </c>
      <c r="AF2866" s="55" t="s">
        <v>3146</v>
      </c>
      <c r="AG2866" s="55" t="s">
        <v>3147</v>
      </c>
      <c r="AH2866" s="55" t="s">
        <v>1235</v>
      </c>
      <c r="AJ2866" s="55" t="s">
        <v>12331</v>
      </c>
      <c r="AK2866" s="55">
        <v>0</v>
      </c>
      <c r="AL2866" s="55" t="s">
        <v>3414</v>
      </c>
      <c r="AN2866" s="55">
        <v>5</v>
      </c>
      <c r="AO2866" s="55" t="s">
        <v>12333</v>
      </c>
      <c r="AR2866" s="56">
        <v>44298</v>
      </c>
      <c r="AS2866" s="57">
        <v>0.33620370370370373</v>
      </c>
      <c r="AT2866" s="56">
        <v>44385</v>
      </c>
      <c r="AU2866" s="57">
        <v>0.73125000000000007</v>
      </c>
      <c r="AV2866" s="55" t="s">
        <v>1345</v>
      </c>
      <c r="AW2866" s="55" t="s">
        <v>1345</v>
      </c>
      <c r="AX2866" s="55" t="s">
        <v>1346</v>
      </c>
      <c r="CB2866" s="55" t="s">
        <v>3150</v>
      </c>
    </row>
    <row r="2867" spans="1:80">
      <c r="A2867" s="55" t="s">
        <v>12334</v>
      </c>
      <c r="B2867" s="55">
        <v>2</v>
      </c>
      <c r="C2867" s="55" t="s">
        <v>12335</v>
      </c>
      <c r="D2867" s="55" t="s">
        <v>12336</v>
      </c>
      <c r="E2867" s="55">
        <v>0</v>
      </c>
      <c r="F2867" s="55">
        <v>1</v>
      </c>
      <c r="G2867" s="56">
        <v>44470</v>
      </c>
      <c r="H2867" s="56">
        <v>44470</v>
      </c>
      <c r="I2867" s="56">
        <v>44470</v>
      </c>
      <c r="J2867" s="55">
        <v>0</v>
      </c>
      <c r="L2867" s="56">
        <v>44460</v>
      </c>
      <c r="M2867" s="56">
        <v>44470</v>
      </c>
      <c r="N2867" s="55">
        <v>1</v>
      </c>
      <c r="O2867" s="55">
        <v>0</v>
      </c>
      <c r="P2867" s="55">
        <v>0</v>
      </c>
      <c r="R2867" s="55">
        <v>0</v>
      </c>
      <c r="T2867" s="55">
        <v>5213495008</v>
      </c>
      <c r="U2867" s="55" t="s">
        <v>12337</v>
      </c>
      <c r="V2867" s="55" t="s">
        <v>12335</v>
      </c>
      <c r="W2867" s="55" t="s">
        <v>1336</v>
      </c>
      <c r="X2867" s="55" t="s">
        <v>1336</v>
      </c>
      <c r="Y2867" s="55">
        <v>0</v>
      </c>
      <c r="Z2867" s="55" t="s">
        <v>1419</v>
      </c>
      <c r="AA2867" s="55" t="s">
        <v>1338</v>
      </c>
      <c r="AB2867" s="55">
        <v>840</v>
      </c>
      <c r="AC2867" s="55">
        <v>840</v>
      </c>
      <c r="AD2867" s="55">
        <v>0</v>
      </c>
      <c r="AE2867" s="55" t="s">
        <v>1339</v>
      </c>
      <c r="AF2867" s="55" t="s">
        <v>3146</v>
      </c>
      <c r="AG2867" s="55" t="s">
        <v>3147</v>
      </c>
      <c r="AH2867" s="55" t="s">
        <v>1235</v>
      </c>
      <c r="AJ2867" s="55" t="s">
        <v>12336</v>
      </c>
      <c r="AK2867" s="55">
        <v>0</v>
      </c>
      <c r="AL2867" s="55" t="s">
        <v>3414</v>
      </c>
      <c r="AN2867" s="55">
        <v>6</v>
      </c>
      <c r="AO2867" s="55" t="s">
        <v>12338</v>
      </c>
      <c r="AR2867" s="56">
        <v>44460</v>
      </c>
      <c r="AS2867" s="57">
        <v>0.67167824074074067</v>
      </c>
      <c r="AT2867" s="56">
        <v>44460</v>
      </c>
      <c r="AU2867" s="57">
        <v>0.67662037037037026</v>
      </c>
      <c r="AV2867" s="55" t="s">
        <v>1345</v>
      </c>
      <c r="AW2867" s="55" t="s">
        <v>1345</v>
      </c>
      <c r="AX2867" s="55" t="s">
        <v>1346</v>
      </c>
      <c r="CB2867" s="55" t="s">
        <v>3150</v>
      </c>
    </row>
    <row r="2868" spans="1:80">
      <c r="A2868" s="55" t="s">
        <v>12339</v>
      </c>
      <c r="B2868" s="55">
        <v>2</v>
      </c>
      <c r="C2868" s="55" t="s">
        <v>12340</v>
      </c>
      <c r="D2868" s="55" t="s">
        <v>12341</v>
      </c>
      <c r="E2868" s="55">
        <v>0</v>
      </c>
      <c r="F2868" s="55">
        <v>0</v>
      </c>
      <c r="G2868" s="56">
        <v>44347</v>
      </c>
      <c r="H2868" s="56">
        <v>44347</v>
      </c>
      <c r="I2868" s="56">
        <v>44347</v>
      </c>
      <c r="J2868" s="55">
        <v>0</v>
      </c>
      <c r="K2868" s="56">
        <v>44341</v>
      </c>
      <c r="L2868" s="56">
        <v>44302</v>
      </c>
      <c r="M2868" s="56">
        <v>44347</v>
      </c>
      <c r="N2868" s="55">
        <v>0</v>
      </c>
      <c r="O2868" s="55">
        <v>0</v>
      </c>
      <c r="P2868" s="55">
        <v>0</v>
      </c>
      <c r="R2868" s="55">
        <v>0</v>
      </c>
      <c r="T2868" s="55">
        <v>5184057009</v>
      </c>
      <c r="U2868" s="55" t="s">
        <v>12342</v>
      </c>
      <c r="V2868" s="55" t="s">
        <v>12340</v>
      </c>
      <c r="W2868" s="55" t="s">
        <v>1336</v>
      </c>
      <c r="X2868" s="55" t="s">
        <v>1336</v>
      </c>
      <c r="Y2868" s="55">
        <v>0</v>
      </c>
      <c r="Z2868" s="55" t="s">
        <v>1419</v>
      </c>
      <c r="AA2868" s="55" t="s">
        <v>1338</v>
      </c>
      <c r="AB2868" s="55">
        <v>1300</v>
      </c>
      <c r="AC2868" s="55">
        <v>1300</v>
      </c>
      <c r="AD2868" s="55">
        <v>0</v>
      </c>
      <c r="AE2868" s="55" t="s">
        <v>1339</v>
      </c>
      <c r="AF2868" s="55" t="s">
        <v>3146</v>
      </c>
      <c r="AG2868" s="55" t="s">
        <v>3147</v>
      </c>
      <c r="AH2868" s="55" t="s">
        <v>1235</v>
      </c>
      <c r="AJ2868" s="55" t="s">
        <v>12341</v>
      </c>
      <c r="AK2868" s="55">
        <v>0</v>
      </c>
      <c r="AL2868" s="55" t="s">
        <v>3311</v>
      </c>
      <c r="AN2868" s="55">
        <v>1</v>
      </c>
      <c r="AO2868" s="55" t="s">
        <v>12343</v>
      </c>
      <c r="AR2868" s="56">
        <v>44302</v>
      </c>
      <c r="AS2868" s="57">
        <v>0.46634259259259259</v>
      </c>
      <c r="AT2868" s="56">
        <v>44341</v>
      </c>
      <c r="AU2868" s="57">
        <v>0.54336805555555556</v>
      </c>
      <c r="AV2868" s="55" t="s">
        <v>1345</v>
      </c>
      <c r="AW2868" s="55" t="s">
        <v>1344</v>
      </c>
      <c r="AX2868" s="55" t="s">
        <v>1392</v>
      </c>
      <c r="CB2868" s="55" t="s">
        <v>3137</v>
      </c>
    </row>
    <row r="2869" spans="1:80">
      <c r="A2869" s="55" t="s">
        <v>12344</v>
      </c>
      <c r="B2869" s="55">
        <v>3</v>
      </c>
      <c r="C2869" s="55" t="s">
        <v>413</v>
      </c>
      <c r="D2869" s="55" t="s">
        <v>489</v>
      </c>
      <c r="E2869" s="55">
        <v>1</v>
      </c>
      <c r="F2869" s="55">
        <v>1</v>
      </c>
      <c r="G2869" s="56">
        <v>44344</v>
      </c>
      <c r="H2869" s="56">
        <v>44344</v>
      </c>
      <c r="I2869" s="56">
        <v>44344</v>
      </c>
      <c r="J2869" s="55">
        <v>1</v>
      </c>
      <c r="K2869" s="56">
        <v>44341</v>
      </c>
      <c r="W2869" s="55" t="s">
        <v>1336</v>
      </c>
      <c r="X2869" s="55" t="s">
        <v>1336</v>
      </c>
      <c r="Y2869" s="55">
        <v>20</v>
      </c>
      <c r="AD2869" s="55">
        <v>1300</v>
      </c>
      <c r="AE2869" s="55" t="s">
        <v>1339</v>
      </c>
      <c r="AF2869" s="55" t="s">
        <v>1352</v>
      </c>
      <c r="AG2869" s="55" t="s">
        <v>1353</v>
      </c>
      <c r="AI2869" s="55">
        <v>510</v>
      </c>
      <c r="AJ2869" s="55" t="s">
        <v>489</v>
      </c>
      <c r="AK2869" s="55">
        <v>0</v>
      </c>
      <c r="AL2869" s="55" t="s">
        <v>3311</v>
      </c>
      <c r="AN2869" s="55">
        <v>1</v>
      </c>
      <c r="AQ2869" s="55" t="s">
        <v>1235</v>
      </c>
      <c r="AR2869" s="56">
        <v>44298</v>
      </c>
      <c r="AS2869" s="57">
        <v>0.55364583333333328</v>
      </c>
      <c r="AT2869" s="56">
        <v>44364</v>
      </c>
      <c r="AU2869" s="57">
        <v>0.54114583333333333</v>
      </c>
      <c r="AV2869" s="55" t="s">
        <v>1355</v>
      </c>
      <c r="AW2869" s="55" t="s">
        <v>1355</v>
      </c>
      <c r="AX2869" s="55" t="s">
        <v>1490</v>
      </c>
      <c r="AY2869" s="55" t="s">
        <v>605</v>
      </c>
      <c r="AZ2869" s="55">
        <v>3</v>
      </c>
      <c r="BA2869" s="55" t="s">
        <v>1347</v>
      </c>
      <c r="BB2869" s="55">
        <v>1</v>
      </c>
      <c r="CB2869" s="55" t="s">
        <v>1357</v>
      </c>
    </row>
    <row r="2870" spans="1:80">
      <c r="A2870" s="55" t="s">
        <v>12345</v>
      </c>
      <c r="B2870" s="55">
        <v>2</v>
      </c>
      <c r="C2870" s="55" t="s">
        <v>12346</v>
      </c>
      <c r="D2870" s="55" t="s">
        <v>12347</v>
      </c>
      <c r="E2870" s="55">
        <v>0</v>
      </c>
      <c r="F2870" s="55">
        <v>0</v>
      </c>
      <c r="G2870" s="56">
        <v>44347</v>
      </c>
      <c r="H2870" s="56">
        <v>44347</v>
      </c>
      <c r="I2870" s="56">
        <v>44347</v>
      </c>
      <c r="J2870" s="55">
        <v>0</v>
      </c>
      <c r="L2870" s="56">
        <v>44343</v>
      </c>
      <c r="M2870" s="56">
        <v>44347</v>
      </c>
      <c r="N2870" s="55">
        <v>0</v>
      </c>
      <c r="O2870" s="55">
        <v>0</v>
      </c>
      <c r="P2870" s="55">
        <v>0</v>
      </c>
      <c r="R2870" s="55">
        <v>0</v>
      </c>
      <c r="T2870" s="55">
        <v>5193056003</v>
      </c>
      <c r="U2870" s="55" t="s">
        <v>12348</v>
      </c>
      <c r="V2870" s="55" t="s">
        <v>12346</v>
      </c>
      <c r="W2870" s="55" t="s">
        <v>1336</v>
      </c>
      <c r="X2870" s="55" t="s">
        <v>1336</v>
      </c>
      <c r="Y2870" s="55">
        <v>0</v>
      </c>
      <c r="Z2870" s="55" t="s">
        <v>1419</v>
      </c>
      <c r="AA2870" s="55" t="s">
        <v>1338</v>
      </c>
      <c r="AB2870" s="55">
        <v>1300</v>
      </c>
      <c r="AC2870" s="55">
        <v>1300</v>
      </c>
      <c r="AD2870" s="55">
        <v>0</v>
      </c>
      <c r="AE2870" s="55" t="s">
        <v>1339</v>
      </c>
      <c r="AF2870" s="55" t="s">
        <v>3146</v>
      </c>
      <c r="AG2870" s="55" t="s">
        <v>3147</v>
      </c>
      <c r="AH2870" s="55" t="s">
        <v>1235</v>
      </c>
      <c r="AJ2870" s="55" t="s">
        <v>12347</v>
      </c>
      <c r="AK2870" s="55">
        <v>0</v>
      </c>
      <c r="AL2870" s="55" t="s">
        <v>3311</v>
      </c>
      <c r="AN2870" s="55">
        <v>2</v>
      </c>
      <c r="AO2870" s="55" t="s">
        <v>12349</v>
      </c>
      <c r="AR2870" s="56">
        <v>44343</v>
      </c>
      <c r="AS2870" s="57">
        <v>0.45295138888888892</v>
      </c>
      <c r="AT2870" s="56">
        <v>44344</v>
      </c>
      <c r="AU2870" s="57">
        <v>0.35942129629629632</v>
      </c>
      <c r="AV2870" s="55" t="s">
        <v>1345</v>
      </c>
      <c r="AW2870" s="55" t="s">
        <v>1344</v>
      </c>
      <c r="AX2870" s="55" t="s">
        <v>1392</v>
      </c>
      <c r="CB2870" s="55" t="s">
        <v>3137</v>
      </c>
    </row>
    <row r="2871" spans="1:80">
      <c r="A2871" s="55" t="s">
        <v>12350</v>
      </c>
      <c r="B2871" s="55">
        <v>2</v>
      </c>
      <c r="C2871" s="55" t="s">
        <v>12346</v>
      </c>
      <c r="D2871" s="55" t="s">
        <v>605</v>
      </c>
      <c r="E2871" s="55">
        <v>0</v>
      </c>
      <c r="F2871" s="55">
        <v>1</v>
      </c>
      <c r="G2871" s="56">
        <v>44372</v>
      </c>
      <c r="H2871" s="56">
        <v>44372</v>
      </c>
      <c r="I2871" s="56">
        <v>44372</v>
      </c>
      <c r="J2871" s="55">
        <v>1</v>
      </c>
      <c r="K2871" s="56">
        <v>44364</v>
      </c>
      <c r="L2871" s="56">
        <v>44364</v>
      </c>
      <c r="M2871" s="56">
        <v>44372</v>
      </c>
      <c r="N2871" s="55">
        <v>1</v>
      </c>
      <c r="O2871" s="55">
        <v>1</v>
      </c>
      <c r="P2871" s="55">
        <v>1</v>
      </c>
      <c r="Q2871" s="56">
        <v>44364</v>
      </c>
      <c r="R2871" s="55">
        <v>0</v>
      </c>
      <c r="T2871" s="55">
        <v>5200818001</v>
      </c>
      <c r="U2871" s="55" t="s">
        <v>12351</v>
      </c>
      <c r="V2871" s="55" t="s">
        <v>12346</v>
      </c>
      <c r="W2871" s="55" t="s">
        <v>1336</v>
      </c>
      <c r="X2871" s="55" t="s">
        <v>1336</v>
      </c>
      <c r="Y2871" s="55">
        <v>0</v>
      </c>
      <c r="Z2871" s="55" t="s">
        <v>1419</v>
      </c>
      <c r="AA2871" s="55" t="s">
        <v>1338</v>
      </c>
      <c r="AB2871" s="55">
        <v>1300</v>
      </c>
      <c r="AC2871" s="55">
        <v>1300</v>
      </c>
      <c r="AD2871" s="55">
        <v>0</v>
      </c>
      <c r="AE2871" s="55" t="s">
        <v>1339</v>
      </c>
      <c r="AF2871" s="55" t="s">
        <v>3146</v>
      </c>
      <c r="AG2871" s="55" t="s">
        <v>3147</v>
      </c>
      <c r="AH2871" s="55" t="s">
        <v>1235</v>
      </c>
      <c r="AJ2871" s="55" t="s">
        <v>605</v>
      </c>
      <c r="AK2871" s="55">
        <v>0</v>
      </c>
      <c r="AL2871" s="55" t="s">
        <v>3311</v>
      </c>
      <c r="AN2871" s="55">
        <v>2</v>
      </c>
      <c r="AO2871" s="55" t="s">
        <v>12352</v>
      </c>
      <c r="AR2871" s="56">
        <v>44364</v>
      </c>
      <c r="AS2871" s="57">
        <v>0.47877314814814814</v>
      </c>
      <c r="AT2871" s="56">
        <v>44364</v>
      </c>
      <c r="AU2871" s="57">
        <v>0.56417824074074074</v>
      </c>
      <c r="AV2871" s="55" t="s">
        <v>1345</v>
      </c>
      <c r="AW2871" s="55" t="s">
        <v>1345</v>
      </c>
      <c r="AX2871" s="55" t="s">
        <v>1346</v>
      </c>
      <c r="CB2871" s="55" t="s">
        <v>3137</v>
      </c>
    </row>
    <row r="2872" spans="1:80">
      <c r="A2872" s="55" t="s">
        <v>12353</v>
      </c>
      <c r="B2872" s="55">
        <v>2</v>
      </c>
      <c r="C2872" s="55" t="s">
        <v>12354</v>
      </c>
      <c r="D2872" s="55" t="s">
        <v>12355</v>
      </c>
      <c r="E2872" s="55">
        <v>0</v>
      </c>
      <c r="F2872" s="55">
        <v>0</v>
      </c>
      <c r="G2872" s="56">
        <v>44347</v>
      </c>
      <c r="H2872" s="56">
        <v>44347</v>
      </c>
      <c r="I2872" s="56">
        <v>44347</v>
      </c>
      <c r="J2872" s="55">
        <v>0</v>
      </c>
      <c r="K2872" s="56">
        <v>44341</v>
      </c>
      <c r="L2872" s="56">
        <v>44302</v>
      </c>
      <c r="M2872" s="56">
        <v>44347</v>
      </c>
      <c r="N2872" s="55">
        <v>0</v>
      </c>
      <c r="O2872" s="55">
        <v>0</v>
      </c>
      <c r="P2872" s="55">
        <v>0</v>
      </c>
      <c r="R2872" s="55">
        <v>0</v>
      </c>
      <c r="T2872" s="55">
        <v>5184030000</v>
      </c>
      <c r="U2872" s="55" t="s">
        <v>12356</v>
      </c>
      <c r="V2872" s="55" t="s">
        <v>12354</v>
      </c>
      <c r="W2872" s="55" t="s">
        <v>1336</v>
      </c>
      <c r="X2872" s="55" t="s">
        <v>1336</v>
      </c>
      <c r="Y2872" s="55">
        <v>0</v>
      </c>
      <c r="Z2872" s="55" t="s">
        <v>1419</v>
      </c>
      <c r="AA2872" s="55" t="s">
        <v>1338</v>
      </c>
      <c r="AB2872" s="55">
        <v>1569</v>
      </c>
      <c r="AC2872" s="55">
        <v>1569</v>
      </c>
      <c r="AD2872" s="55">
        <v>0</v>
      </c>
      <c r="AE2872" s="55" t="s">
        <v>1339</v>
      </c>
      <c r="AF2872" s="55" t="s">
        <v>3146</v>
      </c>
      <c r="AG2872" s="55" t="s">
        <v>3147</v>
      </c>
      <c r="AH2872" s="55" t="s">
        <v>1235</v>
      </c>
      <c r="AJ2872" s="55" t="s">
        <v>12355</v>
      </c>
      <c r="AK2872" s="55">
        <v>0</v>
      </c>
      <c r="AL2872" s="55" t="s">
        <v>3311</v>
      </c>
      <c r="AN2872" s="55">
        <v>1</v>
      </c>
      <c r="AO2872" s="55" t="s">
        <v>12357</v>
      </c>
      <c r="AR2872" s="56">
        <v>44302</v>
      </c>
      <c r="AS2872" s="57">
        <v>0.46626157407407409</v>
      </c>
      <c r="AT2872" s="56">
        <v>44341</v>
      </c>
      <c r="AU2872" s="57">
        <v>0.5431597222222222</v>
      </c>
      <c r="AV2872" s="55" t="s">
        <v>1345</v>
      </c>
      <c r="AW2872" s="55" t="s">
        <v>1344</v>
      </c>
      <c r="AX2872" s="55" t="s">
        <v>1392</v>
      </c>
      <c r="CB2872" s="55" t="s">
        <v>3137</v>
      </c>
    </row>
    <row r="2873" spans="1:80">
      <c r="A2873" s="55" t="s">
        <v>12358</v>
      </c>
      <c r="B2873" s="55">
        <v>3</v>
      </c>
      <c r="C2873" s="55" t="s">
        <v>414</v>
      </c>
      <c r="D2873" s="55" t="s">
        <v>490</v>
      </c>
      <c r="E2873" s="55">
        <v>1</v>
      </c>
      <c r="F2873" s="55">
        <v>1</v>
      </c>
      <c r="G2873" s="56">
        <v>44344</v>
      </c>
      <c r="H2873" s="56">
        <v>44344</v>
      </c>
      <c r="I2873" s="56">
        <v>44344</v>
      </c>
      <c r="J2873" s="55">
        <v>1</v>
      </c>
      <c r="K2873" s="56">
        <v>44341</v>
      </c>
      <c r="W2873" s="55" t="s">
        <v>1336</v>
      </c>
      <c r="X2873" s="55" t="s">
        <v>1336</v>
      </c>
      <c r="Y2873" s="55">
        <v>20</v>
      </c>
      <c r="AD2873" s="55">
        <v>1569</v>
      </c>
      <c r="AE2873" s="55" t="s">
        <v>1339</v>
      </c>
      <c r="AF2873" s="55" t="s">
        <v>1352</v>
      </c>
      <c r="AG2873" s="55" t="s">
        <v>1353</v>
      </c>
      <c r="AI2873" s="55">
        <v>510</v>
      </c>
      <c r="AJ2873" s="55" t="s">
        <v>490</v>
      </c>
      <c r="AK2873" s="55">
        <v>0</v>
      </c>
      <c r="AL2873" s="55" t="s">
        <v>3311</v>
      </c>
      <c r="AN2873" s="55">
        <v>1</v>
      </c>
      <c r="AQ2873" s="55" t="s">
        <v>1235</v>
      </c>
      <c r="AR2873" s="56">
        <v>44298</v>
      </c>
      <c r="AS2873" s="57">
        <v>0.55322916666666666</v>
      </c>
      <c r="AT2873" s="56">
        <v>44364</v>
      </c>
      <c r="AU2873" s="57">
        <v>0.53965277777777776</v>
      </c>
      <c r="AV2873" s="55" t="s">
        <v>1355</v>
      </c>
      <c r="AW2873" s="55" t="s">
        <v>1355</v>
      </c>
      <c r="AX2873" s="55" t="s">
        <v>1490</v>
      </c>
      <c r="AY2873" s="55" t="s">
        <v>606</v>
      </c>
      <c r="AZ2873" s="55">
        <v>3</v>
      </c>
      <c r="BA2873" s="55" t="s">
        <v>1347</v>
      </c>
      <c r="BB2873" s="55">
        <v>1</v>
      </c>
      <c r="CB2873" s="55" t="s">
        <v>1357</v>
      </c>
    </row>
    <row r="2874" spans="1:80">
      <c r="A2874" s="55" t="s">
        <v>12359</v>
      </c>
      <c r="B2874" s="55">
        <v>2</v>
      </c>
      <c r="C2874" s="55" t="s">
        <v>12360</v>
      </c>
      <c r="D2874" s="55" t="s">
        <v>12361</v>
      </c>
      <c r="E2874" s="55">
        <v>0</v>
      </c>
      <c r="F2874" s="55">
        <v>0</v>
      </c>
      <c r="G2874" s="56">
        <v>44347</v>
      </c>
      <c r="H2874" s="56">
        <v>44347</v>
      </c>
      <c r="I2874" s="56">
        <v>44347</v>
      </c>
      <c r="J2874" s="55">
        <v>0</v>
      </c>
      <c r="L2874" s="56">
        <v>44343</v>
      </c>
      <c r="M2874" s="56">
        <v>44347</v>
      </c>
      <c r="N2874" s="55">
        <v>0</v>
      </c>
      <c r="O2874" s="55">
        <v>0</v>
      </c>
      <c r="P2874" s="55">
        <v>0</v>
      </c>
      <c r="R2874" s="55">
        <v>0</v>
      </c>
      <c r="T2874" s="55">
        <v>5193057001</v>
      </c>
      <c r="U2874" s="55" t="s">
        <v>12362</v>
      </c>
      <c r="V2874" s="55" t="s">
        <v>12360</v>
      </c>
      <c r="W2874" s="55" t="s">
        <v>1336</v>
      </c>
      <c r="X2874" s="55" t="s">
        <v>1336</v>
      </c>
      <c r="Y2874" s="55">
        <v>0</v>
      </c>
      <c r="Z2874" s="55" t="s">
        <v>1419</v>
      </c>
      <c r="AA2874" s="55" t="s">
        <v>1338</v>
      </c>
      <c r="AB2874" s="55">
        <v>1569</v>
      </c>
      <c r="AC2874" s="55">
        <v>1569</v>
      </c>
      <c r="AD2874" s="55">
        <v>0</v>
      </c>
      <c r="AE2874" s="55" t="s">
        <v>1339</v>
      </c>
      <c r="AF2874" s="55" t="s">
        <v>3146</v>
      </c>
      <c r="AG2874" s="55" t="s">
        <v>3147</v>
      </c>
      <c r="AH2874" s="55" t="s">
        <v>1235</v>
      </c>
      <c r="AJ2874" s="55" t="s">
        <v>12361</v>
      </c>
      <c r="AK2874" s="55">
        <v>0</v>
      </c>
      <c r="AL2874" s="55" t="s">
        <v>3311</v>
      </c>
      <c r="AN2874" s="55">
        <v>2</v>
      </c>
      <c r="AO2874" s="55" t="s">
        <v>12363</v>
      </c>
      <c r="AR2874" s="56">
        <v>44343</v>
      </c>
      <c r="AS2874" s="57">
        <v>0.45281250000000001</v>
      </c>
      <c r="AT2874" s="56">
        <v>44344</v>
      </c>
      <c r="AU2874" s="57">
        <v>0.35942129629629632</v>
      </c>
      <c r="AV2874" s="55" t="s">
        <v>1345</v>
      </c>
      <c r="AW2874" s="55" t="s">
        <v>1344</v>
      </c>
      <c r="AX2874" s="55" t="s">
        <v>1392</v>
      </c>
      <c r="CB2874" s="55" t="s">
        <v>3137</v>
      </c>
    </row>
    <row r="2875" spans="1:80">
      <c r="A2875" s="55" t="s">
        <v>12364</v>
      </c>
      <c r="B2875" s="55">
        <v>2</v>
      </c>
      <c r="C2875" s="55" t="s">
        <v>12360</v>
      </c>
      <c r="D2875" s="55" t="s">
        <v>606</v>
      </c>
      <c r="E2875" s="55">
        <v>0</v>
      </c>
      <c r="F2875" s="55">
        <v>1</v>
      </c>
      <c r="G2875" s="56">
        <v>44372</v>
      </c>
      <c r="H2875" s="56">
        <v>44372</v>
      </c>
      <c r="I2875" s="56">
        <v>44372</v>
      </c>
      <c r="J2875" s="55">
        <v>1</v>
      </c>
      <c r="K2875" s="56">
        <v>44364</v>
      </c>
      <c r="L2875" s="56">
        <v>44363</v>
      </c>
      <c r="M2875" s="56">
        <v>44372</v>
      </c>
      <c r="N2875" s="55">
        <v>1</v>
      </c>
      <c r="O2875" s="55">
        <v>1</v>
      </c>
      <c r="P2875" s="55">
        <v>1</v>
      </c>
      <c r="Q2875" s="56">
        <v>44364</v>
      </c>
      <c r="R2875" s="55">
        <v>0</v>
      </c>
      <c r="T2875" s="55">
        <v>5200822006</v>
      </c>
      <c r="U2875" s="55" t="s">
        <v>12365</v>
      </c>
      <c r="V2875" s="55" t="s">
        <v>12360</v>
      </c>
      <c r="W2875" s="55" t="s">
        <v>1336</v>
      </c>
      <c r="X2875" s="55" t="s">
        <v>1336</v>
      </c>
      <c r="Y2875" s="55">
        <v>0</v>
      </c>
      <c r="Z2875" s="55" t="s">
        <v>1419</v>
      </c>
      <c r="AA2875" s="55" t="s">
        <v>1338</v>
      </c>
      <c r="AB2875" s="55">
        <v>1569</v>
      </c>
      <c r="AC2875" s="55">
        <v>1569</v>
      </c>
      <c r="AD2875" s="55">
        <v>0</v>
      </c>
      <c r="AE2875" s="55" t="s">
        <v>1339</v>
      </c>
      <c r="AF2875" s="55" t="s">
        <v>3146</v>
      </c>
      <c r="AG2875" s="55" t="s">
        <v>3147</v>
      </c>
      <c r="AH2875" s="55" t="s">
        <v>1235</v>
      </c>
      <c r="AJ2875" s="55" t="s">
        <v>606</v>
      </c>
      <c r="AK2875" s="55">
        <v>0</v>
      </c>
      <c r="AL2875" s="55" t="s">
        <v>3311</v>
      </c>
      <c r="AN2875" s="55">
        <v>2</v>
      </c>
      <c r="AO2875" s="55" t="s">
        <v>12366</v>
      </c>
      <c r="AR2875" s="56">
        <v>44363</v>
      </c>
      <c r="AS2875" s="57">
        <v>0.66634259259259265</v>
      </c>
      <c r="AT2875" s="56">
        <v>44364</v>
      </c>
      <c r="AU2875" s="57">
        <v>0.56265046296296295</v>
      </c>
      <c r="AV2875" s="55" t="s">
        <v>1345</v>
      </c>
      <c r="AW2875" s="55" t="s">
        <v>1345</v>
      </c>
      <c r="AX2875" s="55" t="s">
        <v>1346</v>
      </c>
      <c r="CB2875" s="55" t="s">
        <v>3137</v>
      </c>
    </row>
    <row r="2876" spans="1:80">
      <c r="A2876" s="55" t="s">
        <v>12367</v>
      </c>
      <c r="B2876" s="55">
        <v>2</v>
      </c>
      <c r="C2876" s="55" t="s">
        <v>12368</v>
      </c>
      <c r="D2876" s="55" t="s">
        <v>12369</v>
      </c>
      <c r="E2876" s="55">
        <v>0</v>
      </c>
      <c r="F2876" s="55">
        <v>1</v>
      </c>
      <c r="G2876" s="56">
        <v>44347</v>
      </c>
      <c r="H2876" s="56">
        <v>44347</v>
      </c>
      <c r="I2876" s="56">
        <v>44347</v>
      </c>
      <c r="J2876" s="55">
        <v>1</v>
      </c>
      <c r="K2876" s="56">
        <v>44400</v>
      </c>
      <c r="L2876" s="56">
        <v>44315</v>
      </c>
      <c r="M2876" s="56">
        <v>44347</v>
      </c>
      <c r="N2876" s="55">
        <v>1</v>
      </c>
      <c r="O2876" s="55">
        <v>1</v>
      </c>
      <c r="P2876" s="55">
        <v>1</v>
      </c>
      <c r="Q2876" s="56">
        <v>44400</v>
      </c>
      <c r="R2876" s="55">
        <v>0</v>
      </c>
      <c r="T2876" s="55">
        <v>5180845005</v>
      </c>
      <c r="U2876" s="55" t="s">
        <v>12370</v>
      </c>
      <c r="V2876" s="55" t="s">
        <v>12368</v>
      </c>
      <c r="W2876" s="55" t="s">
        <v>1336</v>
      </c>
      <c r="X2876" s="55" t="s">
        <v>1336</v>
      </c>
      <c r="Y2876" s="55">
        <v>0</v>
      </c>
      <c r="Z2876" s="55" t="s">
        <v>1419</v>
      </c>
      <c r="AA2876" s="55" t="s">
        <v>1338</v>
      </c>
      <c r="AB2876" s="55">
        <v>682.5</v>
      </c>
      <c r="AC2876" s="55">
        <v>682.5</v>
      </c>
      <c r="AD2876" s="55">
        <v>0</v>
      </c>
      <c r="AE2876" s="55" t="s">
        <v>1339</v>
      </c>
      <c r="AF2876" s="55" t="s">
        <v>3146</v>
      </c>
      <c r="AG2876" s="55" t="s">
        <v>3147</v>
      </c>
      <c r="AH2876" s="55" t="s">
        <v>1235</v>
      </c>
      <c r="AJ2876" s="55" t="s">
        <v>12369</v>
      </c>
      <c r="AK2876" s="55">
        <v>0</v>
      </c>
      <c r="AL2876" s="55" t="s">
        <v>1742</v>
      </c>
      <c r="AN2876" s="55">
        <v>4</v>
      </c>
      <c r="AO2876" s="55" t="s">
        <v>12371</v>
      </c>
      <c r="AR2876" s="56">
        <v>44315</v>
      </c>
      <c r="AS2876" s="57">
        <v>0.58763888888888893</v>
      </c>
      <c r="AT2876" s="56">
        <v>44400</v>
      </c>
      <c r="AU2876" s="57">
        <v>0.44862268518518517</v>
      </c>
      <c r="AV2876" s="55" t="s">
        <v>1345</v>
      </c>
      <c r="AW2876" s="55" t="s">
        <v>1345</v>
      </c>
      <c r="AX2876" s="55" t="s">
        <v>1346</v>
      </c>
      <c r="CB2876" s="55" t="s">
        <v>3150</v>
      </c>
    </row>
    <row r="2877" spans="1:80">
      <c r="A2877" s="55" t="s">
        <v>12372</v>
      </c>
      <c r="B2877" s="55">
        <v>2</v>
      </c>
      <c r="C2877" s="55" t="s">
        <v>12373</v>
      </c>
      <c r="D2877" s="55" t="s">
        <v>12374</v>
      </c>
      <c r="E2877" s="55">
        <v>0</v>
      </c>
      <c r="F2877" s="55">
        <v>1</v>
      </c>
      <c r="G2877" s="56">
        <v>44347</v>
      </c>
      <c r="H2877" s="56">
        <v>44347</v>
      </c>
      <c r="I2877" s="56">
        <v>44347</v>
      </c>
      <c r="J2877" s="55">
        <v>1</v>
      </c>
      <c r="K2877" s="56">
        <v>44400</v>
      </c>
      <c r="L2877" s="56">
        <v>44315</v>
      </c>
      <c r="M2877" s="56">
        <v>44347</v>
      </c>
      <c r="N2877" s="55">
        <v>1</v>
      </c>
      <c r="O2877" s="55">
        <v>1</v>
      </c>
      <c r="P2877" s="55">
        <v>1</v>
      </c>
      <c r="Q2877" s="56">
        <v>44400</v>
      </c>
      <c r="R2877" s="55">
        <v>0</v>
      </c>
      <c r="T2877" s="55">
        <v>5180851005</v>
      </c>
      <c r="U2877" s="55" t="s">
        <v>12375</v>
      </c>
      <c r="V2877" s="55" t="s">
        <v>12373</v>
      </c>
      <c r="W2877" s="55" t="s">
        <v>1336</v>
      </c>
      <c r="X2877" s="55" t="s">
        <v>1336</v>
      </c>
      <c r="Y2877" s="55">
        <v>0</v>
      </c>
      <c r="Z2877" s="55" t="s">
        <v>1419</v>
      </c>
      <c r="AA2877" s="55" t="s">
        <v>1338</v>
      </c>
      <c r="AB2877" s="55">
        <v>892.5</v>
      </c>
      <c r="AC2877" s="55">
        <v>892.5</v>
      </c>
      <c r="AD2877" s="55">
        <v>0</v>
      </c>
      <c r="AE2877" s="55" t="s">
        <v>1339</v>
      </c>
      <c r="AF2877" s="55" t="s">
        <v>3146</v>
      </c>
      <c r="AG2877" s="55" t="s">
        <v>3147</v>
      </c>
      <c r="AH2877" s="55" t="s">
        <v>1235</v>
      </c>
      <c r="AJ2877" s="55" t="s">
        <v>12374</v>
      </c>
      <c r="AK2877" s="55">
        <v>0</v>
      </c>
      <c r="AL2877" s="55" t="s">
        <v>1742</v>
      </c>
      <c r="AN2877" s="55">
        <v>4</v>
      </c>
      <c r="AO2877" s="55" t="s">
        <v>12376</v>
      </c>
      <c r="AR2877" s="56">
        <v>44315</v>
      </c>
      <c r="AS2877" s="57">
        <v>0.58754629629629629</v>
      </c>
      <c r="AT2877" s="56">
        <v>44400</v>
      </c>
      <c r="AU2877" s="57">
        <v>0.4486342592592592</v>
      </c>
      <c r="AV2877" s="55" t="s">
        <v>1345</v>
      </c>
      <c r="AW2877" s="55" t="s">
        <v>1345</v>
      </c>
      <c r="AX2877" s="55" t="s">
        <v>1346</v>
      </c>
      <c r="CB2877" s="55" t="s">
        <v>3150</v>
      </c>
    </row>
    <row r="2878" spans="1:80">
      <c r="A2878" s="55" t="s">
        <v>12377</v>
      </c>
      <c r="B2878" s="55">
        <v>2</v>
      </c>
      <c r="C2878" s="55" t="s">
        <v>12378</v>
      </c>
      <c r="D2878" s="55" t="s">
        <v>12379</v>
      </c>
      <c r="E2878" s="55">
        <v>0</v>
      </c>
      <c r="F2878" s="55">
        <v>1</v>
      </c>
      <c r="G2878" s="56">
        <v>44347</v>
      </c>
      <c r="H2878" s="56">
        <v>44347</v>
      </c>
      <c r="I2878" s="56">
        <v>44347</v>
      </c>
      <c r="J2878" s="55">
        <v>1</v>
      </c>
      <c r="K2878" s="56">
        <v>44432</v>
      </c>
      <c r="L2878" s="56">
        <v>44327</v>
      </c>
      <c r="M2878" s="56">
        <v>44347</v>
      </c>
      <c r="N2878" s="55">
        <v>1</v>
      </c>
      <c r="O2878" s="55">
        <v>1</v>
      </c>
      <c r="P2878" s="55">
        <v>1</v>
      </c>
      <c r="Q2878" s="56">
        <v>44433</v>
      </c>
      <c r="R2878" s="55">
        <v>0</v>
      </c>
      <c r="T2878" s="55">
        <v>5195344005</v>
      </c>
      <c r="U2878" s="55" t="s">
        <v>12380</v>
      </c>
      <c r="V2878" s="55" t="s">
        <v>12378</v>
      </c>
      <c r="W2878" s="55" t="s">
        <v>1336</v>
      </c>
      <c r="X2878" s="55" t="s">
        <v>1336</v>
      </c>
      <c r="Y2878" s="55">
        <v>0</v>
      </c>
      <c r="Z2878" s="55" t="s">
        <v>1419</v>
      </c>
      <c r="AA2878" s="55" t="s">
        <v>1338</v>
      </c>
      <c r="AB2878" s="55">
        <v>1207.5</v>
      </c>
      <c r="AC2878" s="55">
        <v>1207.5</v>
      </c>
      <c r="AD2878" s="55">
        <v>0</v>
      </c>
      <c r="AE2878" s="55" t="s">
        <v>1339</v>
      </c>
      <c r="AF2878" s="55" t="s">
        <v>3146</v>
      </c>
      <c r="AG2878" s="55" t="s">
        <v>3147</v>
      </c>
      <c r="AH2878" s="55" t="s">
        <v>1235</v>
      </c>
      <c r="AJ2878" s="55" t="s">
        <v>12379</v>
      </c>
      <c r="AK2878" s="55">
        <v>0</v>
      </c>
      <c r="AL2878" s="55" t="s">
        <v>1742</v>
      </c>
      <c r="AN2878" s="55">
        <v>1</v>
      </c>
      <c r="AO2878" s="55" t="s">
        <v>12381</v>
      </c>
      <c r="AR2878" s="56">
        <v>44327</v>
      </c>
      <c r="AS2878" s="57">
        <v>0.39944444444444444</v>
      </c>
      <c r="AT2878" s="56">
        <v>44432</v>
      </c>
      <c r="AU2878" s="57">
        <v>0.67831018518518515</v>
      </c>
      <c r="AV2878" s="55" t="s">
        <v>1345</v>
      </c>
      <c r="AW2878" s="55" t="s">
        <v>1345</v>
      </c>
      <c r="AX2878" s="55" t="s">
        <v>1346</v>
      </c>
      <c r="CB2878" s="55" t="s">
        <v>3150</v>
      </c>
    </row>
    <row r="2879" spans="1:80">
      <c r="A2879" s="55" t="s">
        <v>12382</v>
      </c>
      <c r="B2879" s="55">
        <v>2</v>
      </c>
      <c r="C2879" s="55" t="s">
        <v>12383</v>
      </c>
      <c r="D2879" s="55" t="s">
        <v>12384</v>
      </c>
      <c r="E2879" s="55">
        <v>0</v>
      </c>
      <c r="F2879" s="55">
        <v>1</v>
      </c>
      <c r="G2879" s="56">
        <v>44347</v>
      </c>
      <c r="H2879" s="56">
        <v>44347</v>
      </c>
      <c r="I2879" s="56">
        <v>44347</v>
      </c>
      <c r="J2879" s="55">
        <v>1</v>
      </c>
      <c r="K2879" s="56">
        <v>44432</v>
      </c>
      <c r="L2879" s="56">
        <v>44327</v>
      </c>
      <c r="M2879" s="56">
        <v>44347</v>
      </c>
      <c r="N2879" s="55">
        <v>1</v>
      </c>
      <c r="O2879" s="55">
        <v>1</v>
      </c>
      <c r="P2879" s="55">
        <v>1</v>
      </c>
      <c r="Q2879" s="56">
        <v>44433</v>
      </c>
      <c r="R2879" s="55">
        <v>0</v>
      </c>
      <c r="T2879" s="55">
        <v>5195338005</v>
      </c>
      <c r="U2879" s="55" t="s">
        <v>12385</v>
      </c>
      <c r="V2879" s="55" t="s">
        <v>12383</v>
      </c>
      <c r="W2879" s="55" t="s">
        <v>1336</v>
      </c>
      <c r="X2879" s="55" t="s">
        <v>1336</v>
      </c>
      <c r="Y2879" s="55">
        <v>0</v>
      </c>
      <c r="Z2879" s="55" t="s">
        <v>1419</v>
      </c>
      <c r="AA2879" s="55" t="s">
        <v>1338</v>
      </c>
      <c r="AB2879" s="55">
        <v>1365</v>
      </c>
      <c r="AC2879" s="55">
        <v>1365</v>
      </c>
      <c r="AD2879" s="55">
        <v>0</v>
      </c>
      <c r="AE2879" s="55" t="s">
        <v>1339</v>
      </c>
      <c r="AF2879" s="55" t="s">
        <v>3146</v>
      </c>
      <c r="AG2879" s="55" t="s">
        <v>3147</v>
      </c>
      <c r="AH2879" s="55" t="s">
        <v>1235</v>
      </c>
      <c r="AJ2879" s="55" t="s">
        <v>12384</v>
      </c>
      <c r="AK2879" s="55">
        <v>0</v>
      </c>
      <c r="AL2879" s="55" t="s">
        <v>1742</v>
      </c>
      <c r="AN2879" s="55">
        <v>1</v>
      </c>
      <c r="AO2879" s="55" t="s">
        <v>12386</v>
      </c>
      <c r="AR2879" s="56">
        <v>44327</v>
      </c>
      <c r="AS2879" s="57">
        <v>0.3993518518518519</v>
      </c>
      <c r="AT2879" s="56">
        <v>44432</v>
      </c>
      <c r="AU2879" s="57">
        <v>0.6783217592592593</v>
      </c>
      <c r="AV2879" s="55" t="s">
        <v>1345</v>
      </c>
      <c r="AW2879" s="55" t="s">
        <v>1345</v>
      </c>
      <c r="AX2879" s="55" t="s">
        <v>1346</v>
      </c>
      <c r="CB2879" s="55" t="s">
        <v>3150</v>
      </c>
    </row>
    <row r="2880" spans="1:80">
      <c r="A2880" s="55" t="s">
        <v>12387</v>
      </c>
      <c r="B2880" s="55">
        <v>2</v>
      </c>
      <c r="C2880" s="55" t="s">
        <v>12388</v>
      </c>
      <c r="D2880" s="55" t="s">
        <v>12389</v>
      </c>
      <c r="E2880" s="55">
        <v>0</v>
      </c>
      <c r="F2880" s="55">
        <v>1</v>
      </c>
      <c r="G2880" s="56">
        <v>44347</v>
      </c>
      <c r="H2880" s="56">
        <v>44347</v>
      </c>
      <c r="I2880" s="56">
        <v>44347</v>
      </c>
      <c r="J2880" s="55">
        <v>1</v>
      </c>
      <c r="K2880" s="56">
        <v>44400</v>
      </c>
      <c r="L2880" s="56">
        <v>44315</v>
      </c>
      <c r="M2880" s="56">
        <v>44347</v>
      </c>
      <c r="N2880" s="55">
        <v>1</v>
      </c>
      <c r="O2880" s="55">
        <v>1</v>
      </c>
      <c r="P2880" s="55">
        <v>1</v>
      </c>
      <c r="Q2880" s="56">
        <v>44400</v>
      </c>
      <c r="R2880" s="55">
        <v>0</v>
      </c>
      <c r="T2880" s="55">
        <v>5180785008</v>
      </c>
      <c r="U2880" s="55" t="s">
        <v>12390</v>
      </c>
      <c r="V2880" s="55" t="s">
        <v>12388</v>
      </c>
      <c r="W2880" s="55" t="s">
        <v>1336</v>
      </c>
      <c r="X2880" s="55" t="s">
        <v>1336</v>
      </c>
      <c r="Y2880" s="55">
        <v>0</v>
      </c>
      <c r="Z2880" s="55" t="s">
        <v>1419</v>
      </c>
      <c r="AA2880" s="55" t="s">
        <v>1338</v>
      </c>
      <c r="AB2880" s="55">
        <v>630</v>
      </c>
      <c r="AC2880" s="55">
        <v>630</v>
      </c>
      <c r="AD2880" s="55">
        <v>0</v>
      </c>
      <c r="AE2880" s="55" t="s">
        <v>1339</v>
      </c>
      <c r="AF2880" s="55" t="s">
        <v>3146</v>
      </c>
      <c r="AG2880" s="55" t="s">
        <v>3147</v>
      </c>
      <c r="AH2880" s="55" t="s">
        <v>1235</v>
      </c>
      <c r="AJ2880" s="55" t="s">
        <v>12389</v>
      </c>
      <c r="AK2880" s="55">
        <v>0</v>
      </c>
      <c r="AL2880" s="55" t="s">
        <v>1742</v>
      </c>
      <c r="AN2880" s="55">
        <v>2</v>
      </c>
      <c r="AO2880" s="55" t="s">
        <v>12391</v>
      </c>
      <c r="AR2880" s="56">
        <v>44315</v>
      </c>
      <c r="AS2880" s="57">
        <v>0.58797453703703706</v>
      </c>
      <c r="AT2880" s="56">
        <v>44400</v>
      </c>
      <c r="AU2880" s="57">
        <v>0.4486342592592592</v>
      </c>
      <c r="AV2880" s="55" t="s">
        <v>1345</v>
      </c>
      <c r="AW2880" s="55" t="s">
        <v>1345</v>
      </c>
      <c r="AX2880" s="55" t="s">
        <v>1346</v>
      </c>
      <c r="CB2880" s="55" t="s">
        <v>3150</v>
      </c>
    </row>
    <row r="2881" spans="1:80">
      <c r="A2881" s="55" t="s">
        <v>12392</v>
      </c>
      <c r="B2881" s="55">
        <v>2</v>
      </c>
      <c r="C2881" s="55" t="s">
        <v>12393</v>
      </c>
      <c r="D2881" s="55" t="s">
        <v>12394</v>
      </c>
      <c r="E2881" s="55">
        <v>0</v>
      </c>
      <c r="F2881" s="55">
        <v>1</v>
      </c>
      <c r="G2881" s="56">
        <v>44347</v>
      </c>
      <c r="H2881" s="56">
        <v>44347</v>
      </c>
      <c r="I2881" s="56">
        <v>44347</v>
      </c>
      <c r="J2881" s="55">
        <v>1</v>
      </c>
      <c r="K2881" s="56">
        <v>44400</v>
      </c>
      <c r="L2881" s="56">
        <v>44315</v>
      </c>
      <c r="M2881" s="56">
        <v>44347</v>
      </c>
      <c r="N2881" s="55">
        <v>1</v>
      </c>
      <c r="O2881" s="55">
        <v>1</v>
      </c>
      <c r="P2881" s="55">
        <v>1</v>
      </c>
      <c r="Q2881" s="56">
        <v>44400</v>
      </c>
      <c r="R2881" s="55">
        <v>0</v>
      </c>
      <c r="T2881" s="55">
        <v>5180870006</v>
      </c>
      <c r="U2881" s="55" t="s">
        <v>12395</v>
      </c>
      <c r="V2881" s="55" t="s">
        <v>12393</v>
      </c>
      <c r="W2881" s="55" t="s">
        <v>1336</v>
      </c>
      <c r="X2881" s="55" t="s">
        <v>1336</v>
      </c>
      <c r="Y2881" s="55">
        <v>0</v>
      </c>
      <c r="Z2881" s="55" t="s">
        <v>1419</v>
      </c>
      <c r="AA2881" s="55" t="s">
        <v>1338</v>
      </c>
      <c r="AB2881" s="55">
        <v>735</v>
      </c>
      <c r="AC2881" s="55">
        <v>735</v>
      </c>
      <c r="AD2881" s="55">
        <v>0</v>
      </c>
      <c r="AE2881" s="55" t="s">
        <v>1339</v>
      </c>
      <c r="AF2881" s="55" t="s">
        <v>3146</v>
      </c>
      <c r="AG2881" s="55" t="s">
        <v>3147</v>
      </c>
      <c r="AH2881" s="55" t="s">
        <v>1235</v>
      </c>
      <c r="AJ2881" s="55" t="s">
        <v>12394</v>
      </c>
      <c r="AK2881" s="55">
        <v>0</v>
      </c>
      <c r="AL2881" s="55" t="s">
        <v>1742</v>
      </c>
      <c r="AN2881" s="55">
        <v>2</v>
      </c>
      <c r="AO2881" s="55" t="s">
        <v>12396</v>
      </c>
      <c r="AR2881" s="56">
        <v>44315</v>
      </c>
      <c r="AS2881" s="57">
        <v>0.58785879629629634</v>
      </c>
      <c r="AT2881" s="56">
        <v>44400</v>
      </c>
      <c r="AU2881" s="57">
        <v>0.4486342592592592</v>
      </c>
      <c r="AV2881" s="55" t="s">
        <v>1345</v>
      </c>
      <c r="AW2881" s="55" t="s">
        <v>1345</v>
      </c>
      <c r="AX2881" s="55" t="s">
        <v>1346</v>
      </c>
      <c r="CB2881" s="55" t="s">
        <v>3150</v>
      </c>
    </row>
    <row r="2882" spans="1:80">
      <c r="A2882" s="55" t="s">
        <v>12397</v>
      </c>
      <c r="B2882" s="55">
        <v>2</v>
      </c>
      <c r="C2882" s="55" t="s">
        <v>12398</v>
      </c>
      <c r="D2882" s="55" t="s">
        <v>12399</v>
      </c>
      <c r="E2882" s="55">
        <v>0</v>
      </c>
      <c r="F2882" s="55">
        <v>1</v>
      </c>
      <c r="G2882" s="56">
        <v>44347</v>
      </c>
      <c r="H2882" s="56">
        <v>44347</v>
      </c>
      <c r="I2882" s="56">
        <v>44347</v>
      </c>
      <c r="J2882" s="55">
        <v>1</v>
      </c>
      <c r="K2882" s="56">
        <v>44400</v>
      </c>
      <c r="L2882" s="56">
        <v>44315</v>
      </c>
      <c r="M2882" s="56">
        <v>44347</v>
      </c>
      <c r="N2882" s="55">
        <v>1</v>
      </c>
      <c r="O2882" s="55">
        <v>1</v>
      </c>
      <c r="P2882" s="55">
        <v>1</v>
      </c>
      <c r="Q2882" s="56">
        <v>44400</v>
      </c>
      <c r="R2882" s="55">
        <v>0</v>
      </c>
      <c r="T2882" s="55">
        <v>5180844008</v>
      </c>
      <c r="U2882" s="55" t="s">
        <v>12400</v>
      </c>
      <c r="V2882" s="55" t="s">
        <v>12398</v>
      </c>
      <c r="W2882" s="55" t="s">
        <v>1336</v>
      </c>
      <c r="X2882" s="55" t="s">
        <v>1336</v>
      </c>
      <c r="Y2882" s="55">
        <v>0</v>
      </c>
      <c r="Z2882" s="55" t="s">
        <v>1419</v>
      </c>
      <c r="AA2882" s="55" t="s">
        <v>1338</v>
      </c>
      <c r="AB2882" s="55">
        <v>840</v>
      </c>
      <c r="AC2882" s="55">
        <v>840</v>
      </c>
      <c r="AD2882" s="55">
        <v>0</v>
      </c>
      <c r="AE2882" s="55" t="s">
        <v>1339</v>
      </c>
      <c r="AF2882" s="55" t="s">
        <v>3146</v>
      </c>
      <c r="AG2882" s="55" t="s">
        <v>3147</v>
      </c>
      <c r="AH2882" s="55" t="s">
        <v>1235</v>
      </c>
      <c r="AJ2882" s="55" t="s">
        <v>12399</v>
      </c>
      <c r="AK2882" s="55">
        <v>0</v>
      </c>
      <c r="AL2882" s="55" t="s">
        <v>1742</v>
      </c>
      <c r="AN2882" s="55">
        <v>2</v>
      </c>
      <c r="AO2882" s="55" t="s">
        <v>12401</v>
      </c>
      <c r="AR2882" s="56">
        <v>44315</v>
      </c>
      <c r="AS2882" s="57">
        <v>0.58775462962962965</v>
      </c>
      <c r="AT2882" s="56">
        <v>44400</v>
      </c>
      <c r="AU2882" s="57">
        <v>0.4486342592592592</v>
      </c>
      <c r="AV2882" s="55" t="s">
        <v>1345</v>
      </c>
      <c r="AW2882" s="55" t="s">
        <v>1345</v>
      </c>
      <c r="AX2882" s="55" t="s">
        <v>1346</v>
      </c>
      <c r="CB2882" s="55" t="s">
        <v>3150</v>
      </c>
    </row>
    <row r="2883" spans="1:80">
      <c r="A2883" s="55" t="s">
        <v>12402</v>
      </c>
      <c r="B2883" s="55">
        <v>2</v>
      </c>
      <c r="C2883" s="55" t="s">
        <v>12403</v>
      </c>
      <c r="D2883" s="55" t="s">
        <v>12404</v>
      </c>
      <c r="E2883" s="55">
        <v>0</v>
      </c>
      <c r="F2883" s="55">
        <v>1</v>
      </c>
      <c r="G2883" s="56">
        <v>44347</v>
      </c>
      <c r="H2883" s="56">
        <v>44347</v>
      </c>
      <c r="I2883" s="56">
        <v>44347</v>
      </c>
      <c r="J2883" s="55">
        <v>1</v>
      </c>
      <c r="K2883" s="56">
        <v>44403</v>
      </c>
      <c r="L2883" s="56">
        <v>44329</v>
      </c>
      <c r="M2883" s="56">
        <v>44347</v>
      </c>
      <c r="N2883" s="55">
        <v>1</v>
      </c>
      <c r="O2883" s="55">
        <v>1</v>
      </c>
      <c r="P2883" s="55">
        <v>1</v>
      </c>
      <c r="Q2883" s="56">
        <v>44403</v>
      </c>
      <c r="R2883" s="55">
        <v>0</v>
      </c>
      <c r="T2883" s="55">
        <v>5198589007</v>
      </c>
      <c r="U2883" s="55" t="s">
        <v>12405</v>
      </c>
      <c r="V2883" s="55" t="s">
        <v>12403</v>
      </c>
      <c r="W2883" s="55" t="s">
        <v>1336</v>
      </c>
      <c r="X2883" s="55" t="s">
        <v>1336</v>
      </c>
      <c r="Y2883" s="55">
        <v>0</v>
      </c>
      <c r="Z2883" s="55" t="s">
        <v>1419</v>
      </c>
      <c r="AA2883" s="55" t="s">
        <v>1338</v>
      </c>
      <c r="AB2883" s="55">
        <v>1281</v>
      </c>
      <c r="AC2883" s="55">
        <v>1281</v>
      </c>
      <c r="AD2883" s="55">
        <v>0</v>
      </c>
      <c r="AE2883" s="55" t="s">
        <v>1339</v>
      </c>
      <c r="AF2883" s="55" t="s">
        <v>3146</v>
      </c>
      <c r="AG2883" s="55" t="s">
        <v>3147</v>
      </c>
      <c r="AH2883" s="55" t="s">
        <v>1235</v>
      </c>
      <c r="AJ2883" s="55" t="s">
        <v>12404</v>
      </c>
      <c r="AK2883" s="55">
        <v>0</v>
      </c>
      <c r="AL2883" s="55" t="s">
        <v>2877</v>
      </c>
      <c r="AN2883" s="55">
        <v>1</v>
      </c>
      <c r="AO2883" s="55" t="s">
        <v>12406</v>
      </c>
      <c r="AR2883" s="56">
        <v>44329</v>
      </c>
      <c r="AS2883" s="57">
        <v>0.50807870370370367</v>
      </c>
      <c r="AT2883" s="56">
        <v>44403</v>
      </c>
      <c r="AU2883" s="57">
        <v>0.71996527777777775</v>
      </c>
      <c r="AV2883" s="55" t="s">
        <v>1345</v>
      </c>
      <c r="AW2883" s="55" t="s">
        <v>1345</v>
      </c>
      <c r="AX2883" s="55" t="s">
        <v>1346</v>
      </c>
      <c r="CB2883" s="55" t="s">
        <v>3150</v>
      </c>
    </row>
    <row r="2884" spans="1:80">
      <c r="A2884" s="55" t="s">
        <v>12407</v>
      </c>
      <c r="B2884" s="55">
        <v>2</v>
      </c>
      <c r="C2884" s="55" t="s">
        <v>12408</v>
      </c>
      <c r="D2884" s="55" t="s">
        <v>12409</v>
      </c>
      <c r="E2884" s="55">
        <v>0</v>
      </c>
      <c r="F2884" s="55">
        <v>1</v>
      </c>
      <c r="G2884" s="56">
        <v>44347</v>
      </c>
      <c r="H2884" s="56">
        <v>44347</v>
      </c>
      <c r="I2884" s="56">
        <v>44347</v>
      </c>
      <c r="J2884" s="55">
        <v>1</v>
      </c>
      <c r="K2884" s="56">
        <v>44403</v>
      </c>
      <c r="L2884" s="56">
        <v>44329</v>
      </c>
      <c r="M2884" s="56">
        <v>44347</v>
      </c>
      <c r="N2884" s="55">
        <v>1</v>
      </c>
      <c r="O2884" s="55">
        <v>1</v>
      </c>
      <c r="P2884" s="55">
        <v>1</v>
      </c>
      <c r="Q2884" s="56">
        <v>44403</v>
      </c>
      <c r="R2884" s="55">
        <v>0</v>
      </c>
      <c r="T2884" s="55">
        <v>5198556008</v>
      </c>
      <c r="U2884" s="55" t="s">
        <v>12410</v>
      </c>
      <c r="V2884" s="55" t="s">
        <v>12408</v>
      </c>
      <c r="W2884" s="55" t="s">
        <v>1336</v>
      </c>
      <c r="X2884" s="55" t="s">
        <v>1336</v>
      </c>
      <c r="Y2884" s="55">
        <v>0</v>
      </c>
      <c r="Z2884" s="55" t="s">
        <v>1419</v>
      </c>
      <c r="AA2884" s="55" t="s">
        <v>1338</v>
      </c>
      <c r="AB2884" s="55">
        <v>1774.5</v>
      </c>
      <c r="AC2884" s="55">
        <v>1774.5</v>
      </c>
      <c r="AD2884" s="55">
        <v>0</v>
      </c>
      <c r="AE2884" s="55" t="s">
        <v>1339</v>
      </c>
      <c r="AF2884" s="55" t="s">
        <v>3146</v>
      </c>
      <c r="AG2884" s="55" t="s">
        <v>3147</v>
      </c>
      <c r="AH2884" s="55" t="s">
        <v>1235</v>
      </c>
      <c r="AJ2884" s="55" t="s">
        <v>12409</v>
      </c>
      <c r="AK2884" s="55">
        <v>0</v>
      </c>
      <c r="AL2884" s="55" t="s">
        <v>2877</v>
      </c>
      <c r="AN2884" s="55">
        <v>1</v>
      </c>
      <c r="AO2884" s="55" t="s">
        <v>12411</v>
      </c>
      <c r="AR2884" s="56">
        <v>44329</v>
      </c>
      <c r="AS2884" s="57">
        <v>0.50798611111111114</v>
      </c>
      <c r="AT2884" s="56">
        <v>44403</v>
      </c>
      <c r="AU2884" s="57">
        <v>0.71996527777777775</v>
      </c>
      <c r="AV2884" s="55" t="s">
        <v>1345</v>
      </c>
      <c r="AW2884" s="55" t="s">
        <v>1345</v>
      </c>
      <c r="AX2884" s="55" t="s">
        <v>1346</v>
      </c>
      <c r="CB2884" s="55" t="s">
        <v>3150</v>
      </c>
    </row>
    <row r="2885" spans="1:80">
      <c r="A2885" s="55" t="s">
        <v>12412</v>
      </c>
      <c r="B2885" s="55">
        <v>2</v>
      </c>
      <c r="C2885" s="55" t="s">
        <v>12413</v>
      </c>
      <c r="D2885" s="55" t="s">
        <v>12414</v>
      </c>
      <c r="E2885" s="55">
        <v>0</v>
      </c>
      <c r="F2885" s="55">
        <v>1</v>
      </c>
      <c r="G2885" s="56">
        <v>44347</v>
      </c>
      <c r="H2885" s="56">
        <v>44347</v>
      </c>
      <c r="I2885" s="56">
        <v>44347</v>
      </c>
      <c r="J2885" s="55">
        <v>1</v>
      </c>
      <c r="K2885" s="56">
        <v>44403</v>
      </c>
      <c r="L2885" s="56">
        <v>44329</v>
      </c>
      <c r="M2885" s="56">
        <v>44347</v>
      </c>
      <c r="N2885" s="55">
        <v>1</v>
      </c>
      <c r="O2885" s="55">
        <v>1</v>
      </c>
      <c r="P2885" s="55">
        <v>1</v>
      </c>
      <c r="Q2885" s="56">
        <v>44403</v>
      </c>
      <c r="R2885" s="55">
        <v>0</v>
      </c>
      <c r="T2885" s="55">
        <v>5198599006</v>
      </c>
      <c r="U2885" s="55" t="s">
        <v>12415</v>
      </c>
      <c r="V2885" s="55" t="s">
        <v>12413</v>
      </c>
      <c r="W2885" s="55" t="s">
        <v>1336</v>
      </c>
      <c r="X2885" s="55" t="s">
        <v>1336</v>
      </c>
      <c r="Y2885" s="55">
        <v>0</v>
      </c>
      <c r="Z2885" s="55" t="s">
        <v>1419</v>
      </c>
      <c r="AA2885" s="55" t="s">
        <v>1338</v>
      </c>
      <c r="AB2885" s="55">
        <v>703.5</v>
      </c>
      <c r="AC2885" s="55">
        <v>703.5</v>
      </c>
      <c r="AD2885" s="55">
        <v>0</v>
      </c>
      <c r="AE2885" s="55" t="s">
        <v>1339</v>
      </c>
      <c r="AF2885" s="55" t="s">
        <v>3146</v>
      </c>
      <c r="AG2885" s="55" t="s">
        <v>3147</v>
      </c>
      <c r="AH2885" s="55" t="s">
        <v>1235</v>
      </c>
      <c r="AJ2885" s="55" t="s">
        <v>12414</v>
      </c>
      <c r="AK2885" s="55">
        <v>0</v>
      </c>
      <c r="AL2885" s="55" t="s">
        <v>2877</v>
      </c>
      <c r="AN2885" s="55">
        <v>1</v>
      </c>
      <c r="AO2885" s="55" t="s">
        <v>12416</v>
      </c>
      <c r="AR2885" s="56">
        <v>44329</v>
      </c>
      <c r="AS2885" s="57">
        <v>0.50828703703703704</v>
      </c>
      <c r="AT2885" s="56">
        <v>44403</v>
      </c>
      <c r="AU2885" s="57">
        <v>0.71996527777777775</v>
      </c>
      <c r="AV2885" s="55" t="s">
        <v>1345</v>
      </c>
      <c r="AW2885" s="55" t="s">
        <v>1345</v>
      </c>
      <c r="AX2885" s="55" t="s">
        <v>1346</v>
      </c>
      <c r="CB2885" s="55" t="s">
        <v>3150</v>
      </c>
    </row>
    <row r="2886" spans="1:80">
      <c r="A2886" s="55" t="s">
        <v>12417</v>
      </c>
      <c r="B2886" s="55">
        <v>2</v>
      </c>
      <c r="C2886" s="55" t="s">
        <v>12418</v>
      </c>
      <c r="D2886" s="55" t="s">
        <v>12419</v>
      </c>
      <c r="E2886" s="55">
        <v>0</v>
      </c>
      <c r="F2886" s="55">
        <v>1</v>
      </c>
      <c r="G2886" s="56">
        <v>44347</v>
      </c>
      <c r="H2886" s="56">
        <v>44347</v>
      </c>
      <c r="I2886" s="56">
        <v>44347</v>
      </c>
      <c r="J2886" s="55">
        <v>1</v>
      </c>
      <c r="K2886" s="56">
        <v>44403</v>
      </c>
      <c r="L2886" s="56">
        <v>44329</v>
      </c>
      <c r="M2886" s="56">
        <v>44347</v>
      </c>
      <c r="N2886" s="55">
        <v>1</v>
      </c>
      <c r="O2886" s="55">
        <v>1</v>
      </c>
      <c r="P2886" s="55">
        <v>1</v>
      </c>
      <c r="Q2886" s="56">
        <v>44403</v>
      </c>
      <c r="R2886" s="55">
        <v>0</v>
      </c>
      <c r="T2886" s="55">
        <v>5198600002</v>
      </c>
      <c r="U2886" s="55" t="s">
        <v>12420</v>
      </c>
      <c r="V2886" s="55" t="s">
        <v>12418</v>
      </c>
      <c r="W2886" s="55" t="s">
        <v>1336</v>
      </c>
      <c r="X2886" s="55" t="s">
        <v>1336</v>
      </c>
      <c r="Y2886" s="55">
        <v>0</v>
      </c>
      <c r="Z2886" s="55" t="s">
        <v>1419</v>
      </c>
      <c r="AA2886" s="55" t="s">
        <v>1338</v>
      </c>
      <c r="AB2886" s="55">
        <v>1029</v>
      </c>
      <c r="AC2886" s="55">
        <v>1029</v>
      </c>
      <c r="AD2886" s="55">
        <v>0</v>
      </c>
      <c r="AE2886" s="55" t="s">
        <v>1339</v>
      </c>
      <c r="AF2886" s="55" t="s">
        <v>3146</v>
      </c>
      <c r="AG2886" s="55" t="s">
        <v>3147</v>
      </c>
      <c r="AH2886" s="55" t="s">
        <v>1235</v>
      </c>
      <c r="AJ2886" s="55" t="s">
        <v>12419</v>
      </c>
      <c r="AK2886" s="55">
        <v>0</v>
      </c>
      <c r="AL2886" s="55" t="s">
        <v>2877</v>
      </c>
      <c r="AN2886" s="55">
        <v>1</v>
      </c>
      <c r="AO2886" s="55" t="s">
        <v>12421</v>
      </c>
      <c r="AR2886" s="56">
        <v>44329</v>
      </c>
      <c r="AS2886" s="57">
        <v>0.50840277777777776</v>
      </c>
      <c r="AT2886" s="56">
        <v>44403</v>
      </c>
      <c r="AU2886" s="57">
        <v>0.71996527777777775</v>
      </c>
      <c r="AV2886" s="55" t="s">
        <v>1345</v>
      </c>
      <c r="AW2886" s="55" t="s">
        <v>1345</v>
      </c>
      <c r="AX2886" s="55" t="s">
        <v>1346</v>
      </c>
      <c r="CB2886" s="55" t="s">
        <v>3150</v>
      </c>
    </row>
    <row r="2887" spans="1:80">
      <c r="A2887" s="55" t="s">
        <v>12422</v>
      </c>
      <c r="B2887" s="55">
        <v>2</v>
      </c>
      <c r="C2887" s="55" t="s">
        <v>12423</v>
      </c>
      <c r="D2887" s="55" t="s">
        <v>12424</v>
      </c>
      <c r="E2887" s="55">
        <v>0</v>
      </c>
      <c r="F2887" s="55">
        <v>1</v>
      </c>
      <c r="G2887" s="56">
        <v>44347</v>
      </c>
      <c r="H2887" s="56">
        <v>44347</v>
      </c>
      <c r="I2887" s="56">
        <v>44347</v>
      </c>
      <c r="J2887" s="55">
        <v>1</v>
      </c>
      <c r="K2887" s="56">
        <v>44403</v>
      </c>
      <c r="L2887" s="56">
        <v>44329</v>
      </c>
      <c r="M2887" s="56">
        <v>44347</v>
      </c>
      <c r="N2887" s="55">
        <v>1</v>
      </c>
      <c r="O2887" s="55">
        <v>1</v>
      </c>
      <c r="P2887" s="55">
        <v>1</v>
      </c>
      <c r="Q2887" s="56">
        <v>44403</v>
      </c>
      <c r="R2887" s="55">
        <v>0</v>
      </c>
      <c r="T2887" s="55">
        <v>5198590001</v>
      </c>
      <c r="U2887" s="55" t="s">
        <v>12425</v>
      </c>
      <c r="V2887" s="55" t="s">
        <v>12423</v>
      </c>
      <c r="W2887" s="55" t="s">
        <v>1336</v>
      </c>
      <c r="X2887" s="55" t="s">
        <v>1336</v>
      </c>
      <c r="Y2887" s="55">
        <v>0</v>
      </c>
      <c r="Z2887" s="55" t="s">
        <v>1419</v>
      </c>
      <c r="AA2887" s="55" t="s">
        <v>1338</v>
      </c>
      <c r="AB2887" s="55">
        <v>1732.5</v>
      </c>
      <c r="AC2887" s="55">
        <v>1732.5</v>
      </c>
      <c r="AD2887" s="55">
        <v>0</v>
      </c>
      <c r="AE2887" s="55" t="s">
        <v>1339</v>
      </c>
      <c r="AF2887" s="55" t="s">
        <v>3146</v>
      </c>
      <c r="AG2887" s="55" t="s">
        <v>3147</v>
      </c>
      <c r="AH2887" s="55" t="s">
        <v>1235</v>
      </c>
      <c r="AJ2887" s="55" t="s">
        <v>12424</v>
      </c>
      <c r="AK2887" s="55">
        <v>0</v>
      </c>
      <c r="AL2887" s="55" t="s">
        <v>2877</v>
      </c>
      <c r="AN2887" s="55">
        <v>1</v>
      </c>
      <c r="AO2887" s="55" t="s">
        <v>12426</v>
      </c>
      <c r="AR2887" s="56">
        <v>44329</v>
      </c>
      <c r="AS2887" s="57">
        <v>0.50820601851851854</v>
      </c>
      <c r="AT2887" s="56">
        <v>44403</v>
      </c>
      <c r="AU2887" s="57">
        <v>0.71996527777777775</v>
      </c>
      <c r="AV2887" s="55" t="s">
        <v>1345</v>
      </c>
      <c r="AW2887" s="55" t="s">
        <v>1345</v>
      </c>
      <c r="AX2887" s="55" t="s">
        <v>1346</v>
      </c>
      <c r="CB2887" s="55" t="s">
        <v>3150</v>
      </c>
    </row>
    <row r="2888" spans="1:80">
      <c r="A2888" s="55" t="s">
        <v>12427</v>
      </c>
      <c r="B2888" s="55">
        <v>2</v>
      </c>
      <c r="C2888" s="55" t="s">
        <v>12428</v>
      </c>
      <c r="D2888" s="55" t="s">
        <v>12429</v>
      </c>
      <c r="E2888" s="55">
        <v>0</v>
      </c>
      <c r="F2888" s="55">
        <v>1</v>
      </c>
      <c r="G2888" s="56">
        <v>44347</v>
      </c>
      <c r="H2888" s="56">
        <v>44347</v>
      </c>
      <c r="I2888" s="56">
        <v>44347</v>
      </c>
      <c r="J2888" s="55">
        <v>1</v>
      </c>
      <c r="K2888" s="56">
        <v>44403</v>
      </c>
      <c r="L2888" s="56">
        <v>44329</v>
      </c>
      <c r="M2888" s="56">
        <v>44347</v>
      </c>
      <c r="N2888" s="55">
        <v>1</v>
      </c>
      <c r="O2888" s="55">
        <v>1</v>
      </c>
      <c r="P2888" s="55">
        <v>1</v>
      </c>
      <c r="Q2888" s="56">
        <v>44404</v>
      </c>
      <c r="R2888" s="55">
        <v>0</v>
      </c>
      <c r="T2888" s="55">
        <v>5198605009</v>
      </c>
      <c r="U2888" s="55" t="s">
        <v>12430</v>
      </c>
      <c r="V2888" s="55" t="s">
        <v>12428</v>
      </c>
      <c r="W2888" s="55" t="s">
        <v>1336</v>
      </c>
      <c r="X2888" s="55" t="s">
        <v>1336</v>
      </c>
      <c r="Y2888" s="55">
        <v>0</v>
      </c>
      <c r="Z2888" s="55" t="s">
        <v>1419</v>
      </c>
      <c r="AA2888" s="55" t="s">
        <v>1338</v>
      </c>
      <c r="AB2888" s="55">
        <v>1092</v>
      </c>
      <c r="AC2888" s="55">
        <v>1092</v>
      </c>
      <c r="AD2888" s="55">
        <v>0</v>
      </c>
      <c r="AE2888" s="55" t="s">
        <v>1339</v>
      </c>
      <c r="AF2888" s="55" t="s">
        <v>3146</v>
      </c>
      <c r="AG2888" s="55" t="s">
        <v>3147</v>
      </c>
      <c r="AH2888" s="55" t="s">
        <v>1235</v>
      </c>
      <c r="AJ2888" s="55" t="s">
        <v>12429</v>
      </c>
      <c r="AK2888" s="55">
        <v>0</v>
      </c>
      <c r="AL2888" s="55" t="s">
        <v>2877</v>
      </c>
      <c r="AN2888" s="55">
        <v>1</v>
      </c>
      <c r="AO2888" s="55" t="s">
        <v>12431</v>
      </c>
      <c r="AR2888" s="56">
        <v>44329</v>
      </c>
      <c r="AS2888" s="57">
        <v>0.50858796296296294</v>
      </c>
      <c r="AT2888" s="56">
        <v>44403</v>
      </c>
      <c r="AU2888" s="57">
        <v>0.71996527777777775</v>
      </c>
      <c r="AV2888" s="55" t="s">
        <v>1345</v>
      </c>
      <c r="AW2888" s="55" t="s">
        <v>1345</v>
      </c>
      <c r="AX2888" s="55" t="s">
        <v>1346</v>
      </c>
      <c r="CB2888" s="55" t="s">
        <v>3150</v>
      </c>
    </row>
    <row r="2889" spans="1:80">
      <c r="A2889" s="55" t="s">
        <v>12432</v>
      </c>
      <c r="B2889" s="55">
        <v>2</v>
      </c>
      <c r="C2889" s="55" t="s">
        <v>12433</v>
      </c>
      <c r="D2889" s="55" t="s">
        <v>12434</v>
      </c>
      <c r="E2889" s="55">
        <v>0</v>
      </c>
      <c r="F2889" s="55">
        <v>1</v>
      </c>
      <c r="G2889" s="56">
        <v>44347</v>
      </c>
      <c r="H2889" s="56">
        <v>44347</v>
      </c>
      <c r="I2889" s="56">
        <v>44347</v>
      </c>
      <c r="J2889" s="55">
        <v>1</v>
      </c>
      <c r="K2889" s="56">
        <v>44403</v>
      </c>
      <c r="L2889" s="56">
        <v>44329</v>
      </c>
      <c r="M2889" s="56">
        <v>44347</v>
      </c>
      <c r="N2889" s="55">
        <v>1</v>
      </c>
      <c r="O2889" s="55">
        <v>1</v>
      </c>
      <c r="P2889" s="55">
        <v>1</v>
      </c>
      <c r="Q2889" s="56">
        <v>44404</v>
      </c>
      <c r="R2889" s="55">
        <v>0</v>
      </c>
      <c r="T2889" s="55">
        <v>5198603004</v>
      </c>
      <c r="U2889" s="55" t="s">
        <v>12435</v>
      </c>
      <c r="V2889" s="55" t="s">
        <v>12433</v>
      </c>
      <c r="W2889" s="55" t="s">
        <v>1336</v>
      </c>
      <c r="X2889" s="55" t="s">
        <v>1336</v>
      </c>
      <c r="Y2889" s="55">
        <v>0</v>
      </c>
      <c r="Z2889" s="55" t="s">
        <v>1419</v>
      </c>
      <c r="AA2889" s="55" t="s">
        <v>1338</v>
      </c>
      <c r="AB2889" s="55">
        <v>2079</v>
      </c>
      <c r="AC2889" s="55">
        <v>2079</v>
      </c>
      <c r="AD2889" s="55">
        <v>0</v>
      </c>
      <c r="AE2889" s="55" t="s">
        <v>1339</v>
      </c>
      <c r="AF2889" s="55" t="s">
        <v>3146</v>
      </c>
      <c r="AG2889" s="55" t="s">
        <v>3147</v>
      </c>
      <c r="AH2889" s="55" t="s">
        <v>1235</v>
      </c>
      <c r="AJ2889" s="55" t="s">
        <v>12434</v>
      </c>
      <c r="AK2889" s="55">
        <v>0</v>
      </c>
      <c r="AL2889" s="55" t="s">
        <v>2877</v>
      </c>
      <c r="AN2889" s="55">
        <v>1</v>
      </c>
      <c r="AO2889" s="55" t="s">
        <v>12436</v>
      </c>
      <c r="AR2889" s="56">
        <v>44329</v>
      </c>
      <c r="AS2889" s="57">
        <v>0.5084953703703704</v>
      </c>
      <c r="AT2889" s="56">
        <v>44403</v>
      </c>
      <c r="AU2889" s="57">
        <v>0.71996527777777775</v>
      </c>
      <c r="AV2889" s="55" t="s">
        <v>1345</v>
      </c>
      <c r="AW2889" s="55" t="s">
        <v>1345</v>
      </c>
      <c r="AX2889" s="55" t="s">
        <v>1346</v>
      </c>
      <c r="CB2889" s="55" t="s">
        <v>3150</v>
      </c>
    </row>
    <row r="2890" spans="1:80">
      <c r="A2890" s="55" t="s">
        <v>12437</v>
      </c>
      <c r="B2890" s="55">
        <v>3</v>
      </c>
      <c r="C2890" s="55" t="s">
        <v>358</v>
      </c>
      <c r="D2890" s="55" t="s">
        <v>607</v>
      </c>
      <c r="E2890" s="55">
        <v>1</v>
      </c>
      <c r="F2890" s="55">
        <v>1</v>
      </c>
      <c r="G2890" s="56">
        <v>44316</v>
      </c>
      <c r="H2890" s="56">
        <v>44316</v>
      </c>
      <c r="I2890" s="56">
        <v>44316</v>
      </c>
      <c r="J2890" s="55">
        <v>1</v>
      </c>
      <c r="K2890" s="56">
        <v>44371</v>
      </c>
      <c r="W2890" s="55" t="s">
        <v>1336</v>
      </c>
      <c r="X2890" s="55" t="s">
        <v>1336</v>
      </c>
      <c r="Y2890" s="55">
        <v>20</v>
      </c>
      <c r="AD2890" s="55">
        <v>120</v>
      </c>
      <c r="AE2890" s="55" t="s">
        <v>1339</v>
      </c>
      <c r="AF2890" s="55" t="s">
        <v>1352</v>
      </c>
      <c r="AG2890" s="55" t="s">
        <v>1353</v>
      </c>
      <c r="AI2890" s="55">
        <v>510</v>
      </c>
      <c r="AJ2890" s="55" t="s">
        <v>607</v>
      </c>
      <c r="AK2890" s="55">
        <v>0</v>
      </c>
      <c r="AL2890" s="55" t="s">
        <v>2877</v>
      </c>
      <c r="AN2890" s="55">
        <v>5</v>
      </c>
      <c r="AQ2890" s="55" t="s">
        <v>1235</v>
      </c>
      <c r="AR2890" s="56">
        <v>44281</v>
      </c>
      <c r="AS2890" s="57">
        <v>0.53260416666666666</v>
      </c>
      <c r="AT2890" s="56">
        <v>44372</v>
      </c>
      <c r="AU2890" s="57">
        <v>0.36768518518518517</v>
      </c>
      <c r="AV2890" s="55" t="s">
        <v>1355</v>
      </c>
      <c r="AW2890" s="55" t="s">
        <v>1355</v>
      </c>
      <c r="AX2890" s="55" t="s">
        <v>1490</v>
      </c>
      <c r="AY2890" s="55" t="s">
        <v>608</v>
      </c>
      <c r="AZ2890" s="55">
        <v>3</v>
      </c>
      <c r="BA2890" s="55" t="s">
        <v>1347</v>
      </c>
      <c r="BB2890" s="55">
        <v>1</v>
      </c>
      <c r="CB2890" s="55" t="s">
        <v>1357</v>
      </c>
    </row>
    <row r="2891" spans="1:80">
      <c r="A2891" s="55" t="s">
        <v>12438</v>
      </c>
      <c r="B2891" s="55">
        <v>2</v>
      </c>
      <c r="C2891" s="55" t="s">
        <v>12439</v>
      </c>
      <c r="D2891" s="55" t="s">
        <v>608</v>
      </c>
      <c r="E2891" s="55">
        <v>0</v>
      </c>
      <c r="F2891" s="55">
        <v>1</v>
      </c>
      <c r="G2891" s="56">
        <v>44314</v>
      </c>
      <c r="H2891" s="56">
        <v>44314</v>
      </c>
      <c r="I2891" s="56">
        <v>44314</v>
      </c>
      <c r="J2891" s="55">
        <v>1</v>
      </c>
      <c r="K2891" s="56">
        <v>44371</v>
      </c>
      <c r="L2891" s="56">
        <v>44285</v>
      </c>
      <c r="M2891" s="56">
        <v>44314</v>
      </c>
      <c r="N2891" s="55">
        <v>1</v>
      </c>
      <c r="O2891" s="55">
        <v>1</v>
      </c>
      <c r="P2891" s="55">
        <v>1</v>
      </c>
      <c r="Q2891" s="56">
        <v>44371</v>
      </c>
      <c r="R2891" s="55">
        <v>0</v>
      </c>
      <c r="T2891" s="55">
        <v>5158871004</v>
      </c>
      <c r="U2891" s="55" t="s">
        <v>12440</v>
      </c>
      <c r="V2891" s="55" t="s">
        <v>12439</v>
      </c>
      <c r="W2891" s="55" t="s">
        <v>1336</v>
      </c>
      <c r="X2891" s="55" t="s">
        <v>1336</v>
      </c>
      <c r="Y2891" s="55">
        <v>0</v>
      </c>
      <c r="Z2891" s="55" t="s">
        <v>1419</v>
      </c>
      <c r="AA2891" s="55" t="s">
        <v>1338</v>
      </c>
      <c r="AB2891" s="55">
        <v>120</v>
      </c>
      <c r="AC2891" s="55">
        <v>120</v>
      </c>
      <c r="AD2891" s="55">
        <v>0</v>
      </c>
      <c r="AE2891" s="55" t="s">
        <v>1339</v>
      </c>
      <c r="AF2891" s="55" t="s">
        <v>3146</v>
      </c>
      <c r="AG2891" s="55" t="s">
        <v>3147</v>
      </c>
      <c r="AH2891" s="55" t="s">
        <v>1235</v>
      </c>
      <c r="AJ2891" s="55" t="s">
        <v>608</v>
      </c>
      <c r="AK2891" s="55">
        <v>0</v>
      </c>
      <c r="AL2891" s="55" t="s">
        <v>2877</v>
      </c>
      <c r="AN2891" s="55">
        <v>5</v>
      </c>
      <c r="AO2891" s="55" t="s">
        <v>12441</v>
      </c>
      <c r="AR2891" s="56">
        <v>44285</v>
      </c>
      <c r="AS2891" s="57">
        <v>0.3243402777777778</v>
      </c>
      <c r="AT2891" s="56">
        <v>44371</v>
      </c>
      <c r="AU2891" s="57">
        <v>0.34380787037037036</v>
      </c>
      <c r="AV2891" s="55" t="s">
        <v>1345</v>
      </c>
      <c r="AW2891" s="55" t="s">
        <v>1345</v>
      </c>
      <c r="AX2891" s="55" t="s">
        <v>1346</v>
      </c>
      <c r="CB2891" s="55" t="s">
        <v>3137</v>
      </c>
    </row>
    <row r="2892" spans="1:80">
      <c r="A2892" s="55" t="s">
        <v>12442</v>
      </c>
      <c r="B2892" s="55">
        <v>3</v>
      </c>
      <c r="C2892" s="55" t="s">
        <v>359</v>
      </c>
      <c r="D2892" s="55" t="s">
        <v>609</v>
      </c>
      <c r="E2892" s="55">
        <v>1</v>
      </c>
      <c r="F2892" s="55">
        <v>1</v>
      </c>
      <c r="G2892" s="56">
        <v>44316</v>
      </c>
      <c r="H2892" s="56">
        <v>44316</v>
      </c>
      <c r="I2892" s="56">
        <v>44316</v>
      </c>
      <c r="J2892" s="55">
        <v>1</v>
      </c>
      <c r="K2892" s="56">
        <v>44371</v>
      </c>
      <c r="W2892" s="55" t="s">
        <v>1336</v>
      </c>
      <c r="X2892" s="55" t="s">
        <v>1336</v>
      </c>
      <c r="Y2892" s="55">
        <v>20</v>
      </c>
      <c r="AD2892" s="55">
        <v>120</v>
      </c>
      <c r="AE2892" s="55" t="s">
        <v>1339</v>
      </c>
      <c r="AF2892" s="55" t="s">
        <v>1352</v>
      </c>
      <c r="AG2892" s="55" t="s">
        <v>1353</v>
      </c>
      <c r="AI2892" s="55">
        <v>510</v>
      </c>
      <c r="AJ2892" s="55" t="s">
        <v>609</v>
      </c>
      <c r="AK2892" s="55">
        <v>0</v>
      </c>
      <c r="AL2892" s="55" t="s">
        <v>2877</v>
      </c>
      <c r="AN2892" s="55">
        <v>5</v>
      </c>
      <c r="AQ2892" s="55" t="s">
        <v>1235</v>
      </c>
      <c r="AR2892" s="56">
        <v>44281</v>
      </c>
      <c r="AS2892" s="57">
        <v>0.5334606481481482</v>
      </c>
      <c r="AT2892" s="56">
        <v>44372</v>
      </c>
      <c r="AU2892" s="57">
        <v>0.35288194444444443</v>
      </c>
      <c r="AV2892" s="55" t="s">
        <v>1355</v>
      </c>
      <c r="AW2892" s="55" t="s">
        <v>1355</v>
      </c>
      <c r="AX2892" s="55" t="s">
        <v>1490</v>
      </c>
      <c r="AY2892" s="55" t="s">
        <v>610</v>
      </c>
      <c r="AZ2892" s="55">
        <v>3</v>
      </c>
      <c r="BA2892" s="55" t="s">
        <v>1347</v>
      </c>
      <c r="BB2892" s="55">
        <v>1</v>
      </c>
      <c r="CB2892" s="55" t="s">
        <v>1357</v>
      </c>
    </row>
    <row r="2893" spans="1:80">
      <c r="A2893" s="55" t="s">
        <v>12443</v>
      </c>
      <c r="B2893" s="55">
        <v>2</v>
      </c>
      <c r="C2893" s="55" t="s">
        <v>12444</v>
      </c>
      <c r="D2893" s="55" t="s">
        <v>610</v>
      </c>
      <c r="E2893" s="55">
        <v>0</v>
      </c>
      <c r="F2893" s="55">
        <v>1</v>
      </c>
      <c r="G2893" s="56">
        <v>44314</v>
      </c>
      <c r="H2893" s="56">
        <v>44314</v>
      </c>
      <c r="I2893" s="56">
        <v>44314</v>
      </c>
      <c r="J2893" s="55">
        <v>1</v>
      </c>
      <c r="K2893" s="56">
        <v>44371</v>
      </c>
      <c r="L2893" s="56">
        <v>44285</v>
      </c>
      <c r="M2893" s="56">
        <v>44314</v>
      </c>
      <c r="N2893" s="55">
        <v>1</v>
      </c>
      <c r="O2893" s="55">
        <v>1</v>
      </c>
      <c r="P2893" s="55">
        <v>1</v>
      </c>
      <c r="Q2893" s="56">
        <v>44371</v>
      </c>
      <c r="R2893" s="55">
        <v>0</v>
      </c>
      <c r="T2893" s="55">
        <v>5160428006</v>
      </c>
      <c r="U2893" s="55" t="s">
        <v>12445</v>
      </c>
      <c r="V2893" s="55" t="s">
        <v>12444</v>
      </c>
      <c r="W2893" s="55" t="s">
        <v>1336</v>
      </c>
      <c r="X2893" s="55" t="s">
        <v>1336</v>
      </c>
      <c r="Y2893" s="55">
        <v>0</v>
      </c>
      <c r="Z2893" s="55" t="s">
        <v>1419</v>
      </c>
      <c r="AA2893" s="55" t="s">
        <v>1338</v>
      </c>
      <c r="AB2893" s="55">
        <v>120</v>
      </c>
      <c r="AC2893" s="55">
        <v>120</v>
      </c>
      <c r="AD2893" s="55">
        <v>0</v>
      </c>
      <c r="AE2893" s="55" t="s">
        <v>1339</v>
      </c>
      <c r="AF2893" s="55" t="s">
        <v>3146</v>
      </c>
      <c r="AG2893" s="55" t="s">
        <v>3147</v>
      </c>
      <c r="AH2893" s="55" t="s">
        <v>1235</v>
      </c>
      <c r="AJ2893" s="55" t="s">
        <v>610</v>
      </c>
      <c r="AK2893" s="55">
        <v>0</v>
      </c>
      <c r="AL2893" s="55" t="s">
        <v>2877</v>
      </c>
      <c r="AN2893" s="55">
        <v>5</v>
      </c>
      <c r="AO2893" s="55" t="s">
        <v>12446</v>
      </c>
      <c r="AR2893" s="56">
        <v>44285</v>
      </c>
      <c r="AS2893" s="57">
        <v>0.32557870370370373</v>
      </c>
      <c r="AT2893" s="56">
        <v>44371</v>
      </c>
      <c r="AU2893" s="57">
        <v>0.34168981481481481</v>
      </c>
      <c r="AV2893" s="55" t="s">
        <v>1345</v>
      </c>
      <c r="AW2893" s="55" t="s">
        <v>1345</v>
      </c>
      <c r="AX2893" s="55" t="s">
        <v>1346</v>
      </c>
      <c r="CB2893" s="55" t="s">
        <v>3137</v>
      </c>
    </row>
    <row r="2894" spans="1:80">
      <c r="A2894" s="55" t="s">
        <v>12447</v>
      </c>
      <c r="B2894" s="55">
        <v>2</v>
      </c>
      <c r="C2894" s="55" t="s">
        <v>12448</v>
      </c>
      <c r="D2894" s="55" t="s">
        <v>12449</v>
      </c>
      <c r="E2894" s="55">
        <v>0</v>
      </c>
      <c r="F2894" s="55">
        <v>1</v>
      </c>
      <c r="G2894" s="56">
        <v>44183</v>
      </c>
      <c r="H2894" s="56">
        <v>44183</v>
      </c>
      <c r="I2894" s="56">
        <v>44183</v>
      </c>
      <c r="J2894" s="55">
        <v>1</v>
      </c>
      <c r="K2894" s="56">
        <v>44393</v>
      </c>
      <c r="L2894" s="56">
        <v>44140</v>
      </c>
      <c r="M2894" s="56">
        <v>44155</v>
      </c>
      <c r="N2894" s="55">
        <v>1</v>
      </c>
      <c r="O2894" s="55">
        <v>1</v>
      </c>
      <c r="P2894" s="55">
        <v>1</v>
      </c>
      <c r="Q2894" s="56">
        <v>44397</v>
      </c>
      <c r="R2894" s="55">
        <v>0</v>
      </c>
      <c r="T2894" s="55">
        <v>5143089007</v>
      </c>
      <c r="U2894" s="55" t="s">
        <v>12450</v>
      </c>
      <c r="V2894" s="55" t="s">
        <v>12448</v>
      </c>
      <c r="W2894" s="55" t="s">
        <v>1336</v>
      </c>
      <c r="X2894" s="55" t="s">
        <v>1336</v>
      </c>
      <c r="Y2894" s="55">
        <v>0</v>
      </c>
      <c r="Z2894" s="55" t="s">
        <v>1419</v>
      </c>
      <c r="AA2894" s="55" t="s">
        <v>1338</v>
      </c>
      <c r="AB2894" s="55">
        <v>840</v>
      </c>
      <c r="AC2894" s="55">
        <v>840</v>
      </c>
      <c r="AD2894" s="55">
        <v>0</v>
      </c>
      <c r="AE2894" s="55" t="s">
        <v>1339</v>
      </c>
      <c r="AF2894" s="55" t="s">
        <v>3146</v>
      </c>
      <c r="AG2894" s="55" t="s">
        <v>3147</v>
      </c>
      <c r="AH2894" s="55" t="s">
        <v>1235</v>
      </c>
      <c r="AI2894" s="55">
        <v>510</v>
      </c>
      <c r="AJ2894" s="55" t="s">
        <v>12449</v>
      </c>
      <c r="AK2894" s="55">
        <v>0</v>
      </c>
      <c r="AL2894" s="55" t="s">
        <v>2877</v>
      </c>
      <c r="AN2894" s="55">
        <v>5</v>
      </c>
      <c r="AO2894" s="55" t="s">
        <v>12451</v>
      </c>
      <c r="AR2894" s="56">
        <v>44140</v>
      </c>
      <c r="AS2894" s="57">
        <v>0.58626157407407409</v>
      </c>
      <c r="AT2894" s="56">
        <v>44393</v>
      </c>
      <c r="AU2894" s="57">
        <v>0.47128472222222223</v>
      </c>
      <c r="AV2894" s="55" t="s">
        <v>1345</v>
      </c>
      <c r="AW2894" s="55" t="s">
        <v>1345</v>
      </c>
      <c r="AX2894" s="55" t="s">
        <v>1346</v>
      </c>
      <c r="CB2894" s="55" t="s">
        <v>3150</v>
      </c>
    </row>
    <row r="2895" spans="1:80">
      <c r="A2895" s="55" t="s">
        <v>12452</v>
      </c>
      <c r="B2895" s="55">
        <v>2</v>
      </c>
      <c r="C2895" s="55" t="s">
        <v>12453</v>
      </c>
      <c r="D2895" s="55" t="s">
        <v>12454</v>
      </c>
      <c r="E2895" s="55">
        <v>0</v>
      </c>
      <c r="F2895" s="55">
        <v>1</v>
      </c>
      <c r="G2895" s="56">
        <v>44347</v>
      </c>
      <c r="H2895" s="56">
        <v>44347</v>
      </c>
      <c r="I2895" s="56">
        <v>44347</v>
      </c>
      <c r="J2895" s="55">
        <v>0</v>
      </c>
      <c r="L2895" s="56">
        <v>44307</v>
      </c>
      <c r="M2895" s="56">
        <v>44347</v>
      </c>
      <c r="N2895" s="55">
        <v>1</v>
      </c>
      <c r="O2895" s="55">
        <v>0</v>
      </c>
      <c r="P2895" s="55">
        <v>0</v>
      </c>
      <c r="R2895" s="55">
        <v>0</v>
      </c>
      <c r="T2895" s="55">
        <v>5190705004</v>
      </c>
      <c r="U2895" s="55" t="s">
        <v>12455</v>
      </c>
      <c r="V2895" s="55" t="s">
        <v>12453</v>
      </c>
      <c r="W2895" s="55" t="s">
        <v>1336</v>
      </c>
      <c r="X2895" s="55" t="s">
        <v>1336</v>
      </c>
      <c r="Y2895" s="55">
        <v>0</v>
      </c>
      <c r="Z2895" s="55" t="s">
        <v>1419</v>
      </c>
      <c r="AA2895" s="55" t="s">
        <v>1338</v>
      </c>
      <c r="AB2895" s="55">
        <v>8295</v>
      </c>
      <c r="AC2895" s="55">
        <v>8295</v>
      </c>
      <c r="AD2895" s="55">
        <v>0</v>
      </c>
      <c r="AE2895" s="55" t="s">
        <v>1339</v>
      </c>
      <c r="AF2895" s="55" t="s">
        <v>3146</v>
      </c>
      <c r="AG2895" s="55" t="s">
        <v>3147</v>
      </c>
      <c r="AH2895" s="55" t="s">
        <v>1235</v>
      </c>
      <c r="AJ2895" s="55" t="s">
        <v>12454</v>
      </c>
      <c r="AK2895" s="55">
        <v>0</v>
      </c>
      <c r="AL2895" s="55" t="s">
        <v>3283</v>
      </c>
      <c r="AN2895" s="55">
        <v>7</v>
      </c>
      <c r="AO2895" s="55" t="s">
        <v>12456</v>
      </c>
      <c r="AR2895" s="56">
        <v>44307</v>
      </c>
      <c r="AS2895" s="57">
        <v>0.41663194444444446</v>
      </c>
      <c r="AT2895" s="56">
        <v>44307</v>
      </c>
      <c r="AU2895" s="57">
        <v>0.59255787037037033</v>
      </c>
      <c r="AV2895" s="55" t="s">
        <v>1345</v>
      </c>
      <c r="AW2895" s="55" t="s">
        <v>1345</v>
      </c>
      <c r="AX2895" s="55" t="s">
        <v>1346</v>
      </c>
      <c r="CB2895" s="55" t="s">
        <v>3150</v>
      </c>
    </row>
    <row r="2896" spans="1:80">
      <c r="A2896" s="55" t="s">
        <v>12457</v>
      </c>
      <c r="B2896" s="55">
        <v>2</v>
      </c>
      <c r="C2896" s="55" t="s">
        <v>12458</v>
      </c>
      <c r="D2896" s="55" t="s">
        <v>973</v>
      </c>
      <c r="E2896" s="55">
        <v>0</v>
      </c>
      <c r="F2896" s="55">
        <v>1</v>
      </c>
      <c r="G2896" s="56">
        <v>44407</v>
      </c>
      <c r="H2896" s="56">
        <v>44407</v>
      </c>
      <c r="I2896" s="56">
        <v>44407</v>
      </c>
      <c r="J2896" s="55">
        <v>1</v>
      </c>
      <c r="K2896" s="56">
        <v>44432</v>
      </c>
      <c r="L2896" s="56">
        <v>44383</v>
      </c>
      <c r="M2896" s="56">
        <v>44407</v>
      </c>
      <c r="N2896" s="55">
        <v>1</v>
      </c>
      <c r="O2896" s="55">
        <v>1</v>
      </c>
      <c r="P2896" s="55">
        <v>1</v>
      </c>
      <c r="Q2896" s="56">
        <v>44433</v>
      </c>
      <c r="R2896" s="55">
        <v>0</v>
      </c>
      <c r="T2896" s="55">
        <v>5209599005</v>
      </c>
      <c r="U2896" s="55" t="s">
        <v>12459</v>
      </c>
      <c r="V2896" s="55" t="s">
        <v>12458</v>
      </c>
      <c r="W2896" s="55" t="s">
        <v>1336</v>
      </c>
      <c r="X2896" s="55" t="s">
        <v>1336</v>
      </c>
      <c r="Y2896" s="55">
        <v>0</v>
      </c>
      <c r="Z2896" s="55" t="s">
        <v>1419</v>
      </c>
      <c r="AA2896" s="55" t="s">
        <v>1338</v>
      </c>
      <c r="AB2896" s="55">
        <v>125</v>
      </c>
      <c r="AC2896" s="55">
        <v>125</v>
      </c>
      <c r="AD2896" s="55">
        <v>0</v>
      </c>
      <c r="AE2896" s="55" t="s">
        <v>1339</v>
      </c>
      <c r="AF2896" s="55" t="s">
        <v>3146</v>
      </c>
      <c r="AG2896" s="55" t="s">
        <v>3147</v>
      </c>
      <c r="AH2896" s="55" t="s">
        <v>1235</v>
      </c>
      <c r="AJ2896" s="55" t="s">
        <v>973</v>
      </c>
      <c r="AK2896" s="55">
        <v>0</v>
      </c>
      <c r="AL2896" s="55" t="s">
        <v>3283</v>
      </c>
      <c r="AN2896" s="55">
        <v>8</v>
      </c>
      <c r="AO2896" s="55" t="s">
        <v>12460</v>
      </c>
      <c r="AR2896" s="56">
        <v>44383</v>
      </c>
      <c r="AS2896" s="57">
        <v>0.31824074074074077</v>
      </c>
      <c r="AT2896" s="56">
        <v>44432</v>
      </c>
      <c r="AU2896" s="57">
        <v>0.60281249999999997</v>
      </c>
      <c r="AV2896" s="55" t="s">
        <v>1345</v>
      </c>
      <c r="AW2896" s="55" t="s">
        <v>1345</v>
      </c>
      <c r="AX2896" s="55" t="s">
        <v>1346</v>
      </c>
      <c r="CB2896" s="55" t="s">
        <v>3137</v>
      </c>
    </row>
    <row r="2897" spans="1:80">
      <c r="A2897" s="55" t="s">
        <v>12461</v>
      </c>
      <c r="B2897" s="55">
        <v>3</v>
      </c>
      <c r="C2897" s="55" t="s">
        <v>743</v>
      </c>
      <c r="D2897" s="55" t="s">
        <v>972</v>
      </c>
      <c r="E2897" s="55">
        <v>1</v>
      </c>
      <c r="F2897" s="55">
        <v>1</v>
      </c>
      <c r="G2897" s="56">
        <v>44456</v>
      </c>
      <c r="H2897" s="56">
        <v>44456</v>
      </c>
      <c r="I2897" s="56">
        <v>44456</v>
      </c>
      <c r="J2897" s="55">
        <v>1</v>
      </c>
      <c r="K2897" s="56">
        <v>44433</v>
      </c>
      <c r="W2897" s="55" t="s">
        <v>1336</v>
      </c>
      <c r="X2897" s="55" t="s">
        <v>1336</v>
      </c>
      <c r="Y2897" s="55">
        <v>20</v>
      </c>
      <c r="AD2897" s="55">
        <v>0</v>
      </c>
      <c r="AE2897" s="55" t="s">
        <v>1339</v>
      </c>
      <c r="AF2897" s="55" t="s">
        <v>1352</v>
      </c>
      <c r="AG2897" s="55" t="s">
        <v>1353</v>
      </c>
      <c r="AI2897" s="55">
        <v>510</v>
      </c>
      <c r="AJ2897" s="55" t="s">
        <v>972</v>
      </c>
      <c r="AK2897" s="55">
        <v>0</v>
      </c>
      <c r="AL2897" s="55" t="s">
        <v>3283</v>
      </c>
      <c r="AN2897" s="55">
        <v>8</v>
      </c>
      <c r="AQ2897" s="55" t="s">
        <v>1235</v>
      </c>
      <c r="AR2897" s="56">
        <v>44386</v>
      </c>
      <c r="AS2897" s="57">
        <v>0.62759259259259259</v>
      </c>
      <c r="AT2897" s="56">
        <v>44433</v>
      </c>
      <c r="AU2897" s="57">
        <v>0.60506944444444444</v>
      </c>
      <c r="AV2897" s="55" t="s">
        <v>1355</v>
      </c>
      <c r="AW2897" s="55" t="s">
        <v>1355</v>
      </c>
      <c r="AX2897" s="55" t="s">
        <v>1490</v>
      </c>
      <c r="AY2897" s="55" t="s">
        <v>973</v>
      </c>
      <c r="AZ2897" s="55">
        <v>3</v>
      </c>
      <c r="BA2897" s="55" t="s">
        <v>1347</v>
      </c>
      <c r="BB2897" s="55">
        <v>1</v>
      </c>
      <c r="BF2897" s="55" t="s">
        <v>1418</v>
      </c>
      <c r="BG2897" s="55">
        <v>4</v>
      </c>
      <c r="BH2897" s="55" t="s">
        <v>48</v>
      </c>
      <c r="BI2897" s="55" t="s">
        <v>244</v>
      </c>
      <c r="BJ2897" s="55">
        <v>0</v>
      </c>
      <c r="BK2897" s="55">
        <v>0</v>
      </c>
      <c r="BL2897" s="55">
        <v>0</v>
      </c>
      <c r="BM2897" s="55">
        <v>0</v>
      </c>
      <c r="BN2897" s="55">
        <v>0</v>
      </c>
      <c r="BO2897" s="55">
        <v>0</v>
      </c>
      <c r="BP2897" s="55">
        <v>0</v>
      </c>
      <c r="BQ2897" s="55">
        <v>0</v>
      </c>
      <c r="BR2897" s="55">
        <v>0</v>
      </c>
      <c r="BS2897" s="55">
        <v>0</v>
      </c>
      <c r="BT2897" s="56">
        <v>44433</v>
      </c>
      <c r="BU2897" s="56">
        <v>44433</v>
      </c>
      <c r="BV2897" s="56">
        <v>44433</v>
      </c>
      <c r="BW2897" s="56">
        <v>44433</v>
      </c>
      <c r="BX2897" s="55" t="s">
        <v>972</v>
      </c>
      <c r="BY2897" s="55" t="s">
        <v>973</v>
      </c>
      <c r="BZ2897" s="55">
        <v>78.101600000000005</v>
      </c>
      <c r="CA2897" s="55" t="s">
        <v>1419</v>
      </c>
      <c r="CB2897" s="55" t="s">
        <v>1357</v>
      </c>
    </row>
    <row r="2898" spans="1:80">
      <c r="A2898" s="55" t="s">
        <v>12462</v>
      </c>
      <c r="B2898" s="55">
        <v>2</v>
      </c>
      <c r="C2898" s="55" t="s">
        <v>12463</v>
      </c>
      <c r="D2898" s="55" t="s">
        <v>12464</v>
      </c>
      <c r="E2898" s="55">
        <v>0</v>
      </c>
      <c r="F2898" s="55">
        <v>1</v>
      </c>
      <c r="G2898" s="56">
        <v>44347</v>
      </c>
      <c r="H2898" s="56">
        <v>44347</v>
      </c>
      <c r="I2898" s="56">
        <v>44347</v>
      </c>
      <c r="J2898" s="55">
        <v>0</v>
      </c>
      <c r="L2898" s="56">
        <v>44307</v>
      </c>
      <c r="M2898" s="56">
        <v>44347</v>
      </c>
      <c r="N2898" s="55">
        <v>1</v>
      </c>
      <c r="O2898" s="55">
        <v>0</v>
      </c>
      <c r="P2898" s="55">
        <v>0</v>
      </c>
      <c r="R2898" s="55">
        <v>0</v>
      </c>
      <c r="T2898" s="55">
        <v>5190708006</v>
      </c>
      <c r="U2898" s="55" t="s">
        <v>12465</v>
      </c>
      <c r="V2898" s="55" t="s">
        <v>12463</v>
      </c>
      <c r="W2898" s="55" t="s">
        <v>1336</v>
      </c>
      <c r="X2898" s="55" t="s">
        <v>1336</v>
      </c>
      <c r="Y2898" s="55">
        <v>0</v>
      </c>
      <c r="Z2898" s="55" t="s">
        <v>1419</v>
      </c>
      <c r="AA2898" s="55" t="s">
        <v>1338</v>
      </c>
      <c r="AB2898" s="55">
        <v>10710</v>
      </c>
      <c r="AC2898" s="55">
        <v>10710</v>
      </c>
      <c r="AD2898" s="55">
        <v>0</v>
      </c>
      <c r="AE2898" s="55" t="s">
        <v>1339</v>
      </c>
      <c r="AF2898" s="55" t="s">
        <v>3146</v>
      </c>
      <c r="AG2898" s="55" t="s">
        <v>3147</v>
      </c>
      <c r="AH2898" s="55" t="s">
        <v>1235</v>
      </c>
      <c r="AJ2898" s="55" t="s">
        <v>12464</v>
      </c>
      <c r="AK2898" s="55">
        <v>0</v>
      </c>
      <c r="AL2898" s="55" t="s">
        <v>3283</v>
      </c>
      <c r="AN2898" s="55">
        <v>7</v>
      </c>
      <c r="AO2898" s="55" t="s">
        <v>12466</v>
      </c>
      <c r="AR2898" s="56">
        <v>44307</v>
      </c>
      <c r="AS2898" s="57">
        <v>0.41608796296296297</v>
      </c>
      <c r="AT2898" s="56">
        <v>44307</v>
      </c>
      <c r="AU2898" s="57">
        <v>0.59255787037037033</v>
      </c>
      <c r="AV2898" s="55" t="s">
        <v>1345</v>
      </c>
      <c r="AW2898" s="55" t="s">
        <v>1345</v>
      </c>
      <c r="AX2898" s="55" t="s">
        <v>1346</v>
      </c>
      <c r="CB2898" s="55" t="s">
        <v>3150</v>
      </c>
    </row>
    <row r="2899" spans="1:80">
      <c r="A2899" s="55" t="s">
        <v>12467</v>
      </c>
      <c r="B2899" s="55">
        <v>2</v>
      </c>
      <c r="C2899" s="55" t="s">
        <v>12468</v>
      </c>
      <c r="D2899" s="55" t="s">
        <v>12469</v>
      </c>
      <c r="E2899" s="55">
        <v>0</v>
      </c>
      <c r="F2899" s="55">
        <v>1</v>
      </c>
      <c r="G2899" s="56">
        <v>44347</v>
      </c>
      <c r="H2899" s="56">
        <v>44347</v>
      </c>
      <c r="I2899" s="56">
        <v>44347</v>
      </c>
      <c r="J2899" s="55">
        <v>0</v>
      </c>
      <c r="L2899" s="56">
        <v>44307</v>
      </c>
      <c r="M2899" s="56">
        <v>44347</v>
      </c>
      <c r="N2899" s="55">
        <v>1</v>
      </c>
      <c r="O2899" s="55">
        <v>0</v>
      </c>
      <c r="P2899" s="55">
        <v>0</v>
      </c>
      <c r="R2899" s="55">
        <v>0</v>
      </c>
      <c r="T2899" s="55">
        <v>5190704007</v>
      </c>
      <c r="U2899" s="55" t="s">
        <v>12470</v>
      </c>
      <c r="V2899" s="55" t="s">
        <v>12468</v>
      </c>
      <c r="W2899" s="55" t="s">
        <v>1336</v>
      </c>
      <c r="X2899" s="55" t="s">
        <v>1336</v>
      </c>
      <c r="Y2899" s="55">
        <v>0</v>
      </c>
      <c r="Z2899" s="55" t="s">
        <v>1419</v>
      </c>
      <c r="AA2899" s="55" t="s">
        <v>1338</v>
      </c>
      <c r="AB2899" s="55">
        <v>7980</v>
      </c>
      <c r="AC2899" s="55">
        <v>7980</v>
      </c>
      <c r="AD2899" s="55">
        <v>0</v>
      </c>
      <c r="AE2899" s="55" t="s">
        <v>1339</v>
      </c>
      <c r="AF2899" s="55" t="s">
        <v>3146</v>
      </c>
      <c r="AG2899" s="55" t="s">
        <v>3147</v>
      </c>
      <c r="AH2899" s="55" t="s">
        <v>1235</v>
      </c>
      <c r="AJ2899" s="55" t="s">
        <v>12469</v>
      </c>
      <c r="AK2899" s="55">
        <v>0</v>
      </c>
      <c r="AL2899" s="55" t="s">
        <v>3283</v>
      </c>
      <c r="AN2899" s="55">
        <v>7</v>
      </c>
      <c r="AO2899" s="55" t="s">
        <v>12471</v>
      </c>
      <c r="AR2899" s="56">
        <v>44307</v>
      </c>
      <c r="AS2899" s="57">
        <v>0.41679398148148145</v>
      </c>
      <c r="AT2899" s="56">
        <v>44307</v>
      </c>
      <c r="AU2899" s="57">
        <v>0.59255787037037033</v>
      </c>
      <c r="AV2899" s="55" t="s">
        <v>1345</v>
      </c>
      <c r="AW2899" s="55" t="s">
        <v>1345</v>
      </c>
      <c r="AX2899" s="55" t="s">
        <v>1346</v>
      </c>
      <c r="CB2899" s="55" t="s">
        <v>3150</v>
      </c>
    </row>
    <row r="2900" spans="1:80">
      <c r="A2900" s="55" t="s">
        <v>12472</v>
      </c>
      <c r="B2900" s="55">
        <v>2</v>
      </c>
      <c r="C2900" s="55" t="s">
        <v>12473</v>
      </c>
      <c r="D2900" s="55" t="s">
        <v>975</v>
      </c>
      <c r="E2900" s="55">
        <v>0</v>
      </c>
      <c r="F2900" s="55">
        <v>1</v>
      </c>
      <c r="G2900" s="56">
        <v>44407</v>
      </c>
      <c r="H2900" s="56">
        <v>44407</v>
      </c>
      <c r="I2900" s="56">
        <v>44407</v>
      </c>
      <c r="J2900" s="55">
        <v>1</v>
      </c>
      <c r="K2900" s="56">
        <v>44432</v>
      </c>
      <c r="L2900" s="56">
        <v>44383</v>
      </c>
      <c r="M2900" s="56">
        <v>44407</v>
      </c>
      <c r="N2900" s="55">
        <v>1</v>
      </c>
      <c r="O2900" s="55">
        <v>1</v>
      </c>
      <c r="P2900" s="55">
        <v>1</v>
      </c>
      <c r="Q2900" s="56">
        <v>44433</v>
      </c>
      <c r="R2900" s="55">
        <v>0</v>
      </c>
      <c r="T2900" s="55">
        <v>5209596003</v>
      </c>
      <c r="U2900" s="55" t="s">
        <v>12474</v>
      </c>
      <c r="V2900" s="55" t="s">
        <v>12473</v>
      </c>
      <c r="W2900" s="55" t="s">
        <v>1336</v>
      </c>
      <c r="X2900" s="55" t="s">
        <v>1336</v>
      </c>
      <c r="Y2900" s="55">
        <v>0</v>
      </c>
      <c r="Z2900" s="55" t="s">
        <v>1419</v>
      </c>
      <c r="AA2900" s="55" t="s">
        <v>1338</v>
      </c>
      <c r="AB2900" s="55">
        <v>125</v>
      </c>
      <c r="AC2900" s="55">
        <v>125</v>
      </c>
      <c r="AD2900" s="55">
        <v>0</v>
      </c>
      <c r="AE2900" s="55" t="s">
        <v>1339</v>
      </c>
      <c r="AF2900" s="55" t="s">
        <v>3146</v>
      </c>
      <c r="AG2900" s="55" t="s">
        <v>3147</v>
      </c>
      <c r="AH2900" s="55" t="s">
        <v>1235</v>
      </c>
      <c r="AJ2900" s="55" t="s">
        <v>975</v>
      </c>
      <c r="AK2900" s="55">
        <v>0</v>
      </c>
      <c r="AL2900" s="55" t="s">
        <v>3283</v>
      </c>
      <c r="AN2900" s="55">
        <v>8</v>
      </c>
      <c r="AO2900" s="55" t="s">
        <v>12475</v>
      </c>
      <c r="AR2900" s="56">
        <v>44383</v>
      </c>
      <c r="AS2900" s="57">
        <v>0.3183449074074074</v>
      </c>
      <c r="AT2900" s="56">
        <v>44432</v>
      </c>
      <c r="AU2900" s="57">
        <v>0.60281249999999997</v>
      </c>
      <c r="AV2900" s="55" t="s">
        <v>1345</v>
      </c>
      <c r="AW2900" s="55" t="s">
        <v>1345</v>
      </c>
      <c r="AX2900" s="55" t="s">
        <v>1346</v>
      </c>
      <c r="CB2900" s="55" t="s">
        <v>3137</v>
      </c>
    </row>
    <row r="2901" spans="1:80">
      <c r="A2901" s="55" t="s">
        <v>12476</v>
      </c>
      <c r="B2901" s="55">
        <v>3</v>
      </c>
      <c r="C2901" s="55" t="s">
        <v>744</v>
      </c>
      <c r="D2901" s="55" t="s">
        <v>974</v>
      </c>
      <c r="E2901" s="55">
        <v>1</v>
      </c>
      <c r="F2901" s="55">
        <v>1</v>
      </c>
      <c r="G2901" s="56">
        <v>44456</v>
      </c>
      <c r="H2901" s="56">
        <v>44456</v>
      </c>
      <c r="I2901" s="56">
        <v>44456</v>
      </c>
      <c r="J2901" s="55">
        <v>1</v>
      </c>
      <c r="K2901" s="56">
        <v>44433</v>
      </c>
      <c r="W2901" s="55" t="s">
        <v>1336</v>
      </c>
      <c r="X2901" s="55" t="s">
        <v>1336</v>
      </c>
      <c r="Y2901" s="55">
        <v>20</v>
      </c>
      <c r="AD2901" s="55">
        <v>0</v>
      </c>
      <c r="AE2901" s="55" t="s">
        <v>1339</v>
      </c>
      <c r="AF2901" s="55" t="s">
        <v>1352</v>
      </c>
      <c r="AG2901" s="55" t="s">
        <v>1353</v>
      </c>
      <c r="AI2901" s="55">
        <v>510</v>
      </c>
      <c r="AJ2901" s="55" t="s">
        <v>974</v>
      </c>
      <c r="AK2901" s="55">
        <v>0</v>
      </c>
      <c r="AL2901" s="55" t="s">
        <v>3283</v>
      </c>
      <c r="AN2901" s="55">
        <v>8</v>
      </c>
      <c r="AQ2901" s="55" t="s">
        <v>1235</v>
      </c>
      <c r="AR2901" s="56">
        <v>44386</v>
      </c>
      <c r="AS2901" s="57">
        <v>0.62924768518518526</v>
      </c>
      <c r="AT2901" s="56">
        <v>44433</v>
      </c>
      <c r="AU2901" s="57">
        <v>0.60545138888888894</v>
      </c>
      <c r="AV2901" s="55" t="s">
        <v>1355</v>
      </c>
      <c r="AW2901" s="55" t="s">
        <v>1355</v>
      </c>
      <c r="AX2901" s="55" t="s">
        <v>1490</v>
      </c>
      <c r="AY2901" s="55" t="s">
        <v>975</v>
      </c>
      <c r="AZ2901" s="55">
        <v>3</v>
      </c>
      <c r="BA2901" s="55" t="s">
        <v>1347</v>
      </c>
      <c r="BB2901" s="55">
        <v>1</v>
      </c>
      <c r="BF2901" s="55" t="s">
        <v>1418</v>
      </c>
      <c r="BG2901" s="55">
        <v>4</v>
      </c>
      <c r="BH2901" s="55" t="s">
        <v>48</v>
      </c>
      <c r="BI2901" s="55" t="s">
        <v>244</v>
      </c>
      <c r="BJ2901" s="55">
        <v>0</v>
      </c>
      <c r="BK2901" s="55">
        <v>0</v>
      </c>
      <c r="BL2901" s="55">
        <v>0</v>
      </c>
      <c r="BM2901" s="55">
        <v>0</v>
      </c>
      <c r="BN2901" s="55">
        <v>0</v>
      </c>
      <c r="BO2901" s="55">
        <v>0</v>
      </c>
      <c r="BP2901" s="55">
        <v>0</v>
      </c>
      <c r="BQ2901" s="55">
        <v>0</v>
      </c>
      <c r="BR2901" s="55">
        <v>0</v>
      </c>
      <c r="BS2901" s="55">
        <v>0</v>
      </c>
      <c r="BT2901" s="56">
        <v>44433</v>
      </c>
      <c r="BU2901" s="56">
        <v>44433</v>
      </c>
      <c r="BV2901" s="56">
        <v>44433</v>
      </c>
      <c r="BW2901" s="56">
        <v>44433</v>
      </c>
      <c r="BX2901" s="55" t="s">
        <v>974</v>
      </c>
      <c r="BY2901" s="55" t="s">
        <v>975</v>
      </c>
      <c r="BZ2901" s="55">
        <v>72.705799999999996</v>
      </c>
      <c r="CA2901" s="55" t="s">
        <v>1419</v>
      </c>
      <c r="CB2901" s="55" t="s">
        <v>1357</v>
      </c>
    </row>
    <row r="2902" spans="1:80">
      <c r="A2902" s="55" t="s">
        <v>12477</v>
      </c>
      <c r="B2902" s="55">
        <v>2</v>
      </c>
      <c r="C2902" s="55" t="s">
        <v>12478</v>
      </c>
      <c r="D2902" s="55" t="s">
        <v>12479</v>
      </c>
      <c r="E2902" s="55">
        <v>0</v>
      </c>
      <c r="F2902" s="55">
        <v>1</v>
      </c>
      <c r="G2902" s="56">
        <v>44347</v>
      </c>
      <c r="H2902" s="56">
        <v>44347</v>
      </c>
      <c r="I2902" s="56">
        <v>44347</v>
      </c>
      <c r="J2902" s="55">
        <v>0</v>
      </c>
      <c r="L2902" s="56">
        <v>44307</v>
      </c>
      <c r="M2902" s="56">
        <v>44347</v>
      </c>
      <c r="N2902" s="55">
        <v>1</v>
      </c>
      <c r="O2902" s="55">
        <v>0</v>
      </c>
      <c r="P2902" s="55">
        <v>0</v>
      </c>
      <c r="R2902" s="55">
        <v>0</v>
      </c>
      <c r="T2902" s="55">
        <v>5190761000</v>
      </c>
      <c r="U2902" s="55" t="s">
        <v>12480</v>
      </c>
      <c r="V2902" s="55" t="s">
        <v>12478</v>
      </c>
      <c r="W2902" s="55" t="s">
        <v>1336</v>
      </c>
      <c r="X2902" s="55" t="s">
        <v>1336</v>
      </c>
      <c r="Y2902" s="55">
        <v>0</v>
      </c>
      <c r="Z2902" s="55" t="s">
        <v>1419</v>
      </c>
      <c r="AA2902" s="55" t="s">
        <v>1338</v>
      </c>
      <c r="AB2902" s="55">
        <v>10290</v>
      </c>
      <c r="AC2902" s="55">
        <v>10290</v>
      </c>
      <c r="AD2902" s="55">
        <v>0</v>
      </c>
      <c r="AE2902" s="55" t="s">
        <v>1339</v>
      </c>
      <c r="AF2902" s="55" t="s">
        <v>3146</v>
      </c>
      <c r="AG2902" s="55" t="s">
        <v>3147</v>
      </c>
      <c r="AH2902" s="55" t="s">
        <v>1235</v>
      </c>
      <c r="AJ2902" s="55" t="s">
        <v>12479</v>
      </c>
      <c r="AK2902" s="55">
        <v>0</v>
      </c>
      <c r="AL2902" s="55" t="s">
        <v>3283</v>
      </c>
      <c r="AN2902" s="55">
        <v>7</v>
      </c>
      <c r="AO2902" s="55" t="s">
        <v>12481</v>
      </c>
      <c r="AR2902" s="56">
        <v>44307</v>
      </c>
      <c r="AS2902" s="57">
        <v>0.41648148148148145</v>
      </c>
      <c r="AT2902" s="56">
        <v>44307</v>
      </c>
      <c r="AU2902" s="57">
        <v>0.59255787037037033</v>
      </c>
      <c r="AV2902" s="55" t="s">
        <v>1345</v>
      </c>
      <c r="AW2902" s="55" t="s">
        <v>1345</v>
      </c>
      <c r="AX2902" s="55" t="s">
        <v>1346</v>
      </c>
      <c r="CB2902" s="55" t="s">
        <v>3150</v>
      </c>
    </row>
    <row r="2903" spans="1:80">
      <c r="A2903" s="55" t="s">
        <v>12482</v>
      </c>
      <c r="B2903" s="55">
        <v>2</v>
      </c>
      <c r="C2903" s="55" t="s">
        <v>12483</v>
      </c>
      <c r="D2903" s="55" t="s">
        <v>12484</v>
      </c>
      <c r="E2903" s="55">
        <v>0</v>
      </c>
      <c r="F2903" s="55">
        <v>1</v>
      </c>
      <c r="G2903" s="56">
        <v>44347</v>
      </c>
      <c r="H2903" s="56">
        <v>44347</v>
      </c>
      <c r="I2903" s="56">
        <v>44347</v>
      </c>
      <c r="J2903" s="55">
        <v>0</v>
      </c>
      <c r="L2903" s="56">
        <v>44307</v>
      </c>
      <c r="M2903" s="56">
        <v>44347</v>
      </c>
      <c r="N2903" s="55">
        <v>1</v>
      </c>
      <c r="O2903" s="55">
        <v>0</v>
      </c>
      <c r="P2903" s="55">
        <v>0</v>
      </c>
      <c r="R2903" s="55">
        <v>0</v>
      </c>
      <c r="T2903" s="55">
        <v>5190707009</v>
      </c>
      <c r="U2903" s="55" t="s">
        <v>12485</v>
      </c>
      <c r="V2903" s="55" t="s">
        <v>12483</v>
      </c>
      <c r="W2903" s="55" t="s">
        <v>1336</v>
      </c>
      <c r="X2903" s="55" t="s">
        <v>1336</v>
      </c>
      <c r="Y2903" s="55">
        <v>0</v>
      </c>
      <c r="Z2903" s="55" t="s">
        <v>1419</v>
      </c>
      <c r="AA2903" s="55" t="s">
        <v>1338</v>
      </c>
      <c r="AB2903" s="55">
        <v>8610</v>
      </c>
      <c r="AC2903" s="55">
        <v>8610</v>
      </c>
      <c r="AD2903" s="55">
        <v>0</v>
      </c>
      <c r="AE2903" s="55" t="s">
        <v>1339</v>
      </c>
      <c r="AF2903" s="55" t="s">
        <v>3146</v>
      </c>
      <c r="AG2903" s="55" t="s">
        <v>3147</v>
      </c>
      <c r="AH2903" s="55" t="s">
        <v>1235</v>
      </c>
      <c r="AJ2903" s="55" t="s">
        <v>12484</v>
      </c>
      <c r="AK2903" s="55">
        <v>0</v>
      </c>
      <c r="AL2903" s="55" t="s">
        <v>3283</v>
      </c>
      <c r="AN2903" s="55">
        <v>7</v>
      </c>
      <c r="AO2903" s="55" t="s">
        <v>12486</v>
      </c>
      <c r="AR2903" s="56">
        <v>44307</v>
      </c>
      <c r="AS2903" s="57">
        <v>0.41657407407407404</v>
      </c>
      <c r="AT2903" s="56">
        <v>44307</v>
      </c>
      <c r="AU2903" s="57">
        <v>0.59255787037037033</v>
      </c>
      <c r="AV2903" s="55" t="s">
        <v>1345</v>
      </c>
      <c r="AW2903" s="55" t="s">
        <v>1345</v>
      </c>
      <c r="AX2903" s="55" t="s">
        <v>1346</v>
      </c>
      <c r="CB2903" s="55" t="s">
        <v>3150</v>
      </c>
    </row>
    <row r="2904" spans="1:80">
      <c r="A2904" s="55" t="s">
        <v>12487</v>
      </c>
      <c r="B2904" s="55">
        <v>2</v>
      </c>
      <c r="C2904" s="55" t="s">
        <v>12488</v>
      </c>
      <c r="D2904" s="55" t="s">
        <v>12489</v>
      </c>
      <c r="E2904" s="55">
        <v>0</v>
      </c>
      <c r="F2904" s="55">
        <v>1</v>
      </c>
      <c r="G2904" s="56">
        <v>44347</v>
      </c>
      <c r="H2904" s="56">
        <v>44347</v>
      </c>
      <c r="I2904" s="56">
        <v>44347</v>
      </c>
      <c r="J2904" s="55">
        <v>0</v>
      </c>
      <c r="L2904" s="56">
        <v>44307</v>
      </c>
      <c r="M2904" s="56">
        <v>44347</v>
      </c>
      <c r="N2904" s="55">
        <v>1</v>
      </c>
      <c r="O2904" s="55">
        <v>0</v>
      </c>
      <c r="P2904" s="55">
        <v>0</v>
      </c>
      <c r="R2904" s="55">
        <v>0</v>
      </c>
      <c r="T2904" s="55">
        <v>5190715003</v>
      </c>
      <c r="U2904" s="55" t="s">
        <v>12490</v>
      </c>
      <c r="V2904" s="55" t="s">
        <v>12488</v>
      </c>
      <c r="W2904" s="55" t="s">
        <v>1336</v>
      </c>
      <c r="X2904" s="55" t="s">
        <v>1336</v>
      </c>
      <c r="Y2904" s="55">
        <v>0</v>
      </c>
      <c r="Z2904" s="55" t="s">
        <v>1419</v>
      </c>
      <c r="AA2904" s="55" t="s">
        <v>1338</v>
      </c>
      <c r="AB2904" s="55">
        <v>11025</v>
      </c>
      <c r="AC2904" s="55">
        <v>11025</v>
      </c>
      <c r="AD2904" s="55">
        <v>0</v>
      </c>
      <c r="AE2904" s="55" t="s">
        <v>1339</v>
      </c>
      <c r="AF2904" s="55" t="s">
        <v>3146</v>
      </c>
      <c r="AG2904" s="55" t="s">
        <v>3147</v>
      </c>
      <c r="AH2904" s="55" t="s">
        <v>1235</v>
      </c>
      <c r="AJ2904" s="55" t="s">
        <v>12489</v>
      </c>
      <c r="AK2904" s="55">
        <v>0</v>
      </c>
      <c r="AL2904" s="55" t="s">
        <v>3283</v>
      </c>
      <c r="AN2904" s="55">
        <v>7</v>
      </c>
      <c r="AO2904" s="55" t="s">
        <v>12491</v>
      </c>
      <c r="AR2904" s="56">
        <v>44307</v>
      </c>
      <c r="AS2904" s="57">
        <v>0.41601851851851851</v>
      </c>
      <c r="AT2904" s="56">
        <v>44307</v>
      </c>
      <c r="AU2904" s="57">
        <v>0.59255787037037033</v>
      </c>
      <c r="AV2904" s="55" t="s">
        <v>1345</v>
      </c>
      <c r="AW2904" s="55" t="s">
        <v>1345</v>
      </c>
      <c r="AX2904" s="55" t="s">
        <v>1346</v>
      </c>
      <c r="CB2904" s="55" t="s">
        <v>3150</v>
      </c>
    </row>
    <row r="2905" spans="1:80">
      <c r="A2905" s="55" t="s">
        <v>12492</v>
      </c>
      <c r="B2905" s="55">
        <v>2</v>
      </c>
      <c r="C2905" s="55" t="s">
        <v>12493</v>
      </c>
      <c r="D2905" s="55" t="s">
        <v>12494</v>
      </c>
      <c r="E2905" s="55">
        <v>0</v>
      </c>
      <c r="F2905" s="55">
        <v>1</v>
      </c>
      <c r="G2905" s="56">
        <v>44347</v>
      </c>
      <c r="H2905" s="56">
        <v>44347</v>
      </c>
      <c r="I2905" s="56">
        <v>44347</v>
      </c>
      <c r="J2905" s="55">
        <v>0</v>
      </c>
      <c r="L2905" s="56">
        <v>44328</v>
      </c>
      <c r="M2905" s="56">
        <v>44347</v>
      </c>
      <c r="N2905" s="55">
        <v>1</v>
      </c>
      <c r="O2905" s="55">
        <v>0</v>
      </c>
      <c r="P2905" s="55">
        <v>0</v>
      </c>
      <c r="R2905" s="55">
        <v>0</v>
      </c>
      <c r="T2905" s="55">
        <v>5197437006</v>
      </c>
      <c r="U2905" s="55" t="s">
        <v>12495</v>
      </c>
      <c r="V2905" s="55" t="s">
        <v>12493</v>
      </c>
      <c r="W2905" s="55" t="s">
        <v>1336</v>
      </c>
      <c r="X2905" s="55" t="s">
        <v>1336</v>
      </c>
      <c r="Y2905" s="55">
        <v>0</v>
      </c>
      <c r="Z2905" s="55" t="s">
        <v>1419</v>
      </c>
      <c r="AA2905" s="55" t="s">
        <v>1338</v>
      </c>
      <c r="AB2905" s="55">
        <v>2520</v>
      </c>
      <c r="AC2905" s="55">
        <v>2520</v>
      </c>
      <c r="AD2905" s="55">
        <v>0</v>
      </c>
      <c r="AE2905" s="55" t="s">
        <v>1339</v>
      </c>
      <c r="AF2905" s="55" t="s">
        <v>3146</v>
      </c>
      <c r="AG2905" s="55" t="s">
        <v>3147</v>
      </c>
      <c r="AH2905" s="55" t="s">
        <v>1235</v>
      </c>
      <c r="AJ2905" s="55" t="s">
        <v>12494</v>
      </c>
      <c r="AK2905" s="55">
        <v>0</v>
      </c>
      <c r="AL2905" s="55" t="s">
        <v>1742</v>
      </c>
      <c r="AN2905" s="55">
        <v>1</v>
      </c>
      <c r="AO2905" s="55" t="s">
        <v>12496</v>
      </c>
      <c r="AR2905" s="56">
        <v>44328</v>
      </c>
      <c r="AS2905" s="57">
        <v>0.46339120370370374</v>
      </c>
      <c r="AT2905" s="56">
        <v>44329</v>
      </c>
      <c r="AU2905" s="57">
        <v>0.30380787037037038</v>
      </c>
      <c r="AV2905" s="55" t="s">
        <v>1345</v>
      </c>
      <c r="AW2905" s="55" t="s">
        <v>1345</v>
      </c>
      <c r="AX2905" s="55" t="s">
        <v>1346</v>
      </c>
      <c r="CB2905" s="55" t="s">
        <v>3150</v>
      </c>
    </row>
    <row r="2906" spans="1:80">
      <c r="A2906" s="55" t="s">
        <v>12497</v>
      </c>
      <c r="B2906" s="55">
        <v>2</v>
      </c>
      <c r="C2906" s="55" t="s">
        <v>12498</v>
      </c>
      <c r="D2906" s="55" t="s">
        <v>12499</v>
      </c>
      <c r="E2906" s="55">
        <v>0</v>
      </c>
      <c r="F2906" s="55">
        <v>1</v>
      </c>
      <c r="G2906" s="56">
        <v>44347</v>
      </c>
      <c r="H2906" s="56">
        <v>44347</v>
      </c>
      <c r="I2906" s="56">
        <v>44347</v>
      </c>
      <c r="J2906" s="55">
        <v>0</v>
      </c>
      <c r="L2906" s="56">
        <v>44328</v>
      </c>
      <c r="M2906" s="56">
        <v>44347</v>
      </c>
      <c r="N2906" s="55">
        <v>1</v>
      </c>
      <c r="O2906" s="55">
        <v>0</v>
      </c>
      <c r="P2906" s="55">
        <v>0</v>
      </c>
      <c r="R2906" s="55">
        <v>0</v>
      </c>
      <c r="T2906" s="55">
        <v>5197438003</v>
      </c>
      <c r="U2906" s="55" t="s">
        <v>12500</v>
      </c>
      <c r="V2906" s="55" t="s">
        <v>12498</v>
      </c>
      <c r="W2906" s="55" t="s">
        <v>1336</v>
      </c>
      <c r="X2906" s="55" t="s">
        <v>1336</v>
      </c>
      <c r="Y2906" s="55">
        <v>0</v>
      </c>
      <c r="Z2906" s="55" t="s">
        <v>1419</v>
      </c>
      <c r="AA2906" s="55" t="s">
        <v>1338</v>
      </c>
      <c r="AB2906" s="55">
        <v>2520</v>
      </c>
      <c r="AC2906" s="55">
        <v>2520</v>
      </c>
      <c r="AD2906" s="55">
        <v>0</v>
      </c>
      <c r="AE2906" s="55" t="s">
        <v>1339</v>
      </c>
      <c r="AF2906" s="55" t="s">
        <v>3146</v>
      </c>
      <c r="AG2906" s="55" t="s">
        <v>3147</v>
      </c>
      <c r="AH2906" s="55" t="s">
        <v>1235</v>
      </c>
      <c r="AJ2906" s="55" t="s">
        <v>12499</v>
      </c>
      <c r="AK2906" s="55">
        <v>0</v>
      </c>
      <c r="AL2906" s="55" t="s">
        <v>1742</v>
      </c>
      <c r="AN2906" s="55">
        <v>1</v>
      </c>
      <c r="AO2906" s="55" t="s">
        <v>12501</v>
      </c>
      <c r="AR2906" s="56">
        <v>44328</v>
      </c>
      <c r="AS2906" s="57">
        <v>0.46350694444444446</v>
      </c>
      <c r="AT2906" s="56">
        <v>44329</v>
      </c>
      <c r="AU2906" s="57">
        <v>0.30380787037037038</v>
      </c>
      <c r="AV2906" s="55" t="s">
        <v>1345</v>
      </c>
      <c r="AW2906" s="55" t="s">
        <v>1345</v>
      </c>
      <c r="AX2906" s="55" t="s">
        <v>1346</v>
      </c>
      <c r="CB2906" s="55" t="s">
        <v>3150</v>
      </c>
    </row>
    <row r="2907" spans="1:80">
      <c r="A2907" s="55" t="s">
        <v>12502</v>
      </c>
      <c r="B2907" s="55">
        <v>2</v>
      </c>
      <c r="C2907" s="55" t="s">
        <v>12503</v>
      </c>
      <c r="D2907" s="55" t="s">
        <v>12504</v>
      </c>
      <c r="E2907" s="55">
        <v>0</v>
      </c>
      <c r="F2907" s="55">
        <v>1</v>
      </c>
      <c r="G2907" s="56">
        <v>44347</v>
      </c>
      <c r="H2907" s="56">
        <v>44347</v>
      </c>
      <c r="I2907" s="56">
        <v>44347</v>
      </c>
      <c r="J2907" s="55">
        <v>0</v>
      </c>
      <c r="L2907" s="56">
        <v>44328</v>
      </c>
      <c r="M2907" s="56">
        <v>44347</v>
      </c>
      <c r="N2907" s="55">
        <v>1</v>
      </c>
      <c r="O2907" s="55">
        <v>0</v>
      </c>
      <c r="P2907" s="55">
        <v>0</v>
      </c>
      <c r="R2907" s="55">
        <v>0</v>
      </c>
      <c r="T2907" s="55">
        <v>5197436009</v>
      </c>
      <c r="U2907" s="55" t="s">
        <v>12505</v>
      </c>
      <c r="V2907" s="55" t="s">
        <v>12503</v>
      </c>
      <c r="W2907" s="55" t="s">
        <v>1336</v>
      </c>
      <c r="X2907" s="55" t="s">
        <v>1336</v>
      </c>
      <c r="Y2907" s="55">
        <v>0</v>
      </c>
      <c r="Z2907" s="55" t="s">
        <v>1419</v>
      </c>
      <c r="AA2907" s="55" t="s">
        <v>1338</v>
      </c>
      <c r="AB2907" s="55">
        <v>2520</v>
      </c>
      <c r="AC2907" s="55">
        <v>2520</v>
      </c>
      <c r="AD2907" s="55">
        <v>0</v>
      </c>
      <c r="AE2907" s="55" t="s">
        <v>1339</v>
      </c>
      <c r="AF2907" s="55" t="s">
        <v>3146</v>
      </c>
      <c r="AG2907" s="55" t="s">
        <v>3147</v>
      </c>
      <c r="AH2907" s="55" t="s">
        <v>1235</v>
      </c>
      <c r="AJ2907" s="55" t="s">
        <v>12504</v>
      </c>
      <c r="AK2907" s="55">
        <v>0</v>
      </c>
      <c r="AL2907" s="55" t="s">
        <v>1742</v>
      </c>
      <c r="AN2907" s="55">
        <v>1</v>
      </c>
      <c r="AO2907" s="55" t="s">
        <v>12506</v>
      </c>
      <c r="AR2907" s="56">
        <v>44328</v>
      </c>
      <c r="AS2907" s="57">
        <v>0.46329861111111109</v>
      </c>
      <c r="AT2907" s="56">
        <v>44329</v>
      </c>
      <c r="AU2907" s="57">
        <v>0.30380787037037038</v>
      </c>
      <c r="AV2907" s="55" t="s">
        <v>1345</v>
      </c>
      <c r="AW2907" s="55" t="s">
        <v>1345</v>
      </c>
      <c r="AX2907" s="55" t="s">
        <v>1346</v>
      </c>
      <c r="CB2907" s="55" t="s">
        <v>3150</v>
      </c>
    </row>
    <row r="2908" spans="1:80">
      <c r="A2908" s="55" t="s">
        <v>12507</v>
      </c>
      <c r="B2908" s="55">
        <v>2</v>
      </c>
      <c r="C2908" s="55" t="s">
        <v>12508</v>
      </c>
      <c r="D2908" s="55" t="s">
        <v>12509</v>
      </c>
      <c r="E2908" s="55">
        <v>0</v>
      </c>
      <c r="F2908" s="55">
        <v>1</v>
      </c>
      <c r="G2908" s="56">
        <v>44347</v>
      </c>
      <c r="H2908" s="56">
        <v>44347</v>
      </c>
      <c r="I2908" s="56">
        <v>44347</v>
      </c>
      <c r="J2908" s="55">
        <v>1</v>
      </c>
      <c r="K2908" s="56">
        <v>44400</v>
      </c>
      <c r="L2908" s="56">
        <v>44315</v>
      </c>
      <c r="M2908" s="56">
        <v>44347</v>
      </c>
      <c r="N2908" s="55">
        <v>1</v>
      </c>
      <c r="O2908" s="55">
        <v>1</v>
      </c>
      <c r="P2908" s="55">
        <v>1</v>
      </c>
      <c r="Q2908" s="56">
        <v>44400</v>
      </c>
      <c r="R2908" s="55">
        <v>0</v>
      </c>
      <c r="T2908" s="55">
        <v>5180792005</v>
      </c>
      <c r="U2908" s="55" t="s">
        <v>12510</v>
      </c>
      <c r="V2908" s="55" t="s">
        <v>12508</v>
      </c>
      <c r="W2908" s="55" t="s">
        <v>1336</v>
      </c>
      <c r="X2908" s="55" t="s">
        <v>1336</v>
      </c>
      <c r="Y2908" s="55">
        <v>0</v>
      </c>
      <c r="Z2908" s="55" t="s">
        <v>1419</v>
      </c>
      <c r="AA2908" s="55" t="s">
        <v>1338</v>
      </c>
      <c r="AB2908" s="55">
        <v>1102.5</v>
      </c>
      <c r="AC2908" s="55">
        <v>1102.5</v>
      </c>
      <c r="AD2908" s="55">
        <v>0</v>
      </c>
      <c r="AE2908" s="55" t="s">
        <v>1339</v>
      </c>
      <c r="AF2908" s="55" t="s">
        <v>3146</v>
      </c>
      <c r="AG2908" s="55" t="s">
        <v>3147</v>
      </c>
      <c r="AH2908" s="55" t="s">
        <v>1235</v>
      </c>
      <c r="AJ2908" s="55" t="s">
        <v>12509</v>
      </c>
      <c r="AK2908" s="55">
        <v>0</v>
      </c>
      <c r="AL2908" s="55" t="s">
        <v>1742</v>
      </c>
      <c r="AN2908" s="55">
        <v>3</v>
      </c>
      <c r="AO2908" s="55" t="s">
        <v>12511</v>
      </c>
      <c r="AR2908" s="56">
        <v>44315</v>
      </c>
      <c r="AS2908" s="57">
        <v>0.58807870370370374</v>
      </c>
      <c r="AT2908" s="56">
        <v>44400</v>
      </c>
      <c r="AU2908" s="57">
        <v>0.4486342592592592</v>
      </c>
      <c r="AV2908" s="55" t="s">
        <v>1345</v>
      </c>
      <c r="AW2908" s="55" t="s">
        <v>1345</v>
      </c>
      <c r="AX2908" s="55" t="s">
        <v>1346</v>
      </c>
      <c r="CB2908" s="55" t="s">
        <v>3150</v>
      </c>
    </row>
    <row r="2909" spans="1:80">
      <c r="A2909" s="55" t="s">
        <v>12512</v>
      </c>
      <c r="B2909" s="55">
        <v>2</v>
      </c>
      <c r="C2909" s="55" t="s">
        <v>12513</v>
      </c>
      <c r="D2909" s="55" t="s">
        <v>12514</v>
      </c>
      <c r="E2909" s="55">
        <v>0</v>
      </c>
      <c r="F2909" s="55">
        <v>1</v>
      </c>
      <c r="G2909" s="56">
        <v>44347</v>
      </c>
      <c r="H2909" s="56">
        <v>44347</v>
      </c>
      <c r="I2909" s="56">
        <v>44347</v>
      </c>
      <c r="J2909" s="55">
        <v>1</v>
      </c>
      <c r="K2909" s="56">
        <v>44400</v>
      </c>
      <c r="L2909" s="56">
        <v>44315</v>
      </c>
      <c r="M2909" s="56">
        <v>44347</v>
      </c>
      <c r="N2909" s="55">
        <v>1</v>
      </c>
      <c r="O2909" s="55">
        <v>1</v>
      </c>
      <c r="P2909" s="55">
        <v>1</v>
      </c>
      <c r="Q2909" s="56">
        <v>44400</v>
      </c>
      <c r="R2909" s="55">
        <v>0</v>
      </c>
      <c r="T2909" s="55">
        <v>5180840009</v>
      </c>
      <c r="U2909" s="55" t="s">
        <v>12515</v>
      </c>
      <c r="V2909" s="55" t="s">
        <v>12513</v>
      </c>
      <c r="W2909" s="55" t="s">
        <v>1336</v>
      </c>
      <c r="X2909" s="55" t="s">
        <v>1336</v>
      </c>
      <c r="Y2909" s="55">
        <v>0</v>
      </c>
      <c r="Z2909" s="55" t="s">
        <v>1419</v>
      </c>
      <c r="AA2909" s="55" t="s">
        <v>1338</v>
      </c>
      <c r="AB2909" s="55">
        <v>1207.5</v>
      </c>
      <c r="AC2909" s="55">
        <v>1207.5</v>
      </c>
      <c r="AD2909" s="55">
        <v>0</v>
      </c>
      <c r="AE2909" s="55" t="s">
        <v>1339</v>
      </c>
      <c r="AF2909" s="55" t="s">
        <v>3146</v>
      </c>
      <c r="AG2909" s="55" t="s">
        <v>3147</v>
      </c>
      <c r="AH2909" s="55" t="s">
        <v>1235</v>
      </c>
      <c r="AJ2909" s="55" t="s">
        <v>12514</v>
      </c>
      <c r="AK2909" s="55">
        <v>0</v>
      </c>
      <c r="AL2909" s="55" t="s">
        <v>1742</v>
      </c>
      <c r="AN2909" s="55">
        <v>3</v>
      </c>
      <c r="AO2909" s="55" t="s">
        <v>12516</v>
      </c>
      <c r="AR2909" s="56">
        <v>44315</v>
      </c>
      <c r="AS2909" s="57">
        <v>0.58833333333333326</v>
      </c>
      <c r="AT2909" s="56">
        <v>44400</v>
      </c>
      <c r="AU2909" s="57">
        <v>0.4486342592592592</v>
      </c>
      <c r="AV2909" s="55" t="s">
        <v>1345</v>
      </c>
      <c r="AW2909" s="55" t="s">
        <v>1345</v>
      </c>
      <c r="AX2909" s="55" t="s">
        <v>1346</v>
      </c>
      <c r="CB2909" s="55" t="s">
        <v>3150</v>
      </c>
    </row>
    <row r="2910" spans="1:80">
      <c r="A2910" s="55" t="s">
        <v>12517</v>
      </c>
      <c r="B2910" s="55">
        <v>2</v>
      </c>
      <c r="C2910" s="55" t="s">
        <v>12518</v>
      </c>
      <c r="D2910" s="55" t="s">
        <v>12519</v>
      </c>
      <c r="E2910" s="55">
        <v>0</v>
      </c>
      <c r="F2910" s="55">
        <v>0</v>
      </c>
      <c r="G2910" s="56">
        <v>44347</v>
      </c>
      <c r="H2910" s="56">
        <v>44347</v>
      </c>
      <c r="I2910" s="56">
        <v>44347</v>
      </c>
      <c r="J2910" s="55">
        <v>0</v>
      </c>
      <c r="L2910" s="56">
        <v>44302</v>
      </c>
      <c r="M2910" s="56">
        <v>44347</v>
      </c>
      <c r="N2910" s="55">
        <v>0</v>
      </c>
      <c r="O2910" s="55">
        <v>0</v>
      </c>
      <c r="P2910" s="55">
        <v>0</v>
      </c>
      <c r="R2910" s="55">
        <v>0</v>
      </c>
      <c r="T2910" s="55">
        <v>5183912001</v>
      </c>
      <c r="U2910" s="55" t="s">
        <v>12520</v>
      </c>
      <c r="V2910" s="55" t="s">
        <v>12518</v>
      </c>
      <c r="W2910" s="55" t="s">
        <v>1336</v>
      </c>
      <c r="X2910" s="55" t="s">
        <v>1336</v>
      </c>
      <c r="Y2910" s="55">
        <v>0</v>
      </c>
      <c r="Z2910" s="55" t="s">
        <v>1419</v>
      </c>
      <c r="AA2910" s="55" t="s">
        <v>1338</v>
      </c>
      <c r="AB2910" s="55">
        <v>2977</v>
      </c>
      <c r="AC2910" s="55">
        <v>2977</v>
      </c>
      <c r="AD2910" s="55">
        <v>0</v>
      </c>
      <c r="AE2910" s="55" t="s">
        <v>1339</v>
      </c>
      <c r="AF2910" s="55" t="s">
        <v>3146</v>
      </c>
      <c r="AG2910" s="55" t="s">
        <v>3147</v>
      </c>
      <c r="AH2910" s="55" t="s">
        <v>1235</v>
      </c>
      <c r="AJ2910" s="55" t="s">
        <v>12519</v>
      </c>
      <c r="AK2910" s="55">
        <v>0</v>
      </c>
      <c r="AL2910" s="55" t="s">
        <v>1742</v>
      </c>
      <c r="AN2910" s="55">
        <v>4</v>
      </c>
      <c r="AO2910" s="55" t="s">
        <v>12521</v>
      </c>
      <c r="AR2910" s="56">
        <v>44302</v>
      </c>
      <c r="AS2910" s="57">
        <v>0.46843750000000001</v>
      </c>
      <c r="AT2910" s="56">
        <v>44305</v>
      </c>
      <c r="AU2910" s="57">
        <v>0.68746527777777777</v>
      </c>
      <c r="AV2910" s="55" t="s">
        <v>1345</v>
      </c>
      <c r="AW2910" s="55" t="s">
        <v>1494</v>
      </c>
      <c r="AX2910" s="55" t="s">
        <v>1392</v>
      </c>
      <c r="CB2910" s="55" t="s">
        <v>3137</v>
      </c>
    </row>
    <row r="2911" spans="1:80">
      <c r="A2911" s="55" t="s">
        <v>12522</v>
      </c>
      <c r="B2911" s="55">
        <v>2</v>
      </c>
      <c r="C2911" s="55" t="s">
        <v>12518</v>
      </c>
      <c r="D2911" s="55" t="s">
        <v>12523</v>
      </c>
      <c r="E2911" s="55">
        <v>0</v>
      </c>
      <c r="F2911" s="55">
        <v>1</v>
      </c>
      <c r="G2911" s="56">
        <v>44347</v>
      </c>
      <c r="H2911" s="56">
        <v>44347</v>
      </c>
      <c r="I2911" s="56">
        <v>44347</v>
      </c>
      <c r="J2911" s="55">
        <v>1</v>
      </c>
      <c r="K2911" s="56">
        <v>44417</v>
      </c>
      <c r="L2911" s="56">
        <v>44326</v>
      </c>
      <c r="M2911" s="56">
        <v>44347</v>
      </c>
      <c r="N2911" s="55">
        <v>1</v>
      </c>
      <c r="O2911" s="55">
        <v>1</v>
      </c>
      <c r="P2911" s="55">
        <v>1</v>
      </c>
      <c r="Q2911" s="56">
        <v>44417</v>
      </c>
      <c r="R2911" s="55">
        <v>0</v>
      </c>
      <c r="T2911" s="55">
        <v>5194620001</v>
      </c>
      <c r="U2911" s="55" t="s">
        <v>12524</v>
      </c>
      <c r="V2911" s="55" t="s">
        <v>12518</v>
      </c>
      <c r="W2911" s="55" t="s">
        <v>1336</v>
      </c>
      <c r="X2911" s="55" t="s">
        <v>1336</v>
      </c>
      <c r="Y2911" s="55">
        <v>0</v>
      </c>
      <c r="Z2911" s="55" t="s">
        <v>1419</v>
      </c>
      <c r="AA2911" s="55" t="s">
        <v>1338</v>
      </c>
      <c r="AB2911" s="55">
        <v>3087</v>
      </c>
      <c r="AC2911" s="55">
        <v>3087</v>
      </c>
      <c r="AD2911" s="55">
        <v>0</v>
      </c>
      <c r="AE2911" s="55" t="s">
        <v>1339</v>
      </c>
      <c r="AF2911" s="55" t="s">
        <v>3146</v>
      </c>
      <c r="AG2911" s="55" t="s">
        <v>3147</v>
      </c>
      <c r="AH2911" s="55" t="s">
        <v>1235</v>
      </c>
      <c r="AJ2911" s="55" t="s">
        <v>12523</v>
      </c>
      <c r="AK2911" s="55">
        <v>0</v>
      </c>
      <c r="AL2911" s="55" t="s">
        <v>1742</v>
      </c>
      <c r="AN2911" s="55">
        <v>4</v>
      </c>
      <c r="AO2911" s="55" t="s">
        <v>12525</v>
      </c>
      <c r="AR2911" s="56">
        <v>44326</v>
      </c>
      <c r="AS2911" s="57">
        <v>0.50888888888888884</v>
      </c>
      <c r="AT2911" s="56">
        <v>44417</v>
      </c>
      <c r="AU2911" s="57">
        <v>0.66916666666666658</v>
      </c>
      <c r="AV2911" s="55" t="s">
        <v>1345</v>
      </c>
      <c r="AW2911" s="55" t="s">
        <v>1345</v>
      </c>
      <c r="AX2911" s="55" t="s">
        <v>1346</v>
      </c>
      <c r="CB2911" s="55" t="s">
        <v>3150</v>
      </c>
    </row>
    <row r="2912" spans="1:80">
      <c r="A2912" s="55" t="s">
        <v>12526</v>
      </c>
      <c r="B2912" s="55">
        <v>2</v>
      </c>
      <c r="C2912" s="55" t="s">
        <v>12527</v>
      </c>
      <c r="D2912" s="55" t="s">
        <v>12528</v>
      </c>
      <c r="E2912" s="55">
        <v>0</v>
      </c>
      <c r="F2912" s="55">
        <v>0</v>
      </c>
      <c r="G2912" s="56">
        <v>44347</v>
      </c>
      <c r="H2912" s="56">
        <v>44347</v>
      </c>
      <c r="I2912" s="56">
        <v>44347</v>
      </c>
      <c r="J2912" s="55">
        <v>0</v>
      </c>
      <c r="L2912" s="56">
        <v>44302</v>
      </c>
      <c r="M2912" s="56">
        <v>44347</v>
      </c>
      <c r="N2912" s="55">
        <v>0</v>
      </c>
      <c r="O2912" s="55">
        <v>0</v>
      </c>
      <c r="P2912" s="55">
        <v>0</v>
      </c>
      <c r="R2912" s="55">
        <v>0</v>
      </c>
      <c r="T2912" s="55">
        <v>5183911004</v>
      </c>
      <c r="U2912" s="55" t="s">
        <v>12529</v>
      </c>
      <c r="V2912" s="55" t="s">
        <v>12527</v>
      </c>
      <c r="W2912" s="55" t="s">
        <v>1336</v>
      </c>
      <c r="X2912" s="55" t="s">
        <v>1336</v>
      </c>
      <c r="Y2912" s="55">
        <v>0</v>
      </c>
      <c r="Z2912" s="55" t="s">
        <v>1419</v>
      </c>
      <c r="AA2912" s="55" t="s">
        <v>1338</v>
      </c>
      <c r="AB2912" s="55">
        <v>3065</v>
      </c>
      <c r="AC2912" s="55">
        <v>3065</v>
      </c>
      <c r="AD2912" s="55">
        <v>0</v>
      </c>
      <c r="AE2912" s="55" t="s">
        <v>1339</v>
      </c>
      <c r="AF2912" s="55" t="s">
        <v>3146</v>
      </c>
      <c r="AG2912" s="55" t="s">
        <v>3147</v>
      </c>
      <c r="AH2912" s="55" t="s">
        <v>1235</v>
      </c>
      <c r="AJ2912" s="55" t="s">
        <v>12528</v>
      </c>
      <c r="AK2912" s="55">
        <v>0</v>
      </c>
      <c r="AL2912" s="55" t="s">
        <v>1742</v>
      </c>
      <c r="AN2912" s="55">
        <v>4</v>
      </c>
      <c r="AO2912" s="55" t="s">
        <v>12530</v>
      </c>
      <c r="AR2912" s="56">
        <v>44302</v>
      </c>
      <c r="AS2912" s="57">
        <v>0.46861111111111109</v>
      </c>
      <c r="AT2912" s="56">
        <v>44305</v>
      </c>
      <c r="AU2912" s="57">
        <v>0.68746527777777777</v>
      </c>
      <c r="AV2912" s="55" t="s">
        <v>1345</v>
      </c>
      <c r="AW2912" s="55" t="s">
        <v>1494</v>
      </c>
      <c r="AX2912" s="55" t="s">
        <v>1392</v>
      </c>
      <c r="CB2912" s="55" t="s">
        <v>3137</v>
      </c>
    </row>
    <row r="2913" spans="1:80">
      <c r="A2913" s="55" t="s">
        <v>12531</v>
      </c>
      <c r="B2913" s="55">
        <v>2</v>
      </c>
      <c r="C2913" s="55" t="s">
        <v>12527</v>
      </c>
      <c r="D2913" s="55" t="s">
        <v>12532</v>
      </c>
      <c r="E2913" s="55">
        <v>0</v>
      </c>
      <c r="F2913" s="55">
        <v>1</v>
      </c>
      <c r="G2913" s="56">
        <v>44347</v>
      </c>
      <c r="H2913" s="56">
        <v>44347</v>
      </c>
      <c r="I2913" s="56">
        <v>44347</v>
      </c>
      <c r="J2913" s="55">
        <v>1</v>
      </c>
      <c r="K2913" s="56">
        <v>44417</v>
      </c>
      <c r="L2913" s="56">
        <v>44326</v>
      </c>
      <c r="M2913" s="56">
        <v>44347</v>
      </c>
      <c r="N2913" s="55">
        <v>1</v>
      </c>
      <c r="O2913" s="55">
        <v>1</v>
      </c>
      <c r="P2913" s="55">
        <v>1</v>
      </c>
      <c r="Q2913" s="56">
        <v>44417</v>
      </c>
      <c r="R2913" s="55">
        <v>0</v>
      </c>
      <c r="T2913" s="55">
        <v>5194621009</v>
      </c>
      <c r="U2913" s="55" t="s">
        <v>12533</v>
      </c>
      <c r="V2913" s="55" t="s">
        <v>12527</v>
      </c>
      <c r="W2913" s="55" t="s">
        <v>1336</v>
      </c>
      <c r="X2913" s="55" t="s">
        <v>1336</v>
      </c>
      <c r="Y2913" s="55">
        <v>0</v>
      </c>
      <c r="Z2913" s="55" t="s">
        <v>1419</v>
      </c>
      <c r="AA2913" s="55" t="s">
        <v>1338</v>
      </c>
      <c r="AB2913" s="55">
        <v>3087</v>
      </c>
      <c r="AC2913" s="55">
        <v>3087</v>
      </c>
      <c r="AD2913" s="55">
        <v>0</v>
      </c>
      <c r="AE2913" s="55" t="s">
        <v>1339</v>
      </c>
      <c r="AF2913" s="55" t="s">
        <v>3146</v>
      </c>
      <c r="AG2913" s="55" t="s">
        <v>3147</v>
      </c>
      <c r="AH2913" s="55" t="s">
        <v>1235</v>
      </c>
      <c r="AJ2913" s="55" t="s">
        <v>12532</v>
      </c>
      <c r="AK2913" s="55">
        <v>0</v>
      </c>
      <c r="AL2913" s="55" t="s">
        <v>1742</v>
      </c>
      <c r="AN2913" s="55">
        <v>4</v>
      </c>
      <c r="AO2913" s="55" t="s">
        <v>12534</v>
      </c>
      <c r="AR2913" s="56">
        <v>44326</v>
      </c>
      <c r="AS2913" s="57">
        <v>0.50888888888888884</v>
      </c>
      <c r="AT2913" s="56">
        <v>44417</v>
      </c>
      <c r="AU2913" s="57">
        <v>0.66916666666666658</v>
      </c>
      <c r="AV2913" s="55" t="s">
        <v>1345</v>
      </c>
      <c r="AW2913" s="55" t="s">
        <v>1345</v>
      </c>
      <c r="AX2913" s="55" t="s">
        <v>1346</v>
      </c>
      <c r="CB2913" s="55" t="s">
        <v>3150</v>
      </c>
    </row>
    <row r="2914" spans="1:80">
      <c r="A2914" s="55" t="s">
        <v>12535</v>
      </c>
      <c r="B2914" s="55">
        <v>2</v>
      </c>
      <c r="C2914" s="55" t="s">
        <v>12536</v>
      </c>
      <c r="D2914" s="55" t="s">
        <v>12537</v>
      </c>
      <c r="E2914" s="55">
        <v>0</v>
      </c>
      <c r="F2914" s="55">
        <v>1</v>
      </c>
      <c r="G2914" s="56">
        <v>44347</v>
      </c>
      <c r="H2914" s="56">
        <v>44347</v>
      </c>
      <c r="I2914" s="56">
        <v>44347</v>
      </c>
      <c r="J2914" s="55">
        <v>1</v>
      </c>
      <c r="K2914" s="56">
        <v>44417</v>
      </c>
      <c r="L2914" s="56">
        <v>44326</v>
      </c>
      <c r="M2914" s="56">
        <v>44347</v>
      </c>
      <c r="N2914" s="55">
        <v>1</v>
      </c>
      <c r="O2914" s="55">
        <v>1</v>
      </c>
      <c r="P2914" s="55">
        <v>1</v>
      </c>
      <c r="Q2914" s="56">
        <v>44417</v>
      </c>
      <c r="R2914" s="55">
        <v>0</v>
      </c>
      <c r="T2914" s="55">
        <v>5194622006</v>
      </c>
      <c r="U2914" s="55" t="s">
        <v>12538</v>
      </c>
      <c r="V2914" s="55" t="s">
        <v>12536</v>
      </c>
      <c r="W2914" s="55" t="s">
        <v>1336</v>
      </c>
      <c r="X2914" s="55" t="s">
        <v>1336</v>
      </c>
      <c r="Y2914" s="55">
        <v>0</v>
      </c>
      <c r="Z2914" s="55" t="s">
        <v>1419</v>
      </c>
      <c r="AA2914" s="55" t="s">
        <v>1338</v>
      </c>
      <c r="AB2914" s="55">
        <v>3087</v>
      </c>
      <c r="AC2914" s="55">
        <v>3087</v>
      </c>
      <c r="AD2914" s="55">
        <v>0</v>
      </c>
      <c r="AE2914" s="55" t="s">
        <v>1339</v>
      </c>
      <c r="AF2914" s="55" t="s">
        <v>3146</v>
      </c>
      <c r="AG2914" s="55" t="s">
        <v>3147</v>
      </c>
      <c r="AH2914" s="55" t="s">
        <v>1235</v>
      </c>
      <c r="AJ2914" s="55" t="s">
        <v>12537</v>
      </c>
      <c r="AK2914" s="55">
        <v>0</v>
      </c>
      <c r="AL2914" s="55" t="s">
        <v>1742</v>
      </c>
      <c r="AN2914" s="55">
        <v>4</v>
      </c>
      <c r="AO2914" s="55" t="s">
        <v>12539</v>
      </c>
      <c r="AR2914" s="56">
        <v>44326</v>
      </c>
      <c r="AS2914" s="57">
        <v>0.69119212962962961</v>
      </c>
      <c r="AT2914" s="56">
        <v>44417</v>
      </c>
      <c r="AU2914" s="57">
        <v>0.66918981481481488</v>
      </c>
      <c r="AV2914" s="55" t="s">
        <v>1345</v>
      </c>
      <c r="AW2914" s="55" t="s">
        <v>1345</v>
      </c>
      <c r="AX2914" s="55" t="s">
        <v>1346</v>
      </c>
      <c r="CB2914" s="55" t="s">
        <v>3150</v>
      </c>
    </row>
    <row r="2915" spans="1:80">
      <c r="A2915" s="55" t="s">
        <v>12540</v>
      </c>
      <c r="B2915" s="55">
        <v>2</v>
      </c>
      <c r="C2915" s="55" t="s">
        <v>12541</v>
      </c>
      <c r="D2915" s="55" t="s">
        <v>12542</v>
      </c>
      <c r="E2915" s="55">
        <v>0</v>
      </c>
      <c r="F2915" s="55">
        <v>0</v>
      </c>
      <c r="G2915" s="56">
        <v>44347</v>
      </c>
      <c r="H2915" s="56">
        <v>44347</v>
      </c>
      <c r="I2915" s="56">
        <v>44347</v>
      </c>
      <c r="J2915" s="55">
        <v>0</v>
      </c>
      <c r="L2915" s="56">
        <v>44302</v>
      </c>
      <c r="M2915" s="56">
        <v>44347</v>
      </c>
      <c r="N2915" s="55">
        <v>0</v>
      </c>
      <c r="O2915" s="55">
        <v>0</v>
      </c>
      <c r="P2915" s="55">
        <v>0</v>
      </c>
      <c r="R2915" s="55">
        <v>0</v>
      </c>
      <c r="T2915" s="55">
        <v>5183914006</v>
      </c>
      <c r="U2915" s="55" t="s">
        <v>12543</v>
      </c>
      <c r="V2915" s="55" t="s">
        <v>12541</v>
      </c>
      <c r="W2915" s="55" t="s">
        <v>1336</v>
      </c>
      <c r="X2915" s="55" t="s">
        <v>1336</v>
      </c>
      <c r="Y2915" s="55">
        <v>0</v>
      </c>
      <c r="Z2915" s="55" t="s">
        <v>1419</v>
      </c>
      <c r="AA2915" s="55" t="s">
        <v>1338</v>
      </c>
      <c r="AB2915" s="55">
        <v>2394</v>
      </c>
      <c r="AC2915" s="55">
        <v>2394</v>
      </c>
      <c r="AD2915" s="55">
        <v>0</v>
      </c>
      <c r="AE2915" s="55" t="s">
        <v>1339</v>
      </c>
      <c r="AF2915" s="55" t="s">
        <v>3146</v>
      </c>
      <c r="AG2915" s="55" t="s">
        <v>3147</v>
      </c>
      <c r="AH2915" s="55" t="s">
        <v>1235</v>
      </c>
      <c r="AJ2915" s="55" t="s">
        <v>12542</v>
      </c>
      <c r="AK2915" s="55">
        <v>0</v>
      </c>
      <c r="AL2915" s="55" t="s">
        <v>1742</v>
      </c>
      <c r="AN2915" s="55">
        <v>4</v>
      </c>
      <c r="AO2915" s="55" t="s">
        <v>12544</v>
      </c>
      <c r="AR2915" s="56">
        <v>44302</v>
      </c>
      <c r="AS2915" s="57">
        <v>0.46817129629629628</v>
      </c>
      <c r="AT2915" s="56">
        <v>44305</v>
      </c>
      <c r="AU2915" s="57">
        <v>0.68581018518518511</v>
      </c>
      <c r="AV2915" s="55" t="s">
        <v>1345</v>
      </c>
      <c r="AW2915" s="55" t="s">
        <v>1494</v>
      </c>
      <c r="AX2915" s="55" t="s">
        <v>1392</v>
      </c>
      <c r="CB2915" s="55" t="s">
        <v>3137</v>
      </c>
    </row>
    <row r="2916" spans="1:80">
      <c r="A2916" s="55" t="s">
        <v>12545</v>
      </c>
      <c r="B2916" s="55">
        <v>2</v>
      </c>
      <c r="C2916" s="55" t="s">
        <v>12541</v>
      </c>
      <c r="D2916" s="55" t="s">
        <v>12546</v>
      </c>
      <c r="E2916" s="55">
        <v>0</v>
      </c>
      <c r="F2916" s="55">
        <v>1</v>
      </c>
      <c r="G2916" s="56">
        <v>44347</v>
      </c>
      <c r="H2916" s="56">
        <v>44347</v>
      </c>
      <c r="I2916" s="56">
        <v>44347</v>
      </c>
      <c r="J2916" s="55">
        <v>1</v>
      </c>
      <c r="K2916" s="56">
        <v>44417</v>
      </c>
      <c r="L2916" s="56">
        <v>44326</v>
      </c>
      <c r="M2916" s="56">
        <v>44347</v>
      </c>
      <c r="N2916" s="55">
        <v>1</v>
      </c>
      <c r="O2916" s="55">
        <v>1</v>
      </c>
      <c r="P2916" s="55">
        <v>1</v>
      </c>
      <c r="Q2916" s="56">
        <v>44417</v>
      </c>
      <c r="R2916" s="55">
        <v>0</v>
      </c>
      <c r="T2916" s="55">
        <v>5194624001</v>
      </c>
      <c r="U2916" s="55" t="s">
        <v>12547</v>
      </c>
      <c r="V2916" s="55" t="s">
        <v>12541</v>
      </c>
      <c r="W2916" s="55" t="s">
        <v>1336</v>
      </c>
      <c r="X2916" s="55" t="s">
        <v>1336</v>
      </c>
      <c r="Y2916" s="55">
        <v>0</v>
      </c>
      <c r="Z2916" s="55" t="s">
        <v>1419</v>
      </c>
      <c r="AA2916" s="55" t="s">
        <v>1338</v>
      </c>
      <c r="AB2916" s="55">
        <v>3181.5</v>
      </c>
      <c r="AC2916" s="55">
        <v>3181.5</v>
      </c>
      <c r="AD2916" s="55">
        <v>0</v>
      </c>
      <c r="AE2916" s="55" t="s">
        <v>1339</v>
      </c>
      <c r="AF2916" s="55" t="s">
        <v>3146</v>
      </c>
      <c r="AG2916" s="55" t="s">
        <v>3147</v>
      </c>
      <c r="AH2916" s="55" t="s">
        <v>1235</v>
      </c>
      <c r="AJ2916" s="55" t="s">
        <v>12546</v>
      </c>
      <c r="AK2916" s="55">
        <v>0</v>
      </c>
      <c r="AL2916" s="55" t="s">
        <v>1742</v>
      </c>
      <c r="AN2916" s="55">
        <v>4</v>
      </c>
      <c r="AO2916" s="55" t="s">
        <v>12548</v>
      </c>
      <c r="AR2916" s="56">
        <v>44326</v>
      </c>
      <c r="AS2916" s="57">
        <v>0.50888888888888884</v>
      </c>
      <c r="AT2916" s="56">
        <v>44417</v>
      </c>
      <c r="AU2916" s="57">
        <v>0.66918981481481488</v>
      </c>
      <c r="AV2916" s="55" t="s">
        <v>1345</v>
      </c>
      <c r="AW2916" s="55" t="s">
        <v>1345</v>
      </c>
      <c r="AX2916" s="55" t="s">
        <v>1346</v>
      </c>
      <c r="CB2916" s="55" t="s">
        <v>3150</v>
      </c>
    </row>
    <row r="2917" spans="1:80">
      <c r="A2917" s="55" t="s">
        <v>12549</v>
      </c>
      <c r="B2917" s="55">
        <v>2</v>
      </c>
      <c r="C2917" s="55" t="s">
        <v>12550</v>
      </c>
      <c r="D2917" s="55" t="s">
        <v>12551</v>
      </c>
      <c r="E2917" s="55">
        <v>0</v>
      </c>
      <c r="F2917" s="55">
        <v>0</v>
      </c>
      <c r="G2917" s="56">
        <v>44347</v>
      </c>
      <c r="H2917" s="56">
        <v>44347</v>
      </c>
      <c r="I2917" s="56">
        <v>44347</v>
      </c>
      <c r="J2917" s="55">
        <v>0</v>
      </c>
      <c r="L2917" s="56">
        <v>44302</v>
      </c>
      <c r="M2917" s="56">
        <v>44347</v>
      </c>
      <c r="N2917" s="55">
        <v>0</v>
      </c>
      <c r="O2917" s="55">
        <v>0</v>
      </c>
      <c r="P2917" s="55">
        <v>0</v>
      </c>
      <c r="R2917" s="55">
        <v>0</v>
      </c>
      <c r="T2917" s="55">
        <v>5183916001</v>
      </c>
      <c r="U2917" s="55" t="s">
        <v>12552</v>
      </c>
      <c r="V2917" s="55" t="s">
        <v>12550</v>
      </c>
      <c r="W2917" s="55" t="s">
        <v>1336</v>
      </c>
      <c r="X2917" s="55" t="s">
        <v>1336</v>
      </c>
      <c r="Y2917" s="55">
        <v>0</v>
      </c>
      <c r="Z2917" s="55" t="s">
        <v>1419</v>
      </c>
      <c r="AA2917" s="55" t="s">
        <v>1338</v>
      </c>
      <c r="AB2917" s="55">
        <v>3415</v>
      </c>
      <c r="AC2917" s="55">
        <v>3415</v>
      </c>
      <c r="AD2917" s="55">
        <v>0</v>
      </c>
      <c r="AE2917" s="55" t="s">
        <v>1339</v>
      </c>
      <c r="AF2917" s="55" t="s">
        <v>3146</v>
      </c>
      <c r="AG2917" s="55" t="s">
        <v>3147</v>
      </c>
      <c r="AH2917" s="55" t="s">
        <v>1235</v>
      </c>
      <c r="AJ2917" s="55" t="s">
        <v>12551</v>
      </c>
      <c r="AK2917" s="55">
        <v>0</v>
      </c>
      <c r="AL2917" s="55" t="s">
        <v>1742</v>
      </c>
      <c r="AN2917" s="55">
        <v>4</v>
      </c>
      <c r="AO2917" s="55" t="s">
        <v>12553</v>
      </c>
      <c r="AR2917" s="56">
        <v>44302</v>
      </c>
      <c r="AS2917" s="57">
        <v>0.46807870370370369</v>
      </c>
      <c r="AT2917" s="56">
        <v>44305</v>
      </c>
      <c r="AU2917" s="57">
        <v>0.68541666666666667</v>
      </c>
      <c r="AV2917" s="55" t="s">
        <v>1345</v>
      </c>
      <c r="AW2917" s="55" t="s">
        <v>1494</v>
      </c>
      <c r="AX2917" s="55" t="s">
        <v>1392</v>
      </c>
      <c r="CB2917" s="55" t="s">
        <v>3137</v>
      </c>
    </row>
    <row r="2918" spans="1:80">
      <c r="A2918" s="55" t="s">
        <v>12554</v>
      </c>
      <c r="B2918" s="55">
        <v>2</v>
      </c>
      <c r="C2918" s="55" t="s">
        <v>12550</v>
      </c>
      <c r="D2918" s="55" t="s">
        <v>12555</v>
      </c>
      <c r="E2918" s="55">
        <v>0</v>
      </c>
      <c r="F2918" s="55">
        <v>1</v>
      </c>
      <c r="G2918" s="56">
        <v>44347</v>
      </c>
      <c r="H2918" s="56">
        <v>44347</v>
      </c>
      <c r="I2918" s="56">
        <v>44347</v>
      </c>
      <c r="J2918" s="55">
        <v>1</v>
      </c>
      <c r="K2918" s="56">
        <v>44417</v>
      </c>
      <c r="L2918" s="56">
        <v>44326</v>
      </c>
      <c r="M2918" s="56">
        <v>44347</v>
      </c>
      <c r="N2918" s="55">
        <v>1</v>
      </c>
      <c r="O2918" s="55">
        <v>1</v>
      </c>
      <c r="P2918" s="55">
        <v>1</v>
      </c>
      <c r="Q2918" s="56">
        <v>44417</v>
      </c>
      <c r="R2918" s="55">
        <v>0</v>
      </c>
      <c r="T2918" s="55">
        <v>5194619008</v>
      </c>
      <c r="U2918" s="55" t="s">
        <v>12556</v>
      </c>
      <c r="V2918" s="55" t="s">
        <v>12550</v>
      </c>
      <c r="W2918" s="55" t="s">
        <v>1336</v>
      </c>
      <c r="X2918" s="55" t="s">
        <v>1336</v>
      </c>
      <c r="Y2918" s="55">
        <v>0</v>
      </c>
      <c r="Z2918" s="55" t="s">
        <v>1419</v>
      </c>
      <c r="AA2918" s="55" t="s">
        <v>1338</v>
      </c>
      <c r="AB2918" s="55">
        <v>3202.5</v>
      </c>
      <c r="AC2918" s="55">
        <v>3202.5</v>
      </c>
      <c r="AD2918" s="55">
        <v>0</v>
      </c>
      <c r="AE2918" s="55" t="s">
        <v>1339</v>
      </c>
      <c r="AF2918" s="55" t="s">
        <v>3146</v>
      </c>
      <c r="AG2918" s="55" t="s">
        <v>3147</v>
      </c>
      <c r="AH2918" s="55" t="s">
        <v>1235</v>
      </c>
      <c r="AJ2918" s="55" t="s">
        <v>12555</v>
      </c>
      <c r="AK2918" s="55">
        <v>0</v>
      </c>
      <c r="AL2918" s="55" t="s">
        <v>1742</v>
      </c>
      <c r="AN2918" s="55">
        <v>4</v>
      </c>
      <c r="AO2918" s="55" t="s">
        <v>12557</v>
      </c>
      <c r="AR2918" s="56">
        <v>44326</v>
      </c>
      <c r="AS2918" s="57">
        <v>0.50888888888888884</v>
      </c>
      <c r="AT2918" s="56">
        <v>44417</v>
      </c>
      <c r="AU2918" s="57">
        <v>0.66918981481481488</v>
      </c>
      <c r="AV2918" s="55" t="s">
        <v>1345</v>
      </c>
      <c r="AW2918" s="55" t="s">
        <v>1345</v>
      </c>
      <c r="AX2918" s="55" t="s">
        <v>1346</v>
      </c>
      <c r="CB2918" s="55" t="s">
        <v>3150</v>
      </c>
    </row>
    <row r="2919" spans="1:80">
      <c r="A2919" s="55" t="s">
        <v>12558</v>
      </c>
      <c r="B2919" s="55">
        <v>2</v>
      </c>
      <c r="C2919" s="55" t="s">
        <v>12559</v>
      </c>
      <c r="D2919" s="55" t="s">
        <v>12560</v>
      </c>
      <c r="E2919" s="55">
        <v>0</v>
      </c>
      <c r="F2919" s="55">
        <v>0</v>
      </c>
      <c r="G2919" s="56">
        <v>44347</v>
      </c>
      <c r="H2919" s="56">
        <v>44347</v>
      </c>
      <c r="I2919" s="56">
        <v>44347</v>
      </c>
      <c r="J2919" s="55">
        <v>0</v>
      </c>
      <c r="L2919" s="56">
        <v>44302</v>
      </c>
      <c r="M2919" s="56">
        <v>44347</v>
      </c>
      <c r="N2919" s="55">
        <v>0</v>
      </c>
      <c r="O2919" s="55">
        <v>0</v>
      </c>
      <c r="P2919" s="55">
        <v>0</v>
      </c>
      <c r="R2919" s="55">
        <v>0</v>
      </c>
      <c r="T2919" s="55">
        <v>5183913009</v>
      </c>
      <c r="U2919" s="55" t="s">
        <v>12561</v>
      </c>
      <c r="V2919" s="55" t="s">
        <v>12559</v>
      </c>
      <c r="W2919" s="55" t="s">
        <v>1336</v>
      </c>
      <c r="X2919" s="55" t="s">
        <v>1336</v>
      </c>
      <c r="Y2919" s="55">
        <v>0</v>
      </c>
      <c r="Z2919" s="55" t="s">
        <v>1419</v>
      </c>
      <c r="AA2919" s="55" t="s">
        <v>1338</v>
      </c>
      <c r="AB2919" s="55">
        <v>2352</v>
      </c>
      <c r="AC2919" s="55">
        <v>2352</v>
      </c>
      <c r="AD2919" s="55">
        <v>0</v>
      </c>
      <c r="AE2919" s="55" t="s">
        <v>1339</v>
      </c>
      <c r="AF2919" s="55" t="s">
        <v>3146</v>
      </c>
      <c r="AG2919" s="55" t="s">
        <v>3147</v>
      </c>
      <c r="AH2919" s="55" t="s">
        <v>1235</v>
      </c>
      <c r="AJ2919" s="55" t="s">
        <v>12560</v>
      </c>
      <c r="AK2919" s="55">
        <v>0</v>
      </c>
      <c r="AL2919" s="55" t="s">
        <v>1742</v>
      </c>
      <c r="AN2919" s="55">
        <v>4</v>
      </c>
      <c r="AO2919" s="55" t="s">
        <v>12562</v>
      </c>
      <c r="AR2919" s="56">
        <v>44302</v>
      </c>
      <c r="AS2919" s="57">
        <v>0.46833333333333332</v>
      </c>
      <c r="AT2919" s="56">
        <v>44305</v>
      </c>
      <c r="AU2919" s="57">
        <v>0.68581018518518511</v>
      </c>
      <c r="AV2919" s="55" t="s">
        <v>1345</v>
      </c>
      <c r="AW2919" s="55" t="s">
        <v>1494</v>
      </c>
      <c r="AX2919" s="55" t="s">
        <v>1392</v>
      </c>
      <c r="CB2919" s="55" t="s">
        <v>3137</v>
      </c>
    </row>
    <row r="2920" spans="1:80">
      <c r="A2920" s="55" t="s">
        <v>12563</v>
      </c>
      <c r="B2920" s="55">
        <v>2</v>
      </c>
      <c r="C2920" s="55" t="s">
        <v>12564</v>
      </c>
      <c r="D2920" s="55" t="s">
        <v>12565</v>
      </c>
      <c r="E2920" s="55">
        <v>0</v>
      </c>
      <c r="F2920" s="55">
        <v>0</v>
      </c>
      <c r="G2920" s="56">
        <v>44347</v>
      </c>
      <c r="H2920" s="56">
        <v>44347</v>
      </c>
      <c r="I2920" s="56">
        <v>44347</v>
      </c>
      <c r="J2920" s="55">
        <v>0</v>
      </c>
      <c r="L2920" s="56">
        <v>44302</v>
      </c>
      <c r="M2920" s="56">
        <v>44347</v>
      </c>
      <c r="N2920" s="55">
        <v>0</v>
      </c>
      <c r="O2920" s="55">
        <v>0</v>
      </c>
      <c r="P2920" s="55">
        <v>0</v>
      </c>
      <c r="R2920" s="55">
        <v>0</v>
      </c>
      <c r="T2920" s="55">
        <v>5183923008</v>
      </c>
      <c r="U2920" s="55" t="s">
        <v>12566</v>
      </c>
      <c r="V2920" s="55" t="s">
        <v>12564</v>
      </c>
      <c r="W2920" s="55" t="s">
        <v>1336</v>
      </c>
      <c r="X2920" s="55" t="s">
        <v>1336</v>
      </c>
      <c r="Y2920" s="55">
        <v>0</v>
      </c>
      <c r="Z2920" s="55" t="s">
        <v>1419</v>
      </c>
      <c r="AA2920" s="55" t="s">
        <v>1338</v>
      </c>
      <c r="AB2920" s="55">
        <v>900</v>
      </c>
      <c r="AC2920" s="55">
        <v>900</v>
      </c>
      <c r="AD2920" s="55">
        <v>0</v>
      </c>
      <c r="AE2920" s="55" t="s">
        <v>1339</v>
      </c>
      <c r="AF2920" s="55" t="s">
        <v>3146</v>
      </c>
      <c r="AG2920" s="55" t="s">
        <v>3147</v>
      </c>
      <c r="AH2920" s="55" t="s">
        <v>1235</v>
      </c>
      <c r="AJ2920" s="55" t="s">
        <v>12565</v>
      </c>
      <c r="AK2920" s="55">
        <v>0</v>
      </c>
      <c r="AL2920" s="55" t="s">
        <v>3311</v>
      </c>
      <c r="AN2920" s="55">
        <v>2</v>
      </c>
      <c r="AO2920" s="55" t="s">
        <v>12567</v>
      </c>
      <c r="AR2920" s="56">
        <v>44302</v>
      </c>
      <c r="AS2920" s="57">
        <v>0.46751157407407407</v>
      </c>
      <c r="AT2920" s="56">
        <v>44341</v>
      </c>
      <c r="AU2920" s="57">
        <v>0.54402777777777778</v>
      </c>
      <c r="AV2920" s="55" t="s">
        <v>1345</v>
      </c>
      <c r="AW2920" s="55" t="s">
        <v>1344</v>
      </c>
      <c r="AX2920" s="55" t="s">
        <v>1392</v>
      </c>
      <c r="CB2920" s="55" t="s">
        <v>3137</v>
      </c>
    </row>
    <row r="2921" spans="1:80">
      <c r="A2921" s="55" t="s">
        <v>12568</v>
      </c>
      <c r="B2921" s="55">
        <v>3</v>
      </c>
      <c r="C2921" s="55" t="s">
        <v>415</v>
      </c>
      <c r="D2921" s="55" t="s">
        <v>611</v>
      </c>
      <c r="E2921" s="55">
        <v>1</v>
      </c>
      <c r="F2921" s="55">
        <v>1</v>
      </c>
      <c r="G2921" s="56">
        <v>44365</v>
      </c>
      <c r="H2921" s="56">
        <v>44365</v>
      </c>
      <c r="I2921" s="56">
        <v>44365</v>
      </c>
      <c r="J2921" s="55">
        <v>1</v>
      </c>
      <c r="K2921" s="56">
        <v>44356</v>
      </c>
      <c r="W2921" s="55" t="s">
        <v>1336</v>
      </c>
      <c r="X2921" s="55" t="s">
        <v>1336</v>
      </c>
      <c r="Y2921" s="55">
        <v>20</v>
      </c>
      <c r="AD2921" s="55">
        <v>900</v>
      </c>
      <c r="AE2921" s="55" t="s">
        <v>1339</v>
      </c>
      <c r="AF2921" s="55" t="s">
        <v>1352</v>
      </c>
      <c r="AG2921" s="55" t="s">
        <v>1353</v>
      </c>
      <c r="AI2921" s="55">
        <v>510</v>
      </c>
      <c r="AJ2921" s="55" t="s">
        <v>611</v>
      </c>
      <c r="AK2921" s="55">
        <v>0</v>
      </c>
      <c r="AL2921" s="55" t="s">
        <v>3311</v>
      </c>
      <c r="AN2921" s="55">
        <v>2</v>
      </c>
      <c r="AQ2921" s="55" t="s">
        <v>1235</v>
      </c>
      <c r="AR2921" s="56">
        <v>44298</v>
      </c>
      <c r="AS2921" s="57">
        <v>0.55960648148148151</v>
      </c>
      <c r="AT2921" s="56">
        <v>44356</v>
      </c>
      <c r="AU2921" s="57">
        <v>0.34273148148148147</v>
      </c>
      <c r="AV2921" s="55" t="s">
        <v>1355</v>
      </c>
      <c r="AW2921" s="55" t="s">
        <v>1355</v>
      </c>
      <c r="AX2921" s="55" t="s">
        <v>1490</v>
      </c>
      <c r="AY2921" s="55" t="s">
        <v>612</v>
      </c>
      <c r="AZ2921" s="55">
        <v>3</v>
      </c>
      <c r="BA2921" s="55" t="s">
        <v>1347</v>
      </c>
      <c r="BB2921" s="55">
        <v>1</v>
      </c>
      <c r="CB2921" s="55" t="s">
        <v>1357</v>
      </c>
    </row>
    <row r="2922" spans="1:80">
      <c r="A2922" s="55" t="s">
        <v>12569</v>
      </c>
      <c r="B2922" s="55">
        <v>2</v>
      </c>
      <c r="C2922" s="55" t="s">
        <v>12570</v>
      </c>
      <c r="D2922" s="55" t="s">
        <v>612</v>
      </c>
      <c r="E2922" s="55">
        <v>0</v>
      </c>
      <c r="F2922" s="55">
        <v>1</v>
      </c>
      <c r="G2922" s="56">
        <v>44349</v>
      </c>
      <c r="H2922" s="56">
        <v>44349</v>
      </c>
      <c r="I2922" s="56">
        <v>44349</v>
      </c>
      <c r="J2922" s="55">
        <v>1</v>
      </c>
      <c r="K2922" s="56">
        <v>44355</v>
      </c>
      <c r="L2922" s="56">
        <v>44348</v>
      </c>
      <c r="M2922" s="56">
        <v>44349</v>
      </c>
      <c r="N2922" s="55">
        <v>1</v>
      </c>
      <c r="O2922" s="55">
        <v>1</v>
      </c>
      <c r="P2922" s="55">
        <v>1</v>
      </c>
      <c r="Q2922" s="56">
        <v>44355</v>
      </c>
      <c r="R2922" s="55">
        <v>0</v>
      </c>
      <c r="T2922" s="55">
        <v>5202160007</v>
      </c>
      <c r="U2922" s="55" t="s">
        <v>12571</v>
      </c>
      <c r="V2922" s="55" t="s">
        <v>12570</v>
      </c>
      <c r="W2922" s="55" t="s">
        <v>1336</v>
      </c>
      <c r="X2922" s="55" t="s">
        <v>1336</v>
      </c>
      <c r="Y2922" s="55">
        <v>0</v>
      </c>
      <c r="Z2922" s="55" t="s">
        <v>1419</v>
      </c>
      <c r="AA2922" s="55" t="s">
        <v>1338</v>
      </c>
      <c r="AB2922" s="55">
        <v>900</v>
      </c>
      <c r="AC2922" s="55">
        <v>900</v>
      </c>
      <c r="AD2922" s="55">
        <v>0</v>
      </c>
      <c r="AE2922" s="55" t="s">
        <v>1339</v>
      </c>
      <c r="AF2922" s="55" t="s">
        <v>3146</v>
      </c>
      <c r="AG2922" s="55" t="s">
        <v>3147</v>
      </c>
      <c r="AH2922" s="55" t="s">
        <v>1235</v>
      </c>
      <c r="AJ2922" s="55" t="s">
        <v>612</v>
      </c>
      <c r="AK2922" s="55">
        <v>0</v>
      </c>
      <c r="AL2922" s="55" t="s">
        <v>3311</v>
      </c>
      <c r="AN2922" s="55">
        <v>3</v>
      </c>
      <c r="AO2922" s="55" t="s">
        <v>12572</v>
      </c>
      <c r="AR2922" s="56">
        <v>44348</v>
      </c>
      <c r="AS2922" s="57">
        <v>0.40219907407407413</v>
      </c>
      <c r="AT2922" s="56">
        <v>44355</v>
      </c>
      <c r="AU2922" s="57">
        <v>0.45905092592592589</v>
      </c>
      <c r="AV2922" s="55" t="s">
        <v>1345</v>
      </c>
      <c r="AW2922" s="55" t="s">
        <v>1345</v>
      </c>
      <c r="AX2922" s="55" t="s">
        <v>1346</v>
      </c>
      <c r="CB2922" s="55" t="s">
        <v>3137</v>
      </c>
    </row>
    <row r="2923" spans="1:80">
      <c r="A2923" s="55" t="s">
        <v>12573</v>
      </c>
      <c r="B2923" s="55">
        <v>2</v>
      </c>
      <c r="C2923" s="55" t="s">
        <v>12574</v>
      </c>
      <c r="D2923" s="55" t="s">
        <v>12575</v>
      </c>
      <c r="E2923" s="55">
        <v>0</v>
      </c>
      <c r="F2923" s="55">
        <v>0</v>
      </c>
      <c r="G2923" s="56">
        <v>44347</v>
      </c>
      <c r="H2923" s="56">
        <v>44347</v>
      </c>
      <c r="I2923" s="56">
        <v>44347</v>
      </c>
      <c r="J2923" s="55">
        <v>0</v>
      </c>
      <c r="L2923" s="56">
        <v>44302</v>
      </c>
      <c r="M2923" s="56">
        <v>44347</v>
      </c>
      <c r="N2923" s="55">
        <v>0</v>
      </c>
      <c r="O2923" s="55">
        <v>0</v>
      </c>
      <c r="P2923" s="55">
        <v>0</v>
      </c>
      <c r="R2923" s="55">
        <v>0</v>
      </c>
      <c r="T2923" s="55">
        <v>5183922001</v>
      </c>
      <c r="U2923" s="55" t="s">
        <v>12576</v>
      </c>
      <c r="V2923" s="55" t="s">
        <v>12574</v>
      </c>
      <c r="W2923" s="55" t="s">
        <v>1336</v>
      </c>
      <c r="X2923" s="55" t="s">
        <v>1336</v>
      </c>
      <c r="Y2923" s="55">
        <v>0</v>
      </c>
      <c r="Z2923" s="55" t="s">
        <v>1419</v>
      </c>
      <c r="AA2923" s="55" t="s">
        <v>1338</v>
      </c>
      <c r="AB2923" s="55">
        <v>900</v>
      </c>
      <c r="AC2923" s="55">
        <v>900</v>
      </c>
      <c r="AD2923" s="55">
        <v>0</v>
      </c>
      <c r="AE2923" s="55" t="s">
        <v>1339</v>
      </c>
      <c r="AF2923" s="55" t="s">
        <v>3146</v>
      </c>
      <c r="AG2923" s="55" t="s">
        <v>3147</v>
      </c>
      <c r="AH2923" s="55" t="s">
        <v>1235</v>
      </c>
      <c r="AJ2923" s="55" t="s">
        <v>12575</v>
      </c>
      <c r="AK2923" s="55">
        <v>0</v>
      </c>
      <c r="AL2923" s="55" t="s">
        <v>3311</v>
      </c>
      <c r="AN2923" s="55">
        <v>2</v>
      </c>
      <c r="AO2923" s="55" t="s">
        <v>12577</v>
      </c>
      <c r="AR2923" s="56">
        <v>44302</v>
      </c>
      <c r="AS2923" s="57">
        <v>0.46759259259259256</v>
      </c>
      <c r="AT2923" s="56">
        <v>44341</v>
      </c>
      <c r="AU2923" s="57">
        <v>0.54402777777777778</v>
      </c>
      <c r="AV2923" s="55" t="s">
        <v>1345</v>
      </c>
      <c r="AW2923" s="55" t="s">
        <v>1344</v>
      </c>
      <c r="AX2923" s="55" t="s">
        <v>1392</v>
      </c>
      <c r="CB2923" s="55" t="s">
        <v>3137</v>
      </c>
    </row>
    <row r="2924" spans="1:80">
      <c r="A2924" s="55" t="s">
        <v>12578</v>
      </c>
      <c r="B2924" s="55">
        <v>3</v>
      </c>
      <c r="C2924" s="55" t="s">
        <v>416</v>
      </c>
      <c r="D2924" s="55" t="s">
        <v>613</v>
      </c>
      <c r="E2924" s="55">
        <v>1</v>
      </c>
      <c r="F2924" s="55">
        <v>1</v>
      </c>
      <c r="G2924" s="56">
        <v>44365</v>
      </c>
      <c r="H2924" s="56">
        <v>44365</v>
      </c>
      <c r="I2924" s="56">
        <v>44365</v>
      </c>
      <c r="J2924" s="55">
        <v>1</v>
      </c>
      <c r="K2924" s="56">
        <v>44356</v>
      </c>
      <c r="W2924" s="55" t="s">
        <v>1336</v>
      </c>
      <c r="X2924" s="55" t="s">
        <v>1336</v>
      </c>
      <c r="Y2924" s="55">
        <v>20</v>
      </c>
      <c r="AD2924" s="55">
        <v>900</v>
      </c>
      <c r="AE2924" s="55" t="s">
        <v>1339</v>
      </c>
      <c r="AF2924" s="55" t="s">
        <v>1352</v>
      </c>
      <c r="AG2924" s="55" t="s">
        <v>1353</v>
      </c>
      <c r="AI2924" s="55">
        <v>510</v>
      </c>
      <c r="AJ2924" s="55" t="s">
        <v>613</v>
      </c>
      <c r="AK2924" s="55">
        <v>0</v>
      </c>
      <c r="AL2924" s="55" t="s">
        <v>3311</v>
      </c>
      <c r="AN2924" s="55">
        <v>2</v>
      </c>
      <c r="AQ2924" s="55" t="s">
        <v>1235</v>
      </c>
      <c r="AR2924" s="56">
        <v>44298</v>
      </c>
      <c r="AS2924" s="57">
        <v>0.55996527777777783</v>
      </c>
      <c r="AT2924" s="56">
        <v>44356</v>
      </c>
      <c r="AU2924" s="57">
        <v>0.34327546296296302</v>
      </c>
      <c r="AV2924" s="55" t="s">
        <v>1355</v>
      </c>
      <c r="AW2924" s="55" t="s">
        <v>1355</v>
      </c>
      <c r="AX2924" s="55" t="s">
        <v>1490</v>
      </c>
      <c r="AY2924" s="55" t="s">
        <v>614</v>
      </c>
      <c r="AZ2924" s="55">
        <v>3</v>
      </c>
      <c r="BA2924" s="55" t="s">
        <v>1347</v>
      </c>
      <c r="BB2924" s="55">
        <v>1</v>
      </c>
      <c r="CB2924" s="55" t="s">
        <v>1357</v>
      </c>
    </row>
    <row r="2925" spans="1:80">
      <c r="A2925" s="55" t="s">
        <v>12579</v>
      </c>
      <c r="B2925" s="55">
        <v>2</v>
      </c>
      <c r="C2925" s="55" t="s">
        <v>12580</v>
      </c>
      <c r="D2925" s="55" t="s">
        <v>614</v>
      </c>
      <c r="E2925" s="55">
        <v>0</v>
      </c>
      <c r="F2925" s="55">
        <v>1</v>
      </c>
      <c r="G2925" s="56">
        <v>44349</v>
      </c>
      <c r="H2925" s="56">
        <v>44349</v>
      </c>
      <c r="I2925" s="56">
        <v>44349</v>
      </c>
      <c r="J2925" s="55">
        <v>1</v>
      </c>
      <c r="K2925" s="56">
        <v>44355</v>
      </c>
      <c r="L2925" s="56">
        <v>44348</v>
      </c>
      <c r="M2925" s="56">
        <v>44349</v>
      </c>
      <c r="N2925" s="55">
        <v>1</v>
      </c>
      <c r="O2925" s="55">
        <v>1</v>
      </c>
      <c r="P2925" s="55">
        <v>1</v>
      </c>
      <c r="Q2925" s="56">
        <v>44355</v>
      </c>
      <c r="R2925" s="55">
        <v>0</v>
      </c>
      <c r="T2925" s="55">
        <v>5202159003</v>
      </c>
      <c r="U2925" s="55" t="s">
        <v>12581</v>
      </c>
      <c r="V2925" s="55" t="s">
        <v>12580</v>
      </c>
      <c r="W2925" s="55" t="s">
        <v>1336</v>
      </c>
      <c r="X2925" s="55" t="s">
        <v>1336</v>
      </c>
      <c r="Y2925" s="55">
        <v>0</v>
      </c>
      <c r="Z2925" s="55" t="s">
        <v>1419</v>
      </c>
      <c r="AA2925" s="55" t="s">
        <v>1338</v>
      </c>
      <c r="AB2925" s="55">
        <v>900</v>
      </c>
      <c r="AC2925" s="55">
        <v>900</v>
      </c>
      <c r="AD2925" s="55">
        <v>0</v>
      </c>
      <c r="AE2925" s="55" t="s">
        <v>1339</v>
      </c>
      <c r="AF2925" s="55" t="s">
        <v>3146</v>
      </c>
      <c r="AG2925" s="55" t="s">
        <v>3147</v>
      </c>
      <c r="AH2925" s="55" t="s">
        <v>1235</v>
      </c>
      <c r="AJ2925" s="55" t="s">
        <v>614</v>
      </c>
      <c r="AK2925" s="55">
        <v>0</v>
      </c>
      <c r="AL2925" s="55" t="s">
        <v>3311</v>
      </c>
      <c r="AN2925" s="55">
        <v>3</v>
      </c>
      <c r="AO2925" s="55" t="s">
        <v>12582</v>
      </c>
      <c r="AR2925" s="56">
        <v>44348</v>
      </c>
      <c r="AS2925" s="57">
        <v>0.40244212962962966</v>
      </c>
      <c r="AT2925" s="56">
        <v>44355</v>
      </c>
      <c r="AU2925" s="57">
        <v>0.45975694444444443</v>
      </c>
      <c r="AV2925" s="55" t="s">
        <v>1345</v>
      </c>
      <c r="AW2925" s="55" t="s">
        <v>1345</v>
      </c>
      <c r="AX2925" s="55" t="s">
        <v>1346</v>
      </c>
      <c r="CB2925" s="55" t="s">
        <v>3137</v>
      </c>
    </row>
    <row r="2926" spans="1:80">
      <c r="A2926" s="55" t="s">
        <v>12583</v>
      </c>
      <c r="B2926" s="55">
        <v>2</v>
      </c>
      <c r="C2926" s="55" t="s">
        <v>12584</v>
      </c>
      <c r="D2926" s="55" t="s">
        <v>12585</v>
      </c>
      <c r="E2926" s="55">
        <v>0</v>
      </c>
      <c r="F2926" s="55">
        <v>0</v>
      </c>
      <c r="G2926" s="56">
        <v>44347</v>
      </c>
      <c r="H2926" s="56">
        <v>44347</v>
      </c>
      <c r="I2926" s="56">
        <v>44347</v>
      </c>
      <c r="J2926" s="55">
        <v>0</v>
      </c>
      <c r="L2926" s="56">
        <v>44302</v>
      </c>
      <c r="M2926" s="56">
        <v>44347</v>
      </c>
      <c r="N2926" s="55">
        <v>0</v>
      </c>
      <c r="O2926" s="55">
        <v>0</v>
      </c>
      <c r="P2926" s="55">
        <v>0</v>
      </c>
      <c r="R2926" s="55">
        <v>0</v>
      </c>
      <c r="T2926" s="55">
        <v>5183921003</v>
      </c>
      <c r="U2926" s="55" t="s">
        <v>12586</v>
      </c>
      <c r="V2926" s="55" t="s">
        <v>12584</v>
      </c>
      <c r="W2926" s="55" t="s">
        <v>1336</v>
      </c>
      <c r="X2926" s="55" t="s">
        <v>1336</v>
      </c>
      <c r="Y2926" s="55">
        <v>0</v>
      </c>
      <c r="Z2926" s="55" t="s">
        <v>1419</v>
      </c>
      <c r="AA2926" s="55" t="s">
        <v>1338</v>
      </c>
      <c r="AB2926" s="55">
        <v>900</v>
      </c>
      <c r="AC2926" s="55">
        <v>900</v>
      </c>
      <c r="AD2926" s="55">
        <v>0</v>
      </c>
      <c r="AE2926" s="55" t="s">
        <v>1339</v>
      </c>
      <c r="AF2926" s="55" t="s">
        <v>3146</v>
      </c>
      <c r="AG2926" s="55" t="s">
        <v>3147</v>
      </c>
      <c r="AH2926" s="55" t="s">
        <v>1235</v>
      </c>
      <c r="AJ2926" s="55" t="s">
        <v>12585</v>
      </c>
      <c r="AK2926" s="55">
        <v>0</v>
      </c>
      <c r="AL2926" s="55" t="s">
        <v>3311</v>
      </c>
      <c r="AN2926" s="55">
        <v>2</v>
      </c>
      <c r="AO2926" s="55" t="s">
        <v>12587</v>
      </c>
      <c r="AR2926" s="56">
        <v>44302</v>
      </c>
      <c r="AS2926" s="57">
        <v>0.46767361111111111</v>
      </c>
      <c r="AT2926" s="56">
        <v>44341</v>
      </c>
      <c r="AU2926" s="57">
        <v>0.54402777777777778</v>
      </c>
      <c r="AV2926" s="55" t="s">
        <v>1345</v>
      </c>
      <c r="AW2926" s="55" t="s">
        <v>1344</v>
      </c>
      <c r="AX2926" s="55" t="s">
        <v>1392</v>
      </c>
      <c r="CB2926" s="55" t="s">
        <v>3137</v>
      </c>
    </row>
    <row r="2927" spans="1:80">
      <c r="A2927" s="55" t="s">
        <v>12588</v>
      </c>
      <c r="B2927" s="55">
        <v>3</v>
      </c>
      <c r="C2927" s="55" t="s">
        <v>417</v>
      </c>
      <c r="D2927" s="55" t="s">
        <v>615</v>
      </c>
      <c r="E2927" s="55">
        <v>1</v>
      </c>
      <c r="F2927" s="55">
        <v>1</v>
      </c>
      <c r="G2927" s="56">
        <v>44365</v>
      </c>
      <c r="H2927" s="56">
        <v>44365</v>
      </c>
      <c r="I2927" s="56">
        <v>44365</v>
      </c>
      <c r="J2927" s="55">
        <v>1</v>
      </c>
      <c r="K2927" s="56">
        <v>44356</v>
      </c>
      <c r="W2927" s="55" t="s">
        <v>1336</v>
      </c>
      <c r="X2927" s="55" t="s">
        <v>1336</v>
      </c>
      <c r="Y2927" s="55">
        <v>20</v>
      </c>
      <c r="AD2927" s="55">
        <v>900</v>
      </c>
      <c r="AE2927" s="55" t="s">
        <v>1339</v>
      </c>
      <c r="AF2927" s="55" t="s">
        <v>1352</v>
      </c>
      <c r="AG2927" s="55" t="s">
        <v>1353</v>
      </c>
      <c r="AI2927" s="55">
        <v>510</v>
      </c>
      <c r="AJ2927" s="55" t="s">
        <v>615</v>
      </c>
      <c r="AK2927" s="55">
        <v>0</v>
      </c>
      <c r="AL2927" s="55" t="s">
        <v>3311</v>
      </c>
      <c r="AN2927" s="55">
        <v>2</v>
      </c>
      <c r="AQ2927" s="55" t="s">
        <v>1235</v>
      </c>
      <c r="AR2927" s="56">
        <v>44298</v>
      </c>
      <c r="AS2927" s="57">
        <v>0.56038194444444445</v>
      </c>
      <c r="AT2927" s="56">
        <v>44356</v>
      </c>
      <c r="AU2927" s="57">
        <v>0.34354166666666663</v>
      </c>
      <c r="AV2927" s="55" t="s">
        <v>1355</v>
      </c>
      <c r="AW2927" s="55" t="s">
        <v>1355</v>
      </c>
      <c r="AX2927" s="55" t="s">
        <v>1490</v>
      </c>
      <c r="AY2927" s="55" t="s">
        <v>616</v>
      </c>
      <c r="AZ2927" s="55">
        <v>3</v>
      </c>
      <c r="BA2927" s="55" t="s">
        <v>1347</v>
      </c>
      <c r="BB2927" s="55">
        <v>1</v>
      </c>
      <c r="CB2927" s="55" t="s">
        <v>1357</v>
      </c>
    </row>
    <row r="2928" spans="1:80">
      <c r="A2928" s="55" t="s">
        <v>12589</v>
      </c>
      <c r="B2928" s="55">
        <v>2</v>
      </c>
      <c r="C2928" s="55" t="s">
        <v>12590</v>
      </c>
      <c r="D2928" s="55" t="s">
        <v>616</v>
      </c>
      <c r="E2928" s="55">
        <v>0</v>
      </c>
      <c r="F2928" s="55">
        <v>1</v>
      </c>
      <c r="G2928" s="56">
        <v>44349</v>
      </c>
      <c r="H2928" s="56">
        <v>44349</v>
      </c>
      <c r="I2928" s="56">
        <v>44349</v>
      </c>
      <c r="J2928" s="55">
        <v>1</v>
      </c>
      <c r="K2928" s="56">
        <v>44355</v>
      </c>
      <c r="L2928" s="56">
        <v>44348</v>
      </c>
      <c r="M2928" s="56">
        <v>44349</v>
      </c>
      <c r="N2928" s="55">
        <v>1</v>
      </c>
      <c r="O2928" s="55">
        <v>1</v>
      </c>
      <c r="P2928" s="55">
        <v>1</v>
      </c>
      <c r="Q2928" s="56">
        <v>44355</v>
      </c>
      <c r="R2928" s="55">
        <v>0</v>
      </c>
      <c r="T2928" s="55">
        <v>5202187006</v>
      </c>
      <c r="U2928" s="55" t="s">
        <v>12591</v>
      </c>
      <c r="V2928" s="55" t="s">
        <v>12590</v>
      </c>
      <c r="W2928" s="55" t="s">
        <v>1336</v>
      </c>
      <c r="X2928" s="55" t="s">
        <v>1336</v>
      </c>
      <c r="Y2928" s="55">
        <v>0</v>
      </c>
      <c r="Z2928" s="55" t="s">
        <v>1419</v>
      </c>
      <c r="AA2928" s="55" t="s">
        <v>1338</v>
      </c>
      <c r="AB2928" s="55">
        <v>900</v>
      </c>
      <c r="AC2928" s="55">
        <v>900</v>
      </c>
      <c r="AD2928" s="55">
        <v>0</v>
      </c>
      <c r="AE2928" s="55" t="s">
        <v>1339</v>
      </c>
      <c r="AF2928" s="55" t="s">
        <v>3146</v>
      </c>
      <c r="AG2928" s="55" t="s">
        <v>3147</v>
      </c>
      <c r="AH2928" s="55" t="s">
        <v>1235</v>
      </c>
      <c r="AJ2928" s="55" t="s">
        <v>616</v>
      </c>
      <c r="AK2928" s="55">
        <v>0</v>
      </c>
      <c r="AL2928" s="55" t="s">
        <v>3311</v>
      </c>
      <c r="AN2928" s="55">
        <v>3</v>
      </c>
      <c r="AO2928" s="55" t="s">
        <v>12592</v>
      </c>
      <c r="AR2928" s="56">
        <v>44348</v>
      </c>
      <c r="AS2928" s="57">
        <v>0.40252314814814816</v>
      </c>
      <c r="AT2928" s="56">
        <v>44355</v>
      </c>
      <c r="AU2928" s="57">
        <v>0.45500000000000002</v>
      </c>
      <c r="AV2928" s="55" t="s">
        <v>1345</v>
      </c>
      <c r="AW2928" s="55" t="s">
        <v>1345</v>
      </c>
      <c r="AX2928" s="55" t="s">
        <v>1346</v>
      </c>
      <c r="CB2928" s="55" t="s">
        <v>3137</v>
      </c>
    </row>
    <row r="2929" spans="1:80">
      <c r="A2929" s="55" t="s">
        <v>12593</v>
      </c>
      <c r="B2929" s="55">
        <v>2</v>
      </c>
      <c r="C2929" s="55" t="s">
        <v>12594</v>
      </c>
      <c r="D2929" s="55" t="s">
        <v>12595</v>
      </c>
      <c r="E2929" s="55">
        <v>0</v>
      </c>
      <c r="F2929" s="55">
        <v>0</v>
      </c>
      <c r="G2929" s="56">
        <v>44347</v>
      </c>
      <c r="H2929" s="56">
        <v>44347</v>
      </c>
      <c r="I2929" s="56">
        <v>44347</v>
      </c>
      <c r="J2929" s="55">
        <v>0</v>
      </c>
      <c r="L2929" s="56">
        <v>44302</v>
      </c>
      <c r="M2929" s="56">
        <v>44347</v>
      </c>
      <c r="N2929" s="55">
        <v>0</v>
      </c>
      <c r="O2929" s="55">
        <v>0</v>
      </c>
      <c r="P2929" s="55">
        <v>0</v>
      </c>
      <c r="R2929" s="55">
        <v>0</v>
      </c>
      <c r="T2929" s="55">
        <v>5183925002</v>
      </c>
      <c r="U2929" s="55" t="s">
        <v>12596</v>
      </c>
      <c r="V2929" s="55" t="s">
        <v>12594</v>
      </c>
      <c r="W2929" s="55" t="s">
        <v>1336</v>
      </c>
      <c r="X2929" s="55" t="s">
        <v>1336</v>
      </c>
      <c r="Y2929" s="55">
        <v>0</v>
      </c>
      <c r="Z2929" s="55" t="s">
        <v>1419</v>
      </c>
      <c r="AA2929" s="55" t="s">
        <v>1338</v>
      </c>
      <c r="AB2929" s="55">
        <v>1400</v>
      </c>
      <c r="AC2929" s="55">
        <v>1400</v>
      </c>
      <c r="AD2929" s="55">
        <v>0</v>
      </c>
      <c r="AE2929" s="55" t="s">
        <v>1339</v>
      </c>
      <c r="AF2929" s="55" t="s">
        <v>3146</v>
      </c>
      <c r="AG2929" s="55" t="s">
        <v>3147</v>
      </c>
      <c r="AH2929" s="55" t="s">
        <v>1235</v>
      </c>
      <c r="AJ2929" s="55" t="s">
        <v>12595</v>
      </c>
      <c r="AK2929" s="55">
        <v>0</v>
      </c>
      <c r="AL2929" s="55" t="s">
        <v>3311</v>
      </c>
      <c r="AN2929" s="55">
        <v>2</v>
      </c>
      <c r="AO2929" s="55" t="s">
        <v>12597</v>
      </c>
      <c r="AR2929" s="56">
        <v>44302</v>
      </c>
      <c r="AS2929" s="57">
        <v>0.46739583333333329</v>
      </c>
      <c r="AT2929" s="56">
        <v>44341</v>
      </c>
      <c r="AU2929" s="57">
        <v>0.54402777777777778</v>
      </c>
      <c r="AV2929" s="55" t="s">
        <v>1345</v>
      </c>
      <c r="AW2929" s="55" t="s">
        <v>1344</v>
      </c>
      <c r="AX2929" s="55" t="s">
        <v>1392</v>
      </c>
      <c r="CB2929" s="55" t="s">
        <v>3137</v>
      </c>
    </row>
    <row r="2930" spans="1:80">
      <c r="A2930" s="55" t="s">
        <v>12598</v>
      </c>
      <c r="B2930" s="55">
        <v>3</v>
      </c>
      <c r="C2930" s="55" t="s">
        <v>418</v>
      </c>
      <c r="D2930" s="55" t="s">
        <v>617</v>
      </c>
      <c r="E2930" s="55">
        <v>1</v>
      </c>
      <c r="F2930" s="55">
        <v>1</v>
      </c>
      <c r="G2930" s="56">
        <v>44365</v>
      </c>
      <c r="H2930" s="56">
        <v>44365</v>
      </c>
      <c r="I2930" s="56">
        <v>44365</v>
      </c>
      <c r="J2930" s="55">
        <v>1</v>
      </c>
      <c r="K2930" s="56">
        <v>44356</v>
      </c>
      <c r="W2930" s="55" t="s">
        <v>1336</v>
      </c>
      <c r="X2930" s="55" t="s">
        <v>1336</v>
      </c>
      <c r="Y2930" s="55">
        <v>20</v>
      </c>
      <c r="AD2930" s="55">
        <v>1400</v>
      </c>
      <c r="AE2930" s="55" t="s">
        <v>1339</v>
      </c>
      <c r="AF2930" s="55" t="s">
        <v>1352</v>
      </c>
      <c r="AG2930" s="55" t="s">
        <v>1353</v>
      </c>
      <c r="AI2930" s="55">
        <v>510</v>
      </c>
      <c r="AJ2930" s="55" t="s">
        <v>617</v>
      </c>
      <c r="AK2930" s="55">
        <v>0</v>
      </c>
      <c r="AL2930" s="55" t="s">
        <v>3311</v>
      </c>
      <c r="AN2930" s="55">
        <v>2</v>
      </c>
      <c r="AQ2930" s="55" t="s">
        <v>1235</v>
      </c>
      <c r="AR2930" s="56">
        <v>44298</v>
      </c>
      <c r="AS2930" s="57">
        <v>0.55917824074074074</v>
      </c>
      <c r="AT2930" s="56">
        <v>44356</v>
      </c>
      <c r="AU2930" s="57">
        <v>0.34226851851851853</v>
      </c>
      <c r="AV2930" s="55" t="s">
        <v>1355</v>
      </c>
      <c r="AW2930" s="55" t="s">
        <v>1355</v>
      </c>
      <c r="AX2930" s="55" t="s">
        <v>1490</v>
      </c>
      <c r="AY2930" s="55" t="s">
        <v>618</v>
      </c>
      <c r="AZ2930" s="55">
        <v>3</v>
      </c>
      <c r="BA2930" s="55" t="s">
        <v>1347</v>
      </c>
      <c r="BB2930" s="55">
        <v>1</v>
      </c>
      <c r="CB2930" s="55" t="s">
        <v>1357</v>
      </c>
    </row>
    <row r="2931" spans="1:80">
      <c r="A2931" s="55" t="s">
        <v>12599</v>
      </c>
      <c r="B2931" s="55">
        <v>2</v>
      </c>
      <c r="C2931" s="55" t="s">
        <v>12600</v>
      </c>
      <c r="D2931" s="55" t="s">
        <v>618</v>
      </c>
      <c r="E2931" s="55">
        <v>0</v>
      </c>
      <c r="F2931" s="55">
        <v>1</v>
      </c>
      <c r="G2931" s="56">
        <v>44349</v>
      </c>
      <c r="H2931" s="56">
        <v>44349</v>
      </c>
      <c r="I2931" s="56">
        <v>44349</v>
      </c>
      <c r="J2931" s="55">
        <v>1</v>
      </c>
      <c r="K2931" s="56">
        <v>44355</v>
      </c>
      <c r="L2931" s="56">
        <v>44348</v>
      </c>
      <c r="M2931" s="56">
        <v>44349</v>
      </c>
      <c r="N2931" s="55">
        <v>1</v>
      </c>
      <c r="O2931" s="55">
        <v>1</v>
      </c>
      <c r="P2931" s="55">
        <v>1</v>
      </c>
      <c r="Q2931" s="56">
        <v>44355</v>
      </c>
      <c r="R2931" s="55">
        <v>0</v>
      </c>
      <c r="T2931" s="55">
        <v>5202161004</v>
      </c>
      <c r="U2931" s="55" t="s">
        <v>12601</v>
      </c>
      <c r="V2931" s="55" t="s">
        <v>12600</v>
      </c>
      <c r="W2931" s="55" t="s">
        <v>1336</v>
      </c>
      <c r="X2931" s="55" t="s">
        <v>1336</v>
      </c>
      <c r="Y2931" s="55">
        <v>0</v>
      </c>
      <c r="Z2931" s="55" t="s">
        <v>1419</v>
      </c>
      <c r="AA2931" s="55" t="s">
        <v>1338</v>
      </c>
      <c r="AB2931" s="55">
        <v>1400</v>
      </c>
      <c r="AC2931" s="55">
        <v>1400</v>
      </c>
      <c r="AD2931" s="55">
        <v>0</v>
      </c>
      <c r="AE2931" s="55" t="s">
        <v>1339</v>
      </c>
      <c r="AF2931" s="55" t="s">
        <v>3146</v>
      </c>
      <c r="AG2931" s="55" t="s">
        <v>3147</v>
      </c>
      <c r="AH2931" s="55" t="s">
        <v>1235</v>
      </c>
      <c r="AJ2931" s="55" t="s">
        <v>618</v>
      </c>
      <c r="AK2931" s="55">
        <v>0</v>
      </c>
      <c r="AL2931" s="55" t="s">
        <v>3311</v>
      </c>
      <c r="AN2931" s="55">
        <v>3</v>
      </c>
      <c r="AO2931" s="55" t="s">
        <v>12602</v>
      </c>
      <c r="AR2931" s="56">
        <v>44348</v>
      </c>
      <c r="AS2931" s="57">
        <v>0.40211805555555552</v>
      </c>
      <c r="AT2931" s="56">
        <v>44355</v>
      </c>
      <c r="AU2931" s="57">
        <v>0.45557870370370374</v>
      </c>
      <c r="AV2931" s="55" t="s">
        <v>1345</v>
      </c>
      <c r="AW2931" s="55" t="s">
        <v>1345</v>
      </c>
      <c r="AX2931" s="55" t="s">
        <v>1346</v>
      </c>
      <c r="CB2931" s="55" t="s">
        <v>3137</v>
      </c>
    </row>
    <row r="2932" spans="1:80">
      <c r="A2932" s="55" t="s">
        <v>12603</v>
      </c>
      <c r="B2932" s="55">
        <v>2</v>
      </c>
      <c r="C2932" s="55" t="s">
        <v>12604</v>
      </c>
      <c r="D2932" s="55" t="s">
        <v>12605</v>
      </c>
      <c r="E2932" s="55">
        <v>0</v>
      </c>
      <c r="F2932" s="55">
        <v>1</v>
      </c>
      <c r="G2932" s="56">
        <v>44347</v>
      </c>
      <c r="H2932" s="56">
        <v>44347</v>
      </c>
      <c r="I2932" s="56">
        <v>44347</v>
      </c>
      <c r="J2932" s="55">
        <v>1</v>
      </c>
      <c r="K2932" s="56">
        <v>44477</v>
      </c>
      <c r="L2932" s="56">
        <v>44328</v>
      </c>
      <c r="M2932" s="56">
        <v>44347</v>
      </c>
      <c r="N2932" s="55">
        <v>1</v>
      </c>
      <c r="O2932" s="55">
        <v>1</v>
      </c>
      <c r="P2932" s="55">
        <v>1</v>
      </c>
      <c r="Q2932" s="56">
        <v>44477</v>
      </c>
      <c r="R2932" s="55">
        <v>0</v>
      </c>
      <c r="T2932" s="55">
        <v>5197776006</v>
      </c>
      <c r="U2932" s="55" t="s">
        <v>12606</v>
      </c>
      <c r="V2932" s="55" t="s">
        <v>12604</v>
      </c>
      <c r="W2932" s="55" t="s">
        <v>1336</v>
      </c>
      <c r="X2932" s="55" t="s">
        <v>1336</v>
      </c>
      <c r="Y2932" s="55">
        <v>0</v>
      </c>
      <c r="Z2932" s="55" t="s">
        <v>1419</v>
      </c>
      <c r="AA2932" s="55" t="s">
        <v>1338</v>
      </c>
      <c r="AB2932" s="55">
        <v>840</v>
      </c>
      <c r="AC2932" s="55">
        <v>840</v>
      </c>
      <c r="AD2932" s="55">
        <v>0</v>
      </c>
      <c r="AE2932" s="55" t="s">
        <v>1339</v>
      </c>
      <c r="AF2932" s="55" t="s">
        <v>3146</v>
      </c>
      <c r="AG2932" s="55" t="s">
        <v>3147</v>
      </c>
      <c r="AH2932" s="55" t="s">
        <v>1235</v>
      </c>
      <c r="AJ2932" s="55" t="s">
        <v>12605</v>
      </c>
      <c r="AK2932" s="55">
        <v>0</v>
      </c>
      <c r="AL2932" s="55" t="s">
        <v>1742</v>
      </c>
      <c r="AN2932" s="55">
        <v>1</v>
      </c>
      <c r="AO2932" s="55" t="s">
        <v>12607</v>
      </c>
      <c r="AR2932" s="56">
        <v>44328</v>
      </c>
      <c r="AS2932" s="57">
        <v>0.44766203703703705</v>
      </c>
      <c r="AT2932" s="56">
        <v>44477</v>
      </c>
      <c r="AU2932" s="57">
        <v>0.57363425925925926</v>
      </c>
      <c r="AV2932" s="55" t="s">
        <v>1345</v>
      </c>
      <c r="AW2932" s="55" t="s">
        <v>1345</v>
      </c>
      <c r="AX2932" s="55" t="s">
        <v>1346</v>
      </c>
      <c r="CB2932" s="55" t="s">
        <v>3150</v>
      </c>
    </row>
    <row r="2933" spans="1:80">
      <c r="A2933" s="55" t="s">
        <v>12608</v>
      </c>
      <c r="B2933" s="55">
        <v>2</v>
      </c>
      <c r="C2933" s="55" t="s">
        <v>12609</v>
      </c>
      <c r="D2933" s="55" t="s">
        <v>12610</v>
      </c>
      <c r="E2933" s="55">
        <v>0</v>
      </c>
      <c r="F2933" s="55">
        <v>1</v>
      </c>
      <c r="G2933" s="56">
        <v>44347</v>
      </c>
      <c r="H2933" s="56">
        <v>44347</v>
      </c>
      <c r="I2933" s="56">
        <v>44347</v>
      </c>
      <c r="J2933" s="55">
        <v>1</v>
      </c>
      <c r="K2933" s="56">
        <v>44477</v>
      </c>
      <c r="L2933" s="56">
        <v>44328</v>
      </c>
      <c r="M2933" s="56">
        <v>44347</v>
      </c>
      <c r="N2933" s="55">
        <v>1</v>
      </c>
      <c r="O2933" s="55">
        <v>1</v>
      </c>
      <c r="P2933" s="55">
        <v>1</v>
      </c>
      <c r="Q2933" s="56">
        <v>44477</v>
      </c>
      <c r="R2933" s="55">
        <v>0</v>
      </c>
      <c r="T2933" s="55">
        <v>5197777003</v>
      </c>
      <c r="U2933" s="55" t="s">
        <v>12611</v>
      </c>
      <c r="V2933" s="55" t="s">
        <v>12609</v>
      </c>
      <c r="W2933" s="55" t="s">
        <v>1336</v>
      </c>
      <c r="X2933" s="55" t="s">
        <v>1336</v>
      </c>
      <c r="Y2933" s="55">
        <v>0</v>
      </c>
      <c r="Z2933" s="55" t="s">
        <v>1419</v>
      </c>
      <c r="AA2933" s="55" t="s">
        <v>1338</v>
      </c>
      <c r="AB2933" s="55">
        <v>840</v>
      </c>
      <c r="AC2933" s="55">
        <v>840</v>
      </c>
      <c r="AD2933" s="55">
        <v>0</v>
      </c>
      <c r="AE2933" s="55" t="s">
        <v>1339</v>
      </c>
      <c r="AF2933" s="55" t="s">
        <v>3146</v>
      </c>
      <c r="AG2933" s="55" t="s">
        <v>3147</v>
      </c>
      <c r="AH2933" s="55" t="s">
        <v>1235</v>
      </c>
      <c r="AJ2933" s="55" t="s">
        <v>12610</v>
      </c>
      <c r="AK2933" s="55">
        <v>0</v>
      </c>
      <c r="AL2933" s="55" t="s">
        <v>1742</v>
      </c>
      <c r="AN2933" s="55">
        <v>1</v>
      </c>
      <c r="AO2933" s="55" t="s">
        <v>12612</v>
      </c>
      <c r="AR2933" s="56">
        <v>44328</v>
      </c>
      <c r="AS2933" s="57">
        <v>0.44775462962962959</v>
      </c>
      <c r="AT2933" s="56">
        <v>44477</v>
      </c>
      <c r="AU2933" s="57">
        <v>0.57363425925925926</v>
      </c>
      <c r="AV2933" s="55" t="s">
        <v>1345</v>
      </c>
      <c r="AW2933" s="55" t="s">
        <v>1345</v>
      </c>
      <c r="AX2933" s="55" t="s">
        <v>1346</v>
      </c>
      <c r="CB2933" s="55" t="s">
        <v>3150</v>
      </c>
    </row>
    <row r="2934" spans="1:80">
      <c r="A2934" s="55" t="s">
        <v>12613</v>
      </c>
      <c r="B2934" s="55">
        <v>2</v>
      </c>
      <c r="C2934" s="55" t="s">
        <v>12614</v>
      </c>
      <c r="D2934" s="55" t="s">
        <v>12615</v>
      </c>
      <c r="E2934" s="55">
        <v>0</v>
      </c>
      <c r="F2934" s="55">
        <v>1</v>
      </c>
      <c r="G2934" s="56">
        <v>44347</v>
      </c>
      <c r="H2934" s="56">
        <v>44347</v>
      </c>
      <c r="I2934" s="56">
        <v>44347</v>
      </c>
      <c r="J2934" s="55">
        <v>1</v>
      </c>
      <c r="K2934" s="56">
        <v>44477</v>
      </c>
      <c r="L2934" s="56">
        <v>44328</v>
      </c>
      <c r="M2934" s="56">
        <v>44347</v>
      </c>
      <c r="N2934" s="55">
        <v>1</v>
      </c>
      <c r="O2934" s="55">
        <v>1</v>
      </c>
      <c r="P2934" s="55">
        <v>1</v>
      </c>
      <c r="Q2934" s="56">
        <v>44477</v>
      </c>
      <c r="R2934" s="55">
        <v>0</v>
      </c>
      <c r="T2934" s="55">
        <v>5197773004</v>
      </c>
      <c r="U2934" s="55" t="s">
        <v>12616</v>
      </c>
      <c r="V2934" s="55" t="s">
        <v>12614</v>
      </c>
      <c r="W2934" s="55" t="s">
        <v>1336</v>
      </c>
      <c r="X2934" s="55" t="s">
        <v>1336</v>
      </c>
      <c r="Y2934" s="55">
        <v>0</v>
      </c>
      <c r="Z2934" s="55" t="s">
        <v>1419</v>
      </c>
      <c r="AA2934" s="55" t="s">
        <v>1338</v>
      </c>
      <c r="AB2934" s="55">
        <v>840</v>
      </c>
      <c r="AC2934" s="55">
        <v>840</v>
      </c>
      <c r="AD2934" s="55">
        <v>0</v>
      </c>
      <c r="AE2934" s="55" t="s">
        <v>1339</v>
      </c>
      <c r="AF2934" s="55" t="s">
        <v>3146</v>
      </c>
      <c r="AG2934" s="55" t="s">
        <v>3147</v>
      </c>
      <c r="AH2934" s="55" t="s">
        <v>1235</v>
      </c>
      <c r="AJ2934" s="55" t="s">
        <v>12615</v>
      </c>
      <c r="AK2934" s="55">
        <v>0</v>
      </c>
      <c r="AL2934" s="55" t="s">
        <v>1742</v>
      </c>
      <c r="AN2934" s="55">
        <v>1</v>
      </c>
      <c r="AO2934" s="55" t="s">
        <v>12617</v>
      </c>
      <c r="AR2934" s="56">
        <v>44328</v>
      </c>
      <c r="AS2934" s="57">
        <v>0.4475810185185185</v>
      </c>
      <c r="AT2934" s="56">
        <v>44477</v>
      </c>
      <c r="AU2934" s="57">
        <v>0.57363425925925926</v>
      </c>
      <c r="AV2934" s="55" t="s">
        <v>1345</v>
      </c>
      <c r="AW2934" s="55" t="s">
        <v>1345</v>
      </c>
      <c r="AX2934" s="55" t="s">
        <v>1346</v>
      </c>
      <c r="CB2934" s="55" t="s">
        <v>3150</v>
      </c>
    </row>
    <row r="2935" spans="1:80">
      <c r="A2935" s="55" t="s">
        <v>12618</v>
      </c>
      <c r="B2935" s="55">
        <v>2</v>
      </c>
      <c r="C2935" s="55" t="s">
        <v>12619</v>
      </c>
      <c r="D2935" s="55" t="s">
        <v>12620</v>
      </c>
      <c r="E2935" s="55">
        <v>0</v>
      </c>
      <c r="F2935" s="55">
        <v>1</v>
      </c>
      <c r="G2935" s="56">
        <v>44347</v>
      </c>
      <c r="H2935" s="56">
        <v>44347</v>
      </c>
      <c r="I2935" s="56">
        <v>44347</v>
      </c>
      <c r="J2935" s="55">
        <v>1</v>
      </c>
      <c r="K2935" s="56">
        <v>44477</v>
      </c>
      <c r="L2935" s="56">
        <v>44328</v>
      </c>
      <c r="M2935" s="56">
        <v>44347</v>
      </c>
      <c r="N2935" s="55">
        <v>1</v>
      </c>
      <c r="O2935" s="55">
        <v>1</v>
      </c>
      <c r="P2935" s="55">
        <v>1</v>
      </c>
      <c r="Q2935" s="56">
        <v>44477</v>
      </c>
      <c r="R2935" s="55">
        <v>0</v>
      </c>
      <c r="T2935" s="55">
        <v>5197770002</v>
      </c>
      <c r="U2935" s="55" t="s">
        <v>12621</v>
      </c>
      <c r="V2935" s="55" t="s">
        <v>12619</v>
      </c>
      <c r="W2935" s="55" t="s">
        <v>1336</v>
      </c>
      <c r="X2935" s="55" t="s">
        <v>1336</v>
      </c>
      <c r="Y2935" s="55">
        <v>0</v>
      </c>
      <c r="Z2935" s="55" t="s">
        <v>1419</v>
      </c>
      <c r="AA2935" s="55" t="s">
        <v>1338</v>
      </c>
      <c r="AB2935" s="55">
        <v>945</v>
      </c>
      <c r="AC2935" s="55">
        <v>945</v>
      </c>
      <c r="AD2935" s="55">
        <v>0</v>
      </c>
      <c r="AE2935" s="55" t="s">
        <v>1339</v>
      </c>
      <c r="AF2935" s="55" t="s">
        <v>3146</v>
      </c>
      <c r="AG2935" s="55" t="s">
        <v>3147</v>
      </c>
      <c r="AH2935" s="55" t="s">
        <v>1235</v>
      </c>
      <c r="AJ2935" s="55" t="s">
        <v>12620</v>
      </c>
      <c r="AK2935" s="55">
        <v>0</v>
      </c>
      <c r="AL2935" s="55" t="s">
        <v>1742</v>
      </c>
      <c r="AN2935" s="55">
        <v>1</v>
      </c>
      <c r="AO2935" s="55" t="s">
        <v>12622</v>
      </c>
      <c r="AR2935" s="56">
        <v>44328</v>
      </c>
      <c r="AS2935" s="57">
        <v>0.44740740740740742</v>
      </c>
      <c r="AT2935" s="56">
        <v>44477</v>
      </c>
      <c r="AU2935" s="57">
        <v>0.57363425925925926</v>
      </c>
      <c r="AV2935" s="55" t="s">
        <v>1345</v>
      </c>
      <c r="AW2935" s="55" t="s">
        <v>1345</v>
      </c>
      <c r="AX2935" s="55" t="s">
        <v>1346</v>
      </c>
      <c r="CB2935" s="55" t="s">
        <v>3150</v>
      </c>
    </row>
    <row r="2936" spans="1:80">
      <c r="A2936" s="55" t="s">
        <v>12623</v>
      </c>
      <c r="B2936" s="55">
        <v>2</v>
      </c>
      <c r="C2936" s="55" t="s">
        <v>12624</v>
      </c>
      <c r="D2936" s="55" t="s">
        <v>12625</v>
      </c>
      <c r="E2936" s="55">
        <v>0</v>
      </c>
      <c r="F2936" s="55">
        <v>1</v>
      </c>
      <c r="G2936" s="56">
        <v>44347</v>
      </c>
      <c r="H2936" s="56">
        <v>44347</v>
      </c>
      <c r="I2936" s="56">
        <v>44347</v>
      </c>
      <c r="J2936" s="55">
        <v>1</v>
      </c>
      <c r="K2936" s="56">
        <v>44477</v>
      </c>
      <c r="L2936" s="56">
        <v>44328</v>
      </c>
      <c r="M2936" s="56">
        <v>44347</v>
      </c>
      <c r="N2936" s="55">
        <v>1</v>
      </c>
      <c r="O2936" s="55">
        <v>1</v>
      </c>
      <c r="P2936" s="55">
        <v>1</v>
      </c>
      <c r="Q2936" s="56">
        <v>44477</v>
      </c>
      <c r="R2936" s="55">
        <v>0</v>
      </c>
      <c r="T2936" s="55">
        <v>5197771000</v>
      </c>
      <c r="U2936" s="55" t="s">
        <v>12626</v>
      </c>
      <c r="V2936" s="55" t="s">
        <v>12624</v>
      </c>
      <c r="W2936" s="55" t="s">
        <v>1336</v>
      </c>
      <c r="X2936" s="55" t="s">
        <v>1336</v>
      </c>
      <c r="Y2936" s="55">
        <v>0</v>
      </c>
      <c r="Z2936" s="55" t="s">
        <v>1419</v>
      </c>
      <c r="AA2936" s="55" t="s">
        <v>1338</v>
      </c>
      <c r="AB2936" s="55">
        <v>840</v>
      </c>
      <c r="AC2936" s="55">
        <v>840</v>
      </c>
      <c r="AD2936" s="55">
        <v>0</v>
      </c>
      <c r="AE2936" s="55" t="s">
        <v>1339</v>
      </c>
      <c r="AF2936" s="55" t="s">
        <v>3146</v>
      </c>
      <c r="AG2936" s="55" t="s">
        <v>3147</v>
      </c>
      <c r="AH2936" s="55" t="s">
        <v>1235</v>
      </c>
      <c r="AJ2936" s="55" t="s">
        <v>12625</v>
      </c>
      <c r="AK2936" s="55">
        <v>0</v>
      </c>
      <c r="AL2936" s="55" t="s">
        <v>1742</v>
      </c>
      <c r="AN2936" s="55">
        <v>1</v>
      </c>
      <c r="AO2936" s="55" t="s">
        <v>12627</v>
      </c>
      <c r="AR2936" s="56">
        <v>44328</v>
      </c>
      <c r="AS2936" s="57">
        <v>0.44750000000000001</v>
      </c>
      <c r="AT2936" s="56">
        <v>44477</v>
      </c>
      <c r="AU2936" s="57">
        <v>0.57363425925925926</v>
      </c>
      <c r="AV2936" s="55" t="s">
        <v>1345</v>
      </c>
      <c r="AW2936" s="55" t="s">
        <v>1345</v>
      </c>
      <c r="AX2936" s="55" t="s">
        <v>1346</v>
      </c>
      <c r="CB2936" s="55" t="s">
        <v>3150</v>
      </c>
    </row>
    <row r="2937" spans="1:80">
      <c r="A2937" s="55" t="s">
        <v>12628</v>
      </c>
      <c r="B2937" s="55">
        <v>2</v>
      </c>
      <c r="C2937" s="55" t="s">
        <v>12629</v>
      </c>
      <c r="D2937" s="55" t="s">
        <v>12630</v>
      </c>
      <c r="E2937" s="55">
        <v>0</v>
      </c>
      <c r="F2937" s="55">
        <v>1</v>
      </c>
      <c r="G2937" s="56">
        <v>44291</v>
      </c>
      <c r="H2937" s="56">
        <v>44291</v>
      </c>
      <c r="I2937" s="56">
        <v>44291</v>
      </c>
      <c r="J2937" s="55">
        <v>1</v>
      </c>
      <c r="K2937" s="56">
        <v>44337</v>
      </c>
      <c r="L2937" s="56">
        <v>44260</v>
      </c>
      <c r="M2937" s="56">
        <v>44291</v>
      </c>
      <c r="N2937" s="55">
        <v>1</v>
      </c>
      <c r="O2937" s="55">
        <v>1</v>
      </c>
      <c r="P2937" s="55">
        <v>1</v>
      </c>
      <c r="Q2937" s="56">
        <v>44337</v>
      </c>
      <c r="R2937" s="55">
        <v>0</v>
      </c>
      <c r="T2937" s="55">
        <v>5176091007</v>
      </c>
      <c r="U2937" s="55" t="s">
        <v>12631</v>
      </c>
      <c r="V2937" s="55" t="s">
        <v>12629</v>
      </c>
      <c r="W2937" s="55" t="s">
        <v>1336</v>
      </c>
      <c r="X2937" s="55" t="s">
        <v>1336</v>
      </c>
      <c r="Y2937" s="55">
        <v>0</v>
      </c>
      <c r="Z2937" s="55" t="s">
        <v>1419</v>
      </c>
      <c r="AA2937" s="55" t="s">
        <v>1338</v>
      </c>
      <c r="AB2937" s="55">
        <v>1680</v>
      </c>
      <c r="AC2937" s="55">
        <v>1680</v>
      </c>
      <c r="AD2937" s="55">
        <v>0</v>
      </c>
      <c r="AE2937" s="55" t="s">
        <v>1339</v>
      </c>
      <c r="AF2937" s="55" t="s">
        <v>3146</v>
      </c>
      <c r="AG2937" s="55" t="s">
        <v>3147</v>
      </c>
      <c r="AH2937" s="55" t="s">
        <v>1235</v>
      </c>
      <c r="AJ2937" s="55" t="s">
        <v>12630</v>
      </c>
      <c r="AK2937" s="55">
        <v>0</v>
      </c>
      <c r="AL2937" s="55" t="s">
        <v>5612</v>
      </c>
      <c r="AN2937" s="55">
        <v>3</v>
      </c>
      <c r="AO2937" s="55" t="s">
        <v>12632</v>
      </c>
      <c r="AR2937" s="56">
        <v>44260</v>
      </c>
      <c r="AS2937" s="57">
        <v>0.36928240740740742</v>
      </c>
      <c r="AT2937" s="56">
        <v>44337</v>
      </c>
      <c r="AU2937" s="57">
        <v>0.65754629629629624</v>
      </c>
      <c r="AV2937" s="55" t="s">
        <v>1345</v>
      </c>
      <c r="AW2937" s="55" t="s">
        <v>1345</v>
      </c>
      <c r="AX2937" s="55" t="s">
        <v>1346</v>
      </c>
      <c r="CB2937" s="55" t="s">
        <v>3150</v>
      </c>
    </row>
    <row r="2938" spans="1:80">
      <c r="A2938" s="55" t="s">
        <v>12633</v>
      </c>
      <c r="B2938" s="55">
        <v>2</v>
      </c>
      <c r="C2938" s="55" t="s">
        <v>12634</v>
      </c>
      <c r="D2938" s="55" t="s">
        <v>12635</v>
      </c>
      <c r="E2938" s="55">
        <v>0</v>
      </c>
      <c r="F2938" s="55">
        <v>1</v>
      </c>
      <c r="G2938" s="56">
        <v>44347</v>
      </c>
      <c r="H2938" s="56">
        <v>44347</v>
      </c>
      <c r="I2938" s="56">
        <v>44347</v>
      </c>
      <c r="J2938" s="55">
        <v>0</v>
      </c>
      <c r="L2938" s="56">
        <v>44329</v>
      </c>
      <c r="M2938" s="56">
        <v>44347</v>
      </c>
      <c r="N2938" s="55">
        <v>1</v>
      </c>
      <c r="O2938" s="55">
        <v>0</v>
      </c>
      <c r="P2938" s="55">
        <v>0</v>
      </c>
      <c r="R2938" s="55">
        <v>0</v>
      </c>
      <c r="T2938" s="55">
        <v>5198197007</v>
      </c>
      <c r="U2938" s="55" t="s">
        <v>12636</v>
      </c>
      <c r="V2938" s="55" t="s">
        <v>12634</v>
      </c>
      <c r="W2938" s="55" t="s">
        <v>1336</v>
      </c>
      <c r="X2938" s="55" t="s">
        <v>1336</v>
      </c>
      <c r="Y2938" s="55">
        <v>0</v>
      </c>
      <c r="Z2938" s="55" t="s">
        <v>1419</v>
      </c>
      <c r="AA2938" s="55" t="s">
        <v>1338</v>
      </c>
      <c r="AB2938" s="55">
        <v>2100</v>
      </c>
      <c r="AC2938" s="55">
        <v>2100</v>
      </c>
      <c r="AD2938" s="55">
        <v>0</v>
      </c>
      <c r="AE2938" s="55" t="s">
        <v>1339</v>
      </c>
      <c r="AF2938" s="55" t="s">
        <v>3146</v>
      </c>
      <c r="AG2938" s="55" t="s">
        <v>3147</v>
      </c>
      <c r="AH2938" s="55" t="s">
        <v>1235</v>
      </c>
      <c r="AJ2938" s="55" t="s">
        <v>12635</v>
      </c>
      <c r="AK2938" s="55">
        <v>0</v>
      </c>
      <c r="AL2938" s="55" t="s">
        <v>5612</v>
      </c>
      <c r="AN2938" s="55">
        <v>4</v>
      </c>
      <c r="AO2938" s="55" t="s">
        <v>12637</v>
      </c>
      <c r="AR2938" s="56">
        <v>44329</v>
      </c>
      <c r="AS2938" s="57">
        <v>0.40333333333333332</v>
      </c>
      <c r="AT2938" s="56">
        <v>44329</v>
      </c>
      <c r="AU2938" s="57">
        <v>0.55361111111111116</v>
      </c>
      <c r="AV2938" s="55" t="s">
        <v>1345</v>
      </c>
      <c r="AW2938" s="55" t="s">
        <v>1345</v>
      </c>
      <c r="AX2938" s="55" t="s">
        <v>1346</v>
      </c>
      <c r="CB2938" s="55" t="s">
        <v>3150</v>
      </c>
    </row>
    <row r="2939" spans="1:80">
      <c r="A2939" s="55" t="s">
        <v>12638</v>
      </c>
      <c r="B2939" s="55">
        <v>2</v>
      </c>
      <c r="C2939" s="55" t="s">
        <v>12639</v>
      </c>
      <c r="D2939" s="55" t="s">
        <v>12640</v>
      </c>
      <c r="E2939" s="55">
        <v>1</v>
      </c>
      <c r="F2939" s="55">
        <v>0</v>
      </c>
      <c r="G2939" s="56">
        <v>44211</v>
      </c>
      <c r="H2939" s="56">
        <v>44211</v>
      </c>
      <c r="I2939" s="56">
        <v>44211</v>
      </c>
      <c r="J2939" s="55">
        <v>0</v>
      </c>
      <c r="L2939" s="56">
        <v>44123</v>
      </c>
      <c r="M2939" s="56">
        <v>44211</v>
      </c>
      <c r="N2939" s="55">
        <v>0</v>
      </c>
      <c r="O2939" s="55">
        <v>0</v>
      </c>
      <c r="P2939" s="55">
        <v>0</v>
      </c>
      <c r="R2939" s="55">
        <v>0</v>
      </c>
      <c r="T2939" s="55">
        <v>5148690009</v>
      </c>
      <c r="U2939" s="55" t="s">
        <v>12641</v>
      </c>
      <c r="V2939" s="55" t="s">
        <v>12639</v>
      </c>
      <c r="W2939" s="55" t="s">
        <v>1336</v>
      </c>
      <c r="X2939" s="55" t="s">
        <v>1336</v>
      </c>
      <c r="Y2939" s="55">
        <v>0</v>
      </c>
      <c r="Z2939" s="55" t="s">
        <v>1419</v>
      </c>
      <c r="AA2939" s="55" t="s">
        <v>1338</v>
      </c>
      <c r="AB2939" s="55">
        <v>22050</v>
      </c>
      <c r="AC2939" s="55">
        <v>22050</v>
      </c>
      <c r="AD2939" s="55">
        <v>0</v>
      </c>
      <c r="AE2939" s="55" t="s">
        <v>1339</v>
      </c>
      <c r="AF2939" s="55" t="s">
        <v>3132</v>
      </c>
      <c r="AG2939" s="55" t="s">
        <v>3147</v>
      </c>
      <c r="AH2939" s="55" t="s">
        <v>1235</v>
      </c>
      <c r="AI2939" s="55">
        <v>510</v>
      </c>
      <c r="AJ2939" s="55" t="s">
        <v>12640</v>
      </c>
      <c r="AK2939" s="55">
        <v>0</v>
      </c>
      <c r="AL2939" s="55" t="s">
        <v>2877</v>
      </c>
      <c r="AN2939" s="55">
        <v>4</v>
      </c>
      <c r="AO2939" s="55" t="s">
        <v>12642</v>
      </c>
      <c r="AP2939" s="55">
        <v>0</v>
      </c>
      <c r="AR2939" s="56">
        <v>44123</v>
      </c>
      <c r="AS2939" s="57">
        <v>0.35543981481481479</v>
      </c>
      <c r="AT2939" s="56">
        <v>44145</v>
      </c>
      <c r="AU2939" s="57">
        <v>0.61010416666666667</v>
      </c>
      <c r="AV2939" s="55" t="s">
        <v>3374</v>
      </c>
      <c r="AW2939" s="55" t="s">
        <v>3374</v>
      </c>
      <c r="AX2939" s="55" t="s">
        <v>2167</v>
      </c>
      <c r="AZ2939" s="55" t="s">
        <v>1347</v>
      </c>
      <c r="BA2939" s="55" t="s">
        <v>1347</v>
      </c>
      <c r="BB2939" s="55" t="s">
        <v>1347</v>
      </c>
      <c r="CB2939" s="55" t="s">
        <v>3150</v>
      </c>
    </row>
    <row r="2940" spans="1:80">
      <c r="A2940" s="55" t="s">
        <v>12643</v>
      </c>
      <c r="B2940" s="55">
        <v>2</v>
      </c>
      <c r="C2940" s="55" t="s">
        <v>12644</v>
      </c>
      <c r="D2940" s="55" t="s">
        <v>12645</v>
      </c>
      <c r="E2940" s="55">
        <v>0</v>
      </c>
      <c r="F2940" s="55">
        <v>1</v>
      </c>
      <c r="G2940" s="56">
        <v>44232</v>
      </c>
      <c r="H2940" s="56">
        <v>44232</v>
      </c>
      <c r="I2940" s="56">
        <v>44232</v>
      </c>
      <c r="J2940" s="55">
        <v>1</v>
      </c>
      <c r="K2940" s="56">
        <v>44309</v>
      </c>
      <c r="L2940" s="56">
        <v>44144</v>
      </c>
      <c r="M2940" s="56">
        <v>44232</v>
      </c>
      <c r="N2940" s="55">
        <v>1</v>
      </c>
      <c r="O2940" s="55">
        <v>1</v>
      </c>
      <c r="P2940" s="55">
        <v>1</v>
      </c>
      <c r="Q2940" s="56">
        <v>44309</v>
      </c>
      <c r="R2940" s="55">
        <v>0</v>
      </c>
      <c r="T2940" s="55">
        <v>5144002001</v>
      </c>
      <c r="U2940" s="55" t="s">
        <v>12646</v>
      </c>
      <c r="V2940" s="55" t="s">
        <v>12644</v>
      </c>
      <c r="W2940" s="55" t="s">
        <v>1336</v>
      </c>
      <c r="X2940" s="55" t="s">
        <v>1336</v>
      </c>
      <c r="Y2940" s="55">
        <v>0</v>
      </c>
      <c r="Z2940" s="55" t="s">
        <v>1419</v>
      </c>
      <c r="AA2940" s="55" t="s">
        <v>1338</v>
      </c>
      <c r="AB2940" s="55">
        <v>22050</v>
      </c>
      <c r="AC2940" s="55">
        <v>22050</v>
      </c>
      <c r="AD2940" s="55">
        <v>0</v>
      </c>
      <c r="AE2940" s="55" t="s">
        <v>1339</v>
      </c>
      <c r="AF2940" s="55" t="s">
        <v>3146</v>
      </c>
      <c r="AG2940" s="55" t="s">
        <v>3147</v>
      </c>
      <c r="AH2940" s="55" t="s">
        <v>1235</v>
      </c>
      <c r="AJ2940" s="55" t="s">
        <v>12645</v>
      </c>
      <c r="AK2940" s="55">
        <v>0</v>
      </c>
      <c r="AL2940" s="55" t="s">
        <v>2877</v>
      </c>
      <c r="AN2940" s="55">
        <v>5</v>
      </c>
      <c r="AO2940" s="55" t="s">
        <v>12647</v>
      </c>
      <c r="AR2940" s="56">
        <v>44144</v>
      </c>
      <c r="AS2940" s="57">
        <v>0.33071759259259259</v>
      </c>
      <c r="AT2940" s="56">
        <v>44309</v>
      </c>
      <c r="AU2940" s="57">
        <v>0.69866898148148149</v>
      </c>
      <c r="AV2940" s="55" t="s">
        <v>1345</v>
      </c>
      <c r="AW2940" s="55" t="s">
        <v>1345</v>
      </c>
      <c r="AX2940" s="55" t="s">
        <v>1346</v>
      </c>
      <c r="CB2940" s="55" t="s">
        <v>3150</v>
      </c>
    </row>
    <row r="2941" spans="1:80">
      <c r="A2941" s="55" t="s">
        <v>12648</v>
      </c>
      <c r="B2941" s="55">
        <v>2</v>
      </c>
      <c r="C2941" s="55" t="s">
        <v>12649</v>
      </c>
      <c r="D2941" s="55" t="s">
        <v>12650</v>
      </c>
      <c r="E2941" s="55">
        <v>0</v>
      </c>
      <c r="F2941" s="55">
        <v>1</v>
      </c>
      <c r="G2941" s="56">
        <v>44321</v>
      </c>
      <c r="H2941" s="56">
        <v>44321</v>
      </c>
      <c r="I2941" s="56">
        <v>44321</v>
      </c>
      <c r="J2941" s="55">
        <v>0</v>
      </c>
      <c r="L2941" s="56">
        <v>44298</v>
      </c>
      <c r="M2941" s="56">
        <v>44321</v>
      </c>
      <c r="N2941" s="55">
        <v>1</v>
      </c>
      <c r="O2941" s="55">
        <v>0</v>
      </c>
      <c r="P2941" s="55">
        <v>0</v>
      </c>
      <c r="R2941" s="55">
        <v>0</v>
      </c>
      <c r="T2941" s="55">
        <v>5180288001</v>
      </c>
      <c r="U2941" s="55" t="s">
        <v>12651</v>
      </c>
      <c r="V2941" s="55" t="s">
        <v>12649</v>
      </c>
      <c r="W2941" s="55" t="s">
        <v>1336</v>
      </c>
      <c r="X2941" s="55" t="s">
        <v>1336</v>
      </c>
      <c r="Y2941" s="55">
        <v>0</v>
      </c>
      <c r="Z2941" s="55" t="s">
        <v>1419</v>
      </c>
      <c r="AA2941" s="55" t="s">
        <v>1338</v>
      </c>
      <c r="AB2941" s="55">
        <v>1260</v>
      </c>
      <c r="AC2941" s="55">
        <v>1260</v>
      </c>
      <c r="AD2941" s="55">
        <v>0</v>
      </c>
      <c r="AE2941" s="55" t="s">
        <v>1339</v>
      </c>
      <c r="AF2941" s="55" t="s">
        <v>3146</v>
      </c>
      <c r="AG2941" s="55" t="s">
        <v>3147</v>
      </c>
      <c r="AH2941" s="55" t="s">
        <v>1235</v>
      </c>
      <c r="AJ2941" s="55" t="s">
        <v>12650</v>
      </c>
      <c r="AK2941" s="55">
        <v>0</v>
      </c>
      <c r="AL2941" s="55" t="s">
        <v>2877</v>
      </c>
      <c r="AN2941" s="55">
        <v>6</v>
      </c>
      <c r="AO2941" s="55" t="s">
        <v>12652</v>
      </c>
      <c r="AR2941" s="56">
        <v>44298</v>
      </c>
      <c r="AS2941" s="57">
        <v>0.33690972222222221</v>
      </c>
      <c r="AT2941" s="56">
        <v>44298</v>
      </c>
      <c r="AU2941" s="57">
        <v>0.44687499999999997</v>
      </c>
      <c r="AV2941" s="55" t="s">
        <v>1345</v>
      </c>
      <c r="AW2941" s="55" t="s">
        <v>1345</v>
      </c>
      <c r="AX2941" s="55" t="s">
        <v>1346</v>
      </c>
      <c r="CB2941" s="55" t="s">
        <v>3150</v>
      </c>
    </row>
    <row r="2942" spans="1:80">
      <c r="A2942" s="55" t="s">
        <v>12653</v>
      </c>
      <c r="B2942" s="55">
        <v>3</v>
      </c>
      <c r="C2942" s="55" t="s">
        <v>12654</v>
      </c>
      <c r="D2942" s="55" t="s">
        <v>12655</v>
      </c>
      <c r="E2942" s="55">
        <v>1</v>
      </c>
      <c r="F2942" s="55">
        <v>1</v>
      </c>
      <c r="G2942" s="56">
        <v>43951</v>
      </c>
      <c r="H2942" s="56">
        <v>43951</v>
      </c>
      <c r="I2942" s="56">
        <v>43951</v>
      </c>
      <c r="J2942" s="55">
        <v>1</v>
      </c>
      <c r="K2942" s="56">
        <v>44132</v>
      </c>
      <c r="W2942" s="55" t="s">
        <v>1336</v>
      </c>
      <c r="X2942" s="55" t="s">
        <v>1336</v>
      </c>
      <c r="Y2942" s="55">
        <v>20</v>
      </c>
      <c r="AD2942" s="55">
        <v>0</v>
      </c>
      <c r="AE2942" s="55" t="s">
        <v>1339</v>
      </c>
      <c r="AF2942" s="55" t="s">
        <v>1352</v>
      </c>
      <c r="AG2942" s="55" t="s">
        <v>1353</v>
      </c>
      <c r="AI2942" s="55">
        <v>510</v>
      </c>
      <c r="AJ2942" s="55" t="s">
        <v>12655</v>
      </c>
      <c r="AK2942" s="55">
        <v>0</v>
      </c>
      <c r="AL2942" s="55" t="s">
        <v>3414</v>
      </c>
      <c r="AN2942" s="55">
        <v>1</v>
      </c>
      <c r="AQ2942" s="55" t="s">
        <v>1235</v>
      </c>
      <c r="AR2942" s="56">
        <v>43897</v>
      </c>
      <c r="AS2942" s="57">
        <v>0.4636805555555556</v>
      </c>
      <c r="AT2942" s="56">
        <v>44132</v>
      </c>
      <c r="AU2942" s="57">
        <v>0.63083333333333336</v>
      </c>
      <c r="AV2942" s="55" t="s">
        <v>1355</v>
      </c>
      <c r="AW2942" s="55" t="s">
        <v>1355</v>
      </c>
      <c r="AX2942" s="55" t="s">
        <v>1356</v>
      </c>
      <c r="AY2942" s="55" t="s">
        <v>12656</v>
      </c>
      <c r="AZ2942" s="55">
        <v>2</v>
      </c>
      <c r="BA2942" s="55">
        <v>3</v>
      </c>
      <c r="BB2942" s="55">
        <v>1</v>
      </c>
      <c r="CB2942" s="55" t="s">
        <v>1357</v>
      </c>
    </row>
    <row r="2943" spans="1:80">
      <c r="A2943" s="55" t="s">
        <v>12657</v>
      </c>
      <c r="B2943" s="55">
        <v>3</v>
      </c>
      <c r="C2943" s="55" t="s">
        <v>12658</v>
      </c>
      <c r="D2943" s="55" t="s">
        <v>12659</v>
      </c>
      <c r="E2943" s="55">
        <v>1</v>
      </c>
      <c r="F2943" s="55">
        <v>1</v>
      </c>
      <c r="G2943" s="56">
        <v>43951</v>
      </c>
      <c r="H2943" s="56">
        <v>43951</v>
      </c>
      <c r="I2943" s="56">
        <v>43951</v>
      </c>
      <c r="J2943" s="55">
        <v>1</v>
      </c>
      <c r="K2943" s="56">
        <v>44132</v>
      </c>
      <c r="W2943" s="55" t="s">
        <v>1336</v>
      </c>
      <c r="X2943" s="55" t="s">
        <v>1336</v>
      </c>
      <c r="Y2943" s="55">
        <v>20</v>
      </c>
      <c r="AD2943" s="55">
        <v>0</v>
      </c>
      <c r="AE2943" s="55" t="s">
        <v>1339</v>
      </c>
      <c r="AF2943" s="55" t="s">
        <v>1352</v>
      </c>
      <c r="AG2943" s="55" t="s">
        <v>1353</v>
      </c>
      <c r="AI2943" s="55">
        <v>510</v>
      </c>
      <c r="AJ2943" s="55" t="s">
        <v>12659</v>
      </c>
      <c r="AK2943" s="55">
        <v>0</v>
      </c>
      <c r="AL2943" s="55" t="s">
        <v>3414</v>
      </c>
      <c r="AN2943" s="55">
        <v>1</v>
      </c>
      <c r="AQ2943" s="55" t="s">
        <v>1235</v>
      </c>
      <c r="AR2943" s="56">
        <v>43897</v>
      </c>
      <c r="AS2943" s="57">
        <v>0.46774305555555556</v>
      </c>
      <c r="AT2943" s="56">
        <v>44132</v>
      </c>
      <c r="AU2943" s="57">
        <v>0.63083333333333336</v>
      </c>
      <c r="AV2943" s="55" t="s">
        <v>1355</v>
      </c>
      <c r="AW2943" s="55" t="s">
        <v>1355</v>
      </c>
      <c r="AX2943" s="55" t="s">
        <v>1356</v>
      </c>
      <c r="AY2943" s="55" t="s">
        <v>12660</v>
      </c>
      <c r="AZ2943" s="55">
        <v>2</v>
      </c>
      <c r="BA2943" s="55">
        <v>3</v>
      </c>
      <c r="BB2943" s="55">
        <v>1</v>
      </c>
      <c r="CB2943" s="55" t="s">
        <v>1357</v>
      </c>
    </row>
    <row r="2944" spans="1:80">
      <c r="A2944" s="55" t="s">
        <v>12661</v>
      </c>
      <c r="B2944" s="55">
        <v>2</v>
      </c>
      <c r="C2944" s="55" t="s">
        <v>12662</v>
      </c>
      <c r="D2944" s="55" t="s">
        <v>12663</v>
      </c>
      <c r="E2944" s="55">
        <v>1</v>
      </c>
      <c r="F2944" s="55">
        <v>0</v>
      </c>
      <c r="G2944" s="56">
        <v>44188</v>
      </c>
      <c r="H2944" s="56">
        <v>44188</v>
      </c>
      <c r="I2944" s="56">
        <v>44188</v>
      </c>
      <c r="J2944" s="55">
        <v>0</v>
      </c>
      <c r="L2944" s="56">
        <v>44106</v>
      </c>
      <c r="M2944" s="56">
        <v>44188</v>
      </c>
      <c r="N2944" s="55">
        <v>0</v>
      </c>
      <c r="O2944" s="55">
        <v>0</v>
      </c>
      <c r="P2944" s="55">
        <v>0</v>
      </c>
      <c r="R2944" s="55">
        <v>0</v>
      </c>
      <c r="T2944" s="55">
        <v>5140762001</v>
      </c>
      <c r="U2944" s="55" t="s">
        <v>12664</v>
      </c>
      <c r="V2944" s="55" t="s">
        <v>12662</v>
      </c>
      <c r="W2944" s="55" t="s">
        <v>1336</v>
      </c>
      <c r="X2944" s="55" t="s">
        <v>1336</v>
      </c>
      <c r="Y2944" s="55">
        <v>0</v>
      </c>
      <c r="Z2944" s="55" t="s">
        <v>1419</v>
      </c>
      <c r="AA2944" s="55" t="s">
        <v>1338</v>
      </c>
      <c r="AB2944" s="55">
        <v>22050</v>
      </c>
      <c r="AC2944" s="55">
        <v>22050</v>
      </c>
      <c r="AD2944" s="55">
        <v>0</v>
      </c>
      <c r="AE2944" s="55" t="s">
        <v>1339</v>
      </c>
      <c r="AF2944" s="55" t="s">
        <v>3132</v>
      </c>
      <c r="AG2944" s="55" t="s">
        <v>3147</v>
      </c>
      <c r="AH2944" s="55" t="s">
        <v>1235</v>
      </c>
      <c r="AI2944" s="55">
        <v>510</v>
      </c>
      <c r="AJ2944" s="55" t="s">
        <v>12663</v>
      </c>
      <c r="AK2944" s="55">
        <v>0</v>
      </c>
      <c r="AL2944" s="55" t="s">
        <v>3414</v>
      </c>
      <c r="AN2944" s="55">
        <v>3</v>
      </c>
      <c r="AO2944" s="55" t="s">
        <v>12665</v>
      </c>
      <c r="AP2944" s="55">
        <v>0</v>
      </c>
      <c r="AR2944" s="56">
        <v>44106</v>
      </c>
      <c r="AS2944" s="57">
        <v>0.34736111111111106</v>
      </c>
      <c r="AT2944" s="56">
        <v>44132</v>
      </c>
      <c r="AU2944" s="57">
        <v>0.61956018518518519</v>
      </c>
      <c r="AV2944" s="55" t="s">
        <v>3374</v>
      </c>
      <c r="AW2944" s="55" t="s">
        <v>3374</v>
      </c>
      <c r="AX2944" s="55" t="s">
        <v>2167</v>
      </c>
      <c r="AZ2944" s="55" t="s">
        <v>1347</v>
      </c>
      <c r="BA2944" s="55" t="s">
        <v>1347</v>
      </c>
      <c r="BB2944" s="55" t="s">
        <v>1347</v>
      </c>
      <c r="CB2944" s="55" t="s">
        <v>3150</v>
      </c>
    </row>
    <row r="2945" spans="1:80">
      <c r="A2945" s="55" t="s">
        <v>12666</v>
      </c>
      <c r="B2945" s="55">
        <v>2</v>
      </c>
      <c r="C2945" s="55" t="s">
        <v>12667</v>
      </c>
      <c r="D2945" s="55" t="s">
        <v>12668</v>
      </c>
      <c r="E2945" s="55">
        <v>0</v>
      </c>
      <c r="F2945" s="55">
        <v>1</v>
      </c>
      <c r="G2945" s="56">
        <v>44377</v>
      </c>
      <c r="H2945" s="56">
        <v>44377</v>
      </c>
      <c r="I2945" s="56">
        <v>44377</v>
      </c>
      <c r="J2945" s="55">
        <v>1</v>
      </c>
      <c r="K2945" s="56">
        <v>44431</v>
      </c>
      <c r="L2945" s="56">
        <v>44354</v>
      </c>
      <c r="M2945" s="56">
        <v>44377</v>
      </c>
      <c r="N2945" s="55">
        <v>1</v>
      </c>
      <c r="O2945" s="55">
        <v>1</v>
      </c>
      <c r="P2945" s="55">
        <v>1</v>
      </c>
      <c r="Q2945" s="56">
        <v>44432</v>
      </c>
      <c r="R2945" s="55">
        <v>0</v>
      </c>
      <c r="T2945" s="55">
        <v>5205609008</v>
      </c>
      <c r="U2945" s="55" t="s">
        <v>12669</v>
      </c>
      <c r="V2945" s="55" t="s">
        <v>12667</v>
      </c>
      <c r="W2945" s="55" t="s">
        <v>1336</v>
      </c>
      <c r="X2945" s="55" t="s">
        <v>1336</v>
      </c>
      <c r="Y2945" s="55">
        <v>0</v>
      </c>
      <c r="Z2945" s="55" t="s">
        <v>1419</v>
      </c>
      <c r="AA2945" s="55" t="s">
        <v>1338</v>
      </c>
      <c r="AB2945" s="55">
        <v>1764</v>
      </c>
      <c r="AC2945" s="55">
        <v>1764</v>
      </c>
      <c r="AD2945" s="55">
        <v>0</v>
      </c>
      <c r="AE2945" s="55" t="s">
        <v>1339</v>
      </c>
      <c r="AF2945" s="55" t="s">
        <v>3146</v>
      </c>
      <c r="AG2945" s="55" t="s">
        <v>3147</v>
      </c>
      <c r="AH2945" s="55" t="s">
        <v>1235</v>
      </c>
      <c r="AJ2945" s="55" t="s">
        <v>12668</v>
      </c>
      <c r="AK2945" s="55">
        <v>0</v>
      </c>
      <c r="AL2945" s="55" t="s">
        <v>3414</v>
      </c>
      <c r="AN2945" s="55">
        <v>7</v>
      </c>
      <c r="AO2945" s="55" t="s">
        <v>12670</v>
      </c>
      <c r="AR2945" s="56">
        <v>44354</v>
      </c>
      <c r="AS2945" s="57">
        <v>0.32388888888888889</v>
      </c>
      <c r="AT2945" s="56">
        <v>44431</v>
      </c>
      <c r="AU2945" s="57">
        <v>0.68821759259259263</v>
      </c>
      <c r="AV2945" s="55" t="s">
        <v>1345</v>
      </c>
      <c r="AW2945" s="55" t="s">
        <v>1345</v>
      </c>
      <c r="AX2945" s="55" t="s">
        <v>1346</v>
      </c>
      <c r="CB2945" s="55" t="s">
        <v>3150</v>
      </c>
    </row>
    <row r="2946" spans="1:80">
      <c r="A2946" s="55" t="s">
        <v>12671</v>
      </c>
      <c r="B2946" s="55">
        <v>2</v>
      </c>
      <c r="C2946" s="55" t="s">
        <v>12672</v>
      </c>
      <c r="D2946" s="55" t="s">
        <v>12673</v>
      </c>
      <c r="E2946" s="55">
        <v>0</v>
      </c>
      <c r="F2946" s="55">
        <v>1</v>
      </c>
      <c r="G2946" s="56">
        <v>44438</v>
      </c>
      <c r="H2946" s="56">
        <v>44438</v>
      </c>
      <c r="I2946" s="56">
        <v>44439</v>
      </c>
      <c r="J2946" s="55">
        <v>1</v>
      </c>
      <c r="K2946" s="56">
        <v>44431</v>
      </c>
      <c r="L2946" s="56">
        <v>44412</v>
      </c>
      <c r="M2946" s="56">
        <v>44438</v>
      </c>
      <c r="N2946" s="55">
        <v>1</v>
      </c>
      <c r="O2946" s="55">
        <v>1</v>
      </c>
      <c r="P2946" s="55">
        <v>1</v>
      </c>
      <c r="Q2946" s="56">
        <v>44432</v>
      </c>
      <c r="R2946" s="55">
        <v>0</v>
      </c>
      <c r="T2946" s="55">
        <v>5212874000</v>
      </c>
      <c r="U2946" s="55" t="s">
        <v>12674</v>
      </c>
      <c r="V2946" s="55" t="s">
        <v>12672</v>
      </c>
      <c r="W2946" s="55" t="s">
        <v>1336</v>
      </c>
      <c r="X2946" s="55" t="s">
        <v>1336</v>
      </c>
      <c r="Y2946" s="55">
        <v>0</v>
      </c>
      <c r="Z2946" s="55" t="s">
        <v>1419</v>
      </c>
      <c r="AA2946" s="55" t="s">
        <v>1338</v>
      </c>
      <c r="AB2946" s="55">
        <v>1764</v>
      </c>
      <c r="AC2946" s="55">
        <v>1764</v>
      </c>
      <c r="AD2946" s="55">
        <v>0</v>
      </c>
      <c r="AE2946" s="55" t="s">
        <v>1339</v>
      </c>
      <c r="AF2946" s="55" t="s">
        <v>3146</v>
      </c>
      <c r="AG2946" s="55" t="s">
        <v>3147</v>
      </c>
      <c r="AH2946" s="55" t="s">
        <v>1235</v>
      </c>
      <c r="AJ2946" s="55" t="s">
        <v>12673</v>
      </c>
      <c r="AK2946" s="55">
        <v>0</v>
      </c>
      <c r="AL2946" s="55" t="s">
        <v>3414</v>
      </c>
      <c r="AN2946" s="55">
        <v>8</v>
      </c>
      <c r="AO2946" s="55" t="s">
        <v>12675</v>
      </c>
      <c r="AR2946" s="56">
        <v>44412</v>
      </c>
      <c r="AS2946" s="57">
        <v>0.61114583333333339</v>
      </c>
      <c r="AT2946" s="56">
        <v>44431</v>
      </c>
      <c r="AU2946" s="57">
        <v>0.68821759259259263</v>
      </c>
      <c r="AV2946" s="55" t="s">
        <v>1345</v>
      </c>
      <c r="AW2946" s="55" t="s">
        <v>1345</v>
      </c>
      <c r="AX2946" s="55" t="s">
        <v>1346</v>
      </c>
      <c r="CB2946" s="55" t="s">
        <v>3150</v>
      </c>
    </row>
    <row r="2947" spans="1:80">
      <c r="A2947" s="55" t="s">
        <v>12676</v>
      </c>
      <c r="B2947" s="55">
        <v>2</v>
      </c>
      <c r="C2947" s="55" t="s">
        <v>12677</v>
      </c>
      <c r="D2947" s="55" t="s">
        <v>12678</v>
      </c>
      <c r="E2947" s="55">
        <v>0</v>
      </c>
      <c r="F2947" s="55">
        <v>0</v>
      </c>
      <c r="G2947" s="56">
        <v>44347</v>
      </c>
      <c r="H2947" s="56">
        <v>44347</v>
      </c>
      <c r="I2947" s="56">
        <v>44347</v>
      </c>
      <c r="J2947" s="55">
        <v>0</v>
      </c>
      <c r="L2947" s="56">
        <v>44302</v>
      </c>
      <c r="M2947" s="56">
        <v>44347</v>
      </c>
      <c r="N2947" s="55">
        <v>0</v>
      </c>
      <c r="O2947" s="55">
        <v>0</v>
      </c>
      <c r="P2947" s="55">
        <v>0</v>
      </c>
      <c r="R2947" s="55">
        <v>0</v>
      </c>
      <c r="T2947" s="55">
        <v>5183717001</v>
      </c>
      <c r="U2947" s="55" t="s">
        <v>12679</v>
      </c>
      <c r="V2947" s="55" t="s">
        <v>12677</v>
      </c>
      <c r="W2947" s="55" t="s">
        <v>1336</v>
      </c>
      <c r="X2947" s="55" t="s">
        <v>1336</v>
      </c>
      <c r="Y2947" s="55">
        <v>0</v>
      </c>
      <c r="Z2947" s="55" t="s">
        <v>1419</v>
      </c>
      <c r="AA2947" s="55" t="s">
        <v>1338</v>
      </c>
      <c r="AB2947" s="55">
        <v>2412</v>
      </c>
      <c r="AC2947" s="55">
        <v>2412</v>
      </c>
      <c r="AD2947" s="55">
        <v>0</v>
      </c>
      <c r="AE2947" s="55" t="s">
        <v>1339</v>
      </c>
      <c r="AF2947" s="55" t="s">
        <v>3146</v>
      </c>
      <c r="AG2947" s="55" t="s">
        <v>3147</v>
      </c>
      <c r="AH2947" s="55" t="s">
        <v>1235</v>
      </c>
      <c r="AJ2947" s="55" t="s">
        <v>12678</v>
      </c>
      <c r="AK2947" s="55">
        <v>0</v>
      </c>
      <c r="AL2947" s="55" t="s">
        <v>1742</v>
      </c>
      <c r="AN2947" s="55">
        <v>5</v>
      </c>
      <c r="AO2947" s="55" t="s">
        <v>12680</v>
      </c>
      <c r="AR2947" s="56">
        <v>44302</v>
      </c>
      <c r="AS2947" s="57">
        <v>0.4707986111111111</v>
      </c>
      <c r="AT2947" s="56">
        <v>44305</v>
      </c>
      <c r="AU2947" s="57">
        <v>0.68847222222222226</v>
      </c>
      <c r="AV2947" s="55" t="s">
        <v>1345</v>
      </c>
      <c r="AW2947" s="55" t="s">
        <v>1494</v>
      </c>
      <c r="AX2947" s="55" t="s">
        <v>1392</v>
      </c>
      <c r="CB2947" s="55" t="s">
        <v>3137</v>
      </c>
    </row>
    <row r="2948" spans="1:80">
      <c r="A2948" s="55" t="s">
        <v>12681</v>
      </c>
      <c r="B2948" s="55">
        <v>2</v>
      </c>
      <c r="C2948" s="55" t="s">
        <v>12677</v>
      </c>
      <c r="D2948" s="55" t="s">
        <v>12682</v>
      </c>
      <c r="E2948" s="55">
        <v>0</v>
      </c>
      <c r="F2948" s="55">
        <v>1</v>
      </c>
      <c r="G2948" s="56">
        <v>44347</v>
      </c>
      <c r="H2948" s="56">
        <v>44347</v>
      </c>
      <c r="I2948" s="56">
        <v>44347</v>
      </c>
      <c r="J2948" s="55">
        <v>1</v>
      </c>
      <c r="K2948" s="56">
        <v>44482</v>
      </c>
      <c r="L2948" s="56">
        <v>44312</v>
      </c>
      <c r="M2948" s="56">
        <v>44347</v>
      </c>
      <c r="N2948" s="55">
        <v>1</v>
      </c>
      <c r="O2948" s="55">
        <v>1</v>
      </c>
      <c r="P2948" s="55">
        <v>1</v>
      </c>
      <c r="Q2948" s="56">
        <v>44483</v>
      </c>
      <c r="R2948" s="55">
        <v>0</v>
      </c>
      <c r="T2948" s="55">
        <v>5108291005</v>
      </c>
      <c r="U2948" s="55" t="s">
        <v>12683</v>
      </c>
      <c r="V2948" s="55" t="s">
        <v>12677</v>
      </c>
      <c r="W2948" s="55" t="s">
        <v>1336</v>
      </c>
      <c r="X2948" s="55" t="s">
        <v>1336</v>
      </c>
      <c r="Y2948" s="55">
        <v>0</v>
      </c>
      <c r="Z2948" s="55" t="s">
        <v>1419</v>
      </c>
      <c r="AA2948" s="55" t="s">
        <v>1338</v>
      </c>
      <c r="AB2948" s="55">
        <v>2100</v>
      </c>
      <c r="AC2948" s="55">
        <v>2100</v>
      </c>
      <c r="AD2948" s="55">
        <v>0</v>
      </c>
      <c r="AE2948" s="55" t="s">
        <v>1339</v>
      </c>
      <c r="AF2948" s="55" t="s">
        <v>3146</v>
      </c>
      <c r="AG2948" s="55" t="s">
        <v>3147</v>
      </c>
      <c r="AH2948" s="55" t="s">
        <v>1235</v>
      </c>
      <c r="AJ2948" s="55" t="s">
        <v>12682</v>
      </c>
      <c r="AK2948" s="55">
        <v>0</v>
      </c>
      <c r="AL2948" s="55" t="s">
        <v>1742</v>
      </c>
      <c r="AN2948" s="55">
        <v>5</v>
      </c>
      <c r="AO2948" s="55" t="s">
        <v>12684</v>
      </c>
      <c r="AR2948" s="56">
        <v>44312</v>
      </c>
      <c r="AS2948" s="57">
        <v>0.70706018518518521</v>
      </c>
      <c r="AT2948" s="56">
        <v>44482</v>
      </c>
      <c r="AU2948" s="57">
        <v>0.74145833333333344</v>
      </c>
      <c r="AV2948" s="55" t="s">
        <v>1345</v>
      </c>
      <c r="AW2948" s="55" t="s">
        <v>1345</v>
      </c>
      <c r="AX2948" s="55" t="s">
        <v>1346</v>
      </c>
      <c r="CB2948" s="55" t="s">
        <v>3150</v>
      </c>
    </row>
    <row r="2949" spans="1:80">
      <c r="A2949" s="55" t="s">
        <v>12685</v>
      </c>
      <c r="B2949" s="55">
        <v>2</v>
      </c>
      <c r="C2949" s="55" t="s">
        <v>12686</v>
      </c>
      <c r="D2949" s="55" t="s">
        <v>12687</v>
      </c>
      <c r="E2949" s="55">
        <v>0</v>
      </c>
      <c r="F2949" s="55">
        <v>0</v>
      </c>
      <c r="G2949" s="56">
        <v>44347</v>
      </c>
      <c r="H2949" s="56">
        <v>44347</v>
      </c>
      <c r="I2949" s="56">
        <v>44347</v>
      </c>
      <c r="J2949" s="55">
        <v>0</v>
      </c>
      <c r="L2949" s="56">
        <v>44302</v>
      </c>
      <c r="M2949" s="56">
        <v>44347</v>
      </c>
      <c r="N2949" s="55">
        <v>0</v>
      </c>
      <c r="O2949" s="55">
        <v>0</v>
      </c>
      <c r="P2949" s="55">
        <v>0</v>
      </c>
      <c r="R2949" s="55">
        <v>0</v>
      </c>
      <c r="T2949" s="55">
        <v>5183819009</v>
      </c>
      <c r="U2949" s="55" t="s">
        <v>12688</v>
      </c>
      <c r="V2949" s="55" t="s">
        <v>12686</v>
      </c>
      <c r="W2949" s="55" t="s">
        <v>1336</v>
      </c>
      <c r="X2949" s="55" t="s">
        <v>1336</v>
      </c>
      <c r="Y2949" s="55">
        <v>0</v>
      </c>
      <c r="Z2949" s="55" t="s">
        <v>1419</v>
      </c>
      <c r="AA2949" s="55" t="s">
        <v>1338</v>
      </c>
      <c r="AB2949" s="55">
        <v>2412</v>
      </c>
      <c r="AC2949" s="55">
        <v>2412</v>
      </c>
      <c r="AD2949" s="55">
        <v>0</v>
      </c>
      <c r="AE2949" s="55" t="s">
        <v>1339</v>
      </c>
      <c r="AF2949" s="55" t="s">
        <v>3146</v>
      </c>
      <c r="AG2949" s="55" t="s">
        <v>3147</v>
      </c>
      <c r="AH2949" s="55" t="s">
        <v>1235</v>
      </c>
      <c r="AJ2949" s="55" t="s">
        <v>12687</v>
      </c>
      <c r="AK2949" s="55">
        <v>0</v>
      </c>
      <c r="AL2949" s="55" t="s">
        <v>1742</v>
      </c>
      <c r="AN2949" s="55">
        <v>5</v>
      </c>
      <c r="AO2949" s="55" t="s">
        <v>12689</v>
      </c>
      <c r="AR2949" s="56">
        <v>44302</v>
      </c>
      <c r="AS2949" s="57">
        <v>0.47087962962962965</v>
      </c>
      <c r="AT2949" s="56">
        <v>44305</v>
      </c>
      <c r="AU2949" s="57">
        <v>0.68847222222222226</v>
      </c>
      <c r="AV2949" s="55" t="s">
        <v>1345</v>
      </c>
      <c r="AW2949" s="55" t="s">
        <v>1494</v>
      </c>
      <c r="AX2949" s="55" t="s">
        <v>1392</v>
      </c>
      <c r="CB2949" s="55" t="s">
        <v>3137</v>
      </c>
    </row>
    <row r="2950" spans="1:80">
      <c r="A2950" s="55" t="s">
        <v>12690</v>
      </c>
      <c r="B2950" s="55">
        <v>2</v>
      </c>
      <c r="C2950" s="55" t="s">
        <v>12686</v>
      </c>
      <c r="D2950" s="55" t="s">
        <v>12691</v>
      </c>
      <c r="E2950" s="55">
        <v>0</v>
      </c>
      <c r="F2950" s="55">
        <v>1</v>
      </c>
      <c r="G2950" s="56">
        <v>44347</v>
      </c>
      <c r="H2950" s="56">
        <v>44347</v>
      </c>
      <c r="I2950" s="56">
        <v>44347</v>
      </c>
      <c r="J2950" s="55">
        <v>1</v>
      </c>
      <c r="K2950" s="56">
        <v>44482</v>
      </c>
      <c r="L2950" s="56">
        <v>44312</v>
      </c>
      <c r="M2950" s="56">
        <v>44347</v>
      </c>
      <c r="N2950" s="55">
        <v>1</v>
      </c>
      <c r="O2950" s="55">
        <v>1</v>
      </c>
      <c r="P2950" s="55">
        <v>1</v>
      </c>
      <c r="Q2950" s="56">
        <v>44483</v>
      </c>
      <c r="R2950" s="55">
        <v>0</v>
      </c>
      <c r="T2950" s="55">
        <v>5107456005</v>
      </c>
      <c r="U2950" s="55" t="s">
        <v>12692</v>
      </c>
      <c r="V2950" s="55" t="s">
        <v>12686</v>
      </c>
      <c r="W2950" s="55" t="s">
        <v>1336</v>
      </c>
      <c r="X2950" s="55" t="s">
        <v>1336</v>
      </c>
      <c r="Y2950" s="55">
        <v>0</v>
      </c>
      <c r="Z2950" s="55" t="s">
        <v>1419</v>
      </c>
      <c r="AA2950" s="55" t="s">
        <v>1338</v>
      </c>
      <c r="AB2950" s="55">
        <v>2887.5</v>
      </c>
      <c r="AC2950" s="55">
        <v>2887.5</v>
      </c>
      <c r="AD2950" s="55">
        <v>0</v>
      </c>
      <c r="AE2950" s="55" t="s">
        <v>1339</v>
      </c>
      <c r="AF2950" s="55" t="s">
        <v>3146</v>
      </c>
      <c r="AG2950" s="55" t="s">
        <v>3147</v>
      </c>
      <c r="AH2950" s="55" t="s">
        <v>1235</v>
      </c>
      <c r="AJ2950" s="55" t="s">
        <v>12691</v>
      </c>
      <c r="AK2950" s="55">
        <v>0</v>
      </c>
      <c r="AL2950" s="55" t="s">
        <v>1742</v>
      </c>
      <c r="AN2950" s="55">
        <v>5</v>
      </c>
      <c r="AO2950" s="55" t="s">
        <v>12693</v>
      </c>
      <c r="AR2950" s="56">
        <v>44312</v>
      </c>
      <c r="AS2950" s="57">
        <v>0.91484953703703698</v>
      </c>
      <c r="AT2950" s="56">
        <v>44482</v>
      </c>
      <c r="AU2950" s="57">
        <v>0.74146990740740737</v>
      </c>
      <c r="AV2950" s="55" t="s">
        <v>1345</v>
      </c>
      <c r="AW2950" s="55" t="s">
        <v>1345</v>
      </c>
      <c r="AX2950" s="55" t="s">
        <v>1346</v>
      </c>
      <c r="CB2950" s="55" t="s">
        <v>3150</v>
      </c>
    </row>
    <row r="2951" spans="1:80">
      <c r="A2951" s="55" t="s">
        <v>12694</v>
      </c>
      <c r="B2951" s="55">
        <v>2</v>
      </c>
      <c r="C2951" s="55" t="s">
        <v>12695</v>
      </c>
      <c r="D2951" s="55" t="s">
        <v>12696</v>
      </c>
      <c r="E2951" s="55">
        <v>0</v>
      </c>
      <c r="F2951" s="55">
        <v>1</v>
      </c>
      <c r="G2951" s="56">
        <v>44347</v>
      </c>
      <c r="H2951" s="56">
        <v>44347</v>
      </c>
      <c r="I2951" s="56">
        <v>44347</v>
      </c>
      <c r="J2951" s="55">
        <v>1</v>
      </c>
      <c r="K2951" s="56">
        <v>44482</v>
      </c>
      <c r="L2951" s="56">
        <v>44313</v>
      </c>
      <c r="M2951" s="56">
        <v>44347</v>
      </c>
      <c r="N2951" s="55">
        <v>1</v>
      </c>
      <c r="O2951" s="55">
        <v>1</v>
      </c>
      <c r="P2951" s="55">
        <v>1</v>
      </c>
      <c r="Q2951" s="56">
        <v>44483</v>
      </c>
      <c r="R2951" s="55">
        <v>0</v>
      </c>
      <c r="T2951" s="55">
        <v>5092621001</v>
      </c>
      <c r="U2951" s="55" t="s">
        <v>12697</v>
      </c>
      <c r="V2951" s="55" t="s">
        <v>12695</v>
      </c>
      <c r="W2951" s="55" t="s">
        <v>1336</v>
      </c>
      <c r="X2951" s="55" t="s">
        <v>1336</v>
      </c>
      <c r="Y2951" s="55">
        <v>0</v>
      </c>
      <c r="Z2951" s="55" t="s">
        <v>1419</v>
      </c>
      <c r="AA2951" s="55" t="s">
        <v>1338</v>
      </c>
      <c r="AB2951" s="55">
        <v>1995</v>
      </c>
      <c r="AC2951" s="55">
        <v>1995</v>
      </c>
      <c r="AD2951" s="55">
        <v>0</v>
      </c>
      <c r="AE2951" s="55" t="s">
        <v>1339</v>
      </c>
      <c r="AF2951" s="55" t="s">
        <v>3146</v>
      </c>
      <c r="AG2951" s="55" t="s">
        <v>3147</v>
      </c>
      <c r="AH2951" s="55" t="s">
        <v>1235</v>
      </c>
      <c r="AJ2951" s="55" t="s">
        <v>12696</v>
      </c>
      <c r="AK2951" s="55">
        <v>0</v>
      </c>
      <c r="AL2951" s="55" t="s">
        <v>1742</v>
      </c>
      <c r="AN2951" s="55">
        <v>5</v>
      </c>
      <c r="AO2951" s="55" t="s">
        <v>12698</v>
      </c>
      <c r="AR2951" s="56">
        <v>44313</v>
      </c>
      <c r="AS2951" s="57">
        <v>0.75579861111111113</v>
      </c>
      <c r="AT2951" s="56">
        <v>44482</v>
      </c>
      <c r="AU2951" s="57">
        <v>0.74146990740740737</v>
      </c>
      <c r="AV2951" s="55" t="s">
        <v>1345</v>
      </c>
      <c r="AW2951" s="55" t="s">
        <v>1345</v>
      </c>
      <c r="AX2951" s="55" t="s">
        <v>1346</v>
      </c>
      <c r="CB2951" s="55" t="s">
        <v>3150</v>
      </c>
    </row>
    <row r="2952" spans="1:80">
      <c r="A2952" s="55" t="s">
        <v>12699</v>
      </c>
      <c r="B2952" s="55">
        <v>2</v>
      </c>
      <c r="C2952" s="55" t="s">
        <v>12700</v>
      </c>
      <c r="D2952" s="55" t="s">
        <v>12701</v>
      </c>
      <c r="E2952" s="55">
        <v>0</v>
      </c>
      <c r="F2952" s="55">
        <v>0</v>
      </c>
      <c r="G2952" s="56">
        <v>44347</v>
      </c>
      <c r="H2952" s="56">
        <v>44347</v>
      </c>
      <c r="I2952" s="56">
        <v>44347</v>
      </c>
      <c r="J2952" s="55">
        <v>0</v>
      </c>
      <c r="L2952" s="56">
        <v>44302</v>
      </c>
      <c r="M2952" s="56">
        <v>44347</v>
      </c>
      <c r="N2952" s="55">
        <v>0</v>
      </c>
      <c r="O2952" s="55">
        <v>0</v>
      </c>
      <c r="P2952" s="55">
        <v>0</v>
      </c>
      <c r="R2952" s="55">
        <v>0</v>
      </c>
      <c r="T2952" s="55">
        <v>5183820002</v>
      </c>
      <c r="U2952" s="55" t="s">
        <v>12702</v>
      </c>
      <c r="V2952" s="55" t="s">
        <v>12700</v>
      </c>
      <c r="W2952" s="55" t="s">
        <v>1336</v>
      </c>
      <c r="X2952" s="55" t="s">
        <v>1336</v>
      </c>
      <c r="Y2952" s="55">
        <v>0</v>
      </c>
      <c r="Z2952" s="55" t="s">
        <v>1419</v>
      </c>
      <c r="AA2952" s="55" t="s">
        <v>1338</v>
      </c>
      <c r="AB2952" s="55">
        <v>1520</v>
      </c>
      <c r="AC2952" s="55">
        <v>1520</v>
      </c>
      <c r="AD2952" s="55">
        <v>0</v>
      </c>
      <c r="AE2952" s="55" t="s">
        <v>1339</v>
      </c>
      <c r="AF2952" s="55" t="s">
        <v>3146</v>
      </c>
      <c r="AG2952" s="55" t="s">
        <v>3147</v>
      </c>
      <c r="AH2952" s="55" t="s">
        <v>1235</v>
      </c>
      <c r="AJ2952" s="55" t="s">
        <v>12701</v>
      </c>
      <c r="AK2952" s="55">
        <v>0</v>
      </c>
      <c r="AL2952" s="55" t="s">
        <v>1742</v>
      </c>
      <c r="AN2952" s="55">
        <v>5</v>
      </c>
      <c r="AO2952" s="55" t="s">
        <v>12703</v>
      </c>
      <c r="AR2952" s="56">
        <v>44302</v>
      </c>
      <c r="AS2952" s="57">
        <v>0.47070601851851851</v>
      </c>
      <c r="AT2952" s="56">
        <v>44305</v>
      </c>
      <c r="AU2952" s="57">
        <v>0.68847222222222226</v>
      </c>
      <c r="AV2952" s="55" t="s">
        <v>1345</v>
      </c>
      <c r="AW2952" s="55" t="s">
        <v>1494</v>
      </c>
      <c r="AX2952" s="55" t="s">
        <v>1392</v>
      </c>
      <c r="CB2952" s="55" t="s">
        <v>3137</v>
      </c>
    </row>
    <row r="2953" spans="1:80">
      <c r="A2953" s="55" t="s">
        <v>12704</v>
      </c>
      <c r="B2953" s="55">
        <v>2</v>
      </c>
      <c r="C2953" s="55" t="s">
        <v>12705</v>
      </c>
      <c r="D2953" s="55" t="s">
        <v>12706</v>
      </c>
      <c r="E2953" s="55">
        <v>0</v>
      </c>
      <c r="F2953" s="55">
        <v>0</v>
      </c>
      <c r="G2953" s="56">
        <v>44347</v>
      </c>
      <c r="H2953" s="56">
        <v>44347</v>
      </c>
      <c r="I2953" s="56">
        <v>44347</v>
      </c>
      <c r="J2953" s="55">
        <v>0</v>
      </c>
      <c r="L2953" s="56">
        <v>44302</v>
      </c>
      <c r="M2953" s="56">
        <v>44347</v>
      </c>
      <c r="N2953" s="55">
        <v>0</v>
      </c>
      <c r="O2953" s="55">
        <v>0</v>
      </c>
      <c r="P2953" s="55">
        <v>0</v>
      </c>
      <c r="R2953" s="55">
        <v>0</v>
      </c>
      <c r="T2953" s="55">
        <v>5183710000</v>
      </c>
      <c r="U2953" s="55" t="s">
        <v>12707</v>
      </c>
      <c r="V2953" s="55" t="s">
        <v>12705</v>
      </c>
      <c r="W2953" s="55" t="s">
        <v>1336</v>
      </c>
      <c r="X2953" s="55" t="s">
        <v>1336</v>
      </c>
      <c r="Y2953" s="55">
        <v>0</v>
      </c>
      <c r="Z2953" s="55" t="s">
        <v>1419</v>
      </c>
      <c r="AA2953" s="55" t="s">
        <v>1338</v>
      </c>
      <c r="AB2953" s="55">
        <v>2602</v>
      </c>
      <c r="AC2953" s="55">
        <v>2602</v>
      </c>
      <c r="AD2953" s="55">
        <v>0</v>
      </c>
      <c r="AE2953" s="55" t="s">
        <v>1339</v>
      </c>
      <c r="AF2953" s="55" t="s">
        <v>3146</v>
      </c>
      <c r="AG2953" s="55" t="s">
        <v>3147</v>
      </c>
      <c r="AH2953" s="55" t="s">
        <v>1235</v>
      </c>
      <c r="AJ2953" s="55" t="s">
        <v>12706</v>
      </c>
      <c r="AK2953" s="55">
        <v>0</v>
      </c>
      <c r="AL2953" s="55" t="s">
        <v>1742</v>
      </c>
      <c r="AN2953" s="55">
        <v>5</v>
      </c>
      <c r="AO2953" s="55" t="s">
        <v>12708</v>
      </c>
      <c r="AR2953" s="56">
        <v>44302</v>
      </c>
      <c r="AS2953" s="57">
        <v>0.47053240740740737</v>
      </c>
      <c r="AT2953" s="56">
        <v>44305</v>
      </c>
      <c r="AU2953" s="57">
        <v>0.6884837962962963</v>
      </c>
      <c r="AV2953" s="55" t="s">
        <v>1345</v>
      </c>
      <c r="AW2953" s="55" t="s">
        <v>1494</v>
      </c>
      <c r="AX2953" s="55" t="s">
        <v>1392</v>
      </c>
      <c r="CB2953" s="55" t="s">
        <v>3137</v>
      </c>
    </row>
    <row r="2954" spans="1:80">
      <c r="A2954" s="55" t="s">
        <v>12709</v>
      </c>
      <c r="B2954" s="55">
        <v>2</v>
      </c>
      <c r="C2954" s="55" t="s">
        <v>12705</v>
      </c>
      <c r="D2954" s="55" t="s">
        <v>12710</v>
      </c>
      <c r="E2954" s="55">
        <v>0</v>
      </c>
      <c r="F2954" s="55">
        <v>0</v>
      </c>
      <c r="G2954" s="56">
        <v>44347</v>
      </c>
      <c r="H2954" s="56">
        <v>44347</v>
      </c>
      <c r="I2954" s="56">
        <v>44347</v>
      </c>
      <c r="J2954" s="55">
        <v>0</v>
      </c>
      <c r="L2954" s="56">
        <v>44312</v>
      </c>
      <c r="M2954" s="56">
        <v>44347</v>
      </c>
      <c r="N2954" s="55">
        <v>0</v>
      </c>
      <c r="O2954" s="55">
        <v>0</v>
      </c>
      <c r="P2954" s="55">
        <v>0</v>
      </c>
      <c r="R2954" s="55">
        <v>0</v>
      </c>
      <c r="T2954" s="55">
        <v>5117939006</v>
      </c>
      <c r="U2954" s="55" t="s">
        <v>12711</v>
      </c>
      <c r="V2954" s="55" t="s">
        <v>12705</v>
      </c>
      <c r="W2954" s="55" t="s">
        <v>1336</v>
      </c>
      <c r="X2954" s="55" t="s">
        <v>1336</v>
      </c>
      <c r="Y2954" s="55">
        <v>0</v>
      </c>
      <c r="Z2954" s="55" t="s">
        <v>1419</v>
      </c>
      <c r="AA2954" s="55" t="s">
        <v>1338</v>
      </c>
      <c r="AB2954" s="55">
        <v>2310</v>
      </c>
      <c r="AC2954" s="55">
        <v>2310</v>
      </c>
      <c r="AD2954" s="55">
        <v>0</v>
      </c>
      <c r="AE2954" s="55" t="s">
        <v>1339</v>
      </c>
      <c r="AF2954" s="55" t="s">
        <v>3146</v>
      </c>
      <c r="AG2954" s="55" t="s">
        <v>3147</v>
      </c>
      <c r="AH2954" s="55" t="s">
        <v>1235</v>
      </c>
      <c r="AJ2954" s="55" t="s">
        <v>12710</v>
      </c>
      <c r="AK2954" s="55">
        <v>0</v>
      </c>
      <c r="AL2954" s="55" t="s">
        <v>1742</v>
      </c>
      <c r="AN2954" s="55">
        <v>5</v>
      </c>
      <c r="AO2954" s="55" t="s">
        <v>12712</v>
      </c>
      <c r="AR2954" s="56">
        <v>44312</v>
      </c>
      <c r="AS2954" s="57">
        <v>0.91484953703703698</v>
      </c>
      <c r="AT2954" s="56">
        <v>44320</v>
      </c>
      <c r="AU2954" s="57">
        <v>0.61245370370370367</v>
      </c>
      <c r="AV2954" s="55" t="s">
        <v>1345</v>
      </c>
      <c r="AW2954" s="55" t="s">
        <v>1494</v>
      </c>
      <c r="AX2954" s="55" t="s">
        <v>1392</v>
      </c>
      <c r="CB2954" s="55" t="s">
        <v>3137</v>
      </c>
    </row>
    <row r="2955" spans="1:80">
      <c r="A2955" s="55" t="s">
        <v>12713</v>
      </c>
      <c r="B2955" s="55">
        <v>2</v>
      </c>
      <c r="C2955" s="55" t="s">
        <v>12705</v>
      </c>
      <c r="D2955" s="55" t="s">
        <v>12714</v>
      </c>
      <c r="E2955" s="55">
        <v>0</v>
      </c>
      <c r="F2955" s="55">
        <v>1</v>
      </c>
      <c r="G2955" s="56">
        <v>44347</v>
      </c>
      <c r="H2955" s="56">
        <v>44347</v>
      </c>
      <c r="I2955" s="56">
        <v>44347</v>
      </c>
      <c r="J2955" s="55">
        <v>1</v>
      </c>
      <c r="K2955" s="56">
        <v>44482</v>
      </c>
      <c r="L2955" s="56">
        <v>44326</v>
      </c>
      <c r="M2955" s="56">
        <v>44347</v>
      </c>
      <c r="N2955" s="55">
        <v>1</v>
      </c>
      <c r="O2955" s="55">
        <v>1</v>
      </c>
      <c r="P2955" s="55">
        <v>1</v>
      </c>
      <c r="Q2955" s="56">
        <v>44483</v>
      </c>
      <c r="R2955" s="55">
        <v>0</v>
      </c>
      <c r="T2955" s="55">
        <v>5194640000</v>
      </c>
      <c r="U2955" s="55" t="s">
        <v>12715</v>
      </c>
      <c r="V2955" s="55" t="s">
        <v>12705</v>
      </c>
      <c r="W2955" s="55" t="s">
        <v>1336</v>
      </c>
      <c r="X2955" s="55" t="s">
        <v>1336</v>
      </c>
      <c r="Y2955" s="55">
        <v>0</v>
      </c>
      <c r="Z2955" s="55" t="s">
        <v>1419</v>
      </c>
      <c r="AA2955" s="55" t="s">
        <v>1338</v>
      </c>
      <c r="AB2955" s="55">
        <v>2310</v>
      </c>
      <c r="AC2955" s="55">
        <v>2310</v>
      </c>
      <c r="AD2955" s="55">
        <v>0</v>
      </c>
      <c r="AE2955" s="55" t="s">
        <v>1339</v>
      </c>
      <c r="AF2955" s="55" t="s">
        <v>3146</v>
      </c>
      <c r="AG2955" s="55" t="s">
        <v>3147</v>
      </c>
      <c r="AH2955" s="55" t="s">
        <v>1235</v>
      </c>
      <c r="AJ2955" s="55" t="s">
        <v>12714</v>
      </c>
      <c r="AK2955" s="55">
        <v>0</v>
      </c>
      <c r="AL2955" s="55" t="s">
        <v>1742</v>
      </c>
      <c r="AN2955" s="55">
        <v>5</v>
      </c>
      <c r="AO2955" s="55" t="s">
        <v>12716</v>
      </c>
      <c r="AR2955" s="56">
        <v>44326</v>
      </c>
      <c r="AS2955" s="57">
        <v>0.70591435185185192</v>
      </c>
      <c r="AT2955" s="56">
        <v>44482</v>
      </c>
      <c r="AU2955" s="57">
        <v>0.74146990740740737</v>
      </c>
      <c r="AV2955" s="55" t="s">
        <v>1345</v>
      </c>
      <c r="AW2955" s="55" t="s">
        <v>1345</v>
      </c>
      <c r="AX2955" s="55" t="s">
        <v>1346</v>
      </c>
      <c r="CB2955" s="55" t="s">
        <v>3150</v>
      </c>
    </row>
    <row r="2956" spans="1:80">
      <c r="A2956" s="55" t="s">
        <v>12717</v>
      </c>
      <c r="B2956" s="55">
        <v>2</v>
      </c>
      <c r="C2956" s="55" t="s">
        <v>12718</v>
      </c>
      <c r="D2956" s="55" t="s">
        <v>12719</v>
      </c>
      <c r="E2956" s="55">
        <v>0</v>
      </c>
      <c r="F2956" s="55">
        <v>0</v>
      </c>
      <c r="G2956" s="56">
        <v>44347</v>
      </c>
      <c r="H2956" s="56">
        <v>44347</v>
      </c>
      <c r="I2956" s="56">
        <v>44347</v>
      </c>
      <c r="J2956" s="55">
        <v>0</v>
      </c>
      <c r="L2956" s="56">
        <v>44302</v>
      </c>
      <c r="M2956" s="56">
        <v>44347</v>
      </c>
      <c r="N2956" s="55">
        <v>0</v>
      </c>
      <c r="O2956" s="55">
        <v>0</v>
      </c>
      <c r="P2956" s="55">
        <v>0</v>
      </c>
      <c r="R2956" s="55">
        <v>0</v>
      </c>
      <c r="T2956" s="55">
        <v>5183718008</v>
      </c>
      <c r="U2956" s="55" t="s">
        <v>12720</v>
      </c>
      <c r="V2956" s="55" t="s">
        <v>12718</v>
      </c>
      <c r="W2956" s="55" t="s">
        <v>1336</v>
      </c>
      <c r="X2956" s="55" t="s">
        <v>1336</v>
      </c>
      <c r="Y2956" s="55">
        <v>0</v>
      </c>
      <c r="Z2956" s="55" t="s">
        <v>1419</v>
      </c>
      <c r="AA2956" s="55" t="s">
        <v>1338</v>
      </c>
      <c r="AB2956" s="55">
        <v>1914</v>
      </c>
      <c r="AC2956" s="55">
        <v>1914</v>
      </c>
      <c r="AD2956" s="55">
        <v>0</v>
      </c>
      <c r="AE2956" s="55" t="s">
        <v>1339</v>
      </c>
      <c r="AF2956" s="55" t="s">
        <v>3146</v>
      </c>
      <c r="AG2956" s="55" t="s">
        <v>3147</v>
      </c>
      <c r="AH2956" s="55" t="s">
        <v>1235</v>
      </c>
      <c r="AJ2956" s="55" t="s">
        <v>12719</v>
      </c>
      <c r="AK2956" s="55">
        <v>0</v>
      </c>
      <c r="AL2956" s="55" t="s">
        <v>1742</v>
      </c>
      <c r="AN2956" s="55">
        <v>5</v>
      </c>
      <c r="AO2956" s="55" t="s">
        <v>12721</v>
      </c>
      <c r="AR2956" s="56">
        <v>44302</v>
      </c>
      <c r="AS2956" s="57">
        <v>0.47062500000000002</v>
      </c>
      <c r="AT2956" s="56">
        <v>44305</v>
      </c>
      <c r="AU2956" s="57">
        <v>0.6884837962962963</v>
      </c>
      <c r="AV2956" s="55" t="s">
        <v>1345</v>
      </c>
      <c r="AW2956" s="55" t="s">
        <v>1494</v>
      </c>
      <c r="AX2956" s="55" t="s">
        <v>1392</v>
      </c>
      <c r="CB2956" s="55" t="s">
        <v>3137</v>
      </c>
    </row>
    <row r="2957" spans="1:80">
      <c r="A2957" s="55" t="s">
        <v>12722</v>
      </c>
      <c r="B2957" s="55">
        <v>2</v>
      </c>
      <c r="C2957" s="55" t="s">
        <v>12723</v>
      </c>
      <c r="D2957" s="55" t="s">
        <v>12724</v>
      </c>
      <c r="E2957" s="55">
        <v>0</v>
      </c>
      <c r="F2957" s="55">
        <v>1</v>
      </c>
      <c r="G2957" s="56">
        <v>44347</v>
      </c>
      <c r="H2957" s="56">
        <v>44347</v>
      </c>
      <c r="I2957" s="56">
        <v>44347</v>
      </c>
      <c r="J2957" s="55">
        <v>1</v>
      </c>
      <c r="K2957" s="56">
        <v>44482</v>
      </c>
      <c r="L2957" s="56">
        <v>44313</v>
      </c>
      <c r="M2957" s="56">
        <v>44347</v>
      </c>
      <c r="N2957" s="55">
        <v>1</v>
      </c>
      <c r="O2957" s="55">
        <v>1</v>
      </c>
      <c r="P2957" s="55">
        <v>1</v>
      </c>
      <c r="Q2957" s="56">
        <v>44483</v>
      </c>
      <c r="R2957" s="55">
        <v>0</v>
      </c>
      <c r="T2957" s="55">
        <v>5115198000</v>
      </c>
      <c r="U2957" s="55" t="s">
        <v>12725</v>
      </c>
      <c r="V2957" s="55" t="s">
        <v>12723</v>
      </c>
      <c r="W2957" s="55" t="s">
        <v>1336</v>
      </c>
      <c r="X2957" s="55" t="s">
        <v>1336</v>
      </c>
      <c r="Y2957" s="55">
        <v>0</v>
      </c>
      <c r="Z2957" s="55" t="s">
        <v>1419</v>
      </c>
      <c r="AA2957" s="55" t="s">
        <v>1338</v>
      </c>
      <c r="AB2957" s="55">
        <v>2205</v>
      </c>
      <c r="AC2957" s="55">
        <v>2205</v>
      </c>
      <c r="AD2957" s="55">
        <v>0</v>
      </c>
      <c r="AE2957" s="55" t="s">
        <v>1339</v>
      </c>
      <c r="AF2957" s="55" t="s">
        <v>3146</v>
      </c>
      <c r="AG2957" s="55" t="s">
        <v>3147</v>
      </c>
      <c r="AH2957" s="55" t="s">
        <v>1235</v>
      </c>
      <c r="AJ2957" s="55" t="s">
        <v>12724</v>
      </c>
      <c r="AK2957" s="55">
        <v>0</v>
      </c>
      <c r="AL2957" s="55" t="s">
        <v>1742</v>
      </c>
      <c r="AN2957" s="55">
        <v>5</v>
      </c>
      <c r="AO2957" s="55" t="s">
        <v>12726</v>
      </c>
      <c r="AR2957" s="56">
        <v>44313</v>
      </c>
      <c r="AS2957" s="57">
        <v>0.75565972222222222</v>
      </c>
      <c r="AT2957" s="56">
        <v>44482</v>
      </c>
      <c r="AU2957" s="57">
        <v>0.74146990740740737</v>
      </c>
      <c r="AV2957" s="55" t="s">
        <v>1345</v>
      </c>
      <c r="AW2957" s="55" t="s">
        <v>1345</v>
      </c>
      <c r="AX2957" s="55" t="s">
        <v>1346</v>
      </c>
      <c r="CB2957" s="55" t="s">
        <v>3150</v>
      </c>
    </row>
    <row r="2958" spans="1:80">
      <c r="A2958" s="55" t="s">
        <v>12727</v>
      </c>
      <c r="B2958" s="55">
        <v>2</v>
      </c>
      <c r="C2958" s="55" t="s">
        <v>12728</v>
      </c>
      <c r="D2958" s="55" t="s">
        <v>12729</v>
      </c>
      <c r="E2958" s="55">
        <v>0</v>
      </c>
      <c r="F2958" s="55">
        <v>1</v>
      </c>
      <c r="G2958" s="56">
        <v>44347</v>
      </c>
      <c r="H2958" s="56">
        <v>44347</v>
      </c>
      <c r="I2958" s="56">
        <v>44347</v>
      </c>
      <c r="J2958" s="55">
        <v>1</v>
      </c>
      <c r="K2958" s="56">
        <v>44393</v>
      </c>
      <c r="L2958" s="56">
        <v>44316</v>
      </c>
      <c r="M2958" s="56">
        <v>44347</v>
      </c>
      <c r="N2958" s="55">
        <v>1</v>
      </c>
      <c r="O2958" s="55">
        <v>1</v>
      </c>
      <c r="P2958" s="55">
        <v>1</v>
      </c>
      <c r="Q2958" s="56">
        <v>44397</v>
      </c>
      <c r="R2958" s="55">
        <v>0</v>
      </c>
      <c r="T2958" s="55">
        <v>5180919001</v>
      </c>
      <c r="U2958" s="55" t="s">
        <v>12730</v>
      </c>
      <c r="V2958" s="55" t="s">
        <v>12728</v>
      </c>
      <c r="W2958" s="55" t="s">
        <v>1336</v>
      </c>
      <c r="X2958" s="55" t="s">
        <v>1336</v>
      </c>
      <c r="Y2958" s="55">
        <v>0</v>
      </c>
      <c r="Z2958" s="55" t="s">
        <v>1419</v>
      </c>
      <c r="AA2958" s="55" t="s">
        <v>1338</v>
      </c>
      <c r="AB2958" s="55">
        <v>735</v>
      </c>
      <c r="AC2958" s="55">
        <v>735</v>
      </c>
      <c r="AD2958" s="55">
        <v>0</v>
      </c>
      <c r="AE2958" s="55" t="s">
        <v>1339</v>
      </c>
      <c r="AF2958" s="55" t="s">
        <v>3146</v>
      </c>
      <c r="AG2958" s="55" t="s">
        <v>3147</v>
      </c>
      <c r="AH2958" s="55" t="s">
        <v>1235</v>
      </c>
      <c r="AJ2958" s="55" t="s">
        <v>12729</v>
      </c>
      <c r="AK2958" s="55">
        <v>0</v>
      </c>
      <c r="AL2958" s="55" t="s">
        <v>3311</v>
      </c>
      <c r="AN2958" s="55">
        <v>1</v>
      </c>
      <c r="AO2958" s="55" t="s">
        <v>12731</v>
      </c>
      <c r="AR2958" s="56">
        <v>44316</v>
      </c>
      <c r="AS2958" s="57">
        <v>0.37466435185185182</v>
      </c>
      <c r="AT2958" s="56">
        <v>44393</v>
      </c>
      <c r="AU2958" s="57">
        <v>0.47126157407407404</v>
      </c>
      <c r="AV2958" s="55" t="s">
        <v>1345</v>
      </c>
      <c r="AW2958" s="55" t="s">
        <v>1345</v>
      </c>
      <c r="AX2958" s="55" t="s">
        <v>1346</v>
      </c>
      <c r="CB2958" s="55" t="s">
        <v>3150</v>
      </c>
    </row>
    <row r="2959" spans="1:80">
      <c r="A2959" s="55" t="s">
        <v>12732</v>
      </c>
      <c r="B2959" s="55">
        <v>2</v>
      </c>
      <c r="C2959" s="55" t="s">
        <v>12733</v>
      </c>
      <c r="D2959" s="55" t="s">
        <v>12734</v>
      </c>
      <c r="E2959" s="55">
        <v>0</v>
      </c>
      <c r="F2959" s="55">
        <v>1</v>
      </c>
      <c r="G2959" s="56">
        <v>44417</v>
      </c>
      <c r="H2959" s="56">
        <v>44417</v>
      </c>
      <c r="I2959" s="56">
        <v>44417</v>
      </c>
      <c r="J2959" s="55">
        <v>1</v>
      </c>
      <c r="K2959" s="56">
        <v>44403</v>
      </c>
      <c r="L2959" s="56">
        <v>44386</v>
      </c>
      <c r="M2959" s="56">
        <v>44417</v>
      </c>
      <c r="N2959" s="55">
        <v>1</v>
      </c>
      <c r="O2959" s="55">
        <v>1</v>
      </c>
      <c r="P2959" s="55">
        <v>1</v>
      </c>
      <c r="Q2959" s="56">
        <v>44404</v>
      </c>
      <c r="R2959" s="55">
        <v>0</v>
      </c>
      <c r="T2959" s="55">
        <v>5199036009</v>
      </c>
      <c r="U2959" s="55" t="s">
        <v>12735</v>
      </c>
      <c r="V2959" s="55" t="s">
        <v>12733</v>
      </c>
      <c r="W2959" s="55" t="s">
        <v>1336</v>
      </c>
      <c r="X2959" s="55" t="s">
        <v>1336</v>
      </c>
      <c r="Y2959" s="55">
        <v>0</v>
      </c>
      <c r="Z2959" s="55" t="s">
        <v>1419</v>
      </c>
      <c r="AA2959" s="55" t="s">
        <v>1338</v>
      </c>
      <c r="AB2959" s="55">
        <v>361.2</v>
      </c>
      <c r="AC2959" s="55">
        <v>361.2</v>
      </c>
      <c r="AD2959" s="55">
        <v>0</v>
      </c>
      <c r="AE2959" s="55" t="s">
        <v>1339</v>
      </c>
      <c r="AF2959" s="55" t="s">
        <v>3146</v>
      </c>
      <c r="AG2959" s="55" t="s">
        <v>3147</v>
      </c>
      <c r="AH2959" s="55" t="s">
        <v>1235</v>
      </c>
      <c r="AJ2959" s="55" t="s">
        <v>12734</v>
      </c>
      <c r="AK2959" s="55">
        <v>0</v>
      </c>
      <c r="AL2959" s="55" t="s">
        <v>3311</v>
      </c>
      <c r="AN2959" s="55">
        <v>2</v>
      </c>
      <c r="AO2959" s="55" t="s">
        <v>12736</v>
      </c>
      <c r="AR2959" s="56">
        <v>44386</v>
      </c>
      <c r="AS2959" s="57">
        <v>0.33210648148148147</v>
      </c>
      <c r="AT2959" s="56">
        <v>44403</v>
      </c>
      <c r="AU2959" s="57">
        <v>0.72001157407407401</v>
      </c>
      <c r="AV2959" s="55" t="s">
        <v>1345</v>
      </c>
      <c r="AW2959" s="55" t="s">
        <v>1345</v>
      </c>
      <c r="AX2959" s="55" t="s">
        <v>1346</v>
      </c>
      <c r="CB2959" s="55" t="s">
        <v>3150</v>
      </c>
    </row>
    <row r="2960" spans="1:80">
      <c r="A2960" s="55" t="s">
        <v>12737</v>
      </c>
      <c r="B2960" s="55">
        <v>2</v>
      </c>
      <c r="C2960" s="55" t="s">
        <v>12738</v>
      </c>
      <c r="D2960" s="55" t="s">
        <v>12739</v>
      </c>
      <c r="E2960" s="55">
        <v>0</v>
      </c>
      <c r="F2960" s="55">
        <v>1</v>
      </c>
      <c r="G2960" s="56">
        <v>44347</v>
      </c>
      <c r="H2960" s="56">
        <v>44347</v>
      </c>
      <c r="I2960" s="56">
        <v>44347</v>
      </c>
      <c r="J2960" s="55">
        <v>1</v>
      </c>
      <c r="K2960" s="56">
        <v>44393</v>
      </c>
      <c r="L2960" s="56">
        <v>44316</v>
      </c>
      <c r="M2960" s="56">
        <v>44347</v>
      </c>
      <c r="N2960" s="55">
        <v>1</v>
      </c>
      <c r="O2960" s="55">
        <v>1</v>
      </c>
      <c r="P2960" s="55">
        <v>1</v>
      </c>
      <c r="Q2960" s="56">
        <v>44397</v>
      </c>
      <c r="R2960" s="55">
        <v>0</v>
      </c>
      <c r="T2960" s="55">
        <v>5180923006</v>
      </c>
      <c r="U2960" s="55" t="s">
        <v>12740</v>
      </c>
      <c r="V2960" s="55" t="s">
        <v>12738</v>
      </c>
      <c r="W2960" s="55" t="s">
        <v>1336</v>
      </c>
      <c r="X2960" s="55" t="s">
        <v>1336</v>
      </c>
      <c r="Y2960" s="55">
        <v>0</v>
      </c>
      <c r="Z2960" s="55" t="s">
        <v>1419</v>
      </c>
      <c r="AA2960" s="55" t="s">
        <v>1338</v>
      </c>
      <c r="AB2960" s="55">
        <v>735</v>
      </c>
      <c r="AC2960" s="55">
        <v>735</v>
      </c>
      <c r="AD2960" s="55">
        <v>0</v>
      </c>
      <c r="AE2960" s="55" t="s">
        <v>1339</v>
      </c>
      <c r="AF2960" s="55" t="s">
        <v>3146</v>
      </c>
      <c r="AG2960" s="55" t="s">
        <v>3147</v>
      </c>
      <c r="AH2960" s="55" t="s">
        <v>1235</v>
      </c>
      <c r="AJ2960" s="55" t="s">
        <v>12739</v>
      </c>
      <c r="AK2960" s="55">
        <v>0</v>
      </c>
      <c r="AL2960" s="55" t="s">
        <v>3311</v>
      </c>
      <c r="AN2960" s="55">
        <v>1</v>
      </c>
      <c r="AO2960" s="55" t="s">
        <v>12741</v>
      </c>
      <c r="AR2960" s="56">
        <v>44316</v>
      </c>
      <c r="AS2960" s="57">
        <v>0.3747685185185185</v>
      </c>
      <c r="AT2960" s="56">
        <v>44393</v>
      </c>
      <c r="AU2960" s="57">
        <v>0.47126157407407404</v>
      </c>
      <c r="AV2960" s="55" t="s">
        <v>1345</v>
      </c>
      <c r="AW2960" s="55" t="s">
        <v>1345</v>
      </c>
      <c r="AX2960" s="55" t="s">
        <v>1346</v>
      </c>
      <c r="CB2960" s="55" t="s">
        <v>3150</v>
      </c>
    </row>
    <row r="2961" spans="1:80">
      <c r="A2961" s="55" t="s">
        <v>12742</v>
      </c>
      <c r="B2961" s="55">
        <v>2</v>
      </c>
      <c r="C2961" s="55" t="s">
        <v>12743</v>
      </c>
      <c r="D2961" s="55" t="s">
        <v>12744</v>
      </c>
      <c r="E2961" s="55">
        <v>0</v>
      </c>
      <c r="F2961" s="55">
        <v>1</v>
      </c>
      <c r="G2961" s="56">
        <v>44417</v>
      </c>
      <c r="H2961" s="56">
        <v>44417</v>
      </c>
      <c r="I2961" s="56">
        <v>44417</v>
      </c>
      <c r="J2961" s="55">
        <v>1</v>
      </c>
      <c r="K2961" s="56">
        <v>44403</v>
      </c>
      <c r="L2961" s="56">
        <v>44386</v>
      </c>
      <c r="M2961" s="56">
        <v>44417</v>
      </c>
      <c r="N2961" s="55">
        <v>1</v>
      </c>
      <c r="O2961" s="55">
        <v>1</v>
      </c>
      <c r="P2961" s="55">
        <v>1</v>
      </c>
      <c r="Q2961" s="56">
        <v>44404</v>
      </c>
      <c r="R2961" s="55">
        <v>0</v>
      </c>
      <c r="T2961" s="55">
        <v>5199037006</v>
      </c>
      <c r="U2961" s="55" t="s">
        <v>12745</v>
      </c>
      <c r="V2961" s="55" t="s">
        <v>12743</v>
      </c>
      <c r="W2961" s="55" t="s">
        <v>1336</v>
      </c>
      <c r="X2961" s="55" t="s">
        <v>1336</v>
      </c>
      <c r="Y2961" s="55">
        <v>0</v>
      </c>
      <c r="Z2961" s="55" t="s">
        <v>1419</v>
      </c>
      <c r="AA2961" s="55" t="s">
        <v>1338</v>
      </c>
      <c r="AB2961" s="55">
        <v>361.2</v>
      </c>
      <c r="AC2961" s="55">
        <v>361.2</v>
      </c>
      <c r="AD2961" s="55">
        <v>0</v>
      </c>
      <c r="AE2961" s="55" t="s">
        <v>1339</v>
      </c>
      <c r="AF2961" s="55" t="s">
        <v>3146</v>
      </c>
      <c r="AG2961" s="55" t="s">
        <v>3147</v>
      </c>
      <c r="AH2961" s="55" t="s">
        <v>1235</v>
      </c>
      <c r="AJ2961" s="55" t="s">
        <v>12744</v>
      </c>
      <c r="AK2961" s="55">
        <v>0</v>
      </c>
      <c r="AL2961" s="55" t="s">
        <v>3311</v>
      </c>
      <c r="AN2961" s="55">
        <v>2</v>
      </c>
      <c r="AO2961" s="55" t="s">
        <v>12746</v>
      </c>
      <c r="AR2961" s="56">
        <v>44386</v>
      </c>
      <c r="AS2961" s="57">
        <v>0.33221064814814816</v>
      </c>
      <c r="AT2961" s="56">
        <v>44403</v>
      </c>
      <c r="AU2961" s="57">
        <v>0.72001157407407401</v>
      </c>
      <c r="AV2961" s="55" t="s">
        <v>1345</v>
      </c>
      <c r="AW2961" s="55" t="s">
        <v>1345</v>
      </c>
      <c r="AX2961" s="55" t="s">
        <v>1346</v>
      </c>
      <c r="CB2961" s="55" t="s">
        <v>3150</v>
      </c>
    </row>
    <row r="2962" spans="1:80">
      <c r="A2962" s="55" t="s">
        <v>12747</v>
      </c>
      <c r="B2962" s="55">
        <v>2</v>
      </c>
      <c r="C2962" s="55" t="s">
        <v>12748</v>
      </c>
      <c r="D2962" s="55" t="s">
        <v>12749</v>
      </c>
      <c r="E2962" s="55">
        <v>0</v>
      </c>
      <c r="F2962" s="55">
        <v>1</v>
      </c>
      <c r="G2962" s="56">
        <v>44347</v>
      </c>
      <c r="H2962" s="56">
        <v>44347</v>
      </c>
      <c r="I2962" s="56">
        <v>44347</v>
      </c>
      <c r="J2962" s="55">
        <v>1</v>
      </c>
      <c r="K2962" s="56">
        <v>44393</v>
      </c>
      <c r="L2962" s="56">
        <v>44316</v>
      </c>
      <c r="M2962" s="56">
        <v>44347</v>
      </c>
      <c r="N2962" s="55">
        <v>1</v>
      </c>
      <c r="O2962" s="55">
        <v>1</v>
      </c>
      <c r="P2962" s="55">
        <v>1</v>
      </c>
      <c r="Q2962" s="56">
        <v>44397</v>
      </c>
      <c r="R2962" s="55">
        <v>0</v>
      </c>
      <c r="T2962" s="55">
        <v>5180928002</v>
      </c>
      <c r="U2962" s="55" t="s">
        <v>12750</v>
      </c>
      <c r="V2962" s="55" t="s">
        <v>12748</v>
      </c>
      <c r="W2962" s="55" t="s">
        <v>1336</v>
      </c>
      <c r="X2962" s="55" t="s">
        <v>1336</v>
      </c>
      <c r="Y2962" s="55">
        <v>0</v>
      </c>
      <c r="Z2962" s="55" t="s">
        <v>1419</v>
      </c>
      <c r="AA2962" s="55" t="s">
        <v>1338</v>
      </c>
      <c r="AB2962" s="55">
        <v>735</v>
      </c>
      <c r="AC2962" s="55">
        <v>735</v>
      </c>
      <c r="AD2962" s="55">
        <v>0</v>
      </c>
      <c r="AE2962" s="55" t="s">
        <v>1339</v>
      </c>
      <c r="AF2962" s="55" t="s">
        <v>3146</v>
      </c>
      <c r="AG2962" s="55" t="s">
        <v>3147</v>
      </c>
      <c r="AH2962" s="55" t="s">
        <v>1235</v>
      </c>
      <c r="AJ2962" s="55" t="s">
        <v>12749</v>
      </c>
      <c r="AK2962" s="55">
        <v>0</v>
      </c>
      <c r="AL2962" s="55" t="s">
        <v>3311</v>
      </c>
      <c r="AN2962" s="55">
        <v>1</v>
      </c>
      <c r="AO2962" s="55" t="s">
        <v>12751</v>
      </c>
      <c r="AR2962" s="56">
        <v>44316</v>
      </c>
      <c r="AS2962" s="57">
        <v>0.37488425925925922</v>
      </c>
      <c r="AT2962" s="56">
        <v>44393</v>
      </c>
      <c r="AU2962" s="57">
        <v>0.47127314814814819</v>
      </c>
      <c r="AV2962" s="55" t="s">
        <v>1345</v>
      </c>
      <c r="AW2962" s="55" t="s">
        <v>1345</v>
      </c>
      <c r="AX2962" s="55" t="s">
        <v>1346</v>
      </c>
      <c r="CB2962" s="55" t="s">
        <v>3150</v>
      </c>
    </row>
    <row r="2963" spans="1:80">
      <c r="A2963" s="55" t="s">
        <v>12752</v>
      </c>
      <c r="B2963" s="55">
        <v>2</v>
      </c>
      <c r="C2963" s="55" t="s">
        <v>12753</v>
      </c>
      <c r="D2963" s="55" t="s">
        <v>12754</v>
      </c>
      <c r="E2963" s="55">
        <v>0</v>
      </c>
      <c r="F2963" s="55">
        <v>1</v>
      </c>
      <c r="G2963" s="56">
        <v>44347</v>
      </c>
      <c r="H2963" s="56">
        <v>44347</v>
      </c>
      <c r="I2963" s="56">
        <v>44347</v>
      </c>
      <c r="J2963" s="55">
        <v>1</v>
      </c>
      <c r="K2963" s="56">
        <v>44393</v>
      </c>
      <c r="L2963" s="56">
        <v>44316</v>
      </c>
      <c r="M2963" s="56">
        <v>44347</v>
      </c>
      <c r="N2963" s="55">
        <v>1</v>
      </c>
      <c r="O2963" s="55">
        <v>1</v>
      </c>
      <c r="P2963" s="55">
        <v>1</v>
      </c>
      <c r="Q2963" s="56">
        <v>44397</v>
      </c>
      <c r="R2963" s="55">
        <v>0</v>
      </c>
      <c r="T2963" s="55">
        <v>5180920004</v>
      </c>
      <c r="U2963" s="55" t="s">
        <v>12755</v>
      </c>
      <c r="V2963" s="55" t="s">
        <v>12753</v>
      </c>
      <c r="W2963" s="55" t="s">
        <v>1336</v>
      </c>
      <c r="X2963" s="55" t="s">
        <v>1336</v>
      </c>
      <c r="Y2963" s="55">
        <v>0</v>
      </c>
      <c r="Z2963" s="55" t="s">
        <v>1419</v>
      </c>
      <c r="AA2963" s="55" t="s">
        <v>1338</v>
      </c>
      <c r="AB2963" s="55">
        <v>945</v>
      </c>
      <c r="AC2963" s="55">
        <v>945</v>
      </c>
      <c r="AD2963" s="55">
        <v>0</v>
      </c>
      <c r="AE2963" s="55" t="s">
        <v>1339</v>
      </c>
      <c r="AF2963" s="55" t="s">
        <v>3146</v>
      </c>
      <c r="AG2963" s="55" t="s">
        <v>3147</v>
      </c>
      <c r="AH2963" s="55" t="s">
        <v>1235</v>
      </c>
      <c r="AJ2963" s="55" t="s">
        <v>12754</v>
      </c>
      <c r="AK2963" s="55">
        <v>0</v>
      </c>
      <c r="AL2963" s="55" t="s">
        <v>3311</v>
      </c>
      <c r="AN2963" s="55">
        <v>1</v>
      </c>
      <c r="AO2963" s="55" t="s">
        <v>12756</v>
      </c>
      <c r="AR2963" s="56">
        <v>44316</v>
      </c>
      <c r="AS2963" s="57">
        <v>0.37458333333333332</v>
      </c>
      <c r="AT2963" s="56">
        <v>44393</v>
      </c>
      <c r="AU2963" s="57">
        <v>0.47127314814814819</v>
      </c>
      <c r="AV2963" s="55" t="s">
        <v>1345</v>
      </c>
      <c r="AW2963" s="55" t="s">
        <v>1345</v>
      </c>
      <c r="AX2963" s="55" t="s">
        <v>1346</v>
      </c>
      <c r="CB2963" s="55" t="s">
        <v>3150</v>
      </c>
    </row>
    <row r="2964" spans="1:80">
      <c r="A2964" s="55" t="s">
        <v>12757</v>
      </c>
      <c r="B2964" s="55">
        <v>2</v>
      </c>
      <c r="C2964" s="55" t="s">
        <v>12758</v>
      </c>
      <c r="D2964" s="55" t="s">
        <v>12759</v>
      </c>
      <c r="E2964" s="55">
        <v>0</v>
      </c>
      <c r="F2964" s="55">
        <v>1</v>
      </c>
      <c r="G2964" s="56">
        <v>44417</v>
      </c>
      <c r="H2964" s="56">
        <v>44417</v>
      </c>
      <c r="I2964" s="56">
        <v>44417</v>
      </c>
      <c r="J2964" s="55">
        <v>1</v>
      </c>
      <c r="K2964" s="56">
        <v>44403</v>
      </c>
      <c r="L2964" s="56">
        <v>44386</v>
      </c>
      <c r="M2964" s="56">
        <v>44417</v>
      </c>
      <c r="N2964" s="55">
        <v>1</v>
      </c>
      <c r="O2964" s="55">
        <v>1</v>
      </c>
      <c r="P2964" s="55">
        <v>1</v>
      </c>
      <c r="Q2964" s="56">
        <v>44404</v>
      </c>
      <c r="R2964" s="55">
        <v>0</v>
      </c>
      <c r="T2964" s="55">
        <v>5199035001</v>
      </c>
      <c r="U2964" s="55" t="s">
        <v>12760</v>
      </c>
      <c r="V2964" s="55" t="s">
        <v>12758</v>
      </c>
      <c r="W2964" s="55" t="s">
        <v>1336</v>
      </c>
      <c r="X2964" s="55" t="s">
        <v>1336</v>
      </c>
      <c r="Y2964" s="55">
        <v>0</v>
      </c>
      <c r="Z2964" s="55" t="s">
        <v>1419</v>
      </c>
      <c r="AA2964" s="55" t="s">
        <v>1338</v>
      </c>
      <c r="AB2964" s="55">
        <v>361.2</v>
      </c>
      <c r="AC2964" s="55">
        <v>361.2</v>
      </c>
      <c r="AD2964" s="55">
        <v>0</v>
      </c>
      <c r="AE2964" s="55" t="s">
        <v>1339</v>
      </c>
      <c r="AF2964" s="55" t="s">
        <v>3146</v>
      </c>
      <c r="AG2964" s="55" t="s">
        <v>3147</v>
      </c>
      <c r="AH2964" s="55" t="s">
        <v>1235</v>
      </c>
      <c r="AJ2964" s="55" t="s">
        <v>12759</v>
      </c>
      <c r="AK2964" s="55">
        <v>0</v>
      </c>
      <c r="AL2964" s="55" t="s">
        <v>3311</v>
      </c>
      <c r="AN2964" s="55">
        <v>2</v>
      </c>
      <c r="AO2964" s="55" t="s">
        <v>12761</v>
      </c>
      <c r="AR2964" s="56">
        <v>44386</v>
      </c>
      <c r="AS2964" s="57">
        <v>0.33202546296296293</v>
      </c>
      <c r="AT2964" s="56">
        <v>44403</v>
      </c>
      <c r="AU2964" s="57">
        <v>0.72001157407407401</v>
      </c>
      <c r="AV2964" s="55" t="s">
        <v>1345</v>
      </c>
      <c r="AW2964" s="55" t="s">
        <v>1345</v>
      </c>
      <c r="AX2964" s="55" t="s">
        <v>1346</v>
      </c>
      <c r="CB2964" s="55" t="s">
        <v>3150</v>
      </c>
    </row>
    <row r="2965" spans="1:80">
      <c r="A2965" s="55" t="s">
        <v>12762</v>
      </c>
      <c r="B2965" s="55">
        <v>2</v>
      </c>
      <c r="C2965" s="55" t="s">
        <v>12763</v>
      </c>
      <c r="D2965" s="55" t="s">
        <v>12764</v>
      </c>
      <c r="E2965" s="55">
        <v>1</v>
      </c>
      <c r="F2965" s="55">
        <v>1</v>
      </c>
      <c r="G2965" s="56">
        <v>44188</v>
      </c>
      <c r="H2965" s="56">
        <v>44188</v>
      </c>
      <c r="I2965" s="56">
        <v>44188</v>
      </c>
      <c r="J2965" s="55">
        <v>1</v>
      </c>
      <c r="K2965" s="56">
        <v>44307</v>
      </c>
      <c r="L2965" s="56">
        <v>44106</v>
      </c>
      <c r="M2965" s="56">
        <v>44188</v>
      </c>
      <c r="N2965" s="55">
        <v>1</v>
      </c>
      <c r="O2965" s="55">
        <v>1</v>
      </c>
      <c r="P2965" s="55">
        <v>1</v>
      </c>
      <c r="Q2965" s="56">
        <v>44307</v>
      </c>
      <c r="R2965" s="55">
        <v>0</v>
      </c>
      <c r="T2965" s="55">
        <v>5140859007</v>
      </c>
      <c r="U2965" s="55" t="s">
        <v>12765</v>
      </c>
      <c r="V2965" s="55" t="s">
        <v>12763</v>
      </c>
      <c r="W2965" s="55" t="s">
        <v>1336</v>
      </c>
      <c r="X2965" s="55" t="s">
        <v>1336</v>
      </c>
      <c r="Y2965" s="55">
        <v>0</v>
      </c>
      <c r="Z2965" s="55" t="s">
        <v>1419</v>
      </c>
      <c r="AA2965" s="55" t="s">
        <v>1338</v>
      </c>
      <c r="AB2965" s="55">
        <v>15225</v>
      </c>
      <c r="AC2965" s="55">
        <v>15225</v>
      </c>
      <c r="AD2965" s="55">
        <v>0</v>
      </c>
      <c r="AE2965" s="55" t="s">
        <v>1339</v>
      </c>
      <c r="AF2965" s="55" t="s">
        <v>3132</v>
      </c>
      <c r="AG2965" s="55" t="s">
        <v>3147</v>
      </c>
      <c r="AH2965" s="55" t="s">
        <v>1235</v>
      </c>
      <c r="AI2965" s="55">
        <v>510</v>
      </c>
      <c r="AJ2965" s="55" t="s">
        <v>12764</v>
      </c>
      <c r="AK2965" s="55">
        <v>0</v>
      </c>
      <c r="AL2965" s="55" t="s">
        <v>3414</v>
      </c>
      <c r="AN2965" s="55">
        <v>3</v>
      </c>
      <c r="AO2965" s="55" t="s">
        <v>12766</v>
      </c>
      <c r="AP2965" s="55">
        <v>0</v>
      </c>
      <c r="AR2965" s="56">
        <v>44106</v>
      </c>
      <c r="AS2965" s="57">
        <v>0.46230324074074075</v>
      </c>
      <c r="AT2965" s="56">
        <v>44307</v>
      </c>
      <c r="AU2965" s="57">
        <v>0.4486342592592592</v>
      </c>
      <c r="AV2965" s="55" t="s">
        <v>3374</v>
      </c>
      <c r="AW2965" s="55" t="s">
        <v>1345</v>
      </c>
      <c r="AX2965" s="55" t="s">
        <v>1346</v>
      </c>
      <c r="AZ2965" s="55" t="s">
        <v>1347</v>
      </c>
      <c r="BA2965" s="55" t="s">
        <v>1347</v>
      </c>
      <c r="BB2965" s="55" t="s">
        <v>1347</v>
      </c>
      <c r="CB2965" s="55" t="s">
        <v>3150</v>
      </c>
    </row>
    <row r="2966" spans="1:80">
      <c r="A2966" s="55" t="s">
        <v>12767</v>
      </c>
      <c r="B2966" s="55">
        <v>2</v>
      </c>
      <c r="C2966" s="55" t="s">
        <v>12768</v>
      </c>
      <c r="D2966" s="55" t="s">
        <v>12769</v>
      </c>
      <c r="E2966" s="55">
        <v>0</v>
      </c>
      <c r="F2966" s="55">
        <v>1</v>
      </c>
      <c r="G2966" s="56">
        <v>44347</v>
      </c>
      <c r="H2966" s="56">
        <v>44347</v>
      </c>
      <c r="I2966" s="56">
        <v>44347</v>
      </c>
      <c r="J2966" s="55">
        <v>0</v>
      </c>
      <c r="L2966" s="56">
        <v>44307</v>
      </c>
      <c r="M2966" s="56">
        <v>44347</v>
      </c>
      <c r="N2966" s="55">
        <v>1</v>
      </c>
      <c r="O2966" s="55">
        <v>0</v>
      </c>
      <c r="P2966" s="55">
        <v>0</v>
      </c>
      <c r="R2966" s="55">
        <v>0</v>
      </c>
      <c r="T2966" s="55">
        <v>5190869001</v>
      </c>
      <c r="U2966" s="55" t="s">
        <v>12770</v>
      </c>
      <c r="V2966" s="55" t="s">
        <v>12768</v>
      </c>
      <c r="W2966" s="55" t="s">
        <v>1336</v>
      </c>
      <c r="X2966" s="55" t="s">
        <v>1336</v>
      </c>
      <c r="Y2966" s="55">
        <v>0</v>
      </c>
      <c r="Z2966" s="55" t="s">
        <v>1419</v>
      </c>
      <c r="AA2966" s="55" t="s">
        <v>1338</v>
      </c>
      <c r="AB2966" s="55">
        <v>3675</v>
      </c>
      <c r="AC2966" s="55">
        <v>3675</v>
      </c>
      <c r="AD2966" s="55">
        <v>0</v>
      </c>
      <c r="AE2966" s="55" t="s">
        <v>1339</v>
      </c>
      <c r="AF2966" s="55" t="s">
        <v>3146</v>
      </c>
      <c r="AG2966" s="55" t="s">
        <v>3147</v>
      </c>
      <c r="AH2966" s="55" t="s">
        <v>1235</v>
      </c>
      <c r="AJ2966" s="55" t="s">
        <v>12769</v>
      </c>
      <c r="AK2966" s="55">
        <v>0</v>
      </c>
      <c r="AL2966" s="55" t="s">
        <v>1742</v>
      </c>
      <c r="AN2966" s="55">
        <v>7</v>
      </c>
      <c r="AO2966" s="55" t="s">
        <v>12771</v>
      </c>
      <c r="AR2966" s="56">
        <v>44307</v>
      </c>
      <c r="AS2966" s="57">
        <v>0.41495370370370371</v>
      </c>
      <c r="AT2966" s="56">
        <v>44307</v>
      </c>
      <c r="AU2966" s="57">
        <v>0.59255787037037033</v>
      </c>
      <c r="AV2966" s="55" t="s">
        <v>1345</v>
      </c>
      <c r="AW2966" s="55" t="s">
        <v>1345</v>
      </c>
      <c r="AX2966" s="55" t="s">
        <v>1346</v>
      </c>
      <c r="CB2966" s="55" t="s">
        <v>3150</v>
      </c>
    </row>
    <row r="2967" spans="1:80">
      <c r="A2967" s="55" t="s">
        <v>12772</v>
      </c>
      <c r="B2967" s="55">
        <v>2</v>
      </c>
      <c r="C2967" s="55" t="s">
        <v>12773</v>
      </c>
      <c r="D2967" s="55" t="s">
        <v>12774</v>
      </c>
      <c r="E2967" s="55">
        <v>0</v>
      </c>
      <c r="F2967" s="55">
        <v>1</v>
      </c>
      <c r="G2967" s="56">
        <v>44347</v>
      </c>
      <c r="H2967" s="56">
        <v>44347</v>
      </c>
      <c r="I2967" s="56">
        <v>44347</v>
      </c>
      <c r="J2967" s="55">
        <v>0</v>
      </c>
      <c r="L2967" s="56">
        <v>44307</v>
      </c>
      <c r="M2967" s="56">
        <v>44347</v>
      </c>
      <c r="N2967" s="55">
        <v>1</v>
      </c>
      <c r="O2967" s="55">
        <v>0</v>
      </c>
      <c r="P2967" s="55">
        <v>0</v>
      </c>
      <c r="R2967" s="55">
        <v>0</v>
      </c>
      <c r="T2967" s="55">
        <v>5190871002</v>
      </c>
      <c r="U2967" s="55" t="s">
        <v>12775</v>
      </c>
      <c r="V2967" s="55" t="s">
        <v>12773</v>
      </c>
      <c r="W2967" s="55" t="s">
        <v>1336</v>
      </c>
      <c r="X2967" s="55" t="s">
        <v>1336</v>
      </c>
      <c r="Y2967" s="55">
        <v>0</v>
      </c>
      <c r="Z2967" s="55" t="s">
        <v>1419</v>
      </c>
      <c r="AA2967" s="55" t="s">
        <v>1338</v>
      </c>
      <c r="AB2967" s="55">
        <v>4725</v>
      </c>
      <c r="AC2967" s="55">
        <v>4725</v>
      </c>
      <c r="AD2967" s="55">
        <v>0</v>
      </c>
      <c r="AE2967" s="55" t="s">
        <v>1339</v>
      </c>
      <c r="AF2967" s="55" t="s">
        <v>3146</v>
      </c>
      <c r="AG2967" s="55" t="s">
        <v>3147</v>
      </c>
      <c r="AH2967" s="55" t="s">
        <v>1235</v>
      </c>
      <c r="AJ2967" s="55" t="s">
        <v>12774</v>
      </c>
      <c r="AK2967" s="55">
        <v>0</v>
      </c>
      <c r="AL2967" s="55" t="s">
        <v>1742</v>
      </c>
      <c r="AN2967" s="55">
        <v>7</v>
      </c>
      <c r="AO2967" s="55" t="s">
        <v>12776</v>
      </c>
      <c r="AR2967" s="56">
        <v>44307</v>
      </c>
      <c r="AS2967" s="57">
        <v>0.41482638888888884</v>
      </c>
      <c r="AT2967" s="56">
        <v>44307</v>
      </c>
      <c r="AU2967" s="57">
        <v>0.59255787037037033</v>
      </c>
      <c r="AV2967" s="55" t="s">
        <v>1345</v>
      </c>
      <c r="AW2967" s="55" t="s">
        <v>1345</v>
      </c>
      <c r="AX2967" s="55" t="s">
        <v>1346</v>
      </c>
      <c r="CB2967" s="55" t="s">
        <v>3150</v>
      </c>
    </row>
    <row r="2968" spans="1:80">
      <c r="A2968" s="55" t="s">
        <v>12777</v>
      </c>
      <c r="B2968" s="55">
        <v>2</v>
      </c>
      <c r="C2968" s="55" t="s">
        <v>12778</v>
      </c>
      <c r="D2968" s="55" t="s">
        <v>12779</v>
      </c>
      <c r="E2968" s="55">
        <v>0</v>
      </c>
      <c r="F2968" s="55">
        <v>1</v>
      </c>
      <c r="G2968" s="56">
        <v>44347</v>
      </c>
      <c r="H2968" s="56">
        <v>44347</v>
      </c>
      <c r="I2968" s="56">
        <v>44347</v>
      </c>
      <c r="J2968" s="55">
        <v>0</v>
      </c>
      <c r="L2968" s="56">
        <v>44307</v>
      </c>
      <c r="M2968" s="56">
        <v>44347</v>
      </c>
      <c r="N2968" s="55">
        <v>1</v>
      </c>
      <c r="O2968" s="55">
        <v>0</v>
      </c>
      <c r="P2968" s="55">
        <v>0</v>
      </c>
      <c r="R2968" s="55">
        <v>0</v>
      </c>
      <c r="T2968" s="55">
        <v>5190868004</v>
      </c>
      <c r="U2968" s="55" t="s">
        <v>12780</v>
      </c>
      <c r="V2968" s="55" t="s">
        <v>12778</v>
      </c>
      <c r="W2968" s="55" t="s">
        <v>1336</v>
      </c>
      <c r="X2968" s="55" t="s">
        <v>1336</v>
      </c>
      <c r="Y2968" s="55">
        <v>0</v>
      </c>
      <c r="Z2968" s="55" t="s">
        <v>1419</v>
      </c>
      <c r="AA2968" s="55" t="s">
        <v>1338</v>
      </c>
      <c r="AB2968" s="55">
        <v>3360</v>
      </c>
      <c r="AC2968" s="55">
        <v>3360</v>
      </c>
      <c r="AD2968" s="55">
        <v>0</v>
      </c>
      <c r="AE2968" s="55" t="s">
        <v>1339</v>
      </c>
      <c r="AF2968" s="55" t="s">
        <v>3146</v>
      </c>
      <c r="AG2968" s="55" t="s">
        <v>3147</v>
      </c>
      <c r="AH2968" s="55" t="s">
        <v>1235</v>
      </c>
      <c r="AJ2968" s="55" t="s">
        <v>12779</v>
      </c>
      <c r="AK2968" s="55">
        <v>0</v>
      </c>
      <c r="AL2968" s="55" t="s">
        <v>1742</v>
      </c>
      <c r="AN2968" s="55">
        <v>7</v>
      </c>
      <c r="AO2968" s="55" t="s">
        <v>12781</v>
      </c>
      <c r="AR2968" s="56">
        <v>44307</v>
      </c>
      <c r="AS2968" s="57">
        <v>0.41502314814814811</v>
      </c>
      <c r="AT2968" s="56">
        <v>44307</v>
      </c>
      <c r="AU2968" s="57">
        <v>0.59255787037037033</v>
      </c>
      <c r="AV2968" s="55" t="s">
        <v>1345</v>
      </c>
      <c r="AW2968" s="55" t="s">
        <v>1345</v>
      </c>
      <c r="AX2968" s="55" t="s">
        <v>1346</v>
      </c>
      <c r="CB2968" s="55" t="s">
        <v>3150</v>
      </c>
    </row>
    <row r="2969" spans="1:80">
      <c r="A2969" s="55" t="s">
        <v>12782</v>
      </c>
      <c r="B2969" s="55">
        <v>2</v>
      </c>
      <c r="C2969" s="55" t="s">
        <v>12783</v>
      </c>
      <c r="D2969" s="55" t="s">
        <v>12784</v>
      </c>
      <c r="E2969" s="55">
        <v>0</v>
      </c>
      <c r="F2969" s="55">
        <v>1</v>
      </c>
      <c r="G2969" s="56">
        <v>44347</v>
      </c>
      <c r="H2969" s="56">
        <v>44347</v>
      </c>
      <c r="I2969" s="56">
        <v>44347</v>
      </c>
      <c r="J2969" s="55">
        <v>0</v>
      </c>
      <c r="L2969" s="56">
        <v>44307</v>
      </c>
      <c r="M2969" s="56">
        <v>44347</v>
      </c>
      <c r="N2969" s="55">
        <v>1</v>
      </c>
      <c r="O2969" s="55">
        <v>0</v>
      </c>
      <c r="P2969" s="55">
        <v>0</v>
      </c>
      <c r="R2969" s="55">
        <v>0</v>
      </c>
      <c r="T2969" s="55">
        <v>5190870005</v>
      </c>
      <c r="U2969" s="55" t="s">
        <v>12785</v>
      </c>
      <c r="V2969" s="55" t="s">
        <v>12783</v>
      </c>
      <c r="W2969" s="55" t="s">
        <v>1336</v>
      </c>
      <c r="X2969" s="55" t="s">
        <v>1336</v>
      </c>
      <c r="Y2969" s="55">
        <v>0</v>
      </c>
      <c r="Z2969" s="55" t="s">
        <v>1419</v>
      </c>
      <c r="AA2969" s="55" t="s">
        <v>1338</v>
      </c>
      <c r="AB2969" s="55">
        <v>4095</v>
      </c>
      <c r="AC2969" s="55">
        <v>4095</v>
      </c>
      <c r="AD2969" s="55">
        <v>0</v>
      </c>
      <c r="AE2969" s="55" t="s">
        <v>1339</v>
      </c>
      <c r="AF2969" s="55" t="s">
        <v>3146</v>
      </c>
      <c r="AG2969" s="55" t="s">
        <v>3147</v>
      </c>
      <c r="AH2969" s="55" t="s">
        <v>1235</v>
      </c>
      <c r="AJ2969" s="55" t="s">
        <v>12784</v>
      </c>
      <c r="AK2969" s="55">
        <v>0</v>
      </c>
      <c r="AL2969" s="55" t="s">
        <v>1742</v>
      </c>
      <c r="AN2969" s="55">
        <v>7</v>
      </c>
      <c r="AO2969" s="55" t="s">
        <v>12786</v>
      </c>
      <c r="AR2969" s="56">
        <v>44307</v>
      </c>
      <c r="AS2969" s="57">
        <v>0.41487268518518516</v>
      </c>
      <c r="AT2969" s="56">
        <v>44307</v>
      </c>
      <c r="AU2969" s="57">
        <v>0.59256944444444448</v>
      </c>
      <c r="AV2969" s="55" t="s">
        <v>1345</v>
      </c>
      <c r="AW2969" s="55" t="s">
        <v>1345</v>
      </c>
      <c r="AX2969" s="55" t="s">
        <v>1346</v>
      </c>
      <c r="CB2969" s="55" t="s">
        <v>3150</v>
      </c>
    </row>
    <row r="2970" spans="1:80">
      <c r="A2970" s="55" t="s">
        <v>12787</v>
      </c>
      <c r="B2970" s="55">
        <v>2</v>
      </c>
      <c r="C2970" s="55" t="s">
        <v>12788</v>
      </c>
      <c r="D2970" s="55" t="s">
        <v>12789</v>
      </c>
      <c r="E2970" s="55">
        <v>0</v>
      </c>
      <c r="F2970" s="55">
        <v>1</v>
      </c>
      <c r="G2970" s="56">
        <v>44347</v>
      </c>
      <c r="H2970" s="56">
        <v>44347</v>
      </c>
      <c r="I2970" s="56">
        <v>44347</v>
      </c>
      <c r="J2970" s="55">
        <v>0</v>
      </c>
      <c r="L2970" s="56">
        <v>44307</v>
      </c>
      <c r="M2970" s="56">
        <v>44347</v>
      </c>
      <c r="N2970" s="55">
        <v>1</v>
      </c>
      <c r="O2970" s="55">
        <v>0</v>
      </c>
      <c r="P2970" s="55">
        <v>0</v>
      </c>
      <c r="R2970" s="55">
        <v>0</v>
      </c>
      <c r="T2970" s="55">
        <v>5190867007</v>
      </c>
      <c r="U2970" s="55" t="s">
        <v>12790</v>
      </c>
      <c r="V2970" s="55" t="s">
        <v>12788</v>
      </c>
      <c r="W2970" s="55" t="s">
        <v>1336</v>
      </c>
      <c r="X2970" s="55" t="s">
        <v>1336</v>
      </c>
      <c r="Y2970" s="55">
        <v>0</v>
      </c>
      <c r="Z2970" s="55" t="s">
        <v>1419</v>
      </c>
      <c r="AA2970" s="55" t="s">
        <v>1338</v>
      </c>
      <c r="AB2970" s="55">
        <v>3045</v>
      </c>
      <c r="AC2970" s="55">
        <v>3045</v>
      </c>
      <c r="AD2970" s="55">
        <v>0</v>
      </c>
      <c r="AE2970" s="55" t="s">
        <v>1339</v>
      </c>
      <c r="AF2970" s="55" t="s">
        <v>3146</v>
      </c>
      <c r="AG2970" s="55" t="s">
        <v>3147</v>
      </c>
      <c r="AH2970" s="55" t="s">
        <v>1235</v>
      </c>
      <c r="AJ2970" s="55" t="s">
        <v>12789</v>
      </c>
      <c r="AK2970" s="55">
        <v>0</v>
      </c>
      <c r="AL2970" s="55" t="s">
        <v>1742</v>
      </c>
      <c r="AN2970" s="55">
        <v>7</v>
      </c>
      <c r="AO2970" s="55" t="s">
        <v>12791</v>
      </c>
      <c r="AR2970" s="56">
        <v>44307</v>
      </c>
      <c r="AS2970" s="57">
        <v>0.41506944444444444</v>
      </c>
      <c r="AT2970" s="56">
        <v>44307</v>
      </c>
      <c r="AU2970" s="57">
        <v>0.59256944444444448</v>
      </c>
      <c r="AV2970" s="55" t="s">
        <v>1345</v>
      </c>
      <c r="AW2970" s="55" t="s">
        <v>1345</v>
      </c>
      <c r="AX2970" s="55" t="s">
        <v>1346</v>
      </c>
      <c r="CB2970" s="55" t="s">
        <v>3150</v>
      </c>
    </row>
    <row r="2971" spans="1:80">
      <c r="A2971" s="55" t="s">
        <v>12792</v>
      </c>
      <c r="B2971" s="55">
        <v>2</v>
      </c>
      <c r="C2971" s="55" t="s">
        <v>12793</v>
      </c>
      <c r="D2971" s="55" t="s">
        <v>12794</v>
      </c>
      <c r="E2971" s="55">
        <v>0</v>
      </c>
      <c r="F2971" s="55">
        <v>1</v>
      </c>
      <c r="G2971" s="56">
        <v>44347</v>
      </c>
      <c r="H2971" s="56">
        <v>44347</v>
      </c>
      <c r="I2971" s="56">
        <v>44347</v>
      </c>
      <c r="J2971" s="55">
        <v>0</v>
      </c>
      <c r="L2971" s="56">
        <v>44307</v>
      </c>
      <c r="M2971" s="56">
        <v>44347</v>
      </c>
      <c r="N2971" s="55">
        <v>1</v>
      </c>
      <c r="O2971" s="55">
        <v>0</v>
      </c>
      <c r="P2971" s="55">
        <v>0</v>
      </c>
      <c r="R2971" s="55">
        <v>0</v>
      </c>
      <c r="T2971" s="55">
        <v>5190872000</v>
      </c>
      <c r="U2971" s="55" t="s">
        <v>12795</v>
      </c>
      <c r="V2971" s="55" t="s">
        <v>12793</v>
      </c>
      <c r="W2971" s="55" t="s">
        <v>1336</v>
      </c>
      <c r="X2971" s="55" t="s">
        <v>1336</v>
      </c>
      <c r="Y2971" s="55">
        <v>0</v>
      </c>
      <c r="Z2971" s="55" t="s">
        <v>1419</v>
      </c>
      <c r="AA2971" s="55" t="s">
        <v>1338</v>
      </c>
      <c r="AB2971" s="55">
        <v>5040</v>
      </c>
      <c r="AC2971" s="55">
        <v>5040</v>
      </c>
      <c r="AD2971" s="55">
        <v>0</v>
      </c>
      <c r="AE2971" s="55" t="s">
        <v>1339</v>
      </c>
      <c r="AF2971" s="55" t="s">
        <v>3146</v>
      </c>
      <c r="AG2971" s="55" t="s">
        <v>3147</v>
      </c>
      <c r="AH2971" s="55" t="s">
        <v>1235</v>
      </c>
      <c r="AJ2971" s="55" t="s">
        <v>12794</v>
      </c>
      <c r="AK2971" s="55">
        <v>0</v>
      </c>
      <c r="AL2971" s="55" t="s">
        <v>1742</v>
      </c>
      <c r="AN2971" s="55">
        <v>7</v>
      </c>
      <c r="AO2971" s="55" t="s">
        <v>12796</v>
      </c>
      <c r="AR2971" s="56">
        <v>44307</v>
      </c>
      <c r="AS2971" s="57">
        <v>0.41474537037037035</v>
      </c>
      <c r="AT2971" s="56">
        <v>44307</v>
      </c>
      <c r="AU2971" s="57">
        <v>0.59256944444444448</v>
      </c>
      <c r="AV2971" s="55" t="s">
        <v>1345</v>
      </c>
      <c r="AW2971" s="55" t="s">
        <v>1345</v>
      </c>
      <c r="AX2971" s="55" t="s">
        <v>1346</v>
      </c>
      <c r="CB2971" s="55" t="s">
        <v>3150</v>
      </c>
    </row>
    <row r="2972" spans="1:80">
      <c r="A2972" s="55" t="s">
        <v>12797</v>
      </c>
      <c r="B2972" s="55">
        <v>2</v>
      </c>
      <c r="C2972" s="55" t="s">
        <v>12798</v>
      </c>
      <c r="D2972" s="55" t="s">
        <v>746</v>
      </c>
      <c r="E2972" s="55">
        <v>0</v>
      </c>
      <c r="F2972" s="55">
        <v>1</v>
      </c>
      <c r="G2972" s="56">
        <v>44377</v>
      </c>
      <c r="H2972" s="56">
        <v>44377</v>
      </c>
      <c r="I2972" s="56">
        <v>44377</v>
      </c>
      <c r="J2972" s="55">
        <v>1</v>
      </c>
      <c r="K2972" s="56">
        <v>44403</v>
      </c>
      <c r="L2972" s="56">
        <v>44336</v>
      </c>
      <c r="M2972" s="56">
        <v>44377</v>
      </c>
      <c r="N2972" s="55">
        <v>1</v>
      </c>
      <c r="O2972" s="55">
        <v>1</v>
      </c>
      <c r="P2972" s="55">
        <v>1</v>
      </c>
      <c r="Q2972" s="56">
        <v>44403</v>
      </c>
      <c r="R2972" s="55">
        <v>0</v>
      </c>
      <c r="T2972" s="55">
        <v>5185758009</v>
      </c>
      <c r="U2972" s="55" t="s">
        <v>12799</v>
      </c>
      <c r="V2972" s="55" t="s">
        <v>12798</v>
      </c>
      <c r="W2972" s="55" t="s">
        <v>1336</v>
      </c>
      <c r="X2972" s="55" t="s">
        <v>1336</v>
      </c>
      <c r="Y2972" s="55">
        <v>0</v>
      </c>
      <c r="Z2972" s="55" t="s">
        <v>1419</v>
      </c>
      <c r="AA2972" s="55" t="s">
        <v>1338</v>
      </c>
      <c r="AB2972" s="55">
        <v>1668</v>
      </c>
      <c r="AC2972" s="55">
        <v>1668</v>
      </c>
      <c r="AD2972" s="55">
        <v>0</v>
      </c>
      <c r="AE2972" s="55" t="s">
        <v>1339</v>
      </c>
      <c r="AF2972" s="55" t="s">
        <v>3146</v>
      </c>
      <c r="AG2972" s="55" t="s">
        <v>3147</v>
      </c>
      <c r="AH2972" s="55" t="s">
        <v>1235</v>
      </c>
      <c r="AJ2972" s="55" t="s">
        <v>746</v>
      </c>
      <c r="AK2972" s="55">
        <v>0</v>
      </c>
      <c r="AL2972" s="55" t="s">
        <v>1742</v>
      </c>
      <c r="AN2972" s="55">
        <v>3</v>
      </c>
      <c r="AO2972" s="55" t="s">
        <v>12800</v>
      </c>
      <c r="AR2972" s="56">
        <v>44336</v>
      </c>
      <c r="AS2972" s="57">
        <v>0.40680555555555559</v>
      </c>
      <c r="AT2972" s="56">
        <v>44403</v>
      </c>
      <c r="AU2972" s="57">
        <v>0.5791898148148148</v>
      </c>
      <c r="AV2972" s="55" t="s">
        <v>1345</v>
      </c>
      <c r="AW2972" s="55" t="s">
        <v>1345</v>
      </c>
      <c r="AX2972" s="55" t="s">
        <v>1346</v>
      </c>
      <c r="CB2972" s="55" t="s">
        <v>3137</v>
      </c>
    </row>
    <row r="2973" spans="1:80">
      <c r="A2973" s="55" t="s">
        <v>12801</v>
      </c>
      <c r="B2973" s="55">
        <v>3</v>
      </c>
      <c r="C2973" s="55" t="s">
        <v>491</v>
      </c>
      <c r="D2973" s="55" t="s">
        <v>745</v>
      </c>
      <c r="E2973" s="55">
        <v>1</v>
      </c>
      <c r="F2973" s="55">
        <v>1</v>
      </c>
      <c r="G2973" s="56">
        <v>44386</v>
      </c>
      <c r="H2973" s="56">
        <v>44386</v>
      </c>
      <c r="I2973" s="56">
        <v>44386</v>
      </c>
      <c r="J2973" s="55">
        <v>1</v>
      </c>
      <c r="K2973" s="56">
        <v>44404</v>
      </c>
      <c r="W2973" s="55" t="s">
        <v>1336</v>
      </c>
      <c r="X2973" s="55" t="s">
        <v>1336</v>
      </c>
      <c r="Y2973" s="55">
        <v>20</v>
      </c>
      <c r="AD2973" s="55">
        <v>1668</v>
      </c>
      <c r="AE2973" s="55" t="s">
        <v>1339</v>
      </c>
      <c r="AF2973" s="55" t="s">
        <v>1352</v>
      </c>
      <c r="AG2973" s="55" t="s">
        <v>1353</v>
      </c>
      <c r="AI2973" s="55">
        <v>510</v>
      </c>
      <c r="AJ2973" s="55" t="s">
        <v>745</v>
      </c>
      <c r="AK2973" s="55">
        <v>0</v>
      </c>
      <c r="AL2973" s="55" t="s">
        <v>1742</v>
      </c>
      <c r="AN2973" s="55">
        <v>3</v>
      </c>
      <c r="AQ2973" s="55" t="s">
        <v>1235</v>
      </c>
      <c r="AR2973" s="56">
        <v>44340</v>
      </c>
      <c r="AS2973" s="57">
        <v>0.58228009259259261</v>
      </c>
      <c r="AT2973" s="56">
        <v>44406</v>
      </c>
      <c r="AU2973" s="57">
        <v>0.3838078703703704</v>
      </c>
      <c r="AV2973" s="55" t="s">
        <v>1344</v>
      </c>
      <c r="AW2973" s="55" t="s">
        <v>1355</v>
      </c>
      <c r="AX2973" s="55" t="s">
        <v>1490</v>
      </c>
      <c r="AY2973" s="55" t="s">
        <v>746</v>
      </c>
      <c r="AZ2973" s="55">
        <v>3</v>
      </c>
      <c r="BA2973" s="55" t="s">
        <v>1347</v>
      </c>
      <c r="BB2973" s="55">
        <v>1</v>
      </c>
      <c r="CB2973" s="55" t="s">
        <v>1357</v>
      </c>
    </row>
    <row r="2974" spans="1:80">
      <c r="A2974" s="55" t="s">
        <v>12802</v>
      </c>
      <c r="B2974" s="55">
        <v>2</v>
      </c>
      <c r="C2974" s="55" t="s">
        <v>12803</v>
      </c>
      <c r="D2974" s="55" t="s">
        <v>748</v>
      </c>
      <c r="E2974" s="55">
        <v>0</v>
      </c>
      <c r="F2974" s="55">
        <v>1</v>
      </c>
      <c r="G2974" s="56">
        <v>44377</v>
      </c>
      <c r="H2974" s="56">
        <v>44377</v>
      </c>
      <c r="I2974" s="56">
        <v>44377</v>
      </c>
      <c r="J2974" s="55">
        <v>1</v>
      </c>
      <c r="K2974" s="56">
        <v>44403</v>
      </c>
      <c r="L2974" s="56">
        <v>44336</v>
      </c>
      <c r="M2974" s="56">
        <v>44377</v>
      </c>
      <c r="N2974" s="55">
        <v>1</v>
      </c>
      <c r="O2974" s="55">
        <v>1</v>
      </c>
      <c r="P2974" s="55">
        <v>1</v>
      </c>
      <c r="Q2974" s="56">
        <v>44403</v>
      </c>
      <c r="R2974" s="55">
        <v>0</v>
      </c>
      <c r="T2974" s="55">
        <v>5185691001</v>
      </c>
      <c r="U2974" s="55" t="s">
        <v>12804</v>
      </c>
      <c r="V2974" s="55" t="s">
        <v>12803</v>
      </c>
      <c r="W2974" s="55" t="s">
        <v>1336</v>
      </c>
      <c r="X2974" s="55" t="s">
        <v>1336</v>
      </c>
      <c r="Y2974" s="55">
        <v>0</v>
      </c>
      <c r="Z2974" s="55" t="s">
        <v>1419</v>
      </c>
      <c r="AA2974" s="55" t="s">
        <v>1338</v>
      </c>
      <c r="AB2974" s="55">
        <v>1712</v>
      </c>
      <c r="AC2974" s="55">
        <v>1712</v>
      </c>
      <c r="AD2974" s="55">
        <v>0</v>
      </c>
      <c r="AE2974" s="55" t="s">
        <v>1339</v>
      </c>
      <c r="AF2974" s="55" t="s">
        <v>3146</v>
      </c>
      <c r="AG2974" s="55" t="s">
        <v>3147</v>
      </c>
      <c r="AH2974" s="55" t="s">
        <v>1235</v>
      </c>
      <c r="AJ2974" s="55" t="s">
        <v>748</v>
      </c>
      <c r="AK2974" s="55">
        <v>0</v>
      </c>
      <c r="AL2974" s="55" t="s">
        <v>1742</v>
      </c>
      <c r="AN2974" s="55">
        <v>3</v>
      </c>
      <c r="AO2974" s="55" t="s">
        <v>12805</v>
      </c>
      <c r="AR2974" s="56">
        <v>44336</v>
      </c>
      <c r="AS2974" s="57">
        <v>0.40620370370370368</v>
      </c>
      <c r="AT2974" s="56">
        <v>44403</v>
      </c>
      <c r="AU2974" s="57">
        <v>0.5791898148148148</v>
      </c>
      <c r="AV2974" s="55" t="s">
        <v>1345</v>
      </c>
      <c r="AW2974" s="55" t="s">
        <v>1345</v>
      </c>
      <c r="AX2974" s="55" t="s">
        <v>1346</v>
      </c>
      <c r="CB2974" s="55" t="s">
        <v>3137</v>
      </c>
    </row>
    <row r="2975" spans="1:80">
      <c r="A2975" s="55" t="s">
        <v>12806</v>
      </c>
      <c r="B2975" s="55">
        <v>3</v>
      </c>
      <c r="C2975" s="55" t="s">
        <v>492</v>
      </c>
      <c r="D2975" s="55" t="s">
        <v>747</v>
      </c>
      <c r="E2975" s="55">
        <v>1</v>
      </c>
      <c r="F2975" s="55">
        <v>1</v>
      </c>
      <c r="G2975" s="56">
        <v>44386</v>
      </c>
      <c r="H2975" s="56">
        <v>44386</v>
      </c>
      <c r="I2975" s="56">
        <v>44386</v>
      </c>
      <c r="J2975" s="55">
        <v>1</v>
      </c>
      <c r="K2975" s="56">
        <v>44404</v>
      </c>
      <c r="W2975" s="55" t="s">
        <v>1336</v>
      </c>
      <c r="X2975" s="55" t="s">
        <v>1336</v>
      </c>
      <c r="Y2975" s="55">
        <v>20</v>
      </c>
      <c r="AD2975" s="55">
        <v>1712</v>
      </c>
      <c r="AE2975" s="55" t="s">
        <v>1339</v>
      </c>
      <c r="AF2975" s="55" t="s">
        <v>1352</v>
      </c>
      <c r="AG2975" s="55" t="s">
        <v>1353</v>
      </c>
      <c r="AI2975" s="55">
        <v>510</v>
      </c>
      <c r="AJ2975" s="55" t="s">
        <v>747</v>
      </c>
      <c r="AK2975" s="55">
        <v>0</v>
      </c>
      <c r="AL2975" s="55" t="s">
        <v>1742</v>
      </c>
      <c r="AN2975" s="55">
        <v>3</v>
      </c>
      <c r="AQ2975" s="55" t="s">
        <v>1235</v>
      </c>
      <c r="AR2975" s="56">
        <v>44340</v>
      </c>
      <c r="AS2975" s="57">
        <v>0.57421296296296298</v>
      </c>
      <c r="AT2975" s="56">
        <v>44406</v>
      </c>
      <c r="AU2975" s="57">
        <v>0.37357638888888894</v>
      </c>
      <c r="AV2975" s="55" t="s">
        <v>1344</v>
      </c>
      <c r="AW2975" s="55" t="s">
        <v>1355</v>
      </c>
      <c r="AX2975" s="55" t="s">
        <v>1490</v>
      </c>
      <c r="AY2975" s="55" t="s">
        <v>748</v>
      </c>
      <c r="AZ2975" s="55">
        <v>3</v>
      </c>
      <c r="BA2975" s="55" t="s">
        <v>1347</v>
      </c>
      <c r="BB2975" s="55">
        <v>1</v>
      </c>
      <c r="CB2975" s="55" t="s">
        <v>1357</v>
      </c>
    </row>
    <row r="2976" spans="1:80">
      <c r="A2976" s="55" t="s">
        <v>12807</v>
      </c>
      <c r="B2976" s="55">
        <v>2</v>
      </c>
      <c r="C2976" s="55" t="s">
        <v>12808</v>
      </c>
      <c r="D2976" s="55" t="s">
        <v>750</v>
      </c>
      <c r="E2976" s="55">
        <v>0</v>
      </c>
      <c r="F2976" s="55">
        <v>1</v>
      </c>
      <c r="G2976" s="56">
        <v>44377</v>
      </c>
      <c r="H2976" s="56">
        <v>44377</v>
      </c>
      <c r="I2976" s="56">
        <v>44377</v>
      </c>
      <c r="J2976" s="55">
        <v>1</v>
      </c>
      <c r="K2976" s="56">
        <v>44403</v>
      </c>
      <c r="L2976" s="56">
        <v>44336</v>
      </c>
      <c r="M2976" s="56">
        <v>44377</v>
      </c>
      <c r="N2976" s="55">
        <v>1</v>
      </c>
      <c r="O2976" s="55">
        <v>1</v>
      </c>
      <c r="P2976" s="55">
        <v>1</v>
      </c>
      <c r="Q2976" s="56">
        <v>44403</v>
      </c>
      <c r="R2976" s="55">
        <v>0</v>
      </c>
      <c r="T2976" s="55">
        <v>5185759006</v>
      </c>
      <c r="U2976" s="55" t="s">
        <v>12809</v>
      </c>
      <c r="V2976" s="55" t="s">
        <v>12808</v>
      </c>
      <c r="W2976" s="55" t="s">
        <v>1336</v>
      </c>
      <c r="X2976" s="55" t="s">
        <v>1336</v>
      </c>
      <c r="Y2976" s="55">
        <v>0</v>
      </c>
      <c r="Z2976" s="55" t="s">
        <v>1419</v>
      </c>
      <c r="AA2976" s="55" t="s">
        <v>1338</v>
      </c>
      <c r="AB2976" s="55">
        <v>1410</v>
      </c>
      <c r="AC2976" s="55">
        <v>1410</v>
      </c>
      <c r="AD2976" s="55">
        <v>0</v>
      </c>
      <c r="AE2976" s="55" t="s">
        <v>1339</v>
      </c>
      <c r="AF2976" s="55" t="s">
        <v>3146</v>
      </c>
      <c r="AG2976" s="55" t="s">
        <v>3147</v>
      </c>
      <c r="AH2976" s="55" t="s">
        <v>1235</v>
      </c>
      <c r="AJ2976" s="55" t="s">
        <v>750</v>
      </c>
      <c r="AK2976" s="55">
        <v>0</v>
      </c>
      <c r="AL2976" s="55" t="s">
        <v>1742</v>
      </c>
      <c r="AN2976" s="55">
        <v>3</v>
      </c>
      <c r="AO2976" s="55" t="s">
        <v>12810</v>
      </c>
      <c r="AR2976" s="56">
        <v>44336</v>
      </c>
      <c r="AS2976" s="57">
        <v>0.40671296296296294</v>
      </c>
      <c r="AT2976" s="56">
        <v>44403</v>
      </c>
      <c r="AU2976" s="57">
        <v>0.5791898148148148</v>
      </c>
      <c r="AV2976" s="55" t="s">
        <v>1345</v>
      </c>
      <c r="AW2976" s="55" t="s">
        <v>1345</v>
      </c>
      <c r="AX2976" s="55" t="s">
        <v>1346</v>
      </c>
      <c r="CB2976" s="55" t="s">
        <v>3137</v>
      </c>
    </row>
    <row r="2977" spans="1:80">
      <c r="A2977" s="55" t="s">
        <v>12811</v>
      </c>
      <c r="B2977" s="55">
        <v>3</v>
      </c>
      <c r="C2977" s="55" t="s">
        <v>493</v>
      </c>
      <c r="D2977" s="55" t="s">
        <v>749</v>
      </c>
      <c r="E2977" s="55">
        <v>1</v>
      </c>
      <c r="F2977" s="55">
        <v>1</v>
      </c>
      <c r="G2977" s="56">
        <v>44386</v>
      </c>
      <c r="H2977" s="56">
        <v>44386</v>
      </c>
      <c r="I2977" s="56">
        <v>44386</v>
      </c>
      <c r="J2977" s="55">
        <v>1</v>
      </c>
      <c r="K2977" s="56">
        <v>44404</v>
      </c>
      <c r="W2977" s="55" t="s">
        <v>1336</v>
      </c>
      <c r="X2977" s="55" t="s">
        <v>1336</v>
      </c>
      <c r="Y2977" s="55">
        <v>20</v>
      </c>
      <c r="AD2977" s="55">
        <v>1410</v>
      </c>
      <c r="AE2977" s="55" t="s">
        <v>1339</v>
      </c>
      <c r="AF2977" s="55" t="s">
        <v>1352</v>
      </c>
      <c r="AG2977" s="55" t="s">
        <v>1353</v>
      </c>
      <c r="AI2977" s="55">
        <v>510</v>
      </c>
      <c r="AJ2977" s="55" t="s">
        <v>749</v>
      </c>
      <c r="AK2977" s="55">
        <v>0</v>
      </c>
      <c r="AL2977" s="55" t="s">
        <v>1742</v>
      </c>
      <c r="AN2977" s="55">
        <v>3</v>
      </c>
      <c r="AQ2977" s="55" t="s">
        <v>1235</v>
      </c>
      <c r="AR2977" s="56">
        <v>44340</v>
      </c>
      <c r="AS2977" s="57">
        <v>0.57982638888888893</v>
      </c>
      <c r="AT2977" s="56">
        <v>44406</v>
      </c>
      <c r="AU2977" s="57">
        <v>0.38300925925925927</v>
      </c>
      <c r="AV2977" s="55" t="s">
        <v>1344</v>
      </c>
      <c r="AW2977" s="55" t="s">
        <v>1355</v>
      </c>
      <c r="AX2977" s="55" t="s">
        <v>1490</v>
      </c>
      <c r="AY2977" s="55" t="s">
        <v>750</v>
      </c>
      <c r="AZ2977" s="55">
        <v>3</v>
      </c>
      <c r="BA2977" s="55" t="s">
        <v>1347</v>
      </c>
      <c r="BB2977" s="55">
        <v>1</v>
      </c>
      <c r="CB2977" s="55" t="s">
        <v>1357</v>
      </c>
    </row>
    <row r="2978" spans="1:80">
      <c r="A2978" s="55" t="s">
        <v>12812</v>
      </c>
      <c r="B2978" s="55">
        <v>2</v>
      </c>
      <c r="C2978" s="55" t="s">
        <v>12813</v>
      </c>
      <c r="D2978" s="55" t="s">
        <v>752</v>
      </c>
      <c r="E2978" s="55">
        <v>0</v>
      </c>
      <c r="F2978" s="55">
        <v>1</v>
      </c>
      <c r="G2978" s="56">
        <v>44377</v>
      </c>
      <c r="H2978" s="56">
        <v>44377</v>
      </c>
      <c r="I2978" s="56">
        <v>44377</v>
      </c>
      <c r="J2978" s="55">
        <v>1</v>
      </c>
      <c r="K2978" s="56">
        <v>44403</v>
      </c>
      <c r="L2978" s="56">
        <v>44336</v>
      </c>
      <c r="M2978" s="56">
        <v>44377</v>
      </c>
      <c r="N2978" s="55">
        <v>1</v>
      </c>
      <c r="O2978" s="55">
        <v>1</v>
      </c>
      <c r="P2978" s="55">
        <v>1</v>
      </c>
      <c r="Q2978" s="56">
        <v>44403</v>
      </c>
      <c r="R2978" s="55">
        <v>0</v>
      </c>
      <c r="T2978" s="55">
        <v>5185760000</v>
      </c>
      <c r="U2978" s="55" t="s">
        <v>12814</v>
      </c>
      <c r="V2978" s="55" t="s">
        <v>12813</v>
      </c>
      <c r="W2978" s="55" t="s">
        <v>1336</v>
      </c>
      <c r="X2978" s="55" t="s">
        <v>1336</v>
      </c>
      <c r="Y2978" s="55">
        <v>0</v>
      </c>
      <c r="Z2978" s="55" t="s">
        <v>1419</v>
      </c>
      <c r="AA2978" s="55" t="s">
        <v>1338</v>
      </c>
      <c r="AB2978" s="55">
        <v>1589</v>
      </c>
      <c r="AC2978" s="55">
        <v>1589</v>
      </c>
      <c r="AD2978" s="55">
        <v>0</v>
      </c>
      <c r="AE2978" s="55" t="s">
        <v>1339</v>
      </c>
      <c r="AF2978" s="55" t="s">
        <v>3146</v>
      </c>
      <c r="AG2978" s="55" t="s">
        <v>3147</v>
      </c>
      <c r="AH2978" s="55" t="s">
        <v>1235</v>
      </c>
      <c r="AJ2978" s="55" t="s">
        <v>752</v>
      </c>
      <c r="AK2978" s="55">
        <v>0</v>
      </c>
      <c r="AL2978" s="55" t="s">
        <v>1742</v>
      </c>
      <c r="AN2978" s="55">
        <v>3</v>
      </c>
      <c r="AO2978" s="55" t="s">
        <v>12815</v>
      </c>
      <c r="AR2978" s="56">
        <v>44336</v>
      </c>
      <c r="AS2978" s="57">
        <v>0.40662037037037035</v>
      </c>
      <c r="AT2978" s="56">
        <v>44403</v>
      </c>
      <c r="AU2978" s="57">
        <v>0.5791898148148148</v>
      </c>
      <c r="AV2978" s="55" t="s">
        <v>1345</v>
      </c>
      <c r="AW2978" s="55" t="s">
        <v>1345</v>
      </c>
      <c r="AX2978" s="55" t="s">
        <v>1346</v>
      </c>
      <c r="CB2978" s="55" t="s">
        <v>3137</v>
      </c>
    </row>
    <row r="2979" spans="1:80">
      <c r="A2979" s="55" t="s">
        <v>12816</v>
      </c>
      <c r="B2979" s="55">
        <v>3</v>
      </c>
      <c r="C2979" s="55" t="s">
        <v>494</v>
      </c>
      <c r="D2979" s="55" t="s">
        <v>751</v>
      </c>
      <c r="E2979" s="55">
        <v>1</v>
      </c>
      <c r="F2979" s="55">
        <v>1</v>
      </c>
      <c r="G2979" s="56">
        <v>44386</v>
      </c>
      <c r="H2979" s="56">
        <v>44386</v>
      </c>
      <c r="I2979" s="56">
        <v>44386</v>
      </c>
      <c r="J2979" s="55">
        <v>1</v>
      </c>
      <c r="K2979" s="56">
        <v>44404</v>
      </c>
      <c r="W2979" s="55" t="s">
        <v>1336</v>
      </c>
      <c r="X2979" s="55" t="s">
        <v>1336</v>
      </c>
      <c r="Y2979" s="55">
        <v>20</v>
      </c>
      <c r="AD2979" s="55">
        <v>1589</v>
      </c>
      <c r="AE2979" s="55" t="s">
        <v>1339</v>
      </c>
      <c r="AF2979" s="55" t="s">
        <v>1352</v>
      </c>
      <c r="AG2979" s="55" t="s">
        <v>1353</v>
      </c>
      <c r="AI2979" s="55">
        <v>510</v>
      </c>
      <c r="AJ2979" s="55" t="s">
        <v>751</v>
      </c>
      <c r="AK2979" s="55">
        <v>0</v>
      </c>
      <c r="AL2979" s="55" t="s">
        <v>1742</v>
      </c>
      <c r="AN2979" s="55">
        <v>3</v>
      </c>
      <c r="AQ2979" s="55" t="s">
        <v>1235</v>
      </c>
      <c r="AR2979" s="56">
        <v>44340</v>
      </c>
      <c r="AS2979" s="57">
        <v>0.57582175925925927</v>
      </c>
      <c r="AT2979" s="56">
        <v>44406</v>
      </c>
      <c r="AU2979" s="57">
        <v>0.37966435185185188</v>
      </c>
      <c r="AV2979" s="55" t="s">
        <v>1344</v>
      </c>
      <c r="AW2979" s="55" t="s">
        <v>1355</v>
      </c>
      <c r="AX2979" s="55" t="s">
        <v>1490</v>
      </c>
      <c r="AY2979" s="55" t="s">
        <v>752</v>
      </c>
      <c r="AZ2979" s="55">
        <v>3</v>
      </c>
      <c r="BA2979" s="55" t="s">
        <v>1347</v>
      </c>
      <c r="BB2979" s="55">
        <v>1</v>
      </c>
      <c r="CB2979" s="55" t="s">
        <v>1357</v>
      </c>
    </row>
    <row r="2980" spans="1:80">
      <c r="A2980" s="55" t="s">
        <v>12817</v>
      </c>
      <c r="B2980" s="55">
        <v>3</v>
      </c>
      <c r="C2980" s="55" t="s">
        <v>1179</v>
      </c>
      <c r="D2980" s="55" t="s">
        <v>12818</v>
      </c>
      <c r="E2980" s="55">
        <v>1</v>
      </c>
      <c r="F2980" s="55">
        <v>1</v>
      </c>
      <c r="G2980" s="56">
        <v>44477</v>
      </c>
      <c r="H2980" s="56">
        <v>44477</v>
      </c>
      <c r="I2980" s="56">
        <v>44477</v>
      </c>
      <c r="J2980" s="55">
        <v>0</v>
      </c>
      <c r="W2980" s="55" t="s">
        <v>1336</v>
      </c>
      <c r="X2980" s="55" t="s">
        <v>1336</v>
      </c>
      <c r="Y2980" s="55">
        <v>20</v>
      </c>
      <c r="AD2980" s="55">
        <v>0</v>
      </c>
      <c r="AE2980" s="55" t="s">
        <v>1339</v>
      </c>
      <c r="AF2980" s="55" t="s">
        <v>1352</v>
      </c>
      <c r="AG2980" s="55" t="s">
        <v>1353</v>
      </c>
      <c r="AI2980" s="55">
        <v>510</v>
      </c>
      <c r="AJ2980" s="55" t="s">
        <v>12818</v>
      </c>
      <c r="AK2980" s="55">
        <v>0</v>
      </c>
      <c r="AL2980" s="55" t="s">
        <v>4394</v>
      </c>
      <c r="AN2980" s="55">
        <v>2</v>
      </c>
      <c r="AQ2980" s="55" t="s">
        <v>1238</v>
      </c>
      <c r="AR2980" s="56">
        <v>44442</v>
      </c>
      <c r="AS2980" s="57">
        <v>0.54459490740740735</v>
      </c>
      <c r="AT2980" s="56">
        <v>44442</v>
      </c>
      <c r="AU2980" s="57">
        <v>0.58394675925925921</v>
      </c>
      <c r="AV2980" s="55" t="s">
        <v>1355</v>
      </c>
      <c r="AW2980" s="55" t="s">
        <v>1345</v>
      </c>
      <c r="AX2980" s="55" t="s">
        <v>1346</v>
      </c>
      <c r="AZ2980" s="55">
        <v>0</v>
      </c>
      <c r="BA2980" s="55">
        <v>0</v>
      </c>
      <c r="BB2980" s="55">
        <v>0</v>
      </c>
      <c r="BF2980" s="55" t="s">
        <v>1418</v>
      </c>
      <c r="BG2980" s="55">
        <v>4</v>
      </c>
      <c r="BH2980" s="55" t="s">
        <v>48</v>
      </c>
      <c r="BI2980" s="55" t="s">
        <v>244</v>
      </c>
      <c r="BJ2980" s="55">
        <v>0</v>
      </c>
      <c r="BK2980" s="55">
        <v>0</v>
      </c>
      <c r="BL2980" s="55">
        <v>0</v>
      </c>
      <c r="BM2980" s="55">
        <v>0</v>
      </c>
      <c r="BN2980" s="55">
        <v>0</v>
      </c>
      <c r="BO2980" s="55">
        <v>0</v>
      </c>
      <c r="BP2980" s="55">
        <v>0</v>
      </c>
      <c r="BQ2980" s="55">
        <v>0</v>
      </c>
      <c r="BR2980" s="55">
        <v>0</v>
      </c>
      <c r="BS2980" s="55">
        <v>0</v>
      </c>
      <c r="BZ2980" s="55">
        <v>0</v>
      </c>
      <c r="CA2980" s="55" t="s">
        <v>1419</v>
      </c>
      <c r="CB2980" s="55" t="s">
        <v>1357</v>
      </c>
    </row>
    <row r="2981" spans="1:80">
      <c r="A2981" s="55" t="s">
        <v>12819</v>
      </c>
      <c r="B2981" s="55">
        <v>2</v>
      </c>
      <c r="C2981" s="55" t="s">
        <v>12820</v>
      </c>
      <c r="D2981" s="55" t="s">
        <v>12821</v>
      </c>
      <c r="E2981" s="55">
        <v>0</v>
      </c>
      <c r="F2981" s="55">
        <v>1</v>
      </c>
      <c r="G2981" s="56">
        <v>44477</v>
      </c>
      <c r="H2981" s="56">
        <v>44477</v>
      </c>
      <c r="I2981" s="56">
        <v>44477</v>
      </c>
      <c r="J2981" s="55">
        <v>0</v>
      </c>
      <c r="L2981" s="56">
        <v>44473</v>
      </c>
      <c r="M2981" s="56">
        <v>44477</v>
      </c>
      <c r="N2981" s="55">
        <v>1</v>
      </c>
      <c r="O2981" s="55">
        <v>0</v>
      </c>
      <c r="P2981" s="55">
        <v>0</v>
      </c>
      <c r="R2981" s="55">
        <v>0</v>
      </c>
      <c r="T2981" s="55">
        <v>5212511002</v>
      </c>
      <c r="U2981" s="55" t="s">
        <v>12822</v>
      </c>
      <c r="V2981" s="55" t="s">
        <v>12820</v>
      </c>
      <c r="W2981" s="55" t="s">
        <v>1336</v>
      </c>
      <c r="X2981" s="55" t="s">
        <v>1336</v>
      </c>
      <c r="Y2981" s="55">
        <v>0</v>
      </c>
      <c r="Z2981" s="55" t="s">
        <v>1419</v>
      </c>
      <c r="AA2981" s="55" t="s">
        <v>1338</v>
      </c>
      <c r="AB2981" s="55">
        <v>1570</v>
      </c>
      <c r="AC2981" s="55">
        <v>1570</v>
      </c>
      <c r="AD2981" s="55">
        <v>0</v>
      </c>
      <c r="AE2981" s="55" t="s">
        <v>1339</v>
      </c>
      <c r="AF2981" s="55" t="s">
        <v>3146</v>
      </c>
      <c r="AG2981" s="55" t="s">
        <v>3147</v>
      </c>
      <c r="AH2981" s="55" t="s">
        <v>1235</v>
      </c>
      <c r="AJ2981" s="55" t="s">
        <v>12821</v>
      </c>
      <c r="AK2981" s="55">
        <v>0</v>
      </c>
      <c r="AL2981" s="55" t="s">
        <v>3343</v>
      </c>
      <c r="AN2981" s="55">
        <v>2</v>
      </c>
      <c r="AO2981" s="55" t="s">
        <v>12823</v>
      </c>
      <c r="AR2981" s="56">
        <v>44473</v>
      </c>
      <c r="AS2981" s="57">
        <v>0.48085648148148147</v>
      </c>
      <c r="AT2981" s="56">
        <v>44473</v>
      </c>
      <c r="AU2981" s="57">
        <v>0.50074074074074071</v>
      </c>
      <c r="AV2981" s="55" t="s">
        <v>1345</v>
      </c>
      <c r="AW2981" s="55" t="s">
        <v>1345</v>
      </c>
      <c r="AX2981" s="55" t="s">
        <v>1346</v>
      </c>
      <c r="CB2981" s="55" t="s">
        <v>3137</v>
      </c>
    </row>
    <row r="2982" spans="1:80">
      <c r="A2982" s="55" t="s">
        <v>12824</v>
      </c>
      <c r="B2982" s="55">
        <v>2</v>
      </c>
      <c r="C2982" s="55" t="s">
        <v>12825</v>
      </c>
      <c r="D2982" s="55" t="s">
        <v>12826</v>
      </c>
      <c r="E2982" s="55">
        <v>0</v>
      </c>
      <c r="F2982" s="55">
        <v>1</v>
      </c>
      <c r="G2982" s="56">
        <v>44477</v>
      </c>
      <c r="H2982" s="56">
        <v>44477</v>
      </c>
      <c r="I2982" s="56">
        <v>44477</v>
      </c>
      <c r="J2982" s="55">
        <v>0</v>
      </c>
      <c r="L2982" s="56">
        <v>44473</v>
      </c>
      <c r="M2982" s="56">
        <v>44477</v>
      </c>
      <c r="N2982" s="55">
        <v>1</v>
      </c>
      <c r="O2982" s="55">
        <v>0</v>
      </c>
      <c r="P2982" s="55">
        <v>0</v>
      </c>
      <c r="R2982" s="55">
        <v>0</v>
      </c>
      <c r="T2982" s="55">
        <v>5212362008</v>
      </c>
      <c r="U2982" s="55" t="s">
        <v>12827</v>
      </c>
      <c r="V2982" s="55" t="s">
        <v>12825</v>
      </c>
      <c r="W2982" s="55" t="s">
        <v>1336</v>
      </c>
      <c r="X2982" s="55" t="s">
        <v>1336</v>
      </c>
      <c r="Y2982" s="55">
        <v>0</v>
      </c>
      <c r="Z2982" s="55" t="s">
        <v>1419</v>
      </c>
      <c r="AA2982" s="55" t="s">
        <v>1338</v>
      </c>
      <c r="AB2982" s="55">
        <v>1570</v>
      </c>
      <c r="AC2982" s="55">
        <v>1570</v>
      </c>
      <c r="AD2982" s="55">
        <v>0</v>
      </c>
      <c r="AE2982" s="55" t="s">
        <v>1339</v>
      </c>
      <c r="AF2982" s="55" t="s">
        <v>3146</v>
      </c>
      <c r="AG2982" s="55" t="s">
        <v>3147</v>
      </c>
      <c r="AH2982" s="55" t="s">
        <v>1235</v>
      </c>
      <c r="AJ2982" s="55" t="s">
        <v>12826</v>
      </c>
      <c r="AK2982" s="55">
        <v>0</v>
      </c>
      <c r="AL2982" s="55" t="s">
        <v>3343</v>
      </c>
      <c r="AN2982" s="55">
        <v>2</v>
      </c>
      <c r="AO2982" s="55" t="s">
        <v>12828</v>
      </c>
      <c r="AR2982" s="56">
        <v>44473</v>
      </c>
      <c r="AS2982" s="57">
        <v>0.48108796296296297</v>
      </c>
      <c r="AT2982" s="56">
        <v>44473</v>
      </c>
      <c r="AU2982" s="57">
        <v>0.50074074074074071</v>
      </c>
      <c r="AV2982" s="55" t="s">
        <v>1345</v>
      </c>
      <c r="AW2982" s="55" t="s">
        <v>1345</v>
      </c>
      <c r="AX2982" s="55" t="s">
        <v>1346</v>
      </c>
      <c r="CB2982" s="55" t="s">
        <v>3137</v>
      </c>
    </row>
    <row r="2983" spans="1:80">
      <c r="A2983" s="55" t="s">
        <v>12829</v>
      </c>
      <c r="B2983" s="55">
        <v>2</v>
      </c>
      <c r="C2983" s="55" t="s">
        <v>12830</v>
      </c>
      <c r="D2983" s="55" t="s">
        <v>12831</v>
      </c>
      <c r="E2983" s="55">
        <v>0</v>
      </c>
      <c r="F2983" s="55">
        <v>1</v>
      </c>
      <c r="G2983" s="56">
        <v>44477</v>
      </c>
      <c r="H2983" s="56">
        <v>44477</v>
      </c>
      <c r="I2983" s="56">
        <v>44477</v>
      </c>
      <c r="J2983" s="55">
        <v>0</v>
      </c>
      <c r="L2983" s="56">
        <v>44473</v>
      </c>
      <c r="M2983" s="56">
        <v>44477</v>
      </c>
      <c r="N2983" s="55">
        <v>1</v>
      </c>
      <c r="O2983" s="55">
        <v>0</v>
      </c>
      <c r="P2983" s="55">
        <v>0</v>
      </c>
      <c r="R2983" s="55">
        <v>0</v>
      </c>
      <c r="T2983" s="55">
        <v>5212252005</v>
      </c>
      <c r="U2983" s="55" t="s">
        <v>12832</v>
      </c>
      <c r="V2983" s="55" t="s">
        <v>12830</v>
      </c>
      <c r="W2983" s="55" t="s">
        <v>1336</v>
      </c>
      <c r="X2983" s="55" t="s">
        <v>1336</v>
      </c>
      <c r="Y2983" s="55">
        <v>0</v>
      </c>
      <c r="Z2983" s="55" t="s">
        <v>1419</v>
      </c>
      <c r="AA2983" s="55" t="s">
        <v>1338</v>
      </c>
      <c r="AB2983" s="55">
        <v>1570</v>
      </c>
      <c r="AC2983" s="55">
        <v>1570</v>
      </c>
      <c r="AD2983" s="55">
        <v>0</v>
      </c>
      <c r="AE2983" s="55" t="s">
        <v>1339</v>
      </c>
      <c r="AF2983" s="55" t="s">
        <v>3146</v>
      </c>
      <c r="AG2983" s="55" t="s">
        <v>3147</v>
      </c>
      <c r="AH2983" s="55" t="s">
        <v>1235</v>
      </c>
      <c r="AJ2983" s="55" t="s">
        <v>12831</v>
      </c>
      <c r="AK2983" s="55">
        <v>0</v>
      </c>
      <c r="AL2983" s="55" t="s">
        <v>3343</v>
      </c>
      <c r="AN2983" s="55">
        <v>2</v>
      </c>
      <c r="AO2983" s="55" t="s">
        <v>12833</v>
      </c>
      <c r="AR2983" s="56">
        <v>44473</v>
      </c>
      <c r="AS2983" s="57">
        <v>0.48145833333333332</v>
      </c>
      <c r="AT2983" s="56">
        <v>44473</v>
      </c>
      <c r="AU2983" s="57">
        <v>0.50074074074074071</v>
      </c>
      <c r="AV2983" s="55" t="s">
        <v>1345</v>
      </c>
      <c r="AW2983" s="55" t="s">
        <v>1345</v>
      </c>
      <c r="AX2983" s="55" t="s">
        <v>1346</v>
      </c>
      <c r="CB2983" s="55" t="s">
        <v>3137</v>
      </c>
    </row>
    <row r="2984" spans="1:80">
      <c r="A2984" s="55" t="s">
        <v>12834</v>
      </c>
      <c r="B2984" s="55">
        <v>2</v>
      </c>
      <c r="C2984" s="55" t="s">
        <v>12835</v>
      </c>
      <c r="D2984" s="55" t="s">
        <v>12836</v>
      </c>
      <c r="E2984" s="55">
        <v>0</v>
      </c>
      <c r="F2984" s="55">
        <v>1</v>
      </c>
      <c r="G2984" s="56">
        <v>44477</v>
      </c>
      <c r="H2984" s="56">
        <v>44477</v>
      </c>
      <c r="I2984" s="56">
        <v>44477</v>
      </c>
      <c r="J2984" s="55">
        <v>0</v>
      </c>
      <c r="L2984" s="56">
        <v>44473</v>
      </c>
      <c r="M2984" s="56">
        <v>44477</v>
      </c>
      <c r="N2984" s="55">
        <v>1</v>
      </c>
      <c r="O2984" s="55">
        <v>0</v>
      </c>
      <c r="P2984" s="55">
        <v>0</v>
      </c>
      <c r="R2984" s="55">
        <v>0</v>
      </c>
      <c r="T2984" s="55">
        <v>5212162001</v>
      </c>
      <c r="U2984" s="55" t="s">
        <v>12837</v>
      </c>
      <c r="V2984" s="55" t="s">
        <v>12835</v>
      </c>
      <c r="W2984" s="55" t="s">
        <v>1336</v>
      </c>
      <c r="X2984" s="55" t="s">
        <v>1336</v>
      </c>
      <c r="Y2984" s="55">
        <v>0</v>
      </c>
      <c r="Z2984" s="55" t="s">
        <v>1419</v>
      </c>
      <c r="AA2984" s="55" t="s">
        <v>1338</v>
      </c>
      <c r="AB2984" s="55">
        <v>1570</v>
      </c>
      <c r="AC2984" s="55">
        <v>1570</v>
      </c>
      <c r="AD2984" s="55">
        <v>0</v>
      </c>
      <c r="AE2984" s="55" t="s">
        <v>1339</v>
      </c>
      <c r="AF2984" s="55" t="s">
        <v>3146</v>
      </c>
      <c r="AG2984" s="55" t="s">
        <v>3147</v>
      </c>
      <c r="AH2984" s="55" t="s">
        <v>1235</v>
      </c>
      <c r="AJ2984" s="55" t="s">
        <v>12836</v>
      </c>
      <c r="AK2984" s="55">
        <v>0</v>
      </c>
      <c r="AL2984" s="55" t="s">
        <v>3343</v>
      </c>
      <c r="AN2984" s="55">
        <v>2</v>
      </c>
      <c r="AO2984" s="55" t="s">
        <v>12838</v>
      </c>
      <c r="AR2984" s="56">
        <v>44473</v>
      </c>
      <c r="AS2984" s="57">
        <v>0.48155092592592591</v>
      </c>
      <c r="AT2984" s="56">
        <v>44473</v>
      </c>
      <c r="AU2984" s="57">
        <v>0.50074074074074071</v>
      </c>
      <c r="AV2984" s="55" t="s">
        <v>1345</v>
      </c>
      <c r="AW2984" s="55" t="s">
        <v>1345</v>
      </c>
      <c r="AX2984" s="55" t="s">
        <v>1346</v>
      </c>
      <c r="CB2984" s="55" t="s">
        <v>3137</v>
      </c>
    </row>
    <row r="2985" spans="1:80">
      <c r="A2985" s="55" t="s">
        <v>12839</v>
      </c>
      <c r="B2985" s="55">
        <v>2</v>
      </c>
      <c r="C2985" s="55" t="s">
        <v>12840</v>
      </c>
      <c r="D2985" s="55" t="s">
        <v>12841</v>
      </c>
      <c r="E2985" s="55">
        <v>0</v>
      </c>
      <c r="F2985" s="55">
        <v>0</v>
      </c>
      <c r="G2985" s="56">
        <v>44347</v>
      </c>
      <c r="H2985" s="56">
        <v>44347</v>
      </c>
      <c r="I2985" s="56">
        <v>44347</v>
      </c>
      <c r="J2985" s="55">
        <v>0</v>
      </c>
      <c r="L2985" s="56">
        <v>44316</v>
      </c>
      <c r="M2985" s="56">
        <v>44347</v>
      </c>
      <c r="N2985" s="55">
        <v>0</v>
      </c>
      <c r="O2985" s="55">
        <v>0</v>
      </c>
      <c r="P2985" s="55">
        <v>0</v>
      </c>
      <c r="R2985" s="55">
        <v>0</v>
      </c>
      <c r="T2985" s="55">
        <v>5180931001</v>
      </c>
      <c r="U2985" s="55" t="s">
        <v>12842</v>
      </c>
      <c r="V2985" s="55" t="s">
        <v>12840</v>
      </c>
      <c r="W2985" s="55" t="s">
        <v>1336</v>
      </c>
      <c r="X2985" s="55" t="s">
        <v>1336</v>
      </c>
      <c r="Y2985" s="55">
        <v>0</v>
      </c>
      <c r="Z2985" s="55" t="s">
        <v>1419</v>
      </c>
      <c r="AA2985" s="55" t="s">
        <v>1338</v>
      </c>
      <c r="AB2985" s="55">
        <v>2205</v>
      </c>
      <c r="AC2985" s="55">
        <v>2205</v>
      </c>
      <c r="AD2985" s="55">
        <v>0</v>
      </c>
      <c r="AE2985" s="55" t="s">
        <v>1339</v>
      </c>
      <c r="AF2985" s="55" t="s">
        <v>3146</v>
      </c>
      <c r="AG2985" s="55" t="s">
        <v>3147</v>
      </c>
      <c r="AH2985" s="55" t="s">
        <v>1235</v>
      </c>
      <c r="AJ2985" s="55" t="s">
        <v>12841</v>
      </c>
      <c r="AK2985" s="55">
        <v>0</v>
      </c>
      <c r="AL2985" s="55" t="s">
        <v>3283</v>
      </c>
      <c r="AN2985" s="55">
        <v>4</v>
      </c>
      <c r="AO2985" s="55" t="s">
        <v>12843</v>
      </c>
      <c r="AR2985" s="56">
        <v>44316</v>
      </c>
      <c r="AS2985" s="57">
        <v>0.37594907407407407</v>
      </c>
      <c r="AT2985" s="56">
        <v>44385</v>
      </c>
      <c r="AU2985" s="57">
        <v>0.64236111111111105</v>
      </c>
      <c r="AV2985" s="55" t="s">
        <v>1345</v>
      </c>
      <c r="AW2985" s="55" t="s">
        <v>3374</v>
      </c>
      <c r="AX2985" s="55" t="s">
        <v>2167</v>
      </c>
      <c r="CB2985" s="55" t="s">
        <v>3150</v>
      </c>
    </row>
    <row r="2986" spans="1:80">
      <c r="A2986" s="55" t="s">
        <v>12844</v>
      </c>
      <c r="B2986" s="55">
        <v>2</v>
      </c>
      <c r="C2986" s="55" t="s">
        <v>12845</v>
      </c>
      <c r="D2986" s="55" t="s">
        <v>12846</v>
      </c>
      <c r="E2986" s="55">
        <v>0</v>
      </c>
      <c r="F2986" s="55">
        <v>1</v>
      </c>
      <c r="G2986" s="56">
        <v>44362</v>
      </c>
      <c r="H2986" s="56">
        <v>44362</v>
      </c>
      <c r="I2986" s="56">
        <v>44362</v>
      </c>
      <c r="J2986" s="55">
        <v>1</v>
      </c>
      <c r="K2986" s="56">
        <v>44477</v>
      </c>
      <c r="L2986" s="56">
        <v>44355</v>
      </c>
      <c r="M2986" s="56">
        <v>44362</v>
      </c>
      <c r="N2986" s="55">
        <v>1</v>
      </c>
      <c r="O2986" s="55">
        <v>1</v>
      </c>
      <c r="P2986" s="55">
        <v>1</v>
      </c>
      <c r="Q2986" s="56">
        <v>44477</v>
      </c>
      <c r="R2986" s="55">
        <v>0</v>
      </c>
      <c r="T2986" s="55">
        <v>5194758001</v>
      </c>
      <c r="U2986" s="55" t="s">
        <v>12847</v>
      </c>
      <c r="V2986" s="55" t="s">
        <v>12845</v>
      </c>
      <c r="W2986" s="55" t="s">
        <v>1336</v>
      </c>
      <c r="X2986" s="55" t="s">
        <v>1336</v>
      </c>
      <c r="Y2986" s="55">
        <v>0</v>
      </c>
      <c r="Z2986" s="55" t="s">
        <v>1419</v>
      </c>
      <c r="AA2986" s="55" t="s">
        <v>1338</v>
      </c>
      <c r="AB2986" s="55">
        <v>2205</v>
      </c>
      <c r="AC2986" s="55">
        <v>2205</v>
      </c>
      <c r="AD2986" s="55">
        <v>0</v>
      </c>
      <c r="AE2986" s="55" t="s">
        <v>1339</v>
      </c>
      <c r="AF2986" s="55" t="s">
        <v>3146</v>
      </c>
      <c r="AG2986" s="55" t="s">
        <v>3147</v>
      </c>
      <c r="AH2986" s="55" t="s">
        <v>1235</v>
      </c>
      <c r="AJ2986" s="55" t="s">
        <v>12846</v>
      </c>
      <c r="AK2986" s="55">
        <v>0</v>
      </c>
      <c r="AL2986" s="55" t="s">
        <v>3283</v>
      </c>
      <c r="AN2986" s="55">
        <v>5</v>
      </c>
      <c r="AO2986" s="55" t="s">
        <v>12848</v>
      </c>
      <c r="AR2986" s="56">
        <v>44355</v>
      </c>
      <c r="AS2986" s="57">
        <v>0.36467592592592596</v>
      </c>
      <c r="AT2986" s="56">
        <v>44477</v>
      </c>
      <c r="AU2986" s="57">
        <v>0.5736458333333333</v>
      </c>
      <c r="AV2986" s="55" t="s">
        <v>1345</v>
      </c>
      <c r="AW2986" s="55" t="s">
        <v>1345</v>
      </c>
      <c r="AX2986" s="55" t="s">
        <v>1346</v>
      </c>
      <c r="CB2986" s="55" t="s">
        <v>3150</v>
      </c>
    </row>
    <row r="2987" spans="1:80">
      <c r="A2987" s="55" t="s">
        <v>12849</v>
      </c>
      <c r="B2987" s="55">
        <v>2</v>
      </c>
      <c r="C2987" s="55" t="s">
        <v>12850</v>
      </c>
      <c r="D2987" s="55" t="s">
        <v>12851</v>
      </c>
      <c r="E2987" s="55">
        <v>0</v>
      </c>
      <c r="F2987" s="55">
        <v>0</v>
      </c>
      <c r="G2987" s="56">
        <v>44347</v>
      </c>
      <c r="H2987" s="56">
        <v>44347</v>
      </c>
      <c r="I2987" s="56">
        <v>44347</v>
      </c>
      <c r="J2987" s="55">
        <v>0</v>
      </c>
      <c r="L2987" s="56">
        <v>44316</v>
      </c>
      <c r="M2987" s="56">
        <v>44347</v>
      </c>
      <c r="N2987" s="55">
        <v>0</v>
      </c>
      <c r="O2987" s="55">
        <v>0</v>
      </c>
      <c r="P2987" s="55">
        <v>0</v>
      </c>
      <c r="R2987" s="55">
        <v>0</v>
      </c>
      <c r="T2987" s="55">
        <v>5180926008</v>
      </c>
      <c r="U2987" s="55" t="s">
        <v>12852</v>
      </c>
      <c r="V2987" s="55" t="s">
        <v>12850</v>
      </c>
      <c r="W2987" s="55" t="s">
        <v>1336</v>
      </c>
      <c r="X2987" s="55" t="s">
        <v>1336</v>
      </c>
      <c r="Y2987" s="55">
        <v>0</v>
      </c>
      <c r="Z2987" s="55" t="s">
        <v>1419</v>
      </c>
      <c r="AA2987" s="55" t="s">
        <v>1338</v>
      </c>
      <c r="AB2987" s="55">
        <v>2205</v>
      </c>
      <c r="AC2987" s="55">
        <v>2205</v>
      </c>
      <c r="AD2987" s="55">
        <v>0</v>
      </c>
      <c r="AE2987" s="55" t="s">
        <v>1339</v>
      </c>
      <c r="AF2987" s="55" t="s">
        <v>3146</v>
      </c>
      <c r="AG2987" s="55" t="s">
        <v>3147</v>
      </c>
      <c r="AH2987" s="55" t="s">
        <v>1235</v>
      </c>
      <c r="AJ2987" s="55" t="s">
        <v>12851</v>
      </c>
      <c r="AK2987" s="55">
        <v>0</v>
      </c>
      <c r="AL2987" s="55" t="s">
        <v>3283</v>
      </c>
      <c r="AN2987" s="55">
        <v>4</v>
      </c>
      <c r="AO2987" s="55" t="s">
        <v>12853</v>
      </c>
      <c r="AR2987" s="56">
        <v>44316</v>
      </c>
      <c r="AS2987" s="57">
        <v>0.37604166666666666</v>
      </c>
      <c r="AT2987" s="56">
        <v>44386</v>
      </c>
      <c r="AU2987" s="57">
        <v>0.63451388888888893</v>
      </c>
      <c r="AV2987" s="55" t="s">
        <v>1345</v>
      </c>
      <c r="AW2987" s="55" t="s">
        <v>2166</v>
      </c>
      <c r="AX2987" s="55" t="s">
        <v>2167</v>
      </c>
      <c r="CB2987" s="55" t="s">
        <v>3150</v>
      </c>
    </row>
    <row r="2988" spans="1:80">
      <c r="A2988" s="55" t="s">
        <v>12854</v>
      </c>
      <c r="B2988" s="55">
        <v>2</v>
      </c>
      <c r="C2988" s="55" t="s">
        <v>12855</v>
      </c>
      <c r="D2988" s="55" t="s">
        <v>12856</v>
      </c>
      <c r="E2988" s="55">
        <v>0</v>
      </c>
      <c r="F2988" s="55">
        <v>1</v>
      </c>
      <c r="G2988" s="56">
        <v>44362</v>
      </c>
      <c r="H2988" s="56">
        <v>44362</v>
      </c>
      <c r="I2988" s="56">
        <v>44362</v>
      </c>
      <c r="J2988" s="55">
        <v>1</v>
      </c>
      <c r="K2988" s="56">
        <v>44477</v>
      </c>
      <c r="L2988" s="56">
        <v>44355</v>
      </c>
      <c r="M2988" s="56">
        <v>44362</v>
      </c>
      <c r="N2988" s="55">
        <v>1</v>
      </c>
      <c r="O2988" s="55">
        <v>1</v>
      </c>
      <c r="P2988" s="55">
        <v>1</v>
      </c>
      <c r="Q2988" s="56">
        <v>44477</v>
      </c>
      <c r="R2988" s="55">
        <v>0</v>
      </c>
      <c r="T2988" s="55">
        <v>5194766005</v>
      </c>
      <c r="U2988" s="55" t="s">
        <v>12857</v>
      </c>
      <c r="V2988" s="55" t="s">
        <v>12855</v>
      </c>
      <c r="W2988" s="55" t="s">
        <v>1336</v>
      </c>
      <c r="X2988" s="55" t="s">
        <v>1336</v>
      </c>
      <c r="Y2988" s="55">
        <v>0</v>
      </c>
      <c r="Z2988" s="55" t="s">
        <v>1419</v>
      </c>
      <c r="AA2988" s="55" t="s">
        <v>1338</v>
      </c>
      <c r="AB2988" s="55">
        <v>2205</v>
      </c>
      <c r="AC2988" s="55">
        <v>2205</v>
      </c>
      <c r="AD2988" s="55">
        <v>0</v>
      </c>
      <c r="AE2988" s="55" t="s">
        <v>1339</v>
      </c>
      <c r="AF2988" s="55" t="s">
        <v>3146</v>
      </c>
      <c r="AG2988" s="55" t="s">
        <v>3147</v>
      </c>
      <c r="AH2988" s="55" t="s">
        <v>1235</v>
      </c>
      <c r="AJ2988" s="55" t="s">
        <v>12856</v>
      </c>
      <c r="AK2988" s="55">
        <v>0</v>
      </c>
      <c r="AL2988" s="55" t="s">
        <v>3283</v>
      </c>
      <c r="AN2988" s="55">
        <v>5</v>
      </c>
      <c r="AO2988" s="55" t="s">
        <v>12858</v>
      </c>
      <c r="AR2988" s="56">
        <v>44355</v>
      </c>
      <c r="AS2988" s="57">
        <v>0.36476851851851855</v>
      </c>
      <c r="AT2988" s="56">
        <v>44477</v>
      </c>
      <c r="AU2988" s="57">
        <v>0.5736458333333333</v>
      </c>
      <c r="AV2988" s="55" t="s">
        <v>1345</v>
      </c>
      <c r="AW2988" s="55" t="s">
        <v>1345</v>
      </c>
      <c r="AX2988" s="55" t="s">
        <v>1346</v>
      </c>
      <c r="CB2988" s="55" t="s">
        <v>3150</v>
      </c>
    </row>
    <row r="2989" spans="1:80">
      <c r="A2989" s="55" t="s">
        <v>12859</v>
      </c>
      <c r="B2989" s="55">
        <v>2</v>
      </c>
      <c r="C2989" s="55" t="s">
        <v>12860</v>
      </c>
      <c r="D2989" s="55" t="s">
        <v>12861</v>
      </c>
      <c r="E2989" s="55">
        <v>0</v>
      </c>
      <c r="F2989" s="55">
        <v>0</v>
      </c>
      <c r="G2989" s="56">
        <v>44347</v>
      </c>
      <c r="H2989" s="56">
        <v>44347</v>
      </c>
      <c r="I2989" s="56">
        <v>44347</v>
      </c>
      <c r="J2989" s="55">
        <v>0</v>
      </c>
      <c r="L2989" s="56">
        <v>44316</v>
      </c>
      <c r="M2989" s="56">
        <v>44347</v>
      </c>
      <c r="N2989" s="55">
        <v>0</v>
      </c>
      <c r="O2989" s="55">
        <v>0</v>
      </c>
      <c r="P2989" s="55">
        <v>0</v>
      </c>
      <c r="R2989" s="55">
        <v>0</v>
      </c>
      <c r="T2989" s="55">
        <v>5181000001</v>
      </c>
      <c r="U2989" s="55" t="s">
        <v>12862</v>
      </c>
      <c r="V2989" s="55" t="s">
        <v>12860</v>
      </c>
      <c r="W2989" s="55" t="s">
        <v>1336</v>
      </c>
      <c r="X2989" s="55" t="s">
        <v>1336</v>
      </c>
      <c r="Y2989" s="55">
        <v>0</v>
      </c>
      <c r="Z2989" s="55" t="s">
        <v>1419</v>
      </c>
      <c r="AA2989" s="55" t="s">
        <v>1338</v>
      </c>
      <c r="AB2989" s="55">
        <v>2205</v>
      </c>
      <c r="AC2989" s="55">
        <v>2205</v>
      </c>
      <c r="AD2989" s="55">
        <v>0</v>
      </c>
      <c r="AE2989" s="55" t="s">
        <v>1339</v>
      </c>
      <c r="AF2989" s="55" t="s">
        <v>3146</v>
      </c>
      <c r="AG2989" s="55" t="s">
        <v>3147</v>
      </c>
      <c r="AH2989" s="55" t="s">
        <v>1235</v>
      </c>
      <c r="AJ2989" s="55" t="s">
        <v>12861</v>
      </c>
      <c r="AK2989" s="55">
        <v>0</v>
      </c>
      <c r="AL2989" s="55" t="s">
        <v>3283</v>
      </c>
      <c r="AN2989" s="55">
        <v>4</v>
      </c>
      <c r="AO2989" s="55" t="s">
        <v>12863</v>
      </c>
      <c r="AR2989" s="56">
        <v>44316</v>
      </c>
      <c r="AS2989" s="57">
        <v>0.37613425925925931</v>
      </c>
      <c r="AT2989" s="56">
        <v>44392</v>
      </c>
      <c r="AU2989" s="57">
        <v>0.65446759259259257</v>
      </c>
      <c r="AV2989" s="55" t="s">
        <v>1345</v>
      </c>
      <c r="AW2989" s="55" t="s">
        <v>2166</v>
      </c>
      <c r="AX2989" s="55" t="s">
        <v>2167</v>
      </c>
      <c r="CB2989" s="55" t="s">
        <v>3150</v>
      </c>
    </row>
    <row r="2990" spans="1:80">
      <c r="A2990" s="55" t="s">
        <v>12864</v>
      </c>
      <c r="B2990" s="55">
        <v>2</v>
      </c>
      <c r="C2990" s="55" t="s">
        <v>12865</v>
      </c>
      <c r="D2990" s="55" t="s">
        <v>12866</v>
      </c>
      <c r="E2990" s="55">
        <v>0</v>
      </c>
      <c r="F2990" s="55">
        <v>1</v>
      </c>
      <c r="G2990" s="56">
        <v>44362</v>
      </c>
      <c r="H2990" s="56">
        <v>44362</v>
      </c>
      <c r="I2990" s="56">
        <v>44362</v>
      </c>
      <c r="J2990" s="55">
        <v>1</v>
      </c>
      <c r="K2990" s="56">
        <v>44477</v>
      </c>
      <c r="L2990" s="56">
        <v>44355</v>
      </c>
      <c r="M2990" s="56">
        <v>44362</v>
      </c>
      <c r="N2990" s="55">
        <v>1</v>
      </c>
      <c r="O2990" s="55">
        <v>1</v>
      </c>
      <c r="P2990" s="55">
        <v>1</v>
      </c>
      <c r="Q2990" s="56">
        <v>44477</v>
      </c>
      <c r="R2990" s="55">
        <v>0</v>
      </c>
      <c r="T2990" s="55">
        <v>5194741001</v>
      </c>
      <c r="U2990" s="55" t="s">
        <v>12867</v>
      </c>
      <c r="V2990" s="55" t="s">
        <v>12865</v>
      </c>
      <c r="W2990" s="55" t="s">
        <v>1336</v>
      </c>
      <c r="X2990" s="55" t="s">
        <v>1336</v>
      </c>
      <c r="Y2990" s="55">
        <v>0</v>
      </c>
      <c r="Z2990" s="55" t="s">
        <v>1419</v>
      </c>
      <c r="AA2990" s="55" t="s">
        <v>1338</v>
      </c>
      <c r="AB2990" s="55">
        <v>2205</v>
      </c>
      <c r="AC2990" s="55">
        <v>2205</v>
      </c>
      <c r="AD2990" s="55">
        <v>0</v>
      </c>
      <c r="AE2990" s="55" t="s">
        <v>1339</v>
      </c>
      <c r="AF2990" s="55" t="s">
        <v>3146</v>
      </c>
      <c r="AG2990" s="55" t="s">
        <v>3147</v>
      </c>
      <c r="AH2990" s="55" t="s">
        <v>1235</v>
      </c>
      <c r="AJ2990" s="55" t="s">
        <v>12866</v>
      </c>
      <c r="AK2990" s="55">
        <v>0</v>
      </c>
      <c r="AL2990" s="55" t="s">
        <v>3283</v>
      </c>
      <c r="AN2990" s="55">
        <v>5</v>
      </c>
      <c r="AO2990" s="55" t="s">
        <v>12868</v>
      </c>
      <c r="AR2990" s="56">
        <v>44355</v>
      </c>
      <c r="AS2990" s="57">
        <v>0.36484953703703704</v>
      </c>
      <c r="AT2990" s="56">
        <v>44477</v>
      </c>
      <c r="AU2990" s="57">
        <v>0.5736458333333333</v>
      </c>
      <c r="AV2990" s="55" t="s">
        <v>1345</v>
      </c>
      <c r="AW2990" s="55" t="s">
        <v>1345</v>
      </c>
      <c r="AX2990" s="55" t="s">
        <v>1346</v>
      </c>
      <c r="CB2990" s="55" t="s">
        <v>3150</v>
      </c>
    </row>
    <row r="2991" spans="1:80">
      <c r="A2991" s="55" t="s">
        <v>12869</v>
      </c>
      <c r="B2991" s="55">
        <v>2</v>
      </c>
      <c r="C2991" s="55" t="s">
        <v>12870</v>
      </c>
      <c r="D2991" s="55" t="s">
        <v>12871</v>
      </c>
      <c r="E2991" s="55">
        <v>0</v>
      </c>
      <c r="F2991" s="55">
        <v>0</v>
      </c>
      <c r="G2991" s="56">
        <v>44347</v>
      </c>
      <c r="H2991" s="56">
        <v>44347</v>
      </c>
      <c r="I2991" s="56">
        <v>44347</v>
      </c>
      <c r="J2991" s="55">
        <v>0</v>
      </c>
      <c r="L2991" s="56">
        <v>44316</v>
      </c>
      <c r="M2991" s="56">
        <v>44347</v>
      </c>
      <c r="N2991" s="55">
        <v>0</v>
      </c>
      <c r="O2991" s="55">
        <v>0</v>
      </c>
      <c r="P2991" s="55">
        <v>0</v>
      </c>
      <c r="R2991" s="55">
        <v>0</v>
      </c>
      <c r="T2991" s="55">
        <v>5180934002</v>
      </c>
      <c r="U2991" s="55" t="s">
        <v>12872</v>
      </c>
      <c r="V2991" s="55" t="s">
        <v>12870</v>
      </c>
      <c r="W2991" s="55" t="s">
        <v>1336</v>
      </c>
      <c r="X2991" s="55" t="s">
        <v>1336</v>
      </c>
      <c r="Y2991" s="55">
        <v>0</v>
      </c>
      <c r="Z2991" s="55" t="s">
        <v>1419</v>
      </c>
      <c r="AA2991" s="55" t="s">
        <v>1338</v>
      </c>
      <c r="AB2991" s="55">
        <v>2205</v>
      </c>
      <c r="AC2991" s="55">
        <v>2205</v>
      </c>
      <c r="AD2991" s="55">
        <v>0</v>
      </c>
      <c r="AE2991" s="55" t="s">
        <v>1339</v>
      </c>
      <c r="AF2991" s="55" t="s">
        <v>3146</v>
      </c>
      <c r="AG2991" s="55" t="s">
        <v>3147</v>
      </c>
      <c r="AH2991" s="55" t="s">
        <v>1235</v>
      </c>
      <c r="AJ2991" s="55" t="s">
        <v>12871</v>
      </c>
      <c r="AK2991" s="55">
        <v>0</v>
      </c>
      <c r="AL2991" s="55" t="s">
        <v>3283</v>
      </c>
      <c r="AN2991" s="55">
        <v>4</v>
      </c>
      <c r="AO2991" s="55" t="s">
        <v>12873</v>
      </c>
      <c r="AR2991" s="56">
        <v>44316</v>
      </c>
      <c r="AS2991" s="57">
        <v>0.37585648148148149</v>
      </c>
      <c r="AT2991" s="56">
        <v>44385</v>
      </c>
      <c r="AU2991" s="57">
        <v>0.63900462962962956</v>
      </c>
      <c r="AV2991" s="55" t="s">
        <v>1345</v>
      </c>
      <c r="AW2991" s="55" t="s">
        <v>3374</v>
      </c>
      <c r="AX2991" s="55" t="s">
        <v>2167</v>
      </c>
      <c r="CB2991" s="55" t="s">
        <v>3150</v>
      </c>
    </row>
    <row r="2992" spans="1:80">
      <c r="A2992" s="55" t="s">
        <v>12874</v>
      </c>
      <c r="B2992" s="55">
        <v>2</v>
      </c>
      <c r="C2992" s="55" t="s">
        <v>12875</v>
      </c>
      <c r="D2992" s="55" t="s">
        <v>12876</v>
      </c>
      <c r="E2992" s="55">
        <v>0</v>
      </c>
      <c r="F2992" s="55">
        <v>1</v>
      </c>
      <c r="G2992" s="56">
        <v>44362</v>
      </c>
      <c r="H2992" s="56">
        <v>44362</v>
      </c>
      <c r="I2992" s="56">
        <v>44362</v>
      </c>
      <c r="J2992" s="55">
        <v>1</v>
      </c>
      <c r="K2992" s="56">
        <v>44477</v>
      </c>
      <c r="L2992" s="56">
        <v>44355</v>
      </c>
      <c r="M2992" s="56">
        <v>44362</v>
      </c>
      <c r="N2992" s="55">
        <v>1</v>
      </c>
      <c r="O2992" s="55">
        <v>1</v>
      </c>
      <c r="P2992" s="55">
        <v>1</v>
      </c>
      <c r="Q2992" s="56">
        <v>44477</v>
      </c>
      <c r="R2992" s="55">
        <v>0</v>
      </c>
      <c r="T2992" s="55">
        <v>5194749009</v>
      </c>
      <c r="U2992" s="55" t="s">
        <v>12877</v>
      </c>
      <c r="V2992" s="55" t="s">
        <v>12875</v>
      </c>
      <c r="W2992" s="55" t="s">
        <v>1336</v>
      </c>
      <c r="X2992" s="55" t="s">
        <v>1336</v>
      </c>
      <c r="Y2992" s="55">
        <v>0</v>
      </c>
      <c r="Z2992" s="55" t="s">
        <v>1419</v>
      </c>
      <c r="AA2992" s="55" t="s">
        <v>1338</v>
      </c>
      <c r="AB2992" s="55">
        <v>2205</v>
      </c>
      <c r="AC2992" s="55">
        <v>2205</v>
      </c>
      <c r="AD2992" s="55">
        <v>0</v>
      </c>
      <c r="AE2992" s="55" t="s">
        <v>1339</v>
      </c>
      <c r="AF2992" s="55" t="s">
        <v>3146</v>
      </c>
      <c r="AG2992" s="55" t="s">
        <v>3147</v>
      </c>
      <c r="AH2992" s="55" t="s">
        <v>1235</v>
      </c>
      <c r="AJ2992" s="55" t="s">
        <v>12876</v>
      </c>
      <c r="AK2992" s="55">
        <v>0</v>
      </c>
      <c r="AL2992" s="55" t="s">
        <v>3283</v>
      </c>
      <c r="AN2992" s="55">
        <v>5</v>
      </c>
      <c r="AO2992" s="55" t="s">
        <v>12878</v>
      </c>
      <c r="AR2992" s="56">
        <v>44355</v>
      </c>
      <c r="AS2992" s="57">
        <v>0.36459490740740735</v>
      </c>
      <c r="AT2992" s="56">
        <v>44477</v>
      </c>
      <c r="AU2992" s="57">
        <v>0.5736458333333333</v>
      </c>
      <c r="AV2992" s="55" t="s">
        <v>1345</v>
      </c>
      <c r="AW2992" s="55" t="s">
        <v>1345</v>
      </c>
      <c r="AX2992" s="55" t="s">
        <v>1346</v>
      </c>
      <c r="CB2992" s="55" t="s">
        <v>3150</v>
      </c>
    </row>
    <row r="2993" spans="1:80">
      <c r="A2993" s="55" t="s">
        <v>12879</v>
      </c>
      <c r="B2993" s="55">
        <v>2</v>
      </c>
      <c r="C2993" s="55" t="s">
        <v>12880</v>
      </c>
      <c r="D2993" s="55" t="s">
        <v>12881</v>
      </c>
      <c r="E2993" s="55">
        <v>0</v>
      </c>
      <c r="F2993" s="55">
        <v>0</v>
      </c>
      <c r="G2993" s="56">
        <v>44347</v>
      </c>
      <c r="H2993" s="56">
        <v>44347</v>
      </c>
      <c r="I2993" s="56">
        <v>44347</v>
      </c>
      <c r="J2993" s="55">
        <v>0</v>
      </c>
      <c r="L2993" s="56">
        <v>44316</v>
      </c>
      <c r="M2993" s="56">
        <v>44347</v>
      </c>
      <c r="N2993" s="55">
        <v>0</v>
      </c>
      <c r="O2993" s="55">
        <v>0</v>
      </c>
      <c r="P2993" s="55">
        <v>0</v>
      </c>
      <c r="R2993" s="55">
        <v>0</v>
      </c>
      <c r="T2993" s="55">
        <v>5180933005</v>
      </c>
      <c r="U2993" s="55" t="s">
        <v>12882</v>
      </c>
      <c r="V2993" s="55" t="s">
        <v>12880</v>
      </c>
      <c r="W2993" s="55" t="s">
        <v>1336</v>
      </c>
      <c r="X2993" s="55" t="s">
        <v>1336</v>
      </c>
      <c r="Y2993" s="55">
        <v>0</v>
      </c>
      <c r="Z2993" s="55" t="s">
        <v>1419</v>
      </c>
      <c r="AA2993" s="55" t="s">
        <v>1338</v>
      </c>
      <c r="AB2993" s="55">
        <v>3360</v>
      </c>
      <c r="AC2993" s="55">
        <v>3360</v>
      </c>
      <c r="AD2993" s="55">
        <v>0</v>
      </c>
      <c r="AE2993" s="55" t="s">
        <v>1339</v>
      </c>
      <c r="AF2993" s="55" t="s">
        <v>3146</v>
      </c>
      <c r="AG2993" s="55" t="s">
        <v>3147</v>
      </c>
      <c r="AH2993" s="55" t="s">
        <v>1235</v>
      </c>
      <c r="AJ2993" s="55" t="s">
        <v>12881</v>
      </c>
      <c r="AK2993" s="55">
        <v>0</v>
      </c>
      <c r="AL2993" s="55" t="s">
        <v>3283</v>
      </c>
      <c r="AN2993" s="55">
        <v>4</v>
      </c>
      <c r="AO2993" s="55" t="s">
        <v>12883</v>
      </c>
      <c r="AR2993" s="56">
        <v>44316</v>
      </c>
      <c r="AS2993" s="57">
        <v>0.375</v>
      </c>
      <c r="AT2993" s="56">
        <v>44385</v>
      </c>
      <c r="AU2993" s="57">
        <v>0.62258101851851855</v>
      </c>
      <c r="AV2993" s="55" t="s">
        <v>1345</v>
      </c>
      <c r="AW2993" s="55" t="s">
        <v>3374</v>
      </c>
      <c r="AX2993" s="55" t="s">
        <v>2167</v>
      </c>
      <c r="CB2993" s="55" t="s">
        <v>3150</v>
      </c>
    </row>
    <row r="2994" spans="1:80">
      <c r="A2994" s="55" t="s">
        <v>12884</v>
      </c>
      <c r="B2994" s="55">
        <v>2</v>
      </c>
      <c r="C2994" s="55" t="s">
        <v>12885</v>
      </c>
      <c r="D2994" s="55" t="s">
        <v>12886</v>
      </c>
      <c r="E2994" s="55">
        <v>0</v>
      </c>
      <c r="F2994" s="55">
        <v>1</v>
      </c>
      <c r="G2994" s="56">
        <v>44362</v>
      </c>
      <c r="H2994" s="56">
        <v>44362</v>
      </c>
      <c r="I2994" s="56">
        <v>44362</v>
      </c>
      <c r="J2994" s="55">
        <v>1</v>
      </c>
      <c r="K2994" s="56">
        <v>44477</v>
      </c>
      <c r="L2994" s="56">
        <v>44355</v>
      </c>
      <c r="M2994" s="56">
        <v>44362</v>
      </c>
      <c r="N2994" s="55">
        <v>1</v>
      </c>
      <c r="O2994" s="55">
        <v>1</v>
      </c>
      <c r="P2994" s="55">
        <v>1</v>
      </c>
      <c r="Q2994" s="56">
        <v>44477</v>
      </c>
      <c r="R2994" s="55">
        <v>0</v>
      </c>
      <c r="T2994" s="55">
        <v>5194905001</v>
      </c>
      <c r="U2994" s="55" t="s">
        <v>12887</v>
      </c>
      <c r="V2994" s="55" t="s">
        <v>12885</v>
      </c>
      <c r="W2994" s="55" t="s">
        <v>1336</v>
      </c>
      <c r="X2994" s="55" t="s">
        <v>1336</v>
      </c>
      <c r="Y2994" s="55">
        <v>0</v>
      </c>
      <c r="Z2994" s="55" t="s">
        <v>1419</v>
      </c>
      <c r="AA2994" s="55" t="s">
        <v>1338</v>
      </c>
      <c r="AB2994" s="55">
        <v>3360</v>
      </c>
      <c r="AC2994" s="55">
        <v>3360</v>
      </c>
      <c r="AD2994" s="55">
        <v>0</v>
      </c>
      <c r="AE2994" s="55" t="s">
        <v>1339</v>
      </c>
      <c r="AF2994" s="55" t="s">
        <v>3146</v>
      </c>
      <c r="AG2994" s="55" t="s">
        <v>3147</v>
      </c>
      <c r="AH2994" s="55" t="s">
        <v>1235</v>
      </c>
      <c r="AJ2994" s="55" t="s">
        <v>12886</v>
      </c>
      <c r="AK2994" s="55">
        <v>0</v>
      </c>
      <c r="AL2994" s="55" t="s">
        <v>3283</v>
      </c>
      <c r="AN2994" s="55">
        <v>5</v>
      </c>
      <c r="AO2994" s="55" t="s">
        <v>12888</v>
      </c>
      <c r="AR2994" s="56">
        <v>44355</v>
      </c>
      <c r="AS2994" s="57">
        <v>0.36442129629629627</v>
      </c>
      <c r="AT2994" s="56">
        <v>44477</v>
      </c>
      <c r="AU2994" s="57">
        <v>0.5736458333333333</v>
      </c>
      <c r="AV2994" s="55" t="s">
        <v>1345</v>
      </c>
      <c r="AW2994" s="55" t="s">
        <v>1345</v>
      </c>
      <c r="AX2994" s="55" t="s">
        <v>1346</v>
      </c>
      <c r="CB2994" s="55" t="s">
        <v>3150</v>
      </c>
    </row>
    <row r="2995" spans="1:80">
      <c r="A2995" s="55" t="s">
        <v>12889</v>
      </c>
      <c r="B2995" s="55">
        <v>2</v>
      </c>
      <c r="C2995" s="55" t="s">
        <v>12890</v>
      </c>
      <c r="D2995" s="55" t="s">
        <v>12891</v>
      </c>
      <c r="E2995" s="55">
        <v>0</v>
      </c>
      <c r="F2995" s="55">
        <v>0</v>
      </c>
      <c r="G2995" s="56">
        <v>44347</v>
      </c>
      <c r="H2995" s="56">
        <v>44347</v>
      </c>
      <c r="I2995" s="56">
        <v>44347</v>
      </c>
      <c r="J2995" s="55">
        <v>0</v>
      </c>
      <c r="L2995" s="56">
        <v>44316</v>
      </c>
      <c r="M2995" s="56">
        <v>44347</v>
      </c>
      <c r="N2995" s="55">
        <v>0</v>
      </c>
      <c r="O2995" s="55">
        <v>0</v>
      </c>
      <c r="P2995" s="55">
        <v>0</v>
      </c>
      <c r="R2995" s="55">
        <v>0</v>
      </c>
      <c r="T2995" s="55">
        <v>5180921001</v>
      </c>
      <c r="U2995" s="55" t="s">
        <v>12892</v>
      </c>
      <c r="V2995" s="55" t="s">
        <v>12890</v>
      </c>
      <c r="W2995" s="55" t="s">
        <v>1336</v>
      </c>
      <c r="X2995" s="55" t="s">
        <v>1336</v>
      </c>
      <c r="Y2995" s="55">
        <v>0</v>
      </c>
      <c r="Z2995" s="55" t="s">
        <v>1419</v>
      </c>
      <c r="AA2995" s="55" t="s">
        <v>1338</v>
      </c>
      <c r="AB2995" s="55">
        <v>2205</v>
      </c>
      <c r="AC2995" s="55">
        <v>2205</v>
      </c>
      <c r="AD2995" s="55">
        <v>0</v>
      </c>
      <c r="AE2995" s="55" t="s">
        <v>1339</v>
      </c>
      <c r="AF2995" s="55" t="s">
        <v>3146</v>
      </c>
      <c r="AG2995" s="55" t="s">
        <v>3147</v>
      </c>
      <c r="AH2995" s="55" t="s">
        <v>1235</v>
      </c>
      <c r="AJ2995" s="55" t="s">
        <v>12891</v>
      </c>
      <c r="AK2995" s="55">
        <v>0</v>
      </c>
      <c r="AL2995" s="55" t="s">
        <v>3283</v>
      </c>
      <c r="AN2995" s="55">
        <v>4</v>
      </c>
      <c r="AO2995" s="55" t="s">
        <v>12893</v>
      </c>
      <c r="AR2995" s="56">
        <v>44316</v>
      </c>
      <c r="AS2995" s="57">
        <v>0.37574074074074071</v>
      </c>
      <c r="AT2995" s="56">
        <v>44385</v>
      </c>
      <c r="AU2995" s="57">
        <v>0.62495370370370373</v>
      </c>
      <c r="AV2995" s="55" t="s">
        <v>1345</v>
      </c>
      <c r="AW2995" s="55" t="s">
        <v>3374</v>
      </c>
      <c r="AX2995" s="55" t="s">
        <v>2167</v>
      </c>
      <c r="CB2995" s="55" t="s">
        <v>3150</v>
      </c>
    </row>
    <row r="2996" spans="1:80">
      <c r="A2996" s="55" t="s">
        <v>12894</v>
      </c>
      <c r="B2996" s="55">
        <v>2</v>
      </c>
      <c r="C2996" s="55" t="s">
        <v>12895</v>
      </c>
      <c r="D2996" s="55" t="s">
        <v>12896</v>
      </c>
      <c r="E2996" s="55">
        <v>0</v>
      </c>
      <c r="F2996" s="55">
        <v>1</v>
      </c>
      <c r="G2996" s="56">
        <v>44362</v>
      </c>
      <c r="H2996" s="56">
        <v>44362</v>
      </c>
      <c r="I2996" s="56">
        <v>44362</v>
      </c>
      <c r="J2996" s="55">
        <v>1</v>
      </c>
      <c r="K2996" s="56">
        <v>44477</v>
      </c>
      <c r="L2996" s="56">
        <v>44355</v>
      </c>
      <c r="M2996" s="56">
        <v>44362</v>
      </c>
      <c r="N2996" s="55">
        <v>1</v>
      </c>
      <c r="O2996" s="55">
        <v>1</v>
      </c>
      <c r="P2996" s="55">
        <v>1</v>
      </c>
      <c r="Q2996" s="56">
        <v>44477</v>
      </c>
      <c r="R2996" s="55">
        <v>0</v>
      </c>
      <c r="T2996" s="55">
        <v>5194748001</v>
      </c>
      <c r="U2996" s="55" t="s">
        <v>12897</v>
      </c>
      <c r="V2996" s="55" t="s">
        <v>12895</v>
      </c>
      <c r="W2996" s="55" t="s">
        <v>1336</v>
      </c>
      <c r="X2996" s="55" t="s">
        <v>1336</v>
      </c>
      <c r="Y2996" s="55">
        <v>0</v>
      </c>
      <c r="Z2996" s="55" t="s">
        <v>1419</v>
      </c>
      <c r="AA2996" s="55" t="s">
        <v>1338</v>
      </c>
      <c r="AB2996" s="55">
        <v>2205</v>
      </c>
      <c r="AC2996" s="55">
        <v>2205</v>
      </c>
      <c r="AD2996" s="55">
        <v>0</v>
      </c>
      <c r="AE2996" s="55" t="s">
        <v>1339</v>
      </c>
      <c r="AF2996" s="55" t="s">
        <v>3146</v>
      </c>
      <c r="AG2996" s="55" t="s">
        <v>3147</v>
      </c>
      <c r="AH2996" s="55" t="s">
        <v>1235</v>
      </c>
      <c r="AJ2996" s="55" t="s">
        <v>12896</v>
      </c>
      <c r="AK2996" s="55">
        <v>0</v>
      </c>
      <c r="AL2996" s="55" t="s">
        <v>3283</v>
      </c>
      <c r="AN2996" s="55">
        <v>5</v>
      </c>
      <c r="AO2996" s="55" t="s">
        <v>12898</v>
      </c>
      <c r="AR2996" s="56">
        <v>44355</v>
      </c>
      <c r="AS2996" s="57">
        <v>0.36450231481481482</v>
      </c>
      <c r="AT2996" s="56">
        <v>44477</v>
      </c>
      <c r="AU2996" s="57">
        <v>0.5736458333333333</v>
      </c>
      <c r="AV2996" s="55" t="s">
        <v>1345</v>
      </c>
      <c r="AW2996" s="55" t="s">
        <v>1345</v>
      </c>
      <c r="AX2996" s="55" t="s">
        <v>1346</v>
      </c>
      <c r="CB2996" s="55" t="s">
        <v>3150</v>
      </c>
    </row>
    <row r="2997" spans="1:80">
      <c r="A2997" s="55" t="s">
        <v>12899</v>
      </c>
      <c r="B2997" s="55">
        <v>2</v>
      </c>
      <c r="C2997" s="55" t="s">
        <v>12900</v>
      </c>
      <c r="D2997" s="55" t="s">
        <v>12901</v>
      </c>
      <c r="E2997" s="55">
        <v>0</v>
      </c>
      <c r="F2997" s="55">
        <v>1</v>
      </c>
      <c r="G2997" s="56">
        <v>44347</v>
      </c>
      <c r="H2997" s="56">
        <v>44347</v>
      </c>
      <c r="I2997" s="56">
        <v>44347</v>
      </c>
      <c r="J2997" s="55">
        <v>0</v>
      </c>
      <c r="L2997" s="56">
        <v>44316</v>
      </c>
      <c r="M2997" s="56">
        <v>44347</v>
      </c>
      <c r="N2997" s="55">
        <v>1</v>
      </c>
      <c r="O2997" s="55">
        <v>0</v>
      </c>
      <c r="P2997" s="55">
        <v>0</v>
      </c>
      <c r="R2997" s="55">
        <v>0</v>
      </c>
      <c r="T2997" s="55">
        <v>5181922006</v>
      </c>
      <c r="U2997" s="55" t="s">
        <v>12902</v>
      </c>
      <c r="V2997" s="55" t="s">
        <v>12900</v>
      </c>
      <c r="W2997" s="55" t="s">
        <v>1336</v>
      </c>
      <c r="X2997" s="55" t="s">
        <v>1336</v>
      </c>
      <c r="Y2997" s="55">
        <v>0</v>
      </c>
      <c r="Z2997" s="55" t="s">
        <v>1419</v>
      </c>
      <c r="AA2997" s="55" t="s">
        <v>1338</v>
      </c>
      <c r="AB2997" s="55">
        <v>2205</v>
      </c>
      <c r="AC2997" s="55">
        <v>2205</v>
      </c>
      <c r="AD2997" s="55">
        <v>0</v>
      </c>
      <c r="AE2997" s="55" t="s">
        <v>1339</v>
      </c>
      <c r="AF2997" s="55" t="s">
        <v>3146</v>
      </c>
      <c r="AG2997" s="55" t="s">
        <v>3147</v>
      </c>
      <c r="AH2997" s="55" t="s">
        <v>1235</v>
      </c>
      <c r="AJ2997" s="55" t="s">
        <v>12901</v>
      </c>
      <c r="AK2997" s="55">
        <v>0</v>
      </c>
      <c r="AL2997" s="55" t="s">
        <v>3283</v>
      </c>
      <c r="AN2997" s="55">
        <v>6</v>
      </c>
      <c r="AO2997" s="55" t="s">
        <v>12903</v>
      </c>
      <c r="AR2997" s="56">
        <v>44316</v>
      </c>
      <c r="AS2997" s="57">
        <v>0.39284722222222218</v>
      </c>
      <c r="AT2997" s="56">
        <v>44316</v>
      </c>
      <c r="AU2997" s="57">
        <v>0.48366898148148146</v>
      </c>
      <c r="AV2997" s="55" t="s">
        <v>1345</v>
      </c>
      <c r="AW2997" s="55" t="s">
        <v>1345</v>
      </c>
      <c r="AX2997" s="55" t="s">
        <v>1346</v>
      </c>
      <c r="CB2997" s="55" t="s">
        <v>3150</v>
      </c>
    </row>
    <row r="2998" spans="1:80">
      <c r="A2998" s="55" t="s">
        <v>12904</v>
      </c>
      <c r="B2998" s="55">
        <v>2</v>
      </c>
      <c r="C2998" s="55" t="s">
        <v>12905</v>
      </c>
      <c r="D2998" s="55" t="s">
        <v>12906</v>
      </c>
      <c r="E2998" s="55">
        <v>0</v>
      </c>
      <c r="F2998" s="55">
        <v>1</v>
      </c>
      <c r="G2998" s="56">
        <v>44347</v>
      </c>
      <c r="H2998" s="56">
        <v>44347</v>
      </c>
      <c r="I2998" s="56">
        <v>44347</v>
      </c>
      <c r="J2998" s="55">
        <v>0</v>
      </c>
      <c r="L2998" s="56">
        <v>44316</v>
      </c>
      <c r="M2998" s="56">
        <v>44347</v>
      </c>
      <c r="N2998" s="55">
        <v>1</v>
      </c>
      <c r="O2998" s="55">
        <v>0</v>
      </c>
      <c r="P2998" s="55">
        <v>0</v>
      </c>
      <c r="R2998" s="55">
        <v>0</v>
      </c>
      <c r="T2998" s="55">
        <v>5181921009</v>
      </c>
      <c r="U2998" s="55" t="s">
        <v>12907</v>
      </c>
      <c r="V2998" s="55" t="s">
        <v>12905</v>
      </c>
      <c r="W2998" s="55" t="s">
        <v>1336</v>
      </c>
      <c r="X2998" s="55" t="s">
        <v>1336</v>
      </c>
      <c r="Y2998" s="55">
        <v>0</v>
      </c>
      <c r="Z2998" s="55" t="s">
        <v>1419</v>
      </c>
      <c r="AA2998" s="55" t="s">
        <v>1338</v>
      </c>
      <c r="AB2998" s="55">
        <v>2205</v>
      </c>
      <c r="AC2998" s="55">
        <v>2205</v>
      </c>
      <c r="AD2998" s="55">
        <v>0</v>
      </c>
      <c r="AE2998" s="55" t="s">
        <v>1339</v>
      </c>
      <c r="AF2998" s="55" t="s">
        <v>3146</v>
      </c>
      <c r="AG2998" s="55" t="s">
        <v>3147</v>
      </c>
      <c r="AH2998" s="55" t="s">
        <v>1235</v>
      </c>
      <c r="AJ2998" s="55" t="s">
        <v>12906</v>
      </c>
      <c r="AK2998" s="55">
        <v>0</v>
      </c>
      <c r="AL2998" s="55" t="s">
        <v>3283</v>
      </c>
      <c r="AN2998" s="55">
        <v>6</v>
      </c>
      <c r="AO2998" s="55" t="s">
        <v>12908</v>
      </c>
      <c r="AR2998" s="56">
        <v>44316</v>
      </c>
      <c r="AS2998" s="57">
        <v>0.39297453703703705</v>
      </c>
      <c r="AT2998" s="56">
        <v>44316</v>
      </c>
      <c r="AU2998" s="57">
        <v>0.48366898148148146</v>
      </c>
      <c r="AV2998" s="55" t="s">
        <v>1345</v>
      </c>
      <c r="AW2998" s="55" t="s">
        <v>1345</v>
      </c>
      <c r="AX2998" s="55" t="s">
        <v>1346</v>
      </c>
      <c r="CB2998" s="55" t="s">
        <v>3150</v>
      </c>
    </row>
    <row r="2999" spans="1:80">
      <c r="A2999" s="55" t="s">
        <v>12909</v>
      </c>
      <c r="B2999" s="55">
        <v>2</v>
      </c>
      <c r="C2999" s="55" t="s">
        <v>12910</v>
      </c>
      <c r="D2999" s="55" t="s">
        <v>12911</v>
      </c>
      <c r="E2999" s="55">
        <v>0</v>
      </c>
      <c r="F2999" s="55">
        <v>1</v>
      </c>
      <c r="G2999" s="56">
        <v>44347</v>
      </c>
      <c r="H2999" s="56">
        <v>44347</v>
      </c>
      <c r="I2999" s="56">
        <v>44347</v>
      </c>
      <c r="J2999" s="55">
        <v>0</v>
      </c>
      <c r="L2999" s="56">
        <v>44316</v>
      </c>
      <c r="M2999" s="56">
        <v>44347</v>
      </c>
      <c r="N2999" s="55">
        <v>1</v>
      </c>
      <c r="O2999" s="55">
        <v>0</v>
      </c>
      <c r="P2999" s="55">
        <v>0</v>
      </c>
      <c r="R2999" s="55">
        <v>0</v>
      </c>
      <c r="T2999" s="55">
        <v>5181928000</v>
      </c>
      <c r="U2999" s="55" t="s">
        <v>12912</v>
      </c>
      <c r="V2999" s="55" t="s">
        <v>12910</v>
      </c>
      <c r="W2999" s="55" t="s">
        <v>1336</v>
      </c>
      <c r="X2999" s="55" t="s">
        <v>1336</v>
      </c>
      <c r="Y2999" s="55">
        <v>0</v>
      </c>
      <c r="Z2999" s="55" t="s">
        <v>1419</v>
      </c>
      <c r="AA2999" s="55" t="s">
        <v>1338</v>
      </c>
      <c r="AB2999" s="55">
        <v>2205</v>
      </c>
      <c r="AC2999" s="55">
        <v>2205</v>
      </c>
      <c r="AD2999" s="55">
        <v>0</v>
      </c>
      <c r="AE2999" s="55" t="s">
        <v>1339</v>
      </c>
      <c r="AF2999" s="55" t="s">
        <v>3146</v>
      </c>
      <c r="AG2999" s="55" t="s">
        <v>3147</v>
      </c>
      <c r="AH2999" s="55" t="s">
        <v>1235</v>
      </c>
      <c r="AJ2999" s="55" t="s">
        <v>12911</v>
      </c>
      <c r="AK2999" s="55">
        <v>0</v>
      </c>
      <c r="AL2999" s="55" t="s">
        <v>3283</v>
      </c>
      <c r="AN2999" s="55">
        <v>6</v>
      </c>
      <c r="AO2999" s="55" t="s">
        <v>12913</v>
      </c>
      <c r="AR2999" s="56">
        <v>44316</v>
      </c>
      <c r="AS2999" s="57">
        <v>0.39307870370370374</v>
      </c>
      <c r="AT2999" s="56">
        <v>44316</v>
      </c>
      <c r="AU2999" s="57">
        <v>0.48366898148148146</v>
      </c>
      <c r="AV2999" s="55" t="s">
        <v>1345</v>
      </c>
      <c r="AW2999" s="55" t="s">
        <v>1345</v>
      </c>
      <c r="AX2999" s="55" t="s">
        <v>1346</v>
      </c>
      <c r="CB2999" s="55" t="s">
        <v>3150</v>
      </c>
    </row>
    <row r="3000" spans="1:80">
      <c r="A3000" s="55" t="s">
        <v>12914</v>
      </c>
      <c r="B3000" s="55">
        <v>2</v>
      </c>
      <c r="C3000" s="55" t="s">
        <v>12915</v>
      </c>
      <c r="D3000" s="55" t="s">
        <v>12916</v>
      </c>
      <c r="E3000" s="55">
        <v>0</v>
      </c>
      <c r="F3000" s="55">
        <v>1</v>
      </c>
      <c r="G3000" s="56">
        <v>44347</v>
      </c>
      <c r="H3000" s="56">
        <v>44347</v>
      </c>
      <c r="I3000" s="56">
        <v>44347</v>
      </c>
      <c r="J3000" s="55">
        <v>0</v>
      </c>
      <c r="L3000" s="56">
        <v>44316</v>
      </c>
      <c r="M3000" s="56">
        <v>44347</v>
      </c>
      <c r="N3000" s="55">
        <v>1</v>
      </c>
      <c r="O3000" s="55">
        <v>0</v>
      </c>
      <c r="P3000" s="55">
        <v>0</v>
      </c>
      <c r="R3000" s="55">
        <v>0</v>
      </c>
      <c r="T3000" s="55">
        <v>5181923003</v>
      </c>
      <c r="U3000" s="55" t="s">
        <v>12917</v>
      </c>
      <c r="V3000" s="55" t="s">
        <v>12915</v>
      </c>
      <c r="W3000" s="55" t="s">
        <v>1336</v>
      </c>
      <c r="X3000" s="55" t="s">
        <v>1336</v>
      </c>
      <c r="Y3000" s="55">
        <v>0</v>
      </c>
      <c r="Z3000" s="55" t="s">
        <v>1419</v>
      </c>
      <c r="AA3000" s="55" t="s">
        <v>1338</v>
      </c>
      <c r="AB3000" s="55">
        <v>2205</v>
      </c>
      <c r="AC3000" s="55">
        <v>2205</v>
      </c>
      <c r="AD3000" s="55">
        <v>0</v>
      </c>
      <c r="AE3000" s="55" t="s">
        <v>1339</v>
      </c>
      <c r="AF3000" s="55" t="s">
        <v>3146</v>
      </c>
      <c r="AG3000" s="55" t="s">
        <v>3147</v>
      </c>
      <c r="AH3000" s="55" t="s">
        <v>1235</v>
      </c>
      <c r="AJ3000" s="55" t="s">
        <v>12916</v>
      </c>
      <c r="AK3000" s="55">
        <v>0</v>
      </c>
      <c r="AL3000" s="55" t="s">
        <v>3283</v>
      </c>
      <c r="AN3000" s="55">
        <v>6</v>
      </c>
      <c r="AO3000" s="55" t="s">
        <v>12918</v>
      </c>
      <c r="AR3000" s="56">
        <v>44316</v>
      </c>
      <c r="AS3000" s="57">
        <v>0.39275462962962965</v>
      </c>
      <c r="AT3000" s="56">
        <v>44316</v>
      </c>
      <c r="AU3000" s="57">
        <v>0.48366898148148146</v>
      </c>
      <c r="AV3000" s="55" t="s">
        <v>1345</v>
      </c>
      <c r="AW3000" s="55" t="s">
        <v>1345</v>
      </c>
      <c r="AX3000" s="55" t="s">
        <v>1346</v>
      </c>
      <c r="CB3000" s="55" t="s">
        <v>3150</v>
      </c>
    </row>
    <row r="3001" spans="1:80">
      <c r="A3001" s="55" t="s">
        <v>12919</v>
      </c>
      <c r="B3001" s="55">
        <v>2</v>
      </c>
      <c r="C3001" s="55" t="s">
        <v>12920</v>
      </c>
      <c r="D3001" s="55" t="s">
        <v>12921</v>
      </c>
      <c r="E3001" s="55">
        <v>0</v>
      </c>
      <c r="F3001" s="55">
        <v>1</v>
      </c>
      <c r="G3001" s="56">
        <v>44347</v>
      </c>
      <c r="H3001" s="56">
        <v>44347</v>
      </c>
      <c r="I3001" s="56">
        <v>44347</v>
      </c>
      <c r="J3001" s="55">
        <v>0</v>
      </c>
      <c r="L3001" s="56">
        <v>44316</v>
      </c>
      <c r="M3001" s="56">
        <v>44347</v>
      </c>
      <c r="N3001" s="55">
        <v>1</v>
      </c>
      <c r="O3001" s="55">
        <v>0</v>
      </c>
      <c r="P3001" s="55">
        <v>0</v>
      </c>
      <c r="R3001" s="55">
        <v>0</v>
      </c>
      <c r="T3001" s="55">
        <v>5181925008</v>
      </c>
      <c r="U3001" s="55" t="s">
        <v>12922</v>
      </c>
      <c r="V3001" s="55" t="s">
        <v>12920</v>
      </c>
      <c r="W3001" s="55" t="s">
        <v>1336</v>
      </c>
      <c r="X3001" s="55" t="s">
        <v>1336</v>
      </c>
      <c r="Y3001" s="55">
        <v>0</v>
      </c>
      <c r="Z3001" s="55" t="s">
        <v>1419</v>
      </c>
      <c r="AA3001" s="55" t="s">
        <v>1338</v>
      </c>
      <c r="AB3001" s="55">
        <v>3360</v>
      </c>
      <c r="AC3001" s="55">
        <v>3360</v>
      </c>
      <c r="AD3001" s="55">
        <v>0</v>
      </c>
      <c r="AE3001" s="55" t="s">
        <v>1339</v>
      </c>
      <c r="AF3001" s="55" t="s">
        <v>3146</v>
      </c>
      <c r="AG3001" s="55" t="s">
        <v>3147</v>
      </c>
      <c r="AH3001" s="55" t="s">
        <v>1235</v>
      </c>
      <c r="AJ3001" s="55" t="s">
        <v>12921</v>
      </c>
      <c r="AK3001" s="55">
        <v>0</v>
      </c>
      <c r="AL3001" s="55" t="s">
        <v>3283</v>
      </c>
      <c r="AN3001" s="55">
        <v>6</v>
      </c>
      <c r="AO3001" s="55" t="s">
        <v>12923</v>
      </c>
      <c r="AR3001" s="56">
        <v>44316</v>
      </c>
      <c r="AS3001" s="57">
        <v>0.39187499999999997</v>
      </c>
      <c r="AT3001" s="56">
        <v>44316</v>
      </c>
      <c r="AU3001" s="57">
        <v>0.48366898148148146</v>
      </c>
      <c r="AV3001" s="55" t="s">
        <v>1345</v>
      </c>
      <c r="AW3001" s="55" t="s">
        <v>1345</v>
      </c>
      <c r="AX3001" s="55" t="s">
        <v>1346</v>
      </c>
      <c r="CB3001" s="55" t="s">
        <v>3150</v>
      </c>
    </row>
    <row r="3002" spans="1:80">
      <c r="A3002" s="55" t="s">
        <v>12924</v>
      </c>
      <c r="B3002" s="55">
        <v>2</v>
      </c>
      <c r="C3002" s="55" t="s">
        <v>12925</v>
      </c>
      <c r="D3002" s="55" t="s">
        <v>12926</v>
      </c>
      <c r="E3002" s="55">
        <v>0</v>
      </c>
      <c r="F3002" s="55">
        <v>1</v>
      </c>
      <c r="G3002" s="56">
        <v>44347</v>
      </c>
      <c r="H3002" s="56">
        <v>44347</v>
      </c>
      <c r="I3002" s="56">
        <v>44347</v>
      </c>
      <c r="J3002" s="55">
        <v>0</v>
      </c>
      <c r="L3002" s="56">
        <v>44316</v>
      </c>
      <c r="M3002" s="56">
        <v>44347</v>
      </c>
      <c r="N3002" s="55">
        <v>1</v>
      </c>
      <c r="O3002" s="55">
        <v>0</v>
      </c>
      <c r="P3002" s="55">
        <v>0</v>
      </c>
      <c r="R3002" s="55">
        <v>0</v>
      </c>
      <c r="T3002" s="55">
        <v>5181924001</v>
      </c>
      <c r="U3002" s="55" t="s">
        <v>12927</v>
      </c>
      <c r="V3002" s="55" t="s">
        <v>12925</v>
      </c>
      <c r="W3002" s="55" t="s">
        <v>1336</v>
      </c>
      <c r="X3002" s="55" t="s">
        <v>1336</v>
      </c>
      <c r="Y3002" s="55">
        <v>0</v>
      </c>
      <c r="Z3002" s="55" t="s">
        <v>1419</v>
      </c>
      <c r="AA3002" s="55" t="s">
        <v>1338</v>
      </c>
      <c r="AB3002" s="55">
        <v>2205</v>
      </c>
      <c r="AC3002" s="55">
        <v>2205</v>
      </c>
      <c r="AD3002" s="55">
        <v>0</v>
      </c>
      <c r="AE3002" s="55" t="s">
        <v>1339</v>
      </c>
      <c r="AF3002" s="55" t="s">
        <v>3146</v>
      </c>
      <c r="AG3002" s="55" t="s">
        <v>3147</v>
      </c>
      <c r="AH3002" s="55" t="s">
        <v>1235</v>
      </c>
      <c r="AJ3002" s="55" t="s">
        <v>12926</v>
      </c>
      <c r="AK3002" s="55">
        <v>0</v>
      </c>
      <c r="AL3002" s="55" t="s">
        <v>3283</v>
      </c>
      <c r="AN3002" s="55">
        <v>6</v>
      </c>
      <c r="AO3002" s="55" t="s">
        <v>12928</v>
      </c>
      <c r="AR3002" s="56">
        <v>44316</v>
      </c>
      <c r="AS3002" s="57">
        <v>0.39265046296296297</v>
      </c>
      <c r="AT3002" s="56">
        <v>44316</v>
      </c>
      <c r="AU3002" s="57">
        <v>0.48366898148148146</v>
      </c>
      <c r="AV3002" s="55" t="s">
        <v>1345</v>
      </c>
      <c r="AW3002" s="55" t="s">
        <v>1345</v>
      </c>
      <c r="AX3002" s="55" t="s">
        <v>1346</v>
      </c>
      <c r="CB3002" s="55" t="s">
        <v>3150</v>
      </c>
    </row>
    <row r="3003" spans="1:80">
      <c r="A3003" s="55" t="s">
        <v>12929</v>
      </c>
      <c r="B3003" s="55">
        <v>2</v>
      </c>
      <c r="C3003" s="55" t="s">
        <v>12930</v>
      </c>
      <c r="D3003" s="55" t="s">
        <v>12931</v>
      </c>
      <c r="E3003" s="55">
        <v>0</v>
      </c>
      <c r="F3003" s="55">
        <v>1</v>
      </c>
      <c r="G3003" s="56">
        <v>44280</v>
      </c>
      <c r="H3003" s="56">
        <v>44280</v>
      </c>
      <c r="I3003" s="56">
        <v>44280</v>
      </c>
      <c r="J3003" s="55">
        <v>1</v>
      </c>
      <c r="K3003" s="56">
        <v>44309</v>
      </c>
      <c r="L3003" s="56">
        <v>44250</v>
      </c>
      <c r="M3003" s="56">
        <v>44280</v>
      </c>
      <c r="N3003" s="55">
        <v>1</v>
      </c>
      <c r="O3003" s="55">
        <v>1</v>
      </c>
      <c r="P3003" s="55">
        <v>1</v>
      </c>
      <c r="Q3003" s="56">
        <v>44309</v>
      </c>
      <c r="R3003" s="55">
        <v>0</v>
      </c>
      <c r="T3003" s="55">
        <v>5173460005</v>
      </c>
      <c r="U3003" s="55" t="s">
        <v>12932</v>
      </c>
      <c r="V3003" s="55" t="s">
        <v>12930</v>
      </c>
      <c r="W3003" s="55" t="s">
        <v>1336</v>
      </c>
      <c r="X3003" s="55" t="s">
        <v>1336</v>
      </c>
      <c r="Y3003" s="55">
        <v>0</v>
      </c>
      <c r="Z3003" s="55" t="s">
        <v>1419</v>
      </c>
      <c r="AA3003" s="55" t="s">
        <v>1338</v>
      </c>
      <c r="AB3003" s="55">
        <v>1575</v>
      </c>
      <c r="AC3003" s="55">
        <v>1575</v>
      </c>
      <c r="AD3003" s="55">
        <v>0</v>
      </c>
      <c r="AE3003" s="55" t="s">
        <v>1339</v>
      </c>
      <c r="AF3003" s="55" t="s">
        <v>3146</v>
      </c>
      <c r="AG3003" s="55" t="s">
        <v>3147</v>
      </c>
      <c r="AH3003" s="55" t="s">
        <v>1235</v>
      </c>
      <c r="AJ3003" s="55" t="s">
        <v>12931</v>
      </c>
      <c r="AK3003" s="55">
        <v>0</v>
      </c>
      <c r="AL3003" s="55" t="s">
        <v>3414</v>
      </c>
      <c r="AN3003" s="55">
        <v>4</v>
      </c>
      <c r="AO3003" s="55" t="s">
        <v>12933</v>
      </c>
      <c r="AR3003" s="56">
        <v>44250</v>
      </c>
      <c r="AS3003" s="57">
        <v>0.39277777777777773</v>
      </c>
      <c r="AT3003" s="56">
        <v>44309</v>
      </c>
      <c r="AU3003" s="57">
        <v>0.69865740740740734</v>
      </c>
      <c r="AV3003" s="55" t="s">
        <v>1345</v>
      </c>
      <c r="AW3003" s="55" t="s">
        <v>1345</v>
      </c>
      <c r="AX3003" s="55" t="s">
        <v>1346</v>
      </c>
      <c r="CB3003" s="55" t="s">
        <v>3150</v>
      </c>
    </row>
    <row r="3004" spans="1:80">
      <c r="A3004" s="55" t="s">
        <v>12934</v>
      </c>
      <c r="B3004" s="55">
        <v>2</v>
      </c>
      <c r="C3004" s="55" t="s">
        <v>12935</v>
      </c>
      <c r="D3004" s="55" t="s">
        <v>12936</v>
      </c>
      <c r="E3004" s="55">
        <v>0</v>
      </c>
      <c r="F3004" s="55">
        <v>1</v>
      </c>
      <c r="G3004" s="56">
        <v>44337</v>
      </c>
      <c r="H3004" s="56">
        <v>44337</v>
      </c>
      <c r="I3004" s="56">
        <v>44337</v>
      </c>
      <c r="J3004" s="55">
        <v>0</v>
      </c>
      <c r="L3004" s="56">
        <v>44313</v>
      </c>
      <c r="M3004" s="56">
        <v>44337</v>
      </c>
      <c r="N3004" s="55">
        <v>1</v>
      </c>
      <c r="O3004" s="55">
        <v>0</v>
      </c>
      <c r="P3004" s="55">
        <v>0</v>
      </c>
      <c r="R3004" s="55">
        <v>0</v>
      </c>
      <c r="T3004" s="55">
        <v>5191711001</v>
      </c>
      <c r="U3004" s="55" t="s">
        <v>12937</v>
      </c>
      <c r="V3004" s="55" t="s">
        <v>12935</v>
      </c>
      <c r="W3004" s="55" t="s">
        <v>1336</v>
      </c>
      <c r="X3004" s="55" t="s">
        <v>1336</v>
      </c>
      <c r="Y3004" s="55">
        <v>0</v>
      </c>
      <c r="Z3004" s="55" t="s">
        <v>1419</v>
      </c>
      <c r="AA3004" s="55" t="s">
        <v>1338</v>
      </c>
      <c r="AB3004" s="55">
        <v>5145</v>
      </c>
      <c r="AC3004" s="55">
        <v>5145</v>
      </c>
      <c r="AD3004" s="55">
        <v>0</v>
      </c>
      <c r="AE3004" s="55" t="s">
        <v>1339</v>
      </c>
      <c r="AF3004" s="55" t="s">
        <v>3146</v>
      </c>
      <c r="AG3004" s="55" t="s">
        <v>3147</v>
      </c>
      <c r="AH3004" s="55" t="s">
        <v>1235</v>
      </c>
      <c r="AJ3004" s="55" t="s">
        <v>12936</v>
      </c>
      <c r="AK3004" s="55">
        <v>0</v>
      </c>
      <c r="AL3004" s="55" t="s">
        <v>3414</v>
      </c>
      <c r="AN3004" s="55">
        <v>5</v>
      </c>
      <c r="AO3004" s="55" t="s">
        <v>12938</v>
      </c>
      <c r="AR3004" s="56">
        <v>44313</v>
      </c>
      <c r="AS3004" s="57">
        <v>0.75655092592592599</v>
      </c>
      <c r="AT3004" s="56">
        <v>44314</v>
      </c>
      <c r="AU3004" s="57">
        <v>0.56641203703703702</v>
      </c>
      <c r="AV3004" s="55" t="s">
        <v>1345</v>
      </c>
      <c r="AW3004" s="55" t="s">
        <v>1345</v>
      </c>
      <c r="AX3004" s="55" t="s">
        <v>1346</v>
      </c>
      <c r="CB3004" s="55" t="s">
        <v>3150</v>
      </c>
    </row>
    <row r="3005" spans="1:80">
      <c r="A3005" s="55" t="s">
        <v>12939</v>
      </c>
      <c r="B3005" s="55">
        <v>2</v>
      </c>
      <c r="C3005" s="55" t="s">
        <v>12940</v>
      </c>
      <c r="D3005" s="55" t="s">
        <v>12941</v>
      </c>
      <c r="E3005" s="55">
        <v>0</v>
      </c>
      <c r="F3005" s="55">
        <v>0</v>
      </c>
      <c r="G3005" s="56">
        <v>44347</v>
      </c>
      <c r="H3005" s="56">
        <v>44347</v>
      </c>
      <c r="I3005" s="56">
        <v>44347</v>
      </c>
      <c r="J3005" s="55">
        <v>0</v>
      </c>
      <c r="L3005" s="56">
        <v>44316</v>
      </c>
      <c r="M3005" s="56">
        <v>44347</v>
      </c>
      <c r="N3005" s="55">
        <v>0</v>
      </c>
      <c r="O3005" s="55">
        <v>0</v>
      </c>
      <c r="P3005" s="55">
        <v>0</v>
      </c>
      <c r="R3005" s="55">
        <v>0</v>
      </c>
      <c r="T3005" s="55">
        <v>5181004000</v>
      </c>
      <c r="U3005" s="55" t="s">
        <v>12942</v>
      </c>
      <c r="V3005" s="55" t="s">
        <v>12940</v>
      </c>
      <c r="W3005" s="55" t="s">
        <v>1336</v>
      </c>
      <c r="X3005" s="55" t="s">
        <v>1336</v>
      </c>
      <c r="Y3005" s="55">
        <v>0</v>
      </c>
      <c r="Z3005" s="55" t="s">
        <v>1419</v>
      </c>
      <c r="AA3005" s="55" t="s">
        <v>1338</v>
      </c>
      <c r="AB3005" s="55">
        <v>1365</v>
      </c>
      <c r="AC3005" s="55">
        <v>1365</v>
      </c>
      <c r="AD3005" s="55">
        <v>0</v>
      </c>
      <c r="AE3005" s="55" t="s">
        <v>1339</v>
      </c>
      <c r="AF3005" s="55" t="s">
        <v>3146</v>
      </c>
      <c r="AG3005" s="55" t="s">
        <v>3147</v>
      </c>
      <c r="AH3005" s="55" t="s">
        <v>1235</v>
      </c>
      <c r="AJ3005" s="55" t="s">
        <v>12941</v>
      </c>
      <c r="AK3005" s="55">
        <v>0</v>
      </c>
      <c r="AL3005" s="55" t="s">
        <v>3283</v>
      </c>
      <c r="AN3005" s="55">
        <v>2</v>
      </c>
      <c r="AO3005" s="55" t="s">
        <v>12943</v>
      </c>
      <c r="AR3005" s="56">
        <v>44316</v>
      </c>
      <c r="AS3005" s="57">
        <v>0.37686342592592598</v>
      </c>
      <c r="AT3005" s="56">
        <v>44372</v>
      </c>
      <c r="AU3005" s="57">
        <v>0.44311342592592595</v>
      </c>
      <c r="AV3005" s="55" t="s">
        <v>1345</v>
      </c>
      <c r="AW3005" s="55" t="s">
        <v>3374</v>
      </c>
      <c r="AX3005" s="55" t="s">
        <v>2167</v>
      </c>
      <c r="CB3005" s="55" t="s">
        <v>3150</v>
      </c>
    </row>
    <row r="3006" spans="1:80">
      <c r="A3006" s="55" t="s">
        <v>12944</v>
      </c>
      <c r="B3006" s="55">
        <v>2</v>
      </c>
      <c r="C3006" s="55" t="s">
        <v>12945</v>
      </c>
      <c r="D3006" s="55" t="s">
        <v>12946</v>
      </c>
      <c r="E3006" s="55">
        <v>0</v>
      </c>
      <c r="F3006" s="55">
        <v>1</v>
      </c>
      <c r="G3006" s="56">
        <v>44377</v>
      </c>
      <c r="H3006" s="56">
        <v>44377</v>
      </c>
      <c r="I3006" s="56">
        <v>44377</v>
      </c>
      <c r="J3006" s="55">
        <v>1</v>
      </c>
      <c r="K3006" s="56">
        <v>44403</v>
      </c>
      <c r="L3006" s="56">
        <v>44370</v>
      </c>
      <c r="M3006" s="56">
        <v>44377</v>
      </c>
      <c r="N3006" s="55">
        <v>1</v>
      </c>
      <c r="O3006" s="55">
        <v>1</v>
      </c>
      <c r="P3006" s="55">
        <v>1</v>
      </c>
      <c r="Q3006" s="56">
        <v>44404</v>
      </c>
      <c r="R3006" s="55">
        <v>0</v>
      </c>
      <c r="T3006" s="55">
        <v>5205080003</v>
      </c>
      <c r="U3006" s="55" t="s">
        <v>12947</v>
      </c>
      <c r="V3006" s="55" t="s">
        <v>12945</v>
      </c>
      <c r="W3006" s="55" t="s">
        <v>1336</v>
      </c>
      <c r="X3006" s="55" t="s">
        <v>1336</v>
      </c>
      <c r="Y3006" s="55">
        <v>0</v>
      </c>
      <c r="Z3006" s="55" t="s">
        <v>1419</v>
      </c>
      <c r="AA3006" s="55" t="s">
        <v>1338</v>
      </c>
      <c r="AB3006" s="55">
        <v>1365</v>
      </c>
      <c r="AC3006" s="55">
        <v>1365</v>
      </c>
      <c r="AD3006" s="55">
        <v>0</v>
      </c>
      <c r="AE3006" s="55" t="s">
        <v>1339</v>
      </c>
      <c r="AF3006" s="55" t="s">
        <v>3146</v>
      </c>
      <c r="AG3006" s="55" t="s">
        <v>3147</v>
      </c>
      <c r="AH3006" s="55" t="s">
        <v>1235</v>
      </c>
      <c r="AJ3006" s="55" t="s">
        <v>12946</v>
      </c>
      <c r="AK3006" s="55">
        <v>0</v>
      </c>
      <c r="AL3006" s="55" t="s">
        <v>3283</v>
      </c>
      <c r="AN3006" s="55">
        <v>3</v>
      </c>
      <c r="AO3006" s="55" t="s">
        <v>12948</v>
      </c>
      <c r="AR3006" s="56">
        <v>44370</v>
      </c>
      <c r="AS3006" s="57">
        <v>0.40174768518518517</v>
      </c>
      <c r="AT3006" s="56">
        <v>44403</v>
      </c>
      <c r="AU3006" s="57">
        <v>0.72001157407407401</v>
      </c>
      <c r="AV3006" s="55" t="s">
        <v>1345</v>
      </c>
      <c r="AW3006" s="55" t="s">
        <v>1345</v>
      </c>
      <c r="AX3006" s="55" t="s">
        <v>1346</v>
      </c>
      <c r="CB3006" s="55" t="s">
        <v>3150</v>
      </c>
    </row>
    <row r="3007" spans="1:80">
      <c r="A3007" s="55" t="s">
        <v>12949</v>
      </c>
      <c r="B3007" s="55">
        <v>2</v>
      </c>
      <c r="C3007" s="55" t="s">
        <v>12950</v>
      </c>
      <c r="D3007" s="55" t="s">
        <v>12951</v>
      </c>
      <c r="E3007" s="55">
        <v>0</v>
      </c>
      <c r="F3007" s="55">
        <v>0</v>
      </c>
      <c r="G3007" s="56">
        <v>44347</v>
      </c>
      <c r="H3007" s="56">
        <v>44347</v>
      </c>
      <c r="I3007" s="56">
        <v>44347</v>
      </c>
      <c r="J3007" s="55">
        <v>0</v>
      </c>
      <c r="L3007" s="56">
        <v>44316</v>
      </c>
      <c r="M3007" s="56">
        <v>44347</v>
      </c>
      <c r="N3007" s="55">
        <v>0</v>
      </c>
      <c r="O3007" s="55">
        <v>0</v>
      </c>
      <c r="P3007" s="55">
        <v>0</v>
      </c>
      <c r="R3007" s="55">
        <v>0</v>
      </c>
      <c r="T3007" s="55">
        <v>5180986002</v>
      </c>
      <c r="U3007" s="55" t="s">
        <v>12952</v>
      </c>
      <c r="V3007" s="55" t="s">
        <v>12950</v>
      </c>
      <c r="W3007" s="55" t="s">
        <v>1336</v>
      </c>
      <c r="X3007" s="55" t="s">
        <v>1336</v>
      </c>
      <c r="Y3007" s="55">
        <v>0</v>
      </c>
      <c r="Z3007" s="55" t="s">
        <v>1419</v>
      </c>
      <c r="AA3007" s="55" t="s">
        <v>1338</v>
      </c>
      <c r="AB3007" s="55">
        <v>1575</v>
      </c>
      <c r="AC3007" s="55">
        <v>1575</v>
      </c>
      <c r="AD3007" s="55">
        <v>0</v>
      </c>
      <c r="AE3007" s="55" t="s">
        <v>1339</v>
      </c>
      <c r="AF3007" s="55" t="s">
        <v>3146</v>
      </c>
      <c r="AG3007" s="55" t="s">
        <v>3147</v>
      </c>
      <c r="AH3007" s="55" t="s">
        <v>1235</v>
      </c>
      <c r="AJ3007" s="55" t="s">
        <v>12951</v>
      </c>
      <c r="AK3007" s="55">
        <v>0</v>
      </c>
      <c r="AL3007" s="55" t="s">
        <v>3283</v>
      </c>
      <c r="AN3007" s="55">
        <v>2</v>
      </c>
      <c r="AO3007" s="55" t="s">
        <v>12953</v>
      </c>
      <c r="AR3007" s="56">
        <v>44316</v>
      </c>
      <c r="AS3007" s="57">
        <v>0.37656249999999997</v>
      </c>
      <c r="AT3007" s="56">
        <v>44372</v>
      </c>
      <c r="AU3007" s="57">
        <v>0.44055555555555559</v>
      </c>
      <c r="AV3007" s="55" t="s">
        <v>1345</v>
      </c>
      <c r="AW3007" s="55" t="s">
        <v>3374</v>
      </c>
      <c r="AX3007" s="55" t="s">
        <v>2167</v>
      </c>
      <c r="CB3007" s="55" t="s">
        <v>3150</v>
      </c>
    </row>
    <row r="3008" spans="1:80">
      <c r="A3008" s="55" t="s">
        <v>12954</v>
      </c>
      <c r="B3008" s="55">
        <v>2</v>
      </c>
      <c r="C3008" s="55" t="s">
        <v>12955</v>
      </c>
      <c r="D3008" s="55" t="s">
        <v>12956</v>
      </c>
      <c r="E3008" s="55">
        <v>0</v>
      </c>
      <c r="F3008" s="55">
        <v>1</v>
      </c>
      <c r="G3008" s="56">
        <v>44377</v>
      </c>
      <c r="H3008" s="56">
        <v>44377</v>
      </c>
      <c r="I3008" s="56">
        <v>44377</v>
      </c>
      <c r="J3008" s="55">
        <v>1</v>
      </c>
      <c r="K3008" s="56">
        <v>44403</v>
      </c>
      <c r="L3008" s="56">
        <v>44370</v>
      </c>
      <c r="M3008" s="56">
        <v>44377</v>
      </c>
      <c r="N3008" s="55">
        <v>1</v>
      </c>
      <c r="O3008" s="55">
        <v>1</v>
      </c>
      <c r="P3008" s="55">
        <v>1</v>
      </c>
      <c r="Q3008" s="56">
        <v>44404</v>
      </c>
      <c r="R3008" s="55">
        <v>0</v>
      </c>
      <c r="T3008" s="55">
        <v>5205087004</v>
      </c>
      <c r="U3008" s="55" t="s">
        <v>12957</v>
      </c>
      <c r="V3008" s="55" t="s">
        <v>12955</v>
      </c>
      <c r="W3008" s="55" t="s">
        <v>1336</v>
      </c>
      <c r="X3008" s="55" t="s">
        <v>1336</v>
      </c>
      <c r="Y3008" s="55">
        <v>0</v>
      </c>
      <c r="Z3008" s="55" t="s">
        <v>1419</v>
      </c>
      <c r="AA3008" s="55" t="s">
        <v>1338</v>
      </c>
      <c r="AB3008" s="55">
        <v>1575</v>
      </c>
      <c r="AC3008" s="55">
        <v>1575</v>
      </c>
      <c r="AD3008" s="55">
        <v>0</v>
      </c>
      <c r="AE3008" s="55" t="s">
        <v>1339</v>
      </c>
      <c r="AF3008" s="55" t="s">
        <v>3146</v>
      </c>
      <c r="AG3008" s="55" t="s">
        <v>3147</v>
      </c>
      <c r="AH3008" s="55" t="s">
        <v>1235</v>
      </c>
      <c r="AJ3008" s="55" t="s">
        <v>12956</v>
      </c>
      <c r="AK3008" s="55">
        <v>0</v>
      </c>
      <c r="AL3008" s="55" t="s">
        <v>3283</v>
      </c>
      <c r="AN3008" s="55">
        <v>3</v>
      </c>
      <c r="AO3008" s="55" t="s">
        <v>12958</v>
      </c>
      <c r="AR3008" s="56">
        <v>44370</v>
      </c>
      <c r="AS3008" s="57">
        <v>0.40126157407407409</v>
      </c>
      <c r="AT3008" s="56">
        <v>44403</v>
      </c>
      <c r="AU3008" s="57">
        <v>0.72001157407407401</v>
      </c>
      <c r="AV3008" s="55" t="s">
        <v>1345</v>
      </c>
      <c r="AW3008" s="55" t="s">
        <v>1345</v>
      </c>
      <c r="AX3008" s="55" t="s">
        <v>1346</v>
      </c>
      <c r="CB3008" s="55" t="s">
        <v>3150</v>
      </c>
    </row>
    <row r="3009" spans="1:80">
      <c r="A3009" s="55" t="s">
        <v>12959</v>
      </c>
      <c r="B3009" s="55">
        <v>2</v>
      </c>
      <c r="C3009" s="55" t="s">
        <v>12960</v>
      </c>
      <c r="D3009" s="55" t="s">
        <v>12961</v>
      </c>
      <c r="E3009" s="55">
        <v>0</v>
      </c>
      <c r="F3009" s="55">
        <v>0</v>
      </c>
      <c r="G3009" s="56">
        <v>44347</v>
      </c>
      <c r="H3009" s="56">
        <v>44347</v>
      </c>
      <c r="I3009" s="56">
        <v>44347</v>
      </c>
      <c r="J3009" s="55">
        <v>0</v>
      </c>
      <c r="L3009" s="56">
        <v>44316</v>
      </c>
      <c r="M3009" s="56">
        <v>44347</v>
      </c>
      <c r="N3009" s="55">
        <v>0</v>
      </c>
      <c r="O3009" s="55">
        <v>0</v>
      </c>
      <c r="P3009" s="55">
        <v>0</v>
      </c>
      <c r="R3009" s="55">
        <v>0</v>
      </c>
      <c r="T3009" s="55">
        <v>5180999003</v>
      </c>
      <c r="U3009" s="55" t="s">
        <v>12962</v>
      </c>
      <c r="V3009" s="55" t="s">
        <v>12960</v>
      </c>
      <c r="W3009" s="55" t="s">
        <v>1336</v>
      </c>
      <c r="X3009" s="55" t="s">
        <v>1336</v>
      </c>
      <c r="Y3009" s="55">
        <v>0</v>
      </c>
      <c r="Z3009" s="55" t="s">
        <v>1419</v>
      </c>
      <c r="AA3009" s="55" t="s">
        <v>1338</v>
      </c>
      <c r="AB3009" s="55">
        <v>1155</v>
      </c>
      <c r="AC3009" s="55">
        <v>1155</v>
      </c>
      <c r="AD3009" s="55">
        <v>0</v>
      </c>
      <c r="AE3009" s="55" t="s">
        <v>1339</v>
      </c>
      <c r="AF3009" s="55" t="s">
        <v>3146</v>
      </c>
      <c r="AG3009" s="55" t="s">
        <v>3147</v>
      </c>
      <c r="AH3009" s="55" t="s">
        <v>1235</v>
      </c>
      <c r="AJ3009" s="55" t="s">
        <v>12961</v>
      </c>
      <c r="AK3009" s="55">
        <v>0</v>
      </c>
      <c r="AL3009" s="55" t="s">
        <v>3283</v>
      </c>
      <c r="AN3009" s="55">
        <v>2</v>
      </c>
      <c r="AO3009" s="55" t="s">
        <v>12963</v>
      </c>
      <c r="AR3009" s="56">
        <v>44316</v>
      </c>
      <c r="AS3009" s="57">
        <v>0.37675925925925924</v>
      </c>
      <c r="AT3009" s="56">
        <v>44372</v>
      </c>
      <c r="AU3009" s="57">
        <v>0.44187500000000002</v>
      </c>
      <c r="AV3009" s="55" t="s">
        <v>1345</v>
      </c>
      <c r="AW3009" s="55" t="s">
        <v>3374</v>
      </c>
      <c r="AX3009" s="55" t="s">
        <v>2167</v>
      </c>
      <c r="CB3009" s="55" t="s">
        <v>3150</v>
      </c>
    </row>
    <row r="3010" spans="1:80">
      <c r="A3010" s="55" t="s">
        <v>12964</v>
      </c>
      <c r="B3010" s="55">
        <v>2</v>
      </c>
      <c r="C3010" s="55" t="s">
        <v>12965</v>
      </c>
      <c r="D3010" s="55" t="s">
        <v>12966</v>
      </c>
      <c r="E3010" s="55">
        <v>0</v>
      </c>
      <c r="F3010" s="55">
        <v>1</v>
      </c>
      <c r="G3010" s="56">
        <v>44377</v>
      </c>
      <c r="H3010" s="56">
        <v>44377</v>
      </c>
      <c r="I3010" s="56">
        <v>44377</v>
      </c>
      <c r="J3010" s="55">
        <v>1</v>
      </c>
      <c r="K3010" s="56">
        <v>44403</v>
      </c>
      <c r="L3010" s="56">
        <v>44370</v>
      </c>
      <c r="M3010" s="56">
        <v>44377</v>
      </c>
      <c r="N3010" s="55">
        <v>1</v>
      </c>
      <c r="O3010" s="55">
        <v>1</v>
      </c>
      <c r="P3010" s="55">
        <v>1</v>
      </c>
      <c r="Q3010" s="56">
        <v>44404</v>
      </c>
      <c r="R3010" s="55">
        <v>0</v>
      </c>
      <c r="T3010" s="55">
        <v>5205089009</v>
      </c>
      <c r="U3010" s="55" t="s">
        <v>12967</v>
      </c>
      <c r="V3010" s="55" t="s">
        <v>12965</v>
      </c>
      <c r="W3010" s="55" t="s">
        <v>1336</v>
      </c>
      <c r="X3010" s="55" t="s">
        <v>1336</v>
      </c>
      <c r="Y3010" s="55">
        <v>0</v>
      </c>
      <c r="Z3010" s="55" t="s">
        <v>1419</v>
      </c>
      <c r="AA3010" s="55" t="s">
        <v>1338</v>
      </c>
      <c r="AB3010" s="55">
        <v>1155</v>
      </c>
      <c r="AC3010" s="55">
        <v>1155</v>
      </c>
      <c r="AD3010" s="55">
        <v>0</v>
      </c>
      <c r="AE3010" s="55" t="s">
        <v>1339</v>
      </c>
      <c r="AF3010" s="55" t="s">
        <v>3146</v>
      </c>
      <c r="AG3010" s="55" t="s">
        <v>3147</v>
      </c>
      <c r="AH3010" s="55" t="s">
        <v>1235</v>
      </c>
      <c r="AJ3010" s="55" t="s">
        <v>12966</v>
      </c>
      <c r="AK3010" s="55">
        <v>0</v>
      </c>
      <c r="AL3010" s="55" t="s">
        <v>3283</v>
      </c>
      <c r="AN3010" s="55">
        <v>3</v>
      </c>
      <c r="AO3010" s="55" t="s">
        <v>12968</v>
      </c>
      <c r="AR3010" s="56">
        <v>44370</v>
      </c>
      <c r="AS3010" s="57">
        <v>0.40166666666666667</v>
      </c>
      <c r="AT3010" s="56">
        <v>44403</v>
      </c>
      <c r="AU3010" s="57">
        <v>0.72001157407407401</v>
      </c>
      <c r="AV3010" s="55" t="s">
        <v>1345</v>
      </c>
      <c r="AW3010" s="55" t="s">
        <v>1345</v>
      </c>
      <c r="AX3010" s="55" t="s">
        <v>1346</v>
      </c>
      <c r="CB3010" s="55" t="s">
        <v>3150</v>
      </c>
    </row>
    <row r="3011" spans="1:80">
      <c r="A3011" s="55" t="s">
        <v>12969</v>
      </c>
      <c r="B3011" s="55">
        <v>2</v>
      </c>
      <c r="C3011" s="55" t="s">
        <v>12970</v>
      </c>
      <c r="D3011" s="55" t="s">
        <v>12971</v>
      </c>
      <c r="E3011" s="55">
        <v>0</v>
      </c>
      <c r="F3011" s="55">
        <v>0</v>
      </c>
      <c r="G3011" s="56">
        <v>44347</v>
      </c>
      <c r="H3011" s="56">
        <v>44347</v>
      </c>
      <c r="I3011" s="56">
        <v>44347</v>
      </c>
      <c r="J3011" s="55">
        <v>0</v>
      </c>
      <c r="L3011" s="56">
        <v>44316</v>
      </c>
      <c r="M3011" s="56">
        <v>44347</v>
      </c>
      <c r="N3011" s="55">
        <v>0</v>
      </c>
      <c r="O3011" s="55">
        <v>0</v>
      </c>
      <c r="P3011" s="55">
        <v>0</v>
      </c>
      <c r="R3011" s="55">
        <v>0</v>
      </c>
      <c r="T3011" s="55">
        <v>5180996001</v>
      </c>
      <c r="U3011" s="55" t="s">
        <v>12972</v>
      </c>
      <c r="V3011" s="55" t="s">
        <v>12970</v>
      </c>
      <c r="W3011" s="55" t="s">
        <v>1336</v>
      </c>
      <c r="X3011" s="55" t="s">
        <v>1336</v>
      </c>
      <c r="Y3011" s="55">
        <v>0</v>
      </c>
      <c r="Z3011" s="55" t="s">
        <v>1419</v>
      </c>
      <c r="AA3011" s="55" t="s">
        <v>1338</v>
      </c>
      <c r="AB3011" s="55">
        <v>1365</v>
      </c>
      <c r="AC3011" s="55">
        <v>1365</v>
      </c>
      <c r="AD3011" s="55">
        <v>0</v>
      </c>
      <c r="AE3011" s="55" t="s">
        <v>1339</v>
      </c>
      <c r="AF3011" s="55" t="s">
        <v>3146</v>
      </c>
      <c r="AG3011" s="55" t="s">
        <v>3147</v>
      </c>
      <c r="AH3011" s="55" t="s">
        <v>1235</v>
      </c>
      <c r="AJ3011" s="55" t="s">
        <v>12971</v>
      </c>
      <c r="AK3011" s="55">
        <v>0</v>
      </c>
      <c r="AL3011" s="55" t="s">
        <v>3283</v>
      </c>
      <c r="AN3011" s="55">
        <v>2</v>
      </c>
      <c r="AO3011" s="55" t="s">
        <v>12973</v>
      </c>
      <c r="AR3011" s="56">
        <v>44316</v>
      </c>
      <c r="AS3011" s="57">
        <v>0.37666666666666665</v>
      </c>
      <c r="AT3011" s="56">
        <v>44372</v>
      </c>
      <c r="AU3011" s="57">
        <v>0.44131944444444443</v>
      </c>
      <c r="AV3011" s="55" t="s">
        <v>1345</v>
      </c>
      <c r="AW3011" s="55" t="s">
        <v>3374</v>
      </c>
      <c r="AX3011" s="55" t="s">
        <v>2167</v>
      </c>
      <c r="CB3011" s="55" t="s">
        <v>3150</v>
      </c>
    </row>
    <row r="3012" spans="1:80">
      <c r="A3012" s="55" t="s">
        <v>12974</v>
      </c>
      <c r="B3012" s="55">
        <v>2</v>
      </c>
      <c r="C3012" s="55" t="s">
        <v>12975</v>
      </c>
      <c r="D3012" s="55" t="s">
        <v>12976</v>
      </c>
      <c r="E3012" s="55">
        <v>0</v>
      </c>
      <c r="F3012" s="55">
        <v>1</v>
      </c>
      <c r="G3012" s="56">
        <v>44377</v>
      </c>
      <c r="H3012" s="56">
        <v>44377</v>
      </c>
      <c r="I3012" s="56">
        <v>44377</v>
      </c>
      <c r="J3012" s="55">
        <v>1</v>
      </c>
      <c r="K3012" s="56">
        <v>44403</v>
      </c>
      <c r="L3012" s="56">
        <v>44370</v>
      </c>
      <c r="M3012" s="56">
        <v>44377</v>
      </c>
      <c r="N3012" s="55">
        <v>1</v>
      </c>
      <c r="O3012" s="55">
        <v>1</v>
      </c>
      <c r="P3012" s="55">
        <v>1</v>
      </c>
      <c r="Q3012" s="56">
        <v>44404</v>
      </c>
      <c r="R3012" s="55">
        <v>0</v>
      </c>
      <c r="T3012" s="55">
        <v>5205086007</v>
      </c>
      <c r="U3012" s="55" t="s">
        <v>12977</v>
      </c>
      <c r="V3012" s="55" t="s">
        <v>12975</v>
      </c>
      <c r="W3012" s="55" t="s">
        <v>1336</v>
      </c>
      <c r="X3012" s="55" t="s">
        <v>1336</v>
      </c>
      <c r="Y3012" s="55">
        <v>0</v>
      </c>
      <c r="Z3012" s="55" t="s">
        <v>1419</v>
      </c>
      <c r="AA3012" s="55" t="s">
        <v>1338</v>
      </c>
      <c r="AB3012" s="55">
        <v>1365</v>
      </c>
      <c r="AC3012" s="55">
        <v>1365</v>
      </c>
      <c r="AD3012" s="55">
        <v>0</v>
      </c>
      <c r="AE3012" s="55" t="s">
        <v>1339</v>
      </c>
      <c r="AF3012" s="55" t="s">
        <v>3146</v>
      </c>
      <c r="AG3012" s="55" t="s">
        <v>3147</v>
      </c>
      <c r="AH3012" s="55" t="s">
        <v>1235</v>
      </c>
      <c r="AJ3012" s="55" t="s">
        <v>12976</v>
      </c>
      <c r="AK3012" s="55">
        <v>0</v>
      </c>
      <c r="AL3012" s="55" t="s">
        <v>3283</v>
      </c>
      <c r="AN3012" s="55">
        <v>3</v>
      </c>
      <c r="AO3012" s="55" t="s">
        <v>12978</v>
      </c>
      <c r="AR3012" s="56">
        <v>44370</v>
      </c>
      <c r="AS3012" s="57">
        <v>0.40157407407407408</v>
      </c>
      <c r="AT3012" s="56">
        <v>44403</v>
      </c>
      <c r="AU3012" s="57">
        <v>0.72001157407407401</v>
      </c>
      <c r="AV3012" s="55" t="s">
        <v>1345</v>
      </c>
      <c r="AW3012" s="55" t="s">
        <v>1345</v>
      </c>
      <c r="AX3012" s="55" t="s">
        <v>1346</v>
      </c>
      <c r="CB3012" s="55" t="s">
        <v>3150</v>
      </c>
    </row>
    <row r="3013" spans="1:80">
      <c r="A3013" s="55" t="s">
        <v>12979</v>
      </c>
      <c r="B3013" s="55">
        <v>2</v>
      </c>
      <c r="C3013" s="55" t="s">
        <v>12980</v>
      </c>
      <c r="D3013" s="55" t="s">
        <v>12981</v>
      </c>
      <c r="E3013" s="55">
        <v>0</v>
      </c>
      <c r="F3013" s="55">
        <v>1</v>
      </c>
      <c r="G3013" s="56">
        <v>44291</v>
      </c>
      <c r="H3013" s="56">
        <v>44291</v>
      </c>
      <c r="I3013" s="56">
        <v>44291</v>
      </c>
      <c r="J3013" s="55">
        <v>1</v>
      </c>
      <c r="K3013" s="56">
        <v>44309</v>
      </c>
      <c r="L3013" s="56">
        <v>44260</v>
      </c>
      <c r="M3013" s="56">
        <v>44291</v>
      </c>
      <c r="N3013" s="55">
        <v>1</v>
      </c>
      <c r="O3013" s="55">
        <v>1</v>
      </c>
      <c r="P3013" s="55">
        <v>1</v>
      </c>
      <c r="Q3013" s="56">
        <v>44309</v>
      </c>
      <c r="R3013" s="55">
        <v>0</v>
      </c>
      <c r="T3013" s="55">
        <v>5176090000</v>
      </c>
      <c r="U3013" s="55" t="s">
        <v>12982</v>
      </c>
      <c r="V3013" s="55" t="s">
        <v>12980</v>
      </c>
      <c r="W3013" s="55" t="s">
        <v>1336</v>
      </c>
      <c r="X3013" s="55" t="s">
        <v>1336</v>
      </c>
      <c r="Y3013" s="55">
        <v>0</v>
      </c>
      <c r="Z3013" s="55" t="s">
        <v>1419</v>
      </c>
      <c r="AA3013" s="55" t="s">
        <v>1338</v>
      </c>
      <c r="AB3013" s="55">
        <v>1260</v>
      </c>
      <c r="AC3013" s="55">
        <v>1260</v>
      </c>
      <c r="AD3013" s="55">
        <v>0</v>
      </c>
      <c r="AE3013" s="55" t="s">
        <v>1339</v>
      </c>
      <c r="AF3013" s="55" t="s">
        <v>3146</v>
      </c>
      <c r="AG3013" s="55" t="s">
        <v>3147</v>
      </c>
      <c r="AH3013" s="55" t="s">
        <v>1235</v>
      </c>
      <c r="AJ3013" s="55" t="s">
        <v>12981</v>
      </c>
      <c r="AK3013" s="55">
        <v>0</v>
      </c>
      <c r="AL3013" s="55" t="s">
        <v>12983</v>
      </c>
      <c r="AN3013" s="55">
        <v>2</v>
      </c>
      <c r="AO3013" s="55" t="s">
        <v>12984</v>
      </c>
      <c r="AR3013" s="56">
        <v>44260</v>
      </c>
      <c r="AS3013" s="57">
        <v>0.36936342592592591</v>
      </c>
      <c r="AT3013" s="56">
        <v>44309</v>
      </c>
      <c r="AU3013" s="57">
        <v>0.69868055555555564</v>
      </c>
      <c r="AV3013" s="55" t="s">
        <v>1345</v>
      </c>
      <c r="AW3013" s="55" t="s">
        <v>1345</v>
      </c>
      <c r="AX3013" s="55" t="s">
        <v>1346</v>
      </c>
      <c r="CB3013" s="55" t="s">
        <v>3150</v>
      </c>
    </row>
    <row r="3014" spans="1:80">
      <c r="A3014" s="55" t="s">
        <v>12985</v>
      </c>
      <c r="B3014" s="55">
        <v>2</v>
      </c>
      <c r="C3014" s="55" t="s">
        <v>12986</v>
      </c>
      <c r="D3014" s="55" t="s">
        <v>12987</v>
      </c>
      <c r="E3014" s="55">
        <v>0</v>
      </c>
      <c r="F3014" s="55">
        <v>1</v>
      </c>
      <c r="G3014" s="56">
        <v>44337</v>
      </c>
      <c r="H3014" s="56">
        <v>44337</v>
      </c>
      <c r="I3014" s="56">
        <v>44337</v>
      </c>
      <c r="J3014" s="55">
        <v>0</v>
      </c>
      <c r="L3014" s="56">
        <v>44313</v>
      </c>
      <c r="M3014" s="56">
        <v>44337</v>
      </c>
      <c r="N3014" s="55">
        <v>1</v>
      </c>
      <c r="O3014" s="55">
        <v>0</v>
      </c>
      <c r="P3014" s="55">
        <v>0</v>
      </c>
      <c r="R3014" s="55">
        <v>0</v>
      </c>
      <c r="T3014" s="55">
        <v>5191708003</v>
      </c>
      <c r="U3014" s="55" t="s">
        <v>12988</v>
      </c>
      <c r="V3014" s="55" t="s">
        <v>12986</v>
      </c>
      <c r="W3014" s="55" t="s">
        <v>1336</v>
      </c>
      <c r="X3014" s="55" t="s">
        <v>1336</v>
      </c>
      <c r="Y3014" s="55">
        <v>0</v>
      </c>
      <c r="Z3014" s="55" t="s">
        <v>1419</v>
      </c>
      <c r="AA3014" s="55" t="s">
        <v>1338</v>
      </c>
      <c r="AB3014" s="55">
        <v>2625</v>
      </c>
      <c r="AC3014" s="55">
        <v>2625</v>
      </c>
      <c r="AD3014" s="55">
        <v>0</v>
      </c>
      <c r="AE3014" s="55" t="s">
        <v>1339</v>
      </c>
      <c r="AF3014" s="55" t="s">
        <v>3146</v>
      </c>
      <c r="AG3014" s="55" t="s">
        <v>3147</v>
      </c>
      <c r="AH3014" s="55" t="s">
        <v>1235</v>
      </c>
      <c r="AJ3014" s="55" t="s">
        <v>12987</v>
      </c>
      <c r="AK3014" s="55">
        <v>0</v>
      </c>
      <c r="AL3014" s="55" t="s">
        <v>3414</v>
      </c>
      <c r="AN3014" s="55">
        <v>3</v>
      </c>
      <c r="AO3014" s="55" t="s">
        <v>12989</v>
      </c>
      <c r="AR3014" s="56">
        <v>44313</v>
      </c>
      <c r="AS3014" s="57">
        <v>0.75718750000000001</v>
      </c>
      <c r="AT3014" s="56">
        <v>44314</v>
      </c>
      <c r="AU3014" s="57">
        <v>0.56641203703703702</v>
      </c>
      <c r="AV3014" s="55" t="s">
        <v>1345</v>
      </c>
      <c r="AW3014" s="55" t="s">
        <v>1345</v>
      </c>
      <c r="AX3014" s="55" t="s">
        <v>1346</v>
      </c>
      <c r="CB3014" s="55" t="s">
        <v>3150</v>
      </c>
    </row>
    <row r="3015" spans="1:80">
      <c r="A3015" s="55" t="s">
        <v>12990</v>
      </c>
      <c r="B3015" s="55">
        <v>2</v>
      </c>
      <c r="C3015" s="55" t="s">
        <v>12991</v>
      </c>
      <c r="D3015" s="55" t="s">
        <v>12992</v>
      </c>
      <c r="E3015" s="55">
        <v>0</v>
      </c>
      <c r="F3015" s="55">
        <v>1</v>
      </c>
      <c r="G3015" s="56">
        <v>44291</v>
      </c>
      <c r="H3015" s="56">
        <v>44291</v>
      </c>
      <c r="I3015" s="56">
        <v>44291</v>
      </c>
      <c r="J3015" s="55">
        <v>1</v>
      </c>
      <c r="K3015" s="56">
        <v>44309</v>
      </c>
      <c r="L3015" s="56">
        <v>44260</v>
      </c>
      <c r="M3015" s="56">
        <v>44291</v>
      </c>
      <c r="N3015" s="55">
        <v>1</v>
      </c>
      <c r="O3015" s="55">
        <v>1</v>
      </c>
      <c r="P3015" s="55">
        <v>1</v>
      </c>
      <c r="Q3015" s="56">
        <v>44309</v>
      </c>
      <c r="R3015" s="55">
        <v>0</v>
      </c>
      <c r="T3015" s="55">
        <v>5176085007</v>
      </c>
      <c r="U3015" s="55" t="s">
        <v>12993</v>
      </c>
      <c r="V3015" s="55" t="s">
        <v>12991</v>
      </c>
      <c r="W3015" s="55" t="s">
        <v>1336</v>
      </c>
      <c r="X3015" s="55" t="s">
        <v>1336</v>
      </c>
      <c r="Y3015" s="55">
        <v>0</v>
      </c>
      <c r="Z3015" s="55" t="s">
        <v>1419</v>
      </c>
      <c r="AA3015" s="55" t="s">
        <v>1338</v>
      </c>
      <c r="AB3015" s="55">
        <v>1260</v>
      </c>
      <c r="AC3015" s="55">
        <v>1260</v>
      </c>
      <c r="AD3015" s="55">
        <v>0</v>
      </c>
      <c r="AE3015" s="55" t="s">
        <v>1339</v>
      </c>
      <c r="AF3015" s="55" t="s">
        <v>3146</v>
      </c>
      <c r="AG3015" s="55" t="s">
        <v>3147</v>
      </c>
      <c r="AH3015" s="55" t="s">
        <v>1235</v>
      </c>
      <c r="AJ3015" s="55" t="s">
        <v>12992</v>
      </c>
      <c r="AK3015" s="55">
        <v>0</v>
      </c>
      <c r="AL3015" s="55" t="s">
        <v>12994</v>
      </c>
      <c r="AN3015" s="55">
        <v>2</v>
      </c>
      <c r="AO3015" s="55" t="s">
        <v>12995</v>
      </c>
      <c r="AR3015" s="56">
        <v>44260</v>
      </c>
      <c r="AS3015" s="57">
        <v>0.36944444444444446</v>
      </c>
      <c r="AT3015" s="56">
        <v>44309</v>
      </c>
      <c r="AU3015" s="57">
        <v>0.69868055555555564</v>
      </c>
      <c r="AV3015" s="55" t="s">
        <v>1345</v>
      </c>
      <c r="AW3015" s="55" t="s">
        <v>1345</v>
      </c>
      <c r="AX3015" s="55" t="s">
        <v>1346</v>
      </c>
      <c r="CB3015" s="55" t="s">
        <v>3150</v>
      </c>
    </row>
    <row r="3016" spans="1:80">
      <c r="A3016" s="55" t="s">
        <v>12996</v>
      </c>
      <c r="B3016" s="55">
        <v>2</v>
      </c>
      <c r="C3016" s="55" t="s">
        <v>12997</v>
      </c>
      <c r="D3016" s="55" t="s">
        <v>12998</v>
      </c>
      <c r="E3016" s="55">
        <v>0</v>
      </c>
      <c r="F3016" s="55">
        <v>1</v>
      </c>
      <c r="G3016" s="56">
        <v>44337</v>
      </c>
      <c r="H3016" s="56">
        <v>44337</v>
      </c>
      <c r="I3016" s="56">
        <v>44337</v>
      </c>
      <c r="J3016" s="55">
        <v>0</v>
      </c>
      <c r="L3016" s="56">
        <v>44313</v>
      </c>
      <c r="M3016" s="56">
        <v>44337</v>
      </c>
      <c r="N3016" s="55">
        <v>1</v>
      </c>
      <c r="O3016" s="55">
        <v>0</v>
      </c>
      <c r="P3016" s="55">
        <v>0</v>
      </c>
      <c r="R3016" s="55">
        <v>0</v>
      </c>
      <c r="T3016" s="55">
        <v>5191707006</v>
      </c>
      <c r="U3016" s="55" t="s">
        <v>12999</v>
      </c>
      <c r="V3016" s="55" t="s">
        <v>12997</v>
      </c>
      <c r="W3016" s="55" t="s">
        <v>1336</v>
      </c>
      <c r="X3016" s="55" t="s">
        <v>1336</v>
      </c>
      <c r="Y3016" s="55">
        <v>0</v>
      </c>
      <c r="Z3016" s="55" t="s">
        <v>1419</v>
      </c>
      <c r="AA3016" s="55" t="s">
        <v>1338</v>
      </c>
      <c r="AB3016" s="55">
        <v>2625</v>
      </c>
      <c r="AC3016" s="55">
        <v>2625</v>
      </c>
      <c r="AD3016" s="55">
        <v>0</v>
      </c>
      <c r="AE3016" s="55" t="s">
        <v>1339</v>
      </c>
      <c r="AF3016" s="55" t="s">
        <v>3146</v>
      </c>
      <c r="AG3016" s="55" t="s">
        <v>3147</v>
      </c>
      <c r="AH3016" s="55" t="s">
        <v>1235</v>
      </c>
      <c r="AJ3016" s="55" t="s">
        <v>12998</v>
      </c>
      <c r="AK3016" s="55">
        <v>0</v>
      </c>
      <c r="AL3016" s="55" t="s">
        <v>3414</v>
      </c>
      <c r="AN3016" s="55">
        <v>3</v>
      </c>
      <c r="AO3016" s="55" t="s">
        <v>13000</v>
      </c>
      <c r="AR3016" s="56">
        <v>44313</v>
      </c>
      <c r="AS3016" s="57">
        <v>0.75710648148148152</v>
      </c>
      <c r="AT3016" s="56">
        <v>44314</v>
      </c>
      <c r="AU3016" s="57">
        <v>0.56641203703703702</v>
      </c>
      <c r="AV3016" s="55" t="s">
        <v>1345</v>
      </c>
      <c r="AW3016" s="55" t="s">
        <v>1345</v>
      </c>
      <c r="AX3016" s="55" t="s">
        <v>1346</v>
      </c>
      <c r="CB3016" s="55" t="s">
        <v>3150</v>
      </c>
    </row>
    <row r="3017" spans="1:80">
      <c r="A3017" s="55" t="s">
        <v>13001</v>
      </c>
      <c r="B3017" s="55">
        <v>2</v>
      </c>
      <c r="C3017" s="55" t="s">
        <v>13002</v>
      </c>
      <c r="D3017" s="55" t="s">
        <v>977</v>
      </c>
      <c r="E3017" s="55">
        <v>0</v>
      </c>
      <c r="F3017" s="55">
        <v>1</v>
      </c>
      <c r="G3017" s="56">
        <v>44407</v>
      </c>
      <c r="H3017" s="56">
        <v>44407</v>
      </c>
      <c r="I3017" s="56">
        <v>44407</v>
      </c>
      <c r="J3017" s="55">
        <v>1</v>
      </c>
      <c r="K3017" s="56">
        <v>44432</v>
      </c>
      <c r="L3017" s="56">
        <v>44383</v>
      </c>
      <c r="M3017" s="56">
        <v>44407</v>
      </c>
      <c r="N3017" s="55">
        <v>1</v>
      </c>
      <c r="O3017" s="55">
        <v>1</v>
      </c>
      <c r="P3017" s="55">
        <v>1</v>
      </c>
      <c r="Q3017" s="56">
        <v>44433</v>
      </c>
      <c r="R3017" s="55">
        <v>0</v>
      </c>
      <c r="T3017" s="55">
        <v>5209595006</v>
      </c>
      <c r="U3017" s="55" t="s">
        <v>13003</v>
      </c>
      <c r="V3017" s="55" t="s">
        <v>13002</v>
      </c>
      <c r="W3017" s="55" t="s">
        <v>1336</v>
      </c>
      <c r="X3017" s="55" t="s">
        <v>1336</v>
      </c>
      <c r="Y3017" s="55">
        <v>0</v>
      </c>
      <c r="Z3017" s="55" t="s">
        <v>1419</v>
      </c>
      <c r="AA3017" s="55" t="s">
        <v>1338</v>
      </c>
      <c r="AB3017" s="55">
        <v>125</v>
      </c>
      <c r="AC3017" s="55">
        <v>125</v>
      </c>
      <c r="AD3017" s="55">
        <v>0</v>
      </c>
      <c r="AE3017" s="55" t="s">
        <v>1339</v>
      </c>
      <c r="AF3017" s="55" t="s">
        <v>3146</v>
      </c>
      <c r="AG3017" s="55" t="s">
        <v>3147</v>
      </c>
      <c r="AH3017" s="55" t="s">
        <v>1235</v>
      </c>
      <c r="AJ3017" s="55" t="s">
        <v>977</v>
      </c>
      <c r="AK3017" s="55">
        <v>0</v>
      </c>
      <c r="AL3017" s="55" t="s">
        <v>1742</v>
      </c>
      <c r="AN3017" s="55">
        <v>3</v>
      </c>
      <c r="AO3017" s="55" t="s">
        <v>13004</v>
      </c>
      <c r="AR3017" s="56">
        <v>44383</v>
      </c>
      <c r="AS3017" s="57">
        <v>0.3263078703703704</v>
      </c>
      <c r="AT3017" s="56">
        <v>44432</v>
      </c>
      <c r="AU3017" s="57">
        <v>0.60281249999999997</v>
      </c>
      <c r="AV3017" s="55" t="s">
        <v>1345</v>
      </c>
      <c r="AW3017" s="55" t="s">
        <v>1345</v>
      </c>
      <c r="AX3017" s="55" t="s">
        <v>1346</v>
      </c>
      <c r="CB3017" s="55" t="s">
        <v>3137</v>
      </c>
    </row>
    <row r="3018" spans="1:80">
      <c r="A3018" s="55" t="s">
        <v>13005</v>
      </c>
      <c r="B3018" s="55">
        <v>3</v>
      </c>
      <c r="C3018" s="55" t="s">
        <v>753</v>
      </c>
      <c r="D3018" s="55" t="s">
        <v>976</v>
      </c>
      <c r="E3018" s="55">
        <v>1</v>
      </c>
      <c r="F3018" s="55">
        <v>1</v>
      </c>
      <c r="G3018" s="56">
        <v>44456</v>
      </c>
      <c r="H3018" s="56">
        <v>44456</v>
      </c>
      <c r="I3018" s="56">
        <v>44456</v>
      </c>
      <c r="J3018" s="55">
        <v>1</v>
      </c>
      <c r="K3018" s="56">
        <v>44433</v>
      </c>
      <c r="W3018" s="55" t="s">
        <v>1336</v>
      </c>
      <c r="X3018" s="55" t="s">
        <v>1336</v>
      </c>
      <c r="Y3018" s="55">
        <v>20</v>
      </c>
      <c r="AD3018" s="55">
        <v>0</v>
      </c>
      <c r="AE3018" s="55" t="s">
        <v>1339</v>
      </c>
      <c r="AF3018" s="55" t="s">
        <v>1352</v>
      </c>
      <c r="AG3018" s="55" t="s">
        <v>1353</v>
      </c>
      <c r="AI3018" s="55">
        <v>510</v>
      </c>
      <c r="AJ3018" s="55" t="s">
        <v>976</v>
      </c>
      <c r="AK3018" s="55">
        <v>0</v>
      </c>
      <c r="AL3018" s="55" t="s">
        <v>1742</v>
      </c>
      <c r="AN3018" s="55">
        <v>3</v>
      </c>
      <c r="AQ3018" s="55" t="s">
        <v>1235</v>
      </c>
      <c r="AR3018" s="56">
        <v>44386</v>
      </c>
      <c r="AS3018" s="57">
        <v>0.62969907407407411</v>
      </c>
      <c r="AT3018" s="56">
        <v>44433</v>
      </c>
      <c r="AU3018" s="57">
        <v>0.60651620370370374</v>
      </c>
      <c r="AV3018" s="55" t="s">
        <v>1355</v>
      </c>
      <c r="AW3018" s="55" t="s">
        <v>1355</v>
      </c>
      <c r="AX3018" s="55" t="s">
        <v>1490</v>
      </c>
      <c r="AY3018" s="55" t="s">
        <v>977</v>
      </c>
      <c r="AZ3018" s="55">
        <v>3</v>
      </c>
      <c r="BA3018" s="55" t="s">
        <v>1347</v>
      </c>
      <c r="BB3018" s="55">
        <v>1</v>
      </c>
      <c r="BF3018" s="55" t="s">
        <v>1418</v>
      </c>
      <c r="BG3018" s="55">
        <v>4</v>
      </c>
      <c r="BH3018" s="55" t="s">
        <v>48</v>
      </c>
      <c r="BI3018" s="55" t="s">
        <v>244</v>
      </c>
      <c r="BJ3018" s="55">
        <v>0</v>
      </c>
      <c r="BK3018" s="55">
        <v>0</v>
      </c>
      <c r="BL3018" s="55">
        <v>0</v>
      </c>
      <c r="BM3018" s="55">
        <v>0</v>
      </c>
      <c r="BN3018" s="55">
        <v>0</v>
      </c>
      <c r="BO3018" s="55">
        <v>0</v>
      </c>
      <c r="BP3018" s="55">
        <v>0</v>
      </c>
      <c r="BQ3018" s="55">
        <v>0</v>
      </c>
      <c r="BR3018" s="55">
        <v>0</v>
      </c>
      <c r="BS3018" s="55">
        <v>0</v>
      </c>
      <c r="BT3018" s="56">
        <v>44433</v>
      </c>
      <c r="BU3018" s="56">
        <v>44433</v>
      </c>
      <c r="BV3018" s="56">
        <v>44433</v>
      </c>
      <c r="BW3018" s="56">
        <v>44433</v>
      </c>
      <c r="BX3018" s="55" t="s">
        <v>976</v>
      </c>
      <c r="BY3018" s="55" t="s">
        <v>977</v>
      </c>
      <c r="BZ3018" s="55">
        <v>80.958200000000005</v>
      </c>
      <c r="CA3018" s="55" t="s">
        <v>1419</v>
      </c>
      <c r="CB3018" s="55" t="s">
        <v>1357</v>
      </c>
    </row>
    <row r="3019" spans="1:80">
      <c r="A3019" s="55" t="s">
        <v>13006</v>
      </c>
      <c r="B3019" s="55">
        <v>2</v>
      </c>
      <c r="C3019" s="55" t="s">
        <v>13007</v>
      </c>
      <c r="D3019" s="55" t="s">
        <v>979</v>
      </c>
      <c r="E3019" s="55">
        <v>0</v>
      </c>
      <c r="F3019" s="55">
        <v>1</v>
      </c>
      <c r="G3019" s="56">
        <v>44407</v>
      </c>
      <c r="H3019" s="56">
        <v>44407</v>
      </c>
      <c r="I3019" s="56">
        <v>44407</v>
      </c>
      <c r="J3019" s="55">
        <v>1</v>
      </c>
      <c r="K3019" s="56">
        <v>44432</v>
      </c>
      <c r="L3019" s="56">
        <v>44383</v>
      </c>
      <c r="M3019" s="56">
        <v>44407</v>
      </c>
      <c r="N3019" s="55">
        <v>1</v>
      </c>
      <c r="O3019" s="55">
        <v>1</v>
      </c>
      <c r="P3019" s="55">
        <v>1</v>
      </c>
      <c r="Q3019" s="56">
        <v>44433</v>
      </c>
      <c r="R3019" s="55">
        <v>0</v>
      </c>
      <c r="T3019" s="55">
        <v>5209497007</v>
      </c>
      <c r="U3019" s="55" t="s">
        <v>13008</v>
      </c>
      <c r="V3019" s="55" t="s">
        <v>13007</v>
      </c>
      <c r="W3019" s="55" t="s">
        <v>1336</v>
      </c>
      <c r="X3019" s="55" t="s">
        <v>1336</v>
      </c>
      <c r="Y3019" s="55">
        <v>0</v>
      </c>
      <c r="Z3019" s="55" t="s">
        <v>1419</v>
      </c>
      <c r="AA3019" s="55" t="s">
        <v>1338</v>
      </c>
      <c r="AB3019" s="55">
        <v>125</v>
      </c>
      <c r="AC3019" s="55">
        <v>125</v>
      </c>
      <c r="AD3019" s="55">
        <v>0</v>
      </c>
      <c r="AE3019" s="55" t="s">
        <v>1339</v>
      </c>
      <c r="AF3019" s="55" t="s">
        <v>3146</v>
      </c>
      <c r="AG3019" s="55" t="s">
        <v>3147</v>
      </c>
      <c r="AH3019" s="55" t="s">
        <v>1235</v>
      </c>
      <c r="AJ3019" s="55" t="s">
        <v>979</v>
      </c>
      <c r="AK3019" s="55">
        <v>0</v>
      </c>
      <c r="AL3019" s="55" t="s">
        <v>1742</v>
      </c>
      <c r="AN3019" s="55">
        <v>3</v>
      </c>
      <c r="AO3019" s="55" t="s">
        <v>13009</v>
      </c>
      <c r="AR3019" s="56">
        <v>44383</v>
      </c>
      <c r="AS3019" s="57">
        <v>0.32439814814814816</v>
      </c>
      <c r="AT3019" s="56">
        <v>44432</v>
      </c>
      <c r="AU3019" s="57">
        <v>0.60281249999999997</v>
      </c>
      <c r="AV3019" s="55" t="s">
        <v>1345</v>
      </c>
      <c r="AW3019" s="55" t="s">
        <v>1345</v>
      </c>
      <c r="AX3019" s="55" t="s">
        <v>1346</v>
      </c>
      <c r="CB3019" s="55" t="s">
        <v>3137</v>
      </c>
    </row>
    <row r="3020" spans="1:80">
      <c r="A3020" s="55" t="s">
        <v>13010</v>
      </c>
      <c r="B3020" s="55">
        <v>3</v>
      </c>
      <c r="C3020" s="55" t="s">
        <v>754</v>
      </c>
      <c r="D3020" s="55" t="s">
        <v>978</v>
      </c>
      <c r="E3020" s="55">
        <v>1</v>
      </c>
      <c r="F3020" s="55">
        <v>1</v>
      </c>
      <c r="G3020" s="56">
        <v>44456</v>
      </c>
      <c r="H3020" s="56">
        <v>44456</v>
      </c>
      <c r="I3020" s="56">
        <v>44456</v>
      </c>
      <c r="J3020" s="55">
        <v>1</v>
      </c>
      <c r="K3020" s="56">
        <v>44433</v>
      </c>
      <c r="W3020" s="55" t="s">
        <v>1336</v>
      </c>
      <c r="X3020" s="55" t="s">
        <v>1336</v>
      </c>
      <c r="Y3020" s="55">
        <v>20</v>
      </c>
      <c r="AD3020" s="55">
        <v>0</v>
      </c>
      <c r="AE3020" s="55" t="s">
        <v>1339</v>
      </c>
      <c r="AF3020" s="55" t="s">
        <v>1352</v>
      </c>
      <c r="AG3020" s="55" t="s">
        <v>1353</v>
      </c>
      <c r="AI3020" s="55">
        <v>510</v>
      </c>
      <c r="AJ3020" s="55" t="s">
        <v>978</v>
      </c>
      <c r="AK3020" s="55">
        <v>0</v>
      </c>
      <c r="AL3020" s="55" t="s">
        <v>1742</v>
      </c>
      <c r="AN3020" s="55">
        <v>3</v>
      </c>
      <c r="AQ3020" s="55" t="s">
        <v>1235</v>
      </c>
      <c r="AR3020" s="56">
        <v>44386</v>
      </c>
      <c r="AS3020" s="57">
        <v>0.63003472222222223</v>
      </c>
      <c r="AT3020" s="56">
        <v>44433</v>
      </c>
      <c r="AU3020" s="57">
        <v>0.60707175925925927</v>
      </c>
      <c r="AV3020" s="55" t="s">
        <v>1355</v>
      </c>
      <c r="AW3020" s="55" t="s">
        <v>1355</v>
      </c>
      <c r="AX3020" s="55" t="s">
        <v>1490</v>
      </c>
      <c r="AY3020" s="55" t="s">
        <v>979</v>
      </c>
      <c r="AZ3020" s="55">
        <v>3</v>
      </c>
      <c r="BA3020" s="55" t="s">
        <v>1347</v>
      </c>
      <c r="BB3020" s="55">
        <v>1</v>
      </c>
      <c r="BF3020" s="55" t="s">
        <v>1418</v>
      </c>
      <c r="BG3020" s="55">
        <v>4</v>
      </c>
      <c r="BH3020" s="55" t="s">
        <v>48</v>
      </c>
      <c r="BI3020" s="55" t="s">
        <v>244</v>
      </c>
      <c r="BJ3020" s="55">
        <v>0</v>
      </c>
      <c r="BK3020" s="55">
        <v>0</v>
      </c>
      <c r="BL3020" s="55">
        <v>0</v>
      </c>
      <c r="BM3020" s="55">
        <v>0</v>
      </c>
      <c r="BN3020" s="55">
        <v>0</v>
      </c>
      <c r="BO3020" s="55">
        <v>0</v>
      </c>
      <c r="BP3020" s="55">
        <v>0</v>
      </c>
      <c r="BQ3020" s="55">
        <v>0</v>
      </c>
      <c r="BR3020" s="55">
        <v>0</v>
      </c>
      <c r="BS3020" s="55">
        <v>0</v>
      </c>
      <c r="BT3020" s="56">
        <v>44433</v>
      </c>
      <c r="BU3020" s="56">
        <v>44433</v>
      </c>
      <c r="BV3020" s="56">
        <v>44433</v>
      </c>
      <c r="BW3020" s="56">
        <v>44433</v>
      </c>
      <c r="BX3020" s="55" t="s">
        <v>978</v>
      </c>
      <c r="BY3020" s="55" t="s">
        <v>979</v>
      </c>
      <c r="BZ3020" s="55">
        <v>77.1494</v>
      </c>
      <c r="CA3020" s="55" t="s">
        <v>1419</v>
      </c>
      <c r="CB3020" s="55" t="s">
        <v>1357</v>
      </c>
    </row>
    <row r="3021" spans="1:80">
      <c r="A3021" s="55" t="s">
        <v>13011</v>
      </c>
      <c r="B3021" s="55">
        <v>2</v>
      </c>
      <c r="C3021" s="55" t="s">
        <v>13012</v>
      </c>
      <c r="D3021" s="55" t="s">
        <v>13013</v>
      </c>
      <c r="E3021" s="55">
        <v>0</v>
      </c>
      <c r="F3021" s="55">
        <v>1</v>
      </c>
      <c r="G3021" s="56">
        <v>44347</v>
      </c>
      <c r="H3021" s="56">
        <v>44347</v>
      </c>
      <c r="I3021" s="56">
        <v>44347</v>
      </c>
      <c r="J3021" s="55">
        <v>1</v>
      </c>
      <c r="K3021" s="56">
        <v>44419</v>
      </c>
      <c r="L3021" s="56">
        <v>44316</v>
      </c>
      <c r="M3021" s="56">
        <v>44347</v>
      </c>
      <c r="N3021" s="55">
        <v>1</v>
      </c>
      <c r="O3021" s="55">
        <v>1</v>
      </c>
      <c r="P3021" s="55">
        <v>1</v>
      </c>
      <c r="Q3021" s="56">
        <v>44420</v>
      </c>
      <c r="R3021" s="55">
        <v>0</v>
      </c>
      <c r="T3021" s="55">
        <v>5180886009</v>
      </c>
      <c r="U3021" s="55" t="s">
        <v>13014</v>
      </c>
      <c r="V3021" s="55" t="s">
        <v>13012</v>
      </c>
      <c r="W3021" s="55" t="s">
        <v>1336</v>
      </c>
      <c r="X3021" s="55" t="s">
        <v>1336</v>
      </c>
      <c r="Y3021" s="55">
        <v>0</v>
      </c>
      <c r="Z3021" s="55" t="s">
        <v>1419</v>
      </c>
      <c r="AA3021" s="55" t="s">
        <v>1338</v>
      </c>
      <c r="AB3021" s="55">
        <v>2625</v>
      </c>
      <c r="AC3021" s="55">
        <v>2625</v>
      </c>
      <c r="AD3021" s="55">
        <v>0</v>
      </c>
      <c r="AE3021" s="55" t="s">
        <v>1339</v>
      </c>
      <c r="AF3021" s="55" t="s">
        <v>3146</v>
      </c>
      <c r="AG3021" s="55" t="s">
        <v>3147</v>
      </c>
      <c r="AH3021" s="55" t="s">
        <v>1235</v>
      </c>
      <c r="AJ3021" s="55" t="s">
        <v>13013</v>
      </c>
      <c r="AK3021" s="55">
        <v>0</v>
      </c>
      <c r="AL3021" s="55" t="s">
        <v>1742</v>
      </c>
      <c r="AN3021" s="55">
        <v>3</v>
      </c>
      <c r="AO3021" s="55" t="s">
        <v>13015</v>
      </c>
      <c r="AR3021" s="56">
        <v>44316</v>
      </c>
      <c r="AS3021" s="57">
        <v>0.55996527777777783</v>
      </c>
      <c r="AT3021" s="56">
        <v>44419</v>
      </c>
      <c r="AU3021" s="57">
        <v>0.59519675925925919</v>
      </c>
      <c r="AV3021" s="55" t="s">
        <v>1345</v>
      </c>
      <c r="AW3021" s="55" t="s">
        <v>1345</v>
      </c>
      <c r="AX3021" s="55" t="s">
        <v>1346</v>
      </c>
      <c r="CB3021" s="55" t="s">
        <v>3150</v>
      </c>
    </row>
    <row r="3022" spans="1:80">
      <c r="A3022" s="55" t="s">
        <v>13016</v>
      </c>
      <c r="B3022" s="55">
        <v>2</v>
      </c>
      <c r="C3022" s="55" t="s">
        <v>13017</v>
      </c>
      <c r="D3022" s="55" t="s">
        <v>13018</v>
      </c>
      <c r="E3022" s="55">
        <v>0</v>
      </c>
      <c r="F3022" s="55">
        <v>1</v>
      </c>
      <c r="G3022" s="56">
        <v>44347</v>
      </c>
      <c r="H3022" s="56">
        <v>44347</v>
      </c>
      <c r="I3022" s="56">
        <v>44347</v>
      </c>
      <c r="J3022" s="55">
        <v>1</v>
      </c>
      <c r="K3022" s="56">
        <v>44419</v>
      </c>
      <c r="L3022" s="56">
        <v>44316</v>
      </c>
      <c r="M3022" s="56">
        <v>44347</v>
      </c>
      <c r="N3022" s="55">
        <v>1</v>
      </c>
      <c r="O3022" s="55">
        <v>1</v>
      </c>
      <c r="P3022" s="55">
        <v>1</v>
      </c>
      <c r="Q3022" s="56">
        <v>44420</v>
      </c>
      <c r="R3022" s="55">
        <v>0</v>
      </c>
      <c r="T3022" s="55">
        <v>5180871003</v>
      </c>
      <c r="U3022" s="55" t="s">
        <v>13019</v>
      </c>
      <c r="V3022" s="55" t="s">
        <v>13017</v>
      </c>
      <c r="W3022" s="55" t="s">
        <v>1336</v>
      </c>
      <c r="X3022" s="55" t="s">
        <v>1336</v>
      </c>
      <c r="Y3022" s="55">
        <v>0</v>
      </c>
      <c r="Z3022" s="55" t="s">
        <v>1419</v>
      </c>
      <c r="AA3022" s="55" t="s">
        <v>1338</v>
      </c>
      <c r="AB3022" s="55">
        <v>2415</v>
      </c>
      <c r="AC3022" s="55">
        <v>2415</v>
      </c>
      <c r="AD3022" s="55">
        <v>0</v>
      </c>
      <c r="AE3022" s="55" t="s">
        <v>1339</v>
      </c>
      <c r="AF3022" s="55" t="s">
        <v>3146</v>
      </c>
      <c r="AG3022" s="55" t="s">
        <v>3147</v>
      </c>
      <c r="AH3022" s="55" t="s">
        <v>1235</v>
      </c>
      <c r="AJ3022" s="55" t="s">
        <v>13018</v>
      </c>
      <c r="AK3022" s="55">
        <v>0</v>
      </c>
      <c r="AL3022" s="55" t="s">
        <v>1742</v>
      </c>
      <c r="AN3022" s="55">
        <v>3</v>
      </c>
      <c r="AO3022" s="55" t="s">
        <v>13020</v>
      </c>
      <c r="AR3022" s="56">
        <v>44316</v>
      </c>
      <c r="AS3022" s="57">
        <v>0.55983796296296295</v>
      </c>
      <c r="AT3022" s="56">
        <v>44419</v>
      </c>
      <c r="AU3022" s="57">
        <v>0.59519675925925919</v>
      </c>
      <c r="AV3022" s="55" t="s">
        <v>1345</v>
      </c>
      <c r="AW3022" s="55" t="s">
        <v>1345</v>
      </c>
      <c r="AX3022" s="55" t="s">
        <v>1346</v>
      </c>
      <c r="CB3022" s="55" t="s">
        <v>3150</v>
      </c>
    </row>
    <row r="3023" spans="1:80">
      <c r="A3023" s="55" t="s">
        <v>13021</v>
      </c>
      <c r="B3023" s="55">
        <v>2</v>
      </c>
      <c r="C3023" s="55" t="s">
        <v>13022</v>
      </c>
      <c r="D3023" s="55" t="s">
        <v>13023</v>
      </c>
      <c r="E3023" s="55">
        <v>0</v>
      </c>
      <c r="F3023" s="55">
        <v>1</v>
      </c>
      <c r="G3023" s="56">
        <v>44347</v>
      </c>
      <c r="H3023" s="56">
        <v>44347</v>
      </c>
      <c r="I3023" s="56">
        <v>44347</v>
      </c>
      <c r="J3023" s="55">
        <v>1</v>
      </c>
      <c r="K3023" s="56">
        <v>44419</v>
      </c>
      <c r="L3023" s="56">
        <v>44316</v>
      </c>
      <c r="M3023" s="56">
        <v>44347</v>
      </c>
      <c r="N3023" s="55">
        <v>1</v>
      </c>
      <c r="O3023" s="55">
        <v>1</v>
      </c>
      <c r="P3023" s="55">
        <v>1</v>
      </c>
      <c r="Q3023" s="56">
        <v>44420</v>
      </c>
      <c r="R3023" s="55">
        <v>0</v>
      </c>
      <c r="T3023" s="55">
        <v>5180888003</v>
      </c>
      <c r="U3023" s="55" t="s">
        <v>13024</v>
      </c>
      <c r="V3023" s="55" t="s">
        <v>13022</v>
      </c>
      <c r="W3023" s="55" t="s">
        <v>1336</v>
      </c>
      <c r="X3023" s="55" t="s">
        <v>1336</v>
      </c>
      <c r="Y3023" s="55">
        <v>0</v>
      </c>
      <c r="Z3023" s="55" t="s">
        <v>1419</v>
      </c>
      <c r="AA3023" s="55" t="s">
        <v>1338</v>
      </c>
      <c r="AB3023" s="55">
        <v>3150</v>
      </c>
      <c r="AC3023" s="55">
        <v>3150</v>
      </c>
      <c r="AD3023" s="55">
        <v>0</v>
      </c>
      <c r="AE3023" s="55" t="s">
        <v>1339</v>
      </c>
      <c r="AF3023" s="55" t="s">
        <v>3146</v>
      </c>
      <c r="AG3023" s="55" t="s">
        <v>3147</v>
      </c>
      <c r="AH3023" s="55" t="s">
        <v>1235</v>
      </c>
      <c r="AJ3023" s="55" t="s">
        <v>13023</v>
      </c>
      <c r="AK3023" s="55">
        <v>0</v>
      </c>
      <c r="AL3023" s="55" t="s">
        <v>1742</v>
      </c>
      <c r="AN3023" s="55">
        <v>3</v>
      </c>
      <c r="AO3023" s="55" t="s">
        <v>13025</v>
      </c>
      <c r="AR3023" s="56">
        <v>44316</v>
      </c>
      <c r="AS3023" s="57">
        <v>0.55973379629629627</v>
      </c>
      <c r="AT3023" s="56">
        <v>44419</v>
      </c>
      <c r="AU3023" s="57">
        <v>0.59519675925925919</v>
      </c>
      <c r="AV3023" s="55" t="s">
        <v>1345</v>
      </c>
      <c r="AW3023" s="55" t="s">
        <v>1345</v>
      </c>
      <c r="AX3023" s="55" t="s">
        <v>1346</v>
      </c>
      <c r="CB3023" s="55" t="s">
        <v>3150</v>
      </c>
    </row>
    <row r="3024" spans="1:80">
      <c r="A3024" s="55" t="s">
        <v>13026</v>
      </c>
      <c r="B3024" s="55">
        <v>2</v>
      </c>
      <c r="C3024" s="55" t="s">
        <v>13027</v>
      </c>
      <c r="D3024" s="55" t="s">
        <v>13028</v>
      </c>
      <c r="E3024" s="55">
        <v>1</v>
      </c>
      <c r="F3024" s="55">
        <v>0</v>
      </c>
      <c r="G3024" s="56">
        <v>44218</v>
      </c>
      <c r="H3024" s="56">
        <v>44218</v>
      </c>
      <c r="I3024" s="56">
        <v>44218</v>
      </c>
      <c r="J3024" s="55">
        <v>0</v>
      </c>
      <c r="L3024" s="56">
        <v>44130</v>
      </c>
      <c r="M3024" s="56">
        <v>44218</v>
      </c>
      <c r="N3024" s="55">
        <v>0</v>
      </c>
      <c r="O3024" s="55">
        <v>0</v>
      </c>
      <c r="P3024" s="55">
        <v>0</v>
      </c>
      <c r="R3024" s="55">
        <v>0</v>
      </c>
      <c r="T3024" s="55">
        <v>5151564005</v>
      </c>
      <c r="U3024" s="55" t="s">
        <v>13029</v>
      </c>
      <c r="V3024" s="55" t="s">
        <v>13027</v>
      </c>
      <c r="W3024" s="55" t="s">
        <v>1336</v>
      </c>
      <c r="X3024" s="55" t="s">
        <v>1336</v>
      </c>
      <c r="Y3024" s="55">
        <v>0</v>
      </c>
      <c r="Z3024" s="55" t="s">
        <v>1419</v>
      </c>
      <c r="AA3024" s="55" t="s">
        <v>1338</v>
      </c>
      <c r="AB3024" s="55">
        <v>20317.5</v>
      </c>
      <c r="AC3024" s="55">
        <v>20317.5</v>
      </c>
      <c r="AD3024" s="55">
        <v>0</v>
      </c>
      <c r="AE3024" s="55" t="s">
        <v>1339</v>
      </c>
      <c r="AF3024" s="55" t="s">
        <v>3132</v>
      </c>
      <c r="AG3024" s="55" t="s">
        <v>3147</v>
      </c>
      <c r="AH3024" s="55" t="s">
        <v>1235</v>
      </c>
      <c r="AI3024" s="55">
        <v>510</v>
      </c>
      <c r="AJ3024" s="55" t="s">
        <v>13028</v>
      </c>
      <c r="AK3024" s="55">
        <v>0</v>
      </c>
      <c r="AL3024" s="55" t="s">
        <v>3414</v>
      </c>
      <c r="AN3024" s="55">
        <v>4</v>
      </c>
      <c r="AO3024" s="55" t="s">
        <v>13030</v>
      </c>
      <c r="AP3024" s="55">
        <v>0</v>
      </c>
      <c r="AR3024" s="56">
        <v>44130</v>
      </c>
      <c r="AS3024" s="57">
        <v>0.4033680555555556</v>
      </c>
      <c r="AT3024" s="56">
        <v>44145</v>
      </c>
      <c r="AU3024" s="57">
        <v>0.61241898148148144</v>
      </c>
      <c r="AV3024" s="55" t="s">
        <v>3374</v>
      </c>
      <c r="AW3024" s="55" t="s">
        <v>3374</v>
      </c>
      <c r="AX3024" s="55" t="s">
        <v>2167</v>
      </c>
      <c r="AZ3024" s="55" t="s">
        <v>1347</v>
      </c>
      <c r="BA3024" s="55" t="s">
        <v>1347</v>
      </c>
      <c r="BB3024" s="55" t="s">
        <v>1347</v>
      </c>
      <c r="CB3024" s="55" t="s">
        <v>3150</v>
      </c>
    </row>
    <row r="3025" spans="1:80">
      <c r="A3025" s="55" t="s">
        <v>13031</v>
      </c>
      <c r="B3025" s="55">
        <v>2</v>
      </c>
      <c r="C3025" s="55" t="s">
        <v>13032</v>
      </c>
      <c r="D3025" s="55" t="s">
        <v>13033</v>
      </c>
      <c r="E3025" s="55">
        <v>0</v>
      </c>
      <c r="F3025" s="55">
        <v>1</v>
      </c>
      <c r="G3025" s="56">
        <v>44321</v>
      </c>
      <c r="H3025" s="56">
        <v>44321</v>
      </c>
      <c r="I3025" s="56">
        <v>44321</v>
      </c>
      <c r="J3025" s="55">
        <v>1</v>
      </c>
      <c r="K3025" s="56">
        <v>44403</v>
      </c>
      <c r="L3025" s="56">
        <v>44298</v>
      </c>
      <c r="M3025" s="56">
        <v>44321</v>
      </c>
      <c r="N3025" s="55">
        <v>1</v>
      </c>
      <c r="O3025" s="55">
        <v>1</v>
      </c>
      <c r="P3025" s="55">
        <v>1</v>
      </c>
      <c r="Q3025" s="56">
        <v>44404</v>
      </c>
      <c r="R3025" s="55">
        <v>0</v>
      </c>
      <c r="T3025" s="55">
        <v>5180290002</v>
      </c>
      <c r="U3025" s="55" t="s">
        <v>13034</v>
      </c>
      <c r="V3025" s="55" t="s">
        <v>13032</v>
      </c>
      <c r="W3025" s="55" t="s">
        <v>1336</v>
      </c>
      <c r="X3025" s="55" t="s">
        <v>1336</v>
      </c>
      <c r="Y3025" s="55">
        <v>0</v>
      </c>
      <c r="Z3025" s="55" t="s">
        <v>1419</v>
      </c>
      <c r="AA3025" s="55" t="s">
        <v>1338</v>
      </c>
      <c r="AB3025" s="55">
        <v>1680</v>
      </c>
      <c r="AC3025" s="55">
        <v>1680</v>
      </c>
      <c r="AD3025" s="55">
        <v>0</v>
      </c>
      <c r="AE3025" s="55" t="s">
        <v>1339</v>
      </c>
      <c r="AF3025" s="55" t="s">
        <v>3146</v>
      </c>
      <c r="AG3025" s="55" t="s">
        <v>3147</v>
      </c>
      <c r="AH3025" s="55" t="s">
        <v>1235</v>
      </c>
      <c r="AJ3025" s="55" t="s">
        <v>13033</v>
      </c>
      <c r="AK3025" s="55">
        <v>0</v>
      </c>
      <c r="AL3025" s="55" t="s">
        <v>3414</v>
      </c>
      <c r="AN3025" s="55">
        <v>8</v>
      </c>
      <c r="AO3025" s="55" t="s">
        <v>13035</v>
      </c>
      <c r="AR3025" s="56">
        <v>44298</v>
      </c>
      <c r="AS3025" s="57">
        <v>0.3366898148148148</v>
      </c>
      <c r="AT3025" s="56">
        <v>44403</v>
      </c>
      <c r="AU3025" s="57">
        <v>0.71995370370370371</v>
      </c>
      <c r="AV3025" s="55" t="s">
        <v>1345</v>
      </c>
      <c r="AW3025" s="55" t="s">
        <v>1345</v>
      </c>
      <c r="AX3025" s="55" t="s">
        <v>1346</v>
      </c>
      <c r="CB3025" s="55" t="s">
        <v>3150</v>
      </c>
    </row>
    <row r="3026" spans="1:80">
      <c r="A3026" s="55" t="s">
        <v>13036</v>
      </c>
      <c r="B3026" s="55">
        <v>2</v>
      </c>
      <c r="C3026" s="55" t="s">
        <v>13037</v>
      </c>
      <c r="D3026" s="55" t="s">
        <v>13038</v>
      </c>
      <c r="E3026" s="55">
        <v>0</v>
      </c>
      <c r="F3026" s="55">
        <v>1</v>
      </c>
      <c r="G3026" s="56">
        <v>44347</v>
      </c>
      <c r="H3026" s="56">
        <v>44347</v>
      </c>
      <c r="I3026" s="56">
        <v>44347</v>
      </c>
      <c r="J3026" s="55">
        <v>1</v>
      </c>
      <c r="K3026" s="56">
        <v>44462</v>
      </c>
      <c r="L3026" s="56">
        <v>44329</v>
      </c>
      <c r="M3026" s="56">
        <v>44347</v>
      </c>
      <c r="N3026" s="55">
        <v>1</v>
      </c>
      <c r="O3026" s="55">
        <v>1</v>
      </c>
      <c r="P3026" s="55">
        <v>1</v>
      </c>
      <c r="Q3026" s="56">
        <v>44462</v>
      </c>
      <c r="R3026" s="55">
        <v>0</v>
      </c>
      <c r="T3026" s="55">
        <v>5198025005</v>
      </c>
      <c r="U3026" s="55" t="s">
        <v>13039</v>
      </c>
      <c r="V3026" s="55" t="s">
        <v>13037</v>
      </c>
      <c r="W3026" s="55" t="s">
        <v>1336</v>
      </c>
      <c r="X3026" s="55" t="s">
        <v>1336</v>
      </c>
      <c r="Y3026" s="55">
        <v>0</v>
      </c>
      <c r="Z3026" s="55" t="s">
        <v>1419</v>
      </c>
      <c r="AA3026" s="55" t="s">
        <v>1338</v>
      </c>
      <c r="AB3026" s="55">
        <v>1690.5</v>
      </c>
      <c r="AC3026" s="55">
        <v>1690.5</v>
      </c>
      <c r="AD3026" s="55">
        <v>0</v>
      </c>
      <c r="AE3026" s="55" t="s">
        <v>1339</v>
      </c>
      <c r="AF3026" s="55" t="s">
        <v>3146</v>
      </c>
      <c r="AG3026" s="55" t="s">
        <v>3147</v>
      </c>
      <c r="AH3026" s="55" t="s">
        <v>1235</v>
      </c>
      <c r="AJ3026" s="55" t="s">
        <v>13038</v>
      </c>
      <c r="AK3026" s="55">
        <v>0</v>
      </c>
      <c r="AL3026" s="55" t="s">
        <v>1361</v>
      </c>
      <c r="AN3026" s="55">
        <v>2</v>
      </c>
      <c r="AO3026" s="55" t="s">
        <v>13040</v>
      </c>
      <c r="AR3026" s="56">
        <v>44329</v>
      </c>
      <c r="AS3026" s="57">
        <v>0.60018518518518515</v>
      </c>
      <c r="AT3026" s="56">
        <v>44462</v>
      </c>
      <c r="AU3026" s="57">
        <v>0.49031249999999998</v>
      </c>
      <c r="AV3026" s="55" t="s">
        <v>1345</v>
      </c>
      <c r="AW3026" s="55" t="s">
        <v>1345</v>
      </c>
      <c r="AX3026" s="55" t="s">
        <v>1346</v>
      </c>
      <c r="CB3026" s="55" t="s">
        <v>3150</v>
      </c>
    </row>
    <row r="3027" spans="1:80">
      <c r="A3027" s="55" t="s">
        <v>13041</v>
      </c>
      <c r="B3027" s="55">
        <v>2</v>
      </c>
      <c r="C3027" s="55" t="s">
        <v>13042</v>
      </c>
      <c r="D3027" s="55" t="s">
        <v>13043</v>
      </c>
      <c r="E3027" s="55">
        <v>0</v>
      </c>
      <c r="F3027" s="55">
        <v>1</v>
      </c>
      <c r="G3027" s="56">
        <v>44347</v>
      </c>
      <c r="H3027" s="56">
        <v>44347</v>
      </c>
      <c r="I3027" s="56">
        <v>44347</v>
      </c>
      <c r="J3027" s="55">
        <v>1</v>
      </c>
      <c r="K3027" s="56">
        <v>44462</v>
      </c>
      <c r="L3027" s="56">
        <v>44329</v>
      </c>
      <c r="M3027" s="56">
        <v>44347</v>
      </c>
      <c r="N3027" s="55">
        <v>1</v>
      </c>
      <c r="O3027" s="55">
        <v>1</v>
      </c>
      <c r="P3027" s="55">
        <v>1</v>
      </c>
      <c r="Q3027" s="56">
        <v>44462</v>
      </c>
      <c r="R3027" s="55">
        <v>0</v>
      </c>
      <c r="T3027" s="55">
        <v>5198026002</v>
      </c>
      <c r="U3027" s="55" t="s">
        <v>13044</v>
      </c>
      <c r="V3027" s="55" t="s">
        <v>13042</v>
      </c>
      <c r="W3027" s="55" t="s">
        <v>1336</v>
      </c>
      <c r="X3027" s="55" t="s">
        <v>1336</v>
      </c>
      <c r="Y3027" s="55">
        <v>0</v>
      </c>
      <c r="Z3027" s="55" t="s">
        <v>1419</v>
      </c>
      <c r="AA3027" s="55" t="s">
        <v>1338</v>
      </c>
      <c r="AB3027" s="55">
        <v>1690.5</v>
      </c>
      <c r="AC3027" s="55">
        <v>1690.5</v>
      </c>
      <c r="AD3027" s="55">
        <v>0</v>
      </c>
      <c r="AE3027" s="55" t="s">
        <v>1339</v>
      </c>
      <c r="AF3027" s="55" t="s">
        <v>3146</v>
      </c>
      <c r="AG3027" s="55" t="s">
        <v>3147</v>
      </c>
      <c r="AH3027" s="55" t="s">
        <v>1235</v>
      </c>
      <c r="AJ3027" s="55" t="s">
        <v>13043</v>
      </c>
      <c r="AK3027" s="55">
        <v>0</v>
      </c>
      <c r="AL3027" s="55" t="s">
        <v>1361</v>
      </c>
      <c r="AN3027" s="55">
        <v>2</v>
      </c>
      <c r="AO3027" s="55" t="s">
        <v>13045</v>
      </c>
      <c r="AR3027" s="56">
        <v>44329</v>
      </c>
      <c r="AS3027" s="57">
        <v>0.60030092592592588</v>
      </c>
      <c r="AT3027" s="56">
        <v>44462</v>
      </c>
      <c r="AU3027" s="57">
        <v>0.49032407407407402</v>
      </c>
      <c r="AV3027" s="55" t="s">
        <v>1345</v>
      </c>
      <c r="AW3027" s="55" t="s">
        <v>1345</v>
      </c>
      <c r="AX3027" s="55" t="s">
        <v>1346</v>
      </c>
      <c r="CB3027" s="55" t="s">
        <v>3150</v>
      </c>
    </row>
    <row r="3028" spans="1:80">
      <c r="A3028" s="55" t="s">
        <v>13046</v>
      </c>
      <c r="B3028" s="55">
        <v>2</v>
      </c>
      <c r="C3028" s="55" t="s">
        <v>13047</v>
      </c>
      <c r="D3028" s="55" t="s">
        <v>13048</v>
      </c>
      <c r="E3028" s="55">
        <v>0</v>
      </c>
      <c r="F3028" s="55">
        <v>1</v>
      </c>
      <c r="G3028" s="56">
        <v>44347</v>
      </c>
      <c r="H3028" s="56">
        <v>44347</v>
      </c>
      <c r="I3028" s="56">
        <v>44347</v>
      </c>
      <c r="J3028" s="55">
        <v>1</v>
      </c>
      <c r="K3028" s="56">
        <v>44462</v>
      </c>
      <c r="L3028" s="56">
        <v>44329</v>
      </c>
      <c r="M3028" s="56">
        <v>44347</v>
      </c>
      <c r="N3028" s="55">
        <v>1</v>
      </c>
      <c r="O3028" s="55">
        <v>1</v>
      </c>
      <c r="P3028" s="55">
        <v>1</v>
      </c>
      <c r="Q3028" s="56">
        <v>44462</v>
      </c>
      <c r="R3028" s="55">
        <v>0</v>
      </c>
      <c r="T3028" s="55">
        <v>5198023001</v>
      </c>
      <c r="U3028" s="55" t="s">
        <v>13049</v>
      </c>
      <c r="V3028" s="55" t="s">
        <v>13047</v>
      </c>
      <c r="W3028" s="55" t="s">
        <v>1336</v>
      </c>
      <c r="X3028" s="55" t="s">
        <v>1336</v>
      </c>
      <c r="Y3028" s="55">
        <v>0</v>
      </c>
      <c r="Z3028" s="55" t="s">
        <v>1419</v>
      </c>
      <c r="AA3028" s="55" t="s">
        <v>1338</v>
      </c>
      <c r="AB3028" s="55">
        <v>1806</v>
      </c>
      <c r="AC3028" s="55">
        <v>1806</v>
      </c>
      <c r="AD3028" s="55">
        <v>0</v>
      </c>
      <c r="AE3028" s="55" t="s">
        <v>1339</v>
      </c>
      <c r="AF3028" s="55" t="s">
        <v>3146</v>
      </c>
      <c r="AG3028" s="55" t="s">
        <v>3147</v>
      </c>
      <c r="AH3028" s="55" t="s">
        <v>1235</v>
      </c>
      <c r="AJ3028" s="55" t="s">
        <v>13048</v>
      </c>
      <c r="AK3028" s="55">
        <v>0</v>
      </c>
      <c r="AL3028" s="55" t="s">
        <v>1361</v>
      </c>
      <c r="AN3028" s="55">
        <v>2</v>
      </c>
      <c r="AO3028" s="55" t="s">
        <v>13050</v>
      </c>
      <c r="AR3028" s="56">
        <v>44329</v>
      </c>
      <c r="AS3028" s="57">
        <v>0.59954861111111113</v>
      </c>
      <c r="AT3028" s="56">
        <v>44462</v>
      </c>
      <c r="AU3028" s="57">
        <v>0.49032407407407402</v>
      </c>
      <c r="AV3028" s="55" t="s">
        <v>1345</v>
      </c>
      <c r="AW3028" s="55" t="s">
        <v>1345</v>
      </c>
      <c r="AX3028" s="55" t="s">
        <v>1346</v>
      </c>
      <c r="CB3028" s="55" t="s">
        <v>3150</v>
      </c>
    </row>
    <row r="3029" spans="1:80">
      <c r="A3029" s="55" t="s">
        <v>13051</v>
      </c>
      <c r="B3029" s="55">
        <v>2</v>
      </c>
      <c r="C3029" s="55" t="s">
        <v>13052</v>
      </c>
      <c r="D3029" s="55" t="s">
        <v>13053</v>
      </c>
      <c r="E3029" s="55">
        <v>0</v>
      </c>
      <c r="F3029" s="55">
        <v>1</v>
      </c>
      <c r="G3029" s="56">
        <v>44347</v>
      </c>
      <c r="H3029" s="56">
        <v>44347</v>
      </c>
      <c r="I3029" s="56">
        <v>44347</v>
      </c>
      <c r="J3029" s="55">
        <v>1</v>
      </c>
      <c r="K3029" s="56">
        <v>44462</v>
      </c>
      <c r="L3029" s="56">
        <v>44329</v>
      </c>
      <c r="M3029" s="56">
        <v>44347</v>
      </c>
      <c r="N3029" s="55">
        <v>1</v>
      </c>
      <c r="O3029" s="55">
        <v>1</v>
      </c>
      <c r="P3029" s="55">
        <v>1</v>
      </c>
      <c r="Q3029" s="56">
        <v>44462</v>
      </c>
      <c r="R3029" s="55">
        <v>0</v>
      </c>
      <c r="T3029" s="55">
        <v>5198024008</v>
      </c>
      <c r="U3029" s="55" t="s">
        <v>13054</v>
      </c>
      <c r="V3029" s="55" t="s">
        <v>13052</v>
      </c>
      <c r="W3029" s="55" t="s">
        <v>1336</v>
      </c>
      <c r="X3029" s="55" t="s">
        <v>1336</v>
      </c>
      <c r="Y3029" s="55">
        <v>0</v>
      </c>
      <c r="Z3029" s="55" t="s">
        <v>1419</v>
      </c>
      <c r="AA3029" s="55" t="s">
        <v>1338</v>
      </c>
      <c r="AB3029" s="55">
        <v>1806</v>
      </c>
      <c r="AC3029" s="55">
        <v>1806</v>
      </c>
      <c r="AD3029" s="55">
        <v>0</v>
      </c>
      <c r="AE3029" s="55" t="s">
        <v>1339</v>
      </c>
      <c r="AF3029" s="55" t="s">
        <v>3146</v>
      </c>
      <c r="AG3029" s="55" t="s">
        <v>3147</v>
      </c>
      <c r="AH3029" s="55" t="s">
        <v>1235</v>
      </c>
      <c r="AJ3029" s="55" t="s">
        <v>13053</v>
      </c>
      <c r="AK3029" s="55">
        <v>0</v>
      </c>
      <c r="AL3029" s="55" t="s">
        <v>1361</v>
      </c>
      <c r="AN3029" s="55">
        <v>2</v>
      </c>
      <c r="AO3029" s="55" t="s">
        <v>13055</v>
      </c>
      <c r="AR3029" s="56">
        <v>44329</v>
      </c>
      <c r="AS3029" s="57">
        <v>0.59966435185185185</v>
      </c>
      <c r="AT3029" s="56">
        <v>44462</v>
      </c>
      <c r="AU3029" s="57">
        <v>0.49032407407407402</v>
      </c>
      <c r="AV3029" s="55" t="s">
        <v>1345</v>
      </c>
      <c r="AW3029" s="55" t="s">
        <v>1345</v>
      </c>
      <c r="AX3029" s="55" t="s">
        <v>1346</v>
      </c>
      <c r="CB3029" s="55" t="s">
        <v>3150</v>
      </c>
    </row>
    <row r="3030" spans="1:80">
      <c r="A3030" s="55" t="s">
        <v>13056</v>
      </c>
      <c r="B3030" s="55">
        <v>2</v>
      </c>
      <c r="C3030" s="55" t="s">
        <v>13057</v>
      </c>
      <c r="D3030" s="55" t="s">
        <v>13058</v>
      </c>
      <c r="E3030" s="55">
        <v>1</v>
      </c>
      <c r="F3030" s="55">
        <v>0</v>
      </c>
      <c r="G3030" s="56">
        <v>44218</v>
      </c>
      <c r="H3030" s="56">
        <v>44218</v>
      </c>
      <c r="I3030" s="56">
        <v>44218</v>
      </c>
      <c r="J3030" s="55">
        <v>0</v>
      </c>
      <c r="L3030" s="56">
        <v>44130</v>
      </c>
      <c r="M3030" s="56">
        <v>44218</v>
      </c>
      <c r="N3030" s="55">
        <v>0</v>
      </c>
      <c r="O3030" s="55">
        <v>0</v>
      </c>
      <c r="P3030" s="55">
        <v>0</v>
      </c>
      <c r="R3030" s="55">
        <v>0</v>
      </c>
      <c r="T3030" s="55">
        <v>5151576009</v>
      </c>
      <c r="U3030" s="55" t="s">
        <v>13059</v>
      </c>
      <c r="V3030" s="55" t="s">
        <v>13057</v>
      </c>
      <c r="W3030" s="55" t="s">
        <v>1336</v>
      </c>
      <c r="X3030" s="55" t="s">
        <v>1336</v>
      </c>
      <c r="Y3030" s="55">
        <v>0</v>
      </c>
      <c r="Z3030" s="55" t="s">
        <v>1419</v>
      </c>
      <c r="AA3030" s="55" t="s">
        <v>1338</v>
      </c>
      <c r="AB3030" s="55">
        <v>21997.5</v>
      </c>
      <c r="AC3030" s="55">
        <v>21997.5</v>
      </c>
      <c r="AD3030" s="55">
        <v>0</v>
      </c>
      <c r="AE3030" s="55" t="s">
        <v>1339</v>
      </c>
      <c r="AF3030" s="55" t="s">
        <v>3132</v>
      </c>
      <c r="AG3030" s="55" t="s">
        <v>3147</v>
      </c>
      <c r="AH3030" s="55" t="s">
        <v>1235</v>
      </c>
      <c r="AI3030" s="55">
        <v>510</v>
      </c>
      <c r="AJ3030" s="55" t="s">
        <v>13058</v>
      </c>
      <c r="AK3030" s="55">
        <v>0</v>
      </c>
      <c r="AL3030" s="55" t="s">
        <v>3414</v>
      </c>
      <c r="AN3030" s="55">
        <v>4</v>
      </c>
      <c r="AO3030" s="55" t="s">
        <v>13060</v>
      </c>
      <c r="AP3030" s="55">
        <v>0</v>
      </c>
      <c r="AR3030" s="56">
        <v>44130</v>
      </c>
      <c r="AS3030" s="57">
        <v>0.40386574074074072</v>
      </c>
      <c r="AT3030" s="56">
        <v>44145</v>
      </c>
      <c r="AU3030" s="57">
        <v>0.61327546296296298</v>
      </c>
      <c r="AV3030" s="55" t="s">
        <v>3374</v>
      </c>
      <c r="AW3030" s="55" t="s">
        <v>3374</v>
      </c>
      <c r="AX3030" s="55" t="s">
        <v>2167</v>
      </c>
      <c r="AZ3030" s="55" t="s">
        <v>1347</v>
      </c>
      <c r="BA3030" s="55" t="s">
        <v>1347</v>
      </c>
      <c r="BB3030" s="55" t="s">
        <v>1347</v>
      </c>
      <c r="CB3030" s="55" t="s">
        <v>3150</v>
      </c>
    </row>
    <row r="3031" spans="1:80">
      <c r="A3031" s="55" t="s">
        <v>13061</v>
      </c>
      <c r="B3031" s="55">
        <v>2</v>
      </c>
      <c r="C3031" s="55" t="s">
        <v>13062</v>
      </c>
      <c r="D3031" s="55" t="s">
        <v>13063</v>
      </c>
      <c r="E3031" s="55">
        <v>0</v>
      </c>
      <c r="F3031" s="55">
        <v>1</v>
      </c>
      <c r="G3031" s="56">
        <v>44280</v>
      </c>
      <c r="H3031" s="56">
        <v>44280</v>
      </c>
      <c r="I3031" s="56">
        <v>44280</v>
      </c>
      <c r="J3031" s="55">
        <v>1</v>
      </c>
      <c r="K3031" s="56">
        <v>44309</v>
      </c>
      <c r="L3031" s="56">
        <v>44250</v>
      </c>
      <c r="M3031" s="56">
        <v>44280</v>
      </c>
      <c r="N3031" s="55">
        <v>1</v>
      </c>
      <c r="O3031" s="55">
        <v>1</v>
      </c>
      <c r="P3031" s="55">
        <v>1</v>
      </c>
      <c r="Q3031" s="56">
        <v>44309</v>
      </c>
      <c r="R3031" s="55">
        <v>0</v>
      </c>
      <c r="T3031" s="55">
        <v>5173459001</v>
      </c>
      <c r="U3031" s="55" t="s">
        <v>13064</v>
      </c>
      <c r="V3031" s="55" t="s">
        <v>13062</v>
      </c>
      <c r="W3031" s="55" t="s">
        <v>1336</v>
      </c>
      <c r="X3031" s="55" t="s">
        <v>1336</v>
      </c>
      <c r="Y3031" s="55">
        <v>0</v>
      </c>
      <c r="Z3031" s="55" t="s">
        <v>1419</v>
      </c>
      <c r="AA3031" s="55" t="s">
        <v>1338</v>
      </c>
      <c r="AB3031" s="55">
        <v>892.5</v>
      </c>
      <c r="AC3031" s="55">
        <v>892.5</v>
      </c>
      <c r="AD3031" s="55">
        <v>0</v>
      </c>
      <c r="AE3031" s="55" t="s">
        <v>1339</v>
      </c>
      <c r="AF3031" s="55" t="s">
        <v>3146</v>
      </c>
      <c r="AG3031" s="55" t="s">
        <v>3147</v>
      </c>
      <c r="AH3031" s="55" t="s">
        <v>1235</v>
      </c>
      <c r="AJ3031" s="55" t="s">
        <v>13063</v>
      </c>
      <c r="AK3031" s="55">
        <v>0</v>
      </c>
      <c r="AL3031" s="55" t="s">
        <v>3414</v>
      </c>
      <c r="AN3031" s="55">
        <v>7</v>
      </c>
      <c r="AO3031" s="55" t="s">
        <v>13065</v>
      </c>
      <c r="AR3031" s="56">
        <v>44250</v>
      </c>
      <c r="AS3031" s="57">
        <v>0.39297453703703705</v>
      </c>
      <c r="AT3031" s="56">
        <v>44309</v>
      </c>
      <c r="AU3031" s="57">
        <v>0.69865740740740734</v>
      </c>
      <c r="AV3031" s="55" t="s">
        <v>1345</v>
      </c>
      <c r="AW3031" s="55" t="s">
        <v>1345</v>
      </c>
      <c r="AX3031" s="55" t="s">
        <v>1346</v>
      </c>
      <c r="CB3031" s="55" t="s">
        <v>3150</v>
      </c>
    </row>
    <row r="3032" spans="1:80">
      <c r="A3032" s="55" t="s">
        <v>13066</v>
      </c>
      <c r="B3032" s="55">
        <v>2</v>
      </c>
      <c r="C3032" s="55" t="s">
        <v>13067</v>
      </c>
      <c r="D3032" s="55" t="s">
        <v>13068</v>
      </c>
      <c r="E3032" s="55">
        <v>0</v>
      </c>
      <c r="F3032" s="55">
        <v>1</v>
      </c>
      <c r="G3032" s="56">
        <v>44337</v>
      </c>
      <c r="H3032" s="56">
        <v>44337</v>
      </c>
      <c r="I3032" s="56">
        <v>44337</v>
      </c>
      <c r="J3032" s="55">
        <v>0</v>
      </c>
      <c r="L3032" s="56">
        <v>44313</v>
      </c>
      <c r="M3032" s="56">
        <v>44337</v>
      </c>
      <c r="N3032" s="55">
        <v>1</v>
      </c>
      <c r="O3032" s="55">
        <v>0</v>
      </c>
      <c r="P3032" s="55">
        <v>0</v>
      </c>
      <c r="R3032" s="55">
        <v>0</v>
      </c>
      <c r="T3032" s="55">
        <v>5191706009</v>
      </c>
      <c r="U3032" s="55" t="s">
        <v>13069</v>
      </c>
      <c r="V3032" s="55" t="s">
        <v>13067</v>
      </c>
      <c r="W3032" s="55" t="s">
        <v>1336</v>
      </c>
      <c r="X3032" s="55" t="s">
        <v>1336</v>
      </c>
      <c r="Y3032" s="55">
        <v>0</v>
      </c>
      <c r="Z3032" s="55" t="s">
        <v>1419</v>
      </c>
      <c r="AA3032" s="55" t="s">
        <v>1338</v>
      </c>
      <c r="AB3032" s="55">
        <v>1680</v>
      </c>
      <c r="AC3032" s="55">
        <v>1680</v>
      </c>
      <c r="AD3032" s="55">
        <v>0</v>
      </c>
      <c r="AE3032" s="55" t="s">
        <v>1339</v>
      </c>
      <c r="AF3032" s="55" t="s">
        <v>3146</v>
      </c>
      <c r="AG3032" s="55" t="s">
        <v>3147</v>
      </c>
      <c r="AH3032" s="55" t="s">
        <v>1235</v>
      </c>
      <c r="AJ3032" s="55" t="s">
        <v>13068</v>
      </c>
      <c r="AK3032" s="55">
        <v>0</v>
      </c>
      <c r="AL3032" s="55" t="s">
        <v>3414</v>
      </c>
      <c r="AN3032" s="55">
        <v>8</v>
      </c>
      <c r="AO3032" s="55" t="s">
        <v>13070</v>
      </c>
      <c r="AR3032" s="56">
        <v>44313</v>
      </c>
      <c r="AS3032" s="57">
        <v>0.75645833333333334</v>
      </c>
      <c r="AT3032" s="56">
        <v>44314</v>
      </c>
      <c r="AU3032" s="57">
        <v>0.56641203703703702</v>
      </c>
      <c r="AV3032" s="55" t="s">
        <v>1345</v>
      </c>
      <c r="AW3032" s="55" t="s">
        <v>1345</v>
      </c>
      <c r="AX3032" s="55" t="s">
        <v>1346</v>
      </c>
      <c r="CB3032" s="55" t="s">
        <v>3150</v>
      </c>
    </row>
    <row r="3033" spans="1:80">
      <c r="A3033" s="55" t="s">
        <v>13071</v>
      </c>
      <c r="B3033" s="55">
        <v>2</v>
      </c>
      <c r="C3033" s="55" t="s">
        <v>13072</v>
      </c>
      <c r="D3033" s="55" t="s">
        <v>13073</v>
      </c>
      <c r="E3033" s="55">
        <v>0</v>
      </c>
      <c r="F3033" s="55">
        <v>1</v>
      </c>
      <c r="G3033" s="56">
        <v>44347</v>
      </c>
      <c r="H3033" s="56">
        <v>44347</v>
      </c>
      <c r="I3033" s="56">
        <v>44347</v>
      </c>
      <c r="J3033" s="55">
        <v>1</v>
      </c>
      <c r="K3033" s="56">
        <v>44370</v>
      </c>
      <c r="L3033" s="56">
        <v>44316</v>
      </c>
      <c r="M3033" s="56">
        <v>44347</v>
      </c>
      <c r="N3033" s="55">
        <v>1</v>
      </c>
      <c r="O3033" s="55">
        <v>1</v>
      </c>
      <c r="P3033" s="55">
        <v>1</v>
      </c>
      <c r="Q3033" s="56">
        <v>44370</v>
      </c>
      <c r="R3033" s="55">
        <v>0</v>
      </c>
      <c r="T3033" s="55">
        <v>5180885001</v>
      </c>
      <c r="U3033" s="55" t="s">
        <v>13074</v>
      </c>
      <c r="V3033" s="55" t="s">
        <v>13072</v>
      </c>
      <c r="W3033" s="55" t="s">
        <v>1336</v>
      </c>
      <c r="X3033" s="55" t="s">
        <v>1336</v>
      </c>
      <c r="Y3033" s="55">
        <v>0</v>
      </c>
      <c r="Z3033" s="55" t="s">
        <v>1419</v>
      </c>
      <c r="AA3033" s="55" t="s">
        <v>1338</v>
      </c>
      <c r="AB3033" s="55">
        <v>1575</v>
      </c>
      <c r="AC3033" s="55">
        <v>1575</v>
      </c>
      <c r="AD3033" s="55">
        <v>0</v>
      </c>
      <c r="AE3033" s="55" t="s">
        <v>1339</v>
      </c>
      <c r="AF3033" s="55" t="s">
        <v>3146</v>
      </c>
      <c r="AG3033" s="55" t="s">
        <v>3147</v>
      </c>
      <c r="AH3033" s="55" t="s">
        <v>1235</v>
      </c>
      <c r="AJ3033" s="55" t="s">
        <v>13073</v>
      </c>
      <c r="AK3033" s="55">
        <v>0</v>
      </c>
      <c r="AL3033" s="55" t="s">
        <v>1361</v>
      </c>
      <c r="AN3033" s="55">
        <v>1</v>
      </c>
      <c r="AO3033" s="55" t="s">
        <v>13075</v>
      </c>
      <c r="AR3033" s="56">
        <v>44316</v>
      </c>
      <c r="AS3033" s="57">
        <v>0.5600694444444444</v>
      </c>
      <c r="AT3033" s="56">
        <v>44370</v>
      </c>
      <c r="AU3033" s="57">
        <v>0.45906249999999998</v>
      </c>
      <c r="AV3033" s="55" t="s">
        <v>1345</v>
      </c>
      <c r="AW3033" s="55" t="s">
        <v>1345</v>
      </c>
      <c r="AX3033" s="55" t="s">
        <v>1346</v>
      </c>
      <c r="CB3033" s="55" t="s">
        <v>3150</v>
      </c>
    </row>
    <row r="3034" spans="1:80">
      <c r="A3034" s="55" t="s">
        <v>13076</v>
      </c>
      <c r="B3034" s="55">
        <v>2</v>
      </c>
      <c r="C3034" s="55" t="s">
        <v>13077</v>
      </c>
      <c r="D3034" s="55" t="s">
        <v>13078</v>
      </c>
      <c r="E3034" s="55">
        <v>0</v>
      </c>
      <c r="F3034" s="55">
        <v>1</v>
      </c>
      <c r="G3034" s="56">
        <v>44347</v>
      </c>
      <c r="H3034" s="56">
        <v>44347</v>
      </c>
      <c r="I3034" s="56">
        <v>44347</v>
      </c>
      <c r="J3034" s="55">
        <v>1</v>
      </c>
      <c r="K3034" s="56">
        <v>44482</v>
      </c>
      <c r="L3034" s="56">
        <v>44313</v>
      </c>
      <c r="M3034" s="56">
        <v>44347</v>
      </c>
      <c r="N3034" s="55">
        <v>1</v>
      </c>
      <c r="O3034" s="55">
        <v>1</v>
      </c>
      <c r="P3034" s="55">
        <v>0</v>
      </c>
      <c r="R3034" s="55">
        <v>0</v>
      </c>
      <c r="T3034" s="55">
        <v>5180245003</v>
      </c>
      <c r="U3034" s="55" t="s">
        <v>13079</v>
      </c>
      <c r="V3034" s="55" t="s">
        <v>13077</v>
      </c>
      <c r="W3034" s="55" t="s">
        <v>1336</v>
      </c>
      <c r="X3034" s="55" t="s">
        <v>1336</v>
      </c>
      <c r="Y3034" s="55">
        <v>0</v>
      </c>
      <c r="Z3034" s="55" t="s">
        <v>1419</v>
      </c>
      <c r="AA3034" s="55" t="s">
        <v>1338</v>
      </c>
      <c r="AB3034" s="55">
        <v>1995</v>
      </c>
      <c r="AC3034" s="55">
        <v>1995</v>
      </c>
      <c r="AD3034" s="55">
        <v>0</v>
      </c>
      <c r="AE3034" s="55" t="s">
        <v>1339</v>
      </c>
      <c r="AF3034" s="55" t="s">
        <v>3146</v>
      </c>
      <c r="AG3034" s="55" t="s">
        <v>3147</v>
      </c>
      <c r="AH3034" s="55" t="s">
        <v>1235</v>
      </c>
      <c r="AJ3034" s="55" t="s">
        <v>13078</v>
      </c>
      <c r="AK3034" s="55">
        <v>0</v>
      </c>
      <c r="AL3034" s="55" t="s">
        <v>3311</v>
      </c>
      <c r="AN3034" s="55">
        <v>2</v>
      </c>
      <c r="AO3034" s="55" t="s">
        <v>13080</v>
      </c>
      <c r="AR3034" s="56">
        <v>44313</v>
      </c>
      <c r="AS3034" s="57">
        <v>0.75807870370370367</v>
      </c>
      <c r="AT3034" s="56">
        <v>44482</v>
      </c>
      <c r="AU3034" s="57">
        <v>0.75482638888888898</v>
      </c>
      <c r="AV3034" s="55" t="s">
        <v>1345</v>
      </c>
      <c r="AW3034" s="55" t="s">
        <v>1345</v>
      </c>
      <c r="AX3034" s="55" t="s">
        <v>1346</v>
      </c>
      <c r="CB3034" s="55" t="s">
        <v>3150</v>
      </c>
    </row>
    <row r="3035" spans="1:80">
      <c r="A3035" s="55" t="s">
        <v>13081</v>
      </c>
      <c r="B3035" s="55">
        <v>2</v>
      </c>
      <c r="C3035" s="55" t="s">
        <v>13082</v>
      </c>
      <c r="D3035" s="55" t="s">
        <v>13083</v>
      </c>
      <c r="E3035" s="55">
        <v>0</v>
      </c>
      <c r="F3035" s="55">
        <v>1</v>
      </c>
      <c r="G3035" s="56">
        <v>44347</v>
      </c>
      <c r="H3035" s="56">
        <v>44347</v>
      </c>
      <c r="I3035" s="56">
        <v>44347</v>
      </c>
      <c r="J3035" s="55">
        <v>1</v>
      </c>
      <c r="K3035" s="56">
        <v>44482</v>
      </c>
      <c r="L3035" s="56">
        <v>44313</v>
      </c>
      <c r="M3035" s="56">
        <v>44347</v>
      </c>
      <c r="N3035" s="55">
        <v>1</v>
      </c>
      <c r="O3035" s="55">
        <v>1</v>
      </c>
      <c r="P3035" s="55">
        <v>0</v>
      </c>
      <c r="R3035" s="55">
        <v>0</v>
      </c>
      <c r="T3035" s="55">
        <v>5180246001</v>
      </c>
      <c r="U3035" s="55" t="s">
        <v>13084</v>
      </c>
      <c r="V3035" s="55" t="s">
        <v>13082</v>
      </c>
      <c r="W3035" s="55" t="s">
        <v>1336</v>
      </c>
      <c r="X3035" s="55" t="s">
        <v>1336</v>
      </c>
      <c r="Y3035" s="55">
        <v>0</v>
      </c>
      <c r="Z3035" s="55" t="s">
        <v>1419</v>
      </c>
      <c r="AA3035" s="55" t="s">
        <v>1338</v>
      </c>
      <c r="AB3035" s="55">
        <v>2100</v>
      </c>
      <c r="AC3035" s="55">
        <v>2100</v>
      </c>
      <c r="AD3035" s="55">
        <v>0</v>
      </c>
      <c r="AE3035" s="55" t="s">
        <v>1339</v>
      </c>
      <c r="AF3035" s="55" t="s">
        <v>3146</v>
      </c>
      <c r="AG3035" s="55" t="s">
        <v>3147</v>
      </c>
      <c r="AH3035" s="55" t="s">
        <v>1235</v>
      </c>
      <c r="AJ3035" s="55" t="s">
        <v>13083</v>
      </c>
      <c r="AK3035" s="55">
        <v>0</v>
      </c>
      <c r="AL3035" s="55" t="s">
        <v>3311</v>
      </c>
      <c r="AN3035" s="55">
        <v>2</v>
      </c>
      <c r="AO3035" s="55" t="s">
        <v>13085</v>
      </c>
      <c r="AR3035" s="56">
        <v>44313</v>
      </c>
      <c r="AS3035" s="57">
        <v>0.75815972222222217</v>
      </c>
      <c r="AT3035" s="56">
        <v>44482</v>
      </c>
      <c r="AU3035" s="57">
        <v>0.75482638888888898</v>
      </c>
      <c r="AV3035" s="55" t="s">
        <v>1345</v>
      </c>
      <c r="AW3035" s="55" t="s">
        <v>1345</v>
      </c>
      <c r="AX3035" s="55" t="s">
        <v>1346</v>
      </c>
      <c r="CB3035" s="55" t="s">
        <v>3150</v>
      </c>
    </row>
    <row r="3036" spans="1:80">
      <c r="A3036" s="55" t="s">
        <v>13086</v>
      </c>
      <c r="B3036" s="55">
        <v>2</v>
      </c>
      <c r="C3036" s="55" t="s">
        <v>13087</v>
      </c>
      <c r="D3036" s="55" t="s">
        <v>13088</v>
      </c>
      <c r="E3036" s="55">
        <v>0</v>
      </c>
      <c r="F3036" s="55">
        <v>1</v>
      </c>
      <c r="G3036" s="56">
        <v>44530</v>
      </c>
      <c r="H3036" s="56">
        <v>44530</v>
      </c>
      <c r="I3036" s="56">
        <v>44531</v>
      </c>
      <c r="J3036" s="55">
        <v>0</v>
      </c>
      <c r="L3036" s="56">
        <v>44473</v>
      </c>
      <c r="M3036" s="56">
        <v>44530</v>
      </c>
      <c r="N3036" s="55">
        <v>1</v>
      </c>
      <c r="O3036" s="55">
        <v>0</v>
      </c>
      <c r="P3036" s="55">
        <v>0</v>
      </c>
      <c r="R3036" s="55">
        <v>0</v>
      </c>
      <c r="T3036" s="55">
        <v>5218587003</v>
      </c>
      <c r="U3036" s="55" t="s">
        <v>13089</v>
      </c>
      <c r="V3036" s="55" t="s">
        <v>13087</v>
      </c>
      <c r="W3036" s="55" t="s">
        <v>1336</v>
      </c>
      <c r="X3036" s="55" t="s">
        <v>1336</v>
      </c>
      <c r="Y3036" s="55">
        <v>0</v>
      </c>
      <c r="Z3036" s="55" t="s">
        <v>1419</v>
      </c>
      <c r="AA3036" s="55" t="s">
        <v>1338</v>
      </c>
      <c r="AB3036" s="55">
        <v>525</v>
      </c>
      <c r="AC3036" s="55">
        <v>525</v>
      </c>
      <c r="AD3036" s="55">
        <v>0</v>
      </c>
      <c r="AE3036" s="55" t="s">
        <v>1339</v>
      </c>
      <c r="AF3036" s="55" t="s">
        <v>3146</v>
      </c>
      <c r="AG3036" s="55" t="s">
        <v>3147</v>
      </c>
      <c r="AH3036" s="55" t="s">
        <v>1235</v>
      </c>
      <c r="AJ3036" s="55" t="s">
        <v>13088</v>
      </c>
      <c r="AK3036" s="55">
        <v>0</v>
      </c>
      <c r="AL3036" s="55" t="s">
        <v>3311</v>
      </c>
      <c r="AN3036" s="55">
        <v>4</v>
      </c>
      <c r="AO3036" s="55" t="s">
        <v>13090</v>
      </c>
      <c r="AR3036" s="56">
        <v>44473</v>
      </c>
      <c r="AS3036" s="57">
        <v>0.48737268518518517</v>
      </c>
      <c r="AT3036" s="56">
        <v>44473</v>
      </c>
      <c r="AU3036" s="57">
        <v>0.64901620370370372</v>
      </c>
      <c r="AV3036" s="55" t="s">
        <v>1345</v>
      </c>
      <c r="AW3036" s="55" t="s">
        <v>1345</v>
      </c>
      <c r="AX3036" s="55" t="s">
        <v>1346</v>
      </c>
      <c r="CB3036" s="55" t="s">
        <v>3150</v>
      </c>
    </row>
    <row r="3037" spans="1:80">
      <c r="A3037" s="55" t="s">
        <v>13091</v>
      </c>
      <c r="B3037" s="55">
        <v>2</v>
      </c>
      <c r="C3037" s="55" t="s">
        <v>13092</v>
      </c>
      <c r="D3037" s="55" t="s">
        <v>13093</v>
      </c>
      <c r="E3037" s="55">
        <v>0</v>
      </c>
      <c r="F3037" s="55">
        <v>1</v>
      </c>
      <c r="G3037" s="56">
        <v>44347</v>
      </c>
      <c r="H3037" s="56">
        <v>44347</v>
      </c>
      <c r="I3037" s="56">
        <v>44347</v>
      </c>
      <c r="J3037" s="55">
        <v>1</v>
      </c>
      <c r="K3037" s="56">
        <v>44482</v>
      </c>
      <c r="L3037" s="56">
        <v>44313</v>
      </c>
      <c r="M3037" s="56">
        <v>44347</v>
      </c>
      <c r="N3037" s="55">
        <v>1</v>
      </c>
      <c r="O3037" s="55">
        <v>1</v>
      </c>
      <c r="P3037" s="55">
        <v>0</v>
      </c>
      <c r="R3037" s="55">
        <v>0</v>
      </c>
      <c r="T3037" s="55">
        <v>5180256000</v>
      </c>
      <c r="U3037" s="55" t="s">
        <v>13094</v>
      </c>
      <c r="V3037" s="55" t="s">
        <v>13092</v>
      </c>
      <c r="W3037" s="55" t="s">
        <v>1336</v>
      </c>
      <c r="X3037" s="55" t="s">
        <v>1336</v>
      </c>
      <c r="Y3037" s="55">
        <v>0</v>
      </c>
      <c r="Z3037" s="55" t="s">
        <v>1419</v>
      </c>
      <c r="AA3037" s="55" t="s">
        <v>1338</v>
      </c>
      <c r="AB3037" s="55">
        <v>3045</v>
      </c>
      <c r="AC3037" s="55">
        <v>3045</v>
      </c>
      <c r="AD3037" s="55">
        <v>0</v>
      </c>
      <c r="AE3037" s="55" t="s">
        <v>1339</v>
      </c>
      <c r="AF3037" s="55" t="s">
        <v>3146</v>
      </c>
      <c r="AG3037" s="55" t="s">
        <v>3147</v>
      </c>
      <c r="AH3037" s="55" t="s">
        <v>1235</v>
      </c>
      <c r="AJ3037" s="55" t="s">
        <v>13093</v>
      </c>
      <c r="AK3037" s="55">
        <v>0</v>
      </c>
      <c r="AL3037" s="55" t="s">
        <v>3311</v>
      </c>
      <c r="AN3037" s="55">
        <v>2</v>
      </c>
      <c r="AO3037" s="55" t="s">
        <v>13095</v>
      </c>
      <c r="AR3037" s="56">
        <v>44313</v>
      </c>
      <c r="AS3037" s="57">
        <v>0.75799768518518518</v>
      </c>
      <c r="AT3037" s="56">
        <v>44482</v>
      </c>
      <c r="AU3037" s="57">
        <v>0.75483796296296291</v>
      </c>
      <c r="AV3037" s="55" t="s">
        <v>1345</v>
      </c>
      <c r="AW3037" s="55" t="s">
        <v>1345</v>
      </c>
      <c r="AX3037" s="55" t="s">
        <v>1346</v>
      </c>
      <c r="CB3037" s="55" t="s">
        <v>3150</v>
      </c>
    </row>
    <row r="3038" spans="1:80">
      <c r="A3038" s="55" t="s">
        <v>13096</v>
      </c>
      <c r="B3038" s="55">
        <v>2</v>
      </c>
      <c r="C3038" s="55" t="s">
        <v>13097</v>
      </c>
      <c r="D3038" s="55" t="s">
        <v>13098</v>
      </c>
      <c r="E3038" s="55">
        <v>1</v>
      </c>
      <c r="F3038" s="55">
        <v>0</v>
      </c>
      <c r="G3038" s="56">
        <v>44218</v>
      </c>
      <c r="H3038" s="56">
        <v>44218</v>
      </c>
      <c r="I3038" s="56">
        <v>44218</v>
      </c>
      <c r="J3038" s="55">
        <v>0</v>
      </c>
      <c r="L3038" s="56">
        <v>44130</v>
      </c>
      <c r="M3038" s="56">
        <v>44218</v>
      </c>
      <c r="N3038" s="55">
        <v>0</v>
      </c>
      <c r="O3038" s="55">
        <v>0</v>
      </c>
      <c r="P3038" s="55">
        <v>0</v>
      </c>
      <c r="R3038" s="55">
        <v>0</v>
      </c>
      <c r="T3038" s="55">
        <v>5151510001</v>
      </c>
      <c r="U3038" s="55" t="s">
        <v>13099</v>
      </c>
      <c r="V3038" s="55" t="s">
        <v>13097</v>
      </c>
      <c r="W3038" s="55" t="s">
        <v>1336</v>
      </c>
      <c r="X3038" s="55" t="s">
        <v>1336</v>
      </c>
      <c r="Y3038" s="55">
        <v>0</v>
      </c>
      <c r="Z3038" s="55" t="s">
        <v>1419</v>
      </c>
      <c r="AA3038" s="55" t="s">
        <v>1338</v>
      </c>
      <c r="AB3038" s="55">
        <v>5985</v>
      </c>
      <c r="AC3038" s="55">
        <v>5985</v>
      </c>
      <c r="AD3038" s="55">
        <v>0</v>
      </c>
      <c r="AE3038" s="55" t="s">
        <v>1339</v>
      </c>
      <c r="AF3038" s="55" t="s">
        <v>3132</v>
      </c>
      <c r="AG3038" s="55" t="s">
        <v>3147</v>
      </c>
      <c r="AH3038" s="55" t="s">
        <v>1235</v>
      </c>
      <c r="AI3038" s="55">
        <v>510</v>
      </c>
      <c r="AJ3038" s="55" t="s">
        <v>13098</v>
      </c>
      <c r="AK3038" s="55">
        <v>0</v>
      </c>
      <c r="AL3038" s="55" t="s">
        <v>3414</v>
      </c>
      <c r="AN3038" s="55">
        <v>2</v>
      </c>
      <c r="AO3038" s="55" t="s">
        <v>13100</v>
      </c>
      <c r="AP3038" s="55">
        <v>0</v>
      </c>
      <c r="AR3038" s="56">
        <v>44130</v>
      </c>
      <c r="AS3038" s="57">
        <v>0.40512731481481484</v>
      </c>
      <c r="AT3038" s="56">
        <v>44146</v>
      </c>
      <c r="AU3038" s="57">
        <v>0.37113425925925925</v>
      </c>
      <c r="AV3038" s="55" t="s">
        <v>3374</v>
      </c>
      <c r="AW3038" s="55" t="s">
        <v>3374</v>
      </c>
      <c r="AX3038" s="55" t="s">
        <v>2167</v>
      </c>
      <c r="AZ3038" s="55" t="s">
        <v>1347</v>
      </c>
      <c r="BA3038" s="55" t="s">
        <v>1347</v>
      </c>
      <c r="BB3038" s="55" t="s">
        <v>1347</v>
      </c>
      <c r="CB3038" s="55" t="s">
        <v>3150</v>
      </c>
    </row>
    <row r="3039" spans="1:80">
      <c r="A3039" s="55" t="s">
        <v>13101</v>
      </c>
      <c r="B3039" s="55">
        <v>2</v>
      </c>
      <c r="C3039" s="55" t="s">
        <v>13102</v>
      </c>
      <c r="D3039" s="55" t="s">
        <v>13103</v>
      </c>
      <c r="E3039" s="55">
        <v>0</v>
      </c>
      <c r="F3039" s="55">
        <v>1</v>
      </c>
      <c r="G3039" s="56">
        <v>44228</v>
      </c>
      <c r="H3039" s="56">
        <v>44228</v>
      </c>
      <c r="I3039" s="56">
        <v>44228</v>
      </c>
      <c r="J3039" s="55">
        <v>1</v>
      </c>
      <c r="K3039" s="56">
        <v>44327</v>
      </c>
      <c r="L3039" s="56">
        <v>44148</v>
      </c>
      <c r="M3039" s="56">
        <v>44228</v>
      </c>
      <c r="N3039" s="55">
        <v>1</v>
      </c>
      <c r="O3039" s="55">
        <v>1</v>
      </c>
      <c r="P3039" s="55">
        <v>1</v>
      </c>
      <c r="Q3039" s="56">
        <v>44328</v>
      </c>
      <c r="R3039" s="55">
        <v>0</v>
      </c>
      <c r="T3039" s="55">
        <v>5147418000</v>
      </c>
      <c r="U3039" s="55" t="s">
        <v>13104</v>
      </c>
      <c r="V3039" s="55" t="s">
        <v>13102</v>
      </c>
      <c r="W3039" s="55" t="s">
        <v>1336</v>
      </c>
      <c r="X3039" s="55" t="s">
        <v>1336</v>
      </c>
      <c r="Y3039" s="55">
        <v>0</v>
      </c>
      <c r="Z3039" s="55" t="s">
        <v>1419</v>
      </c>
      <c r="AA3039" s="55" t="s">
        <v>1338</v>
      </c>
      <c r="AB3039" s="55">
        <v>5985</v>
      </c>
      <c r="AC3039" s="55">
        <v>5985</v>
      </c>
      <c r="AD3039" s="55">
        <v>0</v>
      </c>
      <c r="AE3039" s="55" t="s">
        <v>1339</v>
      </c>
      <c r="AF3039" s="55" t="s">
        <v>3146</v>
      </c>
      <c r="AG3039" s="55" t="s">
        <v>3147</v>
      </c>
      <c r="AH3039" s="55" t="s">
        <v>1235</v>
      </c>
      <c r="AJ3039" s="55" t="s">
        <v>13103</v>
      </c>
      <c r="AK3039" s="55">
        <v>0</v>
      </c>
      <c r="AL3039" s="55" t="s">
        <v>3414</v>
      </c>
      <c r="AN3039" s="55">
        <v>3</v>
      </c>
      <c r="AO3039" s="55" t="s">
        <v>13105</v>
      </c>
      <c r="AR3039" s="56">
        <v>44148</v>
      </c>
      <c r="AS3039" s="57">
        <v>0.3603703703703704</v>
      </c>
      <c r="AT3039" s="56">
        <v>44327</v>
      </c>
      <c r="AU3039" s="57">
        <v>0.69024305555555554</v>
      </c>
      <c r="AV3039" s="55" t="s">
        <v>1345</v>
      </c>
      <c r="AW3039" s="55" t="s">
        <v>1345</v>
      </c>
      <c r="AX3039" s="55" t="s">
        <v>1346</v>
      </c>
      <c r="CB3039" s="55" t="s">
        <v>3150</v>
      </c>
    </row>
    <row r="3040" spans="1:80">
      <c r="A3040" s="55" t="s">
        <v>13106</v>
      </c>
      <c r="B3040" s="55">
        <v>2</v>
      </c>
      <c r="C3040" s="55" t="s">
        <v>13107</v>
      </c>
      <c r="D3040" s="55" t="s">
        <v>13108</v>
      </c>
      <c r="E3040" s="55">
        <v>1</v>
      </c>
      <c r="F3040" s="55">
        <v>0</v>
      </c>
      <c r="G3040" s="56">
        <v>44217</v>
      </c>
      <c r="H3040" s="56">
        <v>44217</v>
      </c>
      <c r="I3040" s="56">
        <v>44217</v>
      </c>
      <c r="J3040" s="55">
        <v>0</v>
      </c>
      <c r="L3040" s="56">
        <v>44127</v>
      </c>
      <c r="M3040" s="56">
        <v>44217</v>
      </c>
      <c r="N3040" s="55">
        <v>0</v>
      </c>
      <c r="O3040" s="55">
        <v>0</v>
      </c>
      <c r="P3040" s="55">
        <v>0</v>
      </c>
      <c r="R3040" s="55">
        <v>0</v>
      </c>
      <c r="T3040" s="55">
        <v>5151509007</v>
      </c>
      <c r="U3040" s="55" t="s">
        <v>13109</v>
      </c>
      <c r="V3040" s="55" t="s">
        <v>13107</v>
      </c>
      <c r="W3040" s="55" t="s">
        <v>1336</v>
      </c>
      <c r="X3040" s="55" t="s">
        <v>1336</v>
      </c>
      <c r="Y3040" s="55">
        <v>0</v>
      </c>
      <c r="Z3040" s="55" t="s">
        <v>1419</v>
      </c>
      <c r="AA3040" s="55" t="s">
        <v>1338</v>
      </c>
      <c r="AB3040" s="55">
        <v>7743.75</v>
      </c>
      <c r="AC3040" s="55">
        <v>7743.75</v>
      </c>
      <c r="AD3040" s="55">
        <v>0</v>
      </c>
      <c r="AE3040" s="55" t="s">
        <v>1339</v>
      </c>
      <c r="AF3040" s="55" t="s">
        <v>3132</v>
      </c>
      <c r="AG3040" s="55" t="s">
        <v>3147</v>
      </c>
      <c r="AH3040" s="55" t="s">
        <v>1235</v>
      </c>
      <c r="AI3040" s="55">
        <v>510</v>
      </c>
      <c r="AJ3040" s="55" t="s">
        <v>13108</v>
      </c>
      <c r="AK3040" s="55">
        <v>0</v>
      </c>
      <c r="AL3040" s="55" t="s">
        <v>4468</v>
      </c>
      <c r="AN3040" s="55">
        <v>3</v>
      </c>
      <c r="AO3040" s="55" t="s">
        <v>13110</v>
      </c>
      <c r="AP3040" s="55">
        <v>0</v>
      </c>
      <c r="AR3040" s="56">
        <v>44127</v>
      </c>
      <c r="AS3040" s="57">
        <v>0.32442129629629629</v>
      </c>
      <c r="AT3040" s="56">
        <v>44180</v>
      </c>
      <c r="AU3040" s="57">
        <v>0.36640046296296297</v>
      </c>
      <c r="AV3040" s="55" t="s">
        <v>3374</v>
      </c>
      <c r="AW3040" s="55" t="s">
        <v>3374</v>
      </c>
      <c r="AX3040" s="55" t="s">
        <v>2167</v>
      </c>
      <c r="AZ3040" s="55" t="s">
        <v>1347</v>
      </c>
      <c r="BA3040" s="55" t="s">
        <v>1347</v>
      </c>
      <c r="BB3040" s="55" t="s">
        <v>1347</v>
      </c>
      <c r="CB3040" s="55" t="s">
        <v>3150</v>
      </c>
    </row>
    <row r="3041" spans="1:80">
      <c r="A3041" s="55" t="s">
        <v>13111</v>
      </c>
      <c r="B3041" s="55">
        <v>2</v>
      </c>
      <c r="C3041" s="55" t="s">
        <v>13112</v>
      </c>
      <c r="D3041" s="55" t="s">
        <v>13113</v>
      </c>
      <c r="E3041" s="55">
        <v>0</v>
      </c>
      <c r="F3041" s="55">
        <v>0</v>
      </c>
      <c r="G3041" s="56">
        <v>44224</v>
      </c>
      <c r="H3041" s="56">
        <v>44224</v>
      </c>
      <c r="I3041" s="56">
        <v>44224</v>
      </c>
      <c r="J3041" s="55">
        <v>0</v>
      </c>
      <c r="L3041" s="56">
        <v>44179</v>
      </c>
      <c r="M3041" s="56">
        <v>44224</v>
      </c>
      <c r="N3041" s="55">
        <v>0</v>
      </c>
      <c r="O3041" s="55">
        <v>0</v>
      </c>
      <c r="P3041" s="55">
        <v>0</v>
      </c>
      <c r="R3041" s="55">
        <v>0</v>
      </c>
      <c r="T3041" s="55">
        <v>5159103007</v>
      </c>
      <c r="U3041" s="55" t="s">
        <v>13114</v>
      </c>
      <c r="V3041" s="55" t="s">
        <v>13112</v>
      </c>
      <c r="W3041" s="55" t="s">
        <v>1336</v>
      </c>
      <c r="X3041" s="55" t="s">
        <v>1336</v>
      </c>
      <c r="Y3041" s="55">
        <v>0</v>
      </c>
      <c r="Z3041" s="55" t="s">
        <v>1419</v>
      </c>
      <c r="AA3041" s="55" t="s">
        <v>1338</v>
      </c>
      <c r="AB3041" s="55">
        <v>7743.75</v>
      </c>
      <c r="AC3041" s="55">
        <v>7743.75</v>
      </c>
      <c r="AD3041" s="55">
        <v>0</v>
      </c>
      <c r="AE3041" s="55" t="s">
        <v>1339</v>
      </c>
      <c r="AF3041" s="55" t="s">
        <v>3146</v>
      </c>
      <c r="AG3041" s="55" t="s">
        <v>3147</v>
      </c>
      <c r="AH3041" s="55" t="s">
        <v>1235</v>
      </c>
      <c r="AJ3041" s="55" t="s">
        <v>13113</v>
      </c>
      <c r="AK3041" s="55">
        <v>0</v>
      </c>
      <c r="AL3041" s="55" t="s">
        <v>4468</v>
      </c>
      <c r="AN3041" s="55">
        <v>4</v>
      </c>
      <c r="AO3041" s="55" t="s">
        <v>13115</v>
      </c>
      <c r="AR3041" s="56">
        <v>44179</v>
      </c>
      <c r="AS3041" s="57">
        <v>0.58773148148148147</v>
      </c>
      <c r="AT3041" s="56">
        <v>44202</v>
      </c>
      <c r="AU3041" s="57">
        <v>0.66362268518518519</v>
      </c>
      <c r="AV3041" s="55" t="s">
        <v>1345</v>
      </c>
      <c r="AW3041" s="55" t="s">
        <v>3374</v>
      </c>
      <c r="AX3041" s="55" t="s">
        <v>2167</v>
      </c>
      <c r="CB3041" s="55" t="s">
        <v>3150</v>
      </c>
    </row>
    <row r="3042" spans="1:80">
      <c r="A3042" s="55" t="s">
        <v>13116</v>
      </c>
      <c r="B3042" s="55">
        <v>2</v>
      </c>
      <c r="C3042" s="55" t="s">
        <v>13117</v>
      </c>
      <c r="D3042" s="55" t="s">
        <v>13118</v>
      </c>
      <c r="E3042" s="55">
        <v>0</v>
      </c>
      <c r="F3042" s="55">
        <v>1</v>
      </c>
      <c r="G3042" s="56">
        <v>44245</v>
      </c>
      <c r="H3042" s="56">
        <v>44245</v>
      </c>
      <c r="I3042" s="56">
        <v>44245</v>
      </c>
      <c r="J3042" s="55">
        <v>1</v>
      </c>
      <c r="K3042" s="56">
        <v>44308</v>
      </c>
      <c r="L3042" s="56">
        <v>44200</v>
      </c>
      <c r="M3042" s="56">
        <v>44245</v>
      </c>
      <c r="N3042" s="55">
        <v>1</v>
      </c>
      <c r="O3042" s="55">
        <v>1</v>
      </c>
      <c r="P3042" s="55">
        <v>1</v>
      </c>
      <c r="Q3042" s="56">
        <v>44308</v>
      </c>
      <c r="R3042" s="55">
        <v>0</v>
      </c>
      <c r="T3042" s="55">
        <v>5161864005</v>
      </c>
      <c r="U3042" s="55" t="s">
        <v>13119</v>
      </c>
      <c r="V3042" s="55" t="s">
        <v>13117</v>
      </c>
      <c r="W3042" s="55" t="s">
        <v>1336</v>
      </c>
      <c r="X3042" s="55" t="s">
        <v>1336</v>
      </c>
      <c r="Y3042" s="55">
        <v>0</v>
      </c>
      <c r="Z3042" s="55" t="s">
        <v>1419</v>
      </c>
      <c r="AA3042" s="55" t="s">
        <v>1338</v>
      </c>
      <c r="AB3042" s="55">
        <v>7743.75</v>
      </c>
      <c r="AC3042" s="55">
        <v>7743.75</v>
      </c>
      <c r="AD3042" s="55">
        <v>0</v>
      </c>
      <c r="AE3042" s="55" t="s">
        <v>1339</v>
      </c>
      <c r="AF3042" s="55" t="s">
        <v>3146</v>
      </c>
      <c r="AG3042" s="55" t="s">
        <v>3147</v>
      </c>
      <c r="AH3042" s="55" t="s">
        <v>1235</v>
      </c>
      <c r="AJ3042" s="55" t="s">
        <v>13118</v>
      </c>
      <c r="AK3042" s="55">
        <v>0</v>
      </c>
      <c r="AL3042" s="55" t="s">
        <v>4468</v>
      </c>
      <c r="AN3042" s="55">
        <v>5</v>
      </c>
      <c r="AO3042" s="55" t="s">
        <v>13120</v>
      </c>
      <c r="AR3042" s="56">
        <v>44200</v>
      </c>
      <c r="AS3042" s="57">
        <v>0.39335648148148145</v>
      </c>
      <c r="AT3042" s="56">
        <v>44308</v>
      </c>
      <c r="AU3042" s="57">
        <v>0.62574074074074071</v>
      </c>
      <c r="AV3042" s="55" t="s">
        <v>1345</v>
      </c>
      <c r="AW3042" s="55" t="s">
        <v>1345</v>
      </c>
      <c r="AX3042" s="55" t="s">
        <v>1346</v>
      </c>
      <c r="CB3042" s="55" t="s">
        <v>3150</v>
      </c>
    </row>
    <row r="3043" spans="1:80">
      <c r="A3043" s="55" t="s">
        <v>13121</v>
      </c>
      <c r="B3043" s="55">
        <v>2</v>
      </c>
      <c r="C3043" s="55" t="s">
        <v>13122</v>
      </c>
      <c r="D3043" s="55" t="s">
        <v>13123</v>
      </c>
      <c r="E3043" s="55">
        <v>0</v>
      </c>
      <c r="F3043" s="55">
        <v>1</v>
      </c>
      <c r="G3043" s="56">
        <v>44347</v>
      </c>
      <c r="H3043" s="56">
        <v>44347</v>
      </c>
      <c r="I3043" s="56">
        <v>44347</v>
      </c>
      <c r="J3043" s="55">
        <v>1</v>
      </c>
      <c r="K3043" s="56">
        <v>44448</v>
      </c>
      <c r="L3043" s="56">
        <v>44329</v>
      </c>
      <c r="M3043" s="56">
        <v>44347</v>
      </c>
      <c r="N3043" s="55">
        <v>1</v>
      </c>
      <c r="O3043" s="55">
        <v>1</v>
      </c>
      <c r="P3043" s="55">
        <v>1</v>
      </c>
      <c r="Q3043" s="56">
        <v>44449</v>
      </c>
      <c r="R3043" s="55">
        <v>0</v>
      </c>
      <c r="T3043" s="55">
        <v>5198039003</v>
      </c>
      <c r="U3043" s="55" t="s">
        <v>13124</v>
      </c>
      <c r="V3043" s="55" t="s">
        <v>13122</v>
      </c>
      <c r="W3043" s="55" t="s">
        <v>1336</v>
      </c>
      <c r="X3043" s="55" t="s">
        <v>1336</v>
      </c>
      <c r="Y3043" s="55">
        <v>0</v>
      </c>
      <c r="Z3043" s="55" t="s">
        <v>1419</v>
      </c>
      <c r="AA3043" s="55" t="s">
        <v>1338</v>
      </c>
      <c r="AB3043" s="55">
        <v>4200</v>
      </c>
      <c r="AC3043" s="55">
        <v>4200</v>
      </c>
      <c r="AD3043" s="55">
        <v>0</v>
      </c>
      <c r="AE3043" s="55" t="s">
        <v>1339</v>
      </c>
      <c r="AF3043" s="55" t="s">
        <v>3146</v>
      </c>
      <c r="AG3043" s="55" t="s">
        <v>3147</v>
      </c>
      <c r="AH3043" s="55" t="s">
        <v>1235</v>
      </c>
      <c r="AJ3043" s="55" t="s">
        <v>13123</v>
      </c>
      <c r="AK3043" s="55">
        <v>0</v>
      </c>
      <c r="AL3043" s="55" t="s">
        <v>4468</v>
      </c>
      <c r="AN3043" s="55">
        <v>6</v>
      </c>
      <c r="AO3043" s="55" t="s">
        <v>13125</v>
      </c>
      <c r="AR3043" s="56">
        <v>44329</v>
      </c>
      <c r="AS3043" s="57">
        <v>0.40206018518518521</v>
      </c>
      <c r="AT3043" s="56">
        <v>44448</v>
      </c>
      <c r="AU3043" s="57">
        <v>0.58516203703703706</v>
      </c>
      <c r="AV3043" s="55" t="s">
        <v>1345</v>
      </c>
      <c r="AW3043" s="55" t="s">
        <v>1345</v>
      </c>
      <c r="AX3043" s="55" t="s">
        <v>1346</v>
      </c>
      <c r="CB3043" s="55" t="s">
        <v>3150</v>
      </c>
    </row>
    <row r="3044" spans="1:80">
      <c r="A3044" s="55" t="s">
        <v>13126</v>
      </c>
      <c r="B3044" s="55">
        <v>2</v>
      </c>
      <c r="C3044" s="55" t="s">
        <v>13127</v>
      </c>
      <c r="D3044" s="55" t="s">
        <v>13128</v>
      </c>
      <c r="E3044" s="55">
        <v>0</v>
      </c>
      <c r="F3044" s="55">
        <v>1</v>
      </c>
      <c r="G3044" s="56">
        <v>44347</v>
      </c>
      <c r="H3044" s="56">
        <v>44347</v>
      </c>
      <c r="I3044" s="56">
        <v>44347</v>
      </c>
      <c r="J3044" s="55">
        <v>1</v>
      </c>
      <c r="K3044" s="56">
        <v>44421</v>
      </c>
      <c r="L3044" s="56">
        <v>44329</v>
      </c>
      <c r="M3044" s="56">
        <v>44347</v>
      </c>
      <c r="N3044" s="55">
        <v>1</v>
      </c>
      <c r="O3044" s="55">
        <v>1</v>
      </c>
      <c r="P3044" s="55">
        <v>1</v>
      </c>
      <c r="Q3044" s="56">
        <v>44421</v>
      </c>
      <c r="R3044" s="55">
        <v>0</v>
      </c>
      <c r="T3044" s="55">
        <v>5198036001</v>
      </c>
      <c r="U3044" s="55" t="s">
        <v>13129</v>
      </c>
      <c r="V3044" s="55" t="s">
        <v>13127</v>
      </c>
      <c r="W3044" s="55" t="s">
        <v>1336</v>
      </c>
      <c r="X3044" s="55" t="s">
        <v>1336</v>
      </c>
      <c r="Y3044" s="55">
        <v>0</v>
      </c>
      <c r="Z3044" s="55" t="s">
        <v>1419</v>
      </c>
      <c r="AA3044" s="55" t="s">
        <v>1338</v>
      </c>
      <c r="AB3044" s="55">
        <v>3150</v>
      </c>
      <c r="AC3044" s="55">
        <v>3150</v>
      </c>
      <c r="AD3044" s="55">
        <v>0</v>
      </c>
      <c r="AE3044" s="55" t="s">
        <v>1339</v>
      </c>
      <c r="AF3044" s="55" t="s">
        <v>3146</v>
      </c>
      <c r="AG3044" s="55" t="s">
        <v>3147</v>
      </c>
      <c r="AH3044" s="55" t="s">
        <v>1235</v>
      </c>
      <c r="AJ3044" s="55" t="s">
        <v>13128</v>
      </c>
      <c r="AK3044" s="55">
        <v>0</v>
      </c>
      <c r="AL3044" s="55" t="s">
        <v>4468</v>
      </c>
      <c r="AN3044" s="55">
        <v>3</v>
      </c>
      <c r="AO3044" s="55" t="s">
        <v>13130</v>
      </c>
      <c r="AR3044" s="56">
        <v>44329</v>
      </c>
      <c r="AS3044" s="57">
        <v>0.40233796296296293</v>
      </c>
      <c r="AT3044" s="56">
        <v>44421</v>
      </c>
      <c r="AU3044" s="57">
        <v>0.36672453703703706</v>
      </c>
      <c r="AV3044" s="55" t="s">
        <v>1345</v>
      </c>
      <c r="AW3044" s="55" t="s">
        <v>1345</v>
      </c>
      <c r="AX3044" s="55" t="s">
        <v>1346</v>
      </c>
      <c r="CB3044" s="55" t="s">
        <v>3150</v>
      </c>
    </row>
    <row r="3045" spans="1:80">
      <c r="A3045" s="55" t="s">
        <v>13131</v>
      </c>
      <c r="B3045" s="55">
        <v>2</v>
      </c>
      <c r="C3045" s="55" t="s">
        <v>13132</v>
      </c>
      <c r="D3045" s="55" t="s">
        <v>13133</v>
      </c>
      <c r="E3045" s="55">
        <v>0</v>
      </c>
      <c r="F3045" s="55">
        <v>0</v>
      </c>
      <c r="G3045" s="56">
        <v>44347</v>
      </c>
      <c r="H3045" s="56">
        <v>44347</v>
      </c>
      <c r="I3045" s="56">
        <v>44347</v>
      </c>
      <c r="J3045" s="55">
        <v>0</v>
      </c>
      <c r="L3045" s="56">
        <v>44314</v>
      </c>
      <c r="M3045" s="56">
        <v>44347</v>
      </c>
      <c r="N3045" s="55">
        <v>0</v>
      </c>
      <c r="O3045" s="55">
        <v>0</v>
      </c>
      <c r="P3045" s="55">
        <v>0</v>
      </c>
      <c r="R3045" s="55">
        <v>0</v>
      </c>
      <c r="T3045" s="55">
        <v>5180408006</v>
      </c>
      <c r="U3045" s="55" t="s">
        <v>13134</v>
      </c>
      <c r="V3045" s="55" t="s">
        <v>13132</v>
      </c>
      <c r="W3045" s="55" t="s">
        <v>1336</v>
      </c>
      <c r="X3045" s="55" t="s">
        <v>1336</v>
      </c>
      <c r="Y3045" s="55">
        <v>0</v>
      </c>
      <c r="Z3045" s="55" t="s">
        <v>1419</v>
      </c>
      <c r="AA3045" s="55" t="s">
        <v>1338</v>
      </c>
      <c r="AB3045" s="55">
        <v>1575</v>
      </c>
      <c r="AC3045" s="55">
        <v>1575</v>
      </c>
      <c r="AD3045" s="55">
        <v>0</v>
      </c>
      <c r="AE3045" s="55" t="s">
        <v>1339</v>
      </c>
      <c r="AF3045" s="55" t="s">
        <v>3146</v>
      </c>
      <c r="AG3045" s="55" t="s">
        <v>3147</v>
      </c>
      <c r="AH3045" s="55" t="s">
        <v>1235</v>
      </c>
      <c r="AJ3045" s="55" t="s">
        <v>13133</v>
      </c>
      <c r="AK3045" s="55">
        <v>0</v>
      </c>
      <c r="AL3045" s="55" t="s">
        <v>1742</v>
      </c>
      <c r="AN3045" s="55">
        <v>3</v>
      </c>
      <c r="AO3045" s="55" t="s">
        <v>13135</v>
      </c>
      <c r="AR3045" s="56">
        <v>44314</v>
      </c>
      <c r="AS3045" s="57">
        <v>0.67403935185185182</v>
      </c>
      <c r="AT3045" s="56">
        <v>44384</v>
      </c>
      <c r="AU3045" s="57">
        <v>0.48008101851851853</v>
      </c>
      <c r="AV3045" s="55" t="s">
        <v>1345</v>
      </c>
      <c r="AW3045" s="55" t="s">
        <v>3374</v>
      </c>
      <c r="AX3045" s="55" t="s">
        <v>2167</v>
      </c>
      <c r="CB3045" s="55" t="s">
        <v>3150</v>
      </c>
    </row>
    <row r="3046" spans="1:80">
      <c r="A3046" s="55" t="s">
        <v>13136</v>
      </c>
      <c r="B3046" s="55">
        <v>2</v>
      </c>
      <c r="C3046" s="55" t="s">
        <v>13137</v>
      </c>
      <c r="D3046" s="55" t="s">
        <v>13138</v>
      </c>
      <c r="E3046" s="55">
        <v>0</v>
      </c>
      <c r="F3046" s="55">
        <v>1</v>
      </c>
      <c r="G3046" s="56">
        <v>44362</v>
      </c>
      <c r="H3046" s="56">
        <v>44362</v>
      </c>
      <c r="I3046" s="56">
        <v>44362</v>
      </c>
      <c r="J3046" s="55">
        <v>0</v>
      </c>
      <c r="L3046" s="56">
        <v>44355</v>
      </c>
      <c r="M3046" s="56">
        <v>44362</v>
      </c>
      <c r="N3046" s="55">
        <v>1</v>
      </c>
      <c r="O3046" s="55">
        <v>0</v>
      </c>
      <c r="P3046" s="55">
        <v>0</v>
      </c>
      <c r="R3046" s="55">
        <v>0</v>
      </c>
      <c r="T3046" s="55">
        <v>5194743005</v>
      </c>
      <c r="U3046" s="55" t="s">
        <v>13139</v>
      </c>
      <c r="V3046" s="55" t="s">
        <v>13137</v>
      </c>
      <c r="W3046" s="55" t="s">
        <v>1336</v>
      </c>
      <c r="X3046" s="55" t="s">
        <v>1336</v>
      </c>
      <c r="Y3046" s="55">
        <v>0</v>
      </c>
      <c r="Z3046" s="55" t="s">
        <v>1419</v>
      </c>
      <c r="AA3046" s="55" t="s">
        <v>1338</v>
      </c>
      <c r="AB3046" s="55">
        <v>1575</v>
      </c>
      <c r="AC3046" s="55">
        <v>1575</v>
      </c>
      <c r="AD3046" s="55">
        <v>0</v>
      </c>
      <c r="AE3046" s="55" t="s">
        <v>1339</v>
      </c>
      <c r="AF3046" s="55" t="s">
        <v>3146</v>
      </c>
      <c r="AG3046" s="55" t="s">
        <v>3147</v>
      </c>
      <c r="AH3046" s="55" t="s">
        <v>1235</v>
      </c>
      <c r="AJ3046" s="55" t="s">
        <v>13138</v>
      </c>
      <c r="AK3046" s="55">
        <v>0</v>
      </c>
      <c r="AL3046" s="55" t="s">
        <v>1742</v>
      </c>
      <c r="AN3046" s="55">
        <v>4</v>
      </c>
      <c r="AO3046" s="55" t="s">
        <v>13140</v>
      </c>
      <c r="AR3046" s="56">
        <v>44355</v>
      </c>
      <c r="AS3046" s="57">
        <v>0.36363425925925924</v>
      </c>
      <c r="AT3046" s="56">
        <v>44355</v>
      </c>
      <c r="AU3046" s="57">
        <v>0.62744212962962964</v>
      </c>
      <c r="AV3046" s="55" t="s">
        <v>1345</v>
      </c>
      <c r="AW3046" s="55" t="s">
        <v>1345</v>
      </c>
      <c r="AX3046" s="55" t="s">
        <v>1346</v>
      </c>
      <c r="CB3046" s="55" t="s">
        <v>3150</v>
      </c>
    </row>
    <row r="3047" spans="1:80">
      <c r="A3047" s="55" t="s">
        <v>13141</v>
      </c>
      <c r="B3047" s="55">
        <v>2</v>
      </c>
      <c r="C3047" s="55" t="s">
        <v>13142</v>
      </c>
      <c r="D3047" s="55" t="s">
        <v>13143</v>
      </c>
      <c r="E3047" s="55">
        <v>0</v>
      </c>
      <c r="F3047" s="55">
        <v>0</v>
      </c>
      <c r="G3047" s="56">
        <v>44347</v>
      </c>
      <c r="H3047" s="56">
        <v>44347</v>
      </c>
      <c r="I3047" s="56">
        <v>44347</v>
      </c>
      <c r="J3047" s="55">
        <v>0</v>
      </c>
      <c r="L3047" s="56">
        <v>44314</v>
      </c>
      <c r="M3047" s="56">
        <v>44347</v>
      </c>
      <c r="N3047" s="55">
        <v>0</v>
      </c>
      <c r="O3047" s="55">
        <v>0</v>
      </c>
      <c r="P3047" s="55">
        <v>0</v>
      </c>
      <c r="R3047" s="55">
        <v>0</v>
      </c>
      <c r="T3047" s="55">
        <v>5180407009</v>
      </c>
      <c r="U3047" s="55" t="s">
        <v>13144</v>
      </c>
      <c r="V3047" s="55" t="s">
        <v>13142</v>
      </c>
      <c r="W3047" s="55" t="s">
        <v>1336</v>
      </c>
      <c r="X3047" s="55" t="s">
        <v>1336</v>
      </c>
      <c r="Y3047" s="55">
        <v>0</v>
      </c>
      <c r="Z3047" s="55" t="s">
        <v>1419</v>
      </c>
      <c r="AA3047" s="55" t="s">
        <v>1338</v>
      </c>
      <c r="AB3047" s="55">
        <v>1575</v>
      </c>
      <c r="AC3047" s="55">
        <v>1575</v>
      </c>
      <c r="AD3047" s="55">
        <v>0</v>
      </c>
      <c r="AE3047" s="55" t="s">
        <v>1339</v>
      </c>
      <c r="AF3047" s="55" t="s">
        <v>3146</v>
      </c>
      <c r="AG3047" s="55" t="s">
        <v>3147</v>
      </c>
      <c r="AH3047" s="55" t="s">
        <v>1235</v>
      </c>
      <c r="AJ3047" s="55" t="s">
        <v>13143</v>
      </c>
      <c r="AK3047" s="55">
        <v>0</v>
      </c>
      <c r="AL3047" s="55" t="s">
        <v>1742</v>
      </c>
      <c r="AN3047" s="55">
        <v>3</v>
      </c>
      <c r="AO3047" s="55" t="s">
        <v>13145</v>
      </c>
      <c r="AR3047" s="56">
        <v>44314</v>
      </c>
      <c r="AS3047" s="57">
        <v>0.67395833333333333</v>
      </c>
      <c r="AT3047" s="56">
        <v>44384</v>
      </c>
      <c r="AU3047" s="57">
        <v>0.47846064814814815</v>
      </c>
      <c r="AV3047" s="55" t="s">
        <v>1345</v>
      </c>
      <c r="AW3047" s="55" t="s">
        <v>3374</v>
      </c>
      <c r="AX3047" s="55" t="s">
        <v>2167</v>
      </c>
      <c r="CB3047" s="55" t="s">
        <v>3150</v>
      </c>
    </row>
    <row r="3048" spans="1:80">
      <c r="A3048" s="55" t="s">
        <v>13146</v>
      </c>
      <c r="B3048" s="55">
        <v>2</v>
      </c>
      <c r="C3048" s="55" t="s">
        <v>13147</v>
      </c>
      <c r="D3048" s="55" t="s">
        <v>13148</v>
      </c>
      <c r="E3048" s="55">
        <v>0</v>
      </c>
      <c r="F3048" s="55">
        <v>1</v>
      </c>
      <c r="G3048" s="56">
        <v>44362</v>
      </c>
      <c r="H3048" s="56">
        <v>44362</v>
      </c>
      <c r="I3048" s="56">
        <v>44362</v>
      </c>
      <c r="J3048" s="55">
        <v>0</v>
      </c>
      <c r="L3048" s="56">
        <v>44355</v>
      </c>
      <c r="M3048" s="56">
        <v>44362</v>
      </c>
      <c r="N3048" s="55">
        <v>1</v>
      </c>
      <c r="O3048" s="55">
        <v>0</v>
      </c>
      <c r="P3048" s="55">
        <v>0</v>
      </c>
      <c r="R3048" s="55">
        <v>0</v>
      </c>
      <c r="T3048" s="55">
        <v>5194744002</v>
      </c>
      <c r="U3048" s="55" t="s">
        <v>13149</v>
      </c>
      <c r="V3048" s="55" t="s">
        <v>13147</v>
      </c>
      <c r="W3048" s="55" t="s">
        <v>1336</v>
      </c>
      <c r="X3048" s="55" t="s">
        <v>1336</v>
      </c>
      <c r="Y3048" s="55">
        <v>0</v>
      </c>
      <c r="Z3048" s="55" t="s">
        <v>1419</v>
      </c>
      <c r="AA3048" s="55" t="s">
        <v>1338</v>
      </c>
      <c r="AB3048" s="55">
        <v>1677.9</v>
      </c>
      <c r="AC3048" s="55">
        <v>1677.9</v>
      </c>
      <c r="AD3048" s="55">
        <v>0</v>
      </c>
      <c r="AE3048" s="55" t="s">
        <v>1339</v>
      </c>
      <c r="AF3048" s="55" t="s">
        <v>3146</v>
      </c>
      <c r="AG3048" s="55" t="s">
        <v>3147</v>
      </c>
      <c r="AH3048" s="55" t="s">
        <v>1235</v>
      </c>
      <c r="AJ3048" s="55" t="s">
        <v>13148</v>
      </c>
      <c r="AK3048" s="55">
        <v>0</v>
      </c>
      <c r="AL3048" s="55" t="s">
        <v>1742</v>
      </c>
      <c r="AN3048" s="55">
        <v>4</v>
      </c>
      <c r="AO3048" s="55" t="s">
        <v>13150</v>
      </c>
      <c r="AR3048" s="56">
        <v>44355</v>
      </c>
      <c r="AS3048" s="57">
        <v>0.36351851851851852</v>
      </c>
      <c r="AT3048" s="56">
        <v>44355</v>
      </c>
      <c r="AU3048" s="57">
        <v>0.62744212962962964</v>
      </c>
      <c r="AV3048" s="55" t="s">
        <v>1345</v>
      </c>
      <c r="AW3048" s="55" t="s">
        <v>1345</v>
      </c>
      <c r="AX3048" s="55" t="s">
        <v>1346</v>
      </c>
      <c r="CB3048" s="55" t="s">
        <v>3150</v>
      </c>
    </row>
    <row r="3049" spans="1:80">
      <c r="A3049" s="55" t="s">
        <v>13151</v>
      </c>
      <c r="B3049" s="55">
        <v>2</v>
      </c>
      <c r="C3049" s="55" t="s">
        <v>13152</v>
      </c>
      <c r="D3049" s="55" t="s">
        <v>13153</v>
      </c>
      <c r="E3049" s="55">
        <v>0</v>
      </c>
      <c r="F3049" s="55">
        <v>0</v>
      </c>
      <c r="G3049" s="56">
        <v>44347</v>
      </c>
      <c r="H3049" s="56">
        <v>44347</v>
      </c>
      <c r="I3049" s="56">
        <v>44347</v>
      </c>
      <c r="J3049" s="55">
        <v>0</v>
      </c>
      <c r="L3049" s="56">
        <v>44316</v>
      </c>
      <c r="M3049" s="56">
        <v>44347</v>
      </c>
      <c r="N3049" s="55">
        <v>0</v>
      </c>
      <c r="O3049" s="55">
        <v>0</v>
      </c>
      <c r="P3049" s="55">
        <v>0</v>
      </c>
      <c r="R3049" s="55">
        <v>0</v>
      </c>
      <c r="T3049" s="55">
        <v>5181008009</v>
      </c>
      <c r="U3049" s="55" t="s">
        <v>13154</v>
      </c>
      <c r="V3049" s="55" t="s">
        <v>13152</v>
      </c>
      <c r="W3049" s="55" t="s">
        <v>1336</v>
      </c>
      <c r="X3049" s="55" t="s">
        <v>1336</v>
      </c>
      <c r="Y3049" s="55">
        <v>0</v>
      </c>
      <c r="Z3049" s="55" t="s">
        <v>1419</v>
      </c>
      <c r="AA3049" s="55" t="s">
        <v>1338</v>
      </c>
      <c r="AB3049" s="55">
        <v>2520</v>
      </c>
      <c r="AC3049" s="55">
        <v>2520</v>
      </c>
      <c r="AD3049" s="55">
        <v>0</v>
      </c>
      <c r="AE3049" s="55" t="s">
        <v>1339</v>
      </c>
      <c r="AF3049" s="55" t="s">
        <v>3146</v>
      </c>
      <c r="AG3049" s="55" t="s">
        <v>3147</v>
      </c>
      <c r="AH3049" s="55" t="s">
        <v>1235</v>
      </c>
      <c r="AJ3049" s="55" t="s">
        <v>13153</v>
      </c>
      <c r="AK3049" s="55">
        <v>0</v>
      </c>
      <c r="AL3049" s="55" t="s">
        <v>3279</v>
      </c>
      <c r="AN3049" s="55">
        <v>3</v>
      </c>
      <c r="AO3049" s="55" t="s">
        <v>13155</v>
      </c>
      <c r="AR3049" s="56">
        <v>44316</v>
      </c>
      <c r="AS3049" s="57">
        <v>0.3772800925925926</v>
      </c>
      <c r="AT3049" s="56">
        <v>44386</v>
      </c>
      <c r="AU3049" s="57">
        <v>0.73958333333333337</v>
      </c>
      <c r="AV3049" s="55" t="s">
        <v>1345</v>
      </c>
      <c r="AW3049" s="55" t="s">
        <v>2166</v>
      </c>
      <c r="AX3049" s="55" t="s">
        <v>2167</v>
      </c>
      <c r="CB3049" s="55" t="s">
        <v>3150</v>
      </c>
    </row>
    <row r="3050" spans="1:80">
      <c r="A3050" s="55" t="s">
        <v>13156</v>
      </c>
      <c r="B3050" s="55">
        <v>2</v>
      </c>
      <c r="C3050" s="55" t="s">
        <v>13157</v>
      </c>
      <c r="D3050" s="55" t="s">
        <v>13158</v>
      </c>
      <c r="E3050" s="55">
        <v>0</v>
      </c>
      <c r="F3050" s="55">
        <v>1</v>
      </c>
      <c r="G3050" s="56">
        <v>44362</v>
      </c>
      <c r="H3050" s="56">
        <v>44362</v>
      </c>
      <c r="I3050" s="56">
        <v>44362</v>
      </c>
      <c r="J3050" s="55">
        <v>1</v>
      </c>
      <c r="K3050" s="56">
        <v>44403</v>
      </c>
      <c r="L3050" s="56">
        <v>44355</v>
      </c>
      <c r="M3050" s="56">
        <v>44362</v>
      </c>
      <c r="N3050" s="55">
        <v>1</v>
      </c>
      <c r="O3050" s="55">
        <v>1</v>
      </c>
      <c r="P3050" s="55">
        <v>1</v>
      </c>
      <c r="Q3050" s="56">
        <v>44404</v>
      </c>
      <c r="R3050" s="55">
        <v>0</v>
      </c>
      <c r="T3050" s="55">
        <v>5194740003</v>
      </c>
      <c r="U3050" s="55" t="s">
        <v>13159</v>
      </c>
      <c r="V3050" s="55" t="s">
        <v>13157</v>
      </c>
      <c r="W3050" s="55" t="s">
        <v>1336</v>
      </c>
      <c r="X3050" s="55" t="s">
        <v>1336</v>
      </c>
      <c r="Y3050" s="55">
        <v>0</v>
      </c>
      <c r="Z3050" s="55" t="s">
        <v>1419</v>
      </c>
      <c r="AA3050" s="55" t="s">
        <v>1338</v>
      </c>
      <c r="AB3050" s="55">
        <v>2520</v>
      </c>
      <c r="AC3050" s="55">
        <v>2520</v>
      </c>
      <c r="AD3050" s="55">
        <v>0</v>
      </c>
      <c r="AE3050" s="55" t="s">
        <v>1339</v>
      </c>
      <c r="AF3050" s="55" t="s">
        <v>3146</v>
      </c>
      <c r="AG3050" s="55" t="s">
        <v>3147</v>
      </c>
      <c r="AH3050" s="55" t="s">
        <v>1235</v>
      </c>
      <c r="AJ3050" s="55" t="s">
        <v>13158</v>
      </c>
      <c r="AK3050" s="55">
        <v>0</v>
      </c>
      <c r="AL3050" s="55" t="s">
        <v>3279</v>
      </c>
      <c r="AN3050" s="55">
        <v>4</v>
      </c>
      <c r="AO3050" s="55" t="s">
        <v>13160</v>
      </c>
      <c r="AR3050" s="56">
        <v>44355</v>
      </c>
      <c r="AS3050" s="57">
        <v>0.36539351851851848</v>
      </c>
      <c r="AT3050" s="56">
        <v>44403</v>
      </c>
      <c r="AU3050" s="57">
        <v>0.72001157407407401</v>
      </c>
      <c r="AV3050" s="55" t="s">
        <v>1345</v>
      </c>
      <c r="AW3050" s="55" t="s">
        <v>1345</v>
      </c>
      <c r="AX3050" s="55" t="s">
        <v>1346</v>
      </c>
      <c r="CB3050" s="55" t="s">
        <v>3150</v>
      </c>
    </row>
    <row r="3051" spans="1:80">
      <c r="A3051" s="55" t="s">
        <v>13161</v>
      </c>
      <c r="B3051" s="55">
        <v>2</v>
      </c>
      <c r="C3051" s="55" t="s">
        <v>13162</v>
      </c>
      <c r="D3051" s="55" t="s">
        <v>13163</v>
      </c>
      <c r="E3051" s="55">
        <v>0</v>
      </c>
      <c r="F3051" s="55">
        <v>0</v>
      </c>
      <c r="G3051" s="56">
        <v>44347</v>
      </c>
      <c r="H3051" s="56">
        <v>44347</v>
      </c>
      <c r="I3051" s="56">
        <v>44347</v>
      </c>
      <c r="J3051" s="55">
        <v>0</v>
      </c>
      <c r="L3051" s="56">
        <v>44316</v>
      </c>
      <c r="M3051" s="56">
        <v>44347</v>
      </c>
      <c r="N3051" s="55">
        <v>0</v>
      </c>
      <c r="O3051" s="55">
        <v>0</v>
      </c>
      <c r="P3051" s="55">
        <v>0</v>
      </c>
      <c r="R3051" s="55">
        <v>0</v>
      </c>
      <c r="T3051" s="55">
        <v>5181009006</v>
      </c>
      <c r="U3051" s="55" t="s">
        <v>13164</v>
      </c>
      <c r="V3051" s="55" t="s">
        <v>13162</v>
      </c>
      <c r="W3051" s="55" t="s">
        <v>1336</v>
      </c>
      <c r="X3051" s="55" t="s">
        <v>1336</v>
      </c>
      <c r="Y3051" s="55">
        <v>0</v>
      </c>
      <c r="Z3051" s="55" t="s">
        <v>1419</v>
      </c>
      <c r="AA3051" s="55" t="s">
        <v>1338</v>
      </c>
      <c r="AB3051" s="55">
        <v>2940</v>
      </c>
      <c r="AC3051" s="55">
        <v>2940</v>
      </c>
      <c r="AD3051" s="55">
        <v>0</v>
      </c>
      <c r="AE3051" s="55" t="s">
        <v>1339</v>
      </c>
      <c r="AF3051" s="55" t="s">
        <v>3146</v>
      </c>
      <c r="AG3051" s="55" t="s">
        <v>3147</v>
      </c>
      <c r="AH3051" s="55" t="s">
        <v>1235</v>
      </c>
      <c r="AJ3051" s="55" t="s">
        <v>13163</v>
      </c>
      <c r="AK3051" s="55">
        <v>0</v>
      </c>
      <c r="AL3051" s="55" t="s">
        <v>3279</v>
      </c>
      <c r="AN3051" s="55">
        <v>3</v>
      </c>
      <c r="AO3051" s="55" t="s">
        <v>13165</v>
      </c>
      <c r="AR3051" s="56">
        <v>44316</v>
      </c>
      <c r="AS3051" s="57">
        <v>0.37736111111111109</v>
      </c>
      <c r="AT3051" s="56">
        <v>44386</v>
      </c>
      <c r="AU3051" s="57">
        <v>0.74019675925925921</v>
      </c>
      <c r="AV3051" s="55" t="s">
        <v>1345</v>
      </c>
      <c r="AW3051" s="55" t="s">
        <v>2166</v>
      </c>
      <c r="AX3051" s="55" t="s">
        <v>2167</v>
      </c>
      <c r="CB3051" s="55" t="s">
        <v>3150</v>
      </c>
    </row>
    <row r="3052" spans="1:80">
      <c r="A3052" s="55" t="s">
        <v>13166</v>
      </c>
      <c r="B3052" s="55">
        <v>2</v>
      </c>
      <c r="C3052" s="55" t="s">
        <v>13167</v>
      </c>
      <c r="D3052" s="55" t="s">
        <v>13168</v>
      </c>
      <c r="E3052" s="55">
        <v>0</v>
      </c>
      <c r="F3052" s="55">
        <v>1</v>
      </c>
      <c r="G3052" s="56">
        <v>44362</v>
      </c>
      <c r="H3052" s="56">
        <v>44362</v>
      </c>
      <c r="I3052" s="56">
        <v>44362</v>
      </c>
      <c r="J3052" s="55">
        <v>1</v>
      </c>
      <c r="K3052" s="56">
        <v>44403</v>
      </c>
      <c r="L3052" s="56">
        <v>44355</v>
      </c>
      <c r="M3052" s="56">
        <v>44362</v>
      </c>
      <c r="N3052" s="55">
        <v>1</v>
      </c>
      <c r="O3052" s="55">
        <v>1</v>
      </c>
      <c r="P3052" s="55">
        <v>1</v>
      </c>
      <c r="Q3052" s="56">
        <v>44404</v>
      </c>
      <c r="R3052" s="55">
        <v>0</v>
      </c>
      <c r="T3052" s="55">
        <v>5194892007</v>
      </c>
      <c r="U3052" s="55" t="s">
        <v>13169</v>
      </c>
      <c r="V3052" s="55" t="s">
        <v>13167</v>
      </c>
      <c r="W3052" s="55" t="s">
        <v>1336</v>
      </c>
      <c r="X3052" s="55" t="s">
        <v>1336</v>
      </c>
      <c r="Y3052" s="55">
        <v>0</v>
      </c>
      <c r="Z3052" s="55" t="s">
        <v>1419</v>
      </c>
      <c r="AA3052" s="55" t="s">
        <v>1338</v>
      </c>
      <c r="AB3052" s="55">
        <v>2940</v>
      </c>
      <c r="AC3052" s="55">
        <v>2940</v>
      </c>
      <c r="AD3052" s="55">
        <v>0</v>
      </c>
      <c r="AE3052" s="55" t="s">
        <v>1339</v>
      </c>
      <c r="AF3052" s="55" t="s">
        <v>3146</v>
      </c>
      <c r="AG3052" s="55" t="s">
        <v>3147</v>
      </c>
      <c r="AH3052" s="55" t="s">
        <v>1235</v>
      </c>
      <c r="AJ3052" s="55" t="s">
        <v>13168</v>
      </c>
      <c r="AK3052" s="55">
        <v>0</v>
      </c>
      <c r="AL3052" s="55" t="s">
        <v>3279</v>
      </c>
      <c r="AN3052" s="55">
        <v>4</v>
      </c>
      <c r="AO3052" s="55" t="s">
        <v>13170</v>
      </c>
      <c r="AR3052" s="56">
        <v>44355</v>
      </c>
      <c r="AS3052" s="57">
        <v>0.36548611111111112</v>
      </c>
      <c r="AT3052" s="56">
        <v>44403</v>
      </c>
      <c r="AU3052" s="57">
        <v>0.72001157407407401</v>
      </c>
      <c r="AV3052" s="55" t="s">
        <v>1345</v>
      </c>
      <c r="AW3052" s="55" t="s">
        <v>1345</v>
      </c>
      <c r="AX3052" s="55" t="s">
        <v>1346</v>
      </c>
      <c r="CB3052" s="55" t="s">
        <v>3150</v>
      </c>
    </row>
    <row r="3053" spans="1:80">
      <c r="A3053" s="55" t="s">
        <v>13171</v>
      </c>
      <c r="B3053" s="55">
        <v>2</v>
      </c>
      <c r="C3053" s="55" t="s">
        <v>13172</v>
      </c>
      <c r="D3053" s="55" t="s">
        <v>13173</v>
      </c>
      <c r="E3053" s="55">
        <v>0</v>
      </c>
      <c r="F3053" s="55">
        <v>0</v>
      </c>
      <c r="G3053" s="56">
        <v>44347</v>
      </c>
      <c r="H3053" s="56">
        <v>44347</v>
      </c>
      <c r="I3053" s="56">
        <v>44347</v>
      </c>
      <c r="J3053" s="55">
        <v>0</v>
      </c>
      <c r="L3053" s="56">
        <v>44316</v>
      </c>
      <c r="M3053" s="56">
        <v>44347</v>
      </c>
      <c r="N3053" s="55">
        <v>0</v>
      </c>
      <c r="O3053" s="55">
        <v>0</v>
      </c>
      <c r="P3053" s="55">
        <v>0</v>
      </c>
      <c r="R3053" s="55">
        <v>0</v>
      </c>
      <c r="T3053" s="55">
        <v>5181005007</v>
      </c>
      <c r="U3053" s="55" t="s">
        <v>13174</v>
      </c>
      <c r="V3053" s="55" t="s">
        <v>13172</v>
      </c>
      <c r="W3053" s="55" t="s">
        <v>1336</v>
      </c>
      <c r="X3053" s="55" t="s">
        <v>1336</v>
      </c>
      <c r="Y3053" s="55">
        <v>0</v>
      </c>
      <c r="Z3053" s="55" t="s">
        <v>1419</v>
      </c>
      <c r="AA3053" s="55" t="s">
        <v>1338</v>
      </c>
      <c r="AB3053" s="55">
        <v>3255</v>
      </c>
      <c r="AC3053" s="55">
        <v>3255</v>
      </c>
      <c r="AD3053" s="55">
        <v>0</v>
      </c>
      <c r="AE3053" s="55" t="s">
        <v>1339</v>
      </c>
      <c r="AF3053" s="55" t="s">
        <v>3146</v>
      </c>
      <c r="AG3053" s="55" t="s">
        <v>3147</v>
      </c>
      <c r="AH3053" s="55" t="s">
        <v>1235</v>
      </c>
      <c r="AJ3053" s="55" t="s">
        <v>13173</v>
      </c>
      <c r="AK3053" s="55">
        <v>0</v>
      </c>
      <c r="AL3053" s="55" t="s">
        <v>3279</v>
      </c>
      <c r="AN3053" s="55">
        <v>3</v>
      </c>
      <c r="AO3053" s="55" t="s">
        <v>13175</v>
      </c>
      <c r="AR3053" s="56">
        <v>44316</v>
      </c>
      <c r="AS3053" s="57">
        <v>0.3769675925925926</v>
      </c>
      <c r="AT3053" s="56">
        <v>44386</v>
      </c>
      <c r="AU3053" s="57">
        <v>0.72068287037037038</v>
      </c>
      <c r="AV3053" s="55" t="s">
        <v>1345</v>
      </c>
      <c r="AW3053" s="55" t="s">
        <v>2166</v>
      </c>
      <c r="AX3053" s="55" t="s">
        <v>2167</v>
      </c>
      <c r="CB3053" s="55" t="s">
        <v>3150</v>
      </c>
    </row>
    <row r="3054" spans="1:80">
      <c r="A3054" s="55" t="s">
        <v>13176</v>
      </c>
      <c r="B3054" s="55">
        <v>2</v>
      </c>
      <c r="C3054" s="55" t="s">
        <v>13177</v>
      </c>
      <c r="D3054" s="55" t="s">
        <v>13178</v>
      </c>
      <c r="E3054" s="55">
        <v>0</v>
      </c>
      <c r="F3054" s="55">
        <v>1</v>
      </c>
      <c r="G3054" s="56">
        <v>44362</v>
      </c>
      <c r="H3054" s="56">
        <v>44362</v>
      </c>
      <c r="I3054" s="56">
        <v>44362</v>
      </c>
      <c r="J3054" s="55">
        <v>1</v>
      </c>
      <c r="K3054" s="56">
        <v>44403</v>
      </c>
      <c r="L3054" s="56">
        <v>44355</v>
      </c>
      <c r="M3054" s="56">
        <v>44362</v>
      </c>
      <c r="N3054" s="55">
        <v>1</v>
      </c>
      <c r="O3054" s="55">
        <v>1</v>
      </c>
      <c r="P3054" s="55">
        <v>1</v>
      </c>
      <c r="Q3054" s="56">
        <v>44404</v>
      </c>
      <c r="R3054" s="55">
        <v>0</v>
      </c>
      <c r="T3054" s="55">
        <v>5194894001</v>
      </c>
      <c r="U3054" s="55" t="s">
        <v>13179</v>
      </c>
      <c r="V3054" s="55" t="s">
        <v>13177</v>
      </c>
      <c r="W3054" s="55" t="s">
        <v>1336</v>
      </c>
      <c r="X3054" s="55" t="s">
        <v>1336</v>
      </c>
      <c r="Y3054" s="55">
        <v>0</v>
      </c>
      <c r="Z3054" s="55" t="s">
        <v>1419</v>
      </c>
      <c r="AA3054" s="55" t="s">
        <v>1338</v>
      </c>
      <c r="AB3054" s="55">
        <v>3255</v>
      </c>
      <c r="AC3054" s="55">
        <v>3255</v>
      </c>
      <c r="AD3054" s="55">
        <v>0</v>
      </c>
      <c r="AE3054" s="55" t="s">
        <v>1339</v>
      </c>
      <c r="AF3054" s="55" t="s">
        <v>3146</v>
      </c>
      <c r="AG3054" s="55" t="s">
        <v>3147</v>
      </c>
      <c r="AH3054" s="55" t="s">
        <v>1235</v>
      </c>
      <c r="AJ3054" s="55" t="s">
        <v>13178</v>
      </c>
      <c r="AK3054" s="55">
        <v>0</v>
      </c>
      <c r="AL3054" s="55" t="s">
        <v>3279</v>
      </c>
      <c r="AN3054" s="55">
        <v>4</v>
      </c>
      <c r="AO3054" s="55" t="s">
        <v>13180</v>
      </c>
      <c r="AR3054" s="56">
        <v>44355</v>
      </c>
      <c r="AS3054" s="57">
        <v>0.36515046296296294</v>
      </c>
      <c r="AT3054" s="56">
        <v>44403</v>
      </c>
      <c r="AU3054" s="57">
        <v>0.72001157407407401</v>
      </c>
      <c r="AV3054" s="55" t="s">
        <v>1345</v>
      </c>
      <c r="AW3054" s="55" t="s">
        <v>1345</v>
      </c>
      <c r="AX3054" s="55" t="s">
        <v>1346</v>
      </c>
      <c r="CB3054" s="55" t="s">
        <v>3150</v>
      </c>
    </row>
    <row r="3055" spans="1:80">
      <c r="A3055" s="55" t="s">
        <v>13181</v>
      </c>
      <c r="B3055" s="55">
        <v>2</v>
      </c>
      <c r="C3055" s="55" t="s">
        <v>13182</v>
      </c>
      <c r="D3055" s="55" t="s">
        <v>13183</v>
      </c>
      <c r="E3055" s="55">
        <v>0</v>
      </c>
      <c r="F3055" s="55">
        <v>0</v>
      </c>
      <c r="G3055" s="56">
        <v>44347</v>
      </c>
      <c r="H3055" s="56">
        <v>44347</v>
      </c>
      <c r="I3055" s="56">
        <v>44347</v>
      </c>
      <c r="J3055" s="55">
        <v>0</v>
      </c>
      <c r="L3055" s="56">
        <v>44316</v>
      </c>
      <c r="M3055" s="56">
        <v>44347</v>
      </c>
      <c r="N3055" s="55">
        <v>0</v>
      </c>
      <c r="O3055" s="55">
        <v>0</v>
      </c>
      <c r="P3055" s="55">
        <v>0</v>
      </c>
      <c r="R3055" s="55">
        <v>0</v>
      </c>
      <c r="T3055" s="55">
        <v>5181011007</v>
      </c>
      <c r="U3055" s="55" t="s">
        <v>13184</v>
      </c>
      <c r="V3055" s="55" t="s">
        <v>13182</v>
      </c>
      <c r="W3055" s="55" t="s">
        <v>1336</v>
      </c>
      <c r="X3055" s="55" t="s">
        <v>1336</v>
      </c>
      <c r="Y3055" s="55">
        <v>0</v>
      </c>
      <c r="Z3055" s="55" t="s">
        <v>1419</v>
      </c>
      <c r="AA3055" s="55" t="s">
        <v>1338</v>
      </c>
      <c r="AB3055" s="55">
        <v>2520</v>
      </c>
      <c r="AC3055" s="55">
        <v>2520</v>
      </c>
      <c r="AD3055" s="55">
        <v>0</v>
      </c>
      <c r="AE3055" s="55" t="s">
        <v>1339</v>
      </c>
      <c r="AF3055" s="55" t="s">
        <v>3146</v>
      </c>
      <c r="AG3055" s="55" t="s">
        <v>3147</v>
      </c>
      <c r="AH3055" s="55" t="s">
        <v>1235</v>
      </c>
      <c r="AJ3055" s="55" t="s">
        <v>13183</v>
      </c>
      <c r="AK3055" s="55">
        <v>0</v>
      </c>
      <c r="AL3055" s="55" t="s">
        <v>3279</v>
      </c>
      <c r="AN3055" s="55">
        <v>3</v>
      </c>
      <c r="AO3055" s="55" t="s">
        <v>13185</v>
      </c>
      <c r="AR3055" s="56">
        <v>44316</v>
      </c>
      <c r="AS3055" s="57">
        <v>0.37718750000000001</v>
      </c>
      <c r="AT3055" s="56">
        <v>44386</v>
      </c>
      <c r="AU3055" s="57">
        <v>0.73892361111111116</v>
      </c>
      <c r="AV3055" s="55" t="s">
        <v>1345</v>
      </c>
      <c r="AW3055" s="55" t="s">
        <v>2166</v>
      </c>
      <c r="AX3055" s="55" t="s">
        <v>2167</v>
      </c>
      <c r="CB3055" s="55" t="s">
        <v>3150</v>
      </c>
    </row>
    <row r="3056" spans="1:80">
      <c r="A3056" s="55" t="s">
        <v>13186</v>
      </c>
      <c r="B3056" s="55">
        <v>2</v>
      </c>
      <c r="C3056" s="55" t="s">
        <v>13187</v>
      </c>
      <c r="D3056" s="55" t="s">
        <v>13188</v>
      </c>
      <c r="E3056" s="55">
        <v>0</v>
      </c>
      <c r="F3056" s="55">
        <v>1</v>
      </c>
      <c r="G3056" s="56">
        <v>44362</v>
      </c>
      <c r="H3056" s="56">
        <v>44362</v>
      </c>
      <c r="I3056" s="56">
        <v>44362</v>
      </c>
      <c r="J3056" s="55">
        <v>1</v>
      </c>
      <c r="K3056" s="56">
        <v>44403</v>
      </c>
      <c r="L3056" s="56">
        <v>44355</v>
      </c>
      <c r="M3056" s="56">
        <v>44362</v>
      </c>
      <c r="N3056" s="55">
        <v>1</v>
      </c>
      <c r="O3056" s="55">
        <v>1</v>
      </c>
      <c r="P3056" s="55">
        <v>1</v>
      </c>
      <c r="Q3056" s="56">
        <v>44404</v>
      </c>
      <c r="R3056" s="55">
        <v>0</v>
      </c>
      <c r="T3056" s="55">
        <v>5194896006</v>
      </c>
      <c r="U3056" s="55" t="s">
        <v>13189</v>
      </c>
      <c r="V3056" s="55" t="s">
        <v>13187</v>
      </c>
      <c r="W3056" s="55" t="s">
        <v>1336</v>
      </c>
      <c r="X3056" s="55" t="s">
        <v>1336</v>
      </c>
      <c r="Y3056" s="55">
        <v>0</v>
      </c>
      <c r="Z3056" s="55" t="s">
        <v>1419</v>
      </c>
      <c r="AA3056" s="55" t="s">
        <v>1338</v>
      </c>
      <c r="AB3056" s="55">
        <v>2520</v>
      </c>
      <c r="AC3056" s="55">
        <v>2520</v>
      </c>
      <c r="AD3056" s="55">
        <v>0</v>
      </c>
      <c r="AE3056" s="55" t="s">
        <v>1339</v>
      </c>
      <c r="AF3056" s="55" t="s">
        <v>3146</v>
      </c>
      <c r="AG3056" s="55" t="s">
        <v>3147</v>
      </c>
      <c r="AH3056" s="55" t="s">
        <v>1235</v>
      </c>
      <c r="AJ3056" s="55" t="s">
        <v>13188</v>
      </c>
      <c r="AK3056" s="55">
        <v>0</v>
      </c>
      <c r="AL3056" s="55" t="s">
        <v>3279</v>
      </c>
      <c r="AN3056" s="55">
        <v>4</v>
      </c>
      <c r="AO3056" s="55" t="s">
        <v>13190</v>
      </c>
      <c r="AR3056" s="56">
        <v>44355</v>
      </c>
      <c r="AS3056" s="57">
        <v>0.36531249999999998</v>
      </c>
      <c r="AT3056" s="56">
        <v>44403</v>
      </c>
      <c r="AU3056" s="57">
        <v>0.72001157407407401</v>
      </c>
      <c r="AV3056" s="55" t="s">
        <v>1345</v>
      </c>
      <c r="AW3056" s="55" t="s">
        <v>1345</v>
      </c>
      <c r="AX3056" s="55" t="s">
        <v>1346</v>
      </c>
      <c r="CB3056" s="55" t="s">
        <v>3150</v>
      </c>
    </row>
    <row r="3057" spans="1:80">
      <c r="A3057" s="55" t="s">
        <v>13191</v>
      </c>
      <c r="B3057" s="55">
        <v>2</v>
      </c>
      <c r="C3057" s="55" t="s">
        <v>13192</v>
      </c>
      <c r="D3057" s="55" t="s">
        <v>13193</v>
      </c>
      <c r="E3057" s="55">
        <v>0</v>
      </c>
      <c r="F3057" s="55">
        <v>0</v>
      </c>
      <c r="G3057" s="56">
        <v>44347</v>
      </c>
      <c r="H3057" s="56">
        <v>44347</v>
      </c>
      <c r="I3057" s="56">
        <v>44347</v>
      </c>
      <c r="J3057" s="55">
        <v>0</v>
      </c>
      <c r="L3057" s="56">
        <v>44316</v>
      </c>
      <c r="M3057" s="56">
        <v>44347</v>
      </c>
      <c r="N3057" s="55">
        <v>0</v>
      </c>
      <c r="O3057" s="55">
        <v>0</v>
      </c>
      <c r="P3057" s="55">
        <v>0</v>
      </c>
      <c r="R3057" s="55">
        <v>0</v>
      </c>
      <c r="T3057" s="55">
        <v>5181006004</v>
      </c>
      <c r="U3057" s="55" t="s">
        <v>13194</v>
      </c>
      <c r="V3057" s="55" t="s">
        <v>13192</v>
      </c>
      <c r="W3057" s="55" t="s">
        <v>1336</v>
      </c>
      <c r="X3057" s="55" t="s">
        <v>1336</v>
      </c>
      <c r="Y3057" s="55">
        <v>0</v>
      </c>
      <c r="Z3057" s="55" t="s">
        <v>1419</v>
      </c>
      <c r="AA3057" s="55" t="s">
        <v>1338</v>
      </c>
      <c r="AB3057" s="55">
        <v>2520</v>
      </c>
      <c r="AC3057" s="55">
        <v>2520</v>
      </c>
      <c r="AD3057" s="55">
        <v>0</v>
      </c>
      <c r="AE3057" s="55" t="s">
        <v>1339</v>
      </c>
      <c r="AF3057" s="55" t="s">
        <v>3146</v>
      </c>
      <c r="AG3057" s="55" t="s">
        <v>3147</v>
      </c>
      <c r="AH3057" s="55" t="s">
        <v>1235</v>
      </c>
      <c r="AJ3057" s="55" t="s">
        <v>13193</v>
      </c>
      <c r="AK3057" s="55">
        <v>0</v>
      </c>
      <c r="AL3057" s="55" t="s">
        <v>3279</v>
      </c>
      <c r="AN3057" s="55">
        <v>3</v>
      </c>
      <c r="AO3057" s="55" t="s">
        <v>13195</v>
      </c>
      <c r="AR3057" s="56">
        <v>44316</v>
      </c>
      <c r="AS3057" s="57">
        <v>0.37709490740740742</v>
      </c>
      <c r="AT3057" s="56">
        <v>44386</v>
      </c>
      <c r="AU3057" s="57">
        <v>0.73627314814814815</v>
      </c>
      <c r="AV3057" s="55" t="s">
        <v>1345</v>
      </c>
      <c r="AW3057" s="55" t="s">
        <v>2166</v>
      </c>
      <c r="AX3057" s="55" t="s">
        <v>2167</v>
      </c>
      <c r="CB3057" s="55" t="s">
        <v>3150</v>
      </c>
    </row>
    <row r="3058" spans="1:80">
      <c r="A3058" s="55" t="s">
        <v>13196</v>
      </c>
      <c r="B3058" s="55">
        <v>2</v>
      </c>
      <c r="C3058" s="55" t="s">
        <v>13197</v>
      </c>
      <c r="D3058" s="55" t="s">
        <v>13198</v>
      </c>
      <c r="E3058" s="55">
        <v>0</v>
      </c>
      <c r="F3058" s="55">
        <v>1</v>
      </c>
      <c r="G3058" s="56">
        <v>44362</v>
      </c>
      <c r="H3058" s="56">
        <v>44362</v>
      </c>
      <c r="I3058" s="56">
        <v>44362</v>
      </c>
      <c r="J3058" s="55">
        <v>1</v>
      </c>
      <c r="K3058" s="56">
        <v>44403</v>
      </c>
      <c r="L3058" s="56">
        <v>44355</v>
      </c>
      <c r="M3058" s="56">
        <v>44362</v>
      </c>
      <c r="N3058" s="55">
        <v>1</v>
      </c>
      <c r="O3058" s="55">
        <v>1</v>
      </c>
      <c r="P3058" s="55">
        <v>1</v>
      </c>
      <c r="Q3058" s="56">
        <v>44404</v>
      </c>
      <c r="R3058" s="55">
        <v>0</v>
      </c>
      <c r="T3058" s="55">
        <v>5194895009</v>
      </c>
      <c r="U3058" s="55" t="s">
        <v>13199</v>
      </c>
      <c r="V3058" s="55" t="s">
        <v>13197</v>
      </c>
      <c r="W3058" s="55" t="s">
        <v>1336</v>
      </c>
      <c r="X3058" s="55" t="s">
        <v>1336</v>
      </c>
      <c r="Y3058" s="55">
        <v>0</v>
      </c>
      <c r="Z3058" s="55" t="s">
        <v>1419</v>
      </c>
      <c r="AA3058" s="55" t="s">
        <v>1338</v>
      </c>
      <c r="AB3058" s="55">
        <v>2520</v>
      </c>
      <c r="AC3058" s="55">
        <v>2520</v>
      </c>
      <c r="AD3058" s="55">
        <v>0</v>
      </c>
      <c r="AE3058" s="55" t="s">
        <v>1339</v>
      </c>
      <c r="AF3058" s="55" t="s">
        <v>3146</v>
      </c>
      <c r="AG3058" s="55" t="s">
        <v>3147</v>
      </c>
      <c r="AH3058" s="55" t="s">
        <v>1235</v>
      </c>
      <c r="AJ3058" s="55" t="s">
        <v>13198</v>
      </c>
      <c r="AK3058" s="55">
        <v>0</v>
      </c>
      <c r="AL3058" s="55" t="s">
        <v>3279</v>
      </c>
      <c r="AN3058" s="55">
        <v>4</v>
      </c>
      <c r="AO3058" s="55" t="s">
        <v>13200</v>
      </c>
      <c r="AR3058" s="56">
        <v>44355</v>
      </c>
      <c r="AS3058" s="57">
        <v>0.3652199074074074</v>
      </c>
      <c r="AT3058" s="56">
        <v>44403</v>
      </c>
      <c r="AU3058" s="57">
        <v>0.72001157407407401</v>
      </c>
      <c r="AV3058" s="55" t="s">
        <v>1345</v>
      </c>
      <c r="AW3058" s="55" t="s">
        <v>1345</v>
      </c>
      <c r="AX3058" s="55" t="s">
        <v>1346</v>
      </c>
      <c r="CB3058" s="55" t="s">
        <v>3150</v>
      </c>
    </row>
    <row r="3059" spans="1:80">
      <c r="A3059" s="55" t="s">
        <v>13201</v>
      </c>
      <c r="B3059" s="55">
        <v>2</v>
      </c>
      <c r="C3059" s="55" t="s">
        <v>13202</v>
      </c>
      <c r="D3059" s="55" t="s">
        <v>13203</v>
      </c>
      <c r="E3059" s="55">
        <v>0</v>
      </c>
      <c r="F3059" s="55">
        <v>1</v>
      </c>
      <c r="G3059" s="56">
        <v>44347</v>
      </c>
      <c r="H3059" s="56">
        <v>44347</v>
      </c>
      <c r="I3059" s="56">
        <v>44347</v>
      </c>
      <c r="J3059" s="55">
        <v>1</v>
      </c>
      <c r="K3059" s="56">
        <v>44464</v>
      </c>
      <c r="L3059" s="56">
        <v>44330</v>
      </c>
      <c r="M3059" s="56">
        <v>44347</v>
      </c>
      <c r="N3059" s="55">
        <v>1</v>
      </c>
      <c r="O3059" s="55">
        <v>1</v>
      </c>
      <c r="P3059" s="55">
        <v>1</v>
      </c>
      <c r="Q3059" s="56">
        <v>44464</v>
      </c>
      <c r="R3059" s="55">
        <v>0</v>
      </c>
      <c r="T3059" s="55">
        <v>5174616008</v>
      </c>
      <c r="U3059" s="55" t="s">
        <v>13204</v>
      </c>
      <c r="V3059" s="55" t="s">
        <v>13202</v>
      </c>
      <c r="W3059" s="55" t="s">
        <v>1336</v>
      </c>
      <c r="X3059" s="55" t="s">
        <v>1336</v>
      </c>
      <c r="Y3059" s="55">
        <v>0</v>
      </c>
      <c r="Z3059" s="55" t="s">
        <v>1419</v>
      </c>
      <c r="AA3059" s="55" t="s">
        <v>1338</v>
      </c>
      <c r="AB3059" s="55">
        <v>525</v>
      </c>
      <c r="AC3059" s="55">
        <v>525</v>
      </c>
      <c r="AD3059" s="55">
        <v>0</v>
      </c>
      <c r="AE3059" s="55" t="s">
        <v>1339</v>
      </c>
      <c r="AF3059" s="55" t="s">
        <v>3146</v>
      </c>
      <c r="AG3059" s="55" t="s">
        <v>3147</v>
      </c>
      <c r="AH3059" s="55" t="s">
        <v>1235</v>
      </c>
      <c r="AJ3059" s="55" t="s">
        <v>13203</v>
      </c>
      <c r="AK3059" s="55">
        <v>0</v>
      </c>
      <c r="AL3059" s="55" t="s">
        <v>2877</v>
      </c>
      <c r="AN3059" s="55">
        <v>1</v>
      </c>
      <c r="AO3059" s="55" t="s">
        <v>13205</v>
      </c>
      <c r="AR3059" s="56">
        <v>44330</v>
      </c>
      <c r="AS3059" s="57">
        <v>0.72131944444444451</v>
      </c>
      <c r="AT3059" s="56">
        <v>44464</v>
      </c>
      <c r="AU3059" s="57">
        <v>0.35539351851851847</v>
      </c>
      <c r="AV3059" s="55" t="s">
        <v>1345</v>
      </c>
      <c r="AW3059" s="55" t="s">
        <v>1345</v>
      </c>
      <c r="AX3059" s="55" t="s">
        <v>1346</v>
      </c>
      <c r="CB3059" s="55" t="s">
        <v>3150</v>
      </c>
    </row>
    <row r="3060" spans="1:80">
      <c r="A3060" s="55" t="s">
        <v>13206</v>
      </c>
      <c r="B3060" s="55">
        <v>2</v>
      </c>
      <c r="C3060" s="55" t="s">
        <v>13207</v>
      </c>
      <c r="D3060" s="55" t="s">
        <v>13208</v>
      </c>
      <c r="E3060" s="55">
        <v>0</v>
      </c>
      <c r="F3060" s="55">
        <v>1</v>
      </c>
      <c r="G3060" s="56">
        <v>44347</v>
      </c>
      <c r="H3060" s="56">
        <v>44347</v>
      </c>
      <c r="I3060" s="56">
        <v>44347</v>
      </c>
      <c r="J3060" s="55">
        <v>1</v>
      </c>
      <c r="K3060" s="56">
        <v>44464</v>
      </c>
      <c r="L3060" s="56">
        <v>44330</v>
      </c>
      <c r="M3060" s="56">
        <v>44347</v>
      </c>
      <c r="N3060" s="55">
        <v>1</v>
      </c>
      <c r="O3060" s="55">
        <v>1</v>
      </c>
      <c r="P3060" s="55">
        <v>1</v>
      </c>
      <c r="Q3060" s="56">
        <v>44464</v>
      </c>
      <c r="R3060" s="55">
        <v>0</v>
      </c>
      <c r="T3060" s="55">
        <v>5174822005</v>
      </c>
      <c r="U3060" s="55" t="s">
        <v>13209</v>
      </c>
      <c r="V3060" s="55" t="s">
        <v>13207</v>
      </c>
      <c r="W3060" s="55" t="s">
        <v>1336</v>
      </c>
      <c r="X3060" s="55" t="s">
        <v>1336</v>
      </c>
      <c r="Y3060" s="55">
        <v>0</v>
      </c>
      <c r="Z3060" s="55" t="s">
        <v>1419</v>
      </c>
      <c r="AA3060" s="55" t="s">
        <v>1338</v>
      </c>
      <c r="AB3060" s="55">
        <v>1050</v>
      </c>
      <c r="AC3060" s="55">
        <v>1050</v>
      </c>
      <c r="AD3060" s="55">
        <v>0</v>
      </c>
      <c r="AE3060" s="55" t="s">
        <v>1339</v>
      </c>
      <c r="AF3060" s="55" t="s">
        <v>3146</v>
      </c>
      <c r="AG3060" s="55" t="s">
        <v>3147</v>
      </c>
      <c r="AH3060" s="55" t="s">
        <v>1235</v>
      </c>
      <c r="AJ3060" s="55" t="s">
        <v>13208</v>
      </c>
      <c r="AK3060" s="55">
        <v>0</v>
      </c>
      <c r="AL3060" s="55" t="s">
        <v>2877</v>
      </c>
      <c r="AN3060" s="55">
        <v>1</v>
      </c>
      <c r="AO3060" s="55" t="s">
        <v>13210</v>
      </c>
      <c r="AR3060" s="56">
        <v>44330</v>
      </c>
      <c r="AS3060" s="57">
        <v>0.72123842592592602</v>
      </c>
      <c r="AT3060" s="56">
        <v>44464</v>
      </c>
      <c r="AU3060" s="57">
        <v>0.35539351851851847</v>
      </c>
      <c r="AV3060" s="55" t="s">
        <v>1345</v>
      </c>
      <c r="AW3060" s="55" t="s">
        <v>1345</v>
      </c>
      <c r="AX3060" s="55" t="s">
        <v>1346</v>
      </c>
      <c r="CB3060" s="55" t="s">
        <v>3150</v>
      </c>
    </row>
    <row r="3061" spans="1:80">
      <c r="A3061" s="55" t="s">
        <v>13211</v>
      </c>
      <c r="B3061" s="55">
        <v>2</v>
      </c>
      <c r="C3061" s="55" t="s">
        <v>13212</v>
      </c>
      <c r="D3061" s="55" t="s">
        <v>13213</v>
      </c>
      <c r="E3061" s="55">
        <v>0</v>
      </c>
      <c r="F3061" s="55">
        <v>1</v>
      </c>
      <c r="G3061" s="56">
        <v>44347</v>
      </c>
      <c r="H3061" s="56">
        <v>44347</v>
      </c>
      <c r="I3061" s="56">
        <v>44347</v>
      </c>
      <c r="J3061" s="55">
        <v>1</v>
      </c>
      <c r="K3061" s="56">
        <v>44370</v>
      </c>
      <c r="L3061" s="56">
        <v>44316</v>
      </c>
      <c r="M3061" s="56">
        <v>44347</v>
      </c>
      <c r="N3061" s="55">
        <v>1</v>
      </c>
      <c r="O3061" s="55">
        <v>1</v>
      </c>
      <c r="P3061" s="55">
        <v>1</v>
      </c>
      <c r="Q3061" s="56">
        <v>44370</v>
      </c>
      <c r="R3061" s="55">
        <v>0</v>
      </c>
      <c r="T3061" s="55">
        <v>5181019005</v>
      </c>
      <c r="U3061" s="55" t="s">
        <v>13214</v>
      </c>
      <c r="V3061" s="55" t="s">
        <v>13212</v>
      </c>
      <c r="W3061" s="55" t="s">
        <v>1336</v>
      </c>
      <c r="X3061" s="55" t="s">
        <v>1336</v>
      </c>
      <c r="Y3061" s="55">
        <v>0</v>
      </c>
      <c r="Z3061" s="55" t="s">
        <v>1419</v>
      </c>
      <c r="AA3061" s="55" t="s">
        <v>1338</v>
      </c>
      <c r="AB3061" s="55">
        <v>840</v>
      </c>
      <c r="AC3061" s="55">
        <v>840</v>
      </c>
      <c r="AD3061" s="55">
        <v>0</v>
      </c>
      <c r="AE3061" s="55" t="s">
        <v>1339</v>
      </c>
      <c r="AF3061" s="55" t="s">
        <v>3146</v>
      </c>
      <c r="AG3061" s="55" t="s">
        <v>3147</v>
      </c>
      <c r="AH3061" s="55" t="s">
        <v>1235</v>
      </c>
      <c r="AJ3061" s="55" t="s">
        <v>13213</v>
      </c>
      <c r="AK3061" s="55">
        <v>0</v>
      </c>
      <c r="AL3061" s="55" t="s">
        <v>1742</v>
      </c>
      <c r="AN3061" s="55">
        <v>2</v>
      </c>
      <c r="AO3061" s="55" t="s">
        <v>13215</v>
      </c>
      <c r="AR3061" s="56">
        <v>44316</v>
      </c>
      <c r="AS3061" s="57">
        <v>0.37811342592592595</v>
      </c>
      <c r="AT3061" s="56">
        <v>44370</v>
      </c>
      <c r="AU3061" s="57">
        <v>0.45906249999999998</v>
      </c>
      <c r="AV3061" s="55" t="s">
        <v>1345</v>
      </c>
      <c r="AW3061" s="55" t="s">
        <v>1345</v>
      </c>
      <c r="AX3061" s="55" t="s">
        <v>1346</v>
      </c>
      <c r="CB3061" s="55" t="s">
        <v>3150</v>
      </c>
    </row>
    <row r="3062" spans="1:80">
      <c r="A3062" s="55" t="s">
        <v>13216</v>
      </c>
      <c r="B3062" s="55">
        <v>2</v>
      </c>
      <c r="C3062" s="55" t="s">
        <v>13217</v>
      </c>
      <c r="D3062" s="55" t="s">
        <v>13218</v>
      </c>
      <c r="E3062" s="55">
        <v>0</v>
      </c>
      <c r="F3062" s="55">
        <v>1</v>
      </c>
      <c r="G3062" s="56">
        <v>44347</v>
      </c>
      <c r="H3062" s="56">
        <v>44347</v>
      </c>
      <c r="I3062" s="56">
        <v>44347</v>
      </c>
      <c r="J3062" s="55">
        <v>1</v>
      </c>
      <c r="K3062" s="56">
        <v>44370</v>
      </c>
      <c r="L3062" s="56">
        <v>44316</v>
      </c>
      <c r="M3062" s="56">
        <v>44347</v>
      </c>
      <c r="N3062" s="55">
        <v>1</v>
      </c>
      <c r="O3062" s="55">
        <v>1</v>
      </c>
      <c r="P3062" s="55">
        <v>1</v>
      </c>
      <c r="Q3062" s="56">
        <v>44370</v>
      </c>
      <c r="R3062" s="55">
        <v>0</v>
      </c>
      <c r="T3062" s="55">
        <v>5181060005</v>
      </c>
      <c r="U3062" s="55" t="s">
        <v>13219</v>
      </c>
      <c r="V3062" s="55" t="s">
        <v>13217</v>
      </c>
      <c r="W3062" s="55" t="s">
        <v>1336</v>
      </c>
      <c r="X3062" s="55" t="s">
        <v>1336</v>
      </c>
      <c r="Y3062" s="55">
        <v>0</v>
      </c>
      <c r="Z3062" s="55" t="s">
        <v>1419</v>
      </c>
      <c r="AA3062" s="55" t="s">
        <v>1338</v>
      </c>
      <c r="AB3062" s="55">
        <v>945</v>
      </c>
      <c r="AC3062" s="55">
        <v>945</v>
      </c>
      <c r="AD3062" s="55">
        <v>0</v>
      </c>
      <c r="AE3062" s="55" t="s">
        <v>1339</v>
      </c>
      <c r="AF3062" s="55" t="s">
        <v>3146</v>
      </c>
      <c r="AG3062" s="55" t="s">
        <v>3147</v>
      </c>
      <c r="AH3062" s="55" t="s">
        <v>1235</v>
      </c>
      <c r="AJ3062" s="55" t="s">
        <v>13218</v>
      </c>
      <c r="AK3062" s="55">
        <v>0</v>
      </c>
      <c r="AL3062" s="55" t="s">
        <v>1742</v>
      </c>
      <c r="AN3062" s="55">
        <v>2</v>
      </c>
      <c r="AO3062" s="55" t="s">
        <v>13220</v>
      </c>
      <c r="AR3062" s="56">
        <v>44316</v>
      </c>
      <c r="AS3062" s="57">
        <v>0.37800925925925927</v>
      </c>
      <c r="AT3062" s="56">
        <v>44370</v>
      </c>
      <c r="AU3062" s="57">
        <v>0.45906249999999998</v>
      </c>
      <c r="AV3062" s="55" t="s">
        <v>1345</v>
      </c>
      <c r="AW3062" s="55" t="s">
        <v>1345</v>
      </c>
      <c r="AX3062" s="55" t="s">
        <v>1346</v>
      </c>
      <c r="CB3062" s="55" t="s">
        <v>3150</v>
      </c>
    </row>
    <row r="3063" spans="1:80">
      <c r="A3063" s="55" t="s">
        <v>13221</v>
      </c>
      <c r="B3063" s="55">
        <v>2</v>
      </c>
      <c r="C3063" s="55" t="s">
        <v>13222</v>
      </c>
      <c r="D3063" s="55" t="s">
        <v>981</v>
      </c>
      <c r="E3063" s="55">
        <v>0</v>
      </c>
      <c r="F3063" s="55">
        <v>1</v>
      </c>
      <c r="G3063" s="56">
        <v>44407</v>
      </c>
      <c r="H3063" s="56">
        <v>44407</v>
      </c>
      <c r="I3063" s="56">
        <v>44407</v>
      </c>
      <c r="J3063" s="55">
        <v>1</v>
      </c>
      <c r="K3063" s="56">
        <v>44432</v>
      </c>
      <c r="L3063" s="56">
        <v>44383</v>
      </c>
      <c r="M3063" s="56">
        <v>44407</v>
      </c>
      <c r="N3063" s="55">
        <v>1</v>
      </c>
      <c r="O3063" s="55">
        <v>1</v>
      </c>
      <c r="P3063" s="55">
        <v>1</v>
      </c>
      <c r="Q3063" s="56">
        <v>44433</v>
      </c>
      <c r="R3063" s="55">
        <v>0</v>
      </c>
      <c r="T3063" s="55">
        <v>5209495002</v>
      </c>
      <c r="U3063" s="55" t="s">
        <v>13223</v>
      </c>
      <c r="V3063" s="55" t="s">
        <v>13222</v>
      </c>
      <c r="W3063" s="55" t="s">
        <v>1336</v>
      </c>
      <c r="X3063" s="55" t="s">
        <v>1336</v>
      </c>
      <c r="Y3063" s="55">
        <v>0</v>
      </c>
      <c r="Z3063" s="55" t="s">
        <v>1419</v>
      </c>
      <c r="AA3063" s="55" t="s">
        <v>1338</v>
      </c>
      <c r="AB3063" s="55">
        <v>125</v>
      </c>
      <c r="AC3063" s="55">
        <v>125</v>
      </c>
      <c r="AD3063" s="55">
        <v>0</v>
      </c>
      <c r="AE3063" s="55" t="s">
        <v>1339</v>
      </c>
      <c r="AF3063" s="55" t="s">
        <v>3146</v>
      </c>
      <c r="AG3063" s="55" t="s">
        <v>3147</v>
      </c>
      <c r="AH3063" s="55" t="s">
        <v>1235</v>
      </c>
      <c r="AJ3063" s="55" t="s">
        <v>981</v>
      </c>
      <c r="AK3063" s="55">
        <v>0</v>
      </c>
      <c r="AL3063" s="55" t="s">
        <v>1742</v>
      </c>
      <c r="AN3063" s="55">
        <v>2</v>
      </c>
      <c r="AO3063" s="55" t="s">
        <v>13224</v>
      </c>
      <c r="AR3063" s="56">
        <v>44383</v>
      </c>
      <c r="AS3063" s="57">
        <v>0.32650462962962962</v>
      </c>
      <c r="AT3063" s="56">
        <v>44432</v>
      </c>
      <c r="AU3063" s="57">
        <v>0.60348379629629634</v>
      </c>
      <c r="AV3063" s="55" t="s">
        <v>1345</v>
      </c>
      <c r="AW3063" s="55" t="s">
        <v>1345</v>
      </c>
      <c r="AX3063" s="55" t="s">
        <v>1346</v>
      </c>
      <c r="CB3063" s="55" t="s">
        <v>3137</v>
      </c>
    </row>
    <row r="3064" spans="1:80">
      <c r="A3064" s="55" t="s">
        <v>13225</v>
      </c>
      <c r="B3064" s="55">
        <v>3</v>
      </c>
      <c r="C3064" s="55" t="s">
        <v>755</v>
      </c>
      <c r="D3064" s="55" t="s">
        <v>980</v>
      </c>
      <c r="E3064" s="55">
        <v>1</v>
      </c>
      <c r="F3064" s="55">
        <v>1</v>
      </c>
      <c r="G3064" s="56">
        <v>44456</v>
      </c>
      <c r="H3064" s="56">
        <v>44456</v>
      </c>
      <c r="I3064" s="56">
        <v>44456</v>
      </c>
      <c r="J3064" s="55">
        <v>1</v>
      </c>
      <c r="K3064" s="56">
        <v>44433</v>
      </c>
      <c r="W3064" s="55" t="s">
        <v>1336</v>
      </c>
      <c r="X3064" s="55" t="s">
        <v>1336</v>
      </c>
      <c r="Y3064" s="55">
        <v>20</v>
      </c>
      <c r="AD3064" s="55">
        <v>0</v>
      </c>
      <c r="AE3064" s="55" t="s">
        <v>1339</v>
      </c>
      <c r="AF3064" s="55" t="s">
        <v>1352</v>
      </c>
      <c r="AG3064" s="55" t="s">
        <v>1353</v>
      </c>
      <c r="AI3064" s="55">
        <v>510</v>
      </c>
      <c r="AJ3064" s="55" t="s">
        <v>980</v>
      </c>
      <c r="AK3064" s="55">
        <v>0</v>
      </c>
      <c r="AL3064" s="55" t="s">
        <v>1742</v>
      </c>
      <c r="AN3064" s="55">
        <v>2</v>
      </c>
      <c r="AQ3064" s="55" t="s">
        <v>1235</v>
      </c>
      <c r="AR3064" s="56">
        <v>44386</v>
      </c>
      <c r="AS3064" s="57">
        <v>0.63094907407407408</v>
      </c>
      <c r="AT3064" s="56">
        <v>44433</v>
      </c>
      <c r="AU3064" s="57">
        <v>0.60754629629629631</v>
      </c>
      <c r="AV3064" s="55" t="s">
        <v>1355</v>
      </c>
      <c r="AW3064" s="55" t="s">
        <v>1355</v>
      </c>
      <c r="AX3064" s="55" t="s">
        <v>1490</v>
      </c>
      <c r="AY3064" s="55" t="s">
        <v>981</v>
      </c>
      <c r="AZ3064" s="55">
        <v>3</v>
      </c>
      <c r="BA3064" s="55" t="s">
        <v>1347</v>
      </c>
      <c r="BB3064" s="55">
        <v>1</v>
      </c>
      <c r="BF3064" s="55" t="s">
        <v>1418</v>
      </c>
      <c r="BG3064" s="55">
        <v>4</v>
      </c>
      <c r="BH3064" s="55" t="s">
        <v>48</v>
      </c>
      <c r="BI3064" s="55" t="s">
        <v>244</v>
      </c>
      <c r="BJ3064" s="55">
        <v>0</v>
      </c>
      <c r="BK3064" s="55">
        <v>0</v>
      </c>
      <c r="BL3064" s="55">
        <v>0</v>
      </c>
      <c r="BM3064" s="55">
        <v>0</v>
      </c>
      <c r="BN3064" s="55">
        <v>0</v>
      </c>
      <c r="BO3064" s="55">
        <v>0</v>
      </c>
      <c r="BP3064" s="55">
        <v>0</v>
      </c>
      <c r="BQ3064" s="55">
        <v>0</v>
      </c>
      <c r="BR3064" s="55">
        <v>0</v>
      </c>
      <c r="BS3064" s="55">
        <v>0</v>
      </c>
      <c r="BT3064" s="56">
        <v>44433</v>
      </c>
      <c r="BU3064" s="56">
        <v>44433</v>
      </c>
      <c r="BV3064" s="56">
        <v>44433</v>
      </c>
      <c r="BW3064" s="56">
        <v>44433</v>
      </c>
      <c r="BX3064" s="55" t="s">
        <v>980</v>
      </c>
      <c r="BY3064" s="55" t="s">
        <v>981</v>
      </c>
      <c r="BZ3064" s="55">
        <v>79.529899999999998</v>
      </c>
      <c r="CA3064" s="55" t="s">
        <v>1419</v>
      </c>
      <c r="CB3064" s="55" t="s">
        <v>1357</v>
      </c>
    </row>
    <row r="3065" spans="1:80">
      <c r="A3065" s="55" t="s">
        <v>13226</v>
      </c>
      <c r="B3065" s="55">
        <v>2</v>
      </c>
      <c r="C3065" s="55" t="s">
        <v>13227</v>
      </c>
      <c r="D3065" s="55" t="s">
        <v>13228</v>
      </c>
      <c r="E3065" s="55">
        <v>0</v>
      </c>
      <c r="F3065" s="55">
        <v>1</v>
      </c>
      <c r="G3065" s="56">
        <v>44347</v>
      </c>
      <c r="H3065" s="56">
        <v>44347</v>
      </c>
      <c r="I3065" s="56">
        <v>44347</v>
      </c>
      <c r="J3065" s="55">
        <v>1</v>
      </c>
      <c r="K3065" s="56">
        <v>44370</v>
      </c>
      <c r="L3065" s="56">
        <v>44316</v>
      </c>
      <c r="M3065" s="56">
        <v>44347</v>
      </c>
      <c r="N3065" s="55">
        <v>1</v>
      </c>
      <c r="O3065" s="55">
        <v>1</v>
      </c>
      <c r="P3065" s="55">
        <v>1</v>
      </c>
      <c r="Q3065" s="56">
        <v>44370</v>
      </c>
      <c r="R3065" s="55">
        <v>0</v>
      </c>
      <c r="T3065" s="55">
        <v>5181021006</v>
      </c>
      <c r="U3065" s="55" t="s">
        <v>13229</v>
      </c>
      <c r="V3065" s="55" t="s">
        <v>13227</v>
      </c>
      <c r="W3065" s="55" t="s">
        <v>1336</v>
      </c>
      <c r="X3065" s="55" t="s">
        <v>1336</v>
      </c>
      <c r="Y3065" s="55">
        <v>0</v>
      </c>
      <c r="Z3065" s="55" t="s">
        <v>1419</v>
      </c>
      <c r="AA3065" s="55" t="s">
        <v>1338</v>
      </c>
      <c r="AB3065" s="55">
        <v>840</v>
      </c>
      <c r="AC3065" s="55">
        <v>840</v>
      </c>
      <c r="AD3065" s="55">
        <v>0</v>
      </c>
      <c r="AE3065" s="55" t="s">
        <v>1339</v>
      </c>
      <c r="AF3065" s="55" t="s">
        <v>3146</v>
      </c>
      <c r="AG3065" s="55" t="s">
        <v>3147</v>
      </c>
      <c r="AH3065" s="55" t="s">
        <v>1235</v>
      </c>
      <c r="AJ3065" s="55" t="s">
        <v>13228</v>
      </c>
      <c r="AK3065" s="55">
        <v>0</v>
      </c>
      <c r="AL3065" s="55" t="s">
        <v>1742</v>
      </c>
      <c r="AN3065" s="55">
        <v>2</v>
      </c>
      <c r="AO3065" s="55" t="s">
        <v>13230</v>
      </c>
      <c r="AR3065" s="56">
        <v>44316</v>
      </c>
      <c r="AS3065" s="57">
        <v>0.37831018518518517</v>
      </c>
      <c r="AT3065" s="56">
        <v>44370</v>
      </c>
      <c r="AU3065" s="57">
        <v>0.56429398148148147</v>
      </c>
      <c r="AV3065" s="55" t="s">
        <v>1345</v>
      </c>
      <c r="AW3065" s="55" t="s">
        <v>1345</v>
      </c>
      <c r="AX3065" s="55" t="s">
        <v>1346</v>
      </c>
      <c r="CB3065" s="55" t="s">
        <v>3150</v>
      </c>
    </row>
    <row r="3066" spans="1:80">
      <c r="A3066" s="55" t="s">
        <v>13231</v>
      </c>
      <c r="B3066" s="55">
        <v>2</v>
      </c>
      <c r="C3066" s="55" t="s">
        <v>13232</v>
      </c>
      <c r="D3066" s="55" t="s">
        <v>13233</v>
      </c>
      <c r="E3066" s="55">
        <v>0</v>
      </c>
      <c r="F3066" s="55">
        <v>1</v>
      </c>
      <c r="G3066" s="56">
        <v>44347</v>
      </c>
      <c r="H3066" s="56">
        <v>44347</v>
      </c>
      <c r="I3066" s="56">
        <v>44347</v>
      </c>
      <c r="J3066" s="55">
        <v>1</v>
      </c>
      <c r="K3066" s="56">
        <v>44370</v>
      </c>
      <c r="L3066" s="56">
        <v>44316</v>
      </c>
      <c r="M3066" s="56">
        <v>44347</v>
      </c>
      <c r="N3066" s="55">
        <v>1</v>
      </c>
      <c r="O3066" s="55">
        <v>1</v>
      </c>
      <c r="P3066" s="55">
        <v>1</v>
      </c>
      <c r="Q3066" s="56">
        <v>44370</v>
      </c>
      <c r="R3066" s="55">
        <v>0</v>
      </c>
      <c r="T3066" s="55">
        <v>5181020009</v>
      </c>
      <c r="U3066" s="55" t="s">
        <v>13234</v>
      </c>
      <c r="V3066" s="55" t="s">
        <v>13232</v>
      </c>
      <c r="W3066" s="55" t="s">
        <v>1336</v>
      </c>
      <c r="X3066" s="55" t="s">
        <v>1336</v>
      </c>
      <c r="Y3066" s="55">
        <v>0</v>
      </c>
      <c r="Z3066" s="55" t="s">
        <v>1419</v>
      </c>
      <c r="AA3066" s="55" t="s">
        <v>1338</v>
      </c>
      <c r="AB3066" s="55">
        <v>945</v>
      </c>
      <c r="AC3066" s="55">
        <v>945</v>
      </c>
      <c r="AD3066" s="55">
        <v>0</v>
      </c>
      <c r="AE3066" s="55" t="s">
        <v>1339</v>
      </c>
      <c r="AF3066" s="55" t="s">
        <v>3146</v>
      </c>
      <c r="AG3066" s="55" t="s">
        <v>3147</v>
      </c>
      <c r="AH3066" s="55" t="s">
        <v>1235</v>
      </c>
      <c r="AJ3066" s="55" t="s">
        <v>13233</v>
      </c>
      <c r="AK3066" s="55">
        <v>0</v>
      </c>
      <c r="AL3066" s="55" t="s">
        <v>1742</v>
      </c>
      <c r="AN3066" s="55">
        <v>2</v>
      </c>
      <c r="AO3066" s="55" t="s">
        <v>13235</v>
      </c>
      <c r="AR3066" s="56">
        <v>44316</v>
      </c>
      <c r="AS3066" s="57">
        <v>0.37820601851851854</v>
      </c>
      <c r="AT3066" s="56">
        <v>44370</v>
      </c>
      <c r="AU3066" s="57">
        <v>0.5643055555555555</v>
      </c>
      <c r="AV3066" s="55" t="s">
        <v>1345</v>
      </c>
      <c r="AW3066" s="55" t="s">
        <v>1345</v>
      </c>
      <c r="AX3066" s="55" t="s">
        <v>1346</v>
      </c>
      <c r="CB3066" s="55" t="s">
        <v>3150</v>
      </c>
    </row>
    <row r="3067" spans="1:80">
      <c r="A3067" s="55" t="s">
        <v>13236</v>
      </c>
      <c r="B3067" s="55">
        <v>2</v>
      </c>
      <c r="C3067" s="55" t="s">
        <v>13237</v>
      </c>
      <c r="D3067" s="55" t="s">
        <v>983</v>
      </c>
      <c r="E3067" s="55">
        <v>0</v>
      </c>
      <c r="F3067" s="55">
        <v>1</v>
      </c>
      <c r="G3067" s="56">
        <v>44407</v>
      </c>
      <c r="H3067" s="56">
        <v>44407</v>
      </c>
      <c r="I3067" s="56">
        <v>44407</v>
      </c>
      <c r="J3067" s="55">
        <v>1</v>
      </c>
      <c r="K3067" s="56">
        <v>44432</v>
      </c>
      <c r="L3067" s="56">
        <v>44383</v>
      </c>
      <c r="M3067" s="56">
        <v>44407</v>
      </c>
      <c r="N3067" s="55">
        <v>1</v>
      </c>
      <c r="O3067" s="55">
        <v>1</v>
      </c>
      <c r="P3067" s="55">
        <v>1</v>
      </c>
      <c r="Q3067" s="56">
        <v>44433</v>
      </c>
      <c r="R3067" s="55">
        <v>0</v>
      </c>
      <c r="T3067" s="55">
        <v>5209494005</v>
      </c>
      <c r="U3067" s="55" t="s">
        <v>13238</v>
      </c>
      <c r="V3067" s="55" t="s">
        <v>13237</v>
      </c>
      <c r="W3067" s="55" t="s">
        <v>1336</v>
      </c>
      <c r="X3067" s="55" t="s">
        <v>1336</v>
      </c>
      <c r="Y3067" s="55">
        <v>0</v>
      </c>
      <c r="Z3067" s="55" t="s">
        <v>1419</v>
      </c>
      <c r="AA3067" s="55" t="s">
        <v>1338</v>
      </c>
      <c r="AB3067" s="55">
        <v>125</v>
      </c>
      <c r="AC3067" s="55">
        <v>125</v>
      </c>
      <c r="AD3067" s="55">
        <v>0</v>
      </c>
      <c r="AE3067" s="55" t="s">
        <v>1339</v>
      </c>
      <c r="AF3067" s="55" t="s">
        <v>3146</v>
      </c>
      <c r="AG3067" s="55" t="s">
        <v>3147</v>
      </c>
      <c r="AH3067" s="55" t="s">
        <v>1235</v>
      </c>
      <c r="AJ3067" s="55" t="s">
        <v>983</v>
      </c>
      <c r="AK3067" s="55">
        <v>0</v>
      </c>
      <c r="AL3067" s="55" t="s">
        <v>1742</v>
      </c>
      <c r="AN3067" s="55">
        <v>2</v>
      </c>
      <c r="AO3067" s="55" t="s">
        <v>13239</v>
      </c>
      <c r="AR3067" s="56">
        <v>44383</v>
      </c>
      <c r="AS3067" s="57">
        <v>0.32672453703703702</v>
      </c>
      <c r="AT3067" s="56">
        <v>44432</v>
      </c>
      <c r="AU3067" s="57">
        <v>0.60348379629629634</v>
      </c>
      <c r="AV3067" s="55" t="s">
        <v>1345</v>
      </c>
      <c r="AW3067" s="55" t="s">
        <v>1345</v>
      </c>
      <c r="AX3067" s="55" t="s">
        <v>1346</v>
      </c>
      <c r="CB3067" s="55" t="s">
        <v>3137</v>
      </c>
    </row>
    <row r="3068" spans="1:80">
      <c r="A3068" s="55" t="s">
        <v>13240</v>
      </c>
      <c r="B3068" s="55">
        <v>3</v>
      </c>
      <c r="C3068" s="55" t="s">
        <v>756</v>
      </c>
      <c r="D3068" s="55" t="s">
        <v>982</v>
      </c>
      <c r="E3068" s="55">
        <v>1</v>
      </c>
      <c r="F3068" s="55">
        <v>1</v>
      </c>
      <c r="G3068" s="56">
        <v>44456</v>
      </c>
      <c r="H3068" s="56">
        <v>44456</v>
      </c>
      <c r="I3068" s="56">
        <v>44456</v>
      </c>
      <c r="J3068" s="55">
        <v>1</v>
      </c>
      <c r="K3068" s="56">
        <v>44433</v>
      </c>
      <c r="W3068" s="55" t="s">
        <v>1336</v>
      </c>
      <c r="X3068" s="55" t="s">
        <v>1336</v>
      </c>
      <c r="Y3068" s="55">
        <v>20</v>
      </c>
      <c r="AD3068" s="55">
        <v>0</v>
      </c>
      <c r="AE3068" s="55" t="s">
        <v>1339</v>
      </c>
      <c r="AF3068" s="55" t="s">
        <v>1352</v>
      </c>
      <c r="AG3068" s="55" t="s">
        <v>1353</v>
      </c>
      <c r="AI3068" s="55">
        <v>510</v>
      </c>
      <c r="AJ3068" s="55" t="s">
        <v>982</v>
      </c>
      <c r="AK3068" s="55">
        <v>0</v>
      </c>
      <c r="AL3068" s="55" t="s">
        <v>1742</v>
      </c>
      <c r="AN3068" s="55">
        <v>2</v>
      </c>
      <c r="AQ3068" s="55" t="s">
        <v>1235</v>
      </c>
      <c r="AR3068" s="56">
        <v>44386</v>
      </c>
      <c r="AS3068" s="57">
        <v>0.63131944444444443</v>
      </c>
      <c r="AT3068" s="56">
        <v>44433</v>
      </c>
      <c r="AU3068" s="57">
        <v>0.60871527777777779</v>
      </c>
      <c r="AV3068" s="55" t="s">
        <v>1355</v>
      </c>
      <c r="AW3068" s="55" t="s">
        <v>1355</v>
      </c>
      <c r="AX3068" s="55" t="s">
        <v>1490</v>
      </c>
      <c r="AY3068" s="55" t="s">
        <v>983</v>
      </c>
      <c r="AZ3068" s="55">
        <v>3</v>
      </c>
      <c r="BA3068" s="55" t="s">
        <v>1347</v>
      </c>
      <c r="BB3068" s="55">
        <v>1</v>
      </c>
      <c r="BF3068" s="55" t="s">
        <v>1418</v>
      </c>
      <c r="BG3068" s="55">
        <v>4</v>
      </c>
      <c r="BH3068" s="55" t="s">
        <v>48</v>
      </c>
      <c r="BI3068" s="55" t="s">
        <v>244</v>
      </c>
      <c r="BJ3068" s="55">
        <v>0</v>
      </c>
      <c r="BK3068" s="55">
        <v>0</v>
      </c>
      <c r="BL3068" s="55">
        <v>0</v>
      </c>
      <c r="BM3068" s="55">
        <v>0</v>
      </c>
      <c r="BN3068" s="55">
        <v>0</v>
      </c>
      <c r="BO3068" s="55">
        <v>0</v>
      </c>
      <c r="BP3068" s="55">
        <v>0</v>
      </c>
      <c r="BQ3068" s="55">
        <v>0</v>
      </c>
      <c r="BR3068" s="55">
        <v>0</v>
      </c>
      <c r="BS3068" s="55">
        <v>0</v>
      </c>
      <c r="BT3068" s="56">
        <v>44433</v>
      </c>
      <c r="BU3068" s="56">
        <v>44433</v>
      </c>
      <c r="BV3068" s="56">
        <v>44433</v>
      </c>
      <c r="BW3068" s="56">
        <v>44433</v>
      </c>
      <c r="BX3068" s="55" t="s">
        <v>982</v>
      </c>
      <c r="BY3068" s="55" t="s">
        <v>983</v>
      </c>
      <c r="BZ3068" s="55">
        <v>75.245000000000005</v>
      </c>
      <c r="CA3068" s="55" t="s">
        <v>1419</v>
      </c>
      <c r="CB3068" s="55" t="s">
        <v>1357</v>
      </c>
    </row>
    <row r="3069" spans="1:80">
      <c r="A3069" s="55" t="s">
        <v>13241</v>
      </c>
      <c r="B3069" s="55">
        <v>2</v>
      </c>
      <c r="C3069" s="55" t="s">
        <v>13242</v>
      </c>
      <c r="D3069" s="55" t="s">
        <v>13243</v>
      </c>
      <c r="E3069" s="55">
        <v>0</v>
      </c>
      <c r="F3069" s="55">
        <v>0</v>
      </c>
      <c r="G3069" s="56">
        <v>44347</v>
      </c>
      <c r="H3069" s="56">
        <v>44347</v>
      </c>
      <c r="I3069" s="56">
        <v>44347</v>
      </c>
      <c r="J3069" s="55">
        <v>0</v>
      </c>
      <c r="L3069" s="56">
        <v>44316</v>
      </c>
      <c r="M3069" s="56">
        <v>44347</v>
      </c>
      <c r="N3069" s="55">
        <v>0</v>
      </c>
      <c r="O3069" s="55">
        <v>0</v>
      </c>
      <c r="P3069" s="55">
        <v>0</v>
      </c>
      <c r="R3069" s="55">
        <v>0</v>
      </c>
      <c r="T3069" s="55">
        <v>5181909009</v>
      </c>
      <c r="U3069" s="55" t="s">
        <v>13244</v>
      </c>
      <c r="V3069" s="55" t="s">
        <v>13242</v>
      </c>
      <c r="W3069" s="55" t="s">
        <v>1336</v>
      </c>
      <c r="X3069" s="55" t="s">
        <v>1336</v>
      </c>
      <c r="Y3069" s="55">
        <v>0</v>
      </c>
      <c r="Z3069" s="55" t="s">
        <v>1419</v>
      </c>
      <c r="AA3069" s="55" t="s">
        <v>1338</v>
      </c>
      <c r="AB3069" s="55">
        <v>2730</v>
      </c>
      <c r="AC3069" s="55">
        <v>2730</v>
      </c>
      <c r="AD3069" s="55">
        <v>0</v>
      </c>
      <c r="AE3069" s="55" t="s">
        <v>1339</v>
      </c>
      <c r="AF3069" s="55" t="s">
        <v>3146</v>
      </c>
      <c r="AG3069" s="55" t="s">
        <v>3147</v>
      </c>
      <c r="AH3069" s="55" t="s">
        <v>1235</v>
      </c>
      <c r="AJ3069" s="55" t="s">
        <v>13243</v>
      </c>
      <c r="AK3069" s="55">
        <v>0</v>
      </c>
      <c r="AL3069" s="55" t="s">
        <v>3283</v>
      </c>
      <c r="AN3069" s="55">
        <v>7</v>
      </c>
      <c r="AO3069" s="55" t="s">
        <v>13245</v>
      </c>
      <c r="AR3069" s="56">
        <v>44316</v>
      </c>
      <c r="AS3069" s="57">
        <v>0.39366898148148149</v>
      </c>
      <c r="AT3069" s="56">
        <v>44372</v>
      </c>
      <c r="AU3069" s="57">
        <v>0.62969907407407411</v>
      </c>
      <c r="AV3069" s="55" t="s">
        <v>1345</v>
      </c>
      <c r="AW3069" s="55" t="s">
        <v>3374</v>
      </c>
      <c r="AX3069" s="55" t="s">
        <v>2167</v>
      </c>
      <c r="CB3069" s="55" t="s">
        <v>3150</v>
      </c>
    </row>
    <row r="3070" spans="1:80">
      <c r="A3070" s="55" t="s">
        <v>13246</v>
      </c>
      <c r="B3070" s="55">
        <v>2</v>
      </c>
      <c r="C3070" s="55" t="s">
        <v>13247</v>
      </c>
      <c r="D3070" s="55" t="s">
        <v>13248</v>
      </c>
      <c r="E3070" s="55">
        <v>0</v>
      </c>
      <c r="F3070" s="55">
        <v>1</v>
      </c>
      <c r="G3070" s="56">
        <v>44377</v>
      </c>
      <c r="H3070" s="56">
        <v>44377</v>
      </c>
      <c r="I3070" s="56">
        <v>44377</v>
      </c>
      <c r="J3070" s="55">
        <v>0</v>
      </c>
      <c r="L3070" s="56">
        <v>44370</v>
      </c>
      <c r="M3070" s="56">
        <v>44377</v>
      </c>
      <c r="N3070" s="55">
        <v>1</v>
      </c>
      <c r="O3070" s="55">
        <v>0</v>
      </c>
      <c r="P3070" s="55">
        <v>0</v>
      </c>
      <c r="R3070" s="55">
        <v>0</v>
      </c>
      <c r="T3070" s="55">
        <v>5205022003</v>
      </c>
      <c r="U3070" s="55" t="s">
        <v>13249</v>
      </c>
      <c r="V3070" s="55" t="s">
        <v>13247</v>
      </c>
      <c r="W3070" s="55" t="s">
        <v>1336</v>
      </c>
      <c r="X3070" s="55" t="s">
        <v>1336</v>
      </c>
      <c r="Y3070" s="55">
        <v>0</v>
      </c>
      <c r="Z3070" s="55" t="s">
        <v>1419</v>
      </c>
      <c r="AA3070" s="55" t="s">
        <v>1338</v>
      </c>
      <c r="AB3070" s="55">
        <v>2730</v>
      </c>
      <c r="AC3070" s="55">
        <v>2730</v>
      </c>
      <c r="AD3070" s="55">
        <v>0</v>
      </c>
      <c r="AE3070" s="55" t="s">
        <v>1339</v>
      </c>
      <c r="AF3070" s="55" t="s">
        <v>3146</v>
      </c>
      <c r="AG3070" s="55" t="s">
        <v>3147</v>
      </c>
      <c r="AH3070" s="55" t="s">
        <v>1235</v>
      </c>
      <c r="AJ3070" s="55" t="s">
        <v>13248</v>
      </c>
      <c r="AK3070" s="55">
        <v>0</v>
      </c>
      <c r="AL3070" s="55" t="s">
        <v>3283</v>
      </c>
      <c r="AN3070" s="55">
        <v>8</v>
      </c>
      <c r="AO3070" s="55" t="s">
        <v>13250</v>
      </c>
      <c r="AR3070" s="56">
        <v>44370</v>
      </c>
      <c r="AS3070" s="57">
        <v>0.40296296296296297</v>
      </c>
      <c r="AT3070" s="56">
        <v>44371</v>
      </c>
      <c r="AU3070" s="57">
        <v>0.30471064814814813</v>
      </c>
      <c r="AV3070" s="55" t="s">
        <v>1345</v>
      </c>
      <c r="AW3070" s="55" t="s">
        <v>1345</v>
      </c>
      <c r="AX3070" s="55" t="s">
        <v>1346</v>
      </c>
      <c r="CB3070" s="55" t="s">
        <v>3150</v>
      </c>
    </row>
    <row r="3071" spans="1:80">
      <c r="A3071" s="55" t="s">
        <v>13251</v>
      </c>
      <c r="B3071" s="55">
        <v>2</v>
      </c>
      <c r="C3071" s="55" t="s">
        <v>13252</v>
      </c>
      <c r="D3071" s="55" t="s">
        <v>13253</v>
      </c>
      <c r="E3071" s="55">
        <v>0</v>
      </c>
      <c r="F3071" s="55">
        <v>0</v>
      </c>
      <c r="G3071" s="56">
        <v>44347</v>
      </c>
      <c r="H3071" s="56">
        <v>44347</v>
      </c>
      <c r="I3071" s="56">
        <v>44347</v>
      </c>
      <c r="J3071" s="55">
        <v>0</v>
      </c>
      <c r="L3071" s="56">
        <v>44316</v>
      </c>
      <c r="M3071" s="56">
        <v>44347</v>
      </c>
      <c r="N3071" s="55">
        <v>0</v>
      </c>
      <c r="O3071" s="55">
        <v>0</v>
      </c>
      <c r="P3071" s="55">
        <v>0</v>
      </c>
      <c r="R3071" s="55">
        <v>0</v>
      </c>
      <c r="T3071" s="55">
        <v>5181918001</v>
      </c>
      <c r="U3071" s="55" t="s">
        <v>13254</v>
      </c>
      <c r="V3071" s="55" t="s">
        <v>13252</v>
      </c>
      <c r="W3071" s="55" t="s">
        <v>1336</v>
      </c>
      <c r="X3071" s="55" t="s">
        <v>1336</v>
      </c>
      <c r="Y3071" s="55">
        <v>0</v>
      </c>
      <c r="Z3071" s="55" t="s">
        <v>1419</v>
      </c>
      <c r="AA3071" s="55" t="s">
        <v>1338</v>
      </c>
      <c r="AB3071" s="55">
        <v>2835</v>
      </c>
      <c r="AC3071" s="55">
        <v>2835</v>
      </c>
      <c r="AD3071" s="55">
        <v>0</v>
      </c>
      <c r="AE3071" s="55" t="s">
        <v>1339</v>
      </c>
      <c r="AF3071" s="55" t="s">
        <v>3146</v>
      </c>
      <c r="AG3071" s="55" t="s">
        <v>3147</v>
      </c>
      <c r="AH3071" s="55" t="s">
        <v>1235</v>
      </c>
      <c r="AJ3071" s="55" t="s">
        <v>13253</v>
      </c>
      <c r="AK3071" s="55">
        <v>0</v>
      </c>
      <c r="AL3071" s="55" t="s">
        <v>3283</v>
      </c>
      <c r="AN3071" s="55">
        <v>7</v>
      </c>
      <c r="AO3071" s="55" t="s">
        <v>13255</v>
      </c>
      <c r="AR3071" s="56">
        <v>44316</v>
      </c>
      <c r="AS3071" s="57">
        <v>0.39337962962962963</v>
      </c>
      <c r="AT3071" s="56">
        <v>44372</v>
      </c>
      <c r="AU3071" s="57">
        <v>0.61015046296296294</v>
      </c>
      <c r="AV3071" s="55" t="s">
        <v>1345</v>
      </c>
      <c r="AW3071" s="55" t="s">
        <v>3374</v>
      </c>
      <c r="AX3071" s="55" t="s">
        <v>2167</v>
      </c>
      <c r="CB3071" s="55" t="s">
        <v>3150</v>
      </c>
    </row>
    <row r="3072" spans="1:80">
      <c r="A3072" s="55" t="s">
        <v>13256</v>
      </c>
      <c r="B3072" s="55">
        <v>2</v>
      </c>
      <c r="C3072" s="55" t="s">
        <v>13257</v>
      </c>
      <c r="D3072" s="55" t="s">
        <v>13258</v>
      </c>
      <c r="E3072" s="55">
        <v>0</v>
      </c>
      <c r="F3072" s="55">
        <v>1</v>
      </c>
      <c r="G3072" s="56">
        <v>44377</v>
      </c>
      <c r="H3072" s="56">
        <v>44377</v>
      </c>
      <c r="I3072" s="56">
        <v>44377</v>
      </c>
      <c r="J3072" s="55">
        <v>0</v>
      </c>
      <c r="L3072" s="56">
        <v>44370</v>
      </c>
      <c r="M3072" s="56">
        <v>44377</v>
      </c>
      <c r="N3072" s="55">
        <v>1</v>
      </c>
      <c r="O3072" s="55">
        <v>0</v>
      </c>
      <c r="P3072" s="55">
        <v>0</v>
      </c>
      <c r="R3072" s="55">
        <v>0</v>
      </c>
      <c r="T3072" s="55">
        <v>5205019005</v>
      </c>
      <c r="U3072" s="55" t="s">
        <v>13259</v>
      </c>
      <c r="V3072" s="55" t="s">
        <v>13257</v>
      </c>
      <c r="W3072" s="55" t="s">
        <v>1336</v>
      </c>
      <c r="X3072" s="55" t="s">
        <v>1336</v>
      </c>
      <c r="Y3072" s="55">
        <v>0</v>
      </c>
      <c r="Z3072" s="55" t="s">
        <v>1419</v>
      </c>
      <c r="AA3072" s="55" t="s">
        <v>1338</v>
      </c>
      <c r="AB3072" s="55">
        <v>2835</v>
      </c>
      <c r="AC3072" s="55">
        <v>2835</v>
      </c>
      <c r="AD3072" s="55">
        <v>0</v>
      </c>
      <c r="AE3072" s="55" t="s">
        <v>1339</v>
      </c>
      <c r="AF3072" s="55" t="s">
        <v>3146</v>
      </c>
      <c r="AG3072" s="55" t="s">
        <v>3147</v>
      </c>
      <c r="AH3072" s="55" t="s">
        <v>1235</v>
      </c>
      <c r="AJ3072" s="55" t="s">
        <v>13258</v>
      </c>
      <c r="AK3072" s="55">
        <v>0</v>
      </c>
      <c r="AL3072" s="55" t="s">
        <v>3283</v>
      </c>
      <c r="AN3072" s="55">
        <v>8</v>
      </c>
      <c r="AO3072" s="55" t="s">
        <v>13260</v>
      </c>
      <c r="AR3072" s="56">
        <v>44370</v>
      </c>
      <c r="AS3072" s="57">
        <v>0.40269675925925924</v>
      </c>
      <c r="AT3072" s="56">
        <v>44371</v>
      </c>
      <c r="AU3072" s="57">
        <v>0.30471064814814813</v>
      </c>
      <c r="AV3072" s="55" t="s">
        <v>1345</v>
      </c>
      <c r="AW3072" s="55" t="s">
        <v>1345</v>
      </c>
      <c r="AX3072" s="55" t="s">
        <v>1346</v>
      </c>
      <c r="CB3072" s="55" t="s">
        <v>3150</v>
      </c>
    </row>
    <row r="3073" spans="1:80">
      <c r="A3073" s="55" t="s">
        <v>13261</v>
      </c>
      <c r="B3073" s="55">
        <v>2</v>
      </c>
      <c r="C3073" s="55" t="s">
        <v>13262</v>
      </c>
      <c r="D3073" s="55" t="s">
        <v>13263</v>
      </c>
      <c r="E3073" s="55">
        <v>0</v>
      </c>
      <c r="F3073" s="55">
        <v>0</v>
      </c>
      <c r="G3073" s="56">
        <v>44347</v>
      </c>
      <c r="H3073" s="56">
        <v>44347</v>
      </c>
      <c r="I3073" s="56">
        <v>44347</v>
      </c>
      <c r="J3073" s="55">
        <v>0</v>
      </c>
      <c r="L3073" s="56">
        <v>44316</v>
      </c>
      <c r="M3073" s="56">
        <v>44347</v>
      </c>
      <c r="N3073" s="55">
        <v>0</v>
      </c>
      <c r="O3073" s="55">
        <v>0</v>
      </c>
      <c r="P3073" s="55">
        <v>0</v>
      </c>
      <c r="R3073" s="55">
        <v>0</v>
      </c>
      <c r="T3073" s="55">
        <v>5181907004</v>
      </c>
      <c r="U3073" s="55" t="s">
        <v>13264</v>
      </c>
      <c r="V3073" s="55" t="s">
        <v>13262</v>
      </c>
      <c r="W3073" s="55" t="s">
        <v>1336</v>
      </c>
      <c r="X3073" s="55" t="s">
        <v>1336</v>
      </c>
      <c r="Y3073" s="55">
        <v>0</v>
      </c>
      <c r="Z3073" s="55" t="s">
        <v>1419</v>
      </c>
      <c r="AA3073" s="55" t="s">
        <v>1338</v>
      </c>
      <c r="AB3073" s="55">
        <v>2730</v>
      </c>
      <c r="AC3073" s="55">
        <v>2730</v>
      </c>
      <c r="AD3073" s="55">
        <v>0</v>
      </c>
      <c r="AE3073" s="55" t="s">
        <v>1339</v>
      </c>
      <c r="AF3073" s="55" t="s">
        <v>3146</v>
      </c>
      <c r="AG3073" s="55" t="s">
        <v>3147</v>
      </c>
      <c r="AH3073" s="55" t="s">
        <v>1235</v>
      </c>
      <c r="AJ3073" s="55" t="s">
        <v>13263</v>
      </c>
      <c r="AK3073" s="55">
        <v>0</v>
      </c>
      <c r="AL3073" s="55" t="s">
        <v>3283</v>
      </c>
      <c r="AN3073" s="55">
        <v>7</v>
      </c>
      <c r="AO3073" s="55" t="s">
        <v>13265</v>
      </c>
      <c r="AR3073" s="56">
        <v>44316</v>
      </c>
      <c r="AS3073" s="57">
        <v>0.39377314814814812</v>
      </c>
      <c r="AT3073" s="56">
        <v>44372</v>
      </c>
      <c r="AU3073" s="57">
        <v>0.74056712962962967</v>
      </c>
      <c r="AV3073" s="55" t="s">
        <v>1345</v>
      </c>
      <c r="AW3073" s="55" t="s">
        <v>3374</v>
      </c>
      <c r="AX3073" s="55" t="s">
        <v>2167</v>
      </c>
      <c r="CB3073" s="55" t="s">
        <v>3150</v>
      </c>
    </row>
    <row r="3074" spans="1:80">
      <c r="A3074" s="55" t="s">
        <v>13266</v>
      </c>
      <c r="B3074" s="55">
        <v>2</v>
      </c>
      <c r="C3074" s="55" t="s">
        <v>13267</v>
      </c>
      <c r="D3074" s="55" t="s">
        <v>13268</v>
      </c>
      <c r="E3074" s="55">
        <v>0</v>
      </c>
      <c r="F3074" s="55">
        <v>1</v>
      </c>
      <c r="G3074" s="56">
        <v>44377</v>
      </c>
      <c r="H3074" s="56">
        <v>44377</v>
      </c>
      <c r="I3074" s="56">
        <v>44377</v>
      </c>
      <c r="J3074" s="55">
        <v>0</v>
      </c>
      <c r="L3074" s="56">
        <v>44370</v>
      </c>
      <c r="M3074" s="56">
        <v>44377</v>
      </c>
      <c r="N3074" s="55">
        <v>1</v>
      </c>
      <c r="O3074" s="55">
        <v>0</v>
      </c>
      <c r="P3074" s="55">
        <v>0</v>
      </c>
      <c r="R3074" s="55">
        <v>0</v>
      </c>
      <c r="T3074" s="55">
        <v>5205034007</v>
      </c>
      <c r="U3074" s="55" t="s">
        <v>13269</v>
      </c>
      <c r="V3074" s="55" t="s">
        <v>13267</v>
      </c>
      <c r="W3074" s="55" t="s">
        <v>1336</v>
      </c>
      <c r="X3074" s="55" t="s">
        <v>1336</v>
      </c>
      <c r="Y3074" s="55">
        <v>0</v>
      </c>
      <c r="Z3074" s="55" t="s">
        <v>1419</v>
      </c>
      <c r="AA3074" s="55" t="s">
        <v>1338</v>
      </c>
      <c r="AB3074" s="55">
        <v>2730</v>
      </c>
      <c r="AC3074" s="55">
        <v>2730</v>
      </c>
      <c r="AD3074" s="55">
        <v>0</v>
      </c>
      <c r="AE3074" s="55" t="s">
        <v>1339</v>
      </c>
      <c r="AF3074" s="55" t="s">
        <v>3146</v>
      </c>
      <c r="AG3074" s="55" t="s">
        <v>3147</v>
      </c>
      <c r="AH3074" s="55" t="s">
        <v>1235</v>
      </c>
      <c r="AJ3074" s="55" t="s">
        <v>13268</v>
      </c>
      <c r="AK3074" s="55">
        <v>0</v>
      </c>
      <c r="AL3074" s="55" t="s">
        <v>3283</v>
      </c>
      <c r="AN3074" s="55">
        <v>8</v>
      </c>
      <c r="AO3074" s="55" t="s">
        <v>13270</v>
      </c>
      <c r="AR3074" s="56">
        <v>44370</v>
      </c>
      <c r="AS3074" s="57">
        <v>0.40305555555555556</v>
      </c>
      <c r="AT3074" s="56">
        <v>44371</v>
      </c>
      <c r="AU3074" s="57">
        <v>0.30471064814814813</v>
      </c>
      <c r="AV3074" s="55" t="s">
        <v>1345</v>
      </c>
      <c r="AW3074" s="55" t="s">
        <v>1345</v>
      </c>
      <c r="AX3074" s="55" t="s">
        <v>1346</v>
      </c>
      <c r="CB3074" s="55" t="s">
        <v>3150</v>
      </c>
    </row>
    <row r="3075" spans="1:80">
      <c r="A3075" s="55" t="s">
        <v>13271</v>
      </c>
      <c r="B3075" s="55">
        <v>2</v>
      </c>
      <c r="C3075" s="55" t="s">
        <v>13272</v>
      </c>
      <c r="D3075" s="55" t="s">
        <v>13273</v>
      </c>
      <c r="E3075" s="55">
        <v>0</v>
      </c>
      <c r="F3075" s="55">
        <v>0</v>
      </c>
      <c r="G3075" s="56">
        <v>44347</v>
      </c>
      <c r="H3075" s="56">
        <v>44347</v>
      </c>
      <c r="I3075" s="56">
        <v>44347</v>
      </c>
      <c r="J3075" s="55">
        <v>0</v>
      </c>
      <c r="L3075" s="56">
        <v>44316</v>
      </c>
      <c r="M3075" s="56">
        <v>44347</v>
      </c>
      <c r="N3075" s="55">
        <v>0</v>
      </c>
      <c r="O3075" s="55">
        <v>0</v>
      </c>
      <c r="P3075" s="55">
        <v>0</v>
      </c>
      <c r="R3075" s="55">
        <v>0</v>
      </c>
      <c r="T3075" s="55">
        <v>5181913004</v>
      </c>
      <c r="U3075" s="55" t="s">
        <v>13274</v>
      </c>
      <c r="V3075" s="55" t="s">
        <v>13272</v>
      </c>
      <c r="W3075" s="55" t="s">
        <v>1336</v>
      </c>
      <c r="X3075" s="55" t="s">
        <v>1336</v>
      </c>
      <c r="Y3075" s="55">
        <v>0</v>
      </c>
      <c r="Z3075" s="55" t="s">
        <v>1419</v>
      </c>
      <c r="AA3075" s="55" t="s">
        <v>1338</v>
      </c>
      <c r="AB3075" s="55">
        <v>2730</v>
      </c>
      <c r="AC3075" s="55">
        <v>2730</v>
      </c>
      <c r="AD3075" s="55">
        <v>0</v>
      </c>
      <c r="AE3075" s="55" t="s">
        <v>1339</v>
      </c>
      <c r="AF3075" s="55" t="s">
        <v>3146</v>
      </c>
      <c r="AG3075" s="55" t="s">
        <v>3147</v>
      </c>
      <c r="AH3075" s="55" t="s">
        <v>1235</v>
      </c>
      <c r="AJ3075" s="55" t="s">
        <v>13273</v>
      </c>
      <c r="AK3075" s="55">
        <v>0</v>
      </c>
      <c r="AL3075" s="55" t="s">
        <v>3283</v>
      </c>
      <c r="AN3075" s="55">
        <v>7</v>
      </c>
      <c r="AO3075" s="55" t="s">
        <v>13275</v>
      </c>
      <c r="AR3075" s="56">
        <v>44316</v>
      </c>
      <c r="AS3075" s="57">
        <v>0.39347222222222222</v>
      </c>
      <c r="AT3075" s="56">
        <v>44372</v>
      </c>
      <c r="AU3075" s="57">
        <v>0.61226851851851849</v>
      </c>
      <c r="AV3075" s="55" t="s">
        <v>1345</v>
      </c>
      <c r="AW3075" s="55" t="s">
        <v>3374</v>
      </c>
      <c r="AX3075" s="55" t="s">
        <v>2167</v>
      </c>
      <c r="CB3075" s="55" t="s">
        <v>3150</v>
      </c>
    </row>
    <row r="3076" spans="1:80">
      <c r="A3076" s="55" t="s">
        <v>13276</v>
      </c>
      <c r="B3076" s="55">
        <v>2</v>
      </c>
      <c r="C3076" s="55" t="s">
        <v>13277</v>
      </c>
      <c r="D3076" s="55" t="s">
        <v>13278</v>
      </c>
      <c r="E3076" s="55">
        <v>0</v>
      </c>
      <c r="F3076" s="55">
        <v>1</v>
      </c>
      <c r="G3076" s="56">
        <v>44377</v>
      </c>
      <c r="H3076" s="56">
        <v>44377</v>
      </c>
      <c r="I3076" s="56">
        <v>44377</v>
      </c>
      <c r="J3076" s="55">
        <v>0</v>
      </c>
      <c r="L3076" s="56">
        <v>44370</v>
      </c>
      <c r="M3076" s="56">
        <v>44377</v>
      </c>
      <c r="N3076" s="55">
        <v>1</v>
      </c>
      <c r="O3076" s="55">
        <v>0</v>
      </c>
      <c r="P3076" s="55">
        <v>0</v>
      </c>
      <c r="R3076" s="55">
        <v>0</v>
      </c>
      <c r="T3076" s="55">
        <v>5205020009</v>
      </c>
      <c r="U3076" s="55" t="s">
        <v>13279</v>
      </c>
      <c r="V3076" s="55" t="s">
        <v>13277</v>
      </c>
      <c r="W3076" s="55" t="s">
        <v>1336</v>
      </c>
      <c r="X3076" s="55" t="s">
        <v>1336</v>
      </c>
      <c r="Y3076" s="55">
        <v>0</v>
      </c>
      <c r="Z3076" s="55" t="s">
        <v>1419</v>
      </c>
      <c r="AA3076" s="55" t="s">
        <v>1338</v>
      </c>
      <c r="AB3076" s="55">
        <v>2730</v>
      </c>
      <c r="AC3076" s="55">
        <v>2730</v>
      </c>
      <c r="AD3076" s="55">
        <v>0</v>
      </c>
      <c r="AE3076" s="55" t="s">
        <v>1339</v>
      </c>
      <c r="AF3076" s="55" t="s">
        <v>3146</v>
      </c>
      <c r="AG3076" s="55" t="s">
        <v>3147</v>
      </c>
      <c r="AH3076" s="55" t="s">
        <v>1235</v>
      </c>
      <c r="AJ3076" s="55" t="s">
        <v>13278</v>
      </c>
      <c r="AK3076" s="55">
        <v>0</v>
      </c>
      <c r="AL3076" s="55" t="s">
        <v>3283</v>
      </c>
      <c r="AN3076" s="55">
        <v>8</v>
      </c>
      <c r="AO3076" s="55" t="s">
        <v>13280</v>
      </c>
      <c r="AR3076" s="56">
        <v>44370</v>
      </c>
      <c r="AS3076" s="57">
        <v>0.40277777777777773</v>
      </c>
      <c r="AT3076" s="56">
        <v>44371</v>
      </c>
      <c r="AU3076" s="57">
        <v>0.30471064814814813</v>
      </c>
      <c r="AV3076" s="55" t="s">
        <v>1345</v>
      </c>
      <c r="AW3076" s="55" t="s">
        <v>1345</v>
      </c>
      <c r="AX3076" s="55" t="s">
        <v>1346</v>
      </c>
      <c r="CB3076" s="55" t="s">
        <v>3150</v>
      </c>
    </row>
    <row r="3077" spans="1:80">
      <c r="A3077" s="55" t="s">
        <v>13281</v>
      </c>
      <c r="B3077" s="55">
        <v>2</v>
      </c>
      <c r="C3077" s="55" t="s">
        <v>13282</v>
      </c>
      <c r="D3077" s="55" t="s">
        <v>13283</v>
      </c>
      <c r="E3077" s="55">
        <v>0</v>
      </c>
      <c r="F3077" s="55">
        <v>0</v>
      </c>
      <c r="G3077" s="56">
        <v>44347</v>
      </c>
      <c r="H3077" s="56">
        <v>44347</v>
      </c>
      <c r="I3077" s="56">
        <v>44347</v>
      </c>
      <c r="J3077" s="55">
        <v>0</v>
      </c>
      <c r="L3077" s="56">
        <v>44316</v>
      </c>
      <c r="M3077" s="56">
        <v>44347</v>
      </c>
      <c r="N3077" s="55">
        <v>0</v>
      </c>
      <c r="O3077" s="55">
        <v>0</v>
      </c>
      <c r="P3077" s="55">
        <v>0</v>
      </c>
      <c r="R3077" s="55">
        <v>0</v>
      </c>
      <c r="T3077" s="55">
        <v>5181926005</v>
      </c>
      <c r="U3077" s="55" t="s">
        <v>13284</v>
      </c>
      <c r="V3077" s="55" t="s">
        <v>13282</v>
      </c>
      <c r="W3077" s="55" t="s">
        <v>1336</v>
      </c>
      <c r="X3077" s="55" t="s">
        <v>1336</v>
      </c>
      <c r="Y3077" s="55">
        <v>0</v>
      </c>
      <c r="Z3077" s="55" t="s">
        <v>1419</v>
      </c>
      <c r="AA3077" s="55" t="s">
        <v>1338</v>
      </c>
      <c r="AB3077" s="55">
        <v>2730</v>
      </c>
      <c r="AC3077" s="55">
        <v>2730</v>
      </c>
      <c r="AD3077" s="55">
        <v>0</v>
      </c>
      <c r="AE3077" s="55" t="s">
        <v>1339</v>
      </c>
      <c r="AF3077" s="55" t="s">
        <v>3146</v>
      </c>
      <c r="AG3077" s="55" t="s">
        <v>3147</v>
      </c>
      <c r="AH3077" s="55" t="s">
        <v>1235</v>
      </c>
      <c r="AJ3077" s="55" t="s">
        <v>13283</v>
      </c>
      <c r="AK3077" s="55">
        <v>0</v>
      </c>
      <c r="AL3077" s="55" t="s">
        <v>3283</v>
      </c>
      <c r="AN3077" s="55">
        <v>7</v>
      </c>
      <c r="AO3077" s="55" t="s">
        <v>13285</v>
      </c>
      <c r="AR3077" s="56">
        <v>44316</v>
      </c>
      <c r="AS3077" s="57">
        <v>0.39385416666666667</v>
      </c>
      <c r="AT3077" s="56">
        <v>44372</v>
      </c>
      <c r="AU3077" s="57">
        <v>0.74131944444444453</v>
      </c>
      <c r="AV3077" s="55" t="s">
        <v>1345</v>
      </c>
      <c r="AW3077" s="55" t="s">
        <v>3374</v>
      </c>
      <c r="AX3077" s="55" t="s">
        <v>2167</v>
      </c>
      <c r="CB3077" s="55" t="s">
        <v>3150</v>
      </c>
    </row>
    <row r="3078" spans="1:80">
      <c r="A3078" s="55" t="s">
        <v>13286</v>
      </c>
      <c r="B3078" s="55">
        <v>2</v>
      </c>
      <c r="C3078" s="55" t="s">
        <v>13287</v>
      </c>
      <c r="D3078" s="55" t="s">
        <v>13288</v>
      </c>
      <c r="E3078" s="55">
        <v>0</v>
      </c>
      <c r="F3078" s="55">
        <v>1</v>
      </c>
      <c r="G3078" s="56">
        <v>44377</v>
      </c>
      <c r="H3078" s="56">
        <v>44377</v>
      </c>
      <c r="I3078" s="56">
        <v>44377</v>
      </c>
      <c r="J3078" s="55">
        <v>0</v>
      </c>
      <c r="L3078" s="56">
        <v>44370</v>
      </c>
      <c r="M3078" s="56">
        <v>44377</v>
      </c>
      <c r="N3078" s="55">
        <v>1</v>
      </c>
      <c r="O3078" s="55">
        <v>0</v>
      </c>
      <c r="P3078" s="55">
        <v>0</v>
      </c>
      <c r="R3078" s="55">
        <v>0</v>
      </c>
      <c r="T3078" s="55">
        <v>5205031005</v>
      </c>
      <c r="U3078" s="55" t="s">
        <v>13289</v>
      </c>
      <c r="V3078" s="55" t="s">
        <v>13287</v>
      </c>
      <c r="W3078" s="55" t="s">
        <v>1336</v>
      </c>
      <c r="X3078" s="55" t="s">
        <v>1336</v>
      </c>
      <c r="Y3078" s="55">
        <v>0</v>
      </c>
      <c r="Z3078" s="55" t="s">
        <v>1419</v>
      </c>
      <c r="AA3078" s="55" t="s">
        <v>1338</v>
      </c>
      <c r="AB3078" s="55">
        <v>2730</v>
      </c>
      <c r="AC3078" s="55">
        <v>2730</v>
      </c>
      <c r="AD3078" s="55">
        <v>0</v>
      </c>
      <c r="AE3078" s="55" t="s">
        <v>1339</v>
      </c>
      <c r="AF3078" s="55" t="s">
        <v>3146</v>
      </c>
      <c r="AG3078" s="55" t="s">
        <v>3147</v>
      </c>
      <c r="AH3078" s="55" t="s">
        <v>1235</v>
      </c>
      <c r="AJ3078" s="55" t="s">
        <v>13288</v>
      </c>
      <c r="AK3078" s="55">
        <v>0</v>
      </c>
      <c r="AL3078" s="55" t="s">
        <v>3283</v>
      </c>
      <c r="AN3078" s="55">
        <v>8</v>
      </c>
      <c r="AO3078" s="55" t="s">
        <v>13290</v>
      </c>
      <c r="AR3078" s="56">
        <v>44370</v>
      </c>
      <c r="AS3078" s="57">
        <v>0.40312500000000001</v>
      </c>
      <c r="AT3078" s="56">
        <v>44371</v>
      </c>
      <c r="AU3078" s="57">
        <v>0.30471064814814813</v>
      </c>
      <c r="AV3078" s="55" t="s">
        <v>1345</v>
      </c>
      <c r="AW3078" s="55" t="s">
        <v>1345</v>
      </c>
      <c r="AX3078" s="55" t="s">
        <v>1346</v>
      </c>
      <c r="CB3078" s="55" t="s">
        <v>3150</v>
      </c>
    </row>
    <row r="3079" spans="1:80">
      <c r="A3079" s="55" t="s">
        <v>13291</v>
      </c>
      <c r="B3079" s="55">
        <v>2</v>
      </c>
      <c r="C3079" s="55" t="s">
        <v>13292</v>
      </c>
      <c r="D3079" s="55" t="s">
        <v>13293</v>
      </c>
      <c r="E3079" s="55">
        <v>0</v>
      </c>
      <c r="F3079" s="55">
        <v>0</v>
      </c>
      <c r="G3079" s="56">
        <v>44347</v>
      </c>
      <c r="H3079" s="56">
        <v>44347</v>
      </c>
      <c r="I3079" s="56">
        <v>44347</v>
      </c>
      <c r="J3079" s="55">
        <v>0</v>
      </c>
      <c r="L3079" s="56">
        <v>44316</v>
      </c>
      <c r="M3079" s="56">
        <v>44347</v>
      </c>
      <c r="N3079" s="55">
        <v>0</v>
      </c>
      <c r="O3079" s="55">
        <v>0</v>
      </c>
      <c r="P3079" s="55">
        <v>0</v>
      </c>
      <c r="R3079" s="55">
        <v>0</v>
      </c>
      <c r="T3079" s="55">
        <v>5181920001</v>
      </c>
      <c r="U3079" s="55" t="s">
        <v>13294</v>
      </c>
      <c r="V3079" s="55" t="s">
        <v>13292</v>
      </c>
      <c r="W3079" s="55" t="s">
        <v>1336</v>
      </c>
      <c r="X3079" s="55" t="s">
        <v>1336</v>
      </c>
      <c r="Y3079" s="55">
        <v>0</v>
      </c>
      <c r="Z3079" s="55" t="s">
        <v>1419</v>
      </c>
      <c r="AA3079" s="55" t="s">
        <v>1338</v>
      </c>
      <c r="AB3079" s="55">
        <v>2730</v>
      </c>
      <c r="AC3079" s="55">
        <v>2730</v>
      </c>
      <c r="AD3079" s="55">
        <v>0</v>
      </c>
      <c r="AE3079" s="55" t="s">
        <v>1339</v>
      </c>
      <c r="AF3079" s="55" t="s">
        <v>3146</v>
      </c>
      <c r="AG3079" s="55" t="s">
        <v>3147</v>
      </c>
      <c r="AH3079" s="55" t="s">
        <v>1235</v>
      </c>
      <c r="AJ3079" s="55" t="s">
        <v>13293</v>
      </c>
      <c r="AK3079" s="55">
        <v>0</v>
      </c>
      <c r="AL3079" s="55" t="s">
        <v>3283</v>
      </c>
      <c r="AN3079" s="55">
        <v>7</v>
      </c>
      <c r="AO3079" s="55" t="s">
        <v>13295</v>
      </c>
      <c r="AR3079" s="56">
        <v>44316</v>
      </c>
      <c r="AS3079" s="57">
        <v>0.39393518518518517</v>
      </c>
      <c r="AT3079" s="56">
        <v>44372</v>
      </c>
      <c r="AU3079" s="57">
        <v>0.74204861111111109</v>
      </c>
      <c r="AV3079" s="55" t="s">
        <v>1345</v>
      </c>
      <c r="AW3079" s="55" t="s">
        <v>3374</v>
      </c>
      <c r="AX3079" s="55" t="s">
        <v>2167</v>
      </c>
      <c r="CB3079" s="55" t="s">
        <v>3150</v>
      </c>
    </row>
    <row r="3080" spans="1:80">
      <c r="A3080" s="55" t="s">
        <v>13296</v>
      </c>
      <c r="B3080" s="55">
        <v>2</v>
      </c>
      <c r="C3080" s="55" t="s">
        <v>13297</v>
      </c>
      <c r="D3080" s="55" t="s">
        <v>13298</v>
      </c>
      <c r="E3080" s="55">
        <v>0</v>
      </c>
      <c r="F3080" s="55">
        <v>1</v>
      </c>
      <c r="G3080" s="56">
        <v>44377</v>
      </c>
      <c r="H3080" s="56">
        <v>44377</v>
      </c>
      <c r="I3080" s="56">
        <v>44377</v>
      </c>
      <c r="J3080" s="55">
        <v>0</v>
      </c>
      <c r="L3080" s="56">
        <v>44370</v>
      </c>
      <c r="M3080" s="56">
        <v>44377</v>
      </c>
      <c r="N3080" s="55">
        <v>1</v>
      </c>
      <c r="O3080" s="55">
        <v>0</v>
      </c>
      <c r="P3080" s="55">
        <v>0</v>
      </c>
      <c r="R3080" s="55">
        <v>0</v>
      </c>
      <c r="T3080" s="55">
        <v>5205033000</v>
      </c>
      <c r="U3080" s="55" t="s">
        <v>13299</v>
      </c>
      <c r="V3080" s="55" t="s">
        <v>13297</v>
      </c>
      <c r="W3080" s="55" t="s">
        <v>1336</v>
      </c>
      <c r="X3080" s="55" t="s">
        <v>1336</v>
      </c>
      <c r="Y3080" s="55">
        <v>0</v>
      </c>
      <c r="Z3080" s="55" t="s">
        <v>1419</v>
      </c>
      <c r="AA3080" s="55" t="s">
        <v>1338</v>
      </c>
      <c r="AB3080" s="55">
        <v>2730</v>
      </c>
      <c r="AC3080" s="55">
        <v>2730</v>
      </c>
      <c r="AD3080" s="55">
        <v>0</v>
      </c>
      <c r="AE3080" s="55" t="s">
        <v>1339</v>
      </c>
      <c r="AF3080" s="55" t="s">
        <v>3146</v>
      </c>
      <c r="AG3080" s="55" t="s">
        <v>3147</v>
      </c>
      <c r="AH3080" s="55" t="s">
        <v>1235</v>
      </c>
      <c r="AJ3080" s="55" t="s">
        <v>13298</v>
      </c>
      <c r="AK3080" s="55">
        <v>0</v>
      </c>
      <c r="AL3080" s="55" t="s">
        <v>3283</v>
      </c>
      <c r="AN3080" s="55">
        <v>8</v>
      </c>
      <c r="AO3080" s="55" t="s">
        <v>13300</v>
      </c>
      <c r="AR3080" s="56">
        <v>44370</v>
      </c>
      <c r="AS3080" s="57">
        <v>0.40320601851851851</v>
      </c>
      <c r="AT3080" s="56">
        <v>44371</v>
      </c>
      <c r="AU3080" s="57">
        <v>0.30471064814814813</v>
      </c>
      <c r="AV3080" s="55" t="s">
        <v>1345</v>
      </c>
      <c r="AW3080" s="55" t="s">
        <v>1345</v>
      </c>
      <c r="AX3080" s="55" t="s">
        <v>1346</v>
      </c>
      <c r="CB3080" s="55" t="s">
        <v>3150</v>
      </c>
    </row>
    <row r="3081" spans="1:80">
      <c r="A3081" s="55" t="s">
        <v>13301</v>
      </c>
      <c r="B3081" s="55">
        <v>2</v>
      </c>
      <c r="C3081" s="55" t="s">
        <v>13302</v>
      </c>
      <c r="D3081" s="55" t="s">
        <v>13303</v>
      </c>
      <c r="E3081" s="55">
        <v>0</v>
      </c>
      <c r="F3081" s="55">
        <v>0</v>
      </c>
      <c r="G3081" s="56">
        <v>44347</v>
      </c>
      <c r="H3081" s="56">
        <v>44347</v>
      </c>
      <c r="I3081" s="56">
        <v>44347</v>
      </c>
      <c r="J3081" s="55">
        <v>0</v>
      </c>
      <c r="L3081" s="56">
        <v>44316</v>
      </c>
      <c r="M3081" s="56">
        <v>44347</v>
      </c>
      <c r="N3081" s="55">
        <v>0</v>
      </c>
      <c r="O3081" s="55">
        <v>0</v>
      </c>
      <c r="P3081" s="55">
        <v>0</v>
      </c>
      <c r="R3081" s="55">
        <v>0</v>
      </c>
      <c r="T3081" s="55">
        <v>5181912007</v>
      </c>
      <c r="U3081" s="55" t="s">
        <v>13304</v>
      </c>
      <c r="V3081" s="55" t="s">
        <v>13302</v>
      </c>
      <c r="W3081" s="55" t="s">
        <v>1336</v>
      </c>
      <c r="X3081" s="55" t="s">
        <v>1336</v>
      </c>
      <c r="Y3081" s="55">
        <v>0</v>
      </c>
      <c r="Z3081" s="55" t="s">
        <v>1419</v>
      </c>
      <c r="AA3081" s="55" t="s">
        <v>1338</v>
      </c>
      <c r="AB3081" s="55">
        <v>2730</v>
      </c>
      <c r="AC3081" s="55">
        <v>2730</v>
      </c>
      <c r="AD3081" s="55">
        <v>0</v>
      </c>
      <c r="AE3081" s="55" t="s">
        <v>1339</v>
      </c>
      <c r="AF3081" s="55" t="s">
        <v>3146</v>
      </c>
      <c r="AG3081" s="55" t="s">
        <v>3147</v>
      </c>
      <c r="AH3081" s="55" t="s">
        <v>1235</v>
      </c>
      <c r="AJ3081" s="55" t="s">
        <v>13303</v>
      </c>
      <c r="AK3081" s="55">
        <v>0</v>
      </c>
      <c r="AL3081" s="55" t="s">
        <v>3283</v>
      </c>
      <c r="AN3081" s="55">
        <v>7</v>
      </c>
      <c r="AO3081" s="55" t="s">
        <v>13305</v>
      </c>
      <c r="AR3081" s="56">
        <v>44316</v>
      </c>
      <c r="AS3081" s="57">
        <v>0.39355324074074072</v>
      </c>
      <c r="AT3081" s="56">
        <v>44372</v>
      </c>
      <c r="AU3081" s="57">
        <v>0.62587962962962962</v>
      </c>
      <c r="AV3081" s="55" t="s">
        <v>1345</v>
      </c>
      <c r="AW3081" s="55" t="s">
        <v>3374</v>
      </c>
      <c r="AX3081" s="55" t="s">
        <v>2167</v>
      </c>
      <c r="CB3081" s="55" t="s">
        <v>3150</v>
      </c>
    </row>
    <row r="3082" spans="1:80">
      <c r="A3082" s="55" t="s">
        <v>13306</v>
      </c>
      <c r="B3082" s="55">
        <v>2</v>
      </c>
      <c r="C3082" s="55" t="s">
        <v>13307</v>
      </c>
      <c r="D3082" s="55" t="s">
        <v>13308</v>
      </c>
      <c r="E3082" s="55">
        <v>0</v>
      </c>
      <c r="F3082" s="55">
        <v>1</v>
      </c>
      <c r="G3082" s="56">
        <v>44377</v>
      </c>
      <c r="H3082" s="56">
        <v>44377</v>
      </c>
      <c r="I3082" s="56">
        <v>44377</v>
      </c>
      <c r="J3082" s="55">
        <v>0</v>
      </c>
      <c r="L3082" s="56">
        <v>44370</v>
      </c>
      <c r="M3082" s="56">
        <v>44377</v>
      </c>
      <c r="N3082" s="55">
        <v>1</v>
      </c>
      <c r="O3082" s="55">
        <v>0</v>
      </c>
      <c r="P3082" s="55">
        <v>0</v>
      </c>
      <c r="R3082" s="55">
        <v>0</v>
      </c>
      <c r="T3082" s="55">
        <v>5205021006</v>
      </c>
      <c r="U3082" s="55" t="s">
        <v>13309</v>
      </c>
      <c r="V3082" s="55" t="s">
        <v>13307</v>
      </c>
      <c r="W3082" s="55" t="s">
        <v>1336</v>
      </c>
      <c r="X3082" s="55" t="s">
        <v>1336</v>
      </c>
      <c r="Y3082" s="55">
        <v>0</v>
      </c>
      <c r="Z3082" s="55" t="s">
        <v>1419</v>
      </c>
      <c r="AA3082" s="55" t="s">
        <v>1338</v>
      </c>
      <c r="AB3082" s="55">
        <v>2730</v>
      </c>
      <c r="AC3082" s="55">
        <v>2730</v>
      </c>
      <c r="AD3082" s="55">
        <v>0</v>
      </c>
      <c r="AE3082" s="55" t="s">
        <v>1339</v>
      </c>
      <c r="AF3082" s="55" t="s">
        <v>3146</v>
      </c>
      <c r="AG3082" s="55" t="s">
        <v>3147</v>
      </c>
      <c r="AH3082" s="55" t="s">
        <v>1235</v>
      </c>
      <c r="AJ3082" s="55" t="s">
        <v>13308</v>
      </c>
      <c r="AK3082" s="55">
        <v>0</v>
      </c>
      <c r="AL3082" s="55" t="s">
        <v>3283</v>
      </c>
      <c r="AN3082" s="55">
        <v>8</v>
      </c>
      <c r="AO3082" s="55" t="s">
        <v>13310</v>
      </c>
      <c r="AR3082" s="56">
        <v>44370</v>
      </c>
      <c r="AS3082" s="57">
        <v>0.40288194444444447</v>
      </c>
      <c r="AT3082" s="56">
        <v>44371</v>
      </c>
      <c r="AU3082" s="57">
        <v>0.30471064814814813</v>
      </c>
      <c r="AV3082" s="55" t="s">
        <v>1345</v>
      </c>
      <c r="AW3082" s="55" t="s">
        <v>1345</v>
      </c>
      <c r="AX3082" s="55" t="s">
        <v>1346</v>
      </c>
      <c r="CB3082" s="55" t="s">
        <v>3150</v>
      </c>
    </row>
    <row r="3083" spans="1:80">
      <c r="A3083" s="55" t="s">
        <v>13311</v>
      </c>
      <c r="B3083" s="55">
        <v>2</v>
      </c>
      <c r="C3083" s="55" t="s">
        <v>13312</v>
      </c>
      <c r="D3083" s="55" t="s">
        <v>13313</v>
      </c>
      <c r="E3083" s="55">
        <v>0</v>
      </c>
      <c r="F3083" s="55">
        <v>0</v>
      </c>
      <c r="G3083" s="56">
        <v>44347</v>
      </c>
      <c r="H3083" s="56">
        <v>44347</v>
      </c>
      <c r="I3083" s="56">
        <v>44347</v>
      </c>
      <c r="J3083" s="55">
        <v>0</v>
      </c>
      <c r="L3083" s="56">
        <v>44316</v>
      </c>
      <c r="M3083" s="56">
        <v>44347</v>
      </c>
      <c r="N3083" s="55">
        <v>0</v>
      </c>
      <c r="O3083" s="55">
        <v>0</v>
      </c>
      <c r="P3083" s="55">
        <v>0</v>
      </c>
      <c r="R3083" s="55">
        <v>0</v>
      </c>
      <c r="T3083" s="55">
        <v>5181919008</v>
      </c>
      <c r="U3083" s="55" t="s">
        <v>13314</v>
      </c>
      <c r="V3083" s="55" t="s">
        <v>13312</v>
      </c>
      <c r="W3083" s="55" t="s">
        <v>1336</v>
      </c>
      <c r="X3083" s="55" t="s">
        <v>1336</v>
      </c>
      <c r="Y3083" s="55">
        <v>0</v>
      </c>
      <c r="Z3083" s="55" t="s">
        <v>1419</v>
      </c>
      <c r="AA3083" s="55" t="s">
        <v>1338</v>
      </c>
      <c r="AB3083" s="55">
        <v>4200</v>
      </c>
      <c r="AC3083" s="55">
        <v>4200</v>
      </c>
      <c r="AD3083" s="55">
        <v>0</v>
      </c>
      <c r="AE3083" s="55" t="s">
        <v>1339</v>
      </c>
      <c r="AF3083" s="55" t="s">
        <v>3146</v>
      </c>
      <c r="AG3083" s="55" t="s">
        <v>3147</v>
      </c>
      <c r="AH3083" s="55" t="s">
        <v>1235</v>
      </c>
      <c r="AJ3083" s="55" t="s">
        <v>13313</v>
      </c>
      <c r="AK3083" s="55">
        <v>0</v>
      </c>
      <c r="AL3083" s="55" t="s">
        <v>3283</v>
      </c>
      <c r="AN3083" s="55">
        <v>7</v>
      </c>
      <c r="AO3083" s="55" t="s">
        <v>13315</v>
      </c>
      <c r="AR3083" s="56">
        <v>44316</v>
      </c>
      <c r="AS3083" s="57">
        <v>0.39329861111111114</v>
      </c>
      <c r="AT3083" s="56">
        <v>44372</v>
      </c>
      <c r="AU3083" s="57">
        <v>0.60950231481481476</v>
      </c>
      <c r="AV3083" s="55" t="s">
        <v>1345</v>
      </c>
      <c r="AW3083" s="55" t="s">
        <v>3374</v>
      </c>
      <c r="AX3083" s="55" t="s">
        <v>2167</v>
      </c>
      <c r="CB3083" s="55" t="s">
        <v>3150</v>
      </c>
    </row>
    <row r="3084" spans="1:80">
      <c r="A3084" s="55" t="s">
        <v>13316</v>
      </c>
      <c r="B3084" s="55">
        <v>2</v>
      </c>
      <c r="C3084" s="55" t="s">
        <v>13317</v>
      </c>
      <c r="D3084" s="55" t="s">
        <v>13318</v>
      </c>
      <c r="E3084" s="55">
        <v>0</v>
      </c>
      <c r="F3084" s="55">
        <v>1</v>
      </c>
      <c r="G3084" s="56">
        <v>44377</v>
      </c>
      <c r="H3084" s="56">
        <v>44377</v>
      </c>
      <c r="I3084" s="56">
        <v>44377</v>
      </c>
      <c r="J3084" s="55">
        <v>0</v>
      </c>
      <c r="L3084" s="56">
        <v>44370</v>
      </c>
      <c r="M3084" s="56">
        <v>44377</v>
      </c>
      <c r="N3084" s="55">
        <v>1</v>
      </c>
      <c r="O3084" s="55">
        <v>0</v>
      </c>
      <c r="P3084" s="55">
        <v>0</v>
      </c>
      <c r="R3084" s="55">
        <v>0</v>
      </c>
      <c r="T3084" s="55">
        <v>5205018008</v>
      </c>
      <c r="U3084" s="55" t="s">
        <v>13319</v>
      </c>
      <c r="V3084" s="55" t="s">
        <v>13317</v>
      </c>
      <c r="W3084" s="55" t="s">
        <v>1336</v>
      </c>
      <c r="X3084" s="55" t="s">
        <v>1336</v>
      </c>
      <c r="Y3084" s="55">
        <v>0</v>
      </c>
      <c r="Z3084" s="55" t="s">
        <v>1419</v>
      </c>
      <c r="AA3084" s="55" t="s">
        <v>1338</v>
      </c>
      <c r="AB3084" s="55">
        <v>4200</v>
      </c>
      <c r="AC3084" s="55">
        <v>4200</v>
      </c>
      <c r="AD3084" s="55">
        <v>0</v>
      </c>
      <c r="AE3084" s="55" t="s">
        <v>1339</v>
      </c>
      <c r="AF3084" s="55" t="s">
        <v>3146</v>
      </c>
      <c r="AG3084" s="55" t="s">
        <v>3147</v>
      </c>
      <c r="AH3084" s="55" t="s">
        <v>1235</v>
      </c>
      <c r="AJ3084" s="55" t="s">
        <v>13318</v>
      </c>
      <c r="AK3084" s="55">
        <v>0</v>
      </c>
      <c r="AL3084" s="55" t="s">
        <v>3283</v>
      </c>
      <c r="AN3084" s="55">
        <v>8</v>
      </c>
      <c r="AO3084" s="55" t="s">
        <v>13320</v>
      </c>
      <c r="AR3084" s="56">
        <v>44370</v>
      </c>
      <c r="AS3084" s="57">
        <v>0.40261574074074075</v>
      </c>
      <c r="AT3084" s="56">
        <v>44371</v>
      </c>
      <c r="AU3084" s="57">
        <v>0.30471064814814813</v>
      </c>
      <c r="AV3084" s="55" t="s">
        <v>1345</v>
      </c>
      <c r="AW3084" s="55" t="s">
        <v>1345</v>
      </c>
      <c r="AX3084" s="55" t="s">
        <v>1346</v>
      </c>
      <c r="CB3084" s="55" t="s">
        <v>3150</v>
      </c>
    </row>
    <row r="3085" spans="1:80">
      <c r="A3085" s="55" t="s">
        <v>13321</v>
      </c>
      <c r="B3085" s="55">
        <v>2</v>
      </c>
      <c r="C3085" s="55" t="s">
        <v>13322</v>
      </c>
      <c r="D3085" s="55" t="s">
        <v>13323</v>
      </c>
      <c r="E3085" s="55">
        <v>0</v>
      </c>
      <c r="F3085" s="55">
        <v>1</v>
      </c>
      <c r="G3085" s="56">
        <v>44347</v>
      </c>
      <c r="H3085" s="56">
        <v>44347</v>
      </c>
      <c r="I3085" s="56">
        <v>44347</v>
      </c>
      <c r="J3085" s="55">
        <v>0</v>
      </c>
      <c r="L3085" s="56">
        <v>44314</v>
      </c>
      <c r="M3085" s="56">
        <v>44347</v>
      </c>
      <c r="N3085" s="55">
        <v>1</v>
      </c>
      <c r="O3085" s="55">
        <v>0</v>
      </c>
      <c r="P3085" s="55">
        <v>0</v>
      </c>
      <c r="R3085" s="55">
        <v>0</v>
      </c>
      <c r="T3085" s="55">
        <v>5180644001</v>
      </c>
      <c r="U3085" s="55" t="s">
        <v>13324</v>
      </c>
      <c r="V3085" s="55" t="s">
        <v>13322</v>
      </c>
      <c r="W3085" s="55" t="s">
        <v>1336</v>
      </c>
      <c r="X3085" s="55" t="s">
        <v>1336</v>
      </c>
      <c r="Y3085" s="55">
        <v>0</v>
      </c>
      <c r="Z3085" s="55" t="s">
        <v>1419</v>
      </c>
      <c r="AA3085" s="55" t="s">
        <v>1338</v>
      </c>
      <c r="AB3085" s="55">
        <v>3780</v>
      </c>
      <c r="AC3085" s="55">
        <v>3780</v>
      </c>
      <c r="AD3085" s="55">
        <v>0</v>
      </c>
      <c r="AE3085" s="55" t="s">
        <v>1339</v>
      </c>
      <c r="AF3085" s="55" t="s">
        <v>3146</v>
      </c>
      <c r="AG3085" s="55" t="s">
        <v>3147</v>
      </c>
      <c r="AH3085" s="55" t="s">
        <v>1235</v>
      </c>
      <c r="AJ3085" s="55" t="s">
        <v>13323</v>
      </c>
      <c r="AK3085" s="55">
        <v>0</v>
      </c>
      <c r="AL3085" s="55" t="s">
        <v>3532</v>
      </c>
      <c r="AN3085" s="55">
        <v>1</v>
      </c>
      <c r="AO3085" s="55" t="s">
        <v>13325</v>
      </c>
      <c r="AR3085" s="56">
        <v>44314</v>
      </c>
      <c r="AS3085" s="57">
        <v>0.727025462962963</v>
      </c>
      <c r="AT3085" s="56">
        <v>44314</v>
      </c>
      <c r="AU3085" s="57">
        <v>0.76421296296296293</v>
      </c>
      <c r="AV3085" s="55" t="s">
        <v>1345</v>
      </c>
      <c r="AW3085" s="55" t="s">
        <v>1345</v>
      </c>
      <c r="AX3085" s="55" t="s">
        <v>1346</v>
      </c>
      <c r="CB3085" s="55" t="s">
        <v>3150</v>
      </c>
    </row>
    <row r="3086" spans="1:80">
      <c r="A3086" s="55" t="s">
        <v>13326</v>
      </c>
      <c r="B3086" s="55">
        <v>2</v>
      </c>
      <c r="C3086" s="55" t="s">
        <v>13327</v>
      </c>
      <c r="D3086" s="55" t="s">
        <v>13328</v>
      </c>
      <c r="E3086" s="55">
        <v>0</v>
      </c>
      <c r="F3086" s="55">
        <v>1</v>
      </c>
      <c r="G3086" s="56">
        <v>44347</v>
      </c>
      <c r="H3086" s="56">
        <v>44347</v>
      </c>
      <c r="I3086" s="56">
        <v>44347</v>
      </c>
      <c r="J3086" s="55">
        <v>0</v>
      </c>
      <c r="L3086" s="56">
        <v>44343</v>
      </c>
      <c r="M3086" s="56">
        <v>44347</v>
      </c>
      <c r="N3086" s="55">
        <v>1</v>
      </c>
      <c r="O3086" s="55">
        <v>0</v>
      </c>
      <c r="P3086" s="55">
        <v>0</v>
      </c>
      <c r="R3086" s="55">
        <v>0</v>
      </c>
      <c r="T3086" s="55">
        <v>5193065005</v>
      </c>
      <c r="U3086" s="55" t="s">
        <v>13329</v>
      </c>
      <c r="V3086" s="55" t="s">
        <v>13327</v>
      </c>
      <c r="W3086" s="55" t="s">
        <v>1336</v>
      </c>
      <c r="X3086" s="55" t="s">
        <v>1336</v>
      </c>
      <c r="Y3086" s="55">
        <v>0</v>
      </c>
      <c r="Z3086" s="55" t="s">
        <v>1419</v>
      </c>
      <c r="AA3086" s="55" t="s">
        <v>1338</v>
      </c>
      <c r="AB3086" s="55">
        <v>2520</v>
      </c>
      <c r="AC3086" s="55">
        <v>2520</v>
      </c>
      <c r="AD3086" s="55">
        <v>0</v>
      </c>
      <c r="AE3086" s="55" t="s">
        <v>1339</v>
      </c>
      <c r="AF3086" s="55" t="s">
        <v>3146</v>
      </c>
      <c r="AG3086" s="55" t="s">
        <v>3147</v>
      </c>
      <c r="AH3086" s="55" t="s">
        <v>1235</v>
      </c>
      <c r="AJ3086" s="55" t="s">
        <v>13328</v>
      </c>
      <c r="AK3086" s="55">
        <v>0</v>
      </c>
      <c r="AL3086" s="55" t="s">
        <v>3532</v>
      </c>
      <c r="AN3086" s="55">
        <v>1</v>
      </c>
      <c r="AO3086" s="55" t="s">
        <v>13330</v>
      </c>
      <c r="AR3086" s="56">
        <v>44343</v>
      </c>
      <c r="AS3086" s="57">
        <v>0.49300925925925926</v>
      </c>
      <c r="AT3086" s="56">
        <v>44343</v>
      </c>
      <c r="AU3086" s="57">
        <v>0.65784722222222225</v>
      </c>
      <c r="AV3086" s="55" t="s">
        <v>1345</v>
      </c>
      <c r="AW3086" s="55" t="s">
        <v>1345</v>
      </c>
      <c r="AX3086" s="55" t="s">
        <v>1346</v>
      </c>
      <c r="CB3086" s="55" t="s">
        <v>3150</v>
      </c>
    </row>
    <row r="3087" spans="1:80">
      <c r="A3087" s="55" t="s">
        <v>13331</v>
      </c>
      <c r="B3087" s="55">
        <v>2</v>
      </c>
      <c r="C3087" s="55" t="s">
        <v>13332</v>
      </c>
      <c r="D3087" s="55" t="s">
        <v>13333</v>
      </c>
      <c r="E3087" s="55">
        <v>0</v>
      </c>
      <c r="F3087" s="55">
        <v>1</v>
      </c>
      <c r="G3087" s="56">
        <v>44347</v>
      </c>
      <c r="H3087" s="56">
        <v>44347</v>
      </c>
      <c r="I3087" s="56">
        <v>44347</v>
      </c>
      <c r="J3087" s="55">
        <v>0</v>
      </c>
      <c r="L3087" s="56">
        <v>44314</v>
      </c>
      <c r="M3087" s="56">
        <v>44347</v>
      </c>
      <c r="N3087" s="55">
        <v>1</v>
      </c>
      <c r="O3087" s="55">
        <v>0</v>
      </c>
      <c r="P3087" s="55">
        <v>0</v>
      </c>
      <c r="R3087" s="55">
        <v>0</v>
      </c>
      <c r="T3087" s="55">
        <v>5180645008</v>
      </c>
      <c r="U3087" s="55" t="s">
        <v>13334</v>
      </c>
      <c r="V3087" s="55" t="s">
        <v>13332</v>
      </c>
      <c r="W3087" s="55" t="s">
        <v>1336</v>
      </c>
      <c r="X3087" s="55" t="s">
        <v>1336</v>
      </c>
      <c r="Y3087" s="55">
        <v>0</v>
      </c>
      <c r="Z3087" s="55" t="s">
        <v>1419</v>
      </c>
      <c r="AA3087" s="55" t="s">
        <v>1338</v>
      </c>
      <c r="AB3087" s="55">
        <v>3990</v>
      </c>
      <c r="AC3087" s="55">
        <v>3990</v>
      </c>
      <c r="AD3087" s="55">
        <v>0</v>
      </c>
      <c r="AE3087" s="55" t="s">
        <v>1339</v>
      </c>
      <c r="AF3087" s="55" t="s">
        <v>3146</v>
      </c>
      <c r="AG3087" s="55" t="s">
        <v>3147</v>
      </c>
      <c r="AH3087" s="55" t="s">
        <v>1235</v>
      </c>
      <c r="AJ3087" s="55" t="s">
        <v>13333</v>
      </c>
      <c r="AK3087" s="55">
        <v>0</v>
      </c>
      <c r="AL3087" s="55" t="s">
        <v>3532</v>
      </c>
      <c r="AN3087" s="55">
        <v>1</v>
      </c>
      <c r="AO3087" s="55" t="s">
        <v>13335</v>
      </c>
      <c r="AR3087" s="56">
        <v>44314</v>
      </c>
      <c r="AS3087" s="57">
        <v>0.72711805555555553</v>
      </c>
      <c r="AT3087" s="56">
        <v>44314</v>
      </c>
      <c r="AU3087" s="57">
        <v>0.76421296296296293</v>
      </c>
      <c r="AV3087" s="55" t="s">
        <v>1345</v>
      </c>
      <c r="AW3087" s="55" t="s">
        <v>1345</v>
      </c>
      <c r="AX3087" s="55" t="s">
        <v>1346</v>
      </c>
      <c r="CB3087" s="55" t="s">
        <v>3150</v>
      </c>
    </row>
    <row r="3088" spans="1:80">
      <c r="A3088" s="55" t="s">
        <v>13336</v>
      </c>
      <c r="B3088" s="55">
        <v>2</v>
      </c>
      <c r="C3088" s="55" t="s">
        <v>13337</v>
      </c>
      <c r="D3088" s="55" t="s">
        <v>13338</v>
      </c>
      <c r="E3088" s="55">
        <v>0</v>
      </c>
      <c r="F3088" s="55">
        <v>1</v>
      </c>
      <c r="G3088" s="56">
        <v>44347</v>
      </c>
      <c r="H3088" s="56">
        <v>44347</v>
      </c>
      <c r="I3088" s="56">
        <v>44347</v>
      </c>
      <c r="J3088" s="55">
        <v>0</v>
      </c>
      <c r="L3088" s="56">
        <v>44343</v>
      </c>
      <c r="M3088" s="56">
        <v>44347</v>
      </c>
      <c r="N3088" s="55">
        <v>1</v>
      </c>
      <c r="O3088" s="55">
        <v>0</v>
      </c>
      <c r="P3088" s="55">
        <v>0</v>
      </c>
      <c r="R3088" s="55">
        <v>0</v>
      </c>
      <c r="T3088" s="55">
        <v>5193071005</v>
      </c>
      <c r="U3088" s="55" t="s">
        <v>13339</v>
      </c>
      <c r="V3088" s="55" t="s">
        <v>13337</v>
      </c>
      <c r="W3088" s="55" t="s">
        <v>1336</v>
      </c>
      <c r="X3088" s="55" t="s">
        <v>1336</v>
      </c>
      <c r="Y3088" s="55">
        <v>0</v>
      </c>
      <c r="Z3088" s="55" t="s">
        <v>1419</v>
      </c>
      <c r="AA3088" s="55" t="s">
        <v>1338</v>
      </c>
      <c r="AB3088" s="55">
        <v>2520</v>
      </c>
      <c r="AC3088" s="55">
        <v>2520</v>
      </c>
      <c r="AD3088" s="55">
        <v>0</v>
      </c>
      <c r="AE3088" s="55" t="s">
        <v>1339</v>
      </c>
      <c r="AF3088" s="55" t="s">
        <v>3146</v>
      </c>
      <c r="AG3088" s="55" t="s">
        <v>3147</v>
      </c>
      <c r="AH3088" s="55" t="s">
        <v>1235</v>
      </c>
      <c r="AJ3088" s="55" t="s">
        <v>13338</v>
      </c>
      <c r="AK3088" s="55">
        <v>0</v>
      </c>
      <c r="AL3088" s="55" t="s">
        <v>3532</v>
      </c>
      <c r="AN3088" s="55">
        <v>1</v>
      </c>
      <c r="AO3088" s="55" t="s">
        <v>13340</v>
      </c>
      <c r="AR3088" s="56">
        <v>44343</v>
      </c>
      <c r="AS3088" s="57">
        <v>0.49347222222222226</v>
      </c>
      <c r="AT3088" s="56">
        <v>44343</v>
      </c>
      <c r="AU3088" s="57">
        <v>0.65784722222222225</v>
      </c>
      <c r="AV3088" s="55" t="s">
        <v>1345</v>
      </c>
      <c r="AW3088" s="55" t="s">
        <v>1345</v>
      </c>
      <c r="AX3088" s="55" t="s">
        <v>1346</v>
      </c>
      <c r="CB3088" s="55" t="s">
        <v>3150</v>
      </c>
    </row>
    <row r="3089" spans="1:80">
      <c r="A3089" s="55" t="s">
        <v>13341</v>
      </c>
      <c r="B3089" s="55">
        <v>2</v>
      </c>
      <c r="C3089" s="55" t="s">
        <v>13342</v>
      </c>
      <c r="D3089" s="55" t="s">
        <v>13343</v>
      </c>
      <c r="E3089" s="55">
        <v>0</v>
      </c>
      <c r="F3089" s="55">
        <v>0</v>
      </c>
      <c r="G3089" s="56">
        <v>44347</v>
      </c>
      <c r="H3089" s="56">
        <v>44347</v>
      </c>
      <c r="I3089" s="56">
        <v>44347</v>
      </c>
      <c r="J3089" s="55">
        <v>0</v>
      </c>
      <c r="L3089" s="56">
        <v>44314</v>
      </c>
      <c r="M3089" s="56">
        <v>44347</v>
      </c>
      <c r="N3089" s="55">
        <v>0</v>
      </c>
      <c r="O3089" s="55">
        <v>0</v>
      </c>
      <c r="P3089" s="55">
        <v>0</v>
      </c>
      <c r="R3089" s="55">
        <v>0</v>
      </c>
      <c r="T3089" s="55">
        <v>5180643003</v>
      </c>
      <c r="U3089" s="55" t="s">
        <v>13344</v>
      </c>
      <c r="V3089" s="55" t="s">
        <v>13342</v>
      </c>
      <c r="W3089" s="55" t="s">
        <v>1336</v>
      </c>
      <c r="X3089" s="55" t="s">
        <v>1336</v>
      </c>
      <c r="Y3089" s="55">
        <v>0</v>
      </c>
      <c r="Z3089" s="55" t="s">
        <v>1419</v>
      </c>
      <c r="AA3089" s="55" t="s">
        <v>1338</v>
      </c>
      <c r="AB3089" s="55">
        <v>2520</v>
      </c>
      <c r="AC3089" s="55">
        <v>2520</v>
      </c>
      <c r="AD3089" s="55">
        <v>0</v>
      </c>
      <c r="AE3089" s="55" t="s">
        <v>1339</v>
      </c>
      <c r="AF3089" s="55" t="s">
        <v>3146</v>
      </c>
      <c r="AG3089" s="55" t="s">
        <v>3147</v>
      </c>
      <c r="AH3089" s="55" t="s">
        <v>1235</v>
      </c>
      <c r="AJ3089" s="55" t="s">
        <v>13343</v>
      </c>
      <c r="AK3089" s="55">
        <v>0</v>
      </c>
      <c r="AL3089" s="55" t="s">
        <v>3532</v>
      </c>
      <c r="AN3089" s="55">
        <v>1</v>
      </c>
      <c r="AO3089" s="55" t="s">
        <v>13345</v>
      </c>
      <c r="AR3089" s="56">
        <v>44314</v>
      </c>
      <c r="AS3089" s="57">
        <v>0.72693287037037047</v>
      </c>
      <c r="AT3089" s="56">
        <v>44347</v>
      </c>
      <c r="AU3089" s="57">
        <v>0.70562499999999995</v>
      </c>
      <c r="AV3089" s="55" t="s">
        <v>1345</v>
      </c>
      <c r="AW3089" s="55" t="s">
        <v>3374</v>
      </c>
      <c r="AX3089" s="55" t="s">
        <v>2167</v>
      </c>
      <c r="CB3089" s="55" t="s">
        <v>3150</v>
      </c>
    </row>
    <row r="3090" spans="1:80">
      <c r="A3090" s="55" t="s">
        <v>13346</v>
      </c>
      <c r="B3090" s="55">
        <v>2</v>
      </c>
      <c r="C3090" s="55" t="s">
        <v>13347</v>
      </c>
      <c r="D3090" s="55" t="s">
        <v>13348</v>
      </c>
      <c r="E3090" s="55">
        <v>0</v>
      </c>
      <c r="F3090" s="55">
        <v>1</v>
      </c>
      <c r="G3090" s="56">
        <v>44347</v>
      </c>
      <c r="H3090" s="56">
        <v>44347</v>
      </c>
      <c r="I3090" s="56">
        <v>44347</v>
      </c>
      <c r="J3090" s="55">
        <v>0</v>
      </c>
      <c r="L3090" s="56">
        <v>44314</v>
      </c>
      <c r="M3090" s="56">
        <v>44347</v>
      </c>
      <c r="N3090" s="55">
        <v>1</v>
      </c>
      <c r="O3090" s="55">
        <v>0</v>
      </c>
      <c r="P3090" s="55">
        <v>0</v>
      </c>
      <c r="R3090" s="55">
        <v>0</v>
      </c>
      <c r="T3090" s="55">
        <v>5180641009</v>
      </c>
      <c r="U3090" s="55" t="s">
        <v>13349</v>
      </c>
      <c r="V3090" s="55" t="s">
        <v>13347</v>
      </c>
      <c r="W3090" s="55" t="s">
        <v>1336</v>
      </c>
      <c r="X3090" s="55" t="s">
        <v>1336</v>
      </c>
      <c r="Y3090" s="55">
        <v>0</v>
      </c>
      <c r="Z3090" s="55" t="s">
        <v>1419</v>
      </c>
      <c r="AA3090" s="55" t="s">
        <v>1338</v>
      </c>
      <c r="AB3090" s="55">
        <v>5460</v>
      </c>
      <c r="AC3090" s="55">
        <v>5460</v>
      </c>
      <c r="AD3090" s="55">
        <v>0</v>
      </c>
      <c r="AE3090" s="55" t="s">
        <v>1339</v>
      </c>
      <c r="AF3090" s="55" t="s">
        <v>3146</v>
      </c>
      <c r="AG3090" s="55" t="s">
        <v>3147</v>
      </c>
      <c r="AH3090" s="55" t="s">
        <v>1235</v>
      </c>
      <c r="AJ3090" s="55" t="s">
        <v>13348</v>
      </c>
      <c r="AK3090" s="55">
        <v>0</v>
      </c>
      <c r="AL3090" s="55" t="s">
        <v>3532</v>
      </c>
      <c r="AN3090" s="55">
        <v>1</v>
      </c>
      <c r="AO3090" s="55" t="s">
        <v>13350</v>
      </c>
      <c r="AR3090" s="56">
        <v>44314</v>
      </c>
      <c r="AS3090" s="57">
        <v>0.72675925925925933</v>
      </c>
      <c r="AT3090" s="56">
        <v>44314</v>
      </c>
      <c r="AU3090" s="57">
        <v>0.76421296296296293</v>
      </c>
      <c r="AV3090" s="55" t="s">
        <v>1345</v>
      </c>
      <c r="AW3090" s="55" t="s">
        <v>1345</v>
      </c>
      <c r="AX3090" s="55" t="s">
        <v>1346</v>
      </c>
      <c r="CB3090" s="55" t="s">
        <v>3150</v>
      </c>
    </row>
    <row r="3091" spans="1:80">
      <c r="A3091" s="55" t="s">
        <v>13351</v>
      </c>
      <c r="B3091" s="55">
        <v>2</v>
      </c>
      <c r="C3091" s="55" t="s">
        <v>13352</v>
      </c>
      <c r="D3091" s="55" t="s">
        <v>13353</v>
      </c>
      <c r="E3091" s="55">
        <v>0</v>
      </c>
      <c r="F3091" s="55">
        <v>0</v>
      </c>
      <c r="G3091" s="56">
        <v>44347</v>
      </c>
      <c r="H3091" s="56">
        <v>44347</v>
      </c>
      <c r="I3091" s="56">
        <v>44347</v>
      </c>
      <c r="J3091" s="55">
        <v>0</v>
      </c>
      <c r="L3091" s="56">
        <v>44314</v>
      </c>
      <c r="M3091" s="56">
        <v>44347</v>
      </c>
      <c r="N3091" s="55">
        <v>0</v>
      </c>
      <c r="O3091" s="55">
        <v>0</v>
      </c>
      <c r="P3091" s="55">
        <v>0</v>
      </c>
      <c r="R3091" s="55">
        <v>0</v>
      </c>
      <c r="T3091" s="55">
        <v>5180410007</v>
      </c>
      <c r="U3091" s="55" t="s">
        <v>13354</v>
      </c>
      <c r="V3091" s="55" t="s">
        <v>13352</v>
      </c>
      <c r="W3091" s="55" t="s">
        <v>1336</v>
      </c>
      <c r="X3091" s="55" t="s">
        <v>1336</v>
      </c>
      <c r="Y3091" s="55">
        <v>0</v>
      </c>
      <c r="Z3091" s="55" t="s">
        <v>1419</v>
      </c>
      <c r="AA3091" s="55" t="s">
        <v>1338</v>
      </c>
      <c r="AB3091" s="55">
        <v>1575</v>
      </c>
      <c r="AC3091" s="55">
        <v>1575</v>
      </c>
      <c r="AD3091" s="55">
        <v>0</v>
      </c>
      <c r="AE3091" s="55" t="s">
        <v>1339</v>
      </c>
      <c r="AF3091" s="55" t="s">
        <v>3146</v>
      </c>
      <c r="AG3091" s="55" t="s">
        <v>3147</v>
      </c>
      <c r="AH3091" s="55" t="s">
        <v>1235</v>
      </c>
      <c r="AJ3091" s="55" t="s">
        <v>13353</v>
      </c>
      <c r="AK3091" s="55">
        <v>0</v>
      </c>
      <c r="AL3091" s="55" t="s">
        <v>1742</v>
      </c>
      <c r="AN3091" s="55">
        <v>4</v>
      </c>
      <c r="AO3091" s="55" t="s">
        <v>13355</v>
      </c>
      <c r="AR3091" s="56">
        <v>44314</v>
      </c>
      <c r="AS3091" s="57">
        <v>0.67423611111111115</v>
      </c>
      <c r="AT3091" s="56">
        <v>44477</v>
      </c>
      <c r="AU3091" s="57">
        <v>0.69443287037037038</v>
      </c>
      <c r="AV3091" s="55" t="s">
        <v>1345</v>
      </c>
      <c r="AW3091" s="55" t="s">
        <v>2166</v>
      </c>
      <c r="AX3091" s="55" t="s">
        <v>2167</v>
      </c>
      <c r="CB3091" s="55" t="s">
        <v>3150</v>
      </c>
    </row>
    <row r="3092" spans="1:80">
      <c r="A3092" s="55" t="s">
        <v>13356</v>
      </c>
      <c r="B3092" s="55">
        <v>2</v>
      </c>
      <c r="C3092" s="55" t="s">
        <v>13357</v>
      </c>
      <c r="D3092" s="55" t="s">
        <v>13358</v>
      </c>
      <c r="E3092" s="55">
        <v>0</v>
      </c>
      <c r="F3092" s="55">
        <v>0</v>
      </c>
      <c r="G3092" s="56">
        <v>44347</v>
      </c>
      <c r="H3092" s="56">
        <v>44347</v>
      </c>
      <c r="I3092" s="56">
        <v>44347</v>
      </c>
      <c r="J3092" s="55">
        <v>0</v>
      </c>
      <c r="L3092" s="56">
        <v>44314</v>
      </c>
      <c r="M3092" s="56">
        <v>44347</v>
      </c>
      <c r="N3092" s="55">
        <v>0</v>
      </c>
      <c r="O3092" s="55">
        <v>0</v>
      </c>
      <c r="P3092" s="55">
        <v>0</v>
      </c>
      <c r="R3092" s="55">
        <v>0</v>
      </c>
      <c r="T3092" s="55">
        <v>5180411004</v>
      </c>
      <c r="U3092" s="55" t="s">
        <v>13359</v>
      </c>
      <c r="V3092" s="55" t="s">
        <v>13357</v>
      </c>
      <c r="W3092" s="55" t="s">
        <v>1336</v>
      </c>
      <c r="X3092" s="55" t="s">
        <v>1336</v>
      </c>
      <c r="Y3092" s="55">
        <v>0</v>
      </c>
      <c r="Z3092" s="55" t="s">
        <v>1419</v>
      </c>
      <c r="AA3092" s="55" t="s">
        <v>1338</v>
      </c>
      <c r="AB3092" s="55">
        <v>1155</v>
      </c>
      <c r="AC3092" s="55">
        <v>1155</v>
      </c>
      <c r="AD3092" s="55">
        <v>0</v>
      </c>
      <c r="AE3092" s="55" t="s">
        <v>1339</v>
      </c>
      <c r="AF3092" s="55" t="s">
        <v>3146</v>
      </c>
      <c r="AG3092" s="55" t="s">
        <v>3147</v>
      </c>
      <c r="AH3092" s="55" t="s">
        <v>1235</v>
      </c>
      <c r="AJ3092" s="55" t="s">
        <v>13358</v>
      </c>
      <c r="AK3092" s="55">
        <v>0</v>
      </c>
      <c r="AL3092" s="55" t="s">
        <v>1742</v>
      </c>
      <c r="AN3092" s="55">
        <v>4</v>
      </c>
      <c r="AO3092" s="55" t="s">
        <v>13360</v>
      </c>
      <c r="AR3092" s="56">
        <v>44314</v>
      </c>
      <c r="AS3092" s="57">
        <v>0.67434027777777772</v>
      </c>
      <c r="AT3092" s="56">
        <v>44477</v>
      </c>
      <c r="AU3092" s="57">
        <v>0.69517361111111109</v>
      </c>
      <c r="AV3092" s="55" t="s">
        <v>1345</v>
      </c>
      <c r="AW3092" s="55" t="s">
        <v>2166</v>
      </c>
      <c r="AX3092" s="55" t="s">
        <v>2167</v>
      </c>
      <c r="CB3092" s="55" t="s">
        <v>3150</v>
      </c>
    </row>
    <row r="3093" spans="1:80">
      <c r="A3093" s="55" t="s">
        <v>13361</v>
      </c>
      <c r="B3093" s="55">
        <v>2</v>
      </c>
      <c r="C3093" s="55" t="s">
        <v>13362</v>
      </c>
      <c r="D3093" s="55" t="s">
        <v>13363</v>
      </c>
      <c r="E3093" s="55">
        <v>0</v>
      </c>
      <c r="F3093" s="55">
        <v>0</v>
      </c>
      <c r="G3093" s="56">
        <v>44347</v>
      </c>
      <c r="H3093" s="56">
        <v>44347</v>
      </c>
      <c r="I3093" s="56">
        <v>44347</v>
      </c>
      <c r="J3093" s="55">
        <v>0</v>
      </c>
      <c r="L3093" s="56">
        <v>44314</v>
      </c>
      <c r="M3093" s="56">
        <v>44347</v>
      </c>
      <c r="N3093" s="55">
        <v>0</v>
      </c>
      <c r="O3093" s="55">
        <v>0</v>
      </c>
      <c r="P3093" s="55">
        <v>0</v>
      </c>
      <c r="R3093" s="55">
        <v>0</v>
      </c>
      <c r="T3093" s="55">
        <v>5180412001</v>
      </c>
      <c r="U3093" s="55" t="s">
        <v>13364</v>
      </c>
      <c r="V3093" s="55" t="s">
        <v>13362</v>
      </c>
      <c r="W3093" s="55" t="s">
        <v>1336</v>
      </c>
      <c r="X3093" s="55" t="s">
        <v>1336</v>
      </c>
      <c r="Y3093" s="55">
        <v>0</v>
      </c>
      <c r="Z3093" s="55" t="s">
        <v>1419</v>
      </c>
      <c r="AA3093" s="55" t="s">
        <v>1338</v>
      </c>
      <c r="AB3093" s="55">
        <v>1050</v>
      </c>
      <c r="AC3093" s="55">
        <v>1050</v>
      </c>
      <c r="AD3093" s="55">
        <v>0</v>
      </c>
      <c r="AE3093" s="55" t="s">
        <v>1339</v>
      </c>
      <c r="AF3093" s="55" t="s">
        <v>3146</v>
      </c>
      <c r="AG3093" s="55" t="s">
        <v>3147</v>
      </c>
      <c r="AH3093" s="55" t="s">
        <v>1235</v>
      </c>
      <c r="AJ3093" s="55" t="s">
        <v>13363</v>
      </c>
      <c r="AK3093" s="55">
        <v>0</v>
      </c>
      <c r="AL3093" s="55" t="s">
        <v>1742</v>
      </c>
      <c r="AN3093" s="55">
        <v>4</v>
      </c>
      <c r="AO3093" s="55" t="s">
        <v>13365</v>
      </c>
      <c r="AR3093" s="56">
        <v>44314</v>
      </c>
      <c r="AS3093" s="57">
        <v>0.67444444444444451</v>
      </c>
      <c r="AT3093" s="56">
        <v>44477</v>
      </c>
      <c r="AU3093" s="57">
        <v>0.69562500000000005</v>
      </c>
      <c r="AV3093" s="55" t="s">
        <v>1345</v>
      </c>
      <c r="AW3093" s="55" t="s">
        <v>2166</v>
      </c>
      <c r="AX3093" s="55" t="s">
        <v>2167</v>
      </c>
      <c r="CB3093" s="55" t="s">
        <v>3150</v>
      </c>
    </row>
    <row r="3094" spans="1:80">
      <c r="A3094" s="55" t="s">
        <v>13366</v>
      </c>
      <c r="B3094" s="55">
        <v>2</v>
      </c>
      <c r="C3094" s="55" t="s">
        <v>13367</v>
      </c>
      <c r="D3094" s="55" t="s">
        <v>13368</v>
      </c>
      <c r="E3094" s="55">
        <v>0</v>
      </c>
      <c r="F3094" s="55">
        <v>1</v>
      </c>
      <c r="G3094" s="56">
        <v>44477</v>
      </c>
      <c r="H3094" s="56">
        <v>44477</v>
      </c>
      <c r="I3094" s="56">
        <v>44477</v>
      </c>
      <c r="J3094" s="55">
        <v>1</v>
      </c>
      <c r="K3094" s="56">
        <v>44467</v>
      </c>
      <c r="L3094" s="56">
        <v>44467</v>
      </c>
      <c r="M3094" s="56">
        <v>44477</v>
      </c>
      <c r="N3094" s="55">
        <v>1</v>
      </c>
      <c r="O3094" s="55">
        <v>1</v>
      </c>
      <c r="P3094" s="55">
        <v>1</v>
      </c>
      <c r="Q3094" s="56">
        <v>44467</v>
      </c>
      <c r="R3094" s="55">
        <v>0</v>
      </c>
      <c r="T3094" s="55">
        <v>5216399005</v>
      </c>
      <c r="U3094" s="55" t="s">
        <v>13369</v>
      </c>
      <c r="V3094" s="55" t="s">
        <v>13367</v>
      </c>
      <c r="W3094" s="55" t="s">
        <v>1336</v>
      </c>
      <c r="X3094" s="55" t="s">
        <v>1336</v>
      </c>
      <c r="Y3094" s="55">
        <v>0</v>
      </c>
      <c r="Z3094" s="55" t="s">
        <v>1419</v>
      </c>
      <c r="AA3094" s="55" t="s">
        <v>1338</v>
      </c>
      <c r="AB3094" s="55">
        <v>2730</v>
      </c>
      <c r="AC3094" s="55">
        <v>2730</v>
      </c>
      <c r="AD3094" s="55">
        <v>0</v>
      </c>
      <c r="AE3094" s="55" t="s">
        <v>1339</v>
      </c>
      <c r="AF3094" s="55" t="s">
        <v>3146</v>
      </c>
      <c r="AG3094" s="55" t="s">
        <v>3147</v>
      </c>
      <c r="AH3094" s="55" t="s">
        <v>1235</v>
      </c>
      <c r="AJ3094" s="55" t="s">
        <v>13368</v>
      </c>
      <c r="AK3094" s="55">
        <v>0</v>
      </c>
      <c r="AL3094" s="55" t="s">
        <v>1742</v>
      </c>
      <c r="AN3094" s="55">
        <v>4</v>
      </c>
      <c r="AO3094" s="55" t="s">
        <v>13370</v>
      </c>
      <c r="AR3094" s="56">
        <v>44467</v>
      </c>
      <c r="AS3094" s="57">
        <v>0.31126157407407407</v>
      </c>
      <c r="AT3094" s="56">
        <v>44467</v>
      </c>
      <c r="AU3094" s="57">
        <v>0.63675925925925925</v>
      </c>
      <c r="AV3094" s="55" t="s">
        <v>1345</v>
      </c>
      <c r="AW3094" s="55" t="s">
        <v>1345</v>
      </c>
      <c r="AX3094" s="55" t="s">
        <v>1346</v>
      </c>
      <c r="CB3094" s="55" t="s">
        <v>3150</v>
      </c>
    </row>
    <row r="3095" spans="1:80">
      <c r="A3095" s="55" t="s">
        <v>13371</v>
      </c>
      <c r="B3095" s="55">
        <v>2</v>
      </c>
      <c r="C3095" s="55" t="s">
        <v>13372</v>
      </c>
      <c r="D3095" s="55" t="s">
        <v>13373</v>
      </c>
      <c r="E3095" s="55">
        <v>0</v>
      </c>
      <c r="F3095" s="55">
        <v>1</v>
      </c>
      <c r="G3095" s="56">
        <v>44347</v>
      </c>
      <c r="H3095" s="56">
        <v>44347</v>
      </c>
      <c r="I3095" s="56">
        <v>44347</v>
      </c>
      <c r="J3095" s="55">
        <v>1</v>
      </c>
      <c r="K3095" s="56">
        <v>44467</v>
      </c>
      <c r="L3095" s="56">
        <v>44314</v>
      </c>
      <c r="M3095" s="56">
        <v>44347</v>
      </c>
      <c r="N3095" s="55">
        <v>1</v>
      </c>
      <c r="O3095" s="55">
        <v>1</v>
      </c>
      <c r="P3095" s="55">
        <v>1</v>
      </c>
      <c r="Q3095" s="56">
        <v>44467</v>
      </c>
      <c r="R3095" s="55">
        <v>0</v>
      </c>
      <c r="T3095" s="55">
        <v>5180409003</v>
      </c>
      <c r="U3095" s="55" t="s">
        <v>13374</v>
      </c>
      <c r="V3095" s="55" t="s">
        <v>13372</v>
      </c>
      <c r="W3095" s="55" t="s">
        <v>1336</v>
      </c>
      <c r="X3095" s="55" t="s">
        <v>1336</v>
      </c>
      <c r="Y3095" s="55">
        <v>0</v>
      </c>
      <c r="Z3095" s="55" t="s">
        <v>1419</v>
      </c>
      <c r="AA3095" s="55" t="s">
        <v>1338</v>
      </c>
      <c r="AB3095" s="55">
        <v>4200</v>
      </c>
      <c r="AC3095" s="55">
        <v>4200</v>
      </c>
      <c r="AD3095" s="55">
        <v>0</v>
      </c>
      <c r="AE3095" s="55" t="s">
        <v>1339</v>
      </c>
      <c r="AF3095" s="55" t="s">
        <v>3146</v>
      </c>
      <c r="AG3095" s="55" t="s">
        <v>3147</v>
      </c>
      <c r="AH3095" s="55" t="s">
        <v>1235</v>
      </c>
      <c r="AJ3095" s="55" t="s">
        <v>13373</v>
      </c>
      <c r="AK3095" s="55">
        <v>0</v>
      </c>
      <c r="AL3095" s="55" t="s">
        <v>1742</v>
      </c>
      <c r="AN3095" s="55">
        <v>4</v>
      </c>
      <c r="AO3095" s="55" t="s">
        <v>13375</v>
      </c>
      <c r="AR3095" s="56">
        <v>44314</v>
      </c>
      <c r="AS3095" s="57">
        <v>0.67414351851851861</v>
      </c>
      <c r="AT3095" s="56">
        <v>44467</v>
      </c>
      <c r="AU3095" s="57">
        <v>0.63675925925925925</v>
      </c>
      <c r="AV3095" s="55" t="s">
        <v>1345</v>
      </c>
      <c r="AW3095" s="55" t="s">
        <v>1345</v>
      </c>
      <c r="AX3095" s="55" t="s">
        <v>1346</v>
      </c>
      <c r="CB3095" s="55" t="s">
        <v>3150</v>
      </c>
    </row>
    <row r="3096" spans="1:80">
      <c r="A3096" s="55" t="s">
        <v>13376</v>
      </c>
      <c r="B3096" s="55">
        <v>2</v>
      </c>
      <c r="C3096" s="55" t="s">
        <v>13377</v>
      </c>
      <c r="D3096" s="55" t="s">
        <v>13378</v>
      </c>
      <c r="E3096" s="55">
        <v>0</v>
      </c>
      <c r="F3096" s="55">
        <v>1</v>
      </c>
      <c r="G3096" s="56">
        <v>44347</v>
      </c>
      <c r="H3096" s="56">
        <v>44347</v>
      </c>
      <c r="I3096" s="56">
        <v>44347</v>
      </c>
      <c r="J3096" s="55">
        <v>1</v>
      </c>
      <c r="K3096" s="56">
        <v>44421</v>
      </c>
      <c r="L3096" s="56">
        <v>44316</v>
      </c>
      <c r="M3096" s="56">
        <v>44347</v>
      </c>
      <c r="N3096" s="55">
        <v>1</v>
      </c>
      <c r="O3096" s="55">
        <v>1</v>
      </c>
      <c r="P3096" s="55">
        <v>1</v>
      </c>
      <c r="Q3096" s="56">
        <v>44421</v>
      </c>
      <c r="R3096" s="55">
        <v>0</v>
      </c>
      <c r="T3096" s="55">
        <v>5181025005</v>
      </c>
      <c r="U3096" s="55" t="s">
        <v>13379</v>
      </c>
      <c r="V3096" s="55" t="s">
        <v>13377</v>
      </c>
      <c r="W3096" s="55" t="s">
        <v>1336</v>
      </c>
      <c r="X3096" s="55" t="s">
        <v>1336</v>
      </c>
      <c r="Y3096" s="55">
        <v>0</v>
      </c>
      <c r="Z3096" s="55" t="s">
        <v>1419</v>
      </c>
      <c r="AA3096" s="55" t="s">
        <v>1338</v>
      </c>
      <c r="AB3096" s="55">
        <v>1680</v>
      </c>
      <c r="AC3096" s="55">
        <v>1680</v>
      </c>
      <c r="AD3096" s="55">
        <v>0</v>
      </c>
      <c r="AE3096" s="55" t="s">
        <v>1339</v>
      </c>
      <c r="AF3096" s="55" t="s">
        <v>3146</v>
      </c>
      <c r="AG3096" s="55" t="s">
        <v>3147</v>
      </c>
      <c r="AH3096" s="55" t="s">
        <v>1235</v>
      </c>
      <c r="AJ3096" s="55" t="s">
        <v>13378</v>
      </c>
      <c r="AK3096" s="55">
        <v>0</v>
      </c>
      <c r="AL3096" s="55" t="s">
        <v>1742</v>
      </c>
      <c r="AN3096" s="55">
        <v>4</v>
      </c>
      <c r="AO3096" s="55" t="s">
        <v>13380</v>
      </c>
      <c r="AR3096" s="56">
        <v>44316</v>
      </c>
      <c r="AS3096" s="57">
        <v>0.37864583333333335</v>
      </c>
      <c r="AT3096" s="56">
        <v>44421</v>
      </c>
      <c r="AU3096" s="57">
        <v>0.36671296296296302</v>
      </c>
      <c r="AV3096" s="55" t="s">
        <v>1345</v>
      </c>
      <c r="AW3096" s="55" t="s">
        <v>1345</v>
      </c>
      <c r="AX3096" s="55" t="s">
        <v>1346</v>
      </c>
      <c r="CB3096" s="55" t="s">
        <v>3150</v>
      </c>
    </row>
    <row r="3097" spans="1:80">
      <c r="A3097" s="55" t="s">
        <v>13381</v>
      </c>
      <c r="B3097" s="55">
        <v>2</v>
      </c>
      <c r="C3097" s="55" t="s">
        <v>13382</v>
      </c>
      <c r="D3097" s="55" t="s">
        <v>13383</v>
      </c>
      <c r="E3097" s="55">
        <v>0</v>
      </c>
      <c r="F3097" s="55">
        <v>1</v>
      </c>
      <c r="G3097" s="56">
        <v>44347</v>
      </c>
      <c r="H3097" s="56">
        <v>44347</v>
      </c>
      <c r="I3097" s="56">
        <v>44347</v>
      </c>
      <c r="J3097" s="55">
        <v>1</v>
      </c>
      <c r="K3097" s="56">
        <v>44421</v>
      </c>
      <c r="L3097" s="56">
        <v>44316</v>
      </c>
      <c r="M3097" s="56">
        <v>44347</v>
      </c>
      <c r="N3097" s="55">
        <v>1</v>
      </c>
      <c r="O3097" s="55">
        <v>1</v>
      </c>
      <c r="P3097" s="55">
        <v>1</v>
      </c>
      <c r="Q3097" s="56">
        <v>44421</v>
      </c>
      <c r="R3097" s="55">
        <v>0</v>
      </c>
      <c r="T3097" s="55">
        <v>5181026002</v>
      </c>
      <c r="U3097" s="55" t="s">
        <v>13384</v>
      </c>
      <c r="V3097" s="55" t="s">
        <v>13382</v>
      </c>
      <c r="W3097" s="55" t="s">
        <v>1336</v>
      </c>
      <c r="X3097" s="55" t="s">
        <v>1336</v>
      </c>
      <c r="Y3097" s="55">
        <v>0</v>
      </c>
      <c r="Z3097" s="55" t="s">
        <v>1419</v>
      </c>
      <c r="AA3097" s="55" t="s">
        <v>1338</v>
      </c>
      <c r="AB3097" s="55">
        <v>1680</v>
      </c>
      <c r="AC3097" s="55">
        <v>1680</v>
      </c>
      <c r="AD3097" s="55">
        <v>0</v>
      </c>
      <c r="AE3097" s="55" t="s">
        <v>1339</v>
      </c>
      <c r="AF3097" s="55" t="s">
        <v>3146</v>
      </c>
      <c r="AG3097" s="55" t="s">
        <v>3147</v>
      </c>
      <c r="AH3097" s="55" t="s">
        <v>1235</v>
      </c>
      <c r="AJ3097" s="55" t="s">
        <v>13383</v>
      </c>
      <c r="AK3097" s="55">
        <v>0</v>
      </c>
      <c r="AL3097" s="55" t="s">
        <v>1742</v>
      </c>
      <c r="AN3097" s="55">
        <v>4</v>
      </c>
      <c r="AO3097" s="55" t="s">
        <v>13385</v>
      </c>
      <c r="AR3097" s="56">
        <v>44316</v>
      </c>
      <c r="AS3097" s="57">
        <v>0.37874999999999998</v>
      </c>
      <c r="AT3097" s="56">
        <v>44421</v>
      </c>
      <c r="AU3097" s="57">
        <v>0.36672453703703706</v>
      </c>
      <c r="AV3097" s="55" t="s">
        <v>1345</v>
      </c>
      <c r="AW3097" s="55" t="s">
        <v>1345</v>
      </c>
      <c r="AX3097" s="55" t="s">
        <v>1346</v>
      </c>
      <c r="CB3097" s="55" t="s">
        <v>3150</v>
      </c>
    </row>
    <row r="3098" spans="1:80">
      <c r="A3098" s="55" t="s">
        <v>13386</v>
      </c>
      <c r="B3098" s="55">
        <v>2</v>
      </c>
      <c r="C3098" s="55" t="s">
        <v>13387</v>
      </c>
      <c r="D3098" s="55" t="s">
        <v>13388</v>
      </c>
      <c r="E3098" s="55">
        <v>0</v>
      </c>
      <c r="F3098" s="55">
        <v>1</v>
      </c>
      <c r="G3098" s="56">
        <v>44347</v>
      </c>
      <c r="H3098" s="56">
        <v>44347</v>
      </c>
      <c r="I3098" s="56">
        <v>44347</v>
      </c>
      <c r="J3098" s="55">
        <v>1</v>
      </c>
      <c r="K3098" s="56">
        <v>44421</v>
      </c>
      <c r="L3098" s="56">
        <v>44316</v>
      </c>
      <c r="M3098" s="56">
        <v>44347</v>
      </c>
      <c r="N3098" s="55">
        <v>1</v>
      </c>
      <c r="O3098" s="55">
        <v>1</v>
      </c>
      <c r="P3098" s="55">
        <v>1</v>
      </c>
      <c r="Q3098" s="56">
        <v>44421</v>
      </c>
      <c r="R3098" s="55">
        <v>0</v>
      </c>
      <c r="T3098" s="55">
        <v>5181027000</v>
      </c>
      <c r="U3098" s="55" t="s">
        <v>13389</v>
      </c>
      <c r="V3098" s="55" t="s">
        <v>13387</v>
      </c>
      <c r="W3098" s="55" t="s">
        <v>1336</v>
      </c>
      <c r="X3098" s="55" t="s">
        <v>1336</v>
      </c>
      <c r="Y3098" s="55">
        <v>0</v>
      </c>
      <c r="Z3098" s="55" t="s">
        <v>1419</v>
      </c>
      <c r="AA3098" s="55" t="s">
        <v>1338</v>
      </c>
      <c r="AB3098" s="55">
        <v>1680</v>
      </c>
      <c r="AC3098" s="55">
        <v>1680</v>
      </c>
      <c r="AD3098" s="55">
        <v>0</v>
      </c>
      <c r="AE3098" s="55" t="s">
        <v>1339</v>
      </c>
      <c r="AF3098" s="55" t="s">
        <v>3146</v>
      </c>
      <c r="AG3098" s="55" t="s">
        <v>3147</v>
      </c>
      <c r="AH3098" s="55" t="s">
        <v>1235</v>
      </c>
      <c r="AJ3098" s="55" t="s">
        <v>13388</v>
      </c>
      <c r="AK3098" s="55">
        <v>0</v>
      </c>
      <c r="AL3098" s="55" t="s">
        <v>1742</v>
      </c>
      <c r="AN3098" s="55">
        <v>4</v>
      </c>
      <c r="AO3098" s="55" t="s">
        <v>13390</v>
      </c>
      <c r="AR3098" s="56">
        <v>44316</v>
      </c>
      <c r="AS3098" s="57">
        <v>0.37885416666666666</v>
      </c>
      <c r="AT3098" s="56">
        <v>44421</v>
      </c>
      <c r="AU3098" s="57">
        <v>0.36671296296296302</v>
      </c>
      <c r="AV3098" s="55" t="s">
        <v>1345</v>
      </c>
      <c r="AW3098" s="55" t="s">
        <v>1345</v>
      </c>
      <c r="AX3098" s="55" t="s">
        <v>1346</v>
      </c>
      <c r="CB3098" s="55" t="s">
        <v>3150</v>
      </c>
    </row>
    <row r="3099" spans="1:80">
      <c r="A3099" s="55" t="s">
        <v>13391</v>
      </c>
      <c r="B3099" s="55">
        <v>2</v>
      </c>
      <c r="C3099" s="55" t="s">
        <v>13392</v>
      </c>
      <c r="D3099" s="55" t="s">
        <v>13393</v>
      </c>
      <c r="E3099" s="55">
        <v>0</v>
      </c>
      <c r="F3099" s="55">
        <v>1</v>
      </c>
      <c r="G3099" s="56">
        <v>44347</v>
      </c>
      <c r="H3099" s="56">
        <v>44347</v>
      </c>
      <c r="I3099" s="56">
        <v>44347</v>
      </c>
      <c r="J3099" s="55">
        <v>1</v>
      </c>
      <c r="K3099" s="56">
        <v>44421</v>
      </c>
      <c r="L3099" s="56">
        <v>44316</v>
      </c>
      <c r="M3099" s="56">
        <v>44347</v>
      </c>
      <c r="N3099" s="55">
        <v>1</v>
      </c>
      <c r="O3099" s="55">
        <v>1</v>
      </c>
      <c r="P3099" s="55">
        <v>1</v>
      </c>
      <c r="Q3099" s="56">
        <v>44421</v>
      </c>
      <c r="R3099" s="55">
        <v>0</v>
      </c>
      <c r="T3099" s="55">
        <v>5181023001</v>
      </c>
      <c r="U3099" s="55" t="s">
        <v>13394</v>
      </c>
      <c r="V3099" s="55" t="s">
        <v>13392</v>
      </c>
      <c r="W3099" s="55" t="s">
        <v>1336</v>
      </c>
      <c r="X3099" s="55" t="s">
        <v>1336</v>
      </c>
      <c r="Y3099" s="55">
        <v>0</v>
      </c>
      <c r="Z3099" s="55" t="s">
        <v>1419</v>
      </c>
      <c r="AA3099" s="55" t="s">
        <v>1338</v>
      </c>
      <c r="AB3099" s="55">
        <v>2415</v>
      </c>
      <c r="AC3099" s="55">
        <v>2415</v>
      </c>
      <c r="AD3099" s="55">
        <v>0</v>
      </c>
      <c r="AE3099" s="55" t="s">
        <v>1339</v>
      </c>
      <c r="AF3099" s="55" t="s">
        <v>3146</v>
      </c>
      <c r="AG3099" s="55" t="s">
        <v>3147</v>
      </c>
      <c r="AH3099" s="55" t="s">
        <v>1235</v>
      </c>
      <c r="AJ3099" s="55" t="s">
        <v>13393</v>
      </c>
      <c r="AK3099" s="55">
        <v>0</v>
      </c>
      <c r="AL3099" s="55" t="s">
        <v>1742</v>
      </c>
      <c r="AN3099" s="55">
        <v>4</v>
      </c>
      <c r="AO3099" s="55" t="s">
        <v>13395</v>
      </c>
      <c r="AR3099" s="56">
        <v>44316</v>
      </c>
      <c r="AS3099" s="57">
        <v>0.37841435185185185</v>
      </c>
      <c r="AT3099" s="56">
        <v>44421</v>
      </c>
      <c r="AU3099" s="57">
        <v>0.36671296296296302</v>
      </c>
      <c r="AV3099" s="55" t="s">
        <v>1345</v>
      </c>
      <c r="AW3099" s="55" t="s">
        <v>1345</v>
      </c>
      <c r="AX3099" s="55" t="s">
        <v>1346</v>
      </c>
      <c r="CB3099" s="55" t="s">
        <v>3150</v>
      </c>
    </row>
    <row r="3100" spans="1:80">
      <c r="A3100" s="55" t="s">
        <v>13396</v>
      </c>
      <c r="B3100" s="55">
        <v>2</v>
      </c>
      <c r="C3100" s="55" t="s">
        <v>13397</v>
      </c>
      <c r="D3100" s="55" t="s">
        <v>13398</v>
      </c>
      <c r="E3100" s="55">
        <v>0</v>
      </c>
      <c r="F3100" s="55">
        <v>1</v>
      </c>
      <c r="G3100" s="56">
        <v>44347</v>
      </c>
      <c r="H3100" s="56">
        <v>44347</v>
      </c>
      <c r="I3100" s="56">
        <v>44347</v>
      </c>
      <c r="J3100" s="55">
        <v>1</v>
      </c>
      <c r="K3100" s="56">
        <v>44421</v>
      </c>
      <c r="L3100" s="56">
        <v>44316</v>
      </c>
      <c r="M3100" s="56">
        <v>44347</v>
      </c>
      <c r="N3100" s="55">
        <v>1</v>
      </c>
      <c r="O3100" s="55">
        <v>1</v>
      </c>
      <c r="P3100" s="55">
        <v>1</v>
      </c>
      <c r="Q3100" s="56">
        <v>44421</v>
      </c>
      <c r="R3100" s="55">
        <v>0</v>
      </c>
      <c r="T3100" s="55">
        <v>5181024008</v>
      </c>
      <c r="U3100" s="55" t="s">
        <v>13399</v>
      </c>
      <c r="V3100" s="55" t="s">
        <v>13397</v>
      </c>
      <c r="W3100" s="55" t="s">
        <v>1336</v>
      </c>
      <c r="X3100" s="55" t="s">
        <v>1336</v>
      </c>
      <c r="Y3100" s="55">
        <v>0</v>
      </c>
      <c r="Z3100" s="55" t="s">
        <v>1419</v>
      </c>
      <c r="AA3100" s="55" t="s">
        <v>1338</v>
      </c>
      <c r="AB3100" s="55">
        <v>1680</v>
      </c>
      <c r="AC3100" s="55">
        <v>1680</v>
      </c>
      <c r="AD3100" s="55">
        <v>0</v>
      </c>
      <c r="AE3100" s="55" t="s">
        <v>1339</v>
      </c>
      <c r="AF3100" s="55" t="s">
        <v>3146</v>
      </c>
      <c r="AG3100" s="55" t="s">
        <v>3147</v>
      </c>
      <c r="AH3100" s="55" t="s">
        <v>1235</v>
      </c>
      <c r="AJ3100" s="55" t="s">
        <v>13398</v>
      </c>
      <c r="AK3100" s="55">
        <v>0</v>
      </c>
      <c r="AL3100" s="55" t="s">
        <v>1742</v>
      </c>
      <c r="AN3100" s="55">
        <v>4</v>
      </c>
      <c r="AO3100" s="55" t="s">
        <v>13400</v>
      </c>
      <c r="AR3100" s="56">
        <v>44316</v>
      </c>
      <c r="AS3100" s="57">
        <v>0.37853009259259257</v>
      </c>
      <c r="AT3100" s="56">
        <v>44421</v>
      </c>
      <c r="AU3100" s="57">
        <v>0.36671296296296302</v>
      </c>
      <c r="AV3100" s="55" t="s">
        <v>1345</v>
      </c>
      <c r="AW3100" s="55" t="s">
        <v>1345</v>
      </c>
      <c r="AX3100" s="55" t="s">
        <v>1346</v>
      </c>
      <c r="CB3100" s="55" t="s">
        <v>3150</v>
      </c>
    </row>
    <row r="3101" spans="1:80">
      <c r="A3101" s="55" t="s">
        <v>13401</v>
      </c>
      <c r="B3101" s="55">
        <v>2</v>
      </c>
      <c r="C3101" s="55" t="s">
        <v>13402</v>
      </c>
      <c r="D3101" s="55" t="s">
        <v>13403</v>
      </c>
      <c r="E3101" s="55">
        <v>0</v>
      </c>
      <c r="F3101" s="55">
        <v>1</v>
      </c>
      <c r="G3101" s="56">
        <v>44347</v>
      </c>
      <c r="H3101" s="56">
        <v>44347</v>
      </c>
      <c r="I3101" s="56">
        <v>44347</v>
      </c>
      <c r="J3101" s="55">
        <v>1</v>
      </c>
      <c r="K3101" s="56">
        <v>44433</v>
      </c>
      <c r="L3101" s="56">
        <v>44316</v>
      </c>
      <c r="M3101" s="56">
        <v>44347</v>
      </c>
      <c r="N3101" s="55">
        <v>1</v>
      </c>
      <c r="O3101" s="55">
        <v>1</v>
      </c>
      <c r="P3101" s="55">
        <v>1</v>
      </c>
      <c r="Q3101" s="56">
        <v>44433</v>
      </c>
      <c r="R3101" s="55">
        <v>0</v>
      </c>
      <c r="T3101" s="55">
        <v>5181053008</v>
      </c>
      <c r="U3101" s="55" t="s">
        <v>13404</v>
      </c>
      <c r="V3101" s="55" t="s">
        <v>13402</v>
      </c>
      <c r="W3101" s="55" t="s">
        <v>1336</v>
      </c>
      <c r="X3101" s="55" t="s">
        <v>1336</v>
      </c>
      <c r="Y3101" s="55">
        <v>0</v>
      </c>
      <c r="Z3101" s="55" t="s">
        <v>1419</v>
      </c>
      <c r="AA3101" s="55" t="s">
        <v>1338</v>
      </c>
      <c r="AB3101" s="55">
        <v>840</v>
      </c>
      <c r="AC3101" s="55">
        <v>840</v>
      </c>
      <c r="AD3101" s="55">
        <v>0</v>
      </c>
      <c r="AE3101" s="55" t="s">
        <v>1339</v>
      </c>
      <c r="AF3101" s="55" t="s">
        <v>3146</v>
      </c>
      <c r="AG3101" s="55" t="s">
        <v>3147</v>
      </c>
      <c r="AH3101" s="55" t="s">
        <v>1235</v>
      </c>
      <c r="AJ3101" s="55" t="s">
        <v>13403</v>
      </c>
      <c r="AK3101" s="55">
        <v>0</v>
      </c>
      <c r="AL3101" s="55" t="s">
        <v>1742</v>
      </c>
      <c r="AN3101" s="55">
        <v>3</v>
      </c>
      <c r="AO3101" s="55" t="s">
        <v>13405</v>
      </c>
      <c r="AR3101" s="56">
        <v>44316</v>
      </c>
      <c r="AS3101" s="57">
        <v>0.37905092592592587</v>
      </c>
      <c r="AT3101" s="56">
        <v>44433</v>
      </c>
      <c r="AU3101" s="57">
        <v>0.68822916666666656</v>
      </c>
      <c r="AV3101" s="55" t="s">
        <v>1345</v>
      </c>
      <c r="AW3101" s="55" t="s">
        <v>1345</v>
      </c>
      <c r="AX3101" s="55" t="s">
        <v>1346</v>
      </c>
      <c r="CB3101" s="55" t="s">
        <v>3150</v>
      </c>
    </row>
    <row r="3102" spans="1:80">
      <c r="A3102" s="55" t="s">
        <v>13406</v>
      </c>
      <c r="B3102" s="55">
        <v>2</v>
      </c>
      <c r="C3102" s="55" t="s">
        <v>13407</v>
      </c>
      <c r="D3102" s="55" t="s">
        <v>13408</v>
      </c>
      <c r="E3102" s="55">
        <v>0</v>
      </c>
      <c r="F3102" s="55">
        <v>1</v>
      </c>
      <c r="G3102" s="56">
        <v>44347</v>
      </c>
      <c r="H3102" s="56">
        <v>44347</v>
      </c>
      <c r="I3102" s="56">
        <v>44347</v>
      </c>
      <c r="J3102" s="55">
        <v>1</v>
      </c>
      <c r="K3102" s="56">
        <v>44433</v>
      </c>
      <c r="L3102" s="56">
        <v>44316</v>
      </c>
      <c r="M3102" s="56">
        <v>44347</v>
      </c>
      <c r="N3102" s="55">
        <v>1</v>
      </c>
      <c r="O3102" s="55">
        <v>1</v>
      </c>
      <c r="P3102" s="55">
        <v>1</v>
      </c>
      <c r="Q3102" s="56">
        <v>44433</v>
      </c>
      <c r="R3102" s="55">
        <v>0</v>
      </c>
      <c r="T3102" s="55">
        <v>5181056000</v>
      </c>
      <c r="U3102" s="55" t="s">
        <v>13409</v>
      </c>
      <c r="V3102" s="55" t="s">
        <v>13407</v>
      </c>
      <c r="W3102" s="55" t="s">
        <v>1336</v>
      </c>
      <c r="X3102" s="55" t="s">
        <v>1336</v>
      </c>
      <c r="Y3102" s="55">
        <v>0</v>
      </c>
      <c r="Z3102" s="55" t="s">
        <v>1419</v>
      </c>
      <c r="AA3102" s="55" t="s">
        <v>1338</v>
      </c>
      <c r="AB3102" s="55">
        <v>735</v>
      </c>
      <c r="AC3102" s="55">
        <v>735</v>
      </c>
      <c r="AD3102" s="55">
        <v>0</v>
      </c>
      <c r="AE3102" s="55" t="s">
        <v>1339</v>
      </c>
      <c r="AF3102" s="55" t="s">
        <v>3146</v>
      </c>
      <c r="AG3102" s="55" t="s">
        <v>3147</v>
      </c>
      <c r="AH3102" s="55" t="s">
        <v>1235</v>
      </c>
      <c r="AJ3102" s="55" t="s">
        <v>13408</v>
      </c>
      <c r="AK3102" s="55">
        <v>0</v>
      </c>
      <c r="AL3102" s="55" t="s">
        <v>1742</v>
      </c>
      <c r="AN3102" s="55">
        <v>3</v>
      </c>
      <c r="AO3102" s="55" t="s">
        <v>13410</v>
      </c>
      <c r="AR3102" s="56">
        <v>44316</v>
      </c>
      <c r="AS3102" s="57">
        <v>0.37915509259259261</v>
      </c>
      <c r="AT3102" s="56">
        <v>44433</v>
      </c>
      <c r="AU3102" s="57">
        <v>0.68822916666666656</v>
      </c>
      <c r="AV3102" s="55" t="s">
        <v>1345</v>
      </c>
      <c r="AW3102" s="55" t="s">
        <v>1345</v>
      </c>
      <c r="AX3102" s="55" t="s">
        <v>1346</v>
      </c>
      <c r="CB3102" s="55" t="s">
        <v>3150</v>
      </c>
    </row>
    <row r="3103" spans="1:80">
      <c r="A3103" s="55" t="s">
        <v>13411</v>
      </c>
      <c r="B3103" s="55">
        <v>2</v>
      </c>
      <c r="C3103" s="55" t="s">
        <v>13412</v>
      </c>
      <c r="D3103" s="55" t="s">
        <v>13413</v>
      </c>
      <c r="E3103" s="55">
        <v>0</v>
      </c>
      <c r="F3103" s="55">
        <v>0</v>
      </c>
      <c r="G3103" s="56">
        <v>44347</v>
      </c>
      <c r="H3103" s="56">
        <v>44347</v>
      </c>
      <c r="I3103" s="56">
        <v>44347</v>
      </c>
      <c r="J3103" s="55">
        <v>0</v>
      </c>
      <c r="L3103" s="56">
        <v>44316</v>
      </c>
      <c r="M3103" s="56">
        <v>44347</v>
      </c>
      <c r="N3103" s="55">
        <v>0</v>
      </c>
      <c r="O3103" s="55">
        <v>0</v>
      </c>
      <c r="P3103" s="55">
        <v>0</v>
      </c>
      <c r="R3103" s="55">
        <v>0</v>
      </c>
      <c r="T3103" s="55">
        <v>5181058004</v>
      </c>
      <c r="U3103" s="55" t="s">
        <v>13414</v>
      </c>
      <c r="V3103" s="55" t="s">
        <v>13412</v>
      </c>
      <c r="W3103" s="55" t="s">
        <v>1336</v>
      </c>
      <c r="X3103" s="55" t="s">
        <v>1336</v>
      </c>
      <c r="Y3103" s="55">
        <v>0</v>
      </c>
      <c r="Z3103" s="55" t="s">
        <v>1419</v>
      </c>
      <c r="AA3103" s="55" t="s">
        <v>1338</v>
      </c>
      <c r="AB3103" s="55">
        <v>735</v>
      </c>
      <c r="AC3103" s="55">
        <v>735</v>
      </c>
      <c r="AD3103" s="55">
        <v>0</v>
      </c>
      <c r="AE3103" s="55" t="s">
        <v>1339</v>
      </c>
      <c r="AF3103" s="55" t="s">
        <v>3146</v>
      </c>
      <c r="AG3103" s="55" t="s">
        <v>3147</v>
      </c>
      <c r="AH3103" s="55" t="s">
        <v>1235</v>
      </c>
      <c r="AJ3103" s="55" t="s">
        <v>13413</v>
      </c>
      <c r="AK3103" s="55">
        <v>0</v>
      </c>
      <c r="AL3103" s="55" t="s">
        <v>1742</v>
      </c>
      <c r="AN3103" s="55">
        <v>3</v>
      </c>
      <c r="AO3103" s="55" t="s">
        <v>13415</v>
      </c>
      <c r="AR3103" s="56">
        <v>44316</v>
      </c>
      <c r="AS3103" s="57">
        <v>0.37927083333333328</v>
      </c>
      <c r="AT3103" s="56">
        <v>44446</v>
      </c>
      <c r="AU3103" s="57">
        <v>0.78126157407407415</v>
      </c>
      <c r="AV3103" s="55" t="s">
        <v>1345</v>
      </c>
      <c r="AW3103" s="55" t="s">
        <v>2166</v>
      </c>
      <c r="AX3103" s="55" t="s">
        <v>2167</v>
      </c>
      <c r="CB3103" s="55" t="s">
        <v>3150</v>
      </c>
    </row>
    <row r="3104" spans="1:80">
      <c r="A3104" s="55" t="s">
        <v>13416</v>
      </c>
      <c r="B3104" s="55">
        <v>2</v>
      </c>
      <c r="C3104" s="55" t="s">
        <v>13417</v>
      </c>
      <c r="D3104" s="55" t="s">
        <v>13418</v>
      </c>
      <c r="E3104" s="55">
        <v>0</v>
      </c>
      <c r="F3104" s="55">
        <v>1</v>
      </c>
      <c r="G3104" s="56">
        <v>44347</v>
      </c>
      <c r="H3104" s="56">
        <v>44347</v>
      </c>
      <c r="I3104" s="56">
        <v>44347</v>
      </c>
      <c r="J3104" s="55">
        <v>1</v>
      </c>
      <c r="K3104" s="56">
        <v>44433</v>
      </c>
      <c r="L3104" s="56">
        <v>44316</v>
      </c>
      <c r="M3104" s="56">
        <v>44347</v>
      </c>
      <c r="N3104" s="55">
        <v>1</v>
      </c>
      <c r="O3104" s="55">
        <v>1</v>
      </c>
      <c r="P3104" s="55">
        <v>1</v>
      </c>
      <c r="Q3104" s="56">
        <v>44433</v>
      </c>
      <c r="R3104" s="55">
        <v>0</v>
      </c>
      <c r="T3104" s="55">
        <v>5181040007</v>
      </c>
      <c r="U3104" s="55" t="s">
        <v>13419</v>
      </c>
      <c r="V3104" s="55" t="s">
        <v>13417</v>
      </c>
      <c r="W3104" s="55" t="s">
        <v>1336</v>
      </c>
      <c r="X3104" s="55" t="s">
        <v>1336</v>
      </c>
      <c r="Y3104" s="55">
        <v>0</v>
      </c>
      <c r="Z3104" s="55" t="s">
        <v>1419</v>
      </c>
      <c r="AA3104" s="55" t="s">
        <v>1338</v>
      </c>
      <c r="AB3104" s="55">
        <v>1050</v>
      </c>
      <c r="AC3104" s="55">
        <v>1050</v>
      </c>
      <c r="AD3104" s="55">
        <v>0</v>
      </c>
      <c r="AE3104" s="55" t="s">
        <v>1339</v>
      </c>
      <c r="AF3104" s="55" t="s">
        <v>3146</v>
      </c>
      <c r="AG3104" s="55" t="s">
        <v>3147</v>
      </c>
      <c r="AH3104" s="55" t="s">
        <v>1235</v>
      </c>
      <c r="AJ3104" s="55" t="s">
        <v>13418</v>
      </c>
      <c r="AK3104" s="55">
        <v>0</v>
      </c>
      <c r="AL3104" s="55" t="s">
        <v>1742</v>
      </c>
      <c r="AN3104" s="55">
        <v>3</v>
      </c>
      <c r="AO3104" s="55" t="s">
        <v>13420</v>
      </c>
      <c r="AR3104" s="56">
        <v>44316</v>
      </c>
      <c r="AS3104" s="57">
        <v>0.37895833333333334</v>
      </c>
      <c r="AT3104" s="56">
        <v>44433</v>
      </c>
      <c r="AU3104" s="57">
        <v>0.68822916666666656</v>
      </c>
      <c r="AV3104" s="55" t="s">
        <v>1345</v>
      </c>
      <c r="AW3104" s="55" t="s">
        <v>1345</v>
      </c>
      <c r="AX3104" s="55" t="s">
        <v>1346</v>
      </c>
      <c r="CB3104" s="55" t="s">
        <v>3150</v>
      </c>
    </row>
    <row r="3105" spans="1:80">
      <c r="A3105" s="55" t="s">
        <v>13421</v>
      </c>
      <c r="B3105" s="55">
        <v>2</v>
      </c>
      <c r="C3105" s="55" t="s">
        <v>13422</v>
      </c>
      <c r="D3105" s="55" t="s">
        <v>13423</v>
      </c>
      <c r="E3105" s="55">
        <v>0</v>
      </c>
      <c r="F3105" s="55">
        <v>1</v>
      </c>
      <c r="G3105" s="56">
        <v>44291</v>
      </c>
      <c r="H3105" s="56">
        <v>44291</v>
      </c>
      <c r="I3105" s="56">
        <v>44291</v>
      </c>
      <c r="J3105" s="55">
        <v>1</v>
      </c>
      <c r="K3105" s="56">
        <v>44309</v>
      </c>
      <c r="L3105" s="56">
        <v>44260</v>
      </c>
      <c r="M3105" s="56">
        <v>44291</v>
      </c>
      <c r="N3105" s="55">
        <v>1</v>
      </c>
      <c r="O3105" s="55">
        <v>1</v>
      </c>
      <c r="P3105" s="55">
        <v>1</v>
      </c>
      <c r="Q3105" s="56">
        <v>44309</v>
      </c>
      <c r="R3105" s="55">
        <v>0</v>
      </c>
      <c r="T3105" s="55">
        <v>5176083002</v>
      </c>
      <c r="U3105" s="55" t="s">
        <v>13424</v>
      </c>
      <c r="V3105" s="55" t="s">
        <v>13422</v>
      </c>
      <c r="W3105" s="55" t="s">
        <v>1336</v>
      </c>
      <c r="X3105" s="55" t="s">
        <v>1336</v>
      </c>
      <c r="Y3105" s="55">
        <v>0</v>
      </c>
      <c r="Z3105" s="55" t="s">
        <v>1419</v>
      </c>
      <c r="AA3105" s="55" t="s">
        <v>1338</v>
      </c>
      <c r="AB3105" s="55">
        <v>1260</v>
      </c>
      <c r="AC3105" s="55">
        <v>1260</v>
      </c>
      <c r="AD3105" s="55">
        <v>0</v>
      </c>
      <c r="AE3105" s="55" t="s">
        <v>1339</v>
      </c>
      <c r="AF3105" s="55" t="s">
        <v>3146</v>
      </c>
      <c r="AG3105" s="55" t="s">
        <v>3147</v>
      </c>
      <c r="AH3105" s="55" t="s">
        <v>1235</v>
      </c>
      <c r="AJ3105" s="55" t="s">
        <v>13423</v>
      </c>
      <c r="AK3105" s="55">
        <v>0</v>
      </c>
      <c r="AL3105" s="55" t="s">
        <v>3414</v>
      </c>
      <c r="AN3105" s="55">
        <v>2</v>
      </c>
      <c r="AO3105" s="55" t="s">
        <v>13425</v>
      </c>
      <c r="AR3105" s="56">
        <v>44260</v>
      </c>
      <c r="AS3105" s="57">
        <v>0.36952546296296296</v>
      </c>
      <c r="AT3105" s="56">
        <v>44309</v>
      </c>
      <c r="AU3105" s="57">
        <v>0.69868055555555564</v>
      </c>
      <c r="AV3105" s="55" t="s">
        <v>1345</v>
      </c>
      <c r="AW3105" s="55" t="s">
        <v>1345</v>
      </c>
      <c r="AX3105" s="55" t="s">
        <v>1346</v>
      </c>
      <c r="CB3105" s="55" t="s">
        <v>3150</v>
      </c>
    </row>
    <row r="3106" spans="1:80">
      <c r="A3106" s="55" t="s">
        <v>13426</v>
      </c>
      <c r="B3106" s="55">
        <v>2</v>
      </c>
      <c r="C3106" s="55" t="s">
        <v>13427</v>
      </c>
      <c r="D3106" s="55" t="s">
        <v>13428</v>
      </c>
      <c r="E3106" s="55">
        <v>0</v>
      </c>
      <c r="F3106" s="55">
        <v>1</v>
      </c>
      <c r="G3106" s="56">
        <v>44321</v>
      </c>
      <c r="H3106" s="56">
        <v>44321</v>
      </c>
      <c r="I3106" s="56">
        <v>44321</v>
      </c>
      <c r="J3106" s="55">
        <v>0</v>
      </c>
      <c r="L3106" s="56">
        <v>44298</v>
      </c>
      <c r="M3106" s="56">
        <v>44321</v>
      </c>
      <c r="N3106" s="55">
        <v>1</v>
      </c>
      <c r="O3106" s="55">
        <v>0</v>
      </c>
      <c r="P3106" s="55">
        <v>0</v>
      </c>
      <c r="R3106" s="55">
        <v>0</v>
      </c>
      <c r="T3106" s="55">
        <v>5180287004</v>
      </c>
      <c r="U3106" s="55" t="s">
        <v>13429</v>
      </c>
      <c r="V3106" s="55" t="s">
        <v>13427</v>
      </c>
      <c r="W3106" s="55" t="s">
        <v>1336</v>
      </c>
      <c r="X3106" s="55" t="s">
        <v>1336</v>
      </c>
      <c r="Y3106" s="55">
        <v>0</v>
      </c>
      <c r="Z3106" s="55" t="s">
        <v>1419</v>
      </c>
      <c r="AA3106" s="55" t="s">
        <v>1338</v>
      </c>
      <c r="AB3106" s="55">
        <v>1050</v>
      </c>
      <c r="AC3106" s="55">
        <v>1050</v>
      </c>
      <c r="AD3106" s="55">
        <v>0</v>
      </c>
      <c r="AE3106" s="55" t="s">
        <v>1339</v>
      </c>
      <c r="AF3106" s="55" t="s">
        <v>3146</v>
      </c>
      <c r="AG3106" s="55" t="s">
        <v>3147</v>
      </c>
      <c r="AH3106" s="55" t="s">
        <v>1235</v>
      </c>
      <c r="AJ3106" s="55" t="s">
        <v>13428</v>
      </c>
      <c r="AK3106" s="55">
        <v>0</v>
      </c>
      <c r="AL3106" s="55" t="s">
        <v>3414</v>
      </c>
      <c r="AN3106" s="55">
        <v>3</v>
      </c>
      <c r="AO3106" s="55" t="s">
        <v>13430</v>
      </c>
      <c r="AR3106" s="56">
        <v>44298</v>
      </c>
      <c r="AS3106" s="57">
        <v>0.33697916666666666</v>
      </c>
      <c r="AT3106" s="56">
        <v>44298</v>
      </c>
      <c r="AU3106" s="57">
        <v>0.44687499999999997</v>
      </c>
      <c r="AV3106" s="55" t="s">
        <v>1345</v>
      </c>
      <c r="AW3106" s="55" t="s">
        <v>1345</v>
      </c>
      <c r="AX3106" s="55" t="s">
        <v>1346</v>
      </c>
      <c r="CB3106" s="55" t="s">
        <v>3150</v>
      </c>
    </row>
    <row r="3107" spans="1:80">
      <c r="A3107" s="55" t="s">
        <v>13431</v>
      </c>
      <c r="B3107" s="55">
        <v>2</v>
      </c>
      <c r="C3107" s="55" t="s">
        <v>13432</v>
      </c>
      <c r="D3107" s="55" t="s">
        <v>985</v>
      </c>
      <c r="E3107" s="55">
        <v>0</v>
      </c>
      <c r="F3107" s="55">
        <v>1</v>
      </c>
      <c r="G3107" s="56">
        <v>44407</v>
      </c>
      <c r="H3107" s="56">
        <v>44407</v>
      </c>
      <c r="I3107" s="56">
        <v>44407</v>
      </c>
      <c r="J3107" s="55">
        <v>1</v>
      </c>
      <c r="K3107" s="56">
        <v>44432</v>
      </c>
      <c r="L3107" s="56">
        <v>44383</v>
      </c>
      <c r="M3107" s="56">
        <v>44407</v>
      </c>
      <c r="N3107" s="55">
        <v>1</v>
      </c>
      <c r="O3107" s="55">
        <v>1</v>
      </c>
      <c r="P3107" s="55">
        <v>1</v>
      </c>
      <c r="Q3107" s="56">
        <v>44433</v>
      </c>
      <c r="R3107" s="55">
        <v>0</v>
      </c>
      <c r="T3107" s="55">
        <v>5209491003</v>
      </c>
      <c r="U3107" s="55" t="s">
        <v>13433</v>
      </c>
      <c r="V3107" s="55" t="s">
        <v>13432</v>
      </c>
      <c r="W3107" s="55" t="s">
        <v>1336</v>
      </c>
      <c r="X3107" s="55" t="s">
        <v>1336</v>
      </c>
      <c r="Y3107" s="55">
        <v>0</v>
      </c>
      <c r="Z3107" s="55" t="s">
        <v>1419</v>
      </c>
      <c r="AA3107" s="55" t="s">
        <v>1338</v>
      </c>
      <c r="AB3107" s="55">
        <v>100</v>
      </c>
      <c r="AC3107" s="55">
        <v>100</v>
      </c>
      <c r="AD3107" s="55">
        <v>0</v>
      </c>
      <c r="AE3107" s="55" t="s">
        <v>1339</v>
      </c>
      <c r="AF3107" s="55" t="s">
        <v>3146</v>
      </c>
      <c r="AG3107" s="55" t="s">
        <v>3147</v>
      </c>
      <c r="AH3107" s="55" t="s">
        <v>1235</v>
      </c>
      <c r="AJ3107" s="55" t="s">
        <v>985</v>
      </c>
      <c r="AK3107" s="55">
        <v>0</v>
      </c>
      <c r="AL3107" s="55" t="s">
        <v>3283</v>
      </c>
      <c r="AN3107" s="55">
        <v>2</v>
      </c>
      <c r="AO3107" s="55" t="s">
        <v>13434</v>
      </c>
      <c r="AR3107" s="56">
        <v>44383</v>
      </c>
      <c r="AS3107" s="57">
        <v>0.3246412037037037</v>
      </c>
      <c r="AT3107" s="56">
        <v>44432</v>
      </c>
      <c r="AU3107" s="57">
        <v>0.60350694444444442</v>
      </c>
      <c r="AV3107" s="55" t="s">
        <v>1345</v>
      </c>
      <c r="AW3107" s="55" t="s">
        <v>1345</v>
      </c>
      <c r="AX3107" s="55" t="s">
        <v>1346</v>
      </c>
      <c r="CB3107" s="55" t="s">
        <v>3137</v>
      </c>
    </row>
    <row r="3108" spans="1:80">
      <c r="A3108" s="55" t="s">
        <v>13435</v>
      </c>
      <c r="B3108" s="55">
        <v>3</v>
      </c>
      <c r="C3108" s="55" t="s">
        <v>757</v>
      </c>
      <c r="D3108" s="55" t="s">
        <v>984</v>
      </c>
      <c r="E3108" s="55">
        <v>1</v>
      </c>
      <c r="F3108" s="55">
        <v>1</v>
      </c>
      <c r="G3108" s="56">
        <v>44456</v>
      </c>
      <c r="H3108" s="56">
        <v>44456</v>
      </c>
      <c r="I3108" s="56">
        <v>44456</v>
      </c>
      <c r="J3108" s="55">
        <v>1</v>
      </c>
      <c r="K3108" s="56">
        <v>44433</v>
      </c>
      <c r="W3108" s="55" t="s">
        <v>1336</v>
      </c>
      <c r="X3108" s="55" t="s">
        <v>1336</v>
      </c>
      <c r="Y3108" s="55">
        <v>20</v>
      </c>
      <c r="AD3108" s="55">
        <v>0</v>
      </c>
      <c r="AE3108" s="55" t="s">
        <v>1339</v>
      </c>
      <c r="AF3108" s="55" t="s">
        <v>1352</v>
      </c>
      <c r="AG3108" s="55" t="s">
        <v>1353</v>
      </c>
      <c r="AI3108" s="55">
        <v>510</v>
      </c>
      <c r="AJ3108" s="55" t="s">
        <v>984</v>
      </c>
      <c r="AK3108" s="55">
        <v>0</v>
      </c>
      <c r="AL3108" s="55" t="s">
        <v>3283</v>
      </c>
      <c r="AN3108" s="55">
        <v>2</v>
      </c>
      <c r="AQ3108" s="55" t="s">
        <v>1235</v>
      </c>
      <c r="AR3108" s="56">
        <v>44386</v>
      </c>
      <c r="AS3108" s="57">
        <v>0.63162037037037033</v>
      </c>
      <c r="AT3108" s="56">
        <v>44433</v>
      </c>
      <c r="AU3108" s="57">
        <v>0.61261574074074077</v>
      </c>
      <c r="AV3108" s="55" t="s">
        <v>1355</v>
      </c>
      <c r="AW3108" s="55" t="s">
        <v>1355</v>
      </c>
      <c r="AX3108" s="55" t="s">
        <v>1490</v>
      </c>
      <c r="AY3108" s="55" t="s">
        <v>985</v>
      </c>
      <c r="AZ3108" s="55">
        <v>3</v>
      </c>
      <c r="BA3108" s="55" t="s">
        <v>1347</v>
      </c>
      <c r="BB3108" s="55">
        <v>1</v>
      </c>
      <c r="BF3108" s="55" t="s">
        <v>1418</v>
      </c>
      <c r="BG3108" s="55">
        <v>4</v>
      </c>
      <c r="BH3108" s="55" t="s">
        <v>48</v>
      </c>
      <c r="BI3108" s="55" t="s">
        <v>244</v>
      </c>
      <c r="BJ3108" s="55">
        <v>0</v>
      </c>
      <c r="BK3108" s="55">
        <v>0</v>
      </c>
      <c r="BL3108" s="55">
        <v>0</v>
      </c>
      <c r="BM3108" s="55">
        <v>0</v>
      </c>
      <c r="BN3108" s="55">
        <v>0</v>
      </c>
      <c r="BO3108" s="55">
        <v>0</v>
      </c>
      <c r="BP3108" s="55">
        <v>0</v>
      </c>
      <c r="BQ3108" s="55">
        <v>0</v>
      </c>
      <c r="BR3108" s="55">
        <v>0</v>
      </c>
      <c r="BS3108" s="55">
        <v>0</v>
      </c>
      <c r="BT3108" s="56">
        <v>44433</v>
      </c>
      <c r="BU3108" s="56">
        <v>44433</v>
      </c>
      <c r="BV3108" s="56">
        <v>44433</v>
      </c>
      <c r="BW3108" s="56">
        <v>44433</v>
      </c>
      <c r="BX3108" s="55" t="s">
        <v>984</v>
      </c>
      <c r="BY3108" s="55" t="s">
        <v>985</v>
      </c>
      <c r="BZ3108" s="55">
        <v>60.334200000000003</v>
      </c>
      <c r="CA3108" s="55" t="s">
        <v>1419</v>
      </c>
      <c r="CB3108" s="55" t="s">
        <v>1357</v>
      </c>
    </row>
    <row r="3109" spans="1:80">
      <c r="A3109" s="55" t="s">
        <v>13436</v>
      </c>
      <c r="B3109" s="55">
        <v>2</v>
      </c>
      <c r="C3109" s="55" t="s">
        <v>13437</v>
      </c>
      <c r="D3109" s="55" t="s">
        <v>987</v>
      </c>
      <c r="E3109" s="55">
        <v>0</v>
      </c>
      <c r="F3109" s="55">
        <v>1</v>
      </c>
      <c r="G3109" s="56">
        <v>44407</v>
      </c>
      <c r="H3109" s="56">
        <v>44407</v>
      </c>
      <c r="I3109" s="56">
        <v>44407</v>
      </c>
      <c r="J3109" s="55">
        <v>1</v>
      </c>
      <c r="K3109" s="56">
        <v>44432</v>
      </c>
      <c r="L3109" s="56">
        <v>44383</v>
      </c>
      <c r="M3109" s="56">
        <v>44407</v>
      </c>
      <c r="N3109" s="55">
        <v>1</v>
      </c>
      <c r="O3109" s="55">
        <v>1</v>
      </c>
      <c r="P3109" s="55">
        <v>1</v>
      </c>
      <c r="Q3109" s="56">
        <v>44433</v>
      </c>
      <c r="R3109" s="55">
        <v>0</v>
      </c>
      <c r="T3109" s="55">
        <v>5209490006</v>
      </c>
      <c r="U3109" s="55" t="s">
        <v>13438</v>
      </c>
      <c r="V3109" s="55" t="s">
        <v>13437</v>
      </c>
      <c r="W3109" s="55" t="s">
        <v>1336</v>
      </c>
      <c r="X3109" s="55" t="s">
        <v>1336</v>
      </c>
      <c r="Y3109" s="55">
        <v>0</v>
      </c>
      <c r="Z3109" s="55" t="s">
        <v>1419</v>
      </c>
      <c r="AA3109" s="55" t="s">
        <v>1338</v>
      </c>
      <c r="AB3109" s="55">
        <v>100</v>
      </c>
      <c r="AC3109" s="55">
        <v>100</v>
      </c>
      <c r="AD3109" s="55">
        <v>0</v>
      </c>
      <c r="AE3109" s="55" t="s">
        <v>1339</v>
      </c>
      <c r="AF3109" s="55" t="s">
        <v>3146</v>
      </c>
      <c r="AG3109" s="55" t="s">
        <v>3147</v>
      </c>
      <c r="AH3109" s="55" t="s">
        <v>1235</v>
      </c>
      <c r="AJ3109" s="55" t="s">
        <v>987</v>
      </c>
      <c r="AK3109" s="55">
        <v>0</v>
      </c>
      <c r="AL3109" s="55" t="s">
        <v>3283</v>
      </c>
      <c r="AN3109" s="55">
        <v>2</v>
      </c>
      <c r="AO3109" s="55" t="s">
        <v>13439</v>
      </c>
      <c r="AR3109" s="56">
        <v>44383</v>
      </c>
      <c r="AS3109" s="57">
        <v>0.32475694444444442</v>
      </c>
      <c r="AT3109" s="56">
        <v>44432</v>
      </c>
      <c r="AU3109" s="57">
        <v>0.60422453703703705</v>
      </c>
      <c r="AV3109" s="55" t="s">
        <v>1345</v>
      </c>
      <c r="AW3109" s="55" t="s">
        <v>1345</v>
      </c>
      <c r="AX3109" s="55" t="s">
        <v>1346</v>
      </c>
      <c r="CB3109" s="55" t="s">
        <v>3137</v>
      </c>
    </row>
    <row r="3110" spans="1:80">
      <c r="A3110" s="55" t="s">
        <v>13440</v>
      </c>
      <c r="B3110" s="55">
        <v>3</v>
      </c>
      <c r="C3110" s="55" t="s">
        <v>758</v>
      </c>
      <c r="D3110" s="55" t="s">
        <v>986</v>
      </c>
      <c r="E3110" s="55">
        <v>1</v>
      </c>
      <c r="F3110" s="55">
        <v>1</v>
      </c>
      <c r="G3110" s="56">
        <v>44456</v>
      </c>
      <c r="H3110" s="56">
        <v>44456</v>
      </c>
      <c r="I3110" s="56">
        <v>44456</v>
      </c>
      <c r="J3110" s="55">
        <v>1</v>
      </c>
      <c r="K3110" s="56">
        <v>44433</v>
      </c>
      <c r="W3110" s="55" t="s">
        <v>1336</v>
      </c>
      <c r="X3110" s="55" t="s">
        <v>1336</v>
      </c>
      <c r="Y3110" s="55">
        <v>20</v>
      </c>
      <c r="AD3110" s="55">
        <v>0</v>
      </c>
      <c r="AE3110" s="55" t="s">
        <v>1339</v>
      </c>
      <c r="AF3110" s="55" t="s">
        <v>1352</v>
      </c>
      <c r="AG3110" s="55" t="s">
        <v>1353</v>
      </c>
      <c r="AI3110" s="55">
        <v>510</v>
      </c>
      <c r="AJ3110" s="55" t="s">
        <v>986</v>
      </c>
      <c r="AK3110" s="55">
        <v>0</v>
      </c>
      <c r="AL3110" s="55" t="s">
        <v>3283</v>
      </c>
      <c r="AN3110" s="55">
        <v>2</v>
      </c>
      <c r="AQ3110" s="55" t="s">
        <v>1235</v>
      </c>
      <c r="AR3110" s="56">
        <v>44386</v>
      </c>
      <c r="AS3110" s="57">
        <v>0.63203703703703706</v>
      </c>
      <c r="AT3110" s="56">
        <v>44433</v>
      </c>
      <c r="AU3110" s="57">
        <v>0.61304398148148154</v>
      </c>
      <c r="AV3110" s="55" t="s">
        <v>1355</v>
      </c>
      <c r="AW3110" s="55" t="s">
        <v>1355</v>
      </c>
      <c r="AX3110" s="55" t="s">
        <v>1490</v>
      </c>
      <c r="AY3110" s="55" t="s">
        <v>987</v>
      </c>
      <c r="AZ3110" s="55">
        <v>3</v>
      </c>
      <c r="BA3110" s="55" t="s">
        <v>1347</v>
      </c>
      <c r="BB3110" s="55">
        <v>1</v>
      </c>
      <c r="BF3110" s="55" t="s">
        <v>1418</v>
      </c>
      <c r="BG3110" s="55">
        <v>4</v>
      </c>
      <c r="BH3110" s="55" t="s">
        <v>48</v>
      </c>
      <c r="BI3110" s="55" t="s">
        <v>244</v>
      </c>
      <c r="BJ3110" s="55">
        <v>0</v>
      </c>
      <c r="BK3110" s="55">
        <v>0</v>
      </c>
      <c r="BL3110" s="55">
        <v>0</v>
      </c>
      <c r="BM3110" s="55">
        <v>0</v>
      </c>
      <c r="BN3110" s="55">
        <v>0</v>
      </c>
      <c r="BO3110" s="55">
        <v>0</v>
      </c>
      <c r="BP3110" s="55">
        <v>0</v>
      </c>
      <c r="BQ3110" s="55">
        <v>0</v>
      </c>
      <c r="BR3110" s="55">
        <v>0</v>
      </c>
      <c r="BS3110" s="55">
        <v>0</v>
      </c>
      <c r="BT3110" s="56">
        <v>44433</v>
      </c>
      <c r="BU3110" s="56">
        <v>44433</v>
      </c>
      <c r="BV3110" s="56">
        <v>44433</v>
      </c>
      <c r="BW3110" s="56">
        <v>44433</v>
      </c>
      <c r="BX3110" s="55" t="s">
        <v>986</v>
      </c>
      <c r="BY3110" s="55" t="s">
        <v>987</v>
      </c>
      <c r="BZ3110" s="55">
        <v>49.383899999999997</v>
      </c>
      <c r="CA3110" s="55" t="s">
        <v>1419</v>
      </c>
      <c r="CB3110" s="55" t="s">
        <v>1357</v>
      </c>
    </row>
    <row r="3111" spans="1:80">
      <c r="A3111" s="55" t="s">
        <v>13441</v>
      </c>
      <c r="B3111" s="55">
        <v>2</v>
      </c>
      <c r="C3111" s="55" t="s">
        <v>13442</v>
      </c>
      <c r="D3111" s="55" t="s">
        <v>13443</v>
      </c>
      <c r="E3111" s="55">
        <v>0</v>
      </c>
      <c r="F3111" s="55">
        <v>1</v>
      </c>
      <c r="G3111" s="56">
        <v>44347</v>
      </c>
      <c r="H3111" s="56">
        <v>44347</v>
      </c>
      <c r="I3111" s="56">
        <v>44347</v>
      </c>
      <c r="J3111" s="55">
        <v>1</v>
      </c>
      <c r="K3111" s="56">
        <v>44477</v>
      </c>
      <c r="L3111" s="56">
        <v>44328</v>
      </c>
      <c r="M3111" s="56">
        <v>44347</v>
      </c>
      <c r="N3111" s="55">
        <v>1</v>
      </c>
      <c r="O3111" s="55">
        <v>1</v>
      </c>
      <c r="P3111" s="55">
        <v>1</v>
      </c>
      <c r="Q3111" s="56">
        <v>44477</v>
      </c>
      <c r="R3111" s="55">
        <v>0</v>
      </c>
      <c r="T3111" s="55">
        <v>5197782006</v>
      </c>
      <c r="U3111" s="55" t="s">
        <v>13444</v>
      </c>
      <c r="V3111" s="55" t="s">
        <v>13442</v>
      </c>
      <c r="W3111" s="55" t="s">
        <v>1336</v>
      </c>
      <c r="X3111" s="55" t="s">
        <v>1336</v>
      </c>
      <c r="Y3111" s="55">
        <v>0</v>
      </c>
      <c r="Z3111" s="55" t="s">
        <v>1419</v>
      </c>
      <c r="AA3111" s="55" t="s">
        <v>1338</v>
      </c>
      <c r="AB3111" s="55">
        <v>1260</v>
      </c>
      <c r="AC3111" s="55">
        <v>1260</v>
      </c>
      <c r="AD3111" s="55">
        <v>0</v>
      </c>
      <c r="AE3111" s="55" t="s">
        <v>1339</v>
      </c>
      <c r="AF3111" s="55" t="s">
        <v>3146</v>
      </c>
      <c r="AG3111" s="55" t="s">
        <v>3147</v>
      </c>
      <c r="AH3111" s="55" t="s">
        <v>1235</v>
      </c>
      <c r="AJ3111" s="55" t="s">
        <v>13443</v>
      </c>
      <c r="AK3111" s="55">
        <v>0</v>
      </c>
      <c r="AL3111" s="55" t="s">
        <v>3283</v>
      </c>
      <c r="AN3111" s="55">
        <v>2</v>
      </c>
      <c r="AO3111" s="55" t="s">
        <v>13445</v>
      </c>
      <c r="AR3111" s="56">
        <v>44328</v>
      </c>
      <c r="AS3111" s="57">
        <v>0.44793981481481482</v>
      </c>
      <c r="AT3111" s="56">
        <v>44477</v>
      </c>
      <c r="AU3111" s="57">
        <v>0.5736458333333333</v>
      </c>
      <c r="AV3111" s="55" t="s">
        <v>1345</v>
      </c>
      <c r="AW3111" s="55" t="s">
        <v>1345</v>
      </c>
      <c r="AX3111" s="55" t="s">
        <v>1346</v>
      </c>
      <c r="CB3111" s="55" t="s">
        <v>3150</v>
      </c>
    </row>
    <row r="3112" spans="1:80">
      <c r="A3112" s="55" t="s">
        <v>13446</v>
      </c>
      <c r="B3112" s="55">
        <v>2</v>
      </c>
      <c r="C3112" s="55" t="s">
        <v>13447</v>
      </c>
      <c r="D3112" s="55" t="s">
        <v>13448</v>
      </c>
      <c r="E3112" s="55">
        <v>0</v>
      </c>
      <c r="F3112" s="55">
        <v>1</v>
      </c>
      <c r="G3112" s="56">
        <v>44347</v>
      </c>
      <c r="H3112" s="56">
        <v>44347</v>
      </c>
      <c r="I3112" s="56">
        <v>44347</v>
      </c>
      <c r="J3112" s="55">
        <v>1</v>
      </c>
      <c r="K3112" s="56">
        <v>44477</v>
      </c>
      <c r="L3112" s="56">
        <v>44328</v>
      </c>
      <c r="M3112" s="56">
        <v>44347</v>
      </c>
      <c r="N3112" s="55">
        <v>1</v>
      </c>
      <c r="O3112" s="55">
        <v>1</v>
      </c>
      <c r="P3112" s="55">
        <v>1</v>
      </c>
      <c r="Q3112" s="56">
        <v>44477</v>
      </c>
      <c r="R3112" s="55">
        <v>0</v>
      </c>
      <c r="T3112" s="55">
        <v>5197781009</v>
      </c>
      <c r="U3112" s="55" t="s">
        <v>13449</v>
      </c>
      <c r="V3112" s="55" t="s">
        <v>13447</v>
      </c>
      <c r="W3112" s="55" t="s">
        <v>1336</v>
      </c>
      <c r="X3112" s="55" t="s">
        <v>1336</v>
      </c>
      <c r="Y3112" s="55">
        <v>0</v>
      </c>
      <c r="Z3112" s="55" t="s">
        <v>1419</v>
      </c>
      <c r="AA3112" s="55" t="s">
        <v>1338</v>
      </c>
      <c r="AB3112" s="55">
        <v>1575</v>
      </c>
      <c r="AC3112" s="55">
        <v>1575</v>
      </c>
      <c r="AD3112" s="55">
        <v>0</v>
      </c>
      <c r="AE3112" s="55" t="s">
        <v>1339</v>
      </c>
      <c r="AF3112" s="55" t="s">
        <v>3146</v>
      </c>
      <c r="AG3112" s="55" t="s">
        <v>3147</v>
      </c>
      <c r="AH3112" s="55" t="s">
        <v>1235</v>
      </c>
      <c r="AJ3112" s="55" t="s">
        <v>13448</v>
      </c>
      <c r="AK3112" s="55">
        <v>0</v>
      </c>
      <c r="AL3112" s="55" t="s">
        <v>3283</v>
      </c>
      <c r="AN3112" s="55">
        <v>2</v>
      </c>
      <c r="AO3112" s="55" t="s">
        <v>13450</v>
      </c>
      <c r="AR3112" s="56">
        <v>44328</v>
      </c>
      <c r="AS3112" s="57">
        <v>0.44784722222222223</v>
      </c>
      <c r="AT3112" s="56">
        <v>44477</v>
      </c>
      <c r="AU3112" s="57">
        <v>0.5736458333333333</v>
      </c>
      <c r="AV3112" s="55" t="s">
        <v>1345</v>
      </c>
      <c r="AW3112" s="55" t="s">
        <v>1345</v>
      </c>
      <c r="AX3112" s="55" t="s">
        <v>1346</v>
      </c>
      <c r="CB3112" s="55" t="s">
        <v>3150</v>
      </c>
    </row>
    <row r="3113" spans="1:80">
      <c r="A3113" s="55" t="s">
        <v>13451</v>
      </c>
      <c r="B3113" s="55">
        <v>2</v>
      </c>
      <c r="C3113" s="55" t="s">
        <v>13452</v>
      </c>
      <c r="D3113" s="55" t="s">
        <v>13453</v>
      </c>
      <c r="E3113" s="55">
        <v>0</v>
      </c>
      <c r="F3113" s="55">
        <v>1</v>
      </c>
      <c r="G3113" s="56">
        <v>44347</v>
      </c>
      <c r="H3113" s="56">
        <v>44347</v>
      </c>
      <c r="I3113" s="56">
        <v>44347</v>
      </c>
      <c r="J3113" s="55">
        <v>1</v>
      </c>
      <c r="K3113" s="56">
        <v>44477</v>
      </c>
      <c r="L3113" s="56">
        <v>44328</v>
      </c>
      <c r="M3113" s="56">
        <v>44347</v>
      </c>
      <c r="N3113" s="55">
        <v>1</v>
      </c>
      <c r="O3113" s="55">
        <v>1</v>
      </c>
      <c r="P3113" s="55">
        <v>1</v>
      </c>
      <c r="Q3113" s="56">
        <v>44477</v>
      </c>
      <c r="R3113" s="55">
        <v>0</v>
      </c>
      <c r="T3113" s="55">
        <v>5197783003</v>
      </c>
      <c r="U3113" s="55" t="s">
        <v>13454</v>
      </c>
      <c r="V3113" s="55" t="s">
        <v>13452</v>
      </c>
      <c r="W3113" s="55" t="s">
        <v>1336</v>
      </c>
      <c r="X3113" s="55" t="s">
        <v>1336</v>
      </c>
      <c r="Y3113" s="55">
        <v>0</v>
      </c>
      <c r="Z3113" s="55" t="s">
        <v>1419</v>
      </c>
      <c r="AA3113" s="55" t="s">
        <v>1338</v>
      </c>
      <c r="AB3113" s="55">
        <v>1260</v>
      </c>
      <c r="AC3113" s="55">
        <v>1260</v>
      </c>
      <c r="AD3113" s="55">
        <v>0</v>
      </c>
      <c r="AE3113" s="55" t="s">
        <v>1339</v>
      </c>
      <c r="AF3113" s="55" t="s">
        <v>3146</v>
      </c>
      <c r="AG3113" s="55" t="s">
        <v>3147</v>
      </c>
      <c r="AH3113" s="55" t="s">
        <v>1235</v>
      </c>
      <c r="AJ3113" s="55" t="s">
        <v>13453</v>
      </c>
      <c r="AK3113" s="55">
        <v>0</v>
      </c>
      <c r="AL3113" s="55" t="s">
        <v>3283</v>
      </c>
      <c r="AN3113" s="55">
        <v>2</v>
      </c>
      <c r="AO3113" s="55" t="s">
        <v>13455</v>
      </c>
      <c r="AR3113" s="56">
        <v>44328</v>
      </c>
      <c r="AS3113" s="57">
        <v>0.4484143518518518</v>
      </c>
      <c r="AT3113" s="56">
        <v>44477</v>
      </c>
      <c r="AU3113" s="57">
        <v>0.5736458333333333</v>
      </c>
      <c r="AV3113" s="55" t="s">
        <v>1345</v>
      </c>
      <c r="AW3113" s="55" t="s">
        <v>1345</v>
      </c>
      <c r="AX3113" s="55" t="s">
        <v>1346</v>
      </c>
      <c r="CB3113" s="55" t="s">
        <v>3150</v>
      </c>
    </row>
    <row r="3114" spans="1:80">
      <c r="A3114" s="55" t="s">
        <v>13456</v>
      </c>
      <c r="B3114" s="55">
        <v>2</v>
      </c>
      <c r="C3114" s="55" t="s">
        <v>13457</v>
      </c>
      <c r="D3114" s="55" t="s">
        <v>13458</v>
      </c>
      <c r="E3114" s="55">
        <v>0</v>
      </c>
      <c r="F3114" s="55">
        <v>1</v>
      </c>
      <c r="G3114" s="56">
        <v>44347</v>
      </c>
      <c r="H3114" s="56">
        <v>44347</v>
      </c>
      <c r="I3114" s="56">
        <v>44347</v>
      </c>
      <c r="J3114" s="55">
        <v>1</v>
      </c>
      <c r="K3114" s="56">
        <v>44403</v>
      </c>
      <c r="L3114" s="56">
        <v>44316</v>
      </c>
      <c r="M3114" s="56">
        <v>44347</v>
      </c>
      <c r="N3114" s="55">
        <v>1</v>
      </c>
      <c r="O3114" s="55">
        <v>1</v>
      </c>
      <c r="P3114" s="55">
        <v>1</v>
      </c>
      <c r="Q3114" s="56">
        <v>44404</v>
      </c>
      <c r="R3114" s="55">
        <v>0</v>
      </c>
      <c r="T3114" s="55">
        <v>5181061002</v>
      </c>
      <c r="U3114" s="55" t="s">
        <v>13459</v>
      </c>
      <c r="V3114" s="55" t="s">
        <v>13457</v>
      </c>
      <c r="W3114" s="55" t="s">
        <v>1336</v>
      </c>
      <c r="X3114" s="55" t="s">
        <v>1336</v>
      </c>
      <c r="Y3114" s="55">
        <v>0</v>
      </c>
      <c r="Z3114" s="55" t="s">
        <v>1419</v>
      </c>
      <c r="AA3114" s="55" t="s">
        <v>1338</v>
      </c>
      <c r="AB3114" s="55">
        <v>1260</v>
      </c>
      <c r="AC3114" s="55">
        <v>1260</v>
      </c>
      <c r="AD3114" s="55">
        <v>0</v>
      </c>
      <c r="AE3114" s="55" t="s">
        <v>1339</v>
      </c>
      <c r="AF3114" s="55" t="s">
        <v>3146</v>
      </c>
      <c r="AG3114" s="55" t="s">
        <v>3147</v>
      </c>
      <c r="AH3114" s="55" t="s">
        <v>1235</v>
      </c>
      <c r="AJ3114" s="55" t="s">
        <v>13458</v>
      </c>
      <c r="AK3114" s="55">
        <v>0</v>
      </c>
      <c r="AL3114" s="55" t="s">
        <v>3283</v>
      </c>
      <c r="AN3114" s="55">
        <v>2</v>
      </c>
      <c r="AO3114" s="55" t="s">
        <v>13460</v>
      </c>
      <c r="AR3114" s="56">
        <v>44316</v>
      </c>
      <c r="AS3114" s="57">
        <v>0.37956018518518514</v>
      </c>
      <c r="AT3114" s="56">
        <v>44403</v>
      </c>
      <c r="AU3114" s="57">
        <v>0.72002314814814816</v>
      </c>
      <c r="AV3114" s="55" t="s">
        <v>1345</v>
      </c>
      <c r="AW3114" s="55" t="s">
        <v>1345</v>
      </c>
      <c r="AX3114" s="55" t="s">
        <v>1346</v>
      </c>
      <c r="CB3114" s="55" t="s">
        <v>3150</v>
      </c>
    </row>
    <row r="3115" spans="1:80">
      <c r="A3115" s="55" t="s">
        <v>13461</v>
      </c>
      <c r="B3115" s="55">
        <v>2</v>
      </c>
      <c r="C3115" s="55" t="s">
        <v>13462</v>
      </c>
      <c r="D3115" s="55" t="s">
        <v>13463</v>
      </c>
      <c r="E3115" s="55">
        <v>0</v>
      </c>
      <c r="F3115" s="55">
        <v>1</v>
      </c>
      <c r="G3115" s="56">
        <v>44407</v>
      </c>
      <c r="H3115" s="56">
        <v>44407</v>
      </c>
      <c r="I3115" s="56">
        <v>44407</v>
      </c>
      <c r="J3115" s="55">
        <v>1</v>
      </c>
      <c r="K3115" s="56">
        <v>44431</v>
      </c>
      <c r="L3115" s="56">
        <v>44398</v>
      </c>
      <c r="M3115" s="56">
        <v>44407</v>
      </c>
      <c r="N3115" s="55">
        <v>1</v>
      </c>
      <c r="O3115" s="55">
        <v>1</v>
      </c>
      <c r="P3115" s="55">
        <v>1</v>
      </c>
      <c r="Q3115" s="56">
        <v>44432</v>
      </c>
      <c r="R3115" s="55">
        <v>0</v>
      </c>
      <c r="T3115" s="55">
        <v>5206240001</v>
      </c>
      <c r="U3115" s="55" t="s">
        <v>13464</v>
      </c>
      <c r="V3115" s="55" t="s">
        <v>13462</v>
      </c>
      <c r="W3115" s="55" t="s">
        <v>1336</v>
      </c>
      <c r="X3115" s="55" t="s">
        <v>1336</v>
      </c>
      <c r="Y3115" s="55">
        <v>0</v>
      </c>
      <c r="Z3115" s="55" t="s">
        <v>1419</v>
      </c>
      <c r="AA3115" s="55" t="s">
        <v>1338</v>
      </c>
      <c r="AB3115" s="55">
        <v>483</v>
      </c>
      <c r="AC3115" s="55">
        <v>483</v>
      </c>
      <c r="AD3115" s="55">
        <v>0</v>
      </c>
      <c r="AE3115" s="55" t="s">
        <v>1339</v>
      </c>
      <c r="AF3115" s="55" t="s">
        <v>3146</v>
      </c>
      <c r="AG3115" s="55" t="s">
        <v>3147</v>
      </c>
      <c r="AH3115" s="55" t="s">
        <v>1235</v>
      </c>
      <c r="AJ3115" s="55" t="s">
        <v>13463</v>
      </c>
      <c r="AK3115" s="55">
        <v>0</v>
      </c>
      <c r="AL3115" s="55" t="s">
        <v>3283</v>
      </c>
      <c r="AN3115" s="55">
        <v>3</v>
      </c>
      <c r="AO3115" s="55" t="s">
        <v>13465</v>
      </c>
      <c r="AR3115" s="56">
        <v>44398</v>
      </c>
      <c r="AS3115" s="57">
        <v>0.58723379629629624</v>
      </c>
      <c r="AT3115" s="56">
        <v>44431</v>
      </c>
      <c r="AU3115" s="57">
        <v>0.68822916666666656</v>
      </c>
      <c r="AV3115" s="55" t="s">
        <v>1345</v>
      </c>
      <c r="AW3115" s="55" t="s">
        <v>1345</v>
      </c>
      <c r="AX3115" s="55" t="s">
        <v>1346</v>
      </c>
      <c r="CB3115" s="55" t="s">
        <v>3150</v>
      </c>
    </row>
    <row r="3116" spans="1:80">
      <c r="A3116" s="55" t="s">
        <v>13466</v>
      </c>
      <c r="B3116" s="55">
        <v>2</v>
      </c>
      <c r="C3116" s="55" t="s">
        <v>13467</v>
      </c>
      <c r="D3116" s="55" t="s">
        <v>13468</v>
      </c>
      <c r="E3116" s="55">
        <v>0</v>
      </c>
      <c r="F3116" s="55">
        <v>1</v>
      </c>
      <c r="G3116" s="56">
        <v>44347</v>
      </c>
      <c r="H3116" s="56">
        <v>44347</v>
      </c>
      <c r="I3116" s="56">
        <v>44347</v>
      </c>
      <c r="J3116" s="55">
        <v>1</v>
      </c>
      <c r="K3116" s="56">
        <v>44403</v>
      </c>
      <c r="L3116" s="56">
        <v>44316</v>
      </c>
      <c r="M3116" s="56">
        <v>44347</v>
      </c>
      <c r="N3116" s="55">
        <v>1</v>
      </c>
      <c r="O3116" s="55">
        <v>1</v>
      </c>
      <c r="P3116" s="55">
        <v>1</v>
      </c>
      <c r="Q3116" s="56">
        <v>44404</v>
      </c>
      <c r="R3116" s="55">
        <v>0</v>
      </c>
      <c r="T3116" s="55">
        <v>5181062000</v>
      </c>
      <c r="U3116" s="55" t="s">
        <v>13469</v>
      </c>
      <c r="V3116" s="55" t="s">
        <v>13467</v>
      </c>
      <c r="W3116" s="55" t="s">
        <v>1336</v>
      </c>
      <c r="X3116" s="55" t="s">
        <v>1336</v>
      </c>
      <c r="Y3116" s="55">
        <v>0</v>
      </c>
      <c r="Z3116" s="55" t="s">
        <v>1419</v>
      </c>
      <c r="AA3116" s="55" t="s">
        <v>1338</v>
      </c>
      <c r="AB3116" s="55">
        <v>1260</v>
      </c>
      <c r="AC3116" s="55">
        <v>1260</v>
      </c>
      <c r="AD3116" s="55">
        <v>0</v>
      </c>
      <c r="AE3116" s="55" t="s">
        <v>1339</v>
      </c>
      <c r="AF3116" s="55" t="s">
        <v>3146</v>
      </c>
      <c r="AG3116" s="55" t="s">
        <v>3147</v>
      </c>
      <c r="AH3116" s="55" t="s">
        <v>1235</v>
      </c>
      <c r="AJ3116" s="55" t="s">
        <v>13468</v>
      </c>
      <c r="AK3116" s="55">
        <v>0</v>
      </c>
      <c r="AL3116" s="55" t="s">
        <v>3283</v>
      </c>
      <c r="AN3116" s="55">
        <v>2</v>
      </c>
      <c r="AO3116" s="55" t="s">
        <v>13470</v>
      </c>
      <c r="AR3116" s="56">
        <v>44316</v>
      </c>
      <c r="AS3116" s="57">
        <v>0.37964120370370374</v>
      </c>
      <c r="AT3116" s="56">
        <v>44403</v>
      </c>
      <c r="AU3116" s="57">
        <v>0.72002314814814816</v>
      </c>
      <c r="AV3116" s="55" t="s">
        <v>1345</v>
      </c>
      <c r="AW3116" s="55" t="s">
        <v>1345</v>
      </c>
      <c r="AX3116" s="55" t="s">
        <v>1346</v>
      </c>
      <c r="CB3116" s="55" t="s">
        <v>3150</v>
      </c>
    </row>
    <row r="3117" spans="1:80">
      <c r="A3117" s="55" t="s">
        <v>13471</v>
      </c>
      <c r="B3117" s="55">
        <v>2</v>
      </c>
      <c r="C3117" s="55" t="s">
        <v>13472</v>
      </c>
      <c r="D3117" s="55" t="s">
        <v>13473</v>
      </c>
      <c r="E3117" s="55">
        <v>0</v>
      </c>
      <c r="F3117" s="55">
        <v>1</v>
      </c>
      <c r="G3117" s="56">
        <v>44347</v>
      </c>
      <c r="H3117" s="56">
        <v>44347</v>
      </c>
      <c r="I3117" s="56">
        <v>44347</v>
      </c>
      <c r="J3117" s="55">
        <v>1</v>
      </c>
      <c r="K3117" s="56">
        <v>44403</v>
      </c>
      <c r="L3117" s="56">
        <v>44316</v>
      </c>
      <c r="M3117" s="56">
        <v>44347</v>
      </c>
      <c r="N3117" s="55">
        <v>1</v>
      </c>
      <c r="O3117" s="55">
        <v>1</v>
      </c>
      <c r="P3117" s="55">
        <v>1</v>
      </c>
      <c r="Q3117" s="56">
        <v>44404</v>
      </c>
      <c r="R3117" s="55">
        <v>0</v>
      </c>
      <c r="T3117" s="55">
        <v>5181012004</v>
      </c>
      <c r="U3117" s="55" t="s">
        <v>13474</v>
      </c>
      <c r="V3117" s="55" t="s">
        <v>13472</v>
      </c>
      <c r="W3117" s="55" t="s">
        <v>1336</v>
      </c>
      <c r="X3117" s="55" t="s">
        <v>1336</v>
      </c>
      <c r="Y3117" s="55">
        <v>0</v>
      </c>
      <c r="Z3117" s="55" t="s">
        <v>1419</v>
      </c>
      <c r="AA3117" s="55" t="s">
        <v>1338</v>
      </c>
      <c r="AB3117" s="55">
        <v>1680</v>
      </c>
      <c r="AC3117" s="55">
        <v>1680</v>
      </c>
      <c r="AD3117" s="55">
        <v>0</v>
      </c>
      <c r="AE3117" s="55" t="s">
        <v>1339</v>
      </c>
      <c r="AF3117" s="55" t="s">
        <v>3146</v>
      </c>
      <c r="AG3117" s="55" t="s">
        <v>3147</v>
      </c>
      <c r="AH3117" s="55" t="s">
        <v>1235</v>
      </c>
      <c r="AJ3117" s="55" t="s">
        <v>13473</v>
      </c>
      <c r="AK3117" s="55">
        <v>0</v>
      </c>
      <c r="AL3117" s="55" t="s">
        <v>3283</v>
      </c>
      <c r="AN3117" s="55">
        <v>2</v>
      </c>
      <c r="AO3117" s="55" t="s">
        <v>13475</v>
      </c>
      <c r="AR3117" s="56">
        <v>44316</v>
      </c>
      <c r="AS3117" s="57">
        <v>0.37936342592592592</v>
      </c>
      <c r="AT3117" s="56">
        <v>44403</v>
      </c>
      <c r="AU3117" s="57">
        <v>0.72002314814814816</v>
      </c>
      <c r="AV3117" s="55" t="s">
        <v>1345</v>
      </c>
      <c r="AW3117" s="55" t="s">
        <v>1345</v>
      </c>
      <c r="AX3117" s="55" t="s">
        <v>1346</v>
      </c>
      <c r="CB3117" s="55" t="s">
        <v>3150</v>
      </c>
    </row>
    <row r="3118" spans="1:80">
      <c r="A3118" s="55" t="s">
        <v>13476</v>
      </c>
      <c r="B3118" s="55">
        <v>2</v>
      </c>
      <c r="C3118" s="55" t="s">
        <v>13477</v>
      </c>
      <c r="D3118" s="55" t="s">
        <v>989</v>
      </c>
      <c r="E3118" s="55">
        <v>0</v>
      </c>
      <c r="F3118" s="55">
        <v>1</v>
      </c>
      <c r="G3118" s="56">
        <v>44407</v>
      </c>
      <c r="H3118" s="56">
        <v>44407</v>
      </c>
      <c r="I3118" s="56">
        <v>44407</v>
      </c>
      <c r="J3118" s="55">
        <v>1</v>
      </c>
      <c r="K3118" s="56">
        <v>44432</v>
      </c>
      <c r="L3118" s="56">
        <v>44383</v>
      </c>
      <c r="M3118" s="56">
        <v>44407</v>
      </c>
      <c r="N3118" s="55">
        <v>1</v>
      </c>
      <c r="O3118" s="55">
        <v>1</v>
      </c>
      <c r="P3118" s="55">
        <v>1</v>
      </c>
      <c r="Q3118" s="56">
        <v>44433</v>
      </c>
      <c r="R3118" s="55">
        <v>0</v>
      </c>
      <c r="T3118" s="55">
        <v>5209492001</v>
      </c>
      <c r="U3118" s="55" t="s">
        <v>13478</v>
      </c>
      <c r="V3118" s="55" t="s">
        <v>13477</v>
      </c>
      <c r="W3118" s="55" t="s">
        <v>1336</v>
      </c>
      <c r="X3118" s="55" t="s">
        <v>1336</v>
      </c>
      <c r="Y3118" s="55">
        <v>0</v>
      </c>
      <c r="Z3118" s="55" t="s">
        <v>1419</v>
      </c>
      <c r="AA3118" s="55" t="s">
        <v>1338</v>
      </c>
      <c r="AB3118" s="55">
        <v>100</v>
      </c>
      <c r="AC3118" s="55">
        <v>100</v>
      </c>
      <c r="AD3118" s="55">
        <v>0</v>
      </c>
      <c r="AE3118" s="55" t="s">
        <v>1339</v>
      </c>
      <c r="AF3118" s="55" t="s">
        <v>3146</v>
      </c>
      <c r="AG3118" s="55" t="s">
        <v>3147</v>
      </c>
      <c r="AH3118" s="55" t="s">
        <v>1235</v>
      </c>
      <c r="AJ3118" s="55" t="s">
        <v>989</v>
      </c>
      <c r="AK3118" s="55">
        <v>0</v>
      </c>
      <c r="AL3118" s="55" t="s">
        <v>3283</v>
      </c>
      <c r="AN3118" s="55">
        <v>3</v>
      </c>
      <c r="AO3118" s="55" t="s">
        <v>13479</v>
      </c>
      <c r="AR3118" s="56">
        <v>44383</v>
      </c>
      <c r="AS3118" s="57">
        <v>0.3248611111111111</v>
      </c>
      <c r="AT3118" s="56">
        <v>44432</v>
      </c>
      <c r="AU3118" s="57">
        <v>0.60423611111111108</v>
      </c>
      <c r="AV3118" s="55" t="s">
        <v>1345</v>
      </c>
      <c r="AW3118" s="55" t="s">
        <v>1345</v>
      </c>
      <c r="AX3118" s="55" t="s">
        <v>1346</v>
      </c>
      <c r="CB3118" s="55" t="s">
        <v>3137</v>
      </c>
    </row>
    <row r="3119" spans="1:80">
      <c r="A3119" s="55" t="s">
        <v>13480</v>
      </c>
      <c r="B3119" s="55">
        <v>3</v>
      </c>
      <c r="C3119" s="55" t="s">
        <v>759</v>
      </c>
      <c r="D3119" s="55" t="s">
        <v>988</v>
      </c>
      <c r="E3119" s="55">
        <v>1</v>
      </c>
      <c r="F3119" s="55">
        <v>1</v>
      </c>
      <c r="G3119" s="56">
        <v>44456</v>
      </c>
      <c r="H3119" s="56">
        <v>44456</v>
      </c>
      <c r="I3119" s="56">
        <v>44456</v>
      </c>
      <c r="J3119" s="55">
        <v>1</v>
      </c>
      <c r="K3119" s="56">
        <v>44433</v>
      </c>
      <c r="W3119" s="55" t="s">
        <v>1336</v>
      </c>
      <c r="X3119" s="55" t="s">
        <v>1336</v>
      </c>
      <c r="Y3119" s="55">
        <v>20</v>
      </c>
      <c r="AD3119" s="55">
        <v>0</v>
      </c>
      <c r="AE3119" s="55" t="s">
        <v>1339</v>
      </c>
      <c r="AF3119" s="55" t="s">
        <v>1352</v>
      </c>
      <c r="AG3119" s="55" t="s">
        <v>1353</v>
      </c>
      <c r="AI3119" s="55">
        <v>510</v>
      </c>
      <c r="AJ3119" s="55" t="s">
        <v>988</v>
      </c>
      <c r="AK3119" s="55">
        <v>0</v>
      </c>
      <c r="AL3119" s="55" t="s">
        <v>3283</v>
      </c>
      <c r="AN3119" s="55">
        <v>3</v>
      </c>
      <c r="AQ3119" s="55" t="s">
        <v>1235</v>
      </c>
      <c r="AR3119" s="56">
        <v>44386</v>
      </c>
      <c r="AS3119" s="57">
        <v>0.63238425925925923</v>
      </c>
      <c r="AT3119" s="56">
        <v>44433</v>
      </c>
      <c r="AU3119" s="57">
        <v>0.61344907407407401</v>
      </c>
      <c r="AV3119" s="55" t="s">
        <v>1355</v>
      </c>
      <c r="AW3119" s="55" t="s">
        <v>1355</v>
      </c>
      <c r="AX3119" s="55" t="s">
        <v>1490</v>
      </c>
      <c r="AY3119" s="55" t="s">
        <v>989</v>
      </c>
      <c r="AZ3119" s="55">
        <v>3</v>
      </c>
      <c r="BA3119" s="55" t="s">
        <v>1347</v>
      </c>
      <c r="BB3119" s="55">
        <v>1</v>
      </c>
      <c r="BF3119" s="55" t="s">
        <v>1418</v>
      </c>
      <c r="BG3119" s="55">
        <v>4</v>
      </c>
      <c r="BH3119" s="55" t="s">
        <v>48</v>
      </c>
      <c r="BI3119" s="55" t="s">
        <v>244</v>
      </c>
      <c r="BJ3119" s="55">
        <v>0</v>
      </c>
      <c r="BK3119" s="55">
        <v>0</v>
      </c>
      <c r="BL3119" s="55">
        <v>0</v>
      </c>
      <c r="BM3119" s="55">
        <v>0</v>
      </c>
      <c r="BN3119" s="55">
        <v>0</v>
      </c>
      <c r="BO3119" s="55">
        <v>0</v>
      </c>
      <c r="BP3119" s="55">
        <v>0</v>
      </c>
      <c r="BQ3119" s="55">
        <v>0</v>
      </c>
      <c r="BR3119" s="55">
        <v>0</v>
      </c>
      <c r="BS3119" s="55">
        <v>0</v>
      </c>
      <c r="BT3119" s="56">
        <v>44433</v>
      </c>
      <c r="BU3119" s="56">
        <v>44433</v>
      </c>
      <c r="BV3119" s="56">
        <v>44433</v>
      </c>
      <c r="BW3119" s="56">
        <v>44433</v>
      </c>
      <c r="BX3119" s="55" t="s">
        <v>988</v>
      </c>
      <c r="BY3119" s="55" t="s">
        <v>989</v>
      </c>
      <c r="BZ3119" s="55">
        <v>56.842799999999997</v>
      </c>
      <c r="CA3119" s="55" t="s">
        <v>1419</v>
      </c>
      <c r="CB3119" s="55" t="s">
        <v>1357</v>
      </c>
    </row>
    <row r="3120" spans="1:80">
      <c r="A3120" s="55" t="s">
        <v>13481</v>
      </c>
      <c r="B3120" s="55">
        <v>2</v>
      </c>
      <c r="C3120" s="55" t="s">
        <v>13482</v>
      </c>
      <c r="D3120" s="55" t="s">
        <v>13483</v>
      </c>
      <c r="E3120" s="55">
        <v>0</v>
      </c>
      <c r="F3120" s="55">
        <v>1</v>
      </c>
      <c r="G3120" s="56">
        <v>44347</v>
      </c>
      <c r="H3120" s="56">
        <v>44347</v>
      </c>
      <c r="I3120" s="56">
        <v>44347</v>
      </c>
      <c r="J3120" s="55">
        <v>1</v>
      </c>
      <c r="K3120" s="56">
        <v>44403</v>
      </c>
      <c r="L3120" s="56">
        <v>44316</v>
      </c>
      <c r="M3120" s="56">
        <v>44347</v>
      </c>
      <c r="N3120" s="55">
        <v>1</v>
      </c>
      <c r="O3120" s="55">
        <v>1</v>
      </c>
      <c r="P3120" s="55">
        <v>1</v>
      </c>
      <c r="Q3120" s="56">
        <v>44404</v>
      </c>
      <c r="R3120" s="55">
        <v>0</v>
      </c>
      <c r="T3120" s="55">
        <v>5181059001</v>
      </c>
      <c r="U3120" s="55" t="s">
        <v>13484</v>
      </c>
      <c r="V3120" s="55" t="s">
        <v>13482</v>
      </c>
      <c r="W3120" s="55" t="s">
        <v>1336</v>
      </c>
      <c r="X3120" s="55" t="s">
        <v>1336</v>
      </c>
      <c r="Y3120" s="55">
        <v>0</v>
      </c>
      <c r="Z3120" s="55" t="s">
        <v>1419</v>
      </c>
      <c r="AA3120" s="55" t="s">
        <v>1338</v>
      </c>
      <c r="AB3120" s="55">
        <v>1260</v>
      </c>
      <c r="AC3120" s="55">
        <v>1260</v>
      </c>
      <c r="AD3120" s="55">
        <v>0</v>
      </c>
      <c r="AE3120" s="55" t="s">
        <v>1339</v>
      </c>
      <c r="AF3120" s="55" t="s">
        <v>3146</v>
      </c>
      <c r="AG3120" s="55" t="s">
        <v>3147</v>
      </c>
      <c r="AH3120" s="55" t="s">
        <v>1235</v>
      </c>
      <c r="AJ3120" s="55" t="s">
        <v>13483</v>
      </c>
      <c r="AK3120" s="55">
        <v>0</v>
      </c>
      <c r="AL3120" s="55" t="s">
        <v>3283</v>
      </c>
      <c r="AN3120" s="55">
        <v>2</v>
      </c>
      <c r="AO3120" s="55" t="s">
        <v>13485</v>
      </c>
      <c r="AR3120" s="56">
        <v>44316</v>
      </c>
      <c r="AS3120" s="57">
        <v>0.37945601851851851</v>
      </c>
      <c r="AT3120" s="56">
        <v>44403</v>
      </c>
      <c r="AU3120" s="57">
        <v>0.72002314814814816</v>
      </c>
      <c r="AV3120" s="55" t="s">
        <v>1345</v>
      </c>
      <c r="AW3120" s="55" t="s">
        <v>1345</v>
      </c>
      <c r="AX3120" s="55" t="s">
        <v>1346</v>
      </c>
      <c r="CB3120" s="55" t="s">
        <v>3150</v>
      </c>
    </row>
    <row r="3121" spans="1:80">
      <c r="A3121" s="55" t="s">
        <v>13486</v>
      </c>
      <c r="B3121" s="55">
        <v>2</v>
      </c>
      <c r="C3121" s="55" t="s">
        <v>13487</v>
      </c>
      <c r="D3121" s="55" t="s">
        <v>13488</v>
      </c>
      <c r="E3121" s="55">
        <v>0</v>
      </c>
      <c r="F3121" s="55">
        <v>1</v>
      </c>
      <c r="G3121" s="56">
        <v>44407</v>
      </c>
      <c r="H3121" s="56">
        <v>44407</v>
      </c>
      <c r="I3121" s="56">
        <v>44407</v>
      </c>
      <c r="J3121" s="55">
        <v>1</v>
      </c>
      <c r="K3121" s="56">
        <v>44431</v>
      </c>
      <c r="L3121" s="56">
        <v>44398</v>
      </c>
      <c r="M3121" s="56">
        <v>44407</v>
      </c>
      <c r="N3121" s="55">
        <v>1</v>
      </c>
      <c r="O3121" s="55">
        <v>1</v>
      </c>
      <c r="P3121" s="55">
        <v>1</v>
      </c>
      <c r="Q3121" s="56">
        <v>44432</v>
      </c>
      <c r="R3121" s="55">
        <v>0</v>
      </c>
      <c r="T3121" s="55">
        <v>5206241009</v>
      </c>
      <c r="U3121" s="55" t="s">
        <v>13489</v>
      </c>
      <c r="V3121" s="55" t="s">
        <v>13487</v>
      </c>
      <c r="W3121" s="55" t="s">
        <v>1336</v>
      </c>
      <c r="X3121" s="55" t="s">
        <v>1336</v>
      </c>
      <c r="Y3121" s="55">
        <v>0</v>
      </c>
      <c r="Z3121" s="55" t="s">
        <v>1419</v>
      </c>
      <c r="AA3121" s="55" t="s">
        <v>1338</v>
      </c>
      <c r="AB3121" s="55">
        <v>176.4</v>
      </c>
      <c r="AC3121" s="55">
        <v>176.4</v>
      </c>
      <c r="AD3121" s="55">
        <v>0</v>
      </c>
      <c r="AE3121" s="55" t="s">
        <v>1339</v>
      </c>
      <c r="AF3121" s="55" t="s">
        <v>3146</v>
      </c>
      <c r="AG3121" s="55" t="s">
        <v>3147</v>
      </c>
      <c r="AH3121" s="55" t="s">
        <v>1235</v>
      </c>
      <c r="AJ3121" s="55" t="s">
        <v>13488</v>
      </c>
      <c r="AK3121" s="55">
        <v>0</v>
      </c>
      <c r="AL3121" s="55" t="s">
        <v>3283</v>
      </c>
      <c r="AN3121" s="55">
        <v>3</v>
      </c>
      <c r="AO3121" s="55" t="s">
        <v>13490</v>
      </c>
      <c r="AR3121" s="56">
        <v>44398</v>
      </c>
      <c r="AS3121" s="57">
        <v>0.58706018518518521</v>
      </c>
      <c r="AT3121" s="56">
        <v>44431</v>
      </c>
      <c r="AU3121" s="57">
        <v>0.68822916666666656</v>
      </c>
      <c r="AV3121" s="55" t="s">
        <v>1345</v>
      </c>
      <c r="AW3121" s="55" t="s">
        <v>1345</v>
      </c>
      <c r="AX3121" s="55" t="s">
        <v>1346</v>
      </c>
      <c r="CB3121" s="55" t="s">
        <v>3150</v>
      </c>
    </row>
    <row r="3122" spans="1:80">
      <c r="A3122" s="55" t="s">
        <v>13491</v>
      </c>
      <c r="B3122" s="55">
        <v>2</v>
      </c>
      <c r="C3122" s="55" t="s">
        <v>13492</v>
      </c>
      <c r="D3122" s="55" t="s">
        <v>761</v>
      </c>
      <c r="E3122" s="55">
        <v>0</v>
      </c>
      <c r="F3122" s="55">
        <v>1</v>
      </c>
      <c r="G3122" s="56">
        <v>44347</v>
      </c>
      <c r="H3122" s="56">
        <v>44347</v>
      </c>
      <c r="I3122" s="56">
        <v>44347</v>
      </c>
      <c r="J3122" s="55">
        <v>1</v>
      </c>
      <c r="K3122" s="56">
        <v>44403</v>
      </c>
      <c r="L3122" s="56">
        <v>44330</v>
      </c>
      <c r="M3122" s="56">
        <v>44347</v>
      </c>
      <c r="N3122" s="55">
        <v>1</v>
      </c>
      <c r="O3122" s="55">
        <v>1</v>
      </c>
      <c r="P3122" s="55">
        <v>1</v>
      </c>
      <c r="Q3122" s="56">
        <v>44403</v>
      </c>
      <c r="R3122" s="55">
        <v>0</v>
      </c>
      <c r="T3122" s="55">
        <v>5198028007</v>
      </c>
      <c r="U3122" s="55" t="s">
        <v>13493</v>
      </c>
      <c r="V3122" s="55" t="s">
        <v>13492</v>
      </c>
      <c r="W3122" s="55" t="s">
        <v>1336</v>
      </c>
      <c r="X3122" s="55" t="s">
        <v>1336</v>
      </c>
      <c r="Y3122" s="55">
        <v>0</v>
      </c>
      <c r="Z3122" s="55" t="s">
        <v>1419</v>
      </c>
      <c r="AA3122" s="55" t="s">
        <v>1338</v>
      </c>
      <c r="AB3122" s="55">
        <v>2195</v>
      </c>
      <c r="AC3122" s="55">
        <v>2195</v>
      </c>
      <c r="AD3122" s="55">
        <v>0</v>
      </c>
      <c r="AE3122" s="55" t="s">
        <v>1339</v>
      </c>
      <c r="AF3122" s="55" t="s">
        <v>3146</v>
      </c>
      <c r="AG3122" s="55" t="s">
        <v>3147</v>
      </c>
      <c r="AH3122" s="55" t="s">
        <v>1235</v>
      </c>
      <c r="AJ3122" s="55" t="s">
        <v>761</v>
      </c>
      <c r="AK3122" s="55">
        <v>0</v>
      </c>
      <c r="AL3122" s="55" t="s">
        <v>3283</v>
      </c>
      <c r="AN3122" s="55">
        <v>2</v>
      </c>
      <c r="AO3122" s="55" t="s">
        <v>13494</v>
      </c>
      <c r="AR3122" s="56">
        <v>44330</v>
      </c>
      <c r="AS3122" s="57">
        <v>0.67869212962962966</v>
      </c>
      <c r="AT3122" s="56">
        <v>44403</v>
      </c>
      <c r="AU3122" s="57">
        <v>0.57719907407407411</v>
      </c>
      <c r="AV3122" s="55" t="s">
        <v>1345</v>
      </c>
      <c r="AW3122" s="55" t="s">
        <v>1345</v>
      </c>
      <c r="AX3122" s="55" t="s">
        <v>1346</v>
      </c>
      <c r="CB3122" s="55" t="s">
        <v>3137</v>
      </c>
    </row>
    <row r="3123" spans="1:80">
      <c r="A3123" s="55" t="s">
        <v>13495</v>
      </c>
      <c r="B3123" s="55">
        <v>3</v>
      </c>
      <c r="C3123" s="55" t="s">
        <v>419</v>
      </c>
      <c r="D3123" s="55" t="s">
        <v>760</v>
      </c>
      <c r="E3123" s="55">
        <v>1</v>
      </c>
      <c r="F3123" s="55">
        <v>1</v>
      </c>
      <c r="G3123" s="56">
        <v>44365</v>
      </c>
      <c r="H3123" s="56">
        <v>44365</v>
      </c>
      <c r="I3123" s="56">
        <v>44365</v>
      </c>
      <c r="J3123" s="55">
        <v>1</v>
      </c>
      <c r="K3123" s="56">
        <v>44404</v>
      </c>
      <c r="W3123" s="55" t="s">
        <v>1336</v>
      </c>
      <c r="X3123" s="55" t="s">
        <v>1336</v>
      </c>
      <c r="Y3123" s="55">
        <v>20</v>
      </c>
      <c r="AD3123" s="55">
        <v>2195</v>
      </c>
      <c r="AE3123" s="55" t="s">
        <v>1339</v>
      </c>
      <c r="AF3123" s="55" t="s">
        <v>1352</v>
      </c>
      <c r="AG3123" s="55" t="s">
        <v>1353</v>
      </c>
      <c r="AI3123" s="55">
        <v>510</v>
      </c>
      <c r="AJ3123" s="55" t="s">
        <v>760</v>
      </c>
      <c r="AK3123" s="55">
        <v>0</v>
      </c>
      <c r="AL3123" s="55" t="s">
        <v>3283</v>
      </c>
      <c r="AN3123" s="55">
        <v>2</v>
      </c>
      <c r="AQ3123" s="55" t="s">
        <v>1235</v>
      </c>
      <c r="AR3123" s="56">
        <v>44315</v>
      </c>
      <c r="AS3123" s="57">
        <v>0.34268518518518515</v>
      </c>
      <c r="AT3123" s="56">
        <v>44406</v>
      </c>
      <c r="AU3123" s="57">
        <v>0.36569444444444449</v>
      </c>
      <c r="AV3123" s="55" t="s">
        <v>1344</v>
      </c>
      <c r="AW3123" s="55" t="s">
        <v>1355</v>
      </c>
      <c r="AX3123" s="55" t="s">
        <v>1490</v>
      </c>
      <c r="AY3123" s="55" t="s">
        <v>761</v>
      </c>
      <c r="AZ3123" s="55">
        <v>3</v>
      </c>
      <c r="BA3123" s="55" t="s">
        <v>1347</v>
      </c>
      <c r="BB3123" s="55">
        <v>1</v>
      </c>
      <c r="CB3123" s="55" t="s">
        <v>1357</v>
      </c>
    </row>
    <row r="3124" spans="1:80">
      <c r="A3124" s="55" t="s">
        <v>13496</v>
      </c>
      <c r="B3124" s="55">
        <v>2</v>
      </c>
      <c r="C3124" s="55" t="s">
        <v>13497</v>
      </c>
      <c r="D3124" s="55" t="s">
        <v>763</v>
      </c>
      <c r="E3124" s="55">
        <v>0</v>
      </c>
      <c r="F3124" s="55">
        <v>1</v>
      </c>
      <c r="G3124" s="56">
        <v>44347</v>
      </c>
      <c r="H3124" s="56">
        <v>44347</v>
      </c>
      <c r="I3124" s="56">
        <v>44347</v>
      </c>
      <c r="J3124" s="55">
        <v>1</v>
      </c>
      <c r="K3124" s="56">
        <v>44403</v>
      </c>
      <c r="L3124" s="56">
        <v>44302</v>
      </c>
      <c r="M3124" s="56">
        <v>44347</v>
      </c>
      <c r="N3124" s="55">
        <v>1</v>
      </c>
      <c r="O3124" s="55">
        <v>1</v>
      </c>
      <c r="P3124" s="55">
        <v>1</v>
      </c>
      <c r="Q3124" s="56">
        <v>44403</v>
      </c>
      <c r="R3124" s="55">
        <v>0</v>
      </c>
      <c r="T3124" s="55">
        <v>5184113007</v>
      </c>
      <c r="U3124" s="55" t="s">
        <v>13498</v>
      </c>
      <c r="V3124" s="55" t="s">
        <v>13497</v>
      </c>
      <c r="W3124" s="55" t="s">
        <v>1336</v>
      </c>
      <c r="X3124" s="55" t="s">
        <v>1336</v>
      </c>
      <c r="Y3124" s="55">
        <v>0</v>
      </c>
      <c r="Z3124" s="55" t="s">
        <v>1419</v>
      </c>
      <c r="AA3124" s="55" t="s">
        <v>1338</v>
      </c>
      <c r="AB3124" s="55">
        <v>2500</v>
      </c>
      <c r="AC3124" s="55">
        <v>2500</v>
      </c>
      <c r="AD3124" s="55">
        <v>0</v>
      </c>
      <c r="AE3124" s="55" t="s">
        <v>1339</v>
      </c>
      <c r="AF3124" s="55" t="s">
        <v>3146</v>
      </c>
      <c r="AG3124" s="55" t="s">
        <v>3147</v>
      </c>
      <c r="AH3124" s="55" t="s">
        <v>1235</v>
      </c>
      <c r="AJ3124" s="55" t="s">
        <v>763</v>
      </c>
      <c r="AK3124" s="55">
        <v>0</v>
      </c>
      <c r="AL3124" s="55" t="s">
        <v>3283</v>
      </c>
      <c r="AN3124" s="55">
        <v>2</v>
      </c>
      <c r="AO3124" s="55" t="s">
        <v>13499</v>
      </c>
      <c r="AR3124" s="56">
        <v>44302</v>
      </c>
      <c r="AS3124" s="57">
        <v>0.47219907407407408</v>
      </c>
      <c r="AT3124" s="56">
        <v>44403</v>
      </c>
      <c r="AU3124" s="57">
        <v>0.57719907407407411</v>
      </c>
      <c r="AV3124" s="55" t="s">
        <v>1345</v>
      </c>
      <c r="AW3124" s="55" t="s">
        <v>1345</v>
      </c>
      <c r="AX3124" s="55" t="s">
        <v>1346</v>
      </c>
      <c r="CB3124" s="55" t="s">
        <v>3137</v>
      </c>
    </row>
    <row r="3125" spans="1:80">
      <c r="A3125" s="55" t="s">
        <v>13500</v>
      </c>
      <c r="B3125" s="55">
        <v>3</v>
      </c>
      <c r="C3125" s="55" t="s">
        <v>420</v>
      </c>
      <c r="D3125" s="55" t="s">
        <v>762</v>
      </c>
      <c r="E3125" s="55">
        <v>1</v>
      </c>
      <c r="F3125" s="55">
        <v>1</v>
      </c>
      <c r="G3125" s="56">
        <v>44365</v>
      </c>
      <c r="H3125" s="56">
        <v>44365</v>
      </c>
      <c r="I3125" s="56">
        <v>44365</v>
      </c>
      <c r="J3125" s="55">
        <v>1</v>
      </c>
      <c r="K3125" s="56">
        <v>44404</v>
      </c>
      <c r="W3125" s="55" t="s">
        <v>1336</v>
      </c>
      <c r="X3125" s="55" t="s">
        <v>1336</v>
      </c>
      <c r="Y3125" s="55">
        <v>20</v>
      </c>
      <c r="AD3125" s="55">
        <v>2500</v>
      </c>
      <c r="AE3125" s="55" t="s">
        <v>1339</v>
      </c>
      <c r="AF3125" s="55" t="s">
        <v>1352</v>
      </c>
      <c r="AG3125" s="55" t="s">
        <v>1353</v>
      </c>
      <c r="AI3125" s="55">
        <v>510</v>
      </c>
      <c r="AJ3125" s="55" t="s">
        <v>762</v>
      </c>
      <c r="AK3125" s="55">
        <v>0</v>
      </c>
      <c r="AL3125" s="55" t="s">
        <v>3283</v>
      </c>
      <c r="AN3125" s="55">
        <v>2</v>
      </c>
      <c r="AQ3125" s="55" t="s">
        <v>1235</v>
      </c>
      <c r="AR3125" s="56">
        <v>44298</v>
      </c>
      <c r="AS3125" s="57">
        <v>0.55736111111111108</v>
      </c>
      <c r="AT3125" s="56">
        <v>44406</v>
      </c>
      <c r="AU3125" s="57">
        <v>0.36493055555555554</v>
      </c>
      <c r="AV3125" s="55" t="s">
        <v>1355</v>
      </c>
      <c r="AW3125" s="55" t="s">
        <v>1355</v>
      </c>
      <c r="AX3125" s="55" t="s">
        <v>1490</v>
      </c>
      <c r="AY3125" s="55" t="s">
        <v>763</v>
      </c>
      <c r="AZ3125" s="55">
        <v>3</v>
      </c>
      <c r="BA3125" s="55" t="s">
        <v>1347</v>
      </c>
      <c r="BB3125" s="55">
        <v>1</v>
      </c>
      <c r="CB3125" s="55" t="s">
        <v>1357</v>
      </c>
    </row>
    <row r="3126" spans="1:80">
      <c r="A3126" s="55" t="s">
        <v>13501</v>
      </c>
      <c r="B3126" s="55">
        <v>2</v>
      </c>
      <c r="C3126" s="55" t="s">
        <v>13502</v>
      </c>
      <c r="D3126" s="55" t="s">
        <v>765</v>
      </c>
      <c r="E3126" s="55">
        <v>0</v>
      </c>
      <c r="F3126" s="55">
        <v>1</v>
      </c>
      <c r="G3126" s="56">
        <v>44347</v>
      </c>
      <c r="H3126" s="56">
        <v>44347</v>
      </c>
      <c r="I3126" s="56">
        <v>44347</v>
      </c>
      <c r="J3126" s="55">
        <v>1</v>
      </c>
      <c r="K3126" s="56">
        <v>44403</v>
      </c>
      <c r="L3126" s="56">
        <v>44302</v>
      </c>
      <c r="M3126" s="56">
        <v>44347</v>
      </c>
      <c r="N3126" s="55">
        <v>1</v>
      </c>
      <c r="O3126" s="55">
        <v>1</v>
      </c>
      <c r="P3126" s="55">
        <v>1</v>
      </c>
      <c r="Q3126" s="56">
        <v>44403</v>
      </c>
      <c r="R3126" s="55">
        <v>0</v>
      </c>
      <c r="T3126" s="55">
        <v>5183703002</v>
      </c>
      <c r="U3126" s="55" t="s">
        <v>13503</v>
      </c>
      <c r="V3126" s="55" t="s">
        <v>13502</v>
      </c>
      <c r="W3126" s="55" t="s">
        <v>1336</v>
      </c>
      <c r="X3126" s="55" t="s">
        <v>1336</v>
      </c>
      <c r="Y3126" s="55">
        <v>0</v>
      </c>
      <c r="Z3126" s="55" t="s">
        <v>1419</v>
      </c>
      <c r="AA3126" s="55" t="s">
        <v>1338</v>
      </c>
      <c r="AB3126" s="55">
        <v>2700</v>
      </c>
      <c r="AC3126" s="55">
        <v>2700</v>
      </c>
      <c r="AD3126" s="55">
        <v>0</v>
      </c>
      <c r="AE3126" s="55" t="s">
        <v>1339</v>
      </c>
      <c r="AF3126" s="55" t="s">
        <v>3146</v>
      </c>
      <c r="AG3126" s="55" t="s">
        <v>3147</v>
      </c>
      <c r="AH3126" s="55" t="s">
        <v>1235</v>
      </c>
      <c r="AJ3126" s="55" t="s">
        <v>765</v>
      </c>
      <c r="AK3126" s="55">
        <v>0</v>
      </c>
      <c r="AL3126" s="55" t="s">
        <v>3283</v>
      </c>
      <c r="AN3126" s="55">
        <v>2</v>
      </c>
      <c r="AO3126" s="55" t="s">
        <v>13504</v>
      </c>
      <c r="AR3126" s="56">
        <v>44302</v>
      </c>
      <c r="AS3126" s="57">
        <v>0.47211805555555553</v>
      </c>
      <c r="AT3126" s="56">
        <v>44403</v>
      </c>
      <c r="AU3126" s="57">
        <v>0.57718749999999996</v>
      </c>
      <c r="AV3126" s="55" t="s">
        <v>1345</v>
      </c>
      <c r="AW3126" s="55" t="s">
        <v>1345</v>
      </c>
      <c r="AX3126" s="55" t="s">
        <v>1346</v>
      </c>
      <c r="CB3126" s="55" t="s">
        <v>3137</v>
      </c>
    </row>
    <row r="3127" spans="1:80">
      <c r="A3127" s="55" t="s">
        <v>13505</v>
      </c>
      <c r="B3127" s="55">
        <v>3</v>
      </c>
      <c r="C3127" s="55" t="s">
        <v>421</v>
      </c>
      <c r="D3127" s="55" t="s">
        <v>764</v>
      </c>
      <c r="E3127" s="55">
        <v>1</v>
      </c>
      <c r="F3127" s="55">
        <v>1</v>
      </c>
      <c r="G3127" s="56">
        <v>44365</v>
      </c>
      <c r="H3127" s="56">
        <v>44365</v>
      </c>
      <c r="I3127" s="56">
        <v>44365</v>
      </c>
      <c r="J3127" s="55">
        <v>1</v>
      </c>
      <c r="K3127" s="56">
        <v>44404</v>
      </c>
      <c r="W3127" s="55" t="s">
        <v>1336</v>
      </c>
      <c r="X3127" s="55" t="s">
        <v>1336</v>
      </c>
      <c r="Y3127" s="55">
        <v>20</v>
      </c>
      <c r="AD3127" s="55">
        <v>2700</v>
      </c>
      <c r="AE3127" s="55" t="s">
        <v>1339</v>
      </c>
      <c r="AF3127" s="55" t="s">
        <v>1352</v>
      </c>
      <c r="AG3127" s="55" t="s">
        <v>1353</v>
      </c>
      <c r="AI3127" s="55">
        <v>510</v>
      </c>
      <c r="AJ3127" s="55" t="s">
        <v>764</v>
      </c>
      <c r="AK3127" s="55">
        <v>0</v>
      </c>
      <c r="AL3127" s="55" t="s">
        <v>3283</v>
      </c>
      <c r="AN3127" s="55">
        <v>2</v>
      </c>
      <c r="AQ3127" s="55" t="s">
        <v>1235</v>
      </c>
      <c r="AR3127" s="56">
        <v>44298</v>
      </c>
      <c r="AS3127" s="57">
        <v>0.5568171296296297</v>
      </c>
      <c r="AT3127" s="56">
        <v>44406</v>
      </c>
      <c r="AU3127" s="57">
        <v>0.36429398148148145</v>
      </c>
      <c r="AV3127" s="55" t="s">
        <v>1355</v>
      </c>
      <c r="AW3127" s="55" t="s">
        <v>1355</v>
      </c>
      <c r="AX3127" s="55" t="s">
        <v>1490</v>
      </c>
      <c r="AY3127" s="55" t="s">
        <v>765</v>
      </c>
      <c r="AZ3127" s="55">
        <v>3</v>
      </c>
      <c r="BA3127" s="55" t="s">
        <v>1347</v>
      </c>
      <c r="BB3127" s="55">
        <v>1</v>
      </c>
      <c r="CB3127" s="55" t="s">
        <v>1357</v>
      </c>
    </row>
    <row r="3128" spans="1:80">
      <c r="A3128" s="55" t="s">
        <v>13506</v>
      </c>
      <c r="B3128" s="55">
        <v>2</v>
      </c>
      <c r="C3128" s="55" t="s">
        <v>13507</v>
      </c>
      <c r="D3128" s="55" t="s">
        <v>13508</v>
      </c>
      <c r="E3128" s="55">
        <v>0</v>
      </c>
      <c r="F3128" s="55">
        <v>1</v>
      </c>
      <c r="G3128" s="56">
        <v>44498</v>
      </c>
      <c r="H3128" s="56">
        <v>44498</v>
      </c>
      <c r="I3128" s="56">
        <v>44498</v>
      </c>
      <c r="J3128" s="55">
        <v>0</v>
      </c>
      <c r="L3128" s="56">
        <v>44473</v>
      </c>
      <c r="M3128" s="56">
        <v>44498</v>
      </c>
      <c r="N3128" s="55">
        <v>1</v>
      </c>
      <c r="O3128" s="55">
        <v>0</v>
      </c>
      <c r="P3128" s="55">
        <v>0</v>
      </c>
      <c r="R3128" s="55">
        <v>0</v>
      </c>
      <c r="T3128" s="55">
        <v>5218557006</v>
      </c>
      <c r="U3128" s="55" t="s">
        <v>13509</v>
      </c>
      <c r="V3128" s="55" t="s">
        <v>13507</v>
      </c>
      <c r="W3128" s="55" t="s">
        <v>1336</v>
      </c>
      <c r="X3128" s="55" t="s">
        <v>1336</v>
      </c>
      <c r="Y3128" s="55">
        <v>0</v>
      </c>
      <c r="Z3128" s="55" t="s">
        <v>1419</v>
      </c>
      <c r="AA3128" s="55" t="s">
        <v>1338</v>
      </c>
      <c r="AB3128" s="55">
        <v>1015</v>
      </c>
      <c r="AC3128" s="55">
        <v>1015</v>
      </c>
      <c r="AD3128" s="55">
        <v>0</v>
      </c>
      <c r="AE3128" s="55" t="s">
        <v>1339</v>
      </c>
      <c r="AF3128" s="55" t="s">
        <v>3146</v>
      </c>
      <c r="AG3128" s="55" t="s">
        <v>3147</v>
      </c>
      <c r="AH3128" s="55" t="s">
        <v>1235</v>
      </c>
      <c r="AJ3128" s="55" t="s">
        <v>13508</v>
      </c>
      <c r="AK3128" s="55">
        <v>0</v>
      </c>
      <c r="AL3128" s="55" t="s">
        <v>3283</v>
      </c>
      <c r="AN3128" s="55">
        <v>4</v>
      </c>
      <c r="AO3128" s="55" t="s">
        <v>13510</v>
      </c>
      <c r="AR3128" s="56">
        <v>44473</v>
      </c>
      <c r="AS3128" s="57">
        <v>0.4894444444444444</v>
      </c>
      <c r="AT3128" s="56">
        <v>44473</v>
      </c>
      <c r="AU3128" s="57">
        <v>0.50075231481481486</v>
      </c>
      <c r="AV3128" s="55" t="s">
        <v>1345</v>
      </c>
      <c r="AW3128" s="55" t="s">
        <v>1345</v>
      </c>
      <c r="AX3128" s="55" t="s">
        <v>1346</v>
      </c>
      <c r="CB3128" s="55" t="s">
        <v>3137</v>
      </c>
    </row>
    <row r="3129" spans="1:80">
      <c r="A3129" s="55" t="s">
        <v>13511</v>
      </c>
      <c r="B3129" s="55">
        <v>2</v>
      </c>
      <c r="C3129" s="55" t="s">
        <v>13512</v>
      </c>
      <c r="D3129" s="55" t="s">
        <v>767</v>
      </c>
      <c r="E3129" s="55">
        <v>0</v>
      </c>
      <c r="F3129" s="55">
        <v>1</v>
      </c>
      <c r="G3129" s="56">
        <v>44347</v>
      </c>
      <c r="H3129" s="56">
        <v>44347</v>
      </c>
      <c r="I3129" s="56">
        <v>44347</v>
      </c>
      <c r="J3129" s="55">
        <v>1</v>
      </c>
      <c r="K3129" s="56">
        <v>44403</v>
      </c>
      <c r="L3129" s="56">
        <v>44302</v>
      </c>
      <c r="M3129" s="56">
        <v>44347</v>
      </c>
      <c r="N3129" s="55">
        <v>1</v>
      </c>
      <c r="O3129" s="55">
        <v>1</v>
      </c>
      <c r="P3129" s="55">
        <v>1</v>
      </c>
      <c r="Q3129" s="56">
        <v>44403</v>
      </c>
      <c r="R3129" s="55">
        <v>0</v>
      </c>
      <c r="T3129" s="55">
        <v>5183704000</v>
      </c>
      <c r="U3129" s="55" t="s">
        <v>13513</v>
      </c>
      <c r="V3129" s="55" t="s">
        <v>13512</v>
      </c>
      <c r="W3129" s="55" t="s">
        <v>1336</v>
      </c>
      <c r="X3129" s="55" t="s">
        <v>1336</v>
      </c>
      <c r="Y3129" s="55">
        <v>0</v>
      </c>
      <c r="Z3129" s="55" t="s">
        <v>1419</v>
      </c>
      <c r="AA3129" s="55" t="s">
        <v>1338</v>
      </c>
      <c r="AB3129" s="55">
        <v>3220</v>
      </c>
      <c r="AC3129" s="55">
        <v>3220</v>
      </c>
      <c r="AD3129" s="55">
        <v>0</v>
      </c>
      <c r="AE3129" s="55" t="s">
        <v>1339</v>
      </c>
      <c r="AF3129" s="55" t="s">
        <v>3146</v>
      </c>
      <c r="AG3129" s="55" t="s">
        <v>3147</v>
      </c>
      <c r="AH3129" s="55" t="s">
        <v>1235</v>
      </c>
      <c r="AJ3129" s="55" t="s">
        <v>767</v>
      </c>
      <c r="AK3129" s="55">
        <v>0</v>
      </c>
      <c r="AL3129" s="55" t="s">
        <v>3283</v>
      </c>
      <c r="AN3129" s="55">
        <v>2</v>
      </c>
      <c r="AO3129" s="55" t="s">
        <v>13514</v>
      </c>
      <c r="AR3129" s="56">
        <v>44302</v>
      </c>
      <c r="AS3129" s="57">
        <v>0.47203703703703703</v>
      </c>
      <c r="AT3129" s="56">
        <v>44403</v>
      </c>
      <c r="AU3129" s="57">
        <v>0.57718749999999996</v>
      </c>
      <c r="AV3129" s="55" t="s">
        <v>1345</v>
      </c>
      <c r="AW3129" s="55" t="s">
        <v>1345</v>
      </c>
      <c r="AX3129" s="55" t="s">
        <v>1346</v>
      </c>
      <c r="CB3129" s="55" t="s">
        <v>3137</v>
      </c>
    </row>
    <row r="3130" spans="1:80">
      <c r="A3130" s="55" t="s">
        <v>13515</v>
      </c>
      <c r="B3130" s="55">
        <v>3</v>
      </c>
      <c r="C3130" s="55" t="s">
        <v>422</v>
      </c>
      <c r="D3130" s="55" t="s">
        <v>766</v>
      </c>
      <c r="E3130" s="55">
        <v>1</v>
      </c>
      <c r="F3130" s="55">
        <v>1</v>
      </c>
      <c r="G3130" s="56">
        <v>44365</v>
      </c>
      <c r="H3130" s="56">
        <v>44365</v>
      </c>
      <c r="I3130" s="56">
        <v>44365</v>
      </c>
      <c r="J3130" s="55">
        <v>1</v>
      </c>
      <c r="K3130" s="56">
        <v>44404</v>
      </c>
      <c r="W3130" s="55" t="s">
        <v>1336</v>
      </c>
      <c r="X3130" s="55" t="s">
        <v>1336</v>
      </c>
      <c r="Y3130" s="55">
        <v>20</v>
      </c>
      <c r="AD3130" s="55">
        <v>3220</v>
      </c>
      <c r="AE3130" s="55" t="s">
        <v>1339</v>
      </c>
      <c r="AF3130" s="55" t="s">
        <v>1352</v>
      </c>
      <c r="AG3130" s="55" t="s">
        <v>1353</v>
      </c>
      <c r="AI3130" s="55">
        <v>510</v>
      </c>
      <c r="AJ3130" s="55" t="s">
        <v>766</v>
      </c>
      <c r="AK3130" s="55">
        <v>0</v>
      </c>
      <c r="AL3130" s="55" t="s">
        <v>3283</v>
      </c>
      <c r="AN3130" s="55">
        <v>2</v>
      </c>
      <c r="AQ3130" s="55" t="s">
        <v>1235</v>
      </c>
      <c r="AR3130" s="56">
        <v>44298</v>
      </c>
      <c r="AS3130" s="57">
        <v>0.55642361111111105</v>
      </c>
      <c r="AT3130" s="56">
        <v>44406</v>
      </c>
      <c r="AU3130" s="57">
        <v>0.36373842592592592</v>
      </c>
      <c r="AV3130" s="55" t="s">
        <v>1355</v>
      </c>
      <c r="AW3130" s="55" t="s">
        <v>1355</v>
      </c>
      <c r="AX3130" s="55" t="s">
        <v>1490</v>
      </c>
      <c r="AY3130" s="55" t="s">
        <v>767</v>
      </c>
      <c r="AZ3130" s="55">
        <v>3</v>
      </c>
      <c r="BA3130" s="55" t="s">
        <v>1347</v>
      </c>
      <c r="BB3130" s="55">
        <v>1</v>
      </c>
      <c r="CB3130" s="55" t="s">
        <v>1357</v>
      </c>
    </row>
    <row r="3131" spans="1:80">
      <c r="A3131" s="55" t="s">
        <v>13516</v>
      </c>
      <c r="B3131" s="55">
        <v>2</v>
      </c>
      <c r="C3131" s="55" t="s">
        <v>13517</v>
      </c>
      <c r="D3131" s="55" t="s">
        <v>13518</v>
      </c>
      <c r="E3131" s="55">
        <v>0</v>
      </c>
      <c r="F3131" s="55">
        <v>1</v>
      </c>
      <c r="G3131" s="56">
        <v>44498</v>
      </c>
      <c r="H3131" s="56">
        <v>44498</v>
      </c>
      <c r="I3131" s="56">
        <v>44498</v>
      </c>
      <c r="J3131" s="55">
        <v>0</v>
      </c>
      <c r="L3131" s="56">
        <v>44473</v>
      </c>
      <c r="M3131" s="56">
        <v>44498</v>
      </c>
      <c r="N3131" s="55">
        <v>1</v>
      </c>
      <c r="O3131" s="55">
        <v>0</v>
      </c>
      <c r="P3131" s="55">
        <v>0</v>
      </c>
      <c r="R3131" s="55">
        <v>0</v>
      </c>
      <c r="T3131" s="55">
        <v>5218558003</v>
      </c>
      <c r="U3131" s="55" t="s">
        <v>13519</v>
      </c>
      <c r="V3131" s="55" t="s">
        <v>13517</v>
      </c>
      <c r="W3131" s="55" t="s">
        <v>1336</v>
      </c>
      <c r="X3131" s="55" t="s">
        <v>1336</v>
      </c>
      <c r="Y3131" s="55">
        <v>0</v>
      </c>
      <c r="Z3131" s="55" t="s">
        <v>1419</v>
      </c>
      <c r="AA3131" s="55" t="s">
        <v>1338</v>
      </c>
      <c r="AB3131" s="55">
        <v>120</v>
      </c>
      <c r="AC3131" s="55">
        <v>120</v>
      </c>
      <c r="AD3131" s="55">
        <v>0</v>
      </c>
      <c r="AE3131" s="55" t="s">
        <v>1339</v>
      </c>
      <c r="AF3131" s="55" t="s">
        <v>3146</v>
      </c>
      <c r="AG3131" s="55" t="s">
        <v>3147</v>
      </c>
      <c r="AH3131" s="55" t="s">
        <v>1235</v>
      </c>
      <c r="AJ3131" s="55" t="s">
        <v>13518</v>
      </c>
      <c r="AK3131" s="55">
        <v>0</v>
      </c>
      <c r="AL3131" s="55" t="s">
        <v>3283</v>
      </c>
      <c r="AN3131" s="55">
        <v>4</v>
      </c>
      <c r="AO3131" s="55" t="s">
        <v>13520</v>
      </c>
      <c r="AR3131" s="56">
        <v>44473</v>
      </c>
      <c r="AS3131" s="57">
        <v>0.48937499999999995</v>
      </c>
      <c r="AT3131" s="56">
        <v>44473</v>
      </c>
      <c r="AU3131" s="57">
        <v>0.50075231481481486</v>
      </c>
      <c r="AV3131" s="55" t="s">
        <v>1345</v>
      </c>
      <c r="AW3131" s="55" t="s">
        <v>1345</v>
      </c>
      <c r="AX3131" s="55" t="s">
        <v>1346</v>
      </c>
      <c r="CB3131" s="55" t="s">
        <v>3137</v>
      </c>
    </row>
    <row r="3132" spans="1:80">
      <c r="A3132" s="55" t="s">
        <v>13521</v>
      </c>
      <c r="B3132" s="55">
        <v>2</v>
      </c>
      <c r="C3132" s="55" t="s">
        <v>13522</v>
      </c>
      <c r="D3132" s="55" t="s">
        <v>13523</v>
      </c>
      <c r="E3132" s="55">
        <v>0</v>
      </c>
      <c r="F3132" s="55">
        <v>1</v>
      </c>
      <c r="G3132" s="56">
        <v>44347</v>
      </c>
      <c r="H3132" s="56">
        <v>44347</v>
      </c>
      <c r="I3132" s="56">
        <v>44347</v>
      </c>
      <c r="J3132" s="55">
        <v>1</v>
      </c>
      <c r="K3132" s="56">
        <v>44403</v>
      </c>
      <c r="L3132" s="56">
        <v>44316</v>
      </c>
      <c r="M3132" s="56">
        <v>44347</v>
      </c>
      <c r="N3132" s="55">
        <v>1</v>
      </c>
      <c r="O3132" s="55">
        <v>1</v>
      </c>
      <c r="P3132" s="55">
        <v>1</v>
      </c>
      <c r="Q3132" s="56">
        <v>44404</v>
      </c>
      <c r="R3132" s="55">
        <v>0</v>
      </c>
      <c r="T3132" s="55">
        <v>5181074003</v>
      </c>
      <c r="U3132" s="55" t="s">
        <v>13524</v>
      </c>
      <c r="V3132" s="55" t="s">
        <v>13522</v>
      </c>
      <c r="W3132" s="55" t="s">
        <v>1336</v>
      </c>
      <c r="X3132" s="55" t="s">
        <v>1336</v>
      </c>
      <c r="Y3132" s="55">
        <v>0</v>
      </c>
      <c r="Z3132" s="55" t="s">
        <v>1419</v>
      </c>
      <c r="AA3132" s="55" t="s">
        <v>1338</v>
      </c>
      <c r="AB3132" s="55">
        <v>1890</v>
      </c>
      <c r="AC3132" s="55">
        <v>1890</v>
      </c>
      <c r="AD3132" s="55">
        <v>0</v>
      </c>
      <c r="AE3132" s="55" t="s">
        <v>1339</v>
      </c>
      <c r="AF3132" s="55" t="s">
        <v>3146</v>
      </c>
      <c r="AG3132" s="55" t="s">
        <v>3147</v>
      </c>
      <c r="AH3132" s="55" t="s">
        <v>1235</v>
      </c>
      <c r="AJ3132" s="55" t="s">
        <v>13523</v>
      </c>
      <c r="AK3132" s="55">
        <v>0</v>
      </c>
      <c r="AL3132" s="55" t="s">
        <v>3283</v>
      </c>
      <c r="AN3132" s="55">
        <v>2</v>
      </c>
      <c r="AO3132" s="55" t="s">
        <v>13525</v>
      </c>
      <c r="AR3132" s="56">
        <v>44316</v>
      </c>
      <c r="AS3132" s="57">
        <v>0.38025462962962964</v>
      </c>
      <c r="AT3132" s="56">
        <v>44403</v>
      </c>
      <c r="AU3132" s="57">
        <v>0.72002314814814816</v>
      </c>
      <c r="AV3132" s="55" t="s">
        <v>1345</v>
      </c>
      <c r="AW3132" s="55" t="s">
        <v>1345</v>
      </c>
      <c r="AX3132" s="55" t="s">
        <v>1346</v>
      </c>
      <c r="CB3132" s="55" t="s">
        <v>3150</v>
      </c>
    </row>
    <row r="3133" spans="1:80">
      <c r="A3133" s="55" t="s">
        <v>13526</v>
      </c>
      <c r="B3133" s="55">
        <v>2</v>
      </c>
      <c r="C3133" s="55" t="s">
        <v>13527</v>
      </c>
      <c r="D3133" s="55" t="s">
        <v>13528</v>
      </c>
      <c r="E3133" s="55">
        <v>0</v>
      </c>
      <c r="F3133" s="55">
        <v>1</v>
      </c>
      <c r="G3133" s="56">
        <v>44347</v>
      </c>
      <c r="H3133" s="56">
        <v>44347</v>
      </c>
      <c r="I3133" s="56">
        <v>44347</v>
      </c>
      <c r="J3133" s="55">
        <v>1</v>
      </c>
      <c r="K3133" s="56">
        <v>44403</v>
      </c>
      <c r="L3133" s="56">
        <v>44316</v>
      </c>
      <c r="M3133" s="56">
        <v>44347</v>
      </c>
      <c r="N3133" s="55">
        <v>1</v>
      </c>
      <c r="O3133" s="55">
        <v>1</v>
      </c>
      <c r="P3133" s="55">
        <v>1</v>
      </c>
      <c r="Q3133" s="56">
        <v>44404</v>
      </c>
      <c r="R3133" s="55">
        <v>0</v>
      </c>
      <c r="T3133" s="55">
        <v>5181070004</v>
      </c>
      <c r="U3133" s="55" t="s">
        <v>13529</v>
      </c>
      <c r="V3133" s="55" t="s">
        <v>13527</v>
      </c>
      <c r="W3133" s="55" t="s">
        <v>1336</v>
      </c>
      <c r="X3133" s="55" t="s">
        <v>1336</v>
      </c>
      <c r="Y3133" s="55">
        <v>0</v>
      </c>
      <c r="Z3133" s="55" t="s">
        <v>1419</v>
      </c>
      <c r="AA3133" s="55" t="s">
        <v>1338</v>
      </c>
      <c r="AB3133" s="55">
        <v>1890</v>
      </c>
      <c r="AC3133" s="55">
        <v>1890</v>
      </c>
      <c r="AD3133" s="55">
        <v>0</v>
      </c>
      <c r="AE3133" s="55" t="s">
        <v>1339</v>
      </c>
      <c r="AF3133" s="55" t="s">
        <v>3146</v>
      </c>
      <c r="AG3133" s="55" t="s">
        <v>3147</v>
      </c>
      <c r="AH3133" s="55" t="s">
        <v>1235</v>
      </c>
      <c r="AJ3133" s="55" t="s">
        <v>13528</v>
      </c>
      <c r="AK3133" s="55">
        <v>0</v>
      </c>
      <c r="AL3133" s="55" t="s">
        <v>3283</v>
      </c>
      <c r="AN3133" s="55">
        <v>2</v>
      </c>
      <c r="AO3133" s="55" t="s">
        <v>13530</v>
      </c>
      <c r="AR3133" s="56">
        <v>44316</v>
      </c>
      <c r="AS3133" s="57">
        <v>0.38035879629629626</v>
      </c>
      <c r="AT3133" s="56">
        <v>44403</v>
      </c>
      <c r="AU3133" s="57">
        <v>0.72002314814814816</v>
      </c>
      <c r="AV3133" s="55" t="s">
        <v>1345</v>
      </c>
      <c r="AW3133" s="55" t="s">
        <v>1345</v>
      </c>
      <c r="AX3133" s="55" t="s">
        <v>1346</v>
      </c>
      <c r="CB3133" s="55" t="s">
        <v>3150</v>
      </c>
    </row>
    <row r="3134" spans="1:80">
      <c r="A3134" s="55" t="s">
        <v>13531</v>
      </c>
      <c r="B3134" s="55">
        <v>2</v>
      </c>
      <c r="C3134" s="55" t="s">
        <v>13532</v>
      </c>
      <c r="D3134" s="55" t="s">
        <v>13533</v>
      </c>
      <c r="E3134" s="55">
        <v>0</v>
      </c>
      <c r="F3134" s="55">
        <v>1</v>
      </c>
      <c r="G3134" s="56">
        <v>44347</v>
      </c>
      <c r="H3134" s="56">
        <v>44347</v>
      </c>
      <c r="I3134" s="56">
        <v>44347</v>
      </c>
      <c r="J3134" s="55">
        <v>1</v>
      </c>
      <c r="K3134" s="56">
        <v>44403</v>
      </c>
      <c r="L3134" s="56">
        <v>44316</v>
      </c>
      <c r="M3134" s="56">
        <v>44347</v>
      </c>
      <c r="N3134" s="55">
        <v>1</v>
      </c>
      <c r="O3134" s="55">
        <v>1</v>
      </c>
      <c r="P3134" s="55">
        <v>1</v>
      </c>
      <c r="Q3134" s="56">
        <v>44404</v>
      </c>
      <c r="R3134" s="55">
        <v>0</v>
      </c>
      <c r="T3134" s="55">
        <v>5181071001</v>
      </c>
      <c r="U3134" s="55" t="s">
        <v>13534</v>
      </c>
      <c r="V3134" s="55" t="s">
        <v>13532</v>
      </c>
      <c r="W3134" s="55" t="s">
        <v>1336</v>
      </c>
      <c r="X3134" s="55" t="s">
        <v>1336</v>
      </c>
      <c r="Y3134" s="55">
        <v>0</v>
      </c>
      <c r="Z3134" s="55" t="s">
        <v>1419</v>
      </c>
      <c r="AA3134" s="55" t="s">
        <v>1338</v>
      </c>
      <c r="AB3134" s="55">
        <v>1890</v>
      </c>
      <c r="AC3134" s="55">
        <v>1890</v>
      </c>
      <c r="AD3134" s="55">
        <v>0</v>
      </c>
      <c r="AE3134" s="55" t="s">
        <v>1339</v>
      </c>
      <c r="AF3134" s="55" t="s">
        <v>3146</v>
      </c>
      <c r="AG3134" s="55" t="s">
        <v>3147</v>
      </c>
      <c r="AH3134" s="55" t="s">
        <v>1235</v>
      </c>
      <c r="AJ3134" s="55" t="s">
        <v>13533</v>
      </c>
      <c r="AK3134" s="55">
        <v>0</v>
      </c>
      <c r="AL3134" s="55" t="s">
        <v>3283</v>
      </c>
      <c r="AN3134" s="55">
        <v>2</v>
      </c>
      <c r="AO3134" s="55" t="s">
        <v>13535</v>
      </c>
      <c r="AR3134" s="56">
        <v>44316</v>
      </c>
      <c r="AS3134" s="57">
        <v>0.38045138888888891</v>
      </c>
      <c r="AT3134" s="56">
        <v>44403</v>
      </c>
      <c r="AU3134" s="57">
        <v>0.72002314814814816</v>
      </c>
      <c r="AV3134" s="55" t="s">
        <v>1345</v>
      </c>
      <c r="AW3134" s="55" t="s">
        <v>1345</v>
      </c>
      <c r="AX3134" s="55" t="s">
        <v>1346</v>
      </c>
      <c r="CB3134" s="55" t="s">
        <v>3150</v>
      </c>
    </row>
    <row r="3135" spans="1:80">
      <c r="A3135" s="55" t="s">
        <v>13536</v>
      </c>
      <c r="B3135" s="55">
        <v>2</v>
      </c>
      <c r="C3135" s="55" t="s">
        <v>13537</v>
      </c>
      <c r="D3135" s="55" t="s">
        <v>13538</v>
      </c>
      <c r="E3135" s="55">
        <v>0</v>
      </c>
      <c r="F3135" s="55">
        <v>1</v>
      </c>
      <c r="G3135" s="56">
        <v>44347</v>
      </c>
      <c r="H3135" s="56">
        <v>44347</v>
      </c>
      <c r="I3135" s="56">
        <v>44347</v>
      </c>
      <c r="J3135" s="55">
        <v>1</v>
      </c>
      <c r="K3135" s="56">
        <v>44403</v>
      </c>
      <c r="L3135" s="56">
        <v>44316</v>
      </c>
      <c r="M3135" s="56">
        <v>44347</v>
      </c>
      <c r="N3135" s="55">
        <v>1</v>
      </c>
      <c r="O3135" s="55">
        <v>1</v>
      </c>
      <c r="P3135" s="55">
        <v>1</v>
      </c>
      <c r="Q3135" s="56">
        <v>44404</v>
      </c>
      <c r="R3135" s="55">
        <v>0</v>
      </c>
      <c r="T3135" s="55">
        <v>5181069001</v>
      </c>
      <c r="U3135" s="55" t="s">
        <v>13539</v>
      </c>
      <c r="V3135" s="55" t="s">
        <v>13537</v>
      </c>
      <c r="W3135" s="55" t="s">
        <v>1336</v>
      </c>
      <c r="X3135" s="55" t="s">
        <v>1336</v>
      </c>
      <c r="Y3135" s="55">
        <v>0</v>
      </c>
      <c r="Z3135" s="55" t="s">
        <v>1419</v>
      </c>
      <c r="AA3135" s="55" t="s">
        <v>1338</v>
      </c>
      <c r="AB3135" s="55">
        <v>1575</v>
      </c>
      <c r="AC3135" s="55">
        <v>1575</v>
      </c>
      <c r="AD3135" s="55">
        <v>0</v>
      </c>
      <c r="AE3135" s="55" t="s">
        <v>1339</v>
      </c>
      <c r="AF3135" s="55" t="s">
        <v>3146</v>
      </c>
      <c r="AG3135" s="55" t="s">
        <v>3147</v>
      </c>
      <c r="AH3135" s="55" t="s">
        <v>1235</v>
      </c>
      <c r="AJ3135" s="55" t="s">
        <v>13538</v>
      </c>
      <c r="AK3135" s="55">
        <v>0</v>
      </c>
      <c r="AL3135" s="55" t="s">
        <v>3283</v>
      </c>
      <c r="AN3135" s="55">
        <v>2</v>
      </c>
      <c r="AO3135" s="55" t="s">
        <v>13540</v>
      </c>
      <c r="AR3135" s="56">
        <v>44316</v>
      </c>
      <c r="AS3135" s="57">
        <v>0.38015046296296301</v>
      </c>
      <c r="AT3135" s="56">
        <v>44403</v>
      </c>
      <c r="AU3135" s="57">
        <v>0.72002314814814816</v>
      </c>
      <c r="AV3135" s="55" t="s">
        <v>1345</v>
      </c>
      <c r="AW3135" s="55" t="s">
        <v>1345</v>
      </c>
      <c r="AX3135" s="55" t="s">
        <v>1346</v>
      </c>
      <c r="CB3135" s="55" t="s">
        <v>3150</v>
      </c>
    </row>
    <row r="3136" spans="1:80">
      <c r="A3136" s="55" t="s">
        <v>13541</v>
      </c>
      <c r="B3136" s="55">
        <v>2</v>
      </c>
      <c r="C3136" s="55" t="s">
        <v>13542</v>
      </c>
      <c r="D3136" s="55" t="s">
        <v>13543</v>
      </c>
      <c r="E3136" s="55">
        <v>0</v>
      </c>
      <c r="F3136" s="55">
        <v>1</v>
      </c>
      <c r="G3136" s="56">
        <v>44347</v>
      </c>
      <c r="H3136" s="56">
        <v>44347</v>
      </c>
      <c r="I3136" s="56">
        <v>44347</v>
      </c>
      <c r="J3136" s="55">
        <v>1</v>
      </c>
      <c r="K3136" s="56">
        <v>44403</v>
      </c>
      <c r="L3136" s="56">
        <v>44316</v>
      </c>
      <c r="M3136" s="56">
        <v>44347</v>
      </c>
      <c r="N3136" s="55">
        <v>1</v>
      </c>
      <c r="O3136" s="55">
        <v>1</v>
      </c>
      <c r="P3136" s="55">
        <v>1</v>
      </c>
      <c r="Q3136" s="56">
        <v>44404</v>
      </c>
      <c r="R3136" s="55">
        <v>0</v>
      </c>
      <c r="T3136" s="55">
        <v>5181068003</v>
      </c>
      <c r="U3136" s="55" t="s">
        <v>13544</v>
      </c>
      <c r="V3136" s="55" t="s">
        <v>13542</v>
      </c>
      <c r="W3136" s="55" t="s">
        <v>1336</v>
      </c>
      <c r="X3136" s="55" t="s">
        <v>1336</v>
      </c>
      <c r="Y3136" s="55">
        <v>0</v>
      </c>
      <c r="Z3136" s="55" t="s">
        <v>1419</v>
      </c>
      <c r="AA3136" s="55" t="s">
        <v>1338</v>
      </c>
      <c r="AB3136" s="55">
        <v>1575</v>
      </c>
      <c r="AC3136" s="55">
        <v>1575</v>
      </c>
      <c r="AD3136" s="55">
        <v>0</v>
      </c>
      <c r="AE3136" s="55" t="s">
        <v>1339</v>
      </c>
      <c r="AF3136" s="55" t="s">
        <v>3146</v>
      </c>
      <c r="AG3136" s="55" t="s">
        <v>3147</v>
      </c>
      <c r="AH3136" s="55" t="s">
        <v>1235</v>
      </c>
      <c r="AJ3136" s="55" t="s">
        <v>13543</v>
      </c>
      <c r="AK3136" s="55">
        <v>0</v>
      </c>
      <c r="AL3136" s="55" t="s">
        <v>3283</v>
      </c>
      <c r="AN3136" s="55">
        <v>2</v>
      </c>
      <c r="AO3136" s="55" t="s">
        <v>13545</v>
      </c>
      <c r="AR3136" s="56">
        <v>44316</v>
      </c>
      <c r="AS3136" s="57">
        <v>0.37995370370370374</v>
      </c>
      <c r="AT3136" s="56">
        <v>44403</v>
      </c>
      <c r="AU3136" s="57">
        <v>0.72002314814814816</v>
      </c>
      <c r="AV3136" s="55" t="s">
        <v>1345</v>
      </c>
      <c r="AW3136" s="55" t="s">
        <v>1345</v>
      </c>
      <c r="AX3136" s="55" t="s">
        <v>1346</v>
      </c>
      <c r="CB3136" s="55" t="s">
        <v>3150</v>
      </c>
    </row>
    <row r="3137" spans="1:80">
      <c r="A3137" s="55" t="s">
        <v>13546</v>
      </c>
      <c r="B3137" s="55">
        <v>2</v>
      </c>
      <c r="C3137" s="55" t="s">
        <v>13547</v>
      </c>
      <c r="D3137" s="55" t="s">
        <v>13548</v>
      </c>
      <c r="E3137" s="55">
        <v>0</v>
      </c>
      <c r="F3137" s="55">
        <v>1</v>
      </c>
      <c r="G3137" s="56">
        <v>44347</v>
      </c>
      <c r="H3137" s="56">
        <v>44347</v>
      </c>
      <c r="I3137" s="56">
        <v>44347</v>
      </c>
      <c r="J3137" s="55">
        <v>1</v>
      </c>
      <c r="K3137" s="56">
        <v>44403</v>
      </c>
      <c r="L3137" s="56">
        <v>44316</v>
      </c>
      <c r="M3137" s="56">
        <v>44347</v>
      </c>
      <c r="N3137" s="55">
        <v>1</v>
      </c>
      <c r="O3137" s="55">
        <v>1</v>
      </c>
      <c r="P3137" s="55">
        <v>1</v>
      </c>
      <c r="Q3137" s="56">
        <v>44404</v>
      </c>
      <c r="R3137" s="55">
        <v>0</v>
      </c>
      <c r="T3137" s="55">
        <v>5181064004</v>
      </c>
      <c r="U3137" s="55" t="s">
        <v>13549</v>
      </c>
      <c r="V3137" s="55" t="s">
        <v>13547</v>
      </c>
      <c r="W3137" s="55" t="s">
        <v>1336</v>
      </c>
      <c r="X3137" s="55" t="s">
        <v>1336</v>
      </c>
      <c r="Y3137" s="55">
        <v>0</v>
      </c>
      <c r="Z3137" s="55" t="s">
        <v>1419</v>
      </c>
      <c r="AA3137" s="55" t="s">
        <v>1338</v>
      </c>
      <c r="AB3137" s="55">
        <v>2415</v>
      </c>
      <c r="AC3137" s="55">
        <v>2415</v>
      </c>
      <c r="AD3137" s="55">
        <v>0</v>
      </c>
      <c r="AE3137" s="55" t="s">
        <v>1339</v>
      </c>
      <c r="AF3137" s="55" t="s">
        <v>3146</v>
      </c>
      <c r="AG3137" s="55" t="s">
        <v>3147</v>
      </c>
      <c r="AH3137" s="55" t="s">
        <v>1235</v>
      </c>
      <c r="AJ3137" s="55" t="s">
        <v>13548</v>
      </c>
      <c r="AK3137" s="55">
        <v>0</v>
      </c>
      <c r="AL3137" s="55" t="s">
        <v>3283</v>
      </c>
      <c r="AN3137" s="55">
        <v>2</v>
      </c>
      <c r="AO3137" s="55" t="s">
        <v>13550</v>
      </c>
      <c r="AR3137" s="56">
        <v>44316</v>
      </c>
      <c r="AS3137" s="57">
        <v>0.37978009259259254</v>
      </c>
      <c r="AT3137" s="56">
        <v>44403</v>
      </c>
      <c r="AU3137" s="57">
        <v>0.72002314814814816</v>
      </c>
      <c r="AV3137" s="55" t="s">
        <v>1345</v>
      </c>
      <c r="AW3137" s="55" t="s">
        <v>1345</v>
      </c>
      <c r="AX3137" s="55" t="s">
        <v>1346</v>
      </c>
      <c r="CB3137" s="55" t="s">
        <v>3150</v>
      </c>
    </row>
    <row r="3138" spans="1:80">
      <c r="A3138" s="55" t="s">
        <v>13551</v>
      </c>
      <c r="B3138" s="55">
        <v>2</v>
      </c>
      <c r="C3138" s="55" t="s">
        <v>13552</v>
      </c>
      <c r="D3138" s="55" t="s">
        <v>13553</v>
      </c>
      <c r="E3138" s="55">
        <v>0</v>
      </c>
      <c r="F3138" s="55">
        <v>1</v>
      </c>
      <c r="G3138" s="56">
        <v>44347</v>
      </c>
      <c r="H3138" s="56">
        <v>44347</v>
      </c>
      <c r="I3138" s="56">
        <v>44347</v>
      </c>
      <c r="J3138" s="55">
        <v>1</v>
      </c>
      <c r="K3138" s="56">
        <v>44403</v>
      </c>
      <c r="L3138" s="56">
        <v>44316</v>
      </c>
      <c r="M3138" s="56">
        <v>44347</v>
      </c>
      <c r="N3138" s="55">
        <v>1</v>
      </c>
      <c r="O3138" s="55">
        <v>1</v>
      </c>
      <c r="P3138" s="55">
        <v>1</v>
      </c>
      <c r="Q3138" s="56">
        <v>44404</v>
      </c>
      <c r="R3138" s="55">
        <v>0</v>
      </c>
      <c r="T3138" s="55">
        <v>5181067006</v>
      </c>
      <c r="U3138" s="55" t="s">
        <v>13554</v>
      </c>
      <c r="V3138" s="55" t="s">
        <v>13552</v>
      </c>
      <c r="W3138" s="55" t="s">
        <v>1336</v>
      </c>
      <c r="X3138" s="55" t="s">
        <v>1336</v>
      </c>
      <c r="Y3138" s="55">
        <v>0</v>
      </c>
      <c r="Z3138" s="55" t="s">
        <v>1419</v>
      </c>
      <c r="AA3138" s="55" t="s">
        <v>1338</v>
      </c>
      <c r="AB3138" s="55">
        <v>1575</v>
      </c>
      <c r="AC3138" s="55">
        <v>1575</v>
      </c>
      <c r="AD3138" s="55">
        <v>0</v>
      </c>
      <c r="AE3138" s="55" t="s">
        <v>1339</v>
      </c>
      <c r="AF3138" s="55" t="s">
        <v>3146</v>
      </c>
      <c r="AG3138" s="55" t="s">
        <v>3147</v>
      </c>
      <c r="AH3138" s="55" t="s">
        <v>1235</v>
      </c>
      <c r="AJ3138" s="55" t="s">
        <v>13553</v>
      </c>
      <c r="AK3138" s="55">
        <v>0</v>
      </c>
      <c r="AL3138" s="55" t="s">
        <v>3283</v>
      </c>
      <c r="AN3138" s="55">
        <v>2</v>
      </c>
      <c r="AO3138" s="55" t="s">
        <v>13555</v>
      </c>
      <c r="AR3138" s="56">
        <v>44316</v>
      </c>
      <c r="AS3138" s="57">
        <v>0.37987268518518519</v>
      </c>
      <c r="AT3138" s="56">
        <v>44403</v>
      </c>
      <c r="AU3138" s="57">
        <v>0.72002314814814816</v>
      </c>
      <c r="AV3138" s="55" t="s">
        <v>1345</v>
      </c>
      <c r="AW3138" s="55" t="s">
        <v>1345</v>
      </c>
      <c r="AX3138" s="55" t="s">
        <v>1346</v>
      </c>
      <c r="CB3138" s="55" t="s">
        <v>3150</v>
      </c>
    </row>
    <row r="3139" spans="1:80">
      <c r="A3139" s="55" t="s">
        <v>13556</v>
      </c>
      <c r="B3139" s="55">
        <v>2</v>
      </c>
      <c r="C3139" s="55" t="s">
        <v>13557</v>
      </c>
      <c r="D3139" s="55" t="s">
        <v>13558</v>
      </c>
      <c r="E3139" s="55">
        <v>0</v>
      </c>
      <c r="F3139" s="55">
        <v>1</v>
      </c>
      <c r="G3139" s="56">
        <v>44347</v>
      </c>
      <c r="H3139" s="56">
        <v>44347</v>
      </c>
      <c r="I3139" s="56">
        <v>44347</v>
      </c>
      <c r="J3139" s="55">
        <v>1</v>
      </c>
      <c r="K3139" s="56">
        <v>44413</v>
      </c>
      <c r="L3139" s="56">
        <v>44328</v>
      </c>
      <c r="M3139" s="56">
        <v>44347</v>
      </c>
      <c r="N3139" s="55">
        <v>1</v>
      </c>
      <c r="O3139" s="55">
        <v>1</v>
      </c>
      <c r="P3139" s="55">
        <v>1</v>
      </c>
      <c r="Q3139" s="56">
        <v>44414</v>
      </c>
      <c r="R3139" s="55">
        <v>0</v>
      </c>
      <c r="T3139" s="55">
        <v>5197440004</v>
      </c>
      <c r="U3139" s="55" t="s">
        <v>13559</v>
      </c>
      <c r="V3139" s="55" t="s">
        <v>13557</v>
      </c>
      <c r="W3139" s="55" t="s">
        <v>1336</v>
      </c>
      <c r="X3139" s="55" t="s">
        <v>1336</v>
      </c>
      <c r="Y3139" s="55">
        <v>0</v>
      </c>
      <c r="Z3139" s="55" t="s">
        <v>1419</v>
      </c>
      <c r="AA3139" s="55" t="s">
        <v>1338</v>
      </c>
      <c r="AB3139" s="55">
        <v>2310</v>
      </c>
      <c r="AC3139" s="55">
        <v>2310</v>
      </c>
      <c r="AD3139" s="55">
        <v>0</v>
      </c>
      <c r="AE3139" s="55" t="s">
        <v>1339</v>
      </c>
      <c r="AF3139" s="55" t="s">
        <v>3146</v>
      </c>
      <c r="AG3139" s="55" t="s">
        <v>3147</v>
      </c>
      <c r="AH3139" s="55" t="s">
        <v>1235</v>
      </c>
      <c r="AJ3139" s="55" t="s">
        <v>13558</v>
      </c>
      <c r="AK3139" s="55">
        <v>0</v>
      </c>
      <c r="AL3139" s="55" t="s">
        <v>1742</v>
      </c>
      <c r="AN3139" s="55">
        <v>2</v>
      </c>
      <c r="AO3139" s="55" t="s">
        <v>13560</v>
      </c>
      <c r="AR3139" s="56">
        <v>44328</v>
      </c>
      <c r="AS3139" s="57">
        <v>0.4637384259259259</v>
      </c>
      <c r="AT3139" s="56">
        <v>44413</v>
      </c>
      <c r="AU3139" s="57">
        <v>0.66741898148148149</v>
      </c>
      <c r="AV3139" s="55" t="s">
        <v>1345</v>
      </c>
      <c r="AW3139" s="55" t="s">
        <v>1345</v>
      </c>
      <c r="AX3139" s="55" t="s">
        <v>1346</v>
      </c>
      <c r="CB3139" s="55" t="s">
        <v>3150</v>
      </c>
    </row>
    <row r="3140" spans="1:80">
      <c r="A3140" s="55" t="s">
        <v>13561</v>
      </c>
      <c r="B3140" s="55">
        <v>2</v>
      </c>
      <c r="C3140" s="55" t="s">
        <v>13562</v>
      </c>
      <c r="D3140" s="55" t="s">
        <v>13563</v>
      </c>
      <c r="E3140" s="55">
        <v>0</v>
      </c>
      <c r="F3140" s="55">
        <v>1</v>
      </c>
      <c r="G3140" s="56">
        <v>44347</v>
      </c>
      <c r="H3140" s="56">
        <v>44347</v>
      </c>
      <c r="I3140" s="56">
        <v>44347</v>
      </c>
      <c r="J3140" s="55">
        <v>1</v>
      </c>
      <c r="K3140" s="56">
        <v>44413</v>
      </c>
      <c r="L3140" s="56">
        <v>44328</v>
      </c>
      <c r="M3140" s="56">
        <v>44347</v>
      </c>
      <c r="N3140" s="55">
        <v>1</v>
      </c>
      <c r="O3140" s="55">
        <v>1</v>
      </c>
      <c r="P3140" s="55">
        <v>1</v>
      </c>
      <c r="Q3140" s="56">
        <v>44414</v>
      </c>
      <c r="R3140" s="55">
        <v>0</v>
      </c>
      <c r="T3140" s="55">
        <v>5197439001</v>
      </c>
      <c r="U3140" s="55" t="s">
        <v>13564</v>
      </c>
      <c r="V3140" s="55" t="s">
        <v>13562</v>
      </c>
      <c r="W3140" s="55" t="s">
        <v>1336</v>
      </c>
      <c r="X3140" s="55" t="s">
        <v>1336</v>
      </c>
      <c r="Y3140" s="55">
        <v>0</v>
      </c>
      <c r="Z3140" s="55" t="s">
        <v>1419</v>
      </c>
      <c r="AA3140" s="55" t="s">
        <v>1338</v>
      </c>
      <c r="AB3140" s="55">
        <v>2625</v>
      </c>
      <c r="AC3140" s="55">
        <v>2625</v>
      </c>
      <c r="AD3140" s="55">
        <v>0</v>
      </c>
      <c r="AE3140" s="55" t="s">
        <v>1339</v>
      </c>
      <c r="AF3140" s="55" t="s">
        <v>3146</v>
      </c>
      <c r="AG3140" s="55" t="s">
        <v>3147</v>
      </c>
      <c r="AH3140" s="55" t="s">
        <v>1235</v>
      </c>
      <c r="AJ3140" s="55" t="s">
        <v>13563</v>
      </c>
      <c r="AK3140" s="55">
        <v>0</v>
      </c>
      <c r="AL3140" s="55" t="s">
        <v>1742</v>
      </c>
      <c r="AN3140" s="55">
        <v>2</v>
      </c>
      <c r="AO3140" s="55" t="s">
        <v>13565</v>
      </c>
      <c r="AR3140" s="56">
        <v>44328</v>
      </c>
      <c r="AS3140" s="57">
        <v>0.46363425925925927</v>
      </c>
      <c r="AT3140" s="56">
        <v>44413</v>
      </c>
      <c r="AU3140" s="57">
        <v>0.66741898148148149</v>
      </c>
      <c r="AV3140" s="55" t="s">
        <v>1345</v>
      </c>
      <c r="AW3140" s="55" t="s">
        <v>1345</v>
      </c>
      <c r="AX3140" s="55" t="s">
        <v>1346</v>
      </c>
      <c r="CB3140" s="55" t="s">
        <v>3150</v>
      </c>
    </row>
    <row r="3141" spans="1:80">
      <c r="A3141" s="55" t="s">
        <v>13566</v>
      </c>
      <c r="B3141" s="55">
        <v>2</v>
      </c>
      <c r="C3141" s="55" t="s">
        <v>13567</v>
      </c>
      <c r="D3141" s="55" t="s">
        <v>13568</v>
      </c>
      <c r="E3141" s="55">
        <v>0</v>
      </c>
      <c r="F3141" s="55">
        <v>0</v>
      </c>
      <c r="G3141" s="56">
        <v>44347</v>
      </c>
      <c r="H3141" s="56">
        <v>44347</v>
      </c>
      <c r="I3141" s="56">
        <v>44347</v>
      </c>
      <c r="J3141" s="55">
        <v>0</v>
      </c>
      <c r="L3141" s="56">
        <v>44316</v>
      </c>
      <c r="M3141" s="56">
        <v>44347</v>
      </c>
      <c r="N3141" s="55">
        <v>0</v>
      </c>
      <c r="O3141" s="55">
        <v>0</v>
      </c>
      <c r="P3141" s="55">
        <v>0</v>
      </c>
      <c r="R3141" s="55">
        <v>0</v>
      </c>
      <c r="T3141" s="55">
        <v>5181115000</v>
      </c>
      <c r="U3141" s="55" t="s">
        <v>13569</v>
      </c>
      <c r="V3141" s="55" t="s">
        <v>13567</v>
      </c>
      <c r="W3141" s="55" t="s">
        <v>1336</v>
      </c>
      <c r="X3141" s="55" t="s">
        <v>1336</v>
      </c>
      <c r="Y3141" s="55">
        <v>0</v>
      </c>
      <c r="Z3141" s="55" t="s">
        <v>1419</v>
      </c>
      <c r="AA3141" s="55" t="s">
        <v>1338</v>
      </c>
      <c r="AB3141" s="55">
        <v>630</v>
      </c>
      <c r="AC3141" s="55">
        <v>630</v>
      </c>
      <c r="AD3141" s="55">
        <v>0</v>
      </c>
      <c r="AE3141" s="55" t="s">
        <v>1339</v>
      </c>
      <c r="AF3141" s="55" t="s">
        <v>3146</v>
      </c>
      <c r="AG3141" s="55" t="s">
        <v>3147</v>
      </c>
      <c r="AH3141" s="55" t="s">
        <v>1235</v>
      </c>
      <c r="AJ3141" s="55" t="s">
        <v>13568</v>
      </c>
      <c r="AK3141" s="55">
        <v>0</v>
      </c>
      <c r="AL3141" s="55" t="s">
        <v>3311</v>
      </c>
      <c r="AN3141" s="55">
        <v>4</v>
      </c>
      <c r="AO3141" s="55" t="s">
        <v>13570</v>
      </c>
      <c r="AR3141" s="56">
        <v>44316</v>
      </c>
      <c r="AS3141" s="57">
        <v>0.38065972222222227</v>
      </c>
      <c r="AT3141" s="56">
        <v>44386</v>
      </c>
      <c r="AU3141" s="57">
        <v>0.74185185185185187</v>
      </c>
      <c r="AV3141" s="55" t="s">
        <v>1345</v>
      </c>
      <c r="AW3141" s="55" t="s">
        <v>2166</v>
      </c>
      <c r="AX3141" s="55" t="s">
        <v>2167</v>
      </c>
      <c r="CB3141" s="55" t="s">
        <v>3150</v>
      </c>
    </row>
    <row r="3142" spans="1:80">
      <c r="A3142" s="55" t="s">
        <v>13571</v>
      </c>
      <c r="B3142" s="55">
        <v>2</v>
      </c>
      <c r="C3142" s="55" t="s">
        <v>13572</v>
      </c>
      <c r="D3142" s="55" t="s">
        <v>13573</v>
      </c>
      <c r="E3142" s="55">
        <v>0</v>
      </c>
      <c r="F3142" s="55">
        <v>1</v>
      </c>
      <c r="G3142" s="56">
        <v>44362</v>
      </c>
      <c r="H3142" s="56">
        <v>44362</v>
      </c>
      <c r="I3142" s="56">
        <v>44362</v>
      </c>
      <c r="J3142" s="55">
        <v>1</v>
      </c>
      <c r="K3142" s="56">
        <v>44403</v>
      </c>
      <c r="L3142" s="56">
        <v>44355</v>
      </c>
      <c r="M3142" s="56">
        <v>44362</v>
      </c>
      <c r="N3142" s="55">
        <v>1</v>
      </c>
      <c r="O3142" s="55">
        <v>1</v>
      </c>
      <c r="P3142" s="55">
        <v>1</v>
      </c>
      <c r="Q3142" s="56">
        <v>44404</v>
      </c>
      <c r="R3142" s="55">
        <v>0</v>
      </c>
      <c r="T3142" s="55">
        <v>5194746007</v>
      </c>
      <c r="U3142" s="55" t="s">
        <v>13574</v>
      </c>
      <c r="V3142" s="55" t="s">
        <v>13572</v>
      </c>
      <c r="W3142" s="55" t="s">
        <v>1336</v>
      </c>
      <c r="X3142" s="55" t="s">
        <v>1336</v>
      </c>
      <c r="Y3142" s="55">
        <v>0</v>
      </c>
      <c r="Z3142" s="55" t="s">
        <v>1419</v>
      </c>
      <c r="AA3142" s="55" t="s">
        <v>1338</v>
      </c>
      <c r="AB3142" s="55">
        <v>1029</v>
      </c>
      <c r="AC3142" s="55">
        <v>1029</v>
      </c>
      <c r="AD3142" s="55">
        <v>0</v>
      </c>
      <c r="AE3142" s="55" t="s">
        <v>1339</v>
      </c>
      <c r="AF3142" s="55" t="s">
        <v>3146</v>
      </c>
      <c r="AG3142" s="55" t="s">
        <v>3147</v>
      </c>
      <c r="AH3142" s="55" t="s">
        <v>1235</v>
      </c>
      <c r="AJ3142" s="55" t="s">
        <v>13573</v>
      </c>
      <c r="AK3142" s="55">
        <v>0</v>
      </c>
      <c r="AL3142" s="55" t="s">
        <v>3311</v>
      </c>
      <c r="AN3142" s="55">
        <v>5</v>
      </c>
      <c r="AO3142" s="55" t="s">
        <v>13575</v>
      </c>
      <c r="AR3142" s="56">
        <v>44355</v>
      </c>
      <c r="AS3142" s="57">
        <v>0.36576388888888894</v>
      </c>
      <c r="AT3142" s="56">
        <v>44403</v>
      </c>
      <c r="AU3142" s="57">
        <v>0.73052083333333329</v>
      </c>
      <c r="AV3142" s="55" t="s">
        <v>1345</v>
      </c>
      <c r="AW3142" s="55" t="s">
        <v>1345</v>
      </c>
      <c r="AX3142" s="55" t="s">
        <v>1346</v>
      </c>
      <c r="CB3142" s="55" t="s">
        <v>3150</v>
      </c>
    </row>
    <row r="3143" spans="1:80">
      <c r="A3143" s="55" t="s">
        <v>13576</v>
      </c>
      <c r="B3143" s="55">
        <v>2</v>
      </c>
      <c r="C3143" s="55" t="s">
        <v>13577</v>
      </c>
      <c r="D3143" s="55" t="s">
        <v>13578</v>
      </c>
      <c r="E3143" s="55">
        <v>0</v>
      </c>
      <c r="F3143" s="55">
        <v>0</v>
      </c>
      <c r="G3143" s="56">
        <v>44347</v>
      </c>
      <c r="H3143" s="56">
        <v>44347</v>
      </c>
      <c r="I3143" s="56">
        <v>44347</v>
      </c>
      <c r="J3143" s="55">
        <v>0</v>
      </c>
      <c r="L3143" s="56">
        <v>44316</v>
      </c>
      <c r="M3143" s="56">
        <v>44347</v>
      </c>
      <c r="N3143" s="55">
        <v>0</v>
      </c>
      <c r="O3143" s="55">
        <v>0</v>
      </c>
      <c r="P3143" s="55">
        <v>0</v>
      </c>
      <c r="R3143" s="55">
        <v>0</v>
      </c>
      <c r="T3143" s="55">
        <v>5181075001</v>
      </c>
      <c r="U3143" s="55" t="s">
        <v>13579</v>
      </c>
      <c r="V3143" s="55" t="s">
        <v>13577</v>
      </c>
      <c r="W3143" s="55" t="s">
        <v>1336</v>
      </c>
      <c r="X3143" s="55" t="s">
        <v>1336</v>
      </c>
      <c r="Y3143" s="55">
        <v>0</v>
      </c>
      <c r="Z3143" s="55" t="s">
        <v>1419</v>
      </c>
      <c r="AA3143" s="55" t="s">
        <v>1338</v>
      </c>
      <c r="AB3143" s="55">
        <v>630</v>
      </c>
      <c r="AC3143" s="55">
        <v>630</v>
      </c>
      <c r="AD3143" s="55">
        <v>0</v>
      </c>
      <c r="AE3143" s="55" t="s">
        <v>1339</v>
      </c>
      <c r="AF3143" s="55" t="s">
        <v>3146</v>
      </c>
      <c r="AG3143" s="55" t="s">
        <v>3147</v>
      </c>
      <c r="AH3143" s="55" t="s">
        <v>1235</v>
      </c>
      <c r="AJ3143" s="55" t="s">
        <v>13578</v>
      </c>
      <c r="AK3143" s="55">
        <v>0</v>
      </c>
      <c r="AL3143" s="55" t="s">
        <v>3311</v>
      </c>
      <c r="AN3143" s="55">
        <v>4</v>
      </c>
      <c r="AO3143" s="55" t="s">
        <v>13580</v>
      </c>
      <c r="AR3143" s="56">
        <v>44316</v>
      </c>
      <c r="AS3143" s="57">
        <v>0.3807638888888889</v>
      </c>
      <c r="AT3143" s="56">
        <v>44386</v>
      </c>
      <c r="AU3143" s="57">
        <v>0.74236111111111114</v>
      </c>
      <c r="AV3143" s="55" t="s">
        <v>1345</v>
      </c>
      <c r="AW3143" s="55" t="s">
        <v>2166</v>
      </c>
      <c r="AX3143" s="55" t="s">
        <v>2167</v>
      </c>
      <c r="CB3143" s="55" t="s">
        <v>3150</v>
      </c>
    </row>
    <row r="3144" spans="1:80">
      <c r="A3144" s="55" t="s">
        <v>13581</v>
      </c>
      <c r="B3144" s="55">
        <v>2</v>
      </c>
      <c r="C3144" s="55" t="s">
        <v>13582</v>
      </c>
      <c r="D3144" s="55" t="s">
        <v>13583</v>
      </c>
      <c r="E3144" s="55">
        <v>0</v>
      </c>
      <c r="F3144" s="55">
        <v>1</v>
      </c>
      <c r="G3144" s="56">
        <v>44362</v>
      </c>
      <c r="H3144" s="56">
        <v>44362</v>
      </c>
      <c r="I3144" s="56">
        <v>44362</v>
      </c>
      <c r="J3144" s="55">
        <v>1</v>
      </c>
      <c r="K3144" s="56">
        <v>44403</v>
      </c>
      <c r="L3144" s="56">
        <v>44355</v>
      </c>
      <c r="M3144" s="56">
        <v>44362</v>
      </c>
      <c r="N3144" s="55">
        <v>1</v>
      </c>
      <c r="O3144" s="55">
        <v>1</v>
      </c>
      <c r="P3144" s="55">
        <v>1</v>
      </c>
      <c r="Q3144" s="56">
        <v>44404</v>
      </c>
      <c r="R3144" s="55">
        <v>0</v>
      </c>
      <c r="T3144" s="55">
        <v>5194745000</v>
      </c>
      <c r="U3144" s="55" t="s">
        <v>13584</v>
      </c>
      <c r="V3144" s="55" t="s">
        <v>13582</v>
      </c>
      <c r="W3144" s="55" t="s">
        <v>1336</v>
      </c>
      <c r="X3144" s="55" t="s">
        <v>1336</v>
      </c>
      <c r="Y3144" s="55">
        <v>0</v>
      </c>
      <c r="Z3144" s="55" t="s">
        <v>1419</v>
      </c>
      <c r="AA3144" s="55" t="s">
        <v>1338</v>
      </c>
      <c r="AB3144" s="55">
        <v>1029</v>
      </c>
      <c r="AC3144" s="55">
        <v>1029</v>
      </c>
      <c r="AD3144" s="55">
        <v>0</v>
      </c>
      <c r="AE3144" s="55" t="s">
        <v>1339</v>
      </c>
      <c r="AF3144" s="55" t="s">
        <v>3146</v>
      </c>
      <c r="AG3144" s="55" t="s">
        <v>3147</v>
      </c>
      <c r="AH3144" s="55" t="s">
        <v>1235</v>
      </c>
      <c r="AJ3144" s="55" t="s">
        <v>13583</v>
      </c>
      <c r="AK3144" s="55">
        <v>0</v>
      </c>
      <c r="AL3144" s="55" t="s">
        <v>3311</v>
      </c>
      <c r="AN3144" s="55">
        <v>5</v>
      </c>
      <c r="AO3144" s="55" t="s">
        <v>13585</v>
      </c>
      <c r="AR3144" s="56">
        <v>44355</v>
      </c>
      <c r="AS3144" s="57">
        <v>0.36586805555555557</v>
      </c>
      <c r="AT3144" s="56">
        <v>44403</v>
      </c>
      <c r="AU3144" s="57">
        <v>0.73052083333333329</v>
      </c>
      <c r="AV3144" s="55" t="s">
        <v>1345</v>
      </c>
      <c r="AW3144" s="55" t="s">
        <v>1345</v>
      </c>
      <c r="AX3144" s="55" t="s">
        <v>1346</v>
      </c>
      <c r="CB3144" s="55" t="s">
        <v>3150</v>
      </c>
    </row>
    <row r="3145" spans="1:80">
      <c r="A3145" s="55" t="s">
        <v>13586</v>
      </c>
      <c r="B3145" s="55">
        <v>2</v>
      </c>
      <c r="C3145" s="55" t="s">
        <v>13587</v>
      </c>
      <c r="D3145" s="55" t="s">
        <v>13588</v>
      </c>
      <c r="E3145" s="55">
        <v>0</v>
      </c>
      <c r="F3145" s="55">
        <v>0</v>
      </c>
      <c r="G3145" s="56">
        <v>44347</v>
      </c>
      <c r="H3145" s="56">
        <v>44347</v>
      </c>
      <c r="I3145" s="56">
        <v>44347</v>
      </c>
      <c r="J3145" s="55">
        <v>0</v>
      </c>
      <c r="L3145" s="56">
        <v>44316</v>
      </c>
      <c r="M3145" s="56">
        <v>44347</v>
      </c>
      <c r="N3145" s="55">
        <v>0</v>
      </c>
      <c r="O3145" s="55">
        <v>0</v>
      </c>
      <c r="P3145" s="55">
        <v>0</v>
      </c>
      <c r="R3145" s="55">
        <v>0</v>
      </c>
      <c r="T3145" s="55">
        <v>5181073006</v>
      </c>
      <c r="U3145" s="55" t="s">
        <v>13589</v>
      </c>
      <c r="V3145" s="55" t="s">
        <v>13587</v>
      </c>
      <c r="W3145" s="55" t="s">
        <v>1336</v>
      </c>
      <c r="X3145" s="55" t="s">
        <v>1336</v>
      </c>
      <c r="Y3145" s="55">
        <v>0</v>
      </c>
      <c r="Z3145" s="55" t="s">
        <v>1419</v>
      </c>
      <c r="AA3145" s="55" t="s">
        <v>1338</v>
      </c>
      <c r="AB3145" s="55">
        <v>1365</v>
      </c>
      <c r="AC3145" s="55">
        <v>1365</v>
      </c>
      <c r="AD3145" s="55">
        <v>0</v>
      </c>
      <c r="AE3145" s="55" t="s">
        <v>1339</v>
      </c>
      <c r="AF3145" s="55" t="s">
        <v>3146</v>
      </c>
      <c r="AG3145" s="55" t="s">
        <v>3147</v>
      </c>
      <c r="AH3145" s="55" t="s">
        <v>1235</v>
      </c>
      <c r="AJ3145" s="55" t="s">
        <v>13588</v>
      </c>
      <c r="AK3145" s="55">
        <v>0</v>
      </c>
      <c r="AL3145" s="55" t="s">
        <v>3311</v>
      </c>
      <c r="AN3145" s="55">
        <v>4</v>
      </c>
      <c r="AO3145" s="55" t="s">
        <v>13590</v>
      </c>
      <c r="AR3145" s="56">
        <v>44316</v>
      </c>
      <c r="AS3145" s="57">
        <v>0.3805439814814815</v>
      </c>
      <c r="AT3145" s="56">
        <v>44386</v>
      </c>
      <c r="AU3145" s="57">
        <v>0.74127314814814815</v>
      </c>
      <c r="AV3145" s="55" t="s">
        <v>1345</v>
      </c>
      <c r="AW3145" s="55" t="s">
        <v>2166</v>
      </c>
      <c r="AX3145" s="55" t="s">
        <v>2167</v>
      </c>
      <c r="CB3145" s="55" t="s">
        <v>3150</v>
      </c>
    </row>
    <row r="3146" spans="1:80">
      <c r="A3146" s="55" t="s">
        <v>13591</v>
      </c>
      <c r="B3146" s="55">
        <v>2</v>
      </c>
      <c r="C3146" s="55" t="s">
        <v>13592</v>
      </c>
      <c r="D3146" s="55" t="s">
        <v>13593</v>
      </c>
      <c r="E3146" s="55">
        <v>0</v>
      </c>
      <c r="F3146" s="55">
        <v>1</v>
      </c>
      <c r="G3146" s="56">
        <v>44362</v>
      </c>
      <c r="H3146" s="56">
        <v>44362</v>
      </c>
      <c r="I3146" s="56">
        <v>44362</v>
      </c>
      <c r="J3146" s="55">
        <v>1</v>
      </c>
      <c r="K3146" s="56">
        <v>44403</v>
      </c>
      <c r="L3146" s="56">
        <v>44355</v>
      </c>
      <c r="M3146" s="56">
        <v>44362</v>
      </c>
      <c r="N3146" s="55">
        <v>1</v>
      </c>
      <c r="O3146" s="55">
        <v>1</v>
      </c>
      <c r="P3146" s="55">
        <v>1</v>
      </c>
      <c r="Q3146" s="56">
        <v>44404</v>
      </c>
      <c r="R3146" s="55">
        <v>0</v>
      </c>
      <c r="T3146" s="55">
        <v>5194747004</v>
      </c>
      <c r="U3146" s="55" t="s">
        <v>13594</v>
      </c>
      <c r="V3146" s="55" t="s">
        <v>13592</v>
      </c>
      <c r="W3146" s="55" t="s">
        <v>1336</v>
      </c>
      <c r="X3146" s="55" t="s">
        <v>1336</v>
      </c>
      <c r="Y3146" s="55">
        <v>0</v>
      </c>
      <c r="Z3146" s="55" t="s">
        <v>1419</v>
      </c>
      <c r="AA3146" s="55" t="s">
        <v>1338</v>
      </c>
      <c r="AB3146" s="55">
        <v>1365</v>
      </c>
      <c r="AC3146" s="55">
        <v>1365</v>
      </c>
      <c r="AD3146" s="55">
        <v>0</v>
      </c>
      <c r="AE3146" s="55" t="s">
        <v>1339</v>
      </c>
      <c r="AF3146" s="55" t="s">
        <v>3146</v>
      </c>
      <c r="AG3146" s="55" t="s">
        <v>3147</v>
      </c>
      <c r="AH3146" s="55" t="s">
        <v>1235</v>
      </c>
      <c r="AJ3146" s="55" t="s">
        <v>13593</v>
      </c>
      <c r="AK3146" s="55">
        <v>0</v>
      </c>
      <c r="AL3146" s="55" t="s">
        <v>3311</v>
      </c>
      <c r="AN3146" s="55">
        <v>5</v>
      </c>
      <c r="AO3146" s="55" t="s">
        <v>13595</v>
      </c>
      <c r="AR3146" s="56">
        <v>44355</v>
      </c>
      <c r="AS3146" s="57">
        <v>0.36569444444444449</v>
      </c>
      <c r="AT3146" s="56">
        <v>44403</v>
      </c>
      <c r="AU3146" s="57">
        <v>0.73053240740740744</v>
      </c>
      <c r="AV3146" s="55" t="s">
        <v>1345</v>
      </c>
      <c r="AW3146" s="55" t="s">
        <v>1345</v>
      </c>
      <c r="AX3146" s="55" t="s">
        <v>1346</v>
      </c>
      <c r="CB3146" s="55" t="s">
        <v>3150</v>
      </c>
    </row>
    <row r="3147" spans="1:80">
      <c r="A3147" s="55" t="s">
        <v>13596</v>
      </c>
      <c r="B3147" s="55">
        <v>2</v>
      </c>
      <c r="C3147" s="55" t="s">
        <v>13597</v>
      </c>
      <c r="D3147" s="55" t="s">
        <v>13598</v>
      </c>
      <c r="E3147" s="55">
        <v>0</v>
      </c>
      <c r="F3147" s="55">
        <v>0</v>
      </c>
      <c r="G3147" s="56">
        <v>44236</v>
      </c>
      <c r="H3147" s="56">
        <v>44236</v>
      </c>
      <c r="I3147" s="56">
        <v>44236</v>
      </c>
      <c r="J3147" s="55">
        <v>0</v>
      </c>
      <c r="L3147" s="56">
        <v>44146</v>
      </c>
      <c r="M3147" s="56">
        <v>44236</v>
      </c>
      <c r="N3147" s="55">
        <v>0</v>
      </c>
      <c r="O3147" s="55">
        <v>0</v>
      </c>
      <c r="P3147" s="55">
        <v>0</v>
      </c>
      <c r="R3147" s="55">
        <v>0</v>
      </c>
      <c r="T3147" s="55">
        <v>5146825004</v>
      </c>
      <c r="U3147" s="55" t="s">
        <v>13599</v>
      </c>
      <c r="V3147" s="55" t="s">
        <v>13597</v>
      </c>
      <c r="W3147" s="55" t="s">
        <v>1336</v>
      </c>
      <c r="X3147" s="55" t="s">
        <v>1336</v>
      </c>
      <c r="Y3147" s="55">
        <v>0</v>
      </c>
      <c r="Z3147" s="55" t="s">
        <v>1419</v>
      </c>
      <c r="AA3147" s="55" t="s">
        <v>1338</v>
      </c>
      <c r="AB3147" s="55">
        <v>9240</v>
      </c>
      <c r="AC3147" s="55">
        <v>9240</v>
      </c>
      <c r="AD3147" s="55">
        <v>0</v>
      </c>
      <c r="AE3147" s="55" t="s">
        <v>1339</v>
      </c>
      <c r="AF3147" s="55" t="s">
        <v>3146</v>
      </c>
      <c r="AG3147" s="55" t="s">
        <v>3147</v>
      </c>
      <c r="AH3147" s="55" t="s">
        <v>1235</v>
      </c>
      <c r="AJ3147" s="55" t="s">
        <v>13598</v>
      </c>
      <c r="AK3147" s="55">
        <v>0</v>
      </c>
      <c r="AL3147" s="55" t="s">
        <v>1361</v>
      </c>
      <c r="AN3147" s="55">
        <v>1</v>
      </c>
      <c r="AO3147" s="55" t="s">
        <v>13600</v>
      </c>
      <c r="AR3147" s="56">
        <v>44146</v>
      </c>
      <c r="AS3147" s="57">
        <v>0.3180439814814815</v>
      </c>
      <c r="AT3147" s="56">
        <v>44154</v>
      </c>
      <c r="AU3147" s="57">
        <v>0.5958796296296297</v>
      </c>
      <c r="AV3147" s="55" t="s">
        <v>1345</v>
      </c>
      <c r="AW3147" s="55" t="s">
        <v>3374</v>
      </c>
      <c r="AX3147" s="55" t="s">
        <v>2167</v>
      </c>
      <c r="CB3147" s="55" t="s">
        <v>3150</v>
      </c>
    </row>
    <row r="3148" spans="1:80">
      <c r="A3148" s="55" t="s">
        <v>13601</v>
      </c>
      <c r="B3148" s="55">
        <v>2</v>
      </c>
      <c r="C3148" s="55" t="s">
        <v>13602</v>
      </c>
      <c r="D3148" s="55" t="s">
        <v>991</v>
      </c>
      <c r="E3148" s="55">
        <v>0</v>
      </c>
      <c r="F3148" s="55">
        <v>1</v>
      </c>
      <c r="G3148" s="56">
        <v>44407</v>
      </c>
      <c r="H3148" s="56">
        <v>44407</v>
      </c>
      <c r="I3148" s="56">
        <v>44407</v>
      </c>
      <c r="J3148" s="55">
        <v>1</v>
      </c>
      <c r="K3148" s="56">
        <v>44432</v>
      </c>
      <c r="L3148" s="56">
        <v>44383</v>
      </c>
      <c r="M3148" s="56">
        <v>44407</v>
      </c>
      <c r="N3148" s="55">
        <v>1</v>
      </c>
      <c r="O3148" s="55">
        <v>1</v>
      </c>
      <c r="P3148" s="55">
        <v>1</v>
      </c>
      <c r="Q3148" s="56">
        <v>44433</v>
      </c>
      <c r="R3148" s="55">
        <v>0</v>
      </c>
      <c r="T3148" s="55">
        <v>5209493008</v>
      </c>
      <c r="U3148" s="55" t="s">
        <v>13603</v>
      </c>
      <c r="V3148" s="55" t="s">
        <v>13602</v>
      </c>
      <c r="W3148" s="55" t="s">
        <v>1336</v>
      </c>
      <c r="X3148" s="55" t="s">
        <v>1336</v>
      </c>
      <c r="Y3148" s="55">
        <v>0</v>
      </c>
      <c r="Z3148" s="55" t="s">
        <v>1419</v>
      </c>
      <c r="AA3148" s="55" t="s">
        <v>1338</v>
      </c>
      <c r="AB3148" s="55">
        <v>125</v>
      </c>
      <c r="AC3148" s="55">
        <v>125</v>
      </c>
      <c r="AD3148" s="55">
        <v>0</v>
      </c>
      <c r="AE3148" s="55" t="s">
        <v>1339</v>
      </c>
      <c r="AF3148" s="55" t="s">
        <v>3146</v>
      </c>
      <c r="AG3148" s="55" t="s">
        <v>3147</v>
      </c>
      <c r="AH3148" s="55" t="s">
        <v>1235</v>
      </c>
      <c r="AJ3148" s="55" t="s">
        <v>991</v>
      </c>
      <c r="AK3148" s="55">
        <v>0</v>
      </c>
      <c r="AL3148" s="55" t="s">
        <v>3311</v>
      </c>
      <c r="AN3148" s="55">
        <v>4</v>
      </c>
      <c r="AO3148" s="55" t="s">
        <v>13604</v>
      </c>
      <c r="AR3148" s="56">
        <v>44383</v>
      </c>
      <c r="AS3148" s="57">
        <v>0.32498842592592592</v>
      </c>
      <c r="AT3148" s="56">
        <v>44432</v>
      </c>
      <c r="AU3148" s="57">
        <v>0.60423611111111108</v>
      </c>
      <c r="AV3148" s="55" t="s">
        <v>1345</v>
      </c>
      <c r="AW3148" s="55" t="s">
        <v>1345</v>
      </c>
      <c r="AX3148" s="55" t="s">
        <v>1346</v>
      </c>
      <c r="CB3148" s="55" t="s">
        <v>3137</v>
      </c>
    </row>
    <row r="3149" spans="1:80">
      <c r="A3149" s="55" t="s">
        <v>13605</v>
      </c>
      <c r="B3149" s="55">
        <v>3</v>
      </c>
      <c r="C3149" s="55" t="s">
        <v>768</v>
      </c>
      <c r="D3149" s="55" t="s">
        <v>990</v>
      </c>
      <c r="E3149" s="55">
        <v>1</v>
      </c>
      <c r="F3149" s="55">
        <v>1</v>
      </c>
      <c r="G3149" s="56">
        <v>44456</v>
      </c>
      <c r="H3149" s="56">
        <v>44456</v>
      </c>
      <c r="I3149" s="56">
        <v>44456</v>
      </c>
      <c r="J3149" s="55">
        <v>1</v>
      </c>
      <c r="K3149" s="56">
        <v>44433</v>
      </c>
      <c r="W3149" s="55" t="s">
        <v>1336</v>
      </c>
      <c r="X3149" s="55" t="s">
        <v>1336</v>
      </c>
      <c r="Y3149" s="55">
        <v>20</v>
      </c>
      <c r="AD3149" s="55">
        <v>0</v>
      </c>
      <c r="AE3149" s="55" t="s">
        <v>1339</v>
      </c>
      <c r="AF3149" s="55" t="s">
        <v>1352</v>
      </c>
      <c r="AG3149" s="55" t="s">
        <v>1353</v>
      </c>
      <c r="AI3149" s="55">
        <v>510</v>
      </c>
      <c r="AJ3149" s="55" t="s">
        <v>990</v>
      </c>
      <c r="AK3149" s="55">
        <v>0</v>
      </c>
      <c r="AL3149" s="55" t="s">
        <v>3311</v>
      </c>
      <c r="AN3149" s="55">
        <v>4</v>
      </c>
      <c r="AQ3149" s="55" t="s">
        <v>1235</v>
      </c>
      <c r="AR3149" s="56">
        <v>44386</v>
      </c>
      <c r="AS3149" s="57">
        <v>0.63267361111111109</v>
      </c>
      <c r="AT3149" s="56">
        <v>44433</v>
      </c>
      <c r="AU3149" s="57">
        <v>0.61373842592592587</v>
      </c>
      <c r="AV3149" s="55" t="s">
        <v>1355</v>
      </c>
      <c r="AW3149" s="55" t="s">
        <v>1355</v>
      </c>
      <c r="AX3149" s="55" t="s">
        <v>1490</v>
      </c>
      <c r="AY3149" s="55" t="s">
        <v>991</v>
      </c>
      <c r="AZ3149" s="55">
        <v>3</v>
      </c>
      <c r="BA3149" s="55" t="s">
        <v>1347</v>
      </c>
      <c r="BB3149" s="55">
        <v>1</v>
      </c>
      <c r="BF3149" s="55" t="s">
        <v>1418</v>
      </c>
      <c r="BG3149" s="55">
        <v>4</v>
      </c>
      <c r="BH3149" s="55" t="s">
        <v>48</v>
      </c>
      <c r="BI3149" s="55" t="s">
        <v>244</v>
      </c>
      <c r="BJ3149" s="55">
        <v>0</v>
      </c>
      <c r="BK3149" s="55">
        <v>0</v>
      </c>
      <c r="BL3149" s="55">
        <v>0</v>
      </c>
      <c r="BM3149" s="55">
        <v>0</v>
      </c>
      <c r="BN3149" s="55">
        <v>0</v>
      </c>
      <c r="BO3149" s="55">
        <v>0</v>
      </c>
      <c r="BP3149" s="55">
        <v>0</v>
      </c>
      <c r="BQ3149" s="55">
        <v>0</v>
      </c>
      <c r="BR3149" s="55">
        <v>0</v>
      </c>
      <c r="BS3149" s="55">
        <v>0</v>
      </c>
      <c r="BT3149" s="56">
        <v>44433</v>
      </c>
      <c r="BU3149" s="56">
        <v>44433</v>
      </c>
      <c r="BV3149" s="56">
        <v>44433</v>
      </c>
      <c r="BW3149" s="56">
        <v>44433</v>
      </c>
      <c r="BX3149" s="55" t="s">
        <v>990</v>
      </c>
      <c r="BY3149" s="55" t="s">
        <v>991</v>
      </c>
      <c r="BZ3149" s="55">
        <v>88.575800000000001</v>
      </c>
      <c r="CA3149" s="55" t="s">
        <v>1419</v>
      </c>
      <c r="CB3149" s="55" t="s">
        <v>1357</v>
      </c>
    </row>
    <row r="3150" spans="1:80">
      <c r="A3150" s="55" t="s">
        <v>13606</v>
      </c>
      <c r="B3150" s="55">
        <v>2</v>
      </c>
      <c r="C3150" s="55" t="s">
        <v>13607</v>
      </c>
      <c r="D3150" s="55" t="s">
        <v>993</v>
      </c>
      <c r="E3150" s="55">
        <v>0</v>
      </c>
      <c r="F3150" s="55">
        <v>1</v>
      </c>
      <c r="G3150" s="56">
        <v>44407</v>
      </c>
      <c r="H3150" s="56">
        <v>44407</v>
      </c>
      <c r="I3150" s="56">
        <v>44407</v>
      </c>
      <c r="J3150" s="55">
        <v>1</v>
      </c>
      <c r="K3150" s="56">
        <v>44432</v>
      </c>
      <c r="L3150" s="56">
        <v>44383</v>
      </c>
      <c r="M3150" s="56">
        <v>44407</v>
      </c>
      <c r="N3150" s="55">
        <v>1</v>
      </c>
      <c r="O3150" s="55">
        <v>1</v>
      </c>
      <c r="P3150" s="55">
        <v>1</v>
      </c>
      <c r="Q3150" s="56">
        <v>44433</v>
      </c>
      <c r="R3150" s="55">
        <v>0</v>
      </c>
      <c r="T3150" s="55">
        <v>5209489002</v>
      </c>
      <c r="U3150" s="55" t="s">
        <v>13608</v>
      </c>
      <c r="V3150" s="55" t="s">
        <v>13607</v>
      </c>
      <c r="W3150" s="55" t="s">
        <v>1336</v>
      </c>
      <c r="X3150" s="55" t="s">
        <v>1336</v>
      </c>
      <c r="Y3150" s="55">
        <v>0</v>
      </c>
      <c r="Z3150" s="55" t="s">
        <v>1419</v>
      </c>
      <c r="AA3150" s="55" t="s">
        <v>1338</v>
      </c>
      <c r="AB3150" s="55">
        <v>125</v>
      </c>
      <c r="AC3150" s="55">
        <v>125</v>
      </c>
      <c r="AD3150" s="55">
        <v>0</v>
      </c>
      <c r="AE3150" s="55" t="s">
        <v>1339</v>
      </c>
      <c r="AF3150" s="55" t="s">
        <v>3146</v>
      </c>
      <c r="AG3150" s="55" t="s">
        <v>3147</v>
      </c>
      <c r="AH3150" s="55" t="s">
        <v>1235</v>
      </c>
      <c r="AJ3150" s="55" t="s">
        <v>993</v>
      </c>
      <c r="AK3150" s="55">
        <v>0</v>
      </c>
      <c r="AL3150" s="55" t="s">
        <v>3311</v>
      </c>
      <c r="AN3150" s="55">
        <v>4</v>
      </c>
      <c r="AO3150" s="55" t="s">
        <v>13609</v>
      </c>
      <c r="AR3150" s="56">
        <v>44383</v>
      </c>
      <c r="AS3150" s="57">
        <v>0.32512731481481483</v>
      </c>
      <c r="AT3150" s="56">
        <v>44432</v>
      </c>
      <c r="AU3150" s="57">
        <v>0.60488425925925926</v>
      </c>
      <c r="AV3150" s="55" t="s">
        <v>1345</v>
      </c>
      <c r="AW3150" s="55" t="s">
        <v>1345</v>
      </c>
      <c r="AX3150" s="55" t="s">
        <v>1346</v>
      </c>
      <c r="CB3150" s="55" t="s">
        <v>3137</v>
      </c>
    </row>
    <row r="3151" spans="1:80">
      <c r="A3151" s="55" t="s">
        <v>13610</v>
      </c>
      <c r="B3151" s="55">
        <v>3</v>
      </c>
      <c r="C3151" s="55" t="s">
        <v>769</v>
      </c>
      <c r="D3151" s="55" t="s">
        <v>992</v>
      </c>
      <c r="E3151" s="55">
        <v>1</v>
      </c>
      <c r="F3151" s="55">
        <v>1</v>
      </c>
      <c r="G3151" s="56">
        <v>44456</v>
      </c>
      <c r="H3151" s="56">
        <v>44456</v>
      </c>
      <c r="I3151" s="56">
        <v>44456</v>
      </c>
      <c r="J3151" s="55">
        <v>1</v>
      </c>
      <c r="K3151" s="56">
        <v>44433</v>
      </c>
      <c r="W3151" s="55" t="s">
        <v>1336</v>
      </c>
      <c r="X3151" s="55" t="s">
        <v>1336</v>
      </c>
      <c r="Y3151" s="55">
        <v>20</v>
      </c>
      <c r="AD3151" s="55">
        <v>0</v>
      </c>
      <c r="AE3151" s="55" t="s">
        <v>1339</v>
      </c>
      <c r="AF3151" s="55" t="s">
        <v>1352</v>
      </c>
      <c r="AG3151" s="55" t="s">
        <v>1353</v>
      </c>
      <c r="AI3151" s="55">
        <v>510</v>
      </c>
      <c r="AJ3151" s="55" t="s">
        <v>992</v>
      </c>
      <c r="AK3151" s="55">
        <v>0</v>
      </c>
      <c r="AL3151" s="55" t="s">
        <v>3311</v>
      </c>
      <c r="AN3151" s="55">
        <v>4</v>
      </c>
      <c r="AQ3151" s="55" t="s">
        <v>1235</v>
      </c>
      <c r="AR3151" s="56">
        <v>44386</v>
      </c>
      <c r="AS3151" s="57">
        <v>0.63292824074074072</v>
      </c>
      <c r="AT3151" s="56">
        <v>44433</v>
      </c>
      <c r="AU3151" s="57">
        <v>0.61406250000000007</v>
      </c>
      <c r="AV3151" s="55" t="s">
        <v>1355</v>
      </c>
      <c r="AW3151" s="55" t="s">
        <v>1355</v>
      </c>
      <c r="AX3151" s="55" t="s">
        <v>1490</v>
      </c>
      <c r="AY3151" s="55" t="s">
        <v>993</v>
      </c>
      <c r="AZ3151" s="55">
        <v>3</v>
      </c>
      <c r="BA3151" s="55" t="s">
        <v>1347</v>
      </c>
      <c r="BB3151" s="55">
        <v>1</v>
      </c>
      <c r="BF3151" s="55" t="s">
        <v>1418</v>
      </c>
      <c r="BG3151" s="55">
        <v>4</v>
      </c>
      <c r="BH3151" s="55" t="s">
        <v>48</v>
      </c>
      <c r="BI3151" s="55" t="s">
        <v>244</v>
      </c>
      <c r="BJ3151" s="55">
        <v>0</v>
      </c>
      <c r="BK3151" s="55">
        <v>0</v>
      </c>
      <c r="BL3151" s="55">
        <v>0</v>
      </c>
      <c r="BM3151" s="55">
        <v>0</v>
      </c>
      <c r="BN3151" s="55">
        <v>0</v>
      </c>
      <c r="BO3151" s="55">
        <v>0</v>
      </c>
      <c r="BP3151" s="55">
        <v>0</v>
      </c>
      <c r="BQ3151" s="55">
        <v>0</v>
      </c>
      <c r="BR3151" s="55">
        <v>0</v>
      </c>
      <c r="BS3151" s="55">
        <v>0</v>
      </c>
      <c r="BT3151" s="56">
        <v>44433</v>
      </c>
      <c r="BU3151" s="56">
        <v>44433</v>
      </c>
      <c r="BV3151" s="56">
        <v>44433</v>
      </c>
      <c r="BW3151" s="56">
        <v>44433</v>
      </c>
      <c r="BX3151" s="55" t="s">
        <v>992</v>
      </c>
      <c r="BY3151" s="55" t="s">
        <v>993</v>
      </c>
      <c r="BZ3151" s="55">
        <v>73.975399999999993</v>
      </c>
      <c r="CA3151" s="55" t="s">
        <v>1419</v>
      </c>
      <c r="CB3151" s="55" t="s">
        <v>1357</v>
      </c>
    </row>
    <row r="3152" spans="1:80">
      <c r="A3152" s="55" t="s">
        <v>13611</v>
      </c>
      <c r="B3152" s="55">
        <v>2</v>
      </c>
      <c r="C3152" s="55" t="s">
        <v>13612</v>
      </c>
      <c r="D3152" s="55" t="s">
        <v>13613</v>
      </c>
      <c r="E3152" s="55">
        <v>0</v>
      </c>
      <c r="F3152" s="55">
        <v>1</v>
      </c>
      <c r="G3152" s="56">
        <v>44347</v>
      </c>
      <c r="H3152" s="56">
        <v>44347</v>
      </c>
      <c r="I3152" s="56">
        <v>44347</v>
      </c>
      <c r="J3152" s="55">
        <v>1</v>
      </c>
      <c r="K3152" s="56">
        <v>44403</v>
      </c>
      <c r="L3152" s="56">
        <v>44314</v>
      </c>
      <c r="M3152" s="56">
        <v>44347</v>
      </c>
      <c r="N3152" s="55">
        <v>1</v>
      </c>
      <c r="O3152" s="55">
        <v>1</v>
      </c>
      <c r="P3152" s="55">
        <v>1</v>
      </c>
      <c r="Q3152" s="56">
        <v>44404</v>
      </c>
      <c r="R3152" s="55">
        <v>0</v>
      </c>
      <c r="T3152" s="55">
        <v>5180104006</v>
      </c>
      <c r="U3152" s="55" t="s">
        <v>13614</v>
      </c>
      <c r="V3152" s="55" t="s">
        <v>13612</v>
      </c>
      <c r="W3152" s="55" t="s">
        <v>1336</v>
      </c>
      <c r="X3152" s="55" t="s">
        <v>1336</v>
      </c>
      <c r="Y3152" s="55">
        <v>0</v>
      </c>
      <c r="Z3152" s="55" t="s">
        <v>1419</v>
      </c>
      <c r="AA3152" s="55" t="s">
        <v>1338</v>
      </c>
      <c r="AB3152" s="55">
        <v>1648.5</v>
      </c>
      <c r="AC3152" s="55">
        <v>1648.5</v>
      </c>
      <c r="AD3152" s="55">
        <v>0</v>
      </c>
      <c r="AE3152" s="55" t="s">
        <v>1339</v>
      </c>
      <c r="AF3152" s="55" t="s">
        <v>3146</v>
      </c>
      <c r="AG3152" s="55" t="s">
        <v>3147</v>
      </c>
      <c r="AH3152" s="55" t="s">
        <v>1235</v>
      </c>
      <c r="AJ3152" s="55" t="s">
        <v>13613</v>
      </c>
      <c r="AK3152" s="55">
        <v>0</v>
      </c>
      <c r="AL3152" s="55" t="s">
        <v>3311</v>
      </c>
      <c r="AN3152" s="55">
        <v>4</v>
      </c>
      <c r="AO3152" s="55" t="s">
        <v>13615</v>
      </c>
      <c r="AR3152" s="56">
        <v>44314</v>
      </c>
      <c r="AS3152" s="57">
        <v>0.77484953703703707</v>
      </c>
      <c r="AT3152" s="56">
        <v>44403</v>
      </c>
      <c r="AU3152" s="57">
        <v>0.71998842592592593</v>
      </c>
      <c r="AV3152" s="55" t="s">
        <v>1345</v>
      </c>
      <c r="AW3152" s="55" t="s">
        <v>1345</v>
      </c>
      <c r="AX3152" s="55" t="s">
        <v>1346</v>
      </c>
      <c r="CB3152" s="55" t="s">
        <v>3150</v>
      </c>
    </row>
    <row r="3153" spans="1:80">
      <c r="A3153" s="55" t="s">
        <v>13616</v>
      </c>
      <c r="B3153" s="55">
        <v>2</v>
      </c>
      <c r="C3153" s="55" t="s">
        <v>13617</v>
      </c>
      <c r="D3153" s="55" t="s">
        <v>13618</v>
      </c>
      <c r="E3153" s="55">
        <v>0</v>
      </c>
      <c r="F3153" s="55">
        <v>1</v>
      </c>
      <c r="G3153" s="56">
        <v>44347</v>
      </c>
      <c r="H3153" s="56">
        <v>44347</v>
      </c>
      <c r="I3153" s="56">
        <v>44347</v>
      </c>
      <c r="J3153" s="55">
        <v>1</v>
      </c>
      <c r="K3153" s="56">
        <v>44403</v>
      </c>
      <c r="L3153" s="56">
        <v>44314</v>
      </c>
      <c r="M3153" s="56">
        <v>44347</v>
      </c>
      <c r="N3153" s="55">
        <v>1</v>
      </c>
      <c r="O3153" s="55">
        <v>1</v>
      </c>
      <c r="P3153" s="55">
        <v>1</v>
      </c>
      <c r="Q3153" s="56">
        <v>44404</v>
      </c>
      <c r="R3153" s="55">
        <v>0</v>
      </c>
      <c r="T3153" s="55">
        <v>5180109002</v>
      </c>
      <c r="U3153" s="55" t="s">
        <v>13619</v>
      </c>
      <c r="V3153" s="55" t="s">
        <v>13617</v>
      </c>
      <c r="W3153" s="55" t="s">
        <v>1336</v>
      </c>
      <c r="X3153" s="55" t="s">
        <v>1336</v>
      </c>
      <c r="Y3153" s="55">
        <v>0</v>
      </c>
      <c r="Z3153" s="55" t="s">
        <v>1419</v>
      </c>
      <c r="AA3153" s="55" t="s">
        <v>1338</v>
      </c>
      <c r="AB3153" s="55">
        <v>1669.5</v>
      </c>
      <c r="AC3153" s="55">
        <v>1669.5</v>
      </c>
      <c r="AD3153" s="55">
        <v>0</v>
      </c>
      <c r="AE3153" s="55" t="s">
        <v>1339</v>
      </c>
      <c r="AF3153" s="55" t="s">
        <v>3146</v>
      </c>
      <c r="AG3153" s="55" t="s">
        <v>3147</v>
      </c>
      <c r="AH3153" s="55" t="s">
        <v>1235</v>
      </c>
      <c r="AJ3153" s="55" t="s">
        <v>13618</v>
      </c>
      <c r="AK3153" s="55">
        <v>0</v>
      </c>
      <c r="AL3153" s="55" t="s">
        <v>3311</v>
      </c>
      <c r="AN3153" s="55">
        <v>4</v>
      </c>
      <c r="AO3153" s="55" t="s">
        <v>13620</v>
      </c>
      <c r="AR3153" s="56">
        <v>44314</v>
      </c>
      <c r="AS3153" s="57">
        <v>0.77476851851851858</v>
      </c>
      <c r="AT3153" s="56">
        <v>44403</v>
      </c>
      <c r="AU3153" s="57">
        <v>0.71998842592592593</v>
      </c>
      <c r="AV3153" s="55" t="s">
        <v>1345</v>
      </c>
      <c r="AW3153" s="55" t="s">
        <v>1345</v>
      </c>
      <c r="AX3153" s="55" t="s">
        <v>1346</v>
      </c>
      <c r="CB3153" s="55" t="s">
        <v>3150</v>
      </c>
    </row>
    <row r="3154" spans="1:80">
      <c r="A3154" s="55" t="s">
        <v>13621</v>
      </c>
      <c r="B3154" s="55">
        <v>2</v>
      </c>
      <c r="C3154" s="55" t="s">
        <v>13622</v>
      </c>
      <c r="D3154" s="55" t="s">
        <v>13623</v>
      </c>
      <c r="E3154" s="55">
        <v>1</v>
      </c>
      <c r="F3154" s="55">
        <v>1</v>
      </c>
      <c r="G3154" s="56">
        <v>44217</v>
      </c>
      <c r="H3154" s="56">
        <v>44217</v>
      </c>
      <c r="I3154" s="56">
        <v>44217</v>
      </c>
      <c r="J3154" s="55">
        <v>1</v>
      </c>
      <c r="K3154" s="56">
        <v>44431</v>
      </c>
      <c r="L3154" s="56">
        <v>44127</v>
      </c>
      <c r="M3154" s="56">
        <v>44217</v>
      </c>
      <c r="N3154" s="55">
        <v>1</v>
      </c>
      <c r="O3154" s="55">
        <v>1</v>
      </c>
      <c r="P3154" s="55">
        <v>1</v>
      </c>
      <c r="Q3154" s="56">
        <v>44432</v>
      </c>
      <c r="R3154" s="55">
        <v>0</v>
      </c>
      <c r="T3154" s="55">
        <v>5151703001</v>
      </c>
      <c r="U3154" s="55" t="s">
        <v>13624</v>
      </c>
      <c r="V3154" s="55" t="s">
        <v>13622</v>
      </c>
      <c r="W3154" s="55" t="s">
        <v>1336</v>
      </c>
      <c r="X3154" s="55" t="s">
        <v>1336</v>
      </c>
      <c r="Y3154" s="55">
        <v>0</v>
      </c>
      <c r="Z3154" s="55" t="s">
        <v>1419</v>
      </c>
      <c r="AA3154" s="55" t="s">
        <v>1338</v>
      </c>
      <c r="AB3154" s="55">
        <v>8925</v>
      </c>
      <c r="AC3154" s="55">
        <v>8925</v>
      </c>
      <c r="AD3154" s="55">
        <v>0</v>
      </c>
      <c r="AE3154" s="55" t="s">
        <v>1339</v>
      </c>
      <c r="AF3154" s="55" t="s">
        <v>3132</v>
      </c>
      <c r="AG3154" s="55" t="s">
        <v>3147</v>
      </c>
      <c r="AH3154" s="55" t="s">
        <v>1235</v>
      </c>
      <c r="AI3154" s="55">
        <v>510</v>
      </c>
      <c r="AJ3154" s="55" t="s">
        <v>13623</v>
      </c>
      <c r="AK3154" s="55">
        <v>0</v>
      </c>
      <c r="AL3154" s="55" t="s">
        <v>3414</v>
      </c>
      <c r="AN3154" s="55">
        <v>2</v>
      </c>
      <c r="AO3154" s="55" t="s">
        <v>13625</v>
      </c>
      <c r="AP3154" s="55">
        <v>0</v>
      </c>
      <c r="AR3154" s="56">
        <v>44127</v>
      </c>
      <c r="AS3154" s="57">
        <v>0.32869212962962963</v>
      </c>
      <c r="AT3154" s="56">
        <v>44431</v>
      </c>
      <c r="AU3154" s="57">
        <v>0.6882638888888889</v>
      </c>
      <c r="AV3154" s="55" t="s">
        <v>3374</v>
      </c>
      <c r="AW3154" s="55" t="s">
        <v>1345</v>
      </c>
      <c r="AX3154" s="55" t="s">
        <v>3200</v>
      </c>
      <c r="AZ3154" s="55" t="s">
        <v>1347</v>
      </c>
      <c r="BA3154" s="55" t="s">
        <v>1347</v>
      </c>
      <c r="BB3154" s="55" t="s">
        <v>1347</v>
      </c>
      <c r="CB3154" s="55" t="s">
        <v>3150</v>
      </c>
    </row>
    <row r="3155" spans="1:80">
      <c r="A3155" s="55" t="s">
        <v>13626</v>
      </c>
      <c r="B3155" s="55">
        <v>2</v>
      </c>
      <c r="C3155" s="55" t="s">
        <v>13627</v>
      </c>
      <c r="D3155" s="55" t="s">
        <v>13628</v>
      </c>
      <c r="E3155" s="55">
        <v>0</v>
      </c>
      <c r="F3155" s="55">
        <v>1</v>
      </c>
      <c r="G3155" s="56">
        <v>44455</v>
      </c>
      <c r="H3155" s="56">
        <v>44455</v>
      </c>
      <c r="I3155" s="56">
        <v>44455</v>
      </c>
      <c r="J3155" s="55">
        <v>0</v>
      </c>
      <c r="L3155" s="56">
        <v>44431</v>
      </c>
      <c r="M3155" s="56">
        <v>44455</v>
      </c>
      <c r="N3155" s="55">
        <v>1</v>
      </c>
      <c r="O3155" s="55">
        <v>0</v>
      </c>
      <c r="P3155" s="55">
        <v>0</v>
      </c>
      <c r="R3155" s="55">
        <v>0</v>
      </c>
      <c r="T3155" s="55">
        <v>5204264004</v>
      </c>
      <c r="U3155" s="55" t="s">
        <v>13629</v>
      </c>
      <c r="V3155" s="55" t="s">
        <v>13627</v>
      </c>
      <c r="W3155" s="55" t="s">
        <v>1336</v>
      </c>
      <c r="X3155" s="55" t="s">
        <v>1336</v>
      </c>
      <c r="Y3155" s="55">
        <v>0</v>
      </c>
      <c r="Z3155" s="55" t="s">
        <v>1419</v>
      </c>
      <c r="AA3155" s="55" t="s">
        <v>1338</v>
      </c>
      <c r="AB3155" s="55">
        <v>1522.5</v>
      </c>
      <c r="AC3155" s="55">
        <v>1522.5</v>
      </c>
      <c r="AD3155" s="55">
        <v>0</v>
      </c>
      <c r="AE3155" s="55" t="s">
        <v>1339</v>
      </c>
      <c r="AF3155" s="55" t="s">
        <v>3146</v>
      </c>
      <c r="AG3155" s="55" t="s">
        <v>3147</v>
      </c>
      <c r="AH3155" s="55" t="s">
        <v>1235</v>
      </c>
      <c r="AJ3155" s="55" t="s">
        <v>13628</v>
      </c>
      <c r="AK3155" s="55">
        <v>0</v>
      </c>
      <c r="AL3155" s="55" t="s">
        <v>3414</v>
      </c>
      <c r="AN3155" s="55">
        <v>3</v>
      </c>
      <c r="AO3155" s="55" t="s">
        <v>13630</v>
      </c>
      <c r="AR3155" s="56">
        <v>44431</v>
      </c>
      <c r="AS3155" s="57">
        <v>0.63583333333333336</v>
      </c>
      <c r="AT3155" s="56">
        <v>44432</v>
      </c>
      <c r="AU3155" s="57">
        <v>0.34518518518518521</v>
      </c>
      <c r="AV3155" s="55" t="s">
        <v>1345</v>
      </c>
      <c r="AW3155" s="55" t="s">
        <v>1345</v>
      </c>
      <c r="AX3155" s="55" t="s">
        <v>1346</v>
      </c>
      <c r="CB3155" s="55" t="s">
        <v>3150</v>
      </c>
    </row>
    <row r="3156" spans="1:80">
      <c r="A3156" s="55" t="s">
        <v>13631</v>
      </c>
      <c r="B3156" s="55">
        <v>2</v>
      </c>
      <c r="C3156" s="55" t="s">
        <v>13632</v>
      </c>
      <c r="D3156" s="55" t="s">
        <v>13633</v>
      </c>
      <c r="E3156" s="55">
        <v>1</v>
      </c>
      <c r="F3156" s="55">
        <v>1</v>
      </c>
      <c r="G3156" s="56">
        <v>44217</v>
      </c>
      <c r="H3156" s="56">
        <v>44217</v>
      </c>
      <c r="I3156" s="56">
        <v>44217</v>
      </c>
      <c r="J3156" s="55">
        <v>1</v>
      </c>
      <c r="K3156" s="56">
        <v>44433</v>
      </c>
      <c r="L3156" s="56">
        <v>44127</v>
      </c>
      <c r="M3156" s="56">
        <v>44217</v>
      </c>
      <c r="N3156" s="55">
        <v>1</v>
      </c>
      <c r="O3156" s="55">
        <v>1</v>
      </c>
      <c r="P3156" s="55">
        <v>1</v>
      </c>
      <c r="Q3156" s="56">
        <v>44433</v>
      </c>
      <c r="R3156" s="55">
        <v>0</v>
      </c>
      <c r="T3156" s="55">
        <v>5151702003</v>
      </c>
      <c r="U3156" s="55" t="s">
        <v>13634</v>
      </c>
      <c r="V3156" s="55" t="s">
        <v>13632</v>
      </c>
      <c r="W3156" s="55" t="s">
        <v>1336</v>
      </c>
      <c r="X3156" s="55" t="s">
        <v>1336</v>
      </c>
      <c r="Y3156" s="55">
        <v>0</v>
      </c>
      <c r="Z3156" s="55" t="s">
        <v>1419</v>
      </c>
      <c r="AA3156" s="55" t="s">
        <v>1338</v>
      </c>
      <c r="AB3156" s="55">
        <v>8925</v>
      </c>
      <c r="AC3156" s="55">
        <v>8925</v>
      </c>
      <c r="AD3156" s="55">
        <v>0</v>
      </c>
      <c r="AE3156" s="55" t="s">
        <v>1339</v>
      </c>
      <c r="AF3156" s="55" t="s">
        <v>3132</v>
      </c>
      <c r="AG3156" s="55" t="s">
        <v>3147</v>
      </c>
      <c r="AH3156" s="55" t="s">
        <v>1235</v>
      </c>
      <c r="AI3156" s="55">
        <v>510</v>
      </c>
      <c r="AJ3156" s="55" t="s">
        <v>13633</v>
      </c>
      <c r="AK3156" s="55">
        <v>0</v>
      </c>
      <c r="AL3156" s="55" t="s">
        <v>3414</v>
      </c>
      <c r="AN3156" s="55">
        <v>2</v>
      </c>
      <c r="AO3156" s="55" t="s">
        <v>13635</v>
      </c>
      <c r="AP3156" s="55">
        <v>0</v>
      </c>
      <c r="AR3156" s="56">
        <v>44127</v>
      </c>
      <c r="AS3156" s="57">
        <v>0.32914351851851853</v>
      </c>
      <c r="AT3156" s="56">
        <v>44433</v>
      </c>
      <c r="AU3156" s="57">
        <v>0.50072916666666667</v>
      </c>
      <c r="AV3156" s="55" t="s">
        <v>3374</v>
      </c>
      <c r="AW3156" s="55" t="s">
        <v>1345</v>
      </c>
      <c r="AX3156" s="55" t="s">
        <v>3200</v>
      </c>
      <c r="AZ3156" s="55" t="s">
        <v>1347</v>
      </c>
      <c r="BA3156" s="55" t="s">
        <v>1347</v>
      </c>
      <c r="BB3156" s="55" t="s">
        <v>1347</v>
      </c>
      <c r="CB3156" s="55" t="s">
        <v>3150</v>
      </c>
    </row>
    <row r="3157" spans="1:80">
      <c r="A3157" s="55" t="s">
        <v>13636</v>
      </c>
      <c r="B3157" s="55">
        <v>2</v>
      </c>
      <c r="C3157" s="55" t="s">
        <v>13637</v>
      </c>
      <c r="D3157" s="55" t="s">
        <v>13638</v>
      </c>
      <c r="E3157" s="55">
        <v>0</v>
      </c>
      <c r="F3157" s="55">
        <v>1</v>
      </c>
      <c r="G3157" s="56">
        <v>44455</v>
      </c>
      <c r="H3157" s="56">
        <v>44455</v>
      </c>
      <c r="I3157" s="56">
        <v>44455</v>
      </c>
      <c r="J3157" s="55">
        <v>0</v>
      </c>
      <c r="L3157" s="56">
        <v>44431</v>
      </c>
      <c r="M3157" s="56">
        <v>44455</v>
      </c>
      <c r="N3157" s="55">
        <v>1</v>
      </c>
      <c r="O3157" s="55">
        <v>0</v>
      </c>
      <c r="P3157" s="55">
        <v>0</v>
      </c>
      <c r="R3157" s="55">
        <v>0</v>
      </c>
      <c r="T3157" s="55">
        <v>5204263007</v>
      </c>
      <c r="U3157" s="55" t="s">
        <v>13639</v>
      </c>
      <c r="V3157" s="55" t="s">
        <v>13637</v>
      </c>
      <c r="W3157" s="55" t="s">
        <v>1336</v>
      </c>
      <c r="X3157" s="55" t="s">
        <v>1336</v>
      </c>
      <c r="Y3157" s="55">
        <v>0</v>
      </c>
      <c r="Z3157" s="55" t="s">
        <v>1419</v>
      </c>
      <c r="AA3157" s="55" t="s">
        <v>1338</v>
      </c>
      <c r="AB3157" s="55">
        <v>1522.5</v>
      </c>
      <c r="AC3157" s="55">
        <v>1522.5</v>
      </c>
      <c r="AD3157" s="55">
        <v>0</v>
      </c>
      <c r="AE3157" s="55" t="s">
        <v>1339</v>
      </c>
      <c r="AF3157" s="55" t="s">
        <v>3146</v>
      </c>
      <c r="AG3157" s="55" t="s">
        <v>3147</v>
      </c>
      <c r="AH3157" s="55" t="s">
        <v>1235</v>
      </c>
      <c r="AJ3157" s="55" t="s">
        <v>13638</v>
      </c>
      <c r="AK3157" s="55">
        <v>0</v>
      </c>
      <c r="AL3157" s="55" t="s">
        <v>3414</v>
      </c>
      <c r="AN3157" s="55">
        <v>3</v>
      </c>
      <c r="AO3157" s="55" t="s">
        <v>13640</v>
      </c>
      <c r="AR3157" s="56">
        <v>44431</v>
      </c>
      <c r="AS3157" s="57">
        <v>0.64186342592592593</v>
      </c>
      <c r="AT3157" s="56">
        <v>44432</v>
      </c>
      <c r="AU3157" s="57">
        <v>0.34518518518518521</v>
      </c>
      <c r="AV3157" s="55" t="s">
        <v>1345</v>
      </c>
      <c r="AW3157" s="55" t="s">
        <v>1345</v>
      </c>
      <c r="AX3157" s="55" t="s">
        <v>1346</v>
      </c>
      <c r="CB3157" s="55" t="s">
        <v>3150</v>
      </c>
    </row>
    <row r="3158" spans="1:80">
      <c r="A3158" s="55" t="s">
        <v>13641</v>
      </c>
      <c r="B3158" s="55">
        <v>2</v>
      </c>
      <c r="C3158" s="55" t="s">
        <v>13642</v>
      </c>
      <c r="D3158" s="55" t="s">
        <v>13643</v>
      </c>
      <c r="E3158" s="55">
        <v>0</v>
      </c>
      <c r="F3158" s="55">
        <v>1</v>
      </c>
      <c r="G3158" s="56">
        <v>44347</v>
      </c>
      <c r="H3158" s="56">
        <v>44347</v>
      </c>
      <c r="I3158" s="56">
        <v>44347</v>
      </c>
      <c r="J3158" s="55">
        <v>1</v>
      </c>
      <c r="K3158" s="56">
        <v>44428</v>
      </c>
      <c r="L3158" s="56">
        <v>44329</v>
      </c>
      <c r="M3158" s="56">
        <v>44347</v>
      </c>
      <c r="N3158" s="55">
        <v>1</v>
      </c>
      <c r="O3158" s="55">
        <v>1</v>
      </c>
      <c r="P3158" s="55">
        <v>1</v>
      </c>
      <c r="Q3158" s="56">
        <v>44428</v>
      </c>
      <c r="R3158" s="55">
        <v>0</v>
      </c>
      <c r="T3158" s="55">
        <v>5198047008</v>
      </c>
      <c r="U3158" s="55" t="s">
        <v>13644</v>
      </c>
      <c r="V3158" s="55" t="s">
        <v>13642</v>
      </c>
      <c r="W3158" s="55" t="s">
        <v>1336</v>
      </c>
      <c r="X3158" s="55" t="s">
        <v>1336</v>
      </c>
      <c r="Y3158" s="55">
        <v>0</v>
      </c>
      <c r="Z3158" s="55" t="s">
        <v>1419</v>
      </c>
      <c r="AA3158" s="55" t="s">
        <v>1338</v>
      </c>
      <c r="AB3158" s="55">
        <v>2100</v>
      </c>
      <c r="AC3158" s="55">
        <v>2100</v>
      </c>
      <c r="AD3158" s="55">
        <v>0</v>
      </c>
      <c r="AE3158" s="55" t="s">
        <v>1339</v>
      </c>
      <c r="AF3158" s="55" t="s">
        <v>3146</v>
      </c>
      <c r="AG3158" s="55" t="s">
        <v>3147</v>
      </c>
      <c r="AH3158" s="55" t="s">
        <v>1235</v>
      </c>
      <c r="AJ3158" s="55" t="s">
        <v>13643</v>
      </c>
      <c r="AK3158" s="55">
        <v>0</v>
      </c>
      <c r="AL3158" s="55" t="s">
        <v>4468</v>
      </c>
      <c r="AN3158" s="55">
        <v>3</v>
      </c>
      <c r="AO3158" s="55" t="s">
        <v>13645</v>
      </c>
      <c r="AR3158" s="56">
        <v>44329</v>
      </c>
      <c r="AS3158" s="57">
        <v>0.40251157407407406</v>
      </c>
      <c r="AT3158" s="56">
        <v>44428</v>
      </c>
      <c r="AU3158" s="57">
        <v>0.60611111111111116</v>
      </c>
      <c r="AV3158" s="55" t="s">
        <v>1345</v>
      </c>
      <c r="AW3158" s="55" t="s">
        <v>1345</v>
      </c>
      <c r="AX3158" s="55" t="s">
        <v>1346</v>
      </c>
      <c r="CB3158" s="55" t="s">
        <v>3150</v>
      </c>
    </row>
    <row r="3159" spans="1:80">
      <c r="A3159" s="55" t="s">
        <v>13646</v>
      </c>
      <c r="B3159" s="55">
        <v>2</v>
      </c>
      <c r="C3159" s="55" t="s">
        <v>13647</v>
      </c>
      <c r="D3159" s="55" t="s">
        <v>13648</v>
      </c>
      <c r="E3159" s="55">
        <v>0</v>
      </c>
      <c r="F3159" s="55">
        <v>1</v>
      </c>
      <c r="G3159" s="56">
        <v>44347</v>
      </c>
      <c r="H3159" s="56">
        <v>44347</v>
      </c>
      <c r="I3159" s="56">
        <v>44347</v>
      </c>
      <c r="J3159" s="55">
        <v>1</v>
      </c>
      <c r="K3159" s="56">
        <v>44463</v>
      </c>
      <c r="L3159" s="56">
        <v>44328</v>
      </c>
      <c r="M3159" s="56">
        <v>44347</v>
      </c>
      <c r="N3159" s="55">
        <v>1</v>
      </c>
      <c r="O3159" s="55">
        <v>1</v>
      </c>
      <c r="P3159" s="55">
        <v>1</v>
      </c>
      <c r="Q3159" s="56">
        <v>44463</v>
      </c>
      <c r="R3159" s="55">
        <v>0</v>
      </c>
      <c r="T3159" s="55">
        <v>5197414006</v>
      </c>
      <c r="U3159" s="55" t="s">
        <v>13649</v>
      </c>
      <c r="V3159" s="55" t="s">
        <v>13647</v>
      </c>
      <c r="W3159" s="55" t="s">
        <v>1336</v>
      </c>
      <c r="X3159" s="55" t="s">
        <v>1336</v>
      </c>
      <c r="Y3159" s="55">
        <v>0</v>
      </c>
      <c r="Z3159" s="55" t="s">
        <v>1419</v>
      </c>
      <c r="AA3159" s="55" t="s">
        <v>1338</v>
      </c>
      <c r="AB3159" s="55">
        <v>2940</v>
      </c>
      <c r="AC3159" s="55">
        <v>2940</v>
      </c>
      <c r="AD3159" s="55">
        <v>0</v>
      </c>
      <c r="AE3159" s="55" t="s">
        <v>1339</v>
      </c>
      <c r="AF3159" s="55" t="s">
        <v>3146</v>
      </c>
      <c r="AG3159" s="55" t="s">
        <v>3147</v>
      </c>
      <c r="AH3159" s="55" t="s">
        <v>1235</v>
      </c>
      <c r="AJ3159" s="55" t="s">
        <v>13648</v>
      </c>
      <c r="AK3159" s="55">
        <v>0</v>
      </c>
      <c r="AL3159" s="55" t="s">
        <v>1742</v>
      </c>
      <c r="AN3159" s="55">
        <v>2</v>
      </c>
      <c r="AO3159" s="55" t="s">
        <v>13650</v>
      </c>
      <c r="AR3159" s="56">
        <v>44328</v>
      </c>
      <c r="AS3159" s="57">
        <v>0.46151620370370372</v>
      </c>
      <c r="AT3159" s="56">
        <v>44463</v>
      </c>
      <c r="AU3159" s="57">
        <v>0.66849537037037043</v>
      </c>
      <c r="AV3159" s="55" t="s">
        <v>1345</v>
      </c>
      <c r="AW3159" s="55" t="s">
        <v>1345</v>
      </c>
      <c r="AX3159" s="55" t="s">
        <v>1346</v>
      </c>
      <c r="CB3159" s="55" t="s">
        <v>3150</v>
      </c>
    </row>
    <row r="3160" spans="1:80">
      <c r="A3160" s="55" t="s">
        <v>13651</v>
      </c>
      <c r="B3160" s="55">
        <v>2</v>
      </c>
      <c r="C3160" s="55" t="s">
        <v>13652</v>
      </c>
      <c r="D3160" s="55" t="s">
        <v>13653</v>
      </c>
      <c r="E3160" s="55">
        <v>0</v>
      </c>
      <c r="F3160" s="55">
        <v>1</v>
      </c>
      <c r="G3160" s="56">
        <v>44347</v>
      </c>
      <c r="H3160" s="56">
        <v>44347</v>
      </c>
      <c r="I3160" s="56">
        <v>44347</v>
      </c>
      <c r="J3160" s="55">
        <v>1</v>
      </c>
      <c r="K3160" s="56">
        <v>44463</v>
      </c>
      <c r="L3160" s="56">
        <v>44328</v>
      </c>
      <c r="M3160" s="56">
        <v>44347</v>
      </c>
      <c r="N3160" s="55">
        <v>1</v>
      </c>
      <c r="O3160" s="55">
        <v>1</v>
      </c>
      <c r="P3160" s="55">
        <v>1</v>
      </c>
      <c r="Q3160" s="56">
        <v>44463</v>
      </c>
      <c r="R3160" s="55">
        <v>0</v>
      </c>
      <c r="T3160" s="55">
        <v>5197413009</v>
      </c>
      <c r="U3160" s="55" t="s">
        <v>13654</v>
      </c>
      <c r="V3160" s="55" t="s">
        <v>13652</v>
      </c>
      <c r="W3160" s="55" t="s">
        <v>1336</v>
      </c>
      <c r="X3160" s="55" t="s">
        <v>1336</v>
      </c>
      <c r="Y3160" s="55">
        <v>0</v>
      </c>
      <c r="Z3160" s="55" t="s">
        <v>1419</v>
      </c>
      <c r="AA3160" s="55" t="s">
        <v>1338</v>
      </c>
      <c r="AB3160" s="55">
        <v>2205</v>
      </c>
      <c r="AC3160" s="55">
        <v>2205</v>
      </c>
      <c r="AD3160" s="55">
        <v>0</v>
      </c>
      <c r="AE3160" s="55" t="s">
        <v>1339</v>
      </c>
      <c r="AF3160" s="55" t="s">
        <v>3146</v>
      </c>
      <c r="AG3160" s="55" t="s">
        <v>3147</v>
      </c>
      <c r="AH3160" s="55" t="s">
        <v>1235</v>
      </c>
      <c r="AJ3160" s="55" t="s">
        <v>13653</v>
      </c>
      <c r="AK3160" s="55">
        <v>0</v>
      </c>
      <c r="AL3160" s="55" t="s">
        <v>1742</v>
      </c>
      <c r="AN3160" s="55">
        <v>2</v>
      </c>
      <c r="AO3160" s="55" t="s">
        <v>13655</v>
      </c>
      <c r="AR3160" s="56">
        <v>44328</v>
      </c>
      <c r="AS3160" s="57">
        <v>0.46142361111111113</v>
      </c>
      <c r="AT3160" s="56">
        <v>44463</v>
      </c>
      <c r="AU3160" s="57">
        <v>0.66849537037037043</v>
      </c>
      <c r="AV3160" s="55" t="s">
        <v>1345</v>
      </c>
      <c r="AW3160" s="55" t="s">
        <v>1345</v>
      </c>
      <c r="AX3160" s="55" t="s">
        <v>1346</v>
      </c>
      <c r="CB3160" s="55" t="s">
        <v>3150</v>
      </c>
    </row>
    <row r="3161" spans="1:80">
      <c r="A3161" s="55" t="s">
        <v>13656</v>
      </c>
      <c r="B3161" s="55">
        <v>2</v>
      </c>
      <c r="C3161" s="55" t="s">
        <v>13657</v>
      </c>
      <c r="D3161" s="55" t="s">
        <v>13658</v>
      </c>
      <c r="E3161" s="55">
        <v>0</v>
      </c>
      <c r="F3161" s="55">
        <v>1</v>
      </c>
      <c r="G3161" s="56">
        <v>44347</v>
      </c>
      <c r="H3161" s="56">
        <v>44347</v>
      </c>
      <c r="I3161" s="56">
        <v>44347</v>
      </c>
      <c r="J3161" s="55">
        <v>1</v>
      </c>
      <c r="K3161" s="56">
        <v>44463</v>
      </c>
      <c r="L3161" s="56">
        <v>44328</v>
      </c>
      <c r="M3161" s="56">
        <v>44347</v>
      </c>
      <c r="N3161" s="55">
        <v>1</v>
      </c>
      <c r="O3161" s="55">
        <v>1</v>
      </c>
      <c r="P3161" s="55">
        <v>1</v>
      </c>
      <c r="Q3161" s="56">
        <v>44463</v>
      </c>
      <c r="R3161" s="55">
        <v>0</v>
      </c>
      <c r="T3161" s="55">
        <v>5197411004</v>
      </c>
      <c r="U3161" s="55" t="s">
        <v>13659</v>
      </c>
      <c r="V3161" s="55" t="s">
        <v>13657</v>
      </c>
      <c r="W3161" s="55" t="s">
        <v>1336</v>
      </c>
      <c r="X3161" s="55" t="s">
        <v>1336</v>
      </c>
      <c r="Y3161" s="55">
        <v>0</v>
      </c>
      <c r="Z3161" s="55" t="s">
        <v>1419</v>
      </c>
      <c r="AA3161" s="55" t="s">
        <v>1338</v>
      </c>
      <c r="AB3161" s="55">
        <v>2730</v>
      </c>
      <c r="AC3161" s="55">
        <v>2730</v>
      </c>
      <c r="AD3161" s="55">
        <v>0</v>
      </c>
      <c r="AE3161" s="55" t="s">
        <v>1339</v>
      </c>
      <c r="AF3161" s="55" t="s">
        <v>3146</v>
      </c>
      <c r="AG3161" s="55" t="s">
        <v>3147</v>
      </c>
      <c r="AH3161" s="55" t="s">
        <v>1235</v>
      </c>
      <c r="AJ3161" s="55" t="s">
        <v>13658</v>
      </c>
      <c r="AK3161" s="55">
        <v>0</v>
      </c>
      <c r="AL3161" s="55" t="s">
        <v>1742</v>
      </c>
      <c r="AN3161" s="55">
        <v>2</v>
      </c>
      <c r="AO3161" s="55" t="s">
        <v>13660</v>
      </c>
      <c r="AR3161" s="56">
        <v>44328</v>
      </c>
      <c r="AS3161" s="57">
        <v>0.46130787037037035</v>
      </c>
      <c r="AT3161" s="56">
        <v>44463</v>
      </c>
      <c r="AU3161" s="57">
        <v>0.66849537037037043</v>
      </c>
      <c r="AV3161" s="55" t="s">
        <v>1345</v>
      </c>
      <c r="AW3161" s="55" t="s">
        <v>1345</v>
      </c>
      <c r="AX3161" s="55" t="s">
        <v>1346</v>
      </c>
      <c r="CB3161" s="55" t="s">
        <v>3150</v>
      </c>
    </row>
    <row r="3162" spans="1:80">
      <c r="A3162" s="55" t="s">
        <v>13661</v>
      </c>
      <c r="B3162" s="55">
        <v>2</v>
      </c>
      <c r="C3162" s="55" t="s">
        <v>13662</v>
      </c>
      <c r="D3162" s="55" t="s">
        <v>13663</v>
      </c>
      <c r="E3162" s="55">
        <v>0</v>
      </c>
      <c r="F3162" s="55">
        <v>1</v>
      </c>
      <c r="G3162" s="56">
        <v>44347</v>
      </c>
      <c r="H3162" s="56">
        <v>44347</v>
      </c>
      <c r="I3162" s="56">
        <v>44347</v>
      </c>
      <c r="J3162" s="55">
        <v>1</v>
      </c>
      <c r="K3162" s="56">
        <v>44433</v>
      </c>
      <c r="L3162" s="56">
        <v>44314</v>
      </c>
      <c r="M3162" s="56">
        <v>44347</v>
      </c>
      <c r="N3162" s="55">
        <v>1</v>
      </c>
      <c r="O3162" s="55">
        <v>1</v>
      </c>
      <c r="P3162" s="55">
        <v>1</v>
      </c>
      <c r="Q3162" s="56">
        <v>44433</v>
      </c>
      <c r="R3162" s="55">
        <v>0</v>
      </c>
      <c r="T3162" s="55">
        <v>5180648000</v>
      </c>
      <c r="U3162" s="55" t="s">
        <v>13664</v>
      </c>
      <c r="V3162" s="55" t="s">
        <v>13662</v>
      </c>
      <c r="W3162" s="55" t="s">
        <v>1336</v>
      </c>
      <c r="X3162" s="55" t="s">
        <v>1336</v>
      </c>
      <c r="Y3162" s="55">
        <v>0</v>
      </c>
      <c r="Z3162" s="55" t="s">
        <v>1419</v>
      </c>
      <c r="AA3162" s="55" t="s">
        <v>1338</v>
      </c>
      <c r="AB3162" s="55">
        <v>2310</v>
      </c>
      <c r="AC3162" s="55">
        <v>2310</v>
      </c>
      <c r="AD3162" s="55">
        <v>0</v>
      </c>
      <c r="AE3162" s="55" t="s">
        <v>1339</v>
      </c>
      <c r="AF3162" s="55" t="s">
        <v>3146</v>
      </c>
      <c r="AG3162" s="55" t="s">
        <v>3147</v>
      </c>
      <c r="AH3162" s="55" t="s">
        <v>1235</v>
      </c>
      <c r="AJ3162" s="55" t="s">
        <v>13663</v>
      </c>
      <c r="AK3162" s="55">
        <v>0</v>
      </c>
      <c r="AL3162" s="55" t="s">
        <v>1742</v>
      </c>
      <c r="AN3162" s="55">
        <v>2</v>
      </c>
      <c r="AO3162" s="55" t="s">
        <v>13665</v>
      </c>
      <c r="AR3162" s="56">
        <v>44314</v>
      </c>
      <c r="AS3162" s="57">
        <v>0.72768518518518521</v>
      </c>
      <c r="AT3162" s="56">
        <v>44433</v>
      </c>
      <c r="AU3162" s="57">
        <v>0.50074074074074071</v>
      </c>
      <c r="AV3162" s="55" t="s">
        <v>1345</v>
      </c>
      <c r="AW3162" s="55" t="s">
        <v>1345</v>
      </c>
      <c r="AX3162" s="55" t="s">
        <v>1346</v>
      </c>
      <c r="CB3162" s="55" t="s">
        <v>3150</v>
      </c>
    </row>
    <row r="3163" spans="1:80">
      <c r="A3163" s="55" t="s">
        <v>13666</v>
      </c>
      <c r="B3163" s="55">
        <v>2</v>
      </c>
      <c r="C3163" s="55" t="s">
        <v>13667</v>
      </c>
      <c r="D3163" s="55" t="s">
        <v>13668</v>
      </c>
      <c r="E3163" s="55">
        <v>0</v>
      </c>
      <c r="F3163" s="55">
        <v>1</v>
      </c>
      <c r="G3163" s="56">
        <v>44347</v>
      </c>
      <c r="H3163" s="56">
        <v>44347</v>
      </c>
      <c r="I3163" s="56">
        <v>44347</v>
      </c>
      <c r="J3163" s="55">
        <v>1</v>
      </c>
      <c r="K3163" s="56">
        <v>44433</v>
      </c>
      <c r="L3163" s="56">
        <v>44343</v>
      </c>
      <c r="M3163" s="56">
        <v>44347</v>
      </c>
      <c r="N3163" s="55">
        <v>1</v>
      </c>
      <c r="O3163" s="55">
        <v>1</v>
      </c>
      <c r="P3163" s="55">
        <v>1</v>
      </c>
      <c r="Q3163" s="56">
        <v>44433</v>
      </c>
      <c r="R3163" s="55">
        <v>0</v>
      </c>
      <c r="T3163" s="55">
        <v>5193059005</v>
      </c>
      <c r="U3163" s="55" t="s">
        <v>13669</v>
      </c>
      <c r="V3163" s="55" t="s">
        <v>13667</v>
      </c>
      <c r="W3163" s="55" t="s">
        <v>1336</v>
      </c>
      <c r="X3163" s="55" t="s">
        <v>1336</v>
      </c>
      <c r="Y3163" s="55">
        <v>0</v>
      </c>
      <c r="Z3163" s="55" t="s">
        <v>1419</v>
      </c>
      <c r="AA3163" s="55" t="s">
        <v>1338</v>
      </c>
      <c r="AB3163" s="55">
        <v>2205</v>
      </c>
      <c r="AC3163" s="55">
        <v>2205</v>
      </c>
      <c r="AD3163" s="55">
        <v>0</v>
      </c>
      <c r="AE3163" s="55" t="s">
        <v>1339</v>
      </c>
      <c r="AF3163" s="55" t="s">
        <v>3146</v>
      </c>
      <c r="AG3163" s="55" t="s">
        <v>3147</v>
      </c>
      <c r="AH3163" s="55" t="s">
        <v>1235</v>
      </c>
      <c r="AJ3163" s="55" t="s">
        <v>13668</v>
      </c>
      <c r="AK3163" s="55">
        <v>0</v>
      </c>
      <c r="AL3163" s="55" t="s">
        <v>1742</v>
      </c>
      <c r="AN3163" s="55">
        <v>2</v>
      </c>
      <c r="AO3163" s="55" t="s">
        <v>13670</v>
      </c>
      <c r="AR3163" s="56">
        <v>44343</v>
      </c>
      <c r="AS3163" s="57">
        <v>0.49357638888888888</v>
      </c>
      <c r="AT3163" s="56">
        <v>44433</v>
      </c>
      <c r="AU3163" s="57">
        <v>0.50074074074074071</v>
      </c>
      <c r="AV3163" s="55" t="s">
        <v>1345</v>
      </c>
      <c r="AW3163" s="55" t="s">
        <v>1345</v>
      </c>
      <c r="AX3163" s="55" t="s">
        <v>1346</v>
      </c>
      <c r="CB3163" s="55" t="s">
        <v>3150</v>
      </c>
    </row>
    <row r="3164" spans="1:80">
      <c r="A3164" s="55" t="s">
        <v>13671</v>
      </c>
      <c r="B3164" s="55">
        <v>2</v>
      </c>
      <c r="C3164" s="55" t="s">
        <v>13672</v>
      </c>
      <c r="D3164" s="55" t="s">
        <v>13673</v>
      </c>
      <c r="E3164" s="55">
        <v>0</v>
      </c>
      <c r="F3164" s="55">
        <v>1</v>
      </c>
      <c r="G3164" s="56">
        <v>44347</v>
      </c>
      <c r="H3164" s="56">
        <v>44347</v>
      </c>
      <c r="I3164" s="56">
        <v>44347</v>
      </c>
      <c r="J3164" s="55">
        <v>1</v>
      </c>
      <c r="K3164" s="56">
        <v>44433</v>
      </c>
      <c r="L3164" s="56">
        <v>44314</v>
      </c>
      <c r="M3164" s="56">
        <v>44347</v>
      </c>
      <c r="N3164" s="55">
        <v>1</v>
      </c>
      <c r="O3164" s="55">
        <v>1</v>
      </c>
      <c r="P3164" s="55">
        <v>1</v>
      </c>
      <c r="Q3164" s="56">
        <v>44433</v>
      </c>
      <c r="R3164" s="55">
        <v>0</v>
      </c>
      <c r="T3164" s="55">
        <v>5180647002</v>
      </c>
      <c r="U3164" s="55" t="s">
        <v>13674</v>
      </c>
      <c r="V3164" s="55" t="s">
        <v>13672</v>
      </c>
      <c r="W3164" s="55" t="s">
        <v>1336</v>
      </c>
      <c r="X3164" s="55" t="s">
        <v>1336</v>
      </c>
      <c r="Y3164" s="55">
        <v>0</v>
      </c>
      <c r="Z3164" s="55" t="s">
        <v>1419</v>
      </c>
      <c r="AA3164" s="55" t="s">
        <v>1338</v>
      </c>
      <c r="AB3164" s="55">
        <v>3843</v>
      </c>
      <c r="AC3164" s="55">
        <v>3843</v>
      </c>
      <c r="AD3164" s="55">
        <v>0</v>
      </c>
      <c r="AE3164" s="55" t="s">
        <v>1339</v>
      </c>
      <c r="AF3164" s="55" t="s">
        <v>3146</v>
      </c>
      <c r="AG3164" s="55" t="s">
        <v>3147</v>
      </c>
      <c r="AH3164" s="55" t="s">
        <v>1235</v>
      </c>
      <c r="AJ3164" s="55" t="s">
        <v>13673</v>
      </c>
      <c r="AK3164" s="55">
        <v>0</v>
      </c>
      <c r="AL3164" s="55" t="s">
        <v>1742</v>
      </c>
      <c r="AN3164" s="55">
        <v>2</v>
      </c>
      <c r="AO3164" s="55" t="s">
        <v>13675</v>
      </c>
      <c r="AR3164" s="56">
        <v>44314</v>
      </c>
      <c r="AS3164" s="57">
        <v>0.72758101851851853</v>
      </c>
      <c r="AT3164" s="56">
        <v>44433</v>
      </c>
      <c r="AU3164" s="57">
        <v>0.50074074074074071</v>
      </c>
      <c r="AV3164" s="55" t="s">
        <v>1345</v>
      </c>
      <c r="AW3164" s="55" t="s">
        <v>1345</v>
      </c>
      <c r="AX3164" s="55" t="s">
        <v>1346</v>
      </c>
      <c r="CB3164" s="55" t="s">
        <v>3150</v>
      </c>
    </row>
    <row r="3165" spans="1:80">
      <c r="A3165" s="55" t="s">
        <v>13676</v>
      </c>
      <c r="B3165" s="55">
        <v>2</v>
      </c>
      <c r="C3165" s="55" t="s">
        <v>13677</v>
      </c>
      <c r="D3165" s="55" t="s">
        <v>13678</v>
      </c>
      <c r="E3165" s="55">
        <v>0</v>
      </c>
      <c r="F3165" s="55">
        <v>1</v>
      </c>
      <c r="G3165" s="56">
        <v>44377</v>
      </c>
      <c r="H3165" s="56">
        <v>44377</v>
      </c>
      <c r="I3165" s="56">
        <v>44377</v>
      </c>
      <c r="J3165" s="55">
        <v>0</v>
      </c>
      <c r="L3165" s="56">
        <v>44336</v>
      </c>
      <c r="M3165" s="56">
        <v>44377</v>
      </c>
      <c r="N3165" s="55">
        <v>1</v>
      </c>
      <c r="O3165" s="55">
        <v>0</v>
      </c>
      <c r="P3165" s="55">
        <v>0</v>
      </c>
      <c r="R3165" s="55">
        <v>0</v>
      </c>
      <c r="T3165" s="55">
        <v>5186723002</v>
      </c>
      <c r="U3165" s="55" t="s">
        <v>13679</v>
      </c>
      <c r="V3165" s="55" t="s">
        <v>13677</v>
      </c>
      <c r="W3165" s="55" t="s">
        <v>1336</v>
      </c>
      <c r="X3165" s="55" t="s">
        <v>1336</v>
      </c>
      <c r="Y3165" s="55">
        <v>0</v>
      </c>
      <c r="Z3165" s="55" t="s">
        <v>1419</v>
      </c>
      <c r="AA3165" s="55" t="s">
        <v>1338</v>
      </c>
      <c r="AB3165" s="55">
        <v>1370</v>
      </c>
      <c r="AC3165" s="55">
        <v>1370</v>
      </c>
      <c r="AD3165" s="55">
        <v>0</v>
      </c>
      <c r="AE3165" s="55" t="s">
        <v>1339</v>
      </c>
      <c r="AF3165" s="55" t="s">
        <v>3146</v>
      </c>
      <c r="AG3165" s="55" t="s">
        <v>3147</v>
      </c>
      <c r="AH3165" s="55" t="s">
        <v>1235</v>
      </c>
      <c r="AJ3165" s="55" t="s">
        <v>13678</v>
      </c>
      <c r="AK3165" s="55">
        <v>0</v>
      </c>
      <c r="AL3165" s="55" t="s">
        <v>3311</v>
      </c>
      <c r="AN3165" s="55">
        <v>4</v>
      </c>
      <c r="AO3165" s="55" t="s">
        <v>13680</v>
      </c>
      <c r="AR3165" s="56">
        <v>44336</v>
      </c>
      <c r="AS3165" s="57">
        <v>0.41005787037037034</v>
      </c>
      <c r="AT3165" s="56">
        <v>44336</v>
      </c>
      <c r="AU3165" s="57">
        <v>0.41753472222222227</v>
      </c>
      <c r="AV3165" s="55" t="s">
        <v>1345</v>
      </c>
      <c r="AW3165" s="55" t="s">
        <v>1345</v>
      </c>
      <c r="AX3165" s="55" t="s">
        <v>1346</v>
      </c>
      <c r="CB3165" s="55" t="s">
        <v>3137</v>
      </c>
    </row>
    <row r="3166" spans="1:80">
      <c r="A3166" s="55" t="s">
        <v>13681</v>
      </c>
      <c r="B3166" s="55">
        <v>3</v>
      </c>
      <c r="C3166" s="55" t="s">
        <v>495</v>
      </c>
      <c r="D3166" s="55" t="s">
        <v>13682</v>
      </c>
      <c r="E3166" s="55">
        <v>1</v>
      </c>
      <c r="F3166" s="55">
        <v>1</v>
      </c>
      <c r="G3166" s="56">
        <v>44392</v>
      </c>
      <c r="H3166" s="56">
        <v>44392</v>
      </c>
      <c r="I3166" s="56">
        <v>44392</v>
      </c>
      <c r="J3166" s="55">
        <v>0</v>
      </c>
      <c r="W3166" s="55" t="s">
        <v>1336</v>
      </c>
      <c r="X3166" s="55" t="s">
        <v>1336</v>
      </c>
      <c r="Y3166" s="55">
        <v>20</v>
      </c>
      <c r="AD3166" s="55">
        <v>1370</v>
      </c>
      <c r="AE3166" s="55" t="s">
        <v>1339</v>
      </c>
      <c r="AF3166" s="55" t="s">
        <v>1352</v>
      </c>
      <c r="AG3166" s="55" t="s">
        <v>1353</v>
      </c>
      <c r="AI3166" s="55">
        <v>510</v>
      </c>
      <c r="AJ3166" s="55" t="s">
        <v>13682</v>
      </c>
      <c r="AK3166" s="55">
        <v>0</v>
      </c>
      <c r="AL3166" s="55" t="s">
        <v>3311</v>
      </c>
      <c r="AN3166" s="55">
        <v>4</v>
      </c>
      <c r="AQ3166" s="55" t="s">
        <v>1235</v>
      </c>
      <c r="AR3166" s="56">
        <v>44341</v>
      </c>
      <c r="AS3166" s="57">
        <v>0.31395833333333334</v>
      </c>
      <c r="AT3166" s="56">
        <v>44341</v>
      </c>
      <c r="AU3166" s="57">
        <v>0.33415509259259263</v>
      </c>
      <c r="AV3166" s="55" t="s">
        <v>1344</v>
      </c>
      <c r="AW3166" s="55" t="s">
        <v>1345</v>
      </c>
      <c r="AX3166" s="55" t="s">
        <v>1346</v>
      </c>
      <c r="AZ3166" s="55">
        <v>0</v>
      </c>
      <c r="BA3166" s="55">
        <v>0</v>
      </c>
      <c r="BB3166" s="55">
        <v>0</v>
      </c>
      <c r="BF3166" s="55" t="s">
        <v>1418</v>
      </c>
      <c r="BG3166" s="55">
        <v>4</v>
      </c>
      <c r="BH3166" s="55" t="s">
        <v>48</v>
      </c>
      <c r="BI3166" s="55" t="s">
        <v>244</v>
      </c>
      <c r="BJ3166" s="55">
        <v>0</v>
      </c>
      <c r="BK3166" s="55">
        <v>0</v>
      </c>
      <c r="BL3166" s="55">
        <v>0</v>
      </c>
      <c r="BM3166" s="55">
        <v>0</v>
      </c>
      <c r="BN3166" s="55">
        <v>0</v>
      </c>
      <c r="BO3166" s="55">
        <v>0</v>
      </c>
      <c r="BP3166" s="55">
        <v>0</v>
      </c>
      <c r="BQ3166" s="55">
        <v>0</v>
      </c>
      <c r="BR3166" s="55">
        <v>0</v>
      </c>
      <c r="BS3166" s="55">
        <v>0</v>
      </c>
      <c r="BZ3166" s="55">
        <v>0</v>
      </c>
      <c r="CA3166" s="55" t="s">
        <v>1419</v>
      </c>
      <c r="CB3166" s="55" t="s">
        <v>1357</v>
      </c>
    </row>
    <row r="3167" spans="1:80">
      <c r="A3167" s="55" t="s">
        <v>13683</v>
      </c>
      <c r="B3167" s="55">
        <v>2</v>
      </c>
      <c r="C3167" s="55" t="s">
        <v>13684</v>
      </c>
      <c r="D3167" s="55" t="s">
        <v>13685</v>
      </c>
      <c r="E3167" s="55">
        <v>0</v>
      </c>
      <c r="F3167" s="55">
        <v>0</v>
      </c>
      <c r="G3167" s="56">
        <v>44377</v>
      </c>
      <c r="H3167" s="56">
        <v>44377</v>
      </c>
      <c r="I3167" s="56">
        <v>44377</v>
      </c>
      <c r="J3167" s="55">
        <v>0</v>
      </c>
      <c r="L3167" s="56">
        <v>44371</v>
      </c>
      <c r="M3167" s="56">
        <v>44377</v>
      </c>
      <c r="N3167" s="55">
        <v>0</v>
      </c>
      <c r="O3167" s="55">
        <v>0</v>
      </c>
      <c r="P3167" s="55">
        <v>0</v>
      </c>
      <c r="R3167" s="55">
        <v>0</v>
      </c>
      <c r="T3167" s="55">
        <v>5205040007</v>
      </c>
      <c r="U3167" s="55" t="s">
        <v>13686</v>
      </c>
      <c r="V3167" s="55" t="s">
        <v>13684</v>
      </c>
      <c r="W3167" s="55" t="s">
        <v>1336</v>
      </c>
      <c r="X3167" s="55" t="s">
        <v>1336</v>
      </c>
      <c r="Y3167" s="55">
        <v>0</v>
      </c>
      <c r="Z3167" s="55" t="s">
        <v>1419</v>
      </c>
      <c r="AA3167" s="55" t="s">
        <v>1338</v>
      </c>
      <c r="AB3167" s="55">
        <v>1370</v>
      </c>
      <c r="AC3167" s="55">
        <v>1370</v>
      </c>
      <c r="AD3167" s="55">
        <v>0</v>
      </c>
      <c r="AE3167" s="55" t="s">
        <v>1339</v>
      </c>
      <c r="AF3167" s="55" t="s">
        <v>3146</v>
      </c>
      <c r="AG3167" s="55" t="s">
        <v>3147</v>
      </c>
      <c r="AH3167" s="55" t="s">
        <v>1235</v>
      </c>
      <c r="AJ3167" s="55" t="s">
        <v>13685</v>
      </c>
      <c r="AK3167" s="55">
        <v>0</v>
      </c>
      <c r="AL3167" s="55" t="s">
        <v>3311</v>
      </c>
      <c r="AN3167" s="55">
        <v>5</v>
      </c>
      <c r="AO3167" s="55" t="s">
        <v>13687</v>
      </c>
      <c r="AR3167" s="56">
        <v>44371</v>
      </c>
      <c r="AS3167" s="57">
        <v>0.63950231481481479</v>
      </c>
      <c r="AT3167" s="56">
        <v>44372</v>
      </c>
      <c r="AU3167" s="57">
        <v>0.3807638888888889</v>
      </c>
      <c r="AV3167" s="55" t="s">
        <v>1345</v>
      </c>
      <c r="AW3167" s="55" t="s">
        <v>1344</v>
      </c>
      <c r="AX3167" s="55" t="s">
        <v>1392</v>
      </c>
      <c r="CB3167" s="55" t="s">
        <v>3137</v>
      </c>
    </row>
    <row r="3168" spans="1:80">
      <c r="A3168" s="55" t="s">
        <v>13688</v>
      </c>
      <c r="B3168" s="55">
        <v>2</v>
      </c>
      <c r="C3168" s="55" t="s">
        <v>13689</v>
      </c>
      <c r="D3168" s="55" t="s">
        <v>13690</v>
      </c>
      <c r="E3168" s="55">
        <v>0</v>
      </c>
      <c r="F3168" s="55">
        <v>1</v>
      </c>
      <c r="G3168" s="56">
        <v>44377</v>
      </c>
      <c r="H3168" s="56">
        <v>44377</v>
      </c>
      <c r="I3168" s="56">
        <v>44377</v>
      </c>
      <c r="J3168" s="55">
        <v>0</v>
      </c>
      <c r="L3168" s="56">
        <v>44336</v>
      </c>
      <c r="M3168" s="56">
        <v>44377</v>
      </c>
      <c r="N3168" s="55">
        <v>1</v>
      </c>
      <c r="O3168" s="55">
        <v>0</v>
      </c>
      <c r="P3168" s="55">
        <v>0</v>
      </c>
      <c r="R3168" s="55">
        <v>0</v>
      </c>
      <c r="T3168" s="55">
        <v>5186725007</v>
      </c>
      <c r="U3168" s="55" t="s">
        <v>13691</v>
      </c>
      <c r="V3168" s="55" t="s">
        <v>13689</v>
      </c>
      <c r="W3168" s="55" t="s">
        <v>1336</v>
      </c>
      <c r="X3168" s="55" t="s">
        <v>1336</v>
      </c>
      <c r="Y3168" s="55">
        <v>0</v>
      </c>
      <c r="Z3168" s="55" t="s">
        <v>1419</v>
      </c>
      <c r="AA3168" s="55" t="s">
        <v>1338</v>
      </c>
      <c r="AB3168" s="55">
        <v>1702</v>
      </c>
      <c r="AC3168" s="55">
        <v>1702</v>
      </c>
      <c r="AD3168" s="55">
        <v>0</v>
      </c>
      <c r="AE3168" s="55" t="s">
        <v>1339</v>
      </c>
      <c r="AF3168" s="55" t="s">
        <v>3146</v>
      </c>
      <c r="AG3168" s="55" t="s">
        <v>3147</v>
      </c>
      <c r="AH3168" s="55" t="s">
        <v>1235</v>
      </c>
      <c r="AJ3168" s="55" t="s">
        <v>13690</v>
      </c>
      <c r="AK3168" s="55">
        <v>0</v>
      </c>
      <c r="AL3168" s="55" t="s">
        <v>3311</v>
      </c>
      <c r="AN3168" s="55">
        <v>4</v>
      </c>
      <c r="AO3168" s="55" t="s">
        <v>13692</v>
      </c>
      <c r="AR3168" s="56">
        <v>44336</v>
      </c>
      <c r="AS3168" s="57">
        <v>0.41013888888888889</v>
      </c>
      <c r="AT3168" s="56">
        <v>44336</v>
      </c>
      <c r="AU3168" s="57">
        <v>0.41753472222222227</v>
      </c>
      <c r="AV3168" s="55" t="s">
        <v>1345</v>
      </c>
      <c r="AW3168" s="55" t="s">
        <v>1345</v>
      </c>
      <c r="AX3168" s="55" t="s">
        <v>1346</v>
      </c>
      <c r="CB3168" s="55" t="s">
        <v>3137</v>
      </c>
    </row>
    <row r="3169" spans="1:80">
      <c r="A3169" s="55" t="s">
        <v>13693</v>
      </c>
      <c r="B3169" s="55">
        <v>3</v>
      </c>
      <c r="C3169" s="55" t="s">
        <v>496</v>
      </c>
      <c r="D3169" s="55" t="s">
        <v>13694</v>
      </c>
      <c r="E3169" s="55">
        <v>1</v>
      </c>
      <c r="F3169" s="55">
        <v>1</v>
      </c>
      <c r="G3169" s="56">
        <v>44392</v>
      </c>
      <c r="H3169" s="56">
        <v>44392</v>
      </c>
      <c r="I3169" s="56">
        <v>44392</v>
      </c>
      <c r="J3169" s="55">
        <v>0</v>
      </c>
      <c r="W3169" s="55" t="s">
        <v>1336</v>
      </c>
      <c r="X3169" s="55" t="s">
        <v>1336</v>
      </c>
      <c r="Y3169" s="55">
        <v>20</v>
      </c>
      <c r="AD3169" s="55">
        <v>1702</v>
      </c>
      <c r="AE3169" s="55" t="s">
        <v>1339</v>
      </c>
      <c r="AF3169" s="55" t="s">
        <v>1352</v>
      </c>
      <c r="AG3169" s="55" t="s">
        <v>1353</v>
      </c>
      <c r="AI3169" s="55">
        <v>510</v>
      </c>
      <c r="AJ3169" s="55" t="s">
        <v>13694</v>
      </c>
      <c r="AK3169" s="55">
        <v>0</v>
      </c>
      <c r="AL3169" s="55" t="s">
        <v>3311</v>
      </c>
      <c r="AN3169" s="55">
        <v>4</v>
      </c>
      <c r="AQ3169" s="55" t="s">
        <v>1235</v>
      </c>
      <c r="AR3169" s="56">
        <v>44341</v>
      </c>
      <c r="AS3169" s="57">
        <v>0.31445601851851851</v>
      </c>
      <c r="AT3169" s="56">
        <v>44341</v>
      </c>
      <c r="AU3169" s="57">
        <v>0.33415509259259263</v>
      </c>
      <c r="AV3169" s="55" t="s">
        <v>1344</v>
      </c>
      <c r="AW3169" s="55" t="s">
        <v>1345</v>
      </c>
      <c r="AX3169" s="55" t="s">
        <v>1346</v>
      </c>
      <c r="AZ3169" s="55">
        <v>0</v>
      </c>
      <c r="BA3169" s="55">
        <v>0</v>
      </c>
      <c r="BB3169" s="55">
        <v>0</v>
      </c>
      <c r="BF3169" s="55" t="s">
        <v>1418</v>
      </c>
      <c r="BG3169" s="55">
        <v>4</v>
      </c>
      <c r="BH3169" s="55" t="s">
        <v>48</v>
      </c>
      <c r="BI3169" s="55" t="s">
        <v>244</v>
      </c>
      <c r="BJ3169" s="55">
        <v>0</v>
      </c>
      <c r="BK3169" s="55">
        <v>0</v>
      </c>
      <c r="BL3169" s="55">
        <v>0</v>
      </c>
      <c r="BM3169" s="55">
        <v>0</v>
      </c>
      <c r="BN3169" s="55">
        <v>0</v>
      </c>
      <c r="BO3169" s="55">
        <v>0</v>
      </c>
      <c r="BP3169" s="55">
        <v>0</v>
      </c>
      <c r="BQ3169" s="55">
        <v>0</v>
      </c>
      <c r="BR3169" s="55">
        <v>0</v>
      </c>
      <c r="BS3169" s="55">
        <v>0</v>
      </c>
      <c r="BZ3169" s="55">
        <v>0</v>
      </c>
      <c r="CA3169" s="55" t="s">
        <v>1419</v>
      </c>
      <c r="CB3169" s="55" t="s">
        <v>1357</v>
      </c>
    </row>
    <row r="3170" spans="1:80">
      <c r="A3170" s="55" t="s">
        <v>13695</v>
      </c>
      <c r="B3170" s="55">
        <v>2</v>
      </c>
      <c r="C3170" s="55" t="s">
        <v>13696</v>
      </c>
      <c r="D3170" s="55" t="s">
        <v>13697</v>
      </c>
      <c r="E3170" s="55">
        <v>0</v>
      </c>
      <c r="F3170" s="55">
        <v>0</v>
      </c>
      <c r="G3170" s="56">
        <v>44377</v>
      </c>
      <c r="H3170" s="56">
        <v>44377</v>
      </c>
      <c r="I3170" s="56">
        <v>44377</v>
      </c>
      <c r="J3170" s="55">
        <v>0</v>
      </c>
      <c r="L3170" s="56">
        <v>44371</v>
      </c>
      <c r="M3170" s="56">
        <v>44377</v>
      </c>
      <c r="N3170" s="55">
        <v>0</v>
      </c>
      <c r="O3170" s="55">
        <v>0</v>
      </c>
      <c r="P3170" s="55">
        <v>0</v>
      </c>
      <c r="R3170" s="55">
        <v>0</v>
      </c>
      <c r="T3170" s="55">
        <v>5205041004</v>
      </c>
      <c r="U3170" s="55" t="s">
        <v>13698</v>
      </c>
      <c r="V3170" s="55" t="s">
        <v>13696</v>
      </c>
      <c r="W3170" s="55" t="s">
        <v>1336</v>
      </c>
      <c r="X3170" s="55" t="s">
        <v>1336</v>
      </c>
      <c r="Y3170" s="55">
        <v>0</v>
      </c>
      <c r="Z3170" s="55" t="s">
        <v>1419</v>
      </c>
      <c r="AA3170" s="55" t="s">
        <v>1338</v>
      </c>
      <c r="AB3170" s="55">
        <v>1702</v>
      </c>
      <c r="AC3170" s="55">
        <v>1702</v>
      </c>
      <c r="AD3170" s="55">
        <v>0</v>
      </c>
      <c r="AE3170" s="55" t="s">
        <v>1339</v>
      </c>
      <c r="AF3170" s="55" t="s">
        <v>3146</v>
      </c>
      <c r="AG3170" s="55" t="s">
        <v>3147</v>
      </c>
      <c r="AH3170" s="55" t="s">
        <v>1235</v>
      </c>
      <c r="AJ3170" s="55" t="s">
        <v>13697</v>
      </c>
      <c r="AK3170" s="55">
        <v>0</v>
      </c>
      <c r="AL3170" s="55" t="s">
        <v>3311</v>
      </c>
      <c r="AN3170" s="55">
        <v>5</v>
      </c>
      <c r="AO3170" s="55" t="s">
        <v>13699</v>
      </c>
      <c r="AR3170" s="56">
        <v>44371</v>
      </c>
      <c r="AS3170" s="57">
        <v>0.63957175925925924</v>
      </c>
      <c r="AT3170" s="56">
        <v>44372</v>
      </c>
      <c r="AU3170" s="57">
        <v>0.3807638888888889</v>
      </c>
      <c r="AV3170" s="55" t="s">
        <v>1345</v>
      </c>
      <c r="AW3170" s="55" t="s">
        <v>1344</v>
      </c>
      <c r="AX3170" s="55" t="s">
        <v>1392</v>
      </c>
      <c r="CB3170" s="55" t="s">
        <v>3137</v>
      </c>
    </row>
    <row r="3171" spans="1:80">
      <c r="A3171" s="55" t="s">
        <v>13700</v>
      </c>
      <c r="B3171" s="55">
        <v>2</v>
      </c>
      <c r="C3171" s="55" t="s">
        <v>13701</v>
      </c>
      <c r="D3171" s="55" t="s">
        <v>13702</v>
      </c>
      <c r="E3171" s="55">
        <v>0</v>
      </c>
      <c r="F3171" s="55">
        <v>1</v>
      </c>
      <c r="G3171" s="56">
        <v>44377</v>
      </c>
      <c r="H3171" s="56">
        <v>44377</v>
      </c>
      <c r="I3171" s="56">
        <v>44377</v>
      </c>
      <c r="J3171" s="55">
        <v>0</v>
      </c>
      <c r="L3171" s="56">
        <v>44336</v>
      </c>
      <c r="M3171" s="56">
        <v>44377</v>
      </c>
      <c r="N3171" s="55">
        <v>1</v>
      </c>
      <c r="O3171" s="55">
        <v>0</v>
      </c>
      <c r="P3171" s="55">
        <v>0</v>
      </c>
      <c r="R3171" s="55">
        <v>0</v>
      </c>
      <c r="T3171" s="55">
        <v>5186729006</v>
      </c>
      <c r="U3171" s="55" t="s">
        <v>13703</v>
      </c>
      <c r="V3171" s="55" t="s">
        <v>13701</v>
      </c>
      <c r="W3171" s="55" t="s">
        <v>1336</v>
      </c>
      <c r="X3171" s="55" t="s">
        <v>1336</v>
      </c>
      <c r="Y3171" s="55">
        <v>0</v>
      </c>
      <c r="Z3171" s="55" t="s">
        <v>1419</v>
      </c>
      <c r="AA3171" s="55" t="s">
        <v>1338</v>
      </c>
      <c r="AB3171" s="55">
        <v>1702</v>
      </c>
      <c r="AC3171" s="55">
        <v>1702</v>
      </c>
      <c r="AD3171" s="55">
        <v>0</v>
      </c>
      <c r="AE3171" s="55" t="s">
        <v>1339</v>
      </c>
      <c r="AF3171" s="55" t="s">
        <v>3146</v>
      </c>
      <c r="AG3171" s="55" t="s">
        <v>3147</v>
      </c>
      <c r="AH3171" s="55" t="s">
        <v>1235</v>
      </c>
      <c r="AJ3171" s="55" t="s">
        <v>13702</v>
      </c>
      <c r="AK3171" s="55">
        <v>0</v>
      </c>
      <c r="AL3171" s="55" t="s">
        <v>3311</v>
      </c>
      <c r="AN3171" s="55">
        <v>4</v>
      </c>
      <c r="AO3171" s="55" t="s">
        <v>13704</v>
      </c>
      <c r="AR3171" s="56">
        <v>44336</v>
      </c>
      <c r="AS3171" s="57">
        <v>0.41023148148148153</v>
      </c>
      <c r="AT3171" s="56">
        <v>44336</v>
      </c>
      <c r="AU3171" s="57">
        <v>0.41753472222222227</v>
      </c>
      <c r="AV3171" s="55" t="s">
        <v>1345</v>
      </c>
      <c r="AW3171" s="55" t="s">
        <v>1345</v>
      </c>
      <c r="AX3171" s="55" t="s">
        <v>1346</v>
      </c>
      <c r="CB3171" s="55" t="s">
        <v>3137</v>
      </c>
    </row>
    <row r="3172" spans="1:80">
      <c r="A3172" s="55" t="s">
        <v>13705</v>
      </c>
      <c r="B3172" s="55">
        <v>3</v>
      </c>
      <c r="C3172" s="55" t="s">
        <v>497</v>
      </c>
      <c r="D3172" s="55" t="s">
        <v>13706</v>
      </c>
      <c r="E3172" s="55">
        <v>1</v>
      </c>
      <c r="F3172" s="55">
        <v>1</v>
      </c>
      <c r="G3172" s="56">
        <v>44392</v>
      </c>
      <c r="H3172" s="56">
        <v>44392</v>
      </c>
      <c r="I3172" s="56">
        <v>44392</v>
      </c>
      <c r="J3172" s="55">
        <v>0</v>
      </c>
      <c r="W3172" s="55" t="s">
        <v>1336</v>
      </c>
      <c r="X3172" s="55" t="s">
        <v>1336</v>
      </c>
      <c r="Y3172" s="55">
        <v>20</v>
      </c>
      <c r="AD3172" s="55">
        <v>1702</v>
      </c>
      <c r="AE3172" s="55" t="s">
        <v>1339</v>
      </c>
      <c r="AF3172" s="55" t="s">
        <v>1352</v>
      </c>
      <c r="AG3172" s="55" t="s">
        <v>1353</v>
      </c>
      <c r="AI3172" s="55">
        <v>510</v>
      </c>
      <c r="AJ3172" s="55" t="s">
        <v>13706</v>
      </c>
      <c r="AK3172" s="55">
        <v>0</v>
      </c>
      <c r="AL3172" s="55" t="s">
        <v>3311</v>
      </c>
      <c r="AN3172" s="55">
        <v>4</v>
      </c>
      <c r="AQ3172" s="55" t="s">
        <v>1235</v>
      </c>
      <c r="AR3172" s="56">
        <v>44341</v>
      </c>
      <c r="AS3172" s="57">
        <v>0.315</v>
      </c>
      <c r="AT3172" s="56">
        <v>44341</v>
      </c>
      <c r="AU3172" s="57">
        <v>0.33415509259259263</v>
      </c>
      <c r="AV3172" s="55" t="s">
        <v>1344</v>
      </c>
      <c r="AW3172" s="55" t="s">
        <v>1345</v>
      </c>
      <c r="AX3172" s="55" t="s">
        <v>1346</v>
      </c>
      <c r="AZ3172" s="55">
        <v>0</v>
      </c>
      <c r="BA3172" s="55">
        <v>0</v>
      </c>
      <c r="BB3172" s="55">
        <v>0</v>
      </c>
      <c r="BF3172" s="55" t="s">
        <v>1418</v>
      </c>
      <c r="BG3172" s="55">
        <v>4</v>
      </c>
      <c r="BH3172" s="55" t="s">
        <v>48</v>
      </c>
      <c r="BI3172" s="55" t="s">
        <v>244</v>
      </c>
      <c r="BJ3172" s="55">
        <v>0</v>
      </c>
      <c r="BK3172" s="55">
        <v>0</v>
      </c>
      <c r="BL3172" s="55">
        <v>0</v>
      </c>
      <c r="BM3172" s="55">
        <v>0</v>
      </c>
      <c r="BN3172" s="55">
        <v>0</v>
      </c>
      <c r="BO3172" s="55">
        <v>0</v>
      </c>
      <c r="BP3172" s="55">
        <v>0</v>
      </c>
      <c r="BQ3172" s="55">
        <v>0</v>
      </c>
      <c r="BR3172" s="55">
        <v>0</v>
      </c>
      <c r="BS3172" s="55">
        <v>0</v>
      </c>
      <c r="BZ3172" s="55">
        <v>0</v>
      </c>
      <c r="CA3172" s="55" t="s">
        <v>1419</v>
      </c>
      <c r="CB3172" s="55" t="s">
        <v>1357</v>
      </c>
    </row>
    <row r="3173" spans="1:80">
      <c r="A3173" s="55" t="s">
        <v>13707</v>
      </c>
      <c r="B3173" s="55">
        <v>2</v>
      </c>
      <c r="C3173" s="55" t="s">
        <v>13708</v>
      </c>
      <c r="D3173" s="55" t="s">
        <v>13709</v>
      </c>
      <c r="E3173" s="55">
        <v>0</v>
      </c>
      <c r="F3173" s="55">
        <v>0</v>
      </c>
      <c r="G3173" s="56">
        <v>44377</v>
      </c>
      <c r="H3173" s="56">
        <v>44377</v>
      </c>
      <c r="I3173" s="56">
        <v>44377</v>
      </c>
      <c r="J3173" s="55">
        <v>0</v>
      </c>
      <c r="L3173" s="56">
        <v>44371</v>
      </c>
      <c r="M3173" s="56">
        <v>44377</v>
      </c>
      <c r="N3173" s="55">
        <v>0</v>
      </c>
      <c r="O3173" s="55">
        <v>0</v>
      </c>
      <c r="P3173" s="55">
        <v>0</v>
      </c>
      <c r="R3173" s="55">
        <v>0</v>
      </c>
      <c r="T3173" s="55">
        <v>5205042001</v>
      </c>
      <c r="U3173" s="55" t="s">
        <v>13710</v>
      </c>
      <c r="V3173" s="55" t="s">
        <v>13708</v>
      </c>
      <c r="W3173" s="55" t="s">
        <v>1336</v>
      </c>
      <c r="X3173" s="55" t="s">
        <v>1336</v>
      </c>
      <c r="Y3173" s="55">
        <v>0</v>
      </c>
      <c r="Z3173" s="55" t="s">
        <v>1419</v>
      </c>
      <c r="AA3173" s="55" t="s">
        <v>1338</v>
      </c>
      <c r="AB3173" s="55">
        <v>1702</v>
      </c>
      <c r="AC3173" s="55">
        <v>1702</v>
      </c>
      <c r="AD3173" s="55">
        <v>0</v>
      </c>
      <c r="AE3173" s="55" t="s">
        <v>1339</v>
      </c>
      <c r="AF3173" s="55" t="s">
        <v>3146</v>
      </c>
      <c r="AG3173" s="55" t="s">
        <v>3147</v>
      </c>
      <c r="AH3173" s="55" t="s">
        <v>1235</v>
      </c>
      <c r="AJ3173" s="55" t="s">
        <v>13709</v>
      </c>
      <c r="AK3173" s="55">
        <v>0</v>
      </c>
      <c r="AL3173" s="55" t="s">
        <v>3311</v>
      </c>
      <c r="AN3173" s="55">
        <v>5</v>
      </c>
      <c r="AO3173" s="55" t="s">
        <v>13711</v>
      </c>
      <c r="AR3173" s="56">
        <v>44371</v>
      </c>
      <c r="AS3173" s="57">
        <v>0.63966435185185189</v>
      </c>
      <c r="AT3173" s="56">
        <v>44372</v>
      </c>
      <c r="AU3173" s="57">
        <v>0.3807638888888889</v>
      </c>
      <c r="AV3173" s="55" t="s">
        <v>1345</v>
      </c>
      <c r="AW3173" s="55" t="s">
        <v>1344</v>
      </c>
      <c r="AX3173" s="55" t="s">
        <v>1392</v>
      </c>
      <c r="CB3173" s="55" t="s">
        <v>3137</v>
      </c>
    </row>
    <row r="3174" spans="1:80">
      <c r="A3174" s="55" t="s">
        <v>13712</v>
      </c>
      <c r="B3174" s="55">
        <v>3</v>
      </c>
      <c r="C3174" s="55" t="s">
        <v>994</v>
      </c>
      <c r="D3174" s="55" t="s">
        <v>1180</v>
      </c>
      <c r="E3174" s="55">
        <v>1</v>
      </c>
      <c r="F3174" s="55">
        <v>1</v>
      </c>
      <c r="G3174" s="56">
        <v>44442</v>
      </c>
      <c r="H3174" s="56">
        <v>44442</v>
      </c>
      <c r="I3174" s="56">
        <v>44442</v>
      </c>
      <c r="J3174" s="55">
        <v>1</v>
      </c>
      <c r="K3174" s="56">
        <v>44468</v>
      </c>
      <c r="W3174" s="55" t="s">
        <v>1336</v>
      </c>
      <c r="X3174" s="55" t="s">
        <v>1336</v>
      </c>
      <c r="Y3174" s="55">
        <v>20</v>
      </c>
      <c r="AD3174" s="55">
        <v>0</v>
      </c>
      <c r="AE3174" s="55" t="s">
        <v>1339</v>
      </c>
      <c r="AF3174" s="55" t="s">
        <v>1352</v>
      </c>
      <c r="AG3174" s="55" t="s">
        <v>1353</v>
      </c>
      <c r="AI3174" s="55">
        <v>510</v>
      </c>
      <c r="AJ3174" s="55" t="s">
        <v>1180</v>
      </c>
      <c r="AK3174" s="55">
        <v>0</v>
      </c>
      <c r="AL3174" s="55" t="s">
        <v>3311</v>
      </c>
      <c r="AN3174" s="55" t="s">
        <v>244</v>
      </c>
      <c r="AQ3174" s="55" t="s">
        <v>1230</v>
      </c>
      <c r="AR3174" s="56">
        <v>44434</v>
      </c>
      <c r="AS3174" s="57">
        <v>0.50910879629629624</v>
      </c>
      <c r="AT3174" s="56">
        <v>44468</v>
      </c>
      <c r="AU3174" s="57">
        <v>0.56160879629629623</v>
      </c>
      <c r="AV3174" s="55" t="s">
        <v>1355</v>
      </c>
      <c r="AW3174" s="55" t="s">
        <v>1355</v>
      </c>
      <c r="AX3174" s="55" t="s">
        <v>1490</v>
      </c>
      <c r="AY3174" s="55" t="s">
        <v>269</v>
      </c>
      <c r="AZ3174" s="55">
        <v>3</v>
      </c>
      <c r="BA3174" s="55" t="s">
        <v>1347</v>
      </c>
      <c r="BB3174" s="55">
        <v>1</v>
      </c>
      <c r="BF3174" s="55" t="s">
        <v>1418</v>
      </c>
      <c r="BG3174" s="55">
        <v>4</v>
      </c>
      <c r="BH3174" s="55" t="s">
        <v>48</v>
      </c>
      <c r="BI3174" s="55" t="s">
        <v>244</v>
      </c>
      <c r="BJ3174" s="55">
        <v>0</v>
      </c>
      <c r="BK3174" s="55">
        <v>0</v>
      </c>
      <c r="BL3174" s="55">
        <v>1</v>
      </c>
      <c r="BM3174" s="55">
        <v>1</v>
      </c>
      <c r="BN3174" s="55">
        <v>0</v>
      </c>
      <c r="BO3174" s="55">
        <v>0</v>
      </c>
      <c r="BP3174" s="55">
        <v>0</v>
      </c>
      <c r="BQ3174" s="55">
        <v>0</v>
      </c>
      <c r="BR3174" s="55">
        <v>0</v>
      </c>
      <c r="BS3174" s="55">
        <v>0</v>
      </c>
      <c r="BT3174" s="56">
        <v>44468</v>
      </c>
      <c r="BU3174" s="56">
        <v>44468</v>
      </c>
      <c r="BV3174" s="56">
        <v>44468</v>
      </c>
      <c r="BW3174" s="56">
        <v>44468</v>
      </c>
      <c r="BX3174" s="55" t="s">
        <v>1180</v>
      </c>
      <c r="BY3174" s="55" t="s">
        <v>269</v>
      </c>
      <c r="BZ3174" s="55">
        <v>421.0224</v>
      </c>
      <c r="CA3174" s="55" t="s">
        <v>1419</v>
      </c>
      <c r="CB3174" s="55" t="s">
        <v>1357</v>
      </c>
    </row>
    <row r="3175" spans="1:80">
      <c r="A3175" s="55" t="s">
        <v>13713</v>
      </c>
      <c r="B3175" s="55">
        <v>2</v>
      </c>
      <c r="C3175" s="55" t="s">
        <v>13714</v>
      </c>
      <c r="D3175" s="55" t="s">
        <v>13715</v>
      </c>
      <c r="E3175" s="55">
        <v>0</v>
      </c>
      <c r="F3175" s="55">
        <v>1</v>
      </c>
      <c r="G3175" s="56">
        <v>44377</v>
      </c>
      <c r="H3175" s="56">
        <v>44377</v>
      </c>
      <c r="I3175" s="56">
        <v>44377</v>
      </c>
      <c r="J3175" s="55">
        <v>0</v>
      </c>
      <c r="L3175" s="56">
        <v>44336</v>
      </c>
      <c r="M3175" s="56">
        <v>44377</v>
      </c>
      <c r="N3175" s="55">
        <v>1</v>
      </c>
      <c r="O3175" s="55">
        <v>0</v>
      </c>
      <c r="P3175" s="55">
        <v>0</v>
      </c>
      <c r="R3175" s="55">
        <v>0</v>
      </c>
      <c r="T3175" s="55">
        <v>5186721008</v>
      </c>
      <c r="U3175" s="55" t="s">
        <v>13716</v>
      </c>
      <c r="V3175" s="55" t="s">
        <v>13714</v>
      </c>
      <c r="W3175" s="55" t="s">
        <v>1336</v>
      </c>
      <c r="X3175" s="55" t="s">
        <v>1336</v>
      </c>
      <c r="Y3175" s="55">
        <v>0</v>
      </c>
      <c r="Z3175" s="55" t="s">
        <v>1419</v>
      </c>
      <c r="AA3175" s="55" t="s">
        <v>1338</v>
      </c>
      <c r="AB3175" s="55">
        <v>1973</v>
      </c>
      <c r="AC3175" s="55">
        <v>1973</v>
      </c>
      <c r="AD3175" s="55">
        <v>0</v>
      </c>
      <c r="AE3175" s="55" t="s">
        <v>1339</v>
      </c>
      <c r="AF3175" s="55" t="s">
        <v>3146</v>
      </c>
      <c r="AG3175" s="55" t="s">
        <v>3147</v>
      </c>
      <c r="AH3175" s="55" t="s">
        <v>1235</v>
      </c>
      <c r="AJ3175" s="55" t="s">
        <v>13715</v>
      </c>
      <c r="AK3175" s="55">
        <v>0</v>
      </c>
      <c r="AL3175" s="55" t="s">
        <v>3311</v>
      </c>
      <c r="AN3175" s="55">
        <v>4</v>
      </c>
      <c r="AO3175" s="55" t="s">
        <v>13717</v>
      </c>
      <c r="AR3175" s="56">
        <v>44336</v>
      </c>
      <c r="AS3175" s="57">
        <v>0.40997685185185184</v>
      </c>
      <c r="AT3175" s="56">
        <v>44336</v>
      </c>
      <c r="AU3175" s="57">
        <v>0.41753472222222227</v>
      </c>
      <c r="AV3175" s="55" t="s">
        <v>1345</v>
      </c>
      <c r="AW3175" s="55" t="s">
        <v>1345</v>
      </c>
      <c r="AX3175" s="55" t="s">
        <v>1346</v>
      </c>
      <c r="CB3175" s="55" t="s">
        <v>3137</v>
      </c>
    </row>
    <row r="3176" spans="1:80">
      <c r="A3176" s="55" t="s">
        <v>13718</v>
      </c>
      <c r="B3176" s="55">
        <v>3</v>
      </c>
      <c r="C3176" s="55" t="s">
        <v>498</v>
      </c>
      <c r="D3176" s="55" t="s">
        <v>13719</v>
      </c>
      <c r="E3176" s="55">
        <v>1</v>
      </c>
      <c r="F3176" s="55">
        <v>1</v>
      </c>
      <c r="G3176" s="56">
        <v>44392</v>
      </c>
      <c r="H3176" s="56">
        <v>44392</v>
      </c>
      <c r="I3176" s="56">
        <v>44392</v>
      </c>
      <c r="J3176" s="55">
        <v>0</v>
      </c>
      <c r="W3176" s="55" t="s">
        <v>1336</v>
      </c>
      <c r="X3176" s="55" t="s">
        <v>1336</v>
      </c>
      <c r="Y3176" s="55">
        <v>20</v>
      </c>
      <c r="AD3176" s="55">
        <v>1973</v>
      </c>
      <c r="AE3176" s="55" t="s">
        <v>1339</v>
      </c>
      <c r="AF3176" s="55" t="s">
        <v>1352</v>
      </c>
      <c r="AG3176" s="55" t="s">
        <v>1353</v>
      </c>
      <c r="AI3176" s="55">
        <v>510</v>
      </c>
      <c r="AJ3176" s="55" t="s">
        <v>13719</v>
      </c>
      <c r="AK3176" s="55">
        <v>0</v>
      </c>
      <c r="AL3176" s="55" t="s">
        <v>3311</v>
      </c>
      <c r="AN3176" s="55">
        <v>4</v>
      </c>
      <c r="AQ3176" s="55" t="s">
        <v>1235</v>
      </c>
      <c r="AR3176" s="56">
        <v>44341</v>
      </c>
      <c r="AS3176" s="57">
        <v>0.31239583333333332</v>
      </c>
      <c r="AT3176" s="56">
        <v>44341</v>
      </c>
      <c r="AU3176" s="57">
        <v>0.33415509259259263</v>
      </c>
      <c r="AV3176" s="55" t="s">
        <v>1344</v>
      </c>
      <c r="AW3176" s="55" t="s">
        <v>1345</v>
      </c>
      <c r="AX3176" s="55" t="s">
        <v>1346</v>
      </c>
      <c r="AZ3176" s="55">
        <v>0</v>
      </c>
      <c r="BA3176" s="55">
        <v>0</v>
      </c>
      <c r="BB3176" s="55">
        <v>0</v>
      </c>
      <c r="BF3176" s="55" t="s">
        <v>1418</v>
      </c>
      <c r="BG3176" s="55">
        <v>4</v>
      </c>
      <c r="BH3176" s="55" t="s">
        <v>48</v>
      </c>
      <c r="BI3176" s="55" t="s">
        <v>244</v>
      </c>
      <c r="BJ3176" s="55">
        <v>0</v>
      </c>
      <c r="BK3176" s="55">
        <v>0</v>
      </c>
      <c r="BL3176" s="55">
        <v>0</v>
      </c>
      <c r="BM3176" s="55">
        <v>0</v>
      </c>
      <c r="BN3176" s="55">
        <v>0</v>
      </c>
      <c r="BO3176" s="55">
        <v>0</v>
      </c>
      <c r="BP3176" s="55">
        <v>0</v>
      </c>
      <c r="BQ3176" s="55">
        <v>0</v>
      </c>
      <c r="BR3176" s="55">
        <v>0</v>
      </c>
      <c r="BS3176" s="55">
        <v>0</v>
      </c>
      <c r="BZ3176" s="55">
        <v>0</v>
      </c>
      <c r="CA3176" s="55" t="s">
        <v>1419</v>
      </c>
      <c r="CB3176" s="55" t="s">
        <v>1357</v>
      </c>
    </row>
    <row r="3177" spans="1:80">
      <c r="A3177" s="55" t="s">
        <v>13720</v>
      </c>
      <c r="B3177" s="55">
        <v>2</v>
      </c>
      <c r="C3177" s="55" t="s">
        <v>13721</v>
      </c>
      <c r="D3177" s="55" t="s">
        <v>13722</v>
      </c>
      <c r="E3177" s="55">
        <v>0</v>
      </c>
      <c r="F3177" s="55">
        <v>0</v>
      </c>
      <c r="G3177" s="56">
        <v>44377</v>
      </c>
      <c r="H3177" s="56">
        <v>44377</v>
      </c>
      <c r="I3177" s="56">
        <v>44377</v>
      </c>
      <c r="J3177" s="55">
        <v>0</v>
      </c>
      <c r="L3177" s="56">
        <v>44371</v>
      </c>
      <c r="M3177" s="56">
        <v>44377</v>
      </c>
      <c r="N3177" s="55">
        <v>0</v>
      </c>
      <c r="O3177" s="55">
        <v>0</v>
      </c>
      <c r="P3177" s="55">
        <v>0</v>
      </c>
      <c r="R3177" s="55">
        <v>0</v>
      </c>
      <c r="T3177" s="55">
        <v>5205038006</v>
      </c>
      <c r="U3177" s="55" t="s">
        <v>13723</v>
      </c>
      <c r="V3177" s="55" t="s">
        <v>13721</v>
      </c>
      <c r="W3177" s="55" t="s">
        <v>1336</v>
      </c>
      <c r="X3177" s="55" t="s">
        <v>1336</v>
      </c>
      <c r="Y3177" s="55">
        <v>0</v>
      </c>
      <c r="Z3177" s="55" t="s">
        <v>1419</v>
      </c>
      <c r="AA3177" s="55" t="s">
        <v>1338</v>
      </c>
      <c r="AB3177" s="55">
        <v>1973</v>
      </c>
      <c r="AC3177" s="55">
        <v>1973</v>
      </c>
      <c r="AD3177" s="55">
        <v>0</v>
      </c>
      <c r="AE3177" s="55" t="s">
        <v>1339</v>
      </c>
      <c r="AF3177" s="55" t="s">
        <v>3146</v>
      </c>
      <c r="AG3177" s="55" t="s">
        <v>3147</v>
      </c>
      <c r="AH3177" s="55" t="s">
        <v>1235</v>
      </c>
      <c r="AJ3177" s="55" t="s">
        <v>13722</v>
      </c>
      <c r="AK3177" s="55">
        <v>0</v>
      </c>
      <c r="AL3177" s="55" t="s">
        <v>3311</v>
      </c>
      <c r="AN3177" s="55">
        <v>5</v>
      </c>
      <c r="AO3177" s="55" t="s">
        <v>13724</v>
      </c>
      <c r="AR3177" s="56">
        <v>44371</v>
      </c>
      <c r="AS3177" s="57">
        <v>0.63943287037037033</v>
      </c>
      <c r="AT3177" s="56">
        <v>44372</v>
      </c>
      <c r="AU3177" s="57">
        <v>0.3807638888888889</v>
      </c>
      <c r="AV3177" s="55" t="s">
        <v>1345</v>
      </c>
      <c r="AW3177" s="55" t="s">
        <v>1344</v>
      </c>
      <c r="AX3177" s="55" t="s">
        <v>1392</v>
      </c>
      <c r="CB3177" s="55" t="s">
        <v>3137</v>
      </c>
    </row>
    <row r="3178" spans="1:80">
      <c r="A3178" s="55" t="s">
        <v>13725</v>
      </c>
      <c r="B3178" s="55">
        <v>2</v>
      </c>
      <c r="C3178" s="55" t="s">
        <v>13726</v>
      </c>
      <c r="D3178" s="55" t="s">
        <v>13727</v>
      </c>
      <c r="E3178" s="55">
        <v>0</v>
      </c>
      <c r="F3178" s="55">
        <v>0</v>
      </c>
      <c r="G3178" s="56">
        <v>44347</v>
      </c>
      <c r="H3178" s="56">
        <v>44347</v>
      </c>
      <c r="I3178" s="56">
        <v>44347</v>
      </c>
      <c r="J3178" s="55">
        <v>0</v>
      </c>
      <c r="L3178" s="56">
        <v>44330</v>
      </c>
      <c r="M3178" s="56">
        <v>44347</v>
      </c>
      <c r="N3178" s="55">
        <v>0</v>
      </c>
      <c r="O3178" s="55">
        <v>0</v>
      </c>
      <c r="P3178" s="55">
        <v>0</v>
      </c>
      <c r="R3178" s="55">
        <v>0</v>
      </c>
      <c r="T3178" s="55">
        <v>5173066004</v>
      </c>
      <c r="U3178" s="55" t="s">
        <v>13728</v>
      </c>
      <c r="V3178" s="55" t="s">
        <v>13726</v>
      </c>
      <c r="W3178" s="55" t="s">
        <v>1336</v>
      </c>
      <c r="X3178" s="55" t="s">
        <v>1336</v>
      </c>
      <c r="Y3178" s="55">
        <v>0</v>
      </c>
      <c r="Z3178" s="55" t="s">
        <v>1419</v>
      </c>
      <c r="AA3178" s="55" t="s">
        <v>1338</v>
      </c>
      <c r="AB3178" s="55">
        <v>1785</v>
      </c>
      <c r="AC3178" s="55">
        <v>1785</v>
      </c>
      <c r="AD3178" s="55">
        <v>0</v>
      </c>
      <c r="AE3178" s="55" t="s">
        <v>1339</v>
      </c>
      <c r="AF3178" s="55" t="s">
        <v>3146</v>
      </c>
      <c r="AG3178" s="55" t="s">
        <v>3147</v>
      </c>
      <c r="AH3178" s="55" t="s">
        <v>1235</v>
      </c>
      <c r="AJ3178" s="55" t="s">
        <v>13727</v>
      </c>
      <c r="AK3178" s="55">
        <v>0</v>
      </c>
      <c r="AL3178" s="55" t="s">
        <v>3311</v>
      </c>
      <c r="AN3178" s="55">
        <v>3</v>
      </c>
      <c r="AO3178" s="55" t="s">
        <v>13729</v>
      </c>
      <c r="AR3178" s="56">
        <v>44330</v>
      </c>
      <c r="AS3178" s="57">
        <v>0.70784722222222218</v>
      </c>
      <c r="AT3178" s="56">
        <v>44399</v>
      </c>
      <c r="AU3178" s="57">
        <v>0.26981481481481479</v>
      </c>
      <c r="AV3178" s="55" t="s">
        <v>1345</v>
      </c>
      <c r="AW3178" s="55" t="s">
        <v>3374</v>
      </c>
      <c r="AX3178" s="55" t="s">
        <v>2167</v>
      </c>
      <c r="CB3178" s="55" t="s">
        <v>3150</v>
      </c>
    </row>
    <row r="3179" spans="1:80">
      <c r="A3179" s="55" t="s">
        <v>13730</v>
      </c>
      <c r="B3179" s="55">
        <v>2</v>
      </c>
      <c r="C3179" s="55" t="s">
        <v>13731</v>
      </c>
      <c r="D3179" s="55" t="s">
        <v>13732</v>
      </c>
      <c r="E3179" s="55">
        <v>0</v>
      </c>
      <c r="F3179" s="55">
        <v>1</v>
      </c>
      <c r="G3179" s="56">
        <v>44407</v>
      </c>
      <c r="H3179" s="56">
        <v>44407</v>
      </c>
      <c r="I3179" s="56">
        <v>44407</v>
      </c>
      <c r="J3179" s="55">
        <v>0</v>
      </c>
      <c r="L3179" s="56">
        <v>44398</v>
      </c>
      <c r="M3179" s="56">
        <v>44407</v>
      </c>
      <c r="N3179" s="55">
        <v>1</v>
      </c>
      <c r="O3179" s="55">
        <v>0</v>
      </c>
      <c r="P3179" s="55">
        <v>0</v>
      </c>
      <c r="R3179" s="55">
        <v>0</v>
      </c>
      <c r="T3179" s="55">
        <v>5208326005</v>
      </c>
      <c r="U3179" s="55" t="s">
        <v>13733</v>
      </c>
      <c r="V3179" s="55" t="s">
        <v>13731</v>
      </c>
      <c r="W3179" s="55" t="s">
        <v>1336</v>
      </c>
      <c r="X3179" s="55" t="s">
        <v>1336</v>
      </c>
      <c r="Y3179" s="55">
        <v>0</v>
      </c>
      <c r="Z3179" s="55" t="s">
        <v>1419</v>
      </c>
      <c r="AA3179" s="55" t="s">
        <v>1338</v>
      </c>
      <c r="AB3179" s="55">
        <v>1627.5</v>
      </c>
      <c r="AC3179" s="55">
        <v>1627.5</v>
      </c>
      <c r="AD3179" s="55">
        <v>0</v>
      </c>
      <c r="AE3179" s="55" t="s">
        <v>1339</v>
      </c>
      <c r="AF3179" s="55" t="s">
        <v>3146</v>
      </c>
      <c r="AG3179" s="55" t="s">
        <v>3147</v>
      </c>
      <c r="AH3179" s="55" t="s">
        <v>1235</v>
      </c>
      <c r="AJ3179" s="55" t="s">
        <v>13732</v>
      </c>
      <c r="AK3179" s="55">
        <v>0</v>
      </c>
      <c r="AL3179" s="55" t="s">
        <v>3311</v>
      </c>
      <c r="AN3179" s="55">
        <v>4</v>
      </c>
      <c r="AO3179" s="55" t="s">
        <v>13734</v>
      </c>
      <c r="AR3179" s="56">
        <v>44398</v>
      </c>
      <c r="AS3179" s="57">
        <v>0.58561342592592591</v>
      </c>
      <c r="AT3179" s="56">
        <v>44398</v>
      </c>
      <c r="AU3179" s="57">
        <v>0.65006944444444448</v>
      </c>
      <c r="AV3179" s="55" t="s">
        <v>1345</v>
      </c>
      <c r="AW3179" s="55" t="s">
        <v>1345</v>
      </c>
      <c r="AX3179" s="55" t="s">
        <v>1346</v>
      </c>
      <c r="CB3179" s="55" t="s">
        <v>3150</v>
      </c>
    </row>
    <row r="3180" spans="1:80">
      <c r="A3180" s="55" t="s">
        <v>13735</v>
      </c>
      <c r="B3180" s="55">
        <v>2</v>
      </c>
      <c r="C3180" s="55" t="s">
        <v>13736</v>
      </c>
      <c r="D3180" s="55" t="s">
        <v>13737</v>
      </c>
      <c r="E3180" s="55">
        <v>0</v>
      </c>
      <c r="F3180" s="55">
        <v>0</v>
      </c>
      <c r="G3180" s="56">
        <v>44347</v>
      </c>
      <c r="H3180" s="56">
        <v>44347</v>
      </c>
      <c r="I3180" s="56">
        <v>44347</v>
      </c>
      <c r="J3180" s="55">
        <v>0</v>
      </c>
      <c r="L3180" s="56">
        <v>44330</v>
      </c>
      <c r="M3180" s="56">
        <v>44347</v>
      </c>
      <c r="N3180" s="55">
        <v>0</v>
      </c>
      <c r="O3180" s="55">
        <v>0</v>
      </c>
      <c r="P3180" s="55">
        <v>0</v>
      </c>
      <c r="R3180" s="55">
        <v>0</v>
      </c>
      <c r="T3180" s="55">
        <v>5173381007</v>
      </c>
      <c r="U3180" s="55" t="s">
        <v>13738</v>
      </c>
      <c r="V3180" s="55" t="s">
        <v>13736</v>
      </c>
      <c r="W3180" s="55" t="s">
        <v>1336</v>
      </c>
      <c r="X3180" s="55" t="s">
        <v>1336</v>
      </c>
      <c r="Y3180" s="55">
        <v>0</v>
      </c>
      <c r="Z3180" s="55" t="s">
        <v>1419</v>
      </c>
      <c r="AA3180" s="55" t="s">
        <v>1338</v>
      </c>
      <c r="AB3180" s="55">
        <v>1995</v>
      </c>
      <c r="AC3180" s="55">
        <v>1995</v>
      </c>
      <c r="AD3180" s="55">
        <v>0</v>
      </c>
      <c r="AE3180" s="55" t="s">
        <v>1339</v>
      </c>
      <c r="AF3180" s="55" t="s">
        <v>3146</v>
      </c>
      <c r="AG3180" s="55" t="s">
        <v>3147</v>
      </c>
      <c r="AH3180" s="55" t="s">
        <v>1235</v>
      </c>
      <c r="AJ3180" s="55" t="s">
        <v>13737</v>
      </c>
      <c r="AK3180" s="55">
        <v>0</v>
      </c>
      <c r="AL3180" s="55" t="s">
        <v>3311</v>
      </c>
      <c r="AN3180" s="55">
        <v>3</v>
      </c>
      <c r="AO3180" s="55" t="s">
        <v>13739</v>
      </c>
      <c r="AR3180" s="56">
        <v>44330</v>
      </c>
      <c r="AS3180" s="57">
        <v>0.70792824074074068</v>
      </c>
      <c r="AT3180" s="56">
        <v>44399</v>
      </c>
      <c r="AU3180" s="57">
        <v>0.27041666666666669</v>
      </c>
      <c r="AV3180" s="55" t="s">
        <v>1345</v>
      </c>
      <c r="AW3180" s="55" t="s">
        <v>3374</v>
      </c>
      <c r="AX3180" s="55" t="s">
        <v>2167</v>
      </c>
      <c r="CB3180" s="55" t="s">
        <v>3150</v>
      </c>
    </row>
    <row r="3181" spans="1:80">
      <c r="A3181" s="55" t="s">
        <v>13740</v>
      </c>
      <c r="B3181" s="55">
        <v>2</v>
      </c>
      <c r="C3181" s="55" t="s">
        <v>13741</v>
      </c>
      <c r="D3181" s="55" t="s">
        <v>13742</v>
      </c>
      <c r="E3181" s="55">
        <v>0</v>
      </c>
      <c r="F3181" s="55">
        <v>1</v>
      </c>
      <c r="G3181" s="56">
        <v>44407</v>
      </c>
      <c r="H3181" s="56">
        <v>44407</v>
      </c>
      <c r="I3181" s="56">
        <v>44407</v>
      </c>
      <c r="J3181" s="55">
        <v>0</v>
      </c>
      <c r="L3181" s="56">
        <v>44398</v>
      </c>
      <c r="M3181" s="56">
        <v>44407</v>
      </c>
      <c r="N3181" s="55">
        <v>1</v>
      </c>
      <c r="O3181" s="55">
        <v>0</v>
      </c>
      <c r="P3181" s="55">
        <v>0</v>
      </c>
      <c r="R3181" s="55">
        <v>0</v>
      </c>
      <c r="T3181" s="55">
        <v>5208322006</v>
      </c>
      <c r="U3181" s="55" t="s">
        <v>13743</v>
      </c>
      <c r="V3181" s="55" t="s">
        <v>13741</v>
      </c>
      <c r="W3181" s="55" t="s">
        <v>1336</v>
      </c>
      <c r="X3181" s="55" t="s">
        <v>1336</v>
      </c>
      <c r="Y3181" s="55">
        <v>0</v>
      </c>
      <c r="Z3181" s="55" t="s">
        <v>1419</v>
      </c>
      <c r="AA3181" s="55" t="s">
        <v>1338</v>
      </c>
      <c r="AB3181" s="55">
        <v>1785</v>
      </c>
      <c r="AC3181" s="55">
        <v>1785</v>
      </c>
      <c r="AD3181" s="55">
        <v>0</v>
      </c>
      <c r="AE3181" s="55" t="s">
        <v>1339</v>
      </c>
      <c r="AF3181" s="55" t="s">
        <v>3146</v>
      </c>
      <c r="AG3181" s="55" t="s">
        <v>3147</v>
      </c>
      <c r="AH3181" s="55" t="s">
        <v>1235</v>
      </c>
      <c r="AJ3181" s="55" t="s">
        <v>13742</v>
      </c>
      <c r="AK3181" s="55">
        <v>0</v>
      </c>
      <c r="AL3181" s="55" t="s">
        <v>3311</v>
      </c>
      <c r="AN3181" s="55">
        <v>4</v>
      </c>
      <c r="AO3181" s="55" t="s">
        <v>13744</v>
      </c>
      <c r="AR3181" s="56">
        <v>44398</v>
      </c>
      <c r="AS3181" s="57">
        <v>0.5857754629629629</v>
      </c>
      <c r="AT3181" s="56">
        <v>44398</v>
      </c>
      <c r="AU3181" s="57">
        <v>0.65006944444444448</v>
      </c>
      <c r="AV3181" s="55" t="s">
        <v>1345</v>
      </c>
      <c r="AW3181" s="55" t="s">
        <v>1345</v>
      </c>
      <c r="AX3181" s="55" t="s">
        <v>1346</v>
      </c>
      <c r="CB3181" s="55" t="s">
        <v>3150</v>
      </c>
    </row>
    <row r="3182" spans="1:80">
      <c r="A3182" s="55" t="s">
        <v>13745</v>
      </c>
      <c r="B3182" s="55">
        <v>2</v>
      </c>
      <c r="C3182" s="55" t="s">
        <v>13746</v>
      </c>
      <c r="D3182" s="55" t="s">
        <v>13747</v>
      </c>
      <c r="E3182" s="55">
        <v>0</v>
      </c>
      <c r="F3182" s="55">
        <v>0</v>
      </c>
      <c r="G3182" s="56">
        <v>44347</v>
      </c>
      <c r="H3182" s="56">
        <v>44347</v>
      </c>
      <c r="I3182" s="56">
        <v>44347</v>
      </c>
      <c r="J3182" s="55">
        <v>0</v>
      </c>
      <c r="L3182" s="56">
        <v>44330</v>
      </c>
      <c r="M3182" s="56">
        <v>44347</v>
      </c>
      <c r="N3182" s="55">
        <v>0</v>
      </c>
      <c r="O3182" s="55">
        <v>0</v>
      </c>
      <c r="P3182" s="55">
        <v>0</v>
      </c>
      <c r="R3182" s="55">
        <v>0</v>
      </c>
      <c r="T3182" s="55">
        <v>5173231008</v>
      </c>
      <c r="U3182" s="55" t="s">
        <v>13748</v>
      </c>
      <c r="V3182" s="55" t="s">
        <v>13746</v>
      </c>
      <c r="W3182" s="55" t="s">
        <v>1336</v>
      </c>
      <c r="X3182" s="55" t="s">
        <v>1336</v>
      </c>
      <c r="Y3182" s="55">
        <v>0</v>
      </c>
      <c r="Z3182" s="55" t="s">
        <v>1419</v>
      </c>
      <c r="AA3182" s="55" t="s">
        <v>1338</v>
      </c>
      <c r="AB3182" s="55">
        <v>1942.5</v>
      </c>
      <c r="AC3182" s="55">
        <v>1942.5</v>
      </c>
      <c r="AD3182" s="55">
        <v>0</v>
      </c>
      <c r="AE3182" s="55" t="s">
        <v>1339</v>
      </c>
      <c r="AF3182" s="55" t="s">
        <v>3146</v>
      </c>
      <c r="AG3182" s="55" t="s">
        <v>3147</v>
      </c>
      <c r="AH3182" s="55" t="s">
        <v>1235</v>
      </c>
      <c r="AJ3182" s="55" t="s">
        <v>13747</v>
      </c>
      <c r="AK3182" s="55">
        <v>0</v>
      </c>
      <c r="AL3182" s="55" t="s">
        <v>3311</v>
      </c>
      <c r="AN3182" s="55">
        <v>3</v>
      </c>
      <c r="AO3182" s="55" t="s">
        <v>13749</v>
      </c>
      <c r="AR3182" s="56">
        <v>44330</v>
      </c>
      <c r="AS3182" s="57">
        <v>0.70800925925925917</v>
      </c>
      <c r="AT3182" s="56">
        <v>44399</v>
      </c>
      <c r="AU3182" s="57">
        <v>0.27101851851851849</v>
      </c>
      <c r="AV3182" s="55" t="s">
        <v>1345</v>
      </c>
      <c r="AW3182" s="55" t="s">
        <v>3374</v>
      </c>
      <c r="AX3182" s="55" t="s">
        <v>2167</v>
      </c>
      <c r="CB3182" s="55" t="s">
        <v>3150</v>
      </c>
    </row>
    <row r="3183" spans="1:80">
      <c r="A3183" s="55" t="s">
        <v>13750</v>
      </c>
      <c r="B3183" s="55">
        <v>2</v>
      </c>
      <c r="C3183" s="55" t="s">
        <v>13751</v>
      </c>
      <c r="D3183" s="55" t="s">
        <v>13752</v>
      </c>
      <c r="E3183" s="55">
        <v>0</v>
      </c>
      <c r="F3183" s="55">
        <v>1</v>
      </c>
      <c r="G3183" s="56">
        <v>44407</v>
      </c>
      <c r="H3183" s="56">
        <v>44407</v>
      </c>
      <c r="I3183" s="56">
        <v>44407</v>
      </c>
      <c r="J3183" s="55">
        <v>0</v>
      </c>
      <c r="L3183" s="56">
        <v>44398</v>
      </c>
      <c r="M3183" s="56">
        <v>44407</v>
      </c>
      <c r="N3183" s="55">
        <v>1</v>
      </c>
      <c r="O3183" s="55">
        <v>0</v>
      </c>
      <c r="P3183" s="55">
        <v>0</v>
      </c>
      <c r="R3183" s="55">
        <v>0</v>
      </c>
      <c r="T3183" s="55">
        <v>5208327002</v>
      </c>
      <c r="U3183" s="55" t="s">
        <v>13753</v>
      </c>
      <c r="V3183" s="55" t="s">
        <v>13751</v>
      </c>
      <c r="W3183" s="55" t="s">
        <v>1336</v>
      </c>
      <c r="X3183" s="55" t="s">
        <v>1336</v>
      </c>
      <c r="Y3183" s="55">
        <v>0</v>
      </c>
      <c r="Z3183" s="55" t="s">
        <v>1419</v>
      </c>
      <c r="AA3183" s="55" t="s">
        <v>1338</v>
      </c>
      <c r="AB3183" s="55">
        <v>1995</v>
      </c>
      <c r="AC3183" s="55">
        <v>1995</v>
      </c>
      <c r="AD3183" s="55">
        <v>0</v>
      </c>
      <c r="AE3183" s="55" t="s">
        <v>1339</v>
      </c>
      <c r="AF3183" s="55" t="s">
        <v>3146</v>
      </c>
      <c r="AG3183" s="55" t="s">
        <v>3147</v>
      </c>
      <c r="AH3183" s="55" t="s">
        <v>1235</v>
      </c>
      <c r="AJ3183" s="55" t="s">
        <v>13752</v>
      </c>
      <c r="AK3183" s="55">
        <v>0</v>
      </c>
      <c r="AL3183" s="55" t="s">
        <v>3311</v>
      </c>
      <c r="AN3183" s="55">
        <v>4</v>
      </c>
      <c r="AO3183" s="55" t="s">
        <v>13754</v>
      </c>
      <c r="AR3183" s="56">
        <v>44398</v>
      </c>
      <c r="AS3183" s="57">
        <v>0.58586805555555554</v>
      </c>
      <c r="AT3183" s="56">
        <v>44398</v>
      </c>
      <c r="AU3183" s="57">
        <v>0.65006944444444448</v>
      </c>
      <c r="AV3183" s="55" t="s">
        <v>1345</v>
      </c>
      <c r="AW3183" s="55" t="s">
        <v>1345</v>
      </c>
      <c r="AX3183" s="55" t="s">
        <v>1346</v>
      </c>
      <c r="CB3183" s="55" t="s">
        <v>3150</v>
      </c>
    </row>
    <row r="3184" spans="1:80">
      <c r="A3184" s="55" t="s">
        <v>13755</v>
      </c>
      <c r="B3184" s="55">
        <v>2</v>
      </c>
      <c r="C3184" s="55" t="s">
        <v>13756</v>
      </c>
      <c r="D3184" s="55" t="s">
        <v>13757</v>
      </c>
      <c r="E3184" s="55">
        <v>0</v>
      </c>
      <c r="F3184" s="55">
        <v>1</v>
      </c>
      <c r="G3184" s="56">
        <v>44407</v>
      </c>
      <c r="H3184" s="56">
        <v>44407</v>
      </c>
      <c r="I3184" s="56">
        <v>44407</v>
      </c>
      <c r="J3184" s="55">
        <v>0</v>
      </c>
      <c r="L3184" s="56">
        <v>44398</v>
      </c>
      <c r="M3184" s="56">
        <v>44407</v>
      </c>
      <c r="N3184" s="55">
        <v>1</v>
      </c>
      <c r="O3184" s="55">
        <v>0</v>
      </c>
      <c r="P3184" s="55">
        <v>0</v>
      </c>
      <c r="R3184" s="55">
        <v>0</v>
      </c>
      <c r="T3184" s="55">
        <v>5208325008</v>
      </c>
      <c r="U3184" s="55" t="s">
        <v>13758</v>
      </c>
      <c r="V3184" s="55" t="s">
        <v>13756</v>
      </c>
      <c r="W3184" s="55" t="s">
        <v>1336</v>
      </c>
      <c r="X3184" s="55" t="s">
        <v>1336</v>
      </c>
      <c r="Y3184" s="55">
        <v>0</v>
      </c>
      <c r="Z3184" s="55" t="s">
        <v>1419</v>
      </c>
      <c r="AA3184" s="55" t="s">
        <v>1338</v>
      </c>
      <c r="AB3184" s="55">
        <v>1942.5</v>
      </c>
      <c r="AC3184" s="55">
        <v>1942.5</v>
      </c>
      <c r="AD3184" s="55">
        <v>0</v>
      </c>
      <c r="AE3184" s="55" t="s">
        <v>1339</v>
      </c>
      <c r="AF3184" s="55" t="s">
        <v>3146</v>
      </c>
      <c r="AG3184" s="55" t="s">
        <v>3147</v>
      </c>
      <c r="AH3184" s="55" t="s">
        <v>1235</v>
      </c>
      <c r="AJ3184" s="55" t="s">
        <v>13757</v>
      </c>
      <c r="AK3184" s="55">
        <v>0</v>
      </c>
      <c r="AL3184" s="55" t="s">
        <v>3311</v>
      </c>
      <c r="AN3184" s="55">
        <v>4</v>
      </c>
      <c r="AO3184" s="55" t="s">
        <v>13759</v>
      </c>
      <c r="AR3184" s="56">
        <v>44398</v>
      </c>
      <c r="AS3184" s="57">
        <v>0.58596064814814819</v>
      </c>
      <c r="AT3184" s="56">
        <v>44398</v>
      </c>
      <c r="AU3184" s="57">
        <v>0.65006944444444448</v>
      </c>
      <c r="AV3184" s="55" t="s">
        <v>1345</v>
      </c>
      <c r="AW3184" s="55" t="s">
        <v>1345</v>
      </c>
      <c r="AX3184" s="55" t="s">
        <v>1346</v>
      </c>
      <c r="CB3184" s="55" t="s">
        <v>3150</v>
      </c>
    </row>
    <row r="3185" spans="1:80">
      <c r="A3185" s="55" t="s">
        <v>13760</v>
      </c>
      <c r="B3185" s="55">
        <v>2</v>
      </c>
      <c r="C3185" s="55" t="s">
        <v>13761</v>
      </c>
      <c r="D3185" s="55" t="s">
        <v>13762</v>
      </c>
      <c r="E3185" s="55">
        <v>0</v>
      </c>
      <c r="F3185" s="55">
        <v>1</v>
      </c>
      <c r="G3185" s="56">
        <v>44347</v>
      </c>
      <c r="H3185" s="56">
        <v>44347</v>
      </c>
      <c r="I3185" s="56">
        <v>44347</v>
      </c>
      <c r="J3185" s="55">
        <v>1</v>
      </c>
      <c r="K3185" s="56">
        <v>44448</v>
      </c>
      <c r="L3185" s="56">
        <v>44330</v>
      </c>
      <c r="M3185" s="56">
        <v>44347</v>
      </c>
      <c r="N3185" s="55">
        <v>1</v>
      </c>
      <c r="O3185" s="55">
        <v>1</v>
      </c>
      <c r="P3185" s="55">
        <v>1</v>
      </c>
      <c r="Q3185" s="56">
        <v>44449</v>
      </c>
      <c r="R3185" s="55">
        <v>0</v>
      </c>
      <c r="T3185" s="55">
        <v>5173379006</v>
      </c>
      <c r="U3185" s="55" t="s">
        <v>13763</v>
      </c>
      <c r="V3185" s="55" t="s">
        <v>13761</v>
      </c>
      <c r="W3185" s="55" t="s">
        <v>1336</v>
      </c>
      <c r="X3185" s="55" t="s">
        <v>1336</v>
      </c>
      <c r="Y3185" s="55">
        <v>0</v>
      </c>
      <c r="Z3185" s="55" t="s">
        <v>1419</v>
      </c>
      <c r="AA3185" s="55" t="s">
        <v>1338</v>
      </c>
      <c r="AB3185" s="55">
        <v>2047.5</v>
      </c>
      <c r="AC3185" s="55">
        <v>2047.5</v>
      </c>
      <c r="AD3185" s="55">
        <v>0</v>
      </c>
      <c r="AE3185" s="55" t="s">
        <v>1339</v>
      </c>
      <c r="AF3185" s="55" t="s">
        <v>3146</v>
      </c>
      <c r="AG3185" s="55" t="s">
        <v>3147</v>
      </c>
      <c r="AH3185" s="55" t="s">
        <v>1235</v>
      </c>
      <c r="AJ3185" s="55" t="s">
        <v>13762</v>
      </c>
      <c r="AK3185" s="55">
        <v>0</v>
      </c>
      <c r="AL3185" s="55" t="s">
        <v>3311</v>
      </c>
      <c r="AN3185" s="55">
        <v>3</v>
      </c>
      <c r="AO3185" s="55" t="s">
        <v>13764</v>
      </c>
      <c r="AR3185" s="56">
        <v>44330</v>
      </c>
      <c r="AS3185" s="57">
        <v>0.70765046296296286</v>
      </c>
      <c r="AT3185" s="56">
        <v>44448</v>
      </c>
      <c r="AU3185" s="57">
        <v>0.58515046296296302</v>
      </c>
      <c r="AV3185" s="55" t="s">
        <v>1345</v>
      </c>
      <c r="AW3185" s="55" t="s">
        <v>1345</v>
      </c>
      <c r="AX3185" s="55" t="s">
        <v>1346</v>
      </c>
      <c r="CB3185" s="55" t="s">
        <v>3150</v>
      </c>
    </row>
    <row r="3186" spans="1:80">
      <c r="A3186" s="55" t="s">
        <v>13765</v>
      </c>
      <c r="B3186" s="55">
        <v>2</v>
      </c>
      <c r="C3186" s="55" t="s">
        <v>13766</v>
      </c>
      <c r="D3186" s="55" t="s">
        <v>13767</v>
      </c>
      <c r="E3186" s="55">
        <v>0</v>
      </c>
      <c r="F3186" s="55">
        <v>0</v>
      </c>
      <c r="G3186" s="56">
        <v>44347</v>
      </c>
      <c r="H3186" s="56">
        <v>44347</v>
      </c>
      <c r="I3186" s="56">
        <v>44347</v>
      </c>
      <c r="J3186" s="55">
        <v>0</v>
      </c>
      <c r="L3186" s="56">
        <v>44330</v>
      </c>
      <c r="M3186" s="56">
        <v>44347</v>
      </c>
      <c r="N3186" s="55">
        <v>0</v>
      </c>
      <c r="O3186" s="55">
        <v>0</v>
      </c>
      <c r="P3186" s="55">
        <v>0</v>
      </c>
      <c r="R3186" s="55">
        <v>0</v>
      </c>
      <c r="T3186" s="55">
        <v>5173380000</v>
      </c>
      <c r="U3186" s="55" t="s">
        <v>13768</v>
      </c>
      <c r="V3186" s="55" t="s">
        <v>13766</v>
      </c>
      <c r="W3186" s="55" t="s">
        <v>1336</v>
      </c>
      <c r="X3186" s="55" t="s">
        <v>1336</v>
      </c>
      <c r="Y3186" s="55">
        <v>0</v>
      </c>
      <c r="Z3186" s="55" t="s">
        <v>1419</v>
      </c>
      <c r="AA3186" s="55" t="s">
        <v>1338</v>
      </c>
      <c r="AB3186" s="55">
        <v>1627.5</v>
      </c>
      <c r="AC3186" s="55">
        <v>1627.5</v>
      </c>
      <c r="AD3186" s="55">
        <v>0</v>
      </c>
      <c r="AE3186" s="55" t="s">
        <v>1339</v>
      </c>
      <c r="AF3186" s="55" t="s">
        <v>3146</v>
      </c>
      <c r="AG3186" s="55" t="s">
        <v>3147</v>
      </c>
      <c r="AH3186" s="55" t="s">
        <v>1235</v>
      </c>
      <c r="AJ3186" s="55" t="s">
        <v>13767</v>
      </c>
      <c r="AK3186" s="55">
        <v>0</v>
      </c>
      <c r="AL3186" s="55" t="s">
        <v>3311</v>
      </c>
      <c r="AN3186" s="55">
        <v>3</v>
      </c>
      <c r="AO3186" s="55" t="s">
        <v>13769</v>
      </c>
      <c r="AR3186" s="56">
        <v>44330</v>
      </c>
      <c r="AS3186" s="57">
        <v>0.7077430555555555</v>
      </c>
      <c r="AT3186" s="56">
        <v>44399</v>
      </c>
      <c r="AU3186" s="57">
        <v>0.26826388888888891</v>
      </c>
      <c r="AV3186" s="55" t="s">
        <v>1345</v>
      </c>
      <c r="AW3186" s="55" t="s">
        <v>3374</v>
      </c>
      <c r="AX3186" s="55" t="s">
        <v>2167</v>
      </c>
      <c r="CB3186" s="55" t="s">
        <v>3150</v>
      </c>
    </row>
    <row r="3187" spans="1:80">
      <c r="A3187" s="55" t="s">
        <v>13770</v>
      </c>
      <c r="B3187" s="55">
        <v>2</v>
      </c>
      <c r="C3187" s="55" t="s">
        <v>13771</v>
      </c>
      <c r="D3187" s="55" t="s">
        <v>13772</v>
      </c>
      <c r="E3187" s="55">
        <v>0</v>
      </c>
      <c r="F3187" s="55">
        <v>1</v>
      </c>
      <c r="G3187" s="56">
        <v>44347</v>
      </c>
      <c r="H3187" s="56">
        <v>44347</v>
      </c>
      <c r="I3187" s="56">
        <v>44347</v>
      </c>
      <c r="J3187" s="55">
        <v>0</v>
      </c>
      <c r="L3187" s="56">
        <v>44328</v>
      </c>
      <c r="M3187" s="56">
        <v>44347</v>
      </c>
      <c r="N3187" s="55">
        <v>1</v>
      </c>
      <c r="O3187" s="55">
        <v>0</v>
      </c>
      <c r="P3187" s="55">
        <v>0</v>
      </c>
      <c r="R3187" s="55">
        <v>0</v>
      </c>
      <c r="T3187" s="55">
        <v>5197416001</v>
      </c>
      <c r="U3187" s="55" t="s">
        <v>13773</v>
      </c>
      <c r="V3187" s="55" t="s">
        <v>13771</v>
      </c>
      <c r="W3187" s="55" t="s">
        <v>1336</v>
      </c>
      <c r="X3187" s="55" t="s">
        <v>1336</v>
      </c>
      <c r="Y3187" s="55">
        <v>0</v>
      </c>
      <c r="Z3187" s="55" t="s">
        <v>1419</v>
      </c>
      <c r="AA3187" s="55" t="s">
        <v>1338</v>
      </c>
      <c r="AB3187" s="55">
        <v>3045</v>
      </c>
      <c r="AC3187" s="55">
        <v>3045</v>
      </c>
      <c r="AD3187" s="55">
        <v>0</v>
      </c>
      <c r="AE3187" s="55" t="s">
        <v>1339</v>
      </c>
      <c r="AF3187" s="55" t="s">
        <v>3146</v>
      </c>
      <c r="AG3187" s="55" t="s">
        <v>3147</v>
      </c>
      <c r="AH3187" s="55" t="s">
        <v>1235</v>
      </c>
      <c r="AJ3187" s="55" t="s">
        <v>13772</v>
      </c>
      <c r="AK3187" s="55">
        <v>0</v>
      </c>
      <c r="AL3187" s="55" t="s">
        <v>1742</v>
      </c>
      <c r="AN3187" s="55">
        <v>2</v>
      </c>
      <c r="AO3187" s="55" t="s">
        <v>13774</v>
      </c>
      <c r="AR3187" s="56">
        <v>44328</v>
      </c>
      <c r="AS3187" s="57">
        <v>0.46171296296296299</v>
      </c>
      <c r="AT3187" s="56">
        <v>44329</v>
      </c>
      <c r="AU3187" s="57">
        <v>0.30380787037037038</v>
      </c>
      <c r="AV3187" s="55" t="s">
        <v>1345</v>
      </c>
      <c r="AW3187" s="55" t="s">
        <v>1345</v>
      </c>
      <c r="AX3187" s="55" t="s">
        <v>1346</v>
      </c>
      <c r="CB3187" s="55" t="s">
        <v>3150</v>
      </c>
    </row>
    <row r="3188" spans="1:80">
      <c r="A3188" s="55" t="s">
        <v>13775</v>
      </c>
      <c r="B3188" s="55">
        <v>2</v>
      </c>
      <c r="C3188" s="55" t="s">
        <v>13776</v>
      </c>
      <c r="D3188" s="55" t="s">
        <v>13777</v>
      </c>
      <c r="E3188" s="55">
        <v>0</v>
      </c>
      <c r="F3188" s="55">
        <v>1</v>
      </c>
      <c r="G3188" s="56">
        <v>44347</v>
      </c>
      <c r="H3188" s="56">
        <v>44347</v>
      </c>
      <c r="I3188" s="56">
        <v>44347</v>
      </c>
      <c r="J3188" s="55">
        <v>0</v>
      </c>
      <c r="L3188" s="56">
        <v>44328</v>
      </c>
      <c r="M3188" s="56">
        <v>44347</v>
      </c>
      <c r="N3188" s="55">
        <v>1</v>
      </c>
      <c r="O3188" s="55">
        <v>0</v>
      </c>
      <c r="P3188" s="55">
        <v>0</v>
      </c>
      <c r="R3188" s="55">
        <v>0</v>
      </c>
      <c r="T3188" s="55">
        <v>5197417008</v>
      </c>
      <c r="U3188" s="55" t="s">
        <v>13778</v>
      </c>
      <c r="V3188" s="55" t="s">
        <v>13776</v>
      </c>
      <c r="W3188" s="55" t="s">
        <v>1336</v>
      </c>
      <c r="X3188" s="55" t="s">
        <v>1336</v>
      </c>
      <c r="Y3188" s="55">
        <v>0</v>
      </c>
      <c r="Z3188" s="55" t="s">
        <v>1419</v>
      </c>
      <c r="AA3188" s="55" t="s">
        <v>1338</v>
      </c>
      <c r="AB3188" s="55">
        <v>2625</v>
      </c>
      <c r="AC3188" s="55">
        <v>2625</v>
      </c>
      <c r="AD3188" s="55">
        <v>0</v>
      </c>
      <c r="AE3188" s="55" t="s">
        <v>1339</v>
      </c>
      <c r="AF3188" s="55" t="s">
        <v>3146</v>
      </c>
      <c r="AG3188" s="55" t="s">
        <v>3147</v>
      </c>
      <c r="AH3188" s="55" t="s">
        <v>1235</v>
      </c>
      <c r="AJ3188" s="55" t="s">
        <v>13777</v>
      </c>
      <c r="AK3188" s="55">
        <v>0</v>
      </c>
      <c r="AL3188" s="55" t="s">
        <v>1742</v>
      </c>
      <c r="AN3188" s="55">
        <v>2</v>
      </c>
      <c r="AO3188" s="55" t="s">
        <v>13779</v>
      </c>
      <c r="AR3188" s="56">
        <v>44328</v>
      </c>
      <c r="AS3188" s="57">
        <v>0.46179398148148149</v>
      </c>
      <c r="AT3188" s="56">
        <v>44329</v>
      </c>
      <c r="AU3188" s="57">
        <v>0.30380787037037038</v>
      </c>
      <c r="AV3188" s="55" t="s">
        <v>1345</v>
      </c>
      <c r="AW3188" s="55" t="s">
        <v>1345</v>
      </c>
      <c r="AX3188" s="55" t="s">
        <v>1346</v>
      </c>
      <c r="CB3188" s="55" t="s">
        <v>3150</v>
      </c>
    </row>
    <row r="3189" spans="1:80">
      <c r="A3189" s="55" t="s">
        <v>13780</v>
      </c>
      <c r="B3189" s="55">
        <v>2</v>
      </c>
      <c r="C3189" s="55" t="s">
        <v>13781</v>
      </c>
      <c r="D3189" s="55" t="s">
        <v>13782</v>
      </c>
      <c r="E3189" s="55">
        <v>0</v>
      </c>
      <c r="F3189" s="55">
        <v>1</v>
      </c>
      <c r="G3189" s="56">
        <v>44347</v>
      </c>
      <c r="H3189" s="56">
        <v>44347</v>
      </c>
      <c r="I3189" s="56">
        <v>44347</v>
      </c>
      <c r="J3189" s="55">
        <v>0</v>
      </c>
      <c r="L3189" s="56">
        <v>44343</v>
      </c>
      <c r="M3189" s="56">
        <v>44347</v>
      </c>
      <c r="N3189" s="55">
        <v>1</v>
      </c>
      <c r="O3189" s="55">
        <v>0</v>
      </c>
      <c r="P3189" s="55">
        <v>0</v>
      </c>
      <c r="R3189" s="55">
        <v>0</v>
      </c>
      <c r="T3189" s="55">
        <v>5193055006</v>
      </c>
      <c r="U3189" s="55" t="s">
        <v>13783</v>
      </c>
      <c r="V3189" s="55" t="s">
        <v>13781</v>
      </c>
      <c r="W3189" s="55" t="s">
        <v>1336</v>
      </c>
      <c r="X3189" s="55" t="s">
        <v>1336</v>
      </c>
      <c r="Y3189" s="55">
        <v>0</v>
      </c>
      <c r="Z3189" s="55" t="s">
        <v>1419</v>
      </c>
      <c r="AA3189" s="55" t="s">
        <v>1338</v>
      </c>
      <c r="AB3189" s="55">
        <v>2174.5500000000002</v>
      </c>
      <c r="AC3189" s="55">
        <v>2174.5500000000002</v>
      </c>
      <c r="AD3189" s="55">
        <v>0</v>
      </c>
      <c r="AE3189" s="55" t="s">
        <v>1339</v>
      </c>
      <c r="AF3189" s="55" t="s">
        <v>3146</v>
      </c>
      <c r="AG3189" s="55" t="s">
        <v>3147</v>
      </c>
      <c r="AH3189" s="55" t="s">
        <v>1235</v>
      </c>
      <c r="AJ3189" s="55" t="s">
        <v>13782</v>
      </c>
      <c r="AK3189" s="55">
        <v>0</v>
      </c>
      <c r="AL3189" s="55" t="s">
        <v>1742</v>
      </c>
      <c r="AN3189" s="55">
        <v>2</v>
      </c>
      <c r="AO3189" s="55" t="s">
        <v>13784</v>
      </c>
      <c r="AR3189" s="56">
        <v>44343</v>
      </c>
      <c r="AS3189" s="57">
        <v>0.4944675925925926</v>
      </c>
      <c r="AT3189" s="56">
        <v>44343</v>
      </c>
      <c r="AU3189" s="57">
        <v>0.65784722222222225</v>
      </c>
      <c r="AV3189" s="55" t="s">
        <v>1345</v>
      </c>
      <c r="AW3189" s="55" t="s">
        <v>1345</v>
      </c>
      <c r="AX3189" s="55" t="s">
        <v>1346</v>
      </c>
      <c r="CB3189" s="55" t="s">
        <v>3150</v>
      </c>
    </row>
    <row r="3190" spans="1:80">
      <c r="A3190" s="55" t="s">
        <v>13785</v>
      </c>
      <c r="B3190" s="55">
        <v>2</v>
      </c>
      <c r="C3190" s="55" t="s">
        <v>13786</v>
      </c>
      <c r="D3190" s="55" t="s">
        <v>13787</v>
      </c>
      <c r="E3190" s="55">
        <v>0</v>
      </c>
      <c r="F3190" s="55">
        <v>1</v>
      </c>
      <c r="G3190" s="56">
        <v>44347</v>
      </c>
      <c r="H3190" s="56">
        <v>44347</v>
      </c>
      <c r="I3190" s="56">
        <v>44347</v>
      </c>
      <c r="J3190" s="55">
        <v>0</v>
      </c>
      <c r="L3190" s="56">
        <v>44328</v>
      </c>
      <c r="M3190" s="56">
        <v>44347</v>
      </c>
      <c r="N3190" s="55">
        <v>1</v>
      </c>
      <c r="O3190" s="55">
        <v>0</v>
      </c>
      <c r="P3190" s="55">
        <v>0</v>
      </c>
      <c r="R3190" s="55">
        <v>0</v>
      </c>
      <c r="T3190" s="55">
        <v>5197415003</v>
      </c>
      <c r="U3190" s="55" t="s">
        <v>13788</v>
      </c>
      <c r="V3190" s="55" t="s">
        <v>13786</v>
      </c>
      <c r="W3190" s="55" t="s">
        <v>1336</v>
      </c>
      <c r="X3190" s="55" t="s">
        <v>1336</v>
      </c>
      <c r="Y3190" s="55">
        <v>0</v>
      </c>
      <c r="Z3190" s="55" t="s">
        <v>1419</v>
      </c>
      <c r="AA3190" s="55" t="s">
        <v>1338</v>
      </c>
      <c r="AB3190" s="55">
        <v>2751</v>
      </c>
      <c r="AC3190" s="55">
        <v>2751</v>
      </c>
      <c r="AD3190" s="55">
        <v>0</v>
      </c>
      <c r="AE3190" s="55" t="s">
        <v>1339</v>
      </c>
      <c r="AF3190" s="55" t="s">
        <v>3146</v>
      </c>
      <c r="AG3190" s="55" t="s">
        <v>3147</v>
      </c>
      <c r="AH3190" s="55" t="s">
        <v>1235</v>
      </c>
      <c r="AJ3190" s="55" t="s">
        <v>13787</v>
      </c>
      <c r="AK3190" s="55">
        <v>0</v>
      </c>
      <c r="AL3190" s="55" t="s">
        <v>1742</v>
      </c>
      <c r="AN3190" s="55">
        <v>2</v>
      </c>
      <c r="AO3190" s="55" t="s">
        <v>13789</v>
      </c>
      <c r="AR3190" s="56">
        <v>44328</v>
      </c>
      <c r="AS3190" s="57">
        <v>0.46162037037037035</v>
      </c>
      <c r="AT3190" s="56">
        <v>44329</v>
      </c>
      <c r="AU3190" s="57">
        <v>0.30380787037037038</v>
      </c>
      <c r="AV3190" s="55" t="s">
        <v>1345</v>
      </c>
      <c r="AW3190" s="55" t="s">
        <v>1345</v>
      </c>
      <c r="AX3190" s="55" t="s">
        <v>1346</v>
      </c>
      <c r="CB3190" s="55" t="s">
        <v>3150</v>
      </c>
    </row>
    <row r="3191" spans="1:80">
      <c r="A3191" s="55" t="s">
        <v>13790</v>
      </c>
      <c r="B3191" s="55">
        <v>2</v>
      </c>
      <c r="C3191" s="55" t="s">
        <v>13791</v>
      </c>
      <c r="D3191" s="55" t="s">
        <v>13792</v>
      </c>
      <c r="E3191" s="55">
        <v>0</v>
      </c>
      <c r="F3191" s="55">
        <v>1</v>
      </c>
      <c r="G3191" s="56">
        <v>44347</v>
      </c>
      <c r="H3191" s="56">
        <v>44347</v>
      </c>
      <c r="I3191" s="56">
        <v>44347</v>
      </c>
      <c r="J3191" s="55">
        <v>0</v>
      </c>
      <c r="L3191" s="56">
        <v>44343</v>
      </c>
      <c r="M3191" s="56">
        <v>44347</v>
      </c>
      <c r="N3191" s="55">
        <v>1</v>
      </c>
      <c r="O3191" s="55">
        <v>0</v>
      </c>
      <c r="P3191" s="55">
        <v>0</v>
      </c>
      <c r="R3191" s="55">
        <v>0</v>
      </c>
      <c r="T3191" s="55">
        <v>5193054009</v>
      </c>
      <c r="U3191" s="55" t="s">
        <v>13793</v>
      </c>
      <c r="V3191" s="55" t="s">
        <v>13791</v>
      </c>
      <c r="W3191" s="55" t="s">
        <v>1336</v>
      </c>
      <c r="X3191" s="55" t="s">
        <v>1336</v>
      </c>
      <c r="Y3191" s="55">
        <v>0</v>
      </c>
      <c r="Z3191" s="55" t="s">
        <v>1419</v>
      </c>
      <c r="AA3191" s="55" t="s">
        <v>1338</v>
      </c>
      <c r="AB3191" s="55">
        <v>2400.3000000000002</v>
      </c>
      <c r="AC3191" s="55">
        <v>2400.3000000000002</v>
      </c>
      <c r="AD3191" s="55">
        <v>0</v>
      </c>
      <c r="AE3191" s="55" t="s">
        <v>1339</v>
      </c>
      <c r="AF3191" s="55" t="s">
        <v>3146</v>
      </c>
      <c r="AG3191" s="55" t="s">
        <v>3147</v>
      </c>
      <c r="AH3191" s="55" t="s">
        <v>1235</v>
      </c>
      <c r="AJ3191" s="55" t="s">
        <v>13792</v>
      </c>
      <c r="AK3191" s="55">
        <v>0</v>
      </c>
      <c r="AL3191" s="55" t="s">
        <v>1742</v>
      </c>
      <c r="AN3191" s="55">
        <v>2</v>
      </c>
      <c r="AO3191" s="55" t="s">
        <v>13794</v>
      </c>
      <c r="AR3191" s="56">
        <v>44343</v>
      </c>
      <c r="AS3191" s="57">
        <v>0.49452546296296296</v>
      </c>
      <c r="AT3191" s="56">
        <v>44343</v>
      </c>
      <c r="AU3191" s="57">
        <v>0.65784722222222225</v>
      </c>
      <c r="AV3191" s="55" t="s">
        <v>1345</v>
      </c>
      <c r="AW3191" s="55" t="s">
        <v>1345</v>
      </c>
      <c r="AX3191" s="55" t="s">
        <v>1346</v>
      </c>
      <c r="CB3191" s="55" t="s">
        <v>3150</v>
      </c>
    </row>
    <row r="3192" spans="1:80">
      <c r="A3192" s="55" t="s">
        <v>13795</v>
      </c>
      <c r="B3192" s="55">
        <v>2</v>
      </c>
      <c r="C3192" s="55" t="s">
        <v>13796</v>
      </c>
      <c r="D3192" s="55" t="s">
        <v>13797</v>
      </c>
      <c r="E3192" s="55">
        <v>0</v>
      </c>
      <c r="F3192" s="55">
        <v>1</v>
      </c>
      <c r="G3192" s="56">
        <v>44347</v>
      </c>
      <c r="H3192" s="56">
        <v>44347</v>
      </c>
      <c r="I3192" s="56">
        <v>44347</v>
      </c>
      <c r="J3192" s="55">
        <v>1</v>
      </c>
      <c r="K3192" s="56">
        <v>44370</v>
      </c>
      <c r="L3192" s="56">
        <v>44315</v>
      </c>
      <c r="M3192" s="56">
        <v>44347</v>
      </c>
      <c r="N3192" s="55">
        <v>1</v>
      </c>
      <c r="O3192" s="55">
        <v>1</v>
      </c>
      <c r="P3192" s="55">
        <v>1</v>
      </c>
      <c r="Q3192" s="56">
        <v>44370</v>
      </c>
      <c r="R3192" s="55">
        <v>0</v>
      </c>
      <c r="T3192" s="55">
        <v>5180527001</v>
      </c>
      <c r="U3192" s="55" t="s">
        <v>13798</v>
      </c>
      <c r="V3192" s="55" t="s">
        <v>13796</v>
      </c>
      <c r="W3192" s="55" t="s">
        <v>1336</v>
      </c>
      <c r="X3192" s="55" t="s">
        <v>1336</v>
      </c>
      <c r="Y3192" s="55">
        <v>0</v>
      </c>
      <c r="Z3192" s="55" t="s">
        <v>1419</v>
      </c>
      <c r="AA3192" s="55" t="s">
        <v>1338</v>
      </c>
      <c r="AB3192" s="55">
        <v>1491</v>
      </c>
      <c r="AC3192" s="55">
        <v>1491</v>
      </c>
      <c r="AD3192" s="55">
        <v>0</v>
      </c>
      <c r="AE3192" s="55" t="s">
        <v>1339</v>
      </c>
      <c r="AF3192" s="55" t="s">
        <v>3146</v>
      </c>
      <c r="AG3192" s="55" t="s">
        <v>3147</v>
      </c>
      <c r="AH3192" s="55" t="s">
        <v>1235</v>
      </c>
      <c r="AJ3192" s="55" t="s">
        <v>13797</v>
      </c>
      <c r="AK3192" s="55">
        <v>0</v>
      </c>
      <c r="AL3192" s="55" t="s">
        <v>1361</v>
      </c>
      <c r="AN3192" s="55">
        <v>1</v>
      </c>
      <c r="AO3192" s="55" t="s">
        <v>13799</v>
      </c>
      <c r="AR3192" s="56">
        <v>44315</v>
      </c>
      <c r="AS3192" s="57">
        <v>0.57616898148148155</v>
      </c>
      <c r="AT3192" s="56">
        <v>44370</v>
      </c>
      <c r="AU3192" s="57">
        <v>0.45907407407407402</v>
      </c>
      <c r="AV3192" s="55" t="s">
        <v>1345</v>
      </c>
      <c r="AW3192" s="55" t="s">
        <v>1345</v>
      </c>
      <c r="AX3192" s="55" t="s">
        <v>1346</v>
      </c>
      <c r="CB3192" s="55" t="s">
        <v>3150</v>
      </c>
    </row>
    <row r="3193" spans="1:80">
      <c r="A3193" s="55" t="s">
        <v>13800</v>
      </c>
      <c r="B3193" s="55">
        <v>2</v>
      </c>
      <c r="C3193" s="55" t="s">
        <v>13801</v>
      </c>
      <c r="D3193" s="55" t="s">
        <v>13802</v>
      </c>
      <c r="E3193" s="55">
        <v>1</v>
      </c>
      <c r="F3193" s="55">
        <v>0</v>
      </c>
      <c r="G3193" s="56">
        <v>44224</v>
      </c>
      <c r="H3193" s="56">
        <v>44224</v>
      </c>
      <c r="I3193" s="56">
        <v>44224</v>
      </c>
      <c r="J3193" s="55">
        <v>0</v>
      </c>
      <c r="L3193" s="56">
        <v>44134</v>
      </c>
      <c r="M3193" s="56">
        <v>44224</v>
      </c>
      <c r="N3193" s="55">
        <v>0</v>
      </c>
      <c r="O3193" s="55">
        <v>0</v>
      </c>
      <c r="P3193" s="55">
        <v>0</v>
      </c>
      <c r="R3193" s="55">
        <v>0</v>
      </c>
      <c r="T3193" s="55">
        <v>5157566003</v>
      </c>
      <c r="U3193" s="55" t="s">
        <v>13803</v>
      </c>
      <c r="V3193" s="55" t="s">
        <v>13801</v>
      </c>
      <c r="W3193" s="55" t="s">
        <v>1336</v>
      </c>
      <c r="X3193" s="55" t="s">
        <v>1336</v>
      </c>
      <c r="Y3193" s="55">
        <v>0</v>
      </c>
      <c r="Z3193" s="55" t="s">
        <v>1419</v>
      </c>
      <c r="AA3193" s="55" t="s">
        <v>1338</v>
      </c>
      <c r="AB3193" s="55">
        <v>10395</v>
      </c>
      <c r="AC3193" s="55">
        <v>10395</v>
      </c>
      <c r="AD3193" s="55">
        <v>0</v>
      </c>
      <c r="AE3193" s="55" t="s">
        <v>1339</v>
      </c>
      <c r="AF3193" s="55" t="s">
        <v>3132</v>
      </c>
      <c r="AG3193" s="55" t="s">
        <v>3147</v>
      </c>
      <c r="AH3193" s="55" t="s">
        <v>1235</v>
      </c>
      <c r="AI3193" s="55">
        <v>510</v>
      </c>
      <c r="AJ3193" s="55" t="s">
        <v>13802</v>
      </c>
      <c r="AK3193" s="55">
        <v>0</v>
      </c>
      <c r="AL3193" s="55" t="s">
        <v>3414</v>
      </c>
      <c r="AN3193" s="55">
        <v>2</v>
      </c>
      <c r="AO3193" s="55" t="s">
        <v>13804</v>
      </c>
      <c r="AP3193" s="55">
        <v>0</v>
      </c>
      <c r="AR3193" s="56">
        <v>44134</v>
      </c>
      <c r="AS3193" s="57">
        <v>0.65751157407407412</v>
      </c>
      <c r="AT3193" s="56">
        <v>44180</v>
      </c>
      <c r="AU3193" s="57">
        <v>0.36715277777777783</v>
      </c>
      <c r="AV3193" s="55" t="s">
        <v>3374</v>
      </c>
      <c r="AW3193" s="55" t="s">
        <v>3374</v>
      </c>
      <c r="AX3193" s="55" t="s">
        <v>2167</v>
      </c>
      <c r="AZ3193" s="55" t="s">
        <v>1347</v>
      </c>
      <c r="BA3193" s="55" t="s">
        <v>1347</v>
      </c>
      <c r="BB3193" s="55" t="s">
        <v>1347</v>
      </c>
      <c r="CB3193" s="55" t="s">
        <v>3150</v>
      </c>
    </row>
    <row r="3194" spans="1:80">
      <c r="A3194" s="55" t="s">
        <v>13805</v>
      </c>
      <c r="B3194" s="55">
        <v>2</v>
      </c>
      <c r="C3194" s="55" t="s">
        <v>13806</v>
      </c>
      <c r="D3194" s="55" t="s">
        <v>13807</v>
      </c>
      <c r="E3194" s="55">
        <v>0</v>
      </c>
      <c r="F3194" s="55">
        <v>1</v>
      </c>
      <c r="G3194" s="56">
        <v>44291</v>
      </c>
      <c r="H3194" s="56">
        <v>44291</v>
      </c>
      <c r="I3194" s="56">
        <v>44291</v>
      </c>
      <c r="J3194" s="55">
        <v>0</v>
      </c>
      <c r="L3194" s="56">
        <v>44260</v>
      </c>
      <c r="M3194" s="56">
        <v>44291</v>
      </c>
      <c r="N3194" s="55">
        <v>1</v>
      </c>
      <c r="O3194" s="55">
        <v>0</v>
      </c>
      <c r="P3194" s="55">
        <v>0</v>
      </c>
      <c r="R3194" s="55">
        <v>0</v>
      </c>
      <c r="T3194" s="55">
        <v>5176086004</v>
      </c>
      <c r="U3194" s="55" t="s">
        <v>13808</v>
      </c>
      <c r="V3194" s="55" t="s">
        <v>13806</v>
      </c>
      <c r="W3194" s="55" t="s">
        <v>1336</v>
      </c>
      <c r="X3194" s="55" t="s">
        <v>1336</v>
      </c>
      <c r="Y3194" s="55">
        <v>0</v>
      </c>
      <c r="Z3194" s="55" t="s">
        <v>1419</v>
      </c>
      <c r="AA3194" s="55" t="s">
        <v>1338</v>
      </c>
      <c r="AB3194" s="55">
        <v>1260</v>
      </c>
      <c r="AC3194" s="55">
        <v>1260</v>
      </c>
      <c r="AD3194" s="55">
        <v>0</v>
      </c>
      <c r="AE3194" s="55" t="s">
        <v>1339</v>
      </c>
      <c r="AF3194" s="55" t="s">
        <v>3146</v>
      </c>
      <c r="AG3194" s="55" t="s">
        <v>3147</v>
      </c>
      <c r="AH3194" s="55" t="s">
        <v>1235</v>
      </c>
      <c r="AJ3194" s="55" t="s">
        <v>13807</v>
      </c>
      <c r="AK3194" s="55">
        <v>0</v>
      </c>
      <c r="AL3194" s="55" t="s">
        <v>3414</v>
      </c>
      <c r="AN3194" s="55">
        <v>4</v>
      </c>
      <c r="AO3194" s="55" t="s">
        <v>13809</v>
      </c>
      <c r="AR3194" s="56">
        <v>44260</v>
      </c>
      <c r="AS3194" s="57">
        <v>0.36960648148148145</v>
      </c>
      <c r="AT3194" s="56">
        <v>44260</v>
      </c>
      <c r="AU3194" s="57">
        <v>0.43868055555555552</v>
      </c>
      <c r="AV3194" s="55" t="s">
        <v>1345</v>
      </c>
      <c r="AW3194" s="55" t="s">
        <v>1345</v>
      </c>
      <c r="AX3194" s="55" t="s">
        <v>1346</v>
      </c>
      <c r="CB3194" s="55" t="s">
        <v>3150</v>
      </c>
    </row>
    <row r="3195" spans="1:80">
      <c r="A3195" s="55" t="s">
        <v>13810</v>
      </c>
      <c r="B3195" s="55">
        <v>2</v>
      </c>
      <c r="C3195" s="55" t="s">
        <v>13811</v>
      </c>
      <c r="D3195" s="55" t="s">
        <v>13812</v>
      </c>
      <c r="E3195" s="55">
        <v>0</v>
      </c>
      <c r="F3195" s="55">
        <v>1</v>
      </c>
      <c r="G3195" s="56">
        <v>44347</v>
      </c>
      <c r="H3195" s="56">
        <v>44347</v>
      </c>
      <c r="I3195" s="56">
        <v>44347</v>
      </c>
      <c r="J3195" s="55">
        <v>1</v>
      </c>
      <c r="K3195" s="56">
        <v>44403</v>
      </c>
      <c r="L3195" s="56">
        <v>44330</v>
      </c>
      <c r="M3195" s="56">
        <v>44347</v>
      </c>
      <c r="N3195" s="55">
        <v>1</v>
      </c>
      <c r="O3195" s="55">
        <v>1</v>
      </c>
      <c r="P3195" s="55">
        <v>1</v>
      </c>
      <c r="Q3195" s="56">
        <v>44404</v>
      </c>
      <c r="R3195" s="55">
        <v>0</v>
      </c>
      <c r="T3195" s="55">
        <v>5199051001</v>
      </c>
      <c r="U3195" s="55" t="s">
        <v>13813</v>
      </c>
      <c r="V3195" s="55" t="s">
        <v>13811</v>
      </c>
      <c r="W3195" s="55" t="s">
        <v>1336</v>
      </c>
      <c r="X3195" s="55" t="s">
        <v>1336</v>
      </c>
      <c r="Y3195" s="55">
        <v>0</v>
      </c>
      <c r="Z3195" s="55" t="s">
        <v>1419</v>
      </c>
      <c r="AA3195" s="55" t="s">
        <v>1338</v>
      </c>
      <c r="AB3195" s="55">
        <v>1680</v>
      </c>
      <c r="AC3195" s="55">
        <v>1680</v>
      </c>
      <c r="AD3195" s="55">
        <v>0</v>
      </c>
      <c r="AE3195" s="55" t="s">
        <v>1339</v>
      </c>
      <c r="AF3195" s="55" t="s">
        <v>3146</v>
      </c>
      <c r="AG3195" s="55" t="s">
        <v>3147</v>
      </c>
      <c r="AH3195" s="55" t="s">
        <v>1235</v>
      </c>
      <c r="AJ3195" s="55" t="s">
        <v>13812</v>
      </c>
      <c r="AK3195" s="55">
        <v>0</v>
      </c>
      <c r="AL3195" s="55" t="s">
        <v>1742</v>
      </c>
      <c r="AN3195" s="55">
        <v>2</v>
      </c>
      <c r="AO3195" s="55" t="s">
        <v>13814</v>
      </c>
      <c r="AR3195" s="56">
        <v>44330</v>
      </c>
      <c r="AS3195" s="57">
        <v>0.69180555555555545</v>
      </c>
      <c r="AT3195" s="56">
        <v>44403</v>
      </c>
      <c r="AU3195" s="57">
        <v>0.73053240740740744</v>
      </c>
      <c r="AV3195" s="55" t="s">
        <v>1345</v>
      </c>
      <c r="AW3195" s="55" t="s">
        <v>1345</v>
      </c>
      <c r="AX3195" s="55" t="s">
        <v>1346</v>
      </c>
      <c r="CB3195" s="55" t="s">
        <v>3150</v>
      </c>
    </row>
    <row r="3196" spans="1:80">
      <c r="A3196" s="55" t="s">
        <v>13815</v>
      </c>
      <c r="B3196" s="55">
        <v>2</v>
      </c>
      <c r="C3196" s="55" t="s">
        <v>13816</v>
      </c>
      <c r="D3196" s="55" t="s">
        <v>13817</v>
      </c>
      <c r="E3196" s="55">
        <v>0</v>
      </c>
      <c r="F3196" s="55">
        <v>1</v>
      </c>
      <c r="G3196" s="56">
        <v>44347</v>
      </c>
      <c r="H3196" s="56">
        <v>44347</v>
      </c>
      <c r="I3196" s="56">
        <v>44347</v>
      </c>
      <c r="J3196" s="55">
        <v>1</v>
      </c>
      <c r="K3196" s="56">
        <v>44403</v>
      </c>
      <c r="L3196" s="56">
        <v>44330</v>
      </c>
      <c r="M3196" s="56">
        <v>44347</v>
      </c>
      <c r="N3196" s="55">
        <v>1</v>
      </c>
      <c r="O3196" s="55">
        <v>1</v>
      </c>
      <c r="P3196" s="55">
        <v>1</v>
      </c>
      <c r="Q3196" s="56">
        <v>44404</v>
      </c>
      <c r="R3196" s="55">
        <v>0</v>
      </c>
      <c r="T3196" s="55">
        <v>5199050003</v>
      </c>
      <c r="U3196" s="55" t="s">
        <v>13818</v>
      </c>
      <c r="V3196" s="55" t="s">
        <v>13816</v>
      </c>
      <c r="W3196" s="55" t="s">
        <v>1336</v>
      </c>
      <c r="X3196" s="55" t="s">
        <v>1336</v>
      </c>
      <c r="Y3196" s="55">
        <v>0</v>
      </c>
      <c r="Z3196" s="55" t="s">
        <v>1419</v>
      </c>
      <c r="AA3196" s="55" t="s">
        <v>1338</v>
      </c>
      <c r="AB3196" s="55">
        <v>1680</v>
      </c>
      <c r="AC3196" s="55">
        <v>1680</v>
      </c>
      <c r="AD3196" s="55">
        <v>0</v>
      </c>
      <c r="AE3196" s="55" t="s">
        <v>1339</v>
      </c>
      <c r="AF3196" s="55" t="s">
        <v>3146</v>
      </c>
      <c r="AG3196" s="55" t="s">
        <v>3147</v>
      </c>
      <c r="AH3196" s="55" t="s">
        <v>1235</v>
      </c>
      <c r="AJ3196" s="55" t="s">
        <v>13817</v>
      </c>
      <c r="AK3196" s="55">
        <v>0</v>
      </c>
      <c r="AL3196" s="55" t="s">
        <v>1742</v>
      </c>
      <c r="AN3196" s="55">
        <v>2</v>
      </c>
      <c r="AO3196" s="55" t="s">
        <v>13819</v>
      </c>
      <c r="AR3196" s="56">
        <v>44330</v>
      </c>
      <c r="AS3196" s="57">
        <v>0.69187500000000002</v>
      </c>
      <c r="AT3196" s="56">
        <v>44403</v>
      </c>
      <c r="AU3196" s="57">
        <v>0.73053240740740744</v>
      </c>
      <c r="AV3196" s="55" t="s">
        <v>1345</v>
      </c>
      <c r="AW3196" s="55" t="s">
        <v>1345</v>
      </c>
      <c r="AX3196" s="55" t="s">
        <v>1346</v>
      </c>
      <c r="CB3196" s="55" t="s">
        <v>3150</v>
      </c>
    </row>
    <row r="3197" spans="1:80">
      <c r="A3197" s="55" t="s">
        <v>13820</v>
      </c>
      <c r="B3197" s="55">
        <v>2</v>
      </c>
      <c r="C3197" s="55" t="s">
        <v>13821</v>
      </c>
      <c r="D3197" s="55" t="s">
        <v>13822</v>
      </c>
      <c r="E3197" s="55">
        <v>0</v>
      </c>
      <c r="F3197" s="55">
        <v>1</v>
      </c>
      <c r="G3197" s="56">
        <v>44347</v>
      </c>
      <c r="H3197" s="56">
        <v>44347</v>
      </c>
      <c r="I3197" s="56">
        <v>44347</v>
      </c>
      <c r="J3197" s="55">
        <v>1</v>
      </c>
      <c r="K3197" s="56">
        <v>44403</v>
      </c>
      <c r="L3197" s="56">
        <v>44330</v>
      </c>
      <c r="M3197" s="56">
        <v>44347</v>
      </c>
      <c r="N3197" s="55">
        <v>1</v>
      </c>
      <c r="O3197" s="55">
        <v>1</v>
      </c>
      <c r="P3197" s="55">
        <v>1</v>
      </c>
      <c r="Q3197" s="56">
        <v>44404</v>
      </c>
      <c r="R3197" s="55">
        <v>0</v>
      </c>
      <c r="T3197" s="55">
        <v>5198916006</v>
      </c>
      <c r="U3197" s="55" t="s">
        <v>13823</v>
      </c>
      <c r="V3197" s="55" t="s">
        <v>13821</v>
      </c>
      <c r="W3197" s="55" t="s">
        <v>1336</v>
      </c>
      <c r="X3197" s="55" t="s">
        <v>1336</v>
      </c>
      <c r="Y3197" s="55">
        <v>0</v>
      </c>
      <c r="Z3197" s="55" t="s">
        <v>1419</v>
      </c>
      <c r="AA3197" s="55" t="s">
        <v>1338</v>
      </c>
      <c r="AB3197" s="55">
        <v>1680</v>
      </c>
      <c r="AC3197" s="55">
        <v>1680</v>
      </c>
      <c r="AD3197" s="55">
        <v>0</v>
      </c>
      <c r="AE3197" s="55" t="s">
        <v>1339</v>
      </c>
      <c r="AF3197" s="55" t="s">
        <v>3146</v>
      </c>
      <c r="AG3197" s="55" t="s">
        <v>3147</v>
      </c>
      <c r="AH3197" s="55" t="s">
        <v>1235</v>
      </c>
      <c r="AJ3197" s="55" t="s">
        <v>13822</v>
      </c>
      <c r="AK3197" s="55">
        <v>0</v>
      </c>
      <c r="AL3197" s="55" t="s">
        <v>1742</v>
      </c>
      <c r="AN3197" s="55">
        <v>2</v>
      </c>
      <c r="AO3197" s="55" t="s">
        <v>13824</v>
      </c>
      <c r="AR3197" s="56">
        <v>44330</v>
      </c>
      <c r="AS3197" s="57">
        <v>0.69195601851851851</v>
      </c>
      <c r="AT3197" s="56">
        <v>44403</v>
      </c>
      <c r="AU3197" s="57">
        <v>0.73053240740740744</v>
      </c>
      <c r="AV3197" s="55" t="s">
        <v>1345</v>
      </c>
      <c r="AW3197" s="55" t="s">
        <v>1345</v>
      </c>
      <c r="AX3197" s="55" t="s">
        <v>1346</v>
      </c>
      <c r="CB3197" s="55" t="s">
        <v>3150</v>
      </c>
    </row>
    <row r="3198" spans="1:80">
      <c r="A3198" s="55" t="s">
        <v>13825</v>
      </c>
      <c r="B3198" s="55">
        <v>2</v>
      </c>
      <c r="C3198" s="55" t="s">
        <v>13826</v>
      </c>
      <c r="D3198" s="55" t="s">
        <v>13827</v>
      </c>
      <c r="E3198" s="55">
        <v>0</v>
      </c>
      <c r="F3198" s="55">
        <v>1</v>
      </c>
      <c r="G3198" s="56">
        <v>44347</v>
      </c>
      <c r="H3198" s="56">
        <v>44347</v>
      </c>
      <c r="I3198" s="56">
        <v>44347</v>
      </c>
      <c r="J3198" s="55">
        <v>1</v>
      </c>
      <c r="K3198" s="56">
        <v>44403</v>
      </c>
      <c r="L3198" s="56">
        <v>44330</v>
      </c>
      <c r="M3198" s="56">
        <v>44347</v>
      </c>
      <c r="N3198" s="55">
        <v>1</v>
      </c>
      <c r="O3198" s="55">
        <v>1</v>
      </c>
      <c r="P3198" s="55">
        <v>1</v>
      </c>
      <c r="Q3198" s="56">
        <v>44404</v>
      </c>
      <c r="R3198" s="55">
        <v>0</v>
      </c>
      <c r="T3198" s="55">
        <v>5198760001</v>
      </c>
      <c r="U3198" s="55" t="s">
        <v>13828</v>
      </c>
      <c r="V3198" s="55" t="s">
        <v>13826</v>
      </c>
      <c r="W3198" s="55" t="s">
        <v>1336</v>
      </c>
      <c r="X3198" s="55" t="s">
        <v>1336</v>
      </c>
      <c r="Y3198" s="55">
        <v>0</v>
      </c>
      <c r="Z3198" s="55" t="s">
        <v>1419</v>
      </c>
      <c r="AA3198" s="55" t="s">
        <v>1338</v>
      </c>
      <c r="AB3198" s="55">
        <v>1680</v>
      </c>
      <c r="AC3198" s="55">
        <v>1680</v>
      </c>
      <c r="AD3198" s="55">
        <v>0</v>
      </c>
      <c r="AE3198" s="55" t="s">
        <v>1339</v>
      </c>
      <c r="AF3198" s="55" t="s">
        <v>3146</v>
      </c>
      <c r="AG3198" s="55" t="s">
        <v>3147</v>
      </c>
      <c r="AH3198" s="55" t="s">
        <v>1235</v>
      </c>
      <c r="AJ3198" s="55" t="s">
        <v>13827</v>
      </c>
      <c r="AK3198" s="55">
        <v>0</v>
      </c>
      <c r="AL3198" s="55" t="s">
        <v>1742</v>
      </c>
      <c r="AN3198" s="55">
        <v>2</v>
      </c>
      <c r="AO3198" s="55" t="s">
        <v>13829</v>
      </c>
      <c r="AR3198" s="56">
        <v>44330</v>
      </c>
      <c r="AS3198" s="57">
        <v>0.69172453703703696</v>
      </c>
      <c r="AT3198" s="56">
        <v>44403</v>
      </c>
      <c r="AU3198" s="57">
        <v>0.73053240740740744</v>
      </c>
      <c r="AV3198" s="55" t="s">
        <v>1345</v>
      </c>
      <c r="AW3198" s="55" t="s">
        <v>1345</v>
      </c>
      <c r="AX3198" s="55" t="s">
        <v>1346</v>
      </c>
      <c r="CB3198" s="55" t="s">
        <v>3150</v>
      </c>
    </row>
    <row r="3199" spans="1:80">
      <c r="A3199" s="55" t="s">
        <v>13830</v>
      </c>
      <c r="B3199" s="55">
        <v>2</v>
      </c>
      <c r="C3199" s="55" t="s">
        <v>13831</v>
      </c>
      <c r="D3199" s="55" t="s">
        <v>13832</v>
      </c>
      <c r="E3199" s="55">
        <v>0</v>
      </c>
      <c r="F3199" s="55">
        <v>1</v>
      </c>
      <c r="G3199" s="56">
        <v>44347</v>
      </c>
      <c r="H3199" s="56">
        <v>44347</v>
      </c>
      <c r="I3199" s="56">
        <v>44347</v>
      </c>
      <c r="J3199" s="55">
        <v>1</v>
      </c>
      <c r="K3199" s="56">
        <v>44403</v>
      </c>
      <c r="L3199" s="56">
        <v>44330</v>
      </c>
      <c r="M3199" s="56">
        <v>44347</v>
      </c>
      <c r="N3199" s="55">
        <v>1</v>
      </c>
      <c r="O3199" s="55">
        <v>1</v>
      </c>
      <c r="P3199" s="55">
        <v>1</v>
      </c>
      <c r="Q3199" s="56">
        <v>44404</v>
      </c>
      <c r="R3199" s="55">
        <v>0</v>
      </c>
      <c r="T3199" s="55">
        <v>5199061000</v>
      </c>
      <c r="U3199" s="55" t="s">
        <v>13833</v>
      </c>
      <c r="V3199" s="55" t="s">
        <v>13831</v>
      </c>
      <c r="W3199" s="55" t="s">
        <v>1336</v>
      </c>
      <c r="X3199" s="55" t="s">
        <v>1336</v>
      </c>
      <c r="Y3199" s="55">
        <v>0</v>
      </c>
      <c r="Z3199" s="55" t="s">
        <v>1419</v>
      </c>
      <c r="AA3199" s="55" t="s">
        <v>1338</v>
      </c>
      <c r="AB3199" s="55">
        <v>2310</v>
      </c>
      <c r="AC3199" s="55">
        <v>2310</v>
      </c>
      <c r="AD3199" s="55">
        <v>0</v>
      </c>
      <c r="AE3199" s="55" t="s">
        <v>1339</v>
      </c>
      <c r="AF3199" s="55" t="s">
        <v>3146</v>
      </c>
      <c r="AG3199" s="55" t="s">
        <v>3147</v>
      </c>
      <c r="AH3199" s="55" t="s">
        <v>1235</v>
      </c>
      <c r="AJ3199" s="55" t="s">
        <v>13832</v>
      </c>
      <c r="AK3199" s="55">
        <v>0</v>
      </c>
      <c r="AL3199" s="55" t="s">
        <v>1742</v>
      </c>
      <c r="AN3199" s="55">
        <v>2</v>
      </c>
      <c r="AO3199" s="55" t="s">
        <v>13834</v>
      </c>
      <c r="AR3199" s="56">
        <v>44330</v>
      </c>
      <c r="AS3199" s="57">
        <v>0.69155092592592593</v>
      </c>
      <c r="AT3199" s="56">
        <v>44403</v>
      </c>
      <c r="AU3199" s="57">
        <v>0.73053240740740744</v>
      </c>
      <c r="AV3199" s="55" t="s">
        <v>1345</v>
      </c>
      <c r="AW3199" s="55" t="s">
        <v>1345</v>
      </c>
      <c r="AX3199" s="55" t="s">
        <v>1346</v>
      </c>
      <c r="CB3199" s="55" t="s">
        <v>3150</v>
      </c>
    </row>
    <row r="3200" spans="1:80">
      <c r="A3200" s="55" t="s">
        <v>13835</v>
      </c>
      <c r="B3200" s="55">
        <v>2</v>
      </c>
      <c r="C3200" s="55" t="s">
        <v>13836</v>
      </c>
      <c r="D3200" s="55" t="s">
        <v>13837</v>
      </c>
      <c r="E3200" s="55">
        <v>0</v>
      </c>
      <c r="F3200" s="55">
        <v>1</v>
      </c>
      <c r="G3200" s="56">
        <v>44347</v>
      </c>
      <c r="H3200" s="56">
        <v>44347</v>
      </c>
      <c r="I3200" s="56">
        <v>44347</v>
      </c>
      <c r="J3200" s="55">
        <v>1</v>
      </c>
      <c r="K3200" s="56">
        <v>44403</v>
      </c>
      <c r="L3200" s="56">
        <v>44330</v>
      </c>
      <c r="M3200" s="56">
        <v>44347</v>
      </c>
      <c r="N3200" s="55">
        <v>1</v>
      </c>
      <c r="O3200" s="55">
        <v>1</v>
      </c>
      <c r="P3200" s="55">
        <v>1</v>
      </c>
      <c r="Q3200" s="56">
        <v>44404</v>
      </c>
      <c r="R3200" s="55">
        <v>0</v>
      </c>
      <c r="T3200" s="55">
        <v>5198839002</v>
      </c>
      <c r="U3200" s="55" t="s">
        <v>13838</v>
      </c>
      <c r="V3200" s="55" t="s">
        <v>13836</v>
      </c>
      <c r="W3200" s="55" t="s">
        <v>1336</v>
      </c>
      <c r="X3200" s="55" t="s">
        <v>1336</v>
      </c>
      <c r="Y3200" s="55">
        <v>0</v>
      </c>
      <c r="Z3200" s="55" t="s">
        <v>1419</v>
      </c>
      <c r="AA3200" s="55" t="s">
        <v>1338</v>
      </c>
      <c r="AB3200" s="55">
        <v>1680</v>
      </c>
      <c r="AC3200" s="55">
        <v>1680</v>
      </c>
      <c r="AD3200" s="55">
        <v>0</v>
      </c>
      <c r="AE3200" s="55" t="s">
        <v>1339</v>
      </c>
      <c r="AF3200" s="55" t="s">
        <v>3146</v>
      </c>
      <c r="AG3200" s="55" t="s">
        <v>3147</v>
      </c>
      <c r="AH3200" s="55" t="s">
        <v>1235</v>
      </c>
      <c r="AJ3200" s="55" t="s">
        <v>13837</v>
      </c>
      <c r="AK3200" s="55">
        <v>0</v>
      </c>
      <c r="AL3200" s="55" t="s">
        <v>1742</v>
      </c>
      <c r="AN3200" s="55">
        <v>2</v>
      </c>
      <c r="AO3200" s="55" t="s">
        <v>13839</v>
      </c>
      <c r="AR3200" s="56">
        <v>44330</v>
      </c>
      <c r="AS3200" s="57">
        <v>0.69163194444444442</v>
      </c>
      <c r="AT3200" s="56">
        <v>44403</v>
      </c>
      <c r="AU3200" s="57">
        <v>0.73053240740740744</v>
      </c>
      <c r="AV3200" s="55" t="s">
        <v>1345</v>
      </c>
      <c r="AW3200" s="55" t="s">
        <v>1345</v>
      </c>
      <c r="AX3200" s="55" t="s">
        <v>1346</v>
      </c>
      <c r="CB3200" s="55" t="s">
        <v>3150</v>
      </c>
    </row>
    <row r="3201" spans="1:80">
      <c r="A3201" s="55" t="s">
        <v>13840</v>
      </c>
      <c r="B3201" s="55">
        <v>2</v>
      </c>
      <c r="C3201" s="55" t="s">
        <v>13841</v>
      </c>
      <c r="D3201" s="55" t="s">
        <v>13842</v>
      </c>
      <c r="E3201" s="55">
        <v>0</v>
      </c>
      <c r="F3201" s="55">
        <v>0</v>
      </c>
      <c r="G3201" s="56">
        <v>44377</v>
      </c>
      <c r="H3201" s="56">
        <v>44377</v>
      </c>
      <c r="I3201" s="56">
        <v>44377</v>
      </c>
      <c r="J3201" s="55">
        <v>0</v>
      </c>
      <c r="L3201" s="56">
        <v>44336</v>
      </c>
      <c r="M3201" s="56">
        <v>44377</v>
      </c>
      <c r="N3201" s="55">
        <v>0</v>
      </c>
      <c r="O3201" s="55">
        <v>0</v>
      </c>
      <c r="P3201" s="55">
        <v>0</v>
      </c>
      <c r="R3201" s="55">
        <v>0</v>
      </c>
      <c r="T3201" s="55">
        <v>5186747000</v>
      </c>
      <c r="U3201" s="55" t="s">
        <v>13843</v>
      </c>
      <c r="V3201" s="55" t="s">
        <v>13841</v>
      </c>
      <c r="W3201" s="55" t="s">
        <v>1336</v>
      </c>
      <c r="X3201" s="55" t="s">
        <v>1336</v>
      </c>
      <c r="Y3201" s="55">
        <v>0</v>
      </c>
      <c r="Z3201" s="55" t="s">
        <v>1419</v>
      </c>
      <c r="AA3201" s="55" t="s">
        <v>1338</v>
      </c>
      <c r="AB3201" s="55">
        <v>1680</v>
      </c>
      <c r="AC3201" s="55">
        <v>1680</v>
      </c>
      <c r="AD3201" s="55">
        <v>0</v>
      </c>
      <c r="AE3201" s="55" t="s">
        <v>1339</v>
      </c>
      <c r="AF3201" s="55" t="s">
        <v>3146</v>
      </c>
      <c r="AG3201" s="55" t="s">
        <v>3147</v>
      </c>
      <c r="AH3201" s="55" t="s">
        <v>1235</v>
      </c>
      <c r="AJ3201" s="55" t="s">
        <v>13842</v>
      </c>
      <c r="AK3201" s="55">
        <v>0</v>
      </c>
      <c r="AL3201" s="55" t="s">
        <v>1742</v>
      </c>
      <c r="AN3201" s="55">
        <v>6</v>
      </c>
      <c r="AO3201" s="55" t="s">
        <v>13844</v>
      </c>
      <c r="AR3201" s="56">
        <v>44336</v>
      </c>
      <c r="AS3201" s="57">
        <v>0.41629629629629633</v>
      </c>
      <c r="AT3201" s="56">
        <v>44375</v>
      </c>
      <c r="AU3201" s="57">
        <v>0.73827546296296298</v>
      </c>
      <c r="AV3201" s="55" t="s">
        <v>1345</v>
      </c>
      <c r="AW3201" s="55" t="s">
        <v>3374</v>
      </c>
      <c r="AX3201" s="55" t="s">
        <v>2167</v>
      </c>
      <c r="CB3201" s="55" t="s">
        <v>3150</v>
      </c>
    </row>
    <row r="3202" spans="1:80">
      <c r="A3202" s="55" t="s">
        <v>13845</v>
      </c>
      <c r="B3202" s="55">
        <v>2</v>
      </c>
      <c r="C3202" s="55" t="s">
        <v>13846</v>
      </c>
      <c r="D3202" s="55" t="s">
        <v>13847</v>
      </c>
      <c r="E3202" s="55">
        <v>0</v>
      </c>
      <c r="F3202" s="55">
        <v>1</v>
      </c>
      <c r="G3202" s="56">
        <v>44377</v>
      </c>
      <c r="H3202" s="56">
        <v>44377</v>
      </c>
      <c r="I3202" s="56">
        <v>44377</v>
      </c>
      <c r="J3202" s="55">
        <v>1</v>
      </c>
      <c r="K3202" s="56">
        <v>44421</v>
      </c>
      <c r="L3202" s="56">
        <v>44371</v>
      </c>
      <c r="M3202" s="56">
        <v>44377</v>
      </c>
      <c r="N3202" s="55">
        <v>1</v>
      </c>
      <c r="O3202" s="55">
        <v>1</v>
      </c>
      <c r="P3202" s="55">
        <v>1</v>
      </c>
      <c r="Q3202" s="56">
        <v>44421</v>
      </c>
      <c r="R3202" s="55">
        <v>0</v>
      </c>
      <c r="T3202" s="55">
        <v>5205048005</v>
      </c>
      <c r="U3202" s="55" t="s">
        <v>13848</v>
      </c>
      <c r="V3202" s="55" t="s">
        <v>13846</v>
      </c>
      <c r="W3202" s="55" t="s">
        <v>1336</v>
      </c>
      <c r="X3202" s="55" t="s">
        <v>1336</v>
      </c>
      <c r="Y3202" s="55">
        <v>0</v>
      </c>
      <c r="Z3202" s="55" t="s">
        <v>1419</v>
      </c>
      <c r="AA3202" s="55" t="s">
        <v>1338</v>
      </c>
      <c r="AB3202" s="55">
        <v>1680</v>
      </c>
      <c r="AC3202" s="55">
        <v>1680</v>
      </c>
      <c r="AD3202" s="55">
        <v>0</v>
      </c>
      <c r="AE3202" s="55" t="s">
        <v>1339</v>
      </c>
      <c r="AF3202" s="55" t="s">
        <v>3146</v>
      </c>
      <c r="AG3202" s="55" t="s">
        <v>3147</v>
      </c>
      <c r="AH3202" s="55" t="s">
        <v>1235</v>
      </c>
      <c r="AJ3202" s="55" t="s">
        <v>13847</v>
      </c>
      <c r="AK3202" s="55">
        <v>0</v>
      </c>
      <c r="AL3202" s="55" t="s">
        <v>1742</v>
      </c>
      <c r="AN3202" s="55">
        <v>7</v>
      </c>
      <c r="AO3202" s="55" t="s">
        <v>13849</v>
      </c>
      <c r="AR3202" s="56">
        <v>44371</v>
      </c>
      <c r="AS3202" s="57">
        <v>0.64008101851851851</v>
      </c>
      <c r="AT3202" s="56">
        <v>44421</v>
      </c>
      <c r="AU3202" s="57">
        <v>0.36672453703703706</v>
      </c>
      <c r="AV3202" s="55" t="s">
        <v>1345</v>
      </c>
      <c r="AW3202" s="55" t="s">
        <v>1345</v>
      </c>
      <c r="AX3202" s="55" t="s">
        <v>1346</v>
      </c>
      <c r="CB3202" s="55" t="s">
        <v>3150</v>
      </c>
    </row>
    <row r="3203" spans="1:80">
      <c r="A3203" s="55" t="s">
        <v>13850</v>
      </c>
      <c r="B3203" s="55">
        <v>2</v>
      </c>
      <c r="C3203" s="55" t="s">
        <v>13851</v>
      </c>
      <c r="D3203" s="55" t="s">
        <v>13852</v>
      </c>
      <c r="E3203" s="55">
        <v>0</v>
      </c>
      <c r="F3203" s="55">
        <v>0</v>
      </c>
      <c r="G3203" s="56">
        <v>44377</v>
      </c>
      <c r="H3203" s="56">
        <v>44377</v>
      </c>
      <c r="I3203" s="56">
        <v>44377</v>
      </c>
      <c r="J3203" s="55">
        <v>0</v>
      </c>
      <c r="L3203" s="56">
        <v>44336</v>
      </c>
      <c r="M3203" s="56">
        <v>44377</v>
      </c>
      <c r="N3203" s="55">
        <v>0</v>
      </c>
      <c r="O3203" s="55">
        <v>0</v>
      </c>
      <c r="P3203" s="55">
        <v>0</v>
      </c>
      <c r="R3203" s="55">
        <v>0</v>
      </c>
      <c r="T3203" s="55">
        <v>5186780005</v>
      </c>
      <c r="U3203" s="55" t="s">
        <v>13853</v>
      </c>
      <c r="V3203" s="55" t="s">
        <v>13851</v>
      </c>
      <c r="W3203" s="55" t="s">
        <v>1336</v>
      </c>
      <c r="X3203" s="55" t="s">
        <v>1336</v>
      </c>
      <c r="Y3203" s="55">
        <v>0</v>
      </c>
      <c r="Z3203" s="55" t="s">
        <v>1419</v>
      </c>
      <c r="AA3203" s="55" t="s">
        <v>1338</v>
      </c>
      <c r="AB3203" s="55">
        <v>1680</v>
      </c>
      <c r="AC3203" s="55">
        <v>1680</v>
      </c>
      <c r="AD3203" s="55">
        <v>0</v>
      </c>
      <c r="AE3203" s="55" t="s">
        <v>1339</v>
      </c>
      <c r="AF3203" s="55" t="s">
        <v>3146</v>
      </c>
      <c r="AG3203" s="55" t="s">
        <v>3147</v>
      </c>
      <c r="AH3203" s="55" t="s">
        <v>1235</v>
      </c>
      <c r="AJ3203" s="55" t="s">
        <v>13852</v>
      </c>
      <c r="AK3203" s="55">
        <v>0</v>
      </c>
      <c r="AL3203" s="55" t="s">
        <v>1742</v>
      </c>
      <c r="AN3203" s="55">
        <v>6</v>
      </c>
      <c r="AO3203" s="55" t="s">
        <v>13854</v>
      </c>
      <c r="AR3203" s="56">
        <v>44336</v>
      </c>
      <c r="AS3203" s="57">
        <v>0.41637731481481483</v>
      </c>
      <c r="AT3203" s="56">
        <v>44375</v>
      </c>
      <c r="AU3203" s="57">
        <v>0.73921296296296291</v>
      </c>
      <c r="AV3203" s="55" t="s">
        <v>1345</v>
      </c>
      <c r="AW3203" s="55" t="s">
        <v>3374</v>
      </c>
      <c r="AX3203" s="55" t="s">
        <v>2167</v>
      </c>
      <c r="CB3203" s="55" t="s">
        <v>3150</v>
      </c>
    </row>
    <row r="3204" spans="1:80">
      <c r="A3204" s="55" t="s">
        <v>13855</v>
      </c>
      <c r="B3204" s="55">
        <v>2</v>
      </c>
      <c r="C3204" s="55" t="s">
        <v>13856</v>
      </c>
      <c r="D3204" s="55" t="s">
        <v>13857</v>
      </c>
      <c r="E3204" s="55">
        <v>0</v>
      </c>
      <c r="F3204" s="55">
        <v>1</v>
      </c>
      <c r="G3204" s="56">
        <v>44377</v>
      </c>
      <c r="H3204" s="56">
        <v>44377</v>
      </c>
      <c r="I3204" s="56">
        <v>44377</v>
      </c>
      <c r="J3204" s="55">
        <v>1</v>
      </c>
      <c r="K3204" s="56">
        <v>44421</v>
      </c>
      <c r="L3204" s="56">
        <v>44371</v>
      </c>
      <c r="M3204" s="56">
        <v>44377</v>
      </c>
      <c r="N3204" s="55">
        <v>1</v>
      </c>
      <c r="O3204" s="55">
        <v>1</v>
      </c>
      <c r="P3204" s="55">
        <v>1</v>
      </c>
      <c r="Q3204" s="56">
        <v>44421</v>
      </c>
      <c r="R3204" s="55">
        <v>0</v>
      </c>
      <c r="T3204" s="55">
        <v>5205049002</v>
      </c>
      <c r="U3204" s="55" t="s">
        <v>13858</v>
      </c>
      <c r="V3204" s="55" t="s">
        <v>13856</v>
      </c>
      <c r="W3204" s="55" t="s">
        <v>1336</v>
      </c>
      <c r="X3204" s="55" t="s">
        <v>1336</v>
      </c>
      <c r="Y3204" s="55">
        <v>0</v>
      </c>
      <c r="Z3204" s="55" t="s">
        <v>1419</v>
      </c>
      <c r="AA3204" s="55" t="s">
        <v>1338</v>
      </c>
      <c r="AB3204" s="55">
        <v>1680</v>
      </c>
      <c r="AC3204" s="55">
        <v>1680</v>
      </c>
      <c r="AD3204" s="55">
        <v>0</v>
      </c>
      <c r="AE3204" s="55" t="s">
        <v>1339</v>
      </c>
      <c r="AF3204" s="55" t="s">
        <v>3146</v>
      </c>
      <c r="AG3204" s="55" t="s">
        <v>3147</v>
      </c>
      <c r="AH3204" s="55" t="s">
        <v>1235</v>
      </c>
      <c r="AJ3204" s="55" t="s">
        <v>13857</v>
      </c>
      <c r="AK3204" s="55">
        <v>0</v>
      </c>
      <c r="AL3204" s="55" t="s">
        <v>1742</v>
      </c>
      <c r="AN3204" s="55">
        <v>7</v>
      </c>
      <c r="AO3204" s="55" t="s">
        <v>13859</v>
      </c>
      <c r="AR3204" s="56">
        <v>44371</v>
      </c>
      <c r="AS3204" s="57">
        <v>0.640162037037037</v>
      </c>
      <c r="AT3204" s="56">
        <v>44421</v>
      </c>
      <c r="AU3204" s="57">
        <v>0.36671296296296302</v>
      </c>
      <c r="AV3204" s="55" t="s">
        <v>1345</v>
      </c>
      <c r="AW3204" s="55" t="s">
        <v>1345</v>
      </c>
      <c r="AX3204" s="55" t="s">
        <v>1346</v>
      </c>
      <c r="CB3204" s="55" t="s">
        <v>3150</v>
      </c>
    </row>
    <row r="3205" spans="1:80">
      <c r="A3205" s="55" t="s">
        <v>13860</v>
      </c>
      <c r="B3205" s="55">
        <v>2</v>
      </c>
      <c r="C3205" s="55" t="s">
        <v>13861</v>
      </c>
      <c r="D3205" s="55" t="s">
        <v>13862</v>
      </c>
      <c r="E3205" s="55">
        <v>0</v>
      </c>
      <c r="F3205" s="55">
        <v>0</v>
      </c>
      <c r="G3205" s="56">
        <v>44377</v>
      </c>
      <c r="H3205" s="56">
        <v>44377</v>
      </c>
      <c r="I3205" s="56">
        <v>44377</v>
      </c>
      <c r="J3205" s="55">
        <v>0</v>
      </c>
      <c r="L3205" s="56">
        <v>44336</v>
      </c>
      <c r="M3205" s="56">
        <v>44377</v>
      </c>
      <c r="N3205" s="55">
        <v>0</v>
      </c>
      <c r="O3205" s="55">
        <v>0</v>
      </c>
      <c r="P3205" s="55">
        <v>0</v>
      </c>
      <c r="R3205" s="55">
        <v>0</v>
      </c>
      <c r="T3205" s="55">
        <v>5186778004</v>
      </c>
      <c r="U3205" s="55" t="s">
        <v>13863</v>
      </c>
      <c r="V3205" s="55" t="s">
        <v>13861</v>
      </c>
      <c r="W3205" s="55" t="s">
        <v>1336</v>
      </c>
      <c r="X3205" s="55" t="s">
        <v>1336</v>
      </c>
      <c r="Y3205" s="55">
        <v>0</v>
      </c>
      <c r="Z3205" s="55" t="s">
        <v>1419</v>
      </c>
      <c r="AA3205" s="55" t="s">
        <v>1338</v>
      </c>
      <c r="AB3205" s="55">
        <v>1680</v>
      </c>
      <c r="AC3205" s="55">
        <v>1680</v>
      </c>
      <c r="AD3205" s="55">
        <v>0</v>
      </c>
      <c r="AE3205" s="55" t="s">
        <v>1339</v>
      </c>
      <c r="AF3205" s="55" t="s">
        <v>3146</v>
      </c>
      <c r="AG3205" s="55" t="s">
        <v>3147</v>
      </c>
      <c r="AH3205" s="55" t="s">
        <v>1235</v>
      </c>
      <c r="AJ3205" s="55" t="s">
        <v>13862</v>
      </c>
      <c r="AK3205" s="55">
        <v>0</v>
      </c>
      <c r="AL3205" s="55" t="s">
        <v>1742</v>
      </c>
      <c r="AN3205" s="55">
        <v>6</v>
      </c>
      <c r="AO3205" s="55" t="s">
        <v>13864</v>
      </c>
      <c r="AR3205" s="56">
        <v>44336</v>
      </c>
      <c r="AS3205" s="57">
        <v>0.41621527777777773</v>
      </c>
      <c r="AT3205" s="56">
        <v>44375</v>
      </c>
      <c r="AU3205" s="57">
        <v>0.7371875</v>
      </c>
      <c r="AV3205" s="55" t="s">
        <v>1345</v>
      </c>
      <c r="AW3205" s="55" t="s">
        <v>3374</v>
      </c>
      <c r="AX3205" s="55" t="s">
        <v>2167</v>
      </c>
      <c r="CB3205" s="55" t="s">
        <v>3150</v>
      </c>
    </row>
    <row r="3206" spans="1:80">
      <c r="A3206" s="55" t="s">
        <v>13865</v>
      </c>
      <c r="B3206" s="55">
        <v>2</v>
      </c>
      <c r="C3206" s="55" t="s">
        <v>13866</v>
      </c>
      <c r="D3206" s="55" t="s">
        <v>13867</v>
      </c>
      <c r="E3206" s="55">
        <v>0</v>
      </c>
      <c r="F3206" s="55">
        <v>1</v>
      </c>
      <c r="G3206" s="56">
        <v>44377</v>
      </c>
      <c r="H3206" s="56">
        <v>44377</v>
      </c>
      <c r="I3206" s="56">
        <v>44377</v>
      </c>
      <c r="J3206" s="55">
        <v>1</v>
      </c>
      <c r="K3206" s="56">
        <v>44421</v>
      </c>
      <c r="L3206" s="56">
        <v>44371</v>
      </c>
      <c r="M3206" s="56">
        <v>44377</v>
      </c>
      <c r="N3206" s="55">
        <v>1</v>
      </c>
      <c r="O3206" s="55">
        <v>1</v>
      </c>
      <c r="P3206" s="55">
        <v>1</v>
      </c>
      <c r="Q3206" s="56">
        <v>44421</v>
      </c>
      <c r="R3206" s="55">
        <v>0</v>
      </c>
      <c r="T3206" s="55">
        <v>5205047008</v>
      </c>
      <c r="U3206" s="55" t="s">
        <v>13868</v>
      </c>
      <c r="V3206" s="55" t="s">
        <v>13866</v>
      </c>
      <c r="W3206" s="55" t="s">
        <v>1336</v>
      </c>
      <c r="X3206" s="55" t="s">
        <v>1336</v>
      </c>
      <c r="Y3206" s="55">
        <v>0</v>
      </c>
      <c r="Z3206" s="55" t="s">
        <v>1419</v>
      </c>
      <c r="AA3206" s="55" t="s">
        <v>1338</v>
      </c>
      <c r="AB3206" s="55">
        <v>1680</v>
      </c>
      <c r="AC3206" s="55">
        <v>1680</v>
      </c>
      <c r="AD3206" s="55">
        <v>0</v>
      </c>
      <c r="AE3206" s="55" t="s">
        <v>1339</v>
      </c>
      <c r="AF3206" s="55" t="s">
        <v>3146</v>
      </c>
      <c r="AG3206" s="55" t="s">
        <v>3147</v>
      </c>
      <c r="AH3206" s="55" t="s">
        <v>1235</v>
      </c>
      <c r="AJ3206" s="55" t="s">
        <v>13867</v>
      </c>
      <c r="AK3206" s="55">
        <v>0</v>
      </c>
      <c r="AL3206" s="55" t="s">
        <v>1742</v>
      </c>
      <c r="AN3206" s="55">
        <v>7</v>
      </c>
      <c r="AO3206" s="55" t="s">
        <v>13869</v>
      </c>
      <c r="AR3206" s="56">
        <v>44371</v>
      </c>
      <c r="AS3206" s="57">
        <v>0.64001157407407405</v>
      </c>
      <c r="AT3206" s="56">
        <v>44421</v>
      </c>
      <c r="AU3206" s="57">
        <v>0.36671296296296302</v>
      </c>
      <c r="AV3206" s="55" t="s">
        <v>1345</v>
      </c>
      <c r="AW3206" s="55" t="s">
        <v>1345</v>
      </c>
      <c r="AX3206" s="55" t="s">
        <v>1346</v>
      </c>
      <c r="CB3206" s="55" t="s">
        <v>3150</v>
      </c>
    </row>
    <row r="3207" spans="1:80">
      <c r="A3207" s="55" t="s">
        <v>13870</v>
      </c>
      <c r="B3207" s="55">
        <v>2</v>
      </c>
      <c r="C3207" s="55" t="s">
        <v>13871</v>
      </c>
      <c r="D3207" s="55" t="s">
        <v>13872</v>
      </c>
      <c r="E3207" s="55">
        <v>0</v>
      </c>
      <c r="F3207" s="55">
        <v>0</v>
      </c>
      <c r="G3207" s="56">
        <v>44377</v>
      </c>
      <c r="H3207" s="56">
        <v>44377</v>
      </c>
      <c r="I3207" s="56">
        <v>44377</v>
      </c>
      <c r="J3207" s="55">
        <v>0</v>
      </c>
      <c r="L3207" s="56">
        <v>44336</v>
      </c>
      <c r="M3207" s="56">
        <v>44377</v>
      </c>
      <c r="N3207" s="55">
        <v>0</v>
      </c>
      <c r="O3207" s="55">
        <v>0</v>
      </c>
      <c r="P3207" s="55">
        <v>0</v>
      </c>
      <c r="R3207" s="55">
        <v>0</v>
      </c>
      <c r="T3207" s="55">
        <v>5186776000</v>
      </c>
      <c r="U3207" s="55" t="s">
        <v>13873</v>
      </c>
      <c r="V3207" s="55" t="s">
        <v>13871</v>
      </c>
      <c r="W3207" s="55" t="s">
        <v>1336</v>
      </c>
      <c r="X3207" s="55" t="s">
        <v>1336</v>
      </c>
      <c r="Y3207" s="55">
        <v>0</v>
      </c>
      <c r="Z3207" s="55" t="s">
        <v>1419</v>
      </c>
      <c r="AA3207" s="55" t="s">
        <v>1338</v>
      </c>
      <c r="AB3207" s="55">
        <v>2415</v>
      </c>
      <c r="AC3207" s="55">
        <v>2415</v>
      </c>
      <c r="AD3207" s="55">
        <v>0</v>
      </c>
      <c r="AE3207" s="55" t="s">
        <v>1339</v>
      </c>
      <c r="AF3207" s="55" t="s">
        <v>3146</v>
      </c>
      <c r="AG3207" s="55" t="s">
        <v>3147</v>
      </c>
      <c r="AH3207" s="55" t="s">
        <v>1235</v>
      </c>
      <c r="AJ3207" s="55" t="s">
        <v>13872</v>
      </c>
      <c r="AK3207" s="55">
        <v>0</v>
      </c>
      <c r="AL3207" s="55" t="s">
        <v>1742</v>
      </c>
      <c r="AN3207" s="55">
        <v>6</v>
      </c>
      <c r="AO3207" s="55" t="s">
        <v>13874</v>
      </c>
      <c r="AR3207" s="56">
        <v>44336</v>
      </c>
      <c r="AS3207" s="57">
        <v>0.41604166666666664</v>
      </c>
      <c r="AT3207" s="56">
        <v>44375</v>
      </c>
      <c r="AU3207" s="57">
        <v>0.73600694444444448</v>
      </c>
      <c r="AV3207" s="55" t="s">
        <v>1345</v>
      </c>
      <c r="AW3207" s="55" t="s">
        <v>3374</v>
      </c>
      <c r="AX3207" s="55" t="s">
        <v>2167</v>
      </c>
      <c r="CB3207" s="55" t="s">
        <v>3150</v>
      </c>
    </row>
    <row r="3208" spans="1:80">
      <c r="A3208" s="55" t="s">
        <v>13875</v>
      </c>
      <c r="B3208" s="55">
        <v>2</v>
      </c>
      <c r="C3208" s="55" t="s">
        <v>13876</v>
      </c>
      <c r="D3208" s="55" t="s">
        <v>13877</v>
      </c>
      <c r="E3208" s="55">
        <v>0</v>
      </c>
      <c r="F3208" s="55">
        <v>1</v>
      </c>
      <c r="G3208" s="56">
        <v>44377</v>
      </c>
      <c r="H3208" s="56">
        <v>44377</v>
      </c>
      <c r="I3208" s="56">
        <v>44377</v>
      </c>
      <c r="J3208" s="55">
        <v>1</v>
      </c>
      <c r="K3208" s="56">
        <v>44421</v>
      </c>
      <c r="L3208" s="56">
        <v>44371</v>
      </c>
      <c r="M3208" s="56">
        <v>44377</v>
      </c>
      <c r="N3208" s="55">
        <v>1</v>
      </c>
      <c r="O3208" s="55">
        <v>1</v>
      </c>
      <c r="P3208" s="55">
        <v>1</v>
      </c>
      <c r="Q3208" s="56">
        <v>44421</v>
      </c>
      <c r="R3208" s="55">
        <v>0</v>
      </c>
      <c r="T3208" s="55">
        <v>5205045003</v>
      </c>
      <c r="U3208" s="55" t="s">
        <v>13878</v>
      </c>
      <c r="V3208" s="55" t="s">
        <v>13876</v>
      </c>
      <c r="W3208" s="55" t="s">
        <v>1336</v>
      </c>
      <c r="X3208" s="55" t="s">
        <v>1336</v>
      </c>
      <c r="Y3208" s="55">
        <v>0</v>
      </c>
      <c r="Z3208" s="55" t="s">
        <v>1419</v>
      </c>
      <c r="AA3208" s="55" t="s">
        <v>1338</v>
      </c>
      <c r="AB3208" s="55">
        <v>2415</v>
      </c>
      <c r="AC3208" s="55">
        <v>2415</v>
      </c>
      <c r="AD3208" s="55">
        <v>0</v>
      </c>
      <c r="AE3208" s="55" t="s">
        <v>1339</v>
      </c>
      <c r="AF3208" s="55" t="s">
        <v>3146</v>
      </c>
      <c r="AG3208" s="55" t="s">
        <v>3147</v>
      </c>
      <c r="AH3208" s="55" t="s">
        <v>1235</v>
      </c>
      <c r="AJ3208" s="55" t="s">
        <v>13877</v>
      </c>
      <c r="AK3208" s="55">
        <v>0</v>
      </c>
      <c r="AL3208" s="55" t="s">
        <v>1742</v>
      </c>
      <c r="AN3208" s="55">
        <v>7</v>
      </c>
      <c r="AO3208" s="55" t="s">
        <v>13879</v>
      </c>
      <c r="AR3208" s="56">
        <v>44371</v>
      </c>
      <c r="AS3208" s="57">
        <v>0.6398611111111111</v>
      </c>
      <c r="AT3208" s="56">
        <v>44421</v>
      </c>
      <c r="AU3208" s="57">
        <v>0.36671296296296302</v>
      </c>
      <c r="AV3208" s="55" t="s">
        <v>1345</v>
      </c>
      <c r="AW3208" s="55" t="s">
        <v>1345</v>
      </c>
      <c r="AX3208" s="55" t="s">
        <v>1346</v>
      </c>
      <c r="CB3208" s="55" t="s">
        <v>3150</v>
      </c>
    </row>
    <row r="3209" spans="1:80">
      <c r="A3209" s="55" t="s">
        <v>13880</v>
      </c>
      <c r="B3209" s="55">
        <v>2</v>
      </c>
      <c r="C3209" s="55" t="s">
        <v>13881</v>
      </c>
      <c r="D3209" s="55" t="s">
        <v>13882</v>
      </c>
      <c r="E3209" s="55">
        <v>0</v>
      </c>
      <c r="F3209" s="55">
        <v>0</v>
      </c>
      <c r="G3209" s="56">
        <v>44377</v>
      </c>
      <c r="H3209" s="56">
        <v>44377</v>
      </c>
      <c r="I3209" s="56">
        <v>44377</v>
      </c>
      <c r="J3209" s="55">
        <v>0</v>
      </c>
      <c r="L3209" s="56">
        <v>44336</v>
      </c>
      <c r="M3209" s="56">
        <v>44377</v>
      </c>
      <c r="N3209" s="55">
        <v>0</v>
      </c>
      <c r="O3209" s="55">
        <v>0</v>
      </c>
      <c r="P3209" s="55">
        <v>0</v>
      </c>
      <c r="R3209" s="55">
        <v>0</v>
      </c>
      <c r="T3209" s="55">
        <v>5186777007</v>
      </c>
      <c r="U3209" s="55" t="s">
        <v>13883</v>
      </c>
      <c r="V3209" s="55" t="s">
        <v>13881</v>
      </c>
      <c r="W3209" s="55" t="s">
        <v>1336</v>
      </c>
      <c r="X3209" s="55" t="s">
        <v>1336</v>
      </c>
      <c r="Y3209" s="55">
        <v>0</v>
      </c>
      <c r="Z3209" s="55" t="s">
        <v>1419</v>
      </c>
      <c r="AA3209" s="55" t="s">
        <v>1338</v>
      </c>
      <c r="AB3209" s="55">
        <v>1680</v>
      </c>
      <c r="AC3209" s="55">
        <v>1680</v>
      </c>
      <c r="AD3209" s="55">
        <v>0</v>
      </c>
      <c r="AE3209" s="55" t="s">
        <v>1339</v>
      </c>
      <c r="AF3209" s="55" t="s">
        <v>3146</v>
      </c>
      <c r="AG3209" s="55" t="s">
        <v>3147</v>
      </c>
      <c r="AH3209" s="55" t="s">
        <v>1235</v>
      </c>
      <c r="AJ3209" s="55" t="s">
        <v>13882</v>
      </c>
      <c r="AK3209" s="55">
        <v>0</v>
      </c>
      <c r="AL3209" s="55" t="s">
        <v>1742</v>
      </c>
      <c r="AN3209" s="55">
        <v>6</v>
      </c>
      <c r="AO3209" s="55" t="s">
        <v>13884</v>
      </c>
      <c r="AR3209" s="56">
        <v>44336</v>
      </c>
      <c r="AS3209" s="57">
        <v>0.41612268518518519</v>
      </c>
      <c r="AT3209" s="56">
        <v>44375</v>
      </c>
      <c r="AU3209" s="57">
        <v>0.73662037037037031</v>
      </c>
      <c r="AV3209" s="55" t="s">
        <v>1345</v>
      </c>
      <c r="AW3209" s="55" t="s">
        <v>3374</v>
      </c>
      <c r="AX3209" s="55" t="s">
        <v>2167</v>
      </c>
      <c r="CB3209" s="55" t="s">
        <v>3150</v>
      </c>
    </row>
    <row r="3210" spans="1:80">
      <c r="A3210" s="55" t="s">
        <v>13885</v>
      </c>
      <c r="B3210" s="55">
        <v>2</v>
      </c>
      <c r="C3210" s="55" t="s">
        <v>13886</v>
      </c>
      <c r="D3210" s="55" t="s">
        <v>13887</v>
      </c>
      <c r="E3210" s="55">
        <v>0</v>
      </c>
      <c r="F3210" s="55">
        <v>1</v>
      </c>
      <c r="G3210" s="56">
        <v>44377</v>
      </c>
      <c r="H3210" s="56">
        <v>44377</v>
      </c>
      <c r="I3210" s="56">
        <v>44377</v>
      </c>
      <c r="J3210" s="55">
        <v>1</v>
      </c>
      <c r="K3210" s="56">
        <v>44421</v>
      </c>
      <c r="L3210" s="56">
        <v>44371</v>
      </c>
      <c r="M3210" s="56">
        <v>44377</v>
      </c>
      <c r="N3210" s="55">
        <v>1</v>
      </c>
      <c r="O3210" s="55">
        <v>1</v>
      </c>
      <c r="P3210" s="55">
        <v>1</v>
      </c>
      <c r="Q3210" s="56">
        <v>44421</v>
      </c>
      <c r="R3210" s="55">
        <v>0</v>
      </c>
      <c r="T3210" s="55">
        <v>5205046001</v>
      </c>
      <c r="U3210" s="55" t="s">
        <v>13888</v>
      </c>
      <c r="V3210" s="55" t="s">
        <v>13886</v>
      </c>
      <c r="W3210" s="55" t="s">
        <v>1336</v>
      </c>
      <c r="X3210" s="55" t="s">
        <v>1336</v>
      </c>
      <c r="Y3210" s="55">
        <v>0</v>
      </c>
      <c r="Z3210" s="55" t="s">
        <v>1419</v>
      </c>
      <c r="AA3210" s="55" t="s">
        <v>1338</v>
      </c>
      <c r="AB3210" s="55">
        <v>1680</v>
      </c>
      <c r="AC3210" s="55">
        <v>1680</v>
      </c>
      <c r="AD3210" s="55">
        <v>0</v>
      </c>
      <c r="AE3210" s="55" t="s">
        <v>1339</v>
      </c>
      <c r="AF3210" s="55" t="s">
        <v>3146</v>
      </c>
      <c r="AG3210" s="55" t="s">
        <v>3147</v>
      </c>
      <c r="AH3210" s="55" t="s">
        <v>1235</v>
      </c>
      <c r="AJ3210" s="55" t="s">
        <v>13887</v>
      </c>
      <c r="AK3210" s="55">
        <v>0</v>
      </c>
      <c r="AL3210" s="55" t="s">
        <v>1742</v>
      </c>
      <c r="AN3210" s="55">
        <v>7</v>
      </c>
      <c r="AO3210" s="55" t="s">
        <v>13889</v>
      </c>
      <c r="AR3210" s="56">
        <v>44371</v>
      </c>
      <c r="AS3210" s="57">
        <v>0.6399421296296296</v>
      </c>
      <c r="AT3210" s="56">
        <v>44421</v>
      </c>
      <c r="AU3210" s="57">
        <v>0.36671296296296302</v>
      </c>
      <c r="AV3210" s="55" t="s">
        <v>1345</v>
      </c>
      <c r="AW3210" s="55" t="s">
        <v>1345</v>
      </c>
      <c r="AX3210" s="55" t="s">
        <v>1346</v>
      </c>
      <c r="CB3210" s="55" t="s">
        <v>3150</v>
      </c>
    </row>
    <row r="3211" spans="1:80">
      <c r="A3211" s="55" t="s">
        <v>13890</v>
      </c>
      <c r="B3211" s="55">
        <v>2</v>
      </c>
      <c r="C3211" s="55" t="s">
        <v>13891</v>
      </c>
      <c r="D3211" s="55" t="s">
        <v>13892</v>
      </c>
      <c r="E3211" s="55">
        <v>0</v>
      </c>
      <c r="F3211" s="55">
        <v>1</v>
      </c>
      <c r="G3211" s="56">
        <v>44347</v>
      </c>
      <c r="H3211" s="56">
        <v>44347</v>
      </c>
      <c r="I3211" s="56">
        <v>44347</v>
      </c>
      <c r="J3211" s="55">
        <v>1</v>
      </c>
      <c r="K3211" s="56">
        <v>44433</v>
      </c>
      <c r="L3211" s="56">
        <v>44315</v>
      </c>
      <c r="M3211" s="56">
        <v>44347</v>
      </c>
      <c r="N3211" s="55">
        <v>1</v>
      </c>
      <c r="O3211" s="55">
        <v>1</v>
      </c>
      <c r="P3211" s="55">
        <v>1</v>
      </c>
      <c r="Q3211" s="56">
        <v>44433</v>
      </c>
      <c r="R3211" s="55">
        <v>0</v>
      </c>
      <c r="T3211" s="55">
        <v>5180838008</v>
      </c>
      <c r="U3211" s="55" t="s">
        <v>13893</v>
      </c>
      <c r="V3211" s="55" t="s">
        <v>13891</v>
      </c>
      <c r="W3211" s="55" t="s">
        <v>1336</v>
      </c>
      <c r="X3211" s="55" t="s">
        <v>1336</v>
      </c>
      <c r="Y3211" s="55">
        <v>0</v>
      </c>
      <c r="Z3211" s="55" t="s">
        <v>1419</v>
      </c>
      <c r="AA3211" s="55" t="s">
        <v>1338</v>
      </c>
      <c r="AB3211" s="55">
        <v>840</v>
      </c>
      <c r="AC3211" s="55">
        <v>840</v>
      </c>
      <c r="AD3211" s="55">
        <v>0</v>
      </c>
      <c r="AE3211" s="55" t="s">
        <v>1339</v>
      </c>
      <c r="AF3211" s="55" t="s">
        <v>3146</v>
      </c>
      <c r="AG3211" s="55" t="s">
        <v>3147</v>
      </c>
      <c r="AH3211" s="55" t="s">
        <v>1235</v>
      </c>
      <c r="AJ3211" s="55" t="s">
        <v>13892</v>
      </c>
      <c r="AK3211" s="55">
        <v>0</v>
      </c>
      <c r="AL3211" s="55" t="s">
        <v>3311</v>
      </c>
      <c r="AN3211" s="55">
        <v>1</v>
      </c>
      <c r="AO3211" s="55" t="s">
        <v>13894</v>
      </c>
      <c r="AR3211" s="56">
        <v>44315</v>
      </c>
      <c r="AS3211" s="57">
        <v>0.58857638888888886</v>
      </c>
      <c r="AT3211" s="56">
        <v>44433</v>
      </c>
      <c r="AU3211" s="57">
        <v>0.68821759259259263</v>
      </c>
      <c r="AV3211" s="55" t="s">
        <v>1345</v>
      </c>
      <c r="AW3211" s="55" t="s">
        <v>1345</v>
      </c>
      <c r="AX3211" s="55" t="s">
        <v>1346</v>
      </c>
      <c r="CB3211" s="55" t="s">
        <v>3150</v>
      </c>
    </row>
    <row r="3212" spans="1:80">
      <c r="A3212" s="55" t="s">
        <v>13895</v>
      </c>
      <c r="B3212" s="55">
        <v>2</v>
      </c>
      <c r="C3212" s="55" t="s">
        <v>13896</v>
      </c>
      <c r="D3212" s="55" t="s">
        <v>13897</v>
      </c>
      <c r="E3212" s="55">
        <v>0</v>
      </c>
      <c r="F3212" s="55">
        <v>1</v>
      </c>
      <c r="G3212" s="56">
        <v>44347</v>
      </c>
      <c r="H3212" s="56">
        <v>44347</v>
      </c>
      <c r="I3212" s="56">
        <v>44347</v>
      </c>
      <c r="J3212" s="55">
        <v>1</v>
      </c>
      <c r="K3212" s="56">
        <v>44433</v>
      </c>
      <c r="L3212" s="56">
        <v>44315</v>
      </c>
      <c r="M3212" s="56">
        <v>44347</v>
      </c>
      <c r="N3212" s="55">
        <v>1</v>
      </c>
      <c r="O3212" s="55">
        <v>1</v>
      </c>
      <c r="P3212" s="55">
        <v>1</v>
      </c>
      <c r="Q3212" s="56">
        <v>44433</v>
      </c>
      <c r="R3212" s="55">
        <v>0</v>
      </c>
      <c r="T3212" s="55">
        <v>5180839005</v>
      </c>
      <c r="U3212" s="55" t="s">
        <v>13898</v>
      </c>
      <c r="V3212" s="55" t="s">
        <v>13896</v>
      </c>
      <c r="W3212" s="55" t="s">
        <v>1336</v>
      </c>
      <c r="X3212" s="55" t="s">
        <v>1336</v>
      </c>
      <c r="Y3212" s="55">
        <v>0</v>
      </c>
      <c r="Z3212" s="55" t="s">
        <v>1419</v>
      </c>
      <c r="AA3212" s="55" t="s">
        <v>1338</v>
      </c>
      <c r="AB3212" s="55">
        <v>945</v>
      </c>
      <c r="AC3212" s="55">
        <v>945</v>
      </c>
      <c r="AD3212" s="55">
        <v>0</v>
      </c>
      <c r="AE3212" s="55" t="s">
        <v>1339</v>
      </c>
      <c r="AF3212" s="55" t="s">
        <v>3146</v>
      </c>
      <c r="AG3212" s="55" t="s">
        <v>3147</v>
      </c>
      <c r="AH3212" s="55" t="s">
        <v>1235</v>
      </c>
      <c r="AJ3212" s="55" t="s">
        <v>13897</v>
      </c>
      <c r="AK3212" s="55">
        <v>0</v>
      </c>
      <c r="AL3212" s="55" t="s">
        <v>3311</v>
      </c>
      <c r="AN3212" s="55">
        <v>1</v>
      </c>
      <c r="AO3212" s="55" t="s">
        <v>13899</v>
      </c>
      <c r="AR3212" s="56">
        <v>44315</v>
      </c>
      <c r="AS3212" s="57">
        <v>0.58847222222222217</v>
      </c>
      <c r="AT3212" s="56">
        <v>44433</v>
      </c>
      <c r="AU3212" s="57">
        <v>0.68821759259259263</v>
      </c>
      <c r="AV3212" s="55" t="s">
        <v>1345</v>
      </c>
      <c r="AW3212" s="55" t="s">
        <v>1345</v>
      </c>
      <c r="AX3212" s="55" t="s">
        <v>1346</v>
      </c>
      <c r="CB3212" s="55" t="s">
        <v>3150</v>
      </c>
    </row>
    <row r="3213" spans="1:80">
      <c r="A3213" s="55" t="s">
        <v>13900</v>
      </c>
      <c r="B3213" s="55">
        <v>2</v>
      </c>
      <c r="C3213" s="55" t="s">
        <v>13901</v>
      </c>
      <c r="D3213" s="55" t="s">
        <v>500</v>
      </c>
      <c r="E3213" s="55">
        <v>0</v>
      </c>
      <c r="F3213" s="55">
        <v>1</v>
      </c>
      <c r="G3213" s="56">
        <v>44347</v>
      </c>
      <c r="H3213" s="56">
        <v>44347</v>
      </c>
      <c r="I3213" s="56">
        <v>44347</v>
      </c>
      <c r="J3213" s="55">
        <v>1</v>
      </c>
      <c r="K3213" s="56">
        <v>44341</v>
      </c>
      <c r="L3213" s="56">
        <v>44302</v>
      </c>
      <c r="M3213" s="56">
        <v>44347</v>
      </c>
      <c r="N3213" s="55">
        <v>1</v>
      </c>
      <c r="O3213" s="55">
        <v>1</v>
      </c>
      <c r="P3213" s="55">
        <v>1</v>
      </c>
      <c r="Q3213" s="56">
        <v>44341</v>
      </c>
      <c r="R3213" s="55">
        <v>0</v>
      </c>
      <c r="T3213" s="55">
        <v>5183976005</v>
      </c>
      <c r="U3213" s="55" t="s">
        <v>13902</v>
      </c>
      <c r="V3213" s="55" t="s">
        <v>13901</v>
      </c>
      <c r="W3213" s="55" t="s">
        <v>1336</v>
      </c>
      <c r="X3213" s="55" t="s">
        <v>1336</v>
      </c>
      <c r="Y3213" s="55">
        <v>0</v>
      </c>
      <c r="Z3213" s="55" t="s">
        <v>1419</v>
      </c>
      <c r="AA3213" s="55" t="s">
        <v>1338</v>
      </c>
      <c r="AB3213" s="55">
        <v>2161</v>
      </c>
      <c r="AC3213" s="55">
        <v>2161</v>
      </c>
      <c r="AD3213" s="55">
        <v>0</v>
      </c>
      <c r="AE3213" s="55" t="s">
        <v>1339</v>
      </c>
      <c r="AF3213" s="55" t="s">
        <v>3146</v>
      </c>
      <c r="AG3213" s="55" t="s">
        <v>3147</v>
      </c>
      <c r="AH3213" s="55" t="s">
        <v>1235</v>
      </c>
      <c r="AJ3213" s="55" t="s">
        <v>500</v>
      </c>
      <c r="AK3213" s="55">
        <v>0</v>
      </c>
      <c r="AL3213" s="55" t="s">
        <v>1742</v>
      </c>
      <c r="AN3213" s="55">
        <v>3</v>
      </c>
      <c r="AO3213" s="55" t="s">
        <v>13903</v>
      </c>
      <c r="AR3213" s="56">
        <v>44302</v>
      </c>
      <c r="AS3213" s="57">
        <v>0.46615740740740735</v>
      </c>
      <c r="AT3213" s="56">
        <v>44341</v>
      </c>
      <c r="AU3213" s="57">
        <v>0.41878472222222224</v>
      </c>
      <c r="AV3213" s="55" t="s">
        <v>1345</v>
      </c>
      <c r="AW3213" s="55" t="s">
        <v>1345</v>
      </c>
      <c r="AX3213" s="55" t="s">
        <v>1346</v>
      </c>
      <c r="CB3213" s="55" t="s">
        <v>3137</v>
      </c>
    </row>
    <row r="3214" spans="1:80">
      <c r="A3214" s="55" t="s">
        <v>13904</v>
      </c>
      <c r="B3214" s="55">
        <v>3</v>
      </c>
      <c r="C3214" s="55" t="s">
        <v>423</v>
      </c>
      <c r="D3214" s="55" t="s">
        <v>499</v>
      </c>
      <c r="E3214" s="55">
        <v>1</v>
      </c>
      <c r="F3214" s="55">
        <v>1</v>
      </c>
      <c r="G3214" s="56">
        <v>44344</v>
      </c>
      <c r="H3214" s="56">
        <v>44344</v>
      </c>
      <c r="I3214" s="56">
        <v>44344</v>
      </c>
      <c r="J3214" s="55">
        <v>1</v>
      </c>
      <c r="K3214" s="56">
        <v>44341</v>
      </c>
      <c r="W3214" s="55" t="s">
        <v>1336</v>
      </c>
      <c r="X3214" s="55" t="s">
        <v>1336</v>
      </c>
      <c r="Y3214" s="55">
        <v>20</v>
      </c>
      <c r="AD3214" s="55">
        <v>2161</v>
      </c>
      <c r="AE3214" s="55" t="s">
        <v>1339</v>
      </c>
      <c r="AF3214" s="55" t="s">
        <v>1352</v>
      </c>
      <c r="AG3214" s="55" t="s">
        <v>1353</v>
      </c>
      <c r="AI3214" s="55">
        <v>510</v>
      </c>
      <c r="AJ3214" s="55" t="s">
        <v>499</v>
      </c>
      <c r="AK3214" s="55">
        <v>0</v>
      </c>
      <c r="AL3214" s="55" t="s">
        <v>1742</v>
      </c>
      <c r="AN3214" s="55">
        <v>3</v>
      </c>
      <c r="AQ3214" s="55" t="s">
        <v>1235</v>
      </c>
      <c r="AR3214" s="56">
        <v>44298</v>
      </c>
      <c r="AS3214" s="57">
        <v>0.55283564814814812</v>
      </c>
      <c r="AT3214" s="56">
        <v>44343</v>
      </c>
      <c r="AU3214" s="57">
        <v>0.35346064814814815</v>
      </c>
      <c r="AV3214" s="55" t="s">
        <v>1355</v>
      </c>
      <c r="AW3214" s="55" t="s">
        <v>1494</v>
      </c>
      <c r="AX3214" s="55" t="s">
        <v>1490</v>
      </c>
      <c r="AY3214" s="55" t="s">
        <v>500</v>
      </c>
      <c r="AZ3214" s="55">
        <v>3</v>
      </c>
      <c r="BA3214" s="55" t="s">
        <v>1347</v>
      </c>
      <c r="BB3214" s="55">
        <v>1</v>
      </c>
      <c r="CB3214" s="55" t="s">
        <v>1357</v>
      </c>
    </row>
    <row r="3215" spans="1:80">
      <c r="A3215" s="55" t="s">
        <v>13905</v>
      </c>
      <c r="B3215" s="55">
        <v>2</v>
      </c>
      <c r="C3215" s="55" t="s">
        <v>13906</v>
      </c>
      <c r="D3215" s="55" t="s">
        <v>502</v>
      </c>
      <c r="E3215" s="55">
        <v>0</v>
      </c>
      <c r="F3215" s="55">
        <v>1</v>
      </c>
      <c r="G3215" s="56">
        <v>44347</v>
      </c>
      <c r="H3215" s="56">
        <v>44347</v>
      </c>
      <c r="I3215" s="56">
        <v>44347</v>
      </c>
      <c r="J3215" s="55">
        <v>1</v>
      </c>
      <c r="K3215" s="56">
        <v>44341</v>
      </c>
      <c r="L3215" s="56">
        <v>44302</v>
      </c>
      <c r="M3215" s="56">
        <v>44347</v>
      </c>
      <c r="N3215" s="55">
        <v>1</v>
      </c>
      <c r="O3215" s="55">
        <v>1</v>
      </c>
      <c r="P3215" s="55">
        <v>1</v>
      </c>
      <c r="Q3215" s="56">
        <v>44341</v>
      </c>
      <c r="R3215" s="55">
        <v>0</v>
      </c>
      <c r="T3215" s="55">
        <v>5184027001</v>
      </c>
      <c r="U3215" s="55" t="s">
        <v>13907</v>
      </c>
      <c r="V3215" s="55" t="s">
        <v>13906</v>
      </c>
      <c r="W3215" s="55" t="s">
        <v>1336</v>
      </c>
      <c r="X3215" s="55" t="s">
        <v>1336</v>
      </c>
      <c r="Y3215" s="55">
        <v>0</v>
      </c>
      <c r="Z3215" s="55" t="s">
        <v>1419</v>
      </c>
      <c r="AA3215" s="55" t="s">
        <v>1338</v>
      </c>
      <c r="AB3215" s="55">
        <v>2210</v>
      </c>
      <c r="AC3215" s="55">
        <v>2210</v>
      </c>
      <c r="AD3215" s="55">
        <v>0</v>
      </c>
      <c r="AE3215" s="55" t="s">
        <v>1339</v>
      </c>
      <c r="AF3215" s="55" t="s">
        <v>3146</v>
      </c>
      <c r="AG3215" s="55" t="s">
        <v>3147</v>
      </c>
      <c r="AH3215" s="55" t="s">
        <v>1235</v>
      </c>
      <c r="AJ3215" s="55" t="s">
        <v>502</v>
      </c>
      <c r="AK3215" s="55">
        <v>0</v>
      </c>
      <c r="AL3215" s="55" t="s">
        <v>1742</v>
      </c>
      <c r="AN3215" s="55">
        <v>3</v>
      </c>
      <c r="AO3215" s="55" t="s">
        <v>13908</v>
      </c>
      <c r="AR3215" s="56">
        <v>44302</v>
      </c>
      <c r="AS3215" s="57">
        <v>0.46603009259259259</v>
      </c>
      <c r="AT3215" s="56">
        <v>44341</v>
      </c>
      <c r="AU3215" s="57">
        <v>0.41810185185185184</v>
      </c>
      <c r="AV3215" s="55" t="s">
        <v>1345</v>
      </c>
      <c r="AW3215" s="55" t="s">
        <v>1345</v>
      </c>
      <c r="AX3215" s="55" t="s">
        <v>1346</v>
      </c>
      <c r="CB3215" s="55" t="s">
        <v>3137</v>
      </c>
    </row>
    <row r="3216" spans="1:80">
      <c r="A3216" s="55" t="s">
        <v>13909</v>
      </c>
      <c r="B3216" s="55">
        <v>3</v>
      </c>
      <c r="C3216" s="55" t="s">
        <v>424</v>
      </c>
      <c r="D3216" s="55" t="s">
        <v>501</v>
      </c>
      <c r="E3216" s="55">
        <v>1</v>
      </c>
      <c r="F3216" s="55">
        <v>1</v>
      </c>
      <c r="G3216" s="56">
        <v>44344</v>
      </c>
      <c r="H3216" s="56">
        <v>44344</v>
      </c>
      <c r="I3216" s="56">
        <v>44344</v>
      </c>
      <c r="J3216" s="55">
        <v>1</v>
      </c>
      <c r="K3216" s="56">
        <v>44341</v>
      </c>
      <c r="W3216" s="55" t="s">
        <v>1336</v>
      </c>
      <c r="X3216" s="55" t="s">
        <v>1336</v>
      </c>
      <c r="Y3216" s="55">
        <v>20</v>
      </c>
      <c r="AD3216" s="55">
        <v>2210</v>
      </c>
      <c r="AE3216" s="55" t="s">
        <v>1339</v>
      </c>
      <c r="AF3216" s="55" t="s">
        <v>1352</v>
      </c>
      <c r="AG3216" s="55" t="s">
        <v>1353</v>
      </c>
      <c r="AI3216" s="55">
        <v>510</v>
      </c>
      <c r="AJ3216" s="55" t="s">
        <v>501</v>
      </c>
      <c r="AK3216" s="55">
        <v>0</v>
      </c>
      <c r="AL3216" s="55" t="s">
        <v>1742</v>
      </c>
      <c r="AN3216" s="55">
        <v>3</v>
      </c>
      <c r="AQ3216" s="55" t="s">
        <v>1235</v>
      </c>
      <c r="AR3216" s="56">
        <v>44298</v>
      </c>
      <c r="AS3216" s="57">
        <v>0.55246527777777776</v>
      </c>
      <c r="AT3216" s="56">
        <v>44343</v>
      </c>
      <c r="AU3216" s="57">
        <v>0.35203703703703698</v>
      </c>
      <c r="AV3216" s="55" t="s">
        <v>1355</v>
      </c>
      <c r="AW3216" s="55" t="s">
        <v>1494</v>
      </c>
      <c r="AX3216" s="55" t="s">
        <v>1490</v>
      </c>
      <c r="AY3216" s="55" t="s">
        <v>502</v>
      </c>
      <c r="AZ3216" s="55">
        <v>3</v>
      </c>
      <c r="BA3216" s="55" t="s">
        <v>1347</v>
      </c>
      <c r="BB3216" s="55">
        <v>1</v>
      </c>
      <c r="CB3216" s="55" t="s">
        <v>1357</v>
      </c>
    </row>
    <row r="3217" spans="1:80">
      <c r="A3217" s="55" t="s">
        <v>13910</v>
      </c>
      <c r="B3217" s="55">
        <v>2</v>
      </c>
      <c r="C3217" s="55" t="s">
        <v>13911</v>
      </c>
      <c r="D3217" s="55" t="s">
        <v>13912</v>
      </c>
      <c r="E3217" s="55">
        <v>0</v>
      </c>
      <c r="F3217" s="55">
        <v>1</v>
      </c>
      <c r="G3217" s="56">
        <v>44347</v>
      </c>
      <c r="H3217" s="56">
        <v>44347</v>
      </c>
      <c r="I3217" s="56">
        <v>44347</v>
      </c>
      <c r="J3217" s="55">
        <v>1</v>
      </c>
      <c r="K3217" s="56">
        <v>44433</v>
      </c>
      <c r="L3217" s="56">
        <v>44328</v>
      </c>
      <c r="M3217" s="56">
        <v>44347</v>
      </c>
      <c r="N3217" s="55">
        <v>1</v>
      </c>
      <c r="O3217" s="55">
        <v>1</v>
      </c>
      <c r="P3217" s="55">
        <v>1</v>
      </c>
      <c r="Q3217" s="56">
        <v>44433</v>
      </c>
      <c r="R3217" s="55">
        <v>0</v>
      </c>
      <c r="T3217" s="55">
        <v>5197302009</v>
      </c>
      <c r="U3217" s="55" t="s">
        <v>13913</v>
      </c>
      <c r="V3217" s="55" t="s">
        <v>13911</v>
      </c>
      <c r="W3217" s="55" t="s">
        <v>1336</v>
      </c>
      <c r="X3217" s="55" t="s">
        <v>1336</v>
      </c>
      <c r="Y3217" s="55">
        <v>0</v>
      </c>
      <c r="Z3217" s="55" t="s">
        <v>1419</v>
      </c>
      <c r="AA3217" s="55" t="s">
        <v>1338</v>
      </c>
      <c r="AB3217" s="55">
        <v>945</v>
      </c>
      <c r="AC3217" s="55">
        <v>945</v>
      </c>
      <c r="AD3217" s="55">
        <v>0</v>
      </c>
      <c r="AE3217" s="55" t="s">
        <v>1339</v>
      </c>
      <c r="AF3217" s="55" t="s">
        <v>3146</v>
      </c>
      <c r="AG3217" s="55" t="s">
        <v>3147</v>
      </c>
      <c r="AH3217" s="55" t="s">
        <v>1235</v>
      </c>
      <c r="AJ3217" s="55" t="s">
        <v>13912</v>
      </c>
      <c r="AK3217" s="55">
        <v>0</v>
      </c>
      <c r="AL3217" s="55" t="s">
        <v>1361</v>
      </c>
      <c r="AN3217" s="55">
        <v>3</v>
      </c>
      <c r="AO3217" s="55" t="s">
        <v>13914</v>
      </c>
      <c r="AR3217" s="56">
        <v>44328</v>
      </c>
      <c r="AS3217" s="57">
        <v>0.465787037037037</v>
      </c>
      <c r="AT3217" s="56">
        <v>44433</v>
      </c>
      <c r="AU3217" s="57">
        <v>0.68821759259259263</v>
      </c>
      <c r="AV3217" s="55" t="s">
        <v>1345</v>
      </c>
      <c r="AW3217" s="55" t="s">
        <v>1345</v>
      </c>
      <c r="AX3217" s="55" t="s">
        <v>1346</v>
      </c>
      <c r="CB3217" s="55" t="s">
        <v>3150</v>
      </c>
    </row>
    <row r="3218" spans="1:80">
      <c r="A3218" s="55" t="s">
        <v>13915</v>
      </c>
      <c r="B3218" s="55">
        <v>2</v>
      </c>
      <c r="C3218" s="55" t="s">
        <v>13916</v>
      </c>
      <c r="D3218" s="55" t="s">
        <v>13917</v>
      </c>
      <c r="E3218" s="55">
        <v>0</v>
      </c>
      <c r="F3218" s="55">
        <v>1</v>
      </c>
      <c r="G3218" s="56">
        <v>44347</v>
      </c>
      <c r="H3218" s="56">
        <v>44347</v>
      </c>
      <c r="I3218" s="56">
        <v>44347</v>
      </c>
      <c r="J3218" s="55">
        <v>1</v>
      </c>
      <c r="K3218" s="56">
        <v>44433</v>
      </c>
      <c r="L3218" s="56">
        <v>44328</v>
      </c>
      <c r="M3218" s="56">
        <v>44347</v>
      </c>
      <c r="N3218" s="55">
        <v>1</v>
      </c>
      <c r="O3218" s="55">
        <v>1</v>
      </c>
      <c r="P3218" s="55">
        <v>1</v>
      </c>
      <c r="Q3218" s="56">
        <v>44433</v>
      </c>
      <c r="R3218" s="55">
        <v>0</v>
      </c>
      <c r="T3218" s="55">
        <v>5197323004</v>
      </c>
      <c r="U3218" s="55" t="s">
        <v>13918</v>
      </c>
      <c r="V3218" s="55" t="s">
        <v>13916</v>
      </c>
      <c r="W3218" s="55" t="s">
        <v>1336</v>
      </c>
      <c r="X3218" s="55" t="s">
        <v>1336</v>
      </c>
      <c r="Y3218" s="55">
        <v>0</v>
      </c>
      <c r="Z3218" s="55" t="s">
        <v>1419</v>
      </c>
      <c r="AA3218" s="55" t="s">
        <v>1338</v>
      </c>
      <c r="AB3218" s="55">
        <v>945</v>
      </c>
      <c r="AC3218" s="55">
        <v>945</v>
      </c>
      <c r="AD3218" s="55">
        <v>0</v>
      </c>
      <c r="AE3218" s="55" t="s">
        <v>1339</v>
      </c>
      <c r="AF3218" s="55" t="s">
        <v>3146</v>
      </c>
      <c r="AG3218" s="55" t="s">
        <v>3147</v>
      </c>
      <c r="AH3218" s="55" t="s">
        <v>1235</v>
      </c>
      <c r="AJ3218" s="55" t="s">
        <v>13917</v>
      </c>
      <c r="AK3218" s="55">
        <v>0</v>
      </c>
      <c r="AL3218" s="55" t="s">
        <v>1361</v>
      </c>
      <c r="AN3218" s="55">
        <v>3</v>
      </c>
      <c r="AO3218" s="55" t="s">
        <v>13919</v>
      </c>
      <c r="AR3218" s="56">
        <v>44328</v>
      </c>
      <c r="AS3218" s="57">
        <v>0.46587962962962964</v>
      </c>
      <c r="AT3218" s="56">
        <v>44433</v>
      </c>
      <c r="AU3218" s="57">
        <v>0.68821759259259263</v>
      </c>
      <c r="AV3218" s="55" t="s">
        <v>1345</v>
      </c>
      <c r="AW3218" s="55" t="s">
        <v>1345</v>
      </c>
      <c r="AX3218" s="55" t="s">
        <v>1346</v>
      </c>
      <c r="CB3218" s="55" t="s">
        <v>3150</v>
      </c>
    </row>
    <row r="3219" spans="1:80">
      <c r="A3219" s="55" t="s">
        <v>13920</v>
      </c>
      <c r="B3219" s="55">
        <v>2</v>
      </c>
      <c r="C3219" s="55" t="s">
        <v>13921</v>
      </c>
      <c r="D3219" s="55" t="s">
        <v>13922</v>
      </c>
      <c r="E3219" s="55">
        <v>0</v>
      </c>
      <c r="F3219" s="55">
        <v>1</v>
      </c>
      <c r="G3219" s="56">
        <v>44347</v>
      </c>
      <c r="H3219" s="56">
        <v>44347</v>
      </c>
      <c r="I3219" s="56">
        <v>44347</v>
      </c>
      <c r="J3219" s="55">
        <v>1</v>
      </c>
      <c r="K3219" s="56">
        <v>44433</v>
      </c>
      <c r="L3219" s="56">
        <v>44328</v>
      </c>
      <c r="M3219" s="56">
        <v>44347</v>
      </c>
      <c r="N3219" s="55">
        <v>1</v>
      </c>
      <c r="O3219" s="55">
        <v>1</v>
      </c>
      <c r="P3219" s="55">
        <v>1</v>
      </c>
      <c r="Q3219" s="56">
        <v>44433</v>
      </c>
      <c r="R3219" s="55">
        <v>0</v>
      </c>
      <c r="T3219" s="55">
        <v>5197214009</v>
      </c>
      <c r="U3219" s="55" t="s">
        <v>13923</v>
      </c>
      <c r="V3219" s="55" t="s">
        <v>13921</v>
      </c>
      <c r="W3219" s="55" t="s">
        <v>1336</v>
      </c>
      <c r="X3219" s="55" t="s">
        <v>1336</v>
      </c>
      <c r="Y3219" s="55">
        <v>0</v>
      </c>
      <c r="Z3219" s="55" t="s">
        <v>1419</v>
      </c>
      <c r="AA3219" s="55" t="s">
        <v>1338</v>
      </c>
      <c r="AB3219" s="55">
        <v>735</v>
      </c>
      <c r="AC3219" s="55">
        <v>735</v>
      </c>
      <c r="AD3219" s="55">
        <v>0</v>
      </c>
      <c r="AE3219" s="55" t="s">
        <v>1339</v>
      </c>
      <c r="AF3219" s="55" t="s">
        <v>3146</v>
      </c>
      <c r="AG3219" s="55" t="s">
        <v>3147</v>
      </c>
      <c r="AH3219" s="55" t="s">
        <v>1235</v>
      </c>
      <c r="AJ3219" s="55" t="s">
        <v>13922</v>
      </c>
      <c r="AK3219" s="55">
        <v>0</v>
      </c>
      <c r="AL3219" s="55" t="s">
        <v>1361</v>
      </c>
      <c r="AN3219" s="55">
        <v>3</v>
      </c>
      <c r="AO3219" s="55" t="s">
        <v>13924</v>
      </c>
      <c r="AR3219" s="56">
        <v>44328</v>
      </c>
      <c r="AS3219" s="57">
        <v>0.46569444444444441</v>
      </c>
      <c r="AT3219" s="56">
        <v>44433</v>
      </c>
      <c r="AU3219" s="57">
        <v>0.68821759259259263</v>
      </c>
      <c r="AV3219" s="55" t="s">
        <v>1345</v>
      </c>
      <c r="AW3219" s="55" t="s">
        <v>1345</v>
      </c>
      <c r="AX3219" s="55" t="s">
        <v>1346</v>
      </c>
      <c r="CB3219" s="55" t="s">
        <v>3150</v>
      </c>
    </row>
    <row r="3220" spans="1:80">
      <c r="A3220" s="55" t="s">
        <v>13925</v>
      </c>
      <c r="B3220" s="55">
        <v>2</v>
      </c>
      <c r="C3220" s="55" t="s">
        <v>13926</v>
      </c>
      <c r="D3220" s="55" t="s">
        <v>13927</v>
      </c>
      <c r="E3220" s="55">
        <v>0</v>
      </c>
      <c r="F3220" s="55">
        <v>1</v>
      </c>
      <c r="G3220" s="56">
        <v>44347</v>
      </c>
      <c r="H3220" s="56">
        <v>44347</v>
      </c>
      <c r="I3220" s="56">
        <v>44347</v>
      </c>
      <c r="J3220" s="55">
        <v>1</v>
      </c>
      <c r="K3220" s="56">
        <v>44433</v>
      </c>
      <c r="L3220" s="56">
        <v>44328</v>
      </c>
      <c r="M3220" s="56">
        <v>44347</v>
      </c>
      <c r="N3220" s="55">
        <v>1</v>
      </c>
      <c r="O3220" s="55">
        <v>1</v>
      </c>
      <c r="P3220" s="55">
        <v>1</v>
      </c>
      <c r="Q3220" s="56">
        <v>44433</v>
      </c>
      <c r="R3220" s="55">
        <v>0</v>
      </c>
      <c r="T3220" s="55">
        <v>5197179006</v>
      </c>
      <c r="U3220" s="55" t="s">
        <v>13928</v>
      </c>
      <c r="V3220" s="55" t="s">
        <v>13926</v>
      </c>
      <c r="W3220" s="55" t="s">
        <v>1336</v>
      </c>
      <c r="X3220" s="55" t="s">
        <v>1336</v>
      </c>
      <c r="Y3220" s="55">
        <v>0</v>
      </c>
      <c r="Z3220" s="55" t="s">
        <v>1419</v>
      </c>
      <c r="AA3220" s="55" t="s">
        <v>1338</v>
      </c>
      <c r="AB3220" s="55">
        <v>1155</v>
      </c>
      <c r="AC3220" s="55">
        <v>1155</v>
      </c>
      <c r="AD3220" s="55">
        <v>0</v>
      </c>
      <c r="AE3220" s="55" t="s">
        <v>1339</v>
      </c>
      <c r="AF3220" s="55" t="s">
        <v>3146</v>
      </c>
      <c r="AG3220" s="55" t="s">
        <v>3147</v>
      </c>
      <c r="AH3220" s="55" t="s">
        <v>1235</v>
      </c>
      <c r="AJ3220" s="55" t="s">
        <v>13927</v>
      </c>
      <c r="AK3220" s="55">
        <v>0</v>
      </c>
      <c r="AL3220" s="55" t="s">
        <v>1361</v>
      </c>
      <c r="AN3220" s="55">
        <v>3</v>
      </c>
      <c r="AO3220" s="55" t="s">
        <v>13929</v>
      </c>
      <c r="AR3220" s="56">
        <v>44328</v>
      </c>
      <c r="AS3220" s="57">
        <v>0.46550925925925929</v>
      </c>
      <c r="AT3220" s="56">
        <v>44433</v>
      </c>
      <c r="AU3220" s="57">
        <v>0.68821759259259263</v>
      </c>
      <c r="AV3220" s="55" t="s">
        <v>1345</v>
      </c>
      <c r="AW3220" s="55" t="s">
        <v>1345</v>
      </c>
      <c r="AX3220" s="55" t="s">
        <v>1346</v>
      </c>
      <c r="CB3220" s="55" t="s">
        <v>3150</v>
      </c>
    </row>
    <row r="3221" spans="1:80">
      <c r="A3221" s="55" t="s">
        <v>13930</v>
      </c>
      <c r="B3221" s="55">
        <v>2</v>
      </c>
      <c r="C3221" s="55" t="s">
        <v>13931</v>
      </c>
      <c r="D3221" s="55" t="s">
        <v>13932</v>
      </c>
      <c r="E3221" s="55">
        <v>0</v>
      </c>
      <c r="F3221" s="55">
        <v>1</v>
      </c>
      <c r="G3221" s="56">
        <v>44347</v>
      </c>
      <c r="H3221" s="56">
        <v>44347</v>
      </c>
      <c r="I3221" s="56">
        <v>44347</v>
      </c>
      <c r="J3221" s="55">
        <v>1</v>
      </c>
      <c r="K3221" s="56">
        <v>44433</v>
      </c>
      <c r="L3221" s="56">
        <v>44328</v>
      </c>
      <c r="M3221" s="56">
        <v>44347</v>
      </c>
      <c r="N3221" s="55">
        <v>1</v>
      </c>
      <c r="O3221" s="55">
        <v>1</v>
      </c>
      <c r="P3221" s="55">
        <v>1</v>
      </c>
      <c r="Q3221" s="56">
        <v>44433</v>
      </c>
      <c r="R3221" s="55">
        <v>0</v>
      </c>
      <c r="T3221" s="55">
        <v>5197180000</v>
      </c>
      <c r="U3221" s="55" t="s">
        <v>13933</v>
      </c>
      <c r="V3221" s="55" t="s">
        <v>13931</v>
      </c>
      <c r="W3221" s="55" t="s">
        <v>1336</v>
      </c>
      <c r="X3221" s="55" t="s">
        <v>1336</v>
      </c>
      <c r="Y3221" s="55">
        <v>0</v>
      </c>
      <c r="Z3221" s="55" t="s">
        <v>1419</v>
      </c>
      <c r="AA3221" s="55" t="s">
        <v>1338</v>
      </c>
      <c r="AB3221" s="55">
        <v>945</v>
      </c>
      <c r="AC3221" s="55">
        <v>945</v>
      </c>
      <c r="AD3221" s="55">
        <v>0</v>
      </c>
      <c r="AE3221" s="55" t="s">
        <v>1339</v>
      </c>
      <c r="AF3221" s="55" t="s">
        <v>3146</v>
      </c>
      <c r="AG3221" s="55" t="s">
        <v>3147</v>
      </c>
      <c r="AH3221" s="55" t="s">
        <v>1235</v>
      </c>
      <c r="AJ3221" s="55" t="s">
        <v>13932</v>
      </c>
      <c r="AK3221" s="55">
        <v>0</v>
      </c>
      <c r="AL3221" s="55" t="s">
        <v>1361</v>
      </c>
      <c r="AN3221" s="55">
        <v>3</v>
      </c>
      <c r="AO3221" s="55" t="s">
        <v>13934</v>
      </c>
      <c r="AR3221" s="56">
        <v>44328</v>
      </c>
      <c r="AS3221" s="57">
        <v>0.46560185185185188</v>
      </c>
      <c r="AT3221" s="56">
        <v>44433</v>
      </c>
      <c r="AU3221" s="57">
        <v>0.68821759259259263</v>
      </c>
      <c r="AV3221" s="55" t="s">
        <v>1345</v>
      </c>
      <c r="AW3221" s="55" t="s">
        <v>1345</v>
      </c>
      <c r="AX3221" s="55" t="s">
        <v>1346</v>
      </c>
      <c r="CB3221" s="55" t="s">
        <v>3150</v>
      </c>
    </row>
    <row r="3222" spans="1:80">
      <c r="A3222" s="55" t="s">
        <v>13935</v>
      </c>
      <c r="B3222" s="55">
        <v>2</v>
      </c>
      <c r="C3222" s="55" t="s">
        <v>13936</v>
      </c>
      <c r="D3222" s="55" t="s">
        <v>13937</v>
      </c>
      <c r="E3222" s="55">
        <v>0</v>
      </c>
      <c r="F3222" s="55">
        <v>1</v>
      </c>
      <c r="G3222" s="56">
        <v>44347</v>
      </c>
      <c r="H3222" s="56">
        <v>44347</v>
      </c>
      <c r="I3222" s="56">
        <v>44347</v>
      </c>
      <c r="J3222" s="55">
        <v>1</v>
      </c>
      <c r="K3222" s="56">
        <v>44426</v>
      </c>
      <c r="L3222" s="56">
        <v>44316</v>
      </c>
      <c r="M3222" s="56">
        <v>44347</v>
      </c>
      <c r="N3222" s="55">
        <v>1</v>
      </c>
      <c r="O3222" s="55">
        <v>1</v>
      </c>
      <c r="P3222" s="55">
        <v>1</v>
      </c>
      <c r="Q3222" s="56">
        <v>44426</v>
      </c>
      <c r="R3222" s="55">
        <v>0</v>
      </c>
      <c r="T3222" s="55">
        <v>5180995004</v>
      </c>
      <c r="U3222" s="55" t="s">
        <v>13938</v>
      </c>
      <c r="V3222" s="55" t="s">
        <v>13936</v>
      </c>
      <c r="W3222" s="55" t="s">
        <v>1336</v>
      </c>
      <c r="X3222" s="55" t="s">
        <v>1336</v>
      </c>
      <c r="Y3222" s="55">
        <v>0</v>
      </c>
      <c r="Z3222" s="55" t="s">
        <v>1419</v>
      </c>
      <c r="AA3222" s="55" t="s">
        <v>1338</v>
      </c>
      <c r="AB3222" s="55">
        <v>945</v>
      </c>
      <c r="AC3222" s="55">
        <v>945</v>
      </c>
      <c r="AD3222" s="55">
        <v>0</v>
      </c>
      <c r="AE3222" s="55" t="s">
        <v>1339</v>
      </c>
      <c r="AF3222" s="55" t="s">
        <v>3146</v>
      </c>
      <c r="AG3222" s="55" t="s">
        <v>3147</v>
      </c>
      <c r="AH3222" s="55" t="s">
        <v>1235</v>
      </c>
      <c r="AJ3222" s="55" t="s">
        <v>13937</v>
      </c>
      <c r="AK3222" s="55">
        <v>0</v>
      </c>
      <c r="AL3222" s="55" t="s">
        <v>1742</v>
      </c>
      <c r="AN3222" s="55">
        <v>2</v>
      </c>
      <c r="AO3222" s="55" t="s">
        <v>13939</v>
      </c>
      <c r="AR3222" s="56">
        <v>44316</v>
      </c>
      <c r="AS3222" s="57">
        <v>0.37634259259259256</v>
      </c>
      <c r="AT3222" s="56">
        <v>44426</v>
      </c>
      <c r="AU3222" s="57">
        <v>0.45995370370370375</v>
      </c>
      <c r="AV3222" s="55" t="s">
        <v>1345</v>
      </c>
      <c r="AW3222" s="55" t="s">
        <v>1345</v>
      </c>
      <c r="AX3222" s="55" t="s">
        <v>1346</v>
      </c>
      <c r="CB3222" s="55" t="s">
        <v>3150</v>
      </c>
    </row>
    <row r="3223" spans="1:80">
      <c r="A3223" s="55" t="s">
        <v>13940</v>
      </c>
      <c r="B3223" s="55">
        <v>2</v>
      </c>
      <c r="C3223" s="55" t="s">
        <v>13941</v>
      </c>
      <c r="D3223" s="55" t="s">
        <v>13942</v>
      </c>
      <c r="E3223" s="55">
        <v>0</v>
      </c>
      <c r="F3223" s="55">
        <v>1</v>
      </c>
      <c r="G3223" s="56">
        <v>44347</v>
      </c>
      <c r="H3223" s="56">
        <v>44347</v>
      </c>
      <c r="I3223" s="56">
        <v>44347</v>
      </c>
      <c r="J3223" s="55">
        <v>1</v>
      </c>
      <c r="K3223" s="56">
        <v>44426</v>
      </c>
      <c r="L3223" s="56">
        <v>44316</v>
      </c>
      <c r="M3223" s="56">
        <v>44347</v>
      </c>
      <c r="N3223" s="55">
        <v>1</v>
      </c>
      <c r="O3223" s="55">
        <v>1</v>
      </c>
      <c r="P3223" s="55">
        <v>1</v>
      </c>
      <c r="Q3223" s="56">
        <v>44426</v>
      </c>
      <c r="R3223" s="55">
        <v>0</v>
      </c>
      <c r="T3223" s="55">
        <v>5181002005</v>
      </c>
      <c r="U3223" s="55" t="s">
        <v>13943</v>
      </c>
      <c r="V3223" s="55" t="s">
        <v>13941</v>
      </c>
      <c r="W3223" s="55" t="s">
        <v>1336</v>
      </c>
      <c r="X3223" s="55" t="s">
        <v>1336</v>
      </c>
      <c r="Y3223" s="55">
        <v>0</v>
      </c>
      <c r="Z3223" s="55" t="s">
        <v>1419</v>
      </c>
      <c r="AA3223" s="55" t="s">
        <v>1338</v>
      </c>
      <c r="AB3223" s="55">
        <v>945</v>
      </c>
      <c r="AC3223" s="55">
        <v>945</v>
      </c>
      <c r="AD3223" s="55">
        <v>0</v>
      </c>
      <c r="AE3223" s="55" t="s">
        <v>1339</v>
      </c>
      <c r="AF3223" s="55" t="s">
        <v>3146</v>
      </c>
      <c r="AG3223" s="55" t="s">
        <v>3147</v>
      </c>
      <c r="AH3223" s="55" t="s">
        <v>1235</v>
      </c>
      <c r="AJ3223" s="55" t="s">
        <v>13942</v>
      </c>
      <c r="AK3223" s="55">
        <v>0</v>
      </c>
      <c r="AL3223" s="55" t="s">
        <v>1742</v>
      </c>
      <c r="AN3223" s="55">
        <v>2</v>
      </c>
      <c r="AO3223" s="55" t="s">
        <v>13944</v>
      </c>
      <c r="AR3223" s="56">
        <v>44316</v>
      </c>
      <c r="AS3223" s="57">
        <v>0.37644675925925924</v>
      </c>
      <c r="AT3223" s="56">
        <v>44426</v>
      </c>
      <c r="AU3223" s="57">
        <v>0.45995370370370375</v>
      </c>
      <c r="AV3223" s="55" t="s">
        <v>1345</v>
      </c>
      <c r="AW3223" s="55" t="s">
        <v>1345</v>
      </c>
      <c r="AX3223" s="55" t="s">
        <v>1346</v>
      </c>
      <c r="CB3223" s="55" t="s">
        <v>3150</v>
      </c>
    </row>
    <row r="3224" spans="1:80">
      <c r="A3224" s="55" t="s">
        <v>13945</v>
      </c>
      <c r="B3224" s="55">
        <v>2</v>
      </c>
      <c r="C3224" s="55" t="s">
        <v>13946</v>
      </c>
      <c r="D3224" s="55" t="s">
        <v>13947</v>
      </c>
      <c r="E3224" s="55">
        <v>0</v>
      </c>
      <c r="F3224" s="55">
        <v>1</v>
      </c>
      <c r="G3224" s="56">
        <v>44347</v>
      </c>
      <c r="H3224" s="56">
        <v>44347</v>
      </c>
      <c r="I3224" s="56">
        <v>44347</v>
      </c>
      <c r="J3224" s="55">
        <v>1</v>
      </c>
      <c r="K3224" s="56">
        <v>44426</v>
      </c>
      <c r="L3224" s="56">
        <v>44316</v>
      </c>
      <c r="M3224" s="56">
        <v>44347</v>
      </c>
      <c r="N3224" s="55">
        <v>1</v>
      </c>
      <c r="O3224" s="55">
        <v>1</v>
      </c>
      <c r="P3224" s="55">
        <v>1</v>
      </c>
      <c r="Q3224" s="56">
        <v>44426</v>
      </c>
      <c r="R3224" s="55">
        <v>0</v>
      </c>
      <c r="T3224" s="55">
        <v>5180988007</v>
      </c>
      <c r="U3224" s="55" t="s">
        <v>13948</v>
      </c>
      <c r="V3224" s="55" t="s">
        <v>13946</v>
      </c>
      <c r="W3224" s="55" t="s">
        <v>1336</v>
      </c>
      <c r="X3224" s="55" t="s">
        <v>1336</v>
      </c>
      <c r="Y3224" s="55">
        <v>0</v>
      </c>
      <c r="Z3224" s="55" t="s">
        <v>1419</v>
      </c>
      <c r="AA3224" s="55" t="s">
        <v>1338</v>
      </c>
      <c r="AB3224" s="55">
        <v>1050</v>
      </c>
      <c r="AC3224" s="55">
        <v>1050</v>
      </c>
      <c r="AD3224" s="55">
        <v>0</v>
      </c>
      <c r="AE3224" s="55" t="s">
        <v>1339</v>
      </c>
      <c r="AF3224" s="55" t="s">
        <v>3146</v>
      </c>
      <c r="AG3224" s="55" t="s">
        <v>3147</v>
      </c>
      <c r="AH3224" s="55" t="s">
        <v>1235</v>
      </c>
      <c r="AJ3224" s="55" t="s">
        <v>13947</v>
      </c>
      <c r="AK3224" s="55">
        <v>0</v>
      </c>
      <c r="AL3224" s="55" t="s">
        <v>1742</v>
      </c>
      <c r="AN3224" s="55">
        <v>2</v>
      </c>
      <c r="AO3224" s="55" t="s">
        <v>13949</v>
      </c>
      <c r="AR3224" s="56">
        <v>44316</v>
      </c>
      <c r="AS3224" s="57">
        <v>0.37622685185185184</v>
      </c>
      <c r="AT3224" s="56">
        <v>44426</v>
      </c>
      <c r="AU3224" s="57">
        <v>0.45995370370370375</v>
      </c>
      <c r="AV3224" s="55" t="s">
        <v>1345</v>
      </c>
      <c r="AW3224" s="55" t="s">
        <v>1345</v>
      </c>
      <c r="AX3224" s="55" t="s">
        <v>1346</v>
      </c>
      <c r="CB3224" s="55" t="s">
        <v>3150</v>
      </c>
    </row>
    <row r="3225" spans="1:80">
      <c r="A3225" s="55" t="s">
        <v>13950</v>
      </c>
      <c r="B3225" s="55">
        <v>2</v>
      </c>
      <c r="C3225" s="55" t="s">
        <v>13951</v>
      </c>
      <c r="D3225" s="55" t="s">
        <v>13952</v>
      </c>
      <c r="E3225" s="55">
        <v>1</v>
      </c>
      <c r="F3225" s="55">
        <v>0</v>
      </c>
      <c r="G3225" s="56">
        <v>44217</v>
      </c>
      <c r="H3225" s="56">
        <v>44217</v>
      </c>
      <c r="I3225" s="56">
        <v>44217</v>
      </c>
      <c r="J3225" s="55">
        <v>0</v>
      </c>
      <c r="L3225" s="56">
        <v>44127</v>
      </c>
      <c r="M3225" s="56">
        <v>44217</v>
      </c>
      <c r="N3225" s="55">
        <v>0</v>
      </c>
      <c r="O3225" s="55">
        <v>0</v>
      </c>
      <c r="P3225" s="55">
        <v>0</v>
      </c>
      <c r="R3225" s="55">
        <v>0</v>
      </c>
      <c r="T3225" s="55">
        <v>5151687009</v>
      </c>
      <c r="U3225" s="55" t="s">
        <v>13953</v>
      </c>
      <c r="V3225" s="55" t="s">
        <v>13951</v>
      </c>
      <c r="W3225" s="55" t="s">
        <v>1336</v>
      </c>
      <c r="X3225" s="55" t="s">
        <v>1336</v>
      </c>
      <c r="Y3225" s="55">
        <v>0</v>
      </c>
      <c r="Z3225" s="55" t="s">
        <v>1419</v>
      </c>
      <c r="AA3225" s="55" t="s">
        <v>1338</v>
      </c>
      <c r="AB3225" s="55">
        <v>8452.5</v>
      </c>
      <c r="AC3225" s="55">
        <v>8452.5</v>
      </c>
      <c r="AD3225" s="55">
        <v>0</v>
      </c>
      <c r="AE3225" s="55" t="s">
        <v>1339</v>
      </c>
      <c r="AF3225" s="55" t="s">
        <v>3132</v>
      </c>
      <c r="AG3225" s="55" t="s">
        <v>3147</v>
      </c>
      <c r="AH3225" s="55" t="s">
        <v>1235</v>
      </c>
      <c r="AI3225" s="55">
        <v>510</v>
      </c>
      <c r="AJ3225" s="55" t="s">
        <v>13952</v>
      </c>
      <c r="AK3225" s="55">
        <v>0</v>
      </c>
      <c r="AL3225" s="55" t="s">
        <v>3414</v>
      </c>
      <c r="AN3225" s="55">
        <v>1</v>
      </c>
      <c r="AO3225" s="55" t="s">
        <v>13954</v>
      </c>
      <c r="AP3225" s="55">
        <v>0</v>
      </c>
      <c r="AR3225" s="56">
        <v>44127</v>
      </c>
      <c r="AS3225" s="57">
        <v>0.31498842592592591</v>
      </c>
      <c r="AT3225" s="56">
        <v>44180</v>
      </c>
      <c r="AU3225" s="57">
        <v>0.32954861111111111</v>
      </c>
      <c r="AV3225" s="55" t="s">
        <v>3374</v>
      </c>
      <c r="AW3225" s="55" t="s">
        <v>3374</v>
      </c>
      <c r="AX3225" s="55" t="s">
        <v>2167</v>
      </c>
      <c r="AZ3225" s="55" t="s">
        <v>1347</v>
      </c>
      <c r="BA3225" s="55" t="s">
        <v>1347</v>
      </c>
      <c r="BB3225" s="55" t="s">
        <v>1347</v>
      </c>
      <c r="CB3225" s="55" t="s">
        <v>3150</v>
      </c>
    </row>
    <row r="3226" spans="1:80">
      <c r="A3226" s="55" t="s">
        <v>13955</v>
      </c>
      <c r="B3226" s="55">
        <v>2</v>
      </c>
      <c r="C3226" s="55" t="s">
        <v>13956</v>
      </c>
      <c r="D3226" s="55" t="s">
        <v>13957</v>
      </c>
      <c r="E3226" s="55">
        <v>0</v>
      </c>
      <c r="F3226" s="55">
        <v>1</v>
      </c>
      <c r="G3226" s="56">
        <v>44224</v>
      </c>
      <c r="H3226" s="56">
        <v>44224</v>
      </c>
      <c r="I3226" s="56">
        <v>44224</v>
      </c>
      <c r="J3226" s="55">
        <v>1</v>
      </c>
      <c r="K3226" s="56">
        <v>44307</v>
      </c>
      <c r="L3226" s="56">
        <v>44179</v>
      </c>
      <c r="M3226" s="56">
        <v>44224</v>
      </c>
      <c r="N3226" s="55">
        <v>1</v>
      </c>
      <c r="O3226" s="55">
        <v>1</v>
      </c>
      <c r="P3226" s="55">
        <v>1</v>
      </c>
      <c r="Q3226" s="56">
        <v>44307</v>
      </c>
      <c r="R3226" s="55">
        <v>0</v>
      </c>
      <c r="T3226" s="55">
        <v>5159101002</v>
      </c>
      <c r="U3226" s="55" t="s">
        <v>13958</v>
      </c>
      <c r="V3226" s="55" t="s">
        <v>13956</v>
      </c>
      <c r="W3226" s="55" t="s">
        <v>1336</v>
      </c>
      <c r="X3226" s="55" t="s">
        <v>1336</v>
      </c>
      <c r="Y3226" s="55">
        <v>0</v>
      </c>
      <c r="Z3226" s="55" t="s">
        <v>1419</v>
      </c>
      <c r="AA3226" s="55" t="s">
        <v>1338</v>
      </c>
      <c r="AB3226" s="55">
        <v>8452.5</v>
      </c>
      <c r="AC3226" s="55">
        <v>8452.5</v>
      </c>
      <c r="AD3226" s="55">
        <v>0</v>
      </c>
      <c r="AE3226" s="55" t="s">
        <v>1339</v>
      </c>
      <c r="AF3226" s="55" t="s">
        <v>3146</v>
      </c>
      <c r="AG3226" s="55" t="s">
        <v>3147</v>
      </c>
      <c r="AH3226" s="55" t="s">
        <v>1235</v>
      </c>
      <c r="AJ3226" s="55" t="s">
        <v>13957</v>
      </c>
      <c r="AK3226" s="55">
        <v>0</v>
      </c>
      <c r="AL3226" s="55" t="s">
        <v>3414</v>
      </c>
      <c r="AN3226" s="55">
        <v>2</v>
      </c>
      <c r="AO3226" s="55" t="s">
        <v>13959</v>
      </c>
      <c r="AR3226" s="56">
        <v>44179</v>
      </c>
      <c r="AS3226" s="57">
        <v>0.58744212962962961</v>
      </c>
      <c r="AT3226" s="56">
        <v>44307</v>
      </c>
      <c r="AU3226" s="57">
        <v>0.4486342592592592</v>
      </c>
      <c r="AV3226" s="55" t="s">
        <v>1345</v>
      </c>
      <c r="AW3226" s="55" t="s">
        <v>1345</v>
      </c>
      <c r="AX3226" s="55" t="s">
        <v>1346</v>
      </c>
      <c r="CB3226" s="55" t="s">
        <v>3150</v>
      </c>
    </row>
    <row r="3227" spans="1:80">
      <c r="A3227" s="55" t="s">
        <v>13960</v>
      </c>
      <c r="B3227" s="55">
        <v>2</v>
      </c>
      <c r="C3227" s="55" t="s">
        <v>13961</v>
      </c>
      <c r="D3227" s="55" t="s">
        <v>13962</v>
      </c>
      <c r="E3227" s="55">
        <v>1</v>
      </c>
      <c r="F3227" s="55">
        <v>0</v>
      </c>
      <c r="G3227" s="56">
        <v>44217</v>
      </c>
      <c r="H3227" s="56">
        <v>44217</v>
      </c>
      <c r="I3227" s="56">
        <v>44217</v>
      </c>
      <c r="J3227" s="55">
        <v>0</v>
      </c>
      <c r="L3227" s="56">
        <v>44127</v>
      </c>
      <c r="M3227" s="56">
        <v>44217</v>
      </c>
      <c r="N3227" s="55">
        <v>0</v>
      </c>
      <c r="O3227" s="55">
        <v>0</v>
      </c>
      <c r="P3227" s="55">
        <v>0</v>
      </c>
      <c r="R3227" s="55">
        <v>0</v>
      </c>
      <c r="T3227" s="55">
        <v>5151686001</v>
      </c>
      <c r="U3227" s="55" t="s">
        <v>13963</v>
      </c>
      <c r="V3227" s="55" t="s">
        <v>13961</v>
      </c>
      <c r="W3227" s="55" t="s">
        <v>1336</v>
      </c>
      <c r="X3227" s="55" t="s">
        <v>1336</v>
      </c>
      <c r="Y3227" s="55">
        <v>0</v>
      </c>
      <c r="Z3227" s="55" t="s">
        <v>1419</v>
      </c>
      <c r="AA3227" s="55" t="s">
        <v>1338</v>
      </c>
      <c r="AB3227" s="55">
        <v>12468.75</v>
      </c>
      <c r="AC3227" s="55">
        <v>12468.75</v>
      </c>
      <c r="AD3227" s="55">
        <v>0</v>
      </c>
      <c r="AE3227" s="55" t="s">
        <v>1339</v>
      </c>
      <c r="AF3227" s="55" t="s">
        <v>3132</v>
      </c>
      <c r="AG3227" s="55" t="s">
        <v>3147</v>
      </c>
      <c r="AH3227" s="55" t="s">
        <v>1235</v>
      </c>
      <c r="AI3227" s="55">
        <v>510</v>
      </c>
      <c r="AJ3227" s="55" t="s">
        <v>13962</v>
      </c>
      <c r="AK3227" s="55">
        <v>0</v>
      </c>
      <c r="AL3227" s="55" t="s">
        <v>3414</v>
      </c>
      <c r="AN3227" s="55">
        <v>1</v>
      </c>
      <c r="AO3227" s="55" t="s">
        <v>13964</v>
      </c>
      <c r="AP3227" s="55">
        <v>0</v>
      </c>
      <c r="AR3227" s="56">
        <v>44127</v>
      </c>
      <c r="AS3227" s="57">
        <v>0.32363425925925926</v>
      </c>
      <c r="AT3227" s="56">
        <v>44132</v>
      </c>
      <c r="AU3227" s="57">
        <v>0.72589120370370364</v>
      </c>
      <c r="AV3227" s="55" t="s">
        <v>3374</v>
      </c>
      <c r="AW3227" s="55" t="s">
        <v>3374</v>
      </c>
      <c r="AX3227" s="55" t="s">
        <v>2167</v>
      </c>
      <c r="AZ3227" s="55" t="s">
        <v>1347</v>
      </c>
      <c r="BA3227" s="55" t="s">
        <v>1347</v>
      </c>
      <c r="BB3227" s="55" t="s">
        <v>1347</v>
      </c>
      <c r="CB3227" s="55" t="s">
        <v>3150</v>
      </c>
    </row>
    <row r="3228" spans="1:80">
      <c r="A3228" s="55" t="s">
        <v>13965</v>
      </c>
      <c r="B3228" s="55">
        <v>2</v>
      </c>
      <c r="C3228" s="55" t="s">
        <v>13966</v>
      </c>
      <c r="D3228" s="55" t="s">
        <v>13967</v>
      </c>
      <c r="E3228" s="55">
        <v>1</v>
      </c>
      <c r="F3228" s="55">
        <v>0</v>
      </c>
      <c r="G3228" s="56">
        <v>44217</v>
      </c>
      <c r="H3228" s="56">
        <v>44217</v>
      </c>
      <c r="I3228" s="56">
        <v>44217</v>
      </c>
      <c r="J3228" s="55">
        <v>0</v>
      </c>
      <c r="L3228" s="56">
        <v>44127</v>
      </c>
      <c r="M3228" s="56">
        <v>44217</v>
      </c>
      <c r="N3228" s="55">
        <v>0</v>
      </c>
      <c r="O3228" s="55">
        <v>0</v>
      </c>
      <c r="P3228" s="55">
        <v>0</v>
      </c>
      <c r="R3228" s="55">
        <v>0</v>
      </c>
      <c r="T3228" s="55">
        <v>5151684007</v>
      </c>
      <c r="U3228" s="55" t="s">
        <v>13968</v>
      </c>
      <c r="V3228" s="55" t="s">
        <v>13966</v>
      </c>
      <c r="W3228" s="55" t="s">
        <v>1336</v>
      </c>
      <c r="X3228" s="55" t="s">
        <v>1336</v>
      </c>
      <c r="Y3228" s="55">
        <v>0</v>
      </c>
      <c r="Z3228" s="55" t="s">
        <v>1419</v>
      </c>
      <c r="AA3228" s="55" t="s">
        <v>1338</v>
      </c>
      <c r="AB3228" s="55">
        <v>8452.5</v>
      </c>
      <c r="AC3228" s="55">
        <v>8452.5</v>
      </c>
      <c r="AD3228" s="55">
        <v>0</v>
      </c>
      <c r="AE3228" s="55" t="s">
        <v>1339</v>
      </c>
      <c r="AF3228" s="55" t="s">
        <v>3132</v>
      </c>
      <c r="AG3228" s="55" t="s">
        <v>3147</v>
      </c>
      <c r="AH3228" s="55" t="s">
        <v>1235</v>
      </c>
      <c r="AI3228" s="55">
        <v>510</v>
      </c>
      <c r="AJ3228" s="55" t="s">
        <v>13967</v>
      </c>
      <c r="AK3228" s="55">
        <v>0</v>
      </c>
      <c r="AL3228" s="55" t="s">
        <v>3414</v>
      </c>
      <c r="AN3228" s="55">
        <v>1</v>
      </c>
      <c r="AO3228" s="55" t="s">
        <v>13969</v>
      </c>
      <c r="AP3228" s="55">
        <v>0</v>
      </c>
      <c r="AR3228" s="56">
        <v>44127</v>
      </c>
      <c r="AS3228" s="57">
        <v>0.31556712962962963</v>
      </c>
      <c r="AT3228" s="56">
        <v>44180</v>
      </c>
      <c r="AU3228" s="57">
        <v>0.35805555555555557</v>
      </c>
      <c r="AV3228" s="55" t="s">
        <v>3374</v>
      </c>
      <c r="AW3228" s="55" t="s">
        <v>3374</v>
      </c>
      <c r="AX3228" s="55" t="s">
        <v>2167</v>
      </c>
      <c r="AZ3228" s="55" t="s">
        <v>1347</v>
      </c>
      <c r="BA3228" s="55" t="s">
        <v>1347</v>
      </c>
      <c r="BB3228" s="55" t="s">
        <v>1347</v>
      </c>
      <c r="CB3228" s="55" t="s">
        <v>3150</v>
      </c>
    </row>
    <row r="3229" spans="1:80">
      <c r="A3229" s="55" t="s">
        <v>13970</v>
      </c>
      <c r="B3229" s="55">
        <v>2</v>
      </c>
      <c r="C3229" s="55" t="s">
        <v>13971</v>
      </c>
      <c r="D3229" s="55" t="s">
        <v>13972</v>
      </c>
      <c r="E3229" s="55">
        <v>0</v>
      </c>
      <c r="F3229" s="55">
        <v>1</v>
      </c>
      <c r="G3229" s="56">
        <v>44449</v>
      </c>
      <c r="H3229" s="56">
        <v>44449</v>
      </c>
      <c r="I3229" s="56">
        <v>44449</v>
      </c>
      <c r="J3229" s="55">
        <v>0</v>
      </c>
      <c r="L3229" s="56">
        <v>44419</v>
      </c>
      <c r="M3229" s="56">
        <v>44449</v>
      </c>
      <c r="N3229" s="55">
        <v>1</v>
      </c>
      <c r="O3229" s="55">
        <v>0</v>
      </c>
      <c r="P3229" s="55">
        <v>0</v>
      </c>
      <c r="R3229" s="55">
        <v>0</v>
      </c>
      <c r="T3229" s="55">
        <v>5216484003</v>
      </c>
      <c r="U3229" s="55" t="s">
        <v>13973</v>
      </c>
      <c r="V3229" s="55" t="s">
        <v>13971</v>
      </c>
      <c r="W3229" s="55" t="s">
        <v>1336</v>
      </c>
      <c r="X3229" s="55" t="s">
        <v>1336</v>
      </c>
      <c r="Y3229" s="55">
        <v>0</v>
      </c>
      <c r="Z3229" s="55" t="s">
        <v>1419</v>
      </c>
      <c r="AA3229" s="55" t="s">
        <v>1338</v>
      </c>
      <c r="AB3229" s="55">
        <v>8820</v>
      </c>
      <c r="AC3229" s="55">
        <v>8820</v>
      </c>
      <c r="AD3229" s="55">
        <v>0</v>
      </c>
      <c r="AE3229" s="55" t="s">
        <v>1339</v>
      </c>
      <c r="AF3229" s="55" t="s">
        <v>3146</v>
      </c>
      <c r="AG3229" s="55" t="s">
        <v>3147</v>
      </c>
      <c r="AH3229" s="55" t="s">
        <v>1235</v>
      </c>
      <c r="AJ3229" s="55" t="s">
        <v>13972</v>
      </c>
      <c r="AK3229" s="55">
        <v>0</v>
      </c>
      <c r="AL3229" s="55" t="s">
        <v>3414</v>
      </c>
      <c r="AN3229" s="55">
        <v>1</v>
      </c>
      <c r="AO3229" s="55" t="s">
        <v>13974</v>
      </c>
      <c r="AR3229" s="56">
        <v>44419</v>
      </c>
      <c r="AS3229" s="57">
        <v>0.46886574074074078</v>
      </c>
      <c r="AT3229" s="56">
        <v>44420</v>
      </c>
      <c r="AU3229" s="57">
        <v>0.45195601851851852</v>
      </c>
      <c r="AV3229" s="55" t="s">
        <v>1345</v>
      </c>
      <c r="AW3229" s="55" t="s">
        <v>1345</v>
      </c>
      <c r="AX3229" s="55" t="s">
        <v>1346</v>
      </c>
      <c r="CB3229" s="55" t="s">
        <v>3150</v>
      </c>
    </row>
    <row r="3230" spans="1:80">
      <c r="A3230" s="55" t="s">
        <v>13975</v>
      </c>
      <c r="B3230" s="55">
        <v>2</v>
      </c>
      <c r="C3230" s="55" t="s">
        <v>13976</v>
      </c>
      <c r="D3230" s="55" t="s">
        <v>620</v>
      </c>
      <c r="E3230" s="55">
        <v>0</v>
      </c>
      <c r="F3230" s="55">
        <v>1</v>
      </c>
      <c r="G3230" s="56">
        <v>44347</v>
      </c>
      <c r="H3230" s="56">
        <v>44347</v>
      </c>
      <c r="I3230" s="56">
        <v>44347</v>
      </c>
      <c r="J3230" s="55">
        <v>1</v>
      </c>
      <c r="K3230" s="56">
        <v>44369</v>
      </c>
      <c r="L3230" s="56">
        <v>44330</v>
      </c>
      <c r="M3230" s="56">
        <v>44347</v>
      </c>
      <c r="N3230" s="55">
        <v>1</v>
      </c>
      <c r="O3230" s="55">
        <v>1</v>
      </c>
      <c r="P3230" s="55">
        <v>1</v>
      </c>
      <c r="Q3230" s="56">
        <v>44369</v>
      </c>
      <c r="R3230" s="55">
        <v>0</v>
      </c>
      <c r="T3230" s="55">
        <v>5198769006</v>
      </c>
      <c r="U3230" s="55" t="s">
        <v>13977</v>
      </c>
      <c r="V3230" s="55" t="s">
        <v>13976</v>
      </c>
      <c r="W3230" s="55" t="s">
        <v>1336</v>
      </c>
      <c r="X3230" s="55" t="s">
        <v>1336</v>
      </c>
      <c r="Y3230" s="55">
        <v>0</v>
      </c>
      <c r="Z3230" s="55" t="s">
        <v>1419</v>
      </c>
      <c r="AA3230" s="55" t="s">
        <v>1338</v>
      </c>
      <c r="AB3230" s="55">
        <v>1837</v>
      </c>
      <c r="AC3230" s="55">
        <v>1837</v>
      </c>
      <c r="AD3230" s="55">
        <v>0</v>
      </c>
      <c r="AE3230" s="55" t="s">
        <v>1339</v>
      </c>
      <c r="AF3230" s="55" t="s">
        <v>3146</v>
      </c>
      <c r="AG3230" s="55" t="s">
        <v>3147</v>
      </c>
      <c r="AH3230" s="55" t="s">
        <v>1235</v>
      </c>
      <c r="AJ3230" s="55" t="s">
        <v>620</v>
      </c>
      <c r="AK3230" s="55">
        <v>0</v>
      </c>
      <c r="AL3230" s="55" t="s">
        <v>1361</v>
      </c>
      <c r="AN3230" s="55">
        <v>2</v>
      </c>
      <c r="AO3230" s="55" t="s">
        <v>13978</v>
      </c>
      <c r="AR3230" s="56">
        <v>44330</v>
      </c>
      <c r="AS3230" s="57">
        <v>0.67935185185185187</v>
      </c>
      <c r="AT3230" s="56">
        <v>44369</v>
      </c>
      <c r="AU3230" s="57">
        <v>0.56322916666666667</v>
      </c>
      <c r="AV3230" s="55" t="s">
        <v>1345</v>
      </c>
      <c r="AW3230" s="55" t="s">
        <v>1345</v>
      </c>
      <c r="AX3230" s="55" t="s">
        <v>1346</v>
      </c>
      <c r="CB3230" s="55" t="s">
        <v>3137</v>
      </c>
    </row>
    <row r="3231" spans="1:80">
      <c r="A3231" s="55" t="s">
        <v>13979</v>
      </c>
      <c r="B3231" s="55">
        <v>3</v>
      </c>
      <c r="C3231" s="55" t="s">
        <v>503</v>
      </c>
      <c r="D3231" s="55" t="s">
        <v>619</v>
      </c>
      <c r="E3231" s="55">
        <v>1</v>
      </c>
      <c r="F3231" s="55">
        <v>1</v>
      </c>
      <c r="G3231" s="56">
        <v>44375</v>
      </c>
      <c r="H3231" s="56">
        <v>44375</v>
      </c>
      <c r="I3231" s="56">
        <v>44375</v>
      </c>
      <c r="J3231" s="55">
        <v>1</v>
      </c>
      <c r="K3231" s="56">
        <v>44372</v>
      </c>
      <c r="W3231" s="55" t="s">
        <v>1336</v>
      </c>
      <c r="X3231" s="55" t="s">
        <v>1336</v>
      </c>
      <c r="Y3231" s="55">
        <v>20</v>
      </c>
      <c r="AD3231" s="55">
        <v>1837</v>
      </c>
      <c r="AE3231" s="55" t="s">
        <v>1339</v>
      </c>
      <c r="AF3231" s="55" t="s">
        <v>1352</v>
      </c>
      <c r="AG3231" s="55" t="s">
        <v>1353</v>
      </c>
      <c r="AI3231" s="55">
        <v>510</v>
      </c>
      <c r="AJ3231" s="55" t="s">
        <v>619</v>
      </c>
      <c r="AK3231" s="55">
        <v>0</v>
      </c>
      <c r="AL3231" s="55" t="s">
        <v>1361</v>
      </c>
      <c r="AN3231" s="55">
        <v>2</v>
      </c>
      <c r="AQ3231" s="55" t="s">
        <v>1235</v>
      </c>
      <c r="AR3231" s="56">
        <v>44327</v>
      </c>
      <c r="AS3231" s="57">
        <v>0.5997569444444445</v>
      </c>
      <c r="AT3231" s="56">
        <v>44372</v>
      </c>
      <c r="AU3231" s="57">
        <v>0.34971064814814817</v>
      </c>
      <c r="AV3231" s="55" t="s">
        <v>1494</v>
      </c>
      <c r="AW3231" s="55" t="s">
        <v>1355</v>
      </c>
      <c r="AX3231" s="55" t="s">
        <v>1490</v>
      </c>
      <c r="AY3231" s="55" t="s">
        <v>620</v>
      </c>
      <c r="AZ3231" s="55">
        <v>3</v>
      </c>
      <c r="BA3231" s="55" t="s">
        <v>1347</v>
      </c>
      <c r="BB3231" s="55">
        <v>1</v>
      </c>
      <c r="CB3231" s="55" t="s">
        <v>1357</v>
      </c>
    </row>
    <row r="3232" spans="1:80">
      <c r="A3232" s="55" t="s">
        <v>13980</v>
      </c>
      <c r="B3232" s="55">
        <v>2</v>
      </c>
      <c r="C3232" s="55" t="s">
        <v>13981</v>
      </c>
      <c r="D3232" s="55" t="s">
        <v>13982</v>
      </c>
      <c r="E3232" s="55">
        <v>0</v>
      </c>
      <c r="F3232" s="55">
        <v>1</v>
      </c>
      <c r="G3232" s="56">
        <v>44377</v>
      </c>
      <c r="H3232" s="56">
        <v>44377</v>
      </c>
      <c r="I3232" s="56">
        <v>44377</v>
      </c>
      <c r="J3232" s="55">
        <v>1</v>
      </c>
      <c r="K3232" s="56">
        <v>44426</v>
      </c>
      <c r="L3232" s="56">
        <v>44342</v>
      </c>
      <c r="M3232" s="56">
        <v>44377</v>
      </c>
      <c r="N3232" s="55">
        <v>1</v>
      </c>
      <c r="O3232" s="55">
        <v>1</v>
      </c>
      <c r="P3232" s="55">
        <v>1</v>
      </c>
      <c r="Q3232" s="56">
        <v>44426</v>
      </c>
      <c r="R3232" s="55">
        <v>0</v>
      </c>
      <c r="T3232" s="55">
        <v>5193019009</v>
      </c>
      <c r="U3232" s="55" t="s">
        <v>13983</v>
      </c>
      <c r="V3232" s="55" t="s">
        <v>13981</v>
      </c>
      <c r="W3232" s="55" t="s">
        <v>1336</v>
      </c>
      <c r="X3232" s="55" t="s">
        <v>1336</v>
      </c>
      <c r="Y3232" s="55">
        <v>0</v>
      </c>
      <c r="Z3232" s="55" t="s">
        <v>1419</v>
      </c>
      <c r="AA3232" s="55" t="s">
        <v>1338</v>
      </c>
      <c r="AB3232" s="55">
        <v>1743</v>
      </c>
      <c r="AC3232" s="55">
        <v>1743</v>
      </c>
      <c r="AD3232" s="55">
        <v>0</v>
      </c>
      <c r="AE3232" s="55" t="s">
        <v>1339</v>
      </c>
      <c r="AF3232" s="55" t="s">
        <v>3146</v>
      </c>
      <c r="AG3232" s="55" t="s">
        <v>3147</v>
      </c>
      <c r="AH3232" s="55" t="s">
        <v>1235</v>
      </c>
      <c r="AJ3232" s="55" t="s">
        <v>13982</v>
      </c>
      <c r="AK3232" s="55">
        <v>0</v>
      </c>
      <c r="AL3232" s="55" t="s">
        <v>1742</v>
      </c>
      <c r="AN3232" s="55">
        <v>1</v>
      </c>
      <c r="AO3232" s="55" t="s">
        <v>13984</v>
      </c>
      <c r="AR3232" s="56">
        <v>44342</v>
      </c>
      <c r="AS3232" s="57">
        <v>0.35364583333333338</v>
      </c>
      <c r="AT3232" s="56">
        <v>44426</v>
      </c>
      <c r="AU3232" s="57">
        <v>0.45997685185185189</v>
      </c>
      <c r="AV3232" s="55" t="s">
        <v>1345</v>
      </c>
      <c r="AW3232" s="55" t="s">
        <v>1345</v>
      </c>
      <c r="AX3232" s="55" t="s">
        <v>1346</v>
      </c>
      <c r="CB3232" s="55" t="s">
        <v>3150</v>
      </c>
    </row>
    <row r="3233" spans="1:80">
      <c r="A3233" s="55" t="s">
        <v>13985</v>
      </c>
      <c r="B3233" s="55">
        <v>2</v>
      </c>
      <c r="C3233" s="55" t="s">
        <v>13986</v>
      </c>
      <c r="D3233" s="55" t="s">
        <v>13987</v>
      </c>
      <c r="E3233" s="55">
        <v>0</v>
      </c>
      <c r="F3233" s="55">
        <v>1</v>
      </c>
      <c r="G3233" s="56">
        <v>44377</v>
      </c>
      <c r="H3233" s="56">
        <v>44377</v>
      </c>
      <c r="I3233" s="56">
        <v>44377</v>
      </c>
      <c r="J3233" s="55">
        <v>1</v>
      </c>
      <c r="K3233" s="56">
        <v>44426</v>
      </c>
      <c r="L3233" s="56">
        <v>44342</v>
      </c>
      <c r="M3233" s="56">
        <v>44377</v>
      </c>
      <c r="N3233" s="55">
        <v>1</v>
      </c>
      <c r="O3233" s="55">
        <v>1</v>
      </c>
      <c r="P3233" s="55">
        <v>1</v>
      </c>
      <c r="Q3233" s="56">
        <v>44426</v>
      </c>
      <c r="R3233" s="55">
        <v>0</v>
      </c>
      <c r="T3233" s="55">
        <v>5193036005</v>
      </c>
      <c r="U3233" s="55" t="s">
        <v>13988</v>
      </c>
      <c r="V3233" s="55" t="s">
        <v>13986</v>
      </c>
      <c r="W3233" s="55" t="s">
        <v>1336</v>
      </c>
      <c r="X3233" s="55" t="s">
        <v>1336</v>
      </c>
      <c r="Y3233" s="55">
        <v>0</v>
      </c>
      <c r="Z3233" s="55" t="s">
        <v>1419</v>
      </c>
      <c r="AA3233" s="55" t="s">
        <v>1338</v>
      </c>
      <c r="AB3233" s="55">
        <v>1029</v>
      </c>
      <c r="AC3233" s="55">
        <v>1029</v>
      </c>
      <c r="AD3233" s="55">
        <v>0</v>
      </c>
      <c r="AE3233" s="55" t="s">
        <v>1339</v>
      </c>
      <c r="AF3233" s="55" t="s">
        <v>3146</v>
      </c>
      <c r="AG3233" s="55" t="s">
        <v>3147</v>
      </c>
      <c r="AH3233" s="55" t="s">
        <v>1235</v>
      </c>
      <c r="AJ3233" s="55" t="s">
        <v>13987</v>
      </c>
      <c r="AK3233" s="55">
        <v>0</v>
      </c>
      <c r="AL3233" s="55" t="s">
        <v>1742</v>
      </c>
      <c r="AN3233" s="55">
        <v>1</v>
      </c>
      <c r="AO3233" s="55" t="s">
        <v>13989</v>
      </c>
      <c r="AR3233" s="56">
        <v>44342</v>
      </c>
      <c r="AS3233" s="57">
        <v>0.35373842592592591</v>
      </c>
      <c r="AT3233" s="56">
        <v>44426</v>
      </c>
      <c r="AU3233" s="57">
        <v>0.45997685185185189</v>
      </c>
      <c r="AV3233" s="55" t="s">
        <v>1345</v>
      </c>
      <c r="AW3233" s="55" t="s">
        <v>1345</v>
      </c>
      <c r="AX3233" s="55" t="s">
        <v>1346</v>
      </c>
      <c r="CB3233" s="55" t="s">
        <v>3150</v>
      </c>
    </row>
    <row r="3234" spans="1:80">
      <c r="A3234" s="55" t="s">
        <v>13990</v>
      </c>
      <c r="B3234" s="55">
        <v>2</v>
      </c>
      <c r="C3234" s="55" t="s">
        <v>13991</v>
      </c>
      <c r="D3234" s="55" t="s">
        <v>13992</v>
      </c>
      <c r="E3234" s="55">
        <v>0</v>
      </c>
      <c r="F3234" s="55">
        <v>1</v>
      </c>
      <c r="G3234" s="56">
        <v>44377</v>
      </c>
      <c r="H3234" s="56">
        <v>44377</v>
      </c>
      <c r="I3234" s="56">
        <v>44377</v>
      </c>
      <c r="J3234" s="55">
        <v>1</v>
      </c>
      <c r="K3234" s="56">
        <v>44426</v>
      </c>
      <c r="L3234" s="56">
        <v>44342</v>
      </c>
      <c r="M3234" s="56">
        <v>44377</v>
      </c>
      <c r="N3234" s="55">
        <v>1</v>
      </c>
      <c r="O3234" s="55">
        <v>1</v>
      </c>
      <c r="P3234" s="55">
        <v>1</v>
      </c>
      <c r="Q3234" s="56">
        <v>44426</v>
      </c>
      <c r="R3234" s="55">
        <v>0</v>
      </c>
      <c r="T3234" s="55">
        <v>5193033003</v>
      </c>
      <c r="U3234" s="55" t="s">
        <v>13993</v>
      </c>
      <c r="V3234" s="55" t="s">
        <v>13991</v>
      </c>
      <c r="W3234" s="55" t="s">
        <v>1336</v>
      </c>
      <c r="X3234" s="55" t="s">
        <v>1336</v>
      </c>
      <c r="Y3234" s="55">
        <v>0</v>
      </c>
      <c r="Z3234" s="55" t="s">
        <v>1419</v>
      </c>
      <c r="AA3234" s="55" t="s">
        <v>1338</v>
      </c>
      <c r="AB3234" s="55">
        <v>1134</v>
      </c>
      <c r="AC3234" s="55">
        <v>1134</v>
      </c>
      <c r="AD3234" s="55">
        <v>0</v>
      </c>
      <c r="AE3234" s="55" t="s">
        <v>1339</v>
      </c>
      <c r="AF3234" s="55" t="s">
        <v>3146</v>
      </c>
      <c r="AG3234" s="55" t="s">
        <v>3147</v>
      </c>
      <c r="AH3234" s="55" t="s">
        <v>1235</v>
      </c>
      <c r="AJ3234" s="55" t="s">
        <v>13992</v>
      </c>
      <c r="AK3234" s="55">
        <v>0</v>
      </c>
      <c r="AL3234" s="55" t="s">
        <v>1742</v>
      </c>
      <c r="AN3234" s="55">
        <v>1</v>
      </c>
      <c r="AO3234" s="55" t="s">
        <v>13994</v>
      </c>
      <c r="AR3234" s="56">
        <v>44342</v>
      </c>
      <c r="AS3234" s="57">
        <v>0.35355324074074074</v>
      </c>
      <c r="AT3234" s="56">
        <v>44426</v>
      </c>
      <c r="AU3234" s="57">
        <v>0.45997685185185189</v>
      </c>
      <c r="AV3234" s="55" t="s">
        <v>1345</v>
      </c>
      <c r="AW3234" s="55" t="s">
        <v>1345</v>
      </c>
      <c r="AX3234" s="55" t="s">
        <v>1346</v>
      </c>
      <c r="CB3234" s="55" t="s">
        <v>3150</v>
      </c>
    </row>
    <row r="3235" spans="1:80">
      <c r="A3235" s="55" t="s">
        <v>13995</v>
      </c>
      <c r="B3235" s="55">
        <v>2</v>
      </c>
      <c r="C3235" s="55" t="s">
        <v>13996</v>
      </c>
      <c r="D3235" s="55" t="s">
        <v>13997</v>
      </c>
      <c r="E3235" s="55">
        <v>0</v>
      </c>
      <c r="F3235" s="55">
        <v>1</v>
      </c>
      <c r="G3235" s="56">
        <v>44377</v>
      </c>
      <c r="H3235" s="56">
        <v>44377</v>
      </c>
      <c r="I3235" s="56">
        <v>44377</v>
      </c>
      <c r="J3235" s="55">
        <v>1</v>
      </c>
      <c r="K3235" s="56">
        <v>44426</v>
      </c>
      <c r="L3235" s="56">
        <v>44342</v>
      </c>
      <c r="M3235" s="56">
        <v>44377</v>
      </c>
      <c r="N3235" s="55">
        <v>1</v>
      </c>
      <c r="O3235" s="55">
        <v>1</v>
      </c>
      <c r="P3235" s="55">
        <v>1</v>
      </c>
      <c r="Q3235" s="56">
        <v>44426</v>
      </c>
      <c r="R3235" s="55">
        <v>0</v>
      </c>
      <c r="T3235" s="55">
        <v>5193034001</v>
      </c>
      <c r="U3235" s="55" t="s">
        <v>13998</v>
      </c>
      <c r="V3235" s="55" t="s">
        <v>13996</v>
      </c>
      <c r="W3235" s="55" t="s">
        <v>1336</v>
      </c>
      <c r="X3235" s="55" t="s">
        <v>1336</v>
      </c>
      <c r="Y3235" s="55">
        <v>0</v>
      </c>
      <c r="Z3235" s="55" t="s">
        <v>1419</v>
      </c>
      <c r="AA3235" s="55" t="s">
        <v>1338</v>
      </c>
      <c r="AB3235" s="55">
        <v>2079</v>
      </c>
      <c r="AC3235" s="55">
        <v>2079</v>
      </c>
      <c r="AD3235" s="55">
        <v>0</v>
      </c>
      <c r="AE3235" s="55" t="s">
        <v>1339</v>
      </c>
      <c r="AF3235" s="55" t="s">
        <v>3146</v>
      </c>
      <c r="AG3235" s="55" t="s">
        <v>3147</v>
      </c>
      <c r="AH3235" s="55" t="s">
        <v>1235</v>
      </c>
      <c r="AJ3235" s="55" t="s">
        <v>13997</v>
      </c>
      <c r="AK3235" s="55">
        <v>0</v>
      </c>
      <c r="AL3235" s="55" t="s">
        <v>1742</v>
      </c>
      <c r="AN3235" s="55">
        <v>1</v>
      </c>
      <c r="AO3235" s="55" t="s">
        <v>13999</v>
      </c>
      <c r="AR3235" s="56">
        <v>44342</v>
      </c>
      <c r="AS3235" s="57">
        <v>0.35341435185185183</v>
      </c>
      <c r="AT3235" s="56">
        <v>44426</v>
      </c>
      <c r="AU3235" s="57">
        <v>0.45997685185185189</v>
      </c>
      <c r="AV3235" s="55" t="s">
        <v>1345</v>
      </c>
      <c r="AW3235" s="55" t="s">
        <v>1345</v>
      </c>
      <c r="AX3235" s="55" t="s">
        <v>1346</v>
      </c>
      <c r="CB3235" s="55" t="s">
        <v>3150</v>
      </c>
    </row>
    <row r="3236" spans="1:80">
      <c r="A3236" s="55" t="s">
        <v>14000</v>
      </c>
      <c r="B3236" s="55">
        <v>2</v>
      </c>
      <c r="C3236" s="55" t="s">
        <v>14001</v>
      </c>
      <c r="D3236" s="55" t="s">
        <v>14002</v>
      </c>
      <c r="E3236" s="55">
        <v>0</v>
      </c>
      <c r="F3236" s="55">
        <v>1</v>
      </c>
      <c r="G3236" s="56">
        <v>44377</v>
      </c>
      <c r="H3236" s="56">
        <v>44377</v>
      </c>
      <c r="I3236" s="56">
        <v>44377</v>
      </c>
      <c r="J3236" s="55">
        <v>1</v>
      </c>
      <c r="K3236" s="56">
        <v>44464</v>
      </c>
      <c r="L3236" s="56">
        <v>44347</v>
      </c>
      <c r="M3236" s="56">
        <v>44377</v>
      </c>
      <c r="N3236" s="55">
        <v>1</v>
      </c>
      <c r="O3236" s="55">
        <v>1</v>
      </c>
      <c r="P3236" s="55">
        <v>1</v>
      </c>
      <c r="Q3236" s="56">
        <v>44464</v>
      </c>
      <c r="R3236" s="55">
        <v>0</v>
      </c>
      <c r="T3236" s="55">
        <v>5196726003</v>
      </c>
      <c r="U3236" s="55" t="s">
        <v>14003</v>
      </c>
      <c r="V3236" s="55" t="s">
        <v>14001</v>
      </c>
      <c r="W3236" s="55" t="s">
        <v>1336</v>
      </c>
      <c r="X3236" s="55" t="s">
        <v>1336</v>
      </c>
      <c r="Y3236" s="55">
        <v>0</v>
      </c>
      <c r="Z3236" s="55" t="s">
        <v>1419</v>
      </c>
      <c r="AA3236" s="55" t="s">
        <v>1338</v>
      </c>
      <c r="AB3236" s="55">
        <v>1470</v>
      </c>
      <c r="AC3236" s="55">
        <v>1470</v>
      </c>
      <c r="AD3236" s="55">
        <v>0</v>
      </c>
      <c r="AE3236" s="55" t="s">
        <v>1339</v>
      </c>
      <c r="AF3236" s="55" t="s">
        <v>3146</v>
      </c>
      <c r="AG3236" s="55" t="s">
        <v>3147</v>
      </c>
      <c r="AH3236" s="55" t="s">
        <v>1235</v>
      </c>
      <c r="AJ3236" s="55" t="s">
        <v>14002</v>
      </c>
      <c r="AK3236" s="55">
        <v>0</v>
      </c>
      <c r="AL3236" s="55" t="s">
        <v>1742</v>
      </c>
      <c r="AN3236" s="55">
        <v>1</v>
      </c>
      <c r="AO3236" s="55" t="s">
        <v>14004</v>
      </c>
      <c r="AR3236" s="56">
        <v>44347</v>
      </c>
      <c r="AS3236" s="57">
        <v>0.45296296296296296</v>
      </c>
      <c r="AT3236" s="56">
        <v>44464</v>
      </c>
      <c r="AU3236" s="57">
        <v>0.35540509259259262</v>
      </c>
      <c r="AV3236" s="55" t="s">
        <v>1345</v>
      </c>
      <c r="AW3236" s="55" t="s">
        <v>1345</v>
      </c>
      <c r="AX3236" s="55" t="s">
        <v>1346</v>
      </c>
      <c r="CB3236" s="55" t="s">
        <v>3150</v>
      </c>
    </row>
    <row r="3237" spans="1:80">
      <c r="A3237" s="55" t="s">
        <v>14005</v>
      </c>
      <c r="B3237" s="55">
        <v>2</v>
      </c>
      <c r="C3237" s="55" t="s">
        <v>14006</v>
      </c>
      <c r="D3237" s="55" t="s">
        <v>14007</v>
      </c>
      <c r="E3237" s="55">
        <v>0</v>
      </c>
      <c r="F3237" s="55">
        <v>1</v>
      </c>
      <c r="G3237" s="56">
        <v>44377</v>
      </c>
      <c r="H3237" s="56">
        <v>44377</v>
      </c>
      <c r="I3237" s="56">
        <v>44377</v>
      </c>
      <c r="J3237" s="55">
        <v>1</v>
      </c>
      <c r="K3237" s="56">
        <v>44464</v>
      </c>
      <c r="L3237" s="56">
        <v>44347</v>
      </c>
      <c r="M3237" s="56">
        <v>44377</v>
      </c>
      <c r="N3237" s="55">
        <v>1</v>
      </c>
      <c r="O3237" s="55">
        <v>1</v>
      </c>
      <c r="P3237" s="55">
        <v>1</v>
      </c>
      <c r="Q3237" s="56">
        <v>44464</v>
      </c>
      <c r="R3237" s="55">
        <v>0</v>
      </c>
      <c r="T3237" s="55">
        <v>5192997002</v>
      </c>
      <c r="U3237" s="55" t="s">
        <v>14008</v>
      </c>
      <c r="V3237" s="55" t="s">
        <v>14006</v>
      </c>
      <c r="W3237" s="55" t="s">
        <v>1336</v>
      </c>
      <c r="X3237" s="55" t="s">
        <v>1336</v>
      </c>
      <c r="Y3237" s="55">
        <v>0</v>
      </c>
      <c r="Z3237" s="55" t="s">
        <v>1419</v>
      </c>
      <c r="AA3237" s="55" t="s">
        <v>1338</v>
      </c>
      <c r="AB3237" s="55">
        <v>1785</v>
      </c>
      <c r="AC3237" s="55">
        <v>1785</v>
      </c>
      <c r="AD3237" s="55">
        <v>0</v>
      </c>
      <c r="AE3237" s="55" t="s">
        <v>1339</v>
      </c>
      <c r="AF3237" s="55" t="s">
        <v>3146</v>
      </c>
      <c r="AG3237" s="55" t="s">
        <v>3147</v>
      </c>
      <c r="AH3237" s="55" t="s">
        <v>1235</v>
      </c>
      <c r="AJ3237" s="55" t="s">
        <v>14007</v>
      </c>
      <c r="AK3237" s="55">
        <v>0</v>
      </c>
      <c r="AL3237" s="55" t="s">
        <v>1742</v>
      </c>
      <c r="AN3237" s="55">
        <v>1</v>
      </c>
      <c r="AO3237" s="55" t="s">
        <v>14009</v>
      </c>
      <c r="AR3237" s="56">
        <v>44347</v>
      </c>
      <c r="AS3237" s="57">
        <v>0.45285879629629627</v>
      </c>
      <c r="AT3237" s="56">
        <v>44464</v>
      </c>
      <c r="AU3237" s="57">
        <v>0.35540509259259262</v>
      </c>
      <c r="AV3237" s="55" t="s">
        <v>1345</v>
      </c>
      <c r="AW3237" s="55" t="s">
        <v>1345</v>
      </c>
      <c r="AX3237" s="55" t="s">
        <v>1346</v>
      </c>
      <c r="CB3237" s="55" t="s">
        <v>3150</v>
      </c>
    </row>
    <row r="3238" spans="1:80">
      <c r="A3238" s="55" t="s">
        <v>14010</v>
      </c>
      <c r="B3238" s="55">
        <v>2</v>
      </c>
      <c r="C3238" s="55" t="s">
        <v>14011</v>
      </c>
      <c r="D3238" s="55" t="s">
        <v>14012</v>
      </c>
      <c r="E3238" s="55">
        <v>0</v>
      </c>
      <c r="F3238" s="55">
        <v>1</v>
      </c>
      <c r="G3238" s="56">
        <v>44377</v>
      </c>
      <c r="H3238" s="56">
        <v>44377</v>
      </c>
      <c r="I3238" s="56">
        <v>44377</v>
      </c>
      <c r="J3238" s="55">
        <v>1</v>
      </c>
      <c r="K3238" s="56">
        <v>44417</v>
      </c>
      <c r="L3238" s="56">
        <v>44342</v>
      </c>
      <c r="M3238" s="56">
        <v>44377</v>
      </c>
      <c r="N3238" s="55">
        <v>1</v>
      </c>
      <c r="O3238" s="55">
        <v>1</v>
      </c>
      <c r="P3238" s="55">
        <v>1</v>
      </c>
      <c r="Q3238" s="56">
        <v>44417</v>
      </c>
      <c r="R3238" s="55">
        <v>0</v>
      </c>
      <c r="T3238" s="55">
        <v>5193031009</v>
      </c>
      <c r="U3238" s="55" t="s">
        <v>14013</v>
      </c>
      <c r="V3238" s="55" t="s">
        <v>14011</v>
      </c>
      <c r="W3238" s="55" t="s">
        <v>1336</v>
      </c>
      <c r="X3238" s="55" t="s">
        <v>1336</v>
      </c>
      <c r="Y3238" s="55">
        <v>0</v>
      </c>
      <c r="Z3238" s="55" t="s">
        <v>1419</v>
      </c>
      <c r="AA3238" s="55" t="s">
        <v>1338</v>
      </c>
      <c r="AB3238" s="55">
        <v>819</v>
      </c>
      <c r="AC3238" s="55">
        <v>819</v>
      </c>
      <c r="AD3238" s="55">
        <v>0</v>
      </c>
      <c r="AE3238" s="55" t="s">
        <v>1339</v>
      </c>
      <c r="AF3238" s="55" t="s">
        <v>3146</v>
      </c>
      <c r="AG3238" s="55" t="s">
        <v>3147</v>
      </c>
      <c r="AH3238" s="55" t="s">
        <v>1235</v>
      </c>
      <c r="AJ3238" s="55" t="s">
        <v>14012</v>
      </c>
      <c r="AK3238" s="55">
        <v>0</v>
      </c>
      <c r="AL3238" s="55" t="s">
        <v>1742</v>
      </c>
      <c r="AN3238" s="55">
        <v>1</v>
      </c>
      <c r="AO3238" s="55" t="s">
        <v>14014</v>
      </c>
      <c r="AR3238" s="56">
        <v>44342</v>
      </c>
      <c r="AS3238" s="57">
        <v>0.35391203703703705</v>
      </c>
      <c r="AT3238" s="56">
        <v>44417</v>
      </c>
      <c r="AU3238" s="57">
        <v>0.66915509259259265</v>
      </c>
      <c r="AV3238" s="55" t="s">
        <v>1345</v>
      </c>
      <c r="AW3238" s="55" t="s">
        <v>1345</v>
      </c>
      <c r="AX3238" s="55" t="s">
        <v>1346</v>
      </c>
      <c r="CB3238" s="55" t="s">
        <v>3150</v>
      </c>
    </row>
    <row r="3239" spans="1:80">
      <c r="A3239" s="55" t="s">
        <v>14015</v>
      </c>
      <c r="B3239" s="55">
        <v>2</v>
      </c>
      <c r="C3239" s="55" t="s">
        <v>14016</v>
      </c>
      <c r="D3239" s="55" t="s">
        <v>14017</v>
      </c>
      <c r="E3239" s="55">
        <v>0</v>
      </c>
      <c r="F3239" s="55">
        <v>1</v>
      </c>
      <c r="G3239" s="56">
        <v>44377</v>
      </c>
      <c r="H3239" s="56">
        <v>44377</v>
      </c>
      <c r="I3239" s="56">
        <v>44377</v>
      </c>
      <c r="J3239" s="55">
        <v>1</v>
      </c>
      <c r="K3239" s="56">
        <v>44417</v>
      </c>
      <c r="L3239" s="56">
        <v>44342</v>
      </c>
      <c r="M3239" s="56">
        <v>44377</v>
      </c>
      <c r="N3239" s="55">
        <v>1</v>
      </c>
      <c r="O3239" s="55">
        <v>1</v>
      </c>
      <c r="P3239" s="55">
        <v>1</v>
      </c>
      <c r="Q3239" s="56">
        <v>44417</v>
      </c>
      <c r="R3239" s="55">
        <v>0</v>
      </c>
      <c r="T3239" s="55">
        <v>5193025009</v>
      </c>
      <c r="U3239" s="55" t="s">
        <v>14018</v>
      </c>
      <c r="V3239" s="55" t="s">
        <v>14016</v>
      </c>
      <c r="W3239" s="55" t="s">
        <v>1336</v>
      </c>
      <c r="X3239" s="55" t="s">
        <v>1336</v>
      </c>
      <c r="Y3239" s="55">
        <v>0</v>
      </c>
      <c r="Z3239" s="55" t="s">
        <v>1419</v>
      </c>
      <c r="AA3239" s="55" t="s">
        <v>1338</v>
      </c>
      <c r="AB3239" s="55">
        <v>819</v>
      </c>
      <c r="AC3239" s="55">
        <v>819</v>
      </c>
      <c r="AD3239" s="55">
        <v>0</v>
      </c>
      <c r="AE3239" s="55" t="s">
        <v>1339</v>
      </c>
      <c r="AF3239" s="55" t="s">
        <v>3146</v>
      </c>
      <c r="AG3239" s="55" t="s">
        <v>3147</v>
      </c>
      <c r="AH3239" s="55" t="s">
        <v>1235</v>
      </c>
      <c r="AJ3239" s="55" t="s">
        <v>14017</v>
      </c>
      <c r="AK3239" s="55">
        <v>0</v>
      </c>
      <c r="AL3239" s="55" t="s">
        <v>1742</v>
      </c>
      <c r="AN3239" s="55">
        <v>1</v>
      </c>
      <c r="AO3239" s="55" t="s">
        <v>14019</v>
      </c>
      <c r="AR3239" s="56">
        <v>44342</v>
      </c>
      <c r="AS3239" s="57">
        <v>0.35399305555555555</v>
      </c>
      <c r="AT3239" s="56">
        <v>44417</v>
      </c>
      <c r="AU3239" s="57">
        <v>0.66915509259259265</v>
      </c>
      <c r="AV3239" s="55" t="s">
        <v>1345</v>
      </c>
      <c r="AW3239" s="55" t="s">
        <v>1345</v>
      </c>
      <c r="AX3239" s="55" t="s">
        <v>1346</v>
      </c>
      <c r="CB3239" s="55" t="s">
        <v>3150</v>
      </c>
    </row>
    <row r="3240" spans="1:80">
      <c r="A3240" s="55" t="s">
        <v>14020</v>
      </c>
      <c r="B3240" s="55">
        <v>2</v>
      </c>
      <c r="C3240" s="55" t="s">
        <v>14021</v>
      </c>
      <c r="D3240" s="55" t="s">
        <v>14022</v>
      </c>
      <c r="E3240" s="55">
        <v>0</v>
      </c>
      <c r="F3240" s="55">
        <v>1</v>
      </c>
      <c r="G3240" s="56">
        <v>44377</v>
      </c>
      <c r="H3240" s="56">
        <v>44377</v>
      </c>
      <c r="I3240" s="56">
        <v>44377</v>
      </c>
      <c r="J3240" s="55">
        <v>1</v>
      </c>
      <c r="K3240" s="56">
        <v>44417</v>
      </c>
      <c r="L3240" s="56">
        <v>44342</v>
      </c>
      <c r="M3240" s="56">
        <v>44377</v>
      </c>
      <c r="N3240" s="55">
        <v>1</v>
      </c>
      <c r="O3240" s="55">
        <v>1</v>
      </c>
      <c r="P3240" s="55">
        <v>1</v>
      </c>
      <c r="Q3240" s="56">
        <v>44417</v>
      </c>
      <c r="R3240" s="55">
        <v>0</v>
      </c>
      <c r="T3240" s="55">
        <v>5193035008</v>
      </c>
      <c r="U3240" s="55" t="s">
        <v>14023</v>
      </c>
      <c r="V3240" s="55" t="s">
        <v>14021</v>
      </c>
      <c r="W3240" s="55" t="s">
        <v>1336</v>
      </c>
      <c r="X3240" s="55" t="s">
        <v>1336</v>
      </c>
      <c r="Y3240" s="55">
        <v>0</v>
      </c>
      <c r="Z3240" s="55" t="s">
        <v>1419</v>
      </c>
      <c r="AA3240" s="55" t="s">
        <v>1338</v>
      </c>
      <c r="AB3240" s="55">
        <v>1564.5</v>
      </c>
      <c r="AC3240" s="55">
        <v>1564.5</v>
      </c>
      <c r="AD3240" s="55">
        <v>0</v>
      </c>
      <c r="AE3240" s="55" t="s">
        <v>1339</v>
      </c>
      <c r="AF3240" s="55" t="s">
        <v>3146</v>
      </c>
      <c r="AG3240" s="55" t="s">
        <v>3147</v>
      </c>
      <c r="AH3240" s="55" t="s">
        <v>1235</v>
      </c>
      <c r="AJ3240" s="55" t="s">
        <v>14022</v>
      </c>
      <c r="AK3240" s="55">
        <v>0</v>
      </c>
      <c r="AL3240" s="55" t="s">
        <v>1742</v>
      </c>
      <c r="AN3240" s="55">
        <v>1</v>
      </c>
      <c r="AO3240" s="55" t="s">
        <v>14024</v>
      </c>
      <c r="AR3240" s="56">
        <v>44342</v>
      </c>
      <c r="AS3240" s="57">
        <v>0.3538310185185185</v>
      </c>
      <c r="AT3240" s="56">
        <v>44417</v>
      </c>
      <c r="AU3240" s="57">
        <v>0.66915509259259265</v>
      </c>
      <c r="AV3240" s="55" t="s">
        <v>1345</v>
      </c>
      <c r="AW3240" s="55" t="s">
        <v>1345</v>
      </c>
      <c r="AX3240" s="55" t="s">
        <v>1346</v>
      </c>
      <c r="CB3240" s="55" t="s">
        <v>3150</v>
      </c>
    </row>
    <row r="3241" spans="1:80">
      <c r="A3241" s="55" t="s">
        <v>14025</v>
      </c>
      <c r="B3241" s="55">
        <v>2</v>
      </c>
      <c r="C3241" s="55" t="s">
        <v>14026</v>
      </c>
      <c r="D3241" s="55" t="s">
        <v>14027</v>
      </c>
      <c r="E3241" s="55">
        <v>0</v>
      </c>
      <c r="F3241" s="55">
        <v>1</v>
      </c>
      <c r="G3241" s="56">
        <v>44377</v>
      </c>
      <c r="H3241" s="56">
        <v>44377</v>
      </c>
      <c r="I3241" s="56">
        <v>44377</v>
      </c>
      <c r="J3241" s="55">
        <v>0</v>
      </c>
      <c r="L3241" s="56">
        <v>44347</v>
      </c>
      <c r="M3241" s="56">
        <v>44377</v>
      </c>
      <c r="N3241" s="55">
        <v>1</v>
      </c>
      <c r="O3241" s="55">
        <v>0</v>
      </c>
      <c r="P3241" s="55">
        <v>0</v>
      </c>
      <c r="R3241" s="55">
        <v>0</v>
      </c>
      <c r="T3241" s="55">
        <v>5196816008</v>
      </c>
      <c r="U3241" s="55" t="s">
        <v>14028</v>
      </c>
      <c r="V3241" s="55" t="s">
        <v>14026</v>
      </c>
      <c r="W3241" s="55" t="s">
        <v>1336</v>
      </c>
      <c r="X3241" s="55" t="s">
        <v>1336</v>
      </c>
      <c r="Y3241" s="55">
        <v>0</v>
      </c>
      <c r="Z3241" s="55" t="s">
        <v>1419</v>
      </c>
      <c r="AA3241" s="55" t="s">
        <v>1338</v>
      </c>
      <c r="AB3241" s="55">
        <v>1470</v>
      </c>
      <c r="AC3241" s="55">
        <v>1470</v>
      </c>
      <c r="AD3241" s="55">
        <v>0</v>
      </c>
      <c r="AE3241" s="55" t="s">
        <v>1339</v>
      </c>
      <c r="AF3241" s="55" t="s">
        <v>3146</v>
      </c>
      <c r="AG3241" s="55" t="s">
        <v>3147</v>
      </c>
      <c r="AH3241" s="55" t="s">
        <v>1235</v>
      </c>
      <c r="AJ3241" s="55" t="s">
        <v>14027</v>
      </c>
      <c r="AK3241" s="55">
        <v>0</v>
      </c>
      <c r="AL3241" s="55" t="s">
        <v>1742</v>
      </c>
      <c r="AN3241" s="55">
        <v>1</v>
      </c>
      <c r="AO3241" s="55" t="s">
        <v>14029</v>
      </c>
      <c r="AR3241" s="56">
        <v>44347</v>
      </c>
      <c r="AS3241" s="57">
        <v>0.45318287037037036</v>
      </c>
      <c r="AT3241" s="56">
        <v>44347</v>
      </c>
      <c r="AU3241" s="57">
        <v>0.58554398148148146</v>
      </c>
      <c r="AV3241" s="55" t="s">
        <v>1345</v>
      </c>
      <c r="AW3241" s="55" t="s">
        <v>1345</v>
      </c>
      <c r="AX3241" s="55" t="s">
        <v>1346</v>
      </c>
      <c r="CB3241" s="55" t="s">
        <v>3150</v>
      </c>
    </row>
    <row r="3242" spans="1:80">
      <c r="A3242" s="55" t="s">
        <v>14030</v>
      </c>
      <c r="B3242" s="55">
        <v>2</v>
      </c>
      <c r="C3242" s="55" t="s">
        <v>14031</v>
      </c>
      <c r="D3242" s="55" t="s">
        <v>14032</v>
      </c>
      <c r="E3242" s="55">
        <v>0</v>
      </c>
      <c r="F3242" s="55">
        <v>1</v>
      </c>
      <c r="G3242" s="56">
        <v>44377</v>
      </c>
      <c r="H3242" s="56">
        <v>44377</v>
      </c>
      <c r="I3242" s="56">
        <v>44377</v>
      </c>
      <c r="J3242" s="55">
        <v>0</v>
      </c>
      <c r="L3242" s="56">
        <v>44347</v>
      </c>
      <c r="M3242" s="56">
        <v>44377</v>
      </c>
      <c r="N3242" s="55">
        <v>1</v>
      </c>
      <c r="O3242" s="55">
        <v>0</v>
      </c>
      <c r="P3242" s="55">
        <v>0</v>
      </c>
      <c r="R3242" s="55">
        <v>0</v>
      </c>
      <c r="T3242" s="55">
        <v>5192995008</v>
      </c>
      <c r="U3242" s="55" t="s">
        <v>14033</v>
      </c>
      <c r="V3242" s="55" t="s">
        <v>14031</v>
      </c>
      <c r="W3242" s="55" t="s">
        <v>1336</v>
      </c>
      <c r="X3242" s="55" t="s">
        <v>1336</v>
      </c>
      <c r="Y3242" s="55">
        <v>0</v>
      </c>
      <c r="Z3242" s="55" t="s">
        <v>1419</v>
      </c>
      <c r="AA3242" s="55" t="s">
        <v>1338</v>
      </c>
      <c r="AB3242" s="55">
        <v>1785</v>
      </c>
      <c r="AC3242" s="55">
        <v>1785</v>
      </c>
      <c r="AD3242" s="55">
        <v>0</v>
      </c>
      <c r="AE3242" s="55" t="s">
        <v>1339</v>
      </c>
      <c r="AF3242" s="55" t="s">
        <v>3146</v>
      </c>
      <c r="AG3242" s="55" t="s">
        <v>3147</v>
      </c>
      <c r="AH3242" s="55" t="s">
        <v>1235</v>
      </c>
      <c r="AJ3242" s="55" t="s">
        <v>14032</v>
      </c>
      <c r="AK3242" s="55">
        <v>0</v>
      </c>
      <c r="AL3242" s="55" t="s">
        <v>1742</v>
      </c>
      <c r="AN3242" s="55">
        <v>1</v>
      </c>
      <c r="AO3242" s="55" t="s">
        <v>14034</v>
      </c>
      <c r="AR3242" s="56">
        <v>44347</v>
      </c>
      <c r="AS3242" s="57">
        <v>0.45309027777777783</v>
      </c>
      <c r="AT3242" s="56">
        <v>44347</v>
      </c>
      <c r="AU3242" s="57">
        <v>0.58554398148148146</v>
      </c>
      <c r="AV3242" s="55" t="s">
        <v>1345</v>
      </c>
      <c r="AW3242" s="55" t="s">
        <v>1345</v>
      </c>
      <c r="AX3242" s="55" t="s">
        <v>1346</v>
      </c>
      <c r="CB3242" s="55" t="s">
        <v>3150</v>
      </c>
    </row>
    <row r="3243" spans="1:80">
      <c r="A3243" s="55" t="s">
        <v>14035</v>
      </c>
      <c r="B3243" s="55">
        <v>2</v>
      </c>
      <c r="C3243" s="55" t="s">
        <v>14036</v>
      </c>
      <c r="D3243" s="55" t="s">
        <v>14037</v>
      </c>
      <c r="E3243" s="55">
        <v>0</v>
      </c>
      <c r="F3243" s="55">
        <v>1</v>
      </c>
      <c r="G3243" s="56">
        <v>44477</v>
      </c>
      <c r="H3243" s="56">
        <v>44477</v>
      </c>
      <c r="I3243" s="56">
        <v>44477</v>
      </c>
      <c r="J3243" s="55">
        <v>0</v>
      </c>
      <c r="L3243" s="56">
        <v>44473</v>
      </c>
      <c r="M3243" s="56">
        <v>44477</v>
      </c>
      <c r="N3243" s="55">
        <v>1</v>
      </c>
      <c r="O3243" s="55">
        <v>0</v>
      </c>
      <c r="P3243" s="55">
        <v>0</v>
      </c>
      <c r="R3243" s="55">
        <v>0</v>
      </c>
      <c r="T3243" s="55">
        <v>5212510005</v>
      </c>
      <c r="U3243" s="55" t="s">
        <v>14038</v>
      </c>
      <c r="V3243" s="55" t="s">
        <v>14036</v>
      </c>
      <c r="W3243" s="55" t="s">
        <v>1336</v>
      </c>
      <c r="X3243" s="55" t="s">
        <v>1336</v>
      </c>
      <c r="Y3243" s="55">
        <v>0</v>
      </c>
      <c r="Z3243" s="55" t="s">
        <v>1419</v>
      </c>
      <c r="AA3243" s="55" t="s">
        <v>1338</v>
      </c>
      <c r="AB3243" s="55">
        <v>2260</v>
      </c>
      <c r="AC3243" s="55">
        <v>2260</v>
      </c>
      <c r="AD3243" s="55">
        <v>0</v>
      </c>
      <c r="AE3243" s="55" t="s">
        <v>1339</v>
      </c>
      <c r="AF3243" s="55" t="s">
        <v>3146</v>
      </c>
      <c r="AG3243" s="55" t="s">
        <v>3147</v>
      </c>
      <c r="AH3243" s="55" t="s">
        <v>1235</v>
      </c>
      <c r="AJ3243" s="55" t="s">
        <v>14037</v>
      </c>
      <c r="AK3243" s="55">
        <v>0</v>
      </c>
      <c r="AL3243" s="55" t="s">
        <v>3414</v>
      </c>
      <c r="AN3243" s="55">
        <v>2</v>
      </c>
      <c r="AO3243" s="55" t="s">
        <v>14039</v>
      </c>
      <c r="AR3243" s="56">
        <v>44473</v>
      </c>
      <c r="AS3243" s="57">
        <v>0.48168981481481482</v>
      </c>
      <c r="AT3243" s="56">
        <v>44473</v>
      </c>
      <c r="AU3243" s="57">
        <v>0.50074074074074071</v>
      </c>
      <c r="AV3243" s="55" t="s">
        <v>1345</v>
      </c>
      <c r="AW3243" s="55" t="s">
        <v>1345</v>
      </c>
      <c r="AX3243" s="55" t="s">
        <v>1346</v>
      </c>
      <c r="CB3243" s="55" t="s">
        <v>3137</v>
      </c>
    </row>
    <row r="3244" spans="1:80">
      <c r="A3244" s="55" t="s">
        <v>14040</v>
      </c>
      <c r="B3244" s="55">
        <v>2</v>
      </c>
      <c r="C3244" s="55" t="s">
        <v>14041</v>
      </c>
      <c r="D3244" s="55" t="s">
        <v>14042</v>
      </c>
      <c r="E3244" s="55">
        <v>0</v>
      </c>
      <c r="F3244" s="55">
        <v>1</v>
      </c>
      <c r="G3244" s="56">
        <v>44477</v>
      </c>
      <c r="H3244" s="56">
        <v>44477</v>
      </c>
      <c r="I3244" s="56">
        <v>44477</v>
      </c>
      <c r="J3244" s="55">
        <v>0</v>
      </c>
      <c r="L3244" s="56">
        <v>44473</v>
      </c>
      <c r="M3244" s="56">
        <v>44477</v>
      </c>
      <c r="N3244" s="55">
        <v>1</v>
      </c>
      <c r="O3244" s="55">
        <v>0</v>
      </c>
      <c r="P3244" s="55">
        <v>0</v>
      </c>
      <c r="R3244" s="55">
        <v>0</v>
      </c>
      <c r="T3244" s="55">
        <v>5212118009</v>
      </c>
      <c r="U3244" s="55" t="s">
        <v>14043</v>
      </c>
      <c r="V3244" s="55" t="s">
        <v>14041</v>
      </c>
      <c r="W3244" s="55" t="s">
        <v>1336</v>
      </c>
      <c r="X3244" s="55" t="s">
        <v>1336</v>
      </c>
      <c r="Y3244" s="55">
        <v>0</v>
      </c>
      <c r="Z3244" s="55" t="s">
        <v>1419</v>
      </c>
      <c r="AA3244" s="55" t="s">
        <v>1338</v>
      </c>
      <c r="AB3244" s="55">
        <v>2260</v>
      </c>
      <c r="AC3244" s="55">
        <v>2260</v>
      </c>
      <c r="AD3244" s="55">
        <v>0</v>
      </c>
      <c r="AE3244" s="55" t="s">
        <v>1339</v>
      </c>
      <c r="AF3244" s="55" t="s">
        <v>3146</v>
      </c>
      <c r="AG3244" s="55" t="s">
        <v>3147</v>
      </c>
      <c r="AH3244" s="55" t="s">
        <v>1235</v>
      </c>
      <c r="AJ3244" s="55" t="s">
        <v>14042</v>
      </c>
      <c r="AK3244" s="55">
        <v>0</v>
      </c>
      <c r="AL3244" s="55" t="s">
        <v>3414</v>
      </c>
      <c r="AN3244" s="55">
        <v>2</v>
      </c>
      <c r="AO3244" s="55" t="s">
        <v>14044</v>
      </c>
      <c r="AR3244" s="56">
        <v>44473</v>
      </c>
      <c r="AS3244" s="57">
        <v>0.48178240740740735</v>
      </c>
      <c r="AT3244" s="56">
        <v>44473</v>
      </c>
      <c r="AU3244" s="57">
        <v>0.50074074074074071</v>
      </c>
      <c r="AV3244" s="55" t="s">
        <v>1345</v>
      </c>
      <c r="AW3244" s="55" t="s">
        <v>1345</v>
      </c>
      <c r="AX3244" s="55" t="s">
        <v>1346</v>
      </c>
      <c r="CB3244" s="55" t="s">
        <v>3137</v>
      </c>
    </row>
    <row r="3245" spans="1:80">
      <c r="A3245" s="55" t="s">
        <v>14045</v>
      </c>
      <c r="B3245" s="55">
        <v>2</v>
      </c>
      <c r="C3245" s="55" t="s">
        <v>14046</v>
      </c>
      <c r="D3245" s="55" t="s">
        <v>14047</v>
      </c>
      <c r="E3245" s="55">
        <v>0</v>
      </c>
      <c r="F3245" s="55">
        <v>1</v>
      </c>
      <c r="G3245" s="56">
        <v>44477</v>
      </c>
      <c r="H3245" s="56">
        <v>44477</v>
      </c>
      <c r="I3245" s="56">
        <v>44477</v>
      </c>
      <c r="J3245" s="55">
        <v>0</v>
      </c>
      <c r="L3245" s="56">
        <v>44456</v>
      </c>
      <c r="M3245" s="56">
        <v>44477</v>
      </c>
      <c r="N3245" s="55">
        <v>1</v>
      </c>
      <c r="O3245" s="55">
        <v>0</v>
      </c>
      <c r="P3245" s="55">
        <v>0</v>
      </c>
      <c r="R3245" s="55">
        <v>0</v>
      </c>
      <c r="T3245" s="55">
        <v>5224328009</v>
      </c>
      <c r="U3245" s="55" t="s">
        <v>14048</v>
      </c>
      <c r="V3245" s="55" t="s">
        <v>14046</v>
      </c>
      <c r="W3245" s="55" t="s">
        <v>1336</v>
      </c>
      <c r="X3245" s="55" t="s">
        <v>1336</v>
      </c>
      <c r="Y3245" s="55">
        <v>0</v>
      </c>
      <c r="Z3245" s="55" t="s">
        <v>1419</v>
      </c>
      <c r="AA3245" s="55" t="s">
        <v>1338</v>
      </c>
      <c r="AB3245" s="55">
        <v>40582.5</v>
      </c>
      <c r="AC3245" s="55">
        <v>40582.5</v>
      </c>
      <c r="AD3245" s="55">
        <v>0</v>
      </c>
      <c r="AE3245" s="55" t="s">
        <v>1339</v>
      </c>
      <c r="AF3245" s="55" t="s">
        <v>3146</v>
      </c>
      <c r="AG3245" s="55" t="s">
        <v>3147</v>
      </c>
      <c r="AH3245" s="55" t="s">
        <v>1235</v>
      </c>
      <c r="AJ3245" s="55" t="s">
        <v>14047</v>
      </c>
      <c r="AK3245" s="55">
        <v>0</v>
      </c>
      <c r="AL3245" s="55" t="s">
        <v>3414</v>
      </c>
      <c r="AN3245" s="55">
        <v>2</v>
      </c>
      <c r="AO3245" s="55" t="s">
        <v>14049</v>
      </c>
      <c r="AR3245" s="56">
        <v>44456</v>
      </c>
      <c r="AS3245" s="57">
        <v>0.57407407407407407</v>
      </c>
      <c r="AT3245" s="56">
        <v>44456</v>
      </c>
      <c r="AU3245" s="57">
        <v>0.65126157407407403</v>
      </c>
      <c r="AV3245" s="55" t="s">
        <v>1345</v>
      </c>
      <c r="AW3245" s="55" t="s">
        <v>1345</v>
      </c>
      <c r="AX3245" s="55" t="s">
        <v>1346</v>
      </c>
      <c r="CB3245" s="55" t="s">
        <v>3150</v>
      </c>
    </row>
    <row r="3246" spans="1:80">
      <c r="A3246" s="55" t="s">
        <v>14050</v>
      </c>
      <c r="B3246" s="55">
        <v>2</v>
      </c>
      <c r="C3246" s="55" t="s">
        <v>14051</v>
      </c>
      <c r="D3246" s="55" t="s">
        <v>14052</v>
      </c>
      <c r="E3246" s="55">
        <v>0</v>
      </c>
      <c r="F3246" s="55">
        <v>1</v>
      </c>
      <c r="G3246" s="56">
        <v>44477</v>
      </c>
      <c r="H3246" s="56">
        <v>44477</v>
      </c>
      <c r="I3246" s="56">
        <v>44477</v>
      </c>
      <c r="J3246" s="55">
        <v>0</v>
      </c>
      <c r="L3246" s="56">
        <v>44473</v>
      </c>
      <c r="M3246" s="56">
        <v>44477</v>
      </c>
      <c r="N3246" s="55">
        <v>1</v>
      </c>
      <c r="O3246" s="55">
        <v>0</v>
      </c>
      <c r="P3246" s="55">
        <v>0</v>
      </c>
      <c r="R3246" s="55">
        <v>0</v>
      </c>
      <c r="T3246" s="55">
        <v>5212279004</v>
      </c>
      <c r="U3246" s="55" t="s">
        <v>14053</v>
      </c>
      <c r="V3246" s="55" t="s">
        <v>14051</v>
      </c>
      <c r="W3246" s="55" t="s">
        <v>1336</v>
      </c>
      <c r="X3246" s="55" t="s">
        <v>1336</v>
      </c>
      <c r="Y3246" s="55">
        <v>0</v>
      </c>
      <c r="Z3246" s="55" t="s">
        <v>1419</v>
      </c>
      <c r="AA3246" s="55" t="s">
        <v>1338</v>
      </c>
      <c r="AB3246" s="55">
        <v>1058</v>
      </c>
      <c r="AC3246" s="55">
        <v>1058</v>
      </c>
      <c r="AD3246" s="55">
        <v>0</v>
      </c>
      <c r="AE3246" s="55" t="s">
        <v>1339</v>
      </c>
      <c r="AF3246" s="55" t="s">
        <v>3146</v>
      </c>
      <c r="AG3246" s="55" t="s">
        <v>3147</v>
      </c>
      <c r="AH3246" s="55" t="s">
        <v>1235</v>
      </c>
      <c r="AJ3246" s="55" t="s">
        <v>14052</v>
      </c>
      <c r="AK3246" s="55">
        <v>0</v>
      </c>
      <c r="AL3246" s="55" t="s">
        <v>3414</v>
      </c>
      <c r="AN3246" s="55">
        <v>3</v>
      </c>
      <c r="AO3246" s="55" t="s">
        <v>14054</v>
      </c>
      <c r="AR3246" s="56">
        <v>44473</v>
      </c>
      <c r="AS3246" s="57">
        <v>0.48186342592592596</v>
      </c>
      <c r="AT3246" s="56">
        <v>44473</v>
      </c>
      <c r="AU3246" s="57">
        <v>0.50074074074074071</v>
      </c>
      <c r="AV3246" s="55" t="s">
        <v>1345</v>
      </c>
      <c r="AW3246" s="55" t="s">
        <v>1345</v>
      </c>
      <c r="AX3246" s="55" t="s">
        <v>1346</v>
      </c>
      <c r="CB3246" s="55" t="s">
        <v>3137</v>
      </c>
    </row>
    <row r="3247" spans="1:80">
      <c r="A3247" s="55" t="s">
        <v>14055</v>
      </c>
      <c r="B3247" s="55">
        <v>2</v>
      </c>
      <c r="C3247" s="55" t="s">
        <v>14056</v>
      </c>
      <c r="D3247" s="55" t="s">
        <v>14057</v>
      </c>
      <c r="E3247" s="55">
        <v>0</v>
      </c>
      <c r="F3247" s="55">
        <v>1</v>
      </c>
      <c r="G3247" s="56">
        <v>44477</v>
      </c>
      <c r="H3247" s="56">
        <v>44477</v>
      </c>
      <c r="I3247" s="56">
        <v>44477</v>
      </c>
      <c r="J3247" s="55">
        <v>0</v>
      </c>
      <c r="L3247" s="56">
        <v>44473</v>
      </c>
      <c r="M3247" s="56">
        <v>44477</v>
      </c>
      <c r="N3247" s="55">
        <v>1</v>
      </c>
      <c r="O3247" s="55">
        <v>0</v>
      </c>
      <c r="P3247" s="55">
        <v>0</v>
      </c>
      <c r="R3247" s="55">
        <v>0</v>
      </c>
      <c r="T3247" s="55">
        <v>5212348003</v>
      </c>
      <c r="U3247" s="55" t="s">
        <v>14058</v>
      </c>
      <c r="V3247" s="55" t="s">
        <v>14056</v>
      </c>
      <c r="W3247" s="55" t="s">
        <v>1336</v>
      </c>
      <c r="X3247" s="55" t="s">
        <v>1336</v>
      </c>
      <c r="Y3247" s="55">
        <v>0</v>
      </c>
      <c r="Z3247" s="55" t="s">
        <v>1419</v>
      </c>
      <c r="AA3247" s="55" t="s">
        <v>1338</v>
      </c>
      <c r="AB3247" s="55">
        <v>1058</v>
      </c>
      <c r="AC3247" s="55">
        <v>1058</v>
      </c>
      <c r="AD3247" s="55">
        <v>0</v>
      </c>
      <c r="AE3247" s="55" t="s">
        <v>1339</v>
      </c>
      <c r="AF3247" s="55" t="s">
        <v>3146</v>
      </c>
      <c r="AG3247" s="55" t="s">
        <v>3147</v>
      </c>
      <c r="AH3247" s="55" t="s">
        <v>1235</v>
      </c>
      <c r="AJ3247" s="55" t="s">
        <v>14057</v>
      </c>
      <c r="AK3247" s="55">
        <v>0</v>
      </c>
      <c r="AL3247" s="55" t="s">
        <v>3414</v>
      </c>
      <c r="AN3247" s="55">
        <v>3</v>
      </c>
      <c r="AO3247" s="55" t="s">
        <v>14059</v>
      </c>
      <c r="AR3247" s="56">
        <v>44473</v>
      </c>
      <c r="AS3247" s="57">
        <v>0.4821064814814815</v>
      </c>
      <c r="AT3247" s="56">
        <v>44473</v>
      </c>
      <c r="AU3247" s="57">
        <v>0.50074074074074071</v>
      </c>
      <c r="AV3247" s="55" t="s">
        <v>1345</v>
      </c>
      <c r="AW3247" s="55" t="s">
        <v>1345</v>
      </c>
      <c r="AX3247" s="55" t="s">
        <v>1346</v>
      </c>
      <c r="CB3247" s="55" t="s">
        <v>3137</v>
      </c>
    </row>
    <row r="3248" spans="1:80">
      <c r="A3248" s="55" t="s">
        <v>14060</v>
      </c>
      <c r="B3248" s="55">
        <v>2</v>
      </c>
      <c r="C3248" s="55" t="s">
        <v>14061</v>
      </c>
      <c r="D3248" s="55" t="s">
        <v>14062</v>
      </c>
      <c r="E3248" s="55">
        <v>0</v>
      </c>
      <c r="F3248" s="55">
        <v>1</v>
      </c>
      <c r="G3248" s="56">
        <v>44477</v>
      </c>
      <c r="H3248" s="56">
        <v>44477</v>
      </c>
      <c r="I3248" s="56">
        <v>44477</v>
      </c>
      <c r="J3248" s="55">
        <v>0</v>
      </c>
      <c r="L3248" s="56">
        <v>44456</v>
      </c>
      <c r="M3248" s="56">
        <v>44477</v>
      </c>
      <c r="N3248" s="55">
        <v>1</v>
      </c>
      <c r="O3248" s="55">
        <v>0</v>
      </c>
      <c r="P3248" s="55">
        <v>0</v>
      </c>
      <c r="R3248" s="55">
        <v>0</v>
      </c>
      <c r="T3248" s="55">
        <v>5224326004</v>
      </c>
      <c r="U3248" s="55" t="s">
        <v>14063</v>
      </c>
      <c r="V3248" s="55" t="s">
        <v>14061</v>
      </c>
      <c r="W3248" s="55" t="s">
        <v>1336</v>
      </c>
      <c r="X3248" s="55" t="s">
        <v>1336</v>
      </c>
      <c r="Y3248" s="55">
        <v>0</v>
      </c>
      <c r="Z3248" s="55" t="s">
        <v>1419</v>
      </c>
      <c r="AA3248" s="55" t="s">
        <v>1338</v>
      </c>
      <c r="AB3248" s="55">
        <v>23625</v>
      </c>
      <c r="AC3248" s="55">
        <v>23625</v>
      </c>
      <c r="AD3248" s="55">
        <v>0</v>
      </c>
      <c r="AE3248" s="55" t="s">
        <v>1339</v>
      </c>
      <c r="AF3248" s="55" t="s">
        <v>3146</v>
      </c>
      <c r="AG3248" s="55" t="s">
        <v>3147</v>
      </c>
      <c r="AH3248" s="55" t="s">
        <v>1235</v>
      </c>
      <c r="AJ3248" s="55" t="s">
        <v>14062</v>
      </c>
      <c r="AK3248" s="55">
        <v>0</v>
      </c>
      <c r="AL3248" s="55" t="s">
        <v>3414</v>
      </c>
      <c r="AN3248" s="55">
        <v>3</v>
      </c>
      <c r="AO3248" s="55" t="s">
        <v>14064</v>
      </c>
      <c r="AR3248" s="56">
        <v>44456</v>
      </c>
      <c r="AS3248" s="57">
        <v>0.57407407407407407</v>
      </c>
      <c r="AT3248" s="56">
        <v>44456</v>
      </c>
      <c r="AU3248" s="57">
        <v>0.65126157407407403</v>
      </c>
      <c r="AV3248" s="55" t="s">
        <v>1345</v>
      </c>
      <c r="AW3248" s="55" t="s">
        <v>1345</v>
      </c>
      <c r="AX3248" s="55" t="s">
        <v>1346</v>
      </c>
      <c r="CB3248" s="55" t="s">
        <v>3150</v>
      </c>
    </row>
    <row r="3249" spans="1:80">
      <c r="A3249" s="55" t="s">
        <v>14065</v>
      </c>
      <c r="B3249" s="55">
        <v>2</v>
      </c>
      <c r="C3249" s="55" t="s">
        <v>14066</v>
      </c>
      <c r="D3249" s="55" t="s">
        <v>14067</v>
      </c>
      <c r="E3249" s="55">
        <v>0</v>
      </c>
      <c r="F3249" s="55">
        <v>1</v>
      </c>
      <c r="G3249" s="56">
        <v>44477</v>
      </c>
      <c r="H3249" s="56">
        <v>44477</v>
      </c>
      <c r="I3249" s="56">
        <v>44477</v>
      </c>
      <c r="J3249" s="55">
        <v>0</v>
      </c>
      <c r="L3249" s="56">
        <v>44473</v>
      </c>
      <c r="M3249" s="56">
        <v>44477</v>
      </c>
      <c r="N3249" s="55">
        <v>1</v>
      </c>
      <c r="O3249" s="55">
        <v>0</v>
      </c>
      <c r="P3249" s="55">
        <v>0</v>
      </c>
      <c r="R3249" s="55">
        <v>0</v>
      </c>
      <c r="T3249" s="55">
        <v>5212636001</v>
      </c>
      <c r="U3249" s="55" t="s">
        <v>14068</v>
      </c>
      <c r="V3249" s="55" t="s">
        <v>14066</v>
      </c>
      <c r="W3249" s="55" t="s">
        <v>1336</v>
      </c>
      <c r="X3249" s="55" t="s">
        <v>1336</v>
      </c>
      <c r="Y3249" s="55">
        <v>0</v>
      </c>
      <c r="Z3249" s="55" t="s">
        <v>1419</v>
      </c>
      <c r="AA3249" s="55" t="s">
        <v>1338</v>
      </c>
      <c r="AB3249" s="55">
        <v>1354</v>
      </c>
      <c r="AC3249" s="55">
        <v>1354</v>
      </c>
      <c r="AD3249" s="55">
        <v>0</v>
      </c>
      <c r="AE3249" s="55" t="s">
        <v>1339</v>
      </c>
      <c r="AF3249" s="55" t="s">
        <v>3146</v>
      </c>
      <c r="AG3249" s="55" t="s">
        <v>3147</v>
      </c>
      <c r="AH3249" s="55" t="s">
        <v>1235</v>
      </c>
      <c r="AJ3249" s="55" t="s">
        <v>14067</v>
      </c>
      <c r="AK3249" s="55">
        <v>0</v>
      </c>
      <c r="AL3249" s="55" t="s">
        <v>3414</v>
      </c>
      <c r="AN3249" s="55">
        <v>2</v>
      </c>
      <c r="AO3249" s="55" t="s">
        <v>14069</v>
      </c>
      <c r="AR3249" s="56">
        <v>44473</v>
      </c>
      <c r="AS3249" s="57">
        <v>0.48241898148148149</v>
      </c>
      <c r="AT3249" s="56">
        <v>44473</v>
      </c>
      <c r="AU3249" s="57">
        <v>0.50074074074074071</v>
      </c>
      <c r="AV3249" s="55" t="s">
        <v>1345</v>
      </c>
      <c r="AW3249" s="55" t="s">
        <v>1345</v>
      </c>
      <c r="AX3249" s="55" t="s">
        <v>1346</v>
      </c>
      <c r="CB3249" s="55" t="s">
        <v>3137</v>
      </c>
    </row>
    <row r="3250" spans="1:80">
      <c r="A3250" s="55" t="s">
        <v>14070</v>
      </c>
      <c r="B3250" s="55">
        <v>2</v>
      </c>
      <c r="C3250" s="55" t="s">
        <v>14071</v>
      </c>
      <c r="D3250" s="55" t="s">
        <v>14072</v>
      </c>
      <c r="E3250" s="55">
        <v>0</v>
      </c>
      <c r="F3250" s="55">
        <v>1</v>
      </c>
      <c r="G3250" s="56">
        <v>44477</v>
      </c>
      <c r="H3250" s="56">
        <v>44477</v>
      </c>
      <c r="I3250" s="56">
        <v>44477</v>
      </c>
      <c r="J3250" s="55">
        <v>0</v>
      </c>
      <c r="L3250" s="56">
        <v>44473</v>
      </c>
      <c r="M3250" s="56">
        <v>44477</v>
      </c>
      <c r="N3250" s="55">
        <v>1</v>
      </c>
      <c r="O3250" s="55">
        <v>0</v>
      </c>
      <c r="P3250" s="55">
        <v>0</v>
      </c>
      <c r="R3250" s="55">
        <v>0</v>
      </c>
      <c r="T3250" s="55">
        <v>5211974006</v>
      </c>
      <c r="U3250" s="55" t="s">
        <v>14073</v>
      </c>
      <c r="V3250" s="55" t="s">
        <v>14071</v>
      </c>
      <c r="W3250" s="55" t="s">
        <v>1336</v>
      </c>
      <c r="X3250" s="55" t="s">
        <v>1336</v>
      </c>
      <c r="Y3250" s="55">
        <v>0</v>
      </c>
      <c r="Z3250" s="55" t="s">
        <v>1419</v>
      </c>
      <c r="AA3250" s="55" t="s">
        <v>1338</v>
      </c>
      <c r="AB3250" s="55">
        <v>1354</v>
      </c>
      <c r="AC3250" s="55">
        <v>1354</v>
      </c>
      <c r="AD3250" s="55">
        <v>0</v>
      </c>
      <c r="AE3250" s="55" t="s">
        <v>1339</v>
      </c>
      <c r="AF3250" s="55" t="s">
        <v>3146</v>
      </c>
      <c r="AG3250" s="55" t="s">
        <v>3147</v>
      </c>
      <c r="AH3250" s="55" t="s">
        <v>1235</v>
      </c>
      <c r="AJ3250" s="55" t="s">
        <v>14072</v>
      </c>
      <c r="AK3250" s="55">
        <v>0</v>
      </c>
      <c r="AL3250" s="55" t="s">
        <v>3414</v>
      </c>
      <c r="AN3250" s="55">
        <v>2</v>
      </c>
      <c r="AO3250" s="55" t="s">
        <v>14074</v>
      </c>
      <c r="AR3250" s="56">
        <v>44473</v>
      </c>
      <c r="AS3250" s="57">
        <v>0.48249999999999998</v>
      </c>
      <c r="AT3250" s="56">
        <v>44473</v>
      </c>
      <c r="AU3250" s="57">
        <v>0.50074074074074071</v>
      </c>
      <c r="AV3250" s="55" t="s">
        <v>1345</v>
      </c>
      <c r="AW3250" s="55" t="s">
        <v>1345</v>
      </c>
      <c r="AX3250" s="55" t="s">
        <v>1346</v>
      </c>
      <c r="CB3250" s="55" t="s">
        <v>3137</v>
      </c>
    </row>
    <row r="3251" spans="1:80">
      <c r="A3251" s="55" t="s">
        <v>14075</v>
      </c>
      <c r="B3251" s="55">
        <v>2</v>
      </c>
      <c r="C3251" s="55" t="s">
        <v>14076</v>
      </c>
      <c r="D3251" s="55" t="s">
        <v>14077</v>
      </c>
      <c r="E3251" s="55">
        <v>0</v>
      </c>
      <c r="F3251" s="55">
        <v>1</v>
      </c>
      <c r="G3251" s="56">
        <v>44477</v>
      </c>
      <c r="H3251" s="56">
        <v>44477</v>
      </c>
      <c r="I3251" s="56">
        <v>44477</v>
      </c>
      <c r="J3251" s="55">
        <v>0</v>
      </c>
      <c r="L3251" s="56">
        <v>44456</v>
      </c>
      <c r="M3251" s="56">
        <v>44477</v>
      </c>
      <c r="N3251" s="55">
        <v>1</v>
      </c>
      <c r="O3251" s="55">
        <v>0</v>
      </c>
      <c r="P3251" s="55">
        <v>0</v>
      </c>
      <c r="R3251" s="55">
        <v>0</v>
      </c>
      <c r="T3251" s="55">
        <v>5224327001</v>
      </c>
      <c r="U3251" s="55" t="s">
        <v>14078</v>
      </c>
      <c r="V3251" s="55" t="s">
        <v>14076</v>
      </c>
      <c r="W3251" s="55" t="s">
        <v>1336</v>
      </c>
      <c r="X3251" s="55" t="s">
        <v>1336</v>
      </c>
      <c r="Y3251" s="55">
        <v>0</v>
      </c>
      <c r="Z3251" s="55" t="s">
        <v>1419</v>
      </c>
      <c r="AA3251" s="55" t="s">
        <v>1338</v>
      </c>
      <c r="AB3251" s="55">
        <v>25725</v>
      </c>
      <c r="AC3251" s="55">
        <v>25725</v>
      </c>
      <c r="AD3251" s="55">
        <v>0</v>
      </c>
      <c r="AE3251" s="55" t="s">
        <v>1339</v>
      </c>
      <c r="AF3251" s="55" t="s">
        <v>3146</v>
      </c>
      <c r="AG3251" s="55" t="s">
        <v>3147</v>
      </c>
      <c r="AH3251" s="55" t="s">
        <v>1235</v>
      </c>
      <c r="AJ3251" s="55" t="s">
        <v>14077</v>
      </c>
      <c r="AK3251" s="55">
        <v>0</v>
      </c>
      <c r="AL3251" s="55" t="s">
        <v>3414</v>
      </c>
      <c r="AN3251" s="55">
        <v>2</v>
      </c>
      <c r="AO3251" s="55" t="s">
        <v>14079</v>
      </c>
      <c r="AR3251" s="56">
        <v>44456</v>
      </c>
      <c r="AS3251" s="57">
        <v>0.57406250000000003</v>
      </c>
      <c r="AT3251" s="56">
        <v>44456</v>
      </c>
      <c r="AU3251" s="57">
        <v>0.65126157407407403</v>
      </c>
      <c r="AV3251" s="55" t="s">
        <v>1345</v>
      </c>
      <c r="AW3251" s="55" t="s">
        <v>1345</v>
      </c>
      <c r="AX3251" s="55" t="s">
        <v>1346</v>
      </c>
      <c r="CB3251" s="55" t="s">
        <v>3150</v>
      </c>
    </row>
    <row r="3252" spans="1:80">
      <c r="A3252" s="55" t="s">
        <v>14080</v>
      </c>
      <c r="B3252" s="55">
        <v>2</v>
      </c>
      <c r="C3252" s="55" t="s">
        <v>14081</v>
      </c>
      <c r="D3252" s="55" t="s">
        <v>14082</v>
      </c>
      <c r="E3252" s="55">
        <v>0</v>
      </c>
      <c r="F3252" s="55">
        <v>1</v>
      </c>
      <c r="G3252" s="56">
        <v>44477</v>
      </c>
      <c r="H3252" s="56">
        <v>44477</v>
      </c>
      <c r="I3252" s="56">
        <v>44477</v>
      </c>
      <c r="J3252" s="55">
        <v>0</v>
      </c>
      <c r="L3252" s="56">
        <v>44456</v>
      </c>
      <c r="M3252" s="56">
        <v>44477</v>
      </c>
      <c r="N3252" s="55">
        <v>1</v>
      </c>
      <c r="O3252" s="55">
        <v>0</v>
      </c>
      <c r="P3252" s="55">
        <v>0</v>
      </c>
      <c r="R3252" s="55">
        <v>0</v>
      </c>
      <c r="T3252" s="55">
        <v>5224325007</v>
      </c>
      <c r="U3252" s="55" t="s">
        <v>14083</v>
      </c>
      <c r="V3252" s="55" t="s">
        <v>14081</v>
      </c>
      <c r="W3252" s="55" t="s">
        <v>1336</v>
      </c>
      <c r="X3252" s="55" t="s">
        <v>1336</v>
      </c>
      <c r="Y3252" s="55">
        <v>0</v>
      </c>
      <c r="Z3252" s="55" t="s">
        <v>1419</v>
      </c>
      <c r="AA3252" s="55" t="s">
        <v>1338</v>
      </c>
      <c r="AB3252" s="55">
        <v>6825</v>
      </c>
      <c r="AC3252" s="55">
        <v>6825</v>
      </c>
      <c r="AD3252" s="55">
        <v>0</v>
      </c>
      <c r="AE3252" s="55" t="s">
        <v>1339</v>
      </c>
      <c r="AF3252" s="55" t="s">
        <v>3146</v>
      </c>
      <c r="AG3252" s="55" t="s">
        <v>3147</v>
      </c>
      <c r="AH3252" s="55" t="s">
        <v>1235</v>
      </c>
      <c r="AJ3252" s="55" t="s">
        <v>14082</v>
      </c>
      <c r="AK3252" s="55">
        <v>0</v>
      </c>
      <c r="AL3252" s="55" t="s">
        <v>3414</v>
      </c>
      <c r="AN3252" s="55">
        <v>3</v>
      </c>
      <c r="AO3252" s="55" t="s">
        <v>14084</v>
      </c>
      <c r="AR3252" s="56">
        <v>44456</v>
      </c>
      <c r="AS3252" s="57">
        <v>0.57407407407407407</v>
      </c>
      <c r="AT3252" s="56">
        <v>44456</v>
      </c>
      <c r="AU3252" s="57">
        <v>0.65126157407407403</v>
      </c>
      <c r="AV3252" s="55" t="s">
        <v>1345</v>
      </c>
      <c r="AW3252" s="55" t="s">
        <v>1345</v>
      </c>
      <c r="AX3252" s="55" t="s">
        <v>1346</v>
      </c>
      <c r="CB3252" s="55" t="s">
        <v>3150</v>
      </c>
    </row>
    <row r="3253" spans="1:80">
      <c r="A3253" s="55" t="s">
        <v>14085</v>
      </c>
      <c r="B3253" s="55">
        <v>2</v>
      </c>
      <c r="C3253" s="55" t="s">
        <v>14086</v>
      </c>
      <c r="D3253" s="55" t="s">
        <v>14087</v>
      </c>
      <c r="E3253" s="55">
        <v>0</v>
      </c>
      <c r="F3253" s="55">
        <v>1</v>
      </c>
      <c r="G3253" s="56">
        <v>44477</v>
      </c>
      <c r="H3253" s="56">
        <v>44477</v>
      </c>
      <c r="I3253" s="56">
        <v>44477</v>
      </c>
      <c r="J3253" s="55">
        <v>0</v>
      </c>
      <c r="L3253" s="56">
        <v>44449</v>
      </c>
      <c r="M3253" s="56">
        <v>44477</v>
      </c>
      <c r="N3253" s="55">
        <v>1</v>
      </c>
      <c r="O3253" s="55">
        <v>0</v>
      </c>
      <c r="P3253" s="55">
        <v>0</v>
      </c>
      <c r="R3253" s="55">
        <v>0</v>
      </c>
      <c r="T3253" s="55">
        <v>5219992008</v>
      </c>
      <c r="U3253" s="55" t="s">
        <v>14088</v>
      </c>
      <c r="V3253" s="55" t="s">
        <v>14086</v>
      </c>
      <c r="W3253" s="55" t="s">
        <v>1336</v>
      </c>
      <c r="X3253" s="55" t="s">
        <v>1336</v>
      </c>
      <c r="Y3253" s="55">
        <v>0</v>
      </c>
      <c r="Z3253" s="55" t="s">
        <v>1419</v>
      </c>
      <c r="AA3253" s="55" t="s">
        <v>1338</v>
      </c>
      <c r="AB3253" s="55">
        <v>6825</v>
      </c>
      <c r="AC3253" s="55">
        <v>6825</v>
      </c>
      <c r="AD3253" s="55">
        <v>0</v>
      </c>
      <c r="AE3253" s="55" t="s">
        <v>1339</v>
      </c>
      <c r="AF3253" s="55" t="s">
        <v>3146</v>
      </c>
      <c r="AG3253" s="55" t="s">
        <v>3147</v>
      </c>
      <c r="AH3253" s="55" t="s">
        <v>1235</v>
      </c>
      <c r="AJ3253" s="55" t="s">
        <v>14087</v>
      </c>
      <c r="AK3253" s="55">
        <v>0</v>
      </c>
      <c r="AL3253" s="55" t="s">
        <v>3414</v>
      </c>
      <c r="AN3253" s="55">
        <v>3</v>
      </c>
      <c r="AO3253" s="55" t="s">
        <v>14089</v>
      </c>
      <c r="AR3253" s="56">
        <v>44449</v>
      </c>
      <c r="AS3253" s="57">
        <v>0.60145833333333332</v>
      </c>
      <c r="AT3253" s="56">
        <v>44449</v>
      </c>
      <c r="AU3253" s="57">
        <v>0.62686342592592592</v>
      </c>
      <c r="AV3253" s="55" t="s">
        <v>1345</v>
      </c>
      <c r="AW3253" s="55" t="s">
        <v>1345</v>
      </c>
      <c r="AX3253" s="55" t="s">
        <v>1346</v>
      </c>
      <c r="CB3253" s="55" t="s">
        <v>3150</v>
      </c>
    </row>
    <row r="3254" spans="1:80">
      <c r="A3254" s="55" t="s">
        <v>14090</v>
      </c>
      <c r="B3254" s="55">
        <v>2</v>
      </c>
      <c r="C3254" s="55" t="s">
        <v>14091</v>
      </c>
      <c r="D3254" s="55" t="s">
        <v>14092</v>
      </c>
      <c r="E3254" s="55">
        <v>0</v>
      </c>
      <c r="F3254" s="55">
        <v>1</v>
      </c>
      <c r="G3254" s="56">
        <v>44477</v>
      </c>
      <c r="H3254" s="56">
        <v>44477</v>
      </c>
      <c r="I3254" s="56">
        <v>44477</v>
      </c>
      <c r="J3254" s="55">
        <v>0</v>
      </c>
      <c r="L3254" s="56">
        <v>44473</v>
      </c>
      <c r="M3254" s="56">
        <v>44477</v>
      </c>
      <c r="N3254" s="55">
        <v>1</v>
      </c>
      <c r="O3254" s="55">
        <v>0</v>
      </c>
      <c r="P3254" s="55">
        <v>0</v>
      </c>
      <c r="R3254" s="55">
        <v>0</v>
      </c>
      <c r="T3254" s="55">
        <v>5212108000</v>
      </c>
      <c r="U3254" s="55" t="s">
        <v>14093</v>
      </c>
      <c r="V3254" s="55" t="s">
        <v>14091</v>
      </c>
      <c r="W3254" s="55" t="s">
        <v>1336</v>
      </c>
      <c r="X3254" s="55" t="s">
        <v>1336</v>
      </c>
      <c r="Y3254" s="55">
        <v>0</v>
      </c>
      <c r="Z3254" s="55" t="s">
        <v>1419</v>
      </c>
      <c r="AA3254" s="55" t="s">
        <v>1338</v>
      </c>
      <c r="AB3254" s="55">
        <v>1556</v>
      </c>
      <c r="AC3254" s="55">
        <v>1556</v>
      </c>
      <c r="AD3254" s="55">
        <v>0</v>
      </c>
      <c r="AE3254" s="55" t="s">
        <v>1339</v>
      </c>
      <c r="AF3254" s="55" t="s">
        <v>3146</v>
      </c>
      <c r="AG3254" s="55" t="s">
        <v>3147</v>
      </c>
      <c r="AH3254" s="55" t="s">
        <v>1235</v>
      </c>
      <c r="AJ3254" s="55" t="s">
        <v>14092</v>
      </c>
      <c r="AK3254" s="55">
        <v>0</v>
      </c>
      <c r="AL3254" s="55" t="s">
        <v>3414</v>
      </c>
      <c r="AN3254" s="55">
        <v>3</v>
      </c>
      <c r="AO3254" s="55" t="s">
        <v>14094</v>
      </c>
      <c r="AR3254" s="56">
        <v>44473</v>
      </c>
      <c r="AS3254" s="57">
        <v>0.48357638888888888</v>
      </c>
      <c r="AT3254" s="56">
        <v>44473</v>
      </c>
      <c r="AU3254" s="57">
        <v>0.50074074074074071</v>
      </c>
      <c r="AV3254" s="55" t="s">
        <v>1345</v>
      </c>
      <c r="AW3254" s="55" t="s">
        <v>1345</v>
      </c>
      <c r="AX3254" s="55" t="s">
        <v>1346</v>
      </c>
      <c r="CB3254" s="55" t="s">
        <v>3137</v>
      </c>
    </row>
    <row r="3255" spans="1:80">
      <c r="A3255" s="55" t="s">
        <v>14095</v>
      </c>
      <c r="B3255" s="55">
        <v>2</v>
      </c>
      <c r="C3255" s="55" t="s">
        <v>14096</v>
      </c>
      <c r="D3255" s="55" t="s">
        <v>14097</v>
      </c>
      <c r="E3255" s="55">
        <v>0</v>
      </c>
      <c r="F3255" s="55">
        <v>1</v>
      </c>
      <c r="G3255" s="56">
        <v>44477</v>
      </c>
      <c r="H3255" s="56">
        <v>44477</v>
      </c>
      <c r="I3255" s="56">
        <v>44477</v>
      </c>
      <c r="J3255" s="55">
        <v>0</v>
      </c>
      <c r="L3255" s="56">
        <v>44473</v>
      </c>
      <c r="M3255" s="56">
        <v>44477</v>
      </c>
      <c r="N3255" s="55">
        <v>1</v>
      </c>
      <c r="O3255" s="55">
        <v>0</v>
      </c>
      <c r="P3255" s="55">
        <v>0</v>
      </c>
      <c r="R3255" s="55">
        <v>0</v>
      </c>
      <c r="T3255" s="55">
        <v>5212367004</v>
      </c>
      <c r="U3255" s="55" t="s">
        <v>14098</v>
      </c>
      <c r="V3255" s="55" t="s">
        <v>14096</v>
      </c>
      <c r="W3255" s="55" t="s">
        <v>1336</v>
      </c>
      <c r="X3255" s="55" t="s">
        <v>1336</v>
      </c>
      <c r="Y3255" s="55">
        <v>0</v>
      </c>
      <c r="Z3255" s="55" t="s">
        <v>1419</v>
      </c>
      <c r="AA3255" s="55" t="s">
        <v>1338</v>
      </c>
      <c r="AB3255" s="55">
        <v>1556</v>
      </c>
      <c r="AC3255" s="55">
        <v>1556</v>
      </c>
      <c r="AD3255" s="55">
        <v>0</v>
      </c>
      <c r="AE3255" s="55" t="s">
        <v>1339</v>
      </c>
      <c r="AF3255" s="55" t="s">
        <v>3146</v>
      </c>
      <c r="AG3255" s="55" t="s">
        <v>3147</v>
      </c>
      <c r="AH3255" s="55" t="s">
        <v>1235</v>
      </c>
      <c r="AJ3255" s="55" t="s">
        <v>14097</v>
      </c>
      <c r="AK3255" s="55">
        <v>0</v>
      </c>
      <c r="AL3255" s="55" t="s">
        <v>3414</v>
      </c>
      <c r="AN3255" s="55">
        <v>3</v>
      </c>
      <c r="AO3255" s="55" t="s">
        <v>14099</v>
      </c>
      <c r="AR3255" s="56">
        <v>44473</v>
      </c>
      <c r="AS3255" s="57">
        <v>0.48365740740740742</v>
      </c>
      <c r="AT3255" s="56">
        <v>44473</v>
      </c>
      <c r="AU3255" s="57">
        <v>0.50074074074074071</v>
      </c>
      <c r="AV3255" s="55" t="s">
        <v>1345</v>
      </c>
      <c r="AW3255" s="55" t="s">
        <v>1345</v>
      </c>
      <c r="AX3255" s="55" t="s">
        <v>1346</v>
      </c>
      <c r="CB3255" s="55" t="s">
        <v>3137</v>
      </c>
    </row>
    <row r="3256" spans="1:80">
      <c r="A3256" s="55" t="s">
        <v>14100</v>
      </c>
      <c r="B3256" s="55">
        <v>2</v>
      </c>
      <c r="C3256" s="55" t="s">
        <v>14101</v>
      </c>
      <c r="D3256" s="55" t="s">
        <v>14102</v>
      </c>
      <c r="E3256" s="55">
        <v>0</v>
      </c>
      <c r="F3256" s="55">
        <v>1</v>
      </c>
      <c r="G3256" s="56">
        <v>44501</v>
      </c>
      <c r="H3256" s="56">
        <v>44501</v>
      </c>
      <c r="I3256" s="56">
        <v>44503</v>
      </c>
      <c r="J3256" s="55">
        <v>0</v>
      </c>
      <c r="L3256" s="56">
        <v>44464</v>
      </c>
      <c r="M3256" s="56">
        <v>44501</v>
      </c>
      <c r="N3256" s="55">
        <v>1</v>
      </c>
      <c r="O3256" s="55">
        <v>0</v>
      </c>
      <c r="P3256" s="55">
        <v>0</v>
      </c>
      <c r="R3256" s="55">
        <v>0</v>
      </c>
      <c r="T3256" s="55">
        <v>5215382008</v>
      </c>
      <c r="U3256" s="55" t="s">
        <v>14103</v>
      </c>
      <c r="V3256" s="55" t="s">
        <v>14101</v>
      </c>
      <c r="W3256" s="55" t="s">
        <v>1336</v>
      </c>
      <c r="X3256" s="55" t="s">
        <v>1336</v>
      </c>
      <c r="Y3256" s="55">
        <v>0</v>
      </c>
      <c r="Z3256" s="55" t="s">
        <v>1419</v>
      </c>
      <c r="AA3256" s="55" t="s">
        <v>1338</v>
      </c>
      <c r="AB3256" s="55">
        <v>13125</v>
      </c>
      <c r="AC3256" s="55">
        <v>13125</v>
      </c>
      <c r="AD3256" s="55">
        <v>0</v>
      </c>
      <c r="AE3256" s="55" t="s">
        <v>1339</v>
      </c>
      <c r="AF3256" s="55" t="s">
        <v>3146</v>
      </c>
      <c r="AG3256" s="55" t="s">
        <v>3147</v>
      </c>
      <c r="AH3256" s="55" t="s">
        <v>1235</v>
      </c>
      <c r="AJ3256" s="55" t="s">
        <v>14102</v>
      </c>
      <c r="AK3256" s="55">
        <v>0</v>
      </c>
      <c r="AL3256" s="55" t="s">
        <v>4394</v>
      </c>
      <c r="AN3256" s="55">
        <v>3</v>
      </c>
      <c r="AO3256" s="55" t="s">
        <v>14104</v>
      </c>
      <c r="AR3256" s="56">
        <v>44464</v>
      </c>
      <c r="AS3256" s="57">
        <v>0.60357638888888887</v>
      </c>
      <c r="AT3256" s="56">
        <v>44466</v>
      </c>
      <c r="AU3256" s="57">
        <v>0.62429398148148152</v>
      </c>
      <c r="AV3256" s="55" t="s">
        <v>1345</v>
      </c>
      <c r="AW3256" s="55" t="s">
        <v>1345</v>
      </c>
      <c r="AX3256" s="55" t="s">
        <v>1346</v>
      </c>
      <c r="CB3256" s="55" t="s">
        <v>3150</v>
      </c>
    </row>
    <row r="3257" spans="1:80">
      <c r="A3257" s="55" t="s">
        <v>14105</v>
      </c>
      <c r="B3257" s="55">
        <v>2</v>
      </c>
      <c r="C3257" s="55" t="s">
        <v>14106</v>
      </c>
      <c r="D3257" s="55" t="s">
        <v>14107</v>
      </c>
      <c r="E3257" s="55">
        <v>0</v>
      </c>
      <c r="F3257" s="55">
        <v>1</v>
      </c>
      <c r="G3257" s="56">
        <v>44501</v>
      </c>
      <c r="H3257" s="56">
        <v>44501</v>
      </c>
      <c r="I3257" s="56">
        <v>44503</v>
      </c>
      <c r="J3257" s="55">
        <v>0</v>
      </c>
      <c r="L3257" s="56">
        <v>44469</v>
      </c>
      <c r="M3257" s="56">
        <v>44501</v>
      </c>
      <c r="N3257" s="55">
        <v>1</v>
      </c>
      <c r="O3257" s="55">
        <v>0</v>
      </c>
      <c r="P3257" s="55">
        <v>0</v>
      </c>
      <c r="R3257" s="55">
        <v>0</v>
      </c>
      <c r="T3257" s="55">
        <v>5217620004</v>
      </c>
      <c r="U3257" s="55" t="s">
        <v>14108</v>
      </c>
      <c r="V3257" s="55" t="s">
        <v>14106</v>
      </c>
      <c r="W3257" s="55" t="s">
        <v>1336</v>
      </c>
      <c r="X3257" s="55" t="s">
        <v>1336</v>
      </c>
      <c r="Y3257" s="55">
        <v>0</v>
      </c>
      <c r="Z3257" s="55" t="s">
        <v>1419</v>
      </c>
      <c r="AA3257" s="55" t="s">
        <v>1338</v>
      </c>
      <c r="AB3257" s="55">
        <v>27300</v>
      </c>
      <c r="AC3257" s="55">
        <v>27300</v>
      </c>
      <c r="AD3257" s="55">
        <v>0</v>
      </c>
      <c r="AE3257" s="55" t="s">
        <v>1339</v>
      </c>
      <c r="AF3257" s="55" t="s">
        <v>3146</v>
      </c>
      <c r="AG3257" s="55" t="s">
        <v>3147</v>
      </c>
      <c r="AH3257" s="55" t="s">
        <v>1235</v>
      </c>
      <c r="AJ3257" s="55" t="s">
        <v>14107</v>
      </c>
      <c r="AK3257" s="55">
        <v>0</v>
      </c>
      <c r="AL3257" s="55" t="s">
        <v>3414</v>
      </c>
      <c r="AN3257" s="55">
        <v>5</v>
      </c>
      <c r="AO3257" s="55" t="s">
        <v>14109</v>
      </c>
      <c r="AR3257" s="56">
        <v>44469</v>
      </c>
      <c r="AS3257" s="57">
        <v>0.57276620370370368</v>
      </c>
      <c r="AT3257" s="56">
        <v>44469</v>
      </c>
      <c r="AU3257" s="57">
        <v>0.60753472222222216</v>
      </c>
      <c r="AV3257" s="55" t="s">
        <v>1345</v>
      </c>
      <c r="AW3257" s="55" t="s">
        <v>1345</v>
      </c>
      <c r="AX3257" s="55" t="s">
        <v>1346</v>
      </c>
      <c r="CB3257" s="55" t="s">
        <v>3150</v>
      </c>
    </row>
    <row r="3258" spans="1:80">
      <c r="A3258" s="55" t="s">
        <v>14110</v>
      </c>
      <c r="B3258" s="55">
        <v>2</v>
      </c>
      <c r="C3258" s="55" t="s">
        <v>14111</v>
      </c>
      <c r="D3258" s="55" t="s">
        <v>14112</v>
      </c>
      <c r="E3258" s="55">
        <v>0</v>
      </c>
      <c r="F3258" s="55">
        <v>1</v>
      </c>
      <c r="G3258" s="56">
        <v>44501</v>
      </c>
      <c r="H3258" s="56">
        <v>44501</v>
      </c>
      <c r="I3258" s="56">
        <v>44503</v>
      </c>
      <c r="J3258" s="55">
        <v>0</v>
      </c>
      <c r="L3258" s="56">
        <v>44469</v>
      </c>
      <c r="M3258" s="56">
        <v>44501</v>
      </c>
      <c r="N3258" s="55">
        <v>1</v>
      </c>
      <c r="O3258" s="55">
        <v>0</v>
      </c>
      <c r="P3258" s="55">
        <v>0</v>
      </c>
      <c r="R3258" s="55">
        <v>0</v>
      </c>
      <c r="T3258" s="55">
        <v>5217630003</v>
      </c>
      <c r="U3258" s="55" t="s">
        <v>14113</v>
      </c>
      <c r="V3258" s="55" t="s">
        <v>14111</v>
      </c>
      <c r="W3258" s="55" t="s">
        <v>1336</v>
      </c>
      <c r="X3258" s="55" t="s">
        <v>1336</v>
      </c>
      <c r="Y3258" s="55">
        <v>0</v>
      </c>
      <c r="Z3258" s="55" t="s">
        <v>1419</v>
      </c>
      <c r="AA3258" s="55" t="s">
        <v>1338</v>
      </c>
      <c r="AB3258" s="55">
        <v>8137.5</v>
      </c>
      <c r="AC3258" s="55">
        <v>8137.5</v>
      </c>
      <c r="AD3258" s="55">
        <v>0</v>
      </c>
      <c r="AE3258" s="55" t="s">
        <v>1339</v>
      </c>
      <c r="AF3258" s="55" t="s">
        <v>3146</v>
      </c>
      <c r="AG3258" s="55" t="s">
        <v>3147</v>
      </c>
      <c r="AH3258" s="55" t="s">
        <v>1235</v>
      </c>
      <c r="AJ3258" s="55" t="s">
        <v>14112</v>
      </c>
      <c r="AK3258" s="55">
        <v>0</v>
      </c>
      <c r="AL3258" s="55" t="s">
        <v>14114</v>
      </c>
      <c r="AN3258" s="55">
        <v>3</v>
      </c>
      <c r="AO3258" s="55" t="s">
        <v>14115</v>
      </c>
      <c r="AR3258" s="56">
        <v>44469</v>
      </c>
      <c r="AS3258" s="57">
        <v>0.57309027777777777</v>
      </c>
      <c r="AT3258" s="56">
        <v>44469</v>
      </c>
      <c r="AU3258" s="57">
        <v>0.60753472222222216</v>
      </c>
      <c r="AV3258" s="55" t="s">
        <v>1345</v>
      </c>
      <c r="AW3258" s="55" t="s">
        <v>1345</v>
      </c>
      <c r="AX3258" s="55" t="s">
        <v>1346</v>
      </c>
      <c r="CB3258" s="55" t="s">
        <v>3150</v>
      </c>
    </row>
    <row r="3259" spans="1:80">
      <c r="A3259" s="55" t="s">
        <v>14116</v>
      </c>
      <c r="B3259" s="55">
        <v>2</v>
      </c>
      <c r="C3259" s="55" t="s">
        <v>14117</v>
      </c>
      <c r="D3259" s="55" t="s">
        <v>14118</v>
      </c>
      <c r="E3259" s="55">
        <v>0</v>
      </c>
      <c r="F3259" s="55">
        <v>1</v>
      </c>
      <c r="G3259" s="56">
        <v>44501</v>
      </c>
      <c r="H3259" s="56">
        <v>44501</v>
      </c>
      <c r="I3259" s="56">
        <v>44503</v>
      </c>
      <c r="J3259" s="55">
        <v>0</v>
      </c>
      <c r="L3259" s="56">
        <v>44469</v>
      </c>
      <c r="M3259" s="56">
        <v>44501</v>
      </c>
      <c r="N3259" s="55">
        <v>1</v>
      </c>
      <c r="O3259" s="55">
        <v>0</v>
      </c>
      <c r="P3259" s="55">
        <v>0</v>
      </c>
      <c r="R3259" s="55">
        <v>0</v>
      </c>
      <c r="T3259" s="55">
        <v>5217616009</v>
      </c>
      <c r="U3259" s="55" t="s">
        <v>14119</v>
      </c>
      <c r="V3259" s="55" t="s">
        <v>14117</v>
      </c>
      <c r="W3259" s="55" t="s">
        <v>1336</v>
      </c>
      <c r="X3259" s="55" t="s">
        <v>1336</v>
      </c>
      <c r="Y3259" s="55">
        <v>0</v>
      </c>
      <c r="Z3259" s="55" t="s">
        <v>1419</v>
      </c>
      <c r="AA3259" s="55" t="s">
        <v>1338</v>
      </c>
      <c r="AB3259" s="55">
        <v>8610</v>
      </c>
      <c r="AC3259" s="55">
        <v>8610</v>
      </c>
      <c r="AD3259" s="55">
        <v>0</v>
      </c>
      <c r="AE3259" s="55" t="s">
        <v>1339</v>
      </c>
      <c r="AF3259" s="55" t="s">
        <v>3146</v>
      </c>
      <c r="AG3259" s="55" t="s">
        <v>3147</v>
      </c>
      <c r="AH3259" s="55" t="s">
        <v>1235</v>
      </c>
      <c r="AJ3259" s="55" t="s">
        <v>14118</v>
      </c>
      <c r="AK3259" s="55">
        <v>0</v>
      </c>
      <c r="AL3259" s="55" t="s">
        <v>3414</v>
      </c>
      <c r="AN3259" s="55">
        <v>4</v>
      </c>
      <c r="AO3259" s="55" t="s">
        <v>14120</v>
      </c>
      <c r="AR3259" s="56">
        <v>44469</v>
      </c>
      <c r="AS3259" s="57">
        <v>0.57318287037037041</v>
      </c>
      <c r="AT3259" s="56">
        <v>44469</v>
      </c>
      <c r="AU3259" s="57">
        <v>0.60753472222222216</v>
      </c>
      <c r="AV3259" s="55" t="s">
        <v>1345</v>
      </c>
      <c r="AW3259" s="55" t="s">
        <v>1345</v>
      </c>
      <c r="AX3259" s="55" t="s">
        <v>1346</v>
      </c>
      <c r="CB3259" s="55" t="s">
        <v>3150</v>
      </c>
    </row>
    <row r="3260" spans="1:80">
      <c r="A3260" s="55" t="s">
        <v>14121</v>
      </c>
      <c r="B3260" s="55">
        <v>2</v>
      </c>
      <c r="C3260" s="55" t="s">
        <v>14122</v>
      </c>
      <c r="D3260" s="55" t="s">
        <v>14123</v>
      </c>
      <c r="E3260" s="55">
        <v>0</v>
      </c>
      <c r="F3260" s="55">
        <v>1</v>
      </c>
      <c r="G3260" s="56">
        <v>44501</v>
      </c>
      <c r="H3260" s="56">
        <v>44501</v>
      </c>
      <c r="I3260" s="56">
        <v>44503</v>
      </c>
      <c r="J3260" s="55">
        <v>0</v>
      </c>
      <c r="L3260" s="56">
        <v>44464</v>
      </c>
      <c r="M3260" s="56">
        <v>44501</v>
      </c>
      <c r="N3260" s="55">
        <v>1</v>
      </c>
      <c r="O3260" s="55">
        <v>0</v>
      </c>
      <c r="P3260" s="55">
        <v>0</v>
      </c>
      <c r="R3260" s="55">
        <v>0</v>
      </c>
      <c r="T3260" s="55">
        <v>5215601009</v>
      </c>
      <c r="U3260" s="55" t="s">
        <v>14124</v>
      </c>
      <c r="V3260" s="55" t="s">
        <v>14122</v>
      </c>
      <c r="W3260" s="55" t="s">
        <v>1336</v>
      </c>
      <c r="X3260" s="55" t="s">
        <v>1336</v>
      </c>
      <c r="Y3260" s="55">
        <v>0</v>
      </c>
      <c r="Z3260" s="55" t="s">
        <v>1419</v>
      </c>
      <c r="AA3260" s="55" t="s">
        <v>1338</v>
      </c>
      <c r="AB3260" s="55">
        <v>11392.5</v>
      </c>
      <c r="AC3260" s="55">
        <v>11392.5</v>
      </c>
      <c r="AD3260" s="55">
        <v>0</v>
      </c>
      <c r="AE3260" s="55" t="s">
        <v>1339</v>
      </c>
      <c r="AF3260" s="55" t="s">
        <v>3146</v>
      </c>
      <c r="AG3260" s="55" t="s">
        <v>3147</v>
      </c>
      <c r="AH3260" s="55" t="s">
        <v>1235</v>
      </c>
      <c r="AJ3260" s="55" t="s">
        <v>14123</v>
      </c>
      <c r="AK3260" s="55">
        <v>0</v>
      </c>
      <c r="AL3260" s="55" t="s">
        <v>3857</v>
      </c>
      <c r="AN3260" s="55">
        <v>3</v>
      </c>
      <c r="AO3260" s="55" t="s">
        <v>14125</v>
      </c>
      <c r="AR3260" s="56">
        <v>44464</v>
      </c>
      <c r="AS3260" s="57">
        <v>0.60751157407407408</v>
      </c>
      <c r="AT3260" s="56">
        <v>44466</v>
      </c>
      <c r="AU3260" s="57">
        <v>0.62429398148148152</v>
      </c>
      <c r="AV3260" s="55" t="s">
        <v>1345</v>
      </c>
      <c r="AW3260" s="55" t="s">
        <v>1345</v>
      </c>
      <c r="AX3260" s="55" t="s">
        <v>1346</v>
      </c>
      <c r="CB3260" s="55" t="s">
        <v>3150</v>
      </c>
    </row>
    <row r="3261" spans="1:80">
      <c r="A3261" s="55" t="s">
        <v>14126</v>
      </c>
      <c r="B3261" s="55">
        <v>2</v>
      </c>
      <c r="C3261" s="55" t="s">
        <v>14127</v>
      </c>
      <c r="D3261" s="55" t="s">
        <v>14128</v>
      </c>
      <c r="E3261" s="55">
        <v>0</v>
      </c>
      <c r="F3261" s="55">
        <v>1</v>
      </c>
      <c r="G3261" s="56">
        <v>44501</v>
      </c>
      <c r="H3261" s="56">
        <v>44501</v>
      </c>
      <c r="I3261" s="56">
        <v>44503</v>
      </c>
      <c r="J3261" s="55">
        <v>0</v>
      </c>
      <c r="L3261" s="56">
        <v>44464</v>
      </c>
      <c r="M3261" s="56">
        <v>44501</v>
      </c>
      <c r="N3261" s="55">
        <v>1</v>
      </c>
      <c r="O3261" s="55">
        <v>0</v>
      </c>
      <c r="P3261" s="55">
        <v>0</v>
      </c>
      <c r="R3261" s="55">
        <v>0</v>
      </c>
      <c r="T3261" s="55">
        <v>5215383005</v>
      </c>
      <c r="U3261" s="55" t="s">
        <v>14129</v>
      </c>
      <c r="V3261" s="55" t="s">
        <v>14127</v>
      </c>
      <c r="W3261" s="55" t="s">
        <v>1336</v>
      </c>
      <c r="X3261" s="55" t="s">
        <v>1336</v>
      </c>
      <c r="Y3261" s="55">
        <v>0</v>
      </c>
      <c r="Z3261" s="55" t="s">
        <v>1419</v>
      </c>
      <c r="AA3261" s="55" t="s">
        <v>1338</v>
      </c>
      <c r="AB3261" s="55">
        <v>18900</v>
      </c>
      <c r="AC3261" s="55">
        <v>18900</v>
      </c>
      <c r="AD3261" s="55">
        <v>0</v>
      </c>
      <c r="AE3261" s="55" t="s">
        <v>1339</v>
      </c>
      <c r="AF3261" s="55" t="s">
        <v>3146</v>
      </c>
      <c r="AG3261" s="55" t="s">
        <v>3147</v>
      </c>
      <c r="AH3261" s="55" t="s">
        <v>1235</v>
      </c>
      <c r="AJ3261" s="55" t="s">
        <v>14128</v>
      </c>
      <c r="AK3261" s="55">
        <v>0</v>
      </c>
      <c r="AL3261" s="55" t="s">
        <v>3414</v>
      </c>
      <c r="AN3261" s="55">
        <v>2</v>
      </c>
      <c r="AO3261" s="55" t="s">
        <v>14130</v>
      </c>
      <c r="AR3261" s="56">
        <v>44464</v>
      </c>
      <c r="AS3261" s="57">
        <v>0.60417824074074067</v>
      </c>
      <c r="AT3261" s="56">
        <v>44466</v>
      </c>
      <c r="AU3261" s="57">
        <v>0.62429398148148152</v>
      </c>
      <c r="AV3261" s="55" t="s">
        <v>1345</v>
      </c>
      <c r="AW3261" s="55" t="s">
        <v>1345</v>
      </c>
      <c r="AX3261" s="55" t="s">
        <v>1346</v>
      </c>
      <c r="CB3261" s="55" t="s">
        <v>3150</v>
      </c>
    </row>
    <row r="3262" spans="1:80">
      <c r="A3262" s="55" t="s">
        <v>14131</v>
      </c>
      <c r="B3262" s="55">
        <v>2</v>
      </c>
      <c r="C3262" s="55" t="s">
        <v>14132</v>
      </c>
      <c r="D3262" s="55" t="s">
        <v>14133</v>
      </c>
      <c r="E3262" s="55">
        <v>0</v>
      </c>
      <c r="F3262" s="55">
        <v>1</v>
      </c>
      <c r="G3262" s="56">
        <v>44501</v>
      </c>
      <c r="H3262" s="56">
        <v>44501</v>
      </c>
      <c r="I3262" s="56">
        <v>44503</v>
      </c>
      <c r="J3262" s="55">
        <v>0</v>
      </c>
      <c r="L3262" s="56">
        <v>44469</v>
      </c>
      <c r="M3262" s="56">
        <v>44501</v>
      </c>
      <c r="N3262" s="55">
        <v>1</v>
      </c>
      <c r="O3262" s="55">
        <v>0</v>
      </c>
      <c r="P3262" s="55">
        <v>0</v>
      </c>
      <c r="R3262" s="55">
        <v>0</v>
      </c>
      <c r="T3262" s="55">
        <v>5217617006</v>
      </c>
      <c r="U3262" s="55" t="s">
        <v>14134</v>
      </c>
      <c r="V3262" s="55" t="s">
        <v>14132</v>
      </c>
      <c r="W3262" s="55" t="s">
        <v>1336</v>
      </c>
      <c r="X3262" s="55" t="s">
        <v>1336</v>
      </c>
      <c r="Y3262" s="55">
        <v>0</v>
      </c>
      <c r="Z3262" s="55" t="s">
        <v>1419</v>
      </c>
      <c r="AA3262" s="55" t="s">
        <v>1338</v>
      </c>
      <c r="AB3262" s="55">
        <v>25200</v>
      </c>
      <c r="AC3262" s="55">
        <v>25200</v>
      </c>
      <c r="AD3262" s="55">
        <v>0</v>
      </c>
      <c r="AE3262" s="55" t="s">
        <v>1339</v>
      </c>
      <c r="AF3262" s="55" t="s">
        <v>3146</v>
      </c>
      <c r="AG3262" s="55" t="s">
        <v>3147</v>
      </c>
      <c r="AH3262" s="55" t="s">
        <v>1235</v>
      </c>
      <c r="AJ3262" s="55" t="s">
        <v>14133</v>
      </c>
      <c r="AK3262" s="55">
        <v>0</v>
      </c>
      <c r="AL3262" s="55" t="s">
        <v>3414</v>
      </c>
      <c r="AN3262" s="55">
        <v>2</v>
      </c>
      <c r="AO3262" s="55" t="s">
        <v>14135</v>
      </c>
      <c r="AR3262" s="56">
        <v>44469</v>
      </c>
      <c r="AS3262" s="57">
        <v>0.57293981481481482</v>
      </c>
      <c r="AT3262" s="56">
        <v>44469</v>
      </c>
      <c r="AU3262" s="57">
        <v>0.60753472222222216</v>
      </c>
      <c r="AV3262" s="55" t="s">
        <v>1345</v>
      </c>
      <c r="AW3262" s="55" t="s">
        <v>1345</v>
      </c>
      <c r="AX3262" s="55" t="s">
        <v>1346</v>
      </c>
      <c r="CB3262" s="55" t="s">
        <v>3150</v>
      </c>
    </row>
    <row r="3263" spans="1:80">
      <c r="A3263" s="55" t="s">
        <v>14136</v>
      </c>
      <c r="B3263" s="55">
        <v>2</v>
      </c>
      <c r="C3263" s="55" t="s">
        <v>14137</v>
      </c>
      <c r="D3263" s="55" t="s">
        <v>14138</v>
      </c>
      <c r="E3263" s="55">
        <v>0</v>
      </c>
      <c r="F3263" s="55">
        <v>1</v>
      </c>
      <c r="G3263" s="56">
        <v>44501</v>
      </c>
      <c r="H3263" s="56">
        <v>44501</v>
      </c>
      <c r="I3263" s="56">
        <v>44503</v>
      </c>
      <c r="J3263" s="55">
        <v>0</v>
      </c>
      <c r="L3263" s="56">
        <v>44475</v>
      </c>
      <c r="M3263" s="56">
        <v>44501</v>
      </c>
      <c r="N3263" s="55">
        <v>1</v>
      </c>
      <c r="O3263" s="55">
        <v>0</v>
      </c>
      <c r="P3263" s="55">
        <v>0</v>
      </c>
      <c r="R3263" s="55">
        <v>0</v>
      </c>
      <c r="T3263" s="55">
        <v>5218589008</v>
      </c>
      <c r="U3263" s="55" t="s">
        <v>14139</v>
      </c>
      <c r="V3263" s="55" t="s">
        <v>14137</v>
      </c>
      <c r="W3263" s="55" t="s">
        <v>1336</v>
      </c>
      <c r="X3263" s="55" t="s">
        <v>1336</v>
      </c>
      <c r="Y3263" s="55">
        <v>0</v>
      </c>
      <c r="Z3263" s="55" t="s">
        <v>1419</v>
      </c>
      <c r="AA3263" s="55" t="s">
        <v>1338</v>
      </c>
      <c r="AB3263" s="55">
        <v>8925</v>
      </c>
      <c r="AC3263" s="55">
        <v>8925</v>
      </c>
      <c r="AD3263" s="55">
        <v>0</v>
      </c>
      <c r="AE3263" s="55" t="s">
        <v>1339</v>
      </c>
      <c r="AF3263" s="55" t="s">
        <v>3146</v>
      </c>
      <c r="AG3263" s="55" t="s">
        <v>3147</v>
      </c>
      <c r="AH3263" s="55" t="s">
        <v>1235</v>
      </c>
      <c r="AJ3263" s="55" t="s">
        <v>14138</v>
      </c>
      <c r="AK3263" s="55">
        <v>0</v>
      </c>
      <c r="AL3263" s="55" t="s">
        <v>14140</v>
      </c>
      <c r="AN3263" s="55">
        <v>1</v>
      </c>
      <c r="AO3263" s="55" t="s">
        <v>14141</v>
      </c>
      <c r="AR3263" s="56">
        <v>44475</v>
      </c>
      <c r="AS3263" s="57">
        <v>0.57824074074074072</v>
      </c>
      <c r="AT3263" s="56">
        <v>44475</v>
      </c>
      <c r="AU3263" s="57">
        <v>0.62141203703703707</v>
      </c>
      <c r="AV3263" s="55" t="s">
        <v>1345</v>
      </c>
      <c r="AW3263" s="55" t="s">
        <v>1345</v>
      </c>
      <c r="AX3263" s="55" t="s">
        <v>1346</v>
      </c>
      <c r="CB3263" s="55" t="s">
        <v>3150</v>
      </c>
    </row>
    <row r="3264" spans="1:80">
      <c r="A3264" s="55" t="s">
        <v>14142</v>
      </c>
      <c r="B3264" s="55">
        <v>2</v>
      </c>
      <c r="C3264" s="55" t="s">
        <v>14143</v>
      </c>
      <c r="D3264" s="55" t="s">
        <v>14144</v>
      </c>
      <c r="E3264" s="55">
        <v>0</v>
      </c>
      <c r="F3264" s="55">
        <v>1</v>
      </c>
      <c r="G3264" s="56">
        <v>44501</v>
      </c>
      <c r="H3264" s="56">
        <v>44501</v>
      </c>
      <c r="I3264" s="56">
        <v>44503</v>
      </c>
      <c r="J3264" s="55">
        <v>0</v>
      </c>
      <c r="L3264" s="56">
        <v>44464</v>
      </c>
      <c r="M3264" s="56">
        <v>44501</v>
      </c>
      <c r="N3264" s="55">
        <v>1</v>
      </c>
      <c r="O3264" s="55">
        <v>0</v>
      </c>
      <c r="P3264" s="55">
        <v>0</v>
      </c>
      <c r="R3264" s="55">
        <v>0</v>
      </c>
      <c r="T3264" s="55">
        <v>5215606005</v>
      </c>
      <c r="U3264" s="55" t="s">
        <v>14145</v>
      </c>
      <c r="V3264" s="55" t="s">
        <v>14143</v>
      </c>
      <c r="W3264" s="55" t="s">
        <v>1336</v>
      </c>
      <c r="X3264" s="55" t="s">
        <v>1336</v>
      </c>
      <c r="Y3264" s="55">
        <v>0</v>
      </c>
      <c r="Z3264" s="55" t="s">
        <v>1419</v>
      </c>
      <c r="AA3264" s="55" t="s">
        <v>1338</v>
      </c>
      <c r="AB3264" s="55">
        <v>13020</v>
      </c>
      <c r="AC3264" s="55">
        <v>13020</v>
      </c>
      <c r="AD3264" s="55">
        <v>0</v>
      </c>
      <c r="AE3264" s="55" t="s">
        <v>1339</v>
      </c>
      <c r="AF3264" s="55" t="s">
        <v>3146</v>
      </c>
      <c r="AG3264" s="55" t="s">
        <v>3147</v>
      </c>
      <c r="AH3264" s="55" t="s">
        <v>1235</v>
      </c>
      <c r="AJ3264" s="55" t="s">
        <v>14144</v>
      </c>
      <c r="AK3264" s="55">
        <v>0</v>
      </c>
      <c r="AL3264" s="55" t="s">
        <v>14146</v>
      </c>
      <c r="AN3264" s="55">
        <v>5</v>
      </c>
      <c r="AO3264" s="55" t="s">
        <v>14147</v>
      </c>
      <c r="AR3264" s="56">
        <v>44464</v>
      </c>
      <c r="AS3264" s="57">
        <v>0.60760416666666661</v>
      </c>
      <c r="AT3264" s="56">
        <v>44466</v>
      </c>
      <c r="AU3264" s="57">
        <v>0.62429398148148152</v>
      </c>
      <c r="AV3264" s="55" t="s">
        <v>1345</v>
      </c>
      <c r="AW3264" s="55" t="s">
        <v>1345</v>
      </c>
      <c r="AX3264" s="55" t="s">
        <v>1346</v>
      </c>
      <c r="CB3264" s="55" t="s">
        <v>3150</v>
      </c>
    </row>
    <row r="3265" spans="1:80">
      <c r="A3265" s="55" t="s">
        <v>14148</v>
      </c>
      <c r="B3265" s="55">
        <v>2</v>
      </c>
      <c r="C3265" s="55" t="s">
        <v>14149</v>
      </c>
      <c r="D3265" s="55" t="s">
        <v>14150</v>
      </c>
      <c r="E3265" s="55">
        <v>0</v>
      </c>
      <c r="F3265" s="55">
        <v>1</v>
      </c>
      <c r="G3265" s="56">
        <v>44501</v>
      </c>
      <c r="H3265" s="56">
        <v>44501</v>
      </c>
      <c r="I3265" s="56">
        <v>44503</v>
      </c>
      <c r="J3265" s="55">
        <v>0</v>
      </c>
      <c r="L3265" s="56">
        <v>44464</v>
      </c>
      <c r="M3265" s="56">
        <v>44501</v>
      </c>
      <c r="N3265" s="55">
        <v>1</v>
      </c>
      <c r="O3265" s="55">
        <v>0</v>
      </c>
      <c r="P3265" s="55">
        <v>0</v>
      </c>
      <c r="R3265" s="55">
        <v>0</v>
      </c>
      <c r="T3265" s="55">
        <v>5215608000</v>
      </c>
      <c r="U3265" s="55" t="s">
        <v>14151</v>
      </c>
      <c r="V3265" s="55" t="s">
        <v>14149</v>
      </c>
      <c r="W3265" s="55" t="s">
        <v>1336</v>
      </c>
      <c r="X3265" s="55" t="s">
        <v>1336</v>
      </c>
      <c r="Y3265" s="55">
        <v>0</v>
      </c>
      <c r="Z3265" s="55" t="s">
        <v>1419</v>
      </c>
      <c r="AA3265" s="55" t="s">
        <v>1338</v>
      </c>
      <c r="AB3265" s="55">
        <v>6195</v>
      </c>
      <c r="AC3265" s="55">
        <v>6195</v>
      </c>
      <c r="AD3265" s="55">
        <v>0</v>
      </c>
      <c r="AE3265" s="55" t="s">
        <v>1339</v>
      </c>
      <c r="AF3265" s="55" t="s">
        <v>3146</v>
      </c>
      <c r="AG3265" s="55" t="s">
        <v>3147</v>
      </c>
      <c r="AH3265" s="55" t="s">
        <v>1235</v>
      </c>
      <c r="AJ3265" s="55" t="s">
        <v>14150</v>
      </c>
      <c r="AK3265" s="55">
        <v>0</v>
      </c>
      <c r="AL3265" s="55" t="s">
        <v>14152</v>
      </c>
      <c r="AN3265" s="55">
        <v>6</v>
      </c>
      <c r="AO3265" s="55" t="s">
        <v>14153</v>
      </c>
      <c r="AR3265" s="56">
        <v>44464</v>
      </c>
      <c r="AS3265" s="57">
        <v>0.60776620370370371</v>
      </c>
      <c r="AT3265" s="56">
        <v>44466</v>
      </c>
      <c r="AU3265" s="57">
        <v>0.62429398148148152</v>
      </c>
      <c r="AV3265" s="55" t="s">
        <v>1345</v>
      </c>
      <c r="AW3265" s="55" t="s">
        <v>1345</v>
      </c>
      <c r="AX3265" s="55" t="s">
        <v>1346</v>
      </c>
      <c r="CB3265" s="55" t="s">
        <v>3150</v>
      </c>
    </row>
    <row r="3266" spans="1:80">
      <c r="A3266" s="55" t="s">
        <v>14154</v>
      </c>
      <c r="B3266" s="55">
        <v>2</v>
      </c>
      <c r="C3266" s="55" t="s">
        <v>14155</v>
      </c>
      <c r="D3266" s="55" t="s">
        <v>14156</v>
      </c>
      <c r="E3266" s="55">
        <v>0</v>
      </c>
      <c r="F3266" s="55">
        <v>1</v>
      </c>
      <c r="G3266" s="56">
        <v>44501</v>
      </c>
      <c r="H3266" s="56">
        <v>44501</v>
      </c>
      <c r="I3266" s="56">
        <v>44503</v>
      </c>
      <c r="J3266" s="55">
        <v>0</v>
      </c>
      <c r="L3266" s="56">
        <v>44464</v>
      </c>
      <c r="M3266" s="56">
        <v>44501</v>
      </c>
      <c r="N3266" s="55">
        <v>1</v>
      </c>
      <c r="O3266" s="55">
        <v>0</v>
      </c>
      <c r="P3266" s="55">
        <v>0</v>
      </c>
      <c r="R3266" s="55">
        <v>0</v>
      </c>
      <c r="T3266" s="55">
        <v>5215609007</v>
      </c>
      <c r="U3266" s="55" t="s">
        <v>14157</v>
      </c>
      <c r="V3266" s="55" t="s">
        <v>14155</v>
      </c>
      <c r="W3266" s="55" t="s">
        <v>1336</v>
      </c>
      <c r="X3266" s="55" t="s">
        <v>1336</v>
      </c>
      <c r="Y3266" s="55">
        <v>0</v>
      </c>
      <c r="Z3266" s="55" t="s">
        <v>1419</v>
      </c>
      <c r="AA3266" s="55" t="s">
        <v>1338</v>
      </c>
      <c r="AB3266" s="55">
        <v>3360</v>
      </c>
      <c r="AC3266" s="55">
        <v>3360</v>
      </c>
      <c r="AD3266" s="55">
        <v>0</v>
      </c>
      <c r="AE3266" s="55" t="s">
        <v>1339</v>
      </c>
      <c r="AF3266" s="55" t="s">
        <v>3146</v>
      </c>
      <c r="AG3266" s="55" t="s">
        <v>3147</v>
      </c>
      <c r="AH3266" s="55" t="s">
        <v>1235</v>
      </c>
      <c r="AJ3266" s="55" t="s">
        <v>14156</v>
      </c>
      <c r="AK3266" s="55">
        <v>0</v>
      </c>
      <c r="AL3266" s="55" t="s">
        <v>14158</v>
      </c>
      <c r="AN3266" s="55">
        <v>1</v>
      </c>
      <c r="AO3266" s="55" t="s">
        <v>14159</v>
      </c>
      <c r="AR3266" s="56">
        <v>44464</v>
      </c>
      <c r="AS3266" s="57">
        <v>0.60788194444444443</v>
      </c>
      <c r="AT3266" s="56">
        <v>44466</v>
      </c>
      <c r="AU3266" s="57">
        <v>0.62429398148148152</v>
      </c>
      <c r="AV3266" s="55" t="s">
        <v>1345</v>
      </c>
      <c r="AW3266" s="55" t="s">
        <v>1345</v>
      </c>
      <c r="AX3266" s="55" t="s">
        <v>1346</v>
      </c>
      <c r="CB3266" s="55" t="s">
        <v>3150</v>
      </c>
    </row>
    <row r="3267" spans="1:80">
      <c r="A3267" s="55" t="s">
        <v>14160</v>
      </c>
      <c r="B3267" s="55">
        <v>2</v>
      </c>
      <c r="C3267" s="55" t="s">
        <v>14161</v>
      </c>
      <c r="D3267" s="55" t="s">
        <v>14162</v>
      </c>
      <c r="E3267" s="55">
        <v>0</v>
      </c>
      <c r="F3267" s="55">
        <v>1</v>
      </c>
      <c r="G3267" s="56">
        <v>44501</v>
      </c>
      <c r="H3267" s="56">
        <v>44501</v>
      </c>
      <c r="I3267" s="56">
        <v>44503</v>
      </c>
      <c r="J3267" s="55">
        <v>0</v>
      </c>
      <c r="L3267" s="56">
        <v>44464</v>
      </c>
      <c r="M3267" s="56">
        <v>44501</v>
      </c>
      <c r="N3267" s="55">
        <v>1</v>
      </c>
      <c r="O3267" s="55">
        <v>0</v>
      </c>
      <c r="P3267" s="55">
        <v>0</v>
      </c>
      <c r="R3267" s="55">
        <v>0</v>
      </c>
      <c r="T3267" s="55">
        <v>5215610001</v>
      </c>
      <c r="U3267" s="55" t="s">
        <v>14163</v>
      </c>
      <c r="V3267" s="55" t="s">
        <v>14161</v>
      </c>
      <c r="W3267" s="55" t="s">
        <v>1336</v>
      </c>
      <c r="X3267" s="55" t="s">
        <v>1336</v>
      </c>
      <c r="Y3267" s="55">
        <v>0</v>
      </c>
      <c r="Z3267" s="55" t="s">
        <v>1419</v>
      </c>
      <c r="AA3267" s="55" t="s">
        <v>1338</v>
      </c>
      <c r="AB3267" s="55">
        <v>6825</v>
      </c>
      <c r="AC3267" s="55">
        <v>6825</v>
      </c>
      <c r="AD3267" s="55">
        <v>0</v>
      </c>
      <c r="AE3267" s="55" t="s">
        <v>1339</v>
      </c>
      <c r="AF3267" s="55" t="s">
        <v>3146</v>
      </c>
      <c r="AG3267" s="55" t="s">
        <v>3147</v>
      </c>
      <c r="AH3267" s="55" t="s">
        <v>1235</v>
      </c>
      <c r="AJ3267" s="55" t="s">
        <v>14162</v>
      </c>
      <c r="AK3267" s="55">
        <v>0</v>
      </c>
      <c r="AL3267" s="55" t="s">
        <v>14164</v>
      </c>
      <c r="AN3267" s="55">
        <v>4</v>
      </c>
      <c r="AO3267" s="55" t="s">
        <v>14165</v>
      </c>
      <c r="AR3267" s="56">
        <v>44464</v>
      </c>
      <c r="AS3267" s="57">
        <v>0.60798611111111112</v>
      </c>
      <c r="AT3267" s="56">
        <v>44466</v>
      </c>
      <c r="AU3267" s="57">
        <v>0.62429398148148152</v>
      </c>
      <c r="AV3267" s="55" t="s">
        <v>1345</v>
      </c>
      <c r="AW3267" s="55" t="s">
        <v>1345</v>
      </c>
      <c r="AX3267" s="55" t="s">
        <v>1346</v>
      </c>
      <c r="CB3267" s="55" t="s">
        <v>3150</v>
      </c>
    </row>
    <row r="3268" spans="1:80">
      <c r="A3268" s="55" t="s">
        <v>14166</v>
      </c>
      <c r="B3268" s="55">
        <v>2</v>
      </c>
      <c r="C3268" s="55" t="s">
        <v>14167</v>
      </c>
      <c r="D3268" s="55" t="s">
        <v>14168</v>
      </c>
      <c r="E3268" s="55">
        <v>0</v>
      </c>
      <c r="F3268" s="55">
        <v>1</v>
      </c>
      <c r="G3268" s="56">
        <v>44501</v>
      </c>
      <c r="H3268" s="56">
        <v>44501</v>
      </c>
      <c r="I3268" s="56">
        <v>44503</v>
      </c>
      <c r="J3268" s="55">
        <v>0</v>
      </c>
      <c r="L3268" s="56">
        <v>44464</v>
      </c>
      <c r="M3268" s="56">
        <v>44501</v>
      </c>
      <c r="N3268" s="55">
        <v>1</v>
      </c>
      <c r="O3268" s="55">
        <v>0</v>
      </c>
      <c r="P3268" s="55">
        <v>0</v>
      </c>
      <c r="R3268" s="55">
        <v>0</v>
      </c>
      <c r="T3268" s="55">
        <v>5215611008</v>
      </c>
      <c r="U3268" s="55" t="s">
        <v>14169</v>
      </c>
      <c r="V3268" s="55" t="s">
        <v>14167</v>
      </c>
      <c r="W3268" s="55" t="s">
        <v>1336</v>
      </c>
      <c r="X3268" s="55" t="s">
        <v>1336</v>
      </c>
      <c r="Y3268" s="55">
        <v>0</v>
      </c>
      <c r="Z3268" s="55" t="s">
        <v>1419</v>
      </c>
      <c r="AA3268" s="55" t="s">
        <v>1338</v>
      </c>
      <c r="AB3268" s="55">
        <v>6825</v>
      </c>
      <c r="AC3268" s="55">
        <v>6825</v>
      </c>
      <c r="AD3268" s="55">
        <v>0</v>
      </c>
      <c r="AE3268" s="55" t="s">
        <v>1339</v>
      </c>
      <c r="AF3268" s="55" t="s">
        <v>3146</v>
      </c>
      <c r="AG3268" s="55" t="s">
        <v>3147</v>
      </c>
      <c r="AH3268" s="55" t="s">
        <v>1235</v>
      </c>
      <c r="AJ3268" s="55" t="s">
        <v>14168</v>
      </c>
      <c r="AK3268" s="55">
        <v>0</v>
      </c>
      <c r="AL3268" s="55" t="s">
        <v>14170</v>
      </c>
      <c r="AN3268" s="55">
        <v>4</v>
      </c>
      <c r="AO3268" s="55" t="s">
        <v>14171</v>
      </c>
      <c r="AR3268" s="56">
        <v>44464</v>
      </c>
      <c r="AS3268" s="57">
        <v>0.60807870370370376</v>
      </c>
      <c r="AT3268" s="56">
        <v>44466</v>
      </c>
      <c r="AU3268" s="57">
        <v>0.62429398148148152</v>
      </c>
      <c r="AV3268" s="55" t="s">
        <v>1345</v>
      </c>
      <c r="AW3268" s="55" t="s">
        <v>1345</v>
      </c>
      <c r="AX3268" s="55" t="s">
        <v>1346</v>
      </c>
      <c r="CB3268" s="55" t="s">
        <v>3150</v>
      </c>
    </row>
    <row r="3269" spans="1:80">
      <c r="A3269" s="55" t="s">
        <v>14172</v>
      </c>
      <c r="B3269" s="55">
        <v>2</v>
      </c>
      <c r="C3269" s="55" t="s">
        <v>14173</v>
      </c>
      <c r="D3269" s="55" t="s">
        <v>14174</v>
      </c>
      <c r="E3269" s="55">
        <v>0</v>
      </c>
      <c r="F3269" s="55">
        <v>1</v>
      </c>
      <c r="G3269" s="56">
        <v>44501</v>
      </c>
      <c r="H3269" s="56">
        <v>44501</v>
      </c>
      <c r="I3269" s="56">
        <v>44503</v>
      </c>
      <c r="J3269" s="55">
        <v>0</v>
      </c>
      <c r="L3269" s="56">
        <v>44464</v>
      </c>
      <c r="M3269" s="56">
        <v>44501</v>
      </c>
      <c r="N3269" s="55">
        <v>1</v>
      </c>
      <c r="O3269" s="55">
        <v>0</v>
      </c>
      <c r="P3269" s="55">
        <v>0</v>
      </c>
      <c r="R3269" s="55">
        <v>0</v>
      </c>
      <c r="T3269" s="55">
        <v>5215615007</v>
      </c>
      <c r="U3269" s="55" t="s">
        <v>14175</v>
      </c>
      <c r="V3269" s="55" t="s">
        <v>14173</v>
      </c>
      <c r="W3269" s="55" t="s">
        <v>1336</v>
      </c>
      <c r="X3269" s="55" t="s">
        <v>1336</v>
      </c>
      <c r="Y3269" s="55">
        <v>0</v>
      </c>
      <c r="Z3269" s="55" t="s">
        <v>1419</v>
      </c>
      <c r="AA3269" s="55" t="s">
        <v>1338</v>
      </c>
      <c r="AB3269" s="55">
        <v>6510</v>
      </c>
      <c r="AC3269" s="55">
        <v>6510</v>
      </c>
      <c r="AD3269" s="55">
        <v>0</v>
      </c>
      <c r="AE3269" s="55" t="s">
        <v>1339</v>
      </c>
      <c r="AF3269" s="55" t="s">
        <v>3146</v>
      </c>
      <c r="AG3269" s="55" t="s">
        <v>3147</v>
      </c>
      <c r="AH3269" s="55" t="s">
        <v>1235</v>
      </c>
      <c r="AJ3269" s="55" t="s">
        <v>14174</v>
      </c>
      <c r="AK3269" s="55">
        <v>0</v>
      </c>
      <c r="AL3269" s="55" t="s">
        <v>3688</v>
      </c>
      <c r="AN3269" s="55">
        <v>2</v>
      </c>
      <c r="AO3269" s="55" t="s">
        <v>14176</v>
      </c>
      <c r="AR3269" s="56">
        <v>44464</v>
      </c>
      <c r="AS3269" s="57">
        <v>0.60814814814814822</v>
      </c>
      <c r="AT3269" s="56">
        <v>44466</v>
      </c>
      <c r="AU3269" s="57">
        <v>0.62429398148148152</v>
      </c>
      <c r="AV3269" s="55" t="s">
        <v>1345</v>
      </c>
      <c r="AW3269" s="55" t="s">
        <v>1345</v>
      </c>
      <c r="AX3269" s="55" t="s">
        <v>1346</v>
      </c>
      <c r="CB3269" s="55" t="s">
        <v>3150</v>
      </c>
    </row>
    <row r="3270" spans="1:80">
      <c r="A3270" s="55" t="s">
        <v>14177</v>
      </c>
      <c r="B3270" s="55">
        <v>2</v>
      </c>
      <c r="C3270" s="55" t="s">
        <v>14178</v>
      </c>
      <c r="D3270" s="55" t="s">
        <v>14179</v>
      </c>
      <c r="E3270" s="55">
        <v>0</v>
      </c>
      <c r="F3270" s="55">
        <v>1</v>
      </c>
      <c r="G3270" s="56">
        <v>44501</v>
      </c>
      <c r="H3270" s="56">
        <v>44501</v>
      </c>
      <c r="I3270" s="56">
        <v>44503</v>
      </c>
      <c r="J3270" s="55">
        <v>0</v>
      </c>
      <c r="L3270" s="56">
        <v>44464</v>
      </c>
      <c r="M3270" s="56">
        <v>44501</v>
      </c>
      <c r="N3270" s="55">
        <v>1</v>
      </c>
      <c r="O3270" s="55">
        <v>0</v>
      </c>
      <c r="P3270" s="55">
        <v>0</v>
      </c>
      <c r="R3270" s="55">
        <v>0</v>
      </c>
      <c r="T3270" s="55">
        <v>5215616004</v>
      </c>
      <c r="U3270" s="55" t="s">
        <v>14180</v>
      </c>
      <c r="V3270" s="55" t="s">
        <v>14178</v>
      </c>
      <c r="W3270" s="55" t="s">
        <v>1336</v>
      </c>
      <c r="X3270" s="55" t="s">
        <v>1336</v>
      </c>
      <c r="Y3270" s="55">
        <v>0</v>
      </c>
      <c r="Z3270" s="55" t="s">
        <v>1419</v>
      </c>
      <c r="AA3270" s="55" t="s">
        <v>1338</v>
      </c>
      <c r="AB3270" s="55">
        <v>5722.5</v>
      </c>
      <c r="AC3270" s="55">
        <v>5722.5</v>
      </c>
      <c r="AD3270" s="55">
        <v>0</v>
      </c>
      <c r="AE3270" s="55" t="s">
        <v>1339</v>
      </c>
      <c r="AF3270" s="55" t="s">
        <v>3146</v>
      </c>
      <c r="AG3270" s="55" t="s">
        <v>3147</v>
      </c>
      <c r="AH3270" s="55" t="s">
        <v>1235</v>
      </c>
      <c r="AJ3270" s="55" t="s">
        <v>14179</v>
      </c>
      <c r="AK3270" s="55">
        <v>0</v>
      </c>
      <c r="AL3270" s="55" t="s">
        <v>3261</v>
      </c>
      <c r="AN3270" s="55">
        <v>2</v>
      </c>
      <c r="AO3270" s="55" t="s">
        <v>14181</v>
      </c>
      <c r="AR3270" s="56">
        <v>44464</v>
      </c>
      <c r="AS3270" s="57">
        <v>0.60824074074074075</v>
      </c>
      <c r="AT3270" s="56">
        <v>44466</v>
      </c>
      <c r="AU3270" s="57">
        <v>0.62430555555555556</v>
      </c>
      <c r="AV3270" s="55" t="s">
        <v>1345</v>
      </c>
      <c r="AW3270" s="55" t="s">
        <v>1345</v>
      </c>
      <c r="AX3270" s="55" t="s">
        <v>1346</v>
      </c>
      <c r="CB3270" s="55" t="s">
        <v>3150</v>
      </c>
    </row>
    <row r="3271" spans="1:80">
      <c r="A3271" s="55" t="s">
        <v>14182</v>
      </c>
      <c r="B3271" s="55">
        <v>2</v>
      </c>
      <c r="C3271" s="55" t="s">
        <v>14183</v>
      </c>
      <c r="D3271" s="55" t="s">
        <v>14184</v>
      </c>
      <c r="E3271" s="55">
        <v>0</v>
      </c>
      <c r="F3271" s="55">
        <v>1</v>
      </c>
      <c r="G3271" s="56">
        <v>44501</v>
      </c>
      <c r="H3271" s="56">
        <v>44501</v>
      </c>
      <c r="I3271" s="56">
        <v>44503</v>
      </c>
      <c r="J3271" s="55">
        <v>0</v>
      </c>
      <c r="L3271" s="56">
        <v>44464</v>
      </c>
      <c r="M3271" s="56">
        <v>44501</v>
      </c>
      <c r="N3271" s="55">
        <v>1</v>
      </c>
      <c r="O3271" s="55">
        <v>0</v>
      </c>
      <c r="P3271" s="55">
        <v>0</v>
      </c>
      <c r="R3271" s="55">
        <v>0</v>
      </c>
      <c r="T3271" s="55">
        <v>5215618009</v>
      </c>
      <c r="U3271" s="55" t="s">
        <v>14185</v>
      </c>
      <c r="V3271" s="55" t="s">
        <v>14183</v>
      </c>
      <c r="W3271" s="55" t="s">
        <v>1336</v>
      </c>
      <c r="X3271" s="55" t="s">
        <v>1336</v>
      </c>
      <c r="Y3271" s="55">
        <v>0</v>
      </c>
      <c r="Z3271" s="55" t="s">
        <v>1419</v>
      </c>
      <c r="AA3271" s="55" t="s">
        <v>1338</v>
      </c>
      <c r="AB3271" s="55">
        <v>8505</v>
      </c>
      <c r="AC3271" s="55">
        <v>8505</v>
      </c>
      <c r="AD3271" s="55">
        <v>0</v>
      </c>
      <c r="AE3271" s="55" t="s">
        <v>1339</v>
      </c>
      <c r="AF3271" s="55" t="s">
        <v>3146</v>
      </c>
      <c r="AG3271" s="55" t="s">
        <v>3147</v>
      </c>
      <c r="AH3271" s="55" t="s">
        <v>1235</v>
      </c>
      <c r="AJ3271" s="55" t="s">
        <v>14184</v>
      </c>
      <c r="AK3271" s="55">
        <v>0</v>
      </c>
      <c r="AL3271" s="55" t="s">
        <v>14186</v>
      </c>
      <c r="AN3271" s="55">
        <v>4</v>
      </c>
      <c r="AO3271" s="55" t="s">
        <v>14187</v>
      </c>
      <c r="AR3271" s="56">
        <v>44464</v>
      </c>
      <c r="AS3271" s="57">
        <v>0.60834490740740743</v>
      </c>
      <c r="AT3271" s="56">
        <v>44466</v>
      </c>
      <c r="AU3271" s="57">
        <v>0.62430555555555556</v>
      </c>
      <c r="AV3271" s="55" t="s">
        <v>1345</v>
      </c>
      <c r="AW3271" s="55" t="s">
        <v>1345</v>
      </c>
      <c r="AX3271" s="55" t="s">
        <v>1346</v>
      </c>
      <c r="CB3271" s="55" t="s">
        <v>3150</v>
      </c>
    </row>
    <row r="3272" spans="1:80">
      <c r="A3272" s="55" t="s">
        <v>14188</v>
      </c>
      <c r="B3272" s="55">
        <v>2</v>
      </c>
      <c r="C3272" s="55" t="s">
        <v>14189</v>
      </c>
      <c r="D3272" s="55" t="s">
        <v>14190</v>
      </c>
      <c r="E3272" s="55">
        <v>0</v>
      </c>
      <c r="F3272" s="55">
        <v>1</v>
      </c>
      <c r="G3272" s="56">
        <v>44501</v>
      </c>
      <c r="H3272" s="56">
        <v>44501</v>
      </c>
      <c r="I3272" s="56">
        <v>44503</v>
      </c>
      <c r="J3272" s="55">
        <v>0</v>
      </c>
      <c r="L3272" s="56">
        <v>44464</v>
      </c>
      <c r="M3272" s="56">
        <v>44501</v>
      </c>
      <c r="N3272" s="55">
        <v>1</v>
      </c>
      <c r="O3272" s="55">
        <v>0</v>
      </c>
      <c r="P3272" s="55">
        <v>0</v>
      </c>
      <c r="R3272" s="55">
        <v>0</v>
      </c>
      <c r="T3272" s="55">
        <v>5215627001</v>
      </c>
      <c r="U3272" s="55" t="s">
        <v>14191</v>
      </c>
      <c r="V3272" s="55" t="s">
        <v>14189</v>
      </c>
      <c r="W3272" s="55" t="s">
        <v>1336</v>
      </c>
      <c r="X3272" s="55" t="s">
        <v>1336</v>
      </c>
      <c r="Y3272" s="55">
        <v>0</v>
      </c>
      <c r="Z3272" s="55" t="s">
        <v>1419</v>
      </c>
      <c r="AA3272" s="55" t="s">
        <v>1338</v>
      </c>
      <c r="AB3272" s="55">
        <v>8505</v>
      </c>
      <c r="AC3272" s="55">
        <v>8505</v>
      </c>
      <c r="AD3272" s="55">
        <v>0</v>
      </c>
      <c r="AE3272" s="55" t="s">
        <v>1339</v>
      </c>
      <c r="AF3272" s="55" t="s">
        <v>3146</v>
      </c>
      <c r="AG3272" s="55" t="s">
        <v>3147</v>
      </c>
      <c r="AH3272" s="55" t="s">
        <v>1235</v>
      </c>
      <c r="AJ3272" s="55" t="s">
        <v>14190</v>
      </c>
      <c r="AK3272" s="55">
        <v>0</v>
      </c>
      <c r="AL3272" s="55" t="s">
        <v>14192</v>
      </c>
      <c r="AN3272" s="55">
        <v>3</v>
      </c>
      <c r="AO3272" s="55" t="s">
        <v>14193</v>
      </c>
      <c r="AR3272" s="56">
        <v>44464</v>
      </c>
      <c r="AS3272" s="57">
        <v>0.60841435185185189</v>
      </c>
      <c r="AT3272" s="56">
        <v>44466</v>
      </c>
      <c r="AU3272" s="57">
        <v>0.62430555555555556</v>
      </c>
      <c r="AV3272" s="55" t="s">
        <v>1345</v>
      </c>
      <c r="AW3272" s="55" t="s">
        <v>1345</v>
      </c>
      <c r="AX3272" s="55" t="s">
        <v>1346</v>
      </c>
      <c r="CB3272" s="55" t="s">
        <v>3150</v>
      </c>
    </row>
    <row r="3273" spans="1:80">
      <c r="A3273" s="55" t="s">
        <v>14194</v>
      </c>
      <c r="B3273" s="55">
        <v>2</v>
      </c>
      <c r="C3273" s="55" t="s">
        <v>14195</v>
      </c>
      <c r="D3273" s="55" t="s">
        <v>14196</v>
      </c>
      <c r="E3273" s="55">
        <v>0</v>
      </c>
      <c r="F3273" s="55">
        <v>1</v>
      </c>
      <c r="G3273" s="56">
        <v>44501</v>
      </c>
      <c r="H3273" s="56">
        <v>44501</v>
      </c>
      <c r="I3273" s="56">
        <v>44503</v>
      </c>
      <c r="J3273" s="55">
        <v>0</v>
      </c>
      <c r="L3273" s="56">
        <v>44464</v>
      </c>
      <c r="M3273" s="56">
        <v>44501</v>
      </c>
      <c r="N3273" s="55">
        <v>1</v>
      </c>
      <c r="O3273" s="55">
        <v>0</v>
      </c>
      <c r="P3273" s="55">
        <v>0</v>
      </c>
      <c r="R3273" s="55">
        <v>0</v>
      </c>
      <c r="T3273" s="55">
        <v>5215629005</v>
      </c>
      <c r="U3273" s="55" t="s">
        <v>14197</v>
      </c>
      <c r="V3273" s="55" t="s">
        <v>14195</v>
      </c>
      <c r="W3273" s="55" t="s">
        <v>1336</v>
      </c>
      <c r="X3273" s="55" t="s">
        <v>1336</v>
      </c>
      <c r="Y3273" s="55">
        <v>0</v>
      </c>
      <c r="Z3273" s="55" t="s">
        <v>1419</v>
      </c>
      <c r="AA3273" s="55" t="s">
        <v>1338</v>
      </c>
      <c r="AB3273" s="55">
        <v>7402.5</v>
      </c>
      <c r="AC3273" s="55">
        <v>7402.5</v>
      </c>
      <c r="AD3273" s="55">
        <v>0</v>
      </c>
      <c r="AE3273" s="55" t="s">
        <v>1339</v>
      </c>
      <c r="AF3273" s="55" t="s">
        <v>3146</v>
      </c>
      <c r="AG3273" s="55" t="s">
        <v>3147</v>
      </c>
      <c r="AH3273" s="55" t="s">
        <v>1235</v>
      </c>
      <c r="AJ3273" s="55" t="s">
        <v>14196</v>
      </c>
      <c r="AK3273" s="55">
        <v>0</v>
      </c>
      <c r="AL3273" s="55" t="s">
        <v>14198</v>
      </c>
      <c r="AN3273" s="55">
        <v>2</v>
      </c>
      <c r="AO3273" s="55" t="s">
        <v>14199</v>
      </c>
      <c r="AR3273" s="56">
        <v>44464</v>
      </c>
      <c r="AS3273" s="57">
        <v>0.60847222222222219</v>
      </c>
      <c r="AT3273" s="56">
        <v>44466</v>
      </c>
      <c r="AU3273" s="57">
        <v>0.62430555555555556</v>
      </c>
      <c r="AV3273" s="55" t="s">
        <v>1345</v>
      </c>
      <c r="AW3273" s="55" t="s">
        <v>1345</v>
      </c>
      <c r="AX3273" s="55" t="s">
        <v>1346</v>
      </c>
      <c r="CB3273" s="55" t="s">
        <v>3150</v>
      </c>
    </row>
    <row r="3274" spans="1:80">
      <c r="A3274" s="55" t="s">
        <v>14200</v>
      </c>
      <c r="B3274" s="55">
        <v>2</v>
      </c>
      <c r="C3274" s="55" t="s">
        <v>14201</v>
      </c>
      <c r="D3274" s="55" t="s">
        <v>14202</v>
      </c>
      <c r="E3274" s="55">
        <v>0</v>
      </c>
      <c r="F3274" s="55">
        <v>1</v>
      </c>
      <c r="G3274" s="56">
        <v>44501</v>
      </c>
      <c r="H3274" s="56">
        <v>44501</v>
      </c>
      <c r="I3274" s="56">
        <v>44503</v>
      </c>
      <c r="J3274" s="55">
        <v>0</v>
      </c>
      <c r="L3274" s="56">
        <v>44464</v>
      </c>
      <c r="M3274" s="56">
        <v>44501</v>
      </c>
      <c r="N3274" s="55">
        <v>1</v>
      </c>
      <c r="O3274" s="55">
        <v>0</v>
      </c>
      <c r="P3274" s="55">
        <v>0</v>
      </c>
      <c r="R3274" s="55">
        <v>0</v>
      </c>
      <c r="T3274" s="55">
        <v>5215631006</v>
      </c>
      <c r="U3274" s="55" t="s">
        <v>14203</v>
      </c>
      <c r="V3274" s="55" t="s">
        <v>14201</v>
      </c>
      <c r="W3274" s="55" t="s">
        <v>1336</v>
      </c>
      <c r="X3274" s="55" t="s">
        <v>1336</v>
      </c>
      <c r="Y3274" s="55">
        <v>0</v>
      </c>
      <c r="Z3274" s="55" t="s">
        <v>1419</v>
      </c>
      <c r="AA3274" s="55" t="s">
        <v>1338</v>
      </c>
      <c r="AB3274" s="55">
        <v>7507.5</v>
      </c>
      <c r="AC3274" s="55">
        <v>7507.5</v>
      </c>
      <c r="AD3274" s="55">
        <v>0</v>
      </c>
      <c r="AE3274" s="55" t="s">
        <v>1339</v>
      </c>
      <c r="AF3274" s="55" t="s">
        <v>3146</v>
      </c>
      <c r="AG3274" s="55" t="s">
        <v>3147</v>
      </c>
      <c r="AH3274" s="55" t="s">
        <v>1235</v>
      </c>
      <c r="AJ3274" s="55" t="s">
        <v>14202</v>
      </c>
      <c r="AK3274" s="55">
        <v>0</v>
      </c>
      <c r="AL3274" s="55" t="s">
        <v>14204</v>
      </c>
      <c r="AN3274" s="55">
        <v>2</v>
      </c>
      <c r="AO3274" s="55" t="s">
        <v>14205</v>
      </c>
      <c r="AR3274" s="56">
        <v>44464</v>
      </c>
      <c r="AS3274" s="57">
        <v>0.60854166666666665</v>
      </c>
      <c r="AT3274" s="56">
        <v>44466</v>
      </c>
      <c r="AU3274" s="57">
        <v>0.62430555555555556</v>
      </c>
      <c r="AV3274" s="55" t="s">
        <v>1345</v>
      </c>
      <c r="AW3274" s="55" t="s">
        <v>1345</v>
      </c>
      <c r="AX3274" s="55" t="s">
        <v>1346</v>
      </c>
      <c r="CB3274" s="55" t="s">
        <v>3150</v>
      </c>
    </row>
    <row r="3275" spans="1:80">
      <c r="A3275" s="55" t="s">
        <v>14206</v>
      </c>
      <c r="B3275" s="55">
        <v>2</v>
      </c>
      <c r="C3275" s="55" t="s">
        <v>14207</v>
      </c>
      <c r="D3275" s="55" t="s">
        <v>14208</v>
      </c>
      <c r="E3275" s="55">
        <v>0</v>
      </c>
      <c r="F3275" s="55">
        <v>1</v>
      </c>
      <c r="G3275" s="56">
        <v>44501</v>
      </c>
      <c r="H3275" s="56">
        <v>44501</v>
      </c>
      <c r="I3275" s="56">
        <v>44503</v>
      </c>
      <c r="J3275" s="55">
        <v>0</v>
      </c>
      <c r="L3275" s="56">
        <v>44464</v>
      </c>
      <c r="M3275" s="56">
        <v>44501</v>
      </c>
      <c r="N3275" s="55">
        <v>1</v>
      </c>
      <c r="O3275" s="55">
        <v>0</v>
      </c>
      <c r="P3275" s="55">
        <v>0</v>
      </c>
      <c r="R3275" s="55">
        <v>0</v>
      </c>
      <c r="T3275" s="55">
        <v>5215644007</v>
      </c>
      <c r="U3275" s="55" t="s">
        <v>14209</v>
      </c>
      <c r="V3275" s="55" t="s">
        <v>14207</v>
      </c>
      <c r="W3275" s="55" t="s">
        <v>1336</v>
      </c>
      <c r="X3275" s="55" t="s">
        <v>1336</v>
      </c>
      <c r="Y3275" s="55">
        <v>0</v>
      </c>
      <c r="Z3275" s="55" t="s">
        <v>1419</v>
      </c>
      <c r="AA3275" s="55" t="s">
        <v>1338</v>
      </c>
      <c r="AB3275" s="55">
        <v>3360</v>
      </c>
      <c r="AC3275" s="55">
        <v>3360</v>
      </c>
      <c r="AD3275" s="55">
        <v>0</v>
      </c>
      <c r="AE3275" s="55" t="s">
        <v>1339</v>
      </c>
      <c r="AF3275" s="55" t="s">
        <v>3146</v>
      </c>
      <c r="AG3275" s="55" t="s">
        <v>3147</v>
      </c>
      <c r="AH3275" s="55" t="s">
        <v>1235</v>
      </c>
      <c r="AJ3275" s="55" t="s">
        <v>14208</v>
      </c>
      <c r="AK3275" s="55">
        <v>0</v>
      </c>
      <c r="AL3275" s="55" t="s">
        <v>3268</v>
      </c>
      <c r="AN3275" s="55">
        <v>7</v>
      </c>
      <c r="AO3275" s="55" t="s">
        <v>14210</v>
      </c>
      <c r="AR3275" s="56">
        <v>44464</v>
      </c>
      <c r="AS3275" s="57">
        <v>0.6086111111111111</v>
      </c>
      <c r="AT3275" s="56">
        <v>44466</v>
      </c>
      <c r="AU3275" s="57">
        <v>0.62430555555555556</v>
      </c>
      <c r="AV3275" s="55" t="s">
        <v>1345</v>
      </c>
      <c r="AW3275" s="55" t="s">
        <v>1345</v>
      </c>
      <c r="AX3275" s="55" t="s">
        <v>1346</v>
      </c>
      <c r="CB3275" s="55" t="s">
        <v>3150</v>
      </c>
    </row>
    <row r="3276" spans="1:80">
      <c r="A3276" s="55" t="s">
        <v>14211</v>
      </c>
      <c r="B3276" s="55">
        <v>2</v>
      </c>
      <c r="C3276" s="55" t="s">
        <v>14212</v>
      </c>
      <c r="D3276" s="55" t="s">
        <v>14213</v>
      </c>
      <c r="E3276" s="55">
        <v>0</v>
      </c>
      <c r="F3276" s="55">
        <v>1</v>
      </c>
      <c r="G3276" s="56">
        <v>44501</v>
      </c>
      <c r="H3276" s="56">
        <v>44501</v>
      </c>
      <c r="I3276" s="56">
        <v>44503</v>
      </c>
      <c r="J3276" s="55">
        <v>0</v>
      </c>
      <c r="L3276" s="56">
        <v>44464</v>
      </c>
      <c r="M3276" s="56">
        <v>44501</v>
      </c>
      <c r="N3276" s="55">
        <v>1</v>
      </c>
      <c r="O3276" s="55">
        <v>0</v>
      </c>
      <c r="P3276" s="55">
        <v>0</v>
      </c>
      <c r="R3276" s="55">
        <v>0</v>
      </c>
      <c r="T3276" s="55">
        <v>5215672000</v>
      </c>
      <c r="U3276" s="55" t="s">
        <v>14214</v>
      </c>
      <c r="V3276" s="55" t="s">
        <v>14212</v>
      </c>
      <c r="W3276" s="55" t="s">
        <v>1336</v>
      </c>
      <c r="X3276" s="55" t="s">
        <v>1336</v>
      </c>
      <c r="Y3276" s="55">
        <v>0</v>
      </c>
      <c r="Z3276" s="55" t="s">
        <v>1419</v>
      </c>
      <c r="AA3276" s="55" t="s">
        <v>1338</v>
      </c>
      <c r="AB3276" s="55">
        <v>3360</v>
      </c>
      <c r="AC3276" s="55">
        <v>3360</v>
      </c>
      <c r="AD3276" s="55">
        <v>0</v>
      </c>
      <c r="AE3276" s="55" t="s">
        <v>1339</v>
      </c>
      <c r="AF3276" s="55" t="s">
        <v>3146</v>
      </c>
      <c r="AG3276" s="55" t="s">
        <v>3147</v>
      </c>
      <c r="AH3276" s="55" t="s">
        <v>1235</v>
      </c>
      <c r="AJ3276" s="55" t="s">
        <v>14213</v>
      </c>
      <c r="AK3276" s="55">
        <v>0</v>
      </c>
      <c r="AL3276" s="55" t="s">
        <v>7978</v>
      </c>
      <c r="AN3276" s="55">
        <v>7</v>
      </c>
      <c r="AO3276" s="55" t="s">
        <v>14215</v>
      </c>
      <c r="AR3276" s="56">
        <v>44464</v>
      </c>
      <c r="AS3276" s="57">
        <v>0.60866898148148152</v>
      </c>
      <c r="AT3276" s="56">
        <v>44466</v>
      </c>
      <c r="AU3276" s="57">
        <v>0.62430555555555556</v>
      </c>
      <c r="AV3276" s="55" t="s">
        <v>1345</v>
      </c>
      <c r="AW3276" s="55" t="s">
        <v>1345</v>
      </c>
      <c r="AX3276" s="55" t="s">
        <v>1346</v>
      </c>
      <c r="CB3276" s="55" t="s">
        <v>3150</v>
      </c>
    </row>
    <row r="3277" spans="1:80">
      <c r="A3277" s="55" t="s">
        <v>14216</v>
      </c>
      <c r="B3277" s="55">
        <v>2</v>
      </c>
      <c r="C3277" s="55" t="s">
        <v>14217</v>
      </c>
      <c r="D3277" s="55" t="s">
        <v>14218</v>
      </c>
      <c r="E3277" s="55">
        <v>0</v>
      </c>
      <c r="F3277" s="55">
        <v>1</v>
      </c>
      <c r="G3277" s="56">
        <v>44501</v>
      </c>
      <c r="H3277" s="56">
        <v>44501</v>
      </c>
      <c r="I3277" s="56">
        <v>44503</v>
      </c>
      <c r="J3277" s="55">
        <v>0</v>
      </c>
      <c r="L3277" s="56">
        <v>44464</v>
      </c>
      <c r="M3277" s="56">
        <v>44501</v>
      </c>
      <c r="N3277" s="55">
        <v>1</v>
      </c>
      <c r="O3277" s="55">
        <v>0</v>
      </c>
      <c r="P3277" s="55">
        <v>0</v>
      </c>
      <c r="R3277" s="55">
        <v>0</v>
      </c>
      <c r="T3277" s="55">
        <v>5215686008</v>
      </c>
      <c r="U3277" s="55" t="s">
        <v>14219</v>
      </c>
      <c r="V3277" s="55" t="s">
        <v>14217</v>
      </c>
      <c r="W3277" s="55" t="s">
        <v>1336</v>
      </c>
      <c r="X3277" s="55" t="s">
        <v>1336</v>
      </c>
      <c r="Y3277" s="55">
        <v>0</v>
      </c>
      <c r="Z3277" s="55" t="s">
        <v>1419</v>
      </c>
      <c r="AA3277" s="55" t="s">
        <v>1338</v>
      </c>
      <c r="AB3277" s="55">
        <v>15487.5</v>
      </c>
      <c r="AC3277" s="55">
        <v>15487.5</v>
      </c>
      <c r="AD3277" s="55">
        <v>0</v>
      </c>
      <c r="AE3277" s="55" t="s">
        <v>1339</v>
      </c>
      <c r="AF3277" s="55" t="s">
        <v>3146</v>
      </c>
      <c r="AG3277" s="55" t="s">
        <v>3147</v>
      </c>
      <c r="AH3277" s="55" t="s">
        <v>1235</v>
      </c>
      <c r="AJ3277" s="55" t="s">
        <v>14218</v>
      </c>
      <c r="AK3277" s="55">
        <v>0</v>
      </c>
      <c r="AL3277" s="55" t="s">
        <v>14220</v>
      </c>
      <c r="AN3277" s="55">
        <v>4</v>
      </c>
      <c r="AO3277" s="55" t="s">
        <v>14221</v>
      </c>
      <c r="AR3277" s="56">
        <v>44464</v>
      </c>
      <c r="AS3277" s="57">
        <v>0.60646990740740747</v>
      </c>
      <c r="AT3277" s="56">
        <v>44466</v>
      </c>
      <c r="AU3277" s="57">
        <v>0.62430555555555556</v>
      </c>
      <c r="AV3277" s="55" t="s">
        <v>1345</v>
      </c>
      <c r="AW3277" s="55" t="s">
        <v>1345</v>
      </c>
      <c r="AX3277" s="55" t="s">
        <v>1346</v>
      </c>
      <c r="CB3277" s="55" t="s">
        <v>3150</v>
      </c>
    </row>
    <row r="3278" spans="1:80">
      <c r="A3278" s="55" t="s">
        <v>14222</v>
      </c>
      <c r="B3278" s="55">
        <v>2</v>
      </c>
      <c r="C3278" s="55" t="s">
        <v>14223</v>
      </c>
      <c r="D3278" s="55" t="s">
        <v>14224</v>
      </c>
      <c r="E3278" s="55">
        <v>0</v>
      </c>
      <c r="F3278" s="55">
        <v>1</v>
      </c>
      <c r="G3278" s="56">
        <v>44501</v>
      </c>
      <c r="H3278" s="56">
        <v>44501</v>
      </c>
      <c r="I3278" s="56">
        <v>44503</v>
      </c>
      <c r="J3278" s="55">
        <v>0</v>
      </c>
      <c r="L3278" s="56">
        <v>44464</v>
      </c>
      <c r="M3278" s="56">
        <v>44501</v>
      </c>
      <c r="N3278" s="55">
        <v>1</v>
      </c>
      <c r="O3278" s="55">
        <v>0</v>
      </c>
      <c r="P3278" s="55">
        <v>0</v>
      </c>
      <c r="R3278" s="55">
        <v>0</v>
      </c>
      <c r="T3278" s="55">
        <v>5215689000</v>
      </c>
      <c r="U3278" s="55" t="s">
        <v>14225</v>
      </c>
      <c r="V3278" s="55" t="s">
        <v>14223</v>
      </c>
      <c r="W3278" s="55" t="s">
        <v>1336</v>
      </c>
      <c r="X3278" s="55" t="s">
        <v>1336</v>
      </c>
      <c r="Y3278" s="55">
        <v>0</v>
      </c>
      <c r="Z3278" s="55" t="s">
        <v>1419</v>
      </c>
      <c r="AA3278" s="55" t="s">
        <v>1338</v>
      </c>
      <c r="AB3278" s="55">
        <v>15487.5</v>
      </c>
      <c r="AC3278" s="55">
        <v>15487.5</v>
      </c>
      <c r="AD3278" s="55">
        <v>0</v>
      </c>
      <c r="AE3278" s="55" t="s">
        <v>1339</v>
      </c>
      <c r="AF3278" s="55" t="s">
        <v>3146</v>
      </c>
      <c r="AG3278" s="55" t="s">
        <v>3147</v>
      </c>
      <c r="AH3278" s="55" t="s">
        <v>1235</v>
      </c>
      <c r="AJ3278" s="55" t="s">
        <v>14224</v>
      </c>
      <c r="AK3278" s="55">
        <v>0</v>
      </c>
      <c r="AL3278" s="55" t="s">
        <v>14226</v>
      </c>
      <c r="AN3278" s="55">
        <v>5</v>
      </c>
      <c r="AO3278" s="55" t="s">
        <v>14227</v>
      </c>
      <c r="AR3278" s="56">
        <v>44464</v>
      </c>
      <c r="AS3278" s="57">
        <v>0.60653935185185182</v>
      </c>
      <c r="AT3278" s="56">
        <v>44466</v>
      </c>
      <c r="AU3278" s="57">
        <v>0.62430555555555556</v>
      </c>
      <c r="AV3278" s="55" t="s">
        <v>1345</v>
      </c>
      <c r="AW3278" s="55" t="s">
        <v>1345</v>
      </c>
      <c r="AX3278" s="55" t="s">
        <v>1346</v>
      </c>
      <c r="CB3278" s="55" t="s">
        <v>3150</v>
      </c>
    </row>
    <row r="3279" spans="1:80">
      <c r="A3279" s="55" t="s">
        <v>14228</v>
      </c>
      <c r="B3279" s="55">
        <v>2</v>
      </c>
      <c r="C3279" s="55" t="s">
        <v>14229</v>
      </c>
      <c r="D3279" s="55" t="s">
        <v>14230</v>
      </c>
      <c r="E3279" s="55">
        <v>0</v>
      </c>
      <c r="F3279" s="55">
        <v>1</v>
      </c>
      <c r="G3279" s="56">
        <v>44501</v>
      </c>
      <c r="H3279" s="56">
        <v>44501</v>
      </c>
      <c r="I3279" s="56">
        <v>44503</v>
      </c>
      <c r="J3279" s="55">
        <v>0</v>
      </c>
      <c r="L3279" s="56">
        <v>44464</v>
      </c>
      <c r="M3279" s="56">
        <v>44501</v>
      </c>
      <c r="N3279" s="55">
        <v>1</v>
      </c>
      <c r="O3279" s="55">
        <v>0</v>
      </c>
      <c r="P3279" s="55">
        <v>0</v>
      </c>
      <c r="R3279" s="55">
        <v>0</v>
      </c>
      <c r="T3279" s="55">
        <v>5215390002</v>
      </c>
      <c r="U3279" s="55" t="s">
        <v>14231</v>
      </c>
      <c r="V3279" s="55" t="s">
        <v>14229</v>
      </c>
      <c r="W3279" s="55" t="s">
        <v>1336</v>
      </c>
      <c r="X3279" s="55" t="s">
        <v>1336</v>
      </c>
      <c r="Y3279" s="55">
        <v>0</v>
      </c>
      <c r="Z3279" s="55" t="s">
        <v>1419</v>
      </c>
      <c r="AA3279" s="55" t="s">
        <v>1338</v>
      </c>
      <c r="AB3279" s="55">
        <v>15225</v>
      </c>
      <c r="AC3279" s="55">
        <v>15225</v>
      </c>
      <c r="AD3279" s="55">
        <v>0</v>
      </c>
      <c r="AE3279" s="55" t="s">
        <v>1339</v>
      </c>
      <c r="AF3279" s="55" t="s">
        <v>3146</v>
      </c>
      <c r="AG3279" s="55" t="s">
        <v>3147</v>
      </c>
      <c r="AH3279" s="55" t="s">
        <v>1235</v>
      </c>
      <c r="AJ3279" s="55" t="s">
        <v>14230</v>
      </c>
      <c r="AK3279" s="55">
        <v>0</v>
      </c>
      <c r="AL3279" s="55" t="s">
        <v>14232</v>
      </c>
      <c r="AN3279" s="55">
        <v>5</v>
      </c>
      <c r="AO3279" s="55" t="s">
        <v>14233</v>
      </c>
      <c r="AR3279" s="56">
        <v>44464</v>
      </c>
      <c r="AS3279" s="57">
        <v>0.60430555555555554</v>
      </c>
      <c r="AT3279" s="56">
        <v>44466</v>
      </c>
      <c r="AU3279" s="57">
        <v>0.62430555555555556</v>
      </c>
      <c r="AV3279" s="55" t="s">
        <v>1345</v>
      </c>
      <c r="AW3279" s="55" t="s">
        <v>1345</v>
      </c>
      <c r="AX3279" s="55" t="s">
        <v>1346</v>
      </c>
      <c r="CB3279" s="55" t="s">
        <v>3150</v>
      </c>
    </row>
    <row r="3280" spans="1:80">
      <c r="A3280" s="55" t="s">
        <v>14234</v>
      </c>
      <c r="B3280" s="55">
        <v>3</v>
      </c>
      <c r="C3280" s="55" t="s">
        <v>770</v>
      </c>
      <c r="D3280" s="55" t="s">
        <v>1181</v>
      </c>
      <c r="E3280" s="55">
        <v>1</v>
      </c>
      <c r="F3280" s="55">
        <v>1</v>
      </c>
      <c r="G3280" s="56">
        <v>44452</v>
      </c>
      <c r="H3280" s="56">
        <v>44452</v>
      </c>
      <c r="I3280" s="56">
        <v>44452</v>
      </c>
      <c r="J3280" s="55">
        <v>1</v>
      </c>
      <c r="K3280" s="56">
        <v>44446</v>
      </c>
      <c r="W3280" s="55" t="s">
        <v>1336</v>
      </c>
      <c r="X3280" s="55" t="s">
        <v>1336</v>
      </c>
      <c r="Y3280" s="55">
        <v>20</v>
      </c>
      <c r="AD3280" s="55">
        <v>0</v>
      </c>
      <c r="AE3280" s="55" t="s">
        <v>1339</v>
      </c>
      <c r="AF3280" s="55" t="s">
        <v>1352</v>
      </c>
      <c r="AG3280" s="55" t="s">
        <v>1353</v>
      </c>
      <c r="AI3280" s="55">
        <v>510</v>
      </c>
      <c r="AJ3280" s="55" t="s">
        <v>1181</v>
      </c>
      <c r="AK3280" s="55">
        <v>0</v>
      </c>
      <c r="AL3280" s="55" t="s">
        <v>8706</v>
      </c>
      <c r="AN3280" s="55">
        <v>2</v>
      </c>
      <c r="AQ3280" s="55" t="s">
        <v>1235</v>
      </c>
      <c r="AR3280" s="56">
        <v>44392</v>
      </c>
      <c r="AS3280" s="57">
        <v>0.32135416666666666</v>
      </c>
      <c r="AT3280" s="56">
        <v>44447</v>
      </c>
      <c r="AU3280" s="57">
        <v>0.41217592592592589</v>
      </c>
      <c r="AV3280" s="55" t="s">
        <v>1355</v>
      </c>
      <c r="AW3280" s="55" t="s">
        <v>1355</v>
      </c>
      <c r="AX3280" s="55" t="s">
        <v>1490</v>
      </c>
      <c r="AY3280" s="55" t="s">
        <v>269</v>
      </c>
      <c r="AZ3280" s="55">
        <v>3</v>
      </c>
      <c r="BA3280" s="55" t="s">
        <v>1347</v>
      </c>
      <c r="BB3280" s="55">
        <v>1</v>
      </c>
      <c r="BF3280" s="55" t="s">
        <v>1418</v>
      </c>
      <c r="BG3280" s="55">
        <v>4</v>
      </c>
      <c r="BH3280" s="55" t="s">
        <v>48</v>
      </c>
      <c r="BI3280" s="55" t="s">
        <v>244</v>
      </c>
      <c r="BJ3280" s="55">
        <v>0</v>
      </c>
      <c r="BK3280" s="55">
        <v>0</v>
      </c>
      <c r="BL3280" s="55">
        <v>1</v>
      </c>
      <c r="BM3280" s="55">
        <v>1</v>
      </c>
      <c r="BN3280" s="55">
        <v>0</v>
      </c>
      <c r="BO3280" s="55">
        <v>0</v>
      </c>
      <c r="BP3280" s="55">
        <v>0</v>
      </c>
      <c r="BQ3280" s="55">
        <v>0</v>
      </c>
      <c r="BR3280" s="55">
        <v>0</v>
      </c>
      <c r="BS3280" s="55">
        <v>0</v>
      </c>
      <c r="BT3280" s="56">
        <v>44446</v>
      </c>
      <c r="BU3280" s="56">
        <v>44446</v>
      </c>
      <c r="BV3280" s="56">
        <v>44447</v>
      </c>
      <c r="BW3280" s="56">
        <v>44447</v>
      </c>
      <c r="BX3280" s="55" t="s">
        <v>1181</v>
      </c>
      <c r="BY3280" s="55" t="s">
        <v>269</v>
      </c>
      <c r="BZ3280" s="55">
        <v>408.49380000000002</v>
      </c>
      <c r="CA3280" s="55" t="s">
        <v>1419</v>
      </c>
      <c r="CB3280" s="55" t="s">
        <v>1357</v>
      </c>
    </row>
    <row r="3281" spans="1:80">
      <c r="A3281" s="55" t="s">
        <v>14235</v>
      </c>
      <c r="B3281" s="55">
        <v>3</v>
      </c>
      <c r="C3281" s="55" t="s">
        <v>771</v>
      </c>
      <c r="D3281" s="55" t="s">
        <v>1182</v>
      </c>
      <c r="E3281" s="55">
        <v>1</v>
      </c>
      <c r="F3281" s="55">
        <v>1</v>
      </c>
      <c r="G3281" s="56">
        <v>44453</v>
      </c>
      <c r="H3281" s="56">
        <v>44453</v>
      </c>
      <c r="I3281" s="56">
        <v>44453</v>
      </c>
      <c r="J3281" s="55">
        <v>1</v>
      </c>
      <c r="K3281" s="56">
        <v>44446</v>
      </c>
      <c r="W3281" s="55" t="s">
        <v>1336</v>
      </c>
      <c r="X3281" s="55" t="s">
        <v>1336</v>
      </c>
      <c r="Y3281" s="55">
        <v>20</v>
      </c>
      <c r="AD3281" s="55">
        <v>0</v>
      </c>
      <c r="AE3281" s="55" t="s">
        <v>1339</v>
      </c>
      <c r="AF3281" s="55" t="s">
        <v>1352</v>
      </c>
      <c r="AG3281" s="55" t="s">
        <v>1353</v>
      </c>
      <c r="AI3281" s="55">
        <v>510</v>
      </c>
      <c r="AJ3281" s="55" t="s">
        <v>1182</v>
      </c>
      <c r="AK3281" s="55">
        <v>0</v>
      </c>
      <c r="AL3281" s="55" t="s">
        <v>14236</v>
      </c>
      <c r="AN3281" s="55">
        <v>2</v>
      </c>
      <c r="AQ3281" s="55" t="s">
        <v>1235</v>
      </c>
      <c r="AR3281" s="56">
        <v>44392</v>
      </c>
      <c r="AS3281" s="57">
        <v>0.32172453703703702</v>
      </c>
      <c r="AT3281" s="56">
        <v>44447</v>
      </c>
      <c r="AU3281" s="57">
        <v>0.41262731481481479</v>
      </c>
      <c r="AV3281" s="55" t="s">
        <v>1355</v>
      </c>
      <c r="AW3281" s="55" t="s">
        <v>1355</v>
      </c>
      <c r="AX3281" s="55" t="s">
        <v>1490</v>
      </c>
      <c r="AY3281" s="55" t="s">
        <v>269</v>
      </c>
      <c r="AZ3281" s="55">
        <v>3</v>
      </c>
      <c r="BA3281" s="55" t="s">
        <v>1347</v>
      </c>
      <c r="BB3281" s="55">
        <v>1</v>
      </c>
      <c r="BF3281" s="55" t="s">
        <v>1418</v>
      </c>
      <c r="BG3281" s="55">
        <v>4</v>
      </c>
      <c r="BH3281" s="55" t="s">
        <v>48</v>
      </c>
      <c r="BI3281" s="55" t="s">
        <v>244</v>
      </c>
      <c r="BJ3281" s="55">
        <v>0</v>
      </c>
      <c r="BK3281" s="55">
        <v>0</v>
      </c>
      <c r="BL3281" s="55">
        <v>1</v>
      </c>
      <c r="BM3281" s="55">
        <v>1</v>
      </c>
      <c r="BN3281" s="55">
        <v>0</v>
      </c>
      <c r="BO3281" s="55">
        <v>0</v>
      </c>
      <c r="BP3281" s="55">
        <v>0</v>
      </c>
      <c r="BQ3281" s="55">
        <v>0</v>
      </c>
      <c r="BR3281" s="55">
        <v>0</v>
      </c>
      <c r="BS3281" s="55">
        <v>0</v>
      </c>
      <c r="BT3281" s="56">
        <v>44446</v>
      </c>
      <c r="BU3281" s="56">
        <v>44446</v>
      </c>
      <c r="BV3281" s="56">
        <v>44447</v>
      </c>
      <c r="BW3281" s="56">
        <v>44447</v>
      </c>
      <c r="BX3281" s="55" t="s">
        <v>1182</v>
      </c>
      <c r="BY3281" s="55" t="s">
        <v>269</v>
      </c>
      <c r="BZ3281" s="55">
        <v>23.011500000000002</v>
      </c>
      <c r="CA3281" s="55" t="s">
        <v>1419</v>
      </c>
      <c r="CB3281" s="55" t="s">
        <v>1357</v>
      </c>
    </row>
    <row r="3282" spans="1:80">
      <c r="A3282" s="55" t="s">
        <v>14237</v>
      </c>
      <c r="B3282" s="55">
        <v>2</v>
      </c>
      <c r="C3282" s="55" t="s">
        <v>14238</v>
      </c>
      <c r="D3282" s="55" t="s">
        <v>14239</v>
      </c>
      <c r="E3282" s="55">
        <v>0</v>
      </c>
      <c r="F3282" s="55">
        <v>1</v>
      </c>
      <c r="G3282" s="56">
        <v>44501</v>
      </c>
      <c r="H3282" s="56">
        <v>44501</v>
      </c>
      <c r="I3282" s="56">
        <v>44503</v>
      </c>
      <c r="J3282" s="55">
        <v>0</v>
      </c>
      <c r="L3282" s="56">
        <v>44475</v>
      </c>
      <c r="M3282" s="56">
        <v>44501</v>
      </c>
      <c r="N3282" s="55">
        <v>1</v>
      </c>
      <c r="O3282" s="55">
        <v>0</v>
      </c>
      <c r="P3282" s="55">
        <v>0</v>
      </c>
      <c r="R3282" s="55">
        <v>0</v>
      </c>
      <c r="T3282" s="55">
        <v>5218599007</v>
      </c>
      <c r="U3282" s="55" t="s">
        <v>14240</v>
      </c>
      <c r="V3282" s="55" t="s">
        <v>14238</v>
      </c>
      <c r="W3282" s="55" t="s">
        <v>1336</v>
      </c>
      <c r="X3282" s="55" t="s">
        <v>1336</v>
      </c>
      <c r="Y3282" s="55">
        <v>0</v>
      </c>
      <c r="Z3282" s="55" t="s">
        <v>1419</v>
      </c>
      <c r="AA3282" s="55" t="s">
        <v>1338</v>
      </c>
      <c r="AB3282" s="55">
        <v>6195</v>
      </c>
      <c r="AC3282" s="55">
        <v>6195</v>
      </c>
      <c r="AD3282" s="55">
        <v>0</v>
      </c>
      <c r="AE3282" s="55" t="s">
        <v>1339</v>
      </c>
      <c r="AF3282" s="55" t="s">
        <v>3146</v>
      </c>
      <c r="AG3282" s="55" t="s">
        <v>3147</v>
      </c>
      <c r="AH3282" s="55" t="s">
        <v>1235</v>
      </c>
      <c r="AJ3282" s="55" t="s">
        <v>14239</v>
      </c>
      <c r="AK3282" s="55">
        <v>0</v>
      </c>
      <c r="AL3282" s="55" t="s">
        <v>3688</v>
      </c>
      <c r="AN3282" s="55">
        <v>1</v>
      </c>
      <c r="AO3282" s="55" t="s">
        <v>14241</v>
      </c>
      <c r="AR3282" s="56">
        <v>44475</v>
      </c>
      <c r="AS3282" s="57">
        <v>0.57811342592592596</v>
      </c>
      <c r="AT3282" s="56">
        <v>44475</v>
      </c>
      <c r="AU3282" s="57">
        <v>0.62141203703703707</v>
      </c>
      <c r="AV3282" s="55" t="s">
        <v>1345</v>
      </c>
      <c r="AW3282" s="55" t="s">
        <v>1345</v>
      </c>
      <c r="AX3282" s="55" t="s">
        <v>1346</v>
      </c>
      <c r="CB3282" s="55" t="s">
        <v>3150</v>
      </c>
    </row>
    <row r="3283" spans="1:80">
      <c r="A3283" s="55" t="s">
        <v>14242</v>
      </c>
      <c r="B3283" s="55">
        <v>2</v>
      </c>
      <c r="C3283" s="55" t="s">
        <v>14243</v>
      </c>
      <c r="D3283" s="55" t="s">
        <v>14244</v>
      </c>
      <c r="E3283" s="55">
        <v>0</v>
      </c>
      <c r="F3283" s="55">
        <v>1</v>
      </c>
      <c r="G3283" s="56">
        <v>44501</v>
      </c>
      <c r="H3283" s="56">
        <v>44501</v>
      </c>
      <c r="I3283" s="56">
        <v>44503</v>
      </c>
      <c r="J3283" s="55">
        <v>0</v>
      </c>
      <c r="L3283" s="56">
        <v>44473</v>
      </c>
      <c r="M3283" s="56">
        <v>44501</v>
      </c>
      <c r="N3283" s="55">
        <v>1</v>
      </c>
      <c r="O3283" s="55">
        <v>0</v>
      </c>
      <c r="P3283" s="55">
        <v>0</v>
      </c>
      <c r="R3283" s="55">
        <v>0</v>
      </c>
      <c r="T3283" s="55">
        <v>5218598000</v>
      </c>
      <c r="U3283" s="55" t="s">
        <v>14245</v>
      </c>
      <c r="V3283" s="55" t="s">
        <v>14243</v>
      </c>
      <c r="W3283" s="55" t="s">
        <v>1336</v>
      </c>
      <c r="X3283" s="55" t="s">
        <v>1336</v>
      </c>
      <c r="Y3283" s="55">
        <v>0</v>
      </c>
      <c r="Z3283" s="55" t="s">
        <v>1419</v>
      </c>
      <c r="AA3283" s="55" t="s">
        <v>1338</v>
      </c>
      <c r="AB3283" s="55">
        <v>7192.5</v>
      </c>
      <c r="AC3283" s="55">
        <v>7192.5</v>
      </c>
      <c r="AD3283" s="55">
        <v>0</v>
      </c>
      <c r="AE3283" s="55" t="s">
        <v>1339</v>
      </c>
      <c r="AF3283" s="55" t="s">
        <v>3146</v>
      </c>
      <c r="AG3283" s="55" t="s">
        <v>3147</v>
      </c>
      <c r="AH3283" s="55" t="s">
        <v>1235</v>
      </c>
      <c r="AJ3283" s="55" t="s">
        <v>14244</v>
      </c>
      <c r="AK3283" s="55">
        <v>0</v>
      </c>
      <c r="AL3283" s="55" t="s">
        <v>14246</v>
      </c>
      <c r="AN3283" s="55">
        <v>1</v>
      </c>
      <c r="AO3283" s="55" t="s">
        <v>14247</v>
      </c>
      <c r="AR3283" s="56">
        <v>44473</v>
      </c>
      <c r="AS3283" s="57">
        <v>0.48565972222222226</v>
      </c>
      <c r="AT3283" s="56">
        <v>44473</v>
      </c>
      <c r="AU3283" s="57">
        <v>0.64901620370370372</v>
      </c>
      <c r="AV3283" s="55" t="s">
        <v>1345</v>
      </c>
      <c r="AW3283" s="55" t="s">
        <v>1345</v>
      </c>
      <c r="AX3283" s="55" t="s">
        <v>1346</v>
      </c>
      <c r="CB3283" s="55" t="s">
        <v>3150</v>
      </c>
    </row>
    <row r="3284" spans="1:80">
      <c r="A3284" s="55" t="s">
        <v>14248</v>
      </c>
      <c r="B3284" s="55">
        <v>2</v>
      </c>
      <c r="C3284" s="55" t="s">
        <v>14249</v>
      </c>
      <c r="D3284" s="55" t="s">
        <v>14250</v>
      </c>
      <c r="E3284" s="55">
        <v>0</v>
      </c>
      <c r="F3284" s="55">
        <v>1</v>
      </c>
      <c r="G3284" s="56">
        <v>44473</v>
      </c>
      <c r="H3284" s="56">
        <v>44473</v>
      </c>
      <c r="I3284" s="56">
        <v>44473</v>
      </c>
      <c r="J3284" s="55">
        <v>0</v>
      </c>
      <c r="L3284" s="56">
        <v>44419</v>
      </c>
      <c r="M3284" s="56">
        <v>44473</v>
      </c>
      <c r="N3284" s="55">
        <v>1</v>
      </c>
      <c r="O3284" s="55">
        <v>0</v>
      </c>
      <c r="P3284" s="55">
        <v>0</v>
      </c>
      <c r="R3284" s="55">
        <v>0</v>
      </c>
      <c r="T3284" s="55">
        <v>5217236002</v>
      </c>
      <c r="U3284" s="55" t="s">
        <v>14251</v>
      </c>
      <c r="V3284" s="55" t="s">
        <v>14249</v>
      </c>
      <c r="W3284" s="55" t="s">
        <v>1336</v>
      </c>
      <c r="X3284" s="55" t="s">
        <v>1336</v>
      </c>
      <c r="Y3284" s="55">
        <v>0</v>
      </c>
      <c r="Z3284" s="55" t="s">
        <v>1419</v>
      </c>
      <c r="AA3284" s="55" t="s">
        <v>1338</v>
      </c>
      <c r="AB3284" s="55">
        <v>5859</v>
      </c>
      <c r="AC3284" s="55">
        <v>5859</v>
      </c>
      <c r="AD3284" s="55">
        <v>0</v>
      </c>
      <c r="AE3284" s="55" t="s">
        <v>1339</v>
      </c>
      <c r="AF3284" s="55" t="s">
        <v>3146</v>
      </c>
      <c r="AG3284" s="55" t="s">
        <v>3147</v>
      </c>
      <c r="AH3284" s="55" t="s">
        <v>1235</v>
      </c>
      <c r="AJ3284" s="55" t="s">
        <v>14250</v>
      </c>
      <c r="AK3284" s="55">
        <v>0</v>
      </c>
      <c r="AL3284" s="55" t="s">
        <v>14252</v>
      </c>
      <c r="AN3284" s="55">
        <v>1</v>
      </c>
      <c r="AO3284" s="55" t="s">
        <v>14253</v>
      </c>
      <c r="AR3284" s="56">
        <v>44419</v>
      </c>
      <c r="AS3284" s="57">
        <v>0.46831018518518519</v>
      </c>
      <c r="AT3284" s="56">
        <v>44420</v>
      </c>
      <c r="AU3284" s="57">
        <v>0.45195601851851852</v>
      </c>
      <c r="AV3284" s="55" t="s">
        <v>1345</v>
      </c>
      <c r="AW3284" s="55" t="s">
        <v>1345</v>
      </c>
      <c r="AX3284" s="55" t="s">
        <v>1346</v>
      </c>
      <c r="CB3284" s="55" t="s">
        <v>3150</v>
      </c>
    </row>
    <row r="3285" spans="1:80">
      <c r="A3285" s="55" t="s">
        <v>14254</v>
      </c>
      <c r="B3285" s="55">
        <v>2</v>
      </c>
      <c r="C3285" s="55" t="s">
        <v>14255</v>
      </c>
      <c r="D3285" s="55" t="s">
        <v>14256</v>
      </c>
      <c r="E3285" s="55">
        <v>0</v>
      </c>
      <c r="F3285" s="55">
        <v>0</v>
      </c>
      <c r="G3285" s="56">
        <v>44501</v>
      </c>
      <c r="H3285" s="56">
        <v>44501</v>
      </c>
      <c r="I3285" s="56">
        <v>44503</v>
      </c>
      <c r="J3285" s="55">
        <v>0</v>
      </c>
      <c r="L3285" s="56">
        <v>44464</v>
      </c>
      <c r="M3285" s="56">
        <v>44501</v>
      </c>
      <c r="N3285" s="55">
        <v>0</v>
      </c>
      <c r="O3285" s="55">
        <v>0</v>
      </c>
      <c r="P3285" s="55">
        <v>0</v>
      </c>
      <c r="R3285" s="55">
        <v>0</v>
      </c>
      <c r="T3285" s="55">
        <v>5215710004</v>
      </c>
      <c r="U3285" s="55" t="s">
        <v>14257</v>
      </c>
      <c r="V3285" s="55" t="s">
        <v>14255</v>
      </c>
      <c r="W3285" s="55" t="s">
        <v>1336</v>
      </c>
      <c r="X3285" s="55" t="s">
        <v>1336</v>
      </c>
      <c r="Y3285" s="55">
        <v>0</v>
      </c>
      <c r="Z3285" s="55" t="s">
        <v>1419</v>
      </c>
      <c r="AA3285" s="55" t="s">
        <v>1338</v>
      </c>
      <c r="AB3285" s="55">
        <v>19530</v>
      </c>
      <c r="AC3285" s="55">
        <v>19530</v>
      </c>
      <c r="AD3285" s="55">
        <v>0</v>
      </c>
      <c r="AE3285" s="55" t="s">
        <v>1339</v>
      </c>
      <c r="AF3285" s="55" t="s">
        <v>3146</v>
      </c>
      <c r="AG3285" s="55" t="s">
        <v>3147</v>
      </c>
      <c r="AH3285" s="55" t="s">
        <v>1235</v>
      </c>
      <c r="AJ3285" s="55" t="s">
        <v>14256</v>
      </c>
      <c r="AK3285" s="55">
        <v>0</v>
      </c>
      <c r="AL3285" s="55" t="s">
        <v>14258</v>
      </c>
      <c r="AN3285" s="55">
        <v>2</v>
      </c>
      <c r="AO3285" s="55" t="s">
        <v>14259</v>
      </c>
      <c r="AR3285" s="56">
        <v>44464</v>
      </c>
      <c r="AS3285" s="57">
        <v>0.60873842592592597</v>
      </c>
      <c r="AT3285" s="56">
        <v>44477</v>
      </c>
      <c r="AU3285" s="57">
        <v>0.70482638888888882</v>
      </c>
      <c r="AV3285" s="55" t="s">
        <v>1345</v>
      </c>
      <c r="AW3285" s="55" t="s">
        <v>2166</v>
      </c>
      <c r="AX3285" s="55" t="s">
        <v>2167</v>
      </c>
      <c r="CB3285" s="55" t="s">
        <v>3150</v>
      </c>
    </row>
    <row r="3286" spans="1:80">
      <c r="A3286" s="55" t="s">
        <v>14260</v>
      </c>
      <c r="B3286" s="55">
        <v>2</v>
      </c>
      <c r="C3286" s="55" t="s">
        <v>14261</v>
      </c>
      <c r="D3286" s="55" t="s">
        <v>14262</v>
      </c>
      <c r="E3286" s="55">
        <v>0</v>
      </c>
      <c r="F3286" s="55">
        <v>1</v>
      </c>
      <c r="G3286" s="56">
        <v>44501</v>
      </c>
      <c r="H3286" s="56">
        <v>44501</v>
      </c>
      <c r="I3286" s="56">
        <v>44503</v>
      </c>
      <c r="J3286" s="55">
        <v>0</v>
      </c>
      <c r="L3286" s="56">
        <v>44464</v>
      </c>
      <c r="M3286" s="56">
        <v>44501</v>
      </c>
      <c r="N3286" s="55">
        <v>1</v>
      </c>
      <c r="O3286" s="55">
        <v>0</v>
      </c>
      <c r="P3286" s="55">
        <v>0</v>
      </c>
      <c r="R3286" s="55">
        <v>0</v>
      </c>
      <c r="T3286" s="55">
        <v>5215717005</v>
      </c>
      <c r="U3286" s="55" t="s">
        <v>14263</v>
      </c>
      <c r="V3286" s="55" t="s">
        <v>14261</v>
      </c>
      <c r="W3286" s="55" t="s">
        <v>1336</v>
      </c>
      <c r="X3286" s="55" t="s">
        <v>1336</v>
      </c>
      <c r="Y3286" s="55">
        <v>0</v>
      </c>
      <c r="Z3286" s="55" t="s">
        <v>1419</v>
      </c>
      <c r="AA3286" s="55" t="s">
        <v>1338</v>
      </c>
      <c r="AB3286" s="55">
        <v>17902.5</v>
      </c>
      <c r="AC3286" s="55">
        <v>17902.5</v>
      </c>
      <c r="AD3286" s="55">
        <v>0</v>
      </c>
      <c r="AE3286" s="55" t="s">
        <v>1339</v>
      </c>
      <c r="AF3286" s="55" t="s">
        <v>3146</v>
      </c>
      <c r="AG3286" s="55" t="s">
        <v>3147</v>
      </c>
      <c r="AH3286" s="55" t="s">
        <v>1235</v>
      </c>
      <c r="AJ3286" s="55" t="s">
        <v>14262</v>
      </c>
      <c r="AK3286" s="55">
        <v>0</v>
      </c>
      <c r="AL3286" s="55" t="s">
        <v>3688</v>
      </c>
      <c r="AN3286" s="55">
        <v>3</v>
      </c>
      <c r="AO3286" s="55" t="s">
        <v>14264</v>
      </c>
      <c r="AR3286" s="56">
        <v>44464</v>
      </c>
      <c r="AS3286" s="57">
        <v>0.60881944444444447</v>
      </c>
      <c r="AT3286" s="56">
        <v>44466</v>
      </c>
      <c r="AU3286" s="57">
        <v>0.62430555555555556</v>
      </c>
      <c r="AV3286" s="55" t="s">
        <v>1345</v>
      </c>
      <c r="AW3286" s="55" t="s">
        <v>1345</v>
      </c>
      <c r="AX3286" s="55" t="s">
        <v>1346</v>
      </c>
      <c r="CB3286" s="55" t="s">
        <v>3150</v>
      </c>
    </row>
    <row r="3287" spans="1:80">
      <c r="A3287" s="55" t="s">
        <v>14265</v>
      </c>
      <c r="B3287" s="55">
        <v>3</v>
      </c>
      <c r="C3287" s="55" t="s">
        <v>772</v>
      </c>
      <c r="D3287" s="55" t="s">
        <v>1183</v>
      </c>
      <c r="E3287" s="55">
        <v>1</v>
      </c>
      <c r="F3287" s="55">
        <v>1</v>
      </c>
      <c r="G3287" s="56">
        <v>44441</v>
      </c>
      <c r="H3287" s="56">
        <v>44441</v>
      </c>
      <c r="I3287" s="56">
        <v>44441</v>
      </c>
      <c r="J3287" s="55">
        <v>1</v>
      </c>
      <c r="K3287" s="56">
        <v>44446</v>
      </c>
      <c r="W3287" s="55" t="s">
        <v>1336</v>
      </c>
      <c r="X3287" s="55" t="s">
        <v>1336</v>
      </c>
      <c r="Y3287" s="55">
        <v>20</v>
      </c>
      <c r="AD3287" s="55">
        <v>0</v>
      </c>
      <c r="AE3287" s="55" t="s">
        <v>1339</v>
      </c>
      <c r="AF3287" s="55" t="s">
        <v>1352</v>
      </c>
      <c r="AG3287" s="55" t="s">
        <v>1353</v>
      </c>
      <c r="AI3287" s="55">
        <v>510</v>
      </c>
      <c r="AJ3287" s="55" t="s">
        <v>1183</v>
      </c>
      <c r="AK3287" s="55">
        <v>0</v>
      </c>
      <c r="AL3287" s="55" t="s">
        <v>14266</v>
      </c>
      <c r="AN3287" s="55">
        <v>2</v>
      </c>
      <c r="AQ3287" s="55" t="s">
        <v>1235</v>
      </c>
      <c r="AR3287" s="56">
        <v>44392</v>
      </c>
      <c r="AS3287" s="57">
        <v>0.33141203703703703</v>
      </c>
      <c r="AT3287" s="56">
        <v>44447</v>
      </c>
      <c r="AU3287" s="57">
        <v>0.41098379629629633</v>
      </c>
      <c r="AV3287" s="55" t="s">
        <v>1355</v>
      </c>
      <c r="AW3287" s="55" t="s">
        <v>1355</v>
      </c>
      <c r="AX3287" s="55" t="s">
        <v>1490</v>
      </c>
      <c r="AY3287" s="55" t="s">
        <v>269</v>
      </c>
      <c r="AZ3287" s="55">
        <v>3</v>
      </c>
      <c r="BA3287" s="55" t="s">
        <v>1347</v>
      </c>
      <c r="BB3287" s="55">
        <v>1</v>
      </c>
      <c r="BF3287" s="55" t="s">
        <v>1418</v>
      </c>
      <c r="BG3287" s="55">
        <v>4</v>
      </c>
      <c r="BH3287" s="55" t="s">
        <v>48</v>
      </c>
      <c r="BI3287" s="55" t="s">
        <v>244</v>
      </c>
      <c r="BJ3287" s="55">
        <v>0</v>
      </c>
      <c r="BK3287" s="55">
        <v>0</v>
      </c>
      <c r="BL3287" s="55">
        <v>1</v>
      </c>
      <c r="BM3287" s="55">
        <v>1</v>
      </c>
      <c r="BN3287" s="55">
        <v>0</v>
      </c>
      <c r="BO3287" s="55">
        <v>0</v>
      </c>
      <c r="BP3287" s="55">
        <v>0</v>
      </c>
      <c r="BQ3287" s="55">
        <v>0</v>
      </c>
      <c r="BR3287" s="55">
        <v>0</v>
      </c>
      <c r="BS3287" s="55">
        <v>0</v>
      </c>
      <c r="BT3287" s="56">
        <v>44446</v>
      </c>
      <c r="BU3287" s="56">
        <v>44446</v>
      </c>
      <c r="BV3287" s="56">
        <v>44447</v>
      </c>
      <c r="BW3287" s="56">
        <v>44447</v>
      </c>
      <c r="BX3287" s="55" t="s">
        <v>1183</v>
      </c>
      <c r="BY3287" s="55" t="s">
        <v>269</v>
      </c>
      <c r="BZ3287" s="55">
        <v>67.130099999999999</v>
      </c>
      <c r="CA3287" s="55" t="s">
        <v>1419</v>
      </c>
      <c r="CB3287" s="55" t="s">
        <v>1357</v>
      </c>
    </row>
    <row r="3288" spans="1:80">
      <c r="A3288" s="55" t="s">
        <v>14267</v>
      </c>
      <c r="B3288" s="55">
        <v>3</v>
      </c>
      <c r="C3288" s="55" t="s">
        <v>773</v>
      </c>
      <c r="D3288" s="55" t="s">
        <v>1184</v>
      </c>
      <c r="E3288" s="55">
        <v>1</v>
      </c>
      <c r="F3288" s="55">
        <v>1</v>
      </c>
      <c r="G3288" s="56">
        <v>44445</v>
      </c>
      <c r="H3288" s="56">
        <v>44445</v>
      </c>
      <c r="I3288" s="56">
        <v>44445</v>
      </c>
      <c r="J3288" s="55">
        <v>1</v>
      </c>
      <c r="K3288" s="56">
        <v>44446</v>
      </c>
      <c r="W3288" s="55" t="s">
        <v>1336</v>
      </c>
      <c r="X3288" s="55" t="s">
        <v>1336</v>
      </c>
      <c r="Y3288" s="55">
        <v>20</v>
      </c>
      <c r="AD3288" s="55">
        <v>0</v>
      </c>
      <c r="AE3288" s="55" t="s">
        <v>1339</v>
      </c>
      <c r="AF3288" s="55" t="s">
        <v>1352</v>
      </c>
      <c r="AG3288" s="55" t="s">
        <v>1353</v>
      </c>
      <c r="AI3288" s="55">
        <v>510</v>
      </c>
      <c r="AJ3288" s="55" t="s">
        <v>1184</v>
      </c>
      <c r="AK3288" s="55">
        <v>0</v>
      </c>
      <c r="AL3288" s="55" t="s">
        <v>14268</v>
      </c>
      <c r="AN3288" s="55">
        <v>1</v>
      </c>
      <c r="AQ3288" s="55" t="s">
        <v>1235</v>
      </c>
      <c r="AR3288" s="56">
        <v>44392</v>
      </c>
      <c r="AS3288" s="57">
        <v>0.33100694444444445</v>
      </c>
      <c r="AT3288" s="56">
        <v>44447</v>
      </c>
      <c r="AU3288" s="57">
        <v>0.41165509259259259</v>
      </c>
      <c r="AV3288" s="55" t="s">
        <v>1355</v>
      </c>
      <c r="AW3288" s="55" t="s">
        <v>1355</v>
      </c>
      <c r="AX3288" s="55" t="s">
        <v>1490</v>
      </c>
      <c r="AY3288" s="55" t="s">
        <v>269</v>
      </c>
      <c r="AZ3288" s="55">
        <v>3</v>
      </c>
      <c r="BA3288" s="55" t="s">
        <v>1347</v>
      </c>
      <c r="BB3288" s="55">
        <v>1</v>
      </c>
      <c r="BF3288" s="55" t="s">
        <v>1418</v>
      </c>
      <c r="BG3288" s="55">
        <v>4</v>
      </c>
      <c r="BH3288" s="55" t="s">
        <v>48</v>
      </c>
      <c r="BI3288" s="55" t="s">
        <v>244</v>
      </c>
      <c r="BJ3288" s="55">
        <v>0</v>
      </c>
      <c r="BK3288" s="55">
        <v>0</v>
      </c>
      <c r="BL3288" s="55">
        <v>1</v>
      </c>
      <c r="BM3288" s="55">
        <v>1</v>
      </c>
      <c r="BN3288" s="55">
        <v>0</v>
      </c>
      <c r="BO3288" s="55">
        <v>0</v>
      </c>
      <c r="BP3288" s="55">
        <v>0</v>
      </c>
      <c r="BQ3288" s="55">
        <v>0</v>
      </c>
      <c r="BR3288" s="55">
        <v>0</v>
      </c>
      <c r="BS3288" s="55">
        <v>0</v>
      </c>
      <c r="BT3288" s="56">
        <v>44446</v>
      </c>
      <c r="BU3288" s="56">
        <v>44446</v>
      </c>
      <c r="BV3288" s="56">
        <v>44447</v>
      </c>
      <c r="BW3288" s="56">
        <v>44447</v>
      </c>
      <c r="BX3288" s="55" t="s">
        <v>1184</v>
      </c>
      <c r="BY3288" s="55" t="s">
        <v>269</v>
      </c>
      <c r="BZ3288" s="55">
        <v>112.2009</v>
      </c>
      <c r="CA3288" s="55" t="s">
        <v>1419</v>
      </c>
      <c r="CB3288" s="55" t="s">
        <v>1357</v>
      </c>
    </row>
    <row r="3289" spans="1:80">
      <c r="A3289" s="55" t="s">
        <v>14269</v>
      </c>
      <c r="B3289" s="55">
        <v>3</v>
      </c>
      <c r="C3289" s="55" t="s">
        <v>774</v>
      </c>
      <c r="D3289" s="55" t="s">
        <v>14270</v>
      </c>
      <c r="E3289" s="55">
        <v>1</v>
      </c>
      <c r="F3289" s="55">
        <v>1</v>
      </c>
      <c r="G3289" s="56">
        <v>44446</v>
      </c>
      <c r="H3289" s="56">
        <v>44446</v>
      </c>
      <c r="I3289" s="56">
        <v>44446</v>
      </c>
      <c r="J3289" s="55">
        <v>0</v>
      </c>
      <c r="W3289" s="55" t="s">
        <v>1336</v>
      </c>
      <c r="X3289" s="55" t="s">
        <v>1336</v>
      </c>
      <c r="Y3289" s="55">
        <v>20</v>
      </c>
      <c r="AD3289" s="55">
        <v>0</v>
      </c>
      <c r="AE3289" s="55" t="s">
        <v>1339</v>
      </c>
      <c r="AF3289" s="55" t="s">
        <v>1352</v>
      </c>
      <c r="AG3289" s="55" t="s">
        <v>1353</v>
      </c>
      <c r="AI3289" s="55">
        <v>510</v>
      </c>
      <c r="AJ3289" s="55" t="s">
        <v>14270</v>
      </c>
      <c r="AK3289" s="55">
        <v>0</v>
      </c>
      <c r="AL3289" s="55" t="s">
        <v>14271</v>
      </c>
      <c r="AN3289" s="55">
        <v>2</v>
      </c>
      <c r="AQ3289" s="55" t="s">
        <v>1235</v>
      </c>
      <c r="AR3289" s="56">
        <v>44392</v>
      </c>
      <c r="AS3289" s="57">
        <v>0.33178240740740739</v>
      </c>
      <c r="AT3289" s="56">
        <v>44392</v>
      </c>
      <c r="AU3289" s="57">
        <v>0.33407407407407402</v>
      </c>
      <c r="AV3289" s="55" t="s">
        <v>1355</v>
      </c>
      <c r="AW3289" s="55" t="s">
        <v>1345</v>
      </c>
      <c r="AX3289" s="55" t="s">
        <v>1346</v>
      </c>
      <c r="AZ3289" s="55">
        <v>0</v>
      </c>
      <c r="BA3289" s="55">
        <v>0</v>
      </c>
      <c r="BB3289" s="55">
        <v>0</v>
      </c>
      <c r="BF3289" s="55" t="s">
        <v>1418</v>
      </c>
      <c r="BG3289" s="55">
        <v>4</v>
      </c>
      <c r="BH3289" s="55" t="s">
        <v>48</v>
      </c>
      <c r="BI3289" s="55" t="s">
        <v>244</v>
      </c>
      <c r="BJ3289" s="55">
        <v>0</v>
      </c>
      <c r="BK3289" s="55">
        <v>0</v>
      </c>
      <c r="BL3289" s="55">
        <v>0</v>
      </c>
      <c r="BM3289" s="55">
        <v>0</v>
      </c>
      <c r="BN3289" s="55">
        <v>0</v>
      </c>
      <c r="BO3289" s="55">
        <v>0</v>
      </c>
      <c r="BP3289" s="55">
        <v>0</v>
      </c>
      <c r="BQ3289" s="55">
        <v>0</v>
      </c>
      <c r="BR3289" s="55">
        <v>0</v>
      </c>
      <c r="BS3289" s="55">
        <v>0</v>
      </c>
      <c r="BZ3289" s="55">
        <v>0</v>
      </c>
      <c r="CA3289" s="55" t="s">
        <v>1419</v>
      </c>
      <c r="CB3289" s="55" t="s">
        <v>1357</v>
      </c>
    </row>
    <row r="3290" spans="1:80">
      <c r="A3290" s="55" t="s">
        <v>14272</v>
      </c>
      <c r="B3290" s="55">
        <v>2</v>
      </c>
      <c r="C3290" s="55" t="s">
        <v>14273</v>
      </c>
      <c r="D3290" s="55" t="s">
        <v>14274</v>
      </c>
      <c r="E3290" s="55">
        <v>0</v>
      </c>
      <c r="F3290" s="55">
        <v>1</v>
      </c>
      <c r="G3290" s="56">
        <v>44501</v>
      </c>
      <c r="H3290" s="56">
        <v>44501</v>
      </c>
      <c r="I3290" s="56">
        <v>44503</v>
      </c>
      <c r="J3290" s="55">
        <v>0</v>
      </c>
      <c r="L3290" s="56">
        <v>44464</v>
      </c>
      <c r="M3290" s="56">
        <v>44501</v>
      </c>
      <c r="N3290" s="55">
        <v>1</v>
      </c>
      <c r="O3290" s="55">
        <v>0</v>
      </c>
      <c r="P3290" s="55">
        <v>0</v>
      </c>
      <c r="R3290" s="55">
        <v>0</v>
      </c>
      <c r="T3290" s="55">
        <v>5215843007</v>
      </c>
      <c r="U3290" s="55" t="s">
        <v>14275</v>
      </c>
      <c r="V3290" s="55" t="s">
        <v>14273</v>
      </c>
      <c r="W3290" s="55" t="s">
        <v>1336</v>
      </c>
      <c r="X3290" s="55" t="s">
        <v>1336</v>
      </c>
      <c r="Y3290" s="55">
        <v>0</v>
      </c>
      <c r="Z3290" s="55" t="s">
        <v>1419</v>
      </c>
      <c r="AA3290" s="55" t="s">
        <v>1338</v>
      </c>
      <c r="AB3290" s="55">
        <v>7546</v>
      </c>
      <c r="AC3290" s="55">
        <v>7546</v>
      </c>
      <c r="AD3290" s="55">
        <v>0</v>
      </c>
      <c r="AE3290" s="55" t="s">
        <v>1339</v>
      </c>
      <c r="AF3290" s="55" t="s">
        <v>3146</v>
      </c>
      <c r="AG3290" s="55" t="s">
        <v>3147</v>
      </c>
      <c r="AH3290" s="55" t="s">
        <v>1235</v>
      </c>
      <c r="AJ3290" s="55" t="s">
        <v>14274</v>
      </c>
      <c r="AK3290" s="55">
        <v>0</v>
      </c>
      <c r="AL3290" s="55" t="s">
        <v>14271</v>
      </c>
      <c r="AN3290" s="55">
        <v>3</v>
      </c>
      <c r="AO3290" s="55" t="s">
        <v>14276</v>
      </c>
      <c r="AR3290" s="56">
        <v>44464</v>
      </c>
      <c r="AS3290" s="57">
        <v>0.60583333333333333</v>
      </c>
      <c r="AT3290" s="56">
        <v>44464</v>
      </c>
      <c r="AU3290" s="57">
        <v>0.62578703703703698</v>
      </c>
      <c r="AV3290" s="55" t="s">
        <v>1345</v>
      </c>
      <c r="AW3290" s="55" t="s">
        <v>1345</v>
      </c>
      <c r="AX3290" s="55" t="s">
        <v>1346</v>
      </c>
      <c r="CB3290" s="55" t="s">
        <v>3137</v>
      </c>
    </row>
    <row r="3291" spans="1:80">
      <c r="A3291" s="55" t="s">
        <v>14277</v>
      </c>
      <c r="B3291" s="55">
        <v>2</v>
      </c>
      <c r="C3291" s="55" t="s">
        <v>14278</v>
      </c>
      <c r="D3291" s="55" t="s">
        <v>14279</v>
      </c>
      <c r="E3291" s="55">
        <v>0</v>
      </c>
      <c r="F3291" s="55">
        <v>1</v>
      </c>
      <c r="G3291" s="56">
        <v>44501</v>
      </c>
      <c r="H3291" s="56">
        <v>44501</v>
      </c>
      <c r="I3291" s="56">
        <v>44503</v>
      </c>
      <c r="J3291" s="55">
        <v>0</v>
      </c>
      <c r="L3291" s="56">
        <v>44464</v>
      </c>
      <c r="M3291" s="56">
        <v>44501</v>
      </c>
      <c r="N3291" s="55">
        <v>1</v>
      </c>
      <c r="O3291" s="55">
        <v>0</v>
      </c>
      <c r="P3291" s="55">
        <v>0</v>
      </c>
      <c r="R3291" s="55">
        <v>0</v>
      </c>
      <c r="T3291" s="55">
        <v>5215851001</v>
      </c>
      <c r="U3291" s="55" t="s">
        <v>14280</v>
      </c>
      <c r="V3291" s="55" t="s">
        <v>14278</v>
      </c>
      <c r="W3291" s="55" t="s">
        <v>1336</v>
      </c>
      <c r="X3291" s="55" t="s">
        <v>1336</v>
      </c>
      <c r="Y3291" s="55">
        <v>0</v>
      </c>
      <c r="Z3291" s="55" t="s">
        <v>1419</v>
      </c>
      <c r="AA3291" s="55" t="s">
        <v>1338</v>
      </c>
      <c r="AB3291" s="55">
        <v>7546</v>
      </c>
      <c r="AC3291" s="55">
        <v>7546</v>
      </c>
      <c r="AD3291" s="55">
        <v>0</v>
      </c>
      <c r="AE3291" s="55" t="s">
        <v>1339</v>
      </c>
      <c r="AF3291" s="55" t="s">
        <v>3146</v>
      </c>
      <c r="AG3291" s="55" t="s">
        <v>3147</v>
      </c>
      <c r="AH3291" s="55" t="s">
        <v>1235</v>
      </c>
      <c r="AJ3291" s="55" t="s">
        <v>14279</v>
      </c>
      <c r="AK3291" s="55">
        <v>0</v>
      </c>
      <c r="AL3291" s="55" t="s">
        <v>14281</v>
      </c>
      <c r="AN3291" s="55">
        <v>2</v>
      </c>
      <c r="AO3291" s="55" t="s">
        <v>14282</v>
      </c>
      <c r="AR3291" s="56">
        <v>44464</v>
      </c>
      <c r="AS3291" s="57">
        <v>0.60591435185185183</v>
      </c>
      <c r="AT3291" s="56">
        <v>44464</v>
      </c>
      <c r="AU3291" s="57">
        <v>0.62578703703703698</v>
      </c>
      <c r="AV3291" s="55" t="s">
        <v>1345</v>
      </c>
      <c r="AW3291" s="55" t="s">
        <v>1345</v>
      </c>
      <c r="AX3291" s="55" t="s">
        <v>1346</v>
      </c>
      <c r="CB3291" s="55" t="s">
        <v>3137</v>
      </c>
    </row>
    <row r="3292" spans="1:80">
      <c r="A3292" s="55" t="s">
        <v>14283</v>
      </c>
      <c r="B3292" s="55">
        <v>3</v>
      </c>
      <c r="C3292" s="55" t="s">
        <v>775</v>
      </c>
      <c r="D3292" s="55" t="s">
        <v>14284</v>
      </c>
      <c r="E3292" s="55">
        <v>1</v>
      </c>
      <c r="F3292" s="55">
        <v>1</v>
      </c>
      <c r="G3292" s="56">
        <v>44448</v>
      </c>
      <c r="H3292" s="56">
        <v>44448</v>
      </c>
      <c r="I3292" s="56">
        <v>44448</v>
      </c>
      <c r="J3292" s="55">
        <v>0</v>
      </c>
      <c r="W3292" s="55" t="s">
        <v>1336</v>
      </c>
      <c r="X3292" s="55" t="s">
        <v>1336</v>
      </c>
      <c r="Y3292" s="55">
        <v>20</v>
      </c>
      <c r="AD3292" s="55">
        <v>0</v>
      </c>
      <c r="AE3292" s="55" t="s">
        <v>1339</v>
      </c>
      <c r="AF3292" s="55" t="s">
        <v>1352</v>
      </c>
      <c r="AG3292" s="55" t="s">
        <v>1353</v>
      </c>
      <c r="AI3292" s="55">
        <v>510</v>
      </c>
      <c r="AJ3292" s="55" t="s">
        <v>14284</v>
      </c>
      <c r="AK3292" s="55">
        <v>0</v>
      </c>
      <c r="AL3292" s="55" t="s">
        <v>14281</v>
      </c>
      <c r="AN3292" s="55">
        <v>2</v>
      </c>
      <c r="AQ3292" s="55" t="s">
        <v>1235</v>
      </c>
      <c r="AR3292" s="56">
        <v>44392</v>
      </c>
      <c r="AS3292" s="57">
        <v>0.3321527777777778</v>
      </c>
      <c r="AT3292" s="56">
        <v>44392</v>
      </c>
      <c r="AU3292" s="57">
        <v>0.33407407407407402</v>
      </c>
      <c r="AV3292" s="55" t="s">
        <v>1355</v>
      </c>
      <c r="AW3292" s="55" t="s">
        <v>1345</v>
      </c>
      <c r="AX3292" s="55" t="s">
        <v>1346</v>
      </c>
      <c r="AZ3292" s="55">
        <v>0</v>
      </c>
      <c r="BA3292" s="55">
        <v>0</v>
      </c>
      <c r="BB3292" s="55">
        <v>0</v>
      </c>
      <c r="BF3292" s="55" t="s">
        <v>1418</v>
      </c>
      <c r="BG3292" s="55">
        <v>4</v>
      </c>
      <c r="BH3292" s="55" t="s">
        <v>48</v>
      </c>
      <c r="BI3292" s="55" t="s">
        <v>244</v>
      </c>
      <c r="BJ3292" s="55">
        <v>0</v>
      </c>
      <c r="BK3292" s="55">
        <v>0</v>
      </c>
      <c r="BL3292" s="55">
        <v>0</v>
      </c>
      <c r="BM3292" s="55">
        <v>0</v>
      </c>
      <c r="BN3292" s="55">
        <v>0</v>
      </c>
      <c r="BO3292" s="55">
        <v>0</v>
      </c>
      <c r="BP3292" s="55">
        <v>0</v>
      </c>
      <c r="BQ3292" s="55">
        <v>0</v>
      </c>
      <c r="BR3292" s="55">
        <v>0</v>
      </c>
      <c r="BS3292" s="55">
        <v>0</v>
      </c>
      <c r="BZ3292" s="55">
        <v>0</v>
      </c>
      <c r="CA3292" s="55" t="s">
        <v>1419</v>
      </c>
      <c r="CB3292" s="55" t="s">
        <v>1357</v>
      </c>
    </row>
    <row r="3293" spans="1:80">
      <c r="A3293" s="55" t="s">
        <v>14285</v>
      </c>
      <c r="B3293" s="55">
        <v>2</v>
      </c>
      <c r="C3293" s="55" t="s">
        <v>14286</v>
      </c>
      <c r="D3293" s="55" t="s">
        <v>14287</v>
      </c>
      <c r="E3293" s="55">
        <v>0</v>
      </c>
      <c r="F3293" s="55">
        <v>1</v>
      </c>
      <c r="G3293" s="56">
        <v>44501</v>
      </c>
      <c r="H3293" s="56">
        <v>44501</v>
      </c>
      <c r="I3293" s="56">
        <v>44503</v>
      </c>
      <c r="J3293" s="55">
        <v>0</v>
      </c>
      <c r="L3293" s="56">
        <v>44469</v>
      </c>
      <c r="M3293" s="56">
        <v>44501</v>
      </c>
      <c r="N3293" s="55">
        <v>1</v>
      </c>
      <c r="O3293" s="55">
        <v>0</v>
      </c>
      <c r="P3293" s="55">
        <v>0</v>
      </c>
      <c r="R3293" s="55">
        <v>0</v>
      </c>
      <c r="T3293" s="55">
        <v>5217634002</v>
      </c>
      <c r="U3293" s="55" t="s">
        <v>14288</v>
      </c>
      <c r="V3293" s="55" t="s">
        <v>14286</v>
      </c>
      <c r="W3293" s="55" t="s">
        <v>1336</v>
      </c>
      <c r="X3293" s="55" t="s">
        <v>1336</v>
      </c>
      <c r="Y3293" s="55">
        <v>0</v>
      </c>
      <c r="Z3293" s="55" t="s">
        <v>1419</v>
      </c>
      <c r="AA3293" s="55" t="s">
        <v>1338</v>
      </c>
      <c r="AB3293" s="55">
        <v>21000</v>
      </c>
      <c r="AC3293" s="55">
        <v>21000</v>
      </c>
      <c r="AD3293" s="55">
        <v>0</v>
      </c>
      <c r="AE3293" s="55" t="s">
        <v>1339</v>
      </c>
      <c r="AF3293" s="55" t="s">
        <v>3146</v>
      </c>
      <c r="AG3293" s="55" t="s">
        <v>3147</v>
      </c>
      <c r="AH3293" s="55" t="s">
        <v>1235</v>
      </c>
      <c r="AJ3293" s="55" t="s">
        <v>14287</v>
      </c>
      <c r="AK3293" s="55">
        <v>0</v>
      </c>
      <c r="AL3293" s="55" t="s">
        <v>14289</v>
      </c>
      <c r="AN3293" s="55">
        <v>4</v>
      </c>
      <c r="AO3293" s="55" t="s">
        <v>14290</v>
      </c>
      <c r="AR3293" s="56">
        <v>44469</v>
      </c>
      <c r="AS3293" s="57">
        <v>0.57302083333333331</v>
      </c>
      <c r="AT3293" s="56">
        <v>44469</v>
      </c>
      <c r="AU3293" s="57">
        <v>0.60753472222222216</v>
      </c>
      <c r="AV3293" s="55" t="s">
        <v>1345</v>
      </c>
      <c r="AW3293" s="55" t="s">
        <v>1345</v>
      </c>
      <c r="AX3293" s="55" t="s">
        <v>1346</v>
      </c>
      <c r="CB3293" s="55" t="s">
        <v>3150</v>
      </c>
    </row>
    <row r="3294" spans="1:80">
      <c r="A3294" s="55" t="s">
        <v>14291</v>
      </c>
      <c r="B3294" s="55">
        <v>2</v>
      </c>
      <c r="C3294" s="55" t="s">
        <v>14292</v>
      </c>
      <c r="D3294" s="55" t="s">
        <v>14293</v>
      </c>
      <c r="E3294" s="55">
        <v>0</v>
      </c>
      <c r="F3294" s="55">
        <v>1</v>
      </c>
      <c r="G3294" s="56">
        <v>44501</v>
      </c>
      <c r="H3294" s="56">
        <v>44501</v>
      </c>
      <c r="I3294" s="56">
        <v>44503</v>
      </c>
      <c r="J3294" s="55">
        <v>0</v>
      </c>
      <c r="L3294" s="56">
        <v>44464</v>
      </c>
      <c r="M3294" s="56">
        <v>44501</v>
      </c>
      <c r="N3294" s="55">
        <v>1</v>
      </c>
      <c r="O3294" s="55">
        <v>0</v>
      </c>
      <c r="P3294" s="55">
        <v>0</v>
      </c>
      <c r="R3294" s="55">
        <v>0</v>
      </c>
      <c r="T3294" s="55">
        <v>5215722008</v>
      </c>
      <c r="U3294" s="55" t="s">
        <v>14294</v>
      </c>
      <c r="V3294" s="55" t="s">
        <v>14292</v>
      </c>
      <c r="W3294" s="55" t="s">
        <v>1336</v>
      </c>
      <c r="X3294" s="55" t="s">
        <v>1336</v>
      </c>
      <c r="Y3294" s="55">
        <v>0</v>
      </c>
      <c r="Z3294" s="55" t="s">
        <v>1419</v>
      </c>
      <c r="AA3294" s="55" t="s">
        <v>1338</v>
      </c>
      <c r="AB3294" s="55">
        <v>5859</v>
      </c>
      <c r="AC3294" s="55">
        <v>5859</v>
      </c>
      <c r="AD3294" s="55">
        <v>0</v>
      </c>
      <c r="AE3294" s="55" t="s">
        <v>1339</v>
      </c>
      <c r="AF3294" s="55" t="s">
        <v>3146</v>
      </c>
      <c r="AG3294" s="55" t="s">
        <v>3147</v>
      </c>
      <c r="AH3294" s="55" t="s">
        <v>1235</v>
      </c>
      <c r="AJ3294" s="55" t="s">
        <v>14293</v>
      </c>
      <c r="AK3294" s="55">
        <v>0</v>
      </c>
      <c r="AL3294" s="55" t="s">
        <v>14295</v>
      </c>
      <c r="AN3294" s="55">
        <v>2</v>
      </c>
      <c r="AO3294" s="55" t="s">
        <v>14296</v>
      </c>
      <c r="AR3294" s="56">
        <v>44464</v>
      </c>
      <c r="AS3294" s="57">
        <v>0.60893518518518519</v>
      </c>
      <c r="AT3294" s="56">
        <v>44466</v>
      </c>
      <c r="AU3294" s="57">
        <v>0.62430555555555556</v>
      </c>
      <c r="AV3294" s="55" t="s">
        <v>1345</v>
      </c>
      <c r="AW3294" s="55" t="s">
        <v>1345</v>
      </c>
      <c r="AX3294" s="55" t="s">
        <v>1346</v>
      </c>
      <c r="CB3294" s="55" t="s">
        <v>3150</v>
      </c>
    </row>
    <row r="3295" spans="1:80">
      <c r="A3295" s="55" t="s">
        <v>14297</v>
      </c>
      <c r="B3295" s="55">
        <v>2</v>
      </c>
      <c r="C3295" s="55" t="s">
        <v>14298</v>
      </c>
      <c r="D3295" s="55" t="s">
        <v>14299</v>
      </c>
      <c r="E3295" s="55">
        <v>0</v>
      </c>
      <c r="F3295" s="55">
        <v>1</v>
      </c>
      <c r="G3295" s="56">
        <v>44501</v>
      </c>
      <c r="H3295" s="56">
        <v>44501</v>
      </c>
      <c r="I3295" s="56">
        <v>44503</v>
      </c>
      <c r="J3295" s="55">
        <v>0</v>
      </c>
      <c r="L3295" s="56">
        <v>44469</v>
      </c>
      <c r="M3295" s="56">
        <v>44501</v>
      </c>
      <c r="N3295" s="55">
        <v>1</v>
      </c>
      <c r="O3295" s="55">
        <v>0</v>
      </c>
      <c r="P3295" s="55">
        <v>0</v>
      </c>
      <c r="R3295" s="55">
        <v>0</v>
      </c>
      <c r="T3295" s="55">
        <v>5217614004</v>
      </c>
      <c r="U3295" s="55" t="s">
        <v>14300</v>
      </c>
      <c r="V3295" s="55" t="s">
        <v>14298</v>
      </c>
      <c r="W3295" s="55" t="s">
        <v>1336</v>
      </c>
      <c r="X3295" s="55" t="s">
        <v>1336</v>
      </c>
      <c r="Y3295" s="55">
        <v>0</v>
      </c>
      <c r="Z3295" s="55" t="s">
        <v>1419</v>
      </c>
      <c r="AA3295" s="55" t="s">
        <v>1338</v>
      </c>
      <c r="AB3295" s="55">
        <v>5880</v>
      </c>
      <c r="AC3295" s="55">
        <v>5880</v>
      </c>
      <c r="AD3295" s="55">
        <v>0</v>
      </c>
      <c r="AE3295" s="55" t="s">
        <v>1339</v>
      </c>
      <c r="AF3295" s="55" t="s">
        <v>3146</v>
      </c>
      <c r="AG3295" s="55" t="s">
        <v>3147</v>
      </c>
      <c r="AH3295" s="55" t="s">
        <v>1235</v>
      </c>
      <c r="AJ3295" s="55" t="s">
        <v>14299</v>
      </c>
      <c r="AK3295" s="55">
        <v>0</v>
      </c>
      <c r="AL3295" s="55" t="s">
        <v>14301</v>
      </c>
      <c r="AN3295" s="55">
        <v>3</v>
      </c>
      <c r="AO3295" s="55" t="s">
        <v>14302</v>
      </c>
      <c r="AR3295" s="56">
        <v>44469</v>
      </c>
      <c r="AS3295" s="57">
        <v>0.57335648148148144</v>
      </c>
      <c r="AT3295" s="56">
        <v>44469</v>
      </c>
      <c r="AU3295" s="57">
        <v>0.60753472222222216</v>
      </c>
      <c r="AV3295" s="55" t="s">
        <v>1345</v>
      </c>
      <c r="AW3295" s="55" t="s">
        <v>1345</v>
      </c>
      <c r="AX3295" s="55" t="s">
        <v>1346</v>
      </c>
      <c r="CB3295" s="55" t="s">
        <v>3150</v>
      </c>
    </row>
    <row r="3296" spans="1:80">
      <c r="A3296" s="55" t="s">
        <v>14303</v>
      </c>
      <c r="B3296" s="55">
        <v>3</v>
      </c>
      <c r="C3296" s="55" t="s">
        <v>776</v>
      </c>
      <c r="D3296" s="55" t="s">
        <v>1185</v>
      </c>
      <c r="E3296" s="55">
        <v>1</v>
      </c>
      <c r="F3296" s="55">
        <v>1</v>
      </c>
      <c r="G3296" s="56">
        <v>44467</v>
      </c>
      <c r="H3296" s="56">
        <v>44467</v>
      </c>
      <c r="I3296" s="56">
        <v>44467</v>
      </c>
      <c r="J3296" s="55">
        <v>1</v>
      </c>
      <c r="K3296" s="56">
        <v>44446</v>
      </c>
      <c r="W3296" s="55" t="s">
        <v>1336</v>
      </c>
      <c r="X3296" s="55" t="s">
        <v>1336</v>
      </c>
      <c r="Y3296" s="55">
        <v>20</v>
      </c>
      <c r="AD3296" s="55">
        <v>0</v>
      </c>
      <c r="AE3296" s="55" t="s">
        <v>1339</v>
      </c>
      <c r="AF3296" s="55" t="s">
        <v>1352</v>
      </c>
      <c r="AG3296" s="55" t="s">
        <v>1353</v>
      </c>
      <c r="AI3296" s="55">
        <v>510</v>
      </c>
      <c r="AJ3296" s="55" t="s">
        <v>1185</v>
      </c>
      <c r="AK3296" s="55">
        <v>0</v>
      </c>
      <c r="AL3296" s="55" t="s">
        <v>14304</v>
      </c>
      <c r="AN3296" s="55">
        <v>2</v>
      </c>
      <c r="AQ3296" s="55" t="s">
        <v>1235</v>
      </c>
      <c r="AR3296" s="56">
        <v>44392</v>
      </c>
      <c r="AS3296" s="57">
        <v>0.31555555555555553</v>
      </c>
      <c r="AT3296" s="56">
        <v>44447</v>
      </c>
      <c r="AU3296" s="57">
        <v>0.4145949074074074</v>
      </c>
      <c r="AV3296" s="55" t="s">
        <v>1355</v>
      </c>
      <c r="AW3296" s="55" t="s">
        <v>1355</v>
      </c>
      <c r="AX3296" s="55" t="s">
        <v>1490</v>
      </c>
      <c r="AY3296" s="55" t="s">
        <v>269</v>
      </c>
      <c r="AZ3296" s="55">
        <v>3</v>
      </c>
      <c r="BA3296" s="55" t="s">
        <v>1347</v>
      </c>
      <c r="BB3296" s="55">
        <v>1</v>
      </c>
      <c r="BF3296" s="55" t="s">
        <v>1418</v>
      </c>
      <c r="BG3296" s="55">
        <v>4</v>
      </c>
      <c r="BH3296" s="55" t="s">
        <v>48</v>
      </c>
      <c r="BI3296" s="55" t="s">
        <v>244</v>
      </c>
      <c r="BJ3296" s="55">
        <v>0</v>
      </c>
      <c r="BK3296" s="55">
        <v>0</v>
      </c>
      <c r="BL3296" s="55">
        <v>1</v>
      </c>
      <c r="BM3296" s="55">
        <v>1</v>
      </c>
      <c r="BN3296" s="55">
        <v>0</v>
      </c>
      <c r="BO3296" s="55">
        <v>0</v>
      </c>
      <c r="BP3296" s="55">
        <v>0</v>
      </c>
      <c r="BQ3296" s="55">
        <v>0</v>
      </c>
      <c r="BR3296" s="55">
        <v>0</v>
      </c>
      <c r="BS3296" s="55">
        <v>0</v>
      </c>
      <c r="BT3296" s="56">
        <v>44446</v>
      </c>
      <c r="BU3296" s="56">
        <v>44446</v>
      </c>
      <c r="BV3296" s="56">
        <v>44447</v>
      </c>
      <c r="BW3296" s="56">
        <v>44447</v>
      </c>
      <c r="BX3296" s="55" t="s">
        <v>1185</v>
      </c>
      <c r="BY3296" s="55" t="s">
        <v>269</v>
      </c>
      <c r="BZ3296" s="55">
        <v>98.394000000000005</v>
      </c>
      <c r="CA3296" s="55" t="s">
        <v>1419</v>
      </c>
      <c r="CB3296" s="55" t="s">
        <v>1357</v>
      </c>
    </row>
    <row r="3297" spans="1:80">
      <c r="A3297" s="55" t="s">
        <v>14305</v>
      </c>
      <c r="B3297" s="55">
        <v>3</v>
      </c>
      <c r="C3297" s="55" t="s">
        <v>777</v>
      </c>
      <c r="D3297" s="55" t="s">
        <v>1186</v>
      </c>
      <c r="E3297" s="55">
        <v>1</v>
      </c>
      <c r="F3297" s="55">
        <v>1</v>
      </c>
      <c r="G3297" s="56">
        <v>44461</v>
      </c>
      <c r="H3297" s="56">
        <v>44461</v>
      </c>
      <c r="I3297" s="56">
        <v>44461</v>
      </c>
      <c r="J3297" s="55">
        <v>1</v>
      </c>
      <c r="K3297" s="56">
        <v>44446</v>
      </c>
      <c r="W3297" s="55" t="s">
        <v>1336</v>
      </c>
      <c r="X3297" s="55" t="s">
        <v>1336</v>
      </c>
      <c r="Y3297" s="55">
        <v>20</v>
      </c>
      <c r="AD3297" s="55">
        <v>0</v>
      </c>
      <c r="AE3297" s="55" t="s">
        <v>1339</v>
      </c>
      <c r="AF3297" s="55" t="s">
        <v>1352</v>
      </c>
      <c r="AG3297" s="55" t="s">
        <v>1353</v>
      </c>
      <c r="AI3297" s="55">
        <v>510</v>
      </c>
      <c r="AJ3297" s="55" t="s">
        <v>1186</v>
      </c>
      <c r="AK3297" s="55">
        <v>0</v>
      </c>
      <c r="AL3297" s="55" t="s">
        <v>14306</v>
      </c>
      <c r="AN3297" s="55">
        <v>3</v>
      </c>
      <c r="AQ3297" s="55" t="s">
        <v>1235</v>
      </c>
      <c r="AR3297" s="56">
        <v>44392</v>
      </c>
      <c r="AS3297" s="57">
        <v>0.31708333333333333</v>
      </c>
      <c r="AT3297" s="56">
        <v>44447</v>
      </c>
      <c r="AU3297" s="57">
        <v>0.41373842592592597</v>
      </c>
      <c r="AV3297" s="55" t="s">
        <v>1355</v>
      </c>
      <c r="AW3297" s="55" t="s">
        <v>1355</v>
      </c>
      <c r="AX3297" s="55" t="s">
        <v>1490</v>
      </c>
      <c r="AY3297" s="55" t="s">
        <v>269</v>
      </c>
      <c r="AZ3297" s="55">
        <v>3</v>
      </c>
      <c r="BA3297" s="55" t="s">
        <v>1347</v>
      </c>
      <c r="BB3297" s="55">
        <v>1</v>
      </c>
      <c r="BF3297" s="55" t="s">
        <v>1418</v>
      </c>
      <c r="BG3297" s="55">
        <v>4</v>
      </c>
      <c r="BH3297" s="55" t="s">
        <v>48</v>
      </c>
      <c r="BI3297" s="55" t="s">
        <v>244</v>
      </c>
      <c r="BJ3297" s="55">
        <v>0</v>
      </c>
      <c r="BK3297" s="55">
        <v>0</v>
      </c>
      <c r="BL3297" s="55">
        <v>1</v>
      </c>
      <c r="BM3297" s="55">
        <v>1</v>
      </c>
      <c r="BN3297" s="55">
        <v>0</v>
      </c>
      <c r="BO3297" s="55">
        <v>0</v>
      </c>
      <c r="BP3297" s="55">
        <v>0</v>
      </c>
      <c r="BQ3297" s="55">
        <v>0</v>
      </c>
      <c r="BR3297" s="55">
        <v>0</v>
      </c>
      <c r="BS3297" s="55">
        <v>0</v>
      </c>
      <c r="BT3297" s="56">
        <v>44446</v>
      </c>
      <c r="BU3297" s="56">
        <v>44446</v>
      </c>
      <c r="BV3297" s="56">
        <v>44447</v>
      </c>
      <c r="BW3297" s="56">
        <v>44447</v>
      </c>
      <c r="BX3297" s="55" t="s">
        <v>1186</v>
      </c>
      <c r="BY3297" s="55" t="s">
        <v>269</v>
      </c>
      <c r="BZ3297" s="55">
        <v>69.669300000000007</v>
      </c>
      <c r="CA3297" s="55" t="s">
        <v>1419</v>
      </c>
      <c r="CB3297" s="55" t="s">
        <v>1357</v>
      </c>
    </row>
    <row r="3298" spans="1:80">
      <c r="A3298" s="55" t="s">
        <v>14307</v>
      </c>
      <c r="B3298" s="55">
        <v>3</v>
      </c>
      <c r="C3298" s="55" t="s">
        <v>778</v>
      </c>
      <c r="D3298" s="55" t="s">
        <v>1187</v>
      </c>
      <c r="E3298" s="55">
        <v>1</v>
      </c>
      <c r="F3298" s="55">
        <v>1</v>
      </c>
      <c r="G3298" s="56">
        <v>44463</v>
      </c>
      <c r="H3298" s="56">
        <v>44463</v>
      </c>
      <c r="I3298" s="56">
        <v>44463</v>
      </c>
      <c r="J3298" s="55">
        <v>1</v>
      </c>
      <c r="K3298" s="56">
        <v>44446</v>
      </c>
      <c r="W3298" s="55" t="s">
        <v>1336</v>
      </c>
      <c r="X3298" s="55" t="s">
        <v>1336</v>
      </c>
      <c r="Y3298" s="55">
        <v>20</v>
      </c>
      <c r="AD3298" s="55">
        <v>0</v>
      </c>
      <c r="AE3298" s="55" t="s">
        <v>1339</v>
      </c>
      <c r="AF3298" s="55" t="s">
        <v>1352</v>
      </c>
      <c r="AG3298" s="55" t="s">
        <v>1353</v>
      </c>
      <c r="AI3298" s="55">
        <v>510</v>
      </c>
      <c r="AJ3298" s="55" t="s">
        <v>1187</v>
      </c>
      <c r="AK3298" s="55">
        <v>0</v>
      </c>
      <c r="AL3298" s="55" t="s">
        <v>14308</v>
      </c>
      <c r="AN3298" s="55">
        <v>2</v>
      </c>
      <c r="AQ3298" s="55" t="s">
        <v>1235</v>
      </c>
      <c r="AR3298" s="56">
        <v>44392</v>
      </c>
      <c r="AS3298" s="57">
        <v>0.31767361111111109</v>
      </c>
      <c r="AT3298" s="56">
        <v>44447</v>
      </c>
      <c r="AU3298" s="57">
        <v>0.41423611111111108</v>
      </c>
      <c r="AV3298" s="55" t="s">
        <v>1355</v>
      </c>
      <c r="AW3298" s="55" t="s">
        <v>1355</v>
      </c>
      <c r="AX3298" s="55" t="s">
        <v>1490</v>
      </c>
      <c r="AY3298" s="55" t="s">
        <v>269</v>
      </c>
      <c r="AZ3298" s="55">
        <v>3</v>
      </c>
      <c r="BA3298" s="55" t="s">
        <v>1347</v>
      </c>
      <c r="BB3298" s="55">
        <v>1</v>
      </c>
      <c r="BF3298" s="55" t="s">
        <v>1418</v>
      </c>
      <c r="BG3298" s="55">
        <v>4</v>
      </c>
      <c r="BH3298" s="55" t="s">
        <v>48</v>
      </c>
      <c r="BI3298" s="55" t="s">
        <v>244</v>
      </c>
      <c r="BJ3298" s="55">
        <v>0</v>
      </c>
      <c r="BK3298" s="55">
        <v>0</v>
      </c>
      <c r="BL3298" s="55">
        <v>1</v>
      </c>
      <c r="BM3298" s="55">
        <v>1</v>
      </c>
      <c r="BN3298" s="55">
        <v>0</v>
      </c>
      <c r="BO3298" s="55">
        <v>0</v>
      </c>
      <c r="BP3298" s="55">
        <v>0</v>
      </c>
      <c r="BQ3298" s="55">
        <v>0</v>
      </c>
      <c r="BR3298" s="55">
        <v>0</v>
      </c>
      <c r="BS3298" s="55">
        <v>0</v>
      </c>
      <c r="BT3298" s="56">
        <v>44446</v>
      </c>
      <c r="BU3298" s="56">
        <v>44446</v>
      </c>
      <c r="BV3298" s="56">
        <v>44447</v>
      </c>
      <c r="BW3298" s="56">
        <v>44447</v>
      </c>
      <c r="BX3298" s="55" t="s">
        <v>1187</v>
      </c>
      <c r="BY3298" s="55" t="s">
        <v>269</v>
      </c>
      <c r="BZ3298" s="55">
        <v>86.0154</v>
      </c>
      <c r="CA3298" s="55" t="s">
        <v>1419</v>
      </c>
      <c r="CB3298" s="55" t="s">
        <v>1357</v>
      </c>
    </row>
    <row r="3299" spans="1:80">
      <c r="A3299" s="55" t="s">
        <v>14309</v>
      </c>
      <c r="B3299" s="55">
        <v>3</v>
      </c>
      <c r="C3299" s="55" t="s">
        <v>779</v>
      </c>
      <c r="D3299" s="55" t="s">
        <v>1188</v>
      </c>
      <c r="E3299" s="55">
        <v>1</v>
      </c>
      <c r="F3299" s="55">
        <v>1</v>
      </c>
      <c r="G3299" s="56">
        <v>44460</v>
      </c>
      <c r="H3299" s="56">
        <v>44460</v>
      </c>
      <c r="I3299" s="56">
        <v>44460</v>
      </c>
      <c r="J3299" s="55">
        <v>1</v>
      </c>
      <c r="K3299" s="56">
        <v>44446</v>
      </c>
      <c r="W3299" s="55" t="s">
        <v>1336</v>
      </c>
      <c r="X3299" s="55" t="s">
        <v>1336</v>
      </c>
      <c r="Y3299" s="55">
        <v>20</v>
      </c>
      <c r="AD3299" s="55">
        <v>0</v>
      </c>
      <c r="AE3299" s="55" t="s">
        <v>1339</v>
      </c>
      <c r="AF3299" s="55" t="s">
        <v>1352</v>
      </c>
      <c r="AG3299" s="55" t="s">
        <v>1353</v>
      </c>
      <c r="AI3299" s="55">
        <v>510</v>
      </c>
      <c r="AJ3299" s="55" t="s">
        <v>1188</v>
      </c>
      <c r="AK3299" s="55">
        <v>0</v>
      </c>
      <c r="AL3299" s="55" t="s">
        <v>14310</v>
      </c>
      <c r="AN3299" s="55">
        <v>2</v>
      </c>
      <c r="AQ3299" s="55" t="s">
        <v>1235</v>
      </c>
      <c r="AR3299" s="56">
        <v>44392</v>
      </c>
      <c r="AS3299" s="57">
        <v>0.31832175925925926</v>
      </c>
      <c r="AT3299" s="56">
        <v>44447</v>
      </c>
      <c r="AU3299" s="57">
        <v>0.41313657407407406</v>
      </c>
      <c r="AV3299" s="55" t="s">
        <v>1355</v>
      </c>
      <c r="AW3299" s="55" t="s">
        <v>1355</v>
      </c>
      <c r="AX3299" s="55" t="s">
        <v>1490</v>
      </c>
      <c r="AY3299" s="55" t="s">
        <v>269</v>
      </c>
      <c r="AZ3299" s="55">
        <v>3</v>
      </c>
      <c r="BA3299" s="55" t="s">
        <v>1347</v>
      </c>
      <c r="BB3299" s="55">
        <v>1</v>
      </c>
      <c r="BF3299" s="55" t="s">
        <v>1418</v>
      </c>
      <c r="BG3299" s="55">
        <v>4</v>
      </c>
      <c r="BH3299" s="55" t="s">
        <v>48</v>
      </c>
      <c r="BI3299" s="55" t="s">
        <v>244</v>
      </c>
      <c r="BJ3299" s="55">
        <v>0</v>
      </c>
      <c r="BK3299" s="55">
        <v>0</v>
      </c>
      <c r="BL3299" s="55">
        <v>1</v>
      </c>
      <c r="BM3299" s="55">
        <v>1</v>
      </c>
      <c r="BN3299" s="55">
        <v>0</v>
      </c>
      <c r="BO3299" s="55">
        <v>0</v>
      </c>
      <c r="BP3299" s="55">
        <v>0</v>
      </c>
      <c r="BQ3299" s="55">
        <v>0</v>
      </c>
      <c r="BR3299" s="55">
        <v>0</v>
      </c>
      <c r="BS3299" s="55">
        <v>0</v>
      </c>
      <c r="BT3299" s="56">
        <v>44446</v>
      </c>
      <c r="BU3299" s="56">
        <v>44446</v>
      </c>
      <c r="BV3299" s="56">
        <v>44447</v>
      </c>
      <c r="BW3299" s="56">
        <v>44447</v>
      </c>
      <c r="BX3299" s="55" t="s">
        <v>1188</v>
      </c>
      <c r="BY3299" s="55" t="s">
        <v>269</v>
      </c>
      <c r="BZ3299" s="55">
        <v>88.395899999999997</v>
      </c>
      <c r="CA3299" s="55" t="s">
        <v>1419</v>
      </c>
      <c r="CB3299" s="55" t="s">
        <v>1357</v>
      </c>
    </row>
    <row r="3300" spans="1:80">
      <c r="A3300" s="55" t="s">
        <v>14311</v>
      </c>
      <c r="B3300" s="55">
        <v>3</v>
      </c>
      <c r="C3300" s="55" t="s">
        <v>780</v>
      </c>
      <c r="D3300" s="55" t="s">
        <v>14312</v>
      </c>
      <c r="E3300" s="55">
        <v>1</v>
      </c>
      <c r="F3300" s="55">
        <v>1</v>
      </c>
      <c r="G3300" s="56">
        <v>44433</v>
      </c>
      <c r="H3300" s="56">
        <v>44433</v>
      </c>
      <c r="I3300" s="56">
        <v>44433</v>
      </c>
      <c r="J3300" s="55">
        <v>0</v>
      </c>
      <c r="W3300" s="55" t="s">
        <v>1336</v>
      </c>
      <c r="X3300" s="55" t="s">
        <v>1336</v>
      </c>
      <c r="Y3300" s="55">
        <v>20</v>
      </c>
      <c r="AD3300" s="55">
        <v>0</v>
      </c>
      <c r="AE3300" s="55" t="s">
        <v>1339</v>
      </c>
      <c r="AF3300" s="55" t="s">
        <v>1352</v>
      </c>
      <c r="AG3300" s="55" t="s">
        <v>1353</v>
      </c>
      <c r="AI3300" s="55">
        <v>510</v>
      </c>
      <c r="AJ3300" s="55" t="s">
        <v>14312</v>
      </c>
      <c r="AK3300" s="55">
        <v>0</v>
      </c>
      <c r="AL3300" s="55" t="s">
        <v>14313</v>
      </c>
      <c r="AN3300" s="55">
        <v>2</v>
      </c>
      <c r="AQ3300" s="55" t="s">
        <v>1235</v>
      </c>
      <c r="AR3300" s="56">
        <v>44392</v>
      </c>
      <c r="AS3300" s="57">
        <v>0.33255787037037038</v>
      </c>
      <c r="AT3300" s="56">
        <v>44392</v>
      </c>
      <c r="AU3300" s="57">
        <v>0.33407407407407402</v>
      </c>
      <c r="AV3300" s="55" t="s">
        <v>1355</v>
      </c>
      <c r="AW3300" s="55" t="s">
        <v>1345</v>
      </c>
      <c r="AX3300" s="55" t="s">
        <v>1346</v>
      </c>
      <c r="AZ3300" s="55">
        <v>0</v>
      </c>
      <c r="BA3300" s="55">
        <v>0</v>
      </c>
      <c r="BB3300" s="55">
        <v>0</v>
      </c>
      <c r="BF3300" s="55" t="s">
        <v>1418</v>
      </c>
      <c r="BG3300" s="55">
        <v>4</v>
      </c>
      <c r="BH3300" s="55" t="s">
        <v>48</v>
      </c>
      <c r="BI3300" s="55" t="s">
        <v>244</v>
      </c>
      <c r="BJ3300" s="55">
        <v>0</v>
      </c>
      <c r="BK3300" s="55">
        <v>0</v>
      </c>
      <c r="BL3300" s="55">
        <v>0</v>
      </c>
      <c r="BM3300" s="55">
        <v>0</v>
      </c>
      <c r="BN3300" s="55">
        <v>0</v>
      </c>
      <c r="BO3300" s="55">
        <v>0</v>
      </c>
      <c r="BP3300" s="55">
        <v>0</v>
      </c>
      <c r="BQ3300" s="55">
        <v>0</v>
      </c>
      <c r="BR3300" s="55">
        <v>0</v>
      </c>
      <c r="BS3300" s="55">
        <v>0</v>
      </c>
      <c r="BZ3300" s="55">
        <v>0</v>
      </c>
      <c r="CA3300" s="55" t="s">
        <v>1419</v>
      </c>
      <c r="CB3300" s="55" t="s">
        <v>1357</v>
      </c>
    </row>
    <row r="3301" spans="1:80">
      <c r="A3301" s="55" t="s">
        <v>14314</v>
      </c>
      <c r="B3301" s="55">
        <v>2</v>
      </c>
      <c r="C3301" s="55" t="s">
        <v>14315</v>
      </c>
      <c r="D3301" s="55" t="s">
        <v>14316</v>
      </c>
      <c r="E3301" s="55">
        <v>0</v>
      </c>
      <c r="F3301" s="55">
        <v>1</v>
      </c>
      <c r="G3301" s="56">
        <v>44501</v>
      </c>
      <c r="H3301" s="56">
        <v>44501</v>
      </c>
      <c r="I3301" s="56">
        <v>44503</v>
      </c>
      <c r="J3301" s="55">
        <v>0</v>
      </c>
      <c r="L3301" s="56">
        <v>44464</v>
      </c>
      <c r="M3301" s="56">
        <v>44501</v>
      </c>
      <c r="N3301" s="55">
        <v>1</v>
      </c>
      <c r="O3301" s="55">
        <v>0</v>
      </c>
      <c r="P3301" s="55">
        <v>0</v>
      </c>
      <c r="R3301" s="55">
        <v>0</v>
      </c>
      <c r="T3301" s="55">
        <v>5215852009</v>
      </c>
      <c r="U3301" s="55" t="s">
        <v>14317</v>
      </c>
      <c r="V3301" s="55" t="s">
        <v>14315</v>
      </c>
      <c r="W3301" s="55" t="s">
        <v>1336</v>
      </c>
      <c r="X3301" s="55" t="s">
        <v>1336</v>
      </c>
      <c r="Y3301" s="55">
        <v>0</v>
      </c>
      <c r="Z3301" s="55" t="s">
        <v>1419</v>
      </c>
      <c r="AA3301" s="55" t="s">
        <v>1338</v>
      </c>
      <c r="AB3301" s="55">
        <v>4351</v>
      </c>
      <c r="AC3301" s="55">
        <v>4351</v>
      </c>
      <c r="AD3301" s="55">
        <v>0</v>
      </c>
      <c r="AE3301" s="55" t="s">
        <v>1339</v>
      </c>
      <c r="AF3301" s="55" t="s">
        <v>3146</v>
      </c>
      <c r="AG3301" s="55" t="s">
        <v>3147</v>
      </c>
      <c r="AH3301" s="55" t="s">
        <v>1235</v>
      </c>
      <c r="AJ3301" s="55" t="s">
        <v>14316</v>
      </c>
      <c r="AK3301" s="55">
        <v>0</v>
      </c>
      <c r="AL3301" s="55" t="s">
        <v>14313</v>
      </c>
      <c r="AN3301" s="55">
        <v>4</v>
      </c>
      <c r="AO3301" s="55" t="s">
        <v>14318</v>
      </c>
      <c r="AR3301" s="56">
        <v>44464</v>
      </c>
      <c r="AS3301" s="57">
        <v>0.60599537037037032</v>
      </c>
      <c r="AT3301" s="56">
        <v>44464</v>
      </c>
      <c r="AU3301" s="57">
        <v>0.62578703703703698</v>
      </c>
      <c r="AV3301" s="55" t="s">
        <v>1345</v>
      </c>
      <c r="AW3301" s="55" t="s">
        <v>1345</v>
      </c>
      <c r="AX3301" s="55" t="s">
        <v>1346</v>
      </c>
      <c r="CB3301" s="55" t="s">
        <v>3137</v>
      </c>
    </row>
    <row r="3302" spans="1:80">
      <c r="A3302" s="55" t="s">
        <v>14319</v>
      </c>
      <c r="B3302" s="55">
        <v>3</v>
      </c>
      <c r="C3302" s="55" t="s">
        <v>781</v>
      </c>
      <c r="D3302" s="55" t="s">
        <v>14320</v>
      </c>
      <c r="E3302" s="55">
        <v>1</v>
      </c>
      <c r="F3302" s="55">
        <v>1</v>
      </c>
      <c r="G3302" s="56">
        <v>44439</v>
      </c>
      <c r="H3302" s="56">
        <v>44439</v>
      </c>
      <c r="I3302" s="56">
        <v>44439</v>
      </c>
      <c r="J3302" s="55">
        <v>0</v>
      </c>
      <c r="W3302" s="55" t="s">
        <v>1336</v>
      </c>
      <c r="X3302" s="55" t="s">
        <v>1336</v>
      </c>
      <c r="Y3302" s="55">
        <v>20</v>
      </c>
      <c r="AD3302" s="55">
        <v>0</v>
      </c>
      <c r="AE3302" s="55" t="s">
        <v>1339</v>
      </c>
      <c r="AF3302" s="55" t="s">
        <v>1352</v>
      </c>
      <c r="AG3302" s="55" t="s">
        <v>1353</v>
      </c>
      <c r="AI3302" s="55">
        <v>510</v>
      </c>
      <c r="AJ3302" s="55" t="s">
        <v>14320</v>
      </c>
      <c r="AK3302" s="55">
        <v>0</v>
      </c>
      <c r="AL3302" s="55" t="s">
        <v>14321</v>
      </c>
      <c r="AN3302" s="55">
        <v>2</v>
      </c>
      <c r="AQ3302" s="55" t="s">
        <v>1235</v>
      </c>
      <c r="AR3302" s="56">
        <v>44392</v>
      </c>
      <c r="AS3302" s="57">
        <v>0.33322916666666669</v>
      </c>
      <c r="AT3302" s="56">
        <v>44392</v>
      </c>
      <c r="AU3302" s="57">
        <v>0.33407407407407402</v>
      </c>
      <c r="AV3302" s="55" t="s">
        <v>1355</v>
      </c>
      <c r="AW3302" s="55" t="s">
        <v>1345</v>
      </c>
      <c r="AX3302" s="55" t="s">
        <v>1346</v>
      </c>
      <c r="AZ3302" s="55">
        <v>0</v>
      </c>
      <c r="BA3302" s="55">
        <v>0</v>
      </c>
      <c r="BB3302" s="55">
        <v>0</v>
      </c>
      <c r="BF3302" s="55" t="s">
        <v>1418</v>
      </c>
      <c r="BG3302" s="55">
        <v>4</v>
      </c>
      <c r="BH3302" s="55" t="s">
        <v>48</v>
      </c>
      <c r="BI3302" s="55" t="s">
        <v>244</v>
      </c>
      <c r="BJ3302" s="55">
        <v>0</v>
      </c>
      <c r="BK3302" s="55">
        <v>0</v>
      </c>
      <c r="BL3302" s="55">
        <v>0</v>
      </c>
      <c r="BM3302" s="55">
        <v>0</v>
      </c>
      <c r="BN3302" s="55">
        <v>0</v>
      </c>
      <c r="BO3302" s="55">
        <v>0</v>
      </c>
      <c r="BP3302" s="55">
        <v>0</v>
      </c>
      <c r="BQ3302" s="55">
        <v>0</v>
      </c>
      <c r="BR3302" s="55">
        <v>0</v>
      </c>
      <c r="BS3302" s="55">
        <v>0</v>
      </c>
      <c r="BZ3302" s="55">
        <v>0</v>
      </c>
      <c r="CA3302" s="55" t="s">
        <v>1419</v>
      </c>
      <c r="CB3302" s="55" t="s">
        <v>1357</v>
      </c>
    </row>
    <row r="3303" spans="1:80">
      <c r="A3303" s="55" t="s">
        <v>14322</v>
      </c>
      <c r="B3303" s="55">
        <v>3</v>
      </c>
      <c r="C3303" s="55" t="s">
        <v>782</v>
      </c>
      <c r="D3303" s="55" t="s">
        <v>14323</v>
      </c>
      <c r="E3303" s="55">
        <v>1</v>
      </c>
      <c r="F3303" s="55">
        <v>1</v>
      </c>
      <c r="G3303" s="56">
        <v>44435</v>
      </c>
      <c r="H3303" s="56">
        <v>44435</v>
      </c>
      <c r="I3303" s="56">
        <v>44435</v>
      </c>
      <c r="J3303" s="55">
        <v>0</v>
      </c>
      <c r="W3303" s="55" t="s">
        <v>1336</v>
      </c>
      <c r="X3303" s="55" t="s">
        <v>1336</v>
      </c>
      <c r="Y3303" s="55">
        <v>20</v>
      </c>
      <c r="AD3303" s="55">
        <v>0</v>
      </c>
      <c r="AE3303" s="55" t="s">
        <v>1339</v>
      </c>
      <c r="AF3303" s="55" t="s">
        <v>1352</v>
      </c>
      <c r="AG3303" s="55" t="s">
        <v>1353</v>
      </c>
      <c r="AI3303" s="55">
        <v>510</v>
      </c>
      <c r="AJ3303" s="55" t="s">
        <v>14323</v>
      </c>
      <c r="AK3303" s="55">
        <v>0</v>
      </c>
      <c r="AL3303" s="55" t="s">
        <v>14324</v>
      </c>
      <c r="AN3303" s="55">
        <v>1</v>
      </c>
      <c r="AQ3303" s="55" t="s">
        <v>1235</v>
      </c>
      <c r="AR3303" s="56">
        <v>44392</v>
      </c>
      <c r="AS3303" s="57">
        <v>0.33289351851851851</v>
      </c>
      <c r="AT3303" s="56">
        <v>44392</v>
      </c>
      <c r="AU3303" s="57">
        <v>0.33407407407407402</v>
      </c>
      <c r="AV3303" s="55" t="s">
        <v>1355</v>
      </c>
      <c r="AW3303" s="55" t="s">
        <v>1345</v>
      </c>
      <c r="AX3303" s="55" t="s">
        <v>1346</v>
      </c>
      <c r="AZ3303" s="55">
        <v>0</v>
      </c>
      <c r="BA3303" s="55">
        <v>0</v>
      </c>
      <c r="BB3303" s="55">
        <v>0</v>
      </c>
      <c r="BF3303" s="55" t="s">
        <v>1418</v>
      </c>
      <c r="BG3303" s="55">
        <v>4</v>
      </c>
      <c r="BH3303" s="55" t="s">
        <v>48</v>
      </c>
      <c r="BI3303" s="55" t="s">
        <v>244</v>
      </c>
      <c r="BJ3303" s="55">
        <v>0</v>
      </c>
      <c r="BK3303" s="55">
        <v>0</v>
      </c>
      <c r="BL3303" s="55">
        <v>0</v>
      </c>
      <c r="BM3303" s="55">
        <v>0</v>
      </c>
      <c r="BN3303" s="55">
        <v>0</v>
      </c>
      <c r="BO3303" s="55">
        <v>0</v>
      </c>
      <c r="BP3303" s="55">
        <v>0</v>
      </c>
      <c r="BQ3303" s="55">
        <v>0</v>
      </c>
      <c r="BR3303" s="55">
        <v>0</v>
      </c>
      <c r="BS3303" s="55">
        <v>0</v>
      </c>
      <c r="BZ3303" s="55">
        <v>0</v>
      </c>
      <c r="CA3303" s="55" t="s">
        <v>1419</v>
      </c>
      <c r="CB3303" s="55" t="s">
        <v>1357</v>
      </c>
    </row>
    <row r="3304" spans="1:80">
      <c r="A3304" s="55" t="s">
        <v>14325</v>
      </c>
      <c r="B3304" s="55">
        <v>2</v>
      </c>
      <c r="C3304" s="55" t="s">
        <v>14326</v>
      </c>
      <c r="D3304" s="55" t="s">
        <v>14327</v>
      </c>
      <c r="E3304" s="55">
        <v>0</v>
      </c>
      <c r="F3304" s="55">
        <v>1</v>
      </c>
      <c r="G3304" s="56">
        <v>44501</v>
      </c>
      <c r="H3304" s="56">
        <v>44501</v>
      </c>
      <c r="I3304" s="56">
        <v>44503</v>
      </c>
      <c r="J3304" s="55">
        <v>0</v>
      </c>
      <c r="L3304" s="56">
        <v>44464</v>
      </c>
      <c r="M3304" s="56">
        <v>44501</v>
      </c>
      <c r="N3304" s="55">
        <v>1</v>
      </c>
      <c r="O3304" s="55">
        <v>0</v>
      </c>
      <c r="P3304" s="55">
        <v>0</v>
      </c>
      <c r="R3304" s="55">
        <v>0</v>
      </c>
      <c r="T3304" s="55">
        <v>5215856008</v>
      </c>
      <c r="U3304" s="55" t="s">
        <v>14328</v>
      </c>
      <c r="V3304" s="55" t="s">
        <v>14326</v>
      </c>
      <c r="W3304" s="55" t="s">
        <v>1336</v>
      </c>
      <c r="X3304" s="55" t="s">
        <v>1336</v>
      </c>
      <c r="Y3304" s="55">
        <v>0</v>
      </c>
      <c r="Z3304" s="55" t="s">
        <v>1419</v>
      </c>
      <c r="AA3304" s="55" t="s">
        <v>1338</v>
      </c>
      <c r="AB3304" s="55">
        <v>5350</v>
      </c>
      <c r="AC3304" s="55">
        <v>5350</v>
      </c>
      <c r="AD3304" s="55">
        <v>0</v>
      </c>
      <c r="AE3304" s="55" t="s">
        <v>1339</v>
      </c>
      <c r="AF3304" s="55" t="s">
        <v>3146</v>
      </c>
      <c r="AG3304" s="55" t="s">
        <v>3147</v>
      </c>
      <c r="AH3304" s="55" t="s">
        <v>1235</v>
      </c>
      <c r="AJ3304" s="55" t="s">
        <v>14327</v>
      </c>
      <c r="AK3304" s="55">
        <v>0</v>
      </c>
      <c r="AL3304" s="55" t="s">
        <v>14324</v>
      </c>
      <c r="AN3304" s="55">
        <v>2</v>
      </c>
      <c r="AO3304" s="55" t="s">
        <v>14329</v>
      </c>
      <c r="AR3304" s="56">
        <v>44464</v>
      </c>
      <c r="AS3304" s="57">
        <v>0.60607638888888882</v>
      </c>
      <c r="AT3304" s="56">
        <v>44464</v>
      </c>
      <c r="AU3304" s="57">
        <v>0.62578703703703698</v>
      </c>
      <c r="AV3304" s="55" t="s">
        <v>1345</v>
      </c>
      <c r="AW3304" s="55" t="s">
        <v>1345</v>
      </c>
      <c r="AX3304" s="55" t="s">
        <v>1346</v>
      </c>
      <c r="CB3304" s="55" t="s">
        <v>3137</v>
      </c>
    </row>
    <row r="3305" spans="1:80">
      <c r="A3305" s="55" t="s">
        <v>14330</v>
      </c>
      <c r="B3305" s="55">
        <v>2</v>
      </c>
      <c r="C3305" s="55" t="s">
        <v>14331</v>
      </c>
      <c r="D3305" s="55" t="s">
        <v>14332</v>
      </c>
      <c r="E3305" s="55">
        <v>0</v>
      </c>
      <c r="F3305" s="55">
        <v>1</v>
      </c>
      <c r="G3305" s="56">
        <v>44501</v>
      </c>
      <c r="H3305" s="56">
        <v>44501</v>
      </c>
      <c r="I3305" s="56">
        <v>44503</v>
      </c>
      <c r="J3305" s="55">
        <v>0</v>
      </c>
      <c r="L3305" s="56">
        <v>44468</v>
      </c>
      <c r="M3305" s="56">
        <v>44501</v>
      </c>
      <c r="N3305" s="55">
        <v>1</v>
      </c>
      <c r="O3305" s="55">
        <v>0</v>
      </c>
      <c r="P3305" s="55">
        <v>0</v>
      </c>
      <c r="R3305" s="55">
        <v>0</v>
      </c>
      <c r="T3305" s="55">
        <v>5215723005</v>
      </c>
      <c r="U3305" s="55" t="s">
        <v>14333</v>
      </c>
      <c r="V3305" s="55" t="s">
        <v>14331</v>
      </c>
      <c r="W3305" s="55" t="s">
        <v>1336</v>
      </c>
      <c r="X3305" s="55" t="s">
        <v>1336</v>
      </c>
      <c r="Y3305" s="55">
        <v>0</v>
      </c>
      <c r="Z3305" s="55" t="s">
        <v>1419</v>
      </c>
      <c r="AA3305" s="55" t="s">
        <v>1338</v>
      </c>
      <c r="AB3305" s="55">
        <v>11392.5</v>
      </c>
      <c r="AC3305" s="55">
        <v>11392.5</v>
      </c>
      <c r="AD3305" s="55">
        <v>0</v>
      </c>
      <c r="AE3305" s="55" t="s">
        <v>1339</v>
      </c>
      <c r="AF3305" s="55" t="s">
        <v>3146</v>
      </c>
      <c r="AG3305" s="55" t="s">
        <v>3147</v>
      </c>
      <c r="AH3305" s="55" t="s">
        <v>1235</v>
      </c>
      <c r="AJ3305" s="55" t="s">
        <v>14332</v>
      </c>
      <c r="AK3305" s="55">
        <v>0</v>
      </c>
      <c r="AL3305" s="55" t="s">
        <v>14334</v>
      </c>
      <c r="AN3305" s="55">
        <v>3</v>
      </c>
      <c r="AO3305" s="55" t="s">
        <v>14335</v>
      </c>
      <c r="AR3305" s="56">
        <v>44468</v>
      </c>
      <c r="AS3305" s="57">
        <v>0.64819444444444441</v>
      </c>
      <c r="AT3305" s="56">
        <v>44468</v>
      </c>
      <c r="AU3305" s="57">
        <v>0.65613425925925928</v>
      </c>
      <c r="AV3305" s="55" t="s">
        <v>1345</v>
      </c>
      <c r="AW3305" s="55" t="s">
        <v>1345</v>
      </c>
      <c r="AX3305" s="55" t="s">
        <v>1346</v>
      </c>
      <c r="CB3305" s="55" t="s">
        <v>3150</v>
      </c>
    </row>
    <row r="3306" spans="1:80">
      <c r="A3306" s="55" t="s">
        <v>14336</v>
      </c>
      <c r="B3306" s="55">
        <v>3</v>
      </c>
      <c r="C3306" s="55" t="s">
        <v>783</v>
      </c>
      <c r="D3306" s="55" t="s">
        <v>14337</v>
      </c>
      <c r="E3306" s="55">
        <v>1</v>
      </c>
      <c r="F3306" s="55">
        <v>1</v>
      </c>
      <c r="G3306" s="56">
        <v>44455</v>
      </c>
      <c r="H3306" s="56">
        <v>44455</v>
      </c>
      <c r="I3306" s="56">
        <v>44455</v>
      </c>
      <c r="J3306" s="55">
        <v>0</v>
      </c>
      <c r="W3306" s="55" t="s">
        <v>1336</v>
      </c>
      <c r="X3306" s="55" t="s">
        <v>1336</v>
      </c>
      <c r="Y3306" s="55">
        <v>20</v>
      </c>
      <c r="AD3306" s="55">
        <v>0</v>
      </c>
      <c r="AE3306" s="55" t="s">
        <v>1339</v>
      </c>
      <c r="AF3306" s="55" t="s">
        <v>1352</v>
      </c>
      <c r="AG3306" s="55" t="s">
        <v>1353</v>
      </c>
      <c r="AI3306" s="55">
        <v>510</v>
      </c>
      <c r="AJ3306" s="55" t="s">
        <v>14337</v>
      </c>
      <c r="AK3306" s="55">
        <v>0</v>
      </c>
      <c r="AL3306" s="55" t="s">
        <v>14338</v>
      </c>
      <c r="AN3306" s="55">
        <v>2</v>
      </c>
      <c r="AQ3306" s="55" t="s">
        <v>1235</v>
      </c>
      <c r="AR3306" s="56">
        <v>44392</v>
      </c>
      <c r="AS3306" s="57">
        <v>0.33368055555555554</v>
      </c>
      <c r="AT3306" s="56">
        <v>44392</v>
      </c>
      <c r="AU3306" s="57">
        <v>0.37572916666666667</v>
      </c>
      <c r="AV3306" s="55" t="s">
        <v>1355</v>
      </c>
      <c r="AW3306" s="55" t="s">
        <v>1345</v>
      </c>
      <c r="AX3306" s="55" t="s">
        <v>1346</v>
      </c>
      <c r="AZ3306" s="55">
        <v>0</v>
      </c>
      <c r="BA3306" s="55">
        <v>0</v>
      </c>
      <c r="BB3306" s="55">
        <v>0</v>
      </c>
      <c r="BF3306" s="55" t="s">
        <v>1418</v>
      </c>
      <c r="BG3306" s="55">
        <v>4</v>
      </c>
      <c r="BH3306" s="55" t="s">
        <v>48</v>
      </c>
      <c r="BI3306" s="55" t="s">
        <v>244</v>
      </c>
      <c r="BJ3306" s="55">
        <v>0</v>
      </c>
      <c r="BK3306" s="55">
        <v>0</v>
      </c>
      <c r="BL3306" s="55">
        <v>0</v>
      </c>
      <c r="BM3306" s="55">
        <v>0</v>
      </c>
      <c r="BN3306" s="55">
        <v>0</v>
      </c>
      <c r="BO3306" s="55">
        <v>0</v>
      </c>
      <c r="BP3306" s="55">
        <v>0</v>
      </c>
      <c r="BQ3306" s="55">
        <v>0</v>
      </c>
      <c r="BR3306" s="55">
        <v>0</v>
      </c>
      <c r="BS3306" s="55">
        <v>0</v>
      </c>
      <c r="BZ3306" s="55">
        <v>0</v>
      </c>
      <c r="CA3306" s="55" t="s">
        <v>1419</v>
      </c>
      <c r="CB3306" s="55" t="s">
        <v>1357</v>
      </c>
    </row>
    <row r="3307" spans="1:80">
      <c r="A3307" s="55" t="s">
        <v>14339</v>
      </c>
      <c r="B3307" s="55">
        <v>2</v>
      </c>
      <c r="C3307" s="55" t="s">
        <v>14340</v>
      </c>
      <c r="D3307" s="55" t="s">
        <v>14341</v>
      </c>
      <c r="E3307" s="55">
        <v>0</v>
      </c>
      <c r="F3307" s="55">
        <v>1</v>
      </c>
      <c r="G3307" s="56">
        <v>44501</v>
      </c>
      <c r="H3307" s="56">
        <v>44501</v>
      </c>
      <c r="I3307" s="56">
        <v>44503</v>
      </c>
      <c r="J3307" s="55">
        <v>0</v>
      </c>
      <c r="L3307" s="56">
        <v>44468</v>
      </c>
      <c r="M3307" s="56">
        <v>44501</v>
      </c>
      <c r="N3307" s="55">
        <v>1</v>
      </c>
      <c r="O3307" s="55">
        <v>0</v>
      </c>
      <c r="P3307" s="55">
        <v>0</v>
      </c>
      <c r="R3307" s="55">
        <v>0</v>
      </c>
      <c r="T3307" s="55">
        <v>5215724002</v>
      </c>
      <c r="U3307" s="55" t="s">
        <v>14342</v>
      </c>
      <c r="V3307" s="55" t="s">
        <v>14340</v>
      </c>
      <c r="W3307" s="55" t="s">
        <v>1336</v>
      </c>
      <c r="X3307" s="55" t="s">
        <v>1336</v>
      </c>
      <c r="Y3307" s="55">
        <v>0</v>
      </c>
      <c r="Z3307" s="55" t="s">
        <v>1419</v>
      </c>
      <c r="AA3307" s="55" t="s">
        <v>1338</v>
      </c>
      <c r="AB3307" s="55">
        <v>8820</v>
      </c>
      <c r="AC3307" s="55">
        <v>8820</v>
      </c>
      <c r="AD3307" s="55">
        <v>0</v>
      </c>
      <c r="AE3307" s="55" t="s">
        <v>1339</v>
      </c>
      <c r="AF3307" s="55" t="s">
        <v>3146</v>
      </c>
      <c r="AG3307" s="55" t="s">
        <v>3147</v>
      </c>
      <c r="AH3307" s="55" t="s">
        <v>1235</v>
      </c>
      <c r="AJ3307" s="55" t="s">
        <v>14341</v>
      </c>
      <c r="AK3307" s="55">
        <v>0</v>
      </c>
      <c r="AL3307" s="55" t="s">
        <v>14343</v>
      </c>
      <c r="AN3307" s="55">
        <v>4</v>
      </c>
      <c r="AO3307" s="55" t="s">
        <v>14344</v>
      </c>
      <c r="AR3307" s="56">
        <v>44468</v>
      </c>
      <c r="AS3307" s="57">
        <v>0.64829861111111109</v>
      </c>
      <c r="AT3307" s="56">
        <v>44468</v>
      </c>
      <c r="AU3307" s="57">
        <v>0.65613425925925928</v>
      </c>
      <c r="AV3307" s="55" t="s">
        <v>1345</v>
      </c>
      <c r="AW3307" s="55" t="s">
        <v>1345</v>
      </c>
      <c r="AX3307" s="55" t="s">
        <v>1346</v>
      </c>
      <c r="CB3307" s="55" t="s">
        <v>3150</v>
      </c>
    </row>
    <row r="3308" spans="1:80">
      <c r="A3308" s="55" t="s">
        <v>14345</v>
      </c>
      <c r="B3308" s="55">
        <v>2</v>
      </c>
      <c r="C3308" s="55" t="s">
        <v>14346</v>
      </c>
      <c r="D3308" s="55" t="s">
        <v>14347</v>
      </c>
      <c r="E3308" s="55">
        <v>0</v>
      </c>
      <c r="F3308" s="55">
        <v>1</v>
      </c>
      <c r="G3308" s="56">
        <v>44501</v>
      </c>
      <c r="H3308" s="56">
        <v>44501</v>
      </c>
      <c r="I3308" s="56">
        <v>44503</v>
      </c>
      <c r="J3308" s="55">
        <v>0</v>
      </c>
      <c r="L3308" s="56">
        <v>44464</v>
      </c>
      <c r="M3308" s="56">
        <v>44501</v>
      </c>
      <c r="N3308" s="55">
        <v>1</v>
      </c>
      <c r="O3308" s="55">
        <v>0</v>
      </c>
      <c r="P3308" s="55">
        <v>0</v>
      </c>
      <c r="R3308" s="55">
        <v>0</v>
      </c>
      <c r="T3308" s="55">
        <v>5215393004</v>
      </c>
      <c r="U3308" s="55" t="s">
        <v>14348</v>
      </c>
      <c r="V3308" s="55" t="s">
        <v>14346</v>
      </c>
      <c r="W3308" s="55" t="s">
        <v>1336</v>
      </c>
      <c r="X3308" s="55" t="s">
        <v>1336</v>
      </c>
      <c r="Y3308" s="55">
        <v>0</v>
      </c>
      <c r="Z3308" s="55" t="s">
        <v>1419</v>
      </c>
      <c r="AA3308" s="55" t="s">
        <v>1338</v>
      </c>
      <c r="AB3308" s="55">
        <v>11130</v>
      </c>
      <c r="AC3308" s="55">
        <v>11130</v>
      </c>
      <c r="AD3308" s="55">
        <v>0</v>
      </c>
      <c r="AE3308" s="55" t="s">
        <v>1339</v>
      </c>
      <c r="AF3308" s="55" t="s">
        <v>3146</v>
      </c>
      <c r="AG3308" s="55" t="s">
        <v>3147</v>
      </c>
      <c r="AH3308" s="55" t="s">
        <v>1235</v>
      </c>
      <c r="AJ3308" s="55" t="s">
        <v>14347</v>
      </c>
      <c r="AK3308" s="55">
        <v>0</v>
      </c>
      <c r="AL3308" s="55" t="s">
        <v>14349</v>
      </c>
      <c r="AN3308" s="55">
        <v>4</v>
      </c>
      <c r="AO3308" s="55" t="s">
        <v>14350</v>
      </c>
      <c r="AR3308" s="56">
        <v>44464</v>
      </c>
      <c r="AS3308" s="57">
        <v>0.60451388888888891</v>
      </c>
      <c r="AT3308" s="56">
        <v>44466</v>
      </c>
      <c r="AU3308" s="57">
        <v>0.62430555555555556</v>
      </c>
      <c r="AV3308" s="55" t="s">
        <v>1345</v>
      </c>
      <c r="AW3308" s="55" t="s">
        <v>1345</v>
      </c>
      <c r="AX3308" s="55" t="s">
        <v>1346</v>
      </c>
      <c r="CB3308" s="55" t="s">
        <v>3150</v>
      </c>
    </row>
    <row r="3309" spans="1:80">
      <c r="A3309" s="55" t="s">
        <v>14351</v>
      </c>
      <c r="B3309" s="55">
        <v>2</v>
      </c>
      <c r="C3309" s="55" t="s">
        <v>14352</v>
      </c>
      <c r="D3309" s="55" t="s">
        <v>14353</v>
      </c>
      <c r="E3309" s="55">
        <v>0</v>
      </c>
      <c r="F3309" s="55">
        <v>1</v>
      </c>
      <c r="G3309" s="56">
        <v>44501</v>
      </c>
      <c r="H3309" s="56">
        <v>44501</v>
      </c>
      <c r="I3309" s="56">
        <v>44503</v>
      </c>
      <c r="J3309" s="55">
        <v>0</v>
      </c>
      <c r="L3309" s="56">
        <v>44469</v>
      </c>
      <c r="M3309" s="56">
        <v>44501</v>
      </c>
      <c r="N3309" s="55">
        <v>1</v>
      </c>
      <c r="O3309" s="55">
        <v>0</v>
      </c>
      <c r="P3309" s="55">
        <v>0</v>
      </c>
      <c r="R3309" s="55">
        <v>0</v>
      </c>
      <c r="T3309" s="55">
        <v>5217604005</v>
      </c>
      <c r="U3309" s="55" t="s">
        <v>14354</v>
      </c>
      <c r="V3309" s="55" t="s">
        <v>14352</v>
      </c>
      <c r="W3309" s="55" t="s">
        <v>1336</v>
      </c>
      <c r="X3309" s="55" t="s">
        <v>1336</v>
      </c>
      <c r="Y3309" s="55">
        <v>0</v>
      </c>
      <c r="Z3309" s="55" t="s">
        <v>1419</v>
      </c>
      <c r="AA3309" s="55" t="s">
        <v>1338</v>
      </c>
      <c r="AB3309" s="55">
        <v>5722.5</v>
      </c>
      <c r="AC3309" s="55">
        <v>5722.5</v>
      </c>
      <c r="AD3309" s="55">
        <v>0</v>
      </c>
      <c r="AE3309" s="55" t="s">
        <v>1339</v>
      </c>
      <c r="AF3309" s="55" t="s">
        <v>3146</v>
      </c>
      <c r="AG3309" s="55" t="s">
        <v>3147</v>
      </c>
      <c r="AH3309" s="55" t="s">
        <v>1235</v>
      </c>
      <c r="AJ3309" s="55" t="s">
        <v>14353</v>
      </c>
      <c r="AK3309" s="55">
        <v>0</v>
      </c>
      <c r="AL3309" s="55" t="s">
        <v>14355</v>
      </c>
      <c r="AN3309" s="55">
        <v>1</v>
      </c>
      <c r="AO3309" s="55" t="s">
        <v>14356</v>
      </c>
      <c r="AR3309" s="56">
        <v>44469</v>
      </c>
      <c r="AS3309" s="57">
        <v>0.57342592592592589</v>
      </c>
      <c r="AT3309" s="56">
        <v>44469</v>
      </c>
      <c r="AU3309" s="57">
        <v>0.60753472222222216</v>
      </c>
      <c r="AV3309" s="55" t="s">
        <v>1345</v>
      </c>
      <c r="AW3309" s="55" t="s">
        <v>1345</v>
      </c>
      <c r="AX3309" s="55" t="s">
        <v>1346</v>
      </c>
      <c r="CB3309" s="55" t="s">
        <v>3150</v>
      </c>
    </row>
    <row r="3310" spans="1:80">
      <c r="A3310" s="55" t="s">
        <v>14357</v>
      </c>
      <c r="B3310" s="55">
        <v>2</v>
      </c>
      <c r="C3310" s="55" t="s">
        <v>14358</v>
      </c>
      <c r="D3310" s="55" t="s">
        <v>14359</v>
      </c>
      <c r="E3310" s="55">
        <v>0</v>
      </c>
      <c r="F3310" s="55">
        <v>1</v>
      </c>
      <c r="G3310" s="56">
        <v>44501</v>
      </c>
      <c r="H3310" s="56">
        <v>44501</v>
      </c>
      <c r="I3310" s="56">
        <v>44503</v>
      </c>
      <c r="J3310" s="55">
        <v>0</v>
      </c>
      <c r="L3310" s="56">
        <v>44468</v>
      </c>
      <c r="M3310" s="56">
        <v>44501</v>
      </c>
      <c r="N3310" s="55">
        <v>1</v>
      </c>
      <c r="O3310" s="55">
        <v>0</v>
      </c>
      <c r="P3310" s="55">
        <v>0</v>
      </c>
      <c r="R3310" s="55">
        <v>0</v>
      </c>
      <c r="T3310" s="55">
        <v>5215726007</v>
      </c>
      <c r="U3310" s="55" t="s">
        <v>14360</v>
      </c>
      <c r="V3310" s="55" t="s">
        <v>14358</v>
      </c>
      <c r="W3310" s="55" t="s">
        <v>1336</v>
      </c>
      <c r="X3310" s="55" t="s">
        <v>1336</v>
      </c>
      <c r="Y3310" s="55">
        <v>0</v>
      </c>
      <c r="Z3310" s="55" t="s">
        <v>1419</v>
      </c>
      <c r="AA3310" s="55" t="s">
        <v>1338</v>
      </c>
      <c r="AB3310" s="55">
        <v>8505</v>
      </c>
      <c r="AC3310" s="55">
        <v>8505</v>
      </c>
      <c r="AD3310" s="55">
        <v>0</v>
      </c>
      <c r="AE3310" s="55" t="s">
        <v>1339</v>
      </c>
      <c r="AF3310" s="55" t="s">
        <v>3146</v>
      </c>
      <c r="AG3310" s="55" t="s">
        <v>3147</v>
      </c>
      <c r="AH3310" s="55" t="s">
        <v>1235</v>
      </c>
      <c r="AJ3310" s="55" t="s">
        <v>14359</v>
      </c>
      <c r="AK3310" s="55">
        <v>0</v>
      </c>
      <c r="AL3310" s="55" t="s">
        <v>3189</v>
      </c>
      <c r="AN3310" s="55">
        <v>3</v>
      </c>
      <c r="AO3310" s="55" t="s">
        <v>14361</v>
      </c>
      <c r="AR3310" s="56">
        <v>44468</v>
      </c>
      <c r="AS3310" s="57">
        <v>0.64837962962962969</v>
      </c>
      <c r="AT3310" s="56">
        <v>44468</v>
      </c>
      <c r="AU3310" s="57">
        <v>0.65613425925925928</v>
      </c>
      <c r="AV3310" s="55" t="s">
        <v>1345</v>
      </c>
      <c r="AW3310" s="55" t="s">
        <v>1345</v>
      </c>
      <c r="AX3310" s="55" t="s">
        <v>1346</v>
      </c>
      <c r="CB3310" s="55" t="s">
        <v>3150</v>
      </c>
    </row>
    <row r="3311" spans="1:80">
      <c r="A3311" s="55" t="s">
        <v>14362</v>
      </c>
      <c r="B3311" s="55">
        <v>2</v>
      </c>
      <c r="C3311" s="55" t="s">
        <v>14363</v>
      </c>
      <c r="D3311" s="55" t="s">
        <v>14364</v>
      </c>
      <c r="E3311" s="55">
        <v>0</v>
      </c>
      <c r="F3311" s="55">
        <v>1</v>
      </c>
      <c r="G3311" s="56">
        <v>44501</v>
      </c>
      <c r="H3311" s="56">
        <v>44501</v>
      </c>
      <c r="I3311" s="56">
        <v>44503</v>
      </c>
      <c r="J3311" s="55">
        <v>0</v>
      </c>
      <c r="L3311" s="56">
        <v>44468</v>
      </c>
      <c r="M3311" s="56">
        <v>44501</v>
      </c>
      <c r="N3311" s="55">
        <v>1</v>
      </c>
      <c r="O3311" s="55">
        <v>0</v>
      </c>
      <c r="P3311" s="55">
        <v>0</v>
      </c>
      <c r="R3311" s="55">
        <v>0</v>
      </c>
      <c r="T3311" s="55">
        <v>5215323001</v>
      </c>
      <c r="U3311" s="55" t="s">
        <v>14365</v>
      </c>
      <c r="V3311" s="55" t="s">
        <v>14363</v>
      </c>
      <c r="W3311" s="55" t="s">
        <v>1336</v>
      </c>
      <c r="X3311" s="55" t="s">
        <v>1336</v>
      </c>
      <c r="Y3311" s="55">
        <v>0</v>
      </c>
      <c r="Z3311" s="55" t="s">
        <v>1419</v>
      </c>
      <c r="AA3311" s="55" t="s">
        <v>1338</v>
      </c>
      <c r="AB3311" s="55">
        <v>9975</v>
      </c>
      <c r="AC3311" s="55">
        <v>9975</v>
      </c>
      <c r="AD3311" s="55">
        <v>0</v>
      </c>
      <c r="AE3311" s="55" t="s">
        <v>1339</v>
      </c>
      <c r="AF3311" s="55" t="s">
        <v>3146</v>
      </c>
      <c r="AG3311" s="55" t="s">
        <v>3147</v>
      </c>
      <c r="AH3311" s="55" t="s">
        <v>1235</v>
      </c>
      <c r="AJ3311" s="55" t="s">
        <v>14364</v>
      </c>
      <c r="AK3311" s="55">
        <v>0</v>
      </c>
      <c r="AL3311" s="55" t="s">
        <v>3857</v>
      </c>
      <c r="AN3311" s="55">
        <v>1</v>
      </c>
      <c r="AO3311" s="55" t="s">
        <v>14366</v>
      </c>
      <c r="AR3311" s="56">
        <v>44468</v>
      </c>
      <c r="AS3311" s="57">
        <v>0.64789351851851851</v>
      </c>
      <c r="AT3311" s="56">
        <v>44468</v>
      </c>
      <c r="AU3311" s="57">
        <v>0.65613425925925928</v>
      </c>
      <c r="AV3311" s="55" t="s">
        <v>1345</v>
      </c>
      <c r="AW3311" s="55" t="s">
        <v>1345</v>
      </c>
      <c r="AX3311" s="55" t="s">
        <v>1346</v>
      </c>
      <c r="CB3311" s="55" t="s">
        <v>3150</v>
      </c>
    </row>
    <row r="3312" spans="1:80">
      <c r="A3312" s="55" t="s">
        <v>14367</v>
      </c>
      <c r="B3312" s="55">
        <v>2</v>
      </c>
      <c r="C3312" s="55" t="s">
        <v>14368</v>
      </c>
      <c r="D3312" s="55" t="s">
        <v>14369</v>
      </c>
      <c r="E3312" s="55">
        <v>0</v>
      </c>
      <c r="F3312" s="55">
        <v>1</v>
      </c>
      <c r="G3312" s="56">
        <v>44501</v>
      </c>
      <c r="H3312" s="56">
        <v>44501</v>
      </c>
      <c r="I3312" s="56">
        <v>44503</v>
      </c>
      <c r="J3312" s="55">
        <v>0</v>
      </c>
      <c r="L3312" s="56">
        <v>44462</v>
      </c>
      <c r="M3312" s="56">
        <v>44501</v>
      </c>
      <c r="N3312" s="55">
        <v>1</v>
      </c>
      <c r="O3312" s="55">
        <v>0</v>
      </c>
      <c r="P3312" s="55">
        <v>0</v>
      </c>
      <c r="R3312" s="55">
        <v>0</v>
      </c>
      <c r="T3312" s="55">
        <v>5215297000</v>
      </c>
      <c r="U3312" s="55" t="s">
        <v>14370</v>
      </c>
      <c r="V3312" s="55" t="s">
        <v>14368</v>
      </c>
      <c r="W3312" s="55" t="s">
        <v>1336</v>
      </c>
      <c r="X3312" s="55" t="s">
        <v>1336</v>
      </c>
      <c r="Y3312" s="55">
        <v>0</v>
      </c>
      <c r="Z3312" s="55" t="s">
        <v>1419</v>
      </c>
      <c r="AA3312" s="55" t="s">
        <v>1338</v>
      </c>
      <c r="AB3312" s="55">
        <v>23100</v>
      </c>
      <c r="AC3312" s="55">
        <v>23100</v>
      </c>
      <c r="AD3312" s="55">
        <v>0</v>
      </c>
      <c r="AE3312" s="55" t="s">
        <v>1339</v>
      </c>
      <c r="AF3312" s="55" t="s">
        <v>3146</v>
      </c>
      <c r="AG3312" s="55" t="s">
        <v>3147</v>
      </c>
      <c r="AH3312" s="55" t="s">
        <v>1235</v>
      </c>
      <c r="AJ3312" s="55" t="s">
        <v>14369</v>
      </c>
      <c r="AK3312" s="55">
        <v>0</v>
      </c>
      <c r="AL3312" s="55" t="s">
        <v>8467</v>
      </c>
      <c r="AN3312" s="55">
        <v>1</v>
      </c>
      <c r="AO3312" s="55" t="s">
        <v>14371</v>
      </c>
      <c r="AR3312" s="56">
        <v>44462</v>
      </c>
      <c r="AS3312" s="57">
        <v>0.31518518518518518</v>
      </c>
      <c r="AT3312" s="56">
        <v>44462</v>
      </c>
      <c r="AU3312" s="57">
        <v>0.32237268518518519</v>
      </c>
      <c r="AV3312" s="55" t="s">
        <v>1345</v>
      </c>
      <c r="AW3312" s="55" t="s">
        <v>1345</v>
      </c>
      <c r="AX3312" s="55" t="s">
        <v>1346</v>
      </c>
      <c r="CB3312" s="55" t="s">
        <v>3150</v>
      </c>
    </row>
    <row r="3313" spans="1:80">
      <c r="A3313" s="55" t="s">
        <v>14372</v>
      </c>
      <c r="B3313" s="55">
        <v>2</v>
      </c>
      <c r="C3313" s="55" t="s">
        <v>14373</v>
      </c>
      <c r="D3313" s="55" t="s">
        <v>14374</v>
      </c>
      <c r="E3313" s="55">
        <v>0</v>
      </c>
      <c r="F3313" s="55">
        <v>1</v>
      </c>
      <c r="G3313" s="56">
        <v>44501</v>
      </c>
      <c r="H3313" s="56">
        <v>44501</v>
      </c>
      <c r="I3313" s="56">
        <v>44503</v>
      </c>
      <c r="J3313" s="55">
        <v>0</v>
      </c>
      <c r="L3313" s="56">
        <v>44462</v>
      </c>
      <c r="M3313" s="56">
        <v>44501</v>
      </c>
      <c r="N3313" s="55">
        <v>1</v>
      </c>
      <c r="O3313" s="55">
        <v>0</v>
      </c>
      <c r="P3313" s="55">
        <v>0</v>
      </c>
      <c r="R3313" s="55">
        <v>0</v>
      </c>
      <c r="T3313" s="55">
        <v>5215298007</v>
      </c>
      <c r="U3313" s="55" t="s">
        <v>14375</v>
      </c>
      <c r="V3313" s="55" t="s">
        <v>14373</v>
      </c>
      <c r="W3313" s="55" t="s">
        <v>1336</v>
      </c>
      <c r="X3313" s="55" t="s">
        <v>1336</v>
      </c>
      <c r="Y3313" s="55">
        <v>0</v>
      </c>
      <c r="Z3313" s="55" t="s">
        <v>1419</v>
      </c>
      <c r="AA3313" s="55" t="s">
        <v>1338</v>
      </c>
      <c r="AB3313" s="55">
        <v>23100</v>
      </c>
      <c r="AC3313" s="55">
        <v>23100</v>
      </c>
      <c r="AD3313" s="55">
        <v>0</v>
      </c>
      <c r="AE3313" s="55" t="s">
        <v>1339</v>
      </c>
      <c r="AF3313" s="55" t="s">
        <v>3146</v>
      </c>
      <c r="AG3313" s="55" t="s">
        <v>3147</v>
      </c>
      <c r="AH3313" s="55" t="s">
        <v>1235</v>
      </c>
      <c r="AJ3313" s="55" t="s">
        <v>14374</v>
      </c>
      <c r="AK3313" s="55">
        <v>0</v>
      </c>
      <c r="AL3313" s="55" t="s">
        <v>8467</v>
      </c>
      <c r="AN3313" s="55">
        <v>1</v>
      </c>
      <c r="AO3313" s="55" t="s">
        <v>14376</v>
      </c>
      <c r="AR3313" s="56">
        <v>44462</v>
      </c>
      <c r="AS3313" s="57">
        <v>0.31527777777777777</v>
      </c>
      <c r="AT3313" s="56">
        <v>44462</v>
      </c>
      <c r="AU3313" s="57">
        <v>0.32237268518518519</v>
      </c>
      <c r="AV3313" s="55" t="s">
        <v>1345</v>
      </c>
      <c r="AW3313" s="55" t="s">
        <v>1345</v>
      </c>
      <c r="AX3313" s="55" t="s">
        <v>1346</v>
      </c>
      <c r="CB3313" s="55" t="s">
        <v>3150</v>
      </c>
    </row>
    <row r="3314" spans="1:80">
      <c r="A3314" s="55" t="s">
        <v>14377</v>
      </c>
      <c r="B3314" s="55">
        <v>2</v>
      </c>
      <c r="C3314" s="55" t="s">
        <v>14378</v>
      </c>
      <c r="D3314" s="55" t="s">
        <v>14379</v>
      </c>
      <c r="E3314" s="55">
        <v>0</v>
      </c>
      <c r="F3314" s="55">
        <v>1</v>
      </c>
      <c r="G3314" s="56">
        <v>44501</v>
      </c>
      <c r="H3314" s="56">
        <v>44501</v>
      </c>
      <c r="I3314" s="56">
        <v>44503</v>
      </c>
      <c r="J3314" s="55">
        <v>0</v>
      </c>
      <c r="L3314" s="56">
        <v>44468</v>
      </c>
      <c r="M3314" s="56">
        <v>44501</v>
      </c>
      <c r="N3314" s="55">
        <v>1</v>
      </c>
      <c r="O3314" s="55">
        <v>0</v>
      </c>
      <c r="P3314" s="55">
        <v>0</v>
      </c>
      <c r="R3314" s="55">
        <v>0</v>
      </c>
      <c r="T3314" s="55">
        <v>5215337009</v>
      </c>
      <c r="U3314" s="55" t="s">
        <v>14380</v>
      </c>
      <c r="V3314" s="55" t="s">
        <v>14378</v>
      </c>
      <c r="W3314" s="55" t="s">
        <v>1336</v>
      </c>
      <c r="X3314" s="55" t="s">
        <v>1336</v>
      </c>
      <c r="Y3314" s="55">
        <v>0</v>
      </c>
      <c r="Z3314" s="55" t="s">
        <v>1419</v>
      </c>
      <c r="AA3314" s="55" t="s">
        <v>1338</v>
      </c>
      <c r="AB3314" s="55">
        <v>9975</v>
      </c>
      <c r="AC3314" s="55">
        <v>9975</v>
      </c>
      <c r="AD3314" s="55">
        <v>0</v>
      </c>
      <c r="AE3314" s="55" t="s">
        <v>1339</v>
      </c>
      <c r="AF3314" s="55" t="s">
        <v>3146</v>
      </c>
      <c r="AG3314" s="55" t="s">
        <v>3147</v>
      </c>
      <c r="AH3314" s="55" t="s">
        <v>1235</v>
      </c>
      <c r="AJ3314" s="55" t="s">
        <v>14379</v>
      </c>
      <c r="AK3314" s="55">
        <v>0</v>
      </c>
      <c r="AL3314" s="55" t="s">
        <v>2877</v>
      </c>
      <c r="AN3314" s="55">
        <v>1</v>
      </c>
      <c r="AO3314" s="55" t="s">
        <v>14381</v>
      </c>
      <c r="AR3314" s="56">
        <v>44468</v>
      </c>
      <c r="AS3314" s="57">
        <v>0.64798611111111104</v>
      </c>
      <c r="AT3314" s="56">
        <v>44468</v>
      </c>
      <c r="AU3314" s="57">
        <v>0.65613425925925928</v>
      </c>
      <c r="AV3314" s="55" t="s">
        <v>1345</v>
      </c>
      <c r="AW3314" s="55" t="s">
        <v>1345</v>
      </c>
      <c r="AX3314" s="55" t="s">
        <v>1346</v>
      </c>
      <c r="CB3314" s="55" t="s">
        <v>3150</v>
      </c>
    </row>
    <row r="3315" spans="1:80">
      <c r="A3315" s="55" t="s">
        <v>14382</v>
      </c>
      <c r="B3315" s="55">
        <v>2</v>
      </c>
      <c r="C3315" s="55" t="s">
        <v>14383</v>
      </c>
      <c r="D3315" s="55" t="s">
        <v>14384</v>
      </c>
      <c r="E3315" s="55">
        <v>0</v>
      </c>
      <c r="F3315" s="55">
        <v>1</v>
      </c>
      <c r="G3315" s="56">
        <v>44501</v>
      </c>
      <c r="H3315" s="56">
        <v>44501</v>
      </c>
      <c r="I3315" s="56">
        <v>44503</v>
      </c>
      <c r="J3315" s="55">
        <v>0</v>
      </c>
      <c r="L3315" s="56">
        <v>44473</v>
      </c>
      <c r="M3315" s="56">
        <v>44501</v>
      </c>
      <c r="N3315" s="55">
        <v>1</v>
      </c>
      <c r="O3315" s="55">
        <v>0</v>
      </c>
      <c r="P3315" s="55">
        <v>0</v>
      </c>
      <c r="R3315" s="55">
        <v>0</v>
      </c>
      <c r="T3315" s="55">
        <v>5218495004</v>
      </c>
      <c r="U3315" s="55" t="s">
        <v>14385</v>
      </c>
      <c r="V3315" s="55" t="s">
        <v>14383</v>
      </c>
      <c r="W3315" s="55" t="s">
        <v>1336</v>
      </c>
      <c r="X3315" s="55" t="s">
        <v>1336</v>
      </c>
      <c r="Y3315" s="55">
        <v>0</v>
      </c>
      <c r="Z3315" s="55" t="s">
        <v>1419</v>
      </c>
      <c r="AA3315" s="55" t="s">
        <v>1338</v>
      </c>
      <c r="AB3315" s="55">
        <v>7510</v>
      </c>
      <c r="AC3315" s="55">
        <v>7510</v>
      </c>
      <c r="AD3315" s="55">
        <v>0</v>
      </c>
      <c r="AE3315" s="55" t="s">
        <v>1339</v>
      </c>
      <c r="AF3315" s="55" t="s">
        <v>3146</v>
      </c>
      <c r="AG3315" s="55" t="s">
        <v>3147</v>
      </c>
      <c r="AH3315" s="55" t="s">
        <v>1235</v>
      </c>
      <c r="AJ3315" s="55" t="s">
        <v>14384</v>
      </c>
      <c r="AK3315" s="55">
        <v>0</v>
      </c>
      <c r="AL3315" s="55" t="s">
        <v>1742</v>
      </c>
      <c r="AN3315" s="55">
        <v>2</v>
      </c>
      <c r="AO3315" s="55" t="s">
        <v>14386</v>
      </c>
      <c r="AR3315" s="56">
        <v>44473</v>
      </c>
      <c r="AS3315" s="57">
        <v>0.48596064814814816</v>
      </c>
      <c r="AT3315" s="56">
        <v>44473</v>
      </c>
      <c r="AU3315" s="57">
        <v>0.50075231481481486</v>
      </c>
      <c r="AV3315" s="55" t="s">
        <v>1345</v>
      </c>
      <c r="AW3315" s="55" t="s">
        <v>1345</v>
      </c>
      <c r="AX3315" s="55" t="s">
        <v>1346</v>
      </c>
      <c r="CB3315" s="55" t="s">
        <v>3137</v>
      </c>
    </row>
    <row r="3316" spans="1:80">
      <c r="A3316" s="55" t="s">
        <v>14387</v>
      </c>
      <c r="B3316" s="55">
        <v>3</v>
      </c>
      <c r="C3316" s="55" t="s">
        <v>1189</v>
      </c>
      <c r="D3316" s="55" t="s">
        <v>14388</v>
      </c>
      <c r="E3316" s="55">
        <v>1</v>
      </c>
      <c r="F3316" s="55">
        <v>1</v>
      </c>
      <c r="G3316" s="56">
        <v>44508</v>
      </c>
      <c r="H3316" s="56">
        <v>44508</v>
      </c>
      <c r="I3316" s="56">
        <v>44508</v>
      </c>
      <c r="J3316" s="55">
        <v>0</v>
      </c>
      <c r="W3316" s="55" t="s">
        <v>1336</v>
      </c>
      <c r="X3316" s="55" t="s">
        <v>1336</v>
      </c>
      <c r="Y3316" s="55">
        <v>20</v>
      </c>
      <c r="AD3316" s="55">
        <v>0</v>
      </c>
      <c r="AE3316" s="55" t="s">
        <v>1339</v>
      </c>
      <c r="AF3316" s="55" t="s">
        <v>1352</v>
      </c>
      <c r="AG3316" s="55" t="s">
        <v>1353</v>
      </c>
      <c r="AI3316" s="55">
        <v>510</v>
      </c>
      <c r="AJ3316" s="55" t="s">
        <v>14388</v>
      </c>
      <c r="AK3316" s="55">
        <v>0</v>
      </c>
      <c r="AL3316" s="55" t="s">
        <v>1742</v>
      </c>
      <c r="AN3316" s="55">
        <v>2</v>
      </c>
      <c r="AQ3316" s="55" t="s">
        <v>1235</v>
      </c>
      <c r="AR3316" s="56">
        <v>44463</v>
      </c>
      <c r="AS3316" s="57">
        <v>0.64673611111111107</v>
      </c>
      <c r="AT3316" s="56">
        <v>44463</v>
      </c>
      <c r="AU3316" s="57">
        <v>0.66789351851851853</v>
      </c>
      <c r="AV3316" s="55" t="s">
        <v>1355</v>
      </c>
      <c r="AW3316" s="55" t="s">
        <v>1345</v>
      </c>
      <c r="AX3316" s="55" t="s">
        <v>1346</v>
      </c>
      <c r="AZ3316" s="55">
        <v>0</v>
      </c>
      <c r="BA3316" s="55">
        <v>0</v>
      </c>
      <c r="BB3316" s="55">
        <v>0</v>
      </c>
      <c r="BF3316" s="55" t="s">
        <v>1418</v>
      </c>
      <c r="BG3316" s="55">
        <v>4</v>
      </c>
      <c r="BH3316" s="55" t="s">
        <v>48</v>
      </c>
      <c r="BI3316" s="55" t="s">
        <v>244</v>
      </c>
      <c r="BJ3316" s="55">
        <v>0</v>
      </c>
      <c r="BK3316" s="55">
        <v>0</v>
      </c>
      <c r="BL3316" s="55">
        <v>0</v>
      </c>
      <c r="BM3316" s="55">
        <v>0</v>
      </c>
      <c r="BN3316" s="55">
        <v>0</v>
      </c>
      <c r="BO3316" s="55">
        <v>0</v>
      </c>
      <c r="BP3316" s="55">
        <v>0</v>
      </c>
      <c r="BQ3316" s="55">
        <v>0</v>
      </c>
      <c r="BR3316" s="55">
        <v>0</v>
      </c>
      <c r="BS3316" s="55">
        <v>0</v>
      </c>
      <c r="BZ3316" s="55">
        <v>0</v>
      </c>
      <c r="CA3316" s="55" t="s">
        <v>1419</v>
      </c>
      <c r="CB3316" s="55" t="s">
        <v>1357</v>
      </c>
    </row>
    <row r="3317" spans="1:80">
      <c r="A3317" s="55" t="s">
        <v>14389</v>
      </c>
      <c r="B3317" s="55">
        <v>2</v>
      </c>
      <c r="C3317" s="55" t="s">
        <v>14390</v>
      </c>
      <c r="D3317" s="55" t="s">
        <v>14391</v>
      </c>
      <c r="E3317" s="55">
        <v>0</v>
      </c>
      <c r="F3317" s="55">
        <v>1</v>
      </c>
      <c r="G3317" s="56">
        <v>44501</v>
      </c>
      <c r="H3317" s="56">
        <v>44501</v>
      </c>
      <c r="I3317" s="56">
        <v>44503</v>
      </c>
      <c r="J3317" s="55">
        <v>0</v>
      </c>
      <c r="L3317" s="56">
        <v>44468</v>
      </c>
      <c r="M3317" s="56">
        <v>44501</v>
      </c>
      <c r="N3317" s="55">
        <v>1</v>
      </c>
      <c r="O3317" s="55">
        <v>0</v>
      </c>
      <c r="P3317" s="55">
        <v>0</v>
      </c>
      <c r="R3317" s="55">
        <v>0</v>
      </c>
      <c r="T3317" s="55">
        <v>5215338006</v>
      </c>
      <c r="U3317" s="55" t="s">
        <v>14392</v>
      </c>
      <c r="V3317" s="55" t="s">
        <v>14390</v>
      </c>
      <c r="W3317" s="55" t="s">
        <v>1336</v>
      </c>
      <c r="X3317" s="55" t="s">
        <v>1336</v>
      </c>
      <c r="Y3317" s="55">
        <v>0</v>
      </c>
      <c r="Z3317" s="55" t="s">
        <v>1419</v>
      </c>
      <c r="AA3317" s="55" t="s">
        <v>1338</v>
      </c>
      <c r="AB3317" s="55">
        <v>4935</v>
      </c>
      <c r="AC3317" s="55">
        <v>4935</v>
      </c>
      <c r="AD3317" s="55">
        <v>0</v>
      </c>
      <c r="AE3317" s="55" t="s">
        <v>1339</v>
      </c>
      <c r="AF3317" s="55" t="s">
        <v>3146</v>
      </c>
      <c r="AG3317" s="55" t="s">
        <v>3147</v>
      </c>
      <c r="AH3317" s="55" t="s">
        <v>1235</v>
      </c>
      <c r="AJ3317" s="55" t="s">
        <v>14391</v>
      </c>
      <c r="AK3317" s="55">
        <v>0</v>
      </c>
      <c r="AL3317" s="55" t="s">
        <v>1370</v>
      </c>
      <c r="AN3317" s="55">
        <v>1</v>
      </c>
      <c r="AO3317" s="55" t="s">
        <v>14393</v>
      </c>
      <c r="AR3317" s="56">
        <v>44468</v>
      </c>
      <c r="AS3317" s="57">
        <v>0.64809027777777783</v>
      </c>
      <c r="AT3317" s="56">
        <v>44468</v>
      </c>
      <c r="AU3317" s="57">
        <v>0.65613425925925928</v>
      </c>
      <c r="AV3317" s="55" t="s">
        <v>1345</v>
      </c>
      <c r="AW3317" s="55" t="s">
        <v>1345</v>
      </c>
      <c r="AX3317" s="55" t="s">
        <v>1346</v>
      </c>
      <c r="CB3317" s="55" t="s">
        <v>3150</v>
      </c>
    </row>
    <row r="3318" spans="1:80">
      <c r="A3318" s="55" t="s">
        <v>14394</v>
      </c>
      <c r="B3318" s="55">
        <v>3</v>
      </c>
      <c r="C3318" s="55" t="s">
        <v>14395</v>
      </c>
      <c r="D3318" s="55" t="s">
        <v>14396</v>
      </c>
      <c r="E3318" s="55">
        <v>1</v>
      </c>
      <c r="F3318" s="55">
        <v>1</v>
      </c>
      <c r="G3318" s="56">
        <v>43951</v>
      </c>
      <c r="H3318" s="56">
        <v>43951</v>
      </c>
      <c r="I3318" s="56">
        <v>43951</v>
      </c>
      <c r="J3318" s="55">
        <v>1</v>
      </c>
      <c r="K3318" s="56">
        <v>44132</v>
      </c>
      <c r="W3318" s="55" t="s">
        <v>1336</v>
      </c>
      <c r="X3318" s="55" t="s">
        <v>1336</v>
      </c>
      <c r="Y3318" s="55">
        <v>20</v>
      </c>
      <c r="AD3318" s="55">
        <v>0</v>
      </c>
      <c r="AE3318" s="55" t="s">
        <v>1339</v>
      </c>
      <c r="AF3318" s="55" t="s">
        <v>1352</v>
      </c>
      <c r="AG3318" s="55" t="s">
        <v>1353</v>
      </c>
      <c r="AI3318" s="55">
        <v>510</v>
      </c>
      <c r="AJ3318" s="55" t="s">
        <v>14396</v>
      </c>
      <c r="AK3318" s="55">
        <v>0</v>
      </c>
      <c r="AL3318" s="55" t="s">
        <v>3343</v>
      </c>
      <c r="AN3318" s="55">
        <v>1</v>
      </c>
      <c r="AQ3318" s="55" t="s">
        <v>1235</v>
      </c>
      <c r="AR3318" s="56">
        <v>43897</v>
      </c>
      <c r="AS3318" s="57">
        <v>0.52850694444444446</v>
      </c>
      <c r="AT3318" s="56">
        <v>44132</v>
      </c>
      <c r="AU3318" s="57">
        <v>0.6308449074074074</v>
      </c>
      <c r="AV3318" s="55" t="s">
        <v>1355</v>
      </c>
      <c r="AW3318" s="55" t="s">
        <v>1355</v>
      </c>
      <c r="AX3318" s="55" t="s">
        <v>1356</v>
      </c>
      <c r="AY3318" s="55" t="s">
        <v>14397</v>
      </c>
      <c r="AZ3318" s="55">
        <v>2</v>
      </c>
      <c r="BA3318" s="55">
        <v>3</v>
      </c>
      <c r="BB3318" s="55">
        <v>1</v>
      </c>
      <c r="CB3318" s="55" t="s">
        <v>1357</v>
      </c>
    </row>
    <row r="3319" spans="1:80">
      <c r="A3319" s="55" t="s">
        <v>14398</v>
      </c>
      <c r="B3319" s="55">
        <v>3</v>
      </c>
      <c r="C3319" s="55" t="s">
        <v>360</v>
      </c>
      <c r="D3319" s="55" t="s">
        <v>621</v>
      </c>
      <c r="E3319" s="55">
        <v>1</v>
      </c>
      <c r="F3319" s="55">
        <v>1</v>
      </c>
      <c r="G3319" s="56">
        <v>44316</v>
      </c>
      <c r="H3319" s="56">
        <v>44316</v>
      </c>
      <c r="I3319" s="56">
        <v>44316</v>
      </c>
      <c r="J3319" s="55">
        <v>1</v>
      </c>
      <c r="K3319" s="56">
        <v>44371</v>
      </c>
      <c r="W3319" s="55" t="s">
        <v>1336</v>
      </c>
      <c r="X3319" s="55" t="s">
        <v>1336</v>
      </c>
      <c r="Y3319" s="55">
        <v>20</v>
      </c>
      <c r="AD3319" s="55">
        <v>500</v>
      </c>
      <c r="AE3319" s="55" t="s">
        <v>1339</v>
      </c>
      <c r="AF3319" s="55" t="s">
        <v>1352</v>
      </c>
      <c r="AG3319" s="55" t="s">
        <v>1353</v>
      </c>
      <c r="AI3319" s="55">
        <v>510</v>
      </c>
      <c r="AJ3319" s="55" t="s">
        <v>621</v>
      </c>
      <c r="AK3319" s="55">
        <v>0</v>
      </c>
      <c r="AL3319" s="55" t="s">
        <v>3343</v>
      </c>
      <c r="AN3319" s="55">
        <v>5</v>
      </c>
      <c r="AQ3319" s="55" t="s">
        <v>1235</v>
      </c>
      <c r="AR3319" s="56">
        <v>44281</v>
      </c>
      <c r="AS3319" s="57">
        <v>0.53848379629629628</v>
      </c>
      <c r="AT3319" s="56">
        <v>44372</v>
      </c>
      <c r="AU3319" s="57">
        <v>0.35416666666666669</v>
      </c>
      <c r="AV3319" s="55" t="s">
        <v>1355</v>
      </c>
      <c r="AW3319" s="55" t="s">
        <v>1355</v>
      </c>
      <c r="AX3319" s="55" t="s">
        <v>1490</v>
      </c>
      <c r="AY3319" s="55" t="s">
        <v>622</v>
      </c>
      <c r="AZ3319" s="55">
        <v>3</v>
      </c>
      <c r="BA3319" s="55" t="s">
        <v>1347</v>
      </c>
      <c r="BB3319" s="55">
        <v>1</v>
      </c>
      <c r="CB3319" s="55" t="s">
        <v>1357</v>
      </c>
    </row>
    <row r="3320" spans="1:80">
      <c r="A3320" s="55" t="s">
        <v>14399</v>
      </c>
      <c r="B3320" s="55">
        <v>2</v>
      </c>
      <c r="C3320" s="55" t="s">
        <v>14400</v>
      </c>
      <c r="D3320" s="55" t="s">
        <v>622</v>
      </c>
      <c r="E3320" s="55">
        <v>0</v>
      </c>
      <c r="F3320" s="55">
        <v>1</v>
      </c>
      <c r="G3320" s="56">
        <v>44314</v>
      </c>
      <c r="H3320" s="56">
        <v>44314</v>
      </c>
      <c r="I3320" s="56">
        <v>44314</v>
      </c>
      <c r="J3320" s="55">
        <v>1</v>
      </c>
      <c r="K3320" s="56">
        <v>44371</v>
      </c>
      <c r="L3320" s="56">
        <v>44285</v>
      </c>
      <c r="M3320" s="56">
        <v>44314</v>
      </c>
      <c r="N3320" s="55">
        <v>1</v>
      </c>
      <c r="O3320" s="55">
        <v>1</v>
      </c>
      <c r="P3320" s="55">
        <v>1</v>
      </c>
      <c r="Q3320" s="56">
        <v>44371</v>
      </c>
      <c r="R3320" s="55">
        <v>0</v>
      </c>
      <c r="T3320" s="55">
        <v>5160312000</v>
      </c>
      <c r="U3320" s="55" t="s">
        <v>14401</v>
      </c>
      <c r="V3320" s="55" t="s">
        <v>14400</v>
      </c>
      <c r="W3320" s="55" t="s">
        <v>1336</v>
      </c>
      <c r="X3320" s="55" t="s">
        <v>1336</v>
      </c>
      <c r="Y3320" s="55">
        <v>0</v>
      </c>
      <c r="Z3320" s="55" t="s">
        <v>1419</v>
      </c>
      <c r="AA3320" s="55" t="s">
        <v>1338</v>
      </c>
      <c r="AB3320" s="55">
        <v>500</v>
      </c>
      <c r="AC3320" s="55">
        <v>500</v>
      </c>
      <c r="AD3320" s="55">
        <v>0</v>
      </c>
      <c r="AE3320" s="55" t="s">
        <v>1339</v>
      </c>
      <c r="AF3320" s="55" t="s">
        <v>3146</v>
      </c>
      <c r="AG3320" s="55" t="s">
        <v>3147</v>
      </c>
      <c r="AH3320" s="55" t="s">
        <v>1235</v>
      </c>
      <c r="AJ3320" s="55" t="s">
        <v>622</v>
      </c>
      <c r="AK3320" s="55">
        <v>0</v>
      </c>
      <c r="AL3320" s="55" t="s">
        <v>3343</v>
      </c>
      <c r="AN3320" s="55">
        <v>5</v>
      </c>
      <c r="AO3320" s="55" t="s">
        <v>14402</v>
      </c>
      <c r="AR3320" s="56">
        <v>44285</v>
      </c>
      <c r="AS3320" s="57">
        <v>0.33372685185185186</v>
      </c>
      <c r="AT3320" s="56">
        <v>44371</v>
      </c>
      <c r="AU3320" s="57">
        <v>0.34168981481481481</v>
      </c>
      <c r="AV3320" s="55" t="s">
        <v>1345</v>
      </c>
      <c r="AW3320" s="55" t="s">
        <v>1345</v>
      </c>
      <c r="AX3320" s="55" t="s">
        <v>1346</v>
      </c>
      <c r="CB3320" s="55" t="s">
        <v>3137</v>
      </c>
    </row>
    <row r="3321" spans="1:80">
      <c r="A3321" s="55" t="s">
        <v>14403</v>
      </c>
      <c r="B3321" s="55">
        <v>3</v>
      </c>
      <c r="C3321" s="55" t="s">
        <v>14404</v>
      </c>
      <c r="D3321" s="55" t="s">
        <v>14405</v>
      </c>
      <c r="E3321" s="55">
        <v>1</v>
      </c>
      <c r="F3321" s="55">
        <v>1</v>
      </c>
      <c r="G3321" s="56">
        <v>43951</v>
      </c>
      <c r="H3321" s="56">
        <v>43951</v>
      </c>
      <c r="I3321" s="56">
        <v>43951</v>
      </c>
      <c r="J3321" s="55">
        <v>1</v>
      </c>
      <c r="K3321" s="56">
        <v>44132</v>
      </c>
      <c r="W3321" s="55" t="s">
        <v>1336</v>
      </c>
      <c r="X3321" s="55" t="s">
        <v>1336</v>
      </c>
      <c r="Y3321" s="55">
        <v>20</v>
      </c>
      <c r="AD3321" s="55">
        <v>0</v>
      </c>
      <c r="AE3321" s="55" t="s">
        <v>1339</v>
      </c>
      <c r="AF3321" s="55" t="s">
        <v>1352</v>
      </c>
      <c r="AG3321" s="55" t="s">
        <v>1353</v>
      </c>
      <c r="AI3321" s="55">
        <v>510</v>
      </c>
      <c r="AJ3321" s="55" t="s">
        <v>14405</v>
      </c>
      <c r="AK3321" s="55">
        <v>0</v>
      </c>
      <c r="AL3321" s="55" t="s">
        <v>3343</v>
      </c>
      <c r="AN3321" s="55">
        <v>1</v>
      </c>
      <c r="AQ3321" s="55" t="s">
        <v>1235</v>
      </c>
      <c r="AR3321" s="56">
        <v>43897</v>
      </c>
      <c r="AS3321" s="57">
        <v>0.5288194444444444</v>
      </c>
      <c r="AT3321" s="56">
        <v>44132</v>
      </c>
      <c r="AU3321" s="57">
        <v>0.6308449074074074</v>
      </c>
      <c r="AV3321" s="55" t="s">
        <v>1355</v>
      </c>
      <c r="AW3321" s="55" t="s">
        <v>1355</v>
      </c>
      <c r="AX3321" s="55" t="s">
        <v>1356</v>
      </c>
      <c r="AY3321" s="55" t="s">
        <v>14406</v>
      </c>
      <c r="AZ3321" s="55">
        <v>2</v>
      </c>
      <c r="BA3321" s="55">
        <v>3</v>
      </c>
      <c r="BB3321" s="55">
        <v>1</v>
      </c>
      <c r="CB3321" s="55" t="s">
        <v>1357</v>
      </c>
    </row>
    <row r="3322" spans="1:80">
      <c r="A3322" s="55" t="s">
        <v>14407</v>
      </c>
      <c r="B3322" s="55">
        <v>3</v>
      </c>
      <c r="C3322" s="55" t="s">
        <v>361</v>
      </c>
      <c r="D3322" s="55" t="s">
        <v>623</v>
      </c>
      <c r="E3322" s="55">
        <v>1</v>
      </c>
      <c r="F3322" s="55">
        <v>1</v>
      </c>
      <c r="G3322" s="56">
        <v>44316</v>
      </c>
      <c r="H3322" s="56">
        <v>44316</v>
      </c>
      <c r="I3322" s="56">
        <v>44316</v>
      </c>
      <c r="J3322" s="55">
        <v>1</v>
      </c>
      <c r="K3322" s="56">
        <v>44371</v>
      </c>
      <c r="W3322" s="55" t="s">
        <v>1336</v>
      </c>
      <c r="X3322" s="55" t="s">
        <v>1336</v>
      </c>
      <c r="Y3322" s="55">
        <v>20</v>
      </c>
      <c r="AD3322" s="55">
        <v>500</v>
      </c>
      <c r="AE3322" s="55" t="s">
        <v>1339</v>
      </c>
      <c r="AF3322" s="55" t="s">
        <v>1352</v>
      </c>
      <c r="AG3322" s="55" t="s">
        <v>1353</v>
      </c>
      <c r="AI3322" s="55">
        <v>510</v>
      </c>
      <c r="AJ3322" s="55" t="s">
        <v>623</v>
      </c>
      <c r="AK3322" s="55">
        <v>0</v>
      </c>
      <c r="AL3322" s="55" t="s">
        <v>3343</v>
      </c>
      <c r="AN3322" s="55">
        <v>5</v>
      </c>
      <c r="AQ3322" s="55" t="s">
        <v>1235</v>
      </c>
      <c r="AR3322" s="56">
        <v>44281</v>
      </c>
      <c r="AS3322" s="57">
        <v>0.5389004629629629</v>
      </c>
      <c r="AT3322" s="56">
        <v>44372</v>
      </c>
      <c r="AU3322" s="57">
        <v>0.35495370370370366</v>
      </c>
      <c r="AV3322" s="55" t="s">
        <v>1355</v>
      </c>
      <c r="AW3322" s="55" t="s">
        <v>1355</v>
      </c>
      <c r="AX3322" s="55" t="s">
        <v>1490</v>
      </c>
      <c r="AY3322" s="55" t="s">
        <v>624</v>
      </c>
      <c r="AZ3322" s="55">
        <v>3</v>
      </c>
      <c r="BA3322" s="55" t="s">
        <v>1347</v>
      </c>
      <c r="BB3322" s="55">
        <v>1</v>
      </c>
      <c r="CB3322" s="55" t="s">
        <v>1357</v>
      </c>
    </row>
    <row r="3323" spans="1:80">
      <c r="A3323" s="55" t="s">
        <v>14408</v>
      </c>
      <c r="B3323" s="55">
        <v>2</v>
      </c>
      <c r="C3323" s="55" t="s">
        <v>14409</v>
      </c>
      <c r="D3323" s="55" t="s">
        <v>624</v>
      </c>
      <c r="E3323" s="55">
        <v>0</v>
      </c>
      <c r="F3323" s="55">
        <v>1</v>
      </c>
      <c r="G3323" s="56">
        <v>44314</v>
      </c>
      <c r="H3323" s="56">
        <v>44314</v>
      </c>
      <c r="I3323" s="56">
        <v>44314</v>
      </c>
      <c r="J3323" s="55">
        <v>1</v>
      </c>
      <c r="K3323" s="56">
        <v>44371</v>
      </c>
      <c r="L3323" s="56">
        <v>44285</v>
      </c>
      <c r="M3323" s="56">
        <v>44314</v>
      </c>
      <c r="N3323" s="55">
        <v>1</v>
      </c>
      <c r="O3323" s="55">
        <v>1</v>
      </c>
      <c r="P3323" s="55">
        <v>1</v>
      </c>
      <c r="Q3323" s="56">
        <v>44371</v>
      </c>
      <c r="R3323" s="55">
        <v>0</v>
      </c>
      <c r="T3323" s="55">
        <v>5160350001</v>
      </c>
      <c r="U3323" s="55" t="s">
        <v>14410</v>
      </c>
      <c r="V3323" s="55" t="s">
        <v>14409</v>
      </c>
      <c r="W3323" s="55" t="s">
        <v>1336</v>
      </c>
      <c r="X3323" s="55" t="s">
        <v>1336</v>
      </c>
      <c r="Y3323" s="55">
        <v>0</v>
      </c>
      <c r="Z3323" s="55" t="s">
        <v>1419</v>
      </c>
      <c r="AA3323" s="55" t="s">
        <v>1338</v>
      </c>
      <c r="AB3323" s="55">
        <v>500</v>
      </c>
      <c r="AC3323" s="55">
        <v>500</v>
      </c>
      <c r="AD3323" s="55">
        <v>0</v>
      </c>
      <c r="AE3323" s="55" t="s">
        <v>1339</v>
      </c>
      <c r="AF3323" s="55" t="s">
        <v>3146</v>
      </c>
      <c r="AG3323" s="55" t="s">
        <v>3147</v>
      </c>
      <c r="AH3323" s="55" t="s">
        <v>1235</v>
      </c>
      <c r="AJ3323" s="55" t="s">
        <v>624</v>
      </c>
      <c r="AK3323" s="55">
        <v>0</v>
      </c>
      <c r="AL3323" s="55" t="s">
        <v>3343</v>
      </c>
      <c r="AN3323" s="55">
        <v>5</v>
      </c>
      <c r="AO3323" s="55" t="s">
        <v>14411</v>
      </c>
      <c r="AR3323" s="56">
        <v>44285</v>
      </c>
      <c r="AS3323" s="57">
        <v>0.33383101851851849</v>
      </c>
      <c r="AT3323" s="56">
        <v>44371</v>
      </c>
      <c r="AU3323" s="57">
        <v>0.34168981481481481</v>
      </c>
      <c r="AV3323" s="55" t="s">
        <v>1345</v>
      </c>
      <c r="AW3323" s="55" t="s">
        <v>1345</v>
      </c>
      <c r="AX3323" s="55" t="s">
        <v>1346</v>
      </c>
      <c r="CB3323" s="55" t="s">
        <v>3137</v>
      </c>
    </row>
    <row r="3324" spans="1:80">
      <c r="A3324" s="55" t="s">
        <v>14412</v>
      </c>
      <c r="B3324" s="55">
        <v>2</v>
      </c>
      <c r="C3324" s="55" t="s">
        <v>14413</v>
      </c>
      <c r="D3324" s="55" t="s">
        <v>14414</v>
      </c>
      <c r="E3324" s="55">
        <v>1</v>
      </c>
      <c r="F3324" s="55">
        <v>0</v>
      </c>
      <c r="G3324" s="56">
        <v>44188</v>
      </c>
      <c r="H3324" s="56">
        <v>44188</v>
      </c>
      <c r="I3324" s="56">
        <v>44188</v>
      </c>
      <c r="J3324" s="55">
        <v>0</v>
      </c>
      <c r="L3324" s="56">
        <v>44106</v>
      </c>
      <c r="M3324" s="56">
        <v>44188</v>
      </c>
      <c r="N3324" s="55">
        <v>0</v>
      </c>
      <c r="O3324" s="55">
        <v>0</v>
      </c>
      <c r="P3324" s="55">
        <v>0</v>
      </c>
      <c r="R3324" s="55">
        <v>0</v>
      </c>
      <c r="T3324" s="55">
        <v>5140858000</v>
      </c>
      <c r="U3324" s="55" t="s">
        <v>14415</v>
      </c>
      <c r="V3324" s="55" t="s">
        <v>14413</v>
      </c>
      <c r="W3324" s="55" t="s">
        <v>1336</v>
      </c>
      <c r="X3324" s="55" t="s">
        <v>1336</v>
      </c>
      <c r="Y3324" s="55">
        <v>0</v>
      </c>
      <c r="Z3324" s="55" t="s">
        <v>1419</v>
      </c>
      <c r="AA3324" s="55" t="s">
        <v>1338</v>
      </c>
      <c r="AB3324" s="55">
        <v>24150</v>
      </c>
      <c r="AC3324" s="55">
        <v>24150</v>
      </c>
      <c r="AD3324" s="55">
        <v>0</v>
      </c>
      <c r="AE3324" s="55" t="s">
        <v>1339</v>
      </c>
      <c r="AF3324" s="55" t="s">
        <v>3132</v>
      </c>
      <c r="AG3324" s="55" t="s">
        <v>3147</v>
      </c>
      <c r="AH3324" s="55" t="s">
        <v>1235</v>
      </c>
      <c r="AI3324" s="55">
        <v>510</v>
      </c>
      <c r="AJ3324" s="55" t="s">
        <v>14414</v>
      </c>
      <c r="AK3324" s="55">
        <v>0</v>
      </c>
      <c r="AL3324" s="55" t="s">
        <v>3343</v>
      </c>
      <c r="AN3324" s="55">
        <v>3</v>
      </c>
      <c r="AO3324" s="55" t="s">
        <v>14416</v>
      </c>
      <c r="AP3324" s="55">
        <v>0</v>
      </c>
      <c r="AR3324" s="56">
        <v>44106</v>
      </c>
      <c r="AS3324" s="57">
        <v>0.46274305555555556</v>
      </c>
      <c r="AT3324" s="56">
        <v>44132</v>
      </c>
      <c r="AU3324" s="57">
        <v>0.61562499999999998</v>
      </c>
      <c r="AV3324" s="55" t="s">
        <v>3374</v>
      </c>
      <c r="AW3324" s="55" t="s">
        <v>3374</v>
      </c>
      <c r="AX3324" s="55" t="s">
        <v>2167</v>
      </c>
      <c r="AZ3324" s="55" t="s">
        <v>1347</v>
      </c>
      <c r="BA3324" s="55" t="s">
        <v>1347</v>
      </c>
      <c r="BB3324" s="55" t="s">
        <v>1347</v>
      </c>
      <c r="CB3324" s="55" t="s">
        <v>3150</v>
      </c>
    </row>
    <row r="3325" spans="1:80">
      <c r="A3325" s="55" t="s">
        <v>14417</v>
      </c>
      <c r="B3325" s="55">
        <v>2</v>
      </c>
      <c r="C3325" s="55" t="s">
        <v>14418</v>
      </c>
      <c r="D3325" s="55" t="s">
        <v>14419</v>
      </c>
      <c r="E3325" s="55">
        <v>1</v>
      </c>
      <c r="F3325" s="55">
        <v>0</v>
      </c>
      <c r="G3325" s="56">
        <v>44223</v>
      </c>
      <c r="H3325" s="56">
        <v>44223</v>
      </c>
      <c r="I3325" s="56">
        <v>44223</v>
      </c>
      <c r="J3325" s="55">
        <v>0</v>
      </c>
      <c r="L3325" s="56">
        <v>44133</v>
      </c>
      <c r="M3325" s="56">
        <v>44223</v>
      </c>
      <c r="N3325" s="55">
        <v>0</v>
      </c>
      <c r="O3325" s="55">
        <v>0</v>
      </c>
      <c r="P3325" s="55">
        <v>0</v>
      </c>
      <c r="R3325" s="55">
        <v>0</v>
      </c>
      <c r="T3325" s="55">
        <v>5157537003</v>
      </c>
      <c r="U3325" s="55" t="s">
        <v>14420</v>
      </c>
      <c r="V3325" s="55" t="s">
        <v>14418</v>
      </c>
      <c r="W3325" s="55" t="s">
        <v>1336</v>
      </c>
      <c r="X3325" s="55" t="s">
        <v>1336</v>
      </c>
      <c r="Y3325" s="55">
        <v>0</v>
      </c>
      <c r="Z3325" s="55" t="s">
        <v>1419</v>
      </c>
      <c r="AA3325" s="55" t="s">
        <v>1338</v>
      </c>
      <c r="AB3325" s="55">
        <v>24150</v>
      </c>
      <c r="AC3325" s="55">
        <v>24150</v>
      </c>
      <c r="AD3325" s="55">
        <v>0</v>
      </c>
      <c r="AE3325" s="55" t="s">
        <v>1339</v>
      </c>
      <c r="AF3325" s="55" t="s">
        <v>3132</v>
      </c>
      <c r="AG3325" s="55" t="s">
        <v>3147</v>
      </c>
      <c r="AH3325" s="55" t="s">
        <v>1235</v>
      </c>
      <c r="AI3325" s="55">
        <v>510</v>
      </c>
      <c r="AJ3325" s="55" t="s">
        <v>14419</v>
      </c>
      <c r="AK3325" s="55">
        <v>0</v>
      </c>
      <c r="AL3325" s="55" t="s">
        <v>3343</v>
      </c>
      <c r="AN3325" s="55">
        <v>4</v>
      </c>
      <c r="AO3325" s="55" t="s">
        <v>14421</v>
      </c>
      <c r="AP3325" s="55">
        <v>0</v>
      </c>
      <c r="AR3325" s="56">
        <v>44133</v>
      </c>
      <c r="AS3325" s="57">
        <v>0.33916666666666667</v>
      </c>
      <c r="AT3325" s="56">
        <v>44204</v>
      </c>
      <c r="AU3325" s="57">
        <v>0.67802083333333341</v>
      </c>
      <c r="AV3325" s="55" t="s">
        <v>3374</v>
      </c>
      <c r="AW3325" s="55" t="s">
        <v>3374</v>
      </c>
      <c r="AX3325" s="55" t="s">
        <v>2167</v>
      </c>
      <c r="AZ3325" s="55" t="s">
        <v>1347</v>
      </c>
      <c r="BA3325" s="55" t="s">
        <v>1347</v>
      </c>
      <c r="BB3325" s="55" t="s">
        <v>1347</v>
      </c>
      <c r="CB3325" s="55" t="s">
        <v>3150</v>
      </c>
    </row>
    <row r="3326" spans="1:80">
      <c r="A3326" s="55" t="s">
        <v>14422</v>
      </c>
      <c r="B3326" s="55">
        <v>2</v>
      </c>
      <c r="C3326" s="55" t="s">
        <v>14423</v>
      </c>
      <c r="D3326" s="55" t="s">
        <v>14424</v>
      </c>
      <c r="E3326" s="55">
        <v>0</v>
      </c>
      <c r="F3326" s="55">
        <v>1</v>
      </c>
      <c r="G3326" s="56">
        <v>44245</v>
      </c>
      <c r="H3326" s="56">
        <v>44245</v>
      </c>
      <c r="I3326" s="56">
        <v>44245</v>
      </c>
      <c r="J3326" s="55">
        <v>1</v>
      </c>
      <c r="K3326" s="56">
        <v>44393</v>
      </c>
      <c r="L3326" s="56">
        <v>44200</v>
      </c>
      <c r="M3326" s="56">
        <v>44245</v>
      </c>
      <c r="N3326" s="55">
        <v>1</v>
      </c>
      <c r="O3326" s="55">
        <v>1</v>
      </c>
      <c r="P3326" s="55">
        <v>1</v>
      </c>
      <c r="Q3326" s="56">
        <v>44397</v>
      </c>
      <c r="R3326" s="55">
        <v>0</v>
      </c>
      <c r="T3326" s="55">
        <v>5161865002</v>
      </c>
      <c r="U3326" s="55" t="s">
        <v>14425</v>
      </c>
      <c r="V3326" s="55" t="s">
        <v>14423</v>
      </c>
      <c r="W3326" s="55" t="s">
        <v>1336</v>
      </c>
      <c r="X3326" s="55" t="s">
        <v>1336</v>
      </c>
      <c r="Y3326" s="55">
        <v>0</v>
      </c>
      <c r="Z3326" s="55" t="s">
        <v>1419</v>
      </c>
      <c r="AA3326" s="55" t="s">
        <v>1338</v>
      </c>
      <c r="AB3326" s="55">
        <v>24150</v>
      </c>
      <c r="AC3326" s="55">
        <v>24150</v>
      </c>
      <c r="AD3326" s="55">
        <v>0</v>
      </c>
      <c r="AE3326" s="55" t="s">
        <v>1339</v>
      </c>
      <c r="AF3326" s="55" t="s">
        <v>3146</v>
      </c>
      <c r="AG3326" s="55" t="s">
        <v>3147</v>
      </c>
      <c r="AH3326" s="55" t="s">
        <v>1235</v>
      </c>
      <c r="AJ3326" s="55" t="s">
        <v>14424</v>
      </c>
      <c r="AK3326" s="55">
        <v>0</v>
      </c>
      <c r="AL3326" s="55" t="s">
        <v>3343</v>
      </c>
      <c r="AN3326" s="55">
        <v>5</v>
      </c>
      <c r="AO3326" s="55" t="s">
        <v>14426</v>
      </c>
      <c r="AR3326" s="56">
        <v>44200</v>
      </c>
      <c r="AS3326" s="57">
        <v>0.39250000000000002</v>
      </c>
      <c r="AT3326" s="56">
        <v>44393</v>
      </c>
      <c r="AU3326" s="57">
        <v>0.47128472222222223</v>
      </c>
      <c r="AV3326" s="55" t="s">
        <v>1345</v>
      </c>
      <c r="AW3326" s="55" t="s">
        <v>1345</v>
      </c>
      <c r="AX3326" s="55" t="s">
        <v>1346</v>
      </c>
      <c r="CB3326" s="55" t="s">
        <v>3150</v>
      </c>
    </row>
    <row r="3327" spans="1:80">
      <c r="A3327" s="55" t="s">
        <v>14427</v>
      </c>
      <c r="B3327" s="55">
        <v>3</v>
      </c>
      <c r="C3327" s="55" t="s">
        <v>14428</v>
      </c>
      <c r="D3327" s="55" t="s">
        <v>14429</v>
      </c>
      <c r="E3327" s="55">
        <v>1</v>
      </c>
      <c r="F3327" s="55">
        <v>1</v>
      </c>
      <c r="G3327" s="56">
        <v>43951</v>
      </c>
      <c r="H3327" s="56">
        <v>43951</v>
      </c>
      <c r="I3327" s="56">
        <v>43951</v>
      </c>
      <c r="J3327" s="55">
        <v>1</v>
      </c>
      <c r="K3327" s="56">
        <v>44132</v>
      </c>
      <c r="W3327" s="55" t="s">
        <v>1336</v>
      </c>
      <c r="X3327" s="55" t="s">
        <v>1336</v>
      </c>
      <c r="Y3327" s="55">
        <v>20</v>
      </c>
      <c r="AD3327" s="55">
        <v>0</v>
      </c>
      <c r="AE3327" s="55" t="s">
        <v>1339</v>
      </c>
      <c r="AF3327" s="55" t="s">
        <v>1352</v>
      </c>
      <c r="AG3327" s="55" t="s">
        <v>1353</v>
      </c>
      <c r="AI3327" s="55">
        <v>510</v>
      </c>
      <c r="AJ3327" s="55" t="s">
        <v>14429</v>
      </c>
      <c r="AK3327" s="55">
        <v>0</v>
      </c>
      <c r="AL3327" s="55" t="s">
        <v>3343</v>
      </c>
      <c r="AN3327" s="55">
        <v>1</v>
      </c>
      <c r="AQ3327" s="55" t="s">
        <v>1235</v>
      </c>
      <c r="AR3327" s="56">
        <v>43897</v>
      </c>
      <c r="AS3327" s="57">
        <v>0.52913194444444445</v>
      </c>
      <c r="AT3327" s="56">
        <v>44132</v>
      </c>
      <c r="AU3327" s="57">
        <v>0.6308449074074074</v>
      </c>
      <c r="AV3327" s="55" t="s">
        <v>1355</v>
      </c>
      <c r="AW3327" s="55" t="s">
        <v>1355</v>
      </c>
      <c r="AX3327" s="55" t="s">
        <v>1356</v>
      </c>
      <c r="AY3327" s="55" t="s">
        <v>14430</v>
      </c>
      <c r="AZ3327" s="55">
        <v>2</v>
      </c>
      <c r="BA3327" s="55">
        <v>3</v>
      </c>
      <c r="BB3327" s="55">
        <v>1</v>
      </c>
      <c r="CB3327" s="55" t="s">
        <v>1357</v>
      </c>
    </row>
    <row r="3328" spans="1:80">
      <c r="A3328" s="55" t="s">
        <v>14431</v>
      </c>
      <c r="B3328" s="55">
        <v>3</v>
      </c>
      <c r="C3328" s="55" t="s">
        <v>362</v>
      </c>
      <c r="D3328" s="55" t="s">
        <v>625</v>
      </c>
      <c r="E3328" s="55">
        <v>1</v>
      </c>
      <c r="F3328" s="55">
        <v>1</v>
      </c>
      <c r="G3328" s="56">
        <v>44316</v>
      </c>
      <c r="H3328" s="56">
        <v>44316</v>
      </c>
      <c r="I3328" s="56">
        <v>44316</v>
      </c>
      <c r="J3328" s="55">
        <v>1</v>
      </c>
      <c r="K3328" s="56">
        <v>44371</v>
      </c>
      <c r="W3328" s="55" t="s">
        <v>1336</v>
      </c>
      <c r="X3328" s="55" t="s">
        <v>1336</v>
      </c>
      <c r="Y3328" s="55">
        <v>20</v>
      </c>
      <c r="AD3328" s="55">
        <v>547</v>
      </c>
      <c r="AE3328" s="55" t="s">
        <v>1339</v>
      </c>
      <c r="AF3328" s="55" t="s">
        <v>1352</v>
      </c>
      <c r="AG3328" s="55" t="s">
        <v>1353</v>
      </c>
      <c r="AI3328" s="55">
        <v>510</v>
      </c>
      <c r="AJ3328" s="55" t="s">
        <v>625</v>
      </c>
      <c r="AK3328" s="55">
        <v>0</v>
      </c>
      <c r="AL3328" s="55" t="s">
        <v>3343</v>
      </c>
      <c r="AN3328" s="55">
        <v>5</v>
      </c>
      <c r="AQ3328" s="55" t="s">
        <v>1235</v>
      </c>
      <c r="AR3328" s="56">
        <v>44281</v>
      </c>
      <c r="AS3328" s="57">
        <v>0.53946759259259258</v>
      </c>
      <c r="AT3328" s="56">
        <v>44372</v>
      </c>
      <c r="AU3328" s="57">
        <v>0.35560185185185184</v>
      </c>
      <c r="AV3328" s="55" t="s">
        <v>1355</v>
      </c>
      <c r="AW3328" s="55" t="s">
        <v>1355</v>
      </c>
      <c r="AX3328" s="55" t="s">
        <v>1490</v>
      </c>
      <c r="AY3328" s="55" t="s">
        <v>626</v>
      </c>
      <c r="AZ3328" s="55">
        <v>3</v>
      </c>
      <c r="BA3328" s="55" t="s">
        <v>1347</v>
      </c>
      <c r="BB3328" s="55">
        <v>1</v>
      </c>
      <c r="CB3328" s="55" t="s">
        <v>1357</v>
      </c>
    </row>
    <row r="3329" spans="1:80">
      <c r="A3329" s="55" t="s">
        <v>14432</v>
      </c>
      <c r="B3329" s="55">
        <v>2</v>
      </c>
      <c r="C3329" s="55" t="s">
        <v>14433</v>
      </c>
      <c r="D3329" s="55" t="s">
        <v>626</v>
      </c>
      <c r="E3329" s="55">
        <v>0</v>
      </c>
      <c r="F3329" s="55">
        <v>1</v>
      </c>
      <c r="G3329" s="56">
        <v>44314</v>
      </c>
      <c r="H3329" s="56">
        <v>44314</v>
      </c>
      <c r="I3329" s="56">
        <v>44314</v>
      </c>
      <c r="J3329" s="55">
        <v>1</v>
      </c>
      <c r="K3329" s="56">
        <v>44371</v>
      </c>
      <c r="L3329" s="56">
        <v>44285</v>
      </c>
      <c r="M3329" s="56">
        <v>44314</v>
      </c>
      <c r="N3329" s="55">
        <v>1</v>
      </c>
      <c r="O3329" s="55">
        <v>1</v>
      </c>
      <c r="P3329" s="55">
        <v>1</v>
      </c>
      <c r="Q3329" s="56">
        <v>44371</v>
      </c>
      <c r="R3329" s="55">
        <v>0</v>
      </c>
      <c r="T3329" s="55">
        <v>5160393000</v>
      </c>
      <c r="U3329" s="55" t="s">
        <v>14434</v>
      </c>
      <c r="V3329" s="55" t="s">
        <v>14433</v>
      </c>
      <c r="W3329" s="55" t="s">
        <v>1336</v>
      </c>
      <c r="X3329" s="55" t="s">
        <v>1336</v>
      </c>
      <c r="Y3329" s="55">
        <v>0</v>
      </c>
      <c r="Z3329" s="55" t="s">
        <v>1419</v>
      </c>
      <c r="AA3329" s="55" t="s">
        <v>1338</v>
      </c>
      <c r="AB3329" s="55">
        <v>547</v>
      </c>
      <c r="AC3329" s="55">
        <v>547</v>
      </c>
      <c r="AD3329" s="55">
        <v>0</v>
      </c>
      <c r="AE3329" s="55" t="s">
        <v>1339</v>
      </c>
      <c r="AF3329" s="55" t="s">
        <v>3146</v>
      </c>
      <c r="AG3329" s="55" t="s">
        <v>3147</v>
      </c>
      <c r="AH3329" s="55" t="s">
        <v>1235</v>
      </c>
      <c r="AJ3329" s="55" t="s">
        <v>626</v>
      </c>
      <c r="AK3329" s="55">
        <v>0</v>
      </c>
      <c r="AL3329" s="55" t="s">
        <v>3343</v>
      </c>
      <c r="AN3329" s="55">
        <v>5</v>
      </c>
      <c r="AO3329" s="55" t="s">
        <v>14435</v>
      </c>
      <c r="AR3329" s="56">
        <v>44285</v>
      </c>
      <c r="AS3329" s="57">
        <v>0.33394675925925926</v>
      </c>
      <c r="AT3329" s="56">
        <v>44371</v>
      </c>
      <c r="AU3329" s="57">
        <v>0.34239583333333329</v>
      </c>
      <c r="AV3329" s="55" t="s">
        <v>1345</v>
      </c>
      <c r="AW3329" s="55" t="s">
        <v>1345</v>
      </c>
      <c r="AX3329" s="55" t="s">
        <v>1346</v>
      </c>
      <c r="CB3329" s="55" t="s">
        <v>3137</v>
      </c>
    </row>
    <row r="3330" spans="1:80">
      <c r="A3330" s="55" t="s">
        <v>14436</v>
      </c>
      <c r="B3330" s="55">
        <v>3</v>
      </c>
      <c r="C3330" s="55" t="s">
        <v>14437</v>
      </c>
      <c r="D3330" s="55" t="s">
        <v>14438</v>
      </c>
      <c r="E3330" s="55">
        <v>1</v>
      </c>
      <c r="F3330" s="55">
        <v>1</v>
      </c>
      <c r="G3330" s="56">
        <v>43951</v>
      </c>
      <c r="H3330" s="56">
        <v>43951</v>
      </c>
      <c r="I3330" s="56">
        <v>43951</v>
      </c>
      <c r="J3330" s="55">
        <v>1</v>
      </c>
      <c r="K3330" s="56">
        <v>44132</v>
      </c>
      <c r="W3330" s="55" t="s">
        <v>1336</v>
      </c>
      <c r="X3330" s="55" t="s">
        <v>1336</v>
      </c>
      <c r="Y3330" s="55">
        <v>20</v>
      </c>
      <c r="AD3330" s="55">
        <v>0</v>
      </c>
      <c r="AE3330" s="55" t="s">
        <v>1339</v>
      </c>
      <c r="AF3330" s="55" t="s">
        <v>1352</v>
      </c>
      <c r="AG3330" s="55" t="s">
        <v>1353</v>
      </c>
      <c r="AI3330" s="55">
        <v>510</v>
      </c>
      <c r="AJ3330" s="55" t="s">
        <v>14438</v>
      </c>
      <c r="AK3330" s="55">
        <v>0</v>
      </c>
      <c r="AL3330" s="55" t="s">
        <v>3343</v>
      </c>
      <c r="AN3330" s="55">
        <v>1</v>
      </c>
      <c r="AQ3330" s="55" t="s">
        <v>1235</v>
      </c>
      <c r="AR3330" s="56">
        <v>43897</v>
      </c>
      <c r="AS3330" s="57">
        <v>0.52945601851851853</v>
      </c>
      <c r="AT3330" s="56">
        <v>44132</v>
      </c>
      <c r="AU3330" s="57">
        <v>0.6308449074074074</v>
      </c>
      <c r="AV3330" s="55" t="s">
        <v>1355</v>
      </c>
      <c r="AW3330" s="55" t="s">
        <v>1355</v>
      </c>
      <c r="AX3330" s="55" t="s">
        <v>1356</v>
      </c>
      <c r="AY3330" s="55" t="s">
        <v>14439</v>
      </c>
      <c r="AZ3330" s="55">
        <v>2</v>
      </c>
      <c r="BA3330" s="55">
        <v>3</v>
      </c>
      <c r="BB3330" s="55">
        <v>1</v>
      </c>
      <c r="CB3330" s="55" t="s">
        <v>1357</v>
      </c>
    </row>
    <row r="3331" spans="1:80">
      <c r="A3331" s="55" t="s">
        <v>14440</v>
      </c>
      <c r="B3331" s="55">
        <v>3</v>
      </c>
      <c r="C3331" s="55" t="s">
        <v>363</v>
      </c>
      <c r="D3331" s="55" t="s">
        <v>627</v>
      </c>
      <c r="E3331" s="55">
        <v>1</v>
      </c>
      <c r="F3331" s="55">
        <v>1</v>
      </c>
      <c r="G3331" s="56">
        <v>44316</v>
      </c>
      <c r="H3331" s="56">
        <v>44316</v>
      </c>
      <c r="I3331" s="56">
        <v>44316</v>
      </c>
      <c r="J3331" s="55">
        <v>1</v>
      </c>
      <c r="K3331" s="56">
        <v>44371</v>
      </c>
      <c r="W3331" s="55" t="s">
        <v>1336</v>
      </c>
      <c r="X3331" s="55" t="s">
        <v>1336</v>
      </c>
      <c r="Y3331" s="55">
        <v>20</v>
      </c>
      <c r="AD3331" s="55">
        <v>547</v>
      </c>
      <c r="AE3331" s="55" t="s">
        <v>1339</v>
      </c>
      <c r="AF3331" s="55" t="s">
        <v>1352</v>
      </c>
      <c r="AG3331" s="55" t="s">
        <v>1353</v>
      </c>
      <c r="AI3331" s="55">
        <v>510</v>
      </c>
      <c r="AJ3331" s="55" t="s">
        <v>627</v>
      </c>
      <c r="AK3331" s="55">
        <v>0</v>
      </c>
      <c r="AL3331" s="55" t="s">
        <v>3343</v>
      </c>
      <c r="AN3331" s="55">
        <v>5</v>
      </c>
      <c r="AQ3331" s="55" t="s">
        <v>1235</v>
      </c>
      <c r="AR3331" s="56">
        <v>44281</v>
      </c>
      <c r="AS3331" s="57">
        <v>0.53990740740740739</v>
      </c>
      <c r="AT3331" s="56">
        <v>44372</v>
      </c>
      <c r="AU3331" s="57">
        <v>0.35754629629629631</v>
      </c>
      <c r="AV3331" s="55" t="s">
        <v>1355</v>
      </c>
      <c r="AW3331" s="55" t="s">
        <v>1355</v>
      </c>
      <c r="AX3331" s="55" t="s">
        <v>1490</v>
      </c>
      <c r="AY3331" s="55" t="s">
        <v>628</v>
      </c>
      <c r="AZ3331" s="55">
        <v>3</v>
      </c>
      <c r="BA3331" s="55" t="s">
        <v>1347</v>
      </c>
      <c r="BB3331" s="55">
        <v>1</v>
      </c>
      <c r="CB3331" s="55" t="s">
        <v>1357</v>
      </c>
    </row>
    <row r="3332" spans="1:80">
      <c r="A3332" s="55" t="s">
        <v>14441</v>
      </c>
      <c r="B3332" s="55">
        <v>2</v>
      </c>
      <c r="C3332" s="55" t="s">
        <v>14442</v>
      </c>
      <c r="D3332" s="55" t="s">
        <v>628</v>
      </c>
      <c r="E3332" s="55">
        <v>0</v>
      </c>
      <c r="F3332" s="55">
        <v>1</v>
      </c>
      <c r="G3332" s="56">
        <v>44314</v>
      </c>
      <c r="H3332" s="56">
        <v>44314</v>
      </c>
      <c r="I3332" s="56">
        <v>44314</v>
      </c>
      <c r="J3332" s="55">
        <v>1</v>
      </c>
      <c r="K3332" s="56">
        <v>44371</v>
      </c>
      <c r="L3332" s="56">
        <v>44285</v>
      </c>
      <c r="M3332" s="56">
        <v>44314</v>
      </c>
      <c r="N3332" s="55">
        <v>1</v>
      </c>
      <c r="O3332" s="55">
        <v>1</v>
      </c>
      <c r="P3332" s="55">
        <v>1</v>
      </c>
      <c r="Q3332" s="56">
        <v>44371</v>
      </c>
      <c r="R3332" s="55">
        <v>0</v>
      </c>
      <c r="T3332" s="55">
        <v>5160427009</v>
      </c>
      <c r="U3332" s="55" t="s">
        <v>14443</v>
      </c>
      <c r="V3332" s="55" t="s">
        <v>14442</v>
      </c>
      <c r="W3332" s="55" t="s">
        <v>1336</v>
      </c>
      <c r="X3332" s="55" t="s">
        <v>1336</v>
      </c>
      <c r="Y3332" s="55">
        <v>0</v>
      </c>
      <c r="Z3332" s="55" t="s">
        <v>1419</v>
      </c>
      <c r="AA3332" s="55" t="s">
        <v>1338</v>
      </c>
      <c r="AB3332" s="55">
        <v>547</v>
      </c>
      <c r="AC3332" s="55">
        <v>547</v>
      </c>
      <c r="AD3332" s="55">
        <v>0</v>
      </c>
      <c r="AE3332" s="55" t="s">
        <v>1339</v>
      </c>
      <c r="AF3332" s="55" t="s">
        <v>3146</v>
      </c>
      <c r="AG3332" s="55" t="s">
        <v>3147</v>
      </c>
      <c r="AH3332" s="55" t="s">
        <v>1235</v>
      </c>
      <c r="AJ3332" s="55" t="s">
        <v>628</v>
      </c>
      <c r="AK3332" s="55">
        <v>0</v>
      </c>
      <c r="AL3332" s="55" t="s">
        <v>3343</v>
      </c>
      <c r="AN3332" s="55">
        <v>5</v>
      </c>
      <c r="AO3332" s="55" t="s">
        <v>14444</v>
      </c>
      <c r="AR3332" s="56">
        <v>44285</v>
      </c>
      <c r="AS3332" s="57">
        <v>0.33406249999999998</v>
      </c>
      <c r="AT3332" s="56">
        <v>44371</v>
      </c>
      <c r="AU3332" s="57">
        <v>0.34239583333333329</v>
      </c>
      <c r="AV3332" s="55" t="s">
        <v>1345</v>
      </c>
      <c r="AW3332" s="55" t="s">
        <v>1345</v>
      </c>
      <c r="AX3332" s="55" t="s">
        <v>1346</v>
      </c>
      <c r="CB3332" s="55" t="s">
        <v>3137</v>
      </c>
    </row>
    <row r="3333" spans="1:80">
      <c r="A3333" s="55" t="s">
        <v>14445</v>
      </c>
      <c r="B3333" s="55">
        <v>2</v>
      </c>
      <c r="C3333" s="55" t="s">
        <v>14446</v>
      </c>
      <c r="D3333" s="55" t="s">
        <v>14447</v>
      </c>
      <c r="E3333" s="55">
        <v>1</v>
      </c>
      <c r="F3333" s="55">
        <v>0</v>
      </c>
      <c r="G3333" s="56">
        <v>44188</v>
      </c>
      <c r="H3333" s="56">
        <v>44188</v>
      </c>
      <c r="I3333" s="56">
        <v>44188</v>
      </c>
      <c r="J3333" s="55">
        <v>0</v>
      </c>
      <c r="L3333" s="56">
        <v>44106</v>
      </c>
      <c r="M3333" s="56">
        <v>44188</v>
      </c>
      <c r="N3333" s="55">
        <v>0</v>
      </c>
      <c r="O3333" s="55">
        <v>0</v>
      </c>
      <c r="P3333" s="55">
        <v>0</v>
      </c>
      <c r="R3333" s="55">
        <v>0</v>
      </c>
      <c r="T3333" s="55">
        <v>5140857002</v>
      </c>
      <c r="U3333" s="55" t="s">
        <v>14448</v>
      </c>
      <c r="V3333" s="55" t="s">
        <v>14446</v>
      </c>
      <c r="W3333" s="55" t="s">
        <v>1336</v>
      </c>
      <c r="X3333" s="55" t="s">
        <v>1336</v>
      </c>
      <c r="Y3333" s="55">
        <v>0</v>
      </c>
      <c r="Z3333" s="55" t="s">
        <v>1419</v>
      </c>
      <c r="AA3333" s="55" t="s">
        <v>1338</v>
      </c>
      <c r="AB3333" s="55">
        <v>24150</v>
      </c>
      <c r="AC3333" s="55">
        <v>24150</v>
      </c>
      <c r="AD3333" s="55">
        <v>0</v>
      </c>
      <c r="AE3333" s="55" t="s">
        <v>1339</v>
      </c>
      <c r="AF3333" s="55" t="s">
        <v>3132</v>
      </c>
      <c r="AG3333" s="55" t="s">
        <v>3147</v>
      </c>
      <c r="AH3333" s="55" t="s">
        <v>1235</v>
      </c>
      <c r="AI3333" s="55">
        <v>510</v>
      </c>
      <c r="AJ3333" s="55" t="s">
        <v>14447</v>
      </c>
      <c r="AK3333" s="55">
        <v>0</v>
      </c>
      <c r="AL3333" s="55" t="s">
        <v>3343</v>
      </c>
      <c r="AN3333" s="55">
        <v>3</v>
      </c>
      <c r="AO3333" s="55" t="s">
        <v>14449</v>
      </c>
      <c r="AP3333" s="55">
        <v>0</v>
      </c>
      <c r="AR3333" s="56">
        <v>44106</v>
      </c>
      <c r="AS3333" s="57">
        <v>0.46333333333333332</v>
      </c>
      <c r="AT3333" s="56">
        <v>44132</v>
      </c>
      <c r="AU3333" s="57">
        <v>0.61627314814814815</v>
      </c>
      <c r="AV3333" s="55" t="s">
        <v>3374</v>
      </c>
      <c r="AW3333" s="55" t="s">
        <v>3374</v>
      </c>
      <c r="AX3333" s="55" t="s">
        <v>2167</v>
      </c>
      <c r="AZ3333" s="55" t="s">
        <v>1347</v>
      </c>
      <c r="BA3333" s="55" t="s">
        <v>1347</v>
      </c>
      <c r="BB3333" s="55" t="s">
        <v>1347</v>
      </c>
      <c r="CB3333" s="55" t="s">
        <v>3150</v>
      </c>
    </row>
    <row r="3334" spans="1:80">
      <c r="A3334" s="55" t="s">
        <v>14450</v>
      </c>
      <c r="B3334" s="55">
        <v>2</v>
      </c>
      <c r="C3334" s="55" t="s">
        <v>14451</v>
      </c>
      <c r="D3334" s="55" t="s">
        <v>14452</v>
      </c>
      <c r="E3334" s="55">
        <v>1</v>
      </c>
      <c r="F3334" s="55">
        <v>0</v>
      </c>
      <c r="G3334" s="56">
        <v>44223</v>
      </c>
      <c r="H3334" s="56">
        <v>44223</v>
      </c>
      <c r="I3334" s="56">
        <v>44223</v>
      </c>
      <c r="J3334" s="55">
        <v>0</v>
      </c>
      <c r="L3334" s="56">
        <v>44133</v>
      </c>
      <c r="M3334" s="56">
        <v>44223</v>
      </c>
      <c r="N3334" s="55">
        <v>0</v>
      </c>
      <c r="O3334" s="55">
        <v>0</v>
      </c>
      <c r="P3334" s="55">
        <v>0</v>
      </c>
      <c r="R3334" s="55">
        <v>0</v>
      </c>
      <c r="T3334" s="55">
        <v>5157519000</v>
      </c>
      <c r="U3334" s="55" t="s">
        <v>14453</v>
      </c>
      <c r="V3334" s="55" t="s">
        <v>14451</v>
      </c>
      <c r="W3334" s="55" t="s">
        <v>1336</v>
      </c>
      <c r="X3334" s="55" t="s">
        <v>1336</v>
      </c>
      <c r="Y3334" s="55">
        <v>0</v>
      </c>
      <c r="Z3334" s="55" t="s">
        <v>1419</v>
      </c>
      <c r="AA3334" s="55" t="s">
        <v>1338</v>
      </c>
      <c r="AB3334" s="55">
        <v>24150</v>
      </c>
      <c r="AC3334" s="55">
        <v>24150</v>
      </c>
      <c r="AD3334" s="55">
        <v>0</v>
      </c>
      <c r="AE3334" s="55" t="s">
        <v>1339</v>
      </c>
      <c r="AF3334" s="55" t="s">
        <v>3132</v>
      </c>
      <c r="AG3334" s="55" t="s">
        <v>3147</v>
      </c>
      <c r="AH3334" s="55" t="s">
        <v>1235</v>
      </c>
      <c r="AI3334" s="55">
        <v>510</v>
      </c>
      <c r="AJ3334" s="55" t="s">
        <v>14452</v>
      </c>
      <c r="AK3334" s="55">
        <v>0</v>
      </c>
      <c r="AL3334" s="55" t="s">
        <v>3343</v>
      </c>
      <c r="AN3334" s="55">
        <v>4</v>
      </c>
      <c r="AO3334" s="55" t="s">
        <v>14454</v>
      </c>
      <c r="AP3334" s="55">
        <v>0</v>
      </c>
      <c r="AR3334" s="56">
        <v>44133</v>
      </c>
      <c r="AS3334" s="57">
        <v>0.33971064814814816</v>
      </c>
      <c r="AT3334" s="56">
        <v>44204</v>
      </c>
      <c r="AU3334" s="57">
        <v>0.67923611111111104</v>
      </c>
      <c r="AV3334" s="55" t="s">
        <v>3374</v>
      </c>
      <c r="AW3334" s="55" t="s">
        <v>3374</v>
      </c>
      <c r="AX3334" s="55" t="s">
        <v>2167</v>
      </c>
      <c r="AZ3334" s="55" t="s">
        <v>1347</v>
      </c>
      <c r="BA3334" s="55" t="s">
        <v>1347</v>
      </c>
      <c r="BB3334" s="55" t="s">
        <v>1347</v>
      </c>
      <c r="CB3334" s="55" t="s">
        <v>3150</v>
      </c>
    </row>
    <row r="3335" spans="1:80">
      <c r="A3335" s="55" t="s">
        <v>14455</v>
      </c>
      <c r="B3335" s="55">
        <v>2</v>
      </c>
      <c r="C3335" s="55" t="s">
        <v>14456</v>
      </c>
      <c r="D3335" s="55" t="s">
        <v>14457</v>
      </c>
      <c r="E3335" s="55">
        <v>0</v>
      </c>
      <c r="F3335" s="55">
        <v>1</v>
      </c>
      <c r="G3335" s="56">
        <v>44245</v>
      </c>
      <c r="H3335" s="56">
        <v>44245</v>
      </c>
      <c r="I3335" s="56">
        <v>44245</v>
      </c>
      <c r="J3335" s="55">
        <v>1</v>
      </c>
      <c r="K3335" s="56">
        <v>44370</v>
      </c>
      <c r="L3335" s="56">
        <v>44200</v>
      </c>
      <c r="M3335" s="56">
        <v>44245</v>
      </c>
      <c r="N3335" s="55">
        <v>1</v>
      </c>
      <c r="O3335" s="55">
        <v>1</v>
      </c>
      <c r="P3335" s="55">
        <v>1</v>
      </c>
      <c r="Q3335" s="56">
        <v>44370</v>
      </c>
      <c r="R3335" s="55">
        <v>0</v>
      </c>
      <c r="T3335" s="55">
        <v>5161866000</v>
      </c>
      <c r="U3335" s="55" t="s">
        <v>14458</v>
      </c>
      <c r="V3335" s="55" t="s">
        <v>14456</v>
      </c>
      <c r="W3335" s="55" t="s">
        <v>1336</v>
      </c>
      <c r="X3335" s="55" t="s">
        <v>1336</v>
      </c>
      <c r="Y3335" s="55">
        <v>0</v>
      </c>
      <c r="Z3335" s="55" t="s">
        <v>1419</v>
      </c>
      <c r="AA3335" s="55" t="s">
        <v>1338</v>
      </c>
      <c r="AB3335" s="55">
        <v>24150</v>
      </c>
      <c r="AC3335" s="55">
        <v>24150</v>
      </c>
      <c r="AD3335" s="55">
        <v>0</v>
      </c>
      <c r="AE3335" s="55" t="s">
        <v>1339</v>
      </c>
      <c r="AF3335" s="55" t="s">
        <v>3146</v>
      </c>
      <c r="AG3335" s="55" t="s">
        <v>3147</v>
      </c>
      <c r="AH3335" s="55" t="s">
        <v>1235</v>
      </c>
      <c r="AJ3335" s="55" t="s">
        <v>14457</v>
      </c>
      <c r="AK3335" s="55">
        <v>0</v>
      </c>
      <c r="AL3335" s="55" t="s">
        <v>3343</v>
      </c>
      <c r="AN3335" s="55">
        <v>5</v>
      </c>
      <c r="AO3335" s="55" t="s">
        <v>14459</v>
      </c>
      <c r="AR3335" s="56">
        <v>44200</v>
      </c>
      <c r="AS3335" s="57">
        <v>0.39287037037037037</v>
      </c>
      <c r="AT3335" s="56">
        <v>44370</v>
      </c>
      <c r="AU3335" s="57">
        <v>0.45907407407407402</v>
      </c>
      <c r="AV3335" s="55" t="s">
        <v>1345</v>
      </c>
      <c r="AW3335" s="55" t="s">
        <v>1345</v>
      </c>
      <c r="AX3335" s="55" t="s">
        <v>1346</v>
      </c>
      <c r="CB3335" s="55" t="s">
        <v>3150</v>
      </c>
    </row>
    <row r="3336" spans="1:80">
      <c r="A3336" s="55" t="s">
        <v>14460</v>
      </c>
      <c r="B3336" s="55">
        <v>3</v>
      </c>
      <c r="C3336" s="55" t="s">
        <v>14461</v>
      </c>
      <c r="D3336" s="55" t="s">
        <v>14462</v>
      </c>
      <c r="E3336" s="55">
        <v>1</v>
      </c>
      <c r="F3336" s="55">
        <v>1</v>
      </c>
      <c r="G3336" s="56">
        <v>43951</v>
      </c>
      <c r="H3336" s="56">
        <v>43951</v>
      </c>
      <c r="I3336" s="56">
        <v>43951</v>
      </c>
      <c r="J3336" s="55">
        <v>1</v>
      </c>
      <c r="K3336" s="56">
        <v>44132</v>
      </c>
      <c r="W3336" s="55" t="s">
        <v>1336</v>
      </c>
      <c r="X3336" s="55" t="s">
        <v>1336</v>
      </c>
      <c r="Y3336" s="55">
        <v>20</v>
      </c>
      <c r="AD3336" s="55">
        <v>0</v>
      </c>
      <c r="AE3336" s="55" t="s">
        <v>1339</v>
      </c>
      <c r="AF3336" s="55" t="s">
        <v>1352</v>
      </c>
      <c r="AG3336" s="55" t="s">
        <v>1353</v>
      </c>
      <c r="AI3336" s="55">
        <v>510</v>
      </c>
      <c r="AJ3336" s="55" t="s">
        <v>14462</v>
      </c>
      <c r="AK3336" s="55">
        <v>0</v>
      </c>
      <c r="AL3336" s="55" t="s">
        <v>3343</v>
      </c>
      <c r="AN3336" s="55">
        <v>1</v>
      </c>
      <c r="AQ3336" s="55" t="s">
        <v>1235</v>
      </c>
      <c r="AR3336" s="56">
        <v>43897</v>
      </c>
      <c r="AS3336" s="57">
        <v>0.52974537037037039</v>
      </c>
      <c r="AT3336" s="56">
        <v>44132</v>
      </c>
      <c r="AU3336" s="57">
        <v>0.6308449074074074</v>
      </c>
      <c r="AV3336" s="55" t="s">
        <v>1355</v>
      </c>
      <c r="AW3336" s="55" t="s">
        <v>1355</v>
      </c>
      <c r="AX3336" s="55" t="s">
        <v>1356</v>
      </c>
      <c r="AY3336" s="55" t="s">
        <v>14463</v>
      </c>
      <c r="AZ3336" s="55">
        <v>2</v>
      </c>
      <c r="BA3336" s="55">
        <v>3</v>
      </c>
      <c r="BB3336" s="55">
        <v>1</v>
      </c>
      <c r="CB3336" s="55" t="s">
        <v>1357</v>
      </c>
    </row>
    <row r="3337" spans="1:80">
      <c r="A3337" s="55" t="s">
        <v>14464</v>
      </c>
      <c r="B3337" s="55">
        <v>3</v>
      </c>
      <c r="C3337" s="55" t="s">
        <v>364</v>
      </c>
      <c r="D3337" s="55" t="s">
        <v>629</v>
      </c>
      <c r="E3337" s="55">
        <v>1</v>
      </c>
      <c r="F3337" s="55">
        <v>1</v>
      </c>
      <c r="G3337" s="56">
        <v>44316</v>
      </c>
      <c r="H3337" s="56">
        <v>44316</v>
      </c>
      <c r="I3337" s="56">
        <v>44316</v>
      </c>
      <c r="J3337" s="55">
        <v>1</v>
      </c>
      <c r="K3337" s="56">
        <v>44371</v>
      </c>
      <c r="W3337" s="55" t="s">
        <v>1336</v>
      </c>
      <c r="X3337" s="55" t="s">
        <v>1336</v>
      </c>
      <c r="Y3337" s="55">
        <v>20</v>
      </c>
      <c r="AD3337" s="55">
        <v>543</v>
      </c>
      <c r="AE3337" s="55" t="s">
        <v>1339</v>
      </c>
      <c r="AF3337" s="55" t="s">
        <v>1352</v>
      </c>
      <c r="AG3337" s="55" t="s">
        <v>1353</v>
      </c>
      <c r="AI3337" s="55">
        <v>510</v>
      </c>
      <c r="AJ3337" s="55" t="s">
        <v>629</v>
      </c>
      <c r="AK3337" s="55">
        <v>0</v>
      </c>
      <c r="AL3337" s="55" t="s">
        <v>3343</v>
      </c>
      <c r="AN3337" s="55">
        <v>6</v>
      </c>
      <c r="AQ3337" s="55" t="s">
        <v>1235</v>
      </c>
      <c r="AR3337" s="56">
        <v>44281</v>
      </c>
      <c r="AS3337" s="57">
        <v>0.54145833333333326</v>
      </c>
      <c r="AT3337" s="56">
        <v>44372</v>
      </c>
      <c r="AU3337" s="57">
        <v>0.35858796296296297</v>
      </c>
      <c r="AV3337" s="55" t="s">
        <v>1355</v>
      </c>
      <c r="AW3337" s="55" t="s">
        <v>1355</v>
      </c>
      <c r="AX3337" s="55" t="s">
        <v>1490</v>
      </c>
      <c r="AY3337" s="55" t="s">
        <v>630</v>
      </c>
      <c r="AZ3337" s="55">
        <v>3</v>
      </c>
      <c r="BA3337" s="55" t="s">
        <v>1347</v>
      </c>
      <c r="BB3337" s="55">
        <v>1</v>
      </c>
      <c r="CB3337" s="55" t="s">
        <v>1357</v>
      </c>
    </row>
    <row r="3338" spans="1:80">
      <c r="A3338" s="55" t="s">
        <v>14465</v>
      </c>
      <c r="B3338" s="55">
        <v>2</v>
      </c>
      <c r="C3338" s="55" t="s">
        <v>14466</v>
      </c>
      <c r="D3338" s="55" t="s">
        <v>630</v>
      </c>
      <c r="E3338" s="55">
        <v>0</v>
      </c>
      <c r="F3338" s="55">
        <v>1</v>
      </c>
      <c r="G3338" s="56">
        <v>44314</v>
      </c>
      <c r="H3338" s="56">
        <v>44314</v>
      </c>
      <c r="I3338" s="56">
        <v>44314</v>
      </c>
      <c r="J3338" s="55">
        <v>1</v>
      </c>
      <c r="K3338" s="56">
        <v>44371</v>
      </c>
      <c r="L3338" s="56">
        <v>44285</v>
      </c>
      <c r="M3338" s="56">
        <v>44314</v>
      </c>
      <c r="N3338" s="55">
        <v>1</v>
      </c>
      <c r="O3338" s="55">
        <v>1</v>
      </c>
      <c r="P3338" s="55">
        <v>1</v>
      </c>
      <c r="Q3338" s="56">
        <v>44371</v>
      </c>
      <c r="R3338" s="55">
        <v>0</v>
      </c>
      <c r="T3338" s="55">
        <v>5160429003</v>
      </c>
      <c r="U3338" s="55" t="s">
        <v>14467</v>
      </c>
      <c r="V3338" s="55" t="s">
        <v>14466</v>
      </c>
      <c r="W3338" s="55" t="s">
        <v>1336</v>
      </c>
      <c r="X3338" s="55" t="s">
        <v>1336</v>
      </c>
      <c r="Y3338" s="55">
        <v>0</v>
      </c>
      <c r="Z3338" s="55" t="s">
        <v>1419</v>
      </c>
      <c r="AA3338" s="55" t="s">
        <v>1338</v>
      </c>
      <c r="AB3338" s="55">
        <v>543</v>
      </c>
      <c r="AC3338" s="55">
        <v>543</v>
      </c>
      <c r="AD3338" s="55">
        <v>0</v>
      </c>
      <c r="AE3338" s="55" t="s">
        <v>1339</v>
      </c>
      <c r="AF3338" s="55" t="s">
        <v>3146</v>
      </c>
      <c r="AG3338" s="55" t="s">
        <v>3147</v>
      </c>
      <c r="AH3338" s="55" t="s">
        <v>1235</v>
      </c>
      <c r="AJ3338" s="55" t="s">
        <v>630</v>
      </c>
      <c r="AK3338" s="55">
        <v>0</v>
      </c>
      <c r="AL3338" s="55" t="s">
        <v>3343</v>
      </c>
      <c r="AN3338" s="55">
        <v>6</v>
      </c>
      <c r="AO3338" s="55" t="s">
        <v>14468</v>
      </c>
      <c r="AR3338" s="56">
        <v>44285</v>
      </c>
      <c r="AS3338" s="57">
        <v>0.33423611111111112</v>
      </c>
      <c r="AT3338" s="56">
        <v>44371</v>
      </c>
      <c r="AU3338" s="57">
        <v>0.34239583333333329</v>
      </c>
      <c r="AV3338" s="55" t="s">
        <v>1345</v>
      </c>
      <c r="AW3338" s="55" t="s">
        <v>1345</v>
      </c>
      <c r="AX3338" s="55" t="s">
        <v>1346</v>
      </c>
      <c r="CB3338" s="55" t="s">
        <v>3137</v>
      </c>
    </row>
    <row r="3339" spans="1:80">
      <c r="A3339" s="55" t="s">
        <v>14469</v>
      </c>
      <c r="B3339" s="55">
        <v>3</v>
      </c>
      <c r="C3339" s="55" t="s">
        <v>14470</v>
      </c>
      <c r="D3339" s="55" t="s">
        <v>14471</v>
      </c>
      <c r="E3339" s="55">
        <v>1</v>
      </c>
      <c r="F3339" s="55">
        <v>1</v>
      </c>
      <c r="G3339" s="56">
        <v>43951</v>
      </c>
      <c r="H3339" s="56">
        <v>43951</v>
      </c>
      <c r="I3339" s="56">
        <v>43951</v>
      </c>
      <c r="J3339" s="55">
        <v>1</v>
      </c>
      <c r="K3339" s="56">
        <v>44132</v>
      </c>
      <c r="W3339" s="55" t="s">
        <v>1336</v>
      </c>
      <c r="X3339" s="55" t="s">
        <v>1336</v>
      </c>
      <c r="Y3339" s="55">
        <v>20</v>
      </c>
      <c r="AD3339" s="55">
        <v>0</v>
      </c>
      <c r="AE3339" s="55" t="s">
        <v>1339</v>
      </c>
      <c r="AF3339" s="55" t="s">
        <v>1352</v>
      </c>
      <c r="AG3339" s="55" t="s">
        <v>1353</v>
      </c>
      <c r="AI3339" s="55">
        <v>510</v>
      </c>
      <c r="AJ3339" s="55" t="s">
        <v>14471</v>
      </c>
      <c r="AK3339" s="55">
        <v>0</v>
      </c>
      <c r="AL3339" s="55" t="s">
        <v>3343</v>
      </c>
      <c r="AN3339" s="55">
        <v>1</v>
      </c>
      <c r="AQ3339" s="55" t="s">
        <v>1235</v>
      </c>
      <c r="AR3339" s="56">
        <v>43897</v>
      </c>
      <c r="AS3339" s="57">
        <v>0.53006944444444437</v>
      </c>
      <c r="AT3339" s="56">
        <v>44132</v>
      </c>
      <c r="AU3339" s="57">
        <v>0.6308449074074074</v>
      </c>
      <c r="AV3339" s="55" t="s">
        <v>1355</v>
      </c>
      <c r="AW3339" s="55" t="s">
        <v>1355</v>
      </c>
      <c r="AX3339" s="55" t="s">
        <v>1356</v>
      </c>
      <c r="AY3339" s="55" t="s">
        <v>14472</v>
      </c>
      <c r="AZ3339" s="55">
        <v>2</v>
      </c>
      <c r="BA3339" s="55">
        <v>3</v>
      </c>
      <c r="BB3339" s="55">
        <v>1</v>
      </c>
      <c r="CB3339" s="55" t="s">
        <v>1357</v>
      </c>
    </row>
    <row r="3340" spans="1:80">
      <c r="A3340" s="55" t="s">
        <v>14473</v>
      </c>
      <c r="B3340" s="55">
        <v>3</v>
      </c>
      <c r="C3340" s="55" t="s">
        <v>365</v>
      </c>
      <c r="D3340" s="55" t="s">
        <v>631</v>
      </c>
      <c r="E3340" s="55">
        <v>1</v>
      </c>
      <c r="F3340" s="55">
        <v>1</v>
      </c>
      <c r="G3340" s="56">
        <v>44316</v>
      </c>
      <c r="H3340" s="56">
        <v>44316</v>
      </c>
      <c r="I3340" s="56">
        <v>44316</v>
      </c>
      <c r="J3340" s="55">
        <v>1</v>
      </c>
      <c r="K3340" s="56">
        <v>44371</v>
      </c>
      <c r="W3340" s="55" t="s">
        <v>1336</v>
      </c>
      <c r="X3340" s="55" t="s">
        <v>1336</v>
      </c>
      <c r="Y3340" s="55">
        <v>20</v>
      </c>
      <c r="AD3340" s="55">
        <v>543</v>
      </c>
      <c r="AE3340" s="55" t="s">
        <v>1339</v>
      </c>
      <c r="AF3340" s="55" t="s">
        <v>1352</v>
      </c>
      <c r="AG3340" s="55" t="s">
        <v>1353</v>
      </c>
      <c r="AI3340" s="55">
        <v>510</v>
      </c>
      <c r="AJ3340" s="55" t="s">
        <v>631</v>
      </c>
      <c r="AK3340" s="55">
        <v>0</v>
      </c>
      <c r="AL3340" s="55" t="s">
        <v>3343</v>
      </c>
      <c r="AN3340" s="55">
        <v>6</v>
      </c>
      <c r="AQ3340" s="55" t="s">
        <v>1235</v>
      </c>
      <c r="AR3340" s="56">
        <v>44281</v>
      </c>
      <c r="AS3340" s="57">
        <v>0.54194444444444445</v>
      </c>
      <c r="AT3340" s="56">
        <v>44372</v>
      </c>
      <c r="AU3340" s="57">
        <v>0.35947916666666663</v>
      </c>
      <c r="AV3340" s="55" t="s">
        <v>1355</v>
      </c>
      <c r="AW3340" s="55" t="s">
        <v>1355</v>
      </c>
      <c r="AX3340" s="55" t="s">
        <v>1490</v>
      </c>
      <c r="AY3340" s="55" t="s">
        <v>632</v>
      </c>
      <c r="AZ3340" s="55">
        <v>3</v>
      </c>
      <c r="BA3340" s="55" t="s">
        <v>1347</v>
      </c>
      <c r="BB3340" s="55">
        <v>1</v>
      </c>
      <c r="CB3340" s="55" t="s">
        <v>1357</v>
      </c>
    </row>
    <row r="3341" spans="1:80">
      <c r="A3341" s="55" t="s">
        <v>14474</v>
      </c>
      <c r="B3341" s="55">
        <v>2</v>
      </c>
      <c r="C3341" s="55" t="s">
        <v>14475</v>
      </c>
      <c r="D3341" s="55" t="s">
        <v>632</v>
      </c>
      <c r="E3341" s="55">
        <v>0</v>
      </c>
      <c r="F3341" s="55">
        <v>1</v>
      </c>
      <c r="G3341" s="56">
        <v>44314</v>
      </c>
      <c r="H3341" s="56">
        <v>44314</v>
      </c>
      <c r="I3341" s="56">
        <v>44314</v>
      </c>
      <c r="J3341" s="55">
        <v>1</v>
      </c>
      <c r="K3341" s="56">
        <v>44371</v>
      </c>
      <c r="L3341" s="56">
        <v>44285</v>
      </c>
      <c r="M3341" s="56">
        <v>44314</v>
      </c>
      <c r="N3341" s="55">
        <v>1</v>
      </c>
      <c r="O3341" s="55">
        <v>1</v>
      </c>
      <c r="P3341" s="55">
        <v>1</v>
      </c>
      <c r="Q3341" s="56">
        <v>44371</v>
      </c>
      <c r="R3341" s="55">
        <v>0</v>
      </c>
      <c r="T3341" s="55">
        <v>5159211005</v>
      </c>
      <c r="U3341" s="55" t="s">
        <v>14476</v>
      </c>
      <c r="V3341" s="55" t="s">
        <v>14475</v>
      </c>
      <c r="W3341" s="55" t="s">
        <v>1336</v>
      </c>
      <c r="X3341" s="55" t="s">
        <v>1336</v>
      </c>
      <c r="Y3341" s="55">
        <v>0</v>
      </c>
      <c r="Z3341" s="55" t="s">
        <v>1419</v>
      </c>
      <c r="AA3341" s="55" t="s">
        <v>1338</v>
      </c>
      <c r="AB3341" s="55">
        <v>543</v>
      </c>
      <c r="AC3341" s="55">
        <v>543</v>
      </c>
      <c r="AD3341" s="55">
        <v>0</v>
      </c>
      <c r="AE3341" s="55" t="s">
        <v>1339</v>
      </c>
      <c r="AF3341" s="55" t="s">
        <v>3146</v>
      </c>
      <c r="AG3341" s="55" t="s">
        <v>3147</v>
      </c>
      <c r="AH3341" s="55" t="s">
        <v>1235</v>
      </c>
      <c r="AJ3341" s="55" t="s">
        <v>632</v>
      </c>
      <c r="AK3341" s="55">
        <v>0</v>
      </c>
      <c r="AL3341" s="55" t="s">
        <v>3343</v>
      </c>
      <c r="AN3341" s="55">
        <v>6</v>
      </c>
      <c r="AO3341" s="55" t="s">
        <v>14477</v>
      </c>
      <c r="AR3341" s="56">
        <v>44285</v>
      </c>
      <c r="AS3341" s="57">
        <v>0.33436342592592588</v>
      </c>
      <c r="AT3341" s="56">
        <v>44371</v>
      </c>
      <c r="AU3341" s="57">
        <v>0.34239583333333329</v>
      </c>
      <c r="AV3341" s="55" t="s">
        <v>1345</v>
      </c>
      <c r="AW3341" s="55" t="s">
        <v>1345</v>
      </c>
      <c r="AX3341" s="55" t="s">
        <v>1346</v>
      </c>
      <c r="CB3341" s="55" t="s">
        <v>3137</v>
      </c>
    </row>
    <row r="3342" spans="1:80">
      <c r="A3342" s="55" t="s">
        <v>14478</v>
      </c>
      <c r="B3342" s="55">
        <v>2</v>
      </c>
      <c r="C3342" s="55" t="s">
        <v>14479</v>
      </c>
      <c r="D3342" s="55" t="s">
        <v>14480</v>
      </c>
      <c r="E3342" s="55">
        <v>1</v>
      </c>
      <c r="F3342" s="55">
        <v>0</v>
      </c>
      <c r="G3342" s="56">
        <v>44188</v>
      </c>
      <c r="H3342" s="56">
        <v>44188</v>
      </c>
      <c r="I3342" s="56">
        <v>44188</v>
      </c>
      <c r="J3342" s="55">
        <v>0</v>
      </c>
      <c r="L3342" s="56">
        <v>44106</v>
      </c>
      <c r="M3342" s="56">
        <v>44188</v>
      </c>
      <c r="N3342" s="55">
        <v>0</v>
      </c>
      <c r="O3342" s="55">
        <v>0</v>
      </c>
      <c r="P3342" s="55">
        <v>0</v>
      </c>
      <c r="R3342" s="55">
        <v>0</v>
      </c>
      <c r="T3342" s="55">
        <v>5140835000</v>
      </c>
      <c r="U3342" s="55" t="s">
        <v>14481</v>
      </c>
      <c r="V3342" s="55" t="s">
        <v>14479</v>
      </c>
      <c r="W3342" s="55" t="s">
        <v>1336</v>
      </c>
      <c r="X3342" s="55" t="s">
        <v>1336</v>
      </c>
      <c r="Y3342" s="55">
        <v>0</v>
      </c>
      <c r="Z3342" s="55" t="s">
        <v>1419</v>
      </c>
      <c r="AA3342" s="55" t="s">
        <v>1338</v>
      </c>
      <c r="AB3342" s="55">
        <v>23625</v>
      </c>
      <c r="AC3342" s="55">
        <v>23625</v>
      </c>
      <c r="AD3342" s="55">
        <v>0</v>
      </c>
      <c r="AE3342" s="55" t="s">
        <v>1339</v>
      </c>
      <c r="AF3342" s="55" t="s">
        <v>3132</v>
      </c>
      <c r="AG3342" s="55" t="s">
        <v>3147</v>
      </c>
      <c r="AH3342" s="55" t="s">
        <v>1235</v>
      </c>
      <c r="AI3342" s="55">
        <v>510</v>
      </c>
      <c r="AJ3342" s="55" t="s">
        <v>14480</v>
      </c>
      <c r="AK3342" s="55">
        <v>0</v>
      </c>
      <c r="AL3342" s="55" t="s">
        <v>3343</v>
      </c>
      <c r="AN3342" s="55">
        <v>3</v>
      </c>
      <c r="AO3342" s="55" t="s">
        <v>14482</v>
      </c>
      <c r="AP3342" s="55">
        <v>0</v>
      </c>
      <c r="AR3342" s="56">
        <v>44106</v>
      </c>
      <c r="AS3342" s="57">
        <v>0.46387731481481481</v>
      </c>
      <c r="AT3342" s="56">
        <v>44132</v>
      </c>
      <c r="AU3342" s="57">
        <v>0.61710648148148151</v>
      </c>
      <c r="AV3342" s="55" t="s">
        <v>3374</v>
      </c>
      <c r="AW3342" s="55" t="s">
        <v>3374</v>
      </c>
      <c r="AX3342" s="55" t="s">
        <v>2167</v>
      </c>
      <c r="AZ3342" s="55" t="s">
        <v>1347</v>
      </c>
      <c r="BA3342" s="55" t="s">
        <v>1347</v>
      </c>
      <c r="BB3342" s="55" t="s">
        <v>1347</v>
      </c>
      <c r="CB3342" s="55" t="s">
        <v>3150</v>
      </c>
    </row>
    <row r="3343" spans="1:80">
      <c r="A3343" s="55" t="s">
        <v>14483</v>
      </c>
      <c r="B3343" s="55">
        <v>2</v>
      </c>
      <c r="C3343" s="55" t="s">
        <v>14484</v>
      </c>
      <c r="D3343" s="55" t="s">
        <v>14485</v>
      </c>
      <c r="E3343" s="55">
        <v>1</v>
      </c>
      <c r="F3343" s="55">
        <v>0</v>
      </c>
      <c r="G3343" s="56">
        <v>44223</v>
      </c>
      <c r="H3343" s="56">
        <v>44223</v>
      </c>
      <c r="I3343" s="56">
        <v>44223</v>
      </c>
      <c r="J3343" s="55">
        <v>0</v>
      </c>
      <c r="L3343" s="56">
        <v>44133</v>
      </c>
      <c r="M3343" s="56">
        <v>44223</v>
      </c>
      <c r="N3343" s="55">
        <v>0</v>
      </c>
      <c r="O3343" s="55">
        <v>0</v>
      </c>
      <c r="P3343" s="55">
        <v>0</v>
      </c>
      <c r="R3343" s="55">
        <v>0</v>
      </c>
      <c r="T3343" s="55">
        <v>5157505001</v>
      </c>
      <c r="U3343" s="55" t="s">
        <v>14486</v>
      </c>
      <c r="V3343" s="55" t="s">
        <v>14484</v>
      </c>
      <c r="W3343" s="55" t="s">
        <v>1336</v>
      </c>
      <c r="X3343" s="55" t="s">
        <v>1336</v>
      </c>
      <c r="Y3343" s="55">
        <v>0</v>
      </c>
      <c r="Z3343" s="55" t="s">
        <v>1419</v>
      </c>
      <c r="AA3343" s="55" t="s">
        <v>1338</v>
      </c>
      <c r="AB3343" s="55">
        <v>23625</v>
      </c>
      <c r="AC3343" s="55">
        <v>23625</v>
      </c>
      <c r="AD3343" s="55">
        <v>0</v>
      </c>
      <c r="AE3343" s="55" t="s">
        <v>1339</v>
      </c>
      <c r="AF3343" s="55" t="s">
        <v>3132</v>
      </c>
      <c r="AG3343" s="55" t="s">
        <v>3147</v>
      </c>
      <c r="AH3343" s="55" t="s">
        <v>1235</v>
      </c>
      <c r="AI3343" s="55">
        <v>510</v>
      </c>
      <c r="AJ3343" s="55" t="s">
        <v>14485</v>
      </c>
      <c r="AK3343" s="55">
        <v>0</v>
      </c>
      <c r="AL3343" s="55" t="s">
        <v>3343</v>
      </c>
      <c r="AN3343" s="55">
        <v>4</v>
      </c>
      <c r="AO3343" s="55" t="s">
        <v>14487</v>
      </c>
      <c r="AP3343" s="55">
        <v>0</v>
      </c>
      <c r="AR3343" s="56">
        <v>44133</v>
      </c>
      <c r="AS3343" s="57">
        <v>0.3402546296296296</v>
      </c>
      <c r="AT3343" s="56">
        <v>44204</v>
      </c>
      <c r="AU3343" s="57">
        <v>0.68115740740740749</v>
      </c>
      <c r="AV3343" s="55" t="s">
        <v>3374</v>
      </c>
      <c r="AW3343" s="55" t="s">
        <v>3374</v>
      </c>
      <c r="AX3343" s="55" t="s">
        <v>2167</v>
      </c>
      <c r="AZ3343" s="55" t="s">
        <v>1347</v>
      </c>
      <c r="BA3343" s="55" t="s">
        <v>1347</v>
      </c>
      <c r="BB3343" s="55" t="s">
        <v>1347</v>
      </c>
      <c r="CB3343" s="55" t="s">
        <v>3150</v>
      </c>
    </row>
    <row r="3344" spans="1:80">
      <c r="A3344" s="55" t="s">
        <v>14488</v>
      </c>
      <c r="B3344" s="55">
        <v>2</v>
      </c>
      <c r="C3344" s="55" t="s">
        <v>14489</v>
      </c>
      <c r="D3344" s="55" t="s">
        <v>14490</v>
      </c>
      <c r="E3344" s="55">
        <v>0</v>
      </c>
      <c r="F3344" s="55">
        <v>1</v>
      </c>
      <c r="G3344" s="56">
        <v>44295</v>
      </c>
      <c r="H3344" s="56">
        <v>44295</v>
      </c>
      <c r="I3344" s="56">
        <v>44298</v>
      </c>
      <c r="J3344" s="55">
        <v>1</v>
      </c>
      <c r="K3344" s="56">
        <v>44400</v>
      </c>
      <c r="L3344" s="56">
        <v>44265</v>
      </c>
      <c r="M3344" s="56">
        <v>44295</v>
      </c>
      <c r="N3344" s="55">
        <v>1</v>
      </c>
      <c r="O3344" s="55">
        <v>1</v>
      </c>
      <c r="P3344" s="55">
        <v>1</v>
      </c>
      <c r="Q3344" s="56">
        <v>44400</v>
      </c>
      <c r="R3344" s="55">
        <v>0</v>
      </c>
      <c r="T3344" s="55">
        <v>5177663003</v>
      </c>
      <c r="U3344" s="55" t="s">
        <v>14491</v>
      </c>
      <c r="V3344" s="55" t="s">
        <v>14489</v>
      </c>
      <c r="W3344" s="55" t="s">
        <v>1336</v>
      </c>
      <c r="X3344" s="55" t="s">
        <v>1336</v>
      </c>
      <c r="Y3344" s="55">
        <v>0</v>
      </c>
      <c r="Z3344" s="55" t="s">
        <v>1419</v>
      </c>
      <c r="AA3344" s="55" t="s">
        <v>1338</v>
      </c>
      <c r="AB3344" s="55">
        <v>14700</v>
      </c>
      <c r="AC3344" s="55">
        <v>14700</v>
      </c>
      <c r="AD3344" s="55">
        <v>0</v>
      </c>
      <c r="AE3344" s="55" t="s">
        <v>1339</v>
      </c>
      <c r="AF3344" s="55" t="s">
        <v>3146</v>
      </c>
      <c r="AG3344" s="55" t="s">
        <v>3147</v>
      </c>
      <c r="AH3344" s="55" t="s">
        <v>1235</v>
      </c>
      <c r="AJ3344" s="55" t="s">
        <v>14490</v>
      </c>
      <c r="AK3344" s="55">
        <v>0</v>
      </c>
      <c r="AL3344" s="55" t="s">
        <v>3343</v>
      </c>
      <c r="AN3344" s="55">
        <v>6</v>
      </c>
      <c r="AO3344" s="55" t="s">
        <v>14492</v>
      </c>
      <c r="AR3344" s="56">
        <v>44265</v>
      </c>
      <c r="AS3344" s="57">
        <v>0.36530092592592589</v>
      </c>
      <c r="AT3344" s="56">
        <v>44400</v>
      </c>
      <c r="AU3344" s="57">
        <v>0.44864583333333335</v>
      </c>
      <c r="AV3344" s="55" t="s">
        <v>1345</v>
      </c>
      <c r="AW3344" s="55" t="s">
        <v>1345</v>
      </c>
      <c r="AX3344" s="55" t="s">
        <v>1346</v>
      </c>
      <c r="CB3344" s="55" t="s">
        <v>3150</v>
      </c>
    </row>
    <row r="3345" spans="1:80">
      <c r="A3345" s="55" t="s">
        <v>14493</v>
      </c>
      <c r="B3345" s="55">
        <v>3</v>
      </c>
      <c r="C3345" s="55" t="s">
        <v>14494</v>
      </c>
      <c r="D3345" s="55" t="s">
        <v>14495</v>
      </c>
      <c r="E3345" s="55">
        <v>1</v>
      </c>
      <c r="F3345" s="55">
        <v>1</v>
      </c>
      <c r="G3345" s="56">
        <v>43951</v>
      </c>
      <c r="H3345" s="56">
        <v>43951</v>
      </c>
      <c r="I3345" s="56">
        <v>43951</v>
      </c>
      <c r="J3345" s="55">
        <v>1</v>
      </c>
      <c r="K3345" s="56">
        <v>44132</v>
      </c>
      <c r="W3345" s="55" t="s">
        <v>1336</v>
      </c>
      <c r="X3345" s="55" t="s">
        <v>1336</v>
      </c>
      <c r="Y3345" s="55">
        <v>20</v>
      </c>
      <c r="AD3345" s="55">
        <v>0</v>
      </c>
      <c r="AE3345" s="55" t="s">
        <v>1339</v>
      </c>
      <c r="AF3345" s="55" t="s">
        <v>1352</v>
      </c>
      <c r="AG3345" s="55" t="s">
        <v>1353</v>
      </c>
      <c r="AI3345" s="55">
        <v>510</v>
      </c>
      <c r="AJ3345" s="55" t="s">
        <v>14495</v>
      </c>
      <c r="AK3345" s="55">
        <v>0</v>
      </c>
      <c r="AL3345" s="55" t="s">
        <v>3343</v>
      </c>
      <c r="AN3345" s="55">
        <v>1</v>
      </c>
      <c r="AQ3345" s="55" t="s">
        <v>1235</v>
      </c>
      <c r="AR3345" s="56">
        <v>43897</v>
      </c>
      <c r="AS3345" s="57">
        <v>0.53037037037037038</v>
      </c>
      <c r="AT3345" s="56">
        <v>44132</v>
      </c>
      <c r="AU3345" s="57">
        <v>0.6308449074074074</v>
      </c>
      <c r="AV3345" s="55" t="s">
        <v>1355</v>
      </c>
      <c r="AW3345" s="55" t="s">
        <v>1355</v>
      </c>
      <c r="AX3345" s="55" t="s">
        <v>1356</v>
      </c>
      <c r="AY3345" s="55" t="s">
        <v>14496</v>
      </c>
      <c r="AZ3345" s="55">
        <v>2</v>
      </c>
      <c r="BA3345" s="55">
        <v>3</v>
      </c>
      <c r="BB3345" s="55">
        <v>1</v>
      </c>
      <c r="CB3345" s="55" t="s">
        <v>1357</v>
      </c>
    </row>
    <row r="3346" spans="1:80">
      <c r="A3346" s="55" t="s">
        <v>14497</v>
      </c>
      <c r="B3346" s="55">
        <v>3</v>
      </c>
      <c r="C3346" s="55" t="s">
        <v>366</v>
      </c>
      <c r="D3346" s="55" t="s">
        <v>633</v>
      </c>
      <c r="E3346" s="55">
        <v>1</v>
      </c>
      <c r="F3346" s="55">
        <v>1</v>
      </c>
      <c r="G3346" s="56">
        <v>44316</v>
      </c>
      <c r="H3346" s="56">
        <v>44316</v>
      </c>
      <c r="I3346" s="56">
        <v>44316</v>
      </c>
      <c r="J3346" s="55">
        <v>1</v>
      </c>
      <c r="K3346" s="56">
        <v>44371</v>
      </c>
      <c r="W3346" s="55" t="s">
        <v>1336</v>
      </c>
      <c r="X3346" s="55" t="s">
        <v>1336</v>
      </c>
      <c r="Y3346" s="55">
        <v>20</v>
      </c>
      <c r="AD3346" s="55">
        <v>546</v>
      </c>
      <c r="AE3346" s="55" t="s">
        <v>1339</v>
      </c>
      <c r="AF3346" s="55" t="s">
        <v>1352</v>
      </c>
      <c r="AG3346" s="55" t="s">
        <v>1353</v>
      </c>
      <c r="AI3346" s="55">
        <v>510</v>
      </c>
      <c r="AJ3346" s="55" t="s">
        <v>633</v>
      </c>
      <c r="AK3346" s="55">
        <v>0</v>
      </c>
      <c r="AL3346" s="55" t="s">
        <v>3343</v>
      </c>
      <c r="AN3346" s="55">
        <v>6</v>
      </c>
      <c r="AQ3346" s="55" t="s">
        <v>1235</v>
      </c>
      <c r="AR3346" s="56">
        <v>44281</v>
      </c>
      <c r="AS3346" s="57">
        <v>0.54271990740740739</v>
      </c>
      <c r="AT3346" s="56">
        <v>44372</v>
      </c>
      <c r="AU3346" s="57">
        <v>0.36027777777777775</v>
      </c>
      <c r="AV3346" s="55" t="s">
        <v>1355</v>
      </c>
      <c r="AW3346" s="55" t="s">
        <v>1355</v>
      </c>
      <c r="AX3346" s="55" t="s">
        <v>1490</v>
      </c>
      <c r="AY3346" s="55" t="s">
        <v>634</v>
      </c>
      <c r="AZ3346" s="55">
        <v>3</v>
      </c>
      <c r="BA3346" s="55" t="s">
        <v>1347</v>
      </c>
      <c r="BB3346" s="55">
        <v>1</v>
      </c>
      <c r="CB3346" s="55" t="s">
        <v>1357</v>
      </c>
    </row>
    <row r="3347" spans="1:80">
      <c r="A3347" s="55" t="s">
        <v>14498</v>
      </c>
      <c r="B3347" s="55">
        <v>2</v>
      </c>
      <c r="C3347" s="55" t="s">
        <v>14499</v>
      </c>
      <c r="D3347" s="55" t="s">
        <v>634</v>
      </c>
      <c r="E3347" s="55">
        <v>0</v>
      </c>
      <c r="F3347" s="55">
        <v>1</v>
      </c>
      <c r="G3347" s="56">
        <v>44314</v>
      </c>
      <c r="H3347" s="56">
        <v>44314</v>
      </c>
      <c r="I3347" s="56">
        <v>44314</v>
      </c>
      <c r="J3347" s="55">
        <v>1</v>
      </c>
      <c r="K3347" s="56">
        <v>44371</v>
      </c>
      <c r="L3347" s="56">
        <v>44285</v>
      </c>
      <c r="M3347" s="56">
        <v>44314</v>
      </c>
      <c r="N3347" s="55">
        <v>1</v>
      </c>
      <c r="O3347" s="55">
        <v>1</v>
      </c>
      <c r="P3347" s="55">
        <v>1</v>
      </c>
      <c r="Q3347" s="56">
        <v>44371</v>
      </c>
      <c r="R3347" s="55">
        <v>0</v>
      </c>
      <c r="T3347" s="55">
        <v>5159186001</v>
      </c>
      <c r="U3347" s="55" t="s">
        <v>14500</v>
      </c>
      <c r="V3347" s="55" t="s">
        <v>14499</v>
      </c>
      <c r="W3347" s="55" t="s">
        <v>1336</v>
      </c>
      <c r="X3347" s="55" t="s">
        <v>1336</v>
      </c>
      <c r="Y3347" s="55">
        <v>0</v>
      </c>
      <c r="Z3347" s="55" t="s">
        <v>1419</v>
      </c>
      <c r="AA3347" s="55" t="s">
        <v>1338</v>
      </c>
      <c r="AB3347" s="55">
        <v>546</v>
      </c>
      <c r="AC3347" s="55">
        <v>546</v>
      </c>
      <c r="AD3347" s="55">
        <v>0</v>
      </c>
      <c r="AE3347" s="55" t="s">
        <v>1339</v>
      </c>
      <c r="AF3347" s="55" t="s">
        <v>3146</v>
      </c>
      <c r="AG3347" s="55" t="s">
        <v>3147</v>
      </c>
      <c r="AH3347" s="55" t="s">
        <v>1235</v>
      </c>
      <c r="AJ3347" s="55" t="s">
        <v>634</v>
      </c>
      <c r="AK3347" s="55">
        <v>0</v>
      </c>
      <c r="AL3347" s="55" t="s">
        <v>3343</v>
      </c>
      <c r="AN3347" s="55">
        <v>6</v>
      </c>
      <c r="AO3347" s="55" t="s">
        <v>14501</v>
      </c>
      <c r="AR3347" s="56">
        <v>44285</v>
      </c>
      <c r="AS3347" s="57">
        <v>0.33454861111111112</v>
      </c>
      <c r="AT3347" s="56">
        <v>44371</v>
      </c>
      <c r="AU3347" s="57">
        <v>0.34309027777777779</v>
      </c>
      <c r="AV3347" s="55" t="s">
        <v>1345</v>
      </c>
      <c r="AW3347" s="55" t="s">
        <v>1345</v>
      </c>
      <c r="AX3347" s="55" t="s">
        <v>1346</v>
      </c>
      <c r="CB3347" s="55" t="s">
        <v>3137</v>
      </c>
    </row>
    <row r="3348" spans="1:80">
      <c r="A3348" s="55" t="s">
        <v>14502</v>
      </c>
      <c r="B3348" s="55">
        <v>3</v>
      </c>
      <c r="C3348" s="55" t="s">
        <v>14503</v>
      </c>
      <c r="D3348" s="55" t="s">
        <v>14504</v>
      </c>
      <c r="E3348" s="55">
        <v>1</v>
      </c>
      <c r="F3348" s="55">
        <v>1</v>
      </c>
      <c r="G3348" s="56">
        <v>43951</v>
      </c>
      <c r="H3348" s="56">
        <v>43951</v>
      </c>
      <c r="I3348" s="56">
        <v>43951</v>
      </c>
      <c r="J3348" s="55">
        <v>1</v>
      </c>
      <c r="K3348" s="56">
        <v>44132</v>
      </c>
      <c r="W3348" s="55" t="s">
        <v>1336</v>
      </c>
      <c r="X3348" s="55" t="s">
        <v>1336</v>
      </c>
      <c r="Y3348" s="55">
        <v>20</v>
      </c>
      <c r="AD3348" s="55">
        <v>0</v>
      </c>
      <c r="AE3348" s="55" t="s">
        <v>1339</v>
      </c>
      <c r="AF3348" s="55" t="s">
        <v>1352</v>
      </c>
      <c r="AG3348" s="55" t="s">
        <v>1353</v>
      </c>
      <c r="AI3348" s="55">
        <v>510</v>
      </c>
      <c r="AJ3348" s="55" t="s">
        <v>14504</v>
      </c>
      <c r="AK3348" s="55">
        <v>0</v>
      </c>
      <c r="AL3348" s="55" t="s">
        <v>3343</v>
      </c>
      <c r="AN3348" s="55">
        <v>1</v>
      </c>
      <c r="AQ3348" s="55" t="s">
        <v>1235</v>
      </c>
      <c r="AR3348" s="56">
        <v>43897</v>
      </c>
      <c r="AS3348" s="57">
        <v>0.53068287037037043</v>
      </c>
      <c r="AT3348" s="56">
        <v>44132</v>
      </c>
      <c r="AU3348" s="57">
        <v>0.6308449074074074</v>
      </c>
      <c r="AV3348" s="55" t="s">
        <v>1355</v>
      </c>
      <c r="AW3348" s="55" t="s">
        <v>1355</v>
      </c>
      <c r="AX3348" s="55" t="s">
        <v>1356</v>
      </c>
      <c r="AY3348" s="55" t="s">
        <v>14505</v>
      </c>
      <c r="AZ3348" s="55">
        <v>2</v>
      </c>
      <c r="BA3348" s="55">
        <v>3</v>
      </c>
      <c r="BB3348" s="55">
        <v>1</v>
      </c>
      <c r="CB3348" s="55" t="s">
        <v>1357</v>
      </c>
    </row>
    <row r="3349" spans="1:80">
      <c r="A3349" s="55" t="s">
        <v>14506</v>
      </c>
      <c r="B3349" s="55">
        <v>3</v>
      </c>
      <c r="C3349" s="55" t="s">
        <v>367</v>
      </c>
      <c r="D3349" s="55" t="s">
        <v>635</v>
      </c>
      <c r="E3349" s="55">
        <v>1</v>
      </c>
      <c r="F3349" s="55">
        <v>1</v>
      </c>
      <c r="G3349" s="56">
        <v>44316</v>
      </c>
      <c r="H3349" s="56">
        <v>44316</v>
      </c>
      <c r="I3349" s="56">
        <v>44316</v>
      </c>
      <c r="J3349" s="55">
        <v>1</v>
      </c>
      <c r="K3349" s="56">
        <v>44371</v>
      </c>
      <c r="W3349" s="55" t="s">
        <v>1336</v>
      </c>
      <c r="X3349" s="55" t="s">
        <v>1336</v>
      </c>
      <c r="Y3349" s="55">
        <v>20</v>
      </c>
      <c r="AD3349" s="55">
        <v>546</v>
      </c>
      <c r="AE3349" s="55" t="s">
        <v>1339</v>
      </c>
      <c r="AF3349" s="55" t="s">
        <v>1352</v>
      </c>
      <c r="AG3349" s="55" t="s">
        <v>1353</v>
      </c>
      <c r="AI3349" s="55">
        <v>510</v>
      </c>
      <c r="AJ3349" s="55" t="s">
        <v>635</v>
      </c>
      <c r="AK3349" s="55">
        <v>0</v>
      </c>
      <c r="AL3349" s="55" t="s">
        <v>3343</v>
      </c>
      <c r="AN3349" s="55">
        <v>6</v>
      </c>
      <c r="AQ3349" s="55" t="s">
        <v>1235</v>
      </c>
      <c r="AR3349" s="56">
        <v>44281</v>
      </c>
      <c r="AS3349" s="57">
        <v>0.5432407407407408</v>
      </c>
      <c r="AT3349" s="56">
        <v>44372</v>
      </c>
      <c r="AU3349" s="57">
        <v>0.3611111111111111</v>
      </c>
      <c r="AV3349" s="55" t="s">
        <v>1355</v>
      </c>
      <c r="AW3349" s="55" t="s">
        <v>1355</v>
      </c>
      <c r="AX3349" s="55" t="s">
        <v>1490</v>
      </c>
      <c r="AY3349" s="55" t="s">
        <v>636</v>
      </c>
      <c r="AZ3349" s="55">
        <v>3</v>
      </c>
      <c r="BA3349" s="55" t="s">
        <v>1347</v>
      </c>
      <c r="BB3349" s="55">
        <v>1</v>
      </c>
      <c r="CB3349" s="55" t="s">
        <v>1357</v>
      </c>
    </row>
    <row r="3350" spans="1:80">
      <c r="A3350" s="55" t="s">
        <v>14507</v>
      </c>
      <c r="B3350" s="55">
        <v>2</v>
      </c>
      <c r="C3350" s="55" t="s">
        <v>14508</v>
      </c>
      <c r="D3350" s="55" t="s">
        <v>636</v>
      </c>
      <c r="E3350" s="55">
        <v>0</v>
      </c>
      <c r="F3350" s="55">
        <v>1</v>
      </c>
      <c r="G3350" s="56">
        <v>44314</v>
      </c>
      <c r="H3350" s="56">
        <v>44314</v>
      </c>
      <c r="I3350" s="56">
        <v>44314</v>
      </c>
      <c r="J3350" s="55">
        <v>1</v>
      </c>
      <c r="K3350" s="56">
        <v>44371</v>
      </c>
      <c r="L3350" s="56">
        <v>44285</v>
      </c>
      <c r="M3350" s="56">
        <v>44314</v>
      </c>
      <c r="N3350" s="55">
        <v>1</v>
      </c>
      <c r="O3350" s="55">
        <v>1</v>
      </c>
      <c r="P3350" s="55">
        <v>1</v>
      </c>
      <c r="Q3350" s="56">
        <v>44371</v>
      </c>
      <c r="R3350" s="55">
        <v>0</v>
      </c>
      <c r="T3350" s="55">
        <v>5159094002</v>
      </c>
      <c r="U3350" s="55" t="s">
        <v>14509</v>
      </c>
      <c r="V3350" s="55" t="s">
        <v>14508</v>
      </c>
      <c r="W3350" s="55" t="s">
        <v>1336</v>
      </c>
      <c r="X3350" s="55" t="s">
        <v>1336</v>
      </c>
      <c r="Y3350" s="55">
        <v>0</v>
      </c>
      <c r="Z3350" s="55" t="s">
        <v>1419</v>
      </c>
      <c r="AA3350" s="55" t="s">
        <v>1338</v>
      </c>
      <c r="AB3350" s="55">
        <v>546</v>
      </c>
      <c r="AC3350" s="55">
        <v>546</v>
      </c>
      <c r="AD3350" s="55">
        <v>0</v>
      </c>
      <c r="AE3350" s="55" t="s">
        <v>1339</v>
      </c>
      <c r="AF3350" s="55" t="s">
        <v>3146</v>
      </c>
      <c r="AG3350" s="55" t="s">
        <v>3147</v>
      </c>
      <c r="AH3350" s="55" t="s">
        <v>1235</v>
      </c>
      <c r="AJ3350" s="55" t="s">
        <v>636</v>
      </c>
      <c r="AK3350" s="55">
        <v>0</v>
      </c>
      <c r="AL3350" s="55" t="s">
        <v>3343</v>
      </c>
      <c r="AN3350" s="55">
        <v>6</v>
      </c>
      <c r="AO3350" s="55" t="s">
        <v>14510</v>
      </c>
      <c r="AR3350" s="56">
        <v>44285</v>
      </c>
      <c r="AS3350" s="57">
        <v>0.33468750000000003</v>
      </c>
      <c r="AT3350" s="56">
        <v>44371</v>
      </c>
      <c r="AU3350" s="57">
        <v>0.34309027777777779</v>
      </c>
      <c r="AV3350" s="55" t="s">
        <v>1345</v>
      </c>
      <c r="AW3350" s="55" t="s">
        <v>1345</v>
      </c>
      <c r="AX3350" s="55" t="s">
        <v>1346</v>
      </c>
      <c r="CB3350" s="55" t="s">
        <v>3137</v>
      </c>
    </row>
    <row r="3351" spans="1:80">
      <c r="A3351" s="55" t="s">
        <v>14511</v>
      </c>
      <c r="B3351" s="55">
        <v>2</v>
      </c>
      <c r="C3351" s="55" t="s">
        <v>14512</v>
      </c>
      <c r="D3351" s="55" t="s">
        <v>14513</v>
      </c>
      <c r="E3351" s="55">
        <v>1</v>
      </c>
      <c r="F3351" s="55">
        <v>0</v>
      </c>
      <c r="G3351" s="56">
        <v>44188</v>
      </c>
      <c r="H3351" s="56">
        <v>44188</v>
      </c>
      <c r="I3351" s="56">
        <v>44188</v>
      </c>
      <c r="J3351" s="55">
        <v>0</v>
      </c>
      <c r="L3351" s="56">
        <v>44106</v>
      </c>
      <c r="M3351" s="56">
        <v>44188</v>
      </c>
      <c r="N3351" s="55">
        <v>0</v>
      </c>
      <c r="O3351" s="55">
        <v>0</v>
      </c>
      <c r="P3351" s="55">
        <v>0</v>
      </c>
      <c r="R3351" s="55">
        <v>0</v>
      </c>
      <c r="T3351" s="55">
        <v>5140834002</v>
      </c>
      <c r="U3351" s="55" t="s">
        <v>14514</v>
      </c>
      <c r="V3351" s="55" t="s">
        <v>14512</v>
      </c>
      <c r="W3351" s="55" t="s">
        <v>1336</v>
      </c>
      <c r="X3351" s="55" t="s">
        <v>1336</v>
      </c>
      <c r="Y3351" s="55">
        <v>0</v>
      </c>
      <c r="Z3351" s="55" t="s">
        <v>1419</v>
      </c>
      <c r="AA3351" s="55" t="s">
        <v>1338</v>
      </c>
      <c r="AB3351" s="55">
        <v>23625</v>
      </c>
      <c r="AC3351" s="55">
        <v>23625</v>
      </c>
      <c r="AD3351" s="55">
        <v>0</v>
      </c>
      <c r="AE3351" s="55" t="s">
        <v>1339</v>
      </c>
      <c r="AF3351" s="55" t="s">
        <v>3132</v>
      </c>
      <c r="AG3351" s="55" t="s">
        <v>3147</v>
      </c>
      <c r="AH3351" s="55" t="s">
        <v>1235</v>
      </c>
      <c r="AI3351" s="55">
        <v>510</v>
      </c>
      <c r="AJ3351" s="55" t="s">
        <v>14513</v>
      </c>
      <c r="AK3351" s="55">
        <v>0</v>
      </c>
      <c r="AL3351" s="55" t="s">
        <v>3343</v>
      </c>
      <c r="AN3351" s="55">
        <v>3</v>
      </c>
      <c r="AO3351" s="55" t="s">
        <v>14515</v>
      </c>
      <c r="AP3351" s="55">
        <v>0</v>
      </c>
      <c r="AR3351" s="56">
        <v>44106</v>
      </c>
      <c r="AS3351" s="57">
        <v>0.46431712962962962</v>
      </c>
      <c r="AT3351" s="56">
        <v>44132</v>
      </c>
      <c r="AU3351" s="57">
        <v>0.61788194444444444</v>
      </c>
      <c r="AV3351" s="55" t="s">
        <v>3374</v>
      </c>
      <c r="AW3351" s="55" t="s">
        <v>3374</v>
      </c>
      <c r="AX3351" s="55" t="s">
        <v>2167</v>
      </c>
      <c r="AZ3351" s="55" t="s">
        <v>1347</v>
      </c>
      <c r="BA3351" s="55" t="s">
        <v>1347</v>
      </c>
      <c r="BB3351" s="55" t="s">
        <v>1347</v>
      </c>
      <c r="CB3351" s="55" t="s">
        <v>3150</v>
      </c>
    </row>
    <row r="3352" spans="1:80">
      <c r="A3352" s="55" t="s">
        <v>14516</v>
      </c>
      <c r="B3352" s="55">
        <v>2</v>
      </c>
      <c r="C3352" s="55" t="s">
        <v>14517</v>
      </c>
      <c r="D3352" s="55" t="s">
        <v>14518</v>
      </c>
      <c r="E3352" s="55">
        <v>1</v>
      </c>
      <c r="F3352" s="55">
        <v>0</v>
      </c>
      <c r="G3352" s="56">
        <v>44223</v>
      </c>
      <c r="H3352" s="56">
        <v>44223</v>
      </c>
      <c r="I3352" s="56">
        <v>44223</v>
      </c>
      <c r="J3352" s="55">
        <v>0</v>
      </c>
      <c r="L3352" s="56">
        <v>44133</v>
      </c>
      <c r="M3352" s="56">
        <v>44223</v>
      </c>
      <c r="N3352" s="55">
        <v>0</v>
      </c>
      <c r="O3352" s="55">
        <v>0</v>
      </c>
      <c r="P3352" s="55">
        <v>0</v>
      </c>
      <c r="R3352" s="55">
        <v>0</v>
      </c>
      <c r="T3352" s="55">
        <v>5157517005</v>
      </c>
      <c r="U3352" s="55" t="s">
        <v>14519</v>
      </c>
      <c r="V3352" s="55" t="s">
        <v>14517</v>
      </c>
      <c r="W3352" s="55" t="s">
        <v>1336</v>
      </c>
      <c r="X3352" s="55" t="s">
        <v>1336</v>
      </c>
      <c r="Y3352" s="55">
        <v>0</v>
      </c>
      <c r="Z3352" s="55" t="s">
        <v>1419</v>
      </c>
      <c r="AA3352" s="55" t="s">
        <v>1338</v>
      </c>
      <c r="AB3352" s="55">
        <v>23625</v>
      </c>
      <c r="AC3352" s="55">
        <v>23625</v>
      </c>
      <c r="AD3352" s="55">
        <v>0</v>
      </c>
      <c r="AE3352" s="55" t="s">
        <v>1339</v>
      </c>
      <c r="AF3352" s="55" t="s">
        <v>3132</v>
      </c>
      <c r="AG3352" s="55" t="s">
        <v>3147</v>
      </c>
      <c r="AH3352" s="55" t="s">
        <v>1235</v>
      </c>
      <c r="AI3352" s="55">
        <v>510</v>
      </c>
      <c r="AJ3352" s="55" t="s">
        <v>14518</v>
      </c>
      <c r="AK3352" s="55">
        <v>0</v>
      </c>
      <c r="AL3352" s="55" t="s">
        <v>3343</v>
      </c>
      <c r="AN3352" s="55">
        <v>4</v>
      </c>
      <c r="AO3352" s="55" t="s">
        <v>14520</v>
      </c>
      <c r="AP3352" s="55">
        <v>0</v>
      </c>
      <c r="AR3352" s="56">
        <v>44133</v>
      </c>
      <c r="AS3352" s="57">
        <v>0.34075231481481483</v>
      </c>
      <c r="AT3352" s="56">
        <v>44204</v>
      </c>
      <c r="AU3352" s="57">
        <v>0.6846875</v>
      </c>
      <c r="AV3352" s="55" t="s">
        <v>3374</v>
      </c>
      <c r="AW3352" s="55" t="s">
        <v>3374</v>
      </c>
      <c r="AX3352" s="55" t="s">
        <v>2167</v>
      </c>
      <c r="AZ3352" s="55" t="s">
        <v>1347</v>
      </c>
      <c r="BA3352" s="55" t="s">
        <v>1347</v>
      </c>
      <c r="BB3352" s="55" t="s">
        <v>1347</v>
      </c>
      <c r="CB3352" s="55" t="s">
        <v>3150</v>
      </c>
    </row>
    <row r="3353" spans="1:80">
      <c r="A3353" s="55" t="s">
        <v>14521</v>
      </c>
      <c r="B3353" s="55">
        <v>2</v>
      </c>
      <c r="C3353" s="55" t="s">
        <v>14522</v>
      </c>
      <c r="D3353" s="55" t="s">
        <v>14523</v>
      </c>
      <c r="E3353" s="55">
        <v>0</v>
      </c>
      <c r="F3353" s="55">
        <v>1</v>
      </c>
      <c r="G3353" s="56">
        <v>44295</v>
      </c>
      <c r="H3353" s="56">
        <v>44295</v>
      </c>
      <c r="I3353" s="56">
        <v>44298</v>
      </c>
      <c r="J3353" s="55">
        <v>1</v>
      </c>
      <c r="K3353" s="56">
        <v>44417</v>
      </c>
      <c r="L3353" s="56">
        <v>44265</v>
      </c>
      <c r="M3353" s="56">
        <v>44295</v>
      </c>
      <c r="N3353" s="55">
        <v>1</v>
      </c>
      <c r="O3353" s="55">
        <v>1</v>
      </c>
      <c r="P3353" s="55">
        <v>1</v>
      </c>
      <c r="Q3353" s="56">
        <v>44418</v>
      </c>
      <c r="R3353" s="55">
        <v>0</v>
      </c>
      <c r="T3353" s="55">
        <v>5177664001</v>
      </c>
      <c r="U3353" s="55" t="s">
        <v>14524</v>
      </c>
      <c r="V3353" s="55" t="s">
        <v>14522</v>
      </c>
      <c r="W3353" s="55" t="s">
        <v>1336</v>
      </c>
      <c r="X3353" s="55" t="s">
        <v>1336</v>
      </c>
      <c r="Y3353" s="55">
        <v>0</v>
      </c>
      <c r="Z3353" s="55" t="s">
        <v>1419</v>
      </c>
      <c r="AA3353" s="55" t="s">
        <v>1338</v>
      </c>
      <c r="AB3353" s="55">
        <v>12600</v>
      </c>
      <c r="AC3353" s="55">
        <v>12600</v>
      </c>
      <c r="AD3353" s="55">
        <v>0</v>
      </c>
      <c r="AE3353" s="55" t="s">
        <v>1339</v>
      </c>
      <c r="AF3353" s="55" t="s">
        <v>3146</v>
      </c>
      <c r="AG3353" s="55" t="s">
        <v>3147</v>
      </c>
      <c r="AH3353" s="55" t="s">
        <v>1235</v>
      </c>
      <c r="AJ3353" s="55" t="s">
        <v>14523</v>
      </c>
      <c r="AK3353" s="55">
        <v>0</v>
      </c>
      <c r="AL3353" s="55" t="s">
        <v>3343</v>
      </c>
      <c r="AN3353" s="55">
        <v>6</v>
      </c>
      <c r="AO3353" s="55" t="s">
        <v>14525</v>
      </c>
      <c r="AR3353" s="56">
        <v>44265</v>
      </c>
      <c r="AS3353" s="57">
        <v>0.36547453703703708</v>
      </c>
      <c r="AT3353" s="56">
        <v>44417</v>
      </c>
      <c r="AU3353" s="57">
        <v>0.66924768518518529</v>
      </c>
      <c r="AV3353" s="55" t="s">
        <v>1345</v>
      </c>
      <c r="AW3353" s="55" t="s">
        <v>1345</v>
      </c>
      <c r="AX3353" s="55" t="s">
        <v>1346</v>
      </c>
      <c r="CB3353" s="55" t="s">
        <v>3150</v>
      </c>
    </row>
    <row r="3354" spans="1:80">
      <c r="A3354" s="55" t="s">
        <v>14526</v>
      </c>
      <c r="B3354" s="55">
        <v>2</v>
      </c>
      <c r="C3354" s="55" t="s">
        <v>14527</v>
      </c>
      <c r="D3354" s="55" t="s">
        <v>14528</v>
      </c>
      <c r="E3354" s="55">
        <v>0</v>
      </c>
      <c r="F3354" s="55">
        <v>0</v>
      </c>
      <c r="G3354" s="56">
        <v>44347</v>
      </c>
      <c r="H3354" s="56">
        <v>44347</v>
      </c>
      <c r="I3354" s="56">
        <v>44347</v>
      </c>
      <c r="J3354" s="55">
        <v>0</v>
      </c>
      <c r="L3354" s="56">
        <v>44329</v>
      </c>
      <c r="M3354" s="56">
        <v>44347</v>
      </c>
      <c r="N3354" s="55">
        <v>0</v>
      </c>
      <c r="O3354" s="55">
        <v>0</v>
      </c>
      <c r="P3354" s="55">
        <v>0</v>
      </c>
      <c r="R3354" s="55">
        <v>0</v>
      </c>
      <c r="T3354" s="55">
        <v>5198391001</v>
      </c>
      <c r="U3354" s="55" t="s">
        <v>14529</v>
      </c>
      <c r="V3354" s="55" t="s">
        <v>14527</v>
      </c>
      <c r="W3354" s="55" t="s">
        <v>1336</v>
      </c>
      <c r="X3354" s="55" t="s">
        <v>1336</v>
      </c>
      <c r="Y3354" s="55">
        <v>0</v>
      </c>
      <c r="Z3354" s="55" t="s">
        <v>1419</v>
      </c>
      <c r="AA3354" s="55" t="s">
        <v>1338</v>
      </c>
      <c r="AB3354" s="55">
        <v>1974</v>
      </c>
      <c r="AC3354" s="55">
        <v>1974</v>
      </c>
      <c r="AD3354" s="55">
        <v>0</v>
      </c>
      <c r="AE3354" s="55" t="s">
        <v>1339</v>
      </c>
      <c r="AF3354" s="55" t="s">
        <v>3146</v>
      </c>
      <c r="AG3354" s="55" t="s">
        <v>3147</v>
      </c>
      <c r="AH3354" s="55" t="s">
        <v>1235</v>
      </c>
      <c r="AJ3354" s="55" t="s">
        <v>14528</v>
      </c>
      <c r="AK3354" s="55">
        <v>0</v>
      </c>
      <c r="AL3354" s="55" t="s">
        <v>3283</v>
      </c>
      <c r="AN3354" s="55">
        <v>7</v>
      </c>
      <c r="AO3354" s="55" t="s">
        <v>14530</v>
      </c>
      <c r="AR3354" s="56">
        <v>44329</v>
      </c>
      <c r="AS3354" s="57">
        <v>0.5068287037037037</v>
      </c>
      <c r="AT3354" s="56">
        <v>44348</v>
      </c>
      <c r="AU3354" s="57">
        <v>0.69107638888888889</v>
      </c>
      <c r="AV3354" s="55" t="s">
        <v>1345</v>
      </c>
      <c r="AW3354" s="55" t="s">
        <v>3374</v>
      </c>
      <c r="AX3354" s="55" t="s">
        <v>2167</v>
      </c>
      <c r="CB3354" s="55" t="s">
        <v>3150</v>
      </c>
    </row>
    <row r="3355" spans="1:80">
      <c r="A3355" s="55" t="s">
        <v>14531</v>
      </c>
      <c r="B3355" s="55">
        <v>2</v>
      </c>
      <c r="C3355" s="55" t="s">
        <v>14532</v>
      </c>
      <c r="D3355" s="55" t="s">
        <v>14533</v>
      </c>
      <c r="E3355" s="55">
        <v>0</v>
      </c>
      <c r="F3355" s="55">
        <v>1</v>
      </c>
      <c r="G3355" s="56">
        <v>44347</v>
      </c>
      <c r="H3355" s="56">
        <v>44347</v>
      </c>
      <c r="I3355" s="56">
        <v>44347</v>
      </c>
      <c r="J3355" s="55">
        <v>1</v>
      </c>
      <c r="K3355" s="56">
        <v>44428</v>
      </c>
      <c r="L3355" s="56">
        <v>44344</v>
      </c>
      <c r="M3355" s="56">
        <v>44347</v>
      </c>
      <c r="N3355" s="55">
        <v>1</v>
      </c>
      <c r="O3355" s="55">
        <v>1</v>
      </c>
      <c r="P3355" s="55">
        <v>1</v>
      </c>
      <c r="Q3355" s="56">
        <v>44428</v>
      </c>
      <c r="R3355" s="55">
        <v>0</v>
      </c>
      <c r="T3355" s="55">
        <v>5196580007</v>
      </c>
      <c r="U3355" s="55" t="s">
        <v>14534</v>
      </c>
      <c r="V3355" s="55" t="s">
        <v>14532</v>
      </c>
      <c r="W3355" s="55" t="s">
        <v>1336</v>
      </c>
      <c r="X3355" s="55" t="s">
        <v>1336</v>
      </c>
      <c r="Y3355" s="55">
        <v>0</v>
      </c>
      <c r="Z3355" s="55" t="s">
        <v>1419</v>
      </c>
      <c r="AA3355" s="55" t="s">
        <v>1338</v>
      </c>
      <c r="AB3355" s="55">
        <v>1974</v>
      </c>
      <c r="AC3355" s="55">
        <v>1974</v>
      </c>
      <c r="AD3355" s="55">
        <v>0</v>
      </c>
      <c r="AE3355" s="55" t="s">
        <v>1339</v>
      </c>
      <c r="AF3355" s="55" t="s">
        <v>3146</v>
      </c>
      <c r="AG3355" s="55" t="s">
        <v>3147</v>
      </c>
      <c r="AH3355" s="55" t="s">
        <v>1235</v>
      </c>
      <c r="AJ3355" s="55" t="s">
        <v>14533</v>
      </c>
      <c r="AK3355" s="55">
        <v>0</v>
      </c>
      <c r="AL3355" s="55" t="s">
        <v>3283</v>
      </c>
      <c r="AN3355" s="55">
        <v>8</v>
      </c>
      <c r="AO3355" s="55" t="s">
        <v>14535</v>
      </c>
      <c r="AR3355" s="56">
        <v>44344</v>
      </c>
      <c r="AS3355" s="57">
        <v>0.43831018518518516</v>
      </c>
      <c r="AT3355" s="56">
        <v>44428</v>
      </c>
      <c r="AU3355" s="57">
        <v>0.51112268518518522</v>
      </c>
      <c r="AV3355" s="55" t="s">
        <v>1345</v>
      </c>
      <c r="AW3355" s="55" t="s">
        <v>1345</v>
      </c>
      <c r="AX3355" s="55" t="s">
        <v>1346</v>
      </c>
      <c r="CB3355" s="55" t="s">
        <v>3150</v>
      </c>
    </row>
    <row r="3356" spans="1:80">
      <c r="A3356" s="55" t="s">
        <v>14536</v>
      </c>
      <c r="B3356" s="55">
        <v>2</v>
      </c>
      <c r="C3356" s="55" t="s">
        <v>14537</v>
      </c>
      <c r="D3356" s="55" t="s">
        <v>14538</v>
      </c>
      <c r="E3356" s="55">
        <v>0</v>
      </c>
      <c r="F3356" s="55">
        <v>0</v>
      </c>
      <c r="G3356" s="56">
        <v>44347</v>
      </c>
      <c r="H3356" s="56">
        <v>44347</v>
      </c>
      <c r="I3356" s="56">
        <v>44347</v>
      </c>
      <c r="J3356" s="55">
        <v>0</v>
      </c>
      <c r="L3356" s="56">
        <v>44329</v>
      </c>
      <c r="M3356" s="56">
        <v>44347</v>
      </c>
      <c r="N3356" s="55">
        <v>0</v>
      </c>
      <c r="O3356" s="55">
        <v>0</v>
      </c>
      <c r="P3356" s="55">
        <v>0</v>
      </c>
      <c r="R3356" s="55">
        <v>0</v>
      </c>
      <c r="T3356" s="55">
        <v>5198392008</v>
      </c>
      <c r="U3356" s="55" t="s">
        <v>14539</v>
      </c>
      <c r="V3356" s="55" t="s">
        <v>14537</v>
      </c>
      <c r="W3356" s="55" t="s">
        <v>1336</v>
      </c>
      <c r="X3356" s="55" t="s">
        <v>1336</v>
      </c>
      <c r="Y3356" s="55">
        <v>0</v>
      </c>
      <c r="Z3356" s="55" t="s">
        <v>1419</v>
      </c>
      <c r="AA3356" s="55" t="s">
        <v>1338</v>
      </c>
      <c r="AB3356" s="55">
        <v>2604</v>
      </c>
      <c r="AC3356" s="55">
        <v>2604</v>
      </c>
      <c r="AD3356" s="55">
        <v>0</v>
      </c>
      <c r="AE3356" s="55" t="s">
        <v>1339</v>
      </c>
      <c r="AF3356" s="55" t="s">
        <v>3146</v>
      </c>
      <c r="AG3356" s="55" t="s">
        <v>3147</v>
      </c>
      <c r="AH3356" s="55" t="s">
        <v>1235</v>
      </c>
      <c r="AJ3356" s="55" t="s">
        <v>14538</v>
      </c>
      <c r="AK3356" s="55">
        <v>0</v>
      </c>
      <c r="AL3356" s="55" t="s">
        <v>3283</v>
      </c>
      <c r="AN3356" s="55">
        <v>7</v>
      </c>
      <c r="AO3356" s="55" t="s">
        <v>14540</v>
      </c>
      <c r="AR3356" s="56">
        <v>44329</v>
      </c>
      <c r="AS3356" s="57">
        <v>0.50694444444444442</v>
      </c>
      <c r="AT3356" s="56">
        <v>44348</v>
      </c>
      <c r="AU3356" s="57">
        <v>0.69155092592592593</v>
      </c>
      <c r="AV3356" s="55" t="s">
        <v>1345</v>
      </c>
      <c r="AW3356" s="55" t="s">
        <v>3374</v>
      </c>
      <c r="AX3356" s="55" t="s">
        <v>2167</v>
      </c>
      <c r="CB3356" s="55" t="s">
        <v>3150</v>
      </c>
    </row>
    <row r="3357" spans="1:80">
      <c r="A3357" s="55" t="s">
        <v>14541</v>
      </c>
      <c r="B3357" s="55">
        <v>2</v>
      </c>
      <c r="C3357" s="55" t="s">
        <v>14542</v>
      </c>
      <c r="D3357" s="55" t="s">
        <v>14543</v>
      </c>
      <c r="E3357" s="55">
        <v>0</v>
      </c>
      <c r="F3357" s="55">
        <v>1</v>
      </c>
      <c r="G3357" s="56">
        <v>44347</v>
      </c>
      <c r="H3357" s="56">
        <v>44347</v>
      </c>
      <c r="I3357" s="56">
        <v>44347</v>
      </c>
      <c r="J3357" s="55">
        <v>1</v>
      </c>
      <c r="K3357" s="56">
        <v>44428</v>
      </c>
      <c r="L3357" s="56">
        <v>44344</v>
      </c>
      <c r="M3357" s="56">
        <v>44347</v>
      </c>
      <c r="N3357" s="55">
        <v>1</v>
      </c>
      <c r="O3357" s="55">
        <v>1</v>
      </c>
      <c r="P3357" s="55">
        <v>1</v>
      </c>
      <c r="Q3357" s="56">
        <v>44428</v>
      </c>
      <c r="R3357" s="55">
        <v>0</v>
      </c>
      <c r="T3357" s="55">
        <v>5196581004</v>
      </c>
      <c r="U3357" s="55" t="s">
        <v>14544</v>
      </c>
      <c r="V3357" s="55" t="s">
        <v>14542</v>
      </c>
      <c r="W3357" s="55" t="s">
        <v>1336</v>
      </c>
      <c r="X3357" s="55" t="s">
        <v>1336</v>
      </c>
      <c r="Y3357" s="55">
        <v>0</v>
      </c>
      <c r="Z3357" s="55" t="s">
        <v>1419</v>
      </c>
      <c r="AA3357" s="55" t="s">
        <v>1338</v>
      </c>
      <c r="AB3357" s="55">
        <v>3124.8</v>
      </c>
      <c r="AC3357" s="55">
        <v>3124.8</v>
      </c>
      <c r="AD3357" s="55">
        <v>0</v>
      </c>
      <c r="AE3357" s="55" t="s">
        <v>1339</v>
      </c>
      <c r="AF3357" s="55" t="s">
        <v>3146</v>
      </c>
      <c r="AG3357" s="55" t="s">
        <v>3147</v>
      </c>
      <c r="AH3357" s="55" t="s">
        <v>1235</v>
      </c>
      <c r="AJ3357" s="55" t="s">
        <v>14543</v>
      </c>
      <c r="AK3357" s="55">
        <v>0</v>
      </c>
      <c r="AL3357" s="55" t="s">
        <v>3283</v>
      </c>
      <c r="AN3357" s="55">
        <v>8</v>
      </c>
      <c r="AO3357" s="55" t="s">
        <v>14545</v>
      </c>
      <c r="AR3357" s="56">
        <v>44344</v>
      </c>
      <c r="AS3357" s="57">
        <v>0.43840277777777775</v>
      </c>
      <c r="AT3357" s="56">
        <v>44428</v>
      </c>
      <c r="AU3357" s="57">
        <v>0.51112268518518522</v>
      </c>
      <c r="AV3357" s="55" t="s">
        <v>1345</v>
      </c>
      <c r="AW3357" s="55" t="s">
        <v>1345</v>
      </c>
      <c r="AX3357" s="55" t="s">
        <v>1346</v>
      </c>
      <c r="CB3357" s="55" t="s">
        <v>3150</v>
      </c>
    </row>
    <row r="3358" spans="1:80">
      <c r="A3358" s="55" t="s">
        <v>14546</v>
      </c>
      <c r="B3358" s="55">
        <v>2</v>
      </c>
      <c r="C3358" s="55" t="s">
        <v>14547</v>
      </c>
      <c r="D3358" s="55" t="s">
        <v>14548</v>
      </c>
      <c r="E3358" s="55">
        <v>0</v>
      </c>
      <c r="F3358" s="55">
        <v>0</v>
      </c>
      <c r="G3358" s="56">
        <v>44347</v>
      </c>
      <c r="H3358" s="56">
        <v>44347</v>
      </c>
      <c r="I3358" s="56">
        <v>44347</v>
      </c>
      <c r="J3358" s="55">
        <v>0</v>
      </c>
      <c r="L3358" s="56">
        <v>44329</v>
      </c>
      <c r="M3358" s="56">
        <v>44347</v>
      </c>
      <c r="N3358" s="55">
        <v>0</v>
      </c>
      <c r="O3358" s="55">
        <v>0</v>
      </c>
      <c r="P3358" s="55">
        <v>0</v>
      </c>
      <c r="R3358" s="55">
        <v>0</v>
      </c>
      <c r="T3358" s="55">
        <v>5198389000</v>
      </c>
      <c r="U3358" s="55" t="s">
        <v>14549</v>
      </c>
      <c r="V3358" s="55" t="s">
        <v>14547</v>
      </c>
      <c r="W3358" s="55" t="s">
        <v>1336</v>
      </c>
      <c r="X3358" s="55" t="s">
        <v>1336</v>
      </c>
      <c r="Y3358" s="55">
        <v>0</v>
      </c>
      <c r="Z3358" s="55" t="s">
        <v>1419</v>
      </c>
      <c r="AA3358" s="55" t="s">
        <v>1338</v>
      </c>
      <c r="AB3358" s="55">
        <v>2803.5</v>
      </c>
      <c r="AC3358" s="55">
        <v>2803.5</v>
      </c>
      <c r="AD3358" s="55">
        <v>0</v>
      </c>
      <c r="AE3358" s="55" t="s">
        <v>1339</v>
      </c>
      <c r="AF3358" s="55" t="s">
        <v>3146</v>
      </c>
      <c r="AG3358" s="55" t="s">
        <v>3147</v>
      </c>
      <c r="AH3358" s="55" t="s">
        <v>1235</v>
      </c>
      <c r="AJ3358" s="55" t="s">
        <v>14548</v>
      </c>
      <c r="AK3358" s="55">
        <v>0</v>
      </c>
      <c r="AL3358" s="55" t="s">
        <v>3283</v>
      </c>
      <c r="AN3358" s="55">
        <v>7</v>
      </c>
      <c r="AO3358" s="55" t="s">
        <v>14550</v>
      </c>
      <c r="AR3358" s="56">
        <v>44329</v>
      </c>
      <c r="AS3358" s="57">
        <v>0.50660879629629629</v>
      </c>
      <c r="AT3358" s="56">
        <v>44348</v>
      </c>
      <c r="AU3358" s="57">
        <v>0.68952546296296291</v>
      </c>
      <c r="AV3358" s="55" t="s">
        <v>1345</v>
      </c>
      <c r="AW3358" s="55" t="s">
        <v>3374</v>
      </c>
      <c r="AX3358" s="55" t="s">
        <v>2167</v>
      </c>
      <c r="CB3358" s="55" t="s">
        <v>3150</v>
      </c>
    </row>
    <row r="3359" spans="1:80">
      <c r="A3359" s="55" t="s">
        <v>14551</v>
      </c>
      <c r="B3359" s="55">
        <v>2</v>
      </c>
      <c r="C3359" s="55" t="s">
        <v>14552</v>
      </c>
      <c r="D3359" s="55" t="s">
        <v>14553</v>
      </c>
      <c r="E3359" s="55">
        <v>0</v>
      </c>
      <c r="F3359" s="55">
        <v>1</v>
      </c>
      <c r="G3359" s="56">
        <v>44347</v>
      </c>
      <c r="H3359" s="56">
        <v>44347</v>
      </c>
      <c r="I3359" s="56">
        <v>44347</v>
      </c>
      <c r="J3359" s="55">
        <v>1</v>
      </c>
      <c r="K3359" s="56">
        <v>44428</v>
      </c>
      <c r="L3359" s="56">
        <v>44344</v>
      </c>
      <c r="M3359" s="56">
        <v>44347</v>
      </c>
      <c r="N3359" s="55">
        <v>1</v>
      </c>
      <c r="O3359" s="55">
        <v>1</v>
      </c>
      <c r="P3359" s="55">
        <v>1</v>
      </c>
      <c r="Q3359" s="56">
        <v>44428</v>
      </c>
      <c r="R3359" s="55">
        <v>0</v>
      </c>
      <c r="T3359" s="55">
        <v>5196578006</v>
      </c>
      <c r="U3359" s="55" t="s">
        <v>14554</v>
      </c>
      <c r="V3359" s="55" t="s">
        <v>14552</v>
      </c>
      <c r="W3359" s="55" t="s">
        <v>1336</v>
      </c>
      <c r="X3359" s="55" t="s">
        <v>1336</v>
      </c>
      <c r="Y3359" s="55">
        <v>0</v>
      </c>
      <c r="Z3359" s="55" t="s">
        <v>1419</v>
      </c>
      <c r="AA3359" s="55" t="s">
        <v>1338</v>
      </c>
      <c r="AB3359" s="55">
        <v>2803.5</v>
      </c>
      <c r="AC3359" s="55">
        <v>2803.5</v>
      </c>
      <c r="AD3359" s="55">
        <v>0</v>
      </c>
      <c r="AE3359" s="55" t="s">
        <v>1339</v>
      </c>
      <c r="AF3359" s="55" t="s">
        <v>3146</v>
      </c>
      <c r="AG3359" s="55" t="s">
        <v>3147</v>
      </c>
      <c r="AH3359" s="55" t="s">
        <v>1235</v>
      </c>
      <c r="AJ3359" s="55" t="s">
        <v>14553</v>
      </c>
      <c r="AK3359" s="55">
        <v>0</v>
      </c>
      <c r="AL3359" s="55" t="s">
        <v>3283</v>
      </c>
      <c r="AN3359" s="55">
        <v>8</v>
      </c>
      <c r="AO3359" s="55" t="s">
        <v>14555</v>
      </c>
      <c r="AR3359" s="56">
        <v>44344</v>
      </c>
      <c r="AS3359" s="57">
        <v>0.43810185185185185</v>
      </c>
      <c r="AT3359" s="56">
        <v>44428</v>
      </c>
      <c r="AU3359" s="57">
        <v>0.51112268518518522</v>
      </c>
      <c r="AV3359" s="55" t="s">
        <v>1345</v>
      </c>
      <c r="AW3359" s="55" t="s">
        <v>1345</v>
      </c>
      <c r="AX3359" s="55" t="s">
        <v>1346</v>
      </c>
      <c r="CB3359" s="55" t="s">
        <v>3150</v>
      </c>
    </row>
    <row r="3360" spans="1:80">
      <c r="A3360" s="55" t="s">
        <v>14556</v>
      </c>
      <c r="B3360" s="55">
        <v>2</v>
      </c>
      <c r="C3360" s="55" t="s">
        <v>14557</v>
      </c>
      <c r="D3360" s="55" t="s">
        <v>14558</v>
      </c>
      <c r="E3360" s="55">
        <v>0</v>
      </c>
      <c r="F3360" s="55">
        <v>0</v>
      </c>
      <c r="G3360" s="56">
        <v>44347</v>
      </c>
      <c r="H3360" s="56">
        <v>44347</v>
      </c>
      <c r="I3360" s="56">
        <v>44347</v>
      </c>
      <c r="J3360" s="55">
        <v>0</v>
      </c>
      <c r="L3360" s="56">
        <v>44329</v>
      </c>
      <c r="M3360" s="56">
        <v>44347</v>
      </c>
      <c r="N3360" s="55">
        <v>0</v>
      </c>
      <c r="O3360" s="55">
        <v>0</v>
      </c>
      <c r="P3360" s="55">
        <v>0</v>
      </c>
      <c r="R3360" s="55">
        <v>0</v>
      </c>
      <c r="T3360" s="55">
        <v>5198390003</v>
      </c>
      <c r="U3360" s="55" t="s">
        <v>14559</v>
      </c>
      <c r="V3360" s="55" t="s">
        <v>14557</v>
      </c>
      <c r="W3360" s="55" t="s">
        <v>1336</v>
      </c>
      <c r="X3360" s="55" t="s">
        <v>1336</v>
      </c>
      <c r="Y3360" s="55">
        <v>0</v>
      </c>
      <c r="Z3360" s="55" t="s">
        <v>1419</v>
      </c>
      <c r="AA3360" s="55" t="s">
        <v>1338</v>
      </c>
      <c r="AB3360" s="55">
        <v>2415</v>
      </c>
      <c r="AC3360" s="55">
        <v>2415</v>
      </c>
      <c r="AD3360" s="55">
        <v>0</v>
      </c>
      <c r="AE3360" s="55" t="s">
        <v>1339</v>
      </c>
      <c r="AF3360" s="55" t="s">
        <v>3146</v>
      </c>
      <c r="AG3360" s="55" t="s">
        <v>3147</v>
      </c>
      <c r="AH3360" s="55" t="s">
        <v>1235</v>
      </c>
      <c r="AJ3360" s="55" t="s">
        <v>14558</v>
      </c>
      <c r="AK3360" s="55">
        <v>0</v>
      </c>
      <c r="AL3360" s="55" t="s">
        <v>3283</v>
      </c>
      <c r="AN3360" s="55">
        <v>7</v>
      </c>
      <c r="AO3360" s="55" t="s">
        <v>14560</v>
      </c>
      <c r="AR3360" s="56">
        <v>44329</v>
      </c>
      <c r="AS3360" s="57">
        <v>0.50673611111111116</v>
      </c>
      <c r="AT3360" s="56">
        <v>44348</v>
      </c>
      <c r="AU3360" s="57">
        <v>0.69010416666666663</v>
      </c>
      <c r="AV3360" s="55" t="s">
        <v>1345</v>
      </c>
      <c r="AW3360" s="55" t="s">
        <v>3374</v>
      </c>
      <c r="AX3360" s="55" t="s">
        <v>2167</v>
      </c>
      <c r="CB3360" s="55" t="s">
        <v>3150</v>
      </c>
    </row>
    <row r="3361" spans="1:80">
      <c r="A3361" s="55" t="s">
        <v>14561</v>
      </c>
      <c r="B3361" s="55">
        <v>2</v>
      </c>
      <c r="C3361" s="55" t="s">
        <v>14562</v>
      </c>
      <c r="D3361" s="55" t="s">
        <v>14563</v>
      </c>
      <c r="E3361" s="55">
        <v>0</v>
      </c>
      <c r="F3361" s="55">
        <v>1</v>
      </c>
      <c r="G3361" s="56">
        <v>44347</v>
      </c>
      <c r="H3361" s="56">
        <v>44347</v>
      </c>
      <c r="I3361" s="56">
        <v>44347</v>
      </c>
      <c r="J3361" s="55">
        <v>1</v>
      </c>
      <c r="K3361" s="56">
        <v>44428</v>
      </c>
      <c r="L3361" s="56">
        <v>44344</v>
      </c>
      <c r="M3361" s="56">
        <v>44347</v>
      </c>
      <c r="N3361" s="55">
        <v>1</v>
      </c>
      <c r="O3361" s="55">
        <v>1</v>
      </c>
      <c r="P3361" s="55">
        <v>1</v>
      </c>
      <c r="Q3361" s="56">
        <v>44428</v>
      </c>
      <c r="R3361" s="55">
        <v>0</v>
      </c>
      <c r="T3361" s="55">
        <v>5196579003</v>
      </c>
      <c r="U3361" s="55" t="s">
        <v>14564</v>
      </c>
      <c r="V3361" s="55" t="s">
        <v>14562</v>
      </c>
      <c r="W3361" s="55" t="s">
        <v>1336</v>
      </c>
      <c r="X3361" s="55" t="s">
        <v>1336</v>
      </c>
      <c r="Y3361" s="55">
        <v>0</v>
      </c>
      <c r="Z3361" s="55" t="s">
        <v>1419</v>
      </c>
      <c r="AA3361" s="55" t="s">
        <v>1338</v>
      </c>
      <c r="AB3361" s="55">
        <v>2415</v>
      </c>
      <c r="AC3361" s="55">
        <v>2415</v>
      </c>
      <c r="AD3361" s="55">
        <v>0</v>
      </c>
      <c r="AE3361" s="55" t="s">
        <v>1339</v>
      </c>
      <c r="AF3361" s="55" t="s">
        <v>3146</v>
      </c>
      <c r="AG3361" s="55" t="s">
        <v>3147</v>
      </c>
      <c r="AH3361" s="55" t="s">
        <v>1235</v>
      </c>
      <c r="AJ3361" s="55" t="s">
        <v>14563</v>
      </c>
      <c r="AK3361" s="55">
        <v>0</v>
      </c>
      <c r="AL3361" s="55" t="s">
        <v>3283</v>
      </c>
      <c r="AN3361" s="55">
        <v>8</v>
      </c>
      <c r="AO3361" s="55" t="s">
        <v>14565</v>
      </c>
      <c r="AR3361" s="56">
        <v>44344</v>
      </c>
      <c r="AS3361" s="57">
        <v>0.43818287037037035</v>
      </c>
      <c r="AT3361" s="56">
        <v>44428</v>
      </c>
      <c r="AU3361" s="57">
        <v>0.51112268518518522</v>
      </c>
      <c r="AV3361" s="55" t="s">
        <v>1345</v>
      </c>
      <c r="AW3361" s="55" t="s">
        <v>1345</v>
      </c>
      <c r="AX3361" s="55" t="s">
        <v>1346</v>
      </c>
      <c r="CB3361" s="55" t="s">
        <v>3150</v>
      </c>
    </row>
    <row r="3362" spans="1:80">
      <c r="A3362" s="55" t="s">
        <v>14566</v>
      </c>
      <c r="B3362" s="55">
        <v>2</v>
      </c>
      <c r="C3362" s="55" t="s">
        <v>14567</v>
      </c>
      <c r="D3362" s="55" t="s">
        <v>14568</v>
      </c>
      <c r="E3362" s="55">
        <v>0</v>
      </c>
      <c r="F3362" s="55">
        <v>1</v>
      </c>
      <c r="G3362" s="56">
        <v>44347</v>
      </c>
      <c r="H3362" s="56">
        <v>44347</v>
      </c>
      <c r="I3362" s="56">
        <v>44347</v>
      </c>
      <c r="J3362" s="55">
        <v>0</v>
      </c>
      <c r="L3362" s="56">
        <v>44329</v>
      </c>
      <c r="M3362" s="56">
        <v>44347</v>
      </c>
      <c r="N3362" s="55">
        <v>1</v>
      </c>
      <c r="O3362" s="55">
        <v>0</v>
      </c>
      <c r="P3362" s="55">
        <v>0</v>
      </c>
      <c r="R3362" s="55">
        <v>0</v>
      </c>
      <c r="T3362" s="55">
        <v>5198377006</v>
      </c>
      <c r="U3362" s="55" t="s">
        <v>14569</v>
      </c>
      <c r="V3362" s="55" t="s">
        <v>14567</v>
      </c>
      <c r="W3362" s="55" t="s">
        <v>1336</v>
      </c>
      <c r="X3362" s="55" t="s">
        <v>1336</v>
      </c>
      <c r="Y3362" s="55">
        <v>0</v>
      </c>
      <c r="Z3362" s="55" t="s">
        <v>1419</v>
      </c>
      <c r="AA3362" s="55" t="s">
        <v>1338</v>
      </c>
      <c r="AB3362" s="55">
        <v>2940</v>
      </c>
      <c r="AC3362" s="55">
        <v>2940</v>
      </c>
      <c r="AD3362" s="55">
        <v>0</v>
      </c>
      <c r="AE3362" s="55" t="s">
        <v>1339</v>
      </c>
      <c r="AF3362" s="55" t="s">
        <v>3146</v>
      </c>
      <c r="AG3362" s="55" t="s">
        <v>3147</v>
      </c>
      <c r="AH3362" s="55" t="s">
        <v>1235</v>
      </c>
      <c r="AJ3362" s="55" t="s">
        <v>14568</v>
      </c>
      <c r="AK3362" s="55">
        <v>0</v>
      </c>
      <c r="AL3362" s="55" t="s">
        <v>3283</v>
      </c>
      <c r="AN3362" s="55">
        <v>7</v>
      </c>
      <c r="AO3362" s="55" t="s">
        <v>14570</v>
      </c>
      <c r="AR3362" s="56">
        <v>44329</v>
      </c>
      <c r="AS3362" s="57">
        <v>0.60540509259259256</v>
      </c>
      <c r="AT3362" s="56">
        <v>44329</v>
      </c>
      <c r="AU3362" s="57">
        <v>0.67446759259259259</v>
      </c>
      <c r="AV3362" s="55" t="s">
        <v>1345</v>
      </c>
      <c r="AW3362" s="55" t="s">
        <v>1345</v>
      </c>
      <c r="AX3362" s="55" t="s">
        <v>1346</v>
      </c>
      <c r="CB3362" s="55" t="s">
        <v>3150</v>
      </c>
    </row>
    <row r="3363" spans="1:80">
      <c r="A3363" s="55" t="s">
        <v>14571</v>
      </c>
      <c r="B3363" s="55">
        <v>2</v>
      </c>
      <c r="C3363" s="55" t="s">
        <v>14572</v>
      </c>
      <c r="D3363" s="55" t="s">
        <v>14573</v>
      </c>
      <c r="E3363" s="55">
        <v>0</v>
      </c>
      <c r="F3363" s="55">
        <v>1</v>
      </c>
      <c r="G3363" s="56">
        <v>44347</v>
      </c>
      <c r="H3363" s="56">
        <v>44347</v>
      </c>
      <c r="I3363" s="56">
        <v>44347</v>
      </c>
      <c r="J3363" s="55">
        <v>0</v>
      </c>
      <c r="L3363" s="56">
        <v>44329</v>
      </c>
      <c r="M3363" s="56">
        <v>44347</v>
      </c>
      <c r="N3363" s="55">
        <v>1</v>
      </c>
      <c r="O3363" s="55">
        <v>0</v>
      </c>
      <c r="P3363" s="55">
        <v>0</v>
      </c>
      <c r="R3363" s="55">
        <v>0</v>
      </c>
      <c r="T3363" s="55">
        <v>5198291007</v>
      </c>
      <c r="U3363" s="55" t="s">
        <v>14574</v>
      </c>
      <c r="V3363" s="55" t="s">
        <v>14572</v>
      </c>
      <c r="W3363" s="55" t="s">
        <v>1336</v>
      </c>
      <c r="X3363" s="55" t="s">
        <v>1336</v>
      </c>
      <c r="Y3363" s="55">
        <v>0</v>
      </c>
      <c r="Z3363" s="55" t="s">
        <v>1419</v>
      </c>
      <c r="AA3363" s="55" t="s">
        <v>1338</v>
      </c>
      <c r="AB3363" s="55">
        <v>2730</v>
      </c>
      <c r="AC3363" s="55">
        <v>2730</v>
      </c>
      <c r="AD3363" s="55">
        <v>0</v>
      </c>
      <c r="AE3363" s="55" t="s">
        <v>1339</v>
      </c>
      <c r="AF3363" s="55" t="s">
        <v>3146</v>
      </c>
      <c r="AG3363" s="55" t="s">
        <v>3147</v>
      </c>
      <c r="AH3363" s="55" t="s">
        <v>1235</v>
      </c>
      <c r="AJ3363" s="55" t="s">
        <v>14573</v>
      </c>
      <c r="AK3363" s="55">
        <v>0</v>
      </c>
      <c r="AL3363" s="55" t="s">
        <v>3283</v>
      </c>
      <c r="AN3363" s="55">
        <v>7</v>
      </c>
      <c r="AO3363" s="55" t="s">
        <v>14575</v>
      </c>
      <c r="AR3363" s="56">
        <v>44329</v>
      </c>
      <c r="AS3363" s="57">
        <v>0.6055208333333334</v>
      </c>
      <c r="AT3363" s="56">
        <v>44329</v>
      </c>
      <c r="AU3363" s="57">
        <v>0.67446759259259259</v>
      </c>
      <c r="AV3363" s="55" t="s">
        <v>1345</v>
      </c>
      <c r="AW3363" s="55" t="s">
        <v>1345</v>
      </c>
      <c r="AX3363" s="55" t="s">
        <v>1346</v>
      </c>
      <c r="CB3363" s="55" t="s">
        <v>3150</v>
      </c>
    </row>
    <row r="3364" spans="1:80">
      <c r="A3364" s="55" t="s">
        <v>14576</v>
      </c>
      <c r="B3364" s="55">
        <v>2</v>
      </c>
      <c r="C3364" s="55" t="s">
        <v>14577</v>
      </c>
      <c r="D3364" s="55" t="s">
        <v>14578</v>
      </c>
      <c r="E3364" s="55">
        <v>0</v>
      </c>
      <c r="F3364" s="55">
        <v>1</v>
      </c>
      <c r="G3364" s="56">
        <v>44347</v>
      </c>
      <c r="H3364" s="56">
        <v>44347</v>
      </c>
      <c r="I3364" s="56">
        <v>44347</v>
      </c>
      <c r="J3364" s="55">
        <v>0</v>
      </c>
      <c r="L3364" s="56">
        <v>44329</v>
      </c>
      <c r="M3364" s="56">
        <v>44347</v>
      </c>
      <c r="N3364" s="55">
        <v>1</v>
      </c>
      <c r="O3364" s="55">
        <v>0</v>
      </c>
      <c r="P3364" s="55">
        <v>0</v>
      </c>
      <c r="R3364" s="55">
        <v>0</v>
      </c>
      <c r="T3364" s="55">
        <v>5198370005</v>
      </c>
      <c r="U3364" s="55" t="s">
        <v>14579</v>
      </c>
      <c r="V3364" s="55" t="s">
        <v>14577</v>
      </c>
      <c r="W3364" s="55" t="s">
        <v>1336</v>
      </c>
      <c r="X3364" s="55" t="s">
        <v>1336</v>
      </c>
      <c r="Y3364" s="55">
        <v>0</v>
      </c>
      <c r="Z3364" s="55" t="s">
        <v>1419</v>
      </c>
      <c r="AA3364" s="55" t="s">
        <v>1338</v>
      </c>
      <c r="AB3364" s="55">
        <v>3885</v>
      </c>
      <c r="AC3364" s="55">
        <v>3885</v>
      </c>
      <c r="AD3364" s="55">
        <v>0</v>
      </c>
      <c r="AE3364" s="55" t="s">
        <v>1339</v>
      </c>
      <c r="AF3364" s="55" t="s">
        <v>3146</v>
      </c>
      <c r="AG3364" s="55" t="s">
        <v>3147</v>
      </c>
      <c r="AH3364" s="55" t="s">
        <v>1235</v>
      </c>
      <c r="AJ3364" s="55" t="s">
        <v>14578</v>
      </c>
      <c r="AK3364" s="55">
        <v>0</v>
      </c>
      <c r="AL3364" s="55" t="s">
        <v>3283</v>
      </c>
      <c r="AN3364" s="55">
        <v>7</v>
      </c>
      <c r="AO3364" s="55" t="s">
        <v>14580</v>
      </c>
      <c r="AR3364" s="56">
        <v>44329</v>
      </c>
      <c r="AS3364" s="57">
        <v>0.60523148148148154</v>
      </c>
      <c r="AT3364" s="56">
        <v>44329</v>
      </c>
      <c r="AU3364" s="57">
        <v>0.67446759259259259</v>
      </c>
      <c r="AV3364" s="55" t="s">
        <v>1345</v>
      </c>
      <c r="AW3364" s="55" t="s">
        <v>1345</v>
      </c>
      <c r="AX3364" s="55" t="s">
        <v>1346</v>
      </c>
      <c r="CB3364" s="55" t="s">
        <v>3150</v>
      </c>
    </row>
    <row r="3365" spans="1:80">
      <c r="A3365" s="55" t="s">
        <v>14581</v>
      </c>
      <c r="B3365" s="55">
        <v>2</v>
      </c>
      <c r="C3365" s="55" t="s">
        <v>14582</v>
      </c>
      <c r="D3365" s="55" t="s">
        <v>14583</v>
      </c>
      <c r="E3365" s="55">
        <v>0</v>
      </c>
      <c r="F3365" s="55">
        <v>1</v>
      </c>
      <c r="G3365" s="56">
        <v>44347</v>
      </c>
      <c r="H3365" s="56">
        <v>44347</v>
      </c>
      <c r="I3365" s="56">
        <v>44347</v>
      </c>
      <c r="J3365" s="55">
        <v>0</v>
      </c>
      <c r="L3365" s="56">
        <v>44329</v>
      </c>
      <c r="M3365" s="56">
        <v>44347</v>
      </c>
      <c r="N3365" s="55">
        <v>1</v>
      </c>
      <c r="O3365" s="55">
        <v>0</v>
      </c>
      <c r="P3365" s="55">
        <v>0</v>
      </c>
      <c r="R3365" s="55">
        <v>0</v>
      </c>
      <c r="T3365" s="55">
        <v>5198376009</v>
      </c>
      <c r="U3365" s="55" t="s">
        <v>14584</v>
      </c>
      <c r="V3365" s="55" t="s">
        <v>14582</v>
      </c>
      <c r="W3365" s="55" t="s">
        <v>1336</v>
      </c>
      <c r="X3365" s="55" t="s">
        <v>1336</v>
      </c>
      <c r="Y3365" s="55">
        <v>0</v>
      </c>
      <c r="Z3365" s="55" t="s">
        <v>1419</v>
      </c>
      <c r="AA3365" s="55" t="s">
        <v>1338</v>
      </c>
      <c r="AB3365" s="55">
        <v>3570</v>
      </c>
      <c r="AC3365" s="55">
        <v>3570</v>
      </c>
      <c r="AD3365" s="55">
        <v>0</v>
      </c>
      <c r="AE3365" s="55" t="s">
        <v>1339</v>
      </c>
      <c r="AF3365" s="55" t="s">
        <v>3146</v>
      </c>
      <c r="AG3365" s="55" t="s">
        <v>3147</v>
      </c>
      <c r="AH3365" s="55" t="s">
        <v>1235</v>
      </c>
      <c r="AJ3365" s="55" t="s">
        <v>14583</v>
      </c>
      <c r="AK3365" s="55">
        <v>0</v>
      </c>
      <c r="AL3365" s="55" t="s">
        <v>3283</v>
      </c>
      <c r="AN3365" s="55">
        <v>7</v>
      </c>
      <c r="AO3365" s="55" t="s">
        <v>14585</v>
      </c>
      <c r="AR3365" s="56">
        <v>44329</v>
      </c>
      <c r="AS3365" s="57">
        <v>0.60532407407407407</v>
      </c>
      <c r="AT3365" s="56">
        <v>44329</v>
      </c>
      <c r="AU3365" s="57">
        <v>0.67446759259259259</v>
      </c>
      <c r="AV3365" s="55" t="s">
        <v>1345</v>
      </c>
      <c r="AW3365" s="55" t="s">
        <v>1345</v>
      </c>
      <c r="AX3365" s="55" t="s">
        <v>1346</v>
      </c>
      <c r="CB3365" s="55" t="s">
        <v>3150</v>
      </c>
    </row>
    <row r="3366" spans="1:80">
      <c r="A3366" s="55" t="s">
        <v>14586</v>
      </c>
      <c r="B3366" s="55">
        <v>2</v>
      </c>
      <c r="C3366" s="55" t="s">
        <v>14587</v>
      </c>
      <c r="D3366" s="55" t="s">
        <v>14588</v>
      </c>
      <c r="E3366" s="55">
        <v>0</v>
      </c>
      <c r="F3366" s="55">
        <v>0</v>
      </c>
      <c r="G3366" s="56">
        <v>44347</v>
      </c>
      <c r="H3366" s="56">
        <v>44347</v>
      </c>
      <c r="I3366" s="56">
        <v>44347</v>
      </c>
      <c r="J3366" s="55">
        <v>0</v>
      </c>
      <c r="L3366" s="56">
        <v>44315</v>
      </c>
      <c r="M3366" s="56">
        <v>44347</v>
      </c>
      <c r="N3366" s="55">
        <v>0</v>
      </c>
      <c r="O3366" s="55">
        <v>0</v>
      </c>
      <c r="P3366" s="55">
        <v>0</v>
      </c>
      <c r="R3366" s="55">
        <v>0</v>
      </c>
      <c r="T3366" s="55">
        <v>5180540008</v>
      </c>
      <c r="U3366" s="55" t="s">
        <v>14589</v>
      </c>
      <c r="V3366" s="55" t="s">
        <v>14587</v>
      </c>
      <c r="W3366" s="55" t="s">
        <v>1336</v>
      </c>
      <c r="X3366" s="55" t="s">
        <v>1336</v>
      </c>
      <c r="Y3366" s="55">
        <v>0</v>
      </c>
      <c r="Z3366" s="55" t="s">
        <v>1419</v>
      </c>
      <c r="AA3366" s="55" t="s">
        <v>1338</v>
      </c>
      <c r="AB3366" s="55">
        <v>1375.5</v>
      </c>
      <c r="AC3366" s="55">
        <v>1375.5</v>
      </c>
      <c r="AD3366" s="55">
        <v>0</v>
      </c>
      <c r="AE3366" s="55" t="s">
        <v>1339</v>
      </c>
      <c r="AF3366" s="55" t="s">
        <v>3146</v>
      </c>
      <c r="AG3366" s="55" t="s">
        <v>3147</v>
      </c>
      <c r="AH3366" s="55" t="s">
        <v>1235</v>
      </c>
      <c r="AJ3366" s="55" t="s">
        <v>14588</v>
      </c>
      <c r="AK3366" s="55">
        <v>0</v>
      </c>
      <c r="AL3366" s="55" t="s">
        <v>1742</v>
      </c>
      <c r="AN3366" s="55">
        <v>6</v>
      </c>
      <c r="AO3366" s="55" t="s">
        <v>14590</v>
      </c>
      <c r="AR3366" s="56">
        <v>44315</v>
      </c>
      <c r="AS3366" s="57">
        <v>0.58019675925925929</v>
      </c>
      <c r="AT3366" s="56">
        <v>44348</v>
      </c>
      <c r="AU3366" s="57">
        <v>0.65863425925925922</v>
      </c>
      <c r="AV3366" s="55" t="s">
        <v>1345</v>
      </c>
      <c r="AW3366" s="55" t="s">
        <v>3374</v>
      </c>
      <c r="AX3366" s="55" t="s">
        <v>2167</v>
      </c>
      <c r="CB3366" s="55" t="s">
        <v>3150</v>
      </c>
    </row>
    <row r="3367" spans="1:80">
      <c r="A3367" s="55" t="s">
        <v>14591</v>
      </c>
      <c r="B3367" s="55">
        <v>2</v>
      </c>
      <c r="C3367" s="55" t="s">
        <v>14592</v>
      </c>
      <c r="D3367" s="55" t="s">
        <v>14593</v>
      </c>
      <c r="E3367" s="55">
        <v>0</v>
      </c>
      <c r="F3367" s="55">
        <v>1</v>
      </c>
      <c r="G3367" s="56">
        <v>44349</v>
      </c>
      <c r="H3367" s="56">
        <v>44349</v>
      </c>
      <c r="I3367" s="56">
        <v>44349</v>
      </c>
      <c r="J3367" s="55">
        <v>1</v>
      </c>
      <c r="K3367" s="56">
        <v>44403</v>
      </c>
      <c r="L3367" s="56">
        <v>44348</v>
      </c>
      <c r="M3367" s="56">
        <v>44349</v>
      </c>
      <c r="N3367" s="55">
        <v>1</v>
      </c>
      <c r="O3367" s="55">
        <v>1</v>
      </c>
      <c r="P3367" s="55">
        <v>1</v>
      </c>
      <c r="Q3367" s="56">
        <v>44403</v>
      </c>
      <c r="R3367" s="55">
        <v>0</v>
      </c>
      <c r="T3367" s="55">
        <v>5202162001</v>
      </c>
      <c r="U3367" s="55" t="s">
        <v>14594</v>
      </c>
      <c r="V3367" s="55" t="s">
        <v>14592</v>
      </c>
      <c r="W3367" s="55" t="s">
        <v>1336</v>
      </c>
      <c r="X3367" s="55" t="s">
        <v>1336</v>
      </c>
      <c r="Y3367" s="55">
        <v>0</v>
      </c>
      <c r="Z3367" s="55" t="s">
        <v>1419</v>
      </c>
      <c r="AA3367" s="55" t="s">
        <v>1338</v>
      </c>
      <c r="AB3367" s="55">
        <v>1375.5</v>
      </c>
      <c r="AC3367" s="55">
        <v>1375.5</v>
      </c>
      <c r="AD3367" s="55">
        <v>0</v>
      </c>
      <c r="AE3367" s="55" t="s">
        <v>1339</v>
      </c>
      <c r="AF3367" s="55" t="s">
        <v>3146</v>
      </c>
      <c r="AG3367" s="55" t="s">
        <v>3147</v>
      </c>
      <c r="AH3367" s="55" t="s">
        <v>1235</v>
      </c>
      <c r="AJ3367" s="55" t="s">
        <v>14593</v>
      </c>
      <c r="AK3367" s="55">
        <v>0</v>
      </c>
      <c r="AL3367" s="55" t="s">
        <v>1742</v>
      </c>
      <c r="AN3367" s="55">
        <v>8</v>
      </c>
      <c r="AO3367" s="55" t="s">
        <v>14595</v>
      </c>
      <c r="AR3367" s="56">
        <v>44348</v>
      </c>
      <c r="AS3367" s="57">
        <v>0.40125000000000005</v>
      </c>
      <c r="AT3367" s="56">
        <v>44403</v>
      </c>
      <c r="AU3367" s="57">
        <v>0.71997685185185178</v>
      </c>
      <c r="AV3367" s="55" t="s">
        <v>1345</v>
      </c>
      <c r="AW3367" s="55" t="s">
        <v>1345</v>
      </c>
      <c r="AX3367" s="55" t="s">
        <v>1346</v>
      </c>
      <c r="CB3367" s="55" t="s">
        <v>3150</v>
      </c>
    </row>
    <row r="3368" spans="1:80">
      <c r="A3368" s="55" t="s">
        <v>14596</v>
      </c>
      <c r="B3368" s="55">
        <v>2</v>
      </c>
      <c r="C3368" s="55" t="s">
        <v>14597</v>
      </c>
      <c r="D3368" s="55" t="s">
        <v>14598</v>
      </c>
      <c r="E3368" s="55">
        <v>0</v>
      </c>
      <c r="F3368" s="55">
        <v>0</v>
      </c>
      <c r="G3368" s="56">
        <v>44347</v>
      </c>
      <c r="H3368" s="56">
        <v>44347</v>
      </c>
      <c r="I3368" s="56">
        <v>44347</v>
      </c>
      <c r="J3368" s="55">
        <v>0</v>
      </c>
      <c r="L3368" s="56">
        <v>44315</v>
      </c>
      <c r="M3368" s="56">
        <v>44347</v>
      </c>
      <c r="N3368" s="55">
        <v>0</v>
      </c>
      <c r="O3368" s="55">
        <v>0</v>
      </c>
      <c r="P3368" s="55">
        <v>0</v>
      </c>
      <c r="R3368" s="55">
        <v>0</v>
      </c>
      <c r="T3368" s="55">
        <v>5180535005</v>
      </c>
      <c r="U3368" s="55" t="s">
        <v>14599</v>
      </c>
      <c r="V3368" s="55" t="s">
        <v>14597</v>
      </c>
      <c r="W3368" s="55" t="s">
        <v>1336</v>
      </c>
      <c r="X3368" s="55" t="s">
        <v>1336</v>
      </c>
      <c r="Y3368" s="55">
        <v>0</v>
      </c>
      <c r="Z3368" s="55" t="s">
        <v>1419</v>
      </c>
      <c r="AA3368" s="55" t="s">
        <v>1338</v>
      </c>
      <c r="AB3368" s="55">
        <v>2068.5</v>
      </c>
      <c r="AC3368" s="55">
        <v>2068.5</v>
      </c>
      <c r="AD3368" s="55">
        <v>0</v>
      </c>
      <c r="AE3368" s="55" t="s">
        <v>1339</v>
      </c>
      <c r="AF3368" s="55" t="s">
        <v>3146</v>
      </c>
      <c r="AG3368" s="55" t="s">
        <v>3147</v>
      </c>
      <c r="AH3368" s="55" t="s">
        <v>1235</v>
      </c>
      <c r="AJ3368" s="55" t="s">
        <v>14598</v>
      </c>
      <c r="AK3368" s="55">
        <v>0</v>
      </c>
      <c r="AL3368" s="55" t="s">
        <v>1742</v>
      </c>
      <c r="AN3368" s="55">
        <v>6</v>
      </c>
      <c r="AO3368" s="55" t="s">
        <v>14600</v>
      </c>
      <c r="AR3368" s="56">
        <v>44315</v>
      </c>
      <c r="AS3368" s="57">
        <v>0.57656249999999998</v>
      </c>
      <c r="AT3368" s="56">
        <v>44348</v>
      </c>
      <c r="AU3368" s="57">
        <v>0.64854166666666668</v>
      </c>
      <c r="AV3368" s="55" t="s">
        <v>1345</v>
      </c>
      <c r="AW3368" s="55" t="s">
        <v>3374</v>
      </c>
      <c r="AX3368" s="55" t="s">
        <v>2167</v>
      </c>
      <c r="CB3368" s="55" t="s">
        <v>3150</v>
      </c>
    </row>
    <row r="3369" spans="1:80">
      <c r="A3369" s="55" t="s">
        <v>14601</v>
      </c>
      <c r="B3369" s="55">
        <v>2</v>
      </c>
      <c r="C3369" s="55" t="s">
        <v>14602</v>
      </c>
      <c r="D3369" s="55" t="s">
        <v>14603</v>
      </c>
      <c r="E3369" s="55">
        <v>0</v>
      </c>
      <c r="F3369" s="55">
        <v>1</v>
      </c>
      <c r="G3369" s="56">
        <v>44349</v>
      </c>
      <c r="H3369" s="56">
        <v>44349</v>
      </c>
      <c r="I3369" s="56">
        <v>44349</v>
      </c>
      <c r="J3369" s="55">
        <v>1</v>
      </c>
      <c r="K3369" s="56">
        <v>44403</v>
      </c>
      <c r="L3369" s="56">
        <v>44348</v>
      </c>
      <c r="M3369" s="56">
        <v>44349</v>
      </c>
      <c r="N3369" s="55">
        <v>1</v>
      </c>
      <c r="O3369" s="55">
        <v>1</v>
      </c>
      <c r="P3369" s="55">
        <v>1</v>
      </c>
      <c r="Q3369" s="56">
        <v>44403</v>
      </c>
      <c r="R3369" s="55">
        <v>0</v>
      </c>
      <c r="T3369" s="55">
        <v>5202165003</v>
      </c>
      <c r="U3369" s="55" t="s">
        <v>14604</v>
      </c>
      <c r="V3369" s="55" t="s">
        <v>14602</v>
      </c>
      <c r="W3369" s="55" t="s">
        <v>1336</v>
      </c>
      <c r="X3369" s="55" t="s">
        <v>1336</v>
      </c>
      <c r="Y3369" s="55">
        <v>0</v>
      </c>
      <c r="Z3369" s="55" t="s">
        <v>1419</v>
      </c>
      <c r="AA3369" s="55" t="s">
        <v>1338</v>
      </c>
      <c r="AB3369" s="55">
        <v>2068.5</v>
      </c>
      <c r="AC3369" s="55">
        <v>2068.5</v>
      </c>
      <c r="AD3369" s="55">
        <v>0</v>
      </c>
      <c r="AE3369" s="55" t="s">
        <v>1339</v>
      </c>
      <c r="AF3369" s="55" t="s">
        <v>3146</v>
      </c>
      <c r="AG3369" s="55" t="s">
        <v>3147</v>
      </c>
      <c r="AH3369" s="55" t="s">
        <v>1235</v>
      </c>
      <c r="AJ3369" s="55" t="s">
        <v>14603</v>
      </c>
      <c r="AK3369" s="55">
        <v>0</v>
      </c>
      <c r="AL3369" s="55" t="s">
        <v>1742</v>
      </c>
      <c r="AN3369" s="55">
        <v>8</v>
      </c>
      <c r="AO3369" s="55" t="s">
        <v>14605</v>
      </c>
      <c r="AR3369" s="56">
        <v>44348</v>
      </c>
      <c r="AS3369" s="57">
        <v>0.40097222222222223</v>
      </c>
      <c r="AT3369" s="56">
        <v>44403</v>
      </c>
      <c r="AU3369" s="57">
        <v>0.71997685185185178</v>
      </c>
      <c r="AV3369" s="55" t="s">
        <v>1345</v>
      </c>
      <c r="AW3369" s="55" t="s">
        <v>1345</v>
      </c>
      <c r="AX3369" s="55" t="s">
        <v>1346</v>
      </c>
      <c r="CB3369" s="55" t="s">
        <v>3150</v>
      </c>
    </row>
    <row r="3370" spans="1:80">
      <c r="A3370" s="55" t="s">
        <v>14606</v>
      </c>
      <c r="B3370" s="55">
        <v>2</v>
      </c>
      <c r="C3370" s="55" t="s">
        <v>14607</v>
      </c>
      <c r="D3370" s="55" t="s">
        <v>14608</v>
      </c>
      <c r="E3370" s="55">
        <v>0</v>
      </c>
      <c r="F3370" s="55">
        <v>0</v>
      </c>
      <c r="G3370" s="56">
        <v>44347</v>
      </c>
      <c r="H3370" s="56">
        <v>44347</v>
      </c>
      <c r="I3370" s="56">
        <v>44347</v>
      </c>
      <c r="J3370" s="55">
        <v>0</v>
      </c>
      <c r="L3370" s="56">
        <v>44315</v>
      </c>
      <c r="M3370" s="56">
        <v>44347</v>
      </c>
      <c r="N3370" s="55">
        <v>0</v>
      </c>
      <c r="O3370" s="55">
        <v>0</v>
      </c>
      <c r="P3370" s="55">
        <v>0</v>
      </c>
      <c r="R3370" s="55">
        <v>0</v>
      </c>
      <c r="T3370" s="55">
        <v>5180539004</v>
      </c>
      <c r="U3370" s="55" t="s">
        <v>14609</v>
      </c>
      <c r="V3370" s="55" t="s">
        <v>14607</v>
      </c>
      <c r="W3370" s="55" t="s">
        <v>1336</v>
      </c>
      <c r="X3370" s="55" t="s">
        <v>1336</v>
      </c>
      <c r="Y3370" s="55">
        <v>0</v>
      </c>
      <c r="Z3370" s="55" t="s">
        <v>1419</v>
      </c>
      <c r="AA3370" s="55" t="s">
        <v>1338</v>
      </c>
      <c r="AB3370" s="55">
        <v>1176</v>
      </c>
      <c r="AC3370" s="55">
        <v>1176</v>
      </c>
      <c r="AD3370" s="55">
        <v>0</v>
      </c>
      <c r="AE3370" s="55" t="s">
        <v>1339</v>
      </c>
      <c r="AF3370" s="55" t="s">
        <v>3146</v>
      </c>
      <c r="AG3370" s="55" t="s">
        <v>3147</v>
      </c>
      <c r="AH3370" s="55" t="s">
        <v>1235</v>
      </c>
      <c r="AJ3370" s="55" t="s">
        <v>14608</v>
      </c>
      <c r="AK3370" s="55">
        <v>0</v>
      </c>
      <c r="AL3370" s="55" t="s">
        <v>1742</v>
      </c>
      <c r="AN3370" s="55">
        <v>6</v>
      </c>
      <c r="AO3370" s="55" t="s">
        <v>14610</v>
      </c>
      <c r="AR3370" s="56">
        <v>44315</v>
      </c>
      <c r="AS3370" s="57">
        <v>0.57697916666666671</v>
      </c>
      <c r="AT3370" s="56">
        <v>44348</v>
      </c>
      <c r="AU3370" s="57">
        <v>0.65509259259259256</v>
      </c>
      <c r="AV3370" s="55" t="s">
        <v>1345</v>
      </c>
      <c r="AW3370" s="55" t="s">
        <v>3374</v>
      </c>
      <c r="AX3370" s="55" t="s">
        <v>2167</v>
      </c>
      <c r="CB3370" s="55" t="s">
        <v>3150</v>
      </c>
    </row>
    <row r="3371" spans="1:80">
      <c r="A3371" s="55" t="s">
        <v>14611</v>
      </c>
      <c r="B3371" s="55">
        <v>2</v>
      </c>
      <c r="C3371" s="55" t="s">
        <v>14612</v>
      </c>
      <c r="D3371" s="55" t="s">
        <v>14613</v>
      </c>
      <c r="E3371" s="55">
        <v>0</v>
      </c>
      <c r="F3371" s="55">
        <v>1</v>
      </c>
      <c r="G3371" s="56">
        <v>44349</v>
      </c>
      <c r="H3371" s="56">
        <v>44349</v>
      </c>
      <c r="I3371" s="56">
        <v>44349</v>
      </c>
      <c r="J3371" s="55">
        <v>1</v>
      </c>
      <c r="K3371" s="56">
        <v>44403</v>
      </c>
      <c r="L3371" s="56">
        <v>44348</v>
      </c>
      <c r="M3371" s="56">
        <v>44349</v>
      </c>
      <c r="N3371" s="55">
        <v>1</v>
      </c>
      <c r="O3371" s="55">
        <v>1</v>
      </c>
      <c r="P3371" s="55">
        <v>1</v>
      </c>
      <c r="Q3371" s="56">
        <v>44403</v>
      </c>
      <c r="R3371" s="55">
        <v>0</v>
      </c>
      <c r="T3371" s="55">
        <v>5202163009</v>
      </c>
      <c r="U3371" s="55" t="s">
        <v>14614</v>
      </c>
      <c r="V3371" s="55" t="s">
        <v>14612</v>
      </c>
      <c r="W3371" s="55" t="s">
        <v>1336</v>
      </c>
      <c r="X3371" s="55" t="s">
        <v>1336</v>
      </c>
      <c r="Y3371" s="55">
        <v>0</v>
      </c>
      <c r="Z3371" s="55" t="s">
        <v>1419</v>
      </c>
      <c r="AA3371" s="55" t="s">
        <v>1338</v>
      </c>
      <c r="AB3371" s="55">
        <v>1176</v>
      </c>
      <c r="AC3371" s="55">
        <v>1176</v>
      </c>
      <c r="AD3371" s="55">
        <v>0</v>
      </c>
      <c r="AE3371" s="55" t="s">
        <v>1339</v>
      </c>
      <c r="AF3371" s="55" t="s">
        <v>3146</v>
      </c>
      <c r="AG3371" s="55" t="s">
        <v>3147</v>
      </c>
      <c r="AH3371" s="55" t="s">
        <v>1235</v>
      </c>
      <c r="AJ3371" s="55" t="s">
        <v>14613</v>
      </c>
      <c r="AK3371" s="55">
        <v>0</v>
      </c>
      <c r="AL3371" s="55" t="s">
        <v>1742</v>
      </c>
      <c r="AN3371" s="55">
        <v>8</v>
      </c>
      <c r="AO3371" s="55" t="s">
        <v>14615</v>
      </c>
      <c r="AR3371" s="56">
        <v>44348</v>
      </c>
      <c r="AS3371" s="57">
        <v>0.40115740740740741</v>
      </c>
      <c r="AT3371" s="56">
        <v>44403</v>
      </c>
      <c r="AU3371" s="57">
        <v>0.71997685185185178</v>
      </c>
      <c r="AV3371" s="55" t="s">
        <v>1345</v>
      </c>
      <c r="AW3371" s="55" t="s">
        <v>1345</v>
      </c>
      <c r="AX3371" s="55" t="s">
        <v>1346</v>
      </c>
      <c r="CB3371" s="55" t="s">
        <v>3150</v>
      </c>
    </row>
    <row r="3372" spans="1:80">
      <c r="A3372" s="55" t="s">
        <v>14616</v>
      </c>
      <c r="B3372" s="55">
        <v>2</v>
      </c>
      <c r="C3372" s="55" t="s">
        <v>14617</v>
      </c>
      <c r="D3372" s="55" t="s">
        <v>14618</v>
      </c>
      <c r="E3372" s="55">
        <v>0</v>
      </c>
      <c r="F3372" s="55">
        <v>0</v>
      </c>
      <c r="G3372" s="56">
        <v>44347</v>
      </c>
      <c r="H3372" s="56">
        <v>44347</v>
      </c>
      <c r="I3372" s="56">
        <v>44347</v>
      </c>
      <c r="J3372" s="55">
        <v>0</v>
      </c>
      <c r="L3372" s="56">
        <v>44315</v>
      </c>
      <c r="M3372" s="56">
        <v>44347</v>
      </c>
      <c r="N3372" s="55">
        <v>0</v>
      </c>
      <c r="O3372" s="55">
        <v>0</v>
      </c>
      <c r="P3372" s="55">
        <v>0</v>
      </c>
      <c r="R3372" s="55">
        <v>0</v>
      </c>
      <c r="T3372" s="55">
        <v>5180536002</v>
      </c>
      <c r="U3372" s="55" t="s">
        <v>14619</v>
      </c>
      <c r="V3372" s="55" t="s">
        <v>14617</v>
      </c>
      <c r="W3372" s="55" t="s">
        <v>1336</v>
      </c>
      <c r="X3372" s="55" t="s">
        <v>1336</v>
      </c>
      <c r="Y3372" s="55">
        <v>0</v>
      </c>
      <c r="Z3372" s="55" t="s">
        <v>1419</v>
      </c>
      <c r="AA3372" s="55" t="s">
        <v>1338</v>
      </c>
      <c r="AB3372" s="55">
        <v>1512</v>
      </c>
      <c r="AC3372" s="55">
        <v>1512</v>
      </c>
      <c r="AD3372" s="55">
        <v>0</v>
      </c>
      <c r="AE3372" s="55" t="s">
        <v>1339</v>
      </c>
      <c r="AF3372" s="55" t="s">
        <v>3146</v>
      </c>
      <c r="AG3372" s="55" t="s">
        <v>3147</v>
      </c>
      <c r="AH3372" s="55" t="s">
        <v>1235</v>
      </c>
      <c r="AJ3372" s="55" t="s">
        <v>14618</v>
      </c>
      <c r="AK3372" s="55">
        <v>0</v>
      </c>
      <c r="AL3372" s="55" t="s">
        <v>1742</v>
      </c>
      <c r="AN3372" s="55">
        <v>6</v>
      </c>
      <c r="AO3372" s="55" t="s">
        <v>14620</v>
      </c>
      <c r="AR3372" s="56">
        <v>44315</v>
      </c>
      <c r="AS3372" s="57">
        <v>0.57674768518518515</v>
      </c>
      <c r="AT3372" s="56">
        <v>44348</v>
      </c>
      <c r="AU3372" s="57">
        <v>0.65394675925925927</v>
      </c>
      <c r="AV3372" s="55" t="s">
        <v>1345</v>
      </c>
      <c r="AW3372" s="55" t="s">
        <v>3374</v>
      </c>
      <c r="AX3372" s="55" t="s">
        <v>2167</v>
      </c>
      <c r="CB3372" s="55" t="s">
        <v>3150</v>
      </c>
    </row>
    <row r="3373" spans="1:80">
      <c r="A3373" s="55" t="s">
        <v>14621</v>
      </c>
      <c r="B3373" s="55">
        <v>2</v>
      </c>
      <c r="C3373" s="55" t="s">
        <v>14622</v>
      </c>
      <c r="D3373" s="55" t="s">
        <v>14623</v>
      </c>
      <c r="E3373" s="55">
        <v>0</v>
      </c>
      <c r="F3373" s="55">
        <v>1</v>
      </c>
      <c r="G3373" s="56">
        <v>44349</v>
      </c>
      <c r="H3373" s="56">
        <v>44349</v>
      </c>
      <c r="I3373" s="56">
        <v>44349</v>
      </c>
      <c r="J3373" s="55">
        <v>1</v>
      </c>
      <c r="K3373" s="56">
        <v>44403</v>
      </c>
      <c r="L3373" s="56">
        <v>44348</v>
      </c>
      <c r="M3373" s="56">
        <v>44349</v>
      </c>
      <c r="N3373" s="55">
        <v>1</v>
      </c>
      <c r="O3373" s="55">
        <v>1</v>
      </c>
      <c r="P3373" s="55">
        <v>1</v>
      </c>
      <c r="Q3373" s="56">
        <v>44403</v>
      </c>
      <c r="R3373" s="55">
        <v>0</v>
      </c>
      <c r="T3373" s="55">
        <v>5202164006</v>
      </c>
      <c r="U3373" s="55" t="s">
        <v>14624</v>
      </c>
      <c r="V3373" s="55" t="s">
        <v>14622</v>
      </c>
      <c r="W3373" s="55" t="s">
        <v>1336</v>
      </c>
      <c r="X3373" s="55" t="s">
        <v>1336</v>
      </c>
      <c r="Y3373" s="55">
        <v>0</v>
      </c>
      <c r="Z3373" s="55" t="s">
        <v>1419</v>
      </c>
      <c r="AA3373" s="55" t="s">
        <v>1338</v>
      </c>
      <c r="AB3373" s="55">
        <v>1512</v>
      </c>
      <c r="AC3373" s="55">
        <v>1512</v>
      </c>
      <c r="AD3373" s="55">
        <v>0</v>
      </c>
      <c r="AE3373" s="55" t="s">
        <v>1339</v>
      </c>
      <c r="AF3373" s="55" t="s">
        <v>3146</v>
      </c>
      <c r="AG3373" s="55" t="s">
        <v>3147</v>
      </c>
      <c r="AH3373" s="55" t="s">
        <v>1235</v>
      </c>
      <c r="AJ3373" s="55" t="s">
        <v>14623</v>
      </c>
      <c r="AK3373" s="55">
        <v>0</v>
      </c>
      <c r="AL3373" s="55" t="s">
        <v>1742</v>
      </c>
      <c r="AN3373" s="55">
        <v>8</v>
      </c>
      <c r="AO3373" s="55" t="s">
        <v>14625</v>
      </c>
      <c r="AR3373" s="56">
        <v>44348</v>
      </c>
      <c r="AS3373" s="57">
        <v>0.40107638888888886</v>
      </c>
      <c r="AT3373" s="56">
        <v>44403</v>
      </c>
      <c r="AU3373" s="57">
        <v>0.71997685185185178</v>
      </c>
      <c r="AV3373" s="55" t="s">
        <v>1345</v>
      </c>
      <c r="AW3373" s="55" t="s">
        <v>1345</v>
      </c>
      <c r="AX3373" s="55" t="s">
        <v>1346</v>
      </c>
      <c r="CB3373" s="55" t="s">
        <v>3150</v>
      </c>
    </row>
    <row r="3374" spans="1:80">
      <c r="A3374" s="55" t="s">
        <v>14626</v>
      </c>
      <c r="B3374" s="55">
        <v>2</v>
      </c>
      <c r="C3374" s="55" t="s">
        <v>14627</v>
      </c>
      <c r="D3374" s="55" t="s">
        <v>14628</v>
      </c>
      <c r="E3374" s="55">
        <v>0</v>
      </c>
      <c r="F3374" s="55">
        <v>0</v>
      </c>
      <c r="G3374" s="56">
        <v>44347</v>
      </c>
      <c r="H3374" s="56">
        <v>44347</v>
      </c>
      <c r="I3374" s="56">
        <v>44347</v>
      </c>
      <c r="J3374" s="55">
        <v>0</v>
      </c>
      <c r="L3374" s="56">
        <v>44315</v>
      </c>
      <c r="M3374" s="56">
        <v>44347</v>
      </c>
      <c r="N3374" s="55">
        <v>0</v>
      </c>
      <c r="O3374" s="55">
        <v>0</v>
      </c>
      <c r="P3374" s="55">
        <v>0</v>
      </c>
      <c r="R3374" s="55">
        <v>0</v>
      </c>
      <c r="T3374" s="55">
        <v>5180545004</v>
      </c>
      <c r="U3374" s="55" t="s">
        <v>14629</v>
      </c>
      <c r="V3374" s="55" t="s">
        <v>14627</v>
      </c>
      <c r="W3374" s="55" t="s">
        <v>1336</v>
      </c>
      <c r="X3374" s="55" t="s">
        <v>1336</v>
      </c>
      <c r="Y3374" s="55">
        <v>0</v>
      </c>
      <c r="Z3374" s="55" t="s">
        <v>1419</v>
      </c>
      <c r="AA3374" s="55" t="s">
        <v>1338</v>
      </c>
      <c r="AB3374" s="55">
        <v>1029</v>
      </c>
      <c r="AC3374" s="55">
        <v>1029</v>
      </c>
      <c r="AD3374" s="55">
        <v>0</v>
      </c>
      <c r="AE3374" s="55" t="s">
        <v>1339</v>
      </c>
      <c r="AF3374" s="55" t="s">
        <v>3146</v>
      </c>
      <c r="AG3374" s="55" t="s">
        <v>3147</v>
      </c>
      <c r="AH3374" s="55" t="s">
        <v>1235</v>
      </c>
      <c r="AJ3374" s="55" t="s">
        <v>14628</v>
      </c>
      <c r="AK3374" s="55">
        <v>0</v>
      </c>
      <c r="AL3374" s="55" t="s">
        <v>1742</v>
      </c>
      <c r="AN3374" s="55">
        <v>5</v>
      </c>
      <c r="AO3374" s="55" t="s">
        <v>14630</v>
      </c>
      <c r="AR3374" s="56">
        <v>44315</v>
      </c>
      <c r="AS3374" s="57">
        <v>0.58119212962962963</v>
      </c>
      <c r="AT3374" s="56">
        <v>44348</v>
      </c>
      <c r="AU3374" s="57">
        <v>0.67748842592592595</v>
      </c>
      <c r="AV3374" s="55" t="s">
        <v>1345</v>
      </c>
      <c r="AW3374" s="55" t="s">
        <v>3374</v>
      </c>
      <c r="AX3374" s="55" t="s">
        <v>2167</v>
      </c>
      <c r="CB3374" s="55" t="s">
        <v>3150</v>
      </c>
    </row>
    <row r="3375" spans="1:80">
      <c r="A3375" s="55" t="s">
        <v>14631</v>
      </c>
      <c r="B3375" s="55">
        <v>2</v>
      </c>
      <c r="C3375" s="55" t="s">
        <v>14632</v>
      </c>
      <c r="D3375" s="55" t="s">
        <v>14633</v>
      </c>
      <c r="E3375" s="55">
        <v>0</v>
      </c>
      <c r="F3375" s="55">
        <v>1</v>
      </c>
      <c r="G3375" s="56">
        <v>44347</v>
      </c>
      <c r="H3375" s="56">
        <v>44347</v>
      </c>
      <c r="I3375" s="56">
        <v>44347</v>
      </c>
      <c r="J3375" s="55">
        <v>1</v>
      </c>
      <c r="K3375" s="56">
        <v>44413</v>
      </c>
      <c r="L3375" s="56">
        <v>44344</v>
      </c>
      <c r="M3375" s="56">
        <v>44347</v>
      </c>
      <c r="N3375" s="55">
        <v>1</v>
      </c>
      <c r="O3375" s="55">
        <v>1</v>
      </c>
      <c r="P3375" s="55">
        <v>1</v>
      </c>
      <c r="Q3375" s="56">
        <v>44414</v>
      </c>
      <c r="R3375" s="55">
        <v>0</v>
      </c>
      <c r="T3375" s="55">
        <v>5196569004</v>
      </c>
      <c r="U3375" s="55" t="s">
        <v>14634</v>
      </c>
      <c r="V3375" s="55" t="s">
        <v>14632</v>
      </c>
      <c r="W3375" s="55" t="s">
        <v>1336</v>
      </c>
      <c r="X3375" s="55" t="s">
        <v>1336</v>
      </c>
      <c r="Y3375" s="55">
        <v>0</v>
      </c>
      <c r="Z3375" s="55" t="s">
        <v>1419</v>
      </c>
      <c r="AA3375" s="55" t="s">
        <v>1338</v>
      </c>
      <c r="AB3375" s="55">
        <v>1029</v>
      </c>
      <c r="AC3375" s="55">
        <v>1029</v>
      </c>
      <c r="AD3375" s="55">
        <v>0</v>
      </c>
      <c r="AE3375" s="55" t="s">
        <v>1339</v>
      </c>
      <c r="AF3375" s="55" t="s">
        <v>3146</v>
      </c>
      <c r="AG3375" s="55" t="s">
        <v>3147</v>
      </c>
      <c r="AH3375" s="55" t="s">
        <v>1235</v>
      </c>
      <c r="AJ3375" s="55" t="s">
        <v>14633</v>
      </c>
      <c r="AK3375" s="55">
        <v>0</v>
      </c>
      <c r="AL3375" s="55" t="s">
        <v>1742</v>
      </c>
      <c r="AN3375" s="55">
        <v>7</v>
      </c>
      <c r="AO3375" s="55" t="s">
        <v>14635</v>
      </c>
      <c r="AR3375" s="56">
        <v>44344</v>
      </c>
      <c r="AS3375" s="57">
        <v>0.43714120370370368</v>
      </c>
      <c r="AT3375" s="56">
        <v>44413</v>
      </c>
      <c r="AU3375" s="57">
        <v>0.6673958333333333</v>
      </c>
      <c r="AV3375" s="55" t="s">
        <v>1345</v>
      </c>
      <c r="AW3375" s="55" t="s">
        <v>1345</v>
      </c>
      <c r="AX3375" s="55" t="s">
        <v>1346</v>
      </c>
      <c r="CB3375" s="55" t="s">
        <v>3150</v>
      </c>
    </row>
    <row r="3376" spans="1:80">
      <c r="A3376" s="55" t="s">
        <v>14636</v>
      </c>
      <c r="B3376" s="55">
        <v>2</v>
      </c>
      <c r="C3376" s="55" t="s">
        <v>14637</v>
      </c>
      <c r="D3376" s="55" t="s">
        <v>14638</v>
      </c>
      <c r="E3376" s="55">
        <v>0</v>
      </c>
      <c r="F3376" s="55">
        <v>0</v>
      </c>
      <c r="G3376" s="56">
        <v>44347</v>
      </c>
      <c r="H3376" s="56">
        <v>44347</v>
      </c>
      <c r="I3376" s="56">
        <v>44347</v>
      </c>
      <c r="J3376" s="55">
        <v>0</v>
      </c>
      <c r="L3376" s="56">
        <v>44315</v>
      </c>
      <c r="M3376" s="56">
        <v>44347</v>
      </c>
      <c r="N3376" s="55">
        <v>0</v>
      </c>
      <c r="O3376" s="55">
        <v>0</v>
      </c>
      <c r="P3376" s="55">
        <v>0</v>
      </c>
      <c r="R3376" s="55">
        <v>0</v>
      </c>
      <c r="T3376" s="55">
        <v>5180547009</v>
      </c>
      <c r="U3376" s="55" t="s">
        <v>14639</v>
      </c>
      <c r="V3376" s="55" t="s">
        <v>14637</v>
      </c>
      <c r="W3376" s="55" t="s">
        <v>1336</v>
      </c>
      <c r="X3376" s="55" t="s">
        <v>1336</v>
      </c>
      <c r="Y3376" s="55">
        <v>0</v>
      </c>
      <c r="Z3376" s="55" t="s">
        <v>1419</v>
      </c>
      <c r="AA3376" s="55" t="s">
        <v>1338</v>
      </c>
      <c r="AB3376" s="55">
        <v>997.5</v>
      </c>
      <c r="AC3376" s="55">
        <v>997.5</v>
      </c>
      <c r="AD3376" s="55">
        <v>0</v>
      </c>
      <c r="AE3376" s="55" t="s">
        <v>1339</v>
      </c>
      <c r="AF3376" s="55" t="s">
        <v>3146</v>
      </c>
      <c r="AG3376" s="55" t="s">
        <v>3147</v>
      </c>
      <c r="AH3376" s="55" t="s">
        <v>1235</v>
      </c>
      <c r="AJ3376" s="55" t="s">
        <v>14638</v>
      </c>
      <c r="AK3376" s="55">
        <v>0</v>
      </c>
      <c r="AL3376" s="55" t="s">
        <v>1742</v>
      </c>
      <c r="AN3376" s="55">
        <v>5</v>
      </c>
      <c r="AO3376" s="55" t="s">
        <v>14640</v>
      </c>
      <c r="AR3376" s="56">
        <v>44315</v>
      </c>
      <c r="AS3376" s="57">
        <v>0.58135416666666673</v>
      </c>
      <c r="AT3376" s="56">
        <v>44348</v>
      </c>
      <c r="AU3376" s="57">
        <v>0.67884259259259261</v>
      </c>
      <c r="AV3376" s="55" t="s">
        <v>1345</v>
      </c>
      <c r="AW3376" s="55" t="s">
        <v>3374</v>
      </c>
      <c r="AX3376" s="55" t="s">
        <v>2167</v>
      </c>
      <c r="CB3376" s="55" t="s">
        <v>3150</v>
      </c>
    </row>
    <row r="3377" spans="1:80">
      <c r="A3377" s="55" t="s">
        <v>14641</v>
      </c>
      <c r="B3377" s="55">
        <v>2</v>
      </c>
      <c r="C3377" s="55" t="s">
        <v>14642</v>
      </c>
      <c r="D3377" s="55" t="s">
        <v>14643</v>
      </c>
      <c r="E3377" s="55">
        <v>0</v>
      </c>
      <c r="F3377" s="55">
        <v>1</v>
      </c>
      <c r="G3377" s="56">
        <v>44347</v>
      </c>
      <c r="H3377" s="56">
        <v>44347</v>
      </c>
      <c r="I3377" s="56">
        <v>44347</v>
      </c>
      <c r="J3377" s="55">
        <v>1</v>
      </c>
      <c r="K3377" s="56">
        <v>44413</v>
      </c>
      <c r="L3377" s="56">
        <v>44344</v>
      </c>
      <c r="M3377" s="56">
        <v>44347</v>
      </c>
      <c r="N3377" s="55">
        <v>1</v>
      </c>
      <c r="O3377" s="55">
        <v>1</v>
      </c>
      <c r="P3377" s="55">
        <v>1</v>
      </c>
      <c r="Q3377" s="56">
        <v>44414</v>
      </c>
      <c r="R3377" s="55">
        <v>0</v>
      </c>
      <c r="T3377" s="55">
        <v>5196570008</v>
      </c>
      <c r="U3377" s="55" t="s">
        <v>14644</v>
      </c>
      <c r="V3377" s="55" t="s">
        <v>14642</v>
      </c>
      <c r="W3377" s="55" t="s">
        <v>1336</v>
      </c>
      <c r="X3377" s="55" t="s">
        <v>1336</v>
      </c>
      <c r="Y3377" s="55">
        <v>0</v>
      </c>
      <c r="Z3377" s="55" t="s">
        <v>1419</v>
      </c>
      <c r="AA3377" s="55" t="s">
        <v>1338</v>
      </c>
      <c r="AB3377" s="55">
        <v>997.5</v>
      </c>
      <c r="AC3377" s="55">
        <v>997.5</v>
      </c>
      <c r="AD3377" s="55">
        <v>0</v>
      </c>
      <c r="AE3377" s="55" t="s">
        <v>1339</v>
      </c>
      <c r="AF3377" s="55" t="s">
        <v>3146</v>
      </c>
      <c r="AG3377" s="55" t="s">
        <v>3147</v>
      </c>
      <c r="AH3377" s="55" t="s">
        <v>1235</v>
      </c>
      <c r="AJ3377" s="55" t="s">
        <v>14643</v>
      </c>
      <c r="AK3377" s="55">
        <v>0</v>
      </c>
      <c r="AL3377" s="55" t="s">
        <v>1742</v>
      </c>
      <c r="AN3377" s="55">
        <v>7</v>
      </c>
      <c r="AO3377" s="55" t="s">
        <v>14645</v>
      </c>
      <c r="AR3377" s="56">
        <v>44344</v>
      </c>
      <c r="AS3377" s="57">
        <v>0.43723379629629627</v>
      </c>
      <c r="AT3377" s="56">
        <v>44413</v>
      </c>
      <c r="AU3377" s="57">
        <v>0.6673958333333333</v>
      </c>
      <c r="AV3377" s="55" t="s">
        <v>1345</v>
      </c>
      <c r="AW3377" s="55" t="s">
        <v>1345</v>
      </c>
      <c r="AX3377" s="55" t="s">
        <v>1346</v>
      </c>
      <c r="CB3377" s="55" t="s">
        <v>3150</v>
      </c>
    </row>
    <row r="3378" spans="1:80">
      <c r="A3378" s="55" t="s">
        <v>14646</v>
      </c>
      <c r="B3378" s="55">
        <v>2</v>
      </c>
      <c r="C3378" s="55" t="s">
        <v>14647</v>
      </c>
      <c r="D3378" s="55" t="s">
        <v>14648</v>
      </c>
      <c r="E3378" s="55">
        <v>0</v>
      </c>
      <c r="F3378" s="55">
        <v>0</v>
      </c>
      <c r="G3378" s="56">
        <v>44347</v>
      </c>
      <c r="H3378" s="56">
        <v>44347</v>
      </c>
      <c r="I3378" s="56">
        <v>44347</v>
      </c>
      <c r="J3378" s="55">
        <v>0</v>
      </c>
      <c r="L3378" s="56">
        <v>44315</v>
      </c>
      <c r="M3378" s="56">
        <v>44347</v>
      </c>
      <c r="N3378" s="55">
        <v>0</v>
      </c>
      <c r="O3378" s="55">
        <v>0</v>
      </c>
      <c r="P3378" s="55">
        <v>0</v>
      </c>
      <c r="R3378" s="55">
        <v>0</v>
      </c>
      <c r="T3378" s="55">
        <v>5180541005</v>
      </c>
      <c r="U3378" s="55" t="s">
        <v>14649</v>
      </c>
      <c r="V3378" s="55" t="s">
        <v>14647</v>
      </c>
      <c r="W3378" s="55" t="s">
        <v>1336</v>
      </c>
      <c r="X3378" s="55" t="s">
        <v>1336</v>
      </c>
      <c r="Y3378" s="55">
        <v>0</v>
      </c>
      <c r="Z3378" s="55" t="s">
        <v>1419</v>
      </c>
      <c r="AA3378" s="55" t="s">
        <v>1338</v>
      </c>
      <c r="AB3378" s="55">
        <v>1911</v>
      </c>
      <c r="AC3378" s="55">
        <v>1911</v>
      </c>
      <c r="AD3378" s="55">
        <v>0</v>
      </c>
      <c r="AE3378" s="55" t="s">
        <v>1339</v>
      </c>
      <c r="AF3378" s="55" t="s">
        <v>3146</v>
      </c>
      <c r="AG3378" s="55" t="s">
        <v>3147</v>
      </c>
      <c r="AH3378" s="55" t="s">
        <v>1235</v>
      </c>
      <c r="AJ3378" s="55" t="s">
        <v>14648</v>
      </c>
      <c r="AK3378" s="55">
        <v>0</v>
      </c>
      <c r="AL3378" s="55" t="s">
        <v>1742</v>
      </c>
      <c r="AN3378" s="55">
        <v>5</v>
      </c>
      <c r="AO3378" s="55" t="s">
        <v>14650</v>
      </c>
      <c r="AR3378" s="56">
        <v>44315</v>
      </c>
      <c r="AS3378" s="57">
        <v>0.58038194444444446</v>
      </c>
      <c r="AT3378" s="56">
        <v>44348</v>
      </c>
      <c r="AU3378" s="57">
        <v>0.66285879629629629</v>
      </c>
      <c r="AV3378" s="55" t="s">
        <v>1345</v>
      </c>
      <c r="AW3378" s="55" t="s">
        <v>3374</v>
      </c>
      <c r="AX3378" s="55" t="s">
        <v>2167</v>
      </c>
      <c r="CB3378" s="55" t="s">
        <v>3150</v>
      </c>
    </row>
    <row r="3379" spans="1:80">
      <c r="A3379" s="55" t="s">
        <v>14651</v>
      </c>
      <c r="B3379" s="55">
        <v>2</v>
      </c>
      <c r="C3379" s="55" t="s">
        <v>14652</v>
      </c>
      <c r="D3379" s="55" t="s">
        <v>14653</v>
      </c>
      <c r="E3379" s="55">
        <v>0</v>
      </c>
      <c r="F3379" s="55">
        <v>1</v>
      </c>
      <c r="G3379" s="56">
        <v>44347</v>
      </c>
      <c r="H3379" s="56">
        <v>44347</v>
      </c>
      <c r="I3379" s="56">
        <v>44347</v>
      </c>
      <c r="J3379" s="55">
        <v>1</v>
      </c>
      <c r="K3379" s="56">
        <v>44413</v>
      </c>
      <c r="L3379" s="56">
        <v>44344</v>
      </c>
      <c r="M3379" s="56">
        <v>44347</v>
      </c>
      <c r="N3379" s="55">
        <v>1</v>
      </c>
      <c r="O3379" s="55">
        <v>1</v>
      </c>
      <c r="P3379" s="55">
        <v>1</v>
      </c>
      <c r="Q3379" s="56">
        <v>44414</v>
      </c>
      <c r="R3379" s="55">
        <v>0</v>
      </c>
      <c r="T3379" s="55">
        <v>5196567000</v>
      </c>
      <c r="U3379" s="55" t="s">
        <v>14654</v>
      </c>
      <c r="V3379" s="55" t="s">
        <v>14652</v>
      </c>
      <c r="W3379" s="55" t="s">
        <v>1336</v>
      </c>
      <c r="X3379" s="55" t="s">
        <v>1336</v>
      </c>
      <c r="Y3379" s="55">
        <v>0</v>
      </c>
      <c r="Z3379" s="55" t="s">
        <v>1419</v>
      </c>
      <c r="AA3379" s="55" t="s">
        <v>1338</v>
      </c>
      <c r="AB3379" s="55">
        <v>1911</v>
      </c>
      <c r="AC3379" s="55">
        <v>1911</v>
      </c>
      <c r="AD3379" s="55">
        <v>0</v>
      </c>
      <c r="AE3379" s="55" t="s">
        <v>1339</v>
      </c>
      <c r="AF3379" s="55" t="s">
        <v>3146</v>
      </c>
      <c r="AG3379" s="55" t="s">
        <v>3147</v>
      </c>
      <c r="AH3379" s="55" t="s">
        <v>1235</v>
      </c>
      <c r="AJ3379" s="55" t="s">
        <v>14653</v>
      </c>
      <c r="AK3379" s="55">
        <v>0</v>
      </c>
      <c r="AL3379" s="55" t="s">
        <v>1742</v>
      </c>
      <c r="AN3379" s="55">
        <v>7</v>
      </c>
      <c r="AO3379" s="55" t="s">
        <v>14655</v>
      </c>
      <c r="AR3379" s="56">
        <v>44344</v>
      </c>
      <c r="AS3379" s="57">
        <v>0.43618055555555557</v>
      </c>
      <c r="AT3379" s="56">
        <v>44413</v>
      </c>
      <c r="AU3379" s="57">
        <v>0.6673958333333333</v>
      </c>
      <c r="AV3379" s="55" t="s">
        <v>1345</v>
      </c>
      <c r="AW3379" s="55" t="s">
        <v>1345</v>
      </c>
      <c r="AX3379" s="55" t="s">
        <v>1346</v>
      </c>
      <c r="CB3379" s="55" t="s">
        <v>3150</v>
      </c>
    </row>
    <row r="3380" spans="1:80">
      <c r="A3380" s="55" t="s">
        <v>14656</v>
      </c>
      <c r="B3380" s="55">
        <v>2</v>
      </c>
      <c r="C3380" s="55" t="s">
        <v>14657</v>
      </c>
      <c r="D3380" s="55" t="s">
        <v>14658</v>
      </c>
      <c r="E3380" s="55">
        <v>0</v>
      </c>
      <c r="F3380" s="55">
        <v>0</v>
      </c>
      <c r="G3380" s="56">
        <v>44347</v>
      </c>
      <c r="H3380" s="56">
        <v>44347</v>
      </c>
      <c r="I3380" s="56">
        <v>44347</v>
      </c>
      <c r="J3380" s="55">
        <v>0</v>
      </c>
      <c r="L3380" s="56">
        <v>44315</v>
      </c>
      <c r="M3380" s="56">
        <v>44347</v>
      </c>
      <c r="N3380" s="55">
        <v>0</v>
      </c>
      <c r="O3380" s="55">
        <v>0</v>
      </c>
      <c r="P3380" s="55">
        <v>0</v>
      </c>
      <c r="R3380" s="55">
        <v>0</v>
      </c>
      <c r="T3380" s="55">
        <v>5180543000</v>
      </c>
      <c r="U3380" s="55" t="s">
        <v>14659</v>
      </c>
      <c r="V3380" s="55" t="s">
        <v>14657</v>
      </c>
      <c r="W3380" s="55" t="s">
        <v>1336</v>
      </c>
      <c r="X3380" s="55" t="s">
        <v>1336</v>
      </c>
      <c r="Y3380" s="55">
        <v>0</v>
      </c>
      <c r="Z3380" s="55" t="s">
        <v>1419</v>
      </c>
      <c r="AA3380" s="55" t="s">
        <v>1338</v>
      </c>
      <c r="AB3380" s="55">
        <v>1176</v>
      </c>
      <c r="AC3380" s="55">
        <v>1176</v>
      </c>
      <c r="AD3380" s="55">
        <v>0</v>
      </c>
      <c r="AE3380" s="55" t="s">
        <v>1339</v>
      </c>
      <c r="AF3380" s="55" t="s">
        <v>3146</v>
      </c>
      <c r="AG3380" s="55" t="s">
        <v>3147</v>
      </c>
      <c r="AH3380" s="55" t="s">
        <v>1235</v>
      </c>
      <c r="AJ3380" s="55" t="s">
        <v>14658</v>
      </c>
      <c r="AK3380" s="55">
        <v>0</v>
      </c>
      <c r="AL3380" s="55" t="s">
        <v>1742</v>
      </c>
      <c r="AN3380" s="55">
        <v>5</v>
      </c>
      <c r="AO3380" s="55" t="s">
        <v>14660</v>
      </c>
      <c r="AR3380" s="56">
        <v>44315</v>
      </c>
      <c r="AS3380" s="57">
        <v>0.58101851851851849</v>
      </c>
      <c r="AT3380" s="56">
        <v>44348</v>
      </c>
      <c r="AU3380" s="57">
        <v>0.66480324074074071</v>
      </c>
      <c r="AV3380" s="55" t="s">
        <v>1345</v>
      </c>
      <c r="AW3380" s="55" t="s">
        <v>3374</v>
      </c>
      <c r="AX3380" s="55" t="s">
        <v>2167</v>
      </c>
      <c r="CB3380" s="55" t="s">
        <v>3150</v>
      </c>
    </row>
    <row r="3381" spans="1:80">
      <c r="A3381" s="55" t="s">
        <v>14661</v>
      </c>
      <c r="B3381" s="55">
        <v>2</v>
      </c>
      <c r="C3381" s="55" t="s">
        <v>14662</v>
      </c>
      <c r="D3381" s="55" t="s">
        <v>14663</v>
      </c>
      <c r="E3381" s="55">
        <v>0</v>
      </c>
      <c r="F3381" s="55">
        <v>1</v>
      </c>
      <c r="G3381" s="56">
        <v>44347</v>
      </c>
      <c r="H3381" s="56">
        <v>44347</v>
      </c>
      <c r="I3381" s="56">
        <v>44347</v>
      </c>
      <c r="J3381" s="55">
        <v>1</v>
      </c>
      <c r="K3381" s="56">
        <v>44413</v>
      </c>
      <c r="L3381" s="56">
        <v>44344</v>
      </c>
      <c r="M3381" s="56">
        <v>44347</v>
      </c>
      <c r="N3381" s="55">
        <v>1</v>
      </c>
      <c r="O3381" s="55">
        <v>1</v>
      </c>
      <c r="P3381" s="55">
        <v>1</v>
      </c>
      <c r="Q3381" s="56">
        <v>44414</v>
      </c>
      <c r="R3381" s="55">
        <v>0</v>
      </c>
      <c r="T3381" s="55">
        <v>5196568007</v>
      </c>
      <c r="U3381" s="55" t="s">
        <v>14664</v>
      </c>
      <c r="V3381" s="55" t="s">
        <v>14662</v>
      </c>
      <c r="W3381" s="55" t="s">
        <v>1336</v>
      </c>
      <c r="X3381" s="55" t="s">
        <v>1336</v>
      </c>
      <c r="Y3381" s="55">
        <v>0</v>
      </c>
      <c r="Z3381" s="55" t="s">
        <v>1419</v>
      </c>
      <c r="AA3381" s="55" t="s">
        <v>1338</v>
      </c>
      <c r="AB3381" s="55">
        <v>1176</v>
      </c>
      <c r="AC3381" s="55">
        <v>1176</v>
      </c>
      <c r="AD3381" s="55">
        <v>0</v>
      </c>
      <c r="AE3381" s="55" t="s">
        <v>1339</v>
      </c>
      <c r="AF3381" s="55" t="s">
        <v>3146</v>
      </c>
      <c r="AG3381" s="55" t="s">
        <v>3147</v>
      </c>
      <c r="AH3381" s="55" t="s">
        <v>1235</v>
      </c>
      <c r="AJ3381" s="55" t="s">
        <v>14663</v>
      </c>
      <c r="AK3381" s="55">
        <v>0</v>
      </c>
      <c r="AL3381" s="55" t="s">
        <v>1742</v>
      </c>
      <c r="AN3381" s="55">
        <v>7</v>
      </c>
      <c r="AO3381" s="55" t="s">
        <v>14665</v>
      </c>
      <c r="AR3381" s="56">
        <v>44344</v>
      </c>
      <c r="AS3381" s="57">
        <v>0.43636574074074069</v>
      </c>
      <c r="AT3381" s="56">
        <v>44413</v>
      </c>
      <c r="AU3381" s="57">
        <v>0.6673958333333333</v>
      </c>
      <c r="AV3381" s="55" t="s">
        <v>1345</v>
      </c>
      <c r="AW3381" s="55" t="s">
        <v>1345</v>
      </c>
      <c r="AX3381" s="55" t="s">
        <v>1346</v>
      </c>
      <c r="CB3381" s="55" t="s">
        <v>3150</v>
      </c>
    </row>
    <row r="3382" spans="1:80">
      <c r="A3382" s="55" t="s">
        <v>14666</v>
      </c>
      <c r="B3382" s="55">
        <v>2</v>
      </c>
      <c r="C3382" s="55" t="s">
        <v>14667</v>
      </c>
      <c r="D3382" s="55" t="s">
        <v>14668</v>
      </c>
      <c r="E3382" s="55">
        <v>0</v>
      </c>
      <c r="F3382" s="55">
        <v>0</v>
      </c>
      <c r="G3382" s="56">
        <v>44347</v>
      </c>
      <c r="H3382" s="56">
        <v>44347</v>
      </c>
      <c r="I3382" s="56">
        <v>44347</v>
      </c>
      <c r="J3382" s="55">
        <v>0</v>
      </c>
      <c r="L3382" s="56">
        <v>44315</v>
      </c>
      <c r="M3382" s="56">
        <v>44347</v>
      </c>
      <c r="N3382" s="55">
        <v>0</v>
      </c>
      <c r="O3382" s="55">
        <v>0</v>
      </c>
      <c r="P3382" s="55">
        <v>0</v>
      </c>
      <c r="R3382" s="55">
        <v>0</v>
      </c>
      <c r="T3382" s="55">
        <v>5180542002</v>
      </c>
      <c r="U3382" s="55" t="s">
        <v>14669</v>
      </c>
      <c r="V3382" s="55" t="s">
        <v>14667</v>
      </c>
      <c r="W3382" s="55" t="s">
        <v>1336</v>
      </c>
      <c r="X3382" s="55" t="s">
        <v>1336</v>
      </c>
      <c r="Y3382" s="55">
        <v>0</v>
      </c>
      <c r="Z3382" s="55" t="s">
        <v>1419</v>
      </c>
      <c r="AA3382" s="55" t="s">
        <v>1338</v>
      </c>
      <c r="AB3382" s="55">
        <v>1197</v>
      </c>
      <c r="AC3382" s="55">
        <v>1197</v>
      </c>
      <c r="AD3382" s="55">
        <v>0</v>
      </c>
      <c r="AE3382" s="55" t="s">
        <v>1339</v>
      </c>
      <c r="AF3382" s="55" t="s">
        <v>3146</v>
      </c>
      <c r="AG3382" s="55" t="s">
        <v>3147</v>
      </c>
      <c r="AH3382" s="55" t="s">
        <v>1235</v>
      </c>
      <c r="AJ3382" s="55" t="s">
        <v>14668</v>
      </c>
      <c r="AK3382" s="55">
        <v>0</v>
      </c>
      <c r="AL3382" s="55" t="s">
        <v>1742</v>
      </c>
      <c r="AN3382" s="55">
        <v>5</v>
      </c>
      <c r="AO3382" s="55" t="s">
        <v>14670</v>
      </c>
      <c r="AR3382" s="56">
        <v>44315</v>
      </c>
      <c r="AS3382" s="57">
        <v>0.58082175925925927</v>
      </c>
      <c r="AT3382" s="56">
        <v>44348</v>
      </c>
      <c r="AU3382" s="57">
        <v>0.66421296296296295</v>
      </c>
      <c r="AV3382" s="55" t="s">
        <v>1345</v>
      </c>
      <c r="AW3382" s="55" t="s">
        <v>3374</v>
      </c>
      <c r="AX3382" s="55" t="s">
        <v>2167</v>
      </c>
      <c r="CB3382" s="55" t="s">
        <v>3150</v>
      </c>
    </row>
    <row r="3383" spans="1:80">
      <c r="A3383" s="55" t="s">
        <v>14671</v>
      </c>
      <c r="B3383" s="55">
        <v>2</v>
      </c>
      <c r="C3383" s="55" t="s">
        <v>14672</v>
      </c>
      <c r="D3383" s="55" t="s">
        <v>14673</v>
      </c>
      <c r="E3383" s="55">
        <v>0</v>
      </c>
      <c r="F3383" s="55">
        <v>1</v>
      </c>
      <c r="G3383" s="56">
        <v>44347</v>
      </c>
      <c r="H3383" s="56">
        <v>44347</v>
      </c>
      <c r="I3383" s="56">
        <v>44347</v>
      </c>
      <c r="J3383" s="55">
        <v>1</v>
      </c>
      <c r="K3383" s="56">
        <v>44413</v>
      </c>
      <c r="L3383" s="56">
        <v>44344</v>
      </c>
      <c r="M3383" s="56">
        <v>44347</v>
      </c>
      <c r="N3383" s="55">
        <v>1</v>
      </c>
      <c r="O3383" s="55">
        <v>1</v>
      </c>
      <c r="P3383" s="55">
        <v>1</v>
      </c>
      <c r="Q3383" s="56">
        <v>44414</v>
      </c>
      <c r="R3383" s="55">
        <v>0</v>
      </c>
      <c r="T3383" s="55">
        <v>5196573000</v>
      </c>
      <c r="U3383" s="55" t="s">
        <v>14674</v>
      </c>
      <c r="V3383" s="55" t="s">
        <v>14672</v>
      </c>
      <c r="W3383" s="55" t="s">
        <v>1336</v>
      </c>
      <c r="X3383" s="55" t="s">
        <v>1336</v>
      </c>
      <c r="Y3383" s="55">
        <v>0</v>
      </c>
      <c r="Z3383" s="55" t="s">
        <v>1419</v>
      </c>
      <c r="AA3383" s="55" t="s">
        <v>1338</v>
      </c>
      <c r="AB3383" s="55">
        <v>1197</v>
      </c>
      <c r="AC3383" s="55">
        <v>1197</v>
      </c>
      <c r="AD3383" s="55">
        <v>0</v>
      </c>
      <c r="AE3383" s="55" t="s">
        <v>1339</v>
      </c>
      <c r="AF3383" s="55" t="s">
        <v>3146</v>
      </c>
      <c r="AG3383" s="55" t="s">
        <v>3147</v>
      </c>
      <c r="AH3383" s="55" t="s">
        <v>1235</v>
      </c>
      <c r="AJ3383" s="55" t="s">
        <v>14673</v>
      </c>
      <c r="AK3383" s="55">
        <v>0</v>
      </c>
      <c r="AL3383" s="55" t="s">
        <v>1742</v>
      </c>
      <c r="AN3383" s="55">
        <v>7</v>
      </c>
      <c r="AO3383" s="55" t="s">
        <v>14675</v>
      </c>
      <c r="AR3383" s="56">
        <v>44344</v>
      </c>
      <c r="AS3383" s="57">
        <v>0.43627314814814816</v>
      </c>
      <c r="AT3383" s="56">
        <v>44413</v>
      </c>
      <c r="AU3383" s="57">
        <v>0.6673958333333333</v>
      </c>
      <c r="AV3383" s="55" t="s">
        <v>1345</v>
      </c>
      <c r="AW3383" s="55" t="s">
        <v>1345</v>
      </c>
      <c r="AX3383" s="55" t="s">
        <v>1346</v>
      </c>
      <c r="CB3383" s="55" t="s">
        <v>3150</v>
      </c>
    </row>
    <row r="3384" spans="1:80">
      <c r="A3384" s="55" t="s">
        <v>14676</v>
      </c>
      <c r="B3384" s="55">
        <v>2</v>
      </c>
      <c r="C3384" s="55" t="s">
        <v>14677</v>
      </c>
      <c r="D3384" s="55" t="s">
        <v>14678</v>
      </c>
      <c r="E3384" s="55">
        <v>0</v>
      </c>
      <c r="F3384" s="55">
        <v>1</v>
      </c>
      <c r="G3384" s="56">
        <v>44347</v>
      </c>
      <c r="H3384" s="56">
        <v>44347</v>
      </c>
      <c r="I3384" s="56">
        <v>44347</v>
      </c>
      <c r="J3384" s="55">
        <v>1</v>
      </c>
      <c r="K3384" s="56">
        <v>44399</v>
      </c>
      <c r="L3384" s="56">
        <v>44328</v>
      </c>
      <c r="M3384" s="56">
        <v>44347</v>
      </c>
      <c r="N3384" s="55">
        <v>1</v>
      </c>
      <c r="O3384" s="55">
        <v>1</v>
      </c>
      <c r="P3384" s="55">
        <v>1</v>
      </c>
      <c r="Q3384" s="56">
        <v>44399</v>
      </c>
      <c r="R3384" s="55">
        <v>0</v>
      </c>
      <c r="T3384" s="55">
        <v>5197497001</v>
      </c>
      <c r="U3384" s="55" t="s">
        <v>14679</v>
      </c>
      <c r="V3384" s="55" t="s">
        <v>14677</v>
      </c>
      <c r="W3384" s="55" t="s">
        <v>1336</v>
      </c>
      <c r="X3384" s="55" t="s">
        <v>1336</v>
      </c>
      <c r="Y3384" s="55">
        <v>0</v>
      </c>
      <c r="Z3384" s="55" t="s">
        <v>1419</v>
      </c>
      <c r="AA3384" s="55" t="s">
        <v>1338</v>
      </c>
      <c r="AB3384" s="55">
        <v>1552.95</v>
      </c>
      <c r="AC3384" s="55">
        <v>1552.95</v>
      </c>
      <c r="AD3384" s="55">
        <v>0</v>
      </c>
      <c r="AE3384" s="55" t="s">
        <v>1339</v>
      </c>
      <c r="AF3384" s="55" t="s">
        <v>3146</v>
      </c>
      <c r="AG3384" s="55" t="s">
        <v>3147</v>
      </c>
      <c r="AH3384" s="55" t="s">
        <v>1235</v>
      </c>
      <c r="AJ3384" s="55" t="s">
        <v>14678</v>
      </c>
      <c r="AK3384" s="55">
        <v>0</v>
      </c>
      <c r="AL3384" s="55" t="s">
        <v>1742</v>
      </c>
      <c r="AN3384" s="55">
        <v>4</v>
      </c>
      <c r="AO3384" s="55" t="s">
        <v>14680</v>
      </c>
      <c r="AR3384" s="56">
        <v>44328</v>
      </c>
      <c r="AS3384" s="57">
        <v>0.45505787037037032</v>
      </c>
      <c r="AT3384" s="56">
        <v>44399</v>
      </c>
      <c r="AU3384" s="57">
        <v>0.59512731481481485</v>
      </c>
      <c r="AV3384" s="55" t="s">
        <v>1345</v>
      </c>
      <c r="AW3384" s="55" t="s">
        <v>1345</v>
      </c>
      <c r="AX3384" s="55" t="s">
        <v>1346</v>
      </c>
      <c r="CB3384" s="55" t="s">
        <v>3150</v>
      </c>
    </row>
    <row r="3385" spans="1:80">
      <c r="A3385" s="55" t="s">
        <v>14681</v>
      </c>
      <c r="B3385" s="55">
        <v>2</v>
      </c>
      <c r="C3385" s="55" t="s">
        <v>14682</v>
      </c>
      <c r="D3385" s="55" t="s">
        <v>14683</v>
      </c>
      <c r="E3385" s="55">
        <v>0</v>
      </c>
      <c r="F3385" s="55">
        <v>1</v>
      </c>
      <c r="G3385" s="56">
        <v>44347</v>
      </c>
      <c r="H3385" s="56">
        <v>44347</v>
      </c>
      <c r="I3385" s="56">
        <v>44347</v>
      </c>
      <c r="J3385" s="55">
        <v>1</v>
      </c>
      <c r="K3385" s="56">
        <v>44399</v>
      </c>
      <c r="L3385" s="56">
        <v>44328</v>
      </c>
      <c r="M3385" s="56">
        <v>44347</v>
      </c>
      <c r="N3385" s="55">
        <v>1</v>
      </c>
      <c r="O3385" s="55">
        <v>1</v>
      </c>
      <c r="P3385" s="55">
        <v>1</v>
      </c>
      <c r="Q3385" s="56">
        <v>44399</v>
      </c>
      <c r="R3385" s="55">
        <v>0</v>
      </c>
      <c r="T3385" s="55">
        <v>5197496003</v>
      </c>
      <c r="U3385" s="55" t="s">
        <v>14684</v>
      </c>
      <c r="V3385" s="55" t="s">
        <v>14682</v>
      </c>
      <c r="W3385" s="55" t="s">
        <v>1336</v>
      </c>
      <c r="X3385" s="55" t="s">
        <v>1336</v>
      </c>
      <c r="Y3385" s="55">
        <v>0</v>
      </c>
      <c r="Z3385" s="55" t="s">
        <v>1419</v>
      </c>
      <c r="AA3385" s="55" t="s">
        <v>1338</v>
      </c>
      <c r="AB3385" s="55">
        <v>1131.9000000000001</v>
      </c>
      <c r="AC3385" s="55">
        <v>1131.9000000000001</v>
      </c>
      <c r="AD3385" s="55">
        <v>0</v>
      </c>
      <c r="AE3385" s="55" t="s">
        <v>1339</v>
      </c>
      <c r="AF3385" s="55" t="s">
        <v>3146</v>
      </c>
      <c r="AG3385" s="55" t="s">
        <v>3147</v>
      </c>
      <c r="AH3385" s="55" t="s">
        <v>1235</v>
      </c>
      <c r="AJ3385" s="55" t="s">
        <v>14683</v>
      </c>
      <c r="AK3385" s="55">
        <v>0</v>
      </c>
      <c r="AL3385" s="55" t="s">
        <v>1742</v>
      </c>
      <c r="AN3385" s="55">
        <v>4</v>
      </c>
      <c r="AO3385" s="55" t="s">
        <v>14685</v>
      </c>
      <c r="AR3385" s="56">
        <v>44328</v>
      </c>
      <c r="AS3385" s="57">
        <v>0.45491898148148152</v>
      </c>
      <c r="AT3385" s="56">
        <v>44399</v>
      </c>
      <c r="AU3385" s="57">
        <v>0.59512731481481485</v>
      </c>
      <c r="AV3385" s="55" t="s">
        <v>1345</v>
      </c>
      <c r="AW3385" s="55" t="s">
        <v>1345</v>
      </c>
      <c r="AX3385" s="55" t="s">
        <v>1346</v>
      </c>
      <c r="CB3385" s="55" t="s">
        <v>3150</v>
      </c>
    </row>
    <row r="3386" spans="1:80">
      <c r="A3386" s="55" t="s">
        <v>14686</v>
      </c>
      <c r="B3386" s="55">
        <v>2</v>
      </c>
      <c r="C3386" s="55" t="s">
        <v>14687</v>
      </c>
      <c r="D3386" s="55" t="s">
        <v>14688</v>
      </c>
      <c r="E3386" s="55">
        <v>0</v>
      </c>
      <c r="F3386" s="55">
        <v>1</v>
      </c>
      <c r="G3386" s="56">
        <v>44347</v>
      </c>
      <c r="H3386" s="56">
        <v>44347</v>
      </c>
      <c r="I3386" s="56">
        <v>44347</v>
      </c>
      <c r="J3386" s="55">
        <v>1</v>
      </c>
      <c r="K3386" s="56">
        <v>44399</v>
      </c>
      <c r="L3386" s="56">
        <v>44328</v>
      </c>
      <c r="M3386" s="56">
        <v>44347</v>
      </c>
      <c r="N3386" s="55">
        <v>1</v>
      </c>
      <c r="O3386" s="55">
        <v>1</v>
      </c>
      <c r="P3386" s="55">
        <v>1</v>
      </c>
      <c r="Q3386" s="56">
        <v>44399</v>
      </c>
      <c r="R3386" s="55">
        <v>0</v>
      </c>
      <c r="T3386" s="55">
        <v>5198016003</v>
      </c>
      <c r="U3386" s="55" t="s">
        <v>14689</v>
      </c>
      <c r="V3386" s="55" t="s">
        <v>14687</v>
      </c>
      <c r="W3386" s="55" t="s">
        <v>1336</v>
      </c>
      <c r="X3386" s="55" t="s">
        <v>1336</v>
      </c>
      <c r="Y3386" s="55">
        <v>0</v>
      </c>
      <c r="Z3386" s="55" t="s">
        <v>1419</v>
      </c>
      <c r="AA3386" s="55" t="s">
        <v>1338</v>
      </c>
      <c r="AB3386" s="55">
        <v>1951.95</v>
      </c>
      <c r="AC3386" s="55">
        <v>1951.95</v>
      </c>
      <c r="AD3386" s="55">
        <v>0</v>
      </c>
      <c r="AE3386" s="55" t="s">
        <v>1339</v>
      </c>
      <c r="AF3386" s="55" t="s">
        <v>3146</v>
      </c>
      <c r="AG3386" s="55" t="s">
        <v>3147</v>
      </c>
      <c r="AH3386" s="55" t="s">
        <v>1235</v>
      </c>
      <c r="AJ3386" s="55" t="s">
        <v>14688</v>
      </c>
      <c r="AK3386" s="55">
        <v>0</v>
      </c>
      <c r="AL3386" s="55" t="s">
        <v>1742</v>
      </c>
      <c r="AN3386" s="55">
        <v>4</v>
      </c>
      <c r="AO3386" s="55" t="s">
        <v>14690</v>
      </c>
      <c r="AR3386" s="56">
        <v>44328</v>
      </c>
      <c r="AS3386" s="57">
        <v>0.45459490740740738</v>
      </c>
      <c r="AT3386" s="56">
        <v>44399</v>
      </c>
      <c r="AU3386" s="57">
        <v>0.59512731481481485</v>
      </c>
      <c r="AV3386" s="55" t="s">
        <v>1345</v>
      </c>
      <c r="AW3386" s="55" t="s">
        <v>1345</v>
      </c>
      <c r="AX3386" s="55" t="s">
        <v>1346</v>
      </c>
      <c r="CB3386" s="55" t="s">
        <v>3150</v>
      </c>
    </row>
    <row r="3387" spans="1:80">
      <c r="A3387" s="55" t="s">
        <v>14691</v>
      </c>
      <c r="B3387" s="55">
        <v>2</v>
      </c>
      <c r="C3387" s="55" t="s">
        <v>14692</v>
      </c>
      <c r="D3387" s="55" t="s">
        <v>14693</v>
      </c>
      <c r="E3387" s="55">
        <v>0</v>
      </c>
      <c r="F3387" s="55">
        <v>1</v>
      </c>
      <c r="G3387" s="56">
        <v>44347</v>
      </c>
      <c r="H3387" s="56">
        <v>44347</v>
      </c>
      <c r="I3387" s="56">
        <v>44347</v>
      </c>
      <c r="J3387" s="55">
        <v>1</v>
      </c>
      <c r="K3387" s="56">
        <v>44399</v>
      </c>
      <c r="L3387" s="56">
        <v>44328</v>
      </c>
      <c r="M3387" s="56">
        <v>44347</v>
      </c>
      <c r="N3387" s="55">
        <v>1</v>
      </c>
      <c r="O3387" s="55">
        <v>1</v>
      </c>
      <c r="P3387" s="55">
        <v>1</v>
      </c>
      <c r="Q3387" s="56">
        <v>44399</v>
      </c>
      <c r="R3387" s="55">
        <v>0</v>
      </c>
      <c r="T3387" s="55">
        <v>5198017001</v>
      </c>
      <c r="U3387" s="55" t="s">
        <v>14694</v>
      </c>
      <c r="V3387" s="55" t="s">
        <v>14692</v>
      </c>
      <c r="W3387" s="55" t="s">
        <v>1336</v>
      </c>
      <c r="X3387" s="55" t="s">
        <v>1336</v>
      </c>
      <c r="Y3387" s="55">
        <v>0</v>
      </c>
      <c r="Z3387" s="55" t="s">
        <v>1419</v>
      </c>
      <c r="AA3387" s="55" t="s">
        <v>1338</v>
      </c>
      <c r="AB3387" s="55">
        <v>1362.9</v>
      </c>
      <c r="AC3387" s="55">
        <v>1362.9</v>
      </c>
      <c r="AD3387" s="55">
        <v>0</v>
      </c>
      <c r="AE3387" s="55" t="s">
        <v>1339</v>
      </c>
      <c r="AF3387" s="55" t="s">
        <v>3146</v>
      </c>
      <c r="AG3387" s="55" t="s">
        <v>3147</v>
      </c>
      <c r="AH3387" s="55" t="s">
        <v>1235</v>
      </c>
      <c r="AJ3387" s="55" t="s">
        <v>14693</v>
      </c>
      <c r="AK3387" s="55">
        <v>0</v>
      </c>
      <c r="AL3387" s="55" t="s">
        <v>1742</v>
      </c>
      <c r="AN3387" s="55">
        <v>4</v>
      </c>
      <c r="AO3387" s="55" t="s">
        <v>14695</v>
      </c>
      <c r="AR3387" s="56">
        <v>44328</v>
      </c>
      <c r="AS3387" s="57">
        <v>0.45478009259259261</v>
      </c>
      <c r="AT3387" s="56">
        <v>44399</v>
      </c>
      <c r="AU3387" s="57">
        <v>0.59512731481481485</v>
      </c>
      <c r="AV3387" s="55" t="s">
        <v>1345</v>
      </c>
      <c r="AW3387" s="55" t="s">
        <v>1345</v>
      </c>
      <c r="AX3387" s="55" t="s">
        <v>1346</v>
      </c>
      <c r="CB3387" s="55" t="s">
        <v>3150</v>
      </c>
    </row>
    <row r="3388" spans="1:80">
      <c r="A3388" s="55" t="s">
        <v>14696</v>
      </c>
      <c r="B3388" s="55">
        <v>2</v>
      </c>
      <c r="C3388" s="55" t="s">
        <v>14697</v>
      </c>
      <c r="D3388" s="55" t="s">
        <v>14698</v>
      </c>
      <c r="E3388" s="55">
        <v>0</v>
      </c>
      <c r="F3388" s="55">
        <v>1</v>
      </c>
      <c r="G3388" s="56">
        <v>44347</v>
      </c>
      <c r="H3388" s="56">
        <v>44347</v>
      </c>
      <c r="I3388" s="56">
        <v>44347</v>
      </c>
      <c r="J3388" s="55">
        <v>1</v>
      </c>
      <c r="K3388" s="56">
        <v>44400</v>
      </c>
      <c r="L3388" s="56">
        <v>44315</v>
      </c>
      <c r="M3388" s="56">
        <v>44347</v>
      </c>
      <c r="N3388" s="55">
        <v>1</v>
      </c>
      <c r="O3388" s="55">
        <v>1</v>
      </c>
      <c r="P3388" s="55">
        <v>1</v>
      </c>
      <c r="Q3388" s="56">
        <v>44400</v>
      </c>
      <c r="R3388" s="55">
        <v>0</v>
      </c>
      <c r="T3388" s="55">
        <v>5180836003</v>
      </c>
      <c r="U3388" s="55" t="s">
        <v>14699</v>
      </c>
      <c r="V3388" s="55" t="s">
        <v>14697</v>
      </c>
      <c r="W3388" s="55" t="s">
        <v>1336</v>
      </c>
      <c r="X3388" s="55" t="s">
        <v>1336</v>
      </c>
      <c r="Y3388" s="55">
        <v>0</v>
      </c>
      <c r="Z3388" s="55" t="s">
        <v>1419</v>
      </c>
      <c r="AA3388" s="55" t="s">
        <v>1338</v>
      </c>
      <c r="AB3388" s="55">
        <v>945</v>
      </c>
      <c r="AC3388" s="55">
        <v>945</v>
      </c>
      <c r="AD3388" s="55">
        <v>0</v>
      </c>
      <c r="AE3388" s="55" t="s">
        <v>1339</v>
      </c>
      <c r="AF3388" s="55" t="s">
        <v>3146</v>
      </c>
      <c r="AG3388" s="55" t="s">
        <v>3147</v>
      </c>
      <c r="AH3388" s="55" t="s">
        <v>1235</v>
      </c>
      <c r="AJ3388" s="55" t="s">
        <v>14698</v>
      </c>
      <c r="AK3388" s="55">
        <v>0</v>
      </c>
      <c r="AL3388" s="55" t="s">
        <v>1742</v>
      </c>
      <c r="AN3388" s="55">
        <v>4</v>
      </c>
      <c r="AO3388" s="55" t="s">
        <v>14700</v>
      </c>
      <c r="AR3388" s="56">
        <v>44315</v>
      </c>
      <c r="AS3388" s="57">
        <v>0.58879629629629626</v>
      </c>
      <c r="AT3388" s="56">
        <v>44400</v>
      </c>
      <c r="AU3388" s="57">
        <v>0.4486342592592592</v>
      </c>
      <c r="AV3388" s="55" t="s">
        <v>1345</v>
      </c>
      <c r="AW3388" s="55" t="s">
        <v>1345</v>
      </c>
      <c r="AX3388" s="55" t="s">
        <v>1346</v>
      </c>
      <c r="CB3388" s="55" t="s">
        <v>3150</v>
      </c>
    </row>
    <row r="3389" spans="1:80">
      <c r="A3389" s="55" t="s">
        <v>14701</v>
      </c>
      <c r="B3389" s="55">
        <v>2</v>
      </c>
      <c r="C3389" s="55" t="s">
        <v>14702</v>
      </c>
      <c r="D3389" s="55" t="s">
        <v>14703</v>
      </c>
      <c r="E3389" s="55">
        <v>0</v>
      </c>
      <c r="F3389" s="55">
        <v>1</v>
      </c>
      <c r="G3389" s="56">
        <v>44347</v>
      </c>
      <c r="H3389" s="56">
        <v>44347</v>
      </c>
      <c r="I3389" s="56">
        <v>44347</v>
      </c>
      <c r="J3389" s="55">
        <v>1</v>
      </c>
      <c r="K3389" s="56">
        <v>44400</v>
      </c>
      <c r="L3389" s="56">
        <v>44315</v>
      </c>
      <c r="M3389" s="56">
        <v>44347</v>
      </c>
      <c r="N3389" s="55">
        <v>1</v>
      </c>
      <c r="O3389" s="55">
        <v>1</v>
      </c>
      <c r="P3389" s="55">
        <v>1</v>
      </c>
      <c r="Q3389" s="56">
        <v>44400</v>
      </c>
      <c r="R3389" s="55">
        <v>0</v>
      </c>
      <c r="T3389" s="55">
        <v>5180834009</v>
      </c>
      <c r="U3389" s="55" t="s">
        <v>14704</v>
      </c>
      <c r="V3389" s="55" t="s">
        <v>14702</v>
      </c>
      <c r="W3389" s="55" t="s">
        <v>1336</v>
      </c>
      <c r="X3389" s="55" t="s">
        <v>1336</v>
      </c>
      <c r="Y3389" s="55">
        <v>0</v>
      </c>
      <c r="Z3389" s="55" t="s">
        <v>1419</v>
      </c>
      <c r="AA3389" s="55" t="s">
        <v>1338</v>
      </c>
      <c r="AB3389" s="55">
        <v>945</v>
      </c>
      <c r="AC3389" s="55">
        <v>945</v>
      </c>
      <c r="AD3389" s="55">
        <v>0</v>
      </c>
      <c r="AE3389" s="55" t="s">
        <v>1339</v>
      </c>
      <c r="AF3389" s="55" t="s">
        <v>3146</v>
      </c>
      <c r="AG3389" s="55" t="s">
        <v>3147</v>
      </c>
      <c r="AH3389" s="55" t="s">
        <v>1235</v>
      </c>
      <c r="AJ3389" s="55" t="s">
        <v>14703</v>
      </c>
      <c r="AK3389" s="55">
        <v>0</v>
      </c>
      <c r="AL3389" s="55" t="s">
        <v>1742</v>
      </c>
      <c r="AN3389" s="55">
        <v>4</v>
      </c>
      <c r="AO3389" s="55" t="s">
        <v>14705</v>
      </c>
      <c r="AR3389" s="56">
        <v>44315</v>
      </c>
      <c r="AS3389" s="57">
        <v>0.58894675925925932</v>
      </c>
      <c r="AT3389" s="56">
        <v>44400</v>
      </c>
      <c r="AU3389" s="57">
        <v>0.44864583333333335</v>
      </c>
      <c r="AV3389" s="55" t="s">
        <v>1345</v>
      </c>
      <c r="AW3389" s="55" t="s">
        <v>1345</v>
      </c>
      <c r="AX3389" s="55" t="s">
        <v>1346</v>
      </c>
      <c r="CB3389" s="55" t="s">
        <v>3150</v>
      </c>
    </row>
    <row r="3390" spans="1:80">
      <c r="A3390" s="55" t="s">
        <v>14706</v>
      </c>
      <c r="B3390" s="55">
        <v>2</v>
      </c>
      <c r="C3390" s="55" t="s">
        <v>14707</v>
      </c>
      <c r="D3390" s="55" t="s">
        <v>14708</v>
      </c>
      <c r="E3390" s="55">
        <v>0</v>
      </c>
      <c r="F3390" s="55">
        <v>1</v>
      </c>
      <c r="G3390" s="56">
        <v>44347</v>
      </c>
      <c r="H3390" s="56">
        <v>44347</v>
      </c>
      <c r="I3390" s="56">
        <v>44347</v>
      </c>
      <c r="J3390" s="55">
        <v>1</v>
      </c>
      <c r="K3390" s="56">
        <v>44400</v>
      </c>
      <c r="L3390" s="56">
        <v>44315</v>
      </c>
      <c r="M3390" s="56">
        <v>44347</v>
      </c>
      <c r="N3390" s="55">
        <v>1</v>
      </c>
      <c r="O3390" s="55">
        <v>1</v>
      </c>
      <c r="P3390" s="55">
        <v>1</v>
      </c>
      <c r="Q3390" s="56">
        <v>44400</v>
      </c>
      <c r="R3390" s="55">
        <v>0</v>
      </c>
      <c r="T3390" s="55">
        <v>5180837001</v>
      </c>
      <c r="U3390" s="55" t="s">
        <v>14709</v>
      </c>
      <c r="V3390" s="55" t="s">
        <v>14707</v>
      </c>
      <c r="W3390" s="55" t="s">
        <v>1336</v>
      </c>
      <c r="X3390" s="55" t="s">
        <v>1336</v>
      </c>
      <c r="Y3390" s="55">
        <v>0</v>
      </c>
      <c r="Z3390" s="55" t="s">
        <v>1419</v>
      </c>
      <c r="AA3390" s="55" t="s">
        <v>1338</v>
      </c>
      <c r="AB3390" s="55">
        <v>1155</v>
      </c>
      <c r="AC3390" s="55">
        <v>1155</v>
      </c>
      <c r="AD3390" s="55">
        <v>0</v>
      </c>
      <c r="AE3390" s="55" t="s">
        <v>1339</v>
      </c>
      <c r="AF3390" s="55" t="s">
        <v>3146</v>
      </c>
      <c r="AG3390" s="55" t="s">
        <v>3147</v>
      </c>
      <c r="AH3390" s="55" t="s">
        <v>1235</v>
      </c>
      <c r="AJ3390" s="55" t="s">
        <v>14708</v>
      </c>
      <c r="AK3390" s="55">
        <v>0</v>
      </c>
      <c r="AL3390" s="55" t="s">
        <v>1742</v>
      </c>
      <c r="AN3390" s="55">
        <v>4</v>
      </c>
      <c r="AO3390" s="55" t="s">
        <v>14710</v>
      </c>
      <c r="AR3390" s="56">
        <v>44315</v>
      </c>
      <c r="AS3390" s="57">
        <v>0.58869212962962958</v>
      </c>
      <c r="AT3390" s="56">
        <v>44400</v>
      </c>
      <c r="AU3390" s="57">
        <v>0.44864583333333335</v>
      </c>
      <c r="AV3390" s="55" t="s">
        <v>1345</v>
      </c>
      <c r="AW3390" s="55" t="s">
        <v>1345</v>
      </c>
      <c r="AX3390" s="55" t="s">
        <v>1346</v>
      </c>
      <c r="CB3390" s="55" t="s">
        <v>3150</v>
      </c>
    </row>
    <row r="3391" spans="1:80">
      <c r="A3391" s="55" t="s">
        <v>14711</v>
      </c>
      <c r="B3391" s="55">
        <v>2</v>
      </c>
      <c r="C3391" s="55" t="s">
        <v>14712</v>
      </c>
      <c r="D3391" s="55" t="s">
        <v>14713</v>
      </c>
      <c r="E3391" s="55">
        <v>0</v>
      </c>
      <c r="F3391" s="55">
        <v>1</v>
      </c>
      <c r="G3391" s="56">
        <v>44347</v>
      </c>
      <c r="H3391" s="56">
        <v>44347</v>
      </c>
      <c r="I3391" s="56">
        <v>44347</v>
      </c>
      <c r="J3391" s="55">
        <v>1</v>
      </c>
      <c r="K3391" s="56">
        <v>44433</v>
      </c>
      <c r="L3391" s="56">
        <v>44328</v>
      </c>
      <c r="M3391" s="56">
        <v>44347</v>
      </c>
      <c r="N3391" s="55">
        <v>1</v>
      </c>
      <c r="O3391" s="55">
        <v>1</v>
      </c>
      <c r="P3391" s="55">
        <v>1</v>
      </c>
      <c r="Q3391" s="56">
        <v>44433</v>
      </c>
      <c r="R3391" s="55">
        <v>0</v>
      </c>
      <c r="T3391" s="55">
        <v>5197703001</v>
      </c>
      <c r="U3391" s="55" t="s">
        <v>14714</v>
      </c>
      <c r="V3391" s="55" t="s">
        <v>14712</v>
      </c>
      <c r="W3391" s="55" t="s">
        <v>1336</v>
      </c>
      <c r="X3391" s="55" t="s">
        <v>1336</v>
      </c>
      <c r="Y3391" s="55">
        <v>0</v>
      </c>
      <c r="Z3391" s="55" t="s">
        <v>1419</v>
      </c>
      <c r="AA3391" s="55" t="s">
        <v>1338</v>
      </c>
      <c r="AB3391" s="55">
        <v>2047.5</v>
      </c>
      <c r="AC3391" s="55">
        <v>2047.5</v>
      </c>
      <c r="AD3391" s="55">
        <v>0</v>
      </c>
      <c r="AE3391" s="55" t="s">
        <v>1339</v>
      </c>
      <c r="AF3391" s="55" t="s">
        <v>3146</v>
      </c>
      <c r="AG3391" s="55" t="s">
        <v>3147</v>
      </c>
      <c r="AH3391" s="55" t="s">
        <v>1235</v>
      </c>
      <c r="AJ3391" s="55" t="s">
        <v>14713</v>
      </c>
      <c r="AK3391" s="55">
        <v>0</v>
      </c>
      <c r="AL3391" s="55" t="s">
        <v>1742</v>
      </c>
      <c r="AN3391" s="55">
        <v>4</v>
      </c>
      <c r="AO3391" s="55" t="s">
        <v>14715</v>
      </c>
      <c r="AR3391" s="56">
        <v>44328</v>
      </c>
      <c r="AS3391" s="57">
        <v>0.45774305555555556</v>
      </c>
      <c r="AT3391" s="56">
        <v>44433</v>
      </c>
      <c r="AU3391" s="57">
        <v>0.50070601851851848</v>
      </c>
      <c r="AV3391" s="55" t="s">
        <v>1345</v>
      </c>
      <c r="AW3391" s="55" t="s">
        <v>1345</v>
      </c>
      <c r="AX3391" s="55" t="s">
        <v>1346</v>
      </c>
      <c r="CB3391" s="55" t="s">
        <v>3150</v>
      </c>
    </row>
    <row r="3392" spans="1:80">
      <c r="A3392" s="55" t="s">
        <v>14716</v>
      </c>
      <c r="B3392" s="55">
        <v>2</v>
      </c>
      <c r="C3392" s="55" t="s">
        <v>14717</v>
      </c>
      <c r="D3392" s="55" t="s">
        <v>14718</v>
      </c>
      <c r="E3392" s="55">
        <v>0</v>
      </c>
      <c r="F3392" s="55">
        <v>1</v>
      </c>
      <c r="G3392" s="56">
        <v>44347</v>
      </c>
      <c r="H3392" s="56">
        <v>44347</v>
      </c>
      <c r="I3392" s="56">
        <v>44347</v>
      </c>
      <c r="J3392" s="55">
        <v>1</v>
      </c>
      <c r="K3392" s="56">
        <v>44433</v>
      </c>
      <c r="L3392" s="56">
        <v>44328</v>
      </c>
      <c r="M3392" s="56">
        <v>44347</v>
      </c>
      <c r="N3392" s="55">
        <v>1</v>
      </c>
      <c r="O3392" s="55">
        <v>1</v>
      </c>
      <c r="P3392" s="55">
        <v>1</v>
      </c>
      <c r="Q3392" s="56">
        <v>44433</v>
      </c>
      <c r="R3392" s="55">
        <v>0</v>
      </c>
      <c r="T3392" s="55">
        <v>5197709004</v>
      </c>
      <c r="U3392" s="55" t="s">
        <v>14719</v>
      </c>
      <c r="V3392" s="55" t="s">
        <v>14717</v>
      </c>
      <c r="W3392" s="55" t="s">
        <v>1336</v>
      </c>
      <c r="X3392" s="55" t="s">
        <v>1336</v>
      </c>
      <c r="Y3392" s="55">
        <v>0</v>
      </c>
      <c r="Z3392" s="55" t="s">
        <v>1419</v>
      </c>
      <c r="AA3392" s="55" t="s">
        <v>1338</v>
      </c>
      <c r="AB3392" s="55">
        <v>2047.5</v>
      </c>
      <c r="AC3392" s="55">
        <v>2047.5</v>
      </c>
      <c r="AD3392" s="55">
        <v>0</v>
      </c>
      <c r="AE3392" s="55" t="s">
        <v>1339</v>
      </c>
      <c r="AF3392" s="55" t="s">
        <v>3146</v>
      </c>
      <c r="AG3392" s="55" t="s">
        <v>3147</v>
      </c>
      <c r="AH3392" s="55" t="s">
        <v>1235</v>
      </c>
      <c r="AJ3392" s="55" t="s">
        <v>14718</v>
      </c>
      <c r="AK3392" s="55">
        <v>0</v>
      </c>
      <c r="AL3392" s="55" t="s">
        <v>1742</v>
      </c>
      <c r="AN3392" s="55">
        <v>4</v>
      </c>
      <c r="AO3392" s="55" t="s">
        <v>14720</v>
      </c>
      <c r="AR3392" s="56">
        <v>44328</v>
      </c>
      <c r="AS3392" s="57">
        <v>0.45788194444444441</v>
      </c>
      <c r="AT3392" s="56">
        <v>44433</v>
      </c>
      <c r="AU3392" s="57">
        <v>0.50070601851851848</v>
      </c>
      <c r="AV3392" s="55" t="s">
        <v>1345</v>
      </c>
      <c r="AW3392" s="55" t="s">
        <v>1345</v>
      </c>
      <c r="AX3392" s="55" t="s">
        <v>1346</v>
      </c>
      <c r="CB3392" s="55" t="s">
        <v>3150</v>
      </c>
    </row>
    <row r="3393" spans="1:80">
      <c r="A3393" s="55" t="s">
        <v>14721</v>
      </c>
      <c r="B3393" s="55">
        <v>2</v>
      </c>
      <c r="C3393" s="55" t="s">
        <v>14722</v>
      </c>
      <c r="D3393" s="55" t="s">
        <v>14723</v>
      </c>
      <c r="E3393" s="55">
        <v>0</v>
      </c>
      <c r="F3393" s="55">
        <v>1</v>
      </c>
      <c r="G3393" s="56">
        <v>44347</v>
      </c>
      <c r="H3393" s="56">
        <v>44347</v>
      </c>
      <c r="I3393" s="56">
        <v>44347</v>
      </c>
      <c r="J3393" s="55">
        <v>1</v>
      </c>
      <c r="K3393" s="56">
        <v>44433</v>
      </c>
      <c r="L3393" s="56">
        <v>44328</v>
      </c>
      <c r="M3393" s="56">
        <v>44347</v>
      </c>
      <c r="N3393" s="55">
        <v>1</v>
      </c>
      <c r="O3393" s="55">
        <v>1</v>
      </c>
      <c r="P3393" s="55">
        <v>1</v>
      </c>
      <c r="Q3393" s="56">
        <v>44433</v>
      </c>
      <c r="R3393" s="55">
        <v>0</v>
      </c>
      <c r="T3393" s="55">
        <v>5197698005</v>
      </c>
      <c r="U3393" s="55" t="s">
        <v>14724</v>
      </c>
      <c r="V3393" s="55" t="s">
        <v>14722</v>
      </c>
      <c r="W3393" s="55" t="s">
        <v>1336</v>
      </c>
      <c r="X3393" s="55" t="s">
        <v>1336</v>
      </c>
      <c r="Y3393" s="55">
        <v>0</v>
      </c>
      <c r="Z3393" s="55" t="s">
        <v>1419</v>
      </c>
      <c r="AA3393" s="55" t="s">
        <v>1338</v>
      </c>
      <c r="AB3393" s="55">
        <v>2205</v>
      </c>
      <c r="AC3393" s="55">
        <v>2205</v>
      </c>
      <c r="AD3393" s="55">
        <v>0</v>
      </c>
      <c r="AE3393" s="55" t="s">
        <v>1339</v>
      </c>
      <c r="AF3393" s="55" t="s">
        <v>3146</v>
      </c>
      <c r="AG3393" s="55" t="s">
        <v>3147</v>
      </c>
      <c r="AH3393" s="55" t="s">
        <v>1235</v>
      </c>
      <c r="AJ3393" s="55" t="s">
        <v>14723</v>
      </c>
      <c r="AK3393" s="55">
        <v>0</v>
      </c>
      <c r="AL3393" s="55" t="s">
        <v>1742</v>
      </c>
      <c r="AN3393" s="55">
        <v>4</v>
      </c>
      <c r="AO3393" s="55" t="s">
        <v>14725</v>
      </c>
      <c r="AR3393" s="56">
        <v>44328</v>
      </c>
      <c r="AS3393" s="57">
        <v>0.4576157407407408</v>
      </c>
      <c r="AT3393" s="56">
        <v>44433</v>
      </c>
      <c r="AU3393" s="57">
        <v>0.50070601851851848</v>
      </c>
      <c r="AV3393" s="55" t="s">
        <v>1345</v>
      </c>
      <c r="AW3393" s="55" t="s">
        <v>1345</v>
      </c>
      <c r="AX3393" s="55" t="s">
        <v>1346</v>
      </c>
      <c r="CB3393" s="55" t="s">
        <v>3150</v>
      </c>
    </row>
    <row r="3394" spans="1:80">
      <c r="A3394" s="55" t="s">
        <v>14726</v>
      </c>
      <c r="B3394" s="55">
        <v>2</v>
      </c>
      <c r="C3394" s="55" t="s">
        <v>14727</v>
      </c>
      <c r="D3394" s="55" t="s">
        <v>14728</v>
      </c>
      <c r="E3394" s="55">
        <v>0</v>
      </c>
      <c r="F3394" s="55">
        <v>0</v>
      </c>
      <c r="G3394" s="56">
        <v>44347</v>
      </c>
      <c r="H3394" s="56">
        <v>44347</v>
      </c>
      <c r="I3394" s="56">
        <v>44347</v>
      </c>
      <c r="J3394" s="55">
        <v>0</v>
      </c>
      <c r="L3394" s="56">
        <v>44315</v>
      </c>
      <c r="M3394" s="56">
        <v>44347</v>
      </c>
      <c r="N3394" s="55">
        <v>0</v>
      </c>
      <c r="O3394" s="55">
        <v>0</v>
      </c>
      <c r="P3394" s="55">
        <v>0</v>
      </c>
      <c r="R3394" s="55">
        <v>0</v>
      </c>
      <c r="T3394" s="55">
        <v>5180819007</v>
      </c>
      <c r="U3394" s="55" t="s">
        <v>14729</v>
      </c>
      <c r="V3394" s="55" t="s">
        <v>14727</v>
      </c>
      <c r="W3394" s="55" t="s">
        <v>1336</v>
      </c>
      <c r="X3394" s="55" t="s">
        <v>1336</v>
      </c>
      <c r="Y3394" s="55">
        <v>0</v>
      </c>
      <c r="Z3394" s="55" t="s">
        <v>1419</v>
      </c>
      <c r="AA3394" s="55" t="s">
        <v>1338</v>
      </c>
      <c r="AB3394" s="55">
        <v>735</v>
      </c>
      <c r="AC3394" s="55">
        <v>735</v>
      </c>
      <c r="AD3394" s="55">
        <v>0</v>
      </c>
      <c r="AE3394" s="55" t="s">
        <v>1339</v>
      </c>
      <c r="AF3394" s="55" t="s">
        <v>3146</v>
      </c>
      <c r="AG3394" s="55" t="s">
        <v>3147</v>
      </c>
      <c r="AH3394" s="55" t="s">
        <v>1235</v>
      </c>
      <c r="AJ3394" s="55" t="s">
        <v>14728</v>
      </c>
      <c r="AK3394" s="55">
        <v>0</v>
      </c>
      <c r="AL3394" s="55" t="s">
        <v>1742</v>
      </c>
      <c r="AN3394" s="55">
        <v>2</v>
      </c>
      <c r="AO3394" s="55" t="s">
        <v>14730</v>
      </c>
      <c r="AR3394" s="56">
        <v>44315</v>
      </c>
      <c r="AS3394" s="57">
        <v>0.58914351851851854</v>
      </c>
      <c r="AT3394" s="56">
        <v>44362</v>
      </c>
      <c r="AU3394" s="57">
        <v>0.76004629629629628</v>
      </c>
      <c r="AV3394" s="55" t="s">
        <v>1345</v>
      </c>
      <c r="AW3394" s="55" t="s">
        <v>3374</v>
      </c>
      <c r="AX3394" s="55" t="s">
        <v>2167</v>
      </c>
      <c r="CB3394" s="55" t="s">
        <v>3150</v>
      </c>
    </row>
    <row r="3395" spans="1:80">
      <c r="A3395" s="55" t="s">
        <v>14731</v>
      </c>
      <c r="B3395" s="55">
        <v>2</v>
      </c>
      <c r="C3395" s="55" t="s">
        <v>14732</v>
      </c>
      <c r="D3395" s="55" t="s">
        <v>14733</v>
      </c>
      <c r="E3395" s="55">
        <v>0</v>
      </c>
      <c r="F3395" s="55">
        <v>0</v>
      </c>
      <c r="G3395" s="56">
        <v>44377</v>
      </c>
      <c r="H3395" s="56">
        <v>44377</v>
      </c>
      <c r="I3395" s="56">
        <v>44377</v>
      </c>
      <c r="J3395" s="55">
        <v>0</v>
      </c>
      <c r="L3395" s="56">
        <v>44362</v>
      </c>
      <c r="M3395" s="56">
        <v>44377</v>
      </c>
      <c r="N3395" s="55">
        <v>0</v>
      </c>
      <c r="O3395" s="55">
        <v>0</v>
      </c>
      <c r="P3395" s="55">
        <v>0</v>
      </c>
      <c r="R3395" s="55">
        <v>0</v>
      </c>
      <c r="T3395" s="55">
        <v>5196089004</v>
      </c>
      <c r="U3395" s="55" t="s">
        <v>14734</v>
      </c>
      <c r="V3395" s="55" t="s">
        <v>14732</v>
      </c>
      <c r="W3395" s="55" t="s">
        <v>1336</v>
      </c>
      <c r="X3395" s="55" t="s">
        <v>1336</v>
      </c>
      <c r="Y3395" s="55">
        <v>0</v>
      </c>
      <c r="Z3395" s="55" t="s">
        <v>1419</v>
      </c>
      <c r="AA3395" s="55" t="s">
        <v>1338</v>
      </c>
      <c r="AB3395" s="55">
        <v>735</v>
      </c>
      <c r="AC3395" s="55">
        <v>735</v>
      </c>
      <c r="AD3395" s="55">
        <v>0</v>
      </c>
      <c r="AE3395" s="55" t="s">
        <v>1339</v>
      </c>
      <c r="AF3395" s="55" t="s">
        <v>3146</v>
      </c>
      <c r="AG3395" s="55" t="s">
        <v>3147</v>
      </c>
      <c r="AH3395" s="55" t="s">
        <v>1235</v>
      </c>
      <c r="AJ3395" s="55" t="s">
        <v>14733</v>
      </c>
      <c r="AK3395" s="55">
        <v>0</v>
      </c>
      <c r="AL3395" s="55" t="s">
        <v>1742</v>
      </c>
      <c r="AN3395" s="55">
        <v>3</v>
      </c>
      <c r="AO3395" s="55" t="s">
        <v>14735</v>
      </c>
      <c r="AR3395" s="56">
        <v>44362</v>
      </c>
      <c r="AS3395" s="57">
        <v>0.36910879629629628</v>
      </c>
      <c r="AT3395" s="56">
        <v>44372</v>
      </c>
      <c r="AU3395" s="57">
        <v>0.41291666666666665</v>
      </c>
      <c r="AV3395" s="55" t="s">
        <v>1345</v>
      </c>
      <c r="AW3395" s="55" t="s">
        <v>3374</v>
      </c>
      <c r="AX3395" s="55" t="s">
        <v>2167</v>
      </c>
      <c r="CB3395" s="55" t="s">
        <v>3150</v>
      </c>
    </row>
    <row r="3396" spans="1:80">
      <c r="A3396" s="55" t="s">
        <v>14736</v>
      </c>
      <c r="B3396" s="55">
        <v>2</v>
      </c>
      <c r="C3396" s="55" t="s">
        <v>14732</v>
      </c>
      <c r="D3396" s="55" t="s">
        <v>14737</v>
      </c>
      <c r="E3396" s="55">
        <v>0</v>
      </c>
      <c r="F3396" s="55">
        <v>1</v>
      </c>
      <c r="G3396" s="56">
        <v>44377</v>
      </c>
      <c r="H3396" s="56">
        <v>44377</v>
      </c>
      <c r="I3396" s="56">
        <v>44377</v>
      </c>
      <c r="J3396" s="55">
        <v>1</v>
      </c>
      <c r="K3396" s="56">
        <v>44403</v>
      </c>
      <c r="L3396" s="56">
        <v>44372</v>
      </c>
      <c r="M3396" s="56">
        <v>44377</v>
      </c>
      <c r="N3396" s="55">
        <v>1</v>
      </c>
      <c r="O3396" s="55">
        <v>1</v>
      </c>
      <c r="P3396" s="55">
        <v>1</v>
      </c>
      <c r="Q3396" s="56">
        <v>44403</v>
      </c>
      <c r="R3396" s="55">
        <v>0</v>
      </c>
      <c r="T3396" s="55">
        <v>5200688007</v>
      </c>
      <c r="U3396" s="55" t="s">
        <v>14738</v>
      </c>
      <c r="V3396" s="55" t="s">
        <v>14732</v>
      </c>
      <c r="W3396" s="55" t="s">
        <v>1336</v>
      </c>
      <c r="X3396" s="55" t="s">
        <v>1336</v>
      </c>
      <c r="Y3396" s="55">
        <v>0</v>
      </c>
      <c r="Z3396" s="55" t="s">
        <v>1419</v>
      </c>
      <c r="AA3396" s="55" t="s">
        <v>1338</v>
      </c>
      <c r="AB3396" s="55">
        <v>735</v>
      </c>
      <c r="AC3396" s="55">
        <v>735</v>
      </c>
      <c r="AD3396" s="55">
        <v>0</v>
      </c>
      <c r="AE3396" s="55" t="s">
        <v>1339</v>
      </c>
      <c r="AF3396" s="55" t="s">
        <v>3146</v>
      </c>
      <c r="AG3396" s="55" t="s">
        <v>3147</v>
      </c>
      <c r="AH3396" s="55" t="s">
        <v>1235</v>
      </c>
      <c r="AJ3396" s="55" t="s">
        <v>14737</v>
      </c>
      <c r="AK3396" s="55">
        <v>0</v>
      </c>
      <c r="AL3396" s="55" t="s">
        <v>1742</v>
      </c>
      <c r="AN3396" s="55">
        <v>3</v>
      </c>
      <c r="AO3396" s="55" t="s">
        <v>14739</v>
      </c>
      <c r="AR3396" s="56">
        <v>44372</v>
      </c>
      <c r="AS3396" s="57">
        <v>0.47546296296296298</v>
      </c>
      <c r="AT3396" s="56">
        <v>44403</v>
      </c>
      <c r="AU3396" s="57">
        <v>0.71994212962962967</v>
      </c>
      <c r="AV3396" s="55" t="s">
        <v>1345</v>
      </c>
      <c r="AW3396" s="55" t="s">
        <v>1345</v>
      </c>
      <c r="AX3396" s="55" t="s">
        <v>1346</v>
      </c>
      <c r="CB3396" s="55" t="s">
        <v>3150</v>
      </c>
    </row>
    <row r="3397" spans="1:80">
      <c r="A3397" s="55" t="s">
        <v>14740</v>
      </c>
      <c r="B3397" s="55">
        <v>2</v>
      </c>
      <c r="C3397" s="55" t="s">
        <v>14741</v>
      </c>
      <c r="D3397" s="55" t="s">
        <v>14742</v>
      </c>
      <c r="E3397" s="55">
        <v>0</v>
      </c>
      <c r="F3397" s="55">
        <v>0</v>
      </c>
      <c r="G3397" s="56">
        <v>44347</v>
      </c>
      <c r="H3397" s="56">
        <v>44347</v>
      </c>
      <c r="I3397" s="56">
        <v>44347</v>
      </c>
      <c r="J3397" s="55">
        <v>0</v>
      </c>
      <c r="L3397" s="56">
        <v>44315</v>
      </c>
      <c r="M3397" s="56">
        <v>44347</v>
      </c>
      <c r="N3397" s="55">
        <v>0</v>
      </c>
      <c r="O3397" s="55">
        <v>0</v>
      </c>
      <c r="P3397" s="55">
        <v>0</v>
      </c>
      <c r="R3397" s="55">
        <v>0</v>
      </c>
      <c r="T3397" s="55">
        <v>5180818000</v>
      </c>
      <c r="U3397" s="55" t="s">
        <v>14743</v>
      </c>
      <c r="V3397" s="55" t="s">
        <v>14741</v>
      </c>
      <c r="W3397" s="55" t="s">
        <v>1336</v>
      </c>
      <c r="X3397" s="55" t="s">
        <v>1336</v>
      </c>
      <c r="Y3397" s="55">
        <v>0</v>
      </c>
      <c r="Z3397" s="55" t="s">
        <v>1419</v>
      </c>
      <c r="AA3397" s="55" t="s">
        <v>1338</v>
      </c>
      <c r="AB3397" s="55">
        <v>525</v>
      </c>
      <c r="AC3397" s="55">
        <v>525</v>
      </c>
      <c r="AD3397" s="55">
        <v>0</v>
      </c>
      <c r="AE3397" s="55" t="s">
        <v>1339</v>
      </c>
      <c r="AF3397" s="55" t="s">
        <v>3146</v>
      </c>
      <c r="AG3397" s="55" t="s">
        <v>3147</v>
      </c>
      <c r="AH3397" s="55" t="s">
        <v>1235</v>
      </c>
      <c r="AJ3397" s="55" t="s">
        <v>14742</v>
      </c>
      <c r="AK3397" s="55">
        <v>0</v>
      </c>
      <c r="AL3397" s="55" t="s">
        <v>1742</v>
      </c>
      <c r="AN3397" s="55">
        <v>2</v>
      </c>
      <c r="AO3397" s="55" t="s">
        <v>14744</v>
      </c>
      <c r="AR3397" s="56">
        <v>44315</v>
      </c>
      <c r="AS3397" s="57">
        <v>0.58923611111111118</v>
      </c>
      <c r="AT3397" s="56">
        <v>44362</v>
      </c>
      <c r="AU3397" s="57">
        <v>0.76055555555555554</v>
      </c>
      <c r="AV3397" s="55" t="s">
        <v>1345</v>
      </c>
      <c r="AW3397" s="55" t="s">
        <v>3374</v>
      </c>
      <c r="AX3397" s="55" t="s">
        <v>2167</v>
      </c>
      <c r="CB3397" s="55" t="s">
        <v>3150</v>
      </c>
    </row>
    <row r="3398" spans="1:80">
      <c r="A3398" s="55" t="s">
        <v>14745</v>
      </c>
      <c r="B3398" s="55">
        <v>2</v>
      </c>
      <c r="C3398" s="55" t="s">
        <v>14746</v>
      </c>
      <c r="D3398" s="55" t="s">
        <v>14747</v>
      </c>
      <c r="E3398" s="55">
        <v>0</v>
      </c>
      <c r="F3398" s="55">
        <v>0</v>
      </c>
      <c r="G3398" s="56">
        <v>44377</v>
      </c>
      <c r="H3398" s="56">
        <v>44377</v>
      </c>
      <c r="I3398" s="56">
        <v>44377</v>
      </c>
      <c r="J3398" s="55">
        <v>0</v>
      </c>
      <c r="L3398" s="56">
        <v>44362</v>
      </c>
      <c r="M3398" s="56">
        <v>44377</v>
      </c>
      <c r="N3398" s="55">
        <v>0</v>
      </c>
      <c r="O3398" s="55">
        <v>0</v>
      </c>
      <c r="P3398" s="55">
        <v>0</v>
      </c>
      <c r="R3398" s="55">
        <v>0</v>
      </c>
      <c r="T3398" s="55">
        <v>5196121005</v>
      </c>
      <c r="U3398" s="55" t="s">
        <v>14748</v>
      </c>
      <c r="V3398" s="55" t="s">
        <v>14746</v>
      </c>
      <c r="W3398" s="55" t="s">
        <v>1336</v>
      </c>
      <c r="X3398" s="55" t="s">
        <v>1336</v>
      </c>
      <c r="Y3398" s="55">
        <v>0</v>
      </c>
      <c r="Z3398" s="55" t="s">
        <v>1419</v>
      </c>
      <c r="AA3398" s="55" t="s">
        <v>1338</v>
      </c>
      <c r="AB3398" s="55">
        <v>525</v>
      </c>
      <c r="AC3398" s="55">
        <v>525</v>
      </c>
      <c r="AD3398" s="55">
        <v>0</v>
      </c>
      <c r="AE3398" s="55" t="s">
        <v>1339</v>
      </c>
      <c r="AF3398" s="55" t="s">
        <v>3146</v>
      </c>
      <c r="AG3398" s="55" t="s">
        <v>3147</v>
      </c>
      <c r="AH3398" s="55" t="s">
        <v>1235</v>
      </c>
      <c r="AJ3398" s="55" t="s">
        <v>14747</v>
      </c>
      <c r="AK3398" s="55">
        <v>0</v>
      </c>
      <c r="AL3398" s="55" t="s">
        <v>1742</v>
      </c>
      <c r="AN3398" s="55">
        <v>3</v>
      </c>
      <c r="AO3398" s="55" t="s">
        <v>14749</v>
      </c>
      <c r="AR3398" s="56">
        <v>44362</v>
      </c>
      <c r="AS3398" s="57">
        <v>0.3692361111111111</v>
      </c>
      <c r="AT3398" s="56">
        <v>44372</v>
      </c>
      <c r="AU3398" s="57">
        <v>0.41398148148148151</v>
      </c>
      <c r="AV3398" s="55" t="s">
        <v>1345</v>
      </c>
      <c r="AW3398" s="55" t="s">
        <v>3374</v>
      </c>
      <c r="AX3398" s="55" t="s">
        <v>2167</v>
      </c>
      <c r="CB3398" s="55" t="s">
        <v>3150</v>
      </c>
    </row>
    <row r="3399" spans="1:80">
      <c r="A3399" s="55" t="s">
        <v>14750</v>
      </c>
      <c r="B3399" s="55">
        <v>2</v>
      </c>
      <c r="C3399" s="55" t="s">
        <v>14746</v>
      </c>
      <c r="D3399" s="55" t="s">
        <v>14751</v>
      </c>
      <c r="E3399" s="55">
        <v>0</v>
      </c>
      <c r="F3399" s="55">
        <v>1</v>
      </c>
      <c r="G3399" s="56">
        <v>44377</v>
      </c>
      <c r="H3399" s="56">
        <v>44377</v>
      </c>
      <c r="I3399" s="56">
        <v>44377</v>
      </c>
      <c r="J3399" s="55">
        <v>1</v>
      </c>
      <c r="K3399" s="56">
        <v>44403</v>
      </c>
      <c r="L3399" s="56">
        <v>44372</v>
      </c>
      <c r="M3399" s="56">
        <v>44377</v>
      </c>
      <c r="N3399" s="55">
        <v>1</v>
      </c>
      <c r="O3399" s="55">
        <v>1</v>
      </c>
      <c r="P3399" s="55">
        <v>1</v>
      </c>
      <c r="Q3399" s="56">
        <v>44403</v>
      </c>
      <c r="R3399" s="55">
        <v>0</v>
      </c>
      <c r="T3399" s="55">
        <v>5200685005</v>
      </c>
      <c r="U3399" s="55" t="s">
        <v>14752</v>
      </c>
      <c r="V3399" s="55" t="s">
        <v>14746</v>
      </c>
      <c r="W3399" s="55" t="s">
        <v>1336</v>
      </c>
      <c r="X3399" s="55" t="s">
        <v>1336</v>
      </c>
      <c r="Y3399" s="55">
        <v>0</v>
      </c>
      <c r="Z3399" s="55" t="s">
        <v>1419</v>
      </c>
      <c r="AA3399" s="55" t="s">
        <v>1338</v>
      </c>
      <c r="AB3399" s="55">
        <v>525</v>
      </c>
      <c r="AC3399" s="55">
        <v>525</v>
      </c>
      <c r="AD3399" s="55">
        <v>0</v>
      </c>
      <c r="AE3399" s="55" t="s">
        <v>1339</v>
      </c>
      <c r="AF3399" s="55" t="s">
        <v>3146</v>
      </c>
      <c r="AG3399" s="55" t="s">
        <v>3147</v>
      </c>
      <c r="AH3399" s="55" t="s">
        <v>1235</v>
      </c>
      <c r="AJ3399" s="55" t="s">
        <v>14751</v>
      </c>
      <c r="AK3399" s="55">
        <v>0</v>
      </c>
      <c r="AL3399" s="55" t="s">
        <v>1742</v>
      </c>
      <c r="AN3399" s="55">
        <v>3</v>
      </c>
      <c r="AO3399" s="55" t="s">
        <v>14753</v>
      </c>
      <c r="AR3399" s="56">
        <v>44372</v>
      </c>
      <c r="AS3399" s="57">
        <v>0.47554398148148147</v>
      </c>
      <c r="AT3399" s="56">
        <v>44403</v>
      </c>
      <c r="AU3399" s="57">
        <v>0.71995370370370371</v>
      </c>
      <c r="AV3399" s="55" t="s">
        <v>1345</v>
      </c>
      <c r="AW3399" s="55" t="s">
        <v>1345</v>
      </c>
      <c r="AX3399" s="55" t="s">
        <v>1346</v>
      </c>
      <c r="CB3399" s="55" t="s">
        <v>3150</v>
      </c>
    </row>
    <row r="3400" spans="1:80">
      <c r="A3400" s="55" t="s">
        <v>14754</v>
      </c>
      <c r="B3400" s="55">
        <v>2</v>
      </c>
      <c r="C3400" s="55" t="s">
        <v>14755</v>
      </c>
      <c r="D3400" s="55" t="s">
        <v>14756</v>
      </c>
      <c r="E3400" s="55">
        <v>0</v>
      </c>
      <c r="F3400" s="55">
        <v>0</v>
      </c>
      <c r="G3400" s="56">
        <v>44347</v>
      </c>
      <c r="H3400" s="56">
        <v>44347</v>
      </c>
      <c r="I3400" s="56">
        <v>44347</v>
      </c>
      <c r="J3400" s="55">
        <v>0</v>
      </c>
      <c r="L3400" s="56">
        <v>44315</v>
      </c>
      <c r="M3400" s="56">
        <v>44347</v>
      </c>
      <c r="N3400" s="55">
        <v>0</v>
      </c>
      <c r="O3400" s="55">
        <v>0</v>
      </c>
      <c r="P3400" s="55">
        <v>0</v>
      </c>
      <c r="R3400" s="55">
        <v>0</v>
      </c>
      <c r="T3400" s="55">
        <v>5180824000</v>
      </c>
      <c r="U3400" s="55" t="s">
        <v>14757</v>
      </c>
      <c r="V3400" s="55" t="s">
        <v>14755</v>
      </c>
      <c r="W3400" s="55" t="s">
        <v>1336</v>
      </c>
      <c r="X3400" s="55" t="s">
        <v>1336</v>
      </c>
      <c r="Y3400" s="55">
        <v>0</v>
      </c>
      <c r="Z3400" s="55" t="s">
        <v>1419</v>
      </c>
      <c r="AA3400" s="55" t="s">
        <v>1338</v>
      </c>
      <c r="AB3400" s="55">
        <v>840</v>
      </c>
      <c r="AC3400" s="55">
        <v>840</v>
      </c>
      <c r="AD3400" s="55">
        <v>0</v>
      </c>
      <c r="AE3400" s="55" t="s">
        <v>1339</v>
      </c>
      <c r="AF3400" s="55" t="s">
        <v>3146</v>
      </c>
      <c r="AG3400" s="55" t="s">
        <v>3147</v>
      </c>
      <c r="AH3400" s="55" t="s">
        <v>1235</v>
      </c>
      <c r="AJ3400" s="55" t="s">
        <v>14756</v>
      </c>
      <c r="AK3400" s="55">
        <v>0</v>
      </c>
      <c r="AL3400" s="55" t="s">
        <v>1742</v>
      </c>
      <c r="AN3400" s="55">
        <v>2</v>
      </c>
      <c r="AO3400" s="55" t="s">
        <v>14758</v>
      </c>
      <c r="AR3400" s="56">
        <v>44315</v>
      </c>
      <c r="AS3400" s="57">
        <v>0.58905092592592589</v>
      </c>
      <c r="AT3400" s="56">
        <v>44362</v>
      </c>
      <c r="AU3400" s="57">
        <v>0.75689814814814815</v>
      </c>
      <c r="AV3400" s="55" t="s">
        <v>1345</v>
      </c>
      <c r="AW3400" s="55" t="s">
        <v>3374</v>
      </c>
      <c r="AX3400" s="55" t="s">
        <v>2167</v>
      </c>
      <c r="CB3400" s="55" t="s">
        <v>3150</v>
      </c>
    </row>
    <row r="3401" spans="1:80">
      <c r="A3401" s="55" t="s">
        <v>14759</v>
      </c>
      <c r="B3401" s="55">
        <v>2</v>
      </c>
      <c r="C3401" s="55" t="s">
        <v>14760</v>
      </c>
      <c r="D3401" s="55" t="s">
        <v>14761</v>
      </c>
      <c r="E3401" s="55">
        <v>0</v>
      </c>
      <c r="F3401" s="55">
        <v>0</v>
      </c>
      <c r="G3401" s="56">
        <v>44377</v>
      </c>
      <c r="H3401" s="56">
        <v>44377</v>
      </c>
      <c r="I3401" s="56">
        <v>44377</v>
      </c>
      <c r="J3401" s="55">
        <v>0</v>
      </c>
      <c r="L3401" s="56">
        <v>44362</v>
      </c>
      <c r="M3401" s="56">
        <v>44377</v>
      </c>
      <c r="N3401" s="55">
        <v>0</v>
      </c>
      <c r="O3401" s="55">
        <v>0</v>
      </c>
      <c r="P3401" s="55">
        <v>0</v>
      </c>
      <c r="R3401" s="55">
        <v>0</v>
      </c>
      <c r="T3401" s="55">
        <v>5196122002</v>
      </c>
      <c r="U3401" s="55" t="s">
        <v>14762</v>
      </c>
      <c r="V3401" s="55" t="s">
        <v>14760</v>
      </c>
      <c r="W3401" s="55" t="s">
        <v>1336</v>
      </c>
      <c r="X3401" s="55" t="s">
        <v>1336</v>
      </c>
      <c r="Y3401" s="55">
        <v>0</v>
      </c>
      <c r="Z3401" s="55" t="s">
        <v>1419</v>
      </c>
      <c r="AA3401" s="55" t="s">
        <v>1338</v>
      </c>
      <c r="AB3401" s="55">
        <v>840</v>
      </c>
      <c r="AC3401" s="55">
        <v>840</v>
      </c>
      <c r="AD3401" s="55">
        <v>0</v>
      </c>
      <c r="AE3401" s="55" t="s">
        <v>1339</v>
      </c>
      <c r="AF3401" s="55" t="s">
        <v>3146</v>
      </c>
      <c r="AG3401" s="55" t="s">
        <v>3147</v>
      </c>
      <c r="AH3401" s="55" t="s">
        <v>1235</v>
      </c>
      <c r="AJ3401" s="55" t="s">
        <v>14761</v>
      </c>
      <c r="AK3401" s="55">
        <v>0</v>
      </c>
      <c r="AL3401" s="55" t="s">
        <v>1742</v>
      </c>
      <c r="AN3401" s="55">
        <v>3</v>
      </c>
      <c r="AO3401" s="55" t="s">
        <v>14763</v>
      </c>
      <c r="AR3401" s="56">
        <v>44362</v>
      </c>
      <c r="AS3401" s="57">
        <v>0.36894675925925924</v>
      </c>
      <c r="AT3401" s="56">
        <v>44372</v>
      </c>
      <c r="AU3401" s="57">
        <v>0.41180555555555554</v>
      </c>
      <c r="AV3401" s="55" t="s">
        <v>1345</v>
      </c>
      <c r="AW3401" s="55" t="s">
        <v>3374</v>
      </c>
      <c r="AX3401" s="55" t="s">
        <v>2167</v>
      </c>
      <c r="CB3401" s="55" t="s">
        <v>3150</v>
      </c>
    </row>
    <row r="3402" spans="1:80">
      <c r="A3402" s="55" t="s">
        <v>14764</v>
      </c>
      <c r="B3402" s="55">
        <v>2</v>
      </c>
      <c r="C3402" s="55" t="s">
        <v>14760</v>
      </c>
      <c r="D3402" s="55" t="s">
        <v>14765</v>
      </c>
      <c r="E3402" s="55">
        <v>0</v>
      </c>
      <c r="F3402" s="55">
        <v>1</v>
      </c>
      <c r="G3402" s="56">
        <v>44377</v>
      </c>
      <c r="H3402" s="56">
        <v>44377</v>
      </c>
      <c r="I3402" s="56">
        <v>44377</v>
      </c>
      <c r="J3402" s="55">
        <v>1</v>
      </c>
      <c r="K3402" s="56">
        <v>44403</v>
      </c>
      <c r="L3402" s="56">
        <v>44372</v>
      </c>
      <c r="M3402" s="56">
        <v>44377</v>
      </c>
      <c r="N3402" s="55">
        <v>1</v>
      </c>
      <c r="O3402" s="55">
        <v>1</v>
      </c>
      <c r="P3402" s="55">
        <v>1</v>
      </c>
      <c r="Q3402" s="56">
        <v>44403</v>
      </c>
      <c r="R3402" s="55">
        <v>0</v>
      </c>
      <c r="T3402" s="55">
        <v>5200687000</v>
      </c>
      <c r="U3402" s="55" t="s">
        <v>14766</v>
      </c>
      <c r="V3402" s="55" t="s">
        <v>14760</v>
      </c>
      <c r="W3402" s="55" t="s">
        <v>1336</v>
      </c>
      <c r="X3402" s="55" t="s">
        <v>1336</v>
      </c>
      <c r="Y3402" s="55">
        <v>0</v>
      </c>
      <c r="Z3402" s="55" t="s">
        <v>1419</v>
      </c>
      <c r="AA3402" s="55" t="s">
        <v>1338</v>
      </c>
      <c r="AB3402" s="55">
        <v>840</v>
      </c>
      <c r="AC3402" s="55">
        <v>840</v>
      </c>
      <c r="AD3402" s="55">
        <v>0</v>
      </c>
      <c r="AE3402" s="55" t="s">
        <v>1339</v>
      </c>
      <c r="AF3402" s="55" t="s">
        <v>3146</v>
      </c>
      <c r="AG3402" s="55" t="s">
        <v>3147</v>
      </c>
      <c r="AH3402" s="55" t="s">
        <v>1235</v>
      </c>
      <c r="AJ3402" s="55" t="s">
        <v>14765</v>
      </c>
      <c r="AK3402" s="55">
        <v>0</v>
      </c>
      <c r="AL3402" s="55" t="s">
        <v>1742</v>
      </c>
      <c r="AN3402" s="55">
        <v>3</v>
      </c>
      <c r="AO3402" s="55" t="s">
        <v>14767</v>
      </c>
      <c r="AR3402" s="56">
        <v>44372</v>
      </c>
      <c r="AS3402" s="57">
        <v>0.47535879629629635</v>
      </c>
      <c r="AT3402" s="56">
        <v>44403</v>
      </c>
      <c r="AU3402" s="57">
        <v>0.71995370370370371</v>
      </c>
      <c r="AV3402" s="55" t="s">
        <v>1345</v>
      </c>
      <c r="AW3402" s="55" t="s">
        <v>1345</v>
      </c>
      <c r="AX3402" s="55" t="s">
        <v>1346</v>
      </c>
      <c r="CB3402" s="55" t="s">
        <v>3150</v>
      </c>
    </row>
    <row r="3403" spans="1:80">
      <c r="A3403" s="55" t="s">
        <v>14768</v>
      </c>
      <c r="B3403" s="55">
        <v>2</v>
      </c>
      <c r="C3403" s="55" t="s">
        <v>14769</v>
      </c>
      <c r="D3403" s="55" t="s">
        <v>14770</v>
      </c>
      <c r="E3403" s="55">
        <v>0</v>
      </c>
      <c r="F3403" s="55">
        <v>1</v>
      </c>
      <c r="G3403" s="56">
        <v>44291</v>
      </c>
      <c r="H3403" s="56">
        <v>44291</v>
      </c>
      <c r="I3403" s="56">
        <v>44291</v>
      </c>
      <c r="J3403" s="55">
        <v>1</v>
      </c>
      <c r="K3403" s="56">
        <v>44337</v>
      </c>
      <c r="L3403" s="56">
        <v>44260</v>
      </c>
      <c r="M3403" s="56">
        <v>44291</v>
      </c>
      <c r="N3403" s="55">
        <v>1</v>
      </c>
      <c r="O3403" s="55">
        <v>1</v>
      </c>
      <c r="P3403" s="55">
        <v>1</v>
      </c>
      <c r="Q3403" s="56">
        <v>44337</v>
      </c>
      <c r="R3403" s="55">
        <v>0</v>
      </c>
      <c r="T3403" s="55">
        <v>5176087001</v>
      </c>
      <c r="U3403" s="55" t="s">
        <v>14771</v>
      </c>
      <c r="V3403" s="55" t="s">
        <v>14769</v>
      </c>
      <c r="W3403" s="55" t="s">
        <v>1336</v>
      </c>
      <c r="X3403" s="55" t="s">
        <v>1336</v>
      </c>
      <c r="Y3403" s="55">
        <v>0</v>
      </c>
      <c r="Z3403" s="55" t="s">
        <v>1419</v>
      </c>
      <c r="AA3403" s="55" t="s">
        <v>1338</v>
      </c>
      <c r="AB3403" s="55">
        <v>1155</v>
      </c>
      <c r="AC3403" s="55">
        <v>1155</v>
      </c>
      <c r="AD3403" s="55">
        <v>0</v>
      </c>
      <c r="AE3403" s="55" t="s">
        <v>1339</v>
      </c>
      <c r="AF3403" s="55" t="s">
        <v>3146</v>
      </c>
      <c r="AG3403" s="55" t="s">
        <v>3147</v>
      </c>
      <c r="AH3403" s="55" t="s">
        <v>1235</v>
      </c>
      <c r="AJ3403" s="55" t="s">
        <v>14770</v>
      </c>
      <c r="AK3403" s="55">
        <v>0</v>
      </c>
      <c r="AL3403" s="55" t="s">
        <v>3414</v>
      </c>
      <c r="AN3403" s="55">
        <v>7</v>
      </c>
      <c r="AO3403" s="55" t="s">
        <v>14772</v>
      </c>
      <c r="AR3403" s="56">
        <v>44260</v>
      </c>
      <c r="AS3403" s="57">
        <v>0.36969907407407404</v>
      </c>
      <c r="AT3403" s="56">
        <v>44337</v>
      </c>
      <c r="AU3403" s="57">
        <v>0.65754629629629624</v>
      </c>
      <c r="AV3403" s="55" t="s">
        <v>1345</v>
      </c>
      <c r="AW3403" s="55" t="s">
        <v>1345</v>
      </c>
      <c r="AX3403" s="55" t="s">
        <v>1346</v>
      </c>
      <c r="CB3403" s="55" t="s">
        <v>3150</v>
      </c>
    </row>
    <row r="3404" spans="1:80">
      <c r="A3404" s="55" t="s">
        <v>14773</v>
      </c>
      <c r="B3404" s="55">
        <v>2</v>
      </c>
      <c r="C3404" s="55" t="s">
        <v>14774</v>
      </c>
      <c r="D3404" s="55" t="s">
        <v>14775</v>
      </c>
      <c r="E3404" s="55">
        <v>0</v>
      </c>
      <c r="F3404" s="55">
        <v>1</v>
      </c>
      <c r="G3404" s="56">
        <v>44347</v>
      </c>
      <c r="H3404" s="56">
        <v>44347</v>
      </c>
      <c r="I3404" s="56">
        <v>44347</v>
      </c>
      <c r="J3404" s="55">
        <v>0</v>
      </c>
      <c r="L3404" s="56">
        <v>44329</v>
      </c>
      <c r="M3404" s="56">
        <v>44347</v>
      </c>
      <c r="N3404" s="55">
        <v>1</v>
      </c>
      <c r="O3404" s="55">
        <v>0</v>
      </c>
      <c r="P3404" s="55">
        <v>0</v>
      </c>
      <c r="R3404" s="55">
        <v>0</v>
      </c>
      <c r="T3404" s="55">
        <v>5198202002</v>
      </c>
      <c r="U3404" s="55" t="s">
        <v>14776</v>
      </c>
      <c r="V3404" s="55" t="s">
        <v>14774</v>
      </c>
      <c r="W3404" s="55" t="s">
        <v>1336</v>
      </c>
      <c r="X3404" s="55" t="s">
        <v>1336</v>
      </c>
      <c r="Y3404" s="55">
        <v>0</v>
      </c>
      <c r="Z3404" s="55" t="s">
        <v>1419</v>
      </c>
      <c r="AA3404" s="55" t="s">
        <v>1338</v>
      </c>
      <c r="AB3404" s="55">
        <v>2100</v>
      </c>
      <c r="AC3404" s="55">
        <v>2100</v>
      </c>
      <c r="AD3404" s="55">
        <v>0</v>
      </c>
      <c r="AE3404" s="55" t="s">
        <v>1339</v>
      </c>
      <c r="AF3404" s="55" t="s">
        <v>3146</v>
      </c>
      <c r="AG3404" s="55" t="s">
        <v>3147</v>
      </c>
      <c r="AH3404" s="55" t="s">
        <v>1235</v>
      </c>
      <c r="AJ3404" s="55" t="s">
        <v>14775</v>
      </c>
      <c r="AK3404" s="55">
        <v>0</v>
      </c>
      <c r="AL3404" s="55" t="s">
        <v>3414</v>
      </c>
      <c r="AN3404" s="55">
        <v>8</v>
      </c>
      <c r="AO3404" s="55" t="s">
        <v>14777</v>
      </c>
      <c r="AR3404" s="56">
        <v>44329</v>
      </c>
      <c r="AS3404" s="57">
        <v>0.40365740740740735</v>
      </c>
      <c r="AT3404" s="56">
        <v>44329</v>
      </c>
      <c r="AU3404" s="57">
        <v>0.55361111111111116</v>
      </c>
      <c r="AV3404" s="55" t="s">
        <v>1345</v>
      </c>
      <c r="AW3404" s="55" t="s">
        <v>1345</v>
      </c>
      <c r="AX3404" s="55" t="s">
        <v>1346</v>
      </c>
      <c r="CB3404" s="55" t="s">
        <v>3150</v>
      </c>
    </row>
    <row r="3405" spans="1:80">
      <c r="A3405" s="55" t="s">
        <v>14778</v>
      </c>
      <c r="B3405" s="55">
        <v>2</v>
      </c>
      <c r="C3405" s="55" t="s">
        <v>14779</v>
      </c>
      <c r="D3405" s="55" t="s">
        <v>14780</v>
      </c>
      <c r="E3405" s="55">
        <v>0</v>
      </c>
      <c r="F3405" s="55">
        <v>1</v>
      </c>
      <c r="G3405" s="56">
        <v>44280</v>
      </c>
      <c r="H3405" s="56">
        <v>44280</v>
      </c>
      <c r="I3405" s="56">
        <v>44280</v>
      </c>
      <c r="J3405" s="55">
        <v>1</v>
      </c>
      <c r="K3405" s="56">
        <v>44341</v>
      </c>
      <c r="L3405" s="56">
        <v>44250</v>
      </c>
      <c r="M3405" s="56">
        <v>44280</v>
      </c>
      <c r="N3405" s="55">
        <v>1</v>
      </c>
      <c r="O3405" s="55">
        <v>1</v>
      </c>
      <c r="P3405" s="55">
        <v>1</v>
      </c>
      <c r="Q3405" s="56">
        <v>44341</v>
      </c>
      <c r="R3405" s="55">
        <v>0</v>
      </c>
      <c r="T3405" s="55">
        <v>5173480003</v>
      </c>
      <c r="U3405" s="55" t="s">
        <v>14781</v>
      </c>
      <c r="V3405" s="55" t="s">
        <v>14779</v>
      </c>
      <c r="W3405" s="55" t="s">
        <v>1336</v>
      </c>
      <c r="X3405" s="55" t="s">
        <v>1336</v>
      </c>
      <c r="Y3405" s="55">
        <v>0</v>
      </c>
      <c r="Z3405" s="55" t="s">
        <v>1419</v>
      </c>
      <c r="AA3405" s="55" t="s">
        <v>1338</v>
      </c>
      <c r="AB3405" s="55">
        <v>1890</v>
      </c>
      <c r="AC3405" s="55">
        <v>1890</v>
      </c>
      <c r="AD3405" s="55">
        <v>0</v>
      </c>
      <c r="AE3405" s="55" t="s">
        <v>1339</v>
      </c>
      <c r="AF3405" s="55" t="s">
        <v>3146</v>
      </c>
      <c r="AG3405" s="55" t="s">
        <v>3147</v>
      </c>
      <c r="AH3405" s="55" t="s">
        <v>1235</v>
      </c>
      <c r="AJ3405" s="55" t="s">
        <v>14780</v>
      </c>
      <c r="AK3405" s="55">
        <v>0</v>
      </c>
      <c r="AL3405" s="55" t="s">
        <v>14782</v>
      </c>
      <c r="AN3405" s="55">
        <v>4</v>
      </c>
      <c r="AO3405" s="55" t="s">
        <v>14783</v>
      </c>
      <c r="AR3405" s="56">
        <v>44250</v>
      </c>
      <c r="AS3405" s="57">
        <v>0.38440972222222225</v>
      </c>
      <c r="AT3405" s="56">
        <v>44341</v>
      </c>
      <c r="AU3405" s="57">
        <v>0.39795138888888887</v>
      </c>
      <c r="AV3405" s="55" t="s">
        <v>1345</v>
      </c>
      <c r="AW3405" s="55" t="s">
        <v>1345</v>
      </c>
      <c r="AX3405" s="55" t="s">
        <v>1346</v>
      </c>
      <c r="CB3405" s="55" t="s">
        <v>3150</v>
      </c>
    </row>
    <row r="3406" spans="1:80">
      <c r="A3406" s="55" t="s">
        <v>14784</v>
      </c>
      <c r="B3406" s="55">
        <v>2</v>
      </c>
      <c r="C3406" s="55" t="s">
        <v>14785</v>
      </c>
      <c r="D3406" s="55" t="s">
        <v>14786</v>
      </c>
      <c r="E3406" s="55">
        <v>0</v>
      </c>
      <c r="F3406" s="55">
        <v>0</v>
      </c>
      <c r="G3406" s="56">
        <v>44347</v>
      </c>
      <c r="H3406" s="56">
        <v>44347</v>
      </c>
      <c r="I3406" s="56">
        <v>44347</v>
      </c>
      <c r="J3406" s="55">
        <v>0</v>
      </c>
      <c r="L3406" s="56">
        <v>44330</v>
      </c>
      <c r="M3406" s="56">
        <v>44347</v>
      </c>
      <c r="N3406" s="55">
        <v>0</v>
      </c>
      <c r="O3406" s="55">
        <v>0</v>
      </c>
      <c r="P3406" s="55">
        <v>0</v>
      </c>
      <c r="R3406" s="55">
        <v>0</v>
      </c>
      <c r="T3406" s="55">
        <v>5181898000</v>
      </c>
      <c r="U3406" s="55" t="s">
        <v>14781</v>
      </c>
      <c r="V3406" s="55" t="s">
        <v>14785</v>
      </c>
      <c r="W3406" s="55" t="s">
        <v>1336</v>
      </c>
      <c r="X3406" s="55" t="s">
        <v>1336</v>
      </c>
      <c r="Y3406" s="55">
        <v>0</v>
      </c>
      <c r="Z3406" s="55" t="s">
        <v>1419</v>
      </c>
      <c r="AA3406" s="55" t="s">
        <v>1338</v>
      </c>
      <c r="AB3406" s="55">
        <v>1627.5</v>
      </c>
      <c r="AC3406" s="55">
        <v>1627.5</v>
      </c>
      <c r="AD3406" s="55">
        <v>0</v>
      </c>
      <c r="AE3406" s="55" t="s">
        <v>1339</v>
      </c>
      <c r="AF3406" s="55" t="s">
        <v>3146</v>
      </c>
      <c r="AG3406" s="55" t="s">
        <v>3147</v>
      </c>
      <c r="AH3406" s="55" t="s">
        <v>1235</v>
      </c>
      <c r="AJ3406" s="55" t="s">
        <v>14786</v>
      </c>
      <c r="AK3406" s="55">
        <v>0</v>
      </c>
      <c r="AL3406" s="55" t="s">
        <v>14782</v>
      </c>
      <c r="AN3406" s="55">
        <v>4</v>
      </c>
      <c r="AO3406" s="55" t="s">
        <v>14787</v>
      </c>
      <c r="AR3406" s="56">
        <v>44330</v>
      </c>
      <c r="AS3406" s="57">
        <v>0.72532407407407407</v>
      </c>
      <c r="AT3406" s="56">
        <v>44365</v>
      </c>
      <c r="AU3406" s="57">
        <v>0.75921296296296292</v>
      </c>
      <c r="AV3406" s="55" t="s">
        <v>1345</v>
      </c>
      <c r="AW3406" s="55" t="s">
        <v>3374</v>
      </c>
      <c r="AX3406" s="55" t="s">
        <v>2167</v>
      </c>
      <c r="CB3406" s="55" t="s">
        <v>3150</v>
      </c>
    </row>
    <row r="3407" spans="1:80">
      <c r="A3407" s="55" t="s">
        <v>14788</v>
      </c>
      <c r="B3407" s="55">
        <v>2</v>
      </c>
      <c r="C3407" s="55" t="s">
        <v>14789</v>
      </c>
      <c r="D3407" s="55" t="s">
        <v>14790</v>
      </c>
      <c r="E3407" s="55">
        <v>0</v>
      </c>
      <c r="F3407" s="55">
        <v>1</v>
      </c>
      <c r="G3407" s="56">
        <v>44377</v>
      </c>
      <c r="H3407" s="56">
        <v>44377</v>
      </c>
      <c r="I3407" s="56">
        <v>44377</v>
      </c>
      <c r="J3407" s="55">
        <v>0</v>
      </c>
      <c r="L3407" s="56">
        <v>44363</v>
      </c>
      <c r="M3407" s="56">
        <v>44377</v>
      </c>
      <c r="N3407" s="55">
        <v>1</v>
      </c>
      <c r="O3407" s="55">
        <v>0</v>
      </c>
      <c r="P3407" s="55">
        <v>0</v>
      </c>
      <c r="R3407" s="55">
        <v>0</v>
      </c>
      <c r="T3407" s="55">
        <v>5196123000</v>
      </c>
      <c r="U3407" s="55" t="s">
        <v>14791</v>
      </c>
      <c r="V3407" s="55" t="s">
        <v>14789</v>
      </c>
      <c r="W3407" s="55" t="s">
        <v>1336</v>
      </c>
      <c r="X3407" s="55" t="s">
        <v>1336</v>
      </c>
      <c r="Y3407" s="55">
        <v>0</v>
      </c>
      <c r="Z3407" s="55" t="s">
        <v>1419</v>
      </c>
      <c r="AA3407" s="55" t="s">
        <v>1338</v>
      </c>
      <c r="AB3407" s="55">
        <v>4305</v>
      </c>
      <c r="AC3407" s="55">
        <v>4305</v>
      </c>
      <c r="AD3407" s="55">
        <v>0</v>
      </c>
      <c r="AE3407" s="55" t="s">
        <v>1339</v>
      </c>
      <c r="AF3407" s="55" t="s">
        <v>3146</v>
      </c>
      <c r="AG3407" s="55" t="s">
        <v>3147</v>
      </c>
      <c r="AH3407" s="55" t="s">
        <v>1235</v>
      </c>
      <c r="AJ3407" s="55" t="s">
        <v>14790</v>
      </c>
      <c r="AK3407" s="55">
        <v>0</v>
      </c>
      <c r="AL3407" s="55" t="s">
        <v>14782</v>
      </c>
      <c r="AN3407" s="55">
        <v>5</v>
      </c>
      <c r="AO3407" s="55" t="s">
        <v>14792</v>
      </c>
      <c r="AR3407" s="56">
        <v>44363</v>
      </c>
      <c r="AS3407" s="57">
        <v>0.36603009259259256</v>
      </c>
      <c r="AT3407" s="56">
        <v>44363</v>
      </c>
      <c r="AU3407" s="57">
        <v>0.57175925925925919</v>
      </c>
      <c r="AV3407" s="55" t="s">
        <v>1345</v>
      </c>
      <c r="AW3407" s="55" t="s">
        <v>1345</v>
      </c>
      <c r="AX3407" s="55" t="s">
        <v>1346</v>
      </c>
      <c r="CB3407" s="55" t="s">
        <v>3150</v>
      </c>
    </row>
    <row r="3408" spans="1:80">
      <c r="A3408" s="55" t="s">
        <v>14793</v>
      </c>
      <c r="B3408" s="55">
        <v>2</v>
      </c>
      <c r="C3408" s="55" t="s">
        <v>14794</v>
      </c>
      <c r="D3408" s="55" t="s">
        <v>14795</v>
      </c>
      <c r="E3408" s="55">
        <v>0</v>
      </c>
      <c r="F3408" s="55">
        <v>0</v>
      </c>
      <c r="G3408" s="56">
        <v>44347</v>
      </c>
      <c r="H3408" s="56">
        <v>44347</v>
      </c>
      <c r="I3408" s="56">
        <v>44347</v>
      </c>
      <c r="J3408" s="55">
        <v>0</v>
      </c>
      <c r="L3408" s="56">
        <v>44328</v>
      </c>
      <c r="M3408" s="56">
        <v>44347</v>
      </c>
      <c r="N3408" s="55">
        <v>0</v>
      </c>
      <c r="O3408" s="55">
        <v>0</v>
      </c>
      <c r="P3408" s="55">
        <v>0</v>
      </c>
      <c r="R3408" s="55">
        <v>0</v>
      </c>
      <c r="T3408" s="55">
        <v>5197721004</v>
      </c>
      <c r="U3408" s="55" t="s">
        <v>14796</v>
      </c>
      <c r="V3408" s="55" t="s">
        <v>14794</v>
      </c>
      <c r="W3408" s="55" t="s">
        <v>1336</v>
      </c>
      <c r="X3408" s="55" t="s">
        <v>1336</v>
      </c>
      <c r="Y3408" s="55">
        <v>0</v>
      </c>
      <c r="Z3408" s="55" t="s">
        <v>1419</v>
      </c>
      <c r="AA3408" s="55" t="s">
        <v>1338</v>
      </c>
      <c r="AB3408" s="55">
        <v>1732.5</v>
      </c>
      <c r="AC3408" s="55">
        <v>1732.5</v>
      </c>
      <c r="AD3408" s="55">
        <v>0</v>
      </c>
      <c r="AE3408" s="55" t="s">
        <v>1339</v>
      </c>
      <c r="AF3408" s="55" t="s">
        <v>3146</v>
      </c>
      <c r="AG3408" s="55" t="s">
        <v>3147</v>
      </c>
      <c r="AH3408" s="55" t="s">
        <v>1235</v>
      </c>
      <c r="AJ3408" s="55" t="s">
        <v>14795</v>
      </c>
      <c r="AK3408" s="55">
        <v>0</v>
      </c>
      <c r="AL3408" s="55" t="s">
        <v>1361</v>
      </c>
      <c r="AN3408" s="55">
        <v>2</v>
      </c>
      <c r="AO3408" s="55" t="s">
        <v>14797</v>
      </c>
      <c r="AR3408" s="56">
        <v>44328</v>
      </c>
      <c r="AS3408" s="57">
        <v>0.45817129629629627</v>
      </c>
      <c r="AT3408" s="56">
        <v>44383</v>
      </c>
      <c r="AU3408" s="57">
        <v>0.50815972222222217</v>
      </c>
      <c r="AV3408" s="55" t="s">
        <v>1345</v>
      </c>
      <c r="AW3408" s="55" t="s">
        <v>3374</v>
      </c>
      <c r="AX3408" s="55" t="s">
        <v>2167</v>
      </c>
      <c r="CB3408" s="55" t="s">
        <v>3150</v>
      </c>
    </row>
    <row r="3409" spans="1:80">
      <c r="A3409" s="55" t="s">
        <v>14798</v>
      </c>
      <c r="B3409" s="55">
        <v>2</v>
      </c>
      <c r="C3409" s="55" t="s">
        <v>14799</v>
      </c>
      <c r="D3409" s="55" t="s">
        <v>14800</v>
      </c>
      <c r="E3409" s="55">
        <v>0</v>
      </c>
      <c r="F3409" s="55">
        <v>1</v>
      </c>
      <c r="G3409" s="56">
        <v>44362</v>
      </c>
      <c r="H3409" s="56">
        <v>44362</v>
      </c>
      <c r="I3409" s="56">
        <v>44362</v>
      </c>
      <c r="J3409" s="55">
        <v>1</v>
      </c>
      <c r="K3409" s="56">
        <v>44404</v>
      </c>
      <c r="L3409" s="56">
        <v>44355</v>
      </c>
      <c r="M3409" s="56">
        <v>44362</v>
      </c>
      <c r="N3409" s="55">
        <v>1</v>
      </c>
      <c r="O3409" s="55">
        <v>1</v>
      </c>
      <c r="P3409" s="55">
        <v>1</v>
      </c>
      <c r="Q3409" s="56">
        <v>44404</v>
      </c>
      <c r="R3409" s="55">
        <v>0</v>
      </c>
      <c r="T3409" s="55">
        <v>5194909000</v>
      </c>
      <c r="U3409" s="55" t="s">
        <v>14801</v>
      </c>
      <c r="V3409" s="55" t="s">
        <v>14799</v>
      </c>
      <c r="W3409" s="55" t="s">
        <v>1336</v>
      </c>
      <c r="X3409" s="55" t="s">
        <v>1336</v>
      </c>
      <c r="Y3409" s="55">
        <v>0</v>
      </c>
      <c r="Z3409" s="55" t="s">
        <v>1419</v>
      </c>
      <c r="AA3409" s="55" t="s">
        <v>1338</v>
      </c>
      <c r="AB3409" s="55">
        <v>1732.5</v>
      </c>
      <c r="AC3409" s="55">
        <v>1732.5</v>
      </c>
      <c r="AD3409" s="55">
        <v>0</v>
      </c>
      <c r="AE3409" s="55" t="s">
        <v>1339</v>
      </c>
      <c r="AF3409" s="55" t="s">
        <v>3146</v>
      </c>
      <c r="AG3409" s="55" t="s">
        <v>3147</v>
      </c>
      <c r="AH3409" s="55" t="s">
        <v>1235</v>
      </c>
      <c r="AJ3409" s="55" t="s">
        <v>14800</v>
      </c>
      <c r="AK3409" s="55">
        <v>0</v>
      </c>
      <c r="AL3409" s="55" t="s">
        <v>1361</v>
      </c>
      <c r="AN3409" s="55">
        <v>3</v>
      </c>
      <c r="AO3409" s="55" t="s">
        <v>14802</v>
      </c>
      <c r="AR3409" s="56">
        <v>44355</v>
      </c>
      <c r="AS3409" s="57">
        <v>0.36628472222222225</v>
      </c>
      <c r="AT3409" s="56">
        <v>44404</v>
      </c>
      <c r="AU3409" s="57">
        <v>0.39708333333333329</v>
      </c>
      <c r="AV3409" s="55" t="s">
        <v>1345</v>
      </c>
      <c r="AW3409" s="55" t="s">
        <v>1345</v>
      </c>
      <c r="AX3409" s="55" t="s">
        <v>1346</v>
      </c>
      <c r="CB3409" s="55" t="s">
        <v>3150</v>
      </c>
    </row>
    <row r="3410" spans="1:80">
      <c r="A3410" s="55" t="s">
        <v>14803</v>
      </c>
      <c r="B3410" s="55">
        <v>2</v>
      </c>
      <c r="C3410" s="55" t="s">
        <v>14804</v>
      </c>
      <c r="D3410" s="55" t="s">
        <v>14805</v>
      </c>
      <c r="E3410" s="55">
        <v>0</v>
      </c>
      <c r="F3410" s="55">
        <v>0</v>
      </c>
      <c r="G3410" s="56">
        <v>44347</v>
      </c>
      <c r="H3410" s="56">
        <v>44347</v>
      </c>
      <c r="I3410" s="56">
        <v>44347</v>
      </c>
      <c r="J3410" s="55">
        <v>0</v>
      </c>
      <c r="L3410" s="56">
        <v>44328</v>
      </c>
      <c r="M3410" s="56">
        <v>44347</v>
      </c>
      <c r="N3410" s="55">
        <v>0</v>
      </c>
      <c r="O3410" s="55">
        <v>0</v>
      </c>
      <c r="P3410" s="55">
        <v>0</v>
      </c>
      <c r="R3410" s="55">
        <v>0</v>
      </c>
      <c r="T3410" s="55">
        <v>5197722001</v>
      </c>
      <c r="U3410" s="55" t="s">
        <v>14806</v>
      </c>
      <c r="V3410" s="55" t="s">
        <v>14804</v>
      </c>
      <c r="W3410" s="55" t="s">
        <v>1336</v>
      </c>
      <c r="X3410" s="55" t="s">
        <v>1336</v>
      </c>
      <c r="Y3410" s="55">
        <v>0</v>
      </c>
      <c r="Z3410" s="55" t="s">
        <v>1419</v>
      </c>
      <c r="AA3410" s="55" t="s">
        <v>1338</v>
      </c>
      <c r="AB3410" s="55">
        <v>1732.5</v>
      </c>
      <c r="AC3410" s="55">
        <v>1732.5</v>
      </c>
      <c r="AD3410" s="55">
        <v>0</v>
      </c>
      <c r="AE3410" s="55" t="s">
        <v>1339</v>
      </c>
      <c r="AF3410" s="55" t="s">
        <v>3146</v>
      </c>
      <c r="AG3410" s="55" t="s">
        <v>3147</v>
      </c>
      <c r="AH3410" s="55" t="s">
        <v>1235</v>
      </c>
      <c r="AJ3410" s="55" t="s">
        <v>14805</v>
      </c>
      <c r="AK3410" s="55">
        <v>0</v>
      </c>
      <c r="AL3410" s="55" t="s">
        <v>1361</v>
      </c>
      <c r="AN3410" s="55">
        <v>2</v>
      </c>
      <c r="AO3410" s="55" t="s">
        <v>14807</v>
      </c>
      <c r="AR3410" s="56">
        <v>44328</v>
      </c>
      <c r="AS3410" s="57">
        <v>0.45832175925925928</v>
      </c>
      <c r="AT3410" s="56">
        <v>44383</v>
      </c>
      <c r="AU3410" s="57">
        <v>0.50862268518518516</v>
      </c>
      <c r="AV3410" s="55" t="s">
        <v>1345</v>
      </c>
      <c r="AW3410" s="55" t="s">
        <v>3374</v>
      </c>
      <c r="AX3410" s="55" t="s">
        <v>2167</v>
      </c>
      <c r="CB3410" s="55" t="s">
        <v>3150</v>
      </c>
    </row>
    <row r="3411" spans="1:80">
      <c r="A3411" s="55" t="s">
        <v>14808</v>
      </c>
      <c r="B3411" s="55">
        <v>2</v>
      </c>
      <c r="C3411" s="55" t="s">
        <v>14809</v>
      </c>
      <c r="D3411" s="55" t="s">
        <v>14810</v>
      </c>
      <c r="E3411" s="55">
        <v>0</v>
      </c>
      <c r="F3411" s="55">
        <v>1</v>
      </c>
      <c r="G3411" s="56">
        <v>44362</v>
      </c>
      <c r="H3411" s="56">
        <v>44362</v>
      </c>
      <c r="I3411" s="56">
        <v>44362</v>
      </c>
      <c r="J3411" s="55">
        <v>1</v>
      </c>
      <c r="K3411" s="56">
        <v>44404</v>
      </c>
      <c r="L3411" s="56">
        <v>44355</v>
      </c>
      <c r="M3411" s="56">
        <v>44362</v>
      </c>
      <c r="N3411" s="55">
        <v>1</v>
      </c>
      <c r="O3411" s="55">
        <v>1</v>
      </c>
      <c r="P3411" s="55">
        <v>1</v>
      </c>
      <c r="Q3411" s="56">
        <v>44404</v>
      </c>
      <c r="R3411" s="55">
        <v>0</v>
      </c>
      <c r="T3411" s="55">
        <v>5194908002</v>
      </c>
      <c r="U3411" s="55" t="s">
        <v>14811</v>
      </c>
      <c r="V3411" s="55" t="s">
        <v>14809</v>
      </c>
      <c r="W3411" s="55" t="s">
        <v>1336</v>
      </c>
      <c r="X3411" s="55" t="s">
        <v>1336</v>
      </c>
      <c r="Y3411" s="55">
        <v>0</v>
      </c>
      <c r="Z3411" s="55" t="s">
        <v>1419</v>
      </c>
      <c r="AA3411" s="55" t="s">
        <v>1338</v>
      </c>
      <c r="AB3411" s="55">
        <v>1732.5</v>
      </c>
      <c r="AC3411" s="55">
        <v>1732.5</v>
      </c>
      <c r="AD3411" s="55">
        <v>0</v>
      </c>
      <c r="AE3411" s="55" t="s">
        <v>1339</v>
      </c>
      <c r="AF3411" s="55" t="s">
        <v>3146</v>
      </c>
      <c r="AG3411" s="55" t="s">
        <v>3147</v>
      </c>
      <c r="AH3411" s="55" t="s">
        <v>1235</v>
      </c>
      <c r="AJ3411" s="55" t="s">
        <v>14810</v>
      </c>
      <c r="AK3411" s="55">
        <v>0</v>
      </c>
      <c r="AL3411" s="55" t="s">
        <v>1361</v>
      </c>
      <c r="AN3411" s="55">
        <v>3</v>
      </c>
      <c r="AO3411" s="55" t="s">
        <v>14812</v>
      </c>
      <c r="AR3411" s="56">
        <v>44355</v>
      </c>
      <c r="AS3411" s="57">
        <v>0.3663541666666667</v>
      </c>
      <c r="AT3411" s="56">
        <v>44404</v>
      </c>
      <c r="AU3411" s="57">
        <v>0.39708333333333329</v>
      </c>
      <c r="AV3411" s="55" t="s">
        <v>1345</v>
      </c>
      <c r="AW3411" s="55" t="s">
        <v>1345</v>
      </c>
      <c r="AX3411" s="55" t="s">
        <v>1346</v>
      </c>
      <c r="CB3411" s="55" t="s">
        <v>3150</v>
      </c>
    </row>
    <row r="3412" spans="1:80">
      <c r="A3412" s="55" t="s">
        <v>14813</v>
      </c>
      <c r="B3412" s="55">
        <v>2</v>
      </c>
      <c r="C3412" s="55" t="s">
        <v>14814</v>
      </c>
      <c r="D3412" s="55" t="s">
        <v>14815</v>
      </c>
      <c r="E3412" s="55">
        <v>0</v>
      </c>
      <c r="F3412" s="55">
        <v>0</v>
      </c>
      <c r="G3412" s="56">
        <v>44347</v>
      </c>
      <c r="H3412" s="56">
        <v>44347</v>
      </c>
      <c r="I3412" s="56">
        <v>44347</v>
      </c>
      <c r="J3412" s="55">
        <v>0</v>
      </c>
      <c r="L3412" s="56">
        <v>44328</v>
      </c>
      <c r="M3412" s="56">
        <v>44347</v>
      </c>
      <c r="N3412" s="55">
        <v>0</v>
      </c>
      <c r="O3412" s="55">
        <v>0</v>
      </c>
      <c r="P3412" s="55">
        <v>0</v>
      </c>
      <c r="R3412" s="55">
        <v>0</v>
      </c>
      <c r="T3412" s="55">
        <v>5197720007</v>
      </c>
      <c r="U3412" s="55" t="s">
        <v>14816</v>
      </c>
      <c r="V3412" s="55" t="s">
        <v>14814</v>
      </c>
      <c r="W3412" s="55" t="s">
        <v>1336</v>
      </c>
      <c r="X3412" s="55" t="s">
        <v>1336</v>
      </c>
      <c r="Y3412" s="55">
        <v>0</v>
      </c>
      <c r="Z3412" s="55" t="s">
        <v>1419</v>
      </c>
      <c r="AA3412" s="55" t="s">
        <v>1338</v>
      </c>
      <c r="AB3412" s="55">
        <v>1837.5</v>
      </c>
      <c r="AC3412" s="55">
        <v>1837.5</v>
      </c>
      <c r="AD3412" s="55">
        <v>0</v>
      </c>
      <c r="AE3412" s="55" t="s">
        <v>1339</v>
      </c>
      <c r="AF3412" s="55" t="s">
        <v>3146</v>
      </c>
      <c r="AG3412" s="55" t="s">
        <v>3147</v>
      </c>
      <c r="AH3412" s="55" t="s">
        <v>1235</v>
      </c>
      <c r="AJ3412" s="55" t="s">
        <v>14815</v>
      </c>
      <c r="AK3412" s="55">
        <v>0</v>
      </c>
      <c r="AL3412" s="55" t="s">
        <v>1361</v>
      </c>
      <c r="AN3412" s="55">
        <v>2</v>
      </c>
      <c r="AO3412" s="55" t="s">
        <v>14817</v>
      </c>
      <c r="AR3412" s="56">
        <v>44328</v>
      </c>
      <c r="AS3412" s="57">
        <v>0.45802083333333332</v>
      </c>
      <c r="AT3412" s="56">
        <v>44383</v>
      </c>
      <c r="AU3412" s="57">
        <v>0.50723379629629628</v>
      </c>
      <c r="AV3412" s="55" t="s">
        <v>1345</v>
      </c>
      <c r="AW3412" s="55" t="s">
        <v>3374</v>
      </c>
      <c r="AX3412" s="55" t="s">
        <v>2167</v>
      </c>
      <c r="CB3412" s="55" t="s">
        <v>3150</v>
      </c>
    </row>
    <row r="3413" spans="1:80">
      <c r="A3413" s="55" t="s">
        <v>14818</v>
      </c>
      <c r="B3413" s="55">
        <v>2</v>
      </c>
      <c r="C3413" s="55" t="s">
        <v>14819</v>
      </c>
      <c r="D3413" s="55" t="s">
        <v>14820</v>
      </c>
      <c r="E3413" s="55">
        <v>0</v>
      </c>
      <c r="F3413" s="55">
        <v>1</v>
      </c>
      <c r="G3413" s="56">
        <v>44362</v>
      </c>
      <c r="H3413" s="56">
        <v>44362</v>
      </c>
      <c r="I3413" s="56">
        <v>44362</v>
      </c>
      <c r="J3413" s="55">
        <v>1</v>
      </c>
      <c r="K3413" s="56">
        <v>44404</v>
      </c>
      <c r="L3413" s="56">
        <v>44355</v>
      </c>
      <c r="M3413" s="56">
        <v>44362</v>
      </c>
      <c r="N3413" s="55">
        <v>1</v>
      </c>
      <c r="O3413" s="55">
        <v>1</v>
      </c>
      <c r="P3413" s="55">
        <v>1</v>
      </c>
      <c r="Q3413" s="56">
        <v>44404</v>
      </c>
      <c r="R3413" s="55">
        <v>0</v>
      </c>
      <c r="T3413" s="55">
        <v>5194920002</v>
      </c>
      <c r="U3413" s="55" t="s">
        <v>14821</v>
      </c>
      <c r="V3413" s="55" t="s">
        <v>14819</v>
      </c>
      <c r="W3413" s="55" t="s">
        <v>1336</v>
      </c>
      <c r="X3413" s="55" t="s">
        <v>1336</v>
      </c>
      <c r="Y3413" s="55">
        <v>0</v>
      </c>
      <c r="Z3413" s="55" t="s">
        <v>1419</v>
      </c>
      <c r="AA3413" s="55" t="s">
        <v>1338</v>
      </c>
      <c r="AB3413" s="55">
        <v>1837.5</v>
      </c>
      <c r="AC3413" s="55">
        <v>1837.5</v>
      </c>
      <c r="AD3413" s="55">
        <v>0</v>
      </c>
      <c r="AE3413" s="55" t="s">
        <v>1339</v>
      </c>
      <c r="AF3413" s="55" t="s">
        <v>3146</v>
      </c>
      <c r="AG3413" s="55" t="s">
        <v>3147</v>
      </c>
      <c r="AH3413" s="55" t="s">
        <v>1235</v>
      </c>
      <c r="AJ3413" s="55" t="s">
        <v>14820</v>
      </c>
      <c r="AK3413" s="55">
        <v>0</v>
      </c>
      <c r="AL3413" s="55" t="s">
        <v>1361</v>
      </c>
      <c r="AN3413" s="55">
        <v>3</v>
      </c>
      <c r="AO3413" s="55" t="s">
        <v>14822</v>
      </c>
      <c r="AR3413" s="56">
        <v>44355</v>
      </c>
      <c r="AS3413" s="57">
        <v>0.3661921296296296</v>
      </c>
      <c r="AT3413" s="56">
        <v>44404</v>
      </c>
      <c r="AU3413" s="57">
        <v>0.39708333333333329</v>
      </c>
      <c r="AV3413" s="55" t="s">
        <v>1345</v>
      </c>
      <c r="AW3413" s="55" t="s">
        <v>1345</v>
      </c>
      <c r="AX3413" s="55" t="s">
        <v>1346</v>
      </c>
      <c r="CB3413" s="55" t="s">
        <v>3150</v>
      </c>
    </row>
    <row r="3414" spans="1:80">
      <c r="A3414" s="55" t="s">
        <v>14823</v>
      </c>
      <c r="B3414" s="55">
        <v>2</v>
      </c>
      <c r="C3414" s="55" t="s">
        <v>14824</v>
      </c>
      <c r="D3414" s="55" t="s">
        <v>14825</v>
      </c>
      <c r="E3414" s="55">
        <v>0</v>
      </c>
      <c r="F3414" s="55">
        <v>1</v>
      </c>
      <c r="G3414" s="56">
        <v>44347</v>
      </c>
      <c r="H3414" s="56">
        <v>44347</v>
      </c>
      <c r="I3414" s="56">
        <v>44347</v>
      </c>
      <c r="J3414" s="55">
        <v>0</v>
      </c>
      <c r="L3414" s="56">
        <v>44328</v>
      </c>
      <c r="M3414" s="56">
        <v>44347</v>
      </c>
      <c r="N3414" s="55">
        <v>1</v>
      </c>
      <c r="O3414" s="55">
        <v>0</v>
      </c>
      <c r="P3414" s="55">
        <v>0</v>
      </c>
      <c r="R3414" s="55">
        <v>0</v>
      </c>
      <c r="T3414" s="55">
        <v>5197775009</v>
      </c>
      <c r="U3414" s="55" t="s">
        <v>14826</v>
      </c>
      <c r="V3414" s="55" t="s">
        <v>14824</v>
      </c>
      <c r="W3414" s="55" t="s">
        <v>1336</v>
      </c>
      <c r="X3414" s="55" t="s">
        <v>1336</v>
      </c>
      <c r="Y3414" s="55">
        <v>0</v>
      </c>
      <c r="Z3414" s="55" t="s">
        <v>1419</v>
      </c>
      <c r="AA3414" s="55" t="s">
        <v>1338</v>
      </c>
      <c r="AB3414" s="55">
        <v>1417.5</v>
      </c>
      <c r="AC3414" s="55">
        <v>1417.5</v>
      </c>
      <c r="AD3414" s="55">
        <v>0</v>
      </c>
      <c r="AE3414" s="55" t="s">
        <v>1339</v>
      </c>
      <c r="AF3414" s="55" t="s">
        <v>3146</v>
      </c>
      <c r="AG3414" s="55" t="s">
        <v>3147</v>
      </c>
      <c r="AH3414" s="55" t="s">
        <v>1235</v>
      </c>
      <c r="AJ3414" s="55" t="s">
        <v>14825</v>
      </c>
      <c r="AK3414" s="55">
        <v>0</v>
      </c>
      <c r="AL3414" s="55" t="s">
        <v>1742</v>
      </c>
      <c r="AN3414" s="55">
        <v>3</v>
      </c>
      <c r="AO3414" s="55" t="s">
        <v>14827</v>
      </c>
      <c r="AR3414" s="56">
        <v>44328</v>
      </c>
      <c r="AS3414" s="57">
        <v>0.45324074074074078</v>
      </c>
      <c r="AT3414" s="56">
        <v>44328</v>
      </c>
      <c r="AU3414" s="57">
        <v>0.63452546296296297</v>
      </c>
      <c r="AV3414" s="55" t="s">
        <v>1345</v>
      </c>
      <c r="AW3414" s="55" t="s">
        <v>1345</v>
      </c>
      <c r="AX3414" s="55" t="s">
        <v>1346</v>
      </c>
      <c r="CB3414" s="55" t="s">
        <v>3150</v>
      </c>
    </row>
    <row r="3415" spans="1:80">
      <c r="A3415" s="55" t="s">
        <v>14828</v>
      </c>
      <c r="B3415" s="55">
        <v>2</v>
      </c>
      <c r="C3415" s="55" t="s">
        <v>14829</v>
      </c>
      <c r="D3415" s="55" t="s">
        <v>14830</v>
      </c>
      <c r="E3415" s="55">
        <v>0</v>
      </c>
      <c r="F3415" s="55">
        <v>1</v>
      </c>
      <c r="G3415" s="56">
        <v>44347</v>
      </c>
      <c r="H3415" s="56">
        <v>44347</v>
      </c>
      <c r="I3415" s="56">
        <v>44347</v>
      </c>
      <c r="J3415" s="55">
        <v>0</v>
      </c>
      <c r="L3415" s="56">
        <v>44328</v>
      </c>
      <c r="M3415" s="56">
        <v>44347</v>
      </c>
      <c r="N3415" s="55">
        <v>1</v>
      </c>
      <c r="O3415" s="55">
        <v>0</v>
      </c>
      <c r="P3415" s="55">
        <v>0</v>
      </c>
      <c r="R3415" s="55">
        <v>0</v>
      </c>
      <c r="T3415" s="55">
        <v>5197798009</v>
      </c>
      <c r="U3415" s="55" t="s">
        <v>14831</v>
      </c>
      <c r="V3415" s="55" t="s">
        <v>14829</v>
      </c>
      <c r="W3415" s="55" t="s">
        <v>1336</v>
      </c>
      <c r="X3415" s="55" t="s">
        <v>1336</v>
      </c>
      <c r="Y3415" s="55">
        <v>0</v>
      </c>
      <c r="Z3415" s="55" t="s">
        <v>1419</v>
      </c>
      <c r="AA3415" s="55" t="s">
        <v>1338</v>
      </c>
      <c r="AB3415" s="55">
        <v>1470</v>
      </c>
      <c r="AC3415" s="55">
        <v>1470</v>
      </c>
      <c r="AD3415" s="55">
        <v>0</v>
      </c>
      <c r="AE3415" s="55" t="s">
        <v>1339</v>
      </c>
      <c r="AF3415" s="55" t="s">
        <v>3146</v>
      </c>
      <c r="AG3415" s="55" t="s">
        <v>3147</v>
      </c>
      <c r="AH3415" s="55" t="s">
        <v>1235</v>
      </c>
      <c r="AJ3415" s="55" t="s">
        <v>14830</v>
      </c>
      <c r="AK3415" s="55">
        <v>0</v>
      </c>
      <c r="AL3415" s="55" t="s">
        <v>1742</v>
      </c>
      <c r="AN3415" s="55">
        <v>3</v>
      </c>
      <c r="AO3415" s="55" t="s">
        <v>14832</v>
      </c>
      <c r="AR3415" s="56">
        <v>44328</v>
      </c>
      <c r="AS3415" s="57">
        <v>0.4528240740740741</v>
      </c>
      <c r="AT3415" s="56">
        <v>44328</v>
      </c>
      <c r="AU3415" s="57">
        <v>0.63452546296296297</v>
      </c>
      <c r="AV3415" s="55" t="s">
        <v>1345</v>
      </c>
      <c r="AW3415" s="55" t="s">
        <v>1345</v>
      </c>
      <c r="AX3415" s="55" t="s">
        <v>1346</v>
      </c>
      <c r="CB3415" s="55" t="s">
        <v>3150</v>
      </c>
    </row>
    <row r="3416" spans="1:80">
      <c r="A3416" s="55" t="s">
        <v>14833</v>
      </c>
      <c r="B3416" s="55">
        <v>2</v>
      </c>
      <c r="C3416" s="55" t="s">
        <v>14834</v>
      </c>
      <c r="D3416" s="55" t="s">
        <v>14835</v>
      </c>
      <c r="E3416" s="55">
        <v>0</v>
      </c>
      <c r="F3416" s="55">
        <v>1</v>
      </c>
      <c r="G3416" s="56">
        <v>44347</v>
      </c>
      <c r="H3416" s="56">
        <v>44347</v>
      </c>
      <c r="I3416" s="56">
        <v>44347</v>
      </c>
      <c r="J3416" s="55">
        <v>0</v>
      </c>
      <c r="L3416" s="56">
        <v>44328</v>
      </c>
      <c r="M3416" s="56">
        <v>44347</v>
      </c>
      <c r="N3416" s="55">
        <v>1</v>
      </c>
      <c r="O3416" s="55">
        <v>0</v>
      </c>
      <c r="P3416" s="55">
        <v>0</v>
      </c>
      <c r="R3416" s="55">
        <v>0</v>
      </c>
      <c r="T3416" s="55">
        <v>5197802007</v>
      </c>
      <c r="U3416" s="55" t="s">
        <v>14836</v>
      </c>
      <c r="V3416" s="55" t="s">
        <v>14834</v>
      </c>
      <c r="W3416" s="55" t="s">
        <v>1336</v>
      </c>
      <c r="X3416" s="55" t="s">
        <v>1336</v>
      </c>
      <c r="Y3416" s="55">
        <v>0</v>
      </c>
      <c r="Z3416" s="55" t="s">
        <v>1419</v>
      </c>
      <c r="AA3416" s="55" t="s">
        <v>1338</v>
      </c>
      <c r="AB3416" s="55">
        <v>1785</v>
      </c>
      <c r="AC3416" s="55">
        <v>1785</v>
      </c>
      <c r="AD3416" s="55">
        <v>0</v>
      </c>
      <c r="AE3416" s="55" t="s">
        <v>1339</v>
      </c>
      <c r="AF3416" s="55" t="s">
        <v>3146</v>
      </c>
      <c r="AG3416" s="55" t="s">
        <v>3147</v>
      </c>
      <c r="AH3416" s="55" t="s">
        <v>1235</v>
      </c>
      <c r="AJ3416" s="55" t="s">
        <v>14835</v>
      </c>
      <c r="AK3416" s="55">
        <v>0</v>
      </c>
      <c r="AL3416" s="55" t="s">
        <v>1742</v>
      </c>
      <c r="AN3416" s="55">
        <v>3</v>
      </c>
      <c r="AO3416" s="55" t="s">
        <v>14837</v>
      </c>
      <c r="AR3416" s="56">
        <v>44328</v>
      </c>
      <c r="AS3416" s="57">
        <v>0.453125</v>
      </c>
      <c r="AT3416" s="56">
        <v>44328</v>
      </c>
      <c r="AU3416" s="57">
        <v>0.63452546296296297</v>
      </c>
      <c r="AV3416" s="55" t="s">
        <v>1345</v>
      </c>
      <c r="AW3416" s="55" t="s">
        <v>1345</v>
      </c>
      <c r="AX3416" s="55" t="s">
        <v>1346</v>
      </c>
      <c r="CB3416" s="55" t="s">
        <v>3150</v>
      </c>
    </row>
    <row r="3417" spans="1:80">
      <c r="A3417" s="55" t="s">
        <v>14838</v>
      </c>
      <c r="B3417" s="55">
        <v>2</v>
      </c>
      <c r="C3417" s="55" t="s">
        <v>14839</v>
      </c>
      <c r="D3417" s="55" t="s">
        <v>14840</v>
      </c>
      <c r="E3417" s="55">
        <v>0</v>
      </c>
      <c r="F3417" s="55">
        <v>0</v>
      </c>
      <c r="G3417" s="56">
        <v>44347</v>
      </c>
      <c r="H3417" s="56">
        <v>44347</v>
      </c>
      <c r="I3417" s="56">
        <v>44347</v>
      </c>
      <c r="J3417" s="55">
        <v>0</v>
      </c>
      <c r="L3417" s="56">
        <v>44329</v>
      </c>
      <c r="M3417" s="56">
        <v>44347</v>
      </c>
      <c r="N3417" s="55">
        <v>0</v>
      </c>
      <c r="O3417" s="55">
        <v>0</v>
      </c>
      <c r="P3417" s="55">
        <v>0</v>
      </c>
      <c r="R3417" s="55">
        <v>0</v>
      </c>
      <c r="T3417" s="55">
        <v>5198432007</v>
      </c>
      <c r="U3417" s="55" t="s">
        <v>14841</v>
      </c>
      <c r="V3417" s="55" t="s">
        <v>14839</v>
      </c>
      <c r="W3417" s="55" t="s">
        <v>1336</v>
      </c>
      <c r="X3417" s="55" t="s">
        <v>1336</v>
      </c>
      <c r="Y3417" s="55">
        <v>0</v>
      </c>
      <c r="Z3417" s="55" t="s">
        <v>1419</v>
      </c>
      <c r="AA3417" s="55" t="s">
        <v>1338</v>
      </c>
      <c r="AB3417" s="55">
        <v>1995</v>
      </c>
      <c r="AC3417" s="55">
        <v>1995</v>
      </c>
      <c r="AD3417" s="55">
        <v>0</v>
      </c>
      <c r="AE3417" s="55" t="s">
        <v>1339</v>
      </c>
      <c r="AF3417" s="55" t="s">
        <v>3146</v>
      </c>
      <c r="AG3417" s="55" t="s">
        <v>3147</v>
      </c>
      <c r="AH3417" s="55" t="s">
        <v>1235</v>
      </c>
      <c r="AJ3417" s="55" t="s">
        <v>14840</v>
      </c>
      <c r="AK3417" s="55">
        <v>0</v>
      </c>
      <c r="AL3417" s="55" t="s">
        <v>1361</v>
      </c>
      <c r="AN3417" s="55">
        <v>2</v>
      </c>
      <c r="AO3417" s="55" t="s">
        <v>14842</v>
      </c>
      <c r="AR3417" s="56">
        <v>44329</v>
      </c>
      <c r="AS3417" s="57">
        <v>0.6074074074074074</v>
      </c>
      <c r="AT3417" s="56">
        <v>44375</v>
      </c>
      <c r="AU3417" s="57">
        <v>0.28304398148148152</v>
      </c>
      <c r="AV3417" s="55" t="s">
        <v>1345</v>
      </c>
      <c r="AW3417" s="55" t="s">
        <v>3374</v>
      </c>
      <c r="AX3417" s="55" t="s">
        <v>2167</v>
      </c>
      <c r="CB3417" s="55" t="s">
        <v>3150</v>
      </c>
    </row>
    <row r="3418" spans="1:80">
      <c r="A3418" s="55" t="s">
        <v>14843</v>
      </c>
      <c r="B3418" s="55">
        <v>2</v>
      </c>
      <c r="C3418" s="55" t="s">
        <v>14844</v>
      </c>
      <c r="D3418" s="55" t="s">
        <v>14845</v>
      </c>
      <c r="E3418" s="55">
        <v>0</v>
      </c>
      <c r="F3418" s="55">
        <v>1</v>
      </c>
      <c r="G3418" s="56">
        <v>44377</v>
      </c>
      <c r="H3418" s="56">
        <v>44377</v>
      </c>
      <c r="I3418" s="56">
        <v>44377</v>
      </c>
      <c r="J3418" s="55">
        <v>1</v>
      </c>
      <c r="K3418" s="56">
        <v>44403</v>
      </c>
      <c r="L3418" s="56">
        <v>44370</v>
      </c>
      <c r="M3418" s="56">
        <v>44377</v>
      </c>
      <c r="N3418" s="55">
        <v>1</v>
      </c>
      <c r="O3418" s="55">
        <v>1</v>
      </c>
      <c r="P3418" s="55">
        <v>1</v>
      </c>
      <c r="Q3418" s="56">
        <v>44404</v>
      </c>
      <c r="R3418" s="55">
        <v>0</v>
      </c>
      <c r="T3418" s="55">
        <v>5205029004</v>
      </c>
      <c r="U3418" s="55" t="s">
        <v>14846</v>
      </c>
      <c r="V3418" s="55" t="s">
        <v>14844</v>
      </c>
      <c r="W3418" s="55" t="s">
        <v>1336</v>
      </c>
      <c r="X3418" s="55" t="s">
        <v>1336</v>
      </c>
      <c r="Y3418" s="55">
        <v>0</v>
      </c>
      <c r="Z3418" s="55" t="s">
        <v>1419</v>
      </c>
      <c r="AA3418" s="55" t="s">
        <v>1338</v>
      </c>
      <c r="AB3418" s="55">
        <v>1995</v>
      </c>
      <c r="AC3418" s="55">
        <v>1995</v>
      </c>
      <c r="AD3418" s="55">
        <v>0</v>
      </c>
      <c r="AE3418" s="55" t="s">
        <v>1339</v>
      </c>
      <c r="AF3418" s="55" t="s">
        <v>3146</v>
      </c>
      <c r="AG3418" s="55" t="s">
        <v>3147</v>
      </c>
      <c r="AH3418" s="55" t="s">
        <v>1235</v>
      </c>
      <c r="AJ3418" s="55" t="s">
        <v>14845</v>
      </c>
      <c r="AK3418" s="55">
        <v>0</v>
      </c>
      <c r="AL3418" s="55" t="s">
        <v>1361</v>
      </c>
      <c r="AN3418" s="55">
        <v>3</v>
      </c>
      <c r="AO3418" s="55" t="s">
        <v>14847</v>
      </c>
      <c r="AR3418" s="56">
        <v>44370</v>
      </c>
      <c r="AS3418" s="57">
        <v>0.40684027777777776</v>
      </c>
      <c r="AT3418" s="56">
        <v>44403</v>
      </c>
      <c r="AU3418" s="57">
        <v>0.71996527777777775</v>
      </c>
      <c r="AV3418" s="55" t="s">
        <v>1345</v>
      </c>
      <c r="AW3418" s="55" t="s">
        <v>1345</v>
      </c>
      <c r="AX3418" s="55" t="s">
        <v>1346</v>
      </c>
      <c r="CB3418" s="55" t="s">
        <v>3150</v>
      </c>
    </row>
    <row r="3419" spans="1:80">
      <c r="A3419" s="55" t="s">
        <v>14848</v>
      </c>
      <c r="B3419" s="55">
        <v>2</v>
      </c>
      <c r="C3419" s="55" t="s">
        <v>14849</v>
      </c>
      <c r="D3419" s="55" t="s">
        <v>14850</v>
      </c>
      <c r="E3419" s="55">
        <v>0</v>
      </c>
      <c r="F3419" s="55">
        <v>0</v>
      </c>
      <c r="G3419" s="56">
        <v>44347</v>
      </c>
      <c r="H3419" s="56">
        <v>44347</v>
      </c>
      <c r="I3419" s="56">
        <v>44347</v>
      </c>
      <c r="J3419" s="55">
        <v>0</v>
      </c>
      <c r="L3419" s="56">
        <v>44329</v>
      </c>
      <c r="M3419" s="56">
        <v>44347</v>
      </c>
      <c r="N3419" s="55">
        <v>0</v>
      </c>
      <c r="O3419" s="55">
        <v>0</v>
      </c>
      <c r="P3419" s="55">
        <v>0</v>
      </c>
      <c r="R3419" s="55">
        <v>0</v>
      </c>
      <c r="T3419" s="55">
        <v>5198435009</v>
      </c>
      <c r="U3419" s="55" t="s">
        <v>14851</v>
      </c>
      <c r="V3419" s="55" t="s">
        <v>14849</v>
      </c>
      <c r="W3419" s="55" t="s">
        <v>1336</v>
      </c>
      <c r="X3419" s="55" t="s">
        <v>1336</v>
      </c>
      <c r="Y3419" s="55">
        <v>0</v>
      </c>
      <c r="Z3419" s="55" t="s">
        <v>1419</v>
      </c>
      <c r="AA3419" s="55" t="s">
        <v>1338</v>
      </c>
      <c r="AB3419" s="55">
        <v>1837.5</v>
      </c>
      <c r="AC3419" s="55">
        <v>1837.5</v>
      </c>
      <c r="AD3419" s="55">
        <v>0</v>
      </c>
      <c r="AE3419" s="55" t="s">
        <v>1339</v>
      </c>
      <c r="AF3419" s="55" t="s">
        <v>3146</v>
      </c>
      <c r="AG3419" s="55" t="s">
        <v>3147</v>
      </c>
      <c r="AH3419" s="55" t="s">
        <v>1235</v>
      </c>
      <c r="AJ3419" s="55" t="s">
        <v>14850</v>
      </c>
      <c r="AK3419" s="55">
        <v>0</v>
      </c>
      <c r="AL3419" s="55" t="s">
        <v>1361</v>
      </c>
      <c r="AN3419" s="55">
        <v>2</v>
      </c>
      <c r="AO3419" s="55" t="s">
        <v>14852</v>
      </c>
      <c r="AR3419" s="56">
        <v>44329</v>
      </c>
      <c r="AS3419" s="57">
        <v>0.60721064814814818</v>
      </c>
      <c r="AT3419" s="56">
        <v>44375</v>
      </c>
      <c r="AU3419" s="57">
        <v>0.28069444444444441</v>
      </c>
      <c r="AV3419" s="55" t="s">
        <v>1345</v>
      </c>
      <c r="AW3419" s="55" t="s">
        <v>3374</v>
      </c>
      <c r="AX3419" s="55" t="s">
        <v>2167</v>
      </c>
      <c r="CB3419" s="55" t="s">
        <v>3150</v>
      </c>
    </row>
    <row r="3420" spans="1:80">
      <c r="A3420" s="55" t="s">
        <v>14853</v>
      </c>
      <c r="B3420" s="55">
        <v>2</v>
      </c>
      <c r="C3420" s="55" t="s">
        <v>14854</v>
      </c>
      <c r="D3420" s="55" t="s">
        <v>14855</v>
      </c>
      <c r="E3420" s="55">
        <v>0</v>
      </c>
      <c r="F3420" s="55">
        <v>1</v>
      </c>
      <c r="G3420" s="56">
        <v>44377</v>
      </c>
      <c r="H3420" s="56">
        <v>44377</v>
      </c>
      <c r="I3420" s="56">
        <v>44377</v>
      </c>
      <c r="J3420" s="55">
        <v>1</v>
      </c>
      <c r="K3420" s="56">
        <v>44403</v>
      </c>
      <c r="L3420" s="56">
        <v>44370</v>
      </c>
      <c r="M3420" s="56">
        <v>44377</v>
      </c>
      <c r="N3420" s="55">
        <v>1</v>
      </c>
      <c r="O3420" s="55">
        <v>1</v>
      </c>
      <c r="P3420" s="55">
        <v>1</v>
      </c>
      <c r="Q3420" s="56">
        <v>44404</v>
      </c>
      <c r="R3420" s="55">
        <v>0</v>
      </c>
      <c r="T3420" s="55">
        <v>5205032002</v>
      </c>
      <c r="U3420" s="55" t="s">
        <v>14856</v>
      </c>
      <c r="V3420" s="55" t="s">
        <v>14854</v>
      </c>
      <c r="W3420" s="55" t="s">
        <v>1336</v>
      </c>
      <c r="X3420" s="55" t="s">
        <v>1336</v>
      </c>
      <c r="Y3420" s="55">
        <v>0</v>
      </c>
      <c r="Z3420" s="55" t="s">
        <v>1419</v>
      </c>
      <c r="AA3420" s="55" t="s">
        <v>1338</v>
      </c>
      <c r="AB3420" s="55">
        <v>1837.5</v>
      </c>
      <c r="AC3420" s="55">
        <v>1837.5</v>
      </c>
      <c r="AD3420" s="55">
        <v>0</v>
      </c>
      <c r="AE3420" s="55" t="s">
        <v>1339</v>
      </c>
      <c r="AF3420" s="55" t="s">
        <v>3146</v>
      </c>
      <c r="AG3420" s="55" t="s">
        <v>3147</v>
      </c>
      <c r="AH3420" s="55" t="s">
        <v>1235</v>
      </c>
      <c r="AJ3420" s="55" t="s">
        <v>14855</v>
      </c>
      <c r="AK3420" s="55">
        <v>0</v>
      </c>
      <c r="AL3420" s="55" t="s">
        <v>1361</v>
      </c>
      <c r="AN3420" s="55">
        <v>3</v>
      </c>
      <c r="AO3420" s="55" t="s">
        <v>14857</v>
      </c>
      <c r="AR3420" s="56">
        <v>44370</v>
      </c>
      <c r="AS3420" s="57">
        <v>0.40665509259259264</v>
      </c>
      <c r="AT3420" s="56">
        <v>44403</v>
      </c>
      <c r="AU3420" s="57">
        <v>0.71996527777777775</v>
      </c>
      <c r="AV3420" s="55" t="s">
        <v>1345</v>
      </c>
      <c r="AW3420" s="55" t="s">
        <v>1345</v>
      </c>
      <c r="AX3420" s="55" t="s">
        <v>1346</v>
      </c>
      <c r="CB3420" s="55" t="s">
        <v>3150</v>
      </c>
    </row>
    <row r="3421" spans="1:80">
      <c r="A3421" s="55" t="s">
        <v>14858</v>
      </c>
      <c r="B3421" s="55">
        <v>2</v>
      </c>
      <c r="C3421" s="55" t="s">
        <v>14859</v>
      </c>
      <c r="D3421" s="55" t="s">
        <v>14860</v>
      </c>
      <c r="E3421" s="55">
        <v>0</v>
      </c>
      <c r="F3421" s="55">
        <v>0</v>
      </c>
      <c r="G3421" s="56">
        <v>44347</v>
      </c>
      <c r="H3421" s="56">
        <v>44347</v>
      </c>
      <c r="I3421" s="56">
        <v>44347</v>
      </c>
      <c r="J3421" s="55">
        <v>0</v>
      </c>
      <c r="L3421" s="56">
        <v>44329</v>
      </c>
      <c r="M3421" s="56">
        <v>44347</v>
      </c>
      <c r="N3421" s="55">
        <v>0</v>
      </c>
      <c r="O3421" s="55">
        <v>0</v>
      </c>
      <c r="P3421" s="55">
        <v>0</v>
      </c>
      <c r="R3421" s="55">
        <v>0</v>
      </c>
      <c r="T3421" s="55">
        <v>5198436006</v>
      </c>
      <c r="U3421" s="55" t="s">
        <v>14861</v>
      </c>
      <c r="V3421" s="55" t="s">
        <v>14859</v>
      </c>
      <c r="W3421" s="55" t="s">
        <v>1336</v>
      </c>
      <c r="X3421" s="55" t="s">
        <v>1336</v>
      </c>
      <c r="Y3421" s="55">
        <v>0</v>
      </c>
      <c r="Z3421" s="55" t="s">
        <v>1419</v>
      </c>
      <c r="AA3421" s="55" t="s">
        <v>1338</v>
      </c>
      <c r="AB3421" s="55">
        <v>1732.5</v>
      </c>
      <c r="AC3421" s="55">
        <v>1732.5</v>
      </c>
      <c r="AD3421" s="55">
        <v>0</v>
      </c>
      <c r="AE3421" s="55" t="s">
        <v>1339</v>
      </c>
      <c r="AF3421" s="55" t="s">
        <v>3146</v>
      </c>
      <c r="AG3421" s="55" t="s">
        <v>3147</v>
      </c>
      <c r="AH3421" s="55" t="s">
        <v>1235</v>
      </c>
      <c r="AJ3421" s="55" t="s">
        <v>14860</v>
      </c>
      <c r="AK3421" s="55">
        <v>0</v>
      </c>
      <c r="AL3421" s="55" t="s">
        <v>1361</v>
      </c>
      <c r="AN3421" s="55">
        <v>2</v>
      </c>
      <c r="AO3421" s="55" t="s">
        <v>14862</v>
      </c>
      <c r="AR3421" s="56">
        <v>44329</v>
      </c>
      <c r="AS3421" s="57">
        <v>0.60731481481481475</v>
      </c>
      <c r="AT3421" s="56">
        <v>44375</v>
      </c>
      <c r="AU3421" s="57">
        <v>0.28158564814814818</v>
      </c>
      <c r="AV3421" s="55" t="s">
        <v>1345</v>
      </c>
      <c r="AW3421" s="55" t="s">
        <v>3374</v>
      </c>
      <c r="AX3421" s="55" t="s">
        <v>2167</v>
      </c>
      <c r="CB3421" s="55" t="s">
        <v>3150</v>
      </c>
    </row>
    <row r="3422" spans="1:80">
      <c r="A3422" s="55" t="s">
        <v>14863</v>
      </c>
      <c r="B3422" s="55">
        <v>2</v>
      </c>
      <c r="C3422" s="55" t="s">
        <v>14864</v>
      </c>
      <c r="D3422" s="55" t="s">
        <v>14865</v>
      </c>
      <c r="E3422" s="55">
        <v>0</v>
      </c>
      <c r="F3422" s="55">
        <v>1</v>
      </c>
      <c r="G3422" s="56">
        <v>44377</v>
      </c>
      <c r="H3422" s="56">
        <v>44377</v>
      </c>
      <c r="I3422" s="56">
        <v>44377</v>
      </c>
      <c r="J3422" s="55">
        <v>1</v>
      </c>
      <c r="K3422" s="56">
        <v>44403</v>
      </c>
      <c r="L3422" s="56">
        <v>44370</v>
      </c>
      <c r="M3422" s="56">
        <v>44377</v>
      </c>
      <c r="N3422" s="55">
        <v>1</v>
      </c>
      <c r="O3422" s="55">
        <v>1</v>
      </c>
      <c r="P3422" s="55">
        <v>1</v>
      </c>
      <c r="Q3422" s="56">
        <v>44404</v>
      </c>
      <c r="R3422" s="55">
        <v>0</v>
      </c>
      <c r="T3422" s="55">
        <v>5205035004</v>
      </c>
      <c r="U3422" s="55" t="s">
        <v>14866</v>
      </c>
      <c r="V3422" s="55" t="s">
        <v>14864</v>
      </c>
      <c r="W3422" s="55" t="s">
        <v>1336</v>
      </c>
      <c r="X3422" s="55" t="s">
        <v>1336</v>
      </c>
      <c r="Y3422" s="55">
        <v>0</v>
      </c>
      <c r="Z3422" s="55" t="s">
        <v>1419</v>
      </c>
      <c r="AA3422" s="55" t="s">
        <v>1338</v>
      </c>
      <c r="AB3422" s="55">
        <v>1732.5</v>
      </c>
      <c r="AC3422" s="55">
        <v>1732.5</v>
      </c>
      <c r="AD3422" s="55">
        <v>0</v>
      </c>
      <c r="AE3422" s="55" t="s">
        <v>1339</v>
      </c>
      <c r="AF3422" s="55" t="s">
        <v>3146</v>
      </c>
      <c r="AG3422" s="55" t="s">
        <v>3147</v>
      </c>
      <c r="AH3422" s="55" t="s">
        <v>1235</v>
      </c>
      <c r="AJ3422" s="55" t="s">
        <v>14865</v>
      </c>
      <c r="AK3422" s="55">
        <v>0</v>
      </c>
      <c r="AL3422" s="55" t="s">
        <v>1361</v>
      </c>
      <c r="AN3422" s="55">
        <v>3</v>
      </c>
      <c r="AO3422" s="55" t="s">
        <v>14867</v>
      </c>
      <c r="AR3422" s="56">
        <v>44370</v>
      </c>
      <c r="AS3422" s="57">
        <v>0.4067708333333333</v>
      </c>
      <c r="AT3422" s="56">
        <v>44403</v>
      </c>
      <c r="AU3422" s="57">
        <v>0.71996527777777775</v>
      </c>
      <c r="AV3422" s="55" t="s">
        <v>1345</v>
      </c>
      <c r="AW3422" s="55" t="s">
        <v>1345</v>
      </c>
      <c r="AX3422" s="55" t="s">
        <v>1346</v>
      </c>
      <c r="CB3422" s="55" t="s">
        <v>3150</v>
      </c>
    </row>
    <row r="3423" spans="1:80">
      <c r="A3423" s="55" t="s">
        <v>14868</v>
      </c>
      <c r="B3423" s="55">
        <v>2</v>
      </c>
      <c r="C3423" s="55" t="s">
        <v>14869</v>
      </c>
      <c r="D3423" s="55" t="s">
        <v>996</v>
      </c>
      <c r="E3423" s="55">
        <v>0</v>
      </c>
      <c r="F3423" s="55">
        <v>1</v>
      </c>
      <c r="G3423" s="56">
        <v>44377</v>
      </c>
      <c r="H3423" s="56">
        <v>44377</v>
      </c>
      <c r="I3423" s="56">
        <v>44377</v>
      </c>
      <c r="J3423" s="55">
        <v>1</v>
      </c>
      <c r="K3423" s="56">
        <v>44425</v>
      </c>
      <c r="L3423" s="56">
        <v>44336</v>
      </c>
      <c r="M3423" s="56">
        <v>44377</v>
      </c>
      <c r="N3423" s="55">
        <v>1</v>
      </c>
      <c r="O3423" s="55">
        <v>1</v>
      </c>
      <c r="P3423" s="55">
        <v>1</v>
      </c>
      <c r="Q3423" s="56">
        <v>44425</v>
      </c>
      <c r="R3423" s="55">
        <v>0</v>
      </c>
      <c r="T3423" s="55">
        <v>5186743001</v>
      </c>
      <c r="U3423" s="55" t="s">
        <v>14870</v>
      </c>
      <c r="V3423" s="55" t="s">
        <v>14869</v>
      </c>
      <c r="W3423" s="55" t="s">
        <v>1336</v>
      </c>
      <c r="X3423" s="55" t="s">
        <v>1336</v>
      </c>
      <c r="Y3423" s="55">
        <v>0</v>
      </c>
      <c r="Z3423" s="55" t="s">
        <v>1419</v>
      </c>
      <c r="AA3423" s="55" t="s">
        <v>1338</v>
      </c>
      <c r="AB3423" s="55">
        <v>1523</v>
      </c>
      <c r="AC3423" s="55">
        <v>1523</v>
      </c>
      <c r="AD3423" s="55">
        <v>0</v>
      </c>
      <c r="AE3423" s="55" t="s">
        <v>1339</v>
      </c>
      <c r="AF3423" s="55" t="s">
        <v>3146</v>
      </c>
      <c r="AG3423" s="55" t="s">
        <v>3147</v>
      </c>
      <c r="AH3423" s="55" t="s">
        <v>1235</v>
      </c>
      <c r="AJ3423" s="55" t="s">
        <v>996</v>
      </c>
      <c r="AK3423" s="55">
        <v>0</v>
      </c>
      <c r="AL3423" s="55" t="s">
        <v>1742</v>
      </c>
      <c r="AN3423" s="55">
        <v>4</v>
      </c>
      <c r="AO3423" s="55" t="s">
        <v>14871</v>
      </c>
      <c r="AR3423" s="56">
        <v>44336</v>
      </c>
      <c r="AS3423" s="57">
        <v>0.41047453703703707</v>
      </c>
      <c r="AT3423" s="56">
        <v>44425</v>
      </c>
      <c r="AU3423" s="57">
        <v>0.37016203703703704</v>
      </c>
      <c r="AV3423" s="55" t="s">
        <v>1345</v>
      </c>
      <c r="AW3423" s="55" t="s">
        <v>1345</v>
      </c>
      <c r="AX3423" s="55" t="s">
        <v>1346</v>
      </c>
      <c r="CB3423" s="55" t="s">
        <v>3137</v>
      </c>
    </row>
    <row r="3424" spans="1:80">
      <c r="A3424" s="55" t="s">
        <v>14872</v>
      </c>
      <c r="B3424" s="55">
        <v>3</v>
      </c>
      <c r="C3424" s="55" t="s">
        <v>504</v>
      </c>
      <c r="D3424" s="55" t="s">
        <v>995</v>
      </c>
      <c r="E3424" s="55">
        <v>1</v>
      </c>
      <c r="F3424" s="55">
        <v>1</v>
      </c>
      <c r="G3424" s="56">
        <v>44405</v>
      </c>
      <c r="H3424" s="56">
        <v>44405</v>
      </c>
      <c r="I3424" s="56">
        <v>44405</v>
      </c>
      <c r="J3424" s="55">
        <v>1</v>
      </c>
      <c r="K3424" s="56">
        <v>44433</v>
      </c>
      <c r="W3424" s="55" t="s">
        <v>1336</v>
      </c>
      <c r="X3424" s="55" t="s">
        <v>1336</v>
      </c>
      <c r="Y3424" s="55">
        <v>20</v>
      </c>
      <c r="AD3424" s="55">
        <v>1523</v>
      </c>
      <c r="AE3424" s="55" t="s">
        <v>1339</v>
      </c>
      <c r="AF3424" s="55" t="s">
        <v>1352</v>
      </c>
      <c r="AG3424" s="55" t="s">
        <v>1353</v>
      </c>
      <c r="AI3424" s="55">
        <v>510</v>
      </c>
      <c r="AJ3424" s="55" t="s">
        <v>995</v>
      </c>
      <c r="AK3424" s="55">
        <v>0</v>
      </c>
      <c r="AL3424" s="55" t="s">
        <v>1742</v>
      </c>
      <c r="AN3424" s="55">
        <v>4</v>
      </c>
      <c r="AQ3424" s="55" t="s">
        <v>1235</v>
      </c>
      <c r="AR3424" s="56">
        <v>44341</v>
      </c>
      <c r="AS3424" s="57">
        <v>0.31959490740740742</v>
      </c>
      <c r="AT3424" s="56">
        <v>44433</v>
      </c>
      <c r="AU3424" s="57">
        <v>0.58466435185185184</v>
      </c>
      <c r="AV3424" s="55" t="s">
        <v>1344</v>
      </c>
      <c r="AW3424" s="55" t="s">
        <v>1355</v>
      </c>
      <c r="AX3424" s="55" t="s">
        <v>1490</v>
      </c>
      <c r="AY3424" s="55" t="s">
        <v>996</v>
      </c>
      <c r="AZ3424" s="55">
        <v>3</v>
      </c>
      <c r="BA3424" s="55" t="s">
        <v>1347</v>
      </c>
      <c r="BB3424" s="55">
        <v>1</v>
      </c>
      <c r="BF3424" s="55" t="s">
        <v>1418</v>
      </c>
      <c r="BG3424" s="55">
        <v>4</v>
      </c>
      <c r="BH3424" s="55" t="s">
        <v>48</v>
      </c>
      <c r="BI3424" s="55" t="s">
        <v>244</v>
      </c>
      <c r="BJ3424" s="55">
        <v>0</v>
      </c>
      <c r="BK3424" s="55">
        <v>0</v>
      </c>
      <c r="BL3424" s="55">
        <v>0</v>
      </c>
      <c r="BM3424" s="55">
        <v>0</v>
      </c>
      <c r="BN3424" s="55">
        <v>0</v>
      </c>
      <c r="BO3424" s="55">
        <v>0</v>
      </c>
      <c r="BP3424" s="55">
        <v>0</v>
      </c>
      <c r="BQ3424" s="55">
        <v>0</v>
      </c>
      <c r="BR3424" s="55">
        <v>0</v>
      </c>
      <c r="BS3424" s="55">
        <v>0</v>
      </c>
      <c r="BT3424" s="56">
        <v>44433</v>
      </c>
      <c r="BU3424" s="56">
        <v>44433</v>
      </c>
      <c r="BV3424" s="56">
        <v>44433</v>
      </c>
      <c r="BW3424" s="56">
        <v>44433</v>
      </c>
      <c r="BX3424" s="55" t="s">
        <v>995</v>
      </c>
      <c r="BY3424" s="55" t="s">
        <v>996</v>
      </c>
      <c r="BZ3424" s="55">
        <v>1475.2772</v>
      </c>
      <c r="CA3424" s="55" t="s">
        <v>1419</v>
      </c>
      <c r="CB3424" s="55" t="s">
        <v>1357</v>
      </c>
    </row>
    <row r="3425" spans="1:80">
      <c r="A3425" s="55" t="s">
        <v>14873</v>
      </c>
      <c r="B3425" s="55">
        <v>2</v>
      </c>
      <c r="C3425" s="55" t="s">
        <v>14874</v>
      </c>
      <c r="D3425" s="55" t="s">
        <v>998</v>
      </c>
      <c r="E3425" s="55">
        <v>0</v>
      </c>
      <c r="F3425" s="55">
        <v>1</v>
      </c>
      <c r="G3425" s="56">
        <v>44377</v>
      </c>
      <c r="H3425" s="56">
        <v>44377</v>
      </c>
      <c r="I3425" s="56">
        <v>44377</v>
      </c>
      <c r="J3425" s="55">
        <v>1</v>
      </c>
      <c r="K3425" s="56">
        <v>44425</v>
      </c>
      <c r="L3425" s="56">
        <v>44336</v>
      </c>
      <c r="M3425" s="56">
        <v>44377</v>
      </c>
      <c r="N3425" s="55">
        <v>1</v>
      </c>
      <c r="O3425" s="55">
        <v>1</v>
      </c>
      <c r="P3425" s="55">
        <v>1</v>
      </c>
      <c r="Q3425" s="56">
        <v>44425</v>
      </c>
      <c r="R3425" s="55">
        <v>0</v>
      </c>
      <c r="T3425" s="55">
        <v>5186744008</v>
      </c>
      <c r="U3425" s="55" t="s">
        <v>14875</v>
      </c>
      <c r="V3425" s="55" t="s">
        <v>14874</v>
      </c>
      <c r="W3425" s="55" t="s">
        <v>1336</v>
      </c>
      <c r="X3425" s="55" t="s">
        <v>1336</v>
      </c>
      <c r="Y3425" s="55">
        <v>0</v>
      </c>
      <c r="Z3425" s="55" t="s">
        <v>1419</v>
      </c>
      <c r="AA3425" s="55" t="s">
        <v>1338</v>
      </c>
      <c r="AB3425" s="55">
        <v>1523</v>
      </c>
      <c r="AC3425" s="55">
        <v>1523</v>
      </c>
      <c r="AD3425" s="55">
        <v>0</v>
      </c>
      <c r="AE3425" s="55" t="s">
        <v>1339</v>
      </c>
      <c r="AF3425" s="55" t="s">
        <v>3146</v>
      </c>
      <c r="AG3425" s="55" t="s">
        <v>3147</v>
      </c>
      <c r="AH3425" s="55" t="s">
        <v>1235</v>
      </c>
      <c r="AJ3425" s="55" t="s">
        <v>998</v>
      </c>
      <c r="AK3425" s="55">
        <v>0</v>
      </c>
      <c r="AL3425" s="55" t="s">
        <v>1742</v>
      </c>
      <c r="AN3425" s="55">
        <v>4</v>
      </c>
      <c r="AO3425" s="55" t="s">
        <v>14876</v>
      </c>
      <c r="AR3425" s="56">
        <v>44336</v>
      </c>
      <c r="AS3425" s="57">
        <v>0.41055555555555556</v>
      </c>
      <c r="AT3425" s="56">
        <v>44425</v>
      </c>
      <c r="AU3425" s="57">
        <v>0.37364583333333329</v>
      </c>
      <c r="AV3425" s="55" t="s">
        <v>1345</v>
      </c>
      <c r="AW3425" s="55" t="s">
        <v>1345</v>
      </c>
      <c r="AX3425" s="55" t="s">
        <v>1346</v>
      </c>
      <c r="CB3425" s="55" t="s">
        <v>3137</v>
      </c>
    </row>
    <row r="3426" spans="1:80">
      <c r="A3426" s="55" t="s">
        <v>14877</v>
      </c>
      <c r="B3426" s="55">
        <v>3</v>
      </c>
      <c r="C3426" s="55" t="s">
        <v>505</v>
      </c>
      <c r="D3426" s="55" t="s">
        <v>997</v>
      </c>
      <c r="E3426" s="55">
        <v>1</v>
      </c>
      <c r="F3426" s="55">
        <v>1</v>
      </c>
      <c r="G3426" s="56">
        <v>44405</v>
      </c>
      <c r="H3426" s="56">
        <v>44405</v>
      </c>
      <c r="I3426" s="56">
        <v>44405</v>
      </c>
      <c r="J3426" s="55">
        <v>1</v>
      </c>
      <c r="K3426" s="56">
        <v>44433</v>
      </c>
      <c r="W3426" s="55" t="s">
        <v>1336</v>
      </c>
      <c r="X3426" s="55" t="s">
        <v>1336</v>
      </c>
      <c r="Y3426" s="55">
        <v>20</v>
      </c>
      <c r="AD3426" s="55">
        <v>1523</v>
      </c>
      <c r="AE3426" s="55" t="s">
        <v>1339</v>
      </c>
      <c r="AF3426" s="55" t="s">
        <v>1352</v>
      </c>
      <c r="AG3426" s="55" t="s">
        <v>1353</v>
      </c>
      <c r="AI3426" s="55">
        <v>510</v>
      </c>
      <c r="AJ3426" s="55" t="s">
        <v>997</v>
      </c>
      <c r="AK3426" s="55">
        <v>0</v>
      </c>
      <c r="AL3426" s="55" t="s">
        <v>1742</v>
      </c>
      <c r="AN3426" s="55">
        <v>4</v>
      </c>
      <c r="AQ3426" s="55" t="s">
        <v>1235</v>
      </c>
      <c r="AR3426" s="56">
        <v>44341</v>
      </c>
      <c r="AS3426" s="57">
        <v>0.32005787037037037</v>
      </c>
      <c r="AT3426" s="56">
        <v>44433</v>
      </c>
      <c r="AU3426" s="57">
        <v>0.58503472222222219</v>
      </c>
      <c r="AV3426" s="55" t="s">
        <v>1344</v>
      </c>
      <c r="AW3426" s="55" t="s">
        <v>1355</v>
      </c>
      <c r="AX3426" s="55" t="s">
        <v>1490</v>
      </c>
      <c r="AY3426" s="55" t="s">
        <v>998</v>
      </c>
      <c r="AZ3426" s="55">
        <v>3</v>
      </c>
      <c r="BA3426" s="55" t="s">
        <v>1347</v>
      </c>
      <c r="BB3426" s="55">
        <v>1</v>
      </c>
      <c r="BF3426" s="55" t="s">
        <v>1418</v>
      </c>
      <c r="BG3426" s="55">
        <v>4</v>
      </c>
      <c r="BH3426" s="55" t="s">
        <v>48</v>
      </c>
      <c r="BI3426" s="55" t="s">
        <v>244</v>
      </c>
      <c r="BJ3426" s="55">
        <v>0</v>
      </c>
      <c r="BK3426" s="55">
        <v>0</v>
      </c>
      <c r="BL3426" s="55">
        <v>0</v>
      </c>
      <c r="BM3426" s="55">
        <v>0</v>
      </c>
      <c r="BN3426" s="55">
        <v>0</v>
      </c>
      <c r="BO3426" s="55">
        <v>0</v>
      </c>
      <c r="BP3426" s="55">
        <v>0</v>
      </c>
      <c r="BQ3426" s="55">
        <v>0</v>
      </c>
      <c r="BR3426" s="55">
        <v>0</v>
      </c>
      <c r="BS3426" s="55">
        <v>0</v>
      </c>
      <c r="BT3426" s="56">
        <v>44433</v>
      </c>
      <c r="BU3426" s="56">
        <v>44433</v>
      </c>
      <c r="BV3426" s="56">
        <v>44433</v>
      </c>
      <c r="BW3426" s="56">
        <v>44433</v>
      </c>
      <c r="BX3426" s="55" t="s">
        <v>997</v>
      </c>
      <c r="BY3426" s="55" t="s">
        <v>998</v>
      </c>
      <c r="BZ3426" s="55">
        <v>1465.0606</v>
      </c>
      <c r="CA3426" s="55" t="s">
        <v>1419</v>
      </c>
      <c r="CB3426" s="55" t="s">
        <v>1357</v>
      </c>
    </row>
    <row r="3427" spans="1:80">
      <c r="A3427" s="55" t="s">
        <v>14878</v>
      </c>
      <c r="B3427" s="55">
        <v>2</v>
      </c>
      <c r="C3427" s="55" t="s">
        <v>14879</v>
      </c>
      <c r="D3427" s="55" t="s">
        <v>1000</v>
      </c>
      <c r="E3427" s="55">
        <v>0</v>
      </c>
      <c r="F3427" s="55">
        <v>1</v>
      </c>
      <c r="G3427" s="56">
        <v>44377</v>
      </c>
      <c r="H3427" s="56">
        <v>44377</v>
      </c>
      <c r="I3427" s="56">
        <v>44377</v>
      </c>
      <c r="J3427" s="55">
        <v>1</v>
      </c>
      <c r="K3427" s="56">
        <v>44425</v>
      </c>
      <c r="L3427" s="56">
        <v>44336</v>
      </c>
      <c r="M3427" s="56">
        <v>44377</v>
      </c>
      <c r="N3427" s="55">
        <v>1</v>
      </c>
      <c r="O3427" s="55">
        <v>1</v>
      </c>
      <c r="P3427" s="55">
        <v>1</v>
      </c>
      <c r="Q3427" s="56">
        <v>44425</v>
      </c>
      <c r="R3427" s="55">
        <v>0</v>
      </c>
      <c r="T3427" s="55">
        <v>5186745005</v>
      </c>
      <c r="U3427" s="55" t="s">
        <v>14880</v>
      </c>
      <c r="V3427" s="55" t="s">
        <v>14879</v>
      </c>
      <c r="W3427" s="55" t="s">
        <v>1336</v>
      </c>
      <c r="X3427" s="55" t="s">
        <v>1336</v>
      </c>
      <c r="Y3427" s="55">
        <v>0</v>
      </c>
      <c r="Z3427" s="55" t="s">
        <v>1419</v>
      </c>
      <c r="AA3427" s="55" t="s">
        <v>1338</v>
      </c>
      <c r="AB3427" s="55">
        <v>1397</v>
      </c>
      <c r="AC3427" s="55">
        <v>1397</v>
      </c>
      <c r="AD3427" s="55">
        <v>0</v>
      </c>
      <c r="AE3427" s="55" t="s">
        <v>1339</v>
      </c>
      <c r="AF3427" s="55" t="s">
        <v>3146</v>
      </c>
      <c r="AG3427" s="55" t="s">
        <v>3147</v>
      </c>
      <c r="AH3427" s="55" t="s">
        <v>1235</v>
      </c>
      <c r="AJ3427" s="55" t="s">
        <v>1000</v>
      </c>
      <c r="AK3427" s="55">
        <v>0</v>
      </c>
      <c r="AL3427" s="55" t="s">
        <v>1742</v>
      </c>
      <c r="AN3427" s="55">
        <v>4</v>
      </c>
      <c r="AO3427" s="55" t="s">
        <v>14881</v>
      </c>
      <c r="AR3427" s="56">
        <v>44336</v>
      </c>
      <c r="AS3427" s="57">
        <v>0.41039351851851852</v>
      </c>
      <c r="AT3427" s="56">
        <v>44425</v>
      </c>
      <c r="AU3427" s="57">
        <v>0.3694675925925926</v>
      </c>
      <c r="AV3427" s="55" t="s">
        <v>1345</v>
      </c>
      <c r="AW3427" s="55" t="s">
        <v>1345</v>
      </c>
      <c r="AX3427" s="55" t="s">
        <v>1346</v>
      </c>
      <c r="CB3427" s="55" t="s">
        <v>3137</v>
      </c>
    </row>
    <row r="3428" spans="1:80">
      <c r="A3428" s="55" t="s">
        <v>14882</v>
      </c>
      <c r="B3428" s="55">
        <v>3</v>
      </c>
      <c r="C3428" s="55" t="s">
        <v>506</v>
      </c>
      <c r="D3428" s="55" t="s">
        <v>999</v>
      </c>
      <c r="E3428" s="55">
        <v>1</v>
      </c>
      <c r="F3428" s="55">
        <v>1</v>
      </c>
      <c r="G3428" s="56">
        <v>44405</v>
      </c>
      <c r="H3428" s="56">
        <v>44405</v>
      </c>
      <c r="I3428" s="56">
        <v>44405</v>
      </c>
      <c r="J3428" s="55">
        <v>1</v>
      </c>
      <c r="K3428" s="56">
        <v>44433</v>
      </c>
      <c r="W3428" s="55" t="s">
        <v>1336</v>
      </c>
      <c r="X3428" s="55" t="s">
        <v>1336</v>
      </c>
      <c r="Y3428" s="55">
        <v>20</v>
      </c>
      <c r="AD3428" s="55">
        <v>1397</v>
      </c>
      <c r="AE3428" s="55" t="s">
        <v>1339</v>
      </c>
      <c r="AF3428" s="55" t="s">
        <v>1352</v>
      </c>
      <c r="AG3428" s="55" t="s">
        <v>1353</v>
      </c>
      <c r="AI3428" s="55">
        <v>510</v>
      </c>
      <c r="AJ3428" s="55" t="s">
        <v>999</v>
      </c>
      <c r="AK3428" s="55">
        <v>0</v>
      </c>
      <c r="AL3428" s="55" t="s">
        <v>1742</v>
      </c>
      <c r="AN3428" s="55">
        <v>4</v>
      </c>
      <c r="AQ3428" s="55" t="s">
        <v>1235</v>
      </c>
      <c r="AR3428" s="56">
        <v>44341</v>
      </c>
      <c r="AS3428" s="57">
        <v>0.31914351851851852</v>
      </c>
      <c r="AT3428" s="56">
        <v>44433</v>
      </c>
      <c r="AU3428" s="57">
        <v>0.5435416666666667</v>
      </c>
      <c r="AV3428" s="55" t="s">
        <v>1344</v>
      </c>
      <c r="AW3428" s="55" t="s">
        <v>1355</v>
      </c>
      <c r="AX3428" s="55" t="s">
        <v>1490</v>
      </c>
      <c r="AY3428" s="55" t="s">
        <v>1000</v>
      </c>
      <c r="AZ3428" s="55">
        <v>3</v>
      </c>
      <c r="BA3428" s="55" t="s">
        <v>1347</v>
      </c>
      <c r="BB3428" s="55">
        <v>1</v>
      </c>
      <c r="BF3428" s="55" t="s">
        <v>1418</v>
      </c>
      <c r="BG3428" s="55">
        <v>4</v>
      </c>
      <c r="BH3428" s="55" t="s">
        <v>48</v>
      </c>
      <c r="BI3428" s="55" t="s">
        <v>244</v>
      </c>
      <c r="BJ3428" s="55">
        <v>0</v>
      </c>
      <c r="BK3428" s="55">
        <v>0</v>
      </c>
      <c r="BL3428" s="55">
        <v>0</v>
      </c>
      <c r="BM3428" s="55">
        <v>0</v>
      </c>
      <c r="BN3428" s="55">
        <v>0</v>
      </c>
      <c r="BO3428" s="55">
        <v>0</v>
      </c>
      <c r="BP3428" s="55">
        <v>0</v>
      </c>
      <c r="BQ3428" s="55">
        <v>0</v>
      </c>
      <c r="BR3428" s="55">
        <v>0</v>
      </c>
      <c r="BS3428" s="55">
        <v>0</v>
      </c>
      <c r="BT3428" s="56">
        <v>44433</v>
      </c>
      <c r="BU3428" s="56">
        <v>44433</v>
      </c>
      <c r="BV3428" s="56">
        <v>44433</v>
      </c>
      <c r="BW3428" s="56">
        <v>44433</v>
      </c>
      <c r="BX3428" s="55" t="s">
        <v>999</v>
      </c>
      <c r="BY3428" s="55" t="s">
        <v>1000</v>
      </c>
      <c r="BZ3428" s="55">
        <v>1632.5388</v>
      </c>
      <c r="CA3428" s="55" t="s">
        <v>1419</v>
      </c>
      <c r="CB3428" s="55" t="s">
        <v>1357</v>
      </c>
    </row>
    <row r="3429" spans="1:80">
      <c r="A3429" s="55" t="s">
        <v>14883</v>
      </c>
      <c r="B3429" s="55">
        <v>2</v>
      </c>
      <c r="C3429" s="55" t="s">
        <v>14884</v>
      </c>
      <c r="D3429" s="55" t="s">
        <v>1002</v>
      </c>
      <c r="E3429" s="55">
        <v>0</v>
      </c>
      <c r="F3429" s="55">
        <v>1</v>
      </c>
      <c r="G3429" s="56">
        <v>44377</v>
      </c>
      <c r="H3429" s="56">
        <v>44377</v>
      </c>
      <c r="I3429" s="56">
        <v>44377</v>
      </c>
      <c r="J3429" s="55">
        <v>1</v>
      </c>
      <c r="K3429" s="56">
        <v>44425</v>
      </c>
      <c r="L3429" s="56">
        <v>44336</v>
      </c>
      <c r="M3429" s="56">
        <v>44377</v>
      </c>
      <c r="N3429" s="55">
        <v>1</v>
      </c>
      <c r="O3429" s="55">
        <v>1</v>
      </c>
      <c r="P3429" s="55">
        <v>1</v>
      </c>
      <c r="Q3429" s="56">
        <v>44425</v>
      </c>
      <c r="R3429" s="55">
        <v>0</v>
      </c>
      <c r="T3429" s="55">
        <v>5186730000</v>
      </c>
      <c r="U3429" s="55" t="s">
        <v>14885</v>
      </c>
      <c r="V3429" s="55" t="s">
        <v>14884</v>
      </c>
      <c r="W3429" s="55" t="s">
        <v>1336</v>
      </c>
      <c r="X3429" s="55" t="s">
        <v>1336</v>
      </c>
      <c r="Y3429" s="55">
        <v>0</v>
      </c>
      <c r="Z3429" s="55" t="s">
        <v>1419</v>
      </c>
      <c r="AA3429" s="55" t="s">
        <v>1338</v>
      </c>
      <c r="AB3429" s="55">
        <v>1557</v>
      </c>
      <c r="AC3429" s="55">
        <v>1557</v>
      </c>
      <c r="AD3429" s="55">
        <v>0</v>
      </c>
      <c r="AE3429" s="55" t="s">
        <v>1339</v>
      </c>
      <c r="AF3429" s="55" t="s">
        <v>3146</v>
      </c>
      <c r="AG3429" s="55" t="s">
        <v>3147</v>
      </c>
      <c r="AH3429" s="55" t="s">
        <v>1235</v>
      </c>
      <c r="AJ3429" s="55" t="s">
        <v>1002</v>
      </c>
      <c r="AK3429" s="55">
        <v>0</v>
      </c>
      <c r="AL3429" s="55" t="s">
        <v>1742</v>
      </c>
      <c r="AN3429" s="55">
        <v>4</v>
      </c>
      <c r="AO3429" s="55" t="s">
        <v>14886</v>
      </c>
      <c r="AR3429" s="56">
        <v>44336</v>
      </c>
      <c r="AS3429" s="57">
        <v>0.41032407407407406</v>
      </c>
      <c r="AT3429" s="56">
        <v>44425</v>
      </c>
      <c r="AU3429" s="57">
        <v>0.36884259259259261</v>
      </c>
      <c r="AV3429" s="55" t="s">
        <v>1345</v>
      </c>
      <c r="AW3429" s="55" t="s">
        <v>1345</v>
      </c>
      <c r="AX3429" s="55" t="s">
        <v>1346</v>
      </c>
      <c r="CB3429" s="55" t="s">
        <v>3137</v>
      </c>
    </row>
    <row r="3430" spans="1:80">
      <c r="A3430" s="55" t="s">
        <v>14887</v>
      </c>
      <c r="B3430" s="55">
        <v>3</v>
      </c>
      <c r="C3430" s="55" t="s">
        <v>507</v>
      </c>
      <c r="D3430" s="55" t="s">
        <v>1001</v>
      </c>
      <c r="E3430" s="55">
        <v>1</v>
      </c>
      <c r="F3430" s="55">
        <v>1</v>
      </c>
      <c r="G3430" s="56">
        <v>44405</v>
      </c>
      <c r="H3430" s="56">
        <v>44405</v>
      </c>
      <c r="I3430" s="56">
        <v>44405</v>
      </c>
      <c r="J3430" s="55">
        <v>1</v>
      </c>
      <c r="K3430" s="56">
        <v>44433</v>
      </c>
      <c r="W3430" s="55" t="s">
        <v>1336</v>
      </c>
      <c r="X3430" s="55" t="s">
        <v>1336</v>
      </c>
      <c r="Y3430" s="55">
        <v>20</v>
      </c>
      <c r="AD3430" s="55">
        <v>1557</v>
      </c>
      <c r="AE3430" s="55" t="s">
        <v>1339</v>
      </c>
      <c r="AF3430" s="55" t="s">
        <v>1352</v>
      </c>
      <c r="AG3430" s="55" t="s">
        <v>1353</v>
      </c>
      <c r="AI3430" s="55">
        <v>510</v>
      </c>
      <c r="AJ3430" s="55" t="s">
        <v>1001</v>
      </c>
      <c r="AK3430" s="55">
        <v>0</v>
      </c>
      <c r="AL3430" s="55" t="s">
        <v>1742</v>
      </c>
      <c r="AN3430" s="55">
        <v>4</v>
      </c>
      <c r="AQ3430" s="55" t="s">
        <v>1235</v>
      </c>
      <c r="AR3430" s="56">
        <v>44341</v>
      </c>
      <c r="AS3430" s="57">
        <v>0.31875000000000003</v>
      </c>
      <c r="AT3430" s="56">
        <v>44433</v>
      </c>
      <c r="AU3430" s="57">
        <v>0.54320601851851846</v>
      </c>
      <c r="AV3430" s="55" t="s">
        <v>1344</v>
      </c>
      <c r="AW3430" s="55" t="s">
        <v>1355</v>
      </c>
      <c r="AX3430" s="55" t="s">
        <v>1490</v>
      </c>
      <c r="AY3430" s="55" t="s">
        <v>1002</v>
      </c>
      <c r="AZ3430" s="55">
        <v>3</v>
      </c>
      <c r="BA3430" s="55" t="s">
        <v>1347</v>
      </c>
      <c r="BB3430" s="55">
        <v>1</v>
      </c>
      <c r="BF3430" s="55" t="s">
        <v>1418</v>
      </c>
      <c r="BG3430" s="55">
        <v>4</v>
      </c>
      <c r="BH3430" s="55" t="s">
        <v>48</v>
      </c>
      <c r="BI3430" s="55" t="s">
        <v>244</v>
      </c>
      <c r="BJ3430" s="55">
        <v>0</v>
      </c>
      <c r="BK3430" s="55">
        <v>0</v>
      </c>
      <c r="BL3430" s="55">
        <v>0</v>
      </c>
      <c r="BM3430" s="55">
        <v>0</v>
      </c>
      <c r="BN3430" s="55">
        <v>0</v>
      </c>
      <c r="BO3430" s="55">
        <v>0</v>
      </c>
      <c r="BP3430" s="55">
        <v>0</v>
      </c>
      <c r="BQ3430" s="55">
        <v>0</v>
      </c>
      <c r="BR3430" s="55">
        <v>0</v>
      </c>
      <c r="BS3430" s="55">
        <v>0</v>
      </c>
      <c r="BT3430" s="56">
        <v>44433</v>
      </c>
      <c r="BU3430" s="56">
        <v>44433</v>
      </c>
      <c r="BV3430" s="56">
        <v>44433</v>
      </c>
      <c r="BW3430" s="56">
        <v>44433</v>
      </c>
      <c r="BX3430" s="55" t="s">
        <v>1001</v>
      </c>
      <c r="BY3430" s="55" t="s">
        <v>1002</v>
      </c>
      <c r="BZ3430" s="55">
        <v>2343.8546999999999</v>
      </c>
      <c r="CA3430" s="55" t="s">
        <v>1419</v>
      </c>
      <c r="CB3430" s="55" t="s">
        <v>1357</v>
      </c>
    </row>
    <row r="3431" spans="1:80">
      <c r="A3431" s="55" t="s">
        <v>14888</v>
      </c>
      <c r="B3431" s="55">
        <v>2</v>
      </c>
      <c r="C3431" s="55" t="s">
        <v>14889</v>
      </c>
      <c r="D3431" s="55" t="s">
        <v>14890</v>
      </c>
      <c r="E3431" s="55">
        <v>0</v>
      </c>
      <c r="F3431" s="55">
        <v>1</v>
      </c>
      <c r="G3431" s="56">
        <v>44347</v>
      </c>
      <c r="H3431" s="56">
        <v>44347</v>
      </c>
      <c r="I3431" s="56">
        <v>44347</v>
      </c>
      <c r="J3431" s="55">
        <v>1</v>
      </c>
      <c r="K3431" s="56">
        <v>44462</v>
      </c>
      <c r="L3431" s="56">
        <v>44329</v>
      </c>
      <c r="M3431" s="56">
        <v>44347</v>
      </c>
      <c r="N3431" s="55">
        <v>1</v>
      </c>
      <c r="O3431" s="55">
        <v>1</v>
      </c>
      <c r="P3431" s="55">
        <v>1</v>
      </c>
      <c r="Q3431" s="56">
        <v>44462</v>
      </c>
      <c r="R3431" s="55">
        <v>0</v>
      </c>
      <c r="T3431" s="55">
        <v>5198400005</v>
      </c>
      <c r="U3431" s="55" t="s">
        <v>14891</v>
      </c>
      <c r="V3431" s="55" t="s">
        <v>14889</v>
      </c>
      <c r="W3431" s="55" t="s">
        <v>1336</v>
      </c>
      <c r="X3431" s="55" t="s">
        <v>1336</v>
      </c>
      <c r="Y3431" s="55">
        <v>0</v>
      </c>
      <c r="Z3431" s="55" t="s">
        <v>1419</v>
      </c>
      <c r="AA3431" s="55" t="s">
        <v>1338</v>
      </c>
      <c r="AB3431" s="55">
        <v>2047.5</v>
      </c>
      <c r="AC3431" s="55">
        <v>2047.5</v>
      </c>
      <c r="AD3431" s="55">
        <v>0</v>
      </c>
      <c r="AE3431" s="55" t="s">
        <v>1339</v>
      </c>
      <c r="AF3431" s="55" t="s">
        <v>3146</v>
      </c>
      <c r="AG3431" s="55" t="s">
        <v>3147</v>
      </c>
      <c r="AH3431" s="55" t="s">
        <v>1235</v>
      </c>
      <c r="AJ3431" s="55" t="s">
        <v>14890</v>
      </c>
      <c r="AK3431" s="55">
        <v>0</v>
      </c>
      <c r="AL3431" s="55" t="s">
        <v>1742</v>
      </c>
      <c r="AN3431" s="55">
        <v>1</v>
      </c>
      <c r="AO3431" s="55" t="s">
        <v>14892</v>
      </c>
      <c r="AR3431" s="56">
        <v>44329</v>
      </c>
      <c r="AS3431" s="57">
        <v>0.60688657407407409</v>
      </c>
      <c r="AT3431" s="56">
        <v>44462</v>
      </c>
      <c r="AU3431" s="57">
        <v>0.49032407407407402</v>
      </c>
      <c r="AV3431" s="55" t="s">
        <v>1345</v>
      </c>
      <c r="AW3431" s="55" t="s">
        <v>1345</v>
      </c>
      <c r="AX3431" s="55" t="s">
        <v>1346</v>
      </c>
      <c r="CB3431" s="55" t="s">
        <v>3150</v>
      </c>
    </row>
    <row r="3432" spans="1:80">
      <c r="A3432" s="55" t="s">
        <v>14893</v>
      </c>
      <c r="B3432" s="55">
        <v>2</v>
      </c>
      <c r="C3432" s="55" t="s">
        <v>14894</v>
      </c>
      <c r="D3432" s="55" t="s">
        <v>14895</v>
      </c>
      <c r="E3432" s="55">
        <v>0</v>
      </c>
      <c r="F3432" s="55">
        <v>1</v>
      </c>
      <c r="G3432" s="56">
        <v>44347</v>
      </c>
      <c r="H3432" s="56">
        <v>44347</v>
      </c>
      <c r="I3432" s="56">
        <v>44347</v>
      </c>
      <c r="J3432" s="55">
        <v>1</v>
      </c>
      <c r="K3432" s="56">
        <v>44462</v>
      </c>
      <c r="L3432" s="56">
        <v>44329</v>
      </c>
      <c r="M3432" s="56">
        <v>44347</v>
      </c>
      <c r="N3432" s="55">
        <v>1</v>
      </c>
      <c r="O3432" s="55">
        <v>1</v>
      </c>
      <c r="P3432" s="55">
        <v>1</v>
      </c>
      <c r="Q3432" s="56">
        <v>44462</v>
      </c>
      <c r="R3432" s="55">
        <v>0</v>
      </c>
      <c r="T3432" s="55">
        <v>5198399009</v>
      </c>
      <c r="U3432" s="55" t="s">
        <v>14896</v>
      </c>
      <c r="V3432" s="55" t="s">
        <v>14894</v>
      </c>
      <c r="W3432" s="55" t="s">
        <v>1336</v>
      </c>
      <c r="X3432" s="55" t="s">
        <v>1336</v>
      </c>
      <c r="Y3432" s="55">
        <v>0</v>
      </c>
      <c r="Z3432" s="55" t="s">
        <v>1419</v>
      </c>
      <c r="AA3432" s="55" t="s">
        <v>1338</v>
      </c>
      <c r="AB3432" s="55">
        <v>2047.5</v>
      </c>
      <c r="AC3432" s="55">
        <v>2047.5</v>
      </c>
      <c r="AD3432" s="55">
        <v>0</v>
      </c>
      <c r="AE3432" s="55" t="s">
        <v>1339</v>
      </c>
      <c r="AF3432" s="55" t="s">
        <v>3146</v>
      </c>
      <c r="AG3432" s="55" t="s">
        <v>3147</v>
      </c>
      <c r="AH3432" s="55" t="s">
        <v>1235</v>
      </c>
      <c r="AJ3432" s="55" t="s">
        <v>14895</v>
      </c>
      <c r="AK3432" s="55">
        <v>0</v>
      </c>
      <c r="AL3432" s="55" t="s">
        <v>1742</v>
      </c>
      <c r="AN3432" s="55">
        <v>1</v>
      </c>
      <c r="AO3432" s="55" t="s">
        <v>14897</v>
      </c>
      <c r="AR3432" s="56">
        <v>44329</v>
      </c>
      <c r="AS3432" s="57">
        <v>0.60699074074074078</v>
      </c>
      <c r="AT3432" s="56">
        <v>44462</v>
      </c>
      <c r="AU3432" s="57">
        <v>0.49032407407407402</v>
      </c>
      <c r="AV3432" s="55" t="s">
        <v>1345</v>
      </c>
      <c r="AW3432" s="55" t="s">
        <v>1345</v>
      </c>
      <c r="AX3432" s="55" t="s">
        <v>1346</v>
      </c>
      <c r="CB3432" s="55" t="s">
        <v>3150</v>
      </c>
    </row>
    <row r="3433" spans="1:80">
      <c r="A3433" s="55" t="s">
        <v>14898</v>
      </c>
      <c r="B3433" s="55">
        <v>2</v>
      </c>
      <c r="C3433" s="55" t="s">
        <v>14899</v>
      </c>
      <c r="D3433" s="55" t="s">
        <v>14900</v>
      </c>
      <c r="E3433" s="55">
        <v>0</v>
      </c>
      <c r="F3433" s="55">
        <v>1</v>
      </c>
      <c r="G3433" s="56">
        <v>44347</v>
      </c>
      <c r="H3433" s="56">
        <v>44347</v>
      </c>
      <c r="I3433" s="56">
        <v>44347</v>
      </c>
      <c r="J3433" s="55">
        <v>1</v>
      </c>
      <c r="K3433" s="56">
        <v>44462</v>
      </c>
      <c r="L3433" s="56">
        <v>44329</v>
      </c>
      <c r="M3433" s="56">
        <v>44347</v>
      </c>
      <c r="N3433" s="55">
        <v>1</v>
      </c>
      <c r="O3433" s="55">
        <v>1</v>
      </c>
      <c r="P3433" s="55">
        <v>1</v>
      </c>
      <c r="Q3433" s="56">
        <v>44462</v>
      </c>
      <c r="R3433" s="55">
        <v>0</v>
      </c>
      <c r="T3433" s="55">
        <v>5198398001</v>
      </c>
      <c r="U3433" s="55" t="s">
        <v>14901</v>
      </c>
      <c r="V3433" s="55" t="s">
        <v>14899</v>
      </c>
      <c r="W3433" s="55" t="s">
        <v>1336</v>
      </c>
      <c r="X3433" s="55" t="s">
        <v>1336</v>
      </c>
      <c r="Y3433" s="55">
        <v>0</v>
      </c>
      <c r="Z3433" s="55" t="s">
        <v>1419</v>
      </c>
      <c r="AA3433" s="55" t="s">
        <v>1338</v>
      </c>
      <c r="AB3433" s="55">
        <v>2047.5</v>
      </c>
      <c r="AC3433" s="55">
        <v>2047.5</v>
      </c>
      <c r="AD3433" s="55">
        <v>0</v>
      </c>
      <c r="AE3433" s="55" t="s">
        <v>1339</v>
      </c>
      <c r="AF3433" s="55" t="s">
        <v>3146</v>
      </c>
      <c r="AG3433" s="55" t="s">
        <v>3147</v>
      </c>
      <c r="AH3433" s="55" t="s">
        <v>1235</v>
      </c>
      <c r="AJ3433" s="55" t="s">
        <v>14900</v>
      </c>
      <c r="AK3433" s="55">
        <v>0</v>
      </c>
      <c r="AL3433" s="55" t="s">
        <v>1742</v>
      </c>
      <c r="AN3433" s="55">
        <v>1</v>
      </c>
      <c r="AO3433" s="55" t="s">
        <v>14902</v>
      </c>
      <c r="AR3433" s="56">
        <v>44329</v>
      </c>
      <c r="AS3433" s="57">
        <v>0.60708333333333331</v>
      </c>
      <c r="AT3433" s="56">
        <v>44462</v>
      </c>
      <c r="AU3433" s="57">
        <v>0.49032407407407402</v>
      </c>
      <c r="AV3433" s="55" t="s">
        <v>1345</v>
      </c>
      <c r="AW3433" s="55" t="s">
        <v>1345</v>
      </c>
      <c r="AX3433" s="55" t="s">
        <v>1346</v>
      </c>
      <c r="CB3433" s="55" t="s">
        <v>3150</v>
      </c>
    </row>
    <row r="3434" spans="1:80">
      <c r="A3434" s="55" t="s">
        <v>14903</v>
      </c>
      <c r="B3434" s="55">
        <v>2</v>
      </c>
      <c r="C3434" s="55" t="s">
        <v>14904</v>
      </c>
      <c r="D3434" s="55" t="s">
        <v>14905</v>
      </c>
      <c r="E3434" s="55">
        <v>0</v>
      </c>
      <c r="F3434" s="55">
        <v>1</v>
      </c>
      <c r="G3434" s="56">
        <v>44347</v>
      </c>
      <c r="H3434" s="56">
        <v>44347</v>
      </c>
      <c r="I3434" s="56">
        <v>44347</v>
      </c>
      <c r="J3434" s="55">
        <v>1</v>
      </c>
      <c r="K3434" s="56">
        <v>44462</v>
      </c>
      <c r="L3434" s="56">
        <v>44329</v>
      </c>
      <c r="M3434" s="56">
        <v>44347</v>
      </c>
      <c r="N3434" s="55">
        <v>1</v>
      </c>
      <c r="O3434" s="55">
        <v>1</v>
      </c>
      <c r="P3434" s="55">
        <v>1</v>
      </c>
      <c r="Q3434" s="56">
        <v>44462</v>
      </c>
      <c r="R3434" s="55">
        <v>0</v>
      </c>
      <c r="T3434" s="55">
        <v>5198395000</v>
      </c>
      <c r="U3434" s="55" t="s">
        <v>14906</v>
      </c>
      <c r="V3434" s="55" t="s">
        <v>14904</v>
      </c>
      <c r="W3434" s="55" t="s">
        <v>1336</v>
      </c>
      <c r="X3434" s="55" t="s">
        <v>1336</v>
      </c>
      <c r="Y3434" s="55">
        <v>0</v>
      </c>
      <c r="Z3434" s="55" t="s">
        <v>1419</v>
      </c>
      <c r="AA3434" s="55" t="s">
        <v>1338</v>
      </c>
      <c r="AB3434" s="55">
        <v>2026.5</v>
      </c>
      <c r="AC3434" s="55">
        <v>2026.5</v>
      </c>
      <c r="AD3434" s="55">
        <v>0</v>
      </c>
      <c r="AE3434" s="55" t="s">
        <v>1339</v>
      </c>
      <c r="AF3434" s="55" t="s">
        <v>3146</v>
      </c>
      <c r="AG3434" s="55" t="s">
        <v>3147</v>
      </c>
      <c r="AH3434" s="55" t="s">
        <v>1235</v>
      </c>
      <c r="AJ3434" s="55" t="s">
        <v>14905</v>
      </c>
      <c r="AK3434" s="55">
        <v>0</v>
      </c>
      <c r="AL3434" s="55" t="s">
        <v>1742</v>
      </c>
      <c r="AN3434" s="55">
        <v>1</v>
      </c>
      <c r="AO3434" s="55" t="s">
        <v>14907</v>
      </c>
      <c r="AR3434" s="56">
        <v>44329</v>
      </c>
      <c r="AS3434" s="57">
        <v>0.60678240740740741</v>
      </c>
      <c r="AT3434" s="56">
        <v>44462</v>
      </c>
      <c r="AU3434" s="57">
        <v>0.49032407407407402</v>
      </c>
      <c r="AV3434" s="55" t="s">
        <v>1345</v>
      </c>
      <c r="AW3434" s="55" t="s">
        <v>1345</v>
      </c>
      <c r="AX3434" s="55" t="s">
        <v>1346</v>
      </c>
      <c r="CB3434" s="55" t="s">
        <v>3150</v>
      </c>
    </row>
    <row r="3435" spans="1:80">
      <c r="A3435" s="55" t="s">
        <v>14908</v>
      </c>
      <c r="B3435" s="55">
        <v>2</v>
      </c>
      <c r="C3435" s="55" t="s">
        <v>14909</v>
      </c>
      <c r="D3435" s="55" t="s">
        <v>14910</v>
      </c>
      <c r="E3435" s="55">
        <v>0</v>
      </c>
      <c r="F3435" s="55">
        <v>1</v>
      </c>
      <c r="G3435" s="56">
        <v>44347</v>
      </c>
      <c r="H3435" s="56">
        <v>44347</v>
      </c>
      <c r="I3435" s="56">
        <v>44347</v>
      </c>
      <c r="J3435" s="55">
        <v>1</v>
      </c>
      <c r="K3435" s="56">
        <v>44462</v>
      </c>
      <c r="L3435" s="56">
        <v>44329</v>
      </c>
      <c r="M3435" s="56">
        <v>44347</v>
      </c>
      <c r="N3435" s="55">
        <v>1</v>
      </c>
      <c r="O3435" s="55">
        <v>1</v>
      </c>
      <c r="P3435" s="55">
        <v>1</v>
      </c>
      <c r="Q3435" s="56">
        <v>44462</v>
      </c>
      <c r="R3435" s="55">
        <v>0</v>
      </c>
      <c r="T3435" s="55">
        <v>5198401002</v>
      </c>
      <c r="U3435" s="55" t="s">
        <v>14911</v>
      </c>
      <c r="V3435" s="55" t="s">
        <v>14909</v>
      </c>
      <c r="W3435" s="55" t="s">
        <v>1336</v>
      </c>
      <c r="X3435" s="55" t="s">
        <v>1336</v>
      </c>
      <c r="Y3435" s="55">
        <v>0</v>
      </c>
      <c r="Z3435" s="55" t="s">
        <v>1419</v>
      </c>
      <c r="AA3435" s="55" t="s">
        <v>1338</v>
      </c>
      <c r="AB3435" s="55">
        <v>2131.5</v>
      </c>
      <c r="AC3435" s="55">
        <v>2131.5</v>
      </c>
      <c r="AD3435" s="55">
        <v>0</v>
      </c>
      <c r="AE3435" s="55" t="s">
        <v>1339</v>
      </c>
      <c r="AF3435" s="55" t="s">
        <v>3146</v>
      </c>
      <c r="AG3435" s="55" t="s">
        <v>3147</v>
      </c>
      <c r="AH3435" s="55" t="s">
        <v>1235</v>
      </c>
      <c r="AJ3435" s="55" t="s">
        <v>14910</v>
      </c>
      <c r="AK3435" s="55">
        <v>0</v>
      </c>
      <c r="AL3435" s="55" t="s">
        <v>1742</v>
      </c>
      <c r="AN3435" s="55">
        <v>1</v>
      </c>
      <c r="AO3435" s="55" t="s">
        <v>14912</v>
      </c>
      <c r="AR3435" s="56">
        <v>44329</v>
      </c>
      <c r="AS3435" s="57">
        <v>0.60668981481481488</v>
      </c>
      <c r="AT3435" s="56">
        <v>44462</v>
      </c>
      <c r="AU3435" s="57">
        <v>0.49032407407407402</v>
      </c>
      <c r="AV3435" s="55" t="s">
        <v>1345</v>
      </c>
      <c r="AW3435" s="55" t="s">
        <v>1345</v>
      </c>
      <c r="AX3435" s="55" t="s">
        <v>1346</v>
      </c>
      <c r="CB3435" s="55" t="s">
        <v>3150</v>
      </c>
    </row>
    <row r="3436" spans="1:80">
      <c r="A3436" s="55" t="s">
        <v>14913</v>
      </c>
      <c r="B3436" s="55">
        <v>2</v>
      </c>
      <c r="C3436" s="55" t="s">
        <v>14914</v>
      </c>
      <c r="D3436" s="55" t="s">
        <v>785</v>
      </c>
      <c r="E3436" s="55">
        <v>0</v>
      </c>
      <c r="F3436" s="55">
        <v>1</v>
      </c>
      <c r="G3436" s="56">
        <v>44347</v>
      </c>
      <c r="H3436" s="56">
        <v>44347</v>
      </c>
      <c r="I3436" s="56">
        <v>44347</v>
      </c>
      <c r="J3436" s="55">
        <v>1</v>
      </c>
      <c r="K3436" s="56">
        <v>44389</v>
      </c>
      <c r="L3436" s="56">
        <v>44329</v>
      </c>
      <c r="M3436" s="56">
        <v>44347</v>
      </c>
      <c r="N3436" s="55">
        <v>1</v>
      </c>
      <c r="O3436" s="55">
        <v>1</v>
      </c>
      <c r="P3436" s="55">
        <v>1</v>
      </c>
      <c r="Q3436" s="56">
        <v>44389</v>
      </c>
      <c r="R3436" s="55">
        <v>0</v>
      </c>
      <c r="T3436" s="55">
        <v>5198404004</v>
      </c>
      <c r="U3436" s="55" t="s">
        <v>14915</v>
      </c>
      <c r="V3436" s="55" t="s">
        <v>14914</v>
      </c>
      <c r="W3436" s="55" t="s">
        <v>1336</v>
      </c>
      <c r="X3436" s="55" t="s">
        <v>1336</v>
      </c>
      <c r="Y3436" s="55">
        <v>0</v>
      </c>
      <c r="Z3436" s="55" t="s">
        <v>1419</v>
      </c>
      <c r="AA3436" s="55" t="s">
        <v>1338</v>
      </c>
      <c r="AB3436" s="55">
        <v>1914</v>
      </c>
      <c r="AC3436" s="55">
        <v>1914</v>
      </c>
      <c r="AD3436" s="55">
        <v>0</v>
      </c>
      <c r="AE3436" s="55" t="s">
        <v>1339</v>
      </c>
      <c r="AF3436" s="55" t="s">
        <v>3146</v>
      </c>
      <c r="AG3436" s="55" t="s">
        <v>3147</v>
      </c>
      <c r="AH3436" s="55" t="s">
        <v>1235</v>
      </c>
      <c r="AJ3436" s="55" t="s">
        <v>785</v>
      </c>
      <c r="AK3436" s="55">
        <v>0</v>
      </c>
      <c r="AL3436" s="55" t="s">
        <v>1742</v>
      </c>
      <c r="AN3436" s="55">
        <v>1</v>
      </c>
      <c r="AO3436" s="55" t="s">
        <v>14916</v>
      </c>
      <c r="AR3436" s="56">
        <v>44329</v>
      </c>
      <c r="AS3436" s="57">
        <v>0.68385416666666676</v>
      </c>
      <c r="AT3436" s="56">
        <v>44389</v>
      </c>
      <c r="AU3436" s="57">
        <v>0.54031249999999997</v>
      </c>
      <c r="AV3436" s="55" t="s">
        <v>1345</v>
      </c>
      <c r="AW3436" s="55" t="s">
        <v>1345</v>
      </c>
      <c r="AX3436" s="55" t="s">
        <v>1346</v>
      </c>
      <c r="CB3436" s="55" t="s">
        <v>3137</v>
      </c>
    </row>
    <row r="3437" spans="1:80">
      <c r="A3437" s="55" t="s">
        <v>14917</v>
      </c>
      <c r="B3437" s="55">
        <v>3</v>
      </c>
      <c r="C3437" s="55" t="s">
        <v>508</v>
      </c>
      <c r="D3437" s="55" t="s">
        <v>784</v>
      </c>
      <c r="E3437" s="55">
        <v>1</v>
      </c>
      <c r="F3437" s="55">
        <v>1</v>
      </c>
      <c r="G3437" s="56">
        <v>44370</v>
      </c>
      <c r="H3437" s="56">
        <v>44370</v>
      </c>
      <c r="I3437" s="56">
        <v>44370</v>
      </c>
      <c r="J3437" s="55">
        <v>1</v>
      </c>
      <c r="K3437" s="56">
        <v>44399</v>
      </c>
      <c r="W3437" s="55" t="s">
        <v>1336</v>
      </c>
      <c r="X3437" s="55" t="s">
        <v>1336</v>
      </c>
      <c r="Y3437" s="55">
        <v>20</v>
      </c>
      <c r="AD3437" s="55">
        <v>1914</v>
      </c>
      <c r="AE3437" s="55" t="s">
        <v>1339</v>
      </c>
      <c r="AF3437" s="55" t="s">
        <v>1352</v>
      </c>
      <c r="AG3437" s="55" t="s">
        <v>1353</v>
      </c>
      <c r="AI3437" s="55">
        <v>510</v>
      </c>
      <c r="AJ3437" s="55" t="s">
        <v>784</v>
      </c>
      <c r="AK3437" s="55">
        <v>0</v>
      </c>
      <c r="AL3437" s="55" t="s">
        <v>1742</v>
      </c>
      <c r="AN3437" s="55">
        <v>1</v>
      </c>
      <c r="AQ3437" s="55" t="s">
        <v>1235</v>
      </c>
      <c r="AR3437" s="56">
        <v>44327</v>
      </c>
      <c r="AS3437" s="57">
        <v>0.53607638888888887</v>
      </c>
      <c r="AT3437" s="56">
        <v>44399</v>
      </c>
      <c r="AU3437" s="57">
        <v>0.33278935185185182</v>
      </c>
      <c r="AV3437" s="55" t="s">
        <v>1494</v>
      </c>
      <c r="AW3437" s="55" t="s">
        <v>1355</v>
      </c>
      <c r="AX3437" s="55" t="s">
        <v>1490</v>
      </c>
      <c r="AY3437" s="55" t="s">
        <v>785</v>
      </c>
      <c r="AZ3437" s="55">
        <v>3</v>
      </c>
      <c r="BA3437" s="55" t="s">
        <v>1347</v>
      </c>
      <c r="BB3437" s="55">
        <v>1</v>
      </c>
      <c r="CB3437" s="55" t="s">
        <v>1357</v>
      </c>
    </row>
    <row r="3438" spans="1:80">
      <c r="A3438" s="55" t="s">
        <v>14918</v>
      </c>
      <c r="B3438" s="55">
        <v>2</v>
      </c>
      <c r="C3438" s="55" t="s">
        <v>14919</v>
      </c>
      <c r="D3438" s="55" t="s">
        <v>787</v>
      </c>
      <c r="E3438" s="55">
        <v>0</v>
      </c>
      <c r="F3438" s="55">
        <v>1</v>
      </c>
      <c r="G3438" s="56">
        <v>44347</v>
      </c>
      <c r="H3438" s="56">
        <v>44347</v>
      </c>
      <c r="I3438" s="56">
        <v>44347</v>
      </c>
      <c r="J3438" s="55">
        <v>1</v>
      </c>
      <c r="K3438" s="56">
        <v>44389</v>
      </c>
      <c r="L3438" s="56">
        <v>44329</v>
      </c>
      <c r="M3438" s="56">
        <v>44347</v>
      </c>
      <c r="N3438" s="55">
        <v>1</v>
      </c>
      <c r="O3438" s="55">
        <v>1</v>
      </c>
      <c r="P3438" s="55">
        <v>1</v>
      </c>
      <c r="Q3438" s="56">
        <v>44389</v>
      </c>
      <c r="R3438" s="55">
        <v>0</v>
      </c>
      <c r="T3438" s="55">
        <v>5198402000</v>
      </c>
      <c r="U3438" s="55" t="s">
        <v>14920</v>
      </c>
      <c r="V3438" s="55" t="s">
        <v>14919</v>
      </c>
      <c r="W3438" s="55" t="s">
        <v>1336</v>
      </c>
      <c r="X3438" s="55" t="s">
        <v>1336</v>
      </c>
      <c r="Y3438" s="55">
        <v>0</v>
      </c>
      <c r="Z3438" s="55" t="s">
        <v>1419</v>
      </c>
      <c r="AA3438" s="55" t="s">
        <v>1338</v>
      </c>
      <c r="AB3438" s="55">
        <v>2133</v>
      </c>
      <c r="AC3438" s="55">
        <v>2133</v>
      </c>
      <c r="AD3438" s="55">
        <v>0</v>
      </c>
      <c r="AE3438" s="55" t="s">
        <v>1339</v>
      </c>
      <c r="AF3438" s="55" t="s">
        <v>3146</v>
      </c>
      <c r="AG3438" s="55" t="s">
        <v>3147</v>
      </c>
      <c r="AH3438" s="55" t="s">
        <v>1235</v>
      </c>
      <c r="AJ3438" s="55" t="s">
        <v>787</v>
      </c>
      <c r="AK3438" s="55">
        <v>0</v>
      </c>
      <c r="AL3438" s="55" t="s">
        <v>1742</v>
      </c>
      <c r="AN3438" s="55">
        <v>1</v>
      </c>
      <c r="AO3438" s="55" t="s">
        <v>14921</v>
      </c>
      <c r="AR3438" s="56">
        <v>44329</v>
      </c>
      <c r="AS3438" s="57">
        <v>0.68365740740740744</v>
      </c>
      <c r="AT3438" s="56">
        <v>44389</v>
      </c>
      <c r="AU3438" s="57">
        <v>0.5611342592592593</v>
      </c>
      <c r="AV3438" s="55" t="s">
        <v>1345</v>
      </c>
      <c r="AW3438" s="55" t="s">
        <v>1345</v>
      </c>
      <c r="AX3438" s="55" t="s">
        <v>1346</v>
      </c>
      <c r="CB3438" s="55" t="s">
        <v>3137</v>
      </c>
    </row>
    <row r="3439" spans="1:80">
      <c r="A3439" s="55" t="s">
        <v>14922</v>
      </c>
      <c r="B3439" s="55">
        <v>3</v>
      </c>
      <c r="C3439" s="55" t="s">
        <v>509</v>
      </c>
      <c r="D3439" s="55" t="s">
        <v>786</v>
      </c>
      <c r="E3439" s="55">
        <v>1</v>
      </c>
      <c r="F3439" s="55">
        <v>1</v>
      </c>
      <c r="G3439" s="56">
        <v>44370</v>
      </c>
      <c r="H3439" s="56">
        <v>44370</v>
      </c>
      <c r="I3439" s="56">
        <v>44370</v>
      </c>
      <c r="J3439" s="55">
        <v>1</v>
      </c>
      <c r="K3439" s="56">
        <v>44399</v>
      </c>
      <c r="W3439" s="55" t="s">
        <v>1336</v>
      </c>
      <c r="X3439" s="55" t="s">
        <v>1336</v>
      </c>
      <c r="Y3439" s="55">
        <v>20</v>
      </c>
      <c r="AD3439" s="55">
        <v>2133</v>
      </c>
      <c r="AE3439" s="55" t="s">
        <v>1339</v>
      </c>
      <c r="AF3439" s="55" t="s">
        <v>1352</v>
      </c>
      <c r="AG3439" s="55" t="s">
        <v>1353</v>
      </c>
      <c r="AI3439" s="55">
        <v>510</v>
      </c>
      <c r="AJ3439" s="55" t="s">
        <v>786</v>
      </c>
      <c r="AK3439" s="55">
        <v>0</v>
      </c>
      <c r="AL3439" s="55" t="s">
        <v>1742</v>
      </c>
      <c r="AN3439" s="55">
        <v>1</v>
      </c>
      <c r="AQ3439" s="55" t="s">
        <v>1235</v>
      </c>
      <c r="AR3439" s="56">
        <v>44327</v>
      </c>
      <c r="AS3439" s="57">
        <v>0.52819444444444441</v>
      </c>
      <c r="AT3439" s="56">
        <v>44399</v>
      </c>
      <c r="AU3439" s="57">
        <v>0.33180555555555552</v>
      </c>
      <c r="AV3439" s="55" t="s">
        <v>1494</v>
      </c>
      <c r="AW3439" s="55" t="s">
        <v>1355</v>
      </c>
      <c r="AX3439" s="55" t="s">
        <v>1490</v>
      </c>
      <c r="AY3439" s="55" t="s">
        <v>787</v>
      </c>
      <c r="AZ3439" s="55">
        <v>3</v>
      </c>
      <c r="BA3439" s="55" t="s">
        <v>1347</v>
      </c>
      <c r="BB3439" s="55">
        <v>1</v>
      </c>
      <c r="CB3439" s="55" t="s">
        <v>1357</v>
      </c>
    </row>
    <row r="3440" spans="1:80">
      <c r="A3440" s="55" t="s">
        <v>14923</v>
      </c>
      <c r="B3440" s="55">
        <v>2</v>
      </c>
      <c r="C3440" s="55" t="s">
        <v>14924</v>
      </c>
      <c r="D3440" s="55" t="s">
        <v>789</v>
      </c>
      <c r="E3440" s="55">
        <v>0</v>
      </c>
      <c r="F3440" s="55">
        <v>1</v>
      </c>
      <c r="G3440" s="56">
        <v>44347</v>
      </c>
      <c r="H3440" s="56">
        <v>44347</v>
      </c>
      <c r="I3440" s="56">
        <v>44347</v>
      </c>
      <c r="J3440" s="55">
        <v>1</v>
      </c>
      <c r="K3440" s="56">
        <v>44389</v>
      </c>
      <c r="L3440" s="56">
        <v>44329</v>
      </c>
      <c r="M3440" s="56">
        <v>44347</v>
      </c>
      <c r="N3440" s="55">
        <v>1</v>
      </c>
      <c r="O3440" s="55">
        <v>1</v>
      </c>
      <c r="P3440" s="55">
        <v>1</v>
      </c>
      <c r="Q3440" s="56">
        <v>44389</v>
      </c>
      <c r="R3440" s="55">
        <v>0</v>
      </c>
      <c r="T3440" s="55">
        <v>5198403007</v>
      </c>
      <c r="U3440" s="55" t="s">
        <v>14925</v>
      </c>
      <c r="V3440" s="55" t="s">
        <v>14924</v>
      </c>
      <c r="W3440" s="55" t="s">
        <v>1336</v>
      </c>
      <c r="X3440" s="55" t="s">
        <v>1336</v>
      </c>
      <c r="Y3440" s="55">
        <v>0</v>
      </c>
      <c r="Z3440" s="55" t="s">
        <v>1419</v>
      </c>
      <c r="AA3440" s="55" t="s">
        <v>1338</v>
      </c>
      <c r="AB3440" s="55">
        <v>1455</v>
      </c>
      <c r="AC3440" s="55">
        <v>1455</v>
      </c>
      <c r="AD3440" s="55">
        <v>0</v>
      </c>
      <c r="AE3440" s="55" t="s">
        <v>1339</v>
      </c>
      <c r="AF3440" s="55" t="s">
        <v>3146</v>
      </c>
      <c r="AG3440" s="55" t="s">
        <v>3147</v>
      </c>
      <c r="AH3440" s="55" t="s">
        <v>1235</v>
      </c>
      <c r="AJ3440" s="55" t="s">
        <v>789</v>
      </c>
      <c r="AK3440" s="55">
        <v>0</v>
      </c>
      <c r="AL3440" s="55" t="s">
        <v>1742</v>
      </c>
      <c r="AN3440" s="55">
        <v>1</v>
      </c>
      <c r="AO3440" s="55" t="s">
        <v>14926</v>
      </c>
      <c r="AR3440" s="56">
        <v>44329</v>
      </c>
      <c r="AS3440" s="57">
        <v>0.68374999999999997</v>
      </c>
      <c r="AT3440" s="56">
        <v>44389</v>
      </c>
      <c r="AU3440" s="57">
        <v>0.54655092592592591</v>
      </c>
      <c r="AV3440" s="55" t="s">
        <v>1345</v>
      </c>
      <c r="AW3440" s="55" t="s">
        <v>1345</v>
      </c>
      <c r="AX3440" s="55" t="s">
        <v>1346</v>
      </c>
      <c r="CB3440" s="55" t="s">
        <v>3137</v>
      </c>
    </row>
    <row r="3441" spans="1:80">
      <c r="A3441" s="55" t="s">
        <v>14927</v>
      </c>
      <c r="B3441" s="55">
        <v>3</v>
      </c>
      <c r="C3441" s="55" t="s">
        <v>510</v>
      </c>
      <c r="D3441" s="55" t="s">
        <v>788</v>
      </c>
      <c r="E3441" s="55">
        <v>1</v>
      </c>
      <c r="F3441" s="55">
        <v>1</v>
      </c>
      <c r="G3441" s="56">
        <v>44370</v>
      </c>
      <c r="H3441" s="56">
        <v>44370</v>
      </c>
      <c r="I3441" s="56">
        <v>44370</v>
      </c>
      <c r="J3441" s="55">
        <v>1</v>
      </c>
      <c r="K3441" s="56">
        <v>44399</v>
      </c>
      <c r="W3441" s="55" t="s">
        <v>1336</v>
      </c>
      <c r="X3441" s="55" t="s">
        <v>1336</v>
      </c>
      <c r="Y3441" s="55">
        <v>20</v>
      </c>
      <c r="AD3441" s="55">
        <v>1455</v>
      </c>
      <c r="AE3441" s="55" t="s">
        <v>1339</v>
      </c>
      <c r="AF3441" s="55" t="s">
        <v>1352</v>
      </c>
      <c r="AG3441" s="55" t="s">
        <v>1353</v>
      </c>
      <c r="AI3441" s="55">
        <v>510</v>
      </c>
      <c r="AJ3441" s="55" t="s">
        <v>788</v>
      </c>
      <c r="AK3441" s="55">
        <v>0</v>
      </c>
      <c r="AL3441" s="55" t="s">
        <v>1742</v>
      </c>
      <c r="AN3441" s="55">
        <v>1</v>
      </c>
      <c r="AQ3441" s="55" t="s">
        <v>1235</v>
      </c>
      <c r="AR3441" s="56">
        <v>44327</v>
      </c>
      <c r="AS3441" s="57">
        <v>0.53260416666666666</v>
      </c>
      <c r="AT3441" s="56">
        <v>44399</v>
      </c>
      <c r="AU3441" s="57">
        <v>0.33226851851851852</v>
      </c>
      <c r="AV3441" s="55" t="s">
        <v>1494</v>
      </c>
      <c r="AW3441" s="55" t="s">
        <v>1355</v>
      </c>
      <c r="AX3441" s="55" t="s">
        <v>1490</v>
      </c>
      <c r="AY3441" s="55" t="s">
        <v>789</v>
      </c>
      <c r="AZ3441" s="55">
        <v>3</v>
      </c>
      <c r="BA3441" s="55" t="s">
        <v>1347</v>
      </c>
      <c r="BB3441" s="55">
        <v>1</v>
      </c>
      <c r="CB3441" s="55" t="s">
        <v>1357</v>
      </c>
    </row>
    <row r="3442" spans="1:80">
      <c r="A3442" s="55" t="s">
        <v>14928</v>
      </c>
      <c r="B3442" s="55">
        <v>2</v>
      </c>
      <c r="C3442" s="55" t="s">
        <v>14929</v>
      </c>
      <c r="D3442" s="55" t="s">
        <v>791</v>
      </c>
      <c r="E3442" s="55">
        <v>0</v>
      </c>
      <c r="F3442" s="55">
        <v>1</v>
      </c>
      <c r="G3442" s="56">
        <v>44347</v>
      </c>
      <c r="H3442" s="56">
        <v>44347</v>
      </c>
      <c r="I3442" s="56">
        <v>44347</v>
      </c>
      <c r="J3442" s="55">
        <v>1</v>
      </c>
      <c r="K3442" s="56">
        <v>44403</v>
      </c>
      <c r="L3442" s="56">
        <v>44330</v>
      </c>
      <c r="M3442" s="56">
        <v>44347</v>
      </c>
      <c r="N3442" s="55">
        <v>1</v>
      </c>
      <c r="O3442" s="55">
        <v>1</v>
      </c>
      <c r="P3442" s="55">
        <v>1</v>
      </c>
      <c r="Q3442" s="56">
        <v>44403</v>
      </c>
      <c r="R3442" s="55">
        <v>0</v>
      </c>
      <c r="T3442" s="55">
        <v>5198767001</v>
      </c>
      <c r="U3442" s="55" t="s">
        <v>14930</v>
      </c>
      <c r="V3442" s="55" t="s">
        <v>14929</v>
      </c>
      <c r="W3442" s="55" t="s">
        <v>1336</v>
      </c>
      <c r="X3442" s="55" t="s">
        <v>1336</v>
      </c>
      <c r="Y3442" s="55">
        <v>0</v>
      </c>
      <c r="Z3442" s="55" t="s">
        <v>1419</v>
      </c>
      <c r="AA3442" s="55" t="s">
        <v>1338</v>
      </c>
      <c r="AB3442" s="55">
        <v>2334</v>
      </c>
      <c r="AC3442" s="55">
        <v>2334</v>
      </c>
      <c r="AD3442" s="55">
        <v>0</v>
      </c>
      <c r="AE3442" s="55" t="s">
        <v>1339</v>
      </c>
      <c r="AF3442" s="55" t="s">
        <v>3146</v>
      </c>
      <c r="AG3442" s="55" t="s">
        <v>3147</v>
      </c>
      <c r="AH3442" s="55" t="s">
        <v>1235</v>
      </c>
      <c r="AJ3442" s="55" t="s">
        <v>791</v>
      </c>
      <c r="AK3442" s="55">
        <v>0</v>
      </c>
      <c r="AL3442" s="55" t="s">
        <v>3283</v>
      </c>
      <c r="AN3442" s="55">
        <v>6</v>
      </c>
      <c r="AO3442" s="55" t="s">
        <v>14931</v>
      </c>
      <c r="AR3442" s="56">
        <v>44330</v>
      </c>
      <c r="AS3442" s="57">
        <v>0.68291666666666673</v>
      </c>
      <c r="AT3442" s="56">
        <v>44403</v>
      </c>
      <c r="AU3442" s="57">
        <v>0.57780092592592591</v>
      </c>
      <c r="AV3442" s="55" t="s">
        <v>1345</v>
      </c>
      <c r="AW3442" s="55" t="s">
        <v>1345</v>
      </c>
      <c r="AX3442" s="55" t="s">
        <v>1346</v>
      </c>
      <c r="CB3442" s="55" t="s">
        <v>3137</v>
      </c>
    </row>
    <row r="3443" spans="1:80">
      <c r="A3443" s="55" t="s">
        <v>14932</v>
      </c>
      <c r="B3443" s="55">
        <v>3</v>
      </c>
      <c r="C3443" s="55" t="s">
        <v>511</v>
      </c>
      <c r="D3443" s="55" t="s">
        <v>790</v>
      </c>
      <c r="E3443" s="55">
        <v>1</v>
      </c>
      <c r="F3443" s="55">
        <v>1</v>
      </c>
      <c r="G3443" s="56">
        <v>44424</v>
      </c>
      <c r="H3443" s="56">
        <v>44424</v>
      </c>
      <c r="I3443" s="56">
        <v>44424</v>
      </c>
      <c r="J3443" s="55">
        <v>1</v>
      </c>
      <c r="K3443" s="56">
        <v>44404</v>
      </c>
      <c r="W3443" s="55" t="s">
        <v>1336</v>
      </c>
      <c r="X3443" s="55" t="s">
        <v>1336</v>
      </c>
      <c r="Y3443" s="55">
        <v>20</v>
      </c>
      <c r="AD3443" s="55">
        <v>2334</v>
      </c>
      <c r="AE3443" s="55" t="s">
        <v>1339</v>
      </c>
      <c r="AF3443" s="55" t="s">
        <v>1352</v>
      </c>
      <c r="AG3443" s="55" t="s">
        <v>1353</v>
      </c>
      <c r="AI3443" s="55">
        <v>510</v>
      </c>
      <c r="AJ3443" s="55" t="s">
        <v>790</v>
      </c>
      <c r="AK3443" s="55">
        <v>0</v>
      </c>
      <c r="AL3443" s="55" t="s">
        <v>3283</v>
      </c>
      <c r="AN3443" s="55">
        <v>6</v>
      </c>
      <c r="AQ3443" s="55" t="s">
        <v>1235</v>
      </c>
      <c r="AR3443" s="56">
        <v>44329</v>
      </c>
      <c r="AS3443" s="57">
        <v>0.44899305555555552</v>
      </c>
      <c r="AT3443" s="56">
        <v>44406</v>
      </c>
      <c r="AU3443" s="57">
        <v>0.36861111111111106</v>
      </c>
      <c r="AV3443" s="55" t="s">
        <v>1344</v>
      </c>
      <c r="AW3443" s="55" t="s">
        <v>1355</v>
      </c>
      <c r="AX3443" s="55" t="s">
        <v>1490</v>
      </c>
      <c r="AY3443" s="55" t="s">
        <v>791</v>
      </c>
      <c r="AZ3443" s="55">
        <v>3</v>
      </c>
      <c r="BA3443" s="55" t="s">
        <v>1347</v>
      </c>
      <c r="BB3443" s="55">
        <v>1</v>
      </c>
      <c r="CB3443" s="55" t="s">
        <v>1357</v>
      </c>
    </row>
    <row r="3444" spans="1:80">
      <c r="A3444" s="55" t="s">
        <v>14933</v>
      </c>
      <c r="B3444" s="55">
        <v>2</v>
      </c>
      <c r="C3444" s="55" t="s">
        <v>14934</v>
      </c>
      <c r="D3444" s="55" t="s">
        <v>1004</v>
      </c>
      <c r="E3444" s="55">
        <v>0</v>
      </c>
      <c r="F3444" s="55">
        <v>1</v>
      </c>
      <c r="G3444" s="56">
        <v>44407</v>
      </c>
      <c r="H3444" s="56">
        <v>44407</v>
      </c>
      <c r="I3444" s="56">
        <v>44407</v>
      </c>
      <c r="J3444" s="55">
        <v>1</v>
      </c>
      <c r="K3444" s="56">
        <v>44432</v>
      </c>
      <c r="L3444" s="56">
        <v>44383</v>
      </c>
      <c r="M3444" s="56">
        <v>44407</v>
      </c>
      <c r="N3444" s="55">
        <v>1</v>
      </c>
      <c r="O3444" s="55">
        <v>1</v>
      </c>
      <c r="P3444" s="55">
        <v>1</v>
      </c>
      <c r="Q3444" s="56">
        <v>44433</v>
      </c>
      <c r="R3444" s="55">
        <v>0</v>
      </c>
      <c r="T3444" s="55">
        <v>5209488005</v>
      </c>
      <c r="U3444" s="55" t="s">
        <v>14935</v>
      </c>
      <c r="V3444" s="55" t="s">
        <v>14934</v>
      </c>
      <c r="W3444" s="55" t="s">
        <v>1336</v>
      </c>
      <c r="X3444" s="55" t="s">
        <v>1336</v>
      </c>
      <c r="Y3444" s="55">
        <v>0</v>
      </c>
      <c r="Z3444" s="55" t="s">
        <v>1419</v>
      </c>
      <c r="AA3444" s="55" t="s">
        <v>1338</v>
      </c>
      <c r="AB3444" s="55">
        <v>125</v>
      </c>
      <c r="AC3444" s="55">
        <v>125</v>
      </c>
      <c r="AD3444" s="55">
        <v>0</v>
      </c>
      <c r="AE3444" s="55" t="s">
        <v>1339</v>
      </c>
      <c r="AF3444" s="55" t="s">
        <v>3146</v>
      </c>
      <c r="AG3444" s="55" t="s">
        <v>3147</v>
      </c>
      <c r="AH3444" s="55" t="s">
        <v>1235</v>
      </c>
      <c r="AJ3444" s="55" t="s">
        <v>1004</v>
      </c>
      <c r="AK3444" s="55">
        <v>0</v>
      </c>
      <c r="AL3444" s="55" t="s">
        <v>3283</v>
      </c>
      <c r="AN3444" s="55">
        <v>6</v>
      </c>
      <c r="AO3444" s="55" t="s">
        <v>14936</v>
      </c>
      <c r="AR3444" s="56">
        <v>44383</v>
      </c>
      <c r="AS3444" s="57">
        <v>0.32527777777777778</v>
      </c>
      <c r="AT3444" s="56">
        <v>44432</v>
      </c>
      <c r="AU3444" s="57">
        <v>0.60488425925925926</v>
      </c>
      <c r="AV3444" s="55" t="s">
        <v>1345</v>
      </c>
      <c r="AW3444" s="55" t="s">
        <v>1345</v>
      </c>
      <c r="AX3444" s="55" t="s">
        <v>1346</v>
      </c>
      <c r="CB3444" s="55" t="s">
        <v>3137</v>
      </c>
    </row>
    <row r="3445" spans="1:80">
      <c r="A3445" s="55" t="s">
        <v>14937</v>
      </c>
      <c r="B3445" s="55">
        <v>3</v>
      </c>
      <c r="C3445" s="55" t="s">
        <v>792</v>
      </c>
      <c r="D3445" s="55" t="s">
        <v>1003</v>
      </c>
      <c r="E3445" s="55">
        <v>1</v>
      </c>
      <c r="F3445" s="55">
        <v>1</v>
      </c>
      <c r="G3445" s="56">
        <v>44456</v>
      </c>
      <c r="H3445" s="56">
        <v>44456</v>
      </c>
      <c r="I3445" s="56">
        <v>44456</v>
      </c>
      <c r="J3445" s="55">
        <v>1</v>
      </c>
      <c r="K3445" s="56">
        <v>44433</v>
      </c>
      <c r="W3445" s="55" t="s">
        <v>1336</v>
      </c>
      <c r="X3445" s="55" t="s">
        <v>1336</v>
      </c>
      <c r="Y3445" s="55">
        <v>20</v>
      </c>
      <c r="AD3445" s="55">
        <v>0</v>
      </c>
      <c r="AE3445" s="55" t="s">
        <v>1339</v>
      </c>
      <c r="AF3445" s="55" t="s">
        <v>1352</v>
      </c>
      <c r="AG3445" s="55" t="s">
        <v>1353</v>
      </c>
      <c r="AI3445" s="55">
        <v>510</v>
      </c>
      <c r="AJ3445" s="55" t="s">
        <v>1003</v>
      </c>
      <c r="AK3445" s="55">
        <v>0</v>
      </c>
      <c r="AL3445" s="55" t="s">
        <v>3283</v>
      </c>
      <c r="AN3445" s="55">
        <v>6</v>
      </c>
      <c r="AQ3445" s="55" t="s">
        <v>1235</v>
      </c>
      <c r="AR3445" s="56">
        <v>44386</v>
      </c>
      <c r="AS3445" s="57">
        <v>0.6331944444444445</v>
      </c>
      <c r="AT3445" s="56">
        <v>44433</v>
      </c>
      <c r="AU3445" s="57">
        <v>0.61442129629629627</v>
      </c>
      <c r="AV3445" s="55" t="s">
        <v>1355</v>
      </c>
      <c r="AW3445" s="55" t="s">
        <v>1355</v>
      </c>
      <c r="AX3445" s="55" t="s">
        <v>1490</v>
      </c>
      <c r="AY3445" s="55" t="s">
        <v>1004</v>
      </c>
      <c r="AZ3445" s="55">
        <v>3</v>
      </c>
      <c r="BA3445" s="55" t="s">
        <v>1347</v>
      </c>
      <c r="BB3445" s="55">
        <v>1</v>
      </c>
      <c r="BF3445" s="55" t="s">
        <v>1418</v>
      </c>
      <c r="BG3445" s="55">
        <v>4</v>
      </c>
      <c r="BH3445" s="55" t="s">
        <v>48</v>
      </c>
      <c r="BI3445" s="55" t="s">
        <v>244</v>
      </c>
      <c r="BJ3445" s="55">
        <v>0</v>
      </c>
      <c r="BK3445" s="55">
        <v>0</v>
      </c>
      <c r="BL3445" s="55">
        <v>0</v>
      </c>
      <c r="BM3445" s="55">
        <v>0</v>
      </c>
      <c r="BN3445" s="55">
        <v>0</v>
      </c>
      <c r="BO3445" s="55">
        <v>0</v>
      </c>
      <c r="BP3445" s="55">
        <v>0</v>
      </c>
      <c r="BQ3445" s="55">
        <v>0</v>
      </c>
      <c r="BR3445" s="55">
        <v>0</v>
      </c>
      <c r="BS3445" s="55">
        <v>0</v>
      </c>
      <c r="BT3445" s="56">
        <v>44433</v>
      </c>
      <c r="BU3445" s="56">
        <v>44433</v>
      </c>
      <c r="BV3445" s="56">
        <v>44433</v>
      </c>
      <c r="BW3445" s="56">
        <v>44433</v>
      </c>
      <c r="BX3445" s="55" t="s">
        <v>1003</v>
      </c>
      <c r="BY3445" s="55" t="s">
        <v>1004</v>
      </c>
      <c r="BZ3445" s="55">
        <v>79.529899999999998</v>
      </c>
      <c r="CA3445" s="55" t="s">
        <v>1419</v>
      </c>
      <c r="CB3445" s="55" t="s">
        <v>1357</v>
      </c>
    </row>
    <row r="3446" spans="1:80">
      <c r="A3446" s="55" t="s">
        <v>14938</v>
      </c>
      <c r="B3446" s="55">
        <v>2</v>
      </c>
      <c r="C3446" s="55" t="s">
        <v>14939</v>
      </c>
      <c r="D3446" s="55" t="s">
        <v>794</v>
      </c>
      <c r="E3446" s="55">
        <v>0</v>
      </c>
      <c r="F3446" s="55">
        <v>1</v>
      </c>
      <c r="G3446" s="56">
        <v>44347</v>
      </c>
      <c r="H3446" s="56">
        <v>44347</v>
      </c>
      <c r="I3446" s="56">
        <v>44347</v>
      </c>
      <c r="J3446" s="55">
        <v>1</v>
      </c>
      <c r="K3446" s="56">
        <v>44403</v>
      </c>
      <c r="L3446" s="56">
        <v>44330</v>
      </c>
      <c r="M3446" s="56">
        <v>44347</v>
      </c>
      <c r="N3446" s="55">
        <v>1</v>
      </c>
      <c r="O3446" s="55">
        <v>1</v>
      </c>
      <c r="P3446" s="55">
        <v>1</v>
      </c>
      <c r="Q3446" s="56">
        <v>44403</v>
      </c>
      <c r="R3446" s="55">
        <v>0</v>
      </c>
      <c r="T3446" s="55">
        <v>5198768009</v>
      </c>
      <c r="U3446" s="55" t="s">
        <v>14940</v>
      </c>
      <c r="V3446" s="55" t="s">
        <v>14939</v>
      </c>
      <c r="W3446" s="55" t="s">
        <v>1336</v>
      </c>
      <c r="X3446" s="55" t="s">
        <v>1336</v>
      </c>
      <c r="Y3446" s="55">
        <v>0</v>
      </c>
      <c r="Z3446" s="55" t="s">
        <v>1419</v>
      </c>
      <c r="AA3446" s="55" t="s">
        <v>1338</v>
      </c>
      <c r="AB3446" s="55">
        <v>1510</v>
      </c>
      <c r="AC3446" s="55">
        <v>1510</v>
      </c>
      <c r="AD3446" s="55">
        <v>0</v>
      </c>
      <c r="AE3446" s="55" t="s">
        <v>1339</v>
      </c>
      <c r="AF3446" s="55" t="s">
        <v>3146</v>
      </c>
      <c r="AG3446" s="55" t="s">
        <v>3147</v>
      </c>
      <c r="AH3446" s="55" t="s">
        <v>1235</v>
      </c>
      <c r="AJ3446" s="55" t="s">
        <v>794</v>
      </c>
      <c r="AK3446" s="55">
        <v>0</v>
      </c>
      <c r="AL3446" s="55" t="s">
        <v>3283</v>
      </c>
      <c r="AN3446" s="55">
        <v>6</v>
      </c>
      <c r="AO3446" s="55" t="s">
        <v>14941</v>
      </c>
      <c r="AR3446" s="56">
        <v>44330</v>
      </c>
      <c r="AS3446" s="57">
        <v>0.68307870370370372</v>
      </c>
      <c r="AT3446" s="56">
        <v>44403</v>
      </c>
      <c r="AU3446" s="57">
        <v>0.57853009259259258</v>
      </c>
      <c r="AV3446" s="55" t="s">
        <v>1345</v>
      </c>
      <c r="AW3446" s="55" t="s">
        <v>1345</v>
      </c>
      <c r="AX3446" s="55" t="s">
        <v>1346</v>
      </c>
      <c r="CB3446" s="55" t="s">
        <v>3137</v>
      </c>
    </row>
    <row r="3447" spans="1:80">
      <c r="A3447" s="55" t="s">
        <v>14942</v>
      </c>
      <c r="B3447" s="55">
        <v>3</v>
      </c>
      <c r="C3447" s="55" t="s">
        <v>512</v>
      </c>
      <c r="D3447" s="55" t="s">
        <v>793</v>
      </c>
      <c r="E3447" s="55">
        <v>1</v>
      </c>
      <c r="F3447" s="55">
        <v>1</v>
      </c>
      <c r="G3447" s="56">
        <v>44424</v>
      </c>
      <c r="H3447" s="56">
        <v>44424</v>
      </c>
      <c r="I3447" s="56">
        <v>44424</v>
      </c>
      <c r="J3447" s="55">
        <v>1</v>
      </c>
      <c r="K3447" s="56">
        <v>44404</v>
      </c>
      <c r="W3447" s="55" t="s">
        <v>1336</v>
      </c>
      <c r="X3447" s="55" t="s">
        <v>1336</v>
      </c>
      <c r="Y3447" s="55">
        <v>20</v>
      </c>
      <c r="AD3447" s="55">
        <v>1510</v>
      </c>
      <c r="AE3447" s="55" t="s">
        <v>1339</v>
      </c>
      <c r="AF3447" s="55" t="s">
        <v>1352</v>
      </c>
      <c r="AG3447" s="55" t="s">
        <v>1353</v>
      </c>
      <c r="AI3447" s="55">
        <v>510</v>
      </c>
      <c r="AJ3447" s="55" t="s">
        <v>793</v>
      </c>
      <c r="AK3447" s="55">
        <v>0</v>
      </c>
      <c r="AL3447" s="55" t="s">
        <v>3283</v>
      </c>
      <c r="AN3447" s="55">
        <v>6</v>
      </c>
      <c r="AQ3447" s="55" t="s">
        <v>1235</v>
      </c>
      <c r="AR3447" s="56">
        <v>44329</v>
      </c>
      <c r="AS3447" s="57">
        <v>0.44947916666666665</v>
      </c>
      <c r="AT3447" s="56">
        <v>44406</v>
      </c>
      <c r="AU3447" s="57">
        <v>0.37047453703703703</v>
      </c>
      <c r="AV3447" s="55" t="s">
        <v>1344</v>
      </c>
      <c r="AW3447" s="55" t="s">
        <v>1355</v>
      </c>
      <c r="AX3447" s="55" t="s">
        <v>1490</v>
      </c>
      <c r="AY3447" s="55" t="s">
        <v>794</v>
      </c>
      <c r="AZ3447" s="55">
        <v>3</v>
      </c>
      <c r="BA3447" s="55" t="s">
        <v>1347</v>
      </c>
      <c r="BB3447" s="55">
        <v>1</v>
      </c>
      <c r="CB3447" s="55" t="s">
        <v>1357</v>
      </c>
    </row>
    <row r="3448" spans="1:80">
      <c r="A3448" s="55" t="s">
        <v>14943</v>
      </c>
      <c r="B3448" s="55">
        <v>2</v>
      </c>
      <c r="C3448" s="55" t="s">
        <v>14944</v>
      </c>
      <c r="D3448" s="55" t="s">
        <v>1006</v>
      </c>
      <c r="E3448" s="55">
        <v>0</v>
      </c>
      <c r="F3448" s="55">
        <v>1</v>
      </c>
      <c r="G3448" s="56">
        <v>44407</v>
      </c>
      <c r="H3448" s="56">
        <v>44407</v>
      </c>
      <c r="I3448" s="56">
        <v>44407</v>
      </c>
      <c r="J3448" s="55">
        <v>1</v>
      </c>
      <c r="K3448" s="56">
        <v>44432</v>
      </c>
      <c r="L3448" s="56">
        <v>44383</v>
      </c>
      <c r="M3448" s="56">
        <v>44407</v>
      </c>
      <c r="N3448" s="55">
        <v>1</v>
      </c>
      <c r="O3448" s="55">
        <v>1</v>
      </c>
      <c r="P3448" s="55">
        <v>1</v>
      </c>
      <c r="Q3448" s="56">
        <v>44433</v>
      </c>
      <c r="R3448" s="55">
        <v>0</v>
      </c>
      <c r="T3448" s="55">
        <v>5209487008</v>
      </c>
      <c r="U3448" s="55" t="s">
        <v>14945</v>
      </c>
      <c r="V3448" s="55" t="s">
        <v>14944</v>
      </c>
      <c r="W3448" s="55" t="s">
        <v>1336</v>
      </c>
      <c r="X3448" s="55" t="s">
        <v>1336</v>
      </c>
      <c r="Y3448" s="55">
        <v>0</v>
      </c>
      <c r="Z3448" s="55" t="s">
        <v>1419</v>
      </c>
      <c r="AA3448" s="55" t="s">
        <v>1338</v>
      </c>
      <c r="AB3448" s="55">
        <v>125</v>
      </c>
      <c r="AC3448" s="55">
        <v>125</v>
      </c>
      <c r="AD3448" s="55">
        <v>0</v>
      </c>
      <c r="AE3448" s="55" t="s">
        <v>1339</v>
      </c>
      <c r="AF3448" s="55" t="s">
        <v>3146</v>
      </c>
      <c r="AG3448" s="55" t="s">
        <v>3147</v>
      </c>
      <c r="AH3448" s="55" t="s">
        <v>1235</v>
      </c>
      <c r="AJ3448" s="55" t="s">
        <v>1006</v>
      </c>
      <c r="AK3448" s="55">
        <v>0</v>
      </c>
      <c r="AL3448" s="55" t="s">
        <v>3283</v>
      </c>
      <c r="AN3448" s="55">
        <v>6</v>
      </c>
      <c r="AO3448" s="55" t="s">
        <v>14946</v>
      </c>
      <c r="AR3448" s="56">
        <v>44383</v>
      </c>
      <c r="AS3448" s="57">
        <v>0.32540509259259259</v>
      </c>
      <c r="AT3448" s="56">
        <v>44432</v>
      </c>
      <c r="AU3448" s="57">
        <v>0.60488425925925926</v>
      </c>
      <c r="AV3448" s="55" t="s">
        <v>1345</v>
      </c>
      <c r="AW3448" s="55" t="s">
        <v>1345</v>
      </c>
      <c r="AX3448" s="55" t="s">
        <v>1346</v>
      </c>
      <c r="CB3448" s="55" t="s">
        <v>3137</v>
      </c>
    </row>
    <row r="3449" spans="1:80">
      <c r="A3449" s="55" t="s">
        <v>14947</v>
      </c>
      <c r="B3449" s="55">
        <v>3</v>
      </c>
      <c r="C3449" s="55" t="s">
        <v>795</v>
      </c>
      <c r="D3449" s="55" t="s">
        <v>1005</v>
      </c>
      <c r="E3449" s="55">
        <v>1</v>
      </c>
      <c r="F3449" s="55">
        <v>1</v>
      </c>
      <c r="G3449" s="56">
        <v>44456</v>
      </c>
      <c r="H3449" s="56">
        <v>44456</v>
      </c>
      <c r="I3449" s="56">
        <v>44456</v>
      </c>
      <c r="J3449" s="55">
        <v>1</v>
      </c>
      <c r="K3449" s="56">
        <v>44433</v>
      </c>
      <c r="W3449" s="55" t="s">
        <v>1336</v>
      </c>
      <c r="X3449" s="55" t="s">
        <v>1336</v>
      </c>
      <c r="Y3449" s="55">
        <v>20</v>
      </c>
      <c r="AD3449" s="55">
        <v>0</v>
      </c>
      <c r="AE3449" s="55" t="s">
        <v>1339</v>
      </c>
      <c r="AF3449" s="55" t="s">
        <v>1352</v>
      </c>
      <c r="AG3449" s="55" t="s">
        <v>1353</v>
      </c>
      <c r="AI3449" s="55">
        <v>510</v>
      </c>
      <c r="AJ3449" s="55" t="s">
        <v>1005</v>
      </c>
      <c r="AK3449" s="55">
        <v>0</v>
      </c>
      <c r="AL3449" s="55" t="s">
        <v>3283</v>
      </c>
      <c r="AN3449" s="55">
        <v>6</v>
      </c>
      <c r="AQ3449" s="55" t="s">
        <v>1235</v>
      </c>
      <c r="AR3449" s="56">
        <v>44386</v>
      </c>
      <c r="AS3449" s="57">
        <v>0.63344907407407403</v>
      </c>
      <c r="AT3449" s="56">
        <v>44433</v>
      </c>
      <c r="AU3449" s="57">
        <v>0.62893518518518521</v>
      </c>
      <c r="AV3449" s="55" t="s">
        <v>1355</v>
      </c>
      <c r="AW3449" s="55" t="s">
        <v>1355</v>
      </c>
      <c r="AX3449" s="55" t="s">
        <v>1490</v>
      </c>
      <c r="AY3449" s="55" t="s">
        <v>1006</v>
      </c>
      <c r="AZ3449" s="55">
        <v>3</v>
      </c>
      <c r="BA3449" s="55" t="s">
        <v>1347</v>
      </c>
      <c r="BB3449" s="55">
        <v>1</v>
      </c>
      <c r="BF3449" s="55" t="s">
        <v>1418</v>
      </c>
      <c r="BG3449" s="55">
        <v>4</v>
      </c>
      <c r="BH3449" s="55" t="s">
        <v>48</v>
      </c>
      <c r="BI3449" s="55" t="s">
        <v>244</v>
      </c>
      <c r="BJ3449" s="55">
        <v>0</v>
      </c>
      <c r="BK3449" s="55">
        <v>0</v>
      </c>
      <c r="BL3449" s="55">
        <v>0</v>
      </c>
      <c r="BM3449" s="55">
        <v>0</v>
      </c>
      <c r="BN3449" s="55">
        <v>0</v>
      </c>
      <c r="BO3449" s="55">
        <v>0</v>
      </c>
      <c r="BP3449" s="55">
        <v>0</v>
      </c>
      <c r="BQ3449" s="55">
        <v>0</v>
      </c>
      <c r="BR3449" s="55">
        <v>0</v>
      </c>
      <c r="BS3449" s="55">
        <v>0</v>
      </c>
      <c r="BT3449" s="56">
        <v>44433</v>
      </c>
      <c r="BU3449" s="56">
        <v>44433</v>
      </c>
      <c r="BV3449" s="56">
        <v>44433</v>
      </c>
      <c r="BW3449" s="56">
        <v>44433</v>
      </c>
      <c r="BX3449" s="55" t="s">
        <v>1005</v>
      </c>
      <c r="BY3449" s="55" t="s">
        <v>1006</v>
      </c>
      <c r="BZ3449" s="55">
        <v>73.658000000000001</v>
      </c>
      <c r="CA3449" s="55" t="s">
        <v>1419</v>
      </c>
      <c r="CB3449" s="55" t="s">
        <v>1357</v>
      </c>
    </row>
    <row r="3450" spans="1:80">
      <c r="A3450" s="55" t="s">
        <v>14948</v>
      </c>
      <c r="B3450" s="55">
        <v>2</v>
      </c>
      <c r="C3450" s="55" t="s">
        <v>14949</v>
      </c>
      <c r="D3450" s="55" t="s">
        <v>797</v>
      </c>
      <c r="E3450" s="55">
        <v>0</v>
      </c>
      <c r="F3450" s="55">
        <v>1</v>
      </c>
      <c r="G3450" s="56">
        <v>44347</v>
      </c>
      <c r="H3450" s="56">
        <v>44347</v>
      </c>
      <c r="I3450" s="56">
        <v>44347</v>
      </c>
      <c r="J3450" s="55">
        <v>1</v>
      </c>
      <c r="K3450" s="56">
        <v>44403</v>
      </c>
      <c r="L3450" s="56">
        <v>44330</v>
      </c>
      <c r="M3450" s="56">
        <v>44347</v>
      </c>
      <c r="N3450" s="55">
        <v>1</v>
      </c>
      <c r="O3450" s="55">
        <v>1</v>
      </c>
      <c r="P3450" s="55">
        <v>1</v>
      </c>
      <c r="Q3450" s="56">
        <v>44403</v>
      </c>
      <c r="R3450" s="55">
        <v>0</v>
      </c>
      <c r="T3450" s="55">
        <v>5199062007</v>
      </c>
      <c r="U3450" s="55" t="s">
        <v>14950</v>
      </c>
      <c r="V3450" s="55" t="s">
        <v>14949</v>
      </c>
      <c r="W3450" s="55" t="s">
        <v>1336</v>
      </c>
      <c r="X3450" s="55" t="s">
        <v>1336</v>
      </c>
      <c r="Y3450" s="55">
        <v>0</v>
      </c>
      <c r="Z3450" s="55" t="s">
        <v>1419</v>
      </c>
      <c r="AA3450" s="55" t="s">
        <v>1338</v>
      </c>
      <c r="AB3450" s="55">
        <v>1510</v>
      </c>
      <c r="AC3450" s="55">
        <v>1510</v>
      </c>
      <c r="AD3450" s="55">
        <v>0</v>
      </c>
      <c r="AE3450" s="55" t="s">
        <v>1339</v>
      </c>
      <c r="AF3450" s="55" t="s">
        <v>3146</v>
      </c>
      <c r="AG3450" s="55" t="s">
        <v>3147</v>
      </c>
      <c r="AH3450" s="55" t="s">
        <v>1235</v>
      </c>
      <c r="AJ3450" s="55" t="s">
        <v>797</v>
      </c>
      <c r="AK3450" s="55">
        <v>0</v>
      </c>
      <c r="AL3450" s="55" t="s">
        <v>3283</v>
      </c>
      <c r="AN3450" s="55">
        <v>6</v>
      </c>
      <c r="AO3450" s="55" t="s">
        <v>14951</v>
      </c>
      <c r="AR3450" s="56">
        <v>44330</v>
      </c>
      <c r="AS3450" s="57">
        <v>0.68321759259259263</v>
      </c>
      <c r="AT3450" s="56">
        <v>44403</v>
      </c>
      <c r="AU3450" s="57">
        <v>0.57853009259259258</v>
      </c>
      <c r="AV3450" s="55" t="s">
        <v>1345</v>
      </c>
      <c r="AW3450" s="55" t="s">
        <v>1345</v>
      </c>
      <c r="AX3450" s="55" t="s">
        <v>1346</v>
      </c>
      <c r="CB3450" s="55" t="s">
        <v>3137</v>
      </c>
    </row>
    <row r="3451" spans="1:80">
      <c r="A3451" s="55" t="s">
        <v>14952</v>
      </c>
      <c r="B3451" s="55">
        <v>3</v>
      </c>
      <c r="C3451" s="55" t="s">
        <v>513</v>
      </c>
      <c r="D3451" s="55" t="s">
        <v>796</v>
      </c>
      <c r="E3451" s="55">
        <v>1</v>
      </c>
      <c r="F3451" s="55">
        <v>1</v>
      </c>
      <c r="G3451" s="56">
        <v>44424</v>
      </c>
      <c r="H3451" s="56">
        <v>44424</v>
      </c>
      <c r="I3451" s="56">
        <v>44424</v>
      </c>
      <c r="J3451" s="55">
        <v>1</v>
      </c>
      <c r="K3451" s="56">
        <v>44404</v>
      </c>
      <c r="W3451" s="55" t="s">
        <v>1336</v>
      </c>
      <c r="X3451" s="55" t="s">
        <v>1336</v>
      </c>
      <c r="Y3451" s="55">
        <v>20</v>
      </c>
      <c r="AD3451" s="55">
        <v>1510</v>
      </c>
      <c r="AE3451" s="55" t="s">
        <v>1339</v>
      </c>
      <c r="AF3451" s="55" t="s">
        <v>1352</v>
      </c>
      <c r="AG3451" s="55" t="s">
        <v>1353</v>
      </c>
      <c r="AI3451" s="55">
        <v>510</v>
      </c>
      <c r="AJ3451" s="55" t="s">
        <v>796</v>
      </c>
      <c r="AK3451" s="55">
        <v>0</v>
      </c>
      <c r="AL3451" s="55" t="s">
        <v>3283</v>
      </c>
      <c r="AN3451" s="55">
        <v>6</v>
      </c>
      <c r="AQ3451" s="55" t="s">
        <v>1235</v>
      </c>
      <c r="AR3451" s="56">
        <v>44329</v>
      </c>
      <c r="AS3451" s="57">
        <v>0.45009259259259254</v>
      </c>
      <c r="AT3451" s="56">
        <v>44406</v>
      </c>
      <c r="AU3451" s="57">
        <v>0.37092592592592594</v>
      </c>
      <c r="AV3451" s="55" t="s">
        <v>1344</v>
      </c>
      <c r="AW3451" s="55" t="s">
        <v>1355</v>
      </c>
      <c r="AX3451" s="55" t="s">
        <v>1490</v>
      </c>
      <c r="AY3451" s="55" t="s">
        <v>797</v>
      </c>
      <c r="AZ3451" s="55">
        <v>3</v>
      </c>
      <c r="BA3451" s="55" t="s">
        <v>1347</v>
      </c>
      <c r="BB3451" s="55">
        <v>1</v>
      </c>
      <c r="CB3451" s="55" t="s">
        <v>1357</v>
      </c>
    </row>
    <row r="3452" spans="1:80">
      <c r="A3452" s="55" t="s">
        <v>14953</v>
      </c>
      <c r="B3452" s="55">
        <v>2</v>
      </c>
      <c r="C3452" s="55" t="s">
        <v>14954</v>
      </c>
      <c r="D3452" s="55" t="s">
        <v>14955</v>
      </c>
      <c r="E3452" s="55">
        <v>0</v>
      </c>
      <c r="F3452" s="55">
        <v>1</v>
      </c>
      <c r="G3452" s="56">
        <v>44535</v>
      </c>
      <c r="H3452" s="56">
        <v>44535</v>
      </c>
      <c r="I3452" s="56">
        <v>44536</v>
      </c>
      <c r="J3452" s="55">
        <v>0</v>
      </c>
      <c r="L3452" s="56">
        <v>44473</v>
      </c>
      <c r="M3452" s="56">
        <v>44535</v>
      </c>
      <c r="N3452" s="55">
        <v>1</v>
      </c>
      <c r="O3452" s="55">
        <v>0</v>
      </c>
      <c r="P3452" s="55">
        <v>0</v>
      </c>
      <c r="R3452" s="55">
        <v>0</v>
      </c>
      <c r="T3452" s="55">
        <v>5218547007</v>
      </c>
      <c r="U3452" s="55" t="s">
        <v>14956</v>
      </c>
      <c r="V3452" s="55" t="s">
        <v>14954</v>
      </c>
      <c r="W3452" s="55" t="s">
        <v>1336</v>
      </c>
      <c r="X3452" s="55" t="s">
        <v>1336</v>
      </c>
      <c r="Y3452" s="55">
        <v>0</v>
      </c>
      <c r="Z3452" s="55" t="s">
        <v>1419</v>
      </c>
      <c r="AA3452" s="55" t="s">
        <v>1338</v>
      </c>
      <c r="AB3452" s="55">
        <v>1045</v>
      </c>
      <c r="AC3452" s="55">
        <v>1045</v>
      </c>
      <c r="AD3452" s="55">
        <v>0</v>
      </c>
      <c r="AE3452" s="55" t="s">
        <v>1339</v>
      </c>
      <c r="AF3452" s="55" t="s">
        <v>3146</v>
      </c>
      <c r="AG3452" s="55" t="s">
        <v>3147</v>
      </c>
      <c r="AH3452" s="55" t="s">
        <v>1235</v>
      </c>
      <c r="AJ3452" s="55" t="s">
        <v>14955</v>
      </c>
      <c r="AK3452" s="55">
        <v>0</v>
      </c>
      <c r="AL3452" s="55" t="s">
        <v>3283</v>
      </c>
      <c r="AN3452" s="55">
        <v>7</v>
      </c>
      <c r="AO3452" s="55" t="s">
        <v>14957</v>
      </c>
      <c r="AR3452" s="56">
        <v>44473</v>
      </c>
      <c r="AS3452" s="57">
        <v>0.48976851851851855</v>
      </c>
      <c r="AT3452" s="56">
        <v>44473</v>
      </c>
      <c r="AU3452" s="57">
        <v>0.50075231481481486</v>
      </c>
      <c r="AV3452" s="55" t="s">
        <v>1345</v>
      </c>
      <c r="AW3452" s="55" t="s">
        <v>1345</v>
      </c>
      <c r="AX3452" s="55" t="s">
        <v>1346</v>
      </c>
      <c r="CB3452" s="55" t="s">
        <v>3137</v>
      </c>
    </row>
    <row r="3453" spans="1:80">
      <c r="A3453" s="55" t="s">
        <v>14958</v>
      </c>
      <c r="B3453" s="55">
        <v>2</v>
      </c>
      <c r="C3453" s="55" t="s">
        <v>14959</v>
      </c>
      <c r="D3453" s="55" t="s">
        <v>799</v>
      </c>
      <c r="E3453" s="55">
        <v>0</v>
      </c>
      <c r="F3453" s="55">
        <v>1</v>
      </c>
      <c r="G3453" s="56">
        <v>44347</v>
      </c>
      <c r="H3453" s="56">
        <v>44347</v>
      </c>
      <c r="I3453" s="56">
        <v>44347</v>
      </c>
      <c r="J3453" s="55">
        <v>1</v>
      </c>
      <c r="K3453" s="56">
        <v>44403</v>
      </c>
      <c r="L3453" s="56">
        <v>44330</v>
      </c>
      <c r="M3453" s="56">
        <v>44347</v>
      </c>
      <c r="N3453" s="55">
        <v>1</v>
      </c>
      <c r="O3453" s="55">
        <v>1</v>
      </c>
      <c r="P3453" s="55">
        <v>1</v>
      </c>
      <c r="Q3453" s="56">
        <v>44403</v>
      </c>
      <c r="R3453" s="55">
        <v>0</v>
      </c>
      <c r="T3453" s="55">
        <v>5198762005</v>
      </c>
      <c r="U3453" s="55" t="s">
        <v>14960</v>
      </c>
      <c r="V3453" s="55" t="s">
        <v>14959</v>
      </c>
      <c r="W3453" s="55" t="s">
        <v>1336</v>
      </c>
      <c r="X3453" s="55" t="s">
        <v>1336</v>
      </c>
      <c r="Y3453" s="55">
        <v>0</v>
      </c>
      <c r="Z3453" s="55" t="s">
        <v>1419</v>
      </c>
      <c r="AA3453" s="55" t="s">
        <v>1338</v>
      </c>
      <c r="AB3453" s="55">
        <v>1510</v>
      </c>
      <c r="AC3453" s="55">
        <v>1510</v>
      </c>
      <c r="AD3453" s="55">
        <v>0</v>
      </c>
      <c r="AE3453" s="55" t="s">
        <v>1339</v>
      </c>
      <c r="AF3453" s="55" t="s">
        <v>3146</v>
      </c>
      <c r="AG3453" s="55" t="s">
        <v>3147</v>
      </c>
      <c r="AH3453" s="55" t="s">
        <v>1235</v>
      </c>
      <c r="AJ3453" s="55" t="s">
        <v>799</v>
      </c>
      <c r="AK3453" s="55">
        <v>0</v>
      </c>
      <c r="AL3453" s="55" t="s">
        <v>3283</v>
      </c>
      <c r="AN3453" s="55">
        <v>6</v>
      </c>
      <c r="AO3453" s="55" t="s">
        <v>14961</v>
      </c>
      <c r="AR3453" s="56">
        <v>44330</v>
      </c>
      <c r="AS3453" s="57">
        <v>0.68332175925925931</v>
      </c>
      <c r="AT3453" s="56">
        <v>44403</v>
      </c>
      <c r="AU3453" s="57">
        <v>0.57853009259259258</v>
      </c>
      <c r="AV3453" s="55" t="s">
        <v>1345</v>
      </c>
      <c r="AW3453" s="55" t="s">
        <v>1345</v>
      </c>
      <c r="AX3453" s="55" t="s">
        <v>1346</v>
      </c>
      <c r="CB3453" s="55" t="s">
        <v>3137</v>
      </c>
    </row>
    <row r="3454" spans="1:80">
      <c r="A3454" s="55" t="s">
        <v>14962</v>
      </c>
      <c r="B3454" s="55">
        <v>3</v>
      </c>
      <c r="C3454" s="55" t="s">
        <v>514</v>
      </c>
      <c r="D3454" s="55" t="s">
        <v>798</v>
      </c>
      <c r="E3454" s="55">
        <v>1</v>
      </c>
      <c r="F3454" s="55">
        <v>1</v>
      </c>
      <c r="G3454" s="56">
        <v>44424</v>
      </c>
      <c r="H3454" s="56">
        <v>44424</v>
      </c>
      <c r="I3454" s="56">
        <v>44424</v>
      </c>
      <c r="J3454" s="55">
        <v>1</v>
      </c>
      <c r="K3454" s="56">
        <v>44404</v>
      </c>
      <c r="W3454" s="55" t="s">
        <v>1336</v>
      </c>
      <c r="X3454" s="55" t="s">
        <v>1336</v>
      </c>
      <c r="Y3454" s="55">
        <v>20</v>
      </c>
      <c r="AD3454" s="55">
        <v>1510</v>
      </c>
      <c r="AE3454" s="55" t="s">
        <v>1339</v>
      </c>
      <c r="AF3454" s="55" t="s">
        <v>1352</v>
      </c>
      <c r="AG3454" s="55" t="s">
        <v>1353</v>
      </c>
      <c r="AI3454" s="55">
        <v>510</v>
      </c>
      <c r="AJ3454" s="55" t="s">
        <v>798</v>
      </c>
      <c r="AK3454" s="55">
        <v>0</v>
      </c>
      <c r="AL3454" s="55" t="s">
        <v>3283</v>
      </c>
      <c r="AN3454" s="55">
        <v>6</v>
      </c>
      <c r="AQ3454" s="55" t="s">
        <v>1235</v>
      </c>
      <c r="AR3454" s="56">
        <v>44329</v>
      </c>
      <c r="AS3454" s="57">
        <v>0.45071759259259259</v>
      </c>
      <c r="AT3454" s="56">
        <v>44406</v>
      </c>
      <c r="AU3454" s="57">
        <v>0.37140046296296297</v>
      </c>
      <c r="AV3454" s="55" t="s">
        <v>1344</v>
      </c>
      <c r="AW3454" s="55" t="s">
        <v>1355</v>
      </c>
      <c r="AX3454" s="55" t="s">
        <v>1490</v>
      </c>
      <c r="AY3454" s="55" t="s">
        <v>799</v>
      </c>
      <c r="AZ3454" s="55">
        <v>3</v>
      </c>
      <c r="BA3454" s="55" t="s">
        <v>1347</v>
      </c>
      <c r="BB3454" s="55">
        <v>1</v>
      </c>
      <c r="CB3454" s="55" t="s">
        <v>1357</v>
      </c>
    </row>
    <row r="3455" spans="1:80">
      <c r="A3455" s="55" t="s">
        <v>14963</v>
      </c>
      <c r="B3455" s="55">
        <v>2</v>
      </c>
      <c r="C3455" s="55" t="s">
        <v>14964</v>
      </c>
      <c r="D3455" s="55" t="s">
        <v>801</v>
      </c>
      <c r="E3455" s="55">
        <v>0</v>
      </c>
      <c r="F3455" s="55">
        <v>1</v>
      </c>
      <c r="G3455" s="56">
        <v>44347</v>
      </c>
      <c r="H3455" s="56">
        <v>44347</v>
      </c>
      <c r="I3455" s="56">
        <v>44347</v>
      </c>
      <c r="J3455" s="55">
        <v>1</v>
      </c>
      <c r="K3455" s="56">
        <v>44403</v>
      </c>
      <c r="L3455" s="56">
        <v>44330</v>
      </c>
      <c r="M3455" s="56">
        <v>44347</v>
      </c>
      <c r="N3455" s="55">
        <v>1</v>
      </c>
      <c r="O3455" s="55">
        <v>1</v>
      </c>
      <c r="P3455" s="55">
        <v>1</v>
      </c>
      <c r="Q3455" s="56">
        <v>44403</v>
      </c>
      <c r="R3455" s="55">
        <v>0</v>
      </c>
      <c r="T3455" s="55">
        <v>5198761008</v>
      </c>
      <c r="U3455" s="55" t="s">
        <v>14965</v>
      </c>
      <c r="V3455" s="55" t="s">
        <v>14964</v>
      </c>
      <c r="W3455" s="55" t="s">
        <v>1336</v>
      </c>
      <c r="X3455" s="55" t="s">
        <v>1336</v>
      </c>
      <c r="Y3455" s="55">
        <v>0</v>
      </c>
      <c r="Z3455" s="55" t="s">
        <v>1419</v>
      </c>
      <c r="AA3455" s="55" t="s">
        <v>1338</v>
      </c>
      <c r="AB3455" s="55">
        <v>2144</v>
      </c>
      <c r="AC3455" s="55">
        <v>2144</v>
      </c>
      <c r="AD3455" s="55">
        <v>0</v>
      </c>
      <c r="AE3455" s="55" t="s">
        <v>1339</v>
      </c>
      <c r="AF3455" s="55" t="s">
        <v>3146</v>
      </c>
      <c r="AG3455" s="55" t="s">
        <v>3147</v>
      </c>
      <c r="AH3455" s="55" t="s">
        <v>1235</v>
      </c>
      <c r="AJ3455" s="55" t="s">
        <v>801</v>
      </c>
      <c r="AK3455" s="55">
        <v>0</v>
      </c>
      <c r="AL3455" s="55" t="s">
        <v>3283</v>
      </c>
      <c r="AN3455" s="55">
        <v>6</v>
      </c>
      <c r="AO3455" s="55" t="s">
        <v>14966</v>
      </c>
      <c r="AR3455" s="56">
        <v>44330</v>
      </c>
      <c r="AS3455" s="57">
        <v>0.68353009259259256</v>
      </c>
      <c r="AT3455" s="56">
        <v>44403</v>
      </c>
      <c r="AU3455" s="57">
        <v>0.57853009259259258</v>
      </c>
      <c r="AV3455" s="55" t="s">
        <v>1345</v>
      </c>
      <c r="AW3455" s="55" t="s">
        <v>1345</v>
      </c>
      <c r="AX3455" s="55" t="s">
        <v>1346</v>
      </c>
      <c r="CB3455" s="55" t="s">
        <v>3137</v>
      </c>
    </row>
    <row r="3456" spans="1:80">
      <c r="A3456" s="55" t="s">
        <v>14967</v>
      </c>
      <c r="B3456" s="55">
        <v>3</v>
      </c>
      <c r="C3456" s="55" t="s">
        <v>515</v>
      </c>
      <c r="D3456" s="55" t="s">
        <v>800</v>
      </c>
      <c r="E3456" s="55">
        <v>1</v>
      </c>
      <c r="F3456" s="55">
        <v>1</v>
      </c>
      <c r="G3456" s="56">
        <v>44424</v>
      </c>
      <c r="H3456" s="56">
        <v>44424</v>
      </c>
      <c r="I3456" s="56">
        <v>44424</v>
      </c>
      <c r="J3456" s="55">
        <v>1</v>
      </c>
      <c r="K3456" s="56">
        <v>44404</v>
      </c>
      <c r="W3456" s="55" t="s">
        <v>1336</v>
      </c>
      <c r="X3456" s="55" t="s">
        <v>1336</v>
      </c>
      <c r="Y3456" s="55">
        <v>20</v>
      </c>
      <c r="AD3456" s="55">
        <v>2144</v>
      </c>
      <c r="AE3456" s="55" t="s">
        <v>1339</v>
      </c>
      <c r="AF3456" s="55" t="s">
        <v>1352</v>
      </c>
      <c r="AG3456" s="55" t="s">
        <v>1353</v>
      </c>
      <c r="AI3456" s="55">
        <v>510</v>
      </c>
      <c r="AJ3456" s="55" t="s">
        <v>800</v>
      </c>
      <c r="AK3456" s="55">
        <v>0</v>
      </c>
      <c r="AL3456" s="55" t="s">
        <v>3283</v>
      </c>
      <c r="AN3456" s="55">
        <v>6</v>
      </c>
      <c r="AQ3456" s="55" t="s">
        <v>1235</v>
      </c>
      <c r="AR3456" s="56">
        <v>44329</v>
      </c>
      <c r="AS3456" s="57">
        <v>0.45193287037037039</v>
      </c>
      <c r="AT3456" s="56">
        <v>44406</v>
      </c>
      <c r="AU3456" s="57">
        <v>0.37204861111111115</v>
      </c>
      <c r="AV3456" s="55" t="s">
        <v>1344</v>
      </c>
      <c r="AW3456" s="55" t="s">
        <v>1355</v>
      </c>
      <c r="AX3456" s="55" t="s">
        <v>1490</v>
      </c>
      <c r="AY3456" s="55" t="s">
        <v>801</v>
      </c>
      <c r="AZ3456" s="55">
        <v>3</v>
      </c>
      <c r="BA3456" s="55" t="s">
        <v>1347</v>
      </c>
      <c r="BB3456" s="55">
        <v>1</v>
      </c>
      <c r="CB3456" s="55" t="s">
        <v>1357</v>
      </c>
    </row>
    <row r="3457" spans="1:80">
      <c r="A3457" s="55" t="s">
        <v>14968</v>
      </c>
      <c r="B3457" s="55">
        <v>2</v>
      </c>
      <c r="C3457" s="55" t="s">
        <v>14969</v>
      </c>
      <c r="D3457" s="55" t="s">
        <v>803</v>
      </c>
      <c r="E3457" s="55">
        <v>0</v>
      </c>
      <c r="F3457" s="55">
        <v>1</v>
      </c>
      <c r="G3457" s="56">
        <v>44347</v>
      </c>
      <c r="H3457" s="56">
        <v>44347</v>
      </c>
      <c r="I3457" s="56">
        <v>44347</v>
      </c>
      <c r="J3457" s="55">
        <v>1</v>
      </c>
      <c r="K3457" s="56">
        <v>44403</v>
      </c>
      <c r="L3457" s="56">
        <v>44330</v>
      </c>
      <c r="M3457" s="56">
        <v>44347</v>
      </c>
      <c r="N3457" s="55">
        <v>1</v>
      </c>
      <c r="O3457" s="55">
        <v>1</v>
      </c>
      <c r="P3457" s="55">
        <v>1</v>
      </c>
      <c r="Q3457" s="56">
        <v>44403</v>
      </c>
      <c r="R3457" s="55">
        <v>0</v>
      </c>
      <c r="T3457" s="55">
        <v>5198766004</v>
      </c>
      <c r="U3457" s="55" t="s">
        <v>14970</v>
      </c>
      <c r="V3457" s="55" t="s">
        <v>14969</v>
      </c>
      <c r="W3457" s="55" t="s">
        <v>1336</v>
      </c>
      <c r="X3457" s="55" t="s">
        <v>1336</v>
      </c>
      <c r="Y3457" s="55">
        <v>0</v>
      </c>
      <c r="Z3457" s="55" t="s">
        <v>1419</v>
      </c>
      <c r="AA3457" s="55" t="s">
        <v>1338</v>
      </c>
      <c r="AB3457" s="55">
        <v>2500</v>
      </c>
      <c r="AC3457" s="55">
        <v>2500</v>
      </c>
      <c r="AD3457" s="55">
        <v>0</v>
      </c>
      <c r="AE3457" s="55" t="s">
        <v>1339</v>
      </c>
      <c r="AF3457" s="55" t="s">
        <v>3146</v>
      </c>
      <c r="AG3457" s="55" t="s">
        <v>3147</v>
      </c>
      <c r="AH3457" s="55" t="s">
        <v>1235</v>
      </c>
      <c r="AJ3457" s="55" t="s">
        <v>803</v>
      </c>
      <c r="AK3457" s="55">
        <v>0</v>
      </c>
      <c r="AL3457" s="55" t="s">
        <v>3283</v>
      </c>
      <c r="AN3457" s="55">
        <v>6</v>
      </c>
      <c r="AO3457" s="55" t="s">
        <v>14971</v>
      </c>
      <c r="AR3457" s="56">
        <v>44330</v>
      </c>
      <c r="AS3457" s="57">
        <v>0.68282407407407408</v>
      </c>
      <c r="AT3457" s="56">
        <v>44403</v>
      </c>
      <c r="AU3457" s="57">
        <v>0.57780092592592591</v>
      </c>
      <c r="AV3457" s="55" t="s">
        <v>1345</v>
      </c>
      <c r="AW3457" s="55" t="s">
        <v>1345</v>
      </c>
      <c r="AX3457" s="55" t="s">
        <v>1346</v>
      </c>
      <c r="CB3457" s="55" t="s">
        <v>3137</v>
      </c>
    </row>
    <row r="3458" spans="1:80">
      <c r="A3458" s="55" t="s">
        <v>14972</v>
      </c>
      <c r="B3458" s="55">
        <v>3</v>
      </c>
      <c r="C3458" s="55" t="s">
        <v>516</v>
      </c>
      <c r="D3458" s="55" t="s">
        <v>802</v>
      </c>
      <c r="E3458" s="55">
        <v>1</v>
      </c>
      <c r="F3458" s="55">
        <v>1</v>
      </c>
      <c r="G3458" s="56">
        <v>44424</v>
      </c>
      <c r="H3458" s="56">
        <v>44424</v>
      </c>
      <c r="I3458" s="56">
        <v>44424</v>
      </c>
      <c r="J3458" s="55">
        <v>1</v>
      </c>
      <c r="K3458" s="56">
        <v>44404</v>
      </c>
      <c r="W3458" s="55" t="s">
        <v>1336</v>
      </c>
      <c r="X3458" s="55" t="s">
        <v>1336</v>
      </c>
      <c r="Y3458" s="55">
        <v>20</v>
      </c>
      <c r="AD3458" s="55">
        <v>2500</v>
      </c>
      <c r="AE3458" s="55" t="s">
        <v>1339</v>
      </c>
      <c r="AF3458" s="55" t="s">
        <v>1352</v>
      </c>
      <c r="AG3458" s="55" t="s">
        <v>1353</v>
      </c>
      <c r="AI3458" s="55">
        <v>510</v>
      </c>
      <c r="AJ3458" s="55" t="s">
        <v>802</v>
      </c>
      <c r="AK3458" s="55">
        <v>0</v>
      </c>
      <c r="AL3458" s="55" t="s">
        <v>3283</v>
      </c>
      <c r="AN3458" s="55">
        <v>6</v>
      </c>
      <c r="AQ3458" s="55" t="s">
        <v>1235</v>
      </c>
      <c r="AR3458" s="56">
        <v>44329</v>
      </c>
      <c r="AS3458" s="57">
        <v>0.44832175925925927</v>
      </c>
      <c r="AT3458" s="56">
        <v>44406</v>
      </c>
      <c r="AU3458" s="57">
        <v>0.36814814814814811</v>
      </c>
      <c r="AV3458" s="55" t="s">
        <v>1344</v>
      </c>
      <c r="AW3458" s="55" t="s">
        <v>1355</v>
      </c>
      <c r="AX3458" s="55" t="s">
        <v>1490</v>
      </c>
      <c r="AY3458" s="55" t="s">
        <v>803</v>
      </c>
      <c r="AZ3458" s="55">
        <v>3</v>
      </c>
      <c r="BA3458" s="55" t="s">
        <v>1347</v>
      </c>
      <c r="BB3458" s="55">
        <v>1</v>
      </c>
      <c r="CB3458" s="55" t="s">
        <v>1357</v>
      </c>
    </row>
    <row r="3459" spans="1:80">
      <c r="A3459" s="55" t="s">
        <v>14973</v>
      </c>
      <c r="B3459" s="55">
        <v>2</v>
      </c>
      <c r="C3459" s="55" t="s">
        <v>14974</v>
      </c>
      <c r="D3459" s="55" t="s">
        <v>14975</v>
      </c>
      <c r="E3459" s="55">
        <v>0</v>
      </c>
      <c r="F3459" s="55">
        <v>1</v>
      </c>
      <c r="G3459" s="56">
        <v>44535</v>
      </c>
      <c r="H3459" s="56">
        <v>44535</v>
      </c>
      <c r="I3459" s="56">
        <v>44536</v>
      </c>
      <c r="J3459" s="55">
        <v>0</v>
      </c>
      <c r="L3459" s="56">
        <v>44473</v>
      </c>
      <c r="M3459" s="56">
        <v>44535</v>
      </c>
      <c r="N3459" s="55">
        <v>1</v>
      </c>
      <c r="O3459" s="55">
        <v>0</v>
      </c>
      <c r="P3459" s="55">
        <v>0</v>
      </c>
      <c r="R3459" s="55">
        <v>0</v>
      </c>
      <c r="T3459" s="55">
        <v>5218556009</v>
      </c>
      <c r="U3459" s="55" t="s">
        <v>14976</v>
      </c>
      <c r="V3459" s="55" t="s">
        <v>14974</v>
      </c>
      <c r="W3459" s="55" t="s">
        <v>1336</v>
      </c>
      <c r="X3459" s="55" t="s">
        <v>1336</v>
      </c>
      <c r="Y3459" s="55">
        <v>0</v>
      </c>
      <c r="Z3459" s="55" t="s">
        <v>1419</v>
      </c>
      <c r="AA3459" s="55" t="s">
        <v>1338</v>
      </c>
      <c r="AB3459" s="55">
        <v>160</v>
      </c>
      <c r="AC3459" s="55">
        <v>160</v>
      </c>
      <c r="AD3459" s="55">
        <v>0</v>
      </c>
      <c r="AE3459" s="55" t="s">
        <v>1339</v>
      </c>
      <c r="AF3459" s="55" t="s">
        <v>3146</v>
      </c>
      <c r="AG3459" s="55" t="s">
        <v>3147</v>
      </c>
      <c r="AH3459" s="55" t="s">
        <v>1235</v>
      </c>
      <c r="AJ3459" s="55" t="s">
        <v>14975</v>
      </c>
      <c r="AK3459" s="55">
        <v>0</v>
      </c>
      <c r="AL3459" s="55" t="s">
        <v>3283</v>
      </c>
      <c r="AN3459" s="55">
        <v>7</v>
      </c>
      <c r="AO3459" s="55" t="s">
        <v>14977</v>
      </c>
      <c r="AR3459" s="56">
        <v>44473</v>
      </c>
      <c r="AS3459" s="57">
        <v>0.4896875</v>
      </c>
      <c r="AT3459" s="56">
        <v>44473</v>
      </c>
      <c r="AU3459" s="57">
        <v>0.50075231481481486</v>
      </c>
      <c r="AV3459" s="55" t="s">
        <v>1345</v>
      </c>
      <c r="AW3459" s="55" t="s">
        <v>1345</v>
      </c>
      <c r="AX3459" s="55" t="s">
        <v>1346</v>
      </c>
      <c r="CB3459" s="55" t="s">
        <v>3137</v>
      </c>
    </row>
    <row r="3460" spans="1:80">
      <c r="A3460" s="55" t="s">
        <v>14978</v>
      </c>
      <c r="B3460" s="55">
        <v>2</v>
      </c>
      <c r="C3460" s="55" t="s">
        <v>14979</v>
      </c>
      <c r="D3460" s="55" t="s">
        <v>805</v>
      </c>
      <c r="E3460" s="55">
        <v>0</v>
      </c>
      <c r="F3460" s="55">
        <v>1</v>
      </c>
      <c r="G3460" s="56">
        <v>44347</v>
      </c>
      <c r="H3460" s="56">
        <v>44347</v>
      </c>
      <c r="I3460" s="56">
        <v>44347</v>
      </c>
      <c r="J3460" s="55">
        <v>1</v>
      </c>
      <c r="K3460" s="56">
        <v>44403</v>
      </c>
      <c r="L3460" s="56">
        <v>44330</v>
      </c>
      <c r="M3460" s="56">
        <v>44347</v>
      </c>
      <c r="N3460" s="55">
        <v>1</v>
      </c>
      <c r="O3460" s="55">
        <v>1</v>
      </c>
      <c r="P3460" s="55">
        <v>1</v>
      </c>
      <c r="Q3460" s="56">
        <v>44403</v>
      </c>
      <c r="R3460" s="55">
        <v>0</v>
      </c>
      <c r="T3460" s="55">
        <v>5198763002</v>
      </c>
      <c r="U3460" s="55" t="s">
        <v>14980</v>
      </c>
      <c r="V3460" s="55" t="s">
        <v>14979</v>
      </c>
      <c r="W3460" s="55" t="s">
        <v>1336</v>
      </c>
      <c r="X3460" s="55" t="s">
        <v>1336</v>
      </c>
      <c r="Y3460" s="55">
        <v>0</v>
      </c>
      <c r="Z3460" s="55" t="s">
        <v>1419</v>
      </c>
      <c r="AA3460" s="55" t="s">
        <v>1338</v>
      </c>
      <c r="AB3460" s="55">
        <v>2760</v>
      </c>
      <c r="AC3460" s="55">
        <v>2760</v>
      </c>
      <c r="AD3460" s="55">
        <v>0</v>
      </c>
      <c r="AE3460" s="55" t="s">
        <v>1339</v>
      </c>
      <c r="AF3460" s="55" t="s">
        <v>3146</v>
      </c>
      <c r="AG3460" s="55" t="s">
        <v>3147</v>
      </c>
      <c r="AH3460" s="55" t="s">
        <v>1235</v>
      </c>
      <c r="AJ3460" s="55" t="s">
        <v>805</v>
      </c>
      <c r="AK3460" s="55">
        <v>0</v>
      </c>
      <c r="AL3460" s="55" t="s">
        <v>3283</v>
      </c>
      <c r="AN3460" s="55">
        <v>6</v>
      </c>
      <c r="AO3460" s="55" t="s">
        <v>14981</v>
      </c>
      <c r="AR3460" s="56">
        <v>44330</v>
      </c>
      <c r="AS3460" s="57">
        <v>0.68341435185185195</v>
      </c>
      <c r="AT3460" s="56">
        <v>44403</v>
      </c>
      <c r="AU3460" s="57">
        <v>0.57853009259259258</v>
      </c>
      <c r="AV3460" s="55" t="s">
        <v>1345</v>
      </c>
      <c r="AW3460" s="55" t="s">
        <v>1345</v>
      </c>
      <c r="AX3460" s="55" t="s">
        <v>1346</v>
      </c>
      <c r="CB3460" s="55" t="s">
        <v>3137</v>
      </c>
    </row>
    <row r="3461" spans="1:80">
      <c r="A3461" s="55" t="s">
        <v>14982</v>
      </c>
      <c r="B3461" s="55">
        <v>3</v>
      </c>
      <c r="C3461" s="55" t="s">
        <v>517</v>
      </c>
      <c r="D3461" s="55" t="s">
        <v>804</v>
      </c>
      <c r="E3461" s="55">
        <v>1</v>
      </c>
      <c r="F3461" s="55">
        <v>1</v>
      </c>
      <c r="G3461" s="56">
        <v>44424</v>
      </c>
      <c r="H3461" s="56">
        <v>44424</v>
      </c>
      <c r="I3461" s="56">
        <v>44424</v>
      </c>
      <c r="J3461" s="55">
        <v>1</v>
      </c>
      <c r="K3461" s="56">
        <v>44404</v>
      </c>
      <c r="W3461" s="55" t="s">
        <v>1336</v>
      </c>
      <c r="X3461" s="55" t="s">
        <v>1336</v>
      </c>
      <c r="Y3461" s="55">
        <v>20</v>
      </c>
      <c r="AD3461" s="55">
        <v>2760</v>
      </c>
      <c r="AE3461" s="55" t="s">
        <v>1339</v>
      </c>
      <c r="AF3461" s="55" t="s">
        <v>1352</v>
      </c>
      <c r="AG3461" s="55" t="s">
        <v>1353</v>
      </c>
      <c r="AI3461" s="55">
        <v>510</v>
      </c>
      <c r="AJ3461" s="55" t="s">
        <v>804</v>
      </c>
      <c r="AK3461" s="55">
        <v>0</v>
      </c>
      <c r="AL3461" s="55" t="s">
        <v>3283</v>
      </c>
      <c r="AN3461" s="55">
        <v>6</v>
      </c>
      <c r="AQ3461" s="55" t="s">
        <v>1235</v>
      </c>
      <c r="AR3461" s="56">
        <v>44329</v>
      </c>
      <c r="AS3461" s="57">
        <v>0.45128472222222221</v>
      </c>
      <c r="AT3461" s="56">
        <v>44406</v>
      </c>
      <c r="AU3461" s="57">
        <v>0.3717361111111111</v>
      </c>
      <c r="AV3461" s="55" t="s">
        <v>1344</v>
      </c>
      <c r="AW3461" s="55" t="s">
        <v>1355</v>
      </c>
      <c r="AX3461" s="55" t="s">
        <v>1490</v>
      </c>
      <c r="AY3461" s="55" t="s">
        <v>805</v>
      </c>
      <c r="AZ3461" s="55">
        <v>3</v>
      </c>
      <c r="BA3461" s="55" t="s">
        <v>1347</v>
      </c>
      <c r="BB3461" s="55">
        <v>1</v>
      </c>
      <c r="CB3461" s="55" t="s">
        <v>1357</v>
      </c>
    </row>
    <row r="3462" spans="1:80">
      <c r="A3462" s="55" t="s">
        <v>14983</v>
      </c>
      <c r="B3462" s="55">
        <v>2</v>
      </c>
      <c r="C3462" s="55" t="s">
        <v>14984</v>
      </c>
      <c r="D3462" s="55" t="s">
        <v>14985</v>
      </c>
      <c r="E3462" s="55">
        <v>0</v>
      </c>
      <c r="F3462" s="55">
        <v>1</v>
      </c>
      <c r="G3462" s="56">
        <v>44347</v>
      </c>
      <c r="H3462" s="56">
        <v>44347</v>
      </c>
      <c r="I3462" s="56">
        <v>44347</v>
      </c>
      <c r="J3462" s="55">
        <v>0</v>
      </c>
      <c r="L3462" s="56">
        <v>44330</v>
      </c>
      <c r="M3462" s="56">
        <v>44347</v>
      </c>
      <c r="N3462" s="55">
        <v>1</v>
      </c>
      <c r="O3462" s="55">
        <v>0</v>
      </c>
      <c r="P3462" s="55">
        <v>0</v>
      </c>
      <c r="R3462" s="55">
        <v>0</v>
      </c>
      <c r="T3462" s="55">
        <v>5198786002</v>
      </c>
      <c r="U3462" s="55" t="s">
        <v>14986</v>
      </c>
      <c r="V3462" s="55" t="s">
        <v>14984</v>
      </c>
      <c r="W3462" s="55" t="s">
        <v>1336</v>
      </c>
      <c r="X3462" s="55" t="s">
        <v>1336</v>
      </c>
      <c r="Y3462" s="55">
        <v>0</v>
      </c>
      <c r="Z3462" s="55" t="s">
        <v>1419</v>
      </c>
      <c r="AA3462" s="55" t="s">
        <v>1338</v>
      </c>
      <c r="AB3462" s="55">
        <v>1995</v>
      </c>
      <c r="AC3462" s="55">
        <v>1995</v>
      </c>
      <c r="AD3462" s="55">
        <v>0</v>
      </c>
      <c r="AE3462" s="55" t="s">
        <v>1339</v>
      </c>
      <c r="AF3462" s="55" t="s">
        <v>3146</v>
      </c>
      <c r="AG3462" s="55" t="s">
        <v>3147</v>
      </c>
      <c r="AH3462" s="55" t="s">
        <v>1235</v>
      </c>
      <c r="AJ3462" s="55" t="s">
        <v>14985</v>
      </c>
      <c r="AK3462" s="55">
        <v>0</v>
      </c>
      <c r="AL3462" s="55" t="s">
        <v>3283</v>
      </c>
      <c r="AN3462" s="55">
        <v>10</v>
      </c>
      <c r="AO3462" s="55" t="s">
        <v>14987</v>
      </c>
      <c r="AR3462" s="56">
        <v>44330</v>
      </c>
      <c r="AS3462" s="57">
        <v>0.69409722222222225</v>
      </c>
      <c r="AT3462" s="56">
        <v>44333</v>
      </c>
      <c r="AU3462" s="57">
        <v>0.6716550925925926</v>
      </c>
      <c r="AV3462" s="55" t="s">
        <v>1345</v>
      </c>
      <c r="AW3462" s="55" t="s">
        <v>1345</v>
      </c>
      <c r="AX3462" s="55" t="s">
        <v>1346</v>
      </c>
      <c r="CB3462" s="55" t="s">
        <v>3150</v>
      </c>
    </row>
    <row r="3463" spans="1:80">
      <c r="A3463" s="55" t="s">
        <v>14988</v>
      </c>
      <c r="B3463" s="55">
        <v>2</v>
      </c>
      <c r="C3463" s="55" t="s">
        <v>14989</v>
      </c>
      <c r="D3463" s="55" t="s">
        <v>14990</v>
      </c>
      <c r="E3463" s="55">
        <v>0</v>
      </c>
      <c r="F3463" s="55">
        <v>1</v>
      </c>
      <c r="G3463" s="56">
        <v>44347</v>
      </c>
      <c r="H3463" s="56">
        <v>44347</v>
      </c>
      <c r="I3463" s="56">
        <v>44347</v>
      </c>
      <c r="J3463" s="55">
        <v>0</v>
      </c>
      <c r="L3463" s="56">
        <v>44330</v>
      </c>
      <c r="M3463" s="56">
        <v>44347</v>
      </c>
      <c r="N3463" s="55">
        <v>1</v>
      </c>
      <c r="O3463" s="55">
        <v>0</v>
      </c>
      <c r="P3463" s="55">
        <v>0</v>
      </c>
      <c r="R3463" s="55">
        <v>0</v>
      </c>
      <c r="T3463" s="55">
        <v>5198797009</v>
      </c>
      <c r="U3463" s="55" t="s">
        <v>14991</v>
      </c>
      <c r="V3463" s="55" t="s">
        <v>14989</v>
      </c>
      <c r="W3463" s="55" t="s">
        <v>1336</v>
      </c>
      <c r="X3463" s="55" t="s">
        <v>1336</v>
      </c>
      <c r="Y3463" s="55">
        <v>0</v>
      </c>
      <c r="Z3463" s="55" t="s">
        <v>1419</v>
      </c>
      <c r="AA3463" s="55" t="s">
        <v>1338</v>
      </c>
      <c r="AB3463" s="55">
        <v>1995</v>
      </c>
      <c r="AC3463" s="55">
        <v>1995</v>
      </c>
      <c r="AD3463" s="55">
        <v>0</v>
      </c>
      <c r="AE3463" s="55" t="s">
        <v>1339</v>
      </c>
      <c r="AF3463" s="55" t="s">
        <v>3146</v>
      </c>
      <c r="AG3463" s="55" t="s">
        <v>3147</v>
      </c>
      <c r="AH3463" s="55" t="s">
        <v>1235</v>
      </c>
      <c r="AJ3463" s="55" t="s">
        <v>14990</v>
      </c>
      <c r="AK3463" s="55">
        <v>0</v>
      </c>
      <c r="AL3463" s="55" t="s">
        <v>3283</v>
      </c>
      <c r="AN3463" s="55">
        <v>10</v>
      </c>
      <c r="AO3463" s="55" t="s">
        <v>14992</v>
      </c>
      <c r="AR3463" s="56">
        <v>44330</v>
      </c>
      <c r="AS3463" s="57">
        <v>0.69423611111111105</v>
      </c>
      <c r="AT3463" s="56">
        <v>44333</v>
      </c>
      <c r="AU3463" s="57">
        <v>0.6716550925925926</v>
      </c>
      <c r="AV3463" s="55" t="s">
        <v>1345</v>
      </c>
      <c r="AW3463" s="55" t="s">
        <v>1345</v>
      </c>
      <c r="AX3463" s="55" t="s">
        <v>1346</v>
      </c>
      <c r="CB3463" s="55" t="s">
        <v>3150</v>
      </c>
    </row>
    <row r="3464" spans="1:80">
      <c r="A3464" s="55" t="s">
        <v>14993</v>
      </c>
      <c r="B3464" s="55">
        <v>2</v>
      </c>
      <c r="C3464" s="55" t="s">
        <v>14994</v>
      </c>
      <c r="D3464" s="55" t="s">
        <v>14995</v>
      </c>
      <c r="E3464" s="55">
        <v>0</v>
      </c>
      <c r="F3464" s="55">
        <v>1</v>
      </c>
      <c r="G3464" s="56">
        <v>44347</v>
      </c>
      <c r="H3464" s="56">
        <v>44347</v>
      </c>
      <c r="I3464" s="56">
        <v>44347</v>
      </c>
      <c r="J3464" s="55">
        <v>0</v>
      </c>
      <c r="L3464" s="56">
        <v>44330</v>
      </c>
      <c r="M3464" s="56">
        <v>44347</v>
      </c>
      <c r="N3464" s="55">
        <v>1</v>
      </c>
      <c r="O3464" s="55">
        <v>0</v>
      </c>
      <c r="P3464" s="55">
        <v>0</v>
      </c>
      <c r="R3464" s="55">
        <v>0</v>
      </c>
      <c r="T3464" s="55">
        <v>5198787000</v>
      </c>
      <c r="U3464" s="55" t="s">
        <v>14996</v>
      </c>
      <c r="V3464" s="55" t="s">
        <v>14994</v>
      </c>
      <c r="W3464" s="55" t="s">
        <v>1336</v>
      </c>
      <c r="X3464" s="55" t="s">
        <v>1336</v>
      </c>
      <c r="Y3464" s="55">
        <v>0</v>
      </c>
      <c r="Z3464" s="55" t="s">
        <v>1419</v>
      </c>
      <c r="AA3464" s="55" t="s">
        <v>1338</v>
      </c>
      <c r="AB3464" s="55">
        <v>1995</v>
      </c>
      <c r="AC3464" s="55">
        <v>1995</v>
      </c>
      <c r="AD3464" s="55">
        <v>0</v>
      </c>
      <c r="AE3464" s="55" t="s">
        <v>1339</v>
      </c>
      <c r="AF3464" s="55" t="s">
        <v>3146</v>
      </c>
      <c r="AG3464" s="55" t="s">
        <v>3147</v>
      </c>
      <c r="AH3464" s="55" t="s">
        <v>1235</v>
      </c>
      <c r="AJ3464" s="55" t="s">
        <v>14995</v>
      </c>
      <c r="AK3464" s="55">
        <v>0</v>
      </c>
      <c r="AL3464" s="55" t="s">
        <v>3283</v>
      </c>
      <c r="AN3464" s="55">
        <v>10</v>
      </c>
      <c r="AO3464" s="55" t="s">
        <v>14997</v>
      </c>
      <c r="AR3464" s="56">
        <v>44330</v>
      </c>
      <c r="AS3464" s="57">
        <v>0.6943287037037037</v>
      </c>
      <c r="AT3464" s="56">
        <v>44333</v>
      </c>
      <c r="AU3464" s="57">
        <v>0.6716550925925926</v>
      </c>
      <c r="AV3464" s="55" t="s">
        <v>1345</v>
      </c>
      <c r="AW3464" s="55" t="s">
        <v>1345</v>
      </c>
      <c r="AX3464" s="55" t="s">
        <v>1346</v>
      </c>
      <c r="CB3464" s="55" t="s">
        <v>3150</v>
      </c>
    </row>
    <row r="3465" spans="1:80">
      <c r="A3465" s="55" t="s">
        <v>14998</v>
      </c>
      <c r="B3465" s="55">
        <v>2</v>
      </c>
      <c r="C3465" s="55" t="s">
        <v>14999</v>
      </c>
      <c r="D3465" s="55" t="s">
        <v>15000</v>
      </c>
      <c r="E3465" s="55">
        <v>0</v>
      </c>
      <c r="F3465" s="55">
        <v>1</v>
      </c>
      <c r="G3465" s="56">
        <v>44347</v>
      </c>
      <c r="H3465" s="56">
        <v>44347</v>
      </c>
      <c r="I3465" s="56">
        <v>44347</v>
      </c>
      <c r="J3465" s="55">
        <v>0</v>
      </c>
      <c r="L3465" s="56">
        <v>44330</v>
      </c>
      <c r="M3465" s="56">
        <v>44347</v>
      </c>
      <c r="N3465" s="55">
        <v>1</v>
      </c>
      <c r="O3465" s="55">
        <v>0</v>
      </c>
      <c r="P3465" s="55">
        <v>0</v>
      </c>
      <c r="R3465" s="55">
        <v>0</v>
      </c>
      <c r="T3465" s="55">
        <v>5198796001</v>
      </c>
      <c r="U3465" s="55" t="s">
        <v>15001</v>
      </c>
      <c r="V3465" s="55" t="s">
        <v>14999</v>
      </c>
      <c r="W3465" s="55" t="s">
        <v>1336</v>
      </c>
      <c r="X3465" s="55" t="s">
        <v>1336</v>
      </c>
      <c r="Y3465" s="55">
        <v>0</v>
      </c>
      <c r="Z3465" s="55" t="s">
        <v>1419</v>
      </c>
      <c r="AA3465" s="55" t="s">
        <v>1338</v>
      </c>
      <c r="AB3465" s="55">
        <v>1995</v>
      </c>
      <c r="AC3465" s="55">
        <v>1995</v>
      </c>
      <c r="AD3465" s="55">
        <v>0</v>
      </c>
      <c r="AE3465" s="55" t="s">
        <v>1339</v>
      </c>
      <c r="AF3465" s="55" t="s">
        <v>3146</v>
      </c>
      <c r="AG3465" s="55" t="s">
        <v>3147</v>
      </c>
      <c r="AH3465" s="55" t="s">
        <v>1235</v>
      </c>
      <c r="AJ3465" s="55" t="s">
        <v>15000</v>
      </c>
      <c r="AK3465" s="55">
        <v>0</v>
      </c>
      <c r="AL3465" s="55" t="s">
        <v>3283</v>
      </c>
      <c r="AN3465" s="55">
        <v>10</v>
      </c>
      <c r="AO3465" s="55" t="s">
        <v>15002</v>
      </c>
      <c r="AR3465" s="56">
        <v>44330</v>
      </c>
      <c r="AS3465" s="57">
        <v>0.69443287037037038</v>
      </c>
      <c r="AT3465" s="56">
        <v>44333</v>
      </c>
      <c r="AU3465" s="57">
        <v>0.6716550925925926</v>
      </c>
      <c r="AV3465" s="55" t="s">
        <v>1345</v>
      </c>
      <c r="AW3465" s="55" t="s">
        <v>1345</v>
      </c>
      <c r="AX3465" s="55" t="s">
        <v>1346</v>
      </c>
      <c r="CB3465" s="55" t="s">
        <v>3150</v>
      </c>
    </row>
    <row r="3466" spans="1:80">
      <c r="A3466" s="55" t="s">
        <v>15003</v>
      </c>
      <c r="B3466" s="55">
        <v>2</v>
      </c>
      <c r="C3466" s="55" t="s">
        <v>15004</v>
      </c>
      <c r="D3466" s="55" t="s">
        <v>15005</v>
      </c>
      <c r="E3466" s="55">
        <v>0</v>
      </c>
      <c r="F3466" s="55">
        <v>1</v>
      </c>
      <c r="G3466" s="56">
        <v>44347</v>
      </c>
      <c r="H3466" s="56">
        <v>44347</v>
      </c>
      <c r="I3466" s="56">
        <v>44347</v>
      </c>
      <c r="J3466" s="55">
        <v>0</v>
      </c>
      <c r="L3466" s="56">
        <v>44330</v>
      </c>
      <c r="M3466" s="56">
        <v>44347</v>
      </c>
      <c r="N3466" s="55">
        <v>1</v>
      </c>
      <c r="O3466" s="55">
        <v>0</v>
      </c>
      <c r="P3466" s="55">
        <v>0</v>
      </c>
      <c r="R3466" s="55">
        <v>0</v>
      </c>
      <c r="T3466" s="55">
        <v>5198795004</v>
      </c>
      <c r="U3466" s="55" t="s">
        <v>15006</v>
      </c>
      <c r="V3466" s="55" t="s">
        <v>15004</v>
      </c>
      <c r="W3466" s="55" t="s">
        <v>1336</v>
      </c>
      <c r="X3466" s="55" t="s">
        <v>1336</v>
      </c>
      <c r="Y3466" s="55">
        <v>0</v>
      </c>
      <c r="Z3466" s="55" t="s">
        <v>1419</v>
      </c>
      <c r="AA3466" s="55" t="s">
        <v>1338</v>
      </c>
      <c r="AB3466" s="55">
        <v>1995</v>
      </c>
      <c r="AC3466" s="55">
        <v>1995</v>
      </c>
      <c r="AD3466" s="55">
        <v>0</v>
      </c>
      <c r="AE3466" s="55" t="s">
        <v>1339</v>
      </c>
      <c r="AF3466" s="55" t="s">
        <v>3146</v>
      </c>
      <c r="AG3466" s="55" t="s">
        <v>3147</v>
      </c>
      <c r="AH3466" s="55" t="s">
        <v>1235</v>
      </c>
      <c r="AJ3466" s="55" t="s">
        <v>15005</v>
      </c>
      <c r="AK3466" s="55">
        <v>0</v>
      </c>
      <c r="AL3466" s="55" t="s">
        <v>3283</v>
      </c>
      <c r="AN3466" s="55">
        <v>10</v>
      </c>
      <c r="AO3466" s="55" t="s">
        <v>15007</v>
      </c>
      <c r="AR3466" s="56">
        <v>44330</v>
      </c>
      <c r="AS3466" s="57">
        <v>0.69401620370370365</v>
      </c>
      <c r="AT3466" s="56">
        <v>44333</v>
      </c>
      <c r="AU3466" s="57">
        <v>0.6716550925925926</v>
      </c>
      <c r="AV3466" s="55" t="s">
        <v>1345</v>
      </c>
      <c r="AW3466" s="55" t="s">
        <v>1345</v>
      </c>
      <c r="AX3466" s="55" t="s">
        <v>1346</v>
      </c>
      <c r="CB3466" s="55" t="s">
        <v>3150</v>
      </c>
    </row>
    <row r="3467" spans="1:80">
      <c r="A3467" s="55" t="s">
        <v>15008</v>
      </c>
      <c r="B3467" s="55">
        <v>2</v>
      </c>
      <c r="C3467" s="55" t="s">
        <v>15009</v>
      </c>
      <c r="D3467" s="55" t="s">
        <v>15010</v>
      </c>
      <c r="E3467" s="55">
        <v>0</v>
      </c>
      <c r="F3467" s="55">
        <v>1</v>
      </c>
      <c r="G3467" s="56">
        <v>44347</v>
      </c>
      <c r="H3467" s="56">
        <v>44347</v>
      </c>
      <c r="I3467" s="56">
        <v>44347</v>
      </c>
      <c r="J3467" s="55">
        <v>0</v>
      </c>
      <c r="L3467" s="56">
        <v>44330</v>
      </c>
      <c r="M3467" s="56">
        <v>44347</v>
      </c>
      <c r="N3467" s="55">
        <v>1</v>
      </c>
      <c r="O3467" s="55">
        <v>0</v>
      </c>
      <c r="P3467" s="55">
        <v>0</v>
      </c>
      <c r="R3467" s="55">
        <v>0</v>
      </c>
      <c r="T3467" s="55">
        <v>5198803001</v>
      </c>
      <c r="U3467" s="55" t="s">
        <v>15011</v>
      </c>
      <c r="V3467" s="55" t="s">
        <v>15009</v>
      </c>
      <c r="W3467" s="55" t="s">
        <v>1336</v>
      </c>
      <c r="X3467" s="55" t="s">
        <v>1336</v>
      </c>
      <c r="Y3467" s="55">
        <v>0</v>
      </c>
      <c r="Z3467" s="55" t="s">
        <v>1419</v>
      </c>
      <c r="AA3467" s="55" t="s">
        <v>1338</v>
      </c>
      <c r="AB3467" s="55">
        <v>2730</v>
      </c>
      <c r="AC3467" s="55">
        <v>2730</v>
      </c>
      <c r="AD3467" s="55">
        <v>0</v>
      </c>
      <c r="AE3467" s="55" t="s">
        <v>1339</v>
      </c>
      <c r="AF3467" s="55" t="s">
        <v>3146</v>
      </c>
      <c r="AG3467" s="55" t="s">
        <v>3147</v>
      </c>
      <c r="AH3467" s="55" t="s">
        <v>1235</v>
      </c>
      <c r="AJ3467" s="55" t="s">
        <v>15010</v>
      </c>
      <c r="AK3467" s="55">
        <v>0</v>
      </c>
      <c r="AL3467" s="55" t="s">
        <v>3283</v>
      </c>
      <c r="AN3467" s="55">
        <v>10</v>
      </c>
      <c r="AO3467" s="55" t="s">
        <v>15012</v>
      </c>
      <c r="AR3467" s="56">
        <v>44330</v>
      </c>
      <c r="AS3467" s="57">
        <v>0.6937037037037036</v>
      </c>
      <c r="AT3467" s="56">
        <v>44333</v>
      </c>
      <c r="AU3467" s="57">
        <v>0.6716550925925926</v>
      </c>
      <c r="AV3467" s="55" t="s">
        <v>1345</v>
      </c>
      <c r="AW3467" s="55" t="s">
        <v>1345</v>
      </c>
      <c r="AX3467" s="55" t="s">
        <v>1346</v>
      </c>
      <c r="CB3467" s="55" t="s">
        <v>3150</v>
      </c>
    </row>
    <row r="3468" spans="1:80">
      <c r="A3468" s="55" t="s">
        <v>15013</v>
      </c>
      <c r="B3468" s="55">
        <v>2</v>
      </c>
      <c r="C3468" s="55" t="s">
        <v>15014</v>
      </c>
      <c r="D3468" s="55" t="s">
        <v>15015</v>
      </c>
      <c r="E3468" s="55">
        <v>0</v>
      </c>
      <c r="F3468" s="55">
        <v>1</v>
      </c>
      <c r="G3468" s="56">
        <v>44347</v>
      </c>
      <c r="H3468" s="56">
        <v>44347</v>
      </c>
      <c r="I3468" s="56">
        <v>44347</v>
      </c>
      <c r="J3468" s="55">
        <v>0</v>
      </c>
      <c r="L3468" s="56">
        <v>44330</v>
      </c>
      <c r="M3468" s="56">
        <v>44347</v>
      </c>
      <c r="N3468" s="55">
        <v>1</v>
      </c>
      <c r="O3468" s="55">
        <v>0</v>
      </c>
      <c r="P3468" s="55">
        <v>0</v>
      </c>
      <c r="R3468" s="55">
        <v>0</v>
      </c>
      <c r="T3468" s="55">
        <v>5198831004</v>
      </c>
      <c r="U3468" s="55" t="s">
        <v>15016</v>
      </c>
      <c r="V3468" s="55" t="s">
        <v>15014</v>
      </c>
      <c r="W3468" s="55" t="s">
        <v>1336</v>
      </c>
      <c r="X3468" s="55" t="s">
        <v>1336</v>
      </c>
      <c r="Y3468" s="55">
        <v>0</v>
      </c>
      <c r="Z3468" s="55" t="s">
        <v>1419</v>
      </c>
      <c r="AA3468" s="55" t="s">
        <v>1338</v>
      </c>
      <c r="AB3468" s="55">
        <v>1995</v>
      </c>
      <c r="AC3468" s="55">
        <v>1995</v>
      </c>
      <c r="AD3468" s="55">
        <v>0</v>
      </c>
      <c r="AE3468" s="55" t="s">
        <v>1339</v>
      </c>
      <c r="AF3468" s="55" t="s">
        <v>3146</v>
      </c>
      <c r="AG3468" s="55" t="s">
        <v>3147</v>
      </c>
      <c r="AH3468" s="55" t="s">
        <v>1235</v>
      </c>
      <c r="AJ3468" s="55" t="s">
        <v>15015</v>
      </c>
      <c r="AK3468" s="55">
        <v>0</v>
      </c>
      <c r="AL3468" s="55" t="s">
        <v>3283</v>
      </c>
      <c r="AN3468" s="55">
        <v>10</v>
      </c>
      <c r="AO3468" s="55" t="s">
        <v>15017</v>
      </c>
      <c r="AR3468" s="56">
        <v>44330</v>
      </c>
      <c r="AS3468" s="57">
        <v>0.69384259259259251</v>
      </c>
      <c r="AT3468" s="56">
        <v>44333</v>
      </c>
      <c r="AU3468" s="57">
        <v>0.6716550925925926</v>
      </c>
      <c r="AV3468" s="55" t="s">
        <v>1345</v>
      </c>
      <c r="AW3468" s="55" t="s">
        <v>1345</v>
      </c>
      <c r="AX3468" s="55" t="s">
        <v>1346</v>
      </c>
      <c r="CB3468" s="55" t="s">
        <v>3150</v>
      </c>
    </row>
    <row r="3469" spans="1:80">
      <c r="A3469" s="55" t="s">
        <v>15018</v>
      </c>
      <c r="B3469" s="55">
        <v>2</v>
      </c>
      <c r="C3469" s="55" t="s">
        <v>15019</v>
      </c>
      <c r="D3469" s="55" t="s">
        <v>1008</v>
      </c>
      <c r="E3469" s="55">
        <v>0</v>
      </c>
      <c r="F3469" s="55">
        <v>1</v>
      </c>
      <c r="G3469" s="56">
        <v>44407</v>
      </c>
      <c r="H3469" s="56">
        <v>44407</v>
      </c>
      <c r="I3469" s="56">
        <v>44407</v>
      </c>
      <c r="J3469" s="55">
        <v>1</v>
      </c>
      <c r="K3469" s="56">
        <v>44432</v>
      </c>
      <c r="L3469" s="56">
        <v>44383</v>
      </c>
      <c r="M3469" s="56">
        <v>44407</v>
      </c>
      <c r="N3469" s="55">
        <v>1</v>
      </c>
      <c r="O3469" s="55">
        <v>1</v>
      </c>
      <c r="P3469" s="55">
        <v>1</v>
      </c>
      <c r="Q3469" s="56">
        <v>44433</v>
      </c>
      <c r="R3469" s="55">
        <v>0</v>
      </c>
      <c r="T3469" s="55">
        <v>5209486001</v>
      </c>
      <c r="U3469" s="55" t="s">
        <v>15020</v>
      </c>
      <c r="V3469" s="55" t="s">
        <v>15019</v>
      </c>
      <c r="W3469" s="55" t="s">
        <v>1336</v>
      </c>
      <c r="X3469" s="55" t="s">
        <v>1336</v>
      </c>
      <c r="Y3469" s="55">
        <v>0</v>
      </c>
      <c r="Z3469" s="55" t="s">
        <v>1419</v>
      </c>
      <c r="AA3469" s="55" t="s">
        <v>1338</v>
      </c>
      <c r="AB3469" s="55">
        <v>63</v>
      </c>
      <c r="AC3469" s="55">
        <v>63</v>
      </c>
      <c r="AD3469" s="55">
        <v>0</v>
      </c>
      <c r="AE3469" s="55" t="s">
        <v>1339</v>
      </c>
      <c r="AF3469" s="55" t="s">
        <v>3146</v>
      </c>
      <c r="AG3469" s="55" t="s">
        <v>3147</v>
      </c>
      <c r="AH3469" s="55" t="s">
        <v>1235</v>
      </c>
      <c r="AJ3469" s="55" t="s">
        <v>1008</v>
      </c>
      <c r="AK3469" s="55">
        <v>0</v>
      </c>
      <c r="AL3469" s="55" t="s">
        <v>1742</v>
      </c>
      <c r="AN3469" s="55">
        <v>4</v>
      </c>
      <c r="AO3469" s="55" t="s">
        <v>15021</v>
      </c>
      <c r="AR3469" s="56">
        <v>44383</v>
      </c>
      <c r="AS3469" s="57">
        <v>0.32552083333333331</v>
      </c>
      <c r="AT3469" s="56">
        <v>44432</v>
      </c>
      <c r="AU3469" s="57">
        <v>0.60488425925925926</v>
      </c>
      <c r="AV3469" s="55" t="s">
        <v>1345</v>
      </c>
      <c r="AW3469" s="55" t="s">
        <v>1345</v>
      </c>
      <c r="AX3469" s="55" t="s">
        <v>1346</v>
      </c>
      <c r="CB3469" s="55" t="s">
        <v>3137</v>
      </c>
    </row>
    <row r="3470" spans="1:80">
      <c r="A3470" s="55" t="s">
        <v>15022</v>
      </c>
      <c r="B3470" s="55">
        <v>3</v>
      </c>
      <c r="C3470" s="55" t="s">
        <v>806</v>
      </c>
      <c r="D3470" s="55" t="s">
        <v>1007</v>
      </c>
      <c r="E3470" s="55">
        <v>1</v>
      </c>
      <c r="F3470" s="55">
        <v>1</v>
      </c>
      <c r="G3470" s="56">
        <v>44456</v>
      </c>
      <c r="H3470" s="56">
        <v>44456</v>
      </c>
      <c r="I3470" s="56">
        <v>44456</v>
      </c>
      <c r="J3470" s="55">
        <v>1</v>
      </c>
      <c r="K3470" s="56">
        <v>44433</v>
      </c>
      <c r="W3470" s="55" t="s">
        <v>1336</v>
      </c>
      <c r="X3470" s="55" t="s">
        <v>1336</v>
      </c>
      <c r="Y3470" s="55">
        <v>20</v>
      </c>
      <c r="AD3470" s="55">
        <v>0</v>
      </c>
      <c r="AE3470" s="55" t="s">
        <v>1339</v>
      </c>
      <c r="AF3470" s="55" t="s">
        <v>1352</v>
      </c>
      <c r="AG3470" s="55" t="s">
        <v>1353</v>
      </c>
      <c r="AI3470" s="55">
        <v>510</v>
      </c>
      <c r="AJ3470" s="55" t="s">
        <v>1007</v>
      </c>
      <c r="AK3470" s="55">
        <v>0</v>
      </c>
      <c r="AL3470" s="55" t="s">
        <v>1742</v>
      </c>
      <c r="AN3470" s="55">
        <v>4</v>
      </c>
      <c r="AQ3470" s="55" t="s">
        <v>1235</v>
      </c>
      <c r="AR3470" s="56">
        <v>44386</v>
      </c>
      <c r="AS3470" s="57">
        <v>0.63375000000000004</v>
      </c>
      <c r="AT3470" s="56">
        <v>44433</v>
      </c>
      <c r="AU3470" s="57">
        <v>0.6303009259259259</v>
      </c>
      <c r="AV3470" s="55" t="s">
        <v>1355</v>
      </c>
      <c r="AW3470" s="55" t="s">
        <v>1355</v>
      </c>
      <c r="AX3470" s="55" t="s">
        <v>1490</v>
      </c>
      <c r="AY3470" s="55" t="s">
        <v>1008</v>
      </c>
      <c r="AZ3470" s="55">
        <v>3</v>
      </c>
      <c r="BA3470" s="55" t="s">
        <v>1347</v>
      </c>
      <c r="BB3470" s="55">
        <v>1</v>
      </c>
      <c r="BF3470" s="55" t="s">
        <v>1418</v>
      </c>
      <c r="BG3470" s="55">
        <v>4</v>
      </c>
      <c r="BH3470" s="55" t="s">
        <v>48</v>
      </c>
      <c r="BI3470" s="55" t="s">
        <v>244</v>
      </c>
      <c r="BJ3470" s="55">
        <v>0</v>
      </c>
      <c r="BK3470" s="55">
        <v>0</v>
      </c>
      <c r="BL3470" s="55">
        <v>0</v>
      </c>
      <c r="BM3470" s="55">
        <v>0</v>
      </c>
      <c r="BN3470" s="55">
        <v>0</v>
      </c>
      <c r="BO3470" s="55">
        <v>0</v>
      </c>
      <c r="BP3470" s="55">
        <v>0</v>
      </c>
      <c r="BQ3470" s="55">
        <v>0</v>
      </c>
      <c r="BR3470" s="55">
        <v>0</v>
      </c>
      <c r="BS3470" s="55">
        <v>0</v>
      </c>
      <c r="BT3470" s="56">
        <v>44433</v>
      </c>
      <c r="BU3470" s="56">
        <v>44433</v>
      </c>
      <c r="BV3470" s="56">
        <v>44433</v>
      </c>
      <c r="BW3470" s="56">
        <v>44433</v>
      </c>
      <c r="BX3470" s="55" t="s">
        <v>1007</v>
      </c>
      <c r="BY3470" s="55" t="s">
        <v>1008</v>
      </c>
      <c r="BZ3470" s="55">
        <v>30.4818</v>
      </c>
      <c r="CA3470" s="55" t="s">
        <v>1419</v>
      </c>
      <c r="CB3470" s="55" t="s">
        <v>1357</v>
      </c>
    </row>
    <row r="3471" spans="1:80">
      <c r="A3471" s="55" t="s">
        <v>15023</v>
      </c>
      <c r="B3471" s="55">
        <v>2</v>
      </c>
      <c r="C3471" s="55" t="s">
        <v>15024</v>
      </c>
      <c r="D3471" s="55" t="s">
        <v>1010</v>
      </c>
      <c r="E3471" s="55">
        <v>0</v>
      </c>
      <c r="F3471" s="55">
        <v>1</v>
      </c>
      <c r="G3471" s="56">
        <v>44407</v>
      </c>
      <c r="H3471" s="56">
        <v>44407</v>
      </c>
      <c r="I3471" s="56">
        <v>44407</v>
      </c>
      <c r="J3471" s="55">
        <v>1</v>
      </c>
      <c r="K3471" s="56">
        <v>44432</v>
      </c>
      <c r="L3471" s="56">
        <v>44383</v>
      </c>
      <c r="M3471" s="56">
        <v>44407</v>
      </c>
      <c r="N3471" s="55">
        <v>1</v>
      </c>
      <c r="O3471" s="55">
        <v>1</v>
      </c>
      <c r="P3471" s="55">
        <v>1</v>
      </c>
      <c r="Q3471" s="56">
        <v>44433</v>
      </c>
      <c r="R3471" s="55">
        <v>0</v>
      </c>
      <c r="T3471" s="55">
        <v>5209485003</v>
      </c>
      <c r="U3471" s="55" t="s">
        <v>15025</v>
      </c>
      <c r="V3471" s="55" t="s">
        <v>15024</v>
      </c>
      <c r="W3471" s="55" t="s">
        <v>1336</v>
      </c>
      <c r="X3471" s="55" t="s">
        <v>1336</v>
      </c>
      <c r="Y3471" s="55">
        <v>0</v>
      </c>
      <c r="Z3471" s="55" t="s">
        <v>1419</v>
      </c>
      <c r="AA3471" s="55" t="s">
        <v>1338</v>
      </c>
      <c r="AB3471" s="55">
        <v>63</v>
      </c>
      <c r="AC3471" s="55">
        <v>63</v>
      </c>
      <c r="AD3471" s="55">
        <v>0</v>
      </c>
      <c r="AE3471" s="55" t="s">
        <v>1339</v>
      </c>
      <c r="AF3471" s="55" t="s">
        <v>3146</v>
      </c>
      <c r="AG3471" s="55" t="s">
        <v>3147</v>
      </c>
      <c r="AH3471" s="55" t="s">
        <v>1235</v>
      </c>
      <c r="AJ3471" s="55" t="s">
        <v>1010</v>
      </c>
      <c r="AK3471" s="55">
        <v>0</v>
      </c>
      <c r="AL3471" s="55" t="s">
        <v>1742</v>
      </c>
      <c r="AN3471" s="55">
        <v>4</v>
      </c>
      <c r="AO3471" s="55" t="s">
        <v>15026</v>
      </c>
      <c r="AR3471" s="56">
        <v>44383</v>
      </c>
      <c r="AS3471" s="57">
        <v>0.325625</v>
      </c>
      <c r="AT3471" s="56">
        <v>44432</v>
      </c>
      <c r="AU3471" s="57">
        <v>0.6055787037037037</v>
      </c>
      <c r="AV3471" s="55" t="s">
        <v>1345</v>
      </c>
      <c r="AW3471" s="55" t="s">
        <v>1345</v>
      </c>
      <c r="AX3471" s="55" t="s">
        <v>1346</v>
      </c>
      <c r="CB3471" s="55" t="s">
        <v>3137</v>
      </c>
    </row>
    <row r="3472" spans="1:80">
      <c r="A3472" s="55" t="s">
        <v>15027</v>
      </c>
      <c r="B3472" s="55">
        <v>3</v>
      </c>
      <c r="C3472" s="55" t="s">
        <v>807</v>
      </c>
      <c r="D3472" s="55" t="s">
        <v>1009</v>
      </c>
      <c r="E3472" s="55">
        <v>1</v>
      </c>
      <c r="F3472" s="55">
        <v>1</v>
      </c>
      <c r="G3472" s="56">
        <v>44456</v>
      </c>
      <c r="H3472" s="56">
        <v>44456</v>
      </c>
      <c r="I3472" s="56">
        <v>44456</v>
      </c>
      <c r="J3472" s="55">
        <v>1</v>
      </c>
      <c r="K3472" s="56">
        <v>44433</v>
      </c>
      <c r="W3472" s="55" t="s">
        <v>1336</v>
      </c>
      <c r="X3472" s="55" t="s">
        <v>1336</v>
      </c>
      <c r="Y3472" s="55">
        <v>20</v>
      </c>
      <c r="AD3472" s="55">
        <v>0</v>
      </c>
      <c r="AE3472" s="55" t="s">
        <v>1339</v>
      </c>
      <c r="AF3472" s="55" t="s">
        <v>1352</v>
      </c>
      <c r="AG3472" s="55" t="s">
        <v>1353</v>
      </c>
      <c r="AI3472" s="55">
        <v>510</v>
      </c>
      <c r="AJ3472" s="55" t="s">
        <v>1009</v>
      </c>
      <c r="AK3472" s="55">
        <v>0</v>
      </c>
      <c r="AL3472" s="55" t="s">
        <v>1742</v>
      </c>
      <c r="AN3472" s="55">
        <v>4</v>
      </c>
      <c r="AQ3472" s="55" t="s">
        <v>1235</v>
      </c>
      <c r="AR3472" s="56">
        <v>44386</v>
      </c>
      <c r="AS3472" s="57">
        <v>0.63403935185185178</v>
      </c>
      <c r="AT3472" s="56">
        <v>44433</v>
      </c>
      <c r="AU3472" s="57">
        <v>0.63094907407407408</v>
      </c>
      <c r="AV3472" s="55" t="s">
        <v>1355</v>
      </c>
      <c r="AW3472" s="55" t="s">
        <v>1355</v>
      </c>
      <c r="AX3472" s="55" t="s">
        <v>1490</v>
      </c>
      <c r="AY3472" s="55" t="s">
        <v>1010</v>
      </c>
      <c r="AZ3472" s="55">
        <v>3</v>
      </c>
      <c r="BA3472" s="55" t="s">
        <v>1347</v>
      </c>
      <c r="BB3472" s="55">
        <v>1</v>
      </c>
      <c r="BF3472" s="55" t="s">
        <v>1418</v>
      </c>
      <c r="BG3472" s="55">
        <v>4</v>
      </c>
      <c r="BH3472" s="55" t="s">
        <v>48</v>
      </c>
      <c r="BI3472" s="55" t="s">
        <v>244</v>
      </c>
      <c r="BJ3472" s="55">
        <v>0</v>
      </c>
      <c r="BK3472" s="55">
        <v>0</v>
      </c>
      <c r="BL3472" s="55">
        <v>0</v>
      </c>
      <c r="BM3472" s="55">
        <v>0</v>
      </c>
      <c r="BN3472" s="55">
        <v>0</v>
      </c>
      <c r="BO3472" s="55">
        <v>0</v>
      </c>
      <c r="BP3472" s="55">
        <v>0</v>
      </c>
      <c r="BQ3472" s="55">
        <v>0</v>
      </c>
      <c r="BR3472" s="55">
        <v>0</v>
      </c>
      <c r="BS3472" s="55">
        <v>0</v>
      </c>
      <c r="BT3472" s="56">
        <v>44433</v>
      </c>
      <c r="BU3472" s="56">
        <v>44433</v>
      </c>
      <c r="BV3472" s="56">
        <v>44433</v>
      </c>
      <c r="BW3472" s="56">
        <v>44433</v>
      </c>
      <c r="BX3472" s="55" t="s">
        <v>1009</v>
      </c>
      <c r="BY3472" s="55" t="s">
        <v>1010</v>
      </c>
      <c r="BZ3472" s="55">
        <v>29.0535</v>
      </c>
      <c r="CA3472" s="55" t="s">
        <v>1419</v>
      </c>
      <c r="CB3472" s="55" t="s">
        <v>1357</v>
      </c>
    </row>
    <row r="3473" spans="1:80">
      <c r="A3473" s="55" t="s">
        <v>15028</v>
      </c>
      <c r="B3473" s="55">
        <v>2</v>
      </c>
      <c r="C3473" s="55" t="s">
        <v>15029</v>
      </c>
      <c r="D3473" s="55" t="s">
        <v>15030</v>
      </c>
      <c r="E3473" s="55">
        <v>0</v>
      </c>
      <c r="F3473" s="55">
        <v>1</v>
      </c>
      <c r="G3473" s="56">
        <v>44347</v>
      </c>
      <c r="H3473" s="56">
        <v>44347</v>
      </c>
      <c r="I3473" s="56">
        <v>44347</v>
      </c>
      <c r="J3473" s="55">
        <v>0</v>
      </c>
      <c r="L3473" s="56">
        <v>44315</v>
      </c>
      <c r="M3473" s="56">
        <v>44347</v>
      </c>
      <c r="N3473" s="55">
        <v>1</v>
      </c>
      <c r="O3473" s="55">
        <v>0</v>
      </c>
      <c r="P3473" s="55">
        <v>0</v>
      </c>
      <c r="R3473" s="55">
        <v>0</v>
      </c>
      <c r="T3473" s="55">
        <v>5180794000</v>
      </c>
      <c r="U3473" s="55" t="s">
        <v>15031</v>
      </c>
      <c r="V3473" s="55" t="s">
        <v>15029</v>
      </c>
      <c r="W3473" s="55" t="s">
        <v>1336</v>
      </c>
      <c r="X3473" s="55" t="s">
        <v>1336</v>
      </c>
      <c r="Y3473" s="55">
        <v>0</v>
      </c>
      <c r="Z3473" s="55" t="s">
        <v>1419</v>
      </c>
      <c r="AA3473" s="55" t="s">
        <v>1338</v>
      </c>
      <c r="AB3473" s="55">
        <v>1050</v>
      </c>
      <c r="AC3473" s="55">
        <v>1050</v>
      </c>
      <c r="AD3473" s="55">
        <v>0</v>
      </c>
      <c r="AE3473" s="55" t="s">
        <v>1339</v>
      </c>
      <c r="AF3473" s="55" t="s">
        <v>3146</v>
      </c>
      <c r="AG3473" s="55" t="s">
        <v>3147</v>
      </c>
      <c r="AH3473" s="55" t="s">
        <v>1235</v>
      </c>
      <c r="AJ3473" s="55" t="s">
        <v>15030</v>
      </c>
      <c r="AK3473" s="55">
        <v>0</v>
      </c>
      <c r="AL3473" s="55" t="s">
        <v>1742</v>
      </c>
      <c r="AN3473" s="55">
        <v>4</v>
      </c>
      <c r="AO3473" s="55" t="s">
        <v>15032</v>
      </c>
      <c r="AR3473" s="56">
        <v>44315</v>
      </c>
      <c r="AS3473" s="57">
        <v>0.5894907407407407</v>
      </c>
      <c r="AT3473" s="56">
        <v>44316</v>
      </c>
      <c r="AU3473" s="57">
        <v>0.29653935185185182</v>
      </c>
      <c r="AV3473" s="55" t="s">
        <v>1345</v>
      </c>
      <c r="AW3473" s="55" t="s">
        <v>1345</v>
      </c>
      <c r="AX3473" s="55" t="s">
        <v>1346</v>
      </c>
      <c r="CB3473" s="55" t="s">
        <v>3150</v>
      </c>
    </row>
    <row r="3474" spans="1:80">
      <c r="A3474" s="55" t="s">
        <v>15033</v>
      </c>
      <c r="B3474" s="55">
        <v>2</v>
      </c>
      <c r="C3474" s="55" t="s">
        <v>15034</v>
      </c>
      <c r="D3474" s="55" t="s">
        <v>15035</v>
      </c>
      <c r="E3474" s="55">
        <v>0</v>
      </c>
      <c r="F3474" s="55">
        <v>1</v>
      </c>
      <c r="G3474" s="56">
        <v>44347</v>
      </c>
      <c r="H3474" s="56">
        <v>44347</v>
      </c>
      <c r="I3474" s="56">
        <v>44347</v>
      </c>
      <c r="J3474" s="55">
        <v>0</v>
      </c>
      <c r="L3474" s="56">
        <v>44315</v>
      </c>
      <c r="M3474" s="56">
        <v>44347</v>
      </c>
      <c r="N3474" s="55">
        <v>1</v>
      </c>
      <c r="O3474" s="55">
        <v>0</v>
      </c>
      <c r="P3474" s="55">
        <v>0</v>
      </c>
      <c r="R3474" s="55">
        <v>0</v>
      </c>
      <c r="T3474" s="55">
        <v>5180795007</v>
      </c>
      <c r="U3474" s="55" t="s">
        <v>15036</v>
      </c>
      <c r="V3474" s="55" t="s">
        <v>15034</v>
      </c>
      <c r="W3474" s="55" t="s">
        <v>1336</v>
      </c>
      <c r="X3474" s="55" t="s">
        <v>1336</v>
      </c>
      <c r="Y3474" s="55">
        <v>0</v>
      </c>
      <c r="Z3474" s="55" t="s">
        <v>1419</v>
      </c>
      <c r="AA3474" s="55" t="s">
        <v>1338</v>
      </c>
      <c r="AB3474" s="55">
        <v>1050</v>
      </c>
      <c r="AC3474" s="55">
        <v>1050</v>
      </c>
      <c r="AD3474" s="55">
        <v>0</v>
      </c>
      <c r="AE3474" s="55" t="s">
        <v>1339</v>
      </c>
      <c r="AF3474" s="55" t="s">
        <v>3146</v>
      </c>
      <c r="AG3474" s="55" t="s">
        <v>3147</v>
      </c>
      <c r="AH3474" s="55" t="s">
        <v>1235</v>
      </c>
      <c r="AJ3474" s="55" t="s">
        <v>15035</v>
      </c>
      <c r="AK3474" s="55">
        <v>0</v>
      </c>
      <c r="AL3474" s="55" t="s">
        <v>1742</v>
      </c>
      <c r="AN3474" s="55">
        <v>4</v>
      </c>
      <c r="AO3474" s="55" t="s">
        <v>15037</v>
      </c>
      <c r="AR3474" s="56">
        <v>44315</v>
      </c>
      <c r="AS3474" s="57">
        <v>0.58942129629629625</v>
      </c>
      <c r="AT3474" s="56">
        <v>44316</v>
      </c>
      <c r="AU3474" s="57">
        <v>0.29653935185185182</v>
      </c>
      <c r="AV3474" s="55" t="s">
        <v>1345</v>
      </c>
      <c r="AW3474" s="55" t="s">
        <v>1345</v>
      </c>
      <c r="AX3474" s="55" t="s">
        <v>1346</v>
      </c>
      <c r="CB3474" s="55" t="s">
        <v>3150</v>
      </c>
    </row>
    <row r="3475" spans="1:80">
      <c r="A3475" s="55" t="s">
        <v>15038</v>
      </c>
      <c r="B3475" s="55">
        <v>2</v>
      </c>
      <c r="C3475" s="55" t="s">
        <v>15039</v>
      </c>
      <c r="D3475" s="55" t="s">
        <v>15040</v>
      </c>
      <c r="E3475" s="55">
        <v>0</v>
      </c>
      <c r="F3475" s="55">
        <v>1</v>
      </c>
      <c r="G3475" s="56">
        <v>44347</v>
      </c>
      <c r="H3475" s="56">
        <v>44347</v>
      </c>
      <c r="I3475" s="56">
        <v>44347</v>
      </c>
      <c r="J3475" s="55">
        <v>0</v>
      </c>
      <c r="L3475" s="56">
        <v>44315</v>
      </c>
      <c r="M3475" s="56">
        <v>44347</v>
      </c>
      <c r="N3475" s="55">
        <v>1</v>
      </c>
      <c r="O3475" s="55">
        <v>0</v>
      </c>
      <c r="P3475" s="55">
        <v>0</v>
      </c>
      <c r="R3475" s="55">
        <v>0</v>
      </c>
      <c r="T3475" s="55">
        <v>5180801000</v>
      </c>
      <c r="U3475" s="55" t="s">
        <v>15041</v>
      </c>
      <c r="V3475" s="55" t="s">
        <v>15039</v>
      </c>
      <c r="W3475" s="55" t="s">
        <v>1336</v>
      </c>
      <c r="X3475" s="55" t="s">
        <v>1336</v>
      </c>
      <c r="Y3475" s="55">
        <v>0</v>
      </c>
      <c r="Z3475" s="55" t="s">
        <v>1419</v>
      </c>
      <c r="AA3475" s="55" t="s">
        <v>1338</v>
      </c>
      <c r="AB3475" s="55">
        <v>1260</v>
      </c>
      <c r="AC3475" s="55">
        <v>1260</v>
      </c>
      <c r="AD3475" s="55">
        <v>0</v>
      </c>
      <c r="AE3475" s="55" t="s">
        <v>1339</v>
      </c>
      <c r="AF3475" s="55" t="s">
        <v>3146</v>
      </c>
      <c r="AG3475" s="55" t="s">
        <v>3147</v>
      </c>
      <c r="AH3475" s="55" t="s">
        <v>1235</v>
      </c>
      <c r="AJ3475" s="55" t="s">
        <v>15040</v>
      </c>
      <c r="AK3475" s="55">
        <v>0</v>
      </c>
      <c r="AL3475" s="55" t="s">
        <v>1742</v>
      </c>
      <c r="AN3475" s="55">
        <v>4</v>
      </c>
      <c r="AO3475" s="55" t="s">
        <v>15042</v>
      </c>
      <c r="AR3475" s="56">
        <v>44315</v>
      </c>
      <c r="AS3475" s="57">
        <v>0.58932870370370372</v>
      </c>
      <c r="AT3475" s="56">
        <v>44316</v>
      </c>
      <c r="AU3475" s="57">
        <v>0.29653935185185182</v>
      </c>
      <c r="AV3475" s="55" t="s">
        <v>1345</v>
      </c>
      <c r="AW3475" s="55" t="s">
        <v>1345</v>
      </c>
      <c r="AX3475" s="55" t="s">
        <v>1346</v>
      </c>
      <c r="CB3475" s="55" t="s">
        <v>3150</v>
      </c>
    </row>
    <row r="3476" spans="1:80">
      <c r="A3476" s="55" t="s">
        <v>15043</v>
      </c>
      <c r="B3476" s="55">
        <v>2</v>
      </c>
      <c r="C3476" s="55" t="s">
        <v>15044</v>
      </c>
      <c r="D3476" s="55" t="s">
        <v>15045</v>
      </c>
      <c r="E3476" s="55">
        <v>1</v>
      </c>
      <c r="F3476" s="55">
        <v>1</v>
      </c>
      <c r="G3476" s="56">
        <v>44124</v>
      </c>
      <c r="H3476" s="56">
        <v>44124</v>
      </c>
      <c r="I3476" s="56">
        <v>44124</v>
      </c>
      <c r="J3476" s="55">
        <v>1</v>
      </c>
      <c r="K3476" s="56">
        <v>44327</v>
      </c>
      <c r="L3476" s="56">
        <v>44034</v>
      </c>
      <c r="M3476" s="56">
        <v>44124</v>
      </c>
      <c r="N3476" s="55">
        <v>1</v>
      </c>
      <c r="O3476" s="55">
        <v>1</v>
      </c>
      <c r="P3476" s="55">
        <v>1</v>
      </c>
      <c r="Q3476" s="56">
        <v>44328</v>
      </c>
      <c r="R3476" s="55">
        <v>0</v>
      </c>
      <c r="T3476" s="55">
        <v>5139790001</v>
      </c>
      <c r="U3476" s="55" t="s">
        <v>15046</v>
      </c>
      <c r="V3476" s="55" t="s">
        <v>15044</v>
      </c>
      <c r="W3476" s="55" t="s">
        <v>1336</v>
      </c>
      <c r="X3476" s="55" t="s">
        <v>1336</v>
      </c>
      <c r="Y3476" s="55">
        <v>0</v>
      </c>
      <c r="Z3476" s="55" t="s">
        <v>1419</v>
      </c>
      <c r="AA3476" s="55" t="s">
        <v>1338</v>
      </c>
      <c r="AB3476" s="55">
        <v>14999.25</v>
      </c>
      <c r="AC3476" s="55">
        <v>14999.25</v>
      </c>
      <c r="AD3476" s="55">
        <v>0</v>
      </c>
      <c r="AE3476" s="55" t="s">
        <v>1339</v>
      </c>
      <c r="AF3476" s="55" t="s">
        <v>3132</v>
      </c>
      <c r="AG3476" s="55" t="s">
        <v>3147</v>
      </c>
      <c r="AH3476" s="55" t="s">
        <v>1235</v>
      </c>
      <c r="AI3476" s="55">
        <v>510</v>
      </c>
      <c r="AJ3476" s="55" t="s">
        <v>15045</v>
      </c>
      <c r="AK3476" s="55">
        <v>0</v>
      </c>
      <c r="AL3476" s="55" t="s">
        <v>2877</v>
      </c>
      <c r="AN3476" s="55">
        <v>3</v>
      </c>
      <c r="AO3476" s="55" t="s">
        <v>15047</v>
      </c>
      <c r="AP3476" s="55">
        <v>0</v>
      </c>
      <c r="AR3476" s="56">
        <v>44034</v>
      </c>
      <c r="AS3476" s="57">
        <v>0.4029282407407408</v>
      </c>
      <c r="AT3476" s="56">
        <v>44327</v>
      </c>
      <c r="AU3476" s="57">
        <v>0.6902314814814815</v>
      </c>
      <c r="AV3476" s="55" t="s">
        <v>3374</v>
      </c>
      <c r="AW3476" s="55" t="s">
        <v>1345</v>
      </c>
      <c r="AX3476" s="55" t="s">
        <v>1346</v>
      </c>
      <c r="AZ3476" s="55" t="s">
        <v>1347</v>
      </c>
      <c r="BA3476" s="55" t="s">
        <v>1347</v>
      </c>
      <c r="BB3476" s="55" t="s">
        <v>1347</v>
      </c>
      <c r="CB3476" s="55" t="s">
        <v>3150</v>
      </c>
    </row>
    <row r="3477" spans="1:80">
      <c r="A3477" s="55" t="s">
        <v>15048</v>
      </c>
      <c r="B3477" s="55">
        <v>2</v>
      </c>
      <c r="C3477" s="55" t="s">
        <v>15049</v>
      </c>
      <c r="D3477" s="55" t="s">
        <v>15050</v>
      </c>
      <c r="E3477" s="55">
        <v>0</v>
      </c>
      <c r="F3477" s="55">
        <v>1</v>
      </c>
      <c r="G3477" s="56">
        <v>44347</v>
      </c>
      <c r="H3477" s="56">
        <v>44347</v>
      </c>
      <c r="I3477" s="56">
        <v>44347</v>
      </c>
      <c r="J3477" s="55">
        <v>1</v>
      </c>
      <c r="K3477" s="56">
        <v>44413</v>
      </c>
      <c r="L3477" s="56">
        <v>44329</v>
      </c>
      <c r="M3477" s="56">
        <v>44347</v>
      </c>
      <c r="N3477" s="55">
        <v>1</v>
      </c>
      <c r="O3477" s="55">
        <v>1</v>
      </c>
      <c r="P3477" s="55">
        <v>1</v>
      </c>
      <c r="Q3477" s="56">
        <v>44414</v>
      </c>
      <c r="R3477" s="55">
        <v>0</v>
      </c>
      <c r="T3477" s="55">
        <v>5198607003</v>
      </c>
      <c r="U3477" s="55" t="s">
        <v>15051</v>
      </c>
      <c r="V3477" s="55" t="s">
        <v>15049</v>
      </c>
      <c r="W3477" s="55" t="s">
        <v>1336</v>
      </c>
      <c r="X3477" s="55" t="s">
        <v>1336</v>
      </c>
      <c r="Y3477" s="55">
        <v>0</v>
      </c>
      <c r="Z3477" s="55" t="s">
        <v>1419</v>
      </c>
      <c r="AA3477" s="55" t="s">
        <v>1338</v>
      </c>
      <c r="AB3477" s="55">
        <v>1566.6</v>
      </c>
      <c r="AC3477" s="55">
        <v>1566.6</v>
      </c>
      <c r="AD3477" s="55">
        <v>0</v>
      </c>
      <c r="AE3477" s="55" t="s">
        <v>1339</v>
      </c>
      <c r="AF3477" s="55" t="s">
        <v>3146</v>
      </c>
      <c r="AG3477" s="55" t="s">
        <v>3147</v>
      </c>
      <c r="AH3477" s="55" t="s">
        <v>1235</v>
      </c>
      <c r="AJ3477" s="55" t="s">
        <v>15050</v>
      </c>
      <c r="AK3477" s="55">
        <v>0</v>
      </c>
      <c r="AL3477" s="55" t="s">
        <v>1361</v>
      </c>
      <c r="AN3477" s="55">
        <v>5</v>
      </c>
      <c r="AO3477" s="55" t="s">
        <v>15052</v>
      </c>
      <c r="AR3477" s="56">
        <v>44329</v>
      </c>
      <c r="AS3477" s="57">
        <v>0.50895833333333329</v>
      </c>
      <c r="AT3477" s="56">
        <v>44413</v>
      </c>
      <c r="AU3477" s="57">
        <v>0.6673958333333333</v>
      </c>
      <c r="AV3477" s="55" t="s">
        <v>1345</v>
      </c>
      <c r="AW3477" s="55" t="s">
        <v>1345</v>
      </c>
      <c r="AX3477" s="55" t="s">
        <v>1346</v>
      </c>
      <c r="CB3477" s="55" t="s">
        <v>3150</v>
      </c>
    </row>
    <row r="3478" spans="1:80">
      <c r="A3478" s="55" t="s">
        <v>15053</v>
      </c>
      <c r="B3478" s="55">
        <v>2</v>
      </c>
      <c r="C3478" s="55" t="s">
        <v>15054</v>
      </c>
      <c r="D3478" s="55" t="s">
        <v>15055</v>
      </c>
      <c r="E3478" s="55">
        <v>0</v>
      </c>
      <c r="F3478" s="55">
        <v>1</v>
      </c>
      <c r="G3478" s="56">
        <v>44347</v>
      </c>
      <c r="H3478" s="56">
        <v>44347</v>
      </c>
      <c r="I3478" s="56">
        <v>44347</v>
      </c>
      <c r="J3478" s="55">
        <v>1</v>
      </c>
      <c r="K3478" s="56">
        <v>44413</v>
      </c>
      <c r="L3478" s="56">
        <v>44329</v>
      </c>
      <c r="M3478" s="56">
        <v>44347</v>
      </c>
      <c r="N3478" s="55">
        <v>1</v>
      </c>
      <c r="O3478" s="55">
        <v>1</v>
      </c>
      <c r="P3478" s="55">
        <v>1</v>
      </c>
      <c r="Q3478" s="56">
        <v>44414</v>
      </c>
      <c r="R3478" s="55">
        <v>0</v>
      </c>
      <c r="T3478" s="55">
        <v>5198606006</v>
      </c>
      <c r="U3478" s="55" t="s">
        <v>15056</v>
      </c>
      <c r="V3478" s="55" t="s">
        <v>15054</v>
      </c>
      <c r="W3478" s="55" t="s">
        <v>1336</v>
      </c>
      <c r="X3478" s="55" t="s">
        <v>1336</v>
      </c>
      <c r="Y3478" s="55">
        <v>0</v>
      </c>
      <c r="Z3478" s="55" t="s">
        <v>1419</v>
      </c>
      <c r="AA3478" s="55" t="s">
        <v>1338</v>
      </c>
      <c r="AB3478" s="55">
        <v>1690.5</v>
      </c>
      <c r="AC3478" s="55">
        <v>1690.5</v>
      </c>
      <c r="AD3478" s="55">
        <v>0</v>
      </c>
      <c r="AE3478" s="55" t="s">
        <v>1339</v>
      </c>
      <c r="AF3478" s="55" t="s">
        <v>3146</v>
      </c>
      <c r="AG3478" s="55" t="s">
        <v>3147</v>
      </c>
      <c r="AH3478" s="55" t="s">
        <v>1235</v>
      </c>
      <c r="AJ3478" s="55" t="s">
        <v>15055</v>
      </c>
      <c r="AK3478" s="55">
        <v>0</v>
      </c>
      <c r="AL3478" s="55" t="s">
        <v>1361</v>
      </c>
      <c r="AN3478" s="55">
        <v>5</v>
      </c>
      <c r="AO3478" s="55" t="s">
        <v>15057</v>
      </c>
      <c r="AR3478" s="56">
        <v>44329</v>
      </c>
      <c r="AS3478" s="57">
        <v>0.50906249999999997</v>
      </c>
      <c r="AT3478" s="56">
        <v>44413</v>
      </c>
      <c r="AU3478" s="57">
        <v>0.66743055555555564</v>
      </c>
      <c r="AV3478" s="55" t="s">
        <v>1345</v>
      </c>
      <c r="AW3478" s="55" t="s">
        <v>1345</v>
      </c>
      <c r="AX3478" s="55" t="s">
        <v>1346</v>
      </c>
      <c r="CB3478" s="55" t="s">
        <v>3150</v>
      </c>
    </row>
    <row r="3479" spans="1:80">
      <c r="A3479" s="55" t="s">
        <v>15058</v>
      </c>
      <c r="B3479" s="55">
        <v>2</v>
      </c>
      <c r="C3479" s="55" t="s">
        <v>15059</v>
      </c>
      <c r="D3479" s="55" t="s">
        <v>15060</v>
      </c>
      <c r="E3479" s="55">
        <v>0</v>
      </c>
      <c r="F3479" s="55">
        <v>1</v>
      </c>
      <c r="G3479" s="56">
        <v>44347</v>
      </c>
      <c r="H3479" s="56">
        <v>44347</v>
      </c>
      <c r="I3479" s="56">
        <v>44347</v>
      </c>
      <c r="J3479" s="55">
        <v>1</v>
      </c>
      <c r="K3479" s="56">
        <v>44413</v>
      </c>
      <c r="L3479" s="56">
        <v>44329</v>
      </c>
      <c r="M3479" s="56">
        <v>44347</v>
      </c>
      <c r="N3479" s="55">
        <v>1</v>
      </c>
      <c r="O3479" s="55">
        <v>1</v>
      </c>
      <c r="P3479" s="55">
        <v>1</v>
      </c>
      <c r="Q3479" s="56">
        <v>44414</v>
      </c>
      <c r="R3479" s="55">
        <v>0</v>
      </c>
      <c r="T3479" s="55">
        <v>5198442006</v>
      </c>
      <c r="U3479" s="55" t="s">
        <v>15061</v>
      </c>
      <c r="V3479" s="55" t="s">
        <v>15059</v>
      </c>
      <c r="W3479" s="55" t="s">
        <v>1336</v>
      </c>
      <c r="X3479" s="55" t="s">
        <v>1336</v>
      </c>
      <c r="Y3479" s="55">
        <v>0</v>
      </c>
      <c r="Z3479" s="55" t="s">
        <v>1419</v>
      </c>
      <c r="AA3479" s="55" t="s">
        <v>1338</v>
      </c>
      <c r="AB3479" s="55">
        <v>2171.4</v>
      </c>
      <c r="AC3479" s="55">
        <v>2171.4</v>
      </c>
      <c r="AD3479" s="55">
        <v>0</v>
      </c>
      <c r="AE3479" s="55" t="s">
        <v>1339</v>
      </c>
      <c r="AF3479" s="55" t="s">
        <v>3146</v>
      </c>
      <c r="AG3479" s="55" t="s">
        <v>3147</v>
      </c>
      <c r="AH3479" s="55" t="s">
        <v>1235</v>
      </c>
      <c r="AJ3479" s="55" t="s">
        <v>15060</v>
      </c>
      <c r="AK3479" s="55">
        <v>0</v>
      </c>
      <c r="AL3479" s="55" t="s">
        <v>1361</v>
      </c>
      <c r="AN3479" s="55">
        <v>5</v>
      </c>
      <c r="AO3479" s="55" t="s">
        <v>15062</v>
      </c>
      <c r="AR3479" s="56">
        <v>44329</v>
      </c>
      <c r="AS3479" s="57">
        <v>0.51521990740740742</v>
      </c>
      <c r="AT3479" s="56">
        <v>44413</v>
      </c>
      <c r="AU3479" s="57">
        <v>0.66740740740740734</v>
      </c>
      <c r="AV3479" s="55" t="s">
        <v>1345</v>
      </c>
      <c r="AW3479" s="55" t="s">
        <v>1345</v>
      </c>
      <c r="AX3479" s="55" t="s">
        <v>1346</v>
      </c>
      <c r="CB3479" s="55" t="s">
        <v>3150</v>
      </c>
    </row>
    <row r="3480" spans="1:80">
      <c r="A3480" s="55" t="s">
        <v>15063</v>
      </c>
      <c r="B3480" s="55">
        <v>2</v>
      </c>
      <c r="C3480" s="55" t="s">
        <v>15064</v>
      </c>
      <c r="D3480" s="55" t="s">
        <v>15065</v>
      </c>
      <c r="E3480" s="55">
        <v>1</v>
      </c>
      <c r="F3480" s="55">
        <v>0</v>
      </c>
      <c r="G3480" s="56">
        <v>44069</v>
      </c>
      <c r="H3480" s="56">
        <v>44069</v>
      </c>
      <c r="I3480" s="56">
        <v>44069</v>
      </c>
      <c r="J3480" s="55">
        <v>0</v>
      </c>
      <c r="L3480" s="56">
        <v>44034</v>
      </c>
      <c r="M3480" s="56">
        <v>44069</v>
      </c>
      <c r="N3480" s="55">
        <v>0</v>
      </c>
      <c r="O3480" s="55">
        <v>0</v>
      </c>
      <c r="P3480" s="55">
        <v>0</v>
      </c>
      <c r="R3480" s="55">
        <v>0</v>
      </c>
      <c r="T3480" s="55">
        <v>5139781009</v>
      </c>
      <c r="U3480" s="55" t="s">
        <v>15066</v>
      </c>
      <c r="V3480" s="55" t="s">
        <v>15064</v>
      </c>
      <c r="W3480" s="55" t="s">
        <v>1336</v>
      </c>
      <c r="X3480" s="55" t="s">
        <v>1336</v>
      </c>
      <c r="Y3480" s="55">
        <v>0</v>
      </c>
      <c r="Z3480" s="55" t="s">
        <v>1419</v>
      </c>
      <c r="AA3480" s="55" t="s">
        <v>1338</v>
      </c>
      <c r="AB3480" s="55">
        <v>9500</v>
      </c>
      <c r="AC3480" s="55">
        <v>9500</v>
      </c>
      <c r="AD3480" s="55">
        <v>0</v>
      </c>
      <c r="AE3480" s="55" t="s">
        <v>1339</v>
      </c>
      <c r="AF3480" s="55" t="s">
        <v>3132</v>
      </c>
      <c r="AG3480" s="55" t="s">
        <v>3147</v>
      </c>
      <c r="AH3480" s="55" t="s">
        <v>1235</v>
      </c>
      <c r="AI3480" s="55">
        <v>510</v>
      </c>
      <c r="AJ3480" s="55" t="s">
        <v>15065</v>
      </c>
      <c r="AK3480" s="55">
        <v>0</v>
      </c>
      <c r="AL3480" s="55" t="s">
        <v>1370</v>
      </c>
      <c r="AN3480" s="55">
        <v>2</v>
      </c>
      <c r="AO3480" s="55" t="s">
        <v>15067</v>
      </c>
      <c r="AP3480" s="55">
        <v>0</v>
      </c>
      <c r="AR3480" s="56">
        <v>44034</v>
      </c>
      <c r="AS3480" s="57">
        <v>0.44525462962962964</v>
      </c>
      <c r="AT3480" s="56">
        <v>44046</v>
      </c>
      <c r="AU3480" s="57">
        <v>0.54638888888888892</v>
      </c>
      <c r="AV3480" s="55" t="s">
        <v>3374</v>
      </c>
      <c r="AW3480" s="55" t="s">
        <v>1355</v>
      </c>
      <c r="AX3480" s="55" t="s">
        <v>1392</v>
      </c>
      <c r="AZ3480" s="55" t="s">
        <v>1347</v>
      </c>
      <c r="BA3480" s="55" t="s">
        <v>1347</v>
      </c>
      <c r="BB3480" s="55" t="s">
        <v>1347</v>
      </c>
      <c r="CB3480" s="55" t="s">
        <v>3137</v>
      </c>
    </row>
    <row r="3481" spans="1:80">
      <c r="A3481" s="55" t="s">
        <v>15068</v>
      </c>
      <c r="B3481" s="55">
        <v>2</v>
      </c>
      <c r="C3481" s="55" t="s">
        <v>15069</v>
      </c>
      <c r="D3481" s="55" t="s">
        <v>15070</v>
      </c>
      <c r="E3481" s="55">
        <v>0</v>
      </c>
      <c r="F3481" s="55">
        <v>1</v>
      </c>
      <c r="G3481" s="56">
        <v>44347</v>
      </c>
      <c r="H3481" s="56">
        <v>44347</v>
      </c>
      <c r="I3481" s="56">
        <v>44347</v>
      </c>
      <c r="J3481" s="55">
        <v>0</v>
      </c>
      <c r="L3481" s="56">
        <v>44316</v>
      </c>
      <c r="M3481" s="56">
        <v>44347</v>
      </c>
      <c r="N3481" s="55">
        <v>1</v>
      </c>
      <c r="O3481" s="55">
        <v>0</v>
      </c>
      <c r="P3481" s="55">
        <v>0</v>
      </c>
      <c r="R3481" s="55">
        <v>0</v>
      </c>
      <c r="T3481" s="55">
        <v>5181207009</v>
      </c>
      <c r="U3481" s="55" t="s">
        <v>15071</v>
      </c>
      <c r="V3481" s="55" t="s">
        <v>15069</v>
      </c>
      <c r="W3481" s="55" t="s">
        <v>1336</v>
      </c>
      <c r="X3481" s="55" t="s">
        <v>1336</v>
      </c>
      <c r="Y3481" s="55">
        <v>0</v>
      </c>
      <c r="Z3481" s="55" t="s">
        <v>1419</v>
      </c>
      <c r="AA3481" s="55" t="s">
        <v>1338</v>
      </c>
      <c r="AB3481" s="55">
        <v>1890</v>
      </c>
      <c r="AC3481" s="55">
        <v>1890</v>
      </c>
      <c r="AD3481" s="55">
        <v>0</v>
      </c>
      <c r="AE3481" s="55" t="s">
        <v>1339</v>
      </c>
      <c r="AF3481" s="55" t="s">
        <v>3146</v>
      </c>
      <c r="AG3481" s="55" t="s">
        <v>3147</v>
      </c>
      <c r="AH3481" s="55" t="s">
        <v>1235</v>
      </c>
      <c r="AJ3481" s="55" t="s">
        <v>15070</v>
      </c>
      <c r="AK3481" s="55">
        <v>0</v>
      </c>
      <c r="AL3481" s="55" t="s">
        <v>3283</v>
      </c>
      <c r="AN3481" s="55">
        <v>9</v>
      </c>
      <c r="AO3481" s="55" t="s">
        <v>15072</v>
      </c>
      <c r="AR3481" s="56">
        <v>44316</v>
      </c>
      <c r="AS3481" s="57">
        <v>0.38122685185185184</v>
      </c>
      <c r="AT3481" s="56">
        <v>44316</v>
      </c>
      <c r="AU3481" s="57">
        <v>0.48327546296296298</v>
      </c>
      <c r="AV3481" s="55" t="s">
        <v>1345</v>
      </c>
      <c r="AW3481" s="55" t="s">
        <v>1345</v>
      </c>
      <c r="AX3481" s="55" t="s">
        <v>1346</v>
      </c>
      <c r="CB3481" s="55" t="s">
        <v>3150</v>
      </c>
    </row>
    <row r="3482" spans="1:80">
      <c r="A3482" s="55" t="s">
        <v>15073</v>
      </c>
      <c r="B3482" s="55">
        <v>2</v>
      </c>
      <c r="C3482" s="55" t="s">
        <v>15074</v>
      </c>
      <c r="D3482" s="55" t="s">
        <v>1012</v>
      </c>
      <c r="E3482" s="55">
        <v>0</v>
      </c>
      <c r="F3482" s="55">
        <v>1</v>
      </c>
      <c r="G3482" s="56">
        <v>44407</v>
      </c>
      <c r="H3482" s="56">
        <v>44407</v>
      </c>
      <c r="I3482" s="56">
        <v>44407</v>
      </c>
      <c r="J3482" s="55">
        <v>1</v>
      </c>
      <c r="K3482" s="56">
        <v>44432</v>
      </c>
      <c r="L3482" s="56">
        <v>44383</v>
      </c>
      <c r="M3482" s="56">
        <v>44407</v>
      </c>
      <c r="N3482" s="55">
        <v>1</v>
      </c>
      <c r="O3482" s="55">
        <v>1</v>
      </c>
      <c r="P3482" s="55">
        <v>1</v>
      </c>
      <c r="Q3482" s="56">
        <v>44433</v>
      </c>
      <c r="R3482" s="55">
        <v>0</v>
      </c>
      <c r="T3482" s="55">
        <v>5209484006</v>
      </c>
      <c r="U3482" s="55" t="s">
        <v>15075</v>
      </c>
      <c r="V3482" s="55" t="s">
        <v>15074</v>
      </c>
      <c r="W3482" s="55" t="s">
        <v>1336</v>
      </c>
      <c r="X3482" s="55" t="s">
        <v>1336</v>
      </c>
      <c r="Y3482" s="55">
        <v>0</v>
      </c>
      <c r="Z3482" s="55" t="s">
        <v>1419</v>
      </c>
      <c r="AA3482" s="55" t="s">
        <v>1338</v>
      </c>
      <c r="AB3482" s="55">
        <v>63</v>
      </c>
      <c r="AC3482" s="55">
        <v>63</v>
      </c>
      <c r="AD3482" s="55">
        <v>0</v>
      </c>
      <c r="AE3482" s="55" t="s">
        <v>1339</v>
      </c>
      <c r="AF3482" s="55" t="s">
        <v>3146</v>
      </c>
      <c r="AG3482" s="55" t="s">
        <v>3147</v>
      </c>
      <c r="AH3482" s="55" t="s">
        <v>1235</v>
      </c>
      <c r="AJ3482" s="55" t="s">
        <v>1012</v>
      </c>
      <c r="AK3482" s="55">
        <v>0</v>
      </c>
      <c r="AL3482" s="55" t="s">
        <v>3283</v>
      </c>
      <c r="AN3482" s="55">
        <v>9</v>
      </c>
      <c r="AO3482" s="55" t="s">
        <v>15076</v>
      </c>
      <c r="AR3482" s="56">
        <v>44383</v>
      </c>
      <c r="AS3482" s="57">
        <v>0.32571759259259259</v>
      </c>
      <c r="AT3482" s="56">
        <v>44432</v>
      </c>
      <c r="AU3482" s="57">
        <v>0.6055787037037037</v>
      </c>
      <c r="AV3482" s="55" t="s">
        <v>1345</v>
      </c>
      <c r="AW3482" s="55" t="s">
        <v>1345</v>
      </c>
      <c r="AX3482" s="55" t="s">
        <v>1346</v>
      </c>
      <c r="CB3482" s="55" t="s">
        <v>3137</v>
      </c>
    </row>
    <row r="3483" spans="1:80">
      <c r="A3483" s="55" t="s">
        <v>15077</v>
      </c>
      <c r="B3483" s="55">
        <v>3</v>
      </c>
      <c r="C3483" s="55" t="s">
        <v>808</v>
      </c>
      <c r="D3483" s="55" t="s">
        <v>1011</v>
      </c>
      <c r="E3483" s="55">
        <v>1</v>
      </c>
      <c r="F3483" s="55">
        <v>1</v>
      </c>
      <c r="G3483" s="56">
        <v>44456</v>
      </c>
      <c r="H3483" s="56">
        <v>44456</v>
      </c>
      <c r="I3483" s="56">
        <v>44456</v>
      </c>
      <c r="J3483" s="55">
        <v>1</v>
      </c>
      <c r="K3483" s="56">
        <v>44433</v>
      </c>
      <c r="W3483" s="55" t="s">
        <v>1336</v>
      </c>
      <c r="X3483" s="55" t="s">
        <v>1336</v>
      </c>
      <c r="Y3483" s="55">
        <v>20</v>
      </c>
      <c r="AD3483" s="55">
        <v>0</v>
      </c>
      <c r="AE3483" s="55" t="s">
        <v>1339</v>
      </c>
      <c r="AF3483" s="55" t="s">
        <v>1352</v>
      </c>
      <c r="AG3483" s="55" t="s">
        <v>1353</v>
      </c>
      <c r="AI3483" s="55">
        <v>510</v>
      </c>
      <c r="AJ3483" s="55" t="s">
        <v>1011</v>
      </c>
      <c r="AK3483" s="55">
        <v>0</v>
      </c>
      <c r="AL3483" s="55" t="s">
        <v>3283</v>
      </c>
      <c r="AN3483" s="55">
        <v>9</v>
      </c>
      <c r="AQ3483" s="55" t="s">
        <v>1235</v>
      </c>
      <c r="AR3483" s="56">
        <v>44386</v>
      </c>
      <c r="AS3483" s="57">
        <v>0.63434027777777779</v>
      </c>
      <c r="AT3483" s="56">
        <v>44433</v>
      </c>
      <c r="AU3483" s="57">
        <v>0.63133101851851847</v>
      </c>
      <c r="AV3483" s="55" t="s">
        <v>1355</v>
      </c>
      <c r="AW3483" s="55" t="s">
        <v>1355</v>
      </c>
      <c r="AX3483" s="55" t="s">
        <v>1490</v>
      </c>
      <c r="AY3483" s="55" t="s">
        <v>1012</v>
      </c>
      <c r="AZ3483" s="55">
        <v>3</v>
      </c>
      <c r="BA3483" s="55" t="s">
        <v>1347</v>
      </c>
      <c r="BB3483" s="55">
        <v>1</v>
      </c>
      <c r="BF3483" s="55" t="s">
        <v>1418</v>
      </c>
      <c r="BG3483" s="55">
        <v>4</v>
      </c>
      <c r="BH3483" s="55" t="s">
        <v>48</v>
      </c>
      <c r="BI3483" s="55" t="s">
        <v>244</v>
      </c>
      <c r="BJ3483" s="55">
        <v>0</v>
      </c>
      <c r="BK3483" s="55">
        <v>0</v>
      </c>
      <c r="BL3483" s="55">
        <v>0</v>
      </c>
      <c r="BM3483" s="55">
        <v>0</v>
      </c>
      <c r="BN3483" s="55">
        <v>0</v>
      </c>
      <c r="BO3483" s="55">
        <v>0</v>
      </c>
      <c r="BP3483" s="55">
        <v>0</v>
      </c>
      <c r="BQ3483" s="55">
        <v>0</v>
      </c>
      <c r="BR3483" s="55">
        <v>0</v>
      </c>
      <c r="BS3483" s="55">
        <v>0</v>
      </c>
      <c r="BT3483" s="56">
        <v>44433</v>
      </c>
      <c r="BU3483" s="56">
        <v>44433</v>
      </c>
      <c r="BV3483" s="56">
        <v>44433</v>
      </c>
      <c r="BW3483" s="56">
        <v>44433</v>
      </c>
      <c r="BX3483" s="55" t="s">
        <v>1011</v>
      </c>
      <c r="BY3483" s="55" t="s">
        <v>1012</v>
      </c>
      <c r="BZ3483" s="55">
        <v>28.7361</v>
      </c>
      <c r="CA3483" s="55" t="s">
        <v>1419</v>
      </c>
      <c r="CB3483" s="55" t="s">
        <v>1357</v>
      </c>
    </row>
    <row r="3484" spans="1:80">
      <c r="A3484" s="55" t="s">
        <v>15078</v>
      </c>
      <c r="B3484" s="55">
        <v>2</v>
      </c>
      <c r="C3484" s="55" t="s">
        <v>15079</v>
      </c>
      <c r="D3484" s="55" t="s">
        <v>15080</v>
      </c>
      <c r="E3484" s="55">
        <v>0</v>
      </c>
      <c r="F3484" s="55">
        <v>1</v>
      </c>
      <c r="G3484" s="56">
        <v>44347</v>
      </c>
      <c r="H3484" s="56">
        <v>44347</v>
      </c>
      <c r="I3484" s="56">
        <v>44347</v>
      </c>
      <c r="J3484" s="55">
        <v>0</v>
      </c>
      <c r="L3484" s="56">
        <v>44316</v>
      </c>
      <c r="M3484" s="56">
        <v>44347</v>
      </c>
      <c r="N3484" s="55">
        <v>1</v>
      </c>
      <c r="O3484" s="55">
        <v>0</v>
      </c>
      <c r="P3484" s="55">
        <v>0</v>
      </c>
      <c r="R3484" s="55">
        <v>0</v>
      </c>
      <c r="T3484" s="55">
        <v>5181136005</v>
      </c>
      <c r="U3484" s="55" t="s">
        <v>15081</v>
      </c>
      <c r="V3484" s="55" t="s">
        <v>15079</v>
      </c>
      <c r="W3484" s="55" t="s">
        <v>1336</v>
      </c>
      <c r="X3484" s="55" t="s">
        <v>1336</v>
      </c>
      <c r="Y3484" s="55">
        <v>0</v>
      </c>
      <c r="Z3484" s="55" t="s">
        <v>1419</v>
      </c>
      <c r="AA3484" s="55" t="s">
        <v>1338</v>
      </c>
      <c r="AB3484" s="55">
        <v>1890</v>
      </c>
      <c r="AC3484" s="55">
        <v>1890</v>
      </c>
      <c r="AD3484" s="55">
        <v>0</v>
      </c>
      <c r="AE3484" s="55" t="s">
        <v>1339</v>
      </c>
      <c r="AF3484" s="55" t="s">
        <v>3146</v>
      </c>
      <c r="AG3484" s="55" t="s">
        <v>3147</v>
      </c>
      <c r="AH3484" s="55" t="s">
        <v>1235</v>
      </c>
      <c r="AJ3484" s="55" t="s">
        <v>15080</v>
      </c>
      <c r="AK3484" s="55">
        <v>0</v>
      </c>
      <c r="AL3484" s="55" t="s">
        <v>3283</v>
      </c>
      <c r="AN3484" s="55">
        <v>9</v>
      </c>
      <c r="AO3484" s="55" t="s">
        <v>15082</v>
      </c>
      <c r="AR3484" s="56">
        <v>44316</v>
      </c>
      <c r="AS3484" s="57">
        <v>0.38133101851851853</v>
      </c>
      <c r="AT3484" s="56">
        <v>44316</v>
      </c>
      <c r="AU3484" s="57">
        <v>0.48327546296296298</v>
      </c>
      <c r="AV3484" s="55" t="s">
        <v>1345</v>
      </c>
      <c r="AW3484" s="55" t="s">
        <v>1345</v>
      </c>
      <c r="AX3484" s="55" t="s">
        <v>1346</v>
      </c>
      <c r="CB3484" s="55" t="s">
        <v>3150</v>
      </c>
    </row>
    <row r="3485" spans="1:80">
      <c r="A3485" s="55" t="s">
        <v>15083</v>
      </c>
      <c r="B3485" s="55">
        <v>2</v>
      </c>
      <c r="C3485" s="55" t="s">
        <v>15084</v>
      </c>
      <c r="D3485" s="55" t="s">
        <v>1014</v>
      </c>
      <c r="E3485" s="55">
        <v>0</v>
      </c>
      <c r="F3485" s="55">
        <v>1</v>
      </c>
      <c r="G3485" s="56">
        <v>44407</v>
      </c>
      <c r="H3485" s="56">
        <v>44407</v>
      </c>
      <c r="I3485" s="56">
        <v>44407</v>
      </c>
      <c r="J3485" s="55">
        <v>1</v>
      </c>
      <c r="K3485" s="56">
        <v>44432</v>
      </c>
      <c r="L3485" s="56">
        <v>44383</v>
      </c>
      <c r="M3485" s="56">
        <v>44407</v>
      </c>
      <c r="N3485" s="55">
        <v>1</v>
      </c>
      <c r="O3485" s="55">
        <v>1</v>
      </c>
      <c r="P3485" s="55">
        <v>1</v>
      </c>
      <c r="Q3485" s="56">
        <v>44433</v>
      </c>
      <c r="R3485" s="55">
        <v>0</v>
      </c>
      <c r="T3485" s="55">
        <v>5209602006</v>
      </c>
      <c r="U3485" s="55" t="s">
        <v>15085</v>
      </c>
      <c r="V3485" s="55" t="s">
        <v>15084</v>
      </c>
      <c r="W3485" s="55" t="s">
        <v>1336</v>
      </c>
      <c r="X3485" s="55" t="s">
        <v>1336</v>
      </c>
      <c r="Y3485" s="55">
        <v>0</v>
      </c>
      <c r="Z3485" s="55" t="s">
        <v>1419</v>
      </c>
      <c r="AA3485" s="55" t="s">
        <v>1338</v>
      </c>
      <c r="AB3485" s="55">
        <v>63</v>
      </c>
      <c r="AC3485" s="55">
        <v>63</v>
      </c>
      <c r="AD3485" s="55">
        <v>0</v>
      </c>
      <c r="AE3485" s="55" t="s">
        <v>1339</v>
      </c>
      <c r="AF3485" s="55" t="s">
        <v>3146</v>
      </c>
      <c r="AG3485" s="55" t="s">
        <v>3147</v>
      </c>
      <c r="AH3485" s="55" t="s">
        <v>1235</v>
      </c>
      <c r="AJ3485" s="55" t="s">
        <v>1014</v>
      </c>
      <c r="AK3485" s="55">
        <v>0</v>
      </c>
      <c r="AL3485" s="55" t="s">
        <v>3283</v>
      </c>
      <c r="AN3485" s="55">
        <v>9</v>
      </c>
      <c r="AO3485" s="55" t="s">
        <v>15086</v>
      </c>
      <c r="AR3485" s="56">
        <v>44383</v>
      </c>
      <c r="AS3485" s="57">
        <v>0.32586805555555554</v>
      </c>
      <c r="AT3485" s="56">
        <v>44432</v>
      </c>
      <c r="AU3485" s="57">
        <v>0.6055787037037037</v>
      </c>
      <c r="AV3485" s="55" t="s">
        <v>1345</v>
      </c>
      <c r="AW3485" s="55" t="s">
        <v>1345</v>
      </c>
      <c r="AX3485" s="55" t="s">
        <v>1346</v>
      </c>
      <c r="CB3485" s="55" t="s">
        <v>3137</v>
      </c>
    </row>
    <row r="3486" spans="1:80">
      <c r="A3486" s="55" t="s">
        <v>15087</v>
      </c>
      <c r="B3486" s="55">
        <v>3</v>
      </c>
      <c r="C3486" s="55" t="s">
        <v>809</v>
      </c>
      <c r="D3486" s="55" t="s">
        <v>1013</v>
      </c>
      <c r="E3486" s="55">
        <v>1</v>
      </c>
      <c r="F3486" s="55">
        <v>1</v>
      </c>
      <c r="G3486" s="56">
        <v>44456</v>
      </c>
      <c r="H3486" s="56">
        <v>44456</v>
      </c>
      <c r="I3486" s="56">
        <v>44456</v>
      </c>
      <c r="J3486" s="55">
        <v>1</v>
      </c>
      <c r="K3486" s="56">
        <v>44433</v>
      </c>
      <c r="W3486" s="55" t="s">
        <v>1336</v>
      </c>
      <c r="X3486" s="55" t="s">
        <v>1336</v>
      </c>
      <c r="Y3486" s="55">
        <v>20</v>
      </c>
      <c r="AD3486" s="55">
        <v>0</v>
      </c>
      <c r="AE3486" s="55" t="s">
        <v>1339</v>
      </c>
      <c r="AF3486" s="55" t="s">
        <v>1352</v>
      </c>
      <c r="AG3486" s="55" t="s">
        <v>1353</v>
      </c>
      <c r="AI3486" s="55">
        <v>510</v>
      </c>
      <c r="AJ3486" s="55" t="s">
        <v>1013</v>
      </c>
      <c r="AK3486" s="55">
        <v>0</v>
      </c>
      <c r="AL3486" s="55" t="s">
        <v>3283</v>
      </c>
      <c r="AN3486" s="55">
        <v>9</v>
      </c>
      <c r="AQ3486" s="55" t="s">
        <v>1235</v>
      </c>
      <c r="AR3486" s="56">
        <v>44386</v>
      </c>
      <c r="AS3486" s="57">
        <v>0.63460648148148147</v>
      </c>
      <c r="AT3486" s="56">
        <v>44433</v>
      </c>
      <c r="AU3486" s="57">
        <v>0.63218750000000001</v>
      </c>
      <c r="AV3486" s="55" t="s">
        <v>1355</v>
      </c>
      <c r="AW3486" s="55" t="s">
        <v>1355</v>
      </c>
      <c r="AX3486" s="55" t="s">
        <v>1490</v>
      </c>
      <c r="AY3486" s="55" t="s">
        <v>1014</v>
      </c>
      <c r="AZ3486" s="55">
        <v>3</v>
      </c>
      <c r="BA3486" s="55" t="s">
        <v>1347</v>
      </c>
      <c r="BB3486" s="55">
        <v>1</v>
      </c>
      <c r="BF3486" s="55" t="s">
        <v>1418</v>
      </c>
      <c r="BG3486" s="55">
        <v>4</v>
      </c>
      <c r="BH3486" s="55" t="s">
        <v>48</v>
      </c>
      <c r="BI3486" s="55" t="s">
        <v>244</v>
      </c>
      <c r="BJ3486" s="55">
        <v>0</v>
      </c>
      <c r="BK3486" s="55">
        <v>0</v>
      </c>
      <c r="BL3486" s="55">
        <v>0</v>
      </c>
      <c r="BM3486" s="55">
        <v>0</v>
      </c>
      <c r="BN3486" s="55">
        <v>0</v>
      </c>
      <c r="BO3486" s="55">
        <v>0</v>
      </c>
      <c r="BP3486" s="55">
        <v>0</v>
      </c>
      <c r="BQ3486" s="55">
        <v>0</v>
      </c>
      <c r="BR3486" s="55">
        <v>0</v>
      </c>
      <c r="BS3486" s="55">
        <v>0</v>
      </c>
      <c r="BT3486" s="56">
        <v>44433</v>
      </c>
      <c r="BU3486" s="56">
        <v>44433</v>
      </c>
      <c r="BV3486" s="56">
        <v>44433</v>
      </c>
      <c r="BW3486" s="56">
        <v>44433</v>
      </c>
      <c r="BX3486" s="55" t="s">
        <v>1013</v>
      </c>
      <c r="BY3486" s="55" t="s">
        <v>1014</v>
      </c>
      <c r="BZ3486" s="55">
        <v>27.6252</v>
      </c>
      <c r="CA3486" s="55" t="s">
        <v>1419</v>
      </c>
      <c r="CB3486" s="55" t="s">
        <v>1357</v>
      </c>
    </row>
    <row r="3487" spans="1:80">
      <c r="A3487" s="55" t="s">
        <v>15088</v>
      </c>
      <c r="B3487" s="55">
        <v>2</v>
      </c>
      <c r="C3487" s="55" t="s">
        <v>15089</v>
      </c>
      <c r="D3487" s="55" t="s">
        <v>15090</v>
      </c>
      <c r="E3487" s="55">
        <v>0</v>
      </c>
      <c r="F3487" s="55">
        <v>1</v>
      </c>
      <c r="G3487" s="56">
        <v>44347</v>
      </c>
      <c r="H3487" s="56">
        <v>44347</v>
      </c>
      <c r="I3487" s="56">
        <v>44347</v>
      </c>
      <c r="J3487" s="55">
        <v>0</v>
      </c>
      <c r="L3487" s="56">
        <v>44316</v>
      </c>
      <c r="M3487" s="56">
        <v>44347</v>
      </c>
      <c r="N3487" s="55">
        <v>1</v>
      </c>
      <c r="O3487" s="55">
        <v>0</v>
      </c>
      <c r="P3487" s="55">
        <v>0</v>
      </c>
      <c r="R3487" s="55">
        <v>0</v>
      </c>
      <c r="T3487" s="55">
        <v>5181076008</v>
      </c>
      <c r="U3487" s="55" t="s">
        <v>15091</v>
      </c>
      <c r="V3487" s="55" t="s">
        <v>15089</v>
      </c>
      <c r="W3487" s="55" t="s">
        <v>1336</v>
      </c>
      <c r="X3487" s="55" t="s">
        <v>1336</v>
      </c>
      <c r="Y3487" s="55">
        <v>0</v>
      </c>
      <c r="Z3487" s="55" t="s">
        <v>1419</v>
      </c>
      <c r="AA3487" s="55" t="s">
        <v>1338</v>
      </c>
      <c r="AB3487" s="55">
        <v>2625</v>
      </c>
      <c r="AC3487" s="55">
        <v>2625</v>
      </c>
      <c r="AD3487" s="55">
        <v>0</v>
      </c>
      <c r="AE3487" s="55" t="s">
        <v>1339</v>
      </c>
      <c r="AF3487" s="55" t="s">
        <v>3146</v>
      </c>
      <c r="AG3487" s="55" t="s">
        <v>3147</v>
      </c>
      <c r="AH3487" s="55" t="s">
        <v>1235</v>
      </c>
      <c r="AJ3487" s="55" t="s">
        <v>15090</v>
      </c>
      <c r="AK3487" s="55">
        <v>0</v>
      </c>
      <c r="AL3487" s="55" t="s">
        <v>3283</v>
      </c>
      <c r="AN3487" s="55">
        <v>9</v>
      </c>
      <c r="AO3487" s="55" t="s">
        <v>15092</v>
      </c>
      <c r="AR3487" s="56">
        <v>44316</v>
      </c>
      <c r="AS3487" s="57">
        <v>0.38090277777777781</v>
      </c>
      <c r="AT3487" s="56">
        <v>44316</v>
      </c>
      <c r="AU3487" s="57">
        <v>0.48327546296296298</v>
      </c>
      <c r="AV3487" s="55" t="s">
        <v>1345</v>
      </c>
      <c r="AW3487" s="55" t="s">
        <v>1345</v>
      </c>
      <c r="AX3487" s="55" t="s">
        <v>1346</v>
      </c>
      <c r="CB3487" s="55" t="s">
        <v>3150</v>
      </c>
    </row>
    <row r="3488" spans="1:80">
      <c r="A3488" s="55" t="s">
        <v>15093</v>
      </c>
      <c r="B3488" s="55">
        <v>2</v>
      </c>
      <c r="C3488" s="55" t="s">
        <v>15094</v>
      </c>
      <c r="D3488" s="55" t="s">
        <v>15095</v>
      </c>
      <c r="E3488" s="55">
        <v>0</v>
      </c>
      <c r="F3488" s="55">
        <v>1</v>
      </c>
      <c r="G3488" s="56">
        <v>44347</v>
      </c>
      <c r="H3488" s="56">
        <v>44347</v>
      </c>
      <c r="I3488" s="56">
        <v>44347</v>
      </c>
      <c r="J3488" s="55">
        <v>0</v>
      </c>
      <c r="L3488" s="56">
        <v>44316</v>
      </c>
      <c r="M3488" s="56">
        <v>44347</v>
      </c>
      <c r="N3488" s="55">
        <v>1</v>
      </c>
      <c r="O3488" s="55">
        <v>0</v>
      </c>
      <c r="P3488" s="55">
        <v>0</v>
      </c>
      <c r="R3488" s="55">
        <v>0</v>
      </c>
      <c r="T3488" s="55">
        <v>5181114002</v>
      </c>
      <c r="U3488" s="55" t="s">
        <v>15096</v>
      </c>
      <c r="V3488" s="55" t="s">
        <v>15094</v>
      </c>
      <c r="W3488" s="55" t="s">
        <v>1336</v>
      </c>
      <c r="X3488" s="55" t="s">
        <v>1336</v>
      </c>
      <c r="Y3488" s="55">
        <v>0</v>
      </c>
      <c r="Z3488" s="55" t="s">
        <v>1419</v>
      </c>
      <c r="AA3488" s="55" t="s">
        <v>1338</v>
      </c>
      <c r="AB3488" s="55">
        <v>1575</v>
      </c>
      <c r="AC3488" s="55">
        <v>1575</v>
      </c>
      <c r="AD3488" s="55">
        <v>0</v>
      </c>
      <c r="AE3488" s="55" t="s">
        <v>1339</v>
      </c>
      <c r="AF3488" s="55" t="s">
        <v>3146</v>
      </c>
      <c r="AG3488" s="55" t="s">
        <v>3147</v>
      </c>
      <c r="AH3488" s="55" t="s">
        <v>1235</v>
      </c>
      <c r="AJ3488" s="55" t="s">
        <v>15095</v>
      </c>
      <c r="AK3488" s="55">
        <v>0</v>
      </c>
      <c r="AL3488" s="55" t="s">
        <v>3283</v>
      </c>
      <c r="AN3488" s="55">
        <v>9</v>
      </c>
      <c r="AO3488" s="55" t="s">
        <v>15097</v>
      </c>
      <c r="AR3488" s="56">
        <v>44316</v>
      </c>
      <c r="AS3488" s="57">
        <v>0.38112268518518522</v>
      </c>
      <c r="AT3488" s="56">
        <v>44316</v>
      </c>
      <c r="AU3488" s="57">
        <v>0.48327546296296298</v>
      </c>
      <c r="AV3488" s="55" t="s">
        <v>1345</v>
      </c>
      <c r="AW3488" s="55" t="s">
        <v>1345</v>
      </c>
      <c r="AX3488" s="55" t="s">
        <v>1346</v>
      </c>
      <c r="CB3488" s="55" t="s">
        <v>3150</v>
      </c>
    </row>
    <row r="3489" spans="1:80">
      <c r="A3489" s="55" t="s">
        <v>15098</v>
      </c>
      <c r="B3489" s="55">
        <v>2</v>
      </c>
      <c r="C3489" s="55" t="s">
        <v>15099</v>
      </c>
      <c r="D3489" s="55" t="s">
        <v>15100</v>
      </c>
      <c r="E3489" s="55">
        <v>0</v>
      </c>
      <c r="F3489" s="55">
        <v>1</v>
      </c>
      <c r="G3489" s="56">
        <v>44347</v>
      </c>
      <c r="H3489" s="56">
        <v>44347</v>
      </c>
      <c r="I3489" s="56">
        <v>44347</v>
      </c>
      <c r="J3489" s="55">
        <v>0</v>
      </c>
      <c r="L3489" s="56">
        <v>44316</v>
      </c>
      <c r="M3489" s="56">
        <v>44347</v>
      </c>
      <c r="N3489" s="55">
        <v>1</v>
      </c>
      <c r="O3489" s="55">
        <v>0</v>
      </c>
      <c r="P3489" s="55">
        <v>0</v>
      </c>
      <c r="R3489" s="55">
        <v>0</v>
      </c>
      <c r="T3489" s="55">
        <v>5181110003</v>
      </c>
      <c r="U3489" s="55" t="s">
        <v>15101</v>
      </c>
      <c r="V3489" s="55" t="s">
        <v>15099</v>
      </c>
      <c r="W3489" s="55" t="s">
        <v>1336</v>
      </c>
      <c r="X3489" s="55" t="s">
        <v>1336</v>
      </c>
      <c r="Y3489" s="55">
        <v>0</v>
      </c>
      <c r="Z3489" s="55" t="s">
        <v>1419</v>
      </c>
      <c r="AA3489" s="55" t="s">
        <v>1338</v>
      </c>
      <c r="AB3489" s="55">
        <v>1575</v>
      </c>
      <c r="AC3489" s="55">
        <v>1575</v>
      </c>
      <c r="AD3489" s="55">
        <v>0</v>
      </c>
      <c r="AE3489" s="55" t="s">
        <v>1339</v>
      </c>
      <c r="AF3489" s="55" t="s">
        <v>3146</v>
      </c>
      <c r="AG3489" s="55" t="s">
        <v>3147</v>
      </c>
      <c r="AH3489" s="55" t="s">
        <v>1235</v>
      </c>
      <c r="AJ3489" s="55" t="s">
        <v>15100</v>
      </c>
      <c r="AK3489" s="55">
        <v>0</v>
      </c>
      <c r="AL3489" s="55" t="s">
        <v>3283</v>
      </c>
      <c r="AN3489" s="55">
        <v>9</v>
      </c>
      <c r="AO3489" s="55" t="s">
        <v>15102</v>
      </c>
      <c r="AR3489" s="56">
        <v>44316</v>
      </c>
      <c r="AS3489" s="57">
        <v>0.38100694444444444</v>
      </c>
      <c r="AT3489" s="56">
        <v>44316</v>
      </c>
      <c r="AU3489" s="57">
        <v>0.48327546296296298</v>
      </c>
      <c r="AV3489" s="55" t="s">
        <v>1345</v>
      </c>
      <c r="AW3489" s="55" t="s">
        <v>1345</v>
      </c>
      <c r="AX3489" s="55" t="s">
        <v>1346</v>
      </c>
      <c r="CB3489" s="55" t="s">
        <v>3150</v>
      </c>
    </row>
    <row r="3490" spans="1:80">
      <c r="A3490" s="55" t="s">
        <v>15103</v>
      </c>
      <c r="B3490" s="55">
        <v>2</v>
      </c>
      <c r="C3490" s="55" t="s">
        <v>15104</v>
      </c>
      <c r="D3490" s="55" t="s">
        <v>15105</v>
      </c>
      <c r="E3490" s="55">
        <v>0</v>
      </c>
      <c r="F3490" s="55">
        <v>1</v>
      </c>
      <c r="G3490" s="56">
        <v>44280</v>
      </c>
      <c r="H3490" s="56">
        <v>44280</v>
      </c>
      <c r="I3490" s="56">
        <v>44280</v>
      </c>
      <c r="J3490" s="55">
        <v>1</v>
      </c>
      <c r="K3490" s="56">
        <v>44308</v>
      </c>
      <c r="L3490" s="56">
        <v>44250</v>
      </c>
      <c r="M3490" s="56">
        <v>44280</v>
      </c>
      <c r="N3490" s="55">
        <v>1</v>
      </c>
      <c r="O3490" s="55">
        <v>1</v>
      </c>
      <c r="P3490" s="55">
        <v>1</v>
      </c>
      <c r="Q3490" s="56">
        <v>44308</v>
      </c>
      <c r="R3490" s="55">
        <v>0</v>
      </c>
      <c r="T3490" s="55">
        <v>5173461002</v>
      </c>
      <c r="U3490" s="55" t="s">
        <v>15106</v>
      </c>
      <c r="V3490" s="55" t="s">
        <v>15104</v>
      </c>
      <c r="W3490" s="55" t="s">
        <v>1336</v>
      </c>
      <c r="X3490" s="55" t="s">
        <v>1336</v>
      </c>
      <c r="Y3490" s="55">
        <v>0</v>
      </c>
      <c r="Z3490" s="55" t="s">
        <v>1419</v>
      </c>
      <c r="AA3490" s="55" t="s">
        <v>1338</v>
      </c>
      <c r="AB3490" s="55">
        <v>472.5</v>
      </c>
      <c r="AC3490" s="55">
        <v>472.5</v>
      </c>
      <c r="AD3490" s="55">
        <v>0</v>
      </c>
      <c r="AE3490" s="55" t="s">
        <v>1339</v>
      </c>
      <c r="AF3490" s="55" t="s">
        <v>3146</v>
      </c>
      <c r="AG3490" s="55" t="s">
        <v>3147</v>
      </c>
      <c r="AH3490" s="55" t="s">
        <v>1235</v>
      </c>
      <c r="AJ3490" s="55" t="s">
        <v>15105</v>
      </c>
      <c r="AK3490" s="55">
        <v>0</v>
      </c>
      <c r="AL3490" s="55" t="s">
        <v>3414</v>
      </c>
      <c r="AN3490" s="55">
        <v>5</v>
      </c>
      <c r="AO3490" s="55" t="s">
        <v>15107</v>
      </c>
      <c r="AR3490" s="56">
        <v>44250</v>
      </c>
      <c r="AS3490" s="57">
        <v>0.39309027777777777</v>
      </c>
      <c r="AT3490" s="56">
        <v>44308</v>
      </c>
      <c r="AU3490" s="57">
        <v>0.62574074074074071</v>
      </c>
      <c r="AV3490" s="55" t="s">
        <v>1345</v>
      </c>
      <c r="AW3490" s="55" t="s">
        <v>1345</v>
      </c>
      <c r="AX3490" s="55" t="s">
        <v>1346</v>
      </c>
      <c r="CB3490" s="55" t="s">
        <v>3150</v>
      </c>
    </row>
    <row r="3491" spans="1:80">
      <c r="A3491" s="55" t="s">
        <v>15108</v>
      </c>
      <c r="B3491" s="55">
        <v>2</v>
      </c>
      <c r="C3491" s="55" t="s">
        <v>15109</v>
      </c>
      <c r="D3491" s="55" t="s">
        <v>15110</v>
      </c>
      <c r="E3491" s="55">
        <v>0</v>
      </c>
      <c r="F3491" s="55">
        <v>1</v>
      </c>
      <c r="G3491" s="56">
        <v>44280</v>
      </c>
      <c r="H3491" s="56">
        <v>44280</v>
      </c>
      <c r="I3491" s="56">
        <v>44280</v>
      </c>
      <c r="J3491" s="55">
        <v>1</v>
      </c>
      <c r="K3491" s="56">
        <v>44336</v>
      </c>
      <c r="L3491" s="56">
        <v>44250</v>
      </c>
      <c r="M3491" s="56">
        <v>44280</v>
      </c>
      <c r="N3491" s="55">
        <v>1</v>
      </c>
      <c r="O3491" s="55">
        <v>1</v>
      </c>
      <c r="P3491" s="55">
        <v>1</v>
      </c>
      <c r="Q3491" s="56">
        <v>44337</v>
      </c>
      <c r="R3491" s="55">
        <v>0</v>
      </c>
      <c r="T3491" s="55">
        <v>5173462000</v>
      </c>
      <c r="U3491" s="55" t="s">
        <v>15111</v>
      </c>
      <c r="V3491" s="55" t="s">
        <v>15109</v>
      </c>
      <c r="W3491" s="55" t="s">
        <v>1336</v>
      </c>
      <c r="X3491" s="55" t="s">
        <v>1336</v>
      </c>
      <c r="Y3491" s="55">
        <v>0</v>
      </c>
      <c r="Z3491" s="55" t="s">
        <v>1419</v>
      </c>
      <c r="AA3491" s="55" t="s">
        <v>1338</v>
      </c>
      <c r="AB3491" s="55">
        <v>472.5</v>
      </c>
      <c r="AC3491" s="55">
        <v>472.5</v>
      </c>
      <c r="AD3491" s="55">
        <v>0</v>
      </c>
      <c r="AE3491" s="55" t="s">
        <v>1339</v>
      </c>
      <c r="AF3491" s="55" t="s">
        <v>3146</v>
      </c>
      <c r="AG3491" s="55" t="s">
        <v>3147</v>
      </c>
      <c r="AH3491" s="55" t="s">
        <v>1235</v>
      </c>
      <c r="AJ3491" s="55" t="s">
        <v>15110</v>
      </c>
      <c r="AK3491" s="55">
        <v>0</v>
      </c>
      <c r="AL3491" s="55" t="s">
        <v>3414</v>
      </c>
      <c r="AN3491" s="55">
        <v>6</v>
      </c>
      <c r="AO3491" s="55" t="s">
        <v>15112</v>
      </c>
      <c r="AR3491" s="56">
        <v>44250</v>
      </c>
      <c r="AS3491" s="57">
        <v>0.39322916666666669</v>
      </c>
      <c r="AT3491" s="56">
        <v>44336</v>
      </c>
      <c r="AU3491" s="57">
        <v>0.65778935185185183</v>
      </c>
      <c r="AV3491" s="55" t="s">
        <v>1345</v>
      </c>
      <c r="AW3491" s="55" t="s">
        <v>1345</v>
      </c>
      <c r="AX3491" s="55" t="s">
        <v>1346</v>
      </c>
      <c r="CB3491" s="55" t="s">
        <v>3150</v>
      </c>
    </row>
    <row r="3492" spans="1:80">
      <c r="A3492" s="55" t="s">
        <v>15113</v>
      </c>
      <c r="B3492" s="55">
        <v>2</v>
      </c>
      <c r="C3492" s="55" t="s">
        <v>15114</v>
      </c>
      <c r="D3492" s="55" t="s">
        <v>15115</v>
      </c>
      <c r="E3492" s="55">
        <v>0</v>
      </c>
      <c r="F3492" s="55">
        <v>1</v>
      </c>
      <c r="G3492" s="56">
        <v>44280</v>
      </c>
      <c r="H3492" s="56">
        <v>44280</v>
      </c>
      <c r="I3492" s="56">
        <v>44280</v>
      </c>
      <c r="J3492" s="55">
        <v>1</v>
      </c>
      <c r="K3492" s="56">
        <v>44336</v>
      </c>
      <c r="L3492" s="56">
        <v>44250</v>
      </c>
      <c r="M3492" s="56">
        <v>44280</v>
      </c>
      <c r="N3492" s="55">
        <v>1</v>
      </c>
      <c r="O3492" s="55">
        <v>1</v>
      </c>
      <c r="P3492" s="55">
        <v>1</v>
      </c>
      <c r="Q3492" s="56">
        <v>44337</v>
      </c>
      <c r="R3492" s="55">
        <v>0</v>
      </c>
      <c r="T3492" s="55">
        <v>5173463007</v>
      </c>
      <c r="U3492" s="55" t="s">
        <v>15116</v>
      </c>
      <c r="V3492" s="55" t="s">
        <v>15114</v>
      </c>
      <c r="W3492" s="55" t="s">
        <v>1336</v>
      </c>
      <c r="X3492" s="55" t="s">
        <v>1336</v>
      </c>
      <c r="Y3492" s="55">
        <v>0</v>
      </c>
      <c r="Z3492" s="55" t="s">
        <v>1419</v>
      </c>
      <c r="AA3492" s="55" t="s">
        <v>1338</v>
      </c>
      <c r="AB3492" s="55">
        <v>472.5</v>
      </c>
      <c r="AC3492" s="55">
        <v>472.5</v>
      </c>
      <c r="AD3492" s="55">
        <v>0</v>
      </c>
      <c r="AE3492" s="55" t="s">
        <v>1339</v>
      </c>
      <c r="AF3492" s="55" t="s">
        <v>3146</v>
      </c>
      <c r="AG3492" s="55" t="s">
        <v>3147</v>
      </c>
      <c r="AH3492" s="55" t="s">
        <v>1235</v>
      </c>
      <c r="AJ3492" s="55" t="s">
        <v>15115</v>
      </c>
      <c r="AK3492" s="55">
        <v>0</v>
      </c>
      <c r="AL3492" s="55" t="s">
        <v>3414</v>
      </c>
      <c r="AN3492" s="55">
        <v>6</v>
      </c>
      <c r="AO3492" s="55" t="s">
        <v>15117</v>
      </c>
      <c r="AR3492" s="56">
        <v>44250</v>
      </c>
      <c r="AS3492" s="57">
        <v>0.39343750000000005</v>
      </c>
      <c r="AT3492" s="56">
        <v>44336</v>
      </c>
      <c r="AU3492" s="57">
        <v>0.65778935185185183</v>
      </c>
      <c r="AV3492" s="55" t="s">
        <v>1345</v>
      </c>
      <c r="AW3492" s="55" t="s">
        <v>1345</v>
      </c>
      <c r="AX3492" s="55" t="s">
        <v>1346</v>
      </c>
      <c r="CB3492" s="55" t="s">
        <v>3150</v>
      </c>
    </row>
    <row r="3493" spans="1:80">
      <c r="A3493" s="55" t="s">
        <v>15118</v>
      </c>
      <c r="B3493" s="55">
        <v>2</v>
      </c>
      <c r="C3493" s="55" t="s">
        <v>15119</v>
      </c>
      <c r="D3493" s="55" t="s">
        <v>15120</v>
      </c>
      <c r="E3493" s="55">
        <v>0</v>
      </c>
      <c r="F3493" s="55">
        <v>1</v>
      </c>
      <c r="G3493" s="56">
        <v>44347</v>
      </c>
      <c r="H3493" s="56">
        <v>44347</v>
      </c>
      <c r="I3493" s="56">
        <v>44347</v>
      </c>
      <c r="J3493" s="55">
        <v>1</v>
      </c>
      <c r="K3493" s="56">
        <v>44400</v>
      </c>
      <c r="L3493" s="56">
        <v>44328</v>
      </c>
      <c r="M3493" s="56">
        <v>44347</v>
      </c>
      <c r="N3493" s="55">
        <v>1</v>
      </c>
      <c r="O3493" s="55">
        <v>1</v>
      </c>
      <c r="P3493" s="55">
        <v>1</v>
      </c>
      <c r="Q3493" s="56">
        <v>44404</v>
      </c>
      <c r="R3493" s="55">
        <v>0</v>
      </c>
      <c r="T3493" s="55">
        <v>5197725003</v>
      </c>
      <c r="U3493" s="55" t="s">
        <v>15121</v>
      </c>
      <c r="V3493" s="55" t="s">
        <v>15119</v>
      </c>
      <c r="W3493" s="55" t="s">
        <v>1336</v>
      </c>
      <c r="X3493" s="55" t="s">
        <v>1336</v>
      </c>
      <c r="Y3493" s="55">
        <v>0</v>
      </c>
      <c r="Z3493" s="55" t="s">
        <v>1419</v>
      </c>
      <c r="AA3493" s="55" t="s">
        <v>1338</v>
      </c>
      <c r="AB3493" s="55">
        <v>1890</v>
      </c>
      <c r="AC3493" s="55">
        <v>1890</v>
      </c>
      <c r="AD3493" s="55">
        <v>0</v>
      </c>
      <c r="AE3493" s="55" t="s">
        <v>1339</v>
      </c>
      <c r="AF3493" s="55" t="s">
        <v>3146</v>
      </c>
      <c r="AG3493" s="55" t="s">
        <v>3147</v>
      </c>
      <c r="AH3493" s="55" t="s">
        <v>1235</v>
      </c>
      <c r="AJ3493" s="55" t="s">
        <v>15120</v>
      </c>
      <c r="AK3493" s="55">
        <v>0</v>
      </c>
      <c r="AL3493" s="55" t="s">
        <v>1361</v>
      </c>
      <c r="AN3493" s="55">
        <v>2</v>
      </c>
      <c r="AO3493" s="55" t="s">
        <v>15122</v>
      </c>
      <c r="AR3493" s="56">
        <v>44328</v>
      </c>
      <c r="AS3493" s="57">
        <v>0.45891203703703703</v>
      </c>
      <c r="AT3493" s="56">
        <v>44400</v>
      </c>
      <c r="AU3493" s="57">
        <v>0.68821759259259263</v>
      </c>
      <c r="AV3493" s="55" t="s">
        <v>1345</v>
      </c>
      <c r="AW3493" s="55" t="s">
        <v>1345</v>
      </c>
      <c r="AX3493" s="55" t="s">
        <v>1346</v>
      </c>
      <c r="CB3493" s="55" t="s">
        <v>3150</v>
      </c>
    </row>
    <row r="3494" spans="1:80">
      <c r="A3494" s="55" t="s">
        <v>15123</v>
      </c>
      <c r="B3494" s="55">
        <v>2</v>
      </c>
      <c r="C3494" s="55" t="s">
        <v>15124</v>
      </c>
      <c r="D3494" s="55" t="s">
        <v>15125</v>
      </c>
      <c r="E3494" s="55">
        <v>0</v>
      </c>
      <c r="F3494" s="55">
        <v>1</v>
      </c>
      <c r="G3494" s="56">
        <v>44347</v>
      </c>
      <c r="H3494" s="56">
        <v>44347</v>
      </c>
      <c r="I3494" s="56">
        <v>44347</v>
      </c>
      <c r="J3494" s="55">
        <v>1</v>
      </c>
      <c r="K3494" s="56">
        <v>44400</v>
      </c>
      <c r="L3494" s="56">
        <v>44328</v>
      </c>
      <c r="M3494" s="56">
        <v>44347</v>
      </c>
      <c r="N3494" s="55">
        <v>1</v>
      </c>
      <c r="O3494" s="55">
        <v>1</v>
      </c>
      <c r="P3494" s="55">
        <v>1</v>
      </c>
      <c r="Q3494" s="56">
        <v>44404</v>
      </c>
      <c r="R3494" s="55">
        <v>0</v>
      </c>
      <c r="T3494" s="55">
        <v>5197724006</v>
      </c>
      <c r="U3494" s="55" t="s">
        <v>15126</v>
      </c>
      <c r="V3494" s="55" t="s">
        <v>15124</v>
      </c>
      <c r="W3494" s="55" t="s">
        <v>1336</v>
      </c>
      <c r="X3494" s="55" t="s">
        <v>1336</v>
      </c>
      <c r="Y3494" s="55">
        <v>0</v>
      </c>
      <c r="Z3494" s="55" t="s">
        <v>1419</v>
      </c>
      <c r="AA3494" s="55" t="s">
        <v>1338</v>
      </c>
      <c r="AB3494" s="55">
        <v>2047.5</v>
      </c>
      <c r="AC3494" s="55">
        <v>2047.5</v>
      </c>
      <c r="AD3494" s="55">
        <v>0</v>
      </c>
      <c r="AE3494" s="55" t="s">
        <v>1339</v>
      </c>
      <c r="AF3494" s="55" t="s">
        <v>3146</v>
      </c>
      <c r="AG3494" s="55" t="s">
        <v>3147</v>
      </c>
      <c r="AH3494" s="55" t="s">
        <v>1235</v>
      </c>
      <c r="AJ3494" s="55" t="s">
        <v>15125</v>
      </c>
      <c r="AK3494" s="55">
        <v>0</v>
      </c>
      <c r="AL3494" s="55" t="s">
        <v>1361</v>
      </c>
      <c r="AN3494" s="55">
        <v>2</v>
      </c>
      <c r="AO3494" s="55" t="s">
        <v>15127</v>
      </c>
      <c r="AR3494" s="56">
        <v>44328</v>
      </c>
      <c r="AS3494" s="57">
        <v>0.45873842592592595</v>
      </c>
      <c r="AT3494" s="56">
        <v>44400</v>
      </c>
      <c r="AU3494" s="57">
        <v>0.68821759259259263</v>
      </c>
      <c r="AV3494" s="55" t="s">
        <v>1345</v>
      </c>
      <c r="AW3494" s="55" t="s">
        <v>1345</v>
      </c>
      <c r="AX3494" s="55" t="s">
        <v>1346</v>
      </c>
      <c r="CB3494" s="55" t="s">
        <v>3150</v>
      </c>
    </row>
    <row r="3495" spans="1:80">
      <c r="A3495" s="55" t="s">
        <v>15128</v>
      </c>
      <c r="B3495" s="55">
        <v>2</v>
      </c>
      <c r="C3495" s="55" t="s">
        <v>15129</v>
      </c>
      <c r="D3495" s="55" t="s">
        <v>15130</v>
      </c>
      <c r="E3495" s="55">
        <v>0</v>
      </c>
      <c r="F3495" s="55">
        <v>1</v>
      </c>
      <c r="G3495" s="56">
        <v>44231</v>
      </c>
      <c r="H3495" s="56">
        <v>44231</v>
      </c>
      <c r="I3495" s="56">
        <v>44231</v>
      </c>
      <c r="J3495" s="55">
        <v>1</v>
      </c>
      <c r="K3495" s="56">
        <v>44336</v>
      </c>
      <c r="L3495" s="56">
        <v>44201</v>
      </c>
      <c r="M3495" s="56">
        <v>44231</v>
      </c>
      <c r="N3495" s="55">
        <v>1</v>
      </c>
      <c r="O3495" s="55">
        <v>1</v>
      </c>
      <c r="P3495" s="55">
        <v>1</v>
      </c>
      <c r="Q3495" s="56">
        <v>44337</v>
      </c>
      <c r="R3495" s="55">
        <v>0</v>
      </c>
      <c r="T3495" s="55">
        <v>5161842002</v>
      </c>
      <c r="U3495" s="55" t="s">
        <v>15131</v>
      </c>
      <c r="V3495" s="55" t="s">
        <v>15129</v>
      </c>
      <c r="W3495" s="55" t="s">
        <v>1336</v>
      </c>
      <c r="X3495" s="55" t="s">
        <v>1336</v>
      </c>
      <c r="Y3495" s="55">
        <v>0</v>
      </c>
      <c r="Z3495" s="55" t="s">
        <v>1419</v>
      </c>
      <c r="AA3495" s="55" t="s">
        <v>1338</v>
      </c>
      <c r="AB3495" s="55">
        <v>8190</v>
      </c>
      <c r="AC3495" s="55">
        <v>8190</v>
      </c>
      <c r="AD3495" s="55">
        <v>0</v>
      </c>
      <c r="AE3495" s="55" t="s">
        <v>1339</v>
      </c>
      <c r="AF3495" s="55" t="s">
        <v>3146</v>
      </c>
      <c r="AG3495" s="55" t="s">
        <v>3147</v>
      </c>
      <c r="AH3495" s="55" t="s">
        <v>1235</v>
      </c>
      <c r="AJ3495" s="55" t="s">
        <v>15130</v>
      </c>
      <c r="AK3495" s="55">
        <v>0</v>
      </c>
      <c r="AL3495" s="55" t="s">
        <v>3414</v>
      </c>
      <c r="AN3495" s="55">
        <v>6</v>
      </c>
      <c r="AO3495" s="55" t="s">
        <v>15132</v>
      </c>
      <c r="AR3495" s="56">
        <v>44201</v>
      </c>
      <c r="AS3495" s="57">
        <v>0.33689814814814811</v>
      </c>
      <c r="AT3495" s="56">
        <v>44336</v>
      </c>
      <c r="AU3495" s="57">
        <v>0.65780092592592598</v>
      </c>
      <c r="AV3495" s="55" t="s">
        <v>1345</v>
      </c>
      <c r="AW3495" s="55" t="s">
        <v>1345</v>
      </c>
      <c r="AX3495" s="55" t="s">
        <v>1346</v>
      </c>
      <c r="CB3495" s="55" t="s">
        <v>3150</v>
      </c>
    </row>
    <row r="3496" spans="1:80">
      <c r="A3496" s="55" t="s">
        <v>15133</v>
      </c>
      <c r="B3496" s="55">
        <v>2</v>
      </c>
      <c r="C3496" s="55" t="s">
        <v>15134</v>
      </c>
      <c r="D3496" s="55" t="s">
        <v>15135</v>
      </c>
      <c r="E3496" s="55">
        <v>0</v>
      </c>
      <c r="F3496" s="55">
        <v>1</v>
      </c>
      <c r="G3496" s="56">
        <v>44347</v>
      </c>
      <c r="H3496" s="56">
        <v>44347</v>
      </c>
      <c r="I3496" s="56">
        <v>44347</v>
      </c>
      <c r="J3496" s="55">
        <v>0</v>
      </c>
      <c r="L3496" s="56">
        <v>44329</v>
      </c>
      <c r="M3496" s="56">
        <v>44347</v>
      </c>
      <c r="N3496" s="55">
        <v>1</v>
      </c>
      <c r="O3496" s="55">
        <v>0</v>
      </c>
      <c r="P3496" s="55">
        <v>0</v>
      </c>
      <c r="R3496" s="55">
        <v>0</v>
      </c>
      <c r="T3496" s="55">
        <v>5198055002</v>
      </c>
      <c r="U3496" s="55" t="s">
        <v>15136</v>
      </c>
      <c r="V3496" s="55" t="s">
        <v>15134</v>
      </c>
      <c r="W3496" s="55" t="s">
        <v>1336</v>
      </c>
      <c r="X3496" s="55" t="s">
        <v>1336</v>
      </c>
      <c r="Y3496" s="55">
        <v>0</v>
      </c>
      <c r="Z3496" s="55" t="s">
        <v>1419</v>
      </c>
      <c r="AA3496" s="55" t="s">
        <v>1338</v>
      </c>
      <c r="AB3496" s="55">
        <v>1575</v>
      </c>
      <c r="AC3496" s="55">
        <v>1575</v>
      </c>
      <c r="AD3496" s="55">
        <v>0</v>
      </c>
      <c r="AE3496" s="55" t="s">
        <v>1339</v>
      </c>
      <c r="AF3496" s="55" t="s">
        <v>3146</v>
      </c>
      <c r="AG3496" s="55" t="s">
        <v>3147</v>
      </c>
      <c r="AH3496" s="55" t="s">
        <v>1235</v>
      </c>
      <c r="AJ3496" s="55" t="s">
        <v>15135</v>
      </c>
      <c r="AK3496" s="55">
        <v>0</v>
      </c>
      <c r="AL3496" s="55" t="s">
        <v>3414</v>
      </c>
      <c r="AN3496" s="55">
        <v>7</v>
      </c>
      <c r="AO3496" s="55" t="s">
        <v>15137</v>
      </c>
      <c r="AR3496" s="56">
        <v>44329</v>
      </c>
      <c r="AS3496" s="57">
        <v>0.40464120370370371</v>
      </c>
      <c r="AT3496" s="56">
        <v>44329</v>
      </c>
      <c r="AU3496" s="57">
        <v>0.55361111111111116</v>
      </c>
      <c r="AV3496" s="55" t="s">
        <v>1345</v>
      </c>
      <c r="AW3496" s="55" t="s">
        <v>1345</v>
      </c>
      <c r="AX3496" s="55" t="s">
        <v>1346</v>
      </c>
      <c r="CB3496" s="55" t="s">
        <v>3150</v>
      </c>
    </row>
    <row r="3497" spans="1:80">
      <c r="A3497" s="55" t="s">
        <v>15138</v>
      </c>
      <c r="B3497" s="55">
        <v>2</v>
      </c>
      <c r="C3497" s="55" t="s">
        <v>15139</v>
      </c>
      <c r="D3497" s="55" t="s">
        <v>15140</v>
      </c>
      <c r="E3497" s="55">
        <v>0</v>
      </c>
      <c r="F3497" s="55">
        <v>1</v>
      </c>
      <c r="G3497" s="56">
        <v>44377</v>
      </c>
      <c r="H3497" s="56">
        <v>44377</v>
      </c>
      <c r="I3497" s="56">
        <v>44377</v>
      </c>
      <c r="J3497" s="55">
        <v>0</v>
      </c>
      <c r="L3497" s="56">
        <v>44336</v>
      </c>
      <c r="M3497" s="56">
        <v>44377</v>
      </c>
      <c r="N3497" s="55">
        <v>1</v>
      </c>
      <c r="O3497" s="55">
        <v>0</v>
      </c>
      <c r="P3497" s="55">
        <v>0</v>
      </c>
      <c r="R3497" s="55">
        <v>0</v>
      </c>
      <c r="T3497" s="55">
        <v>5186737001</v>
      </c>
      <c r="U3497" s="55" t="s">
        <v>15141</v>
      </c>
      <c r="V3497" s="55" t="s">
        <v>15139</v>
      </c>
      <c r="W3497" s="55" t="s">
        <v>1336</v>
      </c>
      <c r="X3497" s="55" t="s">
        <v>1336</v>
      </c>
      <c r="Y3497" s="55">
        <v>0</v>
      </c>
      <c r="Z3497" s="55" t="s">
        <v>1419</v>
      </c>
      <c r="AA3497" s="55" t="s">
        <v>1338</v>
      </c>
      <c r="AB3497" s="55">
        <v>1574</v>
      </c>
      <c r="AC3497" s="55">
        <v>1574</v>
      </c>
      <c r="AD3497" s="55">
        <v>0</v>
      </c>
      <c r="AE3497" s="55" t="s">
        <v>1339</v>
      </c>
      <c r="AF3497" s="55" t="s">
        <v>3146</v>
      </c>
      <c r="AG3497" s="55" t="s">
        <v>3147</v>
      </c>
      <c r="AH3497" s="55" t="s">
        <v>1235</v>
      </c>
      <c r="AJ3497" s="55" t="s">
        <v>15140</v>
      </c>
      <c r="AK3497" s="55">
        <v>0</v>
      </c>
      <c r="AL3497" s="55" t="s">
        <v>1742</v>
      </c>
      <c r="AN3497" s="55">
        <v>7</v>
      </c>
      <c r="AO3497" s="55" t="s">
        <v>15142</v>
      </c>
      <c r="AR3497" s="56">
        <v>44336</v>
      </c>
      <c r="AS3497" s="57">
        <v>0.41094907407407405</v>
      </c>
      <c r="AT3497" s="56">
        <v>44336</v>
      </c>
      <c r="AU3497" s="57">
        <v>0.41753472222222227</v>
      </c>
      <c r="AV3497" s="55" t="s">
        <v>1345</v>
      </c>
      <c r="AW3497" s="55" t="s">
        <v>1345</v>
      </c>
      <c r="AX3497" s="55" t="s">
        <v>1346</v>
      </c>
      <c r="CB3497" s="55" t="s">
        <v>3137</v>
      </c>
    </row>
    <row r="3498" spans="1:80">
      <c r="A3498" s="55" t="s">
        <v>15143</v>
      </c>
      <c r="B3498" s="55">
        <v>3</v>
      </c>
      <c r="C3498" s="55" t="s">
        <v>518</v>
      </c>
      <c r="D3498" s="55" t="s">
        <v>15144</v>
      </c>
      <c r="E3498" s="55">
        <v>1</v>
      </c>
      <c r="F3498" s="55">
        <v>1</v>
      </c>
      <c r="G3498" s="56">
        <v>44391</v>
      </c>
      <c r="H3498" s="56">
        <v>44391</v>
      </c>
      <c r="I3498" s="56">
        <v>44391</v>
      </c>
      <c r="J3498" s="55">
        <v>0</v>
      </c>
      <c r="W3498" s="55" t="s">
        <v>1336</v>
      </c>
      <c r="X3498" s="55" t="s">
        <v>1336</v>
      </c>
      <c r="Y3498" s="55">
        <v>20</v>
      </c>
      <c r="AD3498" s="55">
        <v>2763</v>
      </c>
      <c r="AE3498" s="55" t="s">
        <v>1339</v>
      </c>
      <c r="AF3498" s="55" t="s">
        <v>1352</v>
      </c>
      <c r="AG3498" s="55" t="s">
        <v>1353</v>
      </c>
      <c r="AI3498" s="55">
        <v>510</v>
      </c>
      <c r="AJ3498" s="55" t="s">
        <v>15144</v>
      </c>
      <c r="AK3498" s="55">
        <v>0</v>
      </c>
      <c r="AL3498" s="55" t="s">
        <v>1742</v>
      </c>
      <c r="AN3498" s="55">
        <v>7</v>
      </c>
      <c r="AQ3498" s="55" t="s">
        <v>1235</v>
      </c>
      <c r="AR3498" s="56">
        <v>44341</v>
      </c>
      <c r="AS3498" s="57">
        <v>0.32233796296296297</v>
      </c>
      <c r="AT3498" s="56">
        <v>44341</v>
      </c>
      <c r="AU3498" s="57">
        <v>0.33415509259259263</v>
      </c>
      <c r="AV3498" s="55" t="s">
        <v>1344</v>
      </c>
      <c r="AW3498" s="55" t="s">
        <v>1345</v>
      </c>
      <c r="AX3498" s="55" t="s">
        <v>1346</v>
      </c>
      <c r="AZ3498" s="55">
        <v>0</v>
      </c>
      <c r="BA3498" s="55">
        <v>0</v>
      </c>
      <c r="BB3498" s="55">
        <v>0</v>
      </c>
      <c r="BF3498" s="55" t="s">
        <v>1418</v>
      </c>
      <c r="BG3498" s="55">
        <v>4</v>
      </c>
      <c r="BH3498" s="55" t="s">
        <v>48</v>
      </c>
      <c r="BI3498" s="55" t="s">
        <v>244</v>
      </c>
      <c r="BJ3498" s="55">
        <v>0</v>
      </c>
      <c r="BK3498" s="55">
        <v>0</v>
      </c>
      <c r="BL3498" s="55">
        <v>0</v>
      </c>
      <c r="BM3498" s="55">
        <v>0</v>
      </c>
      <c r="BN3498" s="55">
        <v>0</v>
      </c>
      <c r="BO3498" s="55">
        <v>0</v>
      </c>
      <c r="BP3498" s="55">
        <v>0</v>
      </c>
      <c r="BQ3498" s="55">
        <v>0</v>
      </c>
      <c r="BR3498" s="55">
        <v>0</v>
      </c>
      <c r="BS3498" s="55">
        <v>0</v>
      </c>
      <c r="BZ3498" s="55">
        <v>0</v>
      </c>
      <c r="CA3498" s="55" t="s">
        <v>1419</v>
      </c>
      <c r="CB3498" s="55" t="s">
        <v>1357</v>
      </c>
    </row>
    <row r="3499" spans="1:80">
      <c r="A3499" s="55" t="s">
        <v>15145</v>
      </c>
      <c r="B3499" s="55">
        <v>2</v>
      </c>
      <c r="C3499" s="55" t="s">
        <v>15146</v>
      </c>
      <c r="D3499" s="55" t="s">
        <v>15147</v>
      </c>
      <c r="E3499" s="55">
        <v>0</v>
      </c>
      <c r="F3499" s="55">
        <v>1</v>
      </c>
      <c r="G3499" s="56">
        <v>44377</v>
      </c>
      <c r="H3499" s="56">
        <v>44377</v>
      </c>
      <c r="I3499" s="56">
        <v>44377</v>
      </c>
      <c r="J3499" s="55">
        <v>0</v>
      </c>
      <c r="L3499" s="56">
        <v>44336</v>
      </c>
      <c r="M3499" s="56">
        <v>44377</v>
      </c>
      <c r="N3499" s="55">
        <v>1</v>
      </c>
      <c r="O3499" s="55">
        <v>0</v>
      </c>
      <c r="P3499" s="55">
        <v>0</v>
      </c>
      <c r="R3499" s="55">
        <v>0</v>
      </c>
      <c r="T3499" s="55">
        <v>5186735006</v>
      </c>
      <c r="U3499" s="55" t="s">
        <v>15148</v>
      </c>
      <c r="V3499" s="55" t="s">
        <v>15146</v>
      </c>
      <c r="W3499" s="55" t="s">
        <v>1336</v>
      </c>
      <c r="X3499" s="55" t="s">
        <v>1336</v>
      </c>
      <c r="Y3499" s="55">
        <v>0</v>
      </c>
      <c r="Z3499" s="55" t="s">
        <v>1419</v>
      </c>
      <c r="AA3499" s="55" t="s">
        <v>1338</v>
      </c>
      <c r="AB3499" s="55">
        <v>2948</v>
      </c>
      <c r="AC3499" s="55">
        <v>2948</v>
      </c>
      <c r="AD3499" s="55">
        <v>0</v>
      </c>
      <c r="AE3499" s="55" t="s">
        <v>1339</v>
      </c>
      <c r="AF3499" s="55" t="s">
        <v>3146</v>
      </c>
      <c r="AG3499" s="55" t="s">
        <v>3147</v>
      </c>
      <c r="AH3499" s="55" t="s">
        <v>1235</v>
      </c>
      <c r="AJ3499" s="55" t="s">
        <v>15147</v>
      </c>
      <c r="AK3499" s="55">
        <v>0</v>
      </c>
      <c r="AL3499" s="55" t="s">
        <v>1742</v>
      </c>
      <c r="AN3499" s="55">
        <v>7</v>
      </c>
      <c r="AO3499" s="55" t="s">
        <v>15149</v>
      </c>
      <c r="AR3499" s="56">
        <v>44336</v>
      </c>
      <c r="AS3499" s="57">
        <v>0.41105324074074073</v>
      </c>
      <c r="AT3499" s="56">
        <v>44336</v>
      </c>
      <c r="AU3499" s="57">
        <v>0.41753472222222227</v>
      </c>
      <c r="AV3499" s="55" t="s">
        <v>1345</v>
      </c>
      <c r="AW3499" s="55" t="s">
        <v>1345</v>
      </c>
      <c r="AX3499" s="55" t="s">
        <v>1346</v>
      </c>
      <c r="CB3499" s="55" t="s">
        <v>3137</v>
      </c>
    </row>
    <row r="3500" spans="1:80">
      <c r="A3500" s="55" t="s">
        <v>15150</v>
      </c>
      <c r="B3500" s="55">
        <v>3</v>
      </c>
      <c r="C3500" s="55" t="s">
        <v>519</v>
      </c>
      <c r="D3500" s="55" t="s">
        <v>15151</v>
      </c>
      <c r="E3500" s="55">
        <v>1</v>
      </c>
      <c r="F3500" s="55">
        <v>1</v>
      </c>
      <c r="G3500" s="56">
        <v>44391</v>
      </c>
      <c r="H3500" s="56">
        <v>44391</v>
      </c>
      <c r="I3500" s="56">
        <v>44391</v>
      </c>
      <c r="J3500" s="55">
        <v>0</v>
      </c>
      <c r="W3500" s="55" t="s">
        <v>1336</v>
      </c>
      <c r="X3500" s="55" t="s">
        <v>1336</v>
      </c>
      <c r="Y3500" s="55">
        <v>20</v>
      </c>
      <c r="AD3500" s="55">
        <v>1389</v>
      </c>
      <c r="AE3500" s="55" t="s">
        <v>1339</v>
      </c>
      <c r="AF3500" s="55" t="s">
        <v>1352</v>
      </c>
      <c r="AG3500" s="55" t="s">
        <v>1353</v>
      </c>
      <c r="AI3500" s="55">
        <v>510</v>
      </c>
      <c r="AJ3500" s="55" t="s">
        <v>15151</v>
      </c>
      <c r="AK3500" s="55">
        <v>0</v>
      </c>
      <c r="AL3500" s="55" t="s">
        <v>1742</v>
      </c>
      <c r="AN3500" s="55">
        <v>7</v>
      </c>
      <c r="AQ3500" s="55" t="s">
        <v>1235</v>
      </c>
      <c r="AR3500" s="56">
        <v>44341</v>
      </c>
      <c r="AS3500" s="57">
        <v>0.32278935185185187</v>
      </c>
      <c r="AT3500" s="56">
        <v>44341</v>
      </c>
      <c r="AU3500" s="57">
        <v>0.33415509259259263</v>
      </c>
      <c r="AV3500" s="55" t="s">
        <v>1344</v>
      </c>
      <c r="AW3500" s="55" t="s">
        <v>1345</v>
      </c>
      <c r="AX3500" s="55" t="s">
        <v>1346</v>
      </c>
      <c r="AZ3500" s="55">
        <v>0</v>
      </c>
      <c r="BA3500" s="55">
        <v>0</v>
      </c>
      <c r="BB3500" s="55">
        <v>0</v>
      </c>
      <c r="BF3500" s="55" t="s">
        <v>1418</v>
      </c>
      <c r="BG3500" s="55">
        <v>4</v>
      </c>
      <c r="BH3500" s="55" t="s">
        <v>48</v>
      </c>
      <c r="BI3500" s="55" t="s">
        <v>244</v>
      </c>
      <c r="BJ3500" s="55">
        <v>0</v>
      </c>
      <c r="BK3500" s="55">
        <v>0</v>
      </c>
      <c r="BL3500" s="55">
        <v>0</v>
      </c>
      <c r="BM3500" s="55">
        <v>0</v>
      </c>
      <c r="BN3500" s="55">
        <v>0</v>
      </c>
      <c r="BO3500" s="55">
        <v>0</v>
      </c>
      <c r="BP3500" s="55">
        <v>0</v>
      </c>
      <c r="BQ3500" s="55">
        <v>0</v>
      </c>
      <c r="BR3500" s="55">
        <v>0</v>
      </c>
      <c r="BS3500" s="55">
        <v>0</v>
      </c>
      <c r="BZ3500" s="55">
        <v>0</v>
      </c>
      <c r="CA3500" s="55" t="s">
        <v>1419</v>
      </c>
      <c r="CB3500" s="55" t="s">
        <v>1357</v>
      </c>
    </row>
    <row r="3501" spans="1:80">
      <c r="A3501" s="55" t="s">
        <v>15152</v>
      </c>
      <c r="B3501" s="55">
        <v>2</v>
      </c>
      <c r="C3501" s="55" t="s">
        <v>15153</v>
      </c>
      <c r="D3501" s="55" t="s">
        <v>15154</v>
      </c>
      <c r="E3501" s="55">
        <v>0</v>
      </c>
      <c r="F3501" s="55">
        <v>1</v>
      </c>
      <c r="G3501" s="56">
        <v>44377</v>
      </c>
      <c r="H3501" s="56">
        <v>44377</v>
      </c>
      <c r="I3501" s="56">
        <v>44377</v>
      </c>
      <c r="J3501" s="55">
        <v>0</v>
      </c>
      <c r="L3501" s="56">
        <v>44336</v>
      </c>
      <c r="M3501" s="56">
        <v>44377</v>
      </c>
      <c r="N3501" s="55">
        <v>1</v>
      </c>
      <c r="O3501" s="55">
        <v>0</v>
      </c>
      <c r="P3501" s="55">
        <v>0</v>
      </c>
      <c r="R3501" s="55">
        <v>0</v>
      </c>
      <c r="T3501" s="55">
        <v>5186746002</v>
      </c>
      <c r="U3501" s="55" t="s">
        <v>15155</v>
      </c>
      <c r="V3501" s="55" t="s">
        <v>15153</v>
      </c>
      <c r="W3501" s="55" t="s">
        <v>1336</v>
      </c>
      <c r="X3501" s="55" t="s">
        <v>1336</v>
      </c>
      <c r="Y3501" s="55">
        <v>0</v>
      </c>
      <c r="Z3501" s="55" t="s">
        <v>1419</v>
      </c>
      <c r="AA3501" s="55" t="s">
        <v>1338</v>
      </c>
      <c r="AB3501" s="55">
        <v>4233</v>
      </c>
      <c r="AC3501" s="55">
        <v>4233</v>
      </c>
      <c r="AD3501" s="55">
        <v>0</v>
      </c>
      <c r="AE3501" s="55" t="s">
        <v>1339</v>
      </c>
      <c r="AF3501" s="55" t="s">
        <v>3146</v>
      </c>
      <c r="AG3501" s="55" t="s">
        <v>3147</v>
      </c>
      <c r="AH3501" s="55" t="s">
        <v>1235</v>
      </c>
      <c r="AJ3501" s="55" t="s">
        <v>15154</v>
      </c>
      <c r="AK3501" s="55">
        <v>0</v>
      </c>
      <c r="AL3501" s="55" t="s">
        <v>1742</v>
      </c>
      <c r="AN3501" s="55">
        <v>7</v>
      </c>
      <c r="AO3501" s="55" t="s">
        <v>15156</v>
      </c>
      <c r="AR3501" s="56">
        <v>44336</v>
      </c>
      <c r="AS3501" s="57">
        <v>0.41078703703703701</v>
      </c>
      <c r="AT3501" s="56">
        <v>44336</v>
      </c>
      <c r="AU3501" s="57">
        <v>0.41753472222222227</v>
      </c>
      <c r="AV3501" s="55" t="s">
        <v>1345</v>
      </c>
      <c r="AW3501" s="55" t="s">
        <v>1345</v>
      </c>
      <c r="AX3501" s="55" t="s">
        <v>1346</v>
      </c>
      <c r="CB3501" s="55" t="s">
        <v>3137</v>
      </c>
    </row>
    <row r="3502" spans="1:80">
      <c r="A3502" s="55" t="s">
        <v>15157</v>
      </c>
      <c r="B3502" s="55">
        <v>3</v>
      </c>
      <c r="C3502" s="55" t="s">
        <v>520</v>
      </c>
      <c r="D3502" s="55" t="s">
        <v>15158</v>
      </c>
      <c r="E3502" s="55">
        <v>1</v>
      </c>
      <c r="F3502" s="55">
        <v>1</v>
      </c>
      <c r="G3502" s="56">
        <v>44391</v>
      </c>
      <c r="H3502" s="56">
        <v>44391</v>
      </c>
      <c r="I3502" s="56">
        <v>44391</v>
      </c>
      <c r="J3502" s="55">
        <v>0</v>
      </c>
      <c r="W3502" s="55" t="s">
        <v>1336</v>
      </c>
      <c r="X3502" s="55" t="s">
        <v>1336</v>
      </c>
      <c r="Y3502" s="55">
        <v>20</v>
      </c>
      <c r="AD3502" s="55">
        <v>3491</v>
      </c>
      <c r="AE3502" s="55" t="s">
        <v>1339</v>
      </c>
      <c r="AF3502" s="55" t="s">
        <v>1352</v>
      </c>
      <c r="AG3502" s="55" t="s">
        <v>1353</v>
      </c>
      <c r="AI3502" s="55">
        <v>510</v>
      </c>
      <c r="AJ3502" s="55" t="s">
        <v>15158</v>
      </c>
      <c r="AK3502" s="55">
        <v>0</v>
      </c>
      <c r="AL3502" s="55" t="s">
        <v>1742</v>
      </c>
      <c r="AN3502" s="55">
        <v>7</v>
      </c>
      <c r="AQ3502" s="55" t="s">
        <v>1235</v>
      </c>
      <c r="AR3502" s="56">
        <v>44341</v>
      </c>
      <c r="AS3502" s="57">
        <v>0.32047453703703704</v>
      </c>
      <c r="AT3502" s="56">
        <v>44341</v>
      </c>
      <c r="AU3502" s="57">
        <v>0.33414351851851848</v>
      </c>
      <c r="AV3502" s="55" t="s">
        <v>1344</v>
      </c>
      <c r="AW3502" s="55" t="s">
        <v>1345</v>
      </c>
      <c r="AX3502" s="55" t="s">
        <v>1346</v>
      </c>
      <c r="AZ3502" s="55">
        <v>0</v>
      </c>
      <c r="BA3502" s="55">
        <v>0</v>
      </c>
      <c r="BB3502" s="55">
        <v>0</v>
      </c>
      <c r="BF3502" s="55" t="s">
        <v>1418</v>
      </c>
      <c r="BG3502" s="55">
        <v>4</v>
      </c>
      <c r="BH3502" s="55" t="s">
        <v>48</v>
      </c>
      <c r="BI3502" s="55" t="s">
        <v>244</v>
      </c>
      <c r="BJ3502" s="55">
        <v>0</v>
      </c>
      <c r="BK3502" s="55">
        <v>0</v>
      </c>
      <c r="BL3502" s="55">
        <v>0</v>
      </c>
      <c r="BM3502" s="55">
        <v>0</v>
      </c>
      <c r="BN3502" s="55">
        <v>0</v>
      </c>
      <c r="BO3502" s="55">
        <v>0</v>
      </c>
      <c r="BP3502" s="55">
        <v>0</v>
      </c>
      <c r="BQ3502" s="55">
        <v>0</v>
      </c>
      <c r="BR3502" s="55">
        <v>0</v>
      </c>
      <c r="BS3502" s="55">
        <v>0</v>
      </c>
      <c r="BZ3502" s="55">
        <v>0</v>
      </c>
      <c r="CA3502" s="55" t="s">
        <v>1419</v>
      </c>
      <c r="CB3502" s="55" t="s">
        <v>1357</v>
      </c>
    </row>
    <row r="3503" spans="1:80">
      <c r="A3503" s="55" t="s">
        <v>15159</v>
      </c>
      <c r="B3503" s="55">
        <v>2</v>
      </c>
      <c r="C3503" s="55" t="s">
        <v>15160</v>
      </c>
      <c r="D3503" s="55" t="s">
        <v>15161</v>
      </c>
      <c r="E3503" s="55">
        <v>0</v>
      </c>
      <c r="F3503" s="55">
        <v>1</v>
      </c>
      <c r="G3503" s="56">
        <v>44377</v>
      </c>
      <c r="H3503" s="56">
        <v>44377</v>
      </c>
      <c r="I3503" s="56">
        <v>44377</v>
      </c>
      <c r="J3503" s="55">
        <v>0</v>
      </c>
      <c r="L3503" s="56">
        <v>44336</v>
      </c>
      <c r="M3503" s="56">
        <v>44377</v>
      </c>
      <c r="N3503" s="55">
        <v>1</v>
      </c>
      <c r="O3503" s="55">
        <v>0</v>
      </c>
      <c r="P3503" s="55">
        <v>0</v>
      </c>
      <c r="R3503" s="55">
        <v>0</v>
      </c>
      <c r="T3503" s="55">
        <v>5186742003</v>
      </c>
      <c r="U3503" s="55" t="s">
        <v>15162</v>
      </c>
      <c r="V3503" s="55" t="s">
        <v>15160</v>
      </c>
      <c r="W3503" s="55" t="s">
        <v>1336</v>
      </c>
      <c r="X3503" s="55" t="s">
        <v>1336</v>
      </c>
      <c r="Y3503" s="55">
        <v>0</v>
      </c>
      <c r="Z3503" s="55" t="s">
        <v>1419</v>
      </c>
      <c r="AA3503" s="55" t="s">
        <v>1338</v>
      </c>
      <c r="AB3503" s="55">
        <v>2937</v>
      </c>
      <c r="AC3503" s="55">
        <v>2937</v>
      </c>
      <c r="AD3503" s="55">
        <v>0</v>
      </c>
      <c r="AE3503" s="55" t="s">
        <v>1339</v>
      </c>
      <c r="AF3503" s="55" t="s">
        <v>3146</v>
      </c>
      <c r="AG3503" s="55" t="s">
        <v>3147</v>
      </c>
      <c r="AH3503" s="55" t="s">
        <v>1235</v>
      </c>
      <c r="AJ3503" s="55" t="s">
        <v>15161</v>
      </c>
      <c r="AK3503" s="55">
        <v>0</v>
      </c>
      <c r="AL3503" s="55" t="s">
        <v>1742</v>
      </c>
      <c r="AN3503" s="55">
        <v>7</v>
      </c>
      <c r="AO3503" s="55" t="s">
        <v>15163</v>
      </c>
      <c r="AR3503" s="56">
        <v>44336</v>
      </c>
      <c r="AS3503" s="57">
        <v>0.41085648148148146</v>
      </c>
      <c r="AT3503" s="56">
        <v>44336</v>
      </c>
      <c r="AU3503" s="57">
        <v>0.41753472222222227</v>
      </c>
      <c r="AV3503" s="55" t="s">
        <v>1345</v>
      </c>
      <c r="AW3503" s="55" t="s">
        <v>1345</v>
      </c>
      <c r="AX3503" s="55" t="s">
        <v>1346</v>
      </c>
      <c r="CB3503" s="55" t="s">
        <v>3137</v>
      </c>
    </row>
    <row r="3504" spans="1:80">
      <c r="A3504" s="55" t="s">
        <v>15164</v>
      </c>
      <c r="B3504" s="55">
        <v>3</v>
      </c>
      <c r="C3504" s="55" t="s">
        <v>521</v>
      </c>
      <c r="D3504" s="55" t="s">
        <v>15165</v>
      </c>
      <c r="E3504" s="55">
        <v>1</v>
      </c>
      <c r="F3504" s="55">
        <v>1</v>
      </c>
      <c r="G3504" s="56">
        <v>44391</v>
      </c>
      <c r="H3504" s="56">
        <v>44391</v>
      </c>
      <c r="I3504" s="56">
        <v>44391</v>
      </c>
      <c r="J3504" s="55">
        <v>0</v>
      </c>
      <c r="W3504" s="55" t="s">
        <v>1336</v>
      </c>
      <c r="X3504" s="55" t="s">
        <v>1336</v>
      </c>
      <c r="Y3504" s="55">
        <v>20</v>
      </c>
      <c r="AD3504" s="55">
        <v>2752</v>
      </c>
      <c r="AE3504" s="55" t="s">
        <v>1339</v>
      </c>
      <c r="AF3504" s="55" t="s">
        <v>1352</v>
      </c>
      <c r="AG3504" s="55" t="s">
        <v>1353</v>
      </c>
      <c r="AI3504" s="55">
        <v>510</v>
      </c>
      <c r="AJ3504" s="55" t="s">
        <v>15165</v>
      </c>
      <c r="AK3504" s="55">
        <v>0</v>
      </c>
      <c r="AL3504" s="55" t="s">
        <v>1742</v>
      </c>
      <c r="AN3504" s="55">
        <v>7</v>
      </c>
      <c r="AQ3504" s="55" t="s">
        <v>1235</v>
      </c>
      <c r="AR3504" s="56">
        <v>44341</v>
      </c>
      <c r="AS3504" s="57">
        <v>0.32187499999999997</v>
      </c>
      <c r="AT3504" s="56">
        <v>44341</v>
      </c>
      <c r="AU3504" s="57">
        <v>0.33415509259259263</v>
      </c>
      <c r="AV3504" s="55" t="s">
        <v>1344</v>
      </c>
      <c r="AW3504" s="55" t="s">
        <v>1345</v>
      </c>
      <c r="AX3504" s="55" t="s">
        <v>1346</v>
      </c>
      <c r="AZ3504" s="55">
        <v>0</v>
      </c>
      <c r="BA3504" s="55">
        <v>0</v>
      </c>
      <c r="BB3504" s="55">
        <v>0</v>
      </c>
      <c r="BF3504" s="55" t="s">
        <v>1418</v>
      </c>
      <c r="BG3504" s="55">
        <v>4</v>
      </c>
      <c r="BH3504" s="55" t="s">
        <v>48</v>
      </c>
      <c r="BI3504" s="55" t="s">
        <v>244</v>
      </c>
      <c r="BJ3504" s="55">
        <v>0</v>
      </c>
      <c r="BK3504" s="55">
        <v>0</v>
      </c>
      <c r="BL3504" s="55">
        <v>0</v>
      </c>
      <c r="BM3504" s="55">
        <v>0</v>
      </c>
      <c r="BN3504" s="55">
        <v>0</v>
      </c>
      <c r="BO3504" s="55">
        <v>0</v>
      </c>
      <c r="BP3504" s="55">
        <v>0</v>
      </c>
      <c r="BQ3504" s="55">
        <v>0</v>
      </c>
      <c r="BR3504" s="55">
        <v>0</v>
      </c>
      <c r="BS3504" s="55">
        <v>0</v>
      </c>
      <c r="BZ3504" s="55">
        <v>0</v>
      </c>
      <c r="CA3504" s="55" t="s">
        <v>1419</v>
      </c>
      <c r="CB3504" s="55" t="s">
        <v>1357</v>
      </c>
    </row>
    <row r="3505" spans="1:80">
      <c r="A3505" s="55" t="s">
        <v>15166</v>
      </c>
      <c r="B3505" s="55">
        <v>2</v>
      </c>
      <c r="C3505" s="55" t="s">
        <v>15167</v>
      </c>
      <c r="D3505" s="55" t="s">
        <v>15168</v>
      </c>
      <c r="E3505" s="55">
        <v>0</v>
      </c>
      <c r="F3505" s="55">
        <v>1</v>
      </c>
      <c r="G3505" s="56">
        <v>44498</v>
      </c>
      <c r="H3505" s="56">
        <v>44498</v>
      </c>
      <c r="I3505" s="56">
        <v>44498</v>
      </c>
      <c r="J3505" s="55">
        <v>0</v>
      </c>
      <c r="L3505" s="56">
        <v>44476</v>
      </c>
      <c r="M3505" s="56">
        <v>44498</v>
      </c>
      <c r="N3505" s="55">
        <v>1</v>
      </c>
      <c r="O3505" s="55">
        <v>0</v>
      </c>
      <c r="P3505" s="55">
        <v>0</v>
      </c>
      <c r="R3505" s="55">
        <v>0</v>
      </c>
      <c r="T3505" s="55">
        <v>5218629007</v>
      </c>
      <c r="U3505" s="55" t="s">
        <v>15169</v>
      </c>
      <c r="V3505" s="55" t="s">
        <v>15167</v>
      </c>
      <c r="W3505" s="55" t="s">
        <v>1336</v>
      </c>
      <c r="X3505" s="55" t="s">
        <v>1336</v>
      </c>
      <c r="Y3505" s="55">
        <v>0</v>
      </c>
      <c r="Z3505" s="55" t="s">
        <v>1419</v>
      </c>
      <c r="AA3505" s="55" t="s">
        <v>1338</v>
      </c>
      <c r="AB3505" s="55">
        <v>2914</v>
      </c>
      <c r="AC3505" s="55">
        <v>2914</v>
      </c>
      <c r="AD3505" s="55">
        <v>0</v>
      </c>
      <c r="AE3505" s="55" t="s">
        <v>1339</v>
      </c>
      <c r="AF3505" s="55" t="s">
        <v>3146</v>
      </c>
      <c r="AG3505" s="55" t="s">
        <v>3147</v>
      </c>
      <c r="AH3505" s="55" t="s">
        <v>1235</v>
      </c>
      <c r="AJ3505" s="55" t="s">
        <v>15168</v>
      </c>
      <c r="AK3505" s="55">
        <v>0</v>
      </c>
      <c r="AL3505" s="55" t="s">
        <v>1742</v>
      </c>
      <c r="AN3505" s="55">
        <v>7</v>
      </c>
      <c r="AO3505" s="55" t="s">
        <v>15170</v>
      </c>
      <c r="AR3505" s="56">
        <v>44476</v>
      </c>
      <c r="AS3505" s="57">
        <v>0.55776620370370367</v>
      </c>
      <c r="AT3505" s="56">
        <v>44476</v>
      </c>
      <c r="AU3505" s="57">
        <v>0.58486111111111116</v>
      </c>
      <c r="AV3505" s="55" t="s">
        <v>1345</v>
      </c>
      <c r="AW3505" s="55" t="s">
        <v>1345</v>
      </c>
      <c r="AX3505" s="55" t="s">
        <v>1346</v>
      </c>
      <c r="CB3505" s="55" t="s">
        <v>3137</v>
      </c>
    </row>
    <row r="3506" spans="1:80">
      <c r="A3506" s="55" t="s">
        <v>15171</v>
      </c>
      <c r="B3506" s="55">
        <v>3</v>
      </c>
      <c r="C3506" s="55" t="s">
        <v>1190</v>
      </c>
      <c r="D3506" s="55" t="s">
        <v>15172</v>
      </c>
      <c r="E3506" s="55">
        <v>1</v>
      </c>
      <c r="F3506" s="55">
        <v>1</v>
      </c>
      <c r="G3506" s="56">
        <v>44491</v>
      </c>
      <c r="H3506" s="56">
        <v>44491</v>
      </c>
      <c r="I3506" s="56">
        <v>44491</v>
      </c>
      <c r="J3506" s="55">
        <v>0</v>
      </c>
      <c r="W3506" s="55" t="s">
        <v>1336</v>
      </c>
      <c r="X3506" s="55" t="s">
        <v>1336</v>
      </c>
      <c r="Y3506" s="55">
        <v>20</v>
      </c>
      <c r="AD3506" s="55">
        <v>0</v>
      </c>
      <c r="AE3506" s="55" t="s">
        <v>1339</v>
      </c>
      <c r="AF3506" s="55" t="s">
        <v>1352</v>
      </c>
      <c r="AG3506" s="55" t="s">
        <v>1353</v>
      </c>
      <c r="AI3506" s="55">
        <v>510</v>
      </c>
      <c r="AJ3506" s="55" t="s">
        <v>15172</v>
      </c>
      <c r="AK3506" s="55">
        <v>0</v>
      </c>
      <c r="AL3506" s="55" t="s">
        <v>1742</v>
      </c>
      <c r="AN3506" s="55">
        <v>7</v>
      </c>
      <c r="AQ3506" s="55" t="s">
        <v>1235</v>
      </c>
      <c r="AR3506" s="56">
        <v>44469</v>
      </c>
      <c r="AS3506" s="57">
        <v>0.45413194444444444</v>
      </c>
      <c r="AT3506" s="56">
        <v>44469</v>
      </c>
      <c r="AU3506" s="57">
        <v>0.45899305555555553</v>
      </c>
      <c r="AV3506" s="55" t="s">
        <v>1355</v>
      </c>
      <c r="AW3506" s="55" t="s">
        <v>1345</v>
      </c>
      <c r="AX3506" s="55" t="s">
        <v>1346</v>
      </c>
      <c r="AZ3506" s="55">
        <v>0</v>
      </c>
      <c r="BA3506" s="55">
        <v>0</v>
      </c>
      <c r="BB3506" s="55">
        <v>0</v>
      </c>
      <c r="BF3506" s="55" t="s">
        <v>1418</v>
      </c>
      <c r="BG3506" s="55">
        <v>4</v>
      </c>
      <c r="BH3506" s="55" t="s">
        <v>48</v>
      </c>
      <c r="BI3506" s="55" t="s">
        <v>244</v>
      </c>
      <c r="BJ3506" s="55">
        <v>0</v>
      </c>
      <c r="BK3506" s="55">
        <v>0</v>
      </c>
      <c r="BL3506" s="55">
        <v>0</v>
      </c>
      <c r="BM3506" s="55">
        <v>0</v>
      </c>
      <c r="BN3506" s="55">
        <v>0</v>
      </c>
      <c r="BO3506" s="55">
        <v>0</v>
      </c>
      <c r="BP3506" s="55">
        <v>0</v>
      </c>
      <c r="BQ3506" s="55">
        <v>0</v>
      </c>
      <c r="BR3506" s="55">
        <v>0</v>
      </c>
      <c r="BS3506" s="55">
        <v>0</v>
      </c>
      <c r="BZ3506" s="55">
        <v>0</v>
      </c>
      <c r="CA3506" s="55" t="s">
        <v>1419</v>
      </c>
      <c r="CB3506" s="55" t="s">
        <v>1357</v>
      </c>
    </row>
    <row r="3507" spans="1:80">
      <c r="A3507" s="55" t="s">
        <v>15173</v>
      </c>
      <c r="B3507" s="55">
        <v>3</v>
      </c>
      <c r="C3507" s="55" t="s">
        <v>1015</v>
      </c>
      <c r="D3507" s="55" t="s">
        <v>1191</v>
      </c>
      <c r="E3507" s="55">
        <v>1</v>
      </c>
      <c r="F3507" s="55">
        <v>1</v>
      </c>
      <c r="G3507" s="56">
        <v>44427</v>
      </c>
      <c r="H3507" s="56">
        <v>44427</v>
      </c>
      <c r="I3507" s="56">
        <v>44427</v>
      </c>
      <c r="J3507" s="55">
        <v>1</v>
      </c>
      <c r="K3507" s="56">
        <v>44469</v>
      </c>
      <c r="W3507" s="55" t="s">
        <v>1336</v>
      </c>
      <c r="X3507" s="55" t="s">
        <v>1336</v>
      </c>
      <c r="Y3507" s="55">
        <v>20</v>
      </c>
      <c r="AD3507" s="55">
        <v>0</v>
      </c>
      <c r="AE3507" s="55" t="s">
        <v>1339</v>
      </c>
      <c r="AF3507" s="55" t="s">
        <v>1352</v>
      </c>
      <c r="AG3507" s="55" t="s">
        <v>1353</v>
      </c>
      <c r="AI3507" s="55">
        <v>510</v>
      </c>
      <c r="AJ3507" s="55" t="s">
        <v>1191</v>
      </c>
      <c r="AK3507" s="55">
        <v>0</v>
      </c>
      <c r="AL3507" s="55" t="s">
        <v>1742</v>
      </c>
      <c r="AN3507" s="55">
        <v>7</v>
      </c>
      <c r="AQ3507" s="55" t="s">
        <v>1238</v>
      </c>
      <c r="AR3507" s="56">
        <v>44426</v>
      </c>
      <c r="AS3507" s="57">
        <v>0.67303240740740744</v>
      </c>
      <c r="AT3507" s="56">
        <v>44469</v>
      </c>
      <c r="AU3507" s="57">
        <v>0.43834490740740745</v>
      </c>
      <c r="AV3507" s="55" t="s">
        <v>1355</v>
      </c>
      <c r="AW3507" s="55" t="s">
        <v>1355</v>
      </c>
      <c r="AX3507" s="55" t="s">
        <v>1490</v>
      </c>
      <c r="AY3507" s="55" t="s">
        <v>269</v>
      </c>
      <c r="AZ3507" s="55">
        <v>3</v>
      </c>
      <c r="BA3507" s="55" t="s">
        <v>1347</v>
      </c>
      <c r="BB3507" s="55">
        <v>1</v>
      </c>
      <c r="BF3507" s="55" t="s">
        <v>1418</v>
      </c>
      <c r="BG3507" s="55">
        <v>4</v>
      </c>
      <c r="BH3507" s="55" t="s">
        <v>48</v>
      </c>
      <c r="BI3507" s="55" t="s">
        <v>244</v>
      </c>
      <c r="BJ3507" s="55">
        <v>0</v>
      </c>
      <c r="BK3507" s="55">
        <v>0</v>
      </c>
      <c r="BL3507" s="55">
        <v>1</v>
      </c>
      <c r="BM3507" s="55">
        <v>1</v>
      </c>
      <c r="BN3507" s="55">
        <v>0</v>
      </c>
      <c r="BO3507" s="55">
        <v>0</v>
      </c>
      <c r="BP3507" s="55">
        <v>0</v>
      </c>
      <c r="BQ3507" s="55">
        <v>0</v>
      </c>
      <c r="BR3507" s="55">
        <v>0</v>
      </c>
      <c r="BS3507" s="55">
        <v>0</v>
      </c>
      <c r="BT3507" s="56">
        <v>44469</v>
      </c>
      <c r="BU3507" s="56">
        <v>44469</v>
      </c>
      <c r="BV3507" s="56">
        <v>44469</v>
      </c>
      <c r="BW3507" s="56">
        <v>44469</v>
      </c>
      <c r="BX3507" s="55" t="s">
        <v>1191</v>
      </c>
      <c r="BY3507" s="55" t="s">
        <v>269</v>
      </c>
      <c r="BZ3507" s="55">
        <v>172.86750000000001</v>
      </c>
      <c r="CA3507" s="55" t="s">
        <v>1419</v>
      </c>
      <c r="CB3507" s="55" t="s">
        <v>1357</v>
      </c>
    </row>
    <row r="3508" spans="1:80">
      <c r="A3508" s="55" t="s">
        <v>15174</v>
      </c>
      <c r="B3508" s="55">
        <v>2</v>
      </c>
      <c r="C3508" s="55" t="s">
        <v>15175</v>
      </c>
      <c r="D3508" s="55" t="s">
        <v>15176</v>
      </c>
      <c r="E3508" s="55">
        <v>0</v>
      </c>
      <c r="F3508" s="55">
        <v>0</v>
      </c>
      <c r="G3508" s="56">
        <v>44347</v>
      </c>
      <c r="H3508" s="56">
        <v>44347</v>
      </c>
      <c r="I3508" s="56">
        <v>44347</v>
      </c>
      <c r="J3508" s="55">
        <v>0</v>
      </c>
      <c r="L3508" s="56">
        <v>44328</v>
      </c>
      <c r="M3508" s="56">
        <v>44347</v>
      </c>
      <c r="N3508" s="55">
        <v>0</v>
      </c>
      <c r="O3508" s="55">
        <v>0</v>
      </c>
      <c r="P3508" s="55">
        <v>0</v>
      </c>
      <c r="R3508" s="55">
        <v>0</v>
      </c>
      <c r="T3508" s="55">
        <v>5197465009</v>
      </c>
      <c r="U3508" s="55" t="s">
        <v>15177</v>
      </c>
      <c r="V3508" s="55" t="s">
        <v>15175</v>
      </c>
      <c r="W3508" s="55" t="s">
        <v>1336</v>
      </c>
      <c r="X3508" s="55" t="s">
        <v>1336</v>
      </c>
      <c r="Y3508" s="55">
        <v>0</v>
      </c>
      <c r="Z3508" s="55" t="s">
        <v>1419</v>
      </c>
      <c r="AA3508" s="55" t="s">
        <v>1338</v>
      </c>
      <c r="AB3508" s="55">
        <v>3150</v>
      </c>
      <c r="AC3508" s="55">
        <v>3150</v>
      </c>
      <c r="AD3508" s="55">
        <v>0</v>
      </c>
      <c r="AE3508" s="55" t="s">
        <v>1339</v>
      </c>
      <c r="AF3508" s="55" t="s">
        <v>3146</v>
      </c>
      <c r="AG3508" s="55" t="s">
        <v>3147</v>
      </c>
      <c r="AH3508" s="55" t="s">
        <v>1235</v>
      </c>
      <c r="AJ3508" s="55" t="s">
        <v>15176</v>
      </c>
      <c r="AK3508" s="55">
        <v>0</v>
      </c>
      <c r="AL3508" s="55" t="s">
        <v>1742</v>
      </c>
      <c r="AN3508" s="55">
        <v>5</v>
      </c>
      <c r="AO3508" s="55" t="s">
        <v>15178</v>
      </c>
      <c r="AR3508" s="56">
        <v>44328</v>
      </c>
      <c r="AS3508" s="57">
        <v>0.46750000000000003</v>
      </c>
      <c r="AT3508" s="56">
        <v>44386</v>
      </c>
      <c r="AU3508" s="57">
        <v>0.75767361111111109</v>
      </c>
      <c r="AV3508" s="55" t="s">
        <v>1345</v>
      </c>
      <c r="AW3508" s="55" t="s">
        <v>2166</v>
      </c>
      <c r="AX3508" s="55" t="s">
        <v>2167</v>
      </c>
      <c r="CB3508" s="55" t="s">
        <v>3150</v>
      </c>
    </row>
    <row r="3509" spans="1:80">
      <c r="A3509" s="55" t="s">
        <v>15179</v>
      </c>
      <c r="B3509" s="55">
        <v>2</v>
      </c>
      <c r="C3509" s="55" t="s">
        <v>15180</v>
      </c>
      <c r="D3509" s="55" t="s">
        <v>15181</v>
      </c>
      <c r="E3509" s="55">
        <v>0</v>
      </c>
      <c r="F3509" s="55">
        <v>1</v>
      </c>
      <c r="G3509" s="56">
        <v>44377</v>
      </c>
      <c r="H3509" s="56">
        <v>44377</v>
      </c>
      <c r="I3509" s="56">
        <v>44377</v>
      </c>
      <c r="J3509" s="55">
        <v>0</v>
      </c>
      <c r="L3509" s="56">
        <v>44370</v>
      </c>
      <c r="M3509" s="56">
        <v>44377</v>
      </c>
      <c r="N3509" s="55">
        <v>1</v>
      </c>
      <c r="O3509" s="55">
        <v>0</v>
      </c>
      <c r="P3509" s="55">
        <v>0</v>
      </c>
      <c r="R3509" s="55">
        <v>0</v>
      </c>
      <c r="T3509" s="55">
        <v>5205093004</v>
      </c>
      <c r="U3509" s="55" t="s">
        <v>15182</v>
      </c>
      <c r="V3509" s="55" t="s">
        <v>15180</v>
      </c>
      <c r="W3509" s="55" t="s">
        <v>1336</v>
      </c>
      <c r="X3509" s="55" t="s">
        <v>1336</v>
      </c>
      <c r="Y3509" s="55">
        <v>0</v>
      </c>
      <c r="Z3509" s="55" t="s">
        <v>1419</v>
      </c>
      <c r="AA3509" s="55" t="s">
        <v>1338</v>
      </c>
      <c r="AB3509" s="55">
        <v>3150</v>
      </c>
      <c r="AC3509" s="55">
        <v>3150</v>
      </c>
      <c r="AD3509" s="55">
        <v>0</v>
      </c>
      <c r="AE3509" s="55" t="s">
        <v>1339</v>
      </c>
      <c r="AF3509" s="55" t="s">
        <v>3146</v>
      </c>
      <c r="AG3509" s="55" t="s">
        <v>3147</v>
      </c>
      <c r="AH3509" s="55" t="s">
        <v>1235</v>
      </c>
      <c r="AJ3509" s="55" t="s">
        <v>15181</v>
      </c>
      <c r="AK3509" s="55">
        <v>0</v>
      </c>
      <c r="AL3509" s="55" t="s">
        <v>1742</v>
      </c>
      <c r="AN3509" s="55">
        <v>6</v>
      </c>
      <c r="AO3509" s="55" t="s">
        <v>15183</v>
      </c>
      <c r="AR3509" s="56">
        <v>44370</v>
      </c>
      <c r="AS3509" s="57">
        <v>0.40407407407407409</v>
      </c>
      <c r="AT3509" s="56">
        <v>44371</v>
      </c>
      <c r="AU3509" s="57">
        <v>0.30466435185185187</v>
      </c>
      <c r="AV3509" s="55" t="s">
        <v>1345</v>
      </c>
      <c r="AW3509" s="55" t="s">
        <v>1345</v>
      </c>
      <c r="AX3509" s="55" t="s">
        <v>1346</v>
      </c>
      <c r="CB3509" s="55" t="s">
        <v>3150</v>
      </c>
    </row>
    <row r="3510" spans="1:80">
      <c r="A3510" s="55" t="s">
        <v>15184</v>
      </c>
      <c r="B3510" s="55">
        <v>2</v>
      </c>
      <c r="C3510" s="55" t="s">
        <v>15185</v>
      </c>
      <c r="D3510" s="55" t="s">
        <v>15186</v>
      </c>
      <c r="E3510" s="55">
        <v>0</v>
      </c>
      <c r="F3510" s="55">
        <v>0</v>
      </c>
      <c r="G3510" s="56">
        <v>44347</v>
      </c>
      <c r="H3510" s="56">
        <v>44347</v>
      </c>
      <c r="I3510" s="56">
        <v>44347</v>
      </c>
      <c r="J3510" s="55">
        <v>0</v>
      </c>
      <c r="L3510" s="56">
        <v>44328</v>
      </c>
      <c r="M3510" s="56">
        <v>44347</v>
      </c>
      <c r="N3510" s="55">
        <v>0</v>
      </c>
      <c r="O3510" s="55">
        <v>0</v>
      </c>
      <c r="P3510" s="55">
        <v>0</v>
      </c>
      <c r="R3510" s="55">
        <v>0</v>
      </c>
      <c r="T3510" s="55">
        <v>5197466006</v>
      </c>
      <c r="U3510" s="55" t="s">
        <v>15187</v>
      </c>
      <c r="V3510" s="55" t="s">
        <v>15185</v>
      </c>
      <c r="W3510" s="55" t="s">
        <v>1336</v>
      </c>
      <c r="X3510" s="55" t="s">
        <v>1336</v>
      </c>
      <c r="Y3510" s="55">
        <v>0</v>
      </c>
      <c r="Z3510" s="55" t="s">
        <v>1419</v>
      </c>
      <c r="AA3510" s="55" t="s">
        <v>1338</v>
      </c>
      <c r="AB3510" s="55">
        <v>2835</v>
      </c>
      <c r="AC3510" s="55">
        <v>2835</v>
      </c>
      <c r="AD3510" s="55">
        <v>0</v>
      </c>
      <c r="AE3510" s="55" t="s">
        <v>1339</v>
      </c>
      <c r="AF3510" s="55" t="s">
        <v>3146</v>
      </c>
      <c r="AG3510" s="55" t="s">
        <v>3147</v>
      </c>
      <c r="AH3510" s="55" t="s">
        <v>1235</v>
      </c>
      <c r="AJ3510" s="55" t="s">
        <v>15186</v>
      </c>
      <c r="AK3510" s="55">
        <v>0</v>
      </c>
      <c r="AL3510" s="55" t="s">
        <v>1742</v>
      </c>
      <c r="AN3510" s="55">
        <v>5</v>
      </c>
      <c r="AO3510" s="55" t="s">
        <v>15188</v>
      </c>
      <c r="AR3510" s="56">
        <v>44328</v>
      </c>
      <c r="AS3510" s="57">
        <v>0.46761574074074069</v>
      </c>
      <c r="AT3510" s="56">
        <v>44386</v>
      </c>
      <c r="AU3510" s="57">
        <v>0.7581134259259259</v>
      </c>
      <c r="AV3510" s="55" t="s">
        <v>1345</v>
      </c>
      <c r="AW3510" s="55" t="s">
        <v>2166</v>
      </c>
      <c r="AX3510" s="55" t="s">
        <v>2167</v>
      </c>
      <c r="CB3510" s="55" t="s">
        <v>3150</v>
      </c>
    </row>
    <row r="3511" spans="1:80">
      <c r="A3511" s="55" t="s">
        <v>15189</v>
      </c>
      <c r="B3511" s="55">
        <v>2</v>
      </c>
      <c r="C3511" s="55" t="s">
        <v>15190</v>
      </c>
      <c r="D3511" s="55" t="s">
        <v>15191</v>
      </c>
      <c r="E3511" s="55">
        <v>0</v>
      </c>
      <c r="F3511" s="55">
        <v>1</v>
      </c>
      <c r="G3511" s="56">
        <v>44377</v>
      </c>
      <c r="H3511" s="56">
        <v>44377</v>
      </c>
      <c r="I3511" s="56">
        <v>44377</v>
      </c>
      <c r="J3511" s="55">
        <v>0</v>
      </c>
      <c r="L3511" s="56">
        <v>44370</v>
      </c>
      <c r="M3511" s="56">
        <v>44377</v>
      </c>
      <c r="N3511" s="55">
        <v>1</v>
      </c>
      <c r="O3511" s="55">
        <v>0</v>
      </c>
      <c r="P3511" s="55">
        <v>0</v>
      </c>
      <c r="R3511" s="55">
        <v>0</v>
      </c>
      <c r="T3511" s="55">
        <v>5205094001</v>
      </c>
      <c r="U3511" s="55" t="s">
        <v>15192</v>
      </c>
      <c r="V3511" s="55" t="s">
        <v>15190</v>
      </c>
      <c r="W3511" s="55" t="s">
        <v>1336</v>
      </c>
      <c r="X3511" s="55" t="s">
        <v>1336</v>
      </c>
      <c r="Y3511" s="55">
        <v>0</v>
      </c>
      <c r="Z3511" s="55" t="s">
        <v>1419</v>
      </c>
      <c r="AA3511" s="55" t="s">
        <v>1338</v>
      </c>
      <c r="AB3511" s="55">
        <v>2835</v>
      </c>
      <c r="AC3511" s="55">
        <v>2835</v>
      </c>
      <c r="AD3511" s="55">
        <v>0</v>
      </c>
      <c r="AE3511" s="55" t="s">
        <v>1339</v>
      </c>
      <c r="AF3511" s="55" t="s">
        <v>3146</v>
      </c>
      <c r="AG3511" s="55" t="s">
        <v>3147</v>
      </c>
      <c r="AH3511" s="55" t="s">
        <v>1235</v>
      </c>
      <c r="AJ3511" s="55" t="s">
        <v>15191</v>
      </c>
      <c r="AK3511" s="55">
        <v>0</v>
      </c>
      <c r="AL3511" s="55" t="s">
        <v>1742</v>
      </c>
      <c r="AN3511" s="55">
        <v>6</v>
      </c>
      <c r="AO3511" s="55" t="s">
        <v>15193</v>
      </c>
      <c r="AR3511" s="56">
        <v>44370</v>
      </c>
      <c r="AS3511" s="57">
        <v>0.40415509259259258</v>
      </c>
      <c r="AT3511" s="56">
        <v>44371</v>
      </c>
      <c r="AU3511" s="57">
        <v>0.30466435185185187</v>
      </c>
      <c r="AV3511" s="55" t="s">
        <v>1345</v>
      </c>
      <c r="AW3511" s="55" t="s">
        <v>1345</v>
      </c>
      <c r="AX3511" s="55" t="s">
        <v>1346</v>
      </c>
      <c r="CB3511" s="55" t="s">
        <v>3150</v>
      </c>
    </row>
    <row r="3512" spans="1:80">
      <c r="A3512" s="55" t="s">
        <v>15194</v>
      </c>
      <c r="B3512" s="55">
        <v>2</v>
      </c>
      <c r="C3512" s="55" t="s">
        <v>15195</v>
      </c>
      <c r="D3512" s="55" t="s">
        <v>15196</v>
      </c>
      <c r="E3512" s="55">
        <v>0</v>
      </c>
      <c r="F3512" s="55">
        <v>0</v>
      </c>
      <c r="G3512" s="56">
        <v>44347</v>
      </c>
      <c r="H3512" s="56">
        <v>44347</v>
      </c>
      <c r="I3512" s="56">
        <v>44347</v>
      </c>
      <c r="J3512" s="55">
        <v>0</v>
      </c>
      <c r="L3512" s="56">
        <v>44328</v>
      </c>
      <c r="M3512" s="56">
        <v>44347</v>
      </c>
      <c r="N3512" s="55">
        <v>0</v>
      </c>
      <c r="O3512" s="55">
        <v>0</v>
      </c>
      <c r="P3512" s="55">
        <v>0</v>
      </c>
      <c r="R3512" s="55">
        <v>0</v>
      </c>
      <c r="T3512" s="55">
        <v>5197463004</v>
      </c>
      <c r="U3512" s="55" t="s">
        <v>15197</v>
      </c>
      <c r="V3512" s="55" t="s">
        <v>15195</v>
      </c>
      <c r="W3512" s="55" t="s">
        <v>1336</v>
      </c>
      <c r="X3512" s="55" t="s">
        <v>1336</v>
      </c>
      <c r="Y3512" s="55">
        <v>0</v>
      </c>
      <c r="Z3512" s="55" t="s">
        <v>1419</v>
      </c>
      <c r="AA3512" s="55" t="s">
        <v>1338</v>
      </c>
      <c r="AB3512" s="55">
        <v>3570</v>
      </c>
      <c r="AC3512" s="55">
        <v>3570</v>
      </c>
      <c r="AD3512" s="55">
        <v>0</v>
      </c>
      <c r="AE3512" s="55" t="s">
        <v>1339</v>
      </c>
      <c r="AF3512" s="55" t="s">
        <v>3146</v>
      </c>
      <c r="AG3512" s="55" t="s">
        <v>3147</v>
      </c>
      <c r="AH3512" s="55" t="s">
        <v>1235</v>
      </c>
      <c r="AJ3512" s="55" t="s">
        <v>15196</v>
      </c>
      <c r="AK3512" s="55">
        <v>0</v>
      </c>
      <c r="AL3512" s="55" t="s">
        <v>1742</v>
      </c>
      <c r="AN3512" s="55">
        <v>5</v>
      </c>
      <c r="AO3512" s="55" t="s">
        <v>15198</v>
      </c>
      <c r="AR3512" s="56">
        <v>44328</v>
      </c>
      <c r="AS3512" s="57">
        <v>0.46715277777777775</v>
      </c>
      <c r="AT3512" s="56">
        <v>44386</v>
      </c>
      <c r="AU3512" s="57">
        <v>0.75615740740740733</v>
      </c>
      <c r="AV3512" s="55" t="s">
        <v>1345</v>
      </c>
      <c r="AW3512" s="55" t="s">
        <v>2166</v>
      </c>
      <c r="AX3512" s="55" t="s">
        <v>2167</v>
      </c>
      <c r="CB3512" s="55" t="s">
        <v>3150</v>
      </c>
    </row>
    <row r="3513" spans="1:80">
      <c r="A3513" s="55" t="s">
        <v>15199</v>
      </c>
      <c r="B3513" s="55">
        <v>2</v>
      </c>
      <c r="C3513" s="55" t="s">
        <v>15200</v>
      </c>
      <c r="D3513" s="55" t="s">
        <v>15201</v>
      </c>
      <c r="E3513" s="55">
        <v>0</v>
      </c>
      <c r="F3513" s="55">
        <v>1</v>
      </c>
      <c r="G3513" s="56">
        <v>44377</v>
      </c>
      <c r="H3513" s="56">
        <v>44377</v>
      </c>
      <c r="I3513" s="56">
        <v>44377</v>
      </c>
      <c r="J3513" s="55">
        <v>0</v>
      </c>
      <c r="L3513" s="56">
        <v>44370</v>
      </c>
      <c r="M3513" s="56">
        <v>44377</v>
      </c>
      <c r="N3513" s="55">
        <v>1</v>
      </c>
      <c r="O3513" s="55">
        <v>0</v>
      </c>
      <c r="P3513" s="55">
        <v>0</v>
      </c>
      <c r="R3513" s="55">
        <v>0</v>
      </c>
      <c r="T3513" s="55">
        <v>5205013001</v>
      </c>
      <c r="U3513" s="55" t="s">
        <v>15202</v>
      </c>
      <c r="V3513" s="55" t="s">
        <v>15200</v>
      </c>
      <c r="W3513" s="55" t="s">
        <v>1336</v>
      </c>
      <c r="X3513" s="55" t="s">
        <v>1336</v>
      </c>
      <c r="Y3513" s="55">
        <v>0</v>
      </c>
      <c r="Z3513" s="55" t="s">
        <v>1419</v>
      </c>
      <c r="AA3513" s="55" t="s">
        <v>1338</v>
      </c>
      <c r="AB3513" s="55">
        <v>3570</v>
      </c>
      <c r="AC3513" s="55">
        <v>3570</v>
      </c>
      <c r="AD3513" s="55">
        <v>0</v>
      </c>
      <c r="AE3513" s="55" t="s">
        <v>1339</v>
      </c>
      <c r="AF3513" s="55" t="s">
        <v>3146</v>
      </c>
      <c r="AG3513" s="55" t="s">
        <v>3147</v>
      </c>
      <c r="AH3513" s="55" t="s">
        <v>1235</v>
      </c>
      <c r="AJ3513" s="55" t="s">
        <v>15201</v>
      </c>
      <c r="AK3513" s="55">
        <v>0</v>
      </c>
      <c r="AL3513" s="55" t="s">
        <v>1742</v>
      </c>
      <c r="AN3513" s="55">
        <v>6</v>
      </c>
      <c r="AO3513" s="55" t="s">
        <v>15203</v>
      </c>
      <c r="AR3513" s="56">
        <v>44370</v>
      </c>
      <c r="AS3513" s="57">
        <v>0.40390046296296295</v>
      </c>
      <c r="AT3513" s="56">
        <v>44371</v>
      </c>
      <c r="AU3513" s="57">
        <v>0.30466435185185187</v>
      </c>
      <c r="AV3513" s="55" t="s">
        <v>1345</v>
      </c>
      <c r="AW3513" s="55" t="s">
        <v>1345</v>
      </c>
      <c r="AX3513" s="55" t="s">
        <v>1346</v>
      </c>
      <c r="CB3513" s="55" t="s">
        <v>3150</v>
      </c>
    </row>
    <row r="3514" spans="1:80">
      <c r="A3514" s="55" t="s">
        <v>15204</v>
      </c>
      <c r="B3514" s="55">
        <v>2</v>
      </c>
      <c r="C3514" s="55" t="s">
        <v>15205</v>
      </c>
      <c r="D3514" s="55" t="s">
        <v>15206</v>
      </c>
      <c r="E3514" s="55">
        <v>0</v>
      </c>
      <c r="F3514" s="55">
        <v>0</v>
      </c>
      <c r="G3514" s="56">
        <v>44347</v>
      </c>
      <c r="H3514" s="56">
        <v>44347</v>
      </c>
      <c r="I3514" s="56">
        <v>44347</v>
      </c>
      <c r="J3514" s="55">
        <v>0</v>
      </c>
      <c r="L3514" s="56">
        <v>44328</v>
      </c>
      <c r="M3514" s="56">
        <v>44347</v>
      </c>
      <c r="N3514" s="55">
        <v>0</v>
      </c>
      <c r="O3514" s="55">
        <v>0</v>
      </c>
      <c r="P3514" s="55">
        <v>0</v>
      </c>
      <c r="R3514" s="55">
        <v>0</v>
      </c>
      <c r="T3514" s="55">
        <v>5197464001</v>
      </c>
      <c r="U3514" s="55" t="s">
        <v>15207</v>
      </c>
      <c r="V3514" s="55" t="s">
        <v>15205</v>
      </c>
      <c r="W3514" s="55" t="s">
        <v>1336</v>
      </c>
      <c r="X3514" s="55" t="s">
        <v>1336</v>
      </c>
      <c r="Y3514" s="55">
        <v>0</v>
      </c>
      <c r="Z3514" s="55" t="s">
        <v>1419</v>
      </c>
      <c r="AA3514" s="55" t="s">
        <v>1338</v>
      </c>
      <c r="AB3514" s="55">
        <v>3255</v>
      </c>
      <c r="AC3514" s="55">
        <v>3255</v>
      </c>
      <c r="AD3514" s="55">
        <v>0</v>
      </c>
      <c r="AE3514" s="55" t="s">
        <v>1339</v>
      </c>
      <c r="AF3514" s="55" t="s">
        <v>3146</v>
      </c>
      <c r="AG3514" s="55" t="s">
        <v>3147</v>
      </c>
      <c r="AH3514" s="55" t="s">
        <v>1235</v>
      </c>
      <c r="AJ3514" s="55" t="s">
        <v>15206</v>
      </c>
      <c r="AK3514" s="55">
        <v>0</v>
      </c>
      <c r="AL3514" s="55" t="s">
        <v>1742</v>
      </c>
      <c r="AN3514" s="55">
        <v>5</v>
      </c>
      <c r="AO3514" s="55" t="s">
        <v>15208</v>
      </c>
      <c r="AR3514" s="56">
        <v>44328</v>
      </c>
      <c r="AS3514" s="57">
        <v>0.46725694444444449</v>
      </c>
      <c r="AT3514" s="56">
        <v>44386</v>
      </c>
      <c r="AU3514" s="57">
        <v>0.75671296296296298</v>
      </c>
      <c r="AV3514" s="55" t="s">
        <v>1345</v>
      </c>
      <c r="AW3514" s="55" t="s">
        <v>2166</v>
      </c>
      <c r="AX3514" s="55" t="s">
        <v>2167</v>
      </c>
      <c r="CB3514" s="55" t="s">
        <v>3150</v>
      </c>
    </row>
    <row r="3515" spans="1:80">
      <c r="A3515" s="55" t="s">
        <v>15209</v>
      </c>
      <c r="B3515" s="55">
        <v>2</v>
      </c>
      <c r="C3515" s="55" t="s">
        <v>15210</v>
      </c>
      <c r="D3515" s="55" t="s">
        <v>15211</v>
      </c>
      <c r="E3515" s="55">
        <v>0</v>
      </c>
      <c r="F3515" s="55">
        <v>1</v>
      </c>
      <c r="G3515" s="56">
        <v>44377</v>
      </c>
      <c r="H3515" s="56">
        <v>44377</v>
      </c>
      <c r="I3515" s="56">
        <v>44377</v>
      </c>
      <c r="J3515" s="55">
        <v>0</v>
      </c>
      <c r="L3515" s="56">
        <v>44370</v>
      </c>
      <c r="M3515" s="56">
        <v>44377</v>
      </c>
      <c r="N3515" s="55">
        <v>1</v>
      </c>
      <c r="O3515" s="55">
        <v>0</v>
      </c>
      <c r="P3515" s="55">
        <v>0</v>
      </c>
      <c r="R3515" s="55">
        <v>0</v>
      </c>
      <c r="T3515" s="55">
        <v>5205090002</v>
      </c>
      <c r="U3515" s="55" t="s">
        <v>15212</v>
      </c>
      <c r="V3515" s="55" t="s">
        <v>15210</v>
      </c>
      <c r="W3515" s="55" t="s">
        <v>1336</v>
      </c>
      <c r="X3515" s="55" t="s">
        <v>1336</v>
      </c>
      <c r="Y3515" s="55">
        <v>0</v>
      </c>
      <c r="Z3515" s="55" t="s">
        <v>1419</v>
      </c>
      <c r="AA3515" s="55" t="s">
        <v>1338</v>
      </c>
      <c r="AB3515" s="55">
        <v>3255</v>
      </c>
      <c r="AC3515" s="55">
        <v>3255</v>
      </c>
      <c r="AD3515" s="55">
        <v>0</v>
      </c>
      <c r="AE3515" s="55" t="s">
        <v>1339</v>
      </c>
      <c r="AF3515" s="55" t="s">
        <v>3146</v>
      </c>
      <c r="AG3515" s="55" t="s">
        <v>3147</v>
      </c>
      <c r="AH3515" s="55" t="s">
        <v>1235</v>
      </c>
      <c r="AJ3515" s="55" t="s">
        <v>15211</v>
      </c>
      <c r="AK3515" s="55">
        <v>0</v>
      </c>
      <c r="AL3515" s="55" t="s">
        <v>1742</v>
      </c>
      <c r="AN3515" s="55">
        <v>6</v>
      </c>
      <c r="AO3515" s="55" t="s">
        <v>15213</v>
      </c>
      <c r="AR3515" s="56">
        <v>44370</v>
      </c>
      <c r="AS3515" s="57">
        <v>0.40399305555555554</v>
      </c>
      <c r="AT3515" s="56">
        <v>44371</v>
      </c>
      <c r="AU3515" s="57">
        <v>0.30466435185185187</v>
      </c>
      <c r="AV3515" s="55" t="s">
        <v>1345</v>
      </c>
      <c r="AW3515" s="55" t="s">
        <v>1345</v>
      </c>
      <c r="AX3515" s="55" t="s">
        <v>1346</v>
      </c>
      <c r="CB3515" s="55" t="s">
        <v>3150</v>
      </c>
    </row>
    <row r="3516" spans="1:80">
      <c r="A3516" s="55" t="s">
        <v>15214</v>
      </c>
      <c r="B3516" s="55">
        <v>2</v>
      </c>
      <c r="C3516" s="55" t="s">
        <v>15215</v>
      </c>
      <c r="D3516" s="55" t="s">
        <v>15216</v>
      </c>
      <c r="E3516" s="55">
        <v>0</v>
      </c>
      <c r="F3516" s="55">
        <v>1</v>
      </c>
      <c r="G3516" s="56">
        <v>44347</v>
      </c>
      <c r="H3516" s="56">
        <v>44347</v>
      </c>
      <c r="I3516" s="56">
        <v>44347</v>
      </c>
      <c r="J3516" s="55">
        <v>1</v>
      </c>
      <c r="K3516" s="56">
        <v>44370</v>
      </c>
      <c r="L3516" s="56">
        <v>44314</v>
      </c>
      <c r="M3516" s="56">
        <v>44347</v>
      </c>
      <c r="N3516" s="55">
        <v>1</v>
      </c>
      <c r="O3516" s="55">
        <v>1</v>
      </c>
      <c r="P3516" s="55">
        <v>1</v>
      </c>
      <c r="Q3516" s="56">
        <v>44370</v>
      </c>
      <c r="R3516" s="55">
        <v>0</v>
      </c>
      <c r="T3516" s="55">
        <v>5180414006</v>
      </c>
      <c r="U3516" s="55" t="s">
        <v>15217</v>
      </c>
      <c r="V3516" s="55" t="s">
        <v>15215</v>
      </c>
      <c r="W3516" s="55" t="s">
        <v>1336</v>
      </c>
      <c r="X3516" s="55" t="s">
        <v>1336</v>
      </c>
      <c r="Y3516" s="55">
        <v>0</v>
      </c>
      <c r="Z3516" s="55" t="s">
        <v>1419</v>
      </c>
      <c r="AA3516" s="55" t="s">
        <v>1338</v>
      </c>
      <c r="AB3516" s="55">
        <v>840</v>
      </c>
      <c r="AC3516" s="55">
        <v>840</v>
      </c>
      <c r="AD3516" s="55">
        <v>0</v>
      </c>
      <c r="AE3516" s="55" t="s">
        <v>1339</v>
      </c>
      <c r="AF3516" s="55" t="s">
        <v>3146</v>
      </c>
      <c r="AG3516" s="55" t="s">
        <v>3147</v>
      </c>
      <c r="AH3516" s="55" t="s">
        <v>1235</v>
      </c>
      <c r="AJ3516" s="55" t="s">
        <v>15216</v>
      </c>
      <c r="AK3516" s="55">
        <v>0</v>
      </c>
      <c r="AL3516" s="55" t="s">
        <v>1742</v>
      </c>
      <c r="AN3516" s="55">
        <v>3</v>
      </c>
      <c r="AO3516" s="55" t="s">
        <v>15218</v>
      </c>
      <c r="AR3516" s="56">
        <v>44314</v>
      </c>
      <c r="AS3516" s="57">
        <v>0.67462962962962969</v>
      </c>
      <c r="AT3516" s="56">
        <v>44370</v>
      </c>
      <c r="AU3516" s="57">
        <v>0.56431712962962965</v>
      </c>
      <c r="AV3516" s="55" t="s">
        <v>1345</v>
      </c>
      <c r="AW3516" s="55" t="s">
        <v>1345</v>
      </c>
      <c r="AX3516" s="55" t="s">
        <v>1346</v>
      </c>
      <c r="CB3516" s="55" t="s">
        <v>3150</v>
      </c>
    </row>
    <row r="3517" spans="1:80">
      <c r="A3517" s="55" t="s">
        <v>15219</v>
      </c>
      <c r="B3517" s="55">
        <v>2</v>
      </c>
      <c r="C3517" s="55" t="s">
        <v>15220</v>
      </c>
      <c r="D3517" s="55" t="s">
        <v>15221</v>
      </c>
      <c r="E3517" s="55">
        <v>0</v>
      </c>
      <c r="F3517" s="55">
        <v>1</v>
      </c>
      <c r="G3517" s="56">
        <v>44347</v>
      </c>
      <c r="H3517" s="56">
        <v>44347</v>
      </c>
      <c r="I3517" s="56">
        <v>44347</v>
      </c>
      <c r="J3517" s="55">
        <v>1</v>
      </c>
      <c r="K3517" s="56">
        <v>44370</v>
      </c>
      <c r="L3517" s="56">
        <v>44314</v>
      </c>
      <c r="M3517" s="56">
        <v>44347</v>
      </c>
      <c r="N3517" s="55">
        <v>1</v>
      </c>
      <c r="O3517" s="55">
        <v>1</v>
      </c>
      <c r="P3517" s="55">
        <v>1</v>
      </c>
      <c r="Q3517" s="56">
        <v>44370</v>
      </c>
      <c r="R3517" s="55">
        <v>0</v>
      </c>
      <c r="T3517" s="55">
        <v>5180415003</v>
      </c>
      <c r="U3517" s="55" t="s">
        <v>15222</v>
      </c>
      <c r="V3517" s="55" t="s">
        <v>15220</v>
      </c>
      <c r="W3517" s="55" t="s">
        <v>1336</v>
      </c>
      <c r="X3517" s="55" t="s">
        <v>1336</v>
      </c>
      <c r="Y3517" s="55">
        <v>0</v>
      </c>
      <c r="Z3517" s="55" t="s">
        <v>1419</v>
      </c>
      <c r="AA3517" s="55" t="s">
        <v>1338</v>
      </c>
      <c r="AB3517" s="55">
        <v>840</v>
      </c>
      <c r="AC3517" s="55">
        <v>840</v>
      </c>
      <c r="AD3517" s="55">
        <v>0</v>
      </c>
      <c r="AE3517" s="55" t="s">
        <v>1339</v>
      </c>
      <c r="AF3517" s="55" t="s">
        <v>3146</v>
      </c>
      <c r="AG3517" s="55" t="s">
        <v>3147</v>
      </c>
      <c r="AH3517" s="55" t="s">
        <v>1235</v>
      </c>
      <c r="AJ3517" s="55" t="s">
        <v>15221</v>
      </c>
      <c r="AK3517" s="55">
        <v>0</v>
      </c>
      <c r="AL3517" s="55" t="s">
        <v>1742</v>
      </c>
      <c r="AN3517" s="55">
        <v>3</v>
      </c>
      <c r="AO3517" s="55" t="s">
        <v>15223</v>
      </c>
      <c r="AR3517" s="56">
        <v>44314</v>
      </c>
      <c r="AS3517" s="57">
        <v>0.67472222222222211</v>
      </c>
      <c r="AT3517" s="56">
        <v>44370</v>
      </c>
      <c r="AU3517" s="57">
        <v>0.56431712962962965</v>
      </c>
      <c r="AV3517" s="55" t="s">
        <v>1345</v>
      </c>
      <c r="AW3517" s="55" t="s">
        <v>1345</v>
      </c>
      <c r="AX3517" s="55" t="s">
        <v>1346</v>
      </c>
      <c r="CB3517" s="55" t="s">
        <v>3150</v>
      </c>
    </row>
    <row r="3518" spans="1:80">
      <c r="A3518" s="55" t="s">
        <v>15224</v>
      </c>
      <c r="B3518" s="55">
        <v>2</v>
      </c>
      <c r="C3518" s="55" t="s">
        <v>15225</v>
      </c>
      <c r="D3518" s="55" t="s">
        <v>15226</v>
      </c>
      <c r="E3518" s="55">
        <v>0</v>
      </c>
      <c r="F3518" s="55">
        <v>1</v>
      </c>
      <c r="G3518" s="56">
        <v>44347</v>
      </c>
      <c r="H3518" s="56">
        <v>44347</v>
      </c>
      <c r="I3518" s="56">
        <v>44347</v>
      </c>
      <c r="J3518" s="55">
        <v>1</v>
      </c>
      <c r="K3518" s="56">
        <v>44370</v>
      </c>
      <c r="L3518" s="56">
        <v>44314</v>
      </c>
      <c r="M3518" s="56">
        <v>44347</v>
      </c>
      <c r="N3518" s="55">
        <v>1</v>
      </c>
      <c r="O3518" s="55">
        <v>1</v>
      </c>
      <c r="P3518" s="55">
        <v>1</v>
      </c>
      <c r="Q3518" s="56">
        <v>44370</v>
      </c>
      <c r="R3518" s="55">
        <v>0</v>
      </c>
      <c r="T3518" s="55">
        <v>5180413009</v>
      </c>
      <c r="U3518" s="55" t="s">
        <v>15227</v>
      </c>
      <c r="V3518" s="55" t="s">
        <v>15225</v>
      </c>
      <c r="W3518" s="55" t="s">
        <v>1336</v>
      </c>
      <c r="X3518" s="55" t="s">
        <v>1336</v>
      </c>
      <c r="Y3518" s="55">
        <v>0</v>
      </c>
      <c r="Z3518" s="55" t="s">
        <v>1419</v>
      </c>
      <c r="AA3518" s="55" t="s">
        <v>1338</v>
      </c>
      <c r="AB3518" s="55">
        <v>840</v>
      </c>
      <c r="AC3518" s="55">
        <v>840</v>
      </c>
      <c r="AD3518" s="55">
        <v>0</v>
      </c>
      <c r="AE3518" s="55" t="s">
        <v>1339</v>
      </c>
      <c r="AF3518" s="55" t="s">
        <v>3146</v>
      </c>
      <c r="AG3518" s="55" t="s">
        <v>3147</v>
      </c>
      <c r="AH3518" s="55" t="s">
        <v>1235</v>
      </c>
      <c r="AJ3518" s="55" t="s">
        <v>15226</v>
      </c>
      <c r="AK3518" s="55">
        <v>0</v>
      </c>
      <c r="AL3518" s="55" t="s">
        <v>1742</v>
      </c>
      <c r="AN3518" s="55">
        <v>3</v>
      </c>
      <c r="AO3518" s="55" t="s">
        <v>15228</v>
      </c>
      <c r="AR3518" s="56">
        <v>44314</v>
      </c>
      <c r="AS3518" s="57">
        <v>0.67453703703703705</v>
      </c>
      <c r="AT3518" s="56">
        <v>44370</v>
      </c>
      <c r="AU3518" s="57">
        <v>0.56431712962962965</v>
      </c>
      <c r="AV3518" s="55" t="s">
        <v>1345</v>
      </c>
      <c r="AW3518" s="55" t="s">
        <v>1345</v>
      </c>
      <c r="AX3518" s="55" t="s">
        <v>1346</v>
      </c>
      <c r="CB3518" s="55" t="s">
        <v>3150</v>
      </c>
    </row>
    <row r="3519" spans="1:80">
      <c r="A3519" s="55" t="s">
        <v>15229</v>
      </c>
      <c r="B3519" s="55">
        <v>2</v>
      </c>
      <c r="C3519" s="55" t="s">
        <v>15230</v>
      </c>
      <c r="D3519" s="55" t="s">
        <v>15231</v>
      </c>
      <c r="E3519" s="55">
        <v>0</v>
      </c>
      <c r="F3519" s="55">
        <v>1</v>
      </c>
      <c r="G3519" s="56">
        <v>44417</v>
      </c>
      <c r="H3519" s="56">
        <v>44417</v>
      </c>
      <c r="I3519" s="56">
        <v>44417</v>
      </c>
      <c r="J3519" s="55">
        <v>1</v>
      </c>
      <c r="K3519" s="56">
        <v>44403</v>
      </c>
      <c r="L3519" s="56">
        <v>44386</v>
      </c>
      <c r="M3519" s="56">
        <v>44417</v>
      </c>
      <c r="N3519" s="55">
        <v>1</v>
      </c>
      <c r="O3519" s="55">
        <v>1</v>
      </c>
      <c r="P3519" s="55">
        <v>1</v>
      </c>
      <c r="Q3519" s="56">
        <v>44404</v>
      </c>
      <c r="R3519" s="55">
        <v>0</v>
      </c>
      <c r="T3519" s="55">
        <v>5199034004</v>
      </c>
      <c r="U3519" s="55" t="s">
        <v>15232</v>
      </c>
      <c r="V3519" s="55" t="s">
        <v>15230</v>
      </c>
      <c r="W3519" s="55" t="s">
        <v>1336</v>
      </c>
      <c r="X3519" s="55" t="s">
        <v>1336</v>
      </c>
      <c r="Y3519" s="55">
        <v>0</v>
      </c>
      <c r="Z3519" s="55" t="s">
        <v>1419</v>
      </c>
      <c r="AA3519" s="55" t="s">
        <v>1338</v>
      </c>
      <c r="AB3519" s="55">
        <v>140.69999999999999</v>
      </c>
      <c r="AC3519" s="55">
        <v>140.69999999999999</v>
      </c>
      <c r="AD3519" s="55">
        <v>0</v>
      </c>
      <c r="AE3519" s="55" t="s">
        <v>1339</v>
      </c>
      <c r="AF3519" s="55" t="s">
        <v>3146</v>
      </c>
      <c r="AG3519" s="55" t="s">
        <v>3147</v>
      </c>
      <c r="AH3519" s="55" t="s">
        <v>1235</v>
      </c>
      <c r="AJ3519" s="55" t="s">
        <v>15231</v>
      </c>
      <c r="AK3519" s="55">
        <v>0</v>
      </c>
      <c r="AL3519" s="55" t="s">
        <v>1742</v>
      </c>
      <c r="AN3519" s="55">
        <v>4</v>
      </c>
      <c r="AO3519" s="55" t="s">
        <v>15233</v>
      </c>
      <c r="AR3519" s="56">
        <v>44386</v>
      </c>
      <c r="AS3519" s="57">
        <v>0.33131944444444444</v>
      </c>
      <c r="AT3519" s="56">
        <v>44403</v>
      </c>
      <c r="AU3519" s="57">
        <v>0.72000000000000008</v>
      </c>
      <c r="AV3519" s="55" t="s">
        <v>1345</v>
      </c>
      <c r="AW3519" s="55" t="s">
        <v>1345</v>
      </c>
      <c r="AX3519" s="55" t="s">
        <v>1346</v>
      </c>
      <c r="CB3519" s="55" t="s">
        <v>3150</v>
      </c>
    </row>
    <row r="3520" spans="1:80">
      <c r="A3520" s="55" t="s">
        <v>15234</v>
      </c>
      <c r="B3520" s="55">
        <v>2</v>
      </c>
      <c r="C3520" s="55" t="s">
        <v>15235</v>
      </c>
      <c r="D3520" s="55" t="s">
        <v>15236</v>
      </c>
      <c r="E3520" s="55">
        <v>0</v>
      </c>
      <c r="F3520" s="55">
        <v>1</v>
      </c>
      <c r="G3520" s="56">
        <v>44439</v>
      </c>
      <c r="H3520" s="56">
        <v>44439</v>
      </c>
      <c r="I3520" s="56">
        <v>44439</v>
      </c>
      <c r="J3520" s="55">
        <v>1</v>
      </c>
      <c r="K3520" s="56">
        <v>44448</v>
      </c>
      <c r="L3520" s="56">
        <v>44433</v>
      </c>
      <c r="M3520" s="56">
        <v>44439</v>
      </c>
      <c r="N3520" s="55">
        <v>1</v>
      </c>
      <c r="O3520" s="55">
        <v>1</v>
      </c>
      <c r="P3520" s="55">
        <v>1</v>
      </c>
      <c r="Q3520" s="56">
        <v>44449</v>
      </c>
      <c r="R3520" s="55">
        <v>0</v>
      </c>
      <c r="T3520" s="55">
        <v>5210227000</v>
      </c>
      <c r="U3520" s="55" t="s">
        <v>15237</v>
      </c>
      <c r="V3520" s="55" t="s">
        <v>15235</v>
      </c>
      <c r="W3520" s="55" t="s">
        <v>1336</v>
      </c>
      <c r="X3520" s="55" t="s">
        <v>1336</v>
      </c>
      <c r="Y3520" s="55">
        <v>0</v>
      </c>
      <c r="Z3520" s="55" t="s">
        <v>1419</v>
      </c>
      <c r="AA3520" s="55" t="s">
        <v>1338</v>
      </c>
      <c r="AB3520" s="55">
        <v>680.4</v>
      </c>
      <c r="AC3520" s="55">
        <v>680.4</v>
      </c>
      <c r="AD3520" s="55">
        <v>0</v>
      </c>
      <c r="AE3520" s="55" t="s">
        <v>1339</v>
      </c>
      <c r="AF3520" s="55" t="s">
        <v>3146</v>
      </c>
      <c r="AG3520" s="55" t="s">
        <v>3147</v>
      </c>
      <c r="AH3520" s="55" t="s">
        <v>1235</v>
      </c>
      <c r="AJ3520" s="55" t="s">
        <v>15236</v>
      </c>
      <c r="AK3520" s="55">
        <v>0</v>
      </c>
      <c r="AL3520" s="55" t="s">
        <v>1742</v>
      </c>
      <c r="AN3520" s="55">
        <v>5</v>
      </c>
      <c r="AO3520" s="55" t="s">
        <v>15238</v>
      </c>
      <c r="AR3520" s="56">
        <v>44433</v>
      </c>
      <c r="AS3520" s="57">
        <v>0.47964120370370367</v>
      </c>
      <c r="AT3520" s="56">
        <v>44448</v>
      </c>
      <c r="AU3520" s="57">
        <v>0.58516203703703706</v>
      </c>
      <c r="AV3520" s="55" t="s">
        <v>1345</v>
      </c>
      <c r="AW3520" s="55" t="s">
        <v>1345</v>
      </c>
      <c r="AX3520" s="55" t="s">
        <v>1346</v>
      </c>
      <c r="CB3520" s="55" t="s">
        <v>3150</v>
      </c>
    </row>
    <row r="3521" spans="1:80">
      <c r="A3521" s="55" t="s">
        <v>15239</v>
      </c>
      <c r="B3521" s="55">
        <v>2</v>
      </c>
      <c r="C3521" s="55" t="s">
        <v>15240</v>
      </c>
      <c r="D3521" s="55" t="s">
        <v>15241</v>
      </c>
      <c r="E3521" s="55">
        <v>0</v>
      </c>
      <c r="F3521" s="55">
        <v>1</v>
      </c>
      <c r="G3521" s="56">
        <v>44347</v>
      </c>
      <c r="H3521" s="56">
        <v>44347</v>
      </c>
      <c r="I3521" s="56">
        <v>44347</v>
      </c>
      <c r="J3521" s="55">
        <v>1</v>
      </c>
      <c r="K3521" s="56">
        <v>44463</v>
      </c>
      <c r="L3521" s="56">
        <v>44328</v>
      </c>
      <c r="M3521" s="56">
        <v>44347</v>
      </c>
      <c r="N3521" s="55">
        <v>1</v>
      </c>
      <c r="O3521" s="55">
        <v>1</v>
      </c>
      <c r="P3521" s="55">
        <v>1</v>
      </c>
      <c r="Q3521" s="56">
        <v>44463</v>
      </c>
      <c r="R3521" s="55">
        <v>0</v>
      </c>
      <c r="T3521" s="55">
        <v>5197807003</v>
      </c>
      <c r="U3521" s="55" t="s">
        <v>15242</v>
      </c>
      <c r="V3521" s="55" t="s">
        <v>15240</v>
      </c>
      <c r="W3521" s="55" t="s">
        <v>1336</v>
      </c>
      <c r="X3521" s="55" t="s">
        <v>1336</v>
      </c>
      <c r="Y3521" s="55">
        <v>0</v>
      </c>
      <c r="Z3521" s="55" t="s">
        <v>1419</v>
      </c>
      <c r="AA3521" s="55" t="s">
        <v>1338</v>
      </c>
      <c r="AB3521" s="55">
        <v>1050</v>
      </c>
      <c r="AC3521" s="55">
        <v>1050</v>
      </c>
      <c r="AD3521" s="55">
        <v>0</v>
      </c>
      <c r="AE3521" s="55" t="s">
        <v>1339</v>
      </c>
      <c r="AF3521" s="55" t="s">
        <v>3146</v>
      </c>
      <c r="AG3521" s="55" t="s">
        <v>3147</v>
      </c>
      <c r="AH3521" s="55" t="s">
        <v>1235</v>
      </c>
      <c r="AJ3521" s="55" t="s">
        <v>15241</v>
      </c>
      <c r="AK3521" s="55">
        <v>0</v>
      </c>
      <c r="AL3521" s="55" t="s">
        <v>1361</v>
      </c>
      <c r="AN3521" s="55">
        <v>3</v>
      </c>
      <c r="AO3521" s="55" t="s">
        <v>15243</v>
      </c>
      <c r="AR3521" s="56">
        <v>44328</v>
      </c>
      <c r="AS3521" s="57">
        <v>0.45347222222222222</v>
      </c>
      <c r="AT3521" s="56">
        <v>44463</v>
      </c>
      <c r="AU3521" s="57">
        <v>0.66849537037037043</v>
      </c>
      <c r="AV3521" s="55" t="s">
        <v>1345</v>
      </c>
      <c r="AW3521" s="55" t="s">
        <v>1345</v>
      </c>
      <c r="AX3521" s="55" t="s">
        <v>1346</v>
      </c>
      <c r="CB3521" s="55" t="s">
        <v>3150</v>
      </c>
    </row>
    <row r="3522" spans="1:80">
      <c r="A3522" s="55" t="s">
        <v>15244</v>
      </c>
      <c r="B3522" s="55">
        <v>2</v>
      </c>
      <c r="C3522" s="55" t="s">
        <v>15245</v>
      </c>
      <c r="D3522" s="55" t="s">
        <v>15246</v>
      </c>
      <c r="E3522" s="55">
        <v>0</v>
      </c>
      <c r="F3522" s="55">
        <v>1</v>
      </c>
      <c r="G3522" s="56">
        <v>44347</v>
      </c>
      <c r="H3522" s="56">
        <v>44347</v>
      </c>
      <c r="I3522" s="56">
        <v>44347</v>
      </c>
      <c r="J3522" s="55">
        <v>1</v>
      </c>
      <c r="K3522" s="56">
        <v>44463</v>
      </c>
      <c r="L3522" s="56">
        <v>44328</v>
      </c>
      <c r="M3522" s="56">
        <v>44347</v>
      </c>
      <c r="N3522" s="55">
        <v>1</v>
      </c>
      <c r="O3522" s="55">
        <v>1</v>
      </c>
      <c r="P3522" s="55">
        <v>1</v>
      </c>
      <c r="Q3522" s="56">
        <v>44463</v>
      </c>
      <c r="R3522" s="55">
        <v>0</v>
      </c>
      <c r="T3522" s="55">
        <v>5197809008</v>
      </c>
      <c r="U3522" s="55" t="s">
        <v>15247</v>
      </c>
      <c r="V3522" s="55" t="s">
        <v>15245</v>
      </c>
      <c r="W3522" s="55" t="s">
        <v>1336</v>
      </c>
      <c r="X3522" s="55" t="s">
        <v>1336</v>
      </c>
      <c r="Y3522" s="55">
        <v>0</v>
      </c>
      <c r="Z3522" s="55" t="s">
        <v>1419</v>
      </c>
      <c r="AA3522" s="55" t="s">
        <v>1338</v>
      </c>
      <c r="AB3522" s="55">
        <v>1050</v>
      </c>
      <c r="AC3522" s="55">
        <v>1050</v>
      </c>
      <c r="AD3522" s="55">
        <v>0</v>
      </c>
      <c r="AE3522" s="55" t="s">
        <v>1339</v>
      </c>
      <c r="AF3522" s="55" t="s">
        <v>3146</v>
      </c>
      <c r="AG3522" s="55" t="s">
        <v>3147</v>
      </c>
      <c r="AH3522" s="55" t="s">
        <v>1235</v>
      </c>
      <c r="AJ3522" s="55" t="s">
        <v>15246</v>
      </c>
      <c r="AK3522" s="55">
        <v>0</v>
      </c>
      <c r="AL3522" s="55" t="s">
        <v>1361</v>
      </c>
      <c r="AN3522" s="55">
        <v>3</v>
      </c>
      <c r="AO3522" s="55" t="s">
        <v>15248</v>
      </c>
      <c r="AR3522" s="56">
        <v>44328</v>
      </c>
      <c r="AS3522" s="57">
        <v>0.45361111111111113</v>
      </c>
      <c r="AT3522" s="56">
        <v>44463</v>
      </c>
      <c r="AU3522" s="57">
        <v>0.66849537037037043</v>
      </c>
      <c r="AV3522" s="55" t="s">
        <v>1345</v>
      </c>
      <c r="AW3522" s="55" t="s">
        <v>1345</v>
      </c>
      <c r="AX3522" s="55" t="s">
        <v>1346</v>
      </c>
      <c r="CB3522" s="55" t="s">
        <v>3150</v>
      </c>
    </row>
    <row r="3523" spans="1:80">
      <c r="A3523" s="55" t="s">
        <v>15249</v>
      </c>
      <c r="B3523" s="55">
        <v>2</v>
      </c>
      <c r="C3523" s="55" t="s">
        <v>15250</v>
      </c>
      <c r="D3523" s="55" t="s">
        <v>15251</v>
      </c>
      <c r="E3523" s="55">
        <v>0</v>
      </c>
      <c r="F3523" s="55">
        <v>1</v>
      </c>
      <c r="G3523" s="56">
        <v>44347</v>
      </c>
      <c r="H3523" s="56">
        <v>44347</v>
      </c>
      <c r="I3523" s="56">
        <v>44347</v>
      </c>
      <c r="J3523" s="55">
        <v>1</v>
      </c>
      <c r="K3523" s="56">
        <v>44463</v>
      </c>
      <c r="L3523" s="56">
        <v>44328</v>
      </c>
      <c r="M3523" s="56">
        <v>44347</v>
      </c>
      <c r="N3523" s="55">
        <v>1</v>
      </c>
      <c r="O3523" s="55">
        <v>1</v>
      </c>
      <c r="P3523" s="55">
        <v>1</v>
      </c>
      <c r="Q3523" s="56">
        <v>44463</v>
      </c>
      <c r="R3523" s="55">
        <v>0</v>
      </c>
      <c r="T3523" s="55">
        <v>5197803004</v>
      </c>
      <c r="U3523" s="55" t="s">
        <v>15252</v>
      </c>
      <c r="V3523" s="55" t="s">
        <v>15250</v>
      </c>
      <c r="W3523" s="55" t="s">
        <v>1336</v>
      </c>
      <c r="X3523" s="55" t="s">
        <v>1336</v>
      </c>
      <c r="Y3523" s="55">
        <v>0</v>
      </c>
      <c r="Z3523" s="55" t="s">
        <v>1419</v>
      </c>
      <c r="AA3523" s="55" t="s">
        <v>1338</v>
      </c>
      <c r="AB3523" s="55">
        <v>2100</v>
      </c>
      <c r="AC3523" s="55">
        <v>2100</v>
      </c>
      <c r="AD3523" s="55">
        <v>0</v>
      </c>
      <c r="AE3523" s="55" t="s">
        <v>1339</v>
      </c>
      <c r="AF3523" s="55" t="s">
        <v>3146</v>
      </c>
      <c r="AG3523" s="55" t="s">
        <v>3147</v>
      </c>
      <c r="AH3523" s="55" t="s">
        <v>1235</v>
      </c>
      <c r="AJ3523" s="55" t="s">
        <v>15251</v>
      </c>
      <c r="AK3523" s="55">
        <v>0</v>
      </c>
      <c r="AL3523" s="55" t="s">
        <v>1361</v>
      </c>
      <c r="AN3523" s="55">
        <v>3</v>
      </c>
      <c r="AO3523" s="55" t="s">
        <v>15253</v>
      </c>
      <c r="AR3523" s="56">
        <v>44328</v>
      </c>
      <c r="AS3523" s="57">
        <v>0.4533564814814815</v>
      </c>
      <c r="AT3523" s="56">
        <v>44463</v>
      </c>
      <c r="AU3523" s="57">
        <v>0.66849537037037043</v>
      </c>
      <c r="AV3523" s="55" t="s">
        <v>1345</v>
      </c>
      <c r="AW3523" s="55" t="s">
        <v>1345</v>
      </c>
      <c r="AX3523" s="55" t="s">
        <v>1346</v>
      </c>
      <c r="CB3523" s="55" t="s">
        <v>3150</v>
      </c>
    </row>
    <row r="3524" spans="1:80">
      <c r="A3524" s="55" t="s">
        <v>15254</v>
      </c>
      <c r="B3524" s="55">
        <v>2</v>
      </c>
      <c r="C3524" s="55" t="s">
        <v>15255</v>
      </c>
      <c r="D3524" s="55" t="s">
        <v>15256</v>
      </c>
      <c r="E3524" s="55">
        <v>0</v>
      </c>
      <c r="F3524" s="55">
        <v>0</v>
      </c>
      <c r="G3524" s="56">
        <v>44377</v>
      </c>
      <c r="H3524" s="56">
        <v>44377</v>
      </c>
      <c r="I3524" s="56">
        <v>44377</v>
      </c>
      <c r="J3524" s="55">
        <v>0</v>
      </c>
      <c r="L3524" s="56">
        <v>44335</v>
      </c>
      <c r="M3524" s="56">
        <v>44377</v>
      </c>
      <c r="N3524" s="55">
        <v>0</v>
      </c>
      <c r="O3524" s="55">
        <v>0</v>
      </c>
      <c r="P3524" s="55">
        <v>0</v>
      </c>
      <c r="R3524" s="55">
        <v>0</v>
      </c>
      <c r="T3524" s="55">
        <v>5185632003</v>
      </c>
      <c r="U3524" s="55" t="s">
        <v>15257</v>
      </c>
      <c r="V3524" s="55" t="s">
        <v>15255</v>
      </c>
      <c r="W3524" s="55" t="s">
        <v>1336</v>
      </c>
      <c r="X3524" s="55" t="s">
        <v>1336</v>
      </c>
      <c r="Y3524" s="55">
        <v>0</v>
      </c>
      <c r="Z3524" s="55" t="s">
        <v>1419</v>
      </c>
      <c r="AA3524" s="55" t="s">
        <v>1338</v>
      </c>
      <c r="AB3524" s="55">
        <v>5565</v>
      </c>
      <c r="AC3524" s="55">
        <v>5565</v>
      </c>
      <c r="AD3524" s="55">
        <v>0</v>
      </c>
      <c r="AE3524" s="55" t="s">
        <v>1339</v>
      </c>
      <c r="AF3524" s="55" t="s">
        <v>3146</v>
      </c>
      <c r="AG3524" s="55" t="s">
        <v>3147</v>
      </c>
      <c r="AH3524" s="55" t="s">
        <v>1235</v>
      </c>
      <c r="AJ3524" s="55" t="s">
        <v>15256</v>
      </c>
      <c r="AK3524" s="55">
        <v>0</v>
      </c>
      <c r="AL3524" s="55" t="s">
        <v>3283</v>
      </c>
      <c r="AN3524" s="55">
        <v>7</v>
      </c>
      <c r="AO3524" s="55" t="s">
        <v>15258</v>
      </c>
      <c r="AR3524" s="56">
        <v>44335</v>
      </c>
      <c r="AS3524" s="57">
        <v>0.34309027777777779</v>
      </c>
      <c r="AT3524" s="56">
        <v>44375</v>
      </c>
      <c r="AU3524" s="57">
        <v>0.47396990740740735</v>
      </c>
      <c r="AV3524" s="55" t="s">
        <v>1345</v>
      </c>
      <c r="AW3524" s="55" t="s">
        <v>3374</v>
      </c>
      <c r="AX3524" s="55" t="s">
        <v>2167</v>
      </c>
      <c r="CB3524" s="55" t="s">
        <v>3150</v>
      </c>
    </row>
    <row r="3525" spans="1:80">
      <c r="A3525" s="55" t="s">
        <v>15259</v>
      </c>
      <c r="B3525" s="55">
        <v>2</v>
      </c>
      <c r="C3525" s="55" t="s">
        <v>15260</v>
      </c>
      <c r="D3525" s="55" t="s">
        <v>15261</v>
      </c>
      <c r="E3525" s="55">
        <v>0</v>
      </c>
      <c r="F3525" s="55">
        <v>1</v>
      </c>
      <c r="G3525" s="56">
        <v>44377</v>
      </c>
      <c r="H3525" s="56">
        <v>44377</v>
      </c>
      <c r="I3525" s="56">
        <v>44377</v>
      </c>
      <c r="J3525" s="55">
        <v>0</v>
      </c>
      <c r="L3525" s="56">
        <v>44371</v>
      </c>
      <c r="M3525" s="56">
        <v>44377</v>
      </c>
      <c r="N3525" s="55">
        <v>1</v>
      </c>
      <c r="O3525" s="55">
        <v>0</v>
      </c>
      <c r="P3525" s="55">
        <v>0</v>
      </c>
      <c r="R3525" s="55">
        <v>0</v>
      </c>
      <c r="T3525" s="55">
        <v>5205110003</v>
      </c>
      <c r="U3525" s="55" t="s">
        <v>15262</v>
      </c>
      <c r="V3525" s="55" t="s">
        <v>15260</v>
      </c>
      <c r="W3525" s="55" t="s">
        <v>1336</v>
      </c>
      <c r="X3525" s="55" t="s">
        <v>1336</v>
      </c>
      <c r="Y3525" s="55">
        <v>0</v>
      </c>
      <c r="Z3525" s="55" t="s">
        <v>1419</v>
      </c>
      <c r="AA3525" s="55" t="s">
        <v>1338</v>
      </c>
      <c r="AB3525" s="55">
        <v>5565</v>
      </c>
      <c r="AC3525" s="55">
        <v>5565</v>
      </c>
      <c r="AD3525" s="55">
        <v>0</v>
      </c>
      <c r="AE3525" s="55" t="s">
        <v>1339</v>
      </c>
      <c r="AF3525" s="55" t="s">
        <v>3146</v>
      </c>
      <c r="AG3525" s="55" t="s">
        <v>3147</v>
      </c>
      <c r="AH3525" s="55" t="s">
        <v>1235</v>
      </c>
      <c r="AJ3525" s="55" t="s">
        <v>15261</v>
      </c>
      <c r="AK3525" s="55">
        <v>0</v>
      </c>
      <c r="AL3525" s="55" t="s">
        <v>3283</v>
      </c>
      <c r="AN3525" s="55">
        <v>8</v>
      </c>
      <c r="AO3525" s="55" t="s">
        <v>15263</v>
      </c>
      <c r="AR3525" s="56">
        <v>44371</v>
      </c>
      <c r="AS3525" s="57">
        <v>0.63905092592592594</v>
      </c>
      <c r="AT3525" s="56">
        <v>44372</v>
      </c>
      <c r="AU3525" s="57">
        <v>0.30431712962962965</v>
      </c>
      <c r="AV3525" s="55" t="s">
        <v>1345</v>
      </c>
      <c r="AW3525" s="55" t="s">
        <v>1345</v>
      </c>
      <c r="AX3525" s="55" t="s">
        <v>1346</v>
      </c>
      <c r="CB3525" s="55" t="s">
        <v>3150</v>
      </c>
    </row>
    <row r="3526" spans="1:80">
      <c r="A3526" s="55" t="s">
        <v>15264</v>
      </c>
      <c r="B3526" s="55">
        <v>2</v>
      </c>
      <c r="C3526" s="55" t="s">
        <v>15265</v>
      </c>
      <c r="D3526" s="55" t="s">
        <v>15266</v>
      </c>
      <c r="E3526" s="55">
        <v>0</v>
      </c>
      <c r="F3526" s="55">
        <v>0</v>
      </c>
      <c r="G3526" s="56">
        <v>44377</v>
      </c>
      <c r="H3526" s="56">
        <v>44377</v>
      </c>
      <c r="I3526" s="56">
        <v>44377</v>
      </c>
      <c r="J3526" s="55">
        <v>0</v>
      </c>
      <c r="L3526" s="56">
        <v>44335</v>
      </c>
      <c r="M3526" s="56">
        <v>44377</v>
      </c>
      <c r="N3526" s="55">
        <v>0</v>
      </c>
      <c r="O3526" s="55">
        <v>0</v>
      </c>
      <c r="P3526" s="55">
        <v>0</v>
      </c>
      <c r="R3526" s="55">
        <v>0</v>
      </c>
      <c r="T3526" s="55">
        <v>5185626003</v>
      </c>
      <c r="U3526" s="55" t="s">
        <v>15267</v>
      </c>
      <c r="V3526" s="55" t="s">
        <v>15265</v>
      </c>
      <c r="W3526" s="55" t="s">
        <v>1336</v>
      </c>
      <c r="X3526" s="55" t="s">
        <v>1336</v>
      </c>
      <c r="Y3526" s="55">
        <v>0</v>
      </c>
      <c r="Z3526" s="55" t="s">
        <v>1419</v>
      </c>
      <c r="AA3526" s="55" t="s">
        <v>1338</v>
      </c>
      <c r="AB3526" s="55">
        <v>5355</v>
      </c>
      <c r="AC3526" s="55">
        <v>5355</v>
      </c>
      <c r="AD3526" s="55">
        <v>0</v>
      </c>
      <c r="AE3526" s="55" t="s">
        <v>1339</v>
      </c>
      <c r="AF3526" s="55" t="s">
        <v>3146</v>
      </c>
      <c r="AG3526" s="55" t="s">
        <v>3147</v>
      </c>
      <c r="AH3526" s="55" t="s">
        <v>1235</v>
      </c>
      <c r="AJ3526" s="55" t="s">
        <v>15266</v>
      </c>
      <c r="AK3526" s="55">
        <v>0</v>
      </c>
      <c r="AL3526" s="55" t="s">
        <v>3283</v>
      </c>
      <c r="AN3526" s="55">
        <v>7</v>
      </c>
      <c r="AO3526" s="55" t="s">
        <v>15268</v>
      </c>
      <c r="AR3526" s="56">
        <v>44335</v>
      </c>
      <c r="AS3526" s="57">
        <v>0.34324074074074074</v>
      </c>
      <c r="AT3526" s="56">
        <v>44375</v>
      </c>
      <c r="AU3526" s="57">
        <v>0.50057870370370372</v>
      </c>
      <c r="AV3526" s="55" t="s">
        <v>1345</v>
      </c>
      <c r="AW3526" s="55" t="s">
        <v>3374</v>
      </c>
      <c r="AX3526" s="55" t="s">
        <v>2167</v>
      </c>
      <c r="CB3526" s="55" t="s">
        <v>3150</v>
      </c>
    </row>
    <row r="3527" spans="1:80">
      <c r="A3527" s="55" t="s">
        <v>15269</v>
      </c>
      <c r="B3527" s="55">
        <v>2</v>
      </c>
      <c r="C3527" s="55" t="s">
        <v>15270</v>
      </c>
      <c r="D3527" s="55" t="s">
        <v>15271</v>
      </c>
      <c r="E3527" s="55">
        <v>0</v>
      </c>
      <c r="F3527" s="55">
        <v>1</v>
      </c>
      <c r="G3527" s="56">
        <v>44377</v>
      </c>
      <c r="H3527" s="56">
        <v>44377</v>
      </c>
      <c r="I3527" s="56">
        <v>44377</v>
      </c>
      <c r="J3527" s="55">
        <v>0</v>
      </c>
      <c r="L3527" s="56">
        <v>44371</v>
      </c>
      <c r="M3527" s="56">
        <v>44377</v>
      </c>
      <c r="N3527" s="55">
        <v>1</v>
      </c>
      <c r="O3527" s="55">
        <v>0</v>
      </c>
      <c r="P3527" s="55">
        <v>0</v>
      </c>
      <c r="R3527" s="55">
        <v>0</v>
      </c>
      <c r="T3527" s="55">
        <v>5205111001</v>
      </c>
      <c r="U3527" s="55" t="s">
        <v>15272</v>
      </c>
      <c r="V3527" s="55" t="s">
        <v>15270</v>
      </c>
      <c r="W3527" s="55" t="s">
        <v>1336</v>
      </c>
      <c r="X3527" s="55" t="s">
        <v>1336</v>
      </c>
      <c r="Y3527" s="55">
        <v>0</v>
      </c>
      <c r="Z3527" s="55" t="s">
        <v>1419</v>
      </c>
      <c r="AA3527" s="55" t="s">
        <v>1338</v>
      </c>
      <c r="AB3527" s="55">
        <v>5355</v>
      </c>
      <c r="AC3527" s="55">
        <v>5355</v>
      </c>
      <c r="AD3527" s="55">
        <v>0</v>
      </c>
      <c r="AE3527" s="55" t="s">
        <v>1339</v>
      </c>
      <c r="AF3527" s="55" t="s">
        <v>3146</v>
      </c>
      <c r="AG3527" s="55" t="s">
        <v>3147</v>
      </c>
      <c r="AH3527" s="55" t="s">
        <v>1235</v>
      </c>
      <c r="AJ3527" s="55" t="s">
        <v>15271</v>
      </c>
      <c r="AK3527" s="55">
        <v>0</v>
      </c>
      <c r="AL3527" s="55" t="s">
        <v>3283</v>
      </c>
      <c r="AN3527" s="55">
        <v>8</v>
      </c>
      <c r="AO3527" s="55" t="s">
        <v>15273</v>
      </c>
      <c r="AR3527" s="56">
        <v>44371</v>
      </c>
      <c r="AS3527" s="57">
        <v>0.63913194444444443</v>
      </c>
      <c r="AT3527" s="56">
        <v>44372</v>
      </c>
      <c r="AU3527" s="57">
        <v>0.30431712962962965</v>
      </c>
      <c r="AV3527" s="55" t="s">
        <v>1345</v>
      </c>
      <c r="AW3527" s="55" t="s">
        <v>1345</v>
      </c>
      <c r="AX3527" s="55" t="s">
        <v>1346</v>
      </c>
      <c r="CB3527" s="55" t="s">
        <v>3150</v>
      </c>
    </row>
    <row r="3528" spans="1:80">
      <c r="A3528" s="55" t="s">
        <v>15274</v>
      </c>
      <c r="B3528" s="55">
        <v>2</v>
      </c>
      <c r="C3528" s="55" t="s">
        <v>15275</v>
      </c>
      <c r="D3528" s="55" t="s">
        <v>15276</v>
      </c>
      <c r="E3528" s="55">
        <v>0</v>
      </c>
      <c r="F3528" s="55">
        <v>0</v>
      </c>
      <c r="G3528" s="56">
        <v>44377</v>
      </c>
      <c r="H3528" s="56">
        <v>44377</v>
      </c>
      <c r="I3528" s="56">
        <v>44377</v>
      </c>
      <c r="J3528" s="55">
        <v>0</v>
      </c>
      <c r="L3528" s="56">
        <v>44335</v>
      </c>
      <c r="M3528" s="56">
        <v>44377</v>
      </c>
      <c r="N3528" s="55">
        <v>0</v>
      </c>
      <c r="O3528" s="55">
        <v>0</v>
      </c>
      <c r="P3528" s="55">
        <v>0</v>
      </c>
      <c r="R3528" s="55">
        <v>0</v>
      </c>
      <c r="T3528" s="55">
        <v>5185625006</v>
      </c>
      <c r="U3528" s="55" t="s">
        <v>15277</v>
      </c>
      <c r="V3528" s="55" t="s">
        <v>15275</v>
      </c>
      <c r="W3528" s="55" t="s">
        <v>1336</v>
      </c>
      <c r="X3528" s="55" t="s">
        <v>1336</v>
      </c>
      <c r="Y3528" s="55">
        <v>0</v>
      </c>
      <c r="Z3528" s="55" t="s">
        <v>1419</v>
      </c>
      <c r="AA3528" s="55" t="s">
        <v>1338</v>
      </c>
      <c r="AB3528" s="55">
        <v>5145</v>
      </c>
      <c r="AC3528" s="55">
        <v>5145</v>
      </c>
      <c r="AD3528" s="55">
        <v>0</v>
      </c>
      <c r="AE3528" s="55" t="s">
        <v>1339</v>
      </c>
      <c r="AF3528" s="55" t="s">
        <v>3146</v>
      </c>
      <c r="AG3528" s="55" t="s">
        <v>3147</v>
      </c>
      <c r="AH3528" s="55" t="s">
        <v>1235</v>
      </c>
      <c r="AJ3528" s="55" t="s">
        <v>15276</v>
      </c>
      <c r="AK3528" s="55">
        <v>0</v>
      </c>
      <c r="AL3528" s="55" t="s">
        <v>3283</v>
      </c>
      <c r="AN3528" s="55">
        <v>7</v>
      </c>
      <c r="AO3528" s="55" t="s">
        <v>15278</v>
      </c>
      <c r="AR3528" s="56">
        <v>44335</v>
      </c>
      <c r="AS3528" s="57">
        <v>0.34334490740740736</v>
      </c>
      <c r="AT3528" s="56">
        <v>44375</v>
      </c>
      <c r="AU3528" s="57">
        <v>0.73482638888888896</v>
      </c>
      <c r="AV3528" s="55" t="s">
        <v>1345</v>
      </c>
      <c r="AW3528" s="55" t="s">
        <v>3374</v>
      </c>
      <c r="AX3528" s="55" t="s">
        <v>2167</v>
      </c>
      <c r="CB3528" s="55" t="s">
        <v>3150</v>
      </c>
    </row>
    <row r="3529" spans="1:80">
      <c r="A3529" s="55" t="s">
        <v>15279</v>
      </c>
      <c r="B3529" s="55">
        <v>2</v>
      </c>
      <c r="C3529" s="55" t="s">
        <v>15280</v>
      </c>
      <c r="D3529" s="55" t="s">
        <v>15281</v>
      </c>
      <c r="E3529" s="55">
        <v>0</v>
      </c>
      <c r="F3529" s="55">
        <v>1</v>
      </c>
      <c r="G3529" s="56">
        <v>44377</v>
      </c>
      <c r="H3529" s="56">
        <v>44377</v>
      </c>
      <c r="I3529" s="56">
        <v>44377</v>
      </c>
      <c r="J3529" s="55">
        <v>0</v>
      </c>
      <c r="L3529" s="56">
        <v>44371</v>
      </c>
      <c r="M3529" s="56">
        <v>44377</v>
      </c>
      <c r="N3529" s="55">
        <v>1</v>
      </c>
      <c r="O3529" s="55">
        <v>0</v>
      </c>
      <c r="P3529" s="55">
        <v>0</v>
      </c>
      <c r="R3529" s="55">
        <v>0</v>
      </c>
      <c r="T3529" s="55">
        <v>5205112008</v>
      </c>
      <c r="U3529" s="55" t="s">
        <v>15282</v>
      </c>
      <c r="V3529" s="55" t="s">
        <v>15280</v>
      </c>
      <c r="W3529" s="55" t="s">
        <v>1336</v>
      </c>
      <c r="X3529" s="55" t="s">
        <v>1336</v>
      </c>
      <c r="Y3529" s="55">
        <v>0</v>
      </c>
      <c r="Z3529" s="55" t="s">
        <v>1419</v>
      </c>
      <c r="AA3529" s="55" t="s">
        <v>1338</v>
      </c>
      <c r="AB3529" s="55">
        <v>5145</v>
      </c>
      <c r="AC3529" s="55">
        <v>5145</v>
      </c>
      <c r="AD3529" s="55">
        <v>0</v>
      </c>
      <c r="AE3529" s="55" t="s">
        <v>1339</v>
      </c>
      <c r="AF3529" s="55" t="s">
        <v>3146</v>
      </c>
      <c r="AG3529" s="55" t="s">
        <v>3147</v>
      </c>
      <c r="AH3529" s="55" t="s">
        <v>1235</v>
      </c>
      <c r="AJ3529" s="55" t="s">
        <v>15281</v>
      </c>
      <c r="AK3529" s="55">
        <v>0</v>
      </c>
      <c r="AL3529" s="55" t="s">
        <v>3283</v>
      </c>
      <c r="AN3529" s="55">
        <v>8</v>
      </c>
      <c r="AO3529" s="55" t="s">
        <v>15283</v>
      </c>
      <c r="AR3529" s="56">
        <v>44371</v>
      </c>
      <c r="AS3529" s="57">
        <v>0.63921296296296293</v>
      </c>
      <c r="AT3529" s="56">
        <v>44372</v>
      </c>
      <c r="AU3529" s="57">
        <v>0.30431712962962965</v>
      </c>
      <c r="AV3529" s="55" t="s">
        <v>1345</v>
      </c>
      <c r="AW3529" s="55" t="s">
        <v>1345</v>
      </c>
      <c r="AX3529" s="55" t="s">
        <v>1346</v>
      </c>
      <c r="CB3529" s="55" t="s">
        <v>3150</v>
      </c>
    </row>
    <row r="3530" spans="1:80">
      <c r="A3530" s="55" t="s">
        <v>15284</v>
      </c>
      <c r="B3530" s="55">
        <v>2</v>
      </c>
      <c r="C3530" s="55" t="s">
        <v>15285</v>
      </c>
      <c r="D3530" s="55" t="s">
        <v>15286</v>
      </c>
      <c r="E3530" s="55">
        <v>0</v>
      </c>
      <c r="F3530" s="55">
        <v>0</v>
      </c>
      <c r="G3530" s="56">
        <v>44377</v>
      </c>
      <c r="H3530" s="56">
        <v>44377</v>
      </c>
      <c r="I3530" s="56">
        <v>44377</v>
      </c>
      <c r="J3530" s="55">
        <v>0</v>
      </c>
      <c r="L3530" s="56">
        <v>44335</v>
      </c>
      <c r="M3530" s="56">
        <v>44377</v>
      </c>
      <c r="N3530" s="55">
        <v>0</v>
      </c>
      <c r="O3530" s="55">
        <v>0</v>
      </c>
      <c r="P3530" s="55">
        <v>0</v>
      </c>
      <c r="R3530" s="55">
        <v>0</v>
      </c>
      <c r="T3530" s="55">
        <v>5185644007</v>
      </c>
      <c r="U3530" s="55" t="s">
        <v>15287</v>
      </c>
      <c r="V3530" s="55" t="s">
        <v>15285</v>
      </c>
      <c r="W3530" s="55" t="s">
        <v>1336</v>
      </c>
      <c r="X3530" s="55" t="s">
        <v>1336</v>
      </c>
      <c r="Y3530" s="55">
        <v>0</v>
      </c>
      <c r="Z3530" s="55" t="s">
        <v>1419</v>
      </c>
      <c r="AA3530" s="55" t="s">
        <v>1338</v>
      </c>
      <c r="AB3530" s="55">
        <v>6090</v>
      </c>
      <c r="AC3530" s="55">
        <v>6090</v>
      </c>
      <c r="AD3530" s="55">
        <v>0</v>
      </c>
      <c r="AE3530" s="55" t="s">
        <v>1339</v>
      </c>
      <c r="AF3530" s="55" t="s">
        <v>3146</v>
      </c>
      <c r="AG3530" s="55" t="s">
        <v>3147</v>
      </c>
      <c r="AH3530" s="55" t="s">
        <v>1235</v>
      </c>
      <c r="AJ3530" s="55" t="s">
        <v>15286</v>
      </c>
      <c r="AK3530" s="55">
        <v>0</v>
      </c>
      <c r="AL3530" s="55" t="s">
        <v>3283</v>
      </c>
      <c r="AN3530" s="55">
        <v>7</v>
      </c>
      <c r="AO3530" s="55" t="s">
        <v>15288</v>
      </c>
      <c r="AR3530" s="56">
        <v>44335</v>
      </c>
      <c r="AS3530" s="57">
        <v>0.34280092592592593</v>
      </c>
      <c r="AT3530" s="56">
        <v>44375</v>
      </c>
      <c r="AU3530" s="57">
        <v>0.45675925925925925</v>
      </c>
      <c r="AV3530" s="55" t="s">
        <v>1345</v>
      </c>
      <c r="AW3530" s="55" t="s">
        <v>3374</v>
      </c>
      <c r="AX3530" s="55" t="s">
        <v>2167</v>
      </c>
      <c r="CB3530" s="55" t="s">
        <v>3150</v>
      </c>
    </row>
    <row r="3531" spans="1:80">
      <c r="A3531" s="55" t="s">
        <v>15289</v>
      </c>
      <c r="B3531" s="55">
        <v>2</v>
      </c>
      <c r="C3531" s="55" t="s">
        <v>15290</v>
      </c>
      <c r="D3531" s="55" t="s">
        <v>15291</v>
      </c>
      <c r="E3531" s="55">
        <v>0</v>
      </c>
      <c r="F3531" s="55">
        <v>1</v>
      </c>
      <c r="G3531" s="56">
        <v>44377</v>
      </c>
      <c r="H3531" s="56">
        <v>44377</v>
      </c>
      <c r="I3531" s="56">
        <v>44377</v>
      </c>
      <c r="J3531" s="55">
        <v>0</v>
      </c>
      <c r="L3531" s="56">
        <v>44371</v>
      </c>
      <c r="M3531" s="56">
        <v>44377</v>
      </c>
      <c r="N3531" s="55">
        <v>1</v>
      </c>
      <c r="O3531" s="55">
        <v>0</v>
      </c>
      <c r="P3531" s="55">
        <v>0</v>
      </c>
      <c r="R3531" s="55">
        <v>0</v>
      </c>
      <c r="T3531" s="55">
        <v>5205113005</v>
      </c>
      <c r="U3531" s="55" t="s">
        <v>15292</v>
      </c>
      <c r="V3531" s="55" t="s">
        <v>15290</v>
      </c>
      <c r="W3531" s="55" t="s">
        <v>1336</v>
      </c>
      <c r="X3531" s="55" t="s">
        <v>1336</v>
      </c>
      <c r="Y3531" s="55">
        <v>0</v>
      </c>
      <c r="Z3531" s="55" t="s">
        <v>1419</v>
      </c>
      <c r="AA3531" s="55" t="s">
        <v>1338</v>
      </c>
      <c r="AB3531" s="55">
        <v>6090</v>
      </c>
      <c r="AC3531" s="55">
        <v>6090</v>
      </c>
      <c r="AD3531" s="55">
        <v>0</v>
      </c>
      <c r="AE3531" s="55" t="s">
        <v>1339</v>
      </c>
      <c r="AF3531" s="55" t="s">
        <v>3146</v>
      </c>
      <c r="AG3531" s="55" t="s">
        <v>3147</v>
      </c>
      <c r="AH3531" s="55" t="s">
        <v>1235</v>
      </c>
      <c r="AJ3531" s="55" t="s">
        <v>15291</v>
      </c>
      <c r="AK3531" s="55">
        <v>0</v>
      </c>
      <c r="AL3531" s="55" t="s">
        <v>3283</v>
      </c>
      <c r="AN3531" s="55">
        <v>8</v>
      </c>
      <c r="AO3531" s="55" t="s">
        <v>15293</v>
      </c>
      <c r="AR3531" s="56">
        <v>44371</v>
      </c>
      <c r="AS3531" s="57">
        <v>0.63885416666666661</v>
      </c>
      <c r="AT3531" s="56">
        <v>44372</v>
      </c>
      <c r="AU3531" s="57">
        <v>0.30431712962962965</v>
      </c>
      <c r="AV3531" s="55" t="s">
        <v>1345</v>
      </c>
      <c r="AW3531" s="55" t="s">
        <v>1345</v>
      </c>
      <c r="AX3531" s="55" t="s">
        <v>1346</v>
      </c>
      <c r="CB3531" s="55" t="s">
        <v>3150</v>
      </c>
    </row>
    <row r="3532" spans="1:80">
      <c r="A3532" s="55" t="s">
        <v>15294</v>
      </c>
      <c r="B3532" s="55">
        <v>2</v>
      </c>
      <c r="C3532" s="55" t="s">
        <v>15295</v>
      </c>
      <c r="D3532" s="55" t="s">
        <v>15296</v>
      </c>
      <c r="E3532" s="55">
        <v>0</v>
      </c>
      <c r="F3532" s="55">
        <v>0</v>
      </c>
      <c r="G3532" s="56">
        <v>44377</v>
      </c>
      <c r="H3532" s="56">
        <v>44377</v>
      </c>
      <c r="I3532" s="56">
        <v>44377</v>
      </c>
      <c r="J3532" s="55">
        <v>0</v>
      </c>
      <c r="L3532" s="56">
        <v>44335</v>
      </c>
      <c r="M3532" s="56">
        <v>44377</v>
      </c>
      <c r="N3532" s="55">
        <v>0</v>
      </c>
      <c r="O3532" s="55">
        <v>0</v>
      </c>
      <c r="P3532" s="55">
        <v>0</v>
      </c>
      <c r="R3532" s="55">
        <v>0</v>
      </c>
      <c r="T3532" s="55">
        <v>5185643000</v>
      </c>
      <c r="U3532" s="55" t="s">
        <v>15297</v>
      </c>
      <c r="V3532" s="55" t="s">
        <v>15295</v>
      </c>
      <c r="W3532" s="55" t="s">
        <v>1336</v>
      </c>
      <c r="X3532" s="55" t="s">
        <v>1336</v>
      </c>
      <c r="Y3532" s="55">
        <v>0</v>
      </c>
      <c r="Z3532" s="55" t="s">
        <v>1419</v>
      </c>
      <c r="AA3532" s="55" t="s">
        <v>1338</v>
      </c>
      <c r="AB3532" s="55">
        <v>5880</v>
      </c>
      <c r="AC3532" s="55">
        <v>5880</v>
      </c>
      <c r="AD3532" s="55">
        <v>0</v>
      </c>
      <c r="AE3532" s="55" t="s">
        <v>1339</v>
      </c>
      <c r="AF3532" s="55" t="s">
        <v>3146</v>
      </c>
      <c r="AG3532" s="55" t="s">
        <v>3147</v>
      </c>
      <c r="AH3532" s="55" t="s">
        <v>1235</v>
      </c>
      <c r="AJ3532" s="55" t="s">
        <v>15296</v>
      </c>
      <c r="AK3532" s="55">
        <v>0</v>
      </c>
      <c r="AL3532" s="55" t="s">
        <v>3283</v>
      </c>
      <c r="AN3532" s="55">
        <v>7</v>
      </c>
      <c r="AO3532" s="55" t="s">
        <v>15298</v>
      </c>
      <c r="AR3532" s="56">
        <v>44335</v>
      </c>
      <c r="AS3532" s="57">
        <v>0.3429976851851852</v>
      </c>
      <c r="AT3532" s="56">
        <v>44375</v>
      </c>
      <c r="AU3532" s="57">
        <v>0.45971064814814816</v>
      </c>
      <c r="AV3532" s="55" t="s">
        <v>1345</v>
      </c>
      <c r="AW3532" s="55" t="s">
        <v>3374</v>
      </c>
      <c r="AX3532" s="55" t="s">
        <v>2167</v>
      </c>
      <c r="CB3532" s="55" t="s">
        <v>3150</v>
      </c>
    </row>
    <row r="3533" spans="1:80">
      <c r="A3533" s="55" t="s">
        <v>15299</v>
      </c>
      <c r="B3533" s="55">
        <v>2</v>
      </c>
      <c r="C3533" s="55" t="s">
        <v>15300</v>
      </c>
      <c r="D3533" s="55" t="s">
        <v>15301</v>
      </c>
      <c r="E3533" s="55">
        <v>0</v>
      </c>
      <c r="F3533" s="55">
        <v>1</v>
      </c>
      <c r="G3533" s="56">
        <v>44377</v>
      </c>
      <c r="H3533" s="56">
        <v>44377</v>
      </c>
      <c r="I3533" s="56">
        <v>44377</v>
      </c>
      <c r="J3533" s="55">
        <v>0</v>
      </c>
      <c r="L3533" s="56">
        <v>44371</v>
      </c>
      <c r="M3533" s="56">
        <v>44377</v>
      </c>
      <c r="N3533" s="55">
        <v>1</v>
      </c>
      <c r="O3533" s="55">
        <v>0</v>
      </c>
      <c r="P3533" s="55">
        <v>0</v>
      </c>
      <c r="R3533" s="55">
        <v>0</v>
      </c>
      <c r="T3533" s="55">
        <v>5205109000</v>
      </c>
      <c r="U3533" s="55" t="s">
        <v>15302</v>
      </c>
      <c r="V3533" s="55" t="s">
        <v>15300</v>
      </c>
      <c r="W3533" s="55" t="s">
        <v>1336</v>
      </c>
      <c r="X3533" s="55" t="s">
        <v>1336</v>
      </c>
      <c r="Y3533" s="55">
        <v>0</v>
      </c>
      <c r="Z3533" s="55" t="s">
        <v>1419</v>
      </c>
      <c r="AA3533" s="55" t="s">
        <v>1338</v>
      </c>
      <c r="AB3533" s="55">
        <v>5880</v>
      </c>
      <c r="AC3533" s="55">
        <v>5880</v>
      </c>
      <c r="AD3533" s="55">
        <v>0</v>
      </c>
      <c r="AE3533" s="55" t="s">
        <v>1339</v>
      </c>
      <c r="AF3533" s="55" t="s">
        <v>3146</v>
      </c>
      <c r="AG3533" s="55" t="s">
        <v>3147</v>
      </c>
      <c r="AH3533" s="55" t="s">
        <v>1235</v>
      </c>
      <c r="AJ3533" s="55" t="s">
        <v>15301</v>
      </c>
      <c r="AK3533" s="55">
        <v>0</v>
      </c>
      <c r="AL3533" s="55" t="s">
        <v>3283</v>
      </c>
      <c r="AN3533" s="55">
        <v>8</v>
      </c>
      <c r="AO3533" s="55" t="s">
        <v>15303</v>
      </c>
      <c r="AR3533" s="56">
        <v>44371</v>
      </c>
      <c r="AS3533" s="57">
        <v>0.63896990740740744</v>
      </c>
      <c r="AT3533" s="56">
        <v>44372</v>
      </c>
      <c r="AU3533" s="57">
        <v>0.30431712962962965</v>
      </c>
      <c r="AV3533" s="55" t="s">
        <v>1345</v>
      </c>
      <c r="AW3533" s="55" t="s">
        <v>1345</v>
      </c>
      <c r="AX3533" s="55" t="s">
        <v>1346</v>
      </c>
      <c r="CB3533" s="55" t="s">
        <v>3150</v>
      </c>
    </row>
    <row r="3534" spans="1:80">
      <c r="A3534" s="55" t="s">
        <v>15304</v>
      </c>
      <c r="B3534" s="55">
        <v>2</v>
      </c>
      <c r="C3534" s="55" t="s">
        <v>15305</v>
      </c>
      <c r="D3534" s="55" t="s">
        <v>15306</v>
      </c>
      <c r="E3534" s="55">
        <v>0</v>
      </c>
      <c r="F3534" s="55">
        <v>1</v>
      </c>
      <c r="G3534" s="56">
        <v>44347</v>
      </c>
      <c r="H3534" s="56">
        <v>44347</v>
      </c>
      <c r="I3534" s="56">
        <v>44347</v>
      </c>
      <c r="J3534" s="55">
        <v>1</v>
      </c>
      <c r="K3534" s="56">
        <v>44413</v>
      </c>
      <c r="L3534" s="56">
        <v>44328</v>
      </c>
      <c r="M3534" s="56">
        <v>44347</v>
      </c>
      <c r="N3534" s="55">
        <v>1</v>
      </c>
      <c r="O3534" s="55">
        <v>1</v>
      </c>
      <c r="P3534" s="55">
        <v>1</v>
      </c>
      <c r="Q3534" s="56">
        <v>44414</v>
      </c>
      <c r="R3534" s="55">
        <v>0</v>
      </c>
      <c r="T3534" s="55">
        <v>5197728005</v>
      </c>
      <c r="U3534" s="55" t="s">
        <v>15307</v>
      </c>
      <c r="V3534" s="55" t="s">
        <v>15305</v>
      </c>
      <c r="W3534" s="55" t="s">
        <v>1336</v>
      </c>
      <c r="X3534" s="55" t="s">
        <v>1336</v>
      </c>
      <c r="Y3534" s="55">
        <v>0</v>
      </c>
      <c r="Z3534" s="55" t="s">
        <v>1419</v>
      </c>
      <c r="AA3534" s="55" t="s">
        <v>1338</v>
      </c>
      <c r="AB3534" s="55">
        <v>1837.5</v>
      </c>
      <c r="AC3534" s="55">
        <v>1837.5</v>
      </c>
      <c r="AD3534" s="55">
        <v>0</v>
      </c>
      <c r="AE3534" s="55" t="s">
        <v>1339</v>
      </c>
      <c r="AF3534" s="55" t="s">
        <v>3146</v>
      </c>
      <c r="AG3534" s="55" t="s">
        <v>3147</v>
      </c>
      <c r="AH3534" s="55" t="s">
        <v>1235</v>
      </c>
      <c r="AJ3534" s="55" t="s">
        <v>15306</v>
      </c>
      <c r="AK3534" s="55">
        <v>0</v>
      </c>
      <c r="AL3534" s="55" t="s">
        <v>1742</v>
      </c>
      <c r="AN3534" s="55">
        <v>3</v>
      </c>
      <c r="AO3534" s="55" t="s">
        <v>15308</v>
      </c>
      <c r="AR3534" s="56">
        <v>44328</v>
      </c>
      <c r="AS3534" s="57">
        <v>0.45981481481481484</v>
      </c>
      <c r="AT3534" s="56">
        <v>44413</v>
      </c>
      <c r="AU3534" s="57">
        <v>0.66738425925925926</v>
      </c>
      <c r="AV3534" s="55" t="s">
        <v>1345</v>
      </c>
      <c r="AW3534" s="55" t="s">
        <v>1345</v>
      </c>
      <c r="AX3534" s="55" t="s">
        <v>1346</v>
      </c>
      <c r="CB3534" s="55" t="s">
        <v>3150</v>
      </c>
    </row>
    <row r="3535" spans="1:80">
      <c r="A3535" s="55" t="s">
        <v>15309</v>
      </c>
      <c r="B3535" s="55">
        <v>2</v>
      </c>
      <c r="C3535" s="55" t="s">
        <v>15310</v>
      </c>
      <c r="D3535" s="55" t="s">
        <v>15311</v>
      </c>
      <c r="E3535" s="55">
        <v>0</v>
      </c>
      <c r="F3535" s="55">
        <v>1</v>
      </c>
      <c r="G3535" s="56">
        <v>44347</v>
      </c>
      <c r="H3535" s="56">
        <v>44347</v>
      </c>
      <c r="I3535" s="56">
        <v>44347</v>
      </c>
      <c r="J3535" s="55">
        <v>1</v>
      </c>
      <c r="K3535" s="56">
        <v>44413</v>
      </c>
      <c r="L3535" s="56">
        <v>44328</v>
      </c>
      <c r="M3535" s="56">
        <v>44347</v>
      </c>
      <c r="N3535" s="55">
        <v>1</v>
      </c>
      <c r="O3535" s="55">
        <v>1</v>
      </c>
      <c r="P3535" s="55">
        <v>1</v>
      </c>
      <c r="Q3535" s="56">
        <v>44414</v>
      </c>
      <c r="R3535" s="55">
        <v>0</v>
      </c>
      <c r="T3535" s="55">
        <v>5197727008</v>
      </c>
      <c r="U3535" s="55" t="s">
        <v>15312</v>
      </c>
      <c r="V3535" s="55" t="s">
        <v>15310</v>
      </c>
      <c r="W3535" s="55" t="s">
        <v>1336</v>
      </c>
      <c r="X3535" s="55" t="s">
        <v>1336</v>
      </c>
      <c r="Y3535" s="55">
        <v>0</v>
      </c>
      <c r="Z3535" s="55" t="s">
        <v>1419</v>
      </c>
      <c r="AA3535" s="55" t="s">
        <v>1338</v>
      </c>
      <c r="AB3535" s="55">
        <v>1260</v>
      </c>
      <c r="AC3535" s="55">
        <v>1260</v>
      </c>
      <c r="AD3535" s="55">
        <v>0</v>
      </c>
      <c r="AE3535" s="55" t="s">
        <v>1339</v>
      </c>
      <c r="AF3535" s="55" t="s">
        <v>3146</v>
      </c>
      <c r="AG3535" s="55" t="s">
        <v>3147</v>
      </c>
      <c r="AH3535" s="55" t="s">
        <v>1235</v>
      </c>
      <c r="AJ3535" s="55" t="s">
        <v>15311</v>
      </c>
      <c r="AK3535" s="55">
        <v>0</v>
      </c>
      <c r="AL3535" s="55" t="s">
        <v>1742</v>
      </c>
      <c r="AN3535" s="55">
        <v>3</v>
      </c>
      <c r="AO3535" s="55" t="s">
        <v>15313</v>
      </c>
      <c r="AR3535" s="56">
        <v>44328</v>
      </c>
      <c r="AS3535" s="57">
        <v>0.45968750000000003</v>
      </c>
      <c r="AT3535" s="56">
        <v>44413</v>
      </c>
      <c r="AU3535" s="57">
        <v>0.66738425925925926</v>
      </c>
      <c r="AV3535" s="55" t="s">
        <v>1345</v>
      </c>
      <c r="AW3535" s="55" t="s">
        <v>1345</v>
      </c>
      <c r="AX3535" s="55" t="s">
        <v>1346</v>
      </c>
      <c r="CB3535" s="55" t="s">
        <v>3150</v>
      </c>
    </row>
    <row r="3536" spans="1:80">
      <c r="A3536" s="55" t="s">
        <v>15314</v>
      </c>
      <c r="B3536" s="55">
        <v>2</v>
      </c>
      <c r="C3536" s="55" t="s">
        <v>15315</v>
      </c>
      <c r="D3536" s="55" t="s">
        <v>15316</v>
      </c>
      <c r="E3536" s="55">
        <v>0</v>
      </c>
      <c r="F3536" s="55">
        <v>1</v>
      </c>
      <c r="G3536" s="56">
        <v>44347</v>
      </c>
      <c r="H3536" s="56">
        <v>44347</v>
      </c>
      <c r="I3536" s="56">
        <v>44347</v>
      </c>
      <c r="J3536" s="55">
        <v>1</v>
      </c>
      <c r="K3536" s="56">
        <v>44413</v>
      </c>
      <c r="L3536" s="56">
        <v>44328</v>
      </c>
      <c r="M3536" s="56">
        <v>44347</v>
      </c>
      <c r="N3536" s="55">
        <v>1</v>
      </c>
      <c r="O3536" s="55">
        <v>1</v>
      </c>
      <c r="P3536" s="55">
        <v>1</v>
      </c>
      <c r="Q3536" s="56">
        <v>44414</v>
      </c>
      <c r="R3536" s="55">
        <v>0</v>
      </c>
      <c r="T3536" s="55">
        <v>5197726001</v>
      </c>
      <c r="U3536" s="55" t="s">
        <v>15317</v>
      </c>
      <c r="V3536" s="55" t="s">
        <v>15315</v>
      </c>
      <c r="W3536" s="55" t="s">
        <v>1336</v>
      </c>
      <c r="X3536" s="55" t="s">
        <v>1336</v>
      </c>
      <c r="Y3536" s="55">
        <v>0</v>
      </c>
      <c r="Z3536" s="55" t="s">
        <v>1419</v>
      </c>
      <c r="AA3536" s="55" t="s">
        <v>1338</v>
      </c>
      <c r="AB3536" s="55">
        <v>2047.5</v>
      </c>
      <c r="AC3536" s="55">
        <v>2047.5</v>
      </c>
      <c r="AD3536" s="55">
        <v>0</v>
      </c>
      <c r="AE3536" s="55" t="s">
        <v>1339</v>
      </c>
      <c r="AF3536" s="55" t="s">
        <v>3146</v>
      </c>
      <c r="AG3536" s="55" t="s">
        <v>3147</v>
      </c>
      <c r="AH3536" s="55" t="s">
        <v>1235</v>
      </c>
      <c r="AJ3536" s="55" t="s">
        <v>15316</v>
      </c>
      <c r="AK3536" s="55">
        <v>0</v>
      </c>
      <c r="AL3536" s="55" t="s">
        <v>1742</v>
      </c>
      <c r="AN3536" s="55">
        <v>3</v>
      </c>
      <c r="AO3536" s="55" t="s">
        <v>15318</v>
      </c>
      <c r="AR3536" s="56">
        <v>44328</v>
      </c>
      <c r="AS3536" s="57">
        <v>0.45909722222222221</v>
      </c>
      <c r="AT3536" s="56">
        <v>44413</v>
      </c>
      <c r="AU3536" s="57">
        <v>0.6673958333333333</v>
      </c>
      <c r="AV3536" s="55" t="s">
        <v>1345</v>
      </c>
      <c r="AW3536" s="55" t="s">
        <v>1345</v>
      </c>
      <c r="AX3536" s="55" t="s">
        <v>1346</v>
      </c>
      <c r="CB3536" s="55" t="s">
        <v>3150</v>
      </c>
    </row>
    <row r="3537" spans="1:80">
      <c r="A3537" s="55" t="s">
        <v>15319</v>
      </c>
      <c r="B3537" s="55">
        <v>2</v>
      </c>
      <c r="C3537" s="55" t="s">
        <v>15320</v>
      </c>
      <c r="D3537" s="55" t="s">
        <v>15321</v>
      </c>
      <c r="E3537" s="55">
        <v>0</v>
      </c>
      <c r="F3537" s="55">
        <v>1</v>
      </c>
      <c r="G3537" s="56">
        <v>44347</v>
      </c>
      <c r="H3537" s="56">
        <v>44347</v>
      </c>
      <c r="I3537" s="56">
        <v>44347</v>
      </c>
      <c r="J3537" s="55">
        <v>1</v>
      </c>
      <c r="K3537" s="56">
        <v>44403</v>
      </c>
      <c r="L3537" s="56">
        <v>44315</v>
      </c>
      <c r="M3537" s="56">
        <v>44347</v>
      </c>
      <c r="N3537" s="55">
        <v>1</v>
      </c>
      <c r="O3537" s="55">
        <v>1</v>
      </c>
      <c r="P3537" s="55">
        <v>1</v>
      </c>
      <c r="Q3537" s="56">
        <v>44403</v>
      </c>
      <c r="R3537" s="55">
        <v>0</v>
      </c>
      <c r="T3537" s="55">
        <v>5180554006</v>
      </c>
      <c r="U3537" s="55" t="s">
        <v>15322</v>
      </c>
      <c r="V3537" s="55" t="s">
        <v>15320</v>
      </c>
      <c r="W3537" s="55" t="s">
        <v>1336</v>
      </c>
      <c r="X3537" s="55" t="s">
        <v>1336</v>
      </c>
      <c r="Y3537" s="55">
        <v>0</v>
      </c>
      <c r="Z3537" s="55" t="s">
        <v>1419</v>
      </c>
      <c r="AA3537" s="55" t="s">
        <v>1338</v>
      </c>
      <c r="AB3537" s="55">
        <v>714</v>
      </c>
      <c r="AC3537" s="55">
        <v>714</v>
      </c>
      <c r="AD3537" s="55">
        <v>0</v>
      </c>
      <c r="AE3537" s="55" t="s">
        <v>1339</v>
      </c>
      <c r="AF3537" s="55" t="s">
        <v>3146</v>
      </c>
      <c r="AG3537" s="55" t="s">
        <v>3147</v>
      </c>
      <c r="AH3537" s="55" t="s">
        <v>1235</v>
      </c>
      <c r="AJ3537" s="55" t="s">
        <v>15321</v>
      </c>
      <c r="AK3537" s="55">
        <v>0</v>
      </c>
      <c r="AL3537" s="55" t="s">
        <v>1361</v>
      </c>
      <c r="AN3537" s="55">
        <v>1</v>
      </c>
      <c r="AO3537" s="55" t="s">
        <v>15323</v>
      </c>
      <c r="AR3537" s="56">
        <v>44315</v>
      </c>
      <c r="AS3537" s="57">
        <v>0.58165509259259263</v>
      </c>
      <c r="AT3537" s="56">
        <v>44403</v>
      </c>
      <c r="AU3537" s="57">
        <v>0.71997685185185178</v>
      </c>
      <c r="AV3537" s="55" t="s">
        <v>1345</v>
      </c>
      <c r="AW3537" s="55" t="s">
        <v>1345</v>
      </c>
      <c r="AX3537" s="55" t="s">
        <v>1346</v>
      </c>
      <c r="CB3537" s="55" t="s">
        <v>3150</v>
      </c>
    </row>
    <row r="3538" spans="1:80">
      <c r="A3538" s="55" t="s">
        <v>15324</v>
      </c>
      <c r="B3538" s="55">
        <v>2</v>
      </c>
      <c r="C3538" s="55" t="s">
        <v>15325</v>
      </c>
      <c r="D3538" s="55" t="s">
        <v>15326</v>
      </c>
      <c r="E3538" s="55">
        <v>0</v>
      </c>
      <c r="F3538" s="55">
        <v>1</v>
      </c>
      <c r="G3538" s="56">
        <v>44347</v>
      </c>
      <c r="H3538" s="56">
        <v>44347</v>
      </c>
      <c r="I3538" s="56">
        <v>44347</v>
      </c>
      <c r="J3538" s="55">
        <v>1</v>
      </c>
      <c r="K3538" s="56">
        <v>44403</v>
      </c>
      <c r="L3538" s="56">
        <v>44315</v>
      </c>
      <c r="M3538" s="56">
        <v>44347</v>
      </c>
      <c r="N3538" s="55">
        <v>1</v>
      </c>
      <c r="O3538" s="55">
        <v>1</v>
      </c>
      <c r="P3538" s="55">
        <v>1</v>
      </c>
      <c r="Q3538" s="56">
        <v>44403</v>
      </c>
      <c r="R3538" s="55">
        <v>0</v>
      </c>
      <c r="T3538" s="55">
        <v>5180548006</v>
      </c>
      <c r="U3538" s="55" t="s">
        <v>15327</v>
      </c>
      <c r="V3538" s="55" t="s">
        <v>15325</v>
      </c>
      <c r="W3538" s="55" t="s">
        <v>1336</v>
      </c>
      <c r="X3538" s="55" t="s">
        <v>1336</v>
      </c>
      <c r="Y3538" s="55">
        <v>0</v>
      </c>
      <c r="Z3538" s="55" t="s">
        <v>1419</v>
      </c>
      <c r="AA3538" s="55" t="s">
        <v>1338</v>
      </c>
      <c r="AB3538" s="55">
        <v>1659</v>
      </c>
      <c r="AC3538" s="55">
        <v>1659</v>
      </c>
      <c r="AD3538" s="55">
        <v>0</v>
      </c>
      <c r="AE3538" s="55" t="s">
        <v>1339</v>
      </c>
      <c r="AF3538" s="55" t="s">
        <v>3146</v>
      </c>
      <c r="AG3538" s="55" t="s">
        <v>3147</v>
      </c>
      <c r="AH3538" s="55" t="s">
        <v>1235</v>
      </c>
      <c r="AJ3538" s="55" t="s">
        <v>15326</v>
      </c>
      <c r="AK3538" s="55">
        <v>0</v>
      </c>
      <c r="AL3538" s="55" t="s">
        <v>1361</v>
      </c>
      <c r="AN3538" s="55">
        <v>1</v>
      </c>
      <c r="AO3538" s="55" t="s">
        <v>15328</v>
      </c>
      <c r="AR3538" s="56">
        <v>44315</v>
      </c>
      <c r="AS3538" s="57">
        <v>0.58152777777777775</v>
      </c>
      <c r="AT3538" s="56">
        <v>44403</v>
      </c>
      <c r="AU3538" s="57">
        <v>0.71997685185185178</v>
      </c>
      <c r="AV3538" s="55" t="s">
        <v>1345</v>
      </c>
      <c r="AW3538" s="55" t="s">
        <v>1345</v>
      </c>
      <c r="AX3538" s="55" t="s">
        <v>1346</v>
      </c>
      <c r="CB3538" s="55" t="s">
        <v>3150</v>
      </c>
    </row>
    <row r="3539" spans="1:80">
      <c r="A3539" s="55" t="s">
        <v>15329</v>
      </c>
      <c r="B3539" s="55">
        <v>2</v>
      </c>
      <c r="C3539" s="55" t="s">
        <v>15330</v>
      </c>
      <c r="D3539" s="55" t="s">
        <v>15331</v>
      </c>
      <c r="E3539" s="55">
        <v>0</v>
      </c>
      <c r="F3539" s="55">
        <v>1</v>
      </c>
      <c r="G3539" s="56">
        <v>44377</v>
      </c>
      <c r="H3539" s="56">
        <v>44377</v>
      </c>
      <c r="I3539" s="56">
        <v>44377</v>
      </c>
      <c r="J3539" s="55">
        <v>1</v>
      </c>
      <c r="K3539" s="56">
        <v>44482</v>
      </c>
      <c r="L3539" s="56">
        <v>44336</v>
      </c>
      <c r="M3539" s="56">
        <v>44377</v>
      </c>
      <c r="N3539" s="55">
        <v>1</v>
      </c>
      <c r="O3539" s="55">
        <v>1</v>
      </c>
      <c r="P3539" s="55">
        <v>0</v>
      </c>
      <c r="R3539" s="55">
        <v>0</v>
      </c>
      <c r="T3539" s="55">
        <v>5186631003</v>
      </c>
      <c r="U3539" s="55" t="s">
        <v>15332</v>
      </c>
      <c r="V3539" s="55" t="s">
        <v>15330</v>
      </c>
      <c r="W3539" s="55" t="s">
        <v>1336</v>
      </c>
      <c r="X3539" s="55" t="s">
        <v>1336</v>
      </c>
      <c r="Y3539" s="55">
        <v>0</v>
      </c>
      <c r="Z3539" s="55" t="s">
        <v>1419</v>
      </c>
      <c r="AA3539" s="55" t="s">
        <v>1338</v>
      </c>
      <c r="AB3539" s="55">
        <v>945</v>
      </c>
      <c r="AC3539" s="55">
        <v>945</v>
      </c>
      <c r="AD3539" s="55">
        <v>0</v>
      </c>
      <c r="AE3539" s="55" t="s">
        <v>1339</v>
      </c>
      <c r="AF3539" s="55" t="s">
        <v>3146</v>
      </c>
      <c r="AG3539" s="55" t="s">
        <v>3147</v>
      </c>
      <c r="AH3539" s="55" t="s">
        <v>1235</v>
      </c>
      <c r="AJ3539" s="55" t="s">
        <v>15331</v>
      </c>
      <c r="AK3539" s="55">
        <v>0</v>
      </c>
      <c r="AL3539" s="55" t="s">
        <v>1361</v>
      </c>
      <c r="AN3539" s="55">
        <v>2</v>
      </c>
      <c r="AO3539" s="55" t="s">
        <v>15333</v>
      </c>
      <c r="AR3539" s="56">
        <v>44336</v>
      </c>
      <c r="AS3539" s="57">
        <v>0.66291666666666671</v>
      </c>
      <c r="AT3539" s="56">
        <v>44482</v>
      </c>
      <c r="AU3539" s="57">
        <v>0.74146990740740737</v>
      </c>
      <c r="AV3539" s="55" t="s">
        <v>1345</v>
      </c>
      <c r="AW3539" s="55" t="s">
        <v>1345</v>
      </c>
      <c r="AX3539" s="55" t="s">
        <v>1346</v>
      </c>
      <c r="CB3539" s="55" t="s">
        <v>3150</v>
      </c>
    </row>
    <row r="3540" spans="1:80">
      <c r="A3540" s="55" t="s">
        <v>15334</v>
      </c>
      <c r="B3540" s="55">
        <v>2</v>
      </c>
      <c r="C3540" s="55" t="s">
        <v>15335</v>
      </c>
      <c r="D3540" s="55" t="s">
        <v>15336</v>
      </c>
      <c r="E3540" s="55">
        <v>0</v>
      </c>
      <c r="F3540" s="55">
        <v>1</v>
      </c>
      <c r="G3540" s="56">
        <v>44377</v>
      </c>
      <c r="H3540" s="56">
        <v>44377</v>
      </c>
      <c r="I3540" s="56">
        <v>44377</v>
      </c>
      <c r="J3540" s="55">
        <v>1</v>
      </c>
      <c r="K3540" s="56">
        <v>44482</v>
      </c>
      <c r="L3540" s="56">
        <v>44336</v>
      </c>
      <c r="M3540" s="56">
        <v>44377</v>
      </c>
      <c r="N3540" s="55">
        <v>1</v>
      </c>
      <c r="O3540" s="55">
        <v>1</v>
      </c>
      <c r="P3540" s="55">
        <v>0</v>
      </c>
      <c r="R3540" s="55">
        <v>0</v>
      </c>
      <c r="T3540" s="55">
        <v>5186630006</v>
      </c>
      <c r="U3540" s="55" t="s">
        <v>15337</v>
      </c>
      <c r="V3540" s="55" t="s">
        <v>15335</v>
      </c>
      <c r="W3540" s="55" t="s">
        <v>1336</v>
      </c>
      <c r="X3540" s="55" t="s">
        <v>1336</v>
      </c>
      <c r="Y3540" s="55">
        <v>0</v>
      </c>
      <c r="Z3540" s="55" t="s">
        <v>1419</v>
      </c>
      <c r="AA3540" s="55" t="s">
        <v>1338</v>
      </c>
      <c r="AB3540" s="55">
        <v>945</v>
      </c>
      <c r="AC3540" s="55">
        <v>945</v>
      </c>
      <c r="AD3540" s="55">
        <v>0</v>
      </c>
      <c r="AE3540" s="55" t="s">
        <v>1339</v>
      </c>
      <c r="AF3540" s="55" t="s">
        <v>3146</v>
      </c>
      <c r="AG3540" s="55" t="s">
        <v>3147</v>
      </c>
      <c r="AH3540" s="55" t="s">
        <v>1235</v>
      </c>
      <c r="AJ3540" s="55" t="s">
        <v>15336</v>
      </c>
      <c r="AK3540" s="55">
        <v>0</v>
      </c>
      <c r="AL3540" s="55" t="s">
        <v>1361</v>
      </c>
      <c r="AN3540" s="55">
        <v>2</v>
      </c>
      <c r="AO3540" s="55" t="s">
        <v>15338</v>
      </c>
      <c r="AR3540" s="56">
        <v>44336</v>
      </c>
      <c r="AS3540" s="57">
        <v>0.66298611111111116</v>
      </c>
      <c r="AT3540" s="56">
        <v>44482</v>
      </c>
      <c r="AU3540" s="57">
        <v>0.74146990740740737</v>
      </c>
      <c r="AV3540" s="55" t="s">
        <v>1345</v>
      </c>
      <c r="AW3540" s="55" t="s">
        <v>1345</v>
      </c>
      <c r="AX3540" s="55" t="s">
        <v>1346</v>
      </c>
      <c r="CB3540" s="55" t="s">
        <v>3150</v>
      </c>
    </row>
    <row r="3541" spans="1:80">
      <c r="A3541" s="55" t="s">
        <v>15339</v>
      </c>
      <c r="B3541" s="55">
        <v>2</v>
      </c>
      <c r="C3541" s="55" t="s">
        <v>15340</v>
      </c>
      <c r="D3541" s="55" t="s">
        <v>15341</v>
      </c>
      <c r="E3541" s="55">
        <v>0</v>
      </c>
      <c r="F3541" s="55">
        <v>1</v>
      </c>
      <c r="G3541" s="56">
        <v>44377</v>
      </c>
      <c r="H3541" s="56">
        <v>44377</v>
      </c>
      <c r="I3541" s="56">
        <v>44377</v>
      </c>
      <c r="J3541" s="55">
        <v>1</v>
      </c>
      <c r="K3541" s="56">
        <v>44482</v>
      </c>
      <c r="L3541" s="56">
        <v>44336</v>
      </c>
      <c r="M3541" s="56">
        <v>44377</v>
      </c>
      <c r="N3541" s="55">
        <v>1</v>
      </c>
      <c r="O3541" s="55">
        <v>1</v>
      </c>
      <c r="P3541" s="55">
        <v>0</v>
      </c>
      <c r="R3541" s="55">
        <v>0</v>
      </c>
      <c r="T3541" s="55">
        <v>5186632001</v>
      </c>
      <c r="U3541" s="55" t="s">
        <v>15342</v>
      </c>
      <c r="V3541" s="55" t="s">
        <v>15340</v>
      </c>
      <c r="W3541" s="55" t="s">
        <v>1336</v>
      </c>
      <c r="X3541" s="55" t="s">
        <v>1336</v>
      </c>
      <c r="Y3541" s="55">
        <v>0</v>
      </c>
      <c r="Z3541" s="55" t="s">
        <v>1419</v>
      </c>
      <c r="AA3541" s="55" t="s">
        <v>1338</v>
      </c>
      <c r="AB3541" s="55">
        <v>1260</v>
      </c>
      <c r="AC3541" s="55">
        <v>1260</v>
      </c>
      <c r="AD3541" s="55">
        <v>0</v>
      </c>
      <c r="AE3541" s="55" t="s">
        <v>1339</v>
      </c>
      <c r="AF3541" s="55" t="s">
        <v>3146</v>
      </c>
      <c r="AG3541" s="55" t="s">
        <v>3147</v>
      </c>
      <c r="AH3541" s="55" t="s">
        <v>1235</v>
      </c>
      <c r="AJ3541" s="55" t="s">
        <v>15341</v>
      </c>
      <c r="AK3541" s="55">
        <v>0</v>
      </c>
      <c r="AL3541" s="55" t="s">
        <v>1361</v>
      </c>
      <c r="AN3541" s="55">
        <v>2</v>
      </c>
      <c r="AO3541" s="55" t="s">
        <v>15343</v>
      </c>
      <c r="AR3541" s="56">
        <v>44336</v>
      </c>
      <c r="AS3541" s="57">
        <v>0.66282407407407407</v>
      </c>
      <c r="AT3541" s="56">
        <v>44482</v>
      </c>
      <c r="AU3541" s="57">
        <v>0.74148148148148152</v>
      </c>
      <c r="AV3541" s="55" t="s">
        <v>1345</v>
      </c>
      <c r="AW3541" s="55" t="s">
        <v>1345</v>
      </c>
      <c r="AX3541" s="55" t="s">
        <v>1346</v>
      </c>
      <c r="CB3541" s="55" t="s">
        <v>3150</v>
      </c>
    </row>
    <row r="3542" spans="1:80">
      <c r="A3542" s="55" t="s">
        <v>15344</v>
      </c>
      <c r="B3542" s="55">
        <v>2</v>
      </c>
      <c r="C3542" s="55" t="s">
        <v>15345</v>
      </c>
      <c r="D3542" s="55" t="s">
        <v>15346</v>
      </c>
      <c r="E3542" s="55">
        <v>0</v>
      </c>
      <c r="F3542" s="55">
        <v>1</v>
      </c>
      <c r="G3542" s="56">
        <v>44347</v>
      </c>
      <c r="H3542" s="56">
        <v>44347</v>
      </c>
      <c r="I3542" s="56">
        <v>44347</v>
      </c>
      <c r="J3542" s="55">
        <v>1</v>
      </c>
      <c r="K3542" s="56">
        <v>44462</v>
      </c>
      <c r="L3542" s="56">
        <v>44315</v>
      </c>
      <c r="M3542" s="56">
        <v>44347</v>
      </c>
      <c r="N3542" s="55">
        <v>1</v>
      </c>
      <c r="O3542" s="55">
        <v>1</v>
      </c>
      <c r="P3542" s="55">
        <v>1</v>
      </c>
      <c r="Q3542" s="56">
        <v>44462</v>
      </c>
      <c r="R3542" s="55">
        <v>0</v>
      </c>
      <c r="T3542" s="55">
        <v>5180556001</v>
      </c>
      <c r="U3542" s="55" t="s">
        <v>15347</v>
      </c>
      <c r="V3542" s="55" t="s">
        <v>15345</v>
      </c>
      <c r="W3542" s="55" t="s">
        <v>1336</v>
      </c>
      <c r="X3542" s="55" t="s">
        <v>1336</v>
      </c>
      <c r="Y3542" s="55">
        <v>0</v>
      </c>
      <c r="Z3542" s="55" t="s">
        <v>1419</v>
      </c>
      <c r="AA3542" s="55" t="s">
        <v>1338</v>
      </c>
      <c r="AB3542" s="55">
        <v>735</v>
      </c>
      <c r="AC3542" s="55">
        <v>735</v>
      </c>
      <c r="AD3542" s="55">
        <v>0</v>
      </c>
      <c r="AE3542" s="55" t="s">
        <v>1339</v>
      </c>
      <c r="AF3542" s="55" t="s">
        <v>3146</v>
      </c>
      <c r="AG3542" s="55" t="s">
        <v>3147</v>
      </c>
      <c r="AH3542" s="55" t="s">
        <v>1235</v>
      </c>
      <c r="AJ3542" s="55" t="s">
        <v>15346</v>
      </c>
      <c r="AK3542" s="55">
        <v>0</v>
      </c>
      <c r="AL3542" s="55" t="s">
        <v>1361</v>
      </c>
      <c r="AN3542" s="55">
        <v>2</v>
      </c>
      <c r="AO3542" s="55" t="s">
        <v>15348</v>
      </c>
      <c r="AR3542" s="56">
        <v>44315</v>
      </c>
      <c r="AS3542" s="57">
        <v>0.58225694444444442</v>
      </c>
      <c r="AT3542" s="56">
        <v>44462</v>
      </c>
      <c r="AU3542" s="57">
        <v>0.49031249999999998</v>
      </c>
      <c r="AV3542" s="55" t="s">
        <v>1345</v>
      </c>
      <c r="AW3542" s="55" t="s">
        <v>1345</v>
      </c>
      <c r="AX3542" s="55" t="s">
        <v>1346</v>
      </c>
      <c r="CB3542" s="55" t="s">
        <v>3150</v>
      </c>
    </row>
    <row r="3543" spans="1:80">
      <c r="A3543" s="55" t="s">
        <v>15349</v>
      </c>
      <c r="B3543" s="55">
        <v>2</v>
      </c>
      <c r="C3543" s="55" t="s">
        <v>15350</v>
      </c>
      <c r="D3543" s="55" t="s">
        <v>15351</v>
      </c>
      <c r="E3543" s="55">
        <v>0</v>
      </c>
      <c r="F3543" s="55">
        <v>1</v>
      </c>
      <c r="G3543" s="56">
        <v>44347</v>
      </c>
      <c r="H3543" s="56">
        <v>44347</v>
      </c>
      <c r="I3543" s="56">
        <v>44347</v>
      </c>
      <c r="J3543" s="55">
        <v>1</v>
      </c>
      <c r="K3543" s="56">
        <v>44462</v>
      </c>
      <c r="L3543" s="56">
        <v>44315</v>
      </c>
      <c r="M3543" s="56">
        <v>44347</v>
      </c>
      <c r="N3543" s="55">
        <v>1</v>
      </c>
      <c r="O3543" s="55">
        <v>1</v>
      </c>
      <c r="P3543" s="55">
        <v>1</v>
      </c>
      <c r="Q3543" s="56">
        <v>44462</v>
      </c>
      <c r="R3543" s="55">
        <v>0</v>
      </c>
      <c r="T3543" s="55">
        <v>5180555003</v>
      </c>
      <c r="U3543" s="55" t="s">
        <v>15352</v>
      </c>
      <c r="V3543" s="55" t="s">
        <v>15350</v>
      </c>
      <c r="W3543" s="55" t="s">
        <v>1336</v>
      </c>
      <c r="X3543" s="55" t="s">
        <v>1336</v>
      </c>
      <c r="Y3543" s="55">
        <v>0</v>
      </c>
      <c r="Z3543" s="55" t="s">
        <v>1419</v>
      </c>
      <c r="AA3543" s="55" t="s">
        <v>1338</v>
      </c>
      <c r="AB3543" s="55">
        <v>1869</v>
      </c>
      <c r="AC3543" s="55">
        <v>1869</v>
      </c>
      <c r="AD3543" s="55">
        <v>0</v>
      </c>
      <c r="AE3543" s="55" t="s">
        <v>1339</v>
      </c>
      <c r="AF3543" s="55" t="s">
        <v>3146</v>
      </c>
      <c r="AG3543" s="55" t="s">
        <v>3147</v>
      </c>
      <c r="AH3543" s="55" t="s">
        <v>1235</v>
      </c>
      <c r="AJ3543" s="55" t="s">
        <v>15351</v>
      </c>
      <c r="AK3543" s="55">
        <v>0</v>
      </c>
      <c r="AL3543" s="55" t="s">
        <v>1361</v>
      </c>
      <c r="AN3543" s="55">
        <v>2</v>
      </c>
      <c r="AO3543" s="55" t="s">
        <v>15353</v>
      </c>
      <c r="AR3543" s="56">
        <v>44315</v>
      </c>
      <c r="AS3543" s="57">
        <v>0.58204861111111106</v>
      </c>
      <c r="AT3543" s="56">
        <v>44462</v>
      </c>
      <c r="AU3543" s="57">
        <v>0.49031249999999998</v>
      </c>
      <c r="AV3543" s="55" t="s">
        <v>1345</v>
      </c>
      <c r="AW3543" s="55" t="s">
        <v>1345</v>
      </c>
      <c r="AX3543" s="55" t="s">
        <v>1346</v>
      </c>
      <c r="CB3543" s="55" t="s">
        <v>3150</v>
      </c>
    </row>
    <row r="3544" spans="1:80">
      <c r="A3544" s="55" t="s">
        <v>15354</v>
      </c>
      <c r="B3544" s="55">
        <v>2</v>
      </c>
      <c r="C3544" s="55" t="s">
        <v>15355</v>
      </c>
      <c r="D3544" s="55" t="s">
        <v>15356</v>
      </c>
      <c r="E3544" s="55">
        <v>0</v>
      </c>
      <c r="F3544" s="55">
        <v>1</v>
      </c>
      <c r="G3544" s="56">
        <v>44347</v>
      </c>
      <c r="H3544" s="56">
        <v>44347</v>
      </c>
      <c r="I3544" s="56">
        <v>44347</v>
      </c>
      <c r="J3544" s="55">
        <v>1</v>
      </c>
      <c r="K3544" s="56">
        <v>44432</v>
      </c>
      <c r="L3544" s="56">
        <v>44315</v>
      </c>
      <c r="M3544" s="56">
        <v>44347</v>
      </c>
      <c r="N3544" s="55">
        <v>1</v>
      </c>
      <c r="O3544" s="55">
        <v>1</v>
      </c>
      <c r="P3544" s="55">
        <v>1</v>
      </c>
      <c r="Q3544" s="56">
        <v>44433</v>
      </c>
      <c r="R3544" s="55">
        <v>0</v>
      </c>
      <c r="T3544" s="55">
        <v>5180763005</v>
      </c>
      <c r="U3544" s="55" t="s">
        <v>15357</v>
      </c>
      <c r="V3544" s="55" t="s">
        <v>15355</v>
      </c>
      <c r="W3544" s="55" t="s">
        <v>1336</v>
      </c>
      <c r="X3544" s="55" t="s">
        <v>1336</v>
      </c>
      <c r="Y3544" s="55">
        <v>0</v>
      </c>
      <c r="Z3544" s="55" t="s">
        <v>1419</v>
      </c>
      <c r="AA3544" s="55" t="s">
        <v>1338</v>
      </c>
      <c r="AB3544" s="55">
        <v>945</v>
      </c>
      <c r="AC3544" s="55">
        <v>945</v>
      </c>
      <c r="AD3544" s="55">
        <v>0</v>
      </c>
      <c r="AE3544" s="55" t="s">
        <v>1339</v>
      </c>
      <c r="AF3544" s="55" t="s">
        <v>3146</v>
      </c>
      <c r="AG3544" s="55" t="s">
        <v>3147</v>
      </c>
      <c r="AH3544" s="55" t="s">
        <v>1235</v>
      </c>
      <c r="AJ3544" s="55" t="s">
        <v>15356</v>
      </c>
      <c r="AK3544" s="55">
        <v>0</v>
      </c>
      <c r="AL3544" s="55" t="s">
        <v>1361</v>
      </c>
      <c r="AN3544" s="55">
        <v>1</v>
      </c>
      <c r="AO3544" s="55" t="s">
        <v>15358</v>
      </c>
      <c r="AR3544" s="56">
        <v>44315</v>
      </c>
      <c r="AS3544" s="57">
        <v>0.58981481481481479</v>
      </c>
      <c r="AT3544" s="56">
        <v>44432</v>
      </c>
      <c r="AU3544" s="57">
        <v>0.6783217592592593</v>
      </c>
      <c r="AV3544" s="55" t="s">
        <v>1345</v>
      </c>
      <c r="AW3544" s="55" t="s">
        <v>1345</v>
      </c>
      <c r="AX3544" s="55" t="s">
        <v>1346</v>
      </c>
      <c r="CB3544" s="55" t="s">
        <v>3150</v>
      </c>
    </row>
    <row r="3545" spans="1:80">
      <c r="A3545" s="55" t="s">
        <v>15359</v>
      </c>
      <c r="B3545" s="55">
        <v>2</v>
      </c>
      <c r="C3545" s="55" t="s">
        <v>15360</v>
      </c>
      <c r="D3545" s="55" t="s">
        <v>15361</v>
      </c>
      <c r="E3545" s="55">
        <v>0</v>
      </c>
      <c r="F3545" s="55">
        <v>1</v>
      </c>
      <c r="G3545" s="56">
        <v>44347</v>
      </c>
      <c r="H3545" s="56">
        <v>44347</v>
      </c>
      <c r="I3545" s="56">
        <v>44347</v>
      </c>
      <c r="J3545" s="55">
        <v>1</v>
      </c>
      <c r="K3545" s="56">
        <v>44432</v>
      </c>
      <c r="L3545" s="56">
        <v>44315</v>
      </c>
      <c r="M3545" s="56">
        <v>44347</v>
      </c>
      <c r="N3545" s="55">
        <v>1</v>
      </c>
      <c r="O3545" s="55">
        <v>1</v>
      </c>
      <c r="P3545" s="55">
        <v>1</v>
      </c>
      <c r="Q3545" s="56">
        <v>44433</v>
      </c>
      <c r="R3545" s="55">
        <v>0</v>
      </c>
      <c r="T3545" s="55">
        <v>5180841006</v>
      </c>
      <c r="U3545" s="55" t="s">
        <v>15362</v>
      </c>
      <c r="V3545" s="55" t="s">
        <v>15360</v>
      </c>
      <c r="W3545" s="55" t="s">
        <v>1336</v>
      </c>
      <c r="X3545" s="55" t="s">
        <v>1336</v>
      </c>
      <c r="Y3545" s="55">
        <v>0</v>
      </c>
      <c r="Z3545" s="55" t="s">
        <v>1419</v>
      </c>
      <c r="AA3545" s="55" t="s">
        <v>1338</v>
      </c>
      <c r="AB3545" s="55">
        <v>840</v>
      </c>
      <c r="AC3545" s="55">
        <v>840</v>
      </c>
      <c r="AD3545" s="55">
        <v>0</v>
      </c>
      <c r="AE3545" s="55" t="s">
        <v>1339</v>
      </c>
      <c r="AF3545" s="55" t="s">
        <v>3146</v>
      </c>
      <c r="AG3545" s="55" t="s">
        <v>3147</v>
      </c>
      <c r="AH3545" s="55" t="s">
        <v>1235</v>
      </c>
      <c r="AJ3545" s="55" t="s">
        <v>15361</v>
      </c>
      <c r="AK3545" s="55">
        <v>0</v>
      </c>
      <c r="AL3545" s="55" t="s">
        <v>1361</v>
      </c>
      <c r="AN3545" s="55">
        <v>1</v>
      </c>
      <c r="AO3545" s="55" t="s">
        <v>15363</v>
      </c>
      <c r="AR3545" s="56">
        <v>44315</v>
      </c>
      <c r="AS3545" s="57">
        <v>0.58972222222222215</v>
      </c>
      <c r="AT3545" s="56">
        <v>44432</v>
      </c>
      <c r="AU3545" s="57">
        <v>0.6783217592592593</v>
      </c>
      <c r="AV3545" s="55" t="s">
        <v>1345</v>
      </c>
      <c r="AW3545" s="55" t="s">
        <v>1345</v>
      </c>
      <c r="AX3545" s="55" t="s">
        <v>1346</v>
      </c>
      <c r="CB3545" s="55" t="s">
        <v>3150</v>
      </c>
    </row>
    <row r="3546" spans="1:80">
      <c r="A3546" s="55" t="s">
        <v>15364</v>
      </c>
      <c r="B3546" s="55">
        <v>2</v>
      </c>
      <c r="C3546" s="55" t="s">
        <v>15365</v>
      </c>
      <c r="D3546" s="55" t="s">
        <v>15366</v>
      </c>
      <c r="E3546" s="55">
        <v>0</v>
      </c>
      <c r="F3546" s="55">
        <v>1</v>
      </c>
      <c r="G3546" s="56">
        <v>44347</v>
      </c>
      <c r="H3546" s="56">
        <v>44347</v>
      </c>
      <c r="I3546" s="56">
        <v>44347</v>
      </c>
      <c r="J3546" s="55">
        <v>1</v>
      </c>
      <c r="K3546" s="56">
        <v>44432</v>
      </c>
      <c r="L3546" s="56">
        <v>44315</v>
      </c>
      <c r="M3546" s="56">
        <v>44347</v>
      </c>
      <c r="N3546" s="55">
        <v>1</v>
      </c>
      <c r="O3546" s="55">
        <v>1</v>
      </c>
      <c r="P3546" s="55">
        <v>1</v>
      </c>
      <c r="Q3546" s="56">
        <v>44433</v>
      </c>
      <c r="R3546" s="55">
        <v>0</v>
      </c>
      <c r="T3546" s="55">
        <v>5180793002</v>
      </c>
      <c r="U3546" s="55" t="s">
        <v>15367</v>
      </c>
      <c r="V3546" s="55" t="s">
        <v>15365</v>
      </c>
      <c r="W3546" s="55" t="s">
        <v>1336</v>
      </c>
      <c r="X3546" s="55" t="s">
        <v>1336</v>
      </c>
      <c r="Y3546" s="55">
        <v>0</v>
      </c>
      <c r="Z3546" s="55" t="s">
        <v>1419</v>
      </c>
      <c r="AA3546" s="55" t="s">
        <v>1338</v>
      </c>
      <c r="AB3546" s="55">
        <v>1260</v>
      </c>
      <c r="AC3546" s="55">
        <v>1260</v>
      </c>
      <c r="AD3546" s="55">
        <v>0</v>
      </c>
      <c r="AE3546" s="55" t="s">
        <v>1339</v>
      </c>
      <c r="AF3546" s="55" t="s">
        <v>3146</v>
      </c>
      <c r="AG3546" s="55" t="s">
        <v>3147</v>
      </c>
      <c r="AH3546" s="55" t="s">
        <v>1235</v>
      </c>
      <c r="AJ3546" s="55" t="s">
        <v>15366</v>
      </c>
      <c r="AK3546" s="55">
        <v>0</v>
      </c>
      <c r="AL3546" s="55" t="s">
        <v>1361</v>
      </c>
      <c r="AN3546" s="55">
        <v>1</v>
      </c>
      <c r="AO3546" s="55" t="s">
        <v>15368</v>
      </c>
      <c r="AR3546" s="56">
        <v>44315</v>
      </c>
      <c r="AS3546" s="57">
        <v>0.58962962962962961</v>
      </c>
      <c r="AT3546" s="56">
        <v>44432</v>
      </c>
      <c r="AU3546" s="57">
        <v>0.6783217592592593</v>
      </c>
      <c r="AV3546" s="55" t="s">
        <v>1345</v>
      </c>
      <c r="AW3546" s="55" t="s">
        <v>1345</v>
      </c>
      <c r="AX3546" s="55" t="s">
        <v>1346</v>
      </c>
      <c r="CB3546" s="55" t="s">
        <v>3150</v>
      </c>
    </row>
    <row r="3547" spans="1:80">
      <c r="A3547" s="55" t="s">
        <v>15369</v>
      </c>
      <c r="B3547" s="55">
        <v>2</v>
      </c>
      <c r="C3547" s="55" t="s">
        <v>15370</v>
      </c>
      <c r="D3547" s="55" t="s">
        <v>638</v>
      </c>
      <c r="E3547" s="55">
        <v>0</v>
      </c>
      <c r="F3547" s="55">
        <v>1</v>
      </c>
      <c r="G3547" s="56">
        <v>44347</v>
      </c>
      <c r="H3547" s="56">
        <v>44347</v>
      </c>
      <c r="I3547" s="56">
        <v>44347</v>
      </c>
      <c r="J3547" s="55">
        <v>1</v>
      </c>
      <c r="K3547" s="56">
        <v>44364</v>
      </c>
      <c r="L3547" s="56">
        <v>44302</v>
      </c>
      <c r="M3547" s="56">
        <v>44347</v>
      </c>
      <c r="N3547" s="55">
        <v>1</v>
      </c>
      <c r="O3547" s="55">
        <v>1</v>
      </c>
      <c r="P3547" s="55">
        <v>1</v>
      </c>
      <c r="Q3547" s="56">
        <v>44364</v>
      </c>
      <c r="R3547" s="55">
        <v>0</v>
      </c>
      <c r="T3547" s="55">
        <v>5183919002</v>
      </c>
      <c r="U3547" s="55" t="s">
        <v>15371</v>
      </c>
      <c r="V3547" s="55" t="s">
        <v>15370</v>
      </c>
      <c r="W3547" s="55" t="s">
        <v>1336</v>
      </c>
      <c r="X3547" s="55" t="s">
        <v>1336</v>
      </c>
      <c r="Y3547" s="55">
        <v>0</v>
      </c>
      <c r="Z3547" s="55" t="s">
        <v>1419</v>
      </c>
      <c r="AA3547" s="55" t="s">
        <v>1338</v>
      </c>
      <c r="AB3547" s="55">
        <v>2294</v>
      </c>
      <c r="AC3547" s="55">
        <v>2294</v>
      </c>
      <c r="AD3547" s="55">
        <v>0</v>
      </c>
      <c r="AE3547" s="55" t="s">
        <v>1339</v>
      </c>
      <c r="AF3547" s="55" t="s">
        <v>3146</v>
      </c>
      <c r="AG3547" s="55" t="s">
        <v>3147</v>
      </c>
      <c r="AH3547" s="55" t="s">
        <v>1235</v>
      </c>
      <c r="AJ3547" s="55" t="s">
        <v>638</v>
      </c>
      <c r="AK3547" s="55">
        <v>0</v>
      </c>
      <c r="AL3547" s="55" t="s">
        <v>3283</v>
      </c>
      <c r="AN3547" s="55">
        <v>5</v>
      </c>
      <c r="AO3547" s="55" t="s">
        <v>15372</v>
      </c>
      <c r="AR3547" s="56">
        <v>44302</v>
      </c>
      <c r="AS3547" s="57">
        <v>0.46790509259259255</v>
      </c>
      <c r="AT3547" s="56">
        <v>44364</v>
      </c>
      <c r="AU3547" s="57">
        <v>0.6548842592592593</v>
      </c>
      <c r="AV3547" s="55" t="s">
        <v>1345</v>
      </c>
      <c r="AW3547" s="55" t="s">
        <v>1345</v>
      </c>
      <c r="AX3547" s="55" t="s">
        <v>1346</v>
      </c>
      <c r="CB3547" s="55" t="s">
        <v>3137</v>
      </c>
    </row>
    <row r="3548" spans="1:80">
      <c r="A3548" s="55" t="s">
        <v>15373</v>
      </c>
      <c r="B3548" s="55">
        <v>3</v>
      </c>
      <c r="C3548" s="55" t="s">
        <v>425</v>
      </c>
      <c r="D3548" s="55" t="s">
        <v>637</v>
      </c>
      <c r="E3548" s="55">
        <v>1</v>
      </c>
      <c r="F3548" s="55">
        <v>1</v>
      </c>
      <c r="G3548" s="56">
        <v>44365</v>
      </c>
      <c r="H3548" s="56">
        <v>44365</v>
      </c>
      <c r="I3548" s="56">
        <v>44365</v>
      </c>
      <c r="J3548" s="55">
        <v>1</v>
      </c>
      <c r="K3548" s="56">
        <v>44370</v>
      </c>
      <c r="W3548" s="55" t="s">
        <v>1336</v>
      </c>
      <c r="X3548" s="55" t="s">
        <v>1336</v>
      </c>
      <c r="Y3548" s="55">
        <v>20</v>
      </c>
      <c r="AD3548" s="55">
        <v>2294</v>
      </c>
      <c r="AE3548" s="55" t="s">
        <v>1339</v>
      </c>
      <c r="AF3548" s="55" t="s">
        <v>1352</v>
      </c>
      <c r="AG3548" s="55" t="s">
        <v>1353</v>
      </c>
      <c r="AI3548" s="55">
        <v>510</v>
      </c>
      <c r="AJ3548" s="55" t="s">
        <v>637</v>
      </c>
      <c r="AK3548" s="55">
        <v>0</v>
      </c>
      <c r="AL3548" s="55" t="s">
        <v>3283</v>
      </c>
      <c r="AN3548" s="55">
        <v>5</v>
      </c>
      <c r="AQ3548" s="55" t="s">
        <v>1235</v>
      </c>
      <c r="AR3548" s="56">
        <v>44298</v>
      </c>
      <c r="AS3548" s="57">
        <v>0.56120370370370376</v>
      </c>
      <c r="AT3548" s="56">
        <v>44372</v>
      </c>
      <c r="AU3548" s="57">
        <v>0.3225810185185185</v>
      </c>
      <c r="AV3548" s="55" t="s">
        <v>1355</v>
      </c>
      <c r="AW3548" s="55" t="s">
        <v>1355</v>
      </c>
      <c r="AX3548" s="55" t="s">
        <v>1490</v>
      </c>
      <c r="AY3548" s="55" t="s">
        <v>638</v>
      </c>
      <c r="AZ3548" s="55">
        <v>3</v>
      </c>
      <c r="BA3548" s="55" t="s">
        <v>1347</v>
      </c>
      <c r="BB3548" s="55">
        <v>1</v>
      </c>
      <c r="CB3548" s="55" t="s">
        <v>1357</v>
      </c>
    </row>
    <row r="3549" spans="1:80">
      <c r="A3549" s="55" t="s">
        <v>15374</v>
      </c>
      <c r="B3549" s="55">
        <v>3</v>
      </c>
      <c r="C3549" s="55" t="s">
        <v>228</v>
      </c>
      <c r="D3549" s="55" t="s">
        <v>15375</v>
      </c>
      <c r="E3549" s="55">
        <v>1</v>
      </c>
      <c r="F3549" s="55">
        <v>0</v>
      </c>
      <c r="G3549" s="56">
        <v>44043</v>
      </c>
      <c r="H3549" s="56">
        <v>44043</v>
      </c>
      <c r="I3549" s="56">
        <v>44043</v>
      </c>
      <c r="J3549" s="55">
        <v>0</v>
      </c>
      <c r="W3549" s="55" t="s">
        <v>1336</v>
      </c>
      <c r="X3549" s="55" t="s">
        <v>1336</v>
      </c>
      <c r="Y3549" s="55">
        <v>20</v>
      </c>
      <c r="AD3549" s="55">
        <v>0</v>
      </c>
      <c r="AE3549" s="55" t="s">
        <v>1339</v>
      </c>
      <c r="AF3549" s="55" t="s">
        <v>1352</v>
      </c>
      <c r="AG3549" s="55" t="s">
        <v>1353</v>
      </c>
      <c r="AI3549" s="55">
        <v>510</v>
      </c>
      <c r="AJ3549" s="55" t="s">
        <v>15375</v>
      </c>
      <c r="AK3549" s="55">
        <v>0</v>
      </c>
      <c r="AL3549" s="55" t="s">
        <v>3283</v>
      </c>
      <c r="AN3549" s="55">
        <v>2</v>
      </c>
      <c r="AQ3549" s="55" t="s">
        <v>1235</v>
      </c>
      <c r="AR3549" s="56">
        <v>44019</v>
      </c>
      <c r="AS3549" s="57">
        <v>0.3589236111111111</v>
      </c>
      <c r="AT3549" s="56">
        <v>44026</v>
      </c>
      <c r="AU3549" s="57">
        <v>0.43765046296296295</v>
      </c>
      <c r="AV3549" s="55" t="s">
        <v>1355</v>
      </c>
      <c r="AW3549" s="55" t="s">
        <v>1355</v>
      </c>
      <c r="AX3549" s="55" t="s">
        <v>1392</v>
      </c>
      <c r="AZ3549" s="55">
        <v>0</v>
      </c>
      <c r="BA3549" s="55">
        <v>0</v>
      </c>
      <c r="BB3549" s="55">
        <v>0</v>
      </c>
      <c r="BF3549" s="55" t="s">
        <v>1418</v>
      </c>
      <c r="BG3549" s="55">
        <v>4</v>
      </c>
      <c r="BH3549" s="55" t="s">
        <v>48</v>
      </c>
      <c r="BI3549" s="55" t="s">
        <v>244</v>
      </c>
      <c r="BJ3549" s="55">
        <v>0</v>
      </c>
      <c r="BK3549" s="55">
        <v>0</v>
      </c>
      <c r="BL3549" s="55">
        <v>0</v>
      </c>
      <c r="BM3549" s="55">
        <v>0</v>
      </c>
      <c r="BN3549" s="55">
        <v>0</v>
      </c>
      <c r="BO3549" s="55">
        <v>0</v>
      </c>
      <c r="BP3549" s="55">
        <v>0</v>
      </c>
      <c r="BQ3549" s="55">
        <v>0</v>
      </c>
      <c r="BR3549" s="55">
        <v>0</v>
      </c>
      <c r="BS3549" s="55">
        <v>0</v>
      </c>
      <c r="BZ3549" s="55">
        <v>0</v>
      </c>
      <c r="CA3549" s="55" t="s">
        <v>1419</v>
      </c>
      <c r="CB3549" s="55" t="s">
        <v>1357</v>
      </c>
    </row>
    <row r="3550" spans="1:80">
      <c r="A3550" s="55" t="s">
        <v>15376</v>
      </c>
      <c r="B3550" s="55">
        <v>2</v>
      </c>
      <c r="C3550" s="55" t="s">
        <v>15377</v>
      </c>
      <c r="D3550" s="55" t="s">
        <v>640</v>
      </c>
      <c r="E3550" s="55">
        <v>0</v>
      </c>
      <c r="F3550" s="55">
        <v>1</v>
      </c>
      <c r="G3550" s="56">
        <v>44347</v>
      </c>
      <c r="H3550" s="56">
        <v>44347</v>
      </c>
      <c r="I3550" s="56">
        <v>44347</v>
      </c>
      <c r="J3550" s="55">
        <v>1</v>
      </c>
      <c r="K3550" s="56">
        <v>44364</v>
      </c>
      <c r="L3550" s="56">
        <v>44302</v>
      </c>
      <c r="M3550" s="56">
        <v>44347</v>
      </c>
      <c r="N3550" s="55">
        <v>1</v>
      </c>
      <c r="O3550" s="55">
        <v>1</v>
      </c>
      <c r="P3550" s="55">
        <v>1</v>
      </c>
      <c r="Q3550" s="56">
        <v>44364</v>
      </c>
      <c r="R3550" s="55">
        <v>0</v>
      </c>
      <c r="T3550" s="55">
        <v>5183883009</v>
      </c>
      <c r="U3550" s="55" t="s">
        <v>15378</v>
      </c>
      <c r="V3550" s="55" t="s">
        <v>15377</v>
      </c>
      <c r="W3550" s="55" t="s">
        <v>1336</v>
      </c>
      <c r="X3550" s="55" t="s">
        <v>1336</v>
      </c>
      <c r="Y3550" s="55">
        <v>0</v>
      </c>
      <c r="Z3550" s="55" t="s">
        <v>1419</v>
      </c>
      <c r="AA3550" s="55" t="s">
        <v>1338</v>
      </c>
      <c r="AB3550" s="55">
        <v>2499</v>
      </c>
      <c r="AC3550" s="55">
        <v>2499</v>
      </c>
      <c r="AD3550" s="55">
        <v>0</v>
      </c>
      <c r="AE3550" s="55" t="s">
        <v>1339</v>
      </c>
      <c r="AF3550" s="55" t="s">
        <v>3146</v>
      </c>
      <c r="AG3550" s="55" t="s">
        <v>3147</v>
      </c>
      <c r="AH3550" s="55" t="s">
        <v>1235</v>
      </c>
      <c r="AJ3550" s="55" t="s">
        <v>640</v>
      </c>
      <c r="AK3550" s="55">
        <v>0</v>
      </c>
      <c r="AL3550" s="55" t="s">
        <v>3283</v>
      </c>
      <c r="AN3550" s="55">
        <v>5</v>
      </c>
      <c r="AO3550" s="55" t="s">
        <v>15379</v>
      </c>
      <c r="AR3550" s="56">
        <v>44302</v>
      </c>
      <c r="AS3550" s="57">
        <v>0.4679976851851852</v>
      </c>
      <c r="AT3550" s="56">
        <v>44364</v>
      </c>
      <c r="AU3550" s="57">
        <v>0.65489583333333334</v>
      </c>
      <c r="AV3550" s="55" t="s">
        <v>1345</v>
      </c>
      <c r="AW3550" s="55" t="s">
        <v>1345</v>
      </c>
      <c r="AX3550" s="55" t="s">
        <v>1346</v>
      </c>
      <c r="CB3550" s="55" t="s">
        <v>3137</v>
      </c>
    </row>
    <row r="3551" spans="1:80">
      <c r="A3551" s="55" t="s">
        <v>15380</v>
      </c>
      <c r="B3551" s="55">
        <v>3</v>
      </c>
      <c r="C3551" s="55" t="s">
        <v>426</v>
      </c>
      <c r="D3551" s="55" t="s">
        <v>639</v>
      </c>
      <c r="E3551" s="55">
        <v>1</v>
      </c>
      <c r="F3551" s="55">
        <v>1</v>
      </c>
      <c r="G3551" s="56">
        <v>44365</v>
      </c>
      <c r="H3551" s="56">
        <v>44365</v>
      </c>
      <c r="I3551" s="56">
        <v>44365</v>
      </c>
      <c r="J3551" s="55">
        <v>1</v>
      </c>
      <c r="K3551" s="56">
        <v>44372</v>
      </c>
      <c r="W3551" s="55" t="s">
        <v>1336</v>
      </c>
      <c r="X3551" s="55" t="s">
        <v>1336</v>
      </c>
      <c r="Y3551" s="55">
        <v>20</v>
      </c>
      <c r="AD3551" s="55">
        <v>2499</v>
      </c>
      <c r="AE3551" s="55" t="s">
        <v>1339</v>
      </c>
      <c r="AF3551" s="55" t="s">
        <v>1352</v>
      </c>
      <c r="AG3551" s="55" t="s">
        <v>1353</v>
      </c>
      <c r="AI3551" s="55">
        <v>510</v>
      </c>
      <c r="AJ3551" s="55" t="s">
        <v>639</v>
      </c>
      <c r="AK3551" s="55">
        <v>0</v>
      </c>
      <c r="AL3551" s="55" t="s">
        <v>3283</v>
      </c>
      <c r="AN3551" s="55">
        <v>5</v>
      </c>
      <c r="AQ3551" s="55" t="s">
        <v>1235</v>
      </c>
      <c r="AR3551" s="56">
        <v>44298</v>
      </c>
      <c r="AS3551" s="57">
        <v>0.56163194444444442</v>
      </c>
      <c r="AT3551" s="56">
        <v>44372</v>
      </c>
      <c r="AU3551" s="57">
        <v>0.32320601851851855</v>
      </c>
      <c r="AV3551" s="55" t="s">
        <v>1355</v>
      </c>
      <c r="AW3551" s="55" t="s">
        <v>1355</v>
      </c>
      <c r="AX3551" s="55" t="s">
        <v>1490</v>
      </c>
      <c r="AY3551" s="55" t="s">
        <v>640</v>
      </c>
      <c r="AZ3551" s="55">
        <v>3</v>
      </c>
      <c r="BA3551" s="55" t="s">
        <v>1347</v>
      </c>
      <c r="BB3551" s="55">
        <v>1</v>
      </c>
      <c r="CB3551" s="55" t="s">
        <v>1357</v>
      </c>
    </row>
    <row r="3552" spans="1:80">
      <c r="A3552" s="55" t="s">
        <v>15381</v>
      </c>
      <c r="B3552" s="55">
        <v>3</v>
      </c>
      <c r="C3552" s="55" t="s">
        <v>229</v>
      </c>
      <c r="D3552" s="55" t="s">
        <v>15382</v>
      </c>
      <c r="E3552" s="55">
        <v>1</v>
      </c>
      <c r="F3552" s="55">
        <v>0</v>
      </c>
      <c r="G3552" s="56">
        <v>44043</v>
      </c>
      <c r="H3552" s="56">
        <v>44043</v>
      </c>
      <c r="I3552" s="56">
        <v>44043</v>
      </c>
      <c r="J3552" s="55">
        <v>0</v>
      </c>
      <c r="W3552" s="55" t="s">
        <v>1336</v>
      </c>
      <c r="X3552" s="55" t="s">
        <v>1336</v>
      </c>
      <c r="Y3552" s="55">
        <v>20</v>
      </c>
      <c r="AD3552" s="55">
        <v>0</v>
      </c>
      <c r="AE3552" s="55" t="s">
        <v>1339</v>
      </c>
      <c r="AF3552" s="55" t="s">
        <v>1352</v>
      </c>
      <c r="AG3552" s="55" t="s">
        <v>1353</v>
      </c>
      <c r="AI3552" s="55">
        <v>510</v>
      </c>
      <c r="AJ3552" s="55" t="s">
        <v>15382</v>
      </c>
      <c r="AK3552" s="55">
        <v>0</v>
      </c>
      <c r="AL3552" s="55" t="s">
        <v>3283</v>
      </c>
      <c r="AN3552" s="55">
        <v>2</v>
      </c>
      <c r="AQ3552" s="55" t="s">
        <v>1235</v>
      </c>
      <c r="AR3552" s="56">
        <v>44019</v>
      </c>
      <c r="AS3552" s="57">
        <v>0.35924768518518518</v>
      </c>
      <c r="AT3552" s="56">
        <v>44026</v>
      </c>
      <c r="AU3552" s="57">
        <v>0.4378009259259259</v>
      </c>
      <c r="AV3552" s="55" t="s">
        <v>1355</v>
      </c>
      <c r="AW3552" s="55" t="s">
        <v>1355</v>
      </c>
      <c r="AX3552" s="55" t="s">
        <v>1392</v>
      </c>
      <c r="AZ3552" s="55">
        <v>0</v>
      </c>
      <c r="BA3552" s="55">
        <v>0</v>
      </c>
      <c r="BB3552" s="55">
        <v>0</v>
      </c>
      <c r="BF3552" s="55" t="s">
        <v>1418</v>
      </c>
      <c r="BG3552" s="55">
        <v>4</v>
      </c>
      <c r="BH3552" s="55" t="s">
        <v>48</v>
      </c>
      <c r="BI3552" s="55" t="s">
        <v>244</v>
      </c>
      <c r="BJ3552" s="55">
        <v>0</v>
      </c>
      <c r="BK3552" s="55">
        <v>0</v>
      </c>
      <c r="BL3552" s="55">
        <v>0</v>
      </c>
      <c r="BM3552" s="55">
        <v>0</v>
      </c>
      <c r="BN3552" s="55">
        <v>0</v>
      </c>
      <c r="BO3552" s="55">
        <v>0</v>
      </c>
      <c r="BP3552" s="55">
        <v>0</v>
      </c>
      <c r="BQ3552" s="55">
        <v>0</v>
      </c>
      <c r="BR3552" s="55">
        <v>0</v>
      </c>
      <c r="BS3552" s="55">
        <v>0</v>
      </c>
      <c r="BZ3552" s="55">
        <v>0</v>
      </c>
      <c r="CA3552" s="55" t="s">
        <v>1419</v>
      </c>
      <c r="CB3552" s="55" t="s">
        <v>1357</v>
      </c>
    </row>
    <row r="3553" spans="1:80">
      <c r="A3553" s="55" t="s">
        <v>15383</v>
      </c>
      <c r="B3553" s="55">
        <v>2</v>
      </c>
      <c r="C3553" s="55" t="s">
        <v>15384</v>
      </c>
      <c r="D3553" s="55" t="s">
        <v>642</v>
      </c>
      <c r="E3553" s="55">
        <v>0</v>
      </c>
      <c r="F3553" s="55">
        <v>1</v>
      </c>
      <c r="G3553" s="56">
        <v>44347</v>
      </c>
      <c r="H3553" s="56">
        <v>44347</v>
      </c>
      <c r="I3553" s="56">
        <v>44347</v>
      </c>
      <c r="J3553" s="55">
        <v>1</v>
      </c>
      <c r="K3553" s="56">
        <v>44364</v>
      </c>
      <c r="L3553" s="56">
        <v>44302</v>
      </c>
      <c r="M3553" s="56">
        <v>44347</v>
      </c>
      <c r="N3553" s="55">
        <v>1</v>
      </c>
      <c r="O3553" s="55">
        <v>1</v>
      </c>
      <c r="P3553" s="55">
        <v>1</v>
      </c>
      <c r="Q3553" s="56">
        <v>44364</v>
      </c>
      <c r="R3553" s="55">
        <v>0</v>
      </c>
      <c r="T3553" s="55">
        <v>5183920006</v>
      </c>
      <c r="U3553" s="55" t="s">
        <v>15385</v>
      </c>
      <c r="V3553" s="55" t="s">
        <v>15384</v>
      </c>
      <c r="W3553" s="55" t="s">
        <v>1336</v>
      </c>
      <c r="X3553" s="55" t="s">
        <v>1336</v>
      </c>
      <c r="Y3553" s="55">
        <v>0</v>
      </c>
      <c r="Z3553" s="55" t="s">
        <v>1419</v>
      </c>
      <c r="AA3553" s="55" t="s">
        <v>1338</v>
      </c>
      <c r="AB3553" s="55">
        <v>2920</v>
      </c>
      <c r="AC3553" s="55">
        <v>2920</v>
      </c>
      <c r="AD3553" s="55">
        <v>0</v>
      </c>
      <c r="AE3553" s="55" t="s">
        <v>1339</v>
      </c>
      <c r="AF3553" s="55" t="s">
        <v>3146</v>
      </c>
      <c r="AG3553" s="55" t="s">
        <v>3147</v>
      </c>
      <c r="AH3553" s="55" t="s">
        <v>1235</v>
      </c>
      <c r="AJ3553" s="55" t="s">
        <v>642</v>
      </c>
      <c r="AK3553" s="55">
        <v>0</v>
      </c>
      <c r="AL3553" s="55" t="s">
        <v>3283</v>
      </c>
      <c r="AN3553" s="55">
        <v>5</v>
      </c>
      <c r="AO3553" s="55" t="s">
        <v>15386</v>
      </c>
      <c r="AR3553" s="56">
        <v>44302</v>
      </c>
      <c r="AS3553" s="57">
        <v>0.46781249999999996</v>
      </c>
      <c r="AT3553" s="56">
        <v>44364</v>
      </c>
      <c r="AU3553" s="57">
        <v>0.65142361111111113</v>
      </c>
      <c r="AV3553" s="55" t="s">
        <v>1345</v>
      </c>
      <c r="AW3553" s="55" t="s">
        <v>1345</v>
      </c>
      <c r="AX3553" s="55" t="s">
        <v>1346</v>
      </c>
      <c r="CB3553" s="55" t="s">
        <v>3137</v>
      </c>
    </row>
    <row r="3554" spans="1:80">
      <c r="A3554" s="55" t="s">
        <v>15387</v>
      </c>
      <c r="B3554" s="55">
        <v>3</v>
      </c>
      <c r="C3554" s="55" t="s">
        <v>427</v>
      </c>
      <c r="D3554" s="55" t="s">
        <v>641</v>
      </c>
      <c r="E3554" s="55">
        <v>1</v>
      </c>
      <c r="F3554" s="55">
        <v>1</v>
      </c>
      <c r="G3554" s="56">
        <v>44365</v>
      </c>
      <c r="H3554" s="56">
        <v>44365</v>
      </c>
      <c r="I3554" s="56">
        <v>44365</v>
      </c>
      <c r="J3554" s="55">
        <v>1</v>
      </c>
      <c r="K3554" s="56">
        <v>44370</v>
      </c>
      <c r="W3554" s="55" t="s">
        <v>1336</v>
      </c>
      <c r="X3554" s="55" t="s">
        <v>1336</v>
      </c>
      <c r="Y3554" s="55">
        <v>20</v>
      </c>
      <c r="AD3554" s="55">
        <v>2920</v>
      </c>
      <c r="AE3554" s="55" t="s">
        <v>1339</v>
      </c>
      <c r="AF3554" s="55" t="s">
        <v>1352</v>
      </c>
      <c r="AG3554" s="55" t="s">
        <v>1353</v>
      </c>
      <c r="AI3554" s="55">
        <v>510</v>
      </c>
      <c r="AJ3554" s="55" t="s">
        <v>641</v>
      </c>
      <c r="AK3554" s="55">
        <v>0</v>
      </c>
      <c r="AL3554" s="55" t="s">
        <v>3283</v>
      </c>
      <c r="AN3554" s="55">
        <v>5</v>
      </c>
      <c r="AQ3554" s="55" t="s">
        <v>1235</v>
      </c>
      <c r="AR3554" s="56">
        <v>44298</v>
      </c>
      <c r="AS3554" s="57">
        <v>0.56077546296296299</v>
      </c>
      <c r="AT3554" s="56">
        <v>44372</v>
      </c>
      <c r="AU3554" s="57">
        <v>0.3220601851851852</v>
      </c>
      <c r="AV3554" s="55" t="s">
        <v>1355</v>
      </c>
      <c r="AW3554" s="55" t="s">
        <v>1355</v>
      </c>
      <c r="AX3554" s="55" t="s">
        <v>1490</v>
      </c>
      <c r="AY3554" s="55" t="s">
        <v>642</v>
      </c>
      <c r="AZ3554" s="55">
        <v>3</v>
      </c>
      <c r="BA3554" s="55" t="s">
        <v>1347</v>
      </c>
      <c r="BB3554" s="55">
        <v>1</v>
      </c>
      <c r="CB3554" s="55" t="s">
        <v>1357</v>
      </c>
    </row>
    <row r="3555" spans="1:80">
      <c r="A3555" s="55" t="s">
        <v>15388</v>
      </c>
      <c r="B3555" s="55">
        <v>2</v>
      </c>
      <c r="C3555" s="55" t="s">
        <v>15389</v>
      </c>
      <c r="D3555" s="55" t="s">
        <v>15390</v>
      </c>
      <c r="E3555" s="55">
        <v>1</v>
      </c>
      <c r="F3555" s="55">
        <v>0</v>
      </c>
      <c r="G3555" s="56">
        <v>44200</v>
      </c>
      <c r="H3555" s="56">
        <v>44200</v>
      </c>
      <c r="I3555" s="56">
        <v>44200</v>
      </c>
      <c r="J3555" s="55">
        <v>0</v>
      </c>
      <c r="L3555" s="56">
        <v>44111</v>
      </c>
      <c r="M3555" s="56">
        <v>44200</v>
      </c>
      <c r="N3555" s="55">
        <v>0</v>
      </c>
      <c r="O3555" s="55">
        <v>0</v>
      </c>
      <c r="P3555" s="55">
        <v>0</v>
      </c>
      <c r="R3555" s="55">
        <v>0</v>
      </c>
      <c r="T3555" s="55">
        <v>5144411007</v>
      </c>
      <c r="U3555" s="55" t="s">
        <v>15391</v>
      </c>
      <c r="V3555" s="55" t="s">
        <v>15389</v>
      </c>
      <c r="W3555" s="55" t="s">
        <v>1336</v>
      </c>
      <c r="X3555" s="55" t="s">
        <v>1336</v>
      </c>
      <c r="Y3555" s="55">
        <v>0</v>
      </c>
      <c r="Z3555" s="55" t="s">
        <v>1419</v>
      </c>
      <c r="AA3555" s="55" t="s">
        <v>1338</v>
      </c>
      <c r="AB3555" s="55">
        <v>21000</v>
      </c>
      <c r="AC3555" s="55">
        <v>21000</v>
      </c>
      <c r="AD3555" s="55">
        <v>0</v>
      </c>
      <c r="AE3555" s="55" t="s">
        <v>1339</v>
      </c>
      <c r="AF3555" s="55" t="s">
        <v>3132</v>
      </c>
      <c r="AG3555" s="55" t="s">
        <v>3147</v>
      </c>
      <c r="AH3555" s="55" t="s">
        <v>1235</v>
      </c>
      <c r="AI3555" s="55">
        <v>510</v>
      </c>
      <c r="AJ3555" s="55" t="s">
        <v>15390</v>
      </c>
      <c r="AK3555" s="55">
        <v>0</v>
      </c>
      <c r="AL3555" s="55" t="s">
        <v>3414</v>
      </c>
      <c r="AN3555" s="55">
        <v>6</v>
      </c>
      <c r="AO3555" s="55" t="s">
        <v>15392</v>
      </c>
      <c r="AP3555" s="55">
        <v>0</v>
      </c>
      <c r="AR3555" s="56">
        <v>44111</v>
      </c>
      <c r="AS3555" s="57">
        <v>0.5894907407407407</v>
      </c>
      <c r="AT3555" s="56">
        <v>44131</v>
      </c>
      <c r="AU3555" s="57">
        <v>0.35131944444444446</v>
      </c>
      <c r="AV3555" s="55" t="s">
        <v>3374</v>
      </c>
      <c r="AW3555" s="55" t="s">
        <v>3374</v>
      </c>
      <c r="AX3555" s="55" t="s">
        <v>2167</v>
      </c>
      <c r="AZ3555" s="55" t="s">
        <v>1347</v>
      </c>
      <c r="BA3555" s="55" t="s">
        <v>1347</v>
      </c>
      <c r="BB3555" s="55" t="s">
        <v>1347</v>
      </c>
      <c r="CB3555" s="55" t="s">
        <v>3150</v>
      </c>
    </row>
    <row r="3556" spans="1:80">
      <c r="A3556" s="55" t="s">
        <v>15393</v>
      </c>
      <c r="B3556" s="55">
        <v>2</v>
      </c>
      <c r="C3556" s="55" t="s">
        <v>15394</v>
      </c>
      <c r="D3556" s="55" t="s">
        <v>15395</v>
      </c>
      <c r="E3556" s="55">
        <v>0</v>
      </c>
      <c r="F3556" s="55">
        <v>0</v>
      </c>
      <c r="G3556" s="56">
        <v>44322</v>
      </c>
      <c r="H3556" s="56">
        <v>44322</v>
      </c>
      <c r="I3556" s="56">
        <v>44322</v>
      </c>
      <c r="J3556" s="55">
        <v>0</v>
      </c>
      <c r="L3556" s="56">
        <v>44298</v>
      </c>
      <c r="M3556" s="56">
        <v>44322</v>
      </c>
      <c r="N3556" s="55">
        <v>0</v>
      </c>
      <c r="O3556" s="55">
        <v>0</v>
      </c>
      <c r="P3556" s="55">
        <v>0</v>
      </c>
      <c r="R3556" s="55">
        <v>0</v>
      </c>
      <c r="T3556" s="55">
        <v>5180294001</v>
      </c>
      <c r="U3556" s="55" t="s">
        <v>15396</v>
      </c>
      <c r="V3556" s="55" t="s">
        <v>15394</v>
      </c>
      <c r="W3556" s="55" t="s">
        <v>1336</v>
      </c>
      <c r="X3556" s="55" t="s">
        <v>1336</v>
      </c>
      <c r="Y3556" s="55">
        <v>0</v>
      </c>
      <c r="Z3556" s="55" t="s">
        <v>1419</v>
      </c>
      <c r="AA3556" s="55" t="s">
        <v>1338</v>
      </c>
      <c r="AB3556" s="55">
        <v>3150</v>
      </c>
      <c r="AC3556" s="55">
        <v>3150</v>
      </c>
      <c r="AD3556" s="55">
        <v>0</v>
      </c>
      <c r="AE3556" s="55" t="s">
        <v>1339</v>
      </c>
      <c r="AF3556" s="55" t="s">
        <v>3146</v>
      </c>
      <c r="AG3556" s="55" t="s">
        <v>3147</v>
      </c>
      <c r="AH3556" s="55" t="s">
        <v>1235</v>
      </c>
      <c r="AJ3556" s="55" t="s">
        <v>15395</v>
      </c>
      <c r="AK3556" s="55">
        <v>0</v>
      </c>
      <c r="AL3556" s="55" t="s">
        <v>3414</v>
      </c>
      <c r="AN3556" s="55">
        <v>11</v>
      </c>
      <c r="AO3556" s="55" t="s">
        <v>15397</v>
      </c>
      <c r="AR3556" s="56">
        <v>44298</v>
      </c>
      <c r="AS3556" s="57">
        <v>0.33648148148148144</v>
      </c>
      <c r="AT3556" s="56">
        <v>44347</v>
      </c>
      <c r="AU3556" s="57">
        <v>0.71207175925925925</v>
      </c>
      <c r="AV3556" s="55" t="s">
        <v>1345</v>
      </c>
      <c r="AW3556" s="55" t="s">
        <v>3374</v>
      </c>
      <c r="AX3556" s="55" t="s">
        <v>2167</v>
      </c>
      <c r="CB3556" s="55" t="s">
        <v>3150</v>
      </c>
    </row>
    <row r="3557" spans="1:80">
      <c r="A3557" s="55" t="s">
        <v>15398</v>
      </c>
      <c r="B3557" s="55">
        <v>2</v>
      </c>
      <c r="C3557" s="55" t="s">
        <v>15399</v>
      </c>
      <c r="D3557" s="55" t="s">
        <v>15400</v>
      </c>
      <c r="E3557" s="55">
        <v>0</v>
      </c>
      <c r="F3557" s="55">
        <v>1</v>
      </c>
      <c r="G3557" s="56">
        <v>44347</v>
      </c>
      <c r="H3557" s="56">
        <v>44347</v>
      </c>
      <c r="I3557" s="56">
        <v>44347</v>
      </c>
      <c r="J3557" s="55">
        <v>1</v>
      </c>
      <c r="K3557" s="56">
        <v>44403</v>
      </c>
      <c r="L3557" s="56">
        <v>44329</v>
      </c>
      <c r="M3557" s="56">
        <v>44347</v>
      </c>
      <c r="N3557" s="55">
        <v>1</v>
      </c>
      <c r="O3557" s="55">
        <v>1</v>
      </c>
      <c r="P3557" s="55">
        <v>1</v>
      </c>
      <c r="Q3557" s="56">
        <v>44404</v>
      </c>
      <c r="R3557" s="55">
        <v>0</v>
      </c>
      <c r="T3557" s="55">
        <v>5198056000</v>
      </c>
      <c r="U3557" s="55" t="s">
        <v>15401</v>
      </c>
      <c r="V3557" s="55" t="s">
        <v>15399</v>
      </c>
      <c r="W3557" s="55" t="s">
        <v>1336</v>
      </c>
      <c r="X3557" s="55" t="s">
        <v>1336</v>
      </c>
      <c r="Y3557" s="55">
        <v>0</v>
      </c>
      <c r="Z3557" s="55" t="s">
        <v>1419</v>
      </c>
      <c r="AA3557" s="55" t="s">
        <v>1338</v>
      </c>
      <c r="AB3557" s="55">
        <v>3150</v>
      </c>
      <c r="AC3557" s="55">
        <v>3150</v>
      </c>
      <c r="AD3557" s="55">
        <v>0</v>
      </c>
      <c r="AE3557" s="55" t="s">
        <v>1339</v>
      </c>
      <c r="AF3557" s="55" t="s">
        <v>3146</v>
      </c>
      <c r="AG3557" s="55" t="s">
        <v>3147</v>
      </c>
      <c r="AH3557" s="55" t="s">
        <v>1235</v>
      </c>
      <c r="AJ3557" s="55" t="s">
        <v>15400</v>
      </c>
      <c r="AK3557" s="55">
        <v>0</v>
      </c>
      <c r="AL3557" s="55" t="s">
        <v>3414</v>
      </c>
      <c r="AN3557" s="55">
        <v>12</v>
      </c>
      <c r="AO3557" s="55" t="s">
        <v>15402</v>
      </c>
      <c r="AR3557" s="56">
        <v>44329</v>
      </c>
      <c r="AS3557" s="57">
        <v>0.40484953703703702</v>
      </c>
      <c r="AT3557" s="56">
        <v>44403</v>
      </c>
      <c r="AU3557" s="57">
        <v>0.71995370370370371</v>
      </c>
      <c r="AV3557" s="55" t="s">
        <v>1345</v>
      </c>
      <c r="AW3557" s="55" t="s">
        <v>1345</v>
      </c>
      <c r="AX3557" s="55" t="s">
        <v>1346</v>
      </c>
      <c r="CB3557" s="55" t="s">
        <v>3150</v>
      </c>
    </row>
    <row r="3558" spans="1:80">
      <c r="A3558" s="55" t="s">
        <v>15403</v>
      </c>
      <c r="B3558" s="55">
        <v>2</v>
      </c>
      <c r="C3558" s="55" t="s">
        <v>15404</v>
      </c>
      <c r="D3558" s="55" t="s">
        <v>15405</v>
      </c>
      <c r="E3558" s="55">
        <v>0</v>
      </c>
      <c r="F3558" s="55">
        <v>1</v>
      </c>
      <c r="G3558" s="56">
        <v>44420</v>
      </c>
      <c r="H3558" s="56">
        <v>44420</v>
      </c>
      <c r="I3558" s="56">
        <v>44420</v>
      </c>
      <c r="J3558" s="55">
        <v>0</v>
      </c>
      <c r="L3558" s="56">
        <v>44398</v>
      </c>
      <c r="M3558" s="56">
        <v>44420</v>
      </c>
      <c r="N3558" s="55">
        <v>1</v>
      </c>
      <c r="O3558" s="55">
        <v>0</v>
      </c>
      <c r="P3558" s="55">
        <v>0</v>
      </c>
      <c r="R3558" s="55">
        <v>0</v>
      </c>
      <c r="T3558" s="55">
        <v>5204623005</v>
      </c>
      <c r="U3558" s="55" t="s">
        <v>15406</v>
      </c>
      <c r="V3558" s="55" t="s">
        <v>15404</v>
      </c>
      <c r="W3558" s="55" t="s">
        <v>1336</v>
      </c>
      <c r="X3558" s="55" t="s">
        <v>1336</v>
      </c>
      <c r="Y3558" s="55">
        <v>0</v>
      </c>
      <c r="Z3558" s="55" t="s">
        <v>1419</v>
      </c>
      <c r="AA3558" s="55" t="s">
        <v>1338</v>
      </c>
      <c r="AB3558" s="55">
        <v>1575</v>
      </c>
      <c r="AC3558" s="55">
        <v>1575</v>
      </c>
      <c r="AD3558" s="55">
        <v>0</v>
      </c>
      <c r="AE3558" s="55" t="s">
        <v>1339</v>
      </c>
      <c r="AF3558" s="55" t="s">
        <v>3146</v>
      </c>
      <c r="AG3558" s="55" t="s">
        <v>3147</v>
      </c>
      <c r="AH3558" s="55" t="s">
        <v>1235</v>
      </c>
      <c r="AJ3558" s="55" t="s">
        <v>15405</v>
      </c>
      <c r="AK3558" s="55">
        <v>0</v>
      </c>
      <c r="AL3558" s="55" t="s">
        <v>3414</v>
      </c>
      <c r="AN3558" s="55">
        <v>13</v>
      </c>
      <c r="AO3558" s="55" t="s">
        <v>15407</v>
      </c>
      <c r="AR3558" s="56">
        <v>44398</v>
      </c>
      <c r="AS3558" s="57">
        <v>0.5869212962962963</v>
      </c>
      <c r="AT3558" s="56">
        <v>44398</v>
      </c>
      <c r="AU3558" s="57">
        <v>0.65006944444444448</v>
      </c>
      <c r="AV3558" s="55" t="s">
        <v>1345</v>
      </c>
      <c r="AW3558" s="55" t="s">
        <v>1345</v>
      </c>
      <c r="AX3558" s="55" t="s">
        <v>1346</v>
      </c>
      <c r="CB3558" s="55" t="s">
        <v>3150</v>
      </c>
    </row>
    <row r="3559" spans="1:80">
      <c r="A3559" s="55" t="s">
        <v>15408</v>
      </c>
      <c r="B3559" s="55">
        <v>2</v>
      </c>
      <c r="C3559" s="55" t="s">
        <v>15409</v>
      </c>
      <c r="D3559" s="55" t="s">
        <v>15410</v>
      </c>
      <c r="E3559" s="55">
        <v>0</v>
      </c>
      <c r="F3559" s="55">
        <v>0</v>
      </c>
      <c r="G3559" s="56">
        <v>44377</v>
      </c>
      <c r="H3559" s="56">
        <v>44377</v>
      </c>
      <c r="I3559" s="56">
        <v>44377</v>
      </c>
      <c r="J3559" s="55">
        <v>0</v>
      </c>
      <c r="L3559" s="56">
        <v>44336</v>
      </c>
      <c r="M3559" s="56">
        <v>44377</v>
      </c>
      <c r="N3559" s="55">
        <v>0</v>
      </c>
      <c r="O3559" s="55">
        <v>0</v>
      </c>
      <c r="P3559" s="55">
        <v>0</v>
      </c>
      <c r="R3559" s="55">
        <v>0</v>
      </c>
      <c r="T3559" s="55">
        <v>5186795001</v>
      </c>
      <c r="U3559" s="55" t="s">
        <v>15411</v>
      </c>
      <c r="V3559" s="55" t="s">
        <v>15409</v>
      </c>
      <c r="W3559" s="55" t="s">
        <v>1336</v>
      </c>
      <c r="X3559" s="55" t="s">
        <v>1336</v>
      </c>
      <c r="Y3559" s="55">
        <v>0</v>
      </c>
      <c r="Z3559" s="55" t="s">
        <v>1419</v>
      </c>
      <c r="AA3559" s="55" t="s">
        <v>1338</v>
      </c>
      <c r="AB3559" s="55">
        <v>1260</v>
      </c>
      <c r="AC3559" s="55">
        <v>1260</v>
      </c>
      <c r="AD3559" s="55">
        <v>0</v>
      </c>
      <c r="AE3559" s="55" t="s">
        <v>1339</v>
      </c>
      <c r="AF3559" s="55" t="s">
        <v>3146</v>
      </c>
      <c r="AG3559" s="55" t="s">
        <v>3147</v>
      </c>
      <c r="AH3559" s="55" t="s">
        <v>1235</v>
      </c>
      <c r="AJ3559" s="55" t="s">
        <v>15410</v>
      </c>
      <c r="AK3559" s="55">
        <v>0</v>
      </c>
      <c r="AL3559" s="55" t="s">
        <v>1361</v>
      </c>
      <c r="AN3559" s="55">
        <v>6</v>
      </c>
      <c r="AO3559" s="55" t="s">
        <v>15412</v>
      </c>
      <c r="AR3559" s="56">
        <v>44336</v>
      </c>
      <c r="AS3559" s="57">
        <v>0.41655092592592591</v>
      </c>
      <c r="AT3559" s="56">
        <v>44365</v>
      </c>
      <c r="AU3559" s="57">
        <v>0.75753472222222218</v>
      </c>
      <c r="AV3559" s="55" t="s">
        <v>1345</v>
      </c>
      <c r="AW3559" s="55" t="s">
        <v>3374</v>
      </c>
      <c r="AX3559" s="55" t="s">
        <v>2167</v>
      </c>
      <c r="CB3559" s="55" t="s">
        <v>3150</v>
      </c>
    </row>
    <row r="3560" spans="1:80">
      <c r="A3560" s="55" t="s">
        <v>15413</v>
      </c>
      <c r="B3560" s="55">
        <v>2</v>
      </c>
      <c r="C3560" s="55" t="s">
        <v>15414</v>
      </c>
      <c r="D3560" s="55" t="s">
        <v>15415</v>
      </c>
      <c r="E3560" s="55">
        <v>0</v>
      </c>
      <c r="F3560" s="55">
        <v>0</v>
      </c>
      <c r="G3560" s="56">
        <v>44377</v>
      </c>
      <c r="H3560" s="56">
        <v>44377</v>
      </c>
      <c r="I3560" s="56">
        <v>44377</v>
      </c>
      <c r="J3560" s="55">
        <v>0</v>
      </c>
      <c r="L3560" s="56">
        <v>44336</v>
      </c>
      <c r="M3560" s="56">
        <v>44377</v>
      </c>
      <c r="N3560" s="55">
        <v>0</v>
      </c>
      <c r="O3560" s="55">
        <v>0</v>
      </c>
      <c r="P3560" s="55">
        <v>0</v>
      </c>
      <c r="R3560" s="55">
        <v>0</v>
      </c>
      <c r="T3560" s="55">
        <v>5186781002</v>
      </c>
      <c r="U3560" s="55" t="s">
        <v>15416</v>
      </c>
      <c r="V3560" s="55" t="s">
        <v>15414</v>
      </c>
      <c r="W3560" s="55" t="s">
        <v>1336</v>
      </c>
      <c r="X3560" s="55" t="s">
        <v>1336</v>
      </c>
      <c r="Y3560" s="55">
        <v>0</v>
      </c>
      <c r="Z3560" s="55" t="s">
        <v>1419</v>
      </c>
      <c r="AA3560" s="55" t="s">
        <v>1338</v>
      </c>
      <c r="AB3560" s="55">
        <v>1785</v>
      </c>
      <c r="AC3560" s="55">
        <v>1785</v>
      </c>
      <c r="AD3560" s="55">
        <v>0</v>
      </c>
      <c r="AE3560" s="55" t="s">
        <v>1339</v>
      </c>
      <c r="AF3560" s="55" t="s">
        <v>3146</v>
      </c>
      <c r="AG3560" s="55" t="s">
        <v>3147</v>
      </c>
      <c r="AH3560" s="55" t="s">
        <v>1235</v>
      </c>
      <c r="AJ3560" s="55" t="s">
        <v>15415</v>
      </c>
      <c r="AK3560" s="55">
        <v>0</v>
      </c>
      <c r="AL3560" s="55" t="s">
        <v>1361</v>
      </c>
      <c r="AN3560" s="55">
        <v>6</v>
      </c>
      <c r="AO3560" s="55" t="s">
        <v>15417</v>
      </c>
      <c r="AR3560" s="56">
        <v>44336</v>
      </c>
      <c r="AS3560" s="57">
        <v>0.41646990740740741</v>
      </c>
      <c r="AT3560" s="56">
        <v>44365</v>
      </c>
      <c r="AU3560" s="57">
        <v>0.75557870370370372</v>
      </c>
      <c r="AV3560" s="55" t="s">
        <v>1345</v>
      </c>
      <c r="AW3560" s="55" t="s">
        <v>3374</v>
      </c>
      <c r="AX3560" s="55" t="s">
        <v>2167</v>
      </c>
      <c r="CB3560" s="55" t="s">
        <v>3150</v>
      </c>
    </row>
    <row r="3561" spans="1:80">
      <c r="A3561" s="55" t="s">
        <v>15418</v>
      </c>
      <c r="B3561" s="55">
        <v>2</v>
      </c>
      <c r="C3561" s="55" t="s">
        <v>15419</v>
      </c>
      <c r="D3561" s="55" t="s">
        <v>15420</v>
      </c>
      <c r="E3561" s="55">
        <v>0</v>
      </c>
      <c r="F3561" s="55">
        <v>1</v>
      </c>
      <c r="G3561" s="56">
        <v>44439</v>
      </c>
      <c r="H3561" s="56">
        <v>44439</v>
      </c>
      <c r="I3561" s="56">
        <v>44439</v>
      </c>
      <c r="J3561" s="55">
        <v>0</v>
      </c>
      <c r="L3561" s="56">
        <v>44431</v>
      </c>
      <c r="M3561" s="56">
        <v>44439</v>
      </c>
      <c r="N3561" s="55">
        <v>1</v>
      </c>
      <c r="O3561" s="55">
        <v>0</v>
      </c>
      <c r="P3561" s="55">
        <v>0</v>
      </c>
      <c r="R3561" s="55">
        <v>0</v>
      </c>
      <c r="T3561" s="55">
        <v>5204898002</v>
      </c>
      <c r="U3561" s="55" t="s">
        <v>15421</v>
      </c>
      <c r="V3561" s="55" t="s">
        <v>15419</v>
      </c>
      <c r="W3561" s="55" t="s">
        <v>1336</v>
      </c>
      <c r="X3561" s="55" t="s">
        <v>1336</v>
      </c>
      <c r="Y3561" s="55">
        <v>0</v>
      </c>
      <c r="Z3561" s="55" t="s">
        <v>1419</v>
      </c>
      <c r="AA3561" s="55" t="s">
        <v>1338</v>
      </c>
      <c r="AB3561" s="55">
        <v>1050</v>
      </c>
      <c r="AC3561" s="55">
        <v>1050</v>
      </c>
      <c r="AD3561" s="55">
        <v>0</v>
      </c>
      <c r="AE3561" s="55" t="s">
        <v>1339</v>
      </c>
      <c r="AF3561" s="55" t="s">
        <v>3146</v>
      </c>
      <c r="AG3561" s="55" t="s">
        <v>3147</v>
      </c>
      <c r="AH3561" s="55" t="s">
        <v>1235</v>
      </c>
      <c r="AJ3561" s="55" t="s">
        <v>15420</v>
      </c>
      <c r="AK3561" s="55">
        <v>0</v>
      </c>
      <c r="AL3561" s="55" t="s">
        <v>1361</v>
      </c>
      <c r="AN3561" s="55">
        <v>2</v>
      </c>
      <c r="AO3561" s="55" t="s">
        <v>15422</v>
      </c>
      <c r="AR3561" s="56">
        <v>44431</v>
      </c>
      <c r="AS3561" s="57">
        <v>0.63511574074074073</v>
      </c>
      <c r="AT3561" s="56">
        <v>44432</v>
      </c>
      <c r="AU3561" s="57">
        <v>0.34518518518518521</v>
      </c>
      <c r="AV3561" s="55" t="s">
        <v>1345</v>
      </c>
      <c r="AW3561" s="55" t="s">
        <v>1345</v>
      </c>
      <c r="AX3561" s="55" t="s">
        <v>1346</v>
      </c>
      <c r="CB3561" s="55" t="s">
        <v>3150</v>
      </c>
    </row>
    <row r="3562" spans="1:80">
      <c r="A3562" s="55" t="s">
        <v>15423</v>
      </c>
      <c r="B3562" s="55">
        <v>2</v>
      </c>
      <c r="C3562" s="55" t="s">
        <v>15424</v>
      </c>
      <c r="D3562" s="55" t="s">
        <v>15425</v>
      </c>
      <c r="E3562" s="55">
        <v>0</v>
      </c>
      <c r="F3562" s="55">
        <v>1</v>
      </c>
      <c r="G3562" s="56">
        <v>44439</v>
      </c>
      <c r="H3562" s="56">
        <v>44439</v>
      </c>
      <c r="I3562" s="56">
        <v>44439</v>
      </c>
      <c r="J3562" s="55">
        <v>0</v>
      </c>
      <c r="L3562" s="56">
        <v>44431</v>
      </c>
      <c r="M3562" s="56">
        <v>44439</v>
      </c>
      <c r="N3562" s="55">
        <v>1</v>
      </c>
      <c r="O3562" s="55">
        <v>0</v>
      </c>
      <c r="P3562" s="55">
        <v>0</v>
      </c>
      <c r="R3562" s="55">
        <v>0</v>
      </c>
      <c r="T3562" s="55">
        <v>5204926008</v>
      </c>
      <c r="U3562" s="55" t="s">
        <v>15426</v>
      </c>
      <c r="V3562" s="55" t="s">
        <v>15424</v>
      </c>
      <c r="W3562" s="55" t="s">
        <v>1336</v>
      </c>
      <c r="X3562" s="55" t="s">
        <v>1336</v>
      </c>
      <c r="Y3562" s="55">
        <v>0</v>
      </c>
      <c r="Z3562" s="55" t="s">
        <v>1419</v>
      </c>
      <c r="AA3562" s="55" t="s">
        <v>1338</v>
      </c>
      <c r="AB3562" s="55">
        <v>840</v>
      </c>
      <c r="AC3562" s="55">
        <v>840</v>
      </c>
      <c r="AD3562" s="55">
        <v>0</v>
      </c>
      <c r="AE3562" s="55" t="s">
        <v>1339</v>
      </c>
      <c r="AF3562" s="55" t="s">
        <v>3146</v>
      </c>
      <c r="AG3562" s="55" t="s">
        <v>3147</v>
      </c>
      <c r="AH3562" s="55" t="s">
        <v>1235</v>
      </c>
      <c r="AJ3562" s="55" t="s">
        <v>15425</v>
      </c>
      <c r="AK3562" s="55">
        <v>0</v>
      </c>
      <c r="AL3562" s="55" t="s">
        <v>1361</v>
      </c>
      <c r="AN3562" s="55">
        <v>2</v>
      </c>
      <c r="AO3562" s="55" t="s">
        <v>15427</v>
      </c>
      <c r="AR3562" s="56">
        <v>44431</v>
      </c>
      <c r="AS3562" s="57">
        <v>0.6352430555555556</v>
      </c>
      <c r="AT3562" s="56">
        <v>44432</v>
      </c>
      <c r="AU3562" s="57">
        <v>0.34518518518518521</v>
      </c>
      <c r="AV3562" s="55" t="s">
        <v>1345</v>
      </c>
      <c r="AW3562" s="55" t="s">
        <v>1345</v>
      </c>
      <c r="AX3562" s="55" t="s">
        <v>1346</v>
      </c>
      <c r="CB3562" s="55" t="s">
        <v>3150</v>
      </c>
    </row>
    <row r="3563" spans="1:80">
      <c r="A3563" s="55" t="s">
        <v>15428</v>
      </c>
      <c r="B3563" s="55">
        <v>2</v>
      </c>
      <c r="C3563" s="55" t="s">
        <v>15429</v>
      </c>
      <c r="D3563" s="55" t="s">
        <v>15430</v>
      </c>
      <c r="E3563" s="55">
        <v>0</v>
      </c>
      <c r="F3563" s="55">
        <v>1</v>
      </c>
      <c r="G3563" s="56">
        <v>44347</v>
      </c>
      <c r="H3563" s="56">
        <v>44347</v>
      </c>
      <c r="I3563" s="56">
        <v>44347</v>
      </c>
      <c r="J3563" s="55">
        <v>0</v>
      </c>
      <c r="L3563" s="56">
        <v>44315</v>
      </c>
      <c r="M3563" s="56">
        <v>44347</v>
      </c>
      <c r="N3563" s="55">
        <v>1</v>
      </c>
      <c r="O3563" s="55">
        <v>0</v>
      </c>
      <c r="P3563" s="55">
        <v>0</v>
      </c>
      <c r="R3563" s="55">
        <v>0</v>
      </c>
      <c r="T3563" s="55">
        <v>5180782006</v>
      </c>
      <c r="U3563" s="55" t="s">
        <v>15431</v>
      </c>
      <c r="V3563" s="55" t="s">
        <v>15429</v>
      </c>
      <c r="W3563" s="55" t="s">
        <v>1336</v>
      </c>
      <c r="X3563" s="55" t="s">
        <v>1336</v>
      </c>
      <c r="Y3563" s="55">
        <v>0</v>
      </c>
      <c r="Z3563" s="55" t="s">
        <v>1419</v>
      </c>
      <c r="AA3563" s="55" t="s">
        <v>1338</v>
      </c>
      <c r="AB3563" s="55">
        <v>1050</v>
      </c>
      <c r="AC3563" s="55">
        <v>1050</v>
      </c>
      <c r="AD3563" s="55">
        <v>0</v>
      </c>
      <c r="AE3563" s="55" t="s">
        <v>1339</v>
      </c>
      <c r="AF3563" s="55" t="s">
        <v>3146</v>
      </c>
      <c r="AG3563" s="55" t="s">
        <v>3147</v>
      </c>
      <c r="AH3563" s="55" t="s">
        <v>1235</v>
      </c>
      <c r="AJ3563" s="55" t="s">
        <v>15430</v>
      </c>
      <c r="AK3563" s="55">
        <v>0</v>
      </c>
      <c r="AL3563" s="55" t="s">
        <v>1361</v>
      </c>
      <c r="AN3563" s="55">
        <v>1</v>
      </c>
      <c r="AO3563" s="55" t="s">
        <v>15432</v>
      </c>
      <c r="AR3563" s="56">
        <v>44315</v>
      </c>
      <c r="AS3563" s="57">
        <v>0.59002314814814816</v>
      </c>
      <c r="AT3563" s="56">
        <v>44316</v>
      </c>
      <c r="AU3563" s="57">
        <v>0.29653935185185182</v>
      </c>
      <c r="AV3563" s="55" t="s">
        <v>1345</v>
      </c>
      <c r="AW3563" s="55" t="s">
        <v>1345</v>
      </c>
      <c r="AX3563" s="55" t="s">
        <v>1346</v>
      </c>
      <c r="CB3563" s="55" t="s">
        <v>3150</v>
      </c>
    </row>
    <row r="3564" spans="1:80">
      <c r="A3564" s="55" t="s">
        <v>15433</v>
      </c>
      <c r="B3564" s="55">
        <v>2</v>
      </c>
      <c r="C3564" s="55" t="s">
        <v>15434</v>
      </c>
      <c r="D3564" s="55" t="s">
        <v>15435</v>
      </c>
      <c r="E3564" s="55">
        <v>0</v>
      </c>
      <c r="F3564" s="55">
        <v>1</v>
      </c>
      <c r="G3564" s="56">
        <v>44347</v>
      </c>
      <c r="H3564" s="56">
        <v>44347</v>
      </c>
      <c r="I3564" s="56">
        <v>44347</v>
      </c>
      <c r="J3564" s="55">
        <v>1</v>
      </c>
      <c r="K3564" s="56">
        <v>44433</v>
      </c>
      <c r="L3564" s="56">
        <v>44315</v>
      </c>
      <c r="M3564" s="56">
        <v>44347</v>
      </c>
      <c r="N3564" s="55">
        <v>1</v>
      </c>
      <c r="O3564" s="55">
        <v>1</v>
      </c>
      <c r="P3564" s="55">
        <v>1</v>
      </c>
      <c r="Q3564" s="56">
        <v>44433</v>
      </c>
      <c r="R3564" s="55">
        <v>0</v>
      </c>
      <c r="T3564" s="55">
        <v>5180783003</v>
      </c>
      <c r="U3564" s="55" t="s">
        <v>15436</v>
      </c>
      <c r="V3564" s="55" t="s">
        <v>15434</v>
      </c>
      <c r="W3564" s="55" t="s">
        <v>1336</v>
      </c>
      <c r="X3564" s="55" t="s">
        <v>1336</v>
      </c>
      <c r="Y3564" s="55">
        <v>0</v>
      </c>
      <c r="Z3564" s="55" t="s">
        <v>1419</v>
      </c>
      <c r="AA3564" s="55" t="s">
        <v>1338</v>
      </c>
      <c r="AB3564" s="55">
        <v>1890</v>
      </c>
      <c r="AC3564" s="55">
        <v>1890</v>
      </c>
      <c r="AD3564" s="55">
        <v>0</v>
      </c>
      <c r="AE3564" s="55" t="s">
        <v>1339</v>
      </c>
      <c r="AF3564" s="55" t="s">
        <v>3146</v>
      </c>
      <c r="AG3564" s="55" t="s">
        <v>3147</v>
      </c>
      <c r="AH3564" s="55" t="s">
        <v>1235</v>
      </c>
      <c r="AJ3564" s="55" t="s">
        <v>15435</v>
      </c>
      <c r="AK3564" s="55">
        <v>0</v>
      </c>
      <c r="AL3564" s="55" t="s">
        <v>1361</v>
      </c>
      <c r="AN3564" s="55">
        <v>1</v>
      </c>
      <c r="AO3564" s="55" t="s">
        <v>15437</v>
      </c>
      <c r="AR3564" s="56">
        <v>44315</v>
      </c>
      <c r="AS3564" s="57">
        <v>0.58991898148148147</v>
      </c>
      <c r="AT3564" s="56">
        <v>44433</v>
      </c>
      <c r="AU3564" s="57">
        <v>0.74041666666666661</v>
      </c>
      <c r="AV3564" s="55" t="s">
        <v>1345</v>
      </c>
      <c r="AW3564" s="55" t="s">
        <v>1345</v>
      </c>
      <c r="AX3564" s="55" t="s">
        <v>1346</v>
      </c>
      <c r="CB3564" s="55" t="s">
        <v>3150</v>
      </c>
    </row>
    <row r="3565" spans="1:80">
      <c r="A3565" s="55" t="s">
        <v>15438</v>
      </c>
      <c r="B3565" s="55">
        <v>3</v>
      </c>
      <c r="C3565" s="55" t="s">
        <v>368</v>
      </c>
      <c r="D3565" s="55" t="s">
        <v>1016</v>
      </c>
      <c r="E3565" s="55">
        <v>1</v>
      </c>
      <c r="F3565" s="55">
        <v>1</v>
      </c>
      <c r="G3565" s="56">
        <v>44316</v>
      </c>
      <c r="H3565" s="56">
        <v>44316</v>
      </c>
      <c r="I3565" s="56">
        <v>44316</v>
      </c>
      <c r="J3565" s="55">
        <v>1</v>
      </c>
      <c r="K3565" s="56">
        <v>44432</v>
      </c>
      <c r="W3565" s="55" t="s">
        <v>1336</v>
      </c>
      <c r="X3565" s="55" t="s">
        <v>1336</v>
      </c>
      <c r="Y3565" s="55">
        <v>20</v>
      </c>
      <c r="AD3565" s="55">
        <v>457</v>
      </c>
      <c r="AE3565" s="55" t="s">
        <v>1339</v>
      </c>
      <c r="AF3565" s="55" t="s">
        <v>1352</v>
      </c>
      <c r="AG3565" s="55" t="s">
        <v>1353</v>
      </c>
      <c r="AI3565" s="55">
        <v>510</v>
      </c>
      <c r="AJ3565" s="55" t="s">
        <v>1016</v>
      </c>
      <c r="AK3565" s="55">
        <v>0</v>
      </c>
      <c r="AL3565" s="55" t="s">
        <v>3414</v>
      </c>
      <c r="AN3565" s="55">
        <v>6</v>
      </c>
      <c r="AQ3565" s="55" t="s">
        <v>1235</v>
      </c>
      <c r="AR3565" s="56">
        <v>44281</v>
      </c>
      <c r="AS3565" s="57">
        <v>0.53489583333333335</v>
      </c>
      <c r="AT3565" s="56">
        <v>44432</v>
      </c>
      <c r="AU3565" s="57">
        <v>0.55552083333333335</v>
      </c>
      <c r="AV3565" s="55" t="s">
        <v>1355</v>
      </c>
      <c r="AW3565" s="55" t="s">
        <v>1355</v>
      </c>
      <c r="AX3565" s="55" t="s">
        <v>1490</v>
      </c>
      <c r="AY3565" s="55" t="s">
        <v>1017</v>
      </c>
      <c r="AZ3565" s="55">
        <v>3</v>
      </c>
      <c r="BA3565" s="55" t="s">
        <v>1347</v>
      </c>
      <c r="BB3565" s="55">
        <v>1</v>
      </c>
      <c r="BF3565" s="55" t="s">
        <v>1418</v>
      </c>
      <c r="BG3565" s="55">
        <v>4</v>
      </c>
      <c r="BH3565" s="55" t="s">
        <v>48</v>
      </c>
      <c r="BI3565" s="55" t="s">
        <v>244</v>
      </c>
      <c r="BJ3565" s="55">
        <v>0</v>
      </c>
      <c r="BK3565" s="55">
        <v>0</v>
      </c>
      <c r="BL3565" s="55">
        <v>0</v>
      </c>
      <c r="BM3565" s="55">
        <v>0</v>
      </c>
      <c r="BN3565" s="55">
        <v>0</v>
      </c>
      <c r="BO3565" s="55">
        <v>0</v>
      </c>
      <c r="BP3565" s="55">
        <v>0</v>
      </c>
      <c r="BQ3565" s="55">
        <v>0</v>
      </c>
      <c r="BR3565" s="55">
        <v>0</v>
      </c>
      <c r="BS3565" s="55">
        <v>0</v>
      </c>
      <c r="BT3565" s="56">
        <v>44432</v>
      </c>
      <c r="BU3565" s="56">
        <v>44432</v>
      </c>
      <c r="BV3565" s="56">
        <v>44432</v>
      </c>
      <c r="BW3565" s="56">
        <v>44432</v>
      </c>
      <c r="BX3565" s="55" t="s">
        <v>1016</v>
      </c>
      <c r="BY3565" s="55" t="s">
        <v>1017</v>
      </c>
      <c r="BZ3565" s="55">
        <v>397.5865</v>
      </c>
      <c r="CA3565" s="55" t="s">
        <v>1419</v>
      </c>
      <c r="CB3565" s="55" t="s">
        <v>1357</v>
      </c>
    </row>
    <row r="3566" spans="1:80">
      <c r="A3566" s="55" t="s">
        <v>15439</v>
      </c>
      <c r="B3566" s="55">
        <v>2</v>
      </c>
      <c r="C3566" s="55" t="s">
        <v>15440</v>
      </c>
      <c r="D3566" s="55" t="s">
        <v>1017</v>
      </c>
      <c r="E3566" s="55">
        <v>0</v>
      </c>
      <c r="F3566" s="55">
        <v>1</v>
      </c>
      <c r="G3566" s="56">
        <v>44314</v>
      </c>
      <c r="H3566" s="56">
        <v>44314</v>
      </c>
      <c r="I3566" s="56">
        <v>44314</v>
      </c>
      <c r="J3566" s="55">
        <v>1</v>
      </c>
      <c r="K3566" s="56">
        <v>44410</v>
      </c>
      <c r="L3566" s="56">
        <v>44285</v>
      </c>
      <c r="M3566" s="56">
        <v>44314</v>
      </c>
      <c r="N3566" s="55">
        <v>1</v>
      </c>
      <c r="O3566" s="55">
        <v>1</v>
      </c>
      <c r="P3566" s="55">
        <v>1</v>
      </c>
      <c r="Q3566" s="56">
        <v>44410</v>
      </c>
      <c r="R3566" s="55">
        <v>0</v>
      </c>
      <c r="T3566" s="55">
        <v>5159482003</v>
      </c>
      <c r="U3566" s="55" t="s">
        <v>15441</v>
      </c>
      <c r="V3566" s="55" t="s">
        <v>15440</v>
      </c>
      <c r="W3566" s="55" t="s">
        <v>1336</v>
      </c>
      <c r="X3566" s="55" t="s">
        <v>1336</v>
      </c>
      <c r="Y3566" s="55">
        <v>0</v>
      </c>
      <c r="Z3566" s="55" t="s">
        <v>1419</v>
      </c>
      <c r="AA3566" s="55" t="s">
        <v>1338</v>
      </c>
      <c r="AB3566" s="55">
        <v>457</v>
      </c>
      <c r="AC3566" s="55">
        <v>457</v>
      </c>
      <c r="AD3566" s="55">
        <v>0</v>
      </c>
      <c r="AE3566" s="55" t="s">
        <v>1339</v>
      </c>
      <c r="AF3566" s="55" t="s">
        <v>3146</v>
      </c>
      <c r="AG3566" s="55" t="s">
        <v>3147</v>
      </c>
      <c r="AH3566" s="55" t="s">
        <v>1235</v>
      </c>
      <c r="AJ3566" s="55" t="s">
        <v>1017</v>
      </c>
      <c r="AK3566" s="55">
        <v>0</v>
      </c>
      <c r="AL3566" s="55" t="s">
        <v>3414</v>
      </c>
      <c r="AN3566" s="55">
        <v>6</v>
      </c>
      <c r="AO3566" s="55" t="s">
        <v>15442</v>
      </c>
      <c r="AR3566" s="56">
        <v>44285</v>
      </c>
      <c r="AS3566" s="57">
        <v>0.33116898148148149</v>
      </c>
      <c r="AT3566" s="56">
        <v>44410</v>
      </c>
      <c r="AU3566" s="57">
        <v>0.64246527777777784</v>
      </c>
      <c r="AV3566" s="55" t="s">
        <v>1345</v>
      </c>
      <c r="AW3566" s="55" t="s">
        <v>1345</v>
      </c>
      <c r="AX3566" s="55" t="s">
        <v>1346</v>
      </c>
      <c r="CB3566" s="55" t="s">
        <v>3137</v>
      </c>
    </row>
    <row r="3567" spans="1:80">
      <c r="A3567" s="55" t="s">
        <v>15443</v>
      </c>
      <c r="B3567" s="55">
        <v>2</v>
      </c>
      <c r="C3567" s="55" t="s">
        <v>15444</v>
      </c>
      <c r="D3567" s="55" t="s">
        <v>15445</v>
      </c>
      <c r="E3567" s="55">
        <v>0</v>
      </c>
      <c r="F3567" s="55">
        <v>1</v>
      </c>
      <c r="G3567" s="56">
        <v>44456</v>
      </c>
      <c r="H3567" s="56">
        <v>44456</v>
      </c>
      <c r="I3567" s="56">
        <v>44456</v>
      </c>
      <c r="J3567" s="55">
        <v>0</v>
      </c>
      <c r="L3567" s="56">
        <v>44434</v>
      </c>
      <c r="M3567" s="56">
        <v>44456</v>
      </c>
      <c r="N3567" s="55">
        <v>1</v>
      </c>
      <c r="O3567" s="55">
        <v>0</v>
      </c>
      <c r="P3567" s="55">
        <v>0</v>
      </c>
      <c r="R3567" s="55">
        <v>0</v>
      </c>
      <c r="T3567" s="55">
        <v>5210514000</v>
      </c>
      <c r="U3567" s="55" t="s">
        <v>15446</v>
      </c>
      <c r="V3567" s="55" t="s">
        <v>15444</v>
      </c>
      <c r="W3567" s="55" t="s">
        <v>1336</v>
      </c>
      <c r="X3567" s="55" t="s">
        <v>1336</v>
      </c>
      <c r="Y3567" s="55">
        <v>0</v>
      </c>
      <c r="Z3567" s="55" t="s">
        <v>1419</v>
      </c>
      <c r="AA3567" s="55" t="s">
        <v>1338</v>
      </c>
      <c r="AB3567" s="55">
        <v>874</v>
      </c>
      <c r="AC3567" s="55">
        <v>874</v>
      </c>
      <c r="AD3567" s="55">
        <v>0</v>
      </c>
      <c r="AE3567" s="55" t="s">
        <v>1339</v>
      </c>
      <c r="AF3567" s="55" t="s">
        <v>3146</v>
      </c>
      <c r="AG3567" s="55" t="s">
        <v>3147</v>
      </c>
      <c r="AH3567" s="55" t="s">
        <v>1235</v>
      </c>
      <c r="AJ3567" s="55" t="s">
        <v>15445</v>
      </c>
      <c r="AK3567" s="55">
        <v>0</v>
      </c>
      <c r="AL3567" s="55" t="s">
        <v>3414</v>
      </c>
      <c r="AN3567" s="55">
        <v>8</v>
      </c>
      <c r="AO3567" s="55" t="s">
        <v>15447</v>
      </c>
      <c r="AR3567" s="56">
        <v>44434</v>
      </c>
      <c r="AS3567" s="57">
        <v>0.63435185185185183</v>
      </c>
      <c r="AT3567" s="56">
        <v>44434</v>
      </c>
      <c r="AU3567" s="57">
        <v>0.66732638888888884</v>
      </c>
      <c r="AV3567" s="55" t="s">
        <v>1345</v>
      </c>
      <c r="AW3567" s="55" t="s">
        <v>1345</v>
      </c>
      <c r="AX3567" s="55" t="s">
        <v>1346</v>
      </c>
      <c r="CB3567" s="55" t="s">
        <v>3137</v>
      </c>
    </row>
    <row r="3568" spans="1:80">
      <c r="A3568" s="55" t="s">
        <v>15448</v>
      </c>
      <c r="B3568" s="55">
        <v>3</v>
      </c>
      <c r="C3568" s="55" t="s">
        <v>369</v>
      </c>
      <c r="D3568" s="55" t="s">
        <v>1018</v>
      </c>
      <c r="E3568" s="55">
        <v>1</v>
      </c>
      <c r="F3568" s="55">
        <v>1</v>
      </c>
      <c r="G3568" s="56">
        <v>44316</v>
      </c>
      <c r="H3568" s="56">
        <v>44316</v>
      </c>
      <c r="I3568" s="56">
        <v>44316</v>
      </c>
      <c r="J3568" s="55">
        <v>1</v>
      </c>
      <c r="K3568" s="56">
        <v>44432</v>
      </c>
      <c r="W3568" s="55" t="s">
        <v>1336</v>
      </c>
      <c r="X3568" s="55" t="s">
        <v>1336</v>
      </c>
      <c r="Y3568" s="55">
        <v>20</v>
      </c>
      <c r="AD3568" s="55">
        <v>457</v>
      </c>
      <c r="AE3568" s="55" t="s">
        <v>1339</v>
      </c>
      <c r="AF3568" s="55" t="s">
        <v>1352</v>
      </c>
      <c r="AG3568" s="55" t="s">
        <v>1353</v>
      </c>
      <c r="AI3568" s="55">
        <v>510</v>
      </c>
      <c r="AJ3568" s="55" t="s">
        <v>1018</v>
      </c>
      <c r="AK3568" s="55">
        <v>0</v>
      </c>
      <c r="AL3568" s="55" t="s">
        <v>3414</v>
      </c>
      <c r="AN3568" s="55">
        <v>6</v>
      </c>
      <c r="AQ3568" s="55" t="s">
        <v>1235</v>
      </c>
      <c r="AR3568" s="56">
        <v>44281</v>
      </c>
      <c r="AS3568" s="57">
        <v>0.53535879629629635</v>
      </c>
      <c r="AT3568" s="56">
        <v>44432</v>
      </c>
      <c r="AU3568" s="57">
        <v>0.55622685185185183</v>
      </c>
      <c r="AV3568" s="55" t="s">
        <v>1355</v>
      </c>
      <c r="AW3568" s="55" t="s">
        <v>1355</v>
      </c>
      <c r="AX3568" s="55" t="s">
        <v>1490</v>
      </c>
      <c r="AY3568" s="55" t="s">
        <v>1019</v>
      </c>
      <c r="AZ3568" s="55">
        <v>3</v>
      </c>
      <c r="BA3568" s="55" t="s">
        <v>1347</v>
      </c>
      <c r="BB3568" s="55">
        <v>1</v>
      </c>
      <c r="BF3568" s="55" t="s">
        <v>1418</v>
      </c>
      <c r="BG3568" s="55">
        <v>4</v>
      </c>
      <c r="BH3568" s="55" t="s">
        <v>48</v>
      </c>
      <c r="BI3568" s="55" t="s">
        <v>244</v>
      </c>
      <c r="BJ3568" s="55">
        <v>0</v>
      </c>
      <c r="BK3568" s="55">
        <v>0</v>
      </c>
      <c r="BL3568" s="55">
        <v>0</v>
      </c>
      <c r="BM3568" s="55">
        <v>0</v>
      </c>
      <c r="BN3568" s="55">
        <v>0</v>
      </c>
      <c r="BO3568" s="55">
        <v>0</v>
      </c>
      <c r="BP3568" s="55">
        <v>0</v>
      </c>
      <c r="BQ3568" s="55">
        <v>0</v>
      </c>
      <c r="BR3568" s="55">
        <v>0</v>
      </c>
      <c r="BS3568" s="55">
        <v>0</v>
      </c>
      <c r="BT3568" s="56">
        <v>44432</v>
      </c>
      <c r="BU3568" s="56">
        <v>44432</v>
      </c>
      <c r="BV3568" s="56">
        <v>44432</v>
      </c>
      <c r="BW3568" s="56">
        <v>44432</v>
      </c>
      <c r="BX3568" s="55" t="s">
        <v>1018</v>
      </c>
      <c r="BY3568" s="55" t="s">
        <v>1019</v>
      </c>
      <c r="BZ3568" s="55">
        <v>368.38569999999999</v>
      </c>
      <c r="CA3568" s="55" t="s">
        <v>1419</v>
      </c>
      <c r="CB3568" s="55" t="s">
        <v>1357</v>
      </c>
    </row>
    <row r="3569" spans="1:80">
      <c r="A3569" s="55" t="s">
        <v>15449</v>
      </c>
      <c r="B3569" s="55">
        <v>2</v>
      </c>
      <c r="C3569" s="55" t="s">
        <v>15450</v>
      </c>
      <c r="D3569" s="55" t="s">
        <v>1019</v>
      </c>
      <c r="E3569" s="55">
        <v>0</v>
      </c>
      <c r="F3569" s="55">
        <v>1</v>
      </c>
      <c r="G3569" s="56">
        <v>44314</v>
      </c>
      <c r="H3569" s="56">
        <v>44314</v>
      </c>
      <c r="I3569" s="56">
        <v>44314</v>
      </c>
      <c r="J3569" s="55">
        <v>1</v>
      </c>
      <c r="K3569" s="56">
        <v>44410</v>
      </c>
      <c r="L3569" s="56">
        <v>44285</v>
      </c>
      <c r="M3569" s="56">
        <v>44314</v>
      </c>
      <c r="N3569" s="55">
        <v>1</v>
      </c>
      <c r="O3569" s="55">
        <v>1</v>
      </c>
      <c r="P3569" s="55">
        <v>1</v>
      </c>
      <c r="Q3569" s="56">
        <v>44410</v>
      </c>
      <c r="R3569" s="55">
        <v>0</v>
      </c>
      <c r="T3569" s="55">
        <v>5159626005</v>
      </c>
      <c r="U3569" s="55" t="s">
        <v>15451</v>
      </c>
      <c r="V3569" s="55" t="s">
        <v>15450</v>
      </c>
      <c r="W3569" s="55" t="s">
        <v>1336</v>
      </c>
      <c r="X3569" s="55" t="s">
        <v>1336</v>
      </c>
      <c r="Y3569" s="55">
        <v>0</v>
      </c>
      <c r="Z3569" s="55" t="s">
        <v>1419</v>
      </c>
      <c r="AA3569" s="55" t="s">
        <v>1338</v>
      </c>
      <c r="AB3569" s="55">
        <v>457</v>
      </c>
      <c r="AC3569" s="55">
        <v>457</v>
      </c>
      <c r="AD3569" s="55">
        <v>0</v>
      </c>
      <c r="AE3569" s="55" t="s">
        <v>1339</v>
      </c>
      <c r="AF3569" s="55" t="s">
        <v>3146</v>
      </c>
      <c r="AG3569" s="55" t="s">
        <v>3147</v>
      </c>
      <c r="AH3569" s="55" t="s">
        <v>1235</v>
      </c>
      <c r="AJ3569" s="55" t="s">
        <v>1019</v>
      </c>
      <c r="AK3569" s="55">
        <v>0</v>
      </c>
      <c r="AL3569" s="55" t="s">
        <v>3414</v>
      </c>
      <c r="AN3569" s="55">
        <v>6</v>
      </c>
      <c r="AO3569" s="55" t="s">
        <v>15452</v>
      </c>
      <c r="AR3569" s="56">
        <v>44285</v>
      </c>
      <c r="AS3569" s="57">
        <v>0.33129629629629631</v>
      </c>
      <c r="AT3569" s="56">
        <v>44410</v>
      </c>
      <c r="AU3569" s="57">
        <v>0.64246527777777784</v>
      </c>
      <c r="AV3569" s="55" t="s">
        <v>1345</v>
      </c>
      <c r="AW3569" s="55" t="s">
        <v>1345</v>
      </c>
      <c r="AX3569" s="55" t="s">
        <v>1346</v>
      </c>
      <c r="CB3569" s="55" t="s">
        <v>3137</v>
      </c>
    </row>
    <row r="3570" spans="1:80">
      <c r="A3570" s="55" t="s">
        <v>15453</v>
      </c>
      <c r="B3570" s="55">
        <v>2</v>
      </c>
      <c r="C3570" s="55" t="s">
        <v>15454</v>
      </c>
      <c r="D3570" s="55" t="s">
        <v>15455</v>
      </c>
      <c r="E3570" s="55">
        <v>0</v>
      </c>
      <c r="F3570" s="55">
        <v>1</v>
      </c>
      <c r="G3570" s="56">
        <v>44456</v>
      </c>
      <c r="H3570" s="56">
        <v>44456</v>
      </c>
      <c r="I3570" s="56">
        <v>44456</v>
      </c>
      <c r="J3570" s="55">
        <v>0</v>
      </c>
      <c r="L3570" s="56">
        <v>44434</v>
      </c>
      <c r="M3570" s="56">
        <v>44456</v>
      </c>
      <c r="N3570" s="55">
        <v>1</v>
      </c>
      <c r="O3570" s="55">
        <v>0</v>
      </c>
      <c r="P3570" s="55">
        <v>0</v>
      </c>
      <c r="R3570" s="55">
        <v>0</v>
      </c>
      <c r="T3570" s="55">
        <v>5210512005</v>
      </c>
      <c r="U3570" s="55" t="s">
        <v>15456</v>
      </c>
      <c r="V3570" s="55" t="s">
        <v>15454</v>
      </c>
      <c r="W3570" s="55" t="s">
        <v>1336</v>
      </c>
      <c r="X3570" s="55" t="s">
        <v>1336</v>
      </c>
      <c r="Y3570" s="55">
        <v>0</v>
      </c>
      <c r="Z3570" s="55" t="s">
        <v>1419</v>
      </c>
      <c r="AA3570" s="55" t="s">
        <v>1338</v>
      </c>
      <c r="AB3570" s="55">
        <v>874</v>
      </c>
      <c r="AC3570" s="55">
        <v>874</v>
      </c>
      <c r="AD3570" s="55">
        <v>0</v>
      </c>
      <c r="AE3570" s="55" t="s">
        <v>1339</v>
      </c>
      <c r="AF3570" s="55" t="s">
        <v>3146</v>
      </c>
      <c r="AG3570" s="55" t="s">
        <v>3147</v>
      </c>
      <c r="AH3570" s="55" t="s">
        <v>1235</v>
      </c>
      <c r="AJ3570" s="55" t="s">
        <v>15455</v>
      </c>
      <c r="AK3570" s="55">
        <v>0</v>
      </c>
      <c r="AL3570" s="55" t="s">
        <v>3414</v>
      </c>
      <c r="AN3570" s="55">
        <v>8</v>
      </c>
      <c r="AO3570" s="55" t="s">
        <v>15457</v>
      </c>
      <c r="AR3570" s="56">
        <v>44434</v>
      </c>
      <c r="AS3570" s="57">
        <v>0.63446759259259256</v>
      </c>
      <c r="AT3570" s="56">
        <v>44434</v>
      </c>
      <c r="AU3570" s="57">
        <v>0.66732638888888884</v>
      </c>
      <c r="AV3570" s="55" t="s">
        <v>1345</v>
      </c>
      <c r="AW3570" s="55" t="s">
        <v>1345</v>
      </c>
      <c r="AX3570" s="55" t="s">
        <v>1346</v>
      </c>
      <c r="CB3570" s="55" t="s">
        <v>3137</v>
      </c>
    </row>
    <row r="3571" spans="1:80">
      <c r="A3571" s="55" t="s">
        <v>15458</v>
      </c>
      <c r="B3571" s="55">
        <v>2</v>
      </c>
      <c r="C3571" s="55" t="s">
        <v>15459</v>
      </c>
      <c r="D3571" s="55" t="s">
        <v>15460</v>
      </c>
      <c r="E3571" s="55">
        <v>1</v>
      </c>
      <c r="F3571" s="55">
        <v>0</v>
      </c>
      <c r="G3571" s="56">
        <v>44209</v>
      </c>
      <c r="H3571" s="56">
        <v>44209</v>
      </c>
      <c r="I3571" s="56">
        <v>44209</v>
      </c>
      <c r="J3571" s="55">
        <v>0</v>
      </c>
      <c r="L3571" s="56">
        <v>44119</v>
      </c>
      <c r="M3571" s="56">
        <v>44209</v>
      </c>
      <c r="N3571" s="55">
        <v>0</v>
      </c>
      <c r="O3571" s="55">
        <v>0</v>
      </c>
      <c r="P3571" s="55">
        <v>0</v>
      </c>
      <c r="R3571" s="55">
        <v>0</v>
      </c>
      <c r="T3571" s="55">
        <v>5148000005</v>
      </c>
      <c r="U3571" s="55" t="s">
        <v>15461</v>
      </c>
      <c r="V3571" s="55" t="s">
        <v>15459</v>
      </c>
      <c r="W3571" s="55" t="s">
        <v>1336</v>
      </c>
      <c r="X3571" s="55" t="s">
        <v>1336</v>
      </c>
      <c r="Y3571" s="55">
        <v>0</v>
      </c>
      <c r="Z3571" s="55" t="s">
        <v>1419</v>
      </c>
      <c r="AA3571" s="55" t="s">
        <v>1338</v>
      </c>
      <c r="AB3571" s="55">
        <v>17020.91</v>
      </c>
      <c r="AC3571" s="55">
        <v>17020.91</v>
      </c>
      <c r="AD3571" s="55">
        <v>0</v>
      </c>
      <c r="AE3571" s="55" t="s">
        <v>1339</v>
      </c>
      <c r="AF3571" s="55" t="s">
        <v>3132</v>
      </c>
      <c r="AG3571" s="55" t="s">
        <v>3147</v>
      </c>
      <c r="AH3571" s="55" t="s">
        <v>1235</v>
      </c>
      <c r="AI3571" s="55">
        <v>510</v>
      </c>
      <c r="AJ3571" s="55" t="s">
        <v>15460</v>
      </c>
      <c r="AK3571" s="55">
        <v>0</v>
      </c>
      <c r="AL3571" s="55" t="s">
        <v>3414</v>
      </c>
      <c r="AN3571" s="55">
        <v>4</v>
      </c>
      <c r="AO3571" s="55" t="s">
        <v>15462</v>
      </c>
      <c r="AP3571" s="55">
        <v>0</v>
      </c>
      <c r="AR3571" s="56">
        <v>44119</v>
      </c>
      <c r="AS3571" s="57">
        <v>0.33712962962962961</v>
      </c>
      <c r="AT3571" s="56">
        <v>44180</v>
      </c>
      <c r="AU3571" s="57">
        <v>0.36206018518518518</v>
      </c>
      <c r="AV3571" s="55" t="s">
        <v>3374</v>
      </c>
      <c r="AW3571" s="55" t="s">
        <v>3374</v>
      </c>
      <c r="AX3571" s="55" t="s">
        <v>2167</v>
      </c>
      <c r="AZ3571" s="55" t="s">
        <v>1347</v>
      </c>
      <c r="BA3571" s="55" t="s">
        <v>1347</v>
      </c>
      <c r="BB3571" s="55" t="s">
        <v>1347</v>
      </c>
      <c r="CB3571" s="55" t="s">
        <v>3150</v>
      </c>
    </row>
    <row r="3572" spans="1:80">
      <c r="A3572" s="55" t="s">
        <v>15463</v>
      </c>
      <c r="B3572" s="55">
        <v>2</v>
      </c>
      <c r="C3572" s="55" t="s">
        <v>15464</v>
      </c>
      <c r="D3572" s="55" t="s">
        <v>15465</v>
      </c>
      <c r="E3572" s="55">
        <v>0</v>
      </c>
      <c r="F3572" s="55">
        <v>1</v>
      </c>
      <c r="G3572" s="56">
        <v>44224</v>
      </c>
      <c r="H3572" s="56">
        <v>44224</v>
      </c>
      <c r="I3572" s="56">
        <v>44224</v>
      </c>
      <c r="J3572" s="55">
        <v>1</v>
      </c>
      <c r="K3572" s="56">
        <v>44337</v>
      </c>
      <c r="L3572" s="56">
        <v>44179</v>
      </c>
      <c r="M3572" s="56">
        <v>44224</v>
      </c>
      <c r="N3572" s="55">
        <v>1</v>
      </c>
      <c r="O3572" s="55">
        <v>1</v>
      </c>
      <c r="P3572" s="55">
        <v>1</v>
      </c>
      <c r="Q3572" s="56">
        <v>44337</v>
      </c>
      <c r="R3572" s="55">
        <v>0</v>
      </c>
      <c r="T3572" s="55">
        <v>5159107006</v>
      </c>
      <c r="U3572" s="55" t="s">
        <v>15466</v>
      </c>
      <c r="V3572" s="55" t="s">
        <v>15464</v>
      </c>
      <c r="W3572" s="55" t="s">
        <v>1336</v>
      </c>
      <c r="X3572" s="55" t="s">
        <v>1336</v>
      </c>
      <c r="Y3572" s="55">
        <v>0</v>
      </c>
      <c r="Z3572" s="55" t="s">
        <v>1419</v>
      </c>
      <c r="AA3572" s="55" t="s">
        <v>1338</v>
      </c>
      <c r="AB3572" s="55">
        <v>34965</v>
      </c>
      <c r="AC3572" s="55">
        <v>34965</v>
      </c>
      <c r="AD3572" s="55">
        <v>0</v>
      </c>
      <c r="AE3572" s="55" t="s">
        <v>1339</v>
      </c>
      <c r="AF3572" s="55" t="s">
        <v>3146</v>
      </c>
      <c r="AG3572" s="55" t="s">
        <v>3147</v>
      </c>
      <c r="AH3572" s="55" t="s">
        <v>1235</v>
      </c>
      <c r="AJ3572" s="55" t="s">
        <v>15465</v>
      </c>
      <c r="AK3572" s="55">
        <v>0</v>
      </c>
      <c r="AL3572" s="55" t="s">
        <v>3414</v>
      </c>
      <c r="AN3572" s="55">
        <v>5</v>
      </c>
      <c r="AO3572" s="55" t="s">
        <v>15467</v>
      </c>
      <c r="AR3572" s="56">
        <v>44179</v>
      </c>
      <c r="AS3572" s="57">
        <v>0.58726851851851858</v>
      </c>
      <c r="AT3572" s="56">
        <v>44337</v>
      </c>
      <c r="AU3572" s="57">
        <v>0.65754629629629624</v>
      </c>
      <c r="AV3572" s="55" t="s">
        <v>1345</v>
      </c>
      <c r="AW3572" s="55" t="s">
        <v>1345</v>
      </c>
      <c r="AX3572" s="55" t="s">
        <v>1346</v>
      </c>
      <c r="CB3572" s="55" t="s">
        <v>3150</v>
      </c>
    </row>
    <row r="3573" spans="1:80">
      <c r="A3573" s="55" t="s">
        <v>15468</v>
      </c>
      <c r="B3573" s="55">
        <v>2</v>
      </c>
      <c r="C3573" s="55" t="s">
        <v>15469</v>
      </c>
      <c r="D3573" s="55" t="s">
        <v>15470</v>
      </c>
      <c r="E3573" s="55">
        <v>0</v>
      </c>
      <c r="F3573" s="55">
        <v>1</v>
      </c>
      <c r="G3573" s="56">
        <v>44347</v>
      </c>
      <c r="H3573" s="56">
        <v>44347</v>
      </c>
      <c r="I3573" s="56">
        <v>44347</v>
      </c>
      <c r="J3573" s="55">
        <v>0</v>
      </c>
      <c r="L3573" s="56">
        <v>44329</v>
      </c>
      <c r="M3573" s="56">
        <v>44347</v>
      </c>
      <c r="N3573" s="55">
        <v>1</v>
      </c>
      <c r="O3573" s="55">
        <v>0</v>
      </c>
      <c r="P3573" s="55">
        <v>0</v>
      </c>
      <c r="R3573" s="55">
        <v>0</v>
      </c>
      <c r="T3573" s="55">
        <v>5198053008</v>
      </c>
      <c r="U3573" s="55" t="s">
        <v>15471</v>
      </c>
      <c r="V3573" s="55" t="s">
        <v>15469</v>
      </c>
      <c r="W3573" s="55" t="s">
        <v>1336</v>
      </c>
      <c r="X3573" s="55" t="s">
        <v>1336</v>
      </c>
      <c r="Y3573" s="55">
        <v>0</v>
      </c>
      <c r="Z3573" s="55" t="s">
        <v>1419</v>
      </c>
      <c r="AA3573" s="55" t="s">
        <v>1338</v>
      </c>
      <c r="AB3573" s="55">
        <v>2320.91</v>
      </c>
      <c r="AC3573" s="55">
        <v>2320.91</v>
      </c>
      <c r="AD3573" s="55">
        <v>0</v>
      </c>
      <c r="AE3573" s="55" t="s">
        <v>1339</v>
      </c>
      <c r="AF3573" s="55" t="s">
        <v>3146</v>
      </c>
      <c r="AG3573" s="55" t="s">
        <v>3147</v>
      </c>
      <c r="AH3573" s="55" t="s">
        <v>1235</v>
      </c>
      <c r="AJ3573" s="55" t="s">
        <v>15470</v>
      </c>
      <c r="AK3573" s="55">
        <v>0</v>
      </c>
      <c r="AL3573" s="55" t="s">
        <v>3414</v>
      </c>
      <c r="AN3573" s="55">
        <v>7</v>
      </c>
      <c r="AO3573" s="55" t="s">
        <v>15472</v>
      </c>
      <c r="AR3573" s="56">
        <v>44329</v>
      </c>
      <c r="AS3573" s="57">
        <v>0.40443287037037035</v>
      </c>
      <c r="AT3573" s="56">
        <v>44329</v>
      </c>
      <c r="AU3573" s="57">
        <v>0.55361111111111116</v>
      </c>
      <c r="AV3573" s="55" t="s">
        <v>1345</v>
      </c>
      <c r="AW3573" s="55" t="s">
        <v>1345</v>
      </c>
      <c r="AX3573" s="55" t="s">
        <v>1346</v>
      </c>
      <c r="CB3573" s="55" t="s">
        <v>3150</v>
      </c>
    </row>
    <row r="3574" spans="1:80">
      <c r="A3574" s="55" t="s">
        <v>15473</v>
      </c>
      <c r="B3574" s="55">
        <v>2</v>
      </c>
      <c r="C3574" s="55" t="s">
        <v>15474</v>
      </c>
      <c r="D3574" s="55" t="s">
        <v>15475</v>
      </c>
      <c r="E3574" s="55">
        <v>0</v>
      </c>
      <c r="F3574" s="55">
        <v>1</v>
      </c>
      <c r="G3574" s="56">
        <v>44347</v>
      </c>
      <c r="H3574" s="56">
        <v>44347</v>
      </c>
      <c r="I3574" s="56">
        <v>44347</v>
      </c>
      <c r="J3574" s="55">
        <v>1</v>
      </c>
      <c r="K3574" s="56">
        <v>44432</v>
      </c>
      <c r="L3574" s="56">
        <v>44315</v>
      </c>
      <c r="M3574" s="56">
        <v>44347</v>
      </c>
      <c r="N3574" s="55">
        <v>1</v>
      </c>
      <c r="O3574" s="55">
        <v>1</v>
      </c>
      <c r="P3574" s="55">
        <v>1</v>
      </c>
      <c r="Q3574" s="56">
        <v>44433</v>
      </c>
      <c r="R3574" s="55">
        <v>0</v>
      </c>
      <c r="T3574" s="55">
        <v>5180775009</v>
      </c>
      <c r="U3574" s="55" t="s">
        <v>15476</v>
      </c>
      <c r="V3574" s="55" t="s">
        <v>15474</v>
      </c>
      <c r="W3574" s="55" t="s">
        <v>1336</v>
      </c>
      <c r="X3574" s="55" t="s">
        <v>1336</v>
      </c>
      <c r="Y3574" s="55">
        <v>0</v>
      </c>
      <c r="Z3574" s="55" t="s">
        <v>1419</v>
      </c>
      <c r="AA3574" s="55" t="s">
        <v>1338</v>
      </c>
      <c r="AB3574" s="55">
        <v>1890</v>
      </c>
      <c r="AC3574" s="55">
        <v>1890</v>
      </c>
      <c r="AD3574" s="55">
        <v>0</v>
      </c>
      <c r="AE3574" s="55" t="s">
        <v>1339</v>
      </c>
      <c r="AF3574" s="55" t="s">
        <v>3146</v>
      </c>
      <c r="AG3574" s="55" t="s">
        <v>3147</v>
      </c>
      <c r="AH3574" s="55" t="s">
        <v>1235</v>
      </c>
      <c r="AJ3574" s="55" t="s">
        <v>15475</v>
      </c>
      <c r="AK3574" s="55">
        <v>0</v>
      </c>
      <c r="AL3574" s="55" t="s">
        <v>3283</v>
      </c>
      <c r="AN3574" s="55">
        <v>2</v>
      </c>
      <c r="AO3574" s="55" t="s">
        <v>15477</v>
      </c>
      <c r="AR3574" s="56">
        <v>44315</v>
      </c>
      <c r="AS3574" s="57">
        <v>0.59035879629629628</v>
      </c>
      <c r="AT3574" s="56">
        <v>44432</v>
      </c>
      <c r="AU3574" s="57">
        <v>0.6783217592592593</v>
      </c>
      <c r="AV3574" s="55" t="s">
        <v>1345</v>
      </c>
      <c r="AW3574" s="55" t="s">
        <v>1345</v>
      </c>
      <c r="AX3574" s="55" t="s">
        <v>1346</v>
      </c>
      <c r="CB3574" s="55" t="s">
        <v>3150</v>
      </c>
    </row>
    <row r="3575" spans="1:80">
      <c r="A3575" s="55" t="s">
        <v>15478</v>
      </c>
      <c r="B3575" s="55">
        <v>2</v>
      </c>
      <c r="C3575" s="55" t="s">
        <v>15479</v>
      </c>
      <c r="D3575" s="55" t="s">
        <v>15480</v>
      </c>
      <c r="E3575" s="55">
        <v>0</v>
      </c>
      <c r="F3575" s="55">
        <v>1</v>
      </c>
      <c r="G3575" s="56">
        <v>44347</v>
      </c>
      <c r="H3575" s="56">
        <v>44347</v>
      </c>
      <c r="I3575" s="56">
        <v>44347</v>
      </c>
      <c r="J3575" s="55">
        <v>1</v>
      </c>
      <c r="K3575" s="56">
        <v>44432</v>
      </c>
      <c r="L3575" s="56">
        <v>44315</v>
      </c>
      <c r="M3575" s="56">
        <v>44347</v>
      </c>
      <c r="N3575" s="55">
        <v>1</v>
      </c>
      <c r="O3575" s="55">
        <v>1</v>
      </c>
      <c r="P3575" s="55">
        <v>1</v>
      </c>
      <c r="Q3575" s="56">
        <v>44433</v>
      </c>
      <c r="R3575" s="55">
        <v>0</v>
      </c>
      <c r="T3575" s="55">
        <v>5180774001</v>
      </c>
      <c r="U3575" s="55" t="s">
        <v>15481</v>
      </c>
      <c r="V3575" s="55" t="s">
        <v>15479</v>
      </c>
      <c r="W3575" s="55" t="s">
        <v>1336</v>
      </c>
      <c r="X3575" s="55" t="s">
        <v>1336</v>
      </c>
      <c r="Y3575" s="55">
        <v>0</v>
      </c>
      <c r="Z3575" s="55" t="s">
        <v>1419</v>
      </c>
      <c r="AA3575" s="55" t="s">
        <v>1338</v>
      </c>
      <c r="AB3575" s="55">
        <v>2205</v>
      </c>
      <c r="AC3575" s="55">
        <v>2205</v>
      </c>
      <c r="AD3575" s="55">
        <v>0</v>
      </c>
      <c r="AE3575" s="55" t="s">
        <v>1339</v>
      </c>
      <c r="AF3575" s="55" t="s">
        <v>3146</v>
      </c>
      <c r="AG3575" s="55" t="s">
        <v>3147</v>
      </c>
      <c r="AH3575" s="55" t="s">
        <v>1235</v>
      </c>
      <c r="AJ3575" s="55" t="s">
        <v>15480</v>
      </c>
      <c r="AK3575" s="55">
        <v>0</v>
      </c>
      <c r="AL3575" s="55" t="s">
        <v>3283</v>
      </c>
      <c r="AN3575" s="55">
        <v>2</v>
      </c>
      <c r="AO3575" s="55" t="s">
        <v>15482</v>
      </c>
      <c r="AR3575" s="56">
        <v>44315</v>
      </c>
      <c r="AS3575" s="57">
        <v>0.59046296296296297</v>
      </c>
      <c r="AT3575" s="56">
        <v>44432</v>
      </c>
      <c r="AU3575" s="57">
        <v>0.6783217592592593</v>
      </c>
      <c r="AV3575" s="55" t="s">
        <v>1345</v>
      </c>
      <c r="AW3575" s="55" t="s">
        <v>1345</v>
      </c>
      <c r="AX3575" s="55" t="s">
        <v>1346</v>
      </c>
      <c r="CB3575" s="55" t="s">
        <v>3150</v>
      </c>
    </row>
    <row r="3576" spans="1:80">
      <c r="A3576" s="55" t="s">
        <v>15483</v>
      </c>
      <c r="B3576" s="55">
        <v>2</v>
      </c>
      <c r="C3576" s="55" t="s">
        <v>15484</v>
      </c>
      <c r="D3576" s="55" t="s">
        <v>15485</v>
      </c>
      <c r="E3576" s="55">
        <v>0</v>
      </c>
      <c r="F3576" s="55">
        <v>1</v>
      </c>
      <c r="G3576" s="56">
        <v>44347</v>
      </c>
      <c r="H3576" s="56">
        <v>44347</v>
      </c>
      <c r="I3576" s="56">
        <v>44347</v>
      </c>
      <c r="J3576" s="55">
        <v>1</v>
      </c>
      <c r="K3576" s="56">
        <v>44432</v>
      </c>
      <c r="L3576" s="56">
        <v>44315</v>
      </c>
      <c r="M3576" s="56">
        <v>44347</v>
      </c>
      <c r="N3576" s="55">
        <v>1</v>
      </c>
      <c r="O3576" s="55">
        <v>1</v>
      </c>
      <c r="P3576" s="55">
        <v>1</v>
      </c>
      <c r="Q3576" s="56">
        <v>44433</v>
      </c>
      <c r="R3576" s="55">
        <v>0</v>
      </c>
      <c r="T3576" s="55">
        <v>5180781009</v>
      </c>
      <c r="U3576" s="55" t="s">
        <v>15486</v>
      </c>
      <c r="V3576" s="55" t="s">
        <v>15484</v>
      </c>
      <c r="W3576" s="55" t="s">
        <v>1336</v>
      </c>
      <c r="X3576" s="55" t="s">
        <v>1336</v>
      </c>
      <c r="Y3576" s="55">
        <v>0</v>
      </c>
      <c r="Z3576" s="55" t="s">
        <v>1419</v>
      </c>
      <c r="AA3576" s="55" t="s">
        <v>1338</v>
      </c>
      <c r="AB3576" s="55">
        <v>2415</v>
      </c>
      <c r="AC3576" s="55">
        <v>2415</v>
      </c>
      <c r="AD3576" s="55">
        <v>0</v>
      </c>
      <c r="AE3576" s="55" t="s">
        <v>1339</v>
      </c>
      <c r="AF3576" s="55" t="s">
        <v>3146</v>
      </c>
      <c r="AG3576" s="55" t="s">
        <v>3147</v>
      </c>
      <c r="AH3576" s="55" t="s">
        <v>1235</v>
      </c>
      <c r="AJ3576" s="55" t="s">
        <v>15485</v>
      </c>
      <c r="AK3576" s="55">
        <v>0</v>
      </c>
      <c r="AL3576" s="55" t="s">
        <v>3283</v>
      </c>
      <c r="AN3576" s="55">
        <v>2</v>
      </c>
      <c r="AO3576" s="55" t="s">
        <v>15487</v>
      </c>
      <c r="AR3576" s="56">
        <v>44315</v>
      </c>
      <c r="AS3576" s="57">
        <v>0.59013888888888888</v>
      </c>
      <c r="AT3576" s="56">
        <v>44432</v>
      </c>
      <c r="AU3576" s="57">
        <v>0.6783217592592593</v>
      </c>
      <c r="AV3576" s="55" t="s">
        <v>1345</v>
      </c>
      <c r="AW3576" s="55" t="s">
        <v>1345</v>
      </c>
      <c r="AX3576" s="55" t="s">
        <v>1346</v>
      </c>
      <c r="CB3576" s="55" t="s">
        <v>3150</v>
      </c>
    </row>
    <row r="3577" spans="1:80">
      <c r="A3577" s="55" t="s">
        <v>15488</v>
      </c>
      <c r="B3577" s="55">
        <v>2</v>
      </c>
      <c r="C3577" s="55" t="s">
        <v>15489</v>
      </c>
      <c r="D3577" s="55" t="s">
        <v>15490</v>
      </c>
      <c r="E3577" s="55">
        <v>0</v>
      </c>
      <c r="F3577" s="55">
        <v>1</v>
      </c>
      <c r="G3577" s="56">
        <v>44347</v>
      </c>
      <c r="H3577" s="56">
        <v>44347</v>
      </c>
      <c r="I3577" s="56">
        <v>44347</v>
      </c>
      <c r="J3577" s="55">
        <v>1</v>
      </c>
      <c r="K3577" s="56">
        <v>44432</v>
      </c>
      <c r="L3577" s="56">
        <v>44315</v>
      </c>
      <c r="M3577" s="56">
        <v>44347</v>
      </c>
      <c r="N3577" s="55">
        <v>1</v>
      </c>
      <c r="O3577" s="55">
        <v>1</v>
      </c>
      <c r="P3577" s="55">
        <v>1</v>
      </c>
      <c r="Q3577" s="56">
        <v>44433</v>
      </c>
      <c r="R3577" s="55">
        <v>0</v>
      </c>
      <c r="T3577" s="55">
        <v>5180777003</v>
      </c>
      <c r="U3577" s="55" t="s">
        <v>15491</v>
      </c>
      <c r="V3577" s="55" t="s">
        <v>15489</v>
      </c>
      <c r="W3577" s="55" t="s">
        <v>1336</v>
      </c>
      <c r="X3577" s="55" t="s">
        <v>1336</v>
      </c>
      <c r="Y3577" s="55">
        <v>0</v>
      </c>
      <c r="Z3577" s="55" t="s">
        <v>1419</v>
      </c>
      <c r="AA3577" s="55" t="s">
        <v>1338</v>
      </c>
      <c r="AB3577" s="55">
        <v>1470</v>
      </c>
      <c r="AC3577" s="55">
        <v>1470</v>
      </c>
      <c r="AD3577" s="55">
        <v>0</v>
      </c>
      <c r="AE3577" s="55" t="s">
        <v>1339</v>
      </c>
      <c r="AF3577" s="55" t="s">
        <v>3146</v>
      </c>
      <c r="AG3577" s="55" t="s">
        <v>3147</v>
      </c>
      <c r="AH3577" s="55" t="s">
        <v>1235</v>
      </c>
      <c r="AJ3577" s="55" t="s">
        <v>15490</v>
      </c>
      <c r="AK3577" s="55">
        <v>0</v>
      </c>
      <c r="AL3577" s="55" t="s">
        <v>3283</v>
      </c>
      <c r="AN3577" s="55">
        <v>2</v>
      </c>
      <c r="AO3577" s="55" t="s">
        <v>15492</v>
      </c>
      <c r="AR3577" s="56">
        <v>44315</v>
      </c>
      <c r="AS3577" s="57">
        <v>0.59024305555555556</v>
      </c>
      <c r="AT3577" s="56">
        <v>44432</v>
      </c>
      <c r="AU3577" s="57">
        <v>0.6783217592592593</v>
      </c>
      <c r="AV3577" s="55" t="s">
        <v>1345</v>
      </c>
      <c r="AW3577" s="55" t="s">
        <v>1345</v>
      </c>
      <c r="AX3577" s="55" t="s">
        <v>1346</v>
      </c>
      <c r="CB3577" s="55" t="s">
        <v>3150</v>
      </c>
    </row>
    <row r="3578" spans="1:80">
      <c r="A3578" s="55" t="s">
        <v>15493</v>
      </c>
      <c r="B3578" s="55">
        <v>2</v>
      </c>
      <c r="C3578" s="55" t="s">
        <v>15494</v>
      </c>
      <c r="D3578" s="55" t="s">
        <v>15495</v>
      </c>
      <c r="E3578" s="55">
        <v>0</v>
      </c>
      <c r="F3578" s="55">
        <v>0</v>
      </c>
      <c r="G3578" s="56">
        <v>44347</v>
      </c>
      <c r="H3578" s="56">
        <v>44347</v>
      </c>
      <c r="I3578" s="56">
        <v>44347</v>
      </c>
      <c r="J3578" s="55">
        <v>0</v>
      </c>
      <c r="L3578" s="56">
        <v>44302</v>
      </c>
      <c r="M3578" s="56">
        <v>44347</v>
      </c>
      <c r="N3578" s="55">
        <v>0</v>
      </c>
      <c r="O3578" s="55">
        <v>0</v>
      </c>
      <c r="P3578" s="55">
        <v>0</v>
      </c>
      <c r="R3578" s="55">
        <v>0</v>
      </c>
      <c r="T3578" s="55">
        <v>5183904007</v>
      </c>
      <c r="U3578" s="55" t="s">
        <v>15496</v>
      </c>
      <c r="V3578" s="55" t="s">
        <v>15494</v>
      </c>
      <c r="W3578" s="55" t="s">
        <v>1336</v>
      </c>
      <c r="X3578" s="55" t="s">
        <v>1336</v>
      </c>
      <c r="Y3578" s="55">
        <v>0</v>
      </c>
      <c r="Z3578" s="55" t="s">
        <v>1419</v>
      </c>
      <c r="AA3578" s="55" t="s">
        <v>1338</v>
      </c>
      <c r="AB3578" s="55">
        <v>3127</v>
      </c>
      <c r="AC3578" s="55">
        <v>3127</v>
      </c>
      <c r="AD3578" s="55">
        <v>0</v>
      </c>
      <c r="AE3578" s="55" t="s">
        <v>1339</v>
      </c>
      <c r="AF3578" s="55" t="s">
        <v>3146</v>
      </c>
      <c r="AG3578" s="55" t="s">
        <v>3147</v>
      </c>
      <c r="AH3578" s="55" t="s">
        <v>1235</v>
      </c>
      <c r="AJ3578" s="55" t="s">
        <v>15495</v>
      </c>
      <c r="AK3578" s="55">
        <v>0</v>
      </c>
      <c r="AL3578" s="55" t="s">
        <v>3283</v>
      </c>
      <c r="AN3578" s="55">
        <v>6</v>
      </c>
      <c r="AO3578" s="55" t="s">
        <v>15497</v>
      </c>
      <c r="AR3578" s="56">
        <v>44302</v>
      </c>
      <c r="AS3578" s="57">
        <v>0.46981481481481485</v>
      </c>
      <c r="AT3578" s="56">
        <v>44305</v>
      </c>
      <c r="AU3578" s="57">
        <v>0.68783564814814813</v>
      </c>
      <c r="AV3578" s="55" t="s">
        <v>1345</v>
      </c>
      <c r="AW3578" s="55" t="s">
        <v>1494</v>
      </c>
      <c r="AX3578" s="55" t="s">
        <v>1392</v>
      </c>
      <c r="CB3578" s="55" t="s">
        <v>3137</v>
      </c>
    </row>
    <row r="3579" spans="1:80">
      <c r="A3579" s="55" t="s">
        <v>15498</v>
      </c>
      <c r="B3579" s="55">
        <v>2</v>
      </c>
      <c r="C3579" s="55" t="s">
        <v>15494</v>
      </c>
      <c r="D3579" s="55" t="s">
        <v>15499</v>
      </c>
      <c r="E3579" s="55">
        <v>0</v>
      </c>
      <c r="F3579" s="55">
        <v>1</v>
      </c>
      <c r="G3579" s="56">
        <v>44347</v>
      </c>
      <c r="H3579" s="56">
        <v>44347</v>
      </c>
      <c r="I3579" s="56">
        <v>44347</v>
      </c>
      <c r="J3579" s="55">
        <v>1</v>
      </c>
      <c r="K3579" s="56">
        <v>44417</v>
      </c>
      <c r="L3579" s="56">
        <v>44327</v>
      </c>
      <c r="M3579" s="56">
        <v>44347</v>
      </c>
      <c r="N3579" s="55">
        <v>1</v>
      </c>
      <c r="O3579" s="55">
        <v>1</v>
      </c>
      <c r="P3579" s="55">
        <v>1</v>
      </c>
      <c r="Q3579" s="56">
        <v>44417</v>
      </c>
      <c r="R3579" s="55">
        <v>0</v>
      </c>
      <c r="T3579" s="55">
        <v>5194636004</v>
      </c>
      <c r="U3579" s="55" t="s">
        <v>15500</v>
      </c>
      <c r="V3579" s="55" t="s">
        <v>15494</v>
      </c>
      <c r="W3579" s="55" t="s">
        <v>1336</v>
      </c>
      <c r="X3579" s="55" t="s">
        <v>1336</v>
      </c>
      <c r="Y3579" s="55">
        <v>0</v>
      </c>
      <c r="Z3579" s="55" t="s">
        <v>1419</v>
      </c>
      <c r="AA3579" s="55" t="s">
        <v>1338</v>
      </c>
      <c r="AB3579" s="55">
        <v>3559.5</v>
      </c>
      <c r="AC3579" s="55">
        <v>3559.5</v>
      </c>
      <c r="AD3579" s="55">
        <v>0</v>
      </c>
      <c r="AE3579" s="55" t="s">
        <v>1339</v>
      </c>
      <c r="AF3579" s="55" t="s">
        <v>3146</v>
      </c>
      <c r="AG3579" s="55" t="s">
        <v>3147</v>
      </c>
      <c r="AH3579" s="55" t="s">
        <v>1235</v>
      </c>
      <c r="AJ3579" s="55" t="s">
        <v>15499</v>
      </c>
      <c r="AK3579" s="55">
        <v>0</v>
      </c>
      <c r="AL3579" s="55" t="s">
        <v>3283</v>
      </c>
      <c r="AN3579" s="55">
        <v>6</v>
      </c>
      <c r="AO3579" s="55" t="s">
        <v>15501</v>
      </c>
      <c r="AR3579" s="56">
        <v>44327</v>
      </c>
      <c r="AS3579" s="57">
        <v>0.7059375</v>
      </c>
      <c r="AT3579" s="56">
        <v>44417</v>
      </c>
      <c r="AU3579" s="57">
        <v>0.66920138888888892</v>
      </c>
      <c r="AV3579" s="55" t="s">
        <v>1345</v>
      </c>
      <c r="AW3579" s="55" t="s">
        <v>1345</v>
      </c>
      <c r="AX3579" s="55" t="s">
        <v>1346</v>
      </c>
      <c r="CB3579" s="55" t="s">
        <v>3150</v>
      </c>
    </row>
    <row r="3580" spans="1:80">
      <c r="A3580" s="55" t="s">
        <v>15502</v>
      </c>
      <c r="B3580" s="55">
        <v>2</v>
      </c>
      <c r="C3580" s="55" t="s">
        <v>15503</v>
      </c>
      <c r="D3580" s="55" t="s">
        <v>15504</v>
      </c>
      <c r="E3580" s="55">
        <v>0</v>
      </c>
      <c r="F3580" s="55">
        <v>0</v>
      </c>
      <c r="G3580" s="56">
        <v>44347</v>
      </c>
      <c r="H3580" s="56">
        <v>44347</v>
      </c>
      <c r="I3580" s="56">
        <v>44347</v>
      </c>
      <c r="J3580" s="55">
        <v>0</v>
      </c>
      <c r="L3580" s="56">
        <v>44302</v>
      </c>
      <c r="M3580" s="56">
        <v>44347</v>
      </c>
      <c r="N3580" s="55">
        <v>0</v>
      </c>
      <c r="O3580" s="55">
        <v>0</v>
      </c>
      <c r="P3580" s="55">
        <v>0</v>
      </c>
      <c r="R3580" s="55">
        <v>0</v>
      </c>
      <c r="T3580" s="55">
        <v>5183900008</v>
      </c>
      <c r="U3580" s="55" t="s">
        <v>15505</v>
      </c>
      <c r="V3580" s="55" t="s">
        <v>15503</v>
      </c>
      <c r="W3580" s="55" t="s">
        <v>1336</v>
      </c>
      <c r="X3580" s="55" t="s">
        <v>1336</v>
      </c>
      <c r="Y3580" s="55">
        <v>0</v>
      </c>
      <c r="Z3580" s="55" t="s">
        <v>1419</v>
      </c>
      <c r="AA3580" s="55" t="s">
        <v>1338</v>
      </c>
      <c r="AB3580" s="55">
        <v>3110</v>
      </c>
      <c r="AC3580" s="55">
        <v>3110</v>
      </c>
      <c r="AD3580" s="55">
        <v>0</v>
      </c>
      <c r="AE3580" s="55" t="s">
        <v>1339</v>
      </c>
      <c r="AF3580" s="55" t="s">
        <v>3146</v>
      </c>
      <c r="AG3580" s="55" t="s">
        <v>3147</v>
      </c>
      <c r="AH3580" s="55" t="s">
        <v>1235</v>
      </c>
      <c r="AJ3580" s="55" t="s">
        <v>15504</v>
      </c>
      <c r="AK3580" s="55">
        <v>0</v>
      </c>
      <c r="AL3580" s="55" t="s">
        <v>3283</v>
      </c>
      <c r="AN3580" s="55">
        <v>6</v>
      </c>
      <c r="AO3580" s="55" t="s">
        <v>15506</v>
      </c>
      <c r="AR3580" s="56">
        <v>44302</v>
      </c>
      <c r="AS3580" s="57">
        <v>0.46990740740740744</v>
      </c>
      <c r="AT3580" s="56">
        <v>44305</v>
      </c>
      <c r="AU3580" s="57">
        <v>0.68783564814814813</v>
      </c>
      <c r="AV3580" s="55" t="s">
        <v>1345</v>
      </c>
      <c r="AW3580" s="55" t="s">
        <v>1494</v>
      </c>
      <c r="AX3580" s="55" t="s">
        <v>1392</v>
      </c>
      <c r="CB3580" s="55" t="s">
        <v>3137</v>
      </c>
    </row>
    <row r="3581" spans="1:80">
      <c r="A3581" s="55" t="s">
        <v>15507</v>
      </c>
      <c r="B3581" s="55">
        <v>2</v>
      </c>
      <c r="C3581" s="55" t="s">
        <v>15503</v>
      </c>
      <c r="D3581" s="55" t="s">
        <v>15508</v>
      </c>
      <c r="E3581" s="55">
        <v>0</v>
      </c>
      <c r="F3581" s="55">
        <v>1</v>
      </c>
      <c r="G3581" s="56">
        <v>44347</v>
      </c>
      <c r="H3581" s="56">
        <v>44347</v>
      </c>
      <c r="I3581" s="56">
        <v>44347</v>
      </c>
      <c r="J3581" s="55">
        <v>1</v>
      </c>
      <c r="K3581" s="56">
        <v>44417</v>
      </c>
      <c r="L3581" s="56">
        <v>44327</v>
      </c>
      <c r="M3581" s="56">
        <v>44347</v>
      </c>
      <c r="N3581" s="55">
        <v>1</v>
      </c>
      <c r="O3581" s="55">
        <v>1</v>
      </c>
      <c r="P3581" s="55">
        <v>1</v>
      </c>
      <c r="Q3581" s="56">
        <v>44417</v>
      </c>
      <c r="R3581" s="55">
        <v>0</v>
      </c>
      <c r="T3581" s="55">
        <v>5194637001</v>
      </c>
      <c r="U3581" s="55" t="s">
        <v>15509</v>
      </c>
      <c r="V3581" s="55" t="s">
        <v>15503</v>
      </c>
      <c r="W3581" s="55" t="s">
        <v>1336</v>
      </c>
      <c r="X3581" s="55" t="s">
        <v>1336</v>
      </c>
      <c r="Y3581" s="55">
        <v>0</v>
      </c>
      <c r="Z3581" s="55" t="s">
        <v>1419</v>
      </c>
      <c r="AA3581" s="55" t="s">
        <v>1338</v>
      </c>
      <c r="AB3581" s="55">
        <v>3559.5</v>
      </c>
      <c r="AC3581" s="55">
        <v>3559.5</v>
      </c>
      <c r="AD3581" s="55">
        <v>0</v>
      </c>
      <c r="AE3581" s="55" t="s">
        <v>1339</v>
      </c>
      <c r="AF3581" s="55" t="s">
        <v>3146</v>
      </c>
      <c r="AG3581" s="55" t="s">
        <v>3147</v>
      </c>
      <c r="AH3581" s="55" t="s">
        <v>1235</v>
      </c>
      <c r="AJ3581" s="55" t="s">
        <v>15508</v>
      </c>
      <c r="AK3581" s="55">
        <v>0</v>
      </c>
      <c r="AL3581" s="55" t="s">
        <v>3283</v>
      </c>
      <c r="AN3581" s="55">
        <v>6</v>
      </c>
      <c r="AO3581" s="55" t="s">
        <v>15510</v>
      </c>
      <c r="AR3581" s="56">
        <v>44327</v>
      </c>
      <c r="AS3581" s="57">
        <v>0.7059375</v>
      </c>
      <c r="AT3581" s="56">
        <v>44417</v>
      </c>
      <c r="AU3581" s="57">
        <v>0.66920138888888892</v>
      </c>
      <c r="AV3581" s="55" t="s">
        <v>1345</v>
      </c>
      <c r="AW3581" s="55" t="s">
        <v>1345</v>
      </c>
      <c r="AX3581" s="55" t="s">
        <v>1346</v>
      </c>
      <c r="CB3581" s="55" t="s">
        <v>3150</v>
      </c>
    </row>
    <row r="3582" spans="1:80">
      <c r="A3582" s="55" t="s">
        <v>15511</v>
      </c>
      <c r="B3582" s="55">
        <v>2</v>
      </c>
      <c r="C3582" s="55" t="s">
        <v>15512</v>
      </c>
      <c r="D3582" s="55" t="s">
        <v>15513</v>
      </c>
      <c r="E3582" s="55">
        <v>0</v>
      </c>
      <c r="F3582" s="55">
        <v>1</v>
      </c>
      <c r="G3582" s="56">
        <v>44347</v>
      </c>
      <c r="H3582" s="56">
        <v>44347</v>
      </c>
      <c r="I3582" s="56">
        <v>44347</v>
      </c>
      <c r="J3582" s="55">
        <v>1</v>
      </c>
      <c r="K3582" s="56">
        <v>44417</v>
      </c>
      <c r="L3582" s="56">
        <v>44328</v>
      </c>
      <c r="M3582" s="56">
        <v>44347</v>
      </c>
      <c r="N3582" s="55">
        <v>1</v>
      </c>
      <c r="O3582" s="55">
        <v>1</v>
      </c>
      <c r="P3582" s="55">
        <v>1</v>
      </c>
      <c r="Q3582" s="56">
        <v>44417</v>
      </c>
      <c r="R3582" s="55">
        <v>0</v>
      </c>
      <c r="T3582" s="55">
        <v>5194638009</v>
      </c>
      <c r="U3582" s="55" t="s">
        <v>15514</v>
      </c>
      <c r="V3582" s="55" t="s">
        <v>15512</v>
      </c>
      <c r="W3582" s="55" t="s">
        <v>1336</v>
      </c>
      <c r="X3582" s="55" t="s">
        <v>1336</v>
      </c>
      <c r="Y3582" s="55">
        <v>0</v>
      </c>
      <c r="Z3582" s="55" t="s">
        <v>1419</v>
      </c>
      <c r="AA3582" s="55" t="s">
        <v>1338</v>
      </c>
      <c r="AB3582" s="55">
        <v>3559.5</v>
      </c>
      <c r="AC3582" s="55">
        <v>3559.5</v>
      </c>
      <c r="AD3582" s="55">
        <v>0</v>
      </c>
      <c r="AE3582" s="55" t="s">
        <v>1339</v>
      </c>
      <c r="AF3582" s="55" t="s">
        <v>3146</v>
      </c>
      <c r="AG3582" s="55" t="s">
        <v>3147</v>
      </c>
      <c r="AH3582" s="55" t="s">
        <v>1235</v>
      </c>
      <c r="AJ3582" s="55" t="s">
        <v>15513</v>
      </c>
      <c r="AK3582" s="55">
        <v>0</v>
      </c>
      <c r="AL3582" s="55" t="s">
        <v>3283</v>
      </c>
      <c r="AN3582" s="55">
        <v>6</v>
      </c>
      <c r="AO3582" s="55" t="s">
        <v>15515</v>
      </c>
      <c r="AR3582" s="56">
        <v>44328</v>
      </c>
      <c r="AS3582" s="57">
        <v>0.44358796296296293</v>
      </c>
      <c r="AT3582" s="56">
        <v>44417</v>
      </c>
      <c r="AU3582" s="57">
        <v>0.66921296296296295</v>
      </c>
      <c r="AV3582" s="55" t="s">
        <v>1345</v>
      </c>
      <c r="AW3582" s="55" t="s">
        <v>1345</v>
      </c>
      <c r="AX3582" s="55" t="s">
        <v>1346</v>
      </c>
      <c r="CB3582" s="55" t="s">
        <v>3150</v>
      </c>
    </row>
    <row r="3583" spans="1:80">
      <c r="A3583" s="55" t="s">
        <v>15516</v>
      </c>
      <c r="B3583" s="55">
        <v>2</v>
      </c>
      <c r="C3583" s="55" t="s">
        <v>15517</v>
      </c>
      <c r="D3583" s="55" t="s">
        <v>15518</v>
      </c>
      <c r="E3583" s="55">
        <v>0</v>
      </c>
      <c r="F3583" s="55">
        <v>0</v>
      </c>
      <c r="G3583" s="56">
        <v>44347</v>
      </c>
      <c r="H3583" s="56">
        <v>44347</v>
      </c>
      <c r="I3583" s="56">
        <v>44347</v>
      </c>
      <c r="J3583" s="55">
        <v>0</v>
      </c>
      <c r="L3583" s="56">
        <v>44302</v>
      </c>
      <c r="M3583" s="56">
        <v>44347</v>
      </c>
      <c r="N3583" s="55">
        <v>0</v>
      </c>
      <c r="O3583" s="55">
        <v>0</v>
      </c>
      <c r="P3583" s="55">
        <v>0</v>
      </c>
      <c r="R3583" s="55">
        <v>0</v>
      </c>
      <c r="T3583" s="55">
        <v>5183909003</v>
      </c>
      <c r="U3583" s="55" t="s">
        <v>15519</v>
      </c>
      <c r="V3583" s="55" t="s">
        <v>15517</v>
      </c>
      <c r="W3583" s="55" t="s">
        <v>1336</v>
      </c>
      <c r="X3583" s="55" t="s">
        <v>1336</v>
      </c>
      <c r="Y3583" s="55">
        <v>0</v>
      </c>
      <c r="Z3583" s="55" t="s">
        <v>1419</v>
      </c>
      <c r="AA3583" s="55" t="s">
        <v>1338</v>
      </c>
      <c r="AB3583" s="55">
        <v>3027</v>
      </c>
      <c r="AC3583" s="55">
        <v>3027</v>
      </c>
      <c r="AD3583" s="55">
        <v>0</v>
      </c>
      <c r="AE3583" s="55" t="s">
        <v>1339</v>
      </c>
      <c r="AF3583" s="55" t="s">
        <v>3146</v>
      </c>
      <c r="AG3583" s="55" t="s">
        <v>3147</v>
      </c>
      <c r="AH3583" s="55" t="s">
        <v>1235</v>
      </c>
      <c r="AJ3583" s="55" t="s">
        <v>15518</v>
      </c>
      <c r="AK3583" s="55">
        <v>0</v>
      </c>
      <c r="AL3583" s="55" t="s">
        <v>3283</v>
      </c>
      <c r="AN3583" s="55">
        <v>6</v>
      </c>
      <c r="AO3583" s="55" t="s">
        <v>15520</v>
      </c>
      <c r="AR3583" s="56">
        <v>44302</v>
      </c>
      <c r="AS3583" s="57">
        <v>0.46888888888888891</v>
      </c>
      <c r="AT3583" s="56">
        <v>44305</v>
      </c>
      <c r="AU3583" s="57">
        <v>0.68745370370370373</v>
      </c>
      <c r="AV3583" s="55" t="s">
        <v>1345</v>
      </c>
      <c r="AW3583" s="55" t="s">
        <v>1494</v>
      </c>
      <c r="AX3583" s="55" t="s">
        <v>1392</v>
      </c>
      <c r="CB3583" s="55" t="s">
        <v>3137</v>
      </c>
    </row>
    <row r="3584" spans="1:80">
      <c r="A3584" s="55" t="s">
        <v>15521</v>
      </c>
      <c r="B3584" s="55">
        <v>2</v>
      </c>
      <c r="C3584" s="55" t="s">
        <v>15517</v>
      </c>
      <c r="D3584" s="55" t="s">
        <v>15522</v>
      </c>
      <c r="E3584" s="55">
        <v>0</v>
      </c>
      <c r="F3584" s="55">
        <v>1</v>
      </c>
      <c r="G3584" s="56">
        <v>44347</v>
      </c>
      <c r="H3584" s="56">
        <v>44347</v>
      </c>
      <c r="I3584" s="56">
        <v>44347</v>
      </c>
      <c r="J3584" s="55">
        <v>1</v>
      </c>
      <c r="K3584" s="56">
        <v>44417</v>
      </c>
      <c r="L3584" s="56">
        <v>44327</v>
      </c>
      <c r="M3584" s="56">
        <v>44347</v>
      </c>
      <c r="N3584" s="55">
        <v>1</v>
      </c>
      <c r="O3584" s="55">
        <v>1</v>
      </c>
      <c r="P3584" s="55">
        <v>1</v>
      </c>
      <c r="Q3584" s="56">
        <v>44417</v>
      </c>
      <c r="R3584" s="55">
        <v>0</v>
      </c>
      <c r="T3584" s="55">
        <v>5194623003</v>
      </c>
      <c r="U3584" s="55" t="s">
        <v>15523</v>
      </c>
      <c r="V3584" s="55" t="s">
        <v>15517</v>
      </c>
      <c r="W3584" s="55" t="s">
        <v>1336</v>
      </c>
      <c r="X3584" s="55" t="s">
        <v>1336</v>
      </c>
      <c r="Y3584" s="55">
        <v>0</v>
      </c>
      <c r="Z3584" s="55" t="s">
        <v>1419</v>
      </c>
      <c r="AA3584" s="55" t="s">
        <v>1338</v>
      </c>
      <c r="AB3584" s="55">
        <v>3748.5</v>
      </c>
      <c r="AC3584" s="55">
        <v>3748.5</v>
      </c>
      <c r="AD3584" s="55">
        <v>0</v>
      </c>
      <c r="AE3584" s="55" t="s">
        <v>1339</v>
      </c>
      <c r="AF3584" s="55" t="s">
        <v>3146</v>
      </c>
      <c r="AG3584" s="55" t="s">
        <v>3147</v>
      </c>
      <c r="AH3584" s="55" t="s">
        <v>1235</v>
      </c>
      <c r="AJ3584" s="55" t="s">
        <v>15522</v>
      </c>
      <c r="AK3584" s="55">
        <v>0</v>
      </c>
      <c r="AL3584" s="55" t="s">
        <v>3283</v>
      </c>
      <c r="AN3584" s="55">
        <v>6</v>
      </c>
      <c r="AO3584" s="55" t="s">
        <v>15524</v>
      </c>
      <c r="AR3584" s="56">
        <v>44327</v>
      </c>
      <c r="AS3584" s="57">
        <v>0.7059375</v>
      </c>
      <c r="AT3584" s="56">
        <v>44417</v>
      </c>
      <c r="AU3584" s="57">
        <v>0.66921296296296295</v>
      </c>
      <c r="AV3584" s="55" t="s">
        <v>1345</v>
      </c>
      <c r="AW3584" s="55" t="s">
        <v>1345</v>
      </c>
      <c r="AX3584" s="55" t="s">
        <v>1346</v>
      </c>
      <c r="CB3584" s="55" t="s">
        <v>3150</v>
      </c>
    </row>
    <row r="3585" spans="1:80">
      <c r="A3585" s="55" t="s">
        <v>15525</v>
      </c>
      <c r="B3585" s="55">
        <v>2</v>
      </c>
      <c r="C3585" s="55" t="s">
        <v>15526</v>
      </c>
      <c r="D3585" s="55" t="s">
        <v>15527</v>
      </c>
      <c r="E3585" s="55">
        <v>0</v>
      </c>
      <c r="F3585" s="55">
        <v>0</v>
      </c>
      <c r="G3585" s="56">
        <v>44347</v>
      </c>
      <c r="H3585" s="56">
        <v>44347</v>
      </c>
      <c r="I3585" s="56">
        <v>44347</v>
      </c>
      <c r="J3585" s="55">
        <v>0</v>
      </c>
      <c r="L3585" s="56">
        <v>44302</v>
      </c>
      <c r="M3585" s="56">
        <v>44347</v>
      </c>
      <c r="N3585" s="55">
        <v>0</v>
      </c>
      <c r="O3585" s="55">
        <v>0</v>
      </c>
      <c r="P3585" s="55">
        <v>0</v>
      </c>
      <c r="R3585" s="55">
        <v>0</v>
      </c>
      <c r="T3585" s="55">
        <v>5183907009</v>
      </c>
      <c r="U3585" s="55" t="s">
        <v>15528</v>
      </c>
      <c r="V3585" s="55" t="s">
        <v>15526</v>
      </c>
      <c r="W3585" s="55" t="s">
        <v>1336</v>
      </c>
      <c r="X3585" s="55" t="s">
        <v>1336</v>
      </c>
      <c r="Y3585" s="55">
        <v>0</v>
      </c>
      <c r="Z3585" s="55" t="s">
        <v>1419</v>
      </c>
      <c r="AA3585" s="55" t="s">
        <v>1338</v>
      </c>
      <c r="AB3585" s="55">
        <v>1895</v>
      </c>
      <c r="AC3585" s="55">
        <v>1895</v>
      </c>
      <c r="AD3585" s="55">
        <v>0</v>
      </c>
      <c r="AE3585" s="55" t="s">
        <v>1339</v>
      </c>
      <c r="AF3585" s="55" t="s">
        <v>3146</v>
      </c>
      <c r="AG3585" s="55" t="s">
        <v>3147</v>
      </c>
      <c r="AH3585" s="55" t="s">
        <v>1235</v>
      </c>
      <c r="AJ3585" s="55" t="s">
        <v>15527</v>
      </c>
      <c r="AK3585" s="55">
        <v>0</v>
      </c>
      <c r="AL3585" s="55" t="s">
        <v>3283</v>
      </c>
      <c r="AN3585" s="55">
        <v>6</v>
      </c>
      <c r="AO3585" s="55" t="s">
        <v>15529</v>
      </c>
      <c r="AR3585" s="56">
        <v>44302</v>
      </c>
      <c r="AS3585" s="57">
        <v>0.46942129629629631</v>
      </c>
      <c r="AT3585" s="56">
        <v>44305</v>
      </c>
      <c r="AU3585" s="57">
        <v>0.68784722222222217</v>
      </c>
      <c r="AV3585" s="55" t="s">
        <v>1345</v>
      </c>
      <c r="AW3585" s="55" t="s">
        <v>1494</v>
      </c>
      <c r="AX3585" s="55" t="s">
        <v>1392</v>
      </c>
      <c r="CB3585" s="55" t="s">
        <v>3137</v>
      </c>
    </row>
    <row r="3586" spans="1:80">
      <c r="A3586" s="55" t="s">
        <v>15530</v>
      </c>
      <c r="B3586" s="55">
        <v>2</v>
      </c>
      <c r="C3586" s="55" t="s">
        <v>15531</v>
      </c>
      <c r="D3586" s="55" t="s">
        <v>15532</v>
      </c>
      <c r="E3586" s="55">
        <v>0</v>
      </c>
      <c r="F3586" s="55">
        <v>0</v>
      </c>
      <c r="G3586" s="56">
        <v>44347</v>
      </c>
      <c r="H3586" s="56">
        <v>44347</v>
      </c>
      <c r="I3586" s="56">
        <v>44347</v>
      </c>
      <c r="J3586" s="55">
        <v>0</v>
      </c>
      <c r="L3586" s="56">
        <v>44302</v>
      </c>
      <c r="M3586" s="56">
        <v>44347</v>
      </c>
      <c r="N3586" s="55">
        <v>0</v>
      </c>
      <c r="O3586" s="55">
        <v>0</v>
      </c>
      <c r="P3586" s="55">
        <v>0</v>
      </c>
      <c r="R3586" s="55">
        <v>0</v>
      </c>
      <c r="T3586" s="55">
        <v>5183908006</v>
      </c>
      <c r="U3586" s="55" t="s">
        <v>15533</v>
      </c>
      <c r="V3586" s="55" t="s">
        <v>15531</v>
      </c>
      <c r="W3586" s="55" t="s">
        <v>1336</v>
      </c>
      <c r="X3586" s="55" t="s">
        <v>1336</v>
      </c>
      <c r="Y3586" s="55">
        <v>0</v>
      </c>
      <c r="Z3586" s="55" t="s">
        <v>1419</v>
      </c>
      <c r="AA3586" s="55" t="s">
        <v>1338</v>
      </c>
      <c r="AB3586" s="55">
        <v>2553</v>
      </c>
      <c r="AC3586" s="55">
        <v>2553</v>
      </c>
      <c r="AD3586" s="55">
        <v>0</v>
      </c>
      <c r="AE3586" s="55" t="s">
        <v>1339</v>
      </c>
      <c r="AF3586" s="55" t="s">
        <v>3146</v>
      </c>
      <c r="AG3586" s="55" t="s">
        <v>3147</v>
      </c>
      <c r="AH3586" s="55" t="s">
        <v>1235</v>
      </c>
      <c r="AJ3586" s="55" t="s">
        <v>15532</v>
      </c>
      <c r="AK3586" s="55">
        <v>0</v>
      </c>
      <c r="AL3586" s="55" t="s">
        <v>3283</v>
      </c>
      <c r="AN3586" s="55">
        <v>6</v>
      </c>
      <c r="AO3586" s="55" t="s">
        <v>15534</v>
      </c>
      <c r="AR3586" s="56">
        <v>44302</v>
      </c>
      <c r="AS3586" s="57">
        <v>0.46913194444444445</v>
      </c>
      <c r="AT3586" s="56">
        <v>44305</v>
      </c>
      <c r="AU3586" s="57">
        <v>0.68784722222222217</v>
      </c>
      <c r="AV3586" s="55" t="s">
        <v>1345</v>
      </c>
      <c r="AW3586" s="55" t="s">
        <v>1494</v>
      </c>
      <c r="AX3586" s="55" t="s">
        <v>1392</v>
      </c>
      <c r="CB3586" s="55" t="s">
        <v>3137</v>
      </c>
    </row>
    <row r="3587" spans="1:80">
      <c r="A3587" s="55" t="s">
        <v>15535</v>
      </c>
      <c r="B3587" s="55">
        <v>2</v>
      </c>
      <c r="C3587" s="55" t="s">
        <v>15531</v>
      </c>
      <c r="D3587" s="55" t="s">
        <v>15536</v>
      </c>
      <c r="E3587" s="55">
        <v>0</v>
      </c>
      <c r="F3587" s="55">
        <v>1</v>
      </c>
      <c r="G3587" s="56">
        <v>44347</v>
      </c>
      <c r="H3587" s="56">
        <v>44347</v>
      </c>
      <c r="I3587" s="56">
        <v>44347</v>
      </c>
      <c r="J3587" s="55">
        <v>1</v>
      </c>
      <c r="K3587" s="56">
        <v>44417</v>
      </c>
      <c r="L3587" s="56">
        <v>44327</v>
      </c>
      <c r="M3587" s="56">
        <v>44347</v>
      </c>
      <c r="N3587" s="55">
        <v>1</v>
      </c>
      <c r="O3587" s="55">
        <v>1</v>
      </c>
      <c r="P3587" s="55">
        <v>1</v>
      </c>
      <c r="Q3587" s="56">
        <v>44417</v>
      </c>
      <c r="R3587" s="55">
        <v>0</v>
      </c>
      <c r="T3587" s="55">
        <v>5194631008</v>
      </c>
      <c r="U3587" s="55" t="s">
        <v>15537</v>
      </c>
      <c r="V3587" s="55" t="s">
        <v>15531</v>
      </c>
      <c r="W3587" s="55" t="s">
        <v>1336</v>
      </c>
      <c r="X3587" s="55" t="s">
        <v>1336</v>
      </c>
      <c r="Y3587" s="55">
        <v>0</v>
      </c>
      <c r="Z3587" s="55" t="s">
        <v>1419</v>
      </c>
      <c r="AA3587" s="55" t="s">
        <v>1338</v>
      </c>
      <c r="AB3587" s="55">
        <v>3685.5</v>
      </c>
      <c r="AC3587" s="55">
        <v>3685.5</v>
      </c>
      <c r="AD3587" s="55">
        <v>0</v>
      </c>
      <c r="AE3587" s="55" t="s">
        <v>1339</v>
      </c>
      <c r="AF3587" s="55" t="s">
        <v>3146</v>
      </c>
      <c r="AG3587" s="55" t="s">
        <v>3147</v>
      </c>
      <c r="AH3587" s="55" t="s">
        <v>1235</v>
      </c>
      <c r="AJ3587" s="55" t="s">
        <v>15536</v>
      </c>
      <c r="AK3587" s="55">
        <v>0</v>
      </c>
      <c r="AL3587" s="55" t="s">
        <v>3283</v>
      </c>
      <c r="AN3587" s="55">
        <v>6</v>
      </c>
      <c r="AO3587" s="55" t="s">
        <v>15538</v>
      </c>
      <c r="AR3587" s="56">
        <v>44327</v>
      </c>
      <c r="AS3587" s="57">
        <v>0.7059375</v>
      </c>
      <c r="AT3587" s="56">
        <v>44417</v>
      </c>
      <c r="AU3587" s="57">
        <v>0.66921296296296295</v>
      </c>
      <c r="AV3587" s="55" t="s">
        <v>1345</v>
      </c>
      <c r="AW3587" s="55" t="s">
        <v>1345</v>
      </c>
      <c r="AX3587" s="55" t="s">
        <v>1346</v>
      </c>
      <c r="CB3587" s="55" t="s">
        <v>3150</v>
      </c>
    </row>
    <row r="3588" spans="1:80">
      <c r="A3588" s="55" t="s">
        <v>15539</v>
      </c>
      <c r="B3588" s="55">
        <v>2</v>
      </c>
      <c r="C3588" s="55" t="s">
        <v>15540</v>
      </c>
      <c r="D3588" s="55" t="s">
        <v>15541</v>
      </c>
      <c r="E3588" s="55">
        <v>0</v>
      </c>
      <c r="F3588" s="55">
        <v>1</v>
      </c>
      <c r="G3588" s="56">
        <v>44347</v>
      </c>
      <c r="H3588" s="56">
        <v>44347</v>
      </c>
      <c r="I3588" s="56">
        <v>44347</v>
      </c>
      <c r="J3588" s="55">
        <v>1</v>
      </c>
      <c r="K3588" s="56">
        <v>44433</v>
      </c>
      <c r="L3588" s="56">
        <v>44316</v>
      </c>
      <c r="M3588" s="56">
        <v>44347</v>
      </c>
      <c r="N3588" s="55">
        <v>1</v>
      </c>
      <c r="O3588" s="55">
        <v>1</v>
      </c>
      <c r="P3588" s="55">
        <v>1</v>
      </c>
      <c r="Q3588" s="56">
        <v>44433</v>
      </c>
      <c r="R3588" s="55">
        <v>0</v>
      </c>
      <c r="T3588" s="55">
        <v>5181144000</v>
      </c>
      <c r="U3588" s="55" t="s">
        <v>15542</v>
      </c>
      <c r="V3588" s="55" t="s">
        <v>15540</v>
      </c>
      <c r="W3588" s="55" t="s">
        <v>1336</v>
      </c>
      <c r="X3588" s="55" t="s">
        <v>1336</v>
      </c>
      <c r="Y3588" s="55">
        <v>0</v>
      </c>
      <c r="Z3588" s="55" t="s">
        <v>1419</v>
      </c>
      <c r="AA3588" s="55" t="s">
        <v>1338</v>
      </c>
      <c r="AB3588" s="55">
        <v>1050</v>
      </c>
      <c r="AC3588" s="55">
        <v>1050</v>
      </c>
      <c r="AD3588" s="55">
        <v>0</v>
      </c>
      <c r="AE3588" s="55" t="s">
        <v>1339</v>
      </c>
      <c r="AF3588" s="55" t="s">
        <v>3146</v>
      </c>
      <c r="AG3588" s="55" t="s">
        <v>3147</v>
      </c>
      <c r="AH3588" s="55" t="s">
        <v>1235</v>
      </c>
      <c r="AJ3588" s="55" t="s">
        <v>15541</v>
      </c>
      <c r="AK3588" s="55">
        <v>0</v>
      </c>
      <c r="AL3588" s="55" t="s">
        <v>1361</v>
      </c>
      <c r="AN3588" s="55">
        <v>4</v>
      </c>
      <c r="AO3588" s="55" t="s">
        <v>15543</v>
      </c>
      <c r="AR3588" s="56">
        <v>44316</v>
      </c>
      <c r="AS3588" s="57">
        <v>0.38223379629629628</v>
      </c>
      <c r="AT3588" s="56">
        <v>44433</v>
      </c>
      <c r="AU3588" s="57">
        <v>0.68822916666666656</v>
      </c>
      <c r="AV3588" s="55" t="s">
        <v>1345</v>
      </c>
      <c r="AW3588" s="55" t="s">
        <v>1345</v>
      </c>
      <c r="AX3588" s="55" t="s">
        <v>1346</v>
      </c>
      <c r="CB3588" s="55" t="s">
        <v>3150</v>
      </c>
    </row>
    <row r="3589" spans="1:80">
      <c r="A3589" s="55" t="s">
        <v>15544</v>
      </c>
      <c r="B3589" s="55">
        <v>2</v>
      </c>
      <c r="C3589" s="55" t="s">
        <v>15545</v>
      </c>
      <c r="D3589" s="55" t="s">
        <v>15546</v>
      </c>
      <c r="E3589" s="55">
        <v>0</v>
      </c>
      <c r="F3589" s="55">
        <v>1</v>
      </c>
      <c r="G3589" s="56">
        <v>44347</v>
      </c>
      <c r="H3589" s="56">
        <v>44347</v>
      </c>
      <c r="I3589" s="56">
        <v>44347</v>
      </c>
      <c r="J3589" s="55">
        <v>1</v>
      </c>
      <c r="K3589" s="56">
        <v>44433</v>
      </c>
      <c r="L3589" s="56">
        <v>44316</v>
      </c>
      <c r="M3589" s="56">
        <v>44347</v>
      </c>
      <c r="N3589" s="55">
        <v>1</v>
      </c>
      <c r="O3589" s="55">
        <v>1</v>
      </c>
      <c r="P3589" s="55">
        <v>1</v>
      </c>
      <c r="Q3589" s="56">
        <v>44433</v>
      </c>
      <c r="R3589" s="55">
        <v>0</v>
      </c>
      <c r="T3589" s="55">
        <v>5181145007</v>
      </c>
      <c r="U3589" s="55" t="s">
        <v>15547</v>
      </c>
      <c r="V3589" s="55" t="s">
        <v>15545</v>
      </c>
      <c r="W3589" s="55" t="s">
        <v>1336</v>
      </c>
      <c r="X3589" s="55" t="s">
        <v>1336</v>
      </c>
      <c r="Y3589" s="55">
        <v>0</v>
      </c>
      <c r="Z3589" s="55" t="s">
        <v>1419</v>
      </c>
      <c r="AA3589" s="55" t="s">
        <v>1338</v>
      </c>
      <c r="AB3589" s="55">
        <v>1050</v>
      </c>
      <c r="AC3589" s="55">
        <v>1050</v>
      </c>
      <c r="AD3589" s="55">
        <v>0</v>
      </c>
      <c r="AE3589" s="55" t="s">
        <v>1339</v>
      </c>
      <c r="AF3589" s="55" t="s">
        <v>3146</v>
      </c>
      <c r="AG3589" s="55" t="s">
        <v>3147</v>
      </c>
      <c r="AH3589" s="55" t="s">
        <v>1235</v>
      </c>
      <c r="AJ3589" s="55" t="s">
        <v>15546</v>
      </c>
      <c r="AK3589" s="55">
        <v>0</v>
      </c>
      <c r="AL3589" s="55" t="s">
        <v>1361</v>
      </c>
      <c r="AN3589" s="55">
        <v>4</v>
      </c>
      <c r="AO3589" s="55" t="s">
        <v>15548</v>
      </c>
      <c r="AR3589" s="56">
        <v>44316</v>
      </c>
      <c r="AS3589" s="57">
        <v>0.38234953703703706</v>
      </c>
      <c r="AT3589" s="56">
        <v>44433</v>
      </c>
      <c r="AU3589" s="57">
        <v>0.68822916666666656</v>
      </c>
      <c r="AV3589" s="55" t="s">
        <v>1345</v>
      </c>
      <c r="AW3589" s="55" t="s">
        <v>1345</v>
      </c>
      <c r="AX3589" s="55" t="s">
        <v>1346</v>
      </c>
      <c r="CB3589" s="55" t="s">
        <v>3150</v>
      </c>
    </row>
    <row r="3590" spans="1:80">
      <c r="A3590" s="55" t="s">
        <v>15549</v>
      </c>
      <c r="B3590" s="55">
        <v>2</v>
      </c>
      <c r="C3590" s="55" t="s">
        <v>15550</v>
      </c>
      <c r="D3590" s="55" t="s">
        <v>15551</v>
      </c>
      <c r="E3590" s="55">
        <v>0</v>
      </c>
      <c r="F3590" s="55">
        <v>1</v>
      </c>
      <c r="G3590" s="56">
        <v>44347</v>
      </c>
      <c r="H3590" s="56">
        <v>44347</v>
      </c>
      <c r="I3590" s="56">
        <v>44347</v>
      </c>
      <c r="J3590" s="55">
        <v>1</v>
      </c>
      <c r="K3590" s="56">
        <v>44433</v>
      </c>
      <c r="L3590" s="56">
        <v>44316</v>
      </c>
      <c r="M3590" s="56">
        <v>44347</v>
      </c>
      <c r="N3590" s="55">
        <v>1</v>
      </c>
      <c r="O3590" s="55">
        <v>1</v>
      </c>
      <c r="P3590" s="55">
        <v>1</v>
      </c>
      <c r="Q3590" s="56">
        <v>44433</v>
      </c>
      <c r="R3590" s="55">
        <v>0</v>
      </c>
      <c r="T3590" s="55">
        <v>5181146004</v>
      </c>
      <c r="U3590" s="55" t="s">
        <v>15552</v>
      </c>
      <c r="V3590" s="55" t="s">
        <v>15550</v>
      </c>
      <c r="W3590" s="55" t="s">
        <v>1336</v>
      </c>
      <c r="X3590" s="55" t="s">
        <v>1336</v>
      </c>
      <c r="Y3590" s="55">
        <v>0</v>
      </c>
      <c r="Z3590" s="55" t="s">
        <v>1419</v>
      </c>
      <c r="AA3590" s="55" t="s">
        <v>1338</v>
      </c>
      <c r="AB3590" s="55">
        <v>1050</v>
      </c>
      <c r="AC3590" s="55">
        <v>1050</v>
      </c>
      <c r="AD3590" s="55">
        <v>0</v>
      </c>
      <c r="AE3590" s="55" t="s">
        <v>1339</v>
      </c>
      <c r="AF3590" s="55" t="s">
        <v>3146</v>
      </c>
      <c r="AG3590" s="55" t="s">
        <v>3147</v>
      </c>
      <c r="AH3590" s="55" t="s">
        <v>1235</v>
      </c>
      <c r="AJ3590" s="55" t="s">
        <v>15551</v>
      </c>
      <c r="AK3590" s="55">
        <v>0</v>
      </c>
      <c r="AL3590" s="55" t="s">
        <v>1361</v>
      </c>
      <c r="AN3590" s="55">
        <v>4</v>
      </c>
      <c r="AO3590" s="55" t="s">
        <v>15553</v>
      </c>
      <c r="AR3590" s="56">
        <v>44316</v>
      </c>
      <c r="AS3590" s="57">
        <v>0.38244212962962965</v>
      </c>
      <c r="AT3590" s="56">
        <v>44433</v>
      </c>
      <c r="AU3590" s="57">
        <v>0.68822916666666656</v>
      </c>
      <c r="AV3590" s="55" t="s">
        <v>1345</v>
      </c>
      <c r="AW3590" s="55" t="s">
        <v>1345</v>
      </c>
      <c r="AX3590" s="55" t="s">
        <v>1346</v>
      </c>
      <c r="CB3590" s="55" t="s">
        <v>3150</v>
      </c>
    </row>
    <row r="3591" spans="1:80">
      <c r="A3591" s="55" t="s">
        <v>15554</v>
      </c>
      <c r="B3591" s="55">
        <v>2</v>
      </c>
      <c r="C3591" s="55" t="s">
        <v>15555</v>
      </c>
      <c r="D3591" s="55" t="s">
        <v>15556</v>
      </c>
      <c r="E3591" s="55">
        <v>0</v>
      </c>
      <c r="F3591" s="55">
        <v>1</v>
      </c>
      <c r="G3591" s="56">
        <v>44347</v>
      </c>
      <c r="H3591" s="56">
        <v>44347</v>
      </c>
      <c r="I3591" s="56">
        <v>44347</v>
      </c>
      <c r="J3591" s="55">
        <v>1</v>
      </c>
      <c r="K3591" s="56">
        <v>44433</v>
      </c>
      <c r="L3591" s="56">
        <v>44316</v>
      </c>
      <c r="M3591" s="56">
        <v>44347</v>
      </c>
      <c r="N3591" s="55">
        <v>1</v>
      </c>
      <c r="O3591" s="55">
        <v>1</v>
      </c>
      <c r="P3591" s="55">
        <v>1</v>
      </c>
      <c r="Q3591" s="56">
        <v>44433</v>
      </c>
      <c r="R3591" s="55">
        <v>0</v>
      </c>
      <c r="T3591" s="55">
        <v>5181143002</v>
      </c>
      <c r="U3591" s="55" t="s">
        <v>15557</v>
      </c>
      <c r="V3591" s="55" t="s">
        <v>15555</v>
      </c>
      <c r="W3591" s="55" t="s">
        <v>1336</v>
      </c>
      <c r="X3591" s="55" t="s">
        <v>1336</v>
      </c>
      <c r="Y3591" s="55">
        <v>0</v>
      </c>
      <c r="Z3591" s="55" t="s">
        <v>1419</v>
      </c>
      <c r="AA3591" s="55" t="s">
        <v>1338</v>
      </c>
      <c r="AB3591" s="55">
        <v>1417.5</v>
      </c>
      <c r="AC3591" s="55">
        <v>1417.5</v>
      </c>
      <c r="AD3591" s="55">
        <v>0</v>
      </c>
      <c r="AE3591" s="55" t="s">
        <v>1339</v>
      </c>
      <c r="AF3591" s="55" t="s">
        <v>3146</v>
      </c>
      <c r="AG3591" s="55" t="s">
        <v>3147</v>
      </c>
      <c r="AH3591" s="55" t="s">
        <v>1235</v>
      </c>
      <c r="AJ3591" s="55" t="s">
        <v>15556</v>
      </c>
      <c r="AK3591" s="55">
        <v>0</v>
      </c>
      <c r="AL3591" s="55" t="s">
        <v>1361</v>
      </c>
      <c r="AN3591" s="55">
        <v>4</v>
      </c>
      <c r="AO3591" s="55" t="s">
        <v>15558</v>
      </c>
      <c r="AR3591" s="56">
        <v>44316</v>
      </c>
      <c r="AS3591" s="57">
        <v>0.38146990740740744</v>
      </c>
      <c r="AT3591" s="56">
        <v>44433</v>
      </c>
      <c r="AU3591" s="57">
        <v>0.68822916666666656</v>
      </c>
      <c r="AV3591" s="55" t="s">
        <v>1345</v>
      </c>
      <c r="AW3591" s="55" t="s">
        <v>1345</v>
      </c>
      <c r="AX3591" s="55" t="s">
        <v>1346</v>
      </c>
      <c r="CB3591" s="55" t="s">
        <v>3150</v>
      </c>
    </row>
    <row r="3592" spans="1:80">
      <c r="A3592" s="55" t="s">
        <v>15559</v>
      </c>
      <c r="B3592" s="55">
        <v>2</v>
      </c>
      <c r="C3592" s="55" t="s">
        <v>15560</v>
      </c>
      <c r="D3592" s="55" t="s">
        <v>1023</v>
      </c>
      <c r="E3592" s="55">
        <v>0</v>
      </c>
      <c r="F3592" s="55">
        <v>1</v>
      </c>
      <c r="G3592" s="56">
        <v>44377</v>
      </c>
      <c r="H3592" s="56">
        <v>44377</v>
      </c>
      <c r="I3592" s="56">
        <v>44377</v>
      </c>
      <c r="J3592" s="55">
        <v>1</v>
      </c>
      <c r="K3592" s="56">
        <v>44417</v>
      </c>
      <c r="L3592" s="56">
        <v>44336</v>
      </c>
      <c r="M3592" s="56">
        <v>44377</v>
      </c>
      <c r="N3592" s="55">
        <v>1</v>
      </c>
      <c r="O3592" s="55">
        <v>1</v>
      </c>
      <c r="P3592" s="55">
        <v>1</v>
      </c>
      <c r="Q3592" s="56">
        <v>44417</v>
      </c>
      <c r="R3592" s="55">
        <v>0</v>
      </c>
      <c r="T3592" s="55">
        <v>5186748007</v>
      </c>
      <c r="U3592" s="55" t="s">
        <v>15561</v>
      </c>
      <c r="V3592" s="55" t="s">
        <v>15560</v>
      </c>
      <c r="W3592" s="55" t="s">
        <v>1336</v>
      </c>
      <c r="X3592" s="55" t="s">
        <v>1336</v>
      </c>
      <c r="Y3592" s="55">
        <v>0</v>
      </c>
      <c r="Z3592" s="55" t="s">
        <v>1419</v>
      </c>
      <c r="AA3592" s="55" t="s">
        <v>1338</v>
      </c>
      <c r="AB3592" s="55">
        <v>1250</v>
      </c>
      <c r="AC3592" s="55">
        <v>1250</v>
      </c>
      <c r="AD3592" s="55">
        <v>0</v>
      </c>
      <c r="AE3592" s="55" t="s">
        <v>1339</v>
      </c>
      <c r="AF3592" s="55" t="s">
        <v>3146</v>
      </c>
      <c r="AG3592" s="55" t="s">
        <v>3147</v>
      </c>
      <c r="AH3592" s="55" t="s">
        <v>1235</v>
      </c>
      <c r="AJ3592" s="55" t="s">
        <v>1023</v>
      </c>
      <c r="AK3592" s="55">
        <v>0</v>
      </c>
      <c r="AL3592" s="55" t="s">
        <v>1361</v>
      </c>
      <c r="AN3592" s="55">
        <v>2</v>
      </c>
      <c r="AO3592" s="55" t="s">
        <v>15562</v>
      </c>
      <c r="AR3592" s="56">
        <v>44336</v>
      </c>
      <c r="AS3592" s="57">
        <v>0.41136574074074073</v>
      </c>
      <c r="AT3592" s="56">
        <v>44417</v>
      </c>
      <c r="AU3592" s="57">
        <v>0.44309027777777782</v>
      </c>
      <c r="AV3592" s="55" t="s">
        <v>1345</v>
      </c>
      <c r="AW3592" s="55" t="s">
        <v>1345</v>
      </c>
      <c r="AX3592" s="55" t="s">
        <v>1346</v>
      </c>
      <c r="CB3592" s="55" t="s">
        <v>3137</v>
      </c>
    </row>
    <row r="3593" spans="1:80">
      <c r="A3593" s="55" t="s">
        <v>15563</v>
      </c>
      <c r="B3593" s="55">
        <v>3</v>
      </c>
      <c r="C3593" s="55" t="s">
        <v>522</v>
      </c>
      <c r="D3593" s="55" t="s">
        <v>15564</v>
      </c>
      <c r="E3593" s="55">
        <v>1</v>
      </c>
      <c r="F3593" s="55">
        <v>0</v>
      </c>
      <c r="G3593" s="56">
        <v>44398</v>
      </c>
      <c r="H3593" s="56">
        <v>44398</v>
      </c>
      <c r="I3593" s="56">
        <v>44398</v>
      </c>
      <c r="J3593" s="55">
        <v>0</v>
      </c>
      <c r="W3593" s="55" t="s">
        <v>1336</v>
      </c>
      <c r="X3593" s="55" t="s">
        <v>1336</v>
      </c>
      <c r="Y3593" s="55">
        <v>20</v>
      </c>
      <c r="AD3593" s="55">
        <v>716</v>
      </c>
      <c r="AE3593" s="55" t="s">
        <v>1339</v>
      </c>
      <c r="AF3593" s="55" t="s">
        <v>1352</v>
      </c>
      <c r="AG3593" s="55" t="s">
        <v>1353</v>
      </c>
      <c r="AI3593" s="55">
        <v>510</v>
      </c>
      <c r="AJ3593" s="55" t="s">
        <v>15564</v>
      </c>
      <c r="AK3593" s="55">
        <v>0</v>
      </c>
      <c r="AL3593" s="55" t="s">
        <v>1361</v>
      </c>
      <c r="AN3593" s="55">
        <v>2</v>
      </c>
      <c r="AQ3593" s="55" t="s">
        <v>1235</v>
      </c>
      <c r="AR3593" s="56">
        <v>44341</v>
      </c>
      <c r="AS3593" s="57">
        <v>0.32399305555555552</v>
      </c>
      <c r="AT3593" s="56">
        <v>44398</v>
      </c>
      <c r="AU3593" s="57">
        <v>0.57747685185185182</v>
      </c>
      <c r="AV3593" s="55" t="s">
        <v>1344</v>
      </c>
      <c r="AW3593" s="55" t="s">
        <v>1355</v>
      </c>
      <c r="AX3593" s="55" t="s">
        <v>1392</v>
      </c>
      <c r="AZ3593" s="55">
        <v>0</v>
      </c>
      <c r="BA3593" s="55">
        <v>0</v>
      </c>
      <c r="BB3593" s="55">
        <v>0</v>
      </c>
      <c r="BF3593" s="55" t="s">
        <v>1418</v>
      </c>
      <c r="BG3593" s="55">
        <v>4</v>
      </c>
      <c r="BH3593" s="55" t="s">
        <v>48</v>
      </c>
      <c r="BI3593" s="55" t="s">
        <v>244</v>
      </c>
      <c r="BJ3593" s="55">
        <v>0</v>
      </c>
      <c r="BK3593" s="55">
        <v>0</v>
      </c>
      <c r="BL3593" s="55">
        <v>0</v>
      </c>
      <c r="BM3593" s="55">
        <v>0</v>
      </c>
      <c r="BN3593" s="55">
        <v>0</v>
      </c>
      <c r="BO3593" s="55">
        <v>0</v>
      </c>
      <c r="BP3593" s="55">
        <v>0</v>
      </c>
      <c r="BQ3593" s="55">
        <v>0</v>
      </c>
      <c r="BR3593" s="55">
        <v>0</v>
      </c>
      <c r="BS3593" s="55">
        <v>0</v>
      </c>
      <c r="BZ3593" s="55">
        <v>0</v>
      </c>
      <c r="CA3593" s="55" t="s">
        <v>1419</v>
      </c>
      <c r="CB3593" s="55" t="s">
        <v>1357</v>
      </c>
    </row>
    <row r="3594" spans="1:80">
      <c r="A3594" s="55" t="s">
        <v>15565</v>
      </c>
      <c r="B3594" s="55">
        <v>2</v>
      </c>
      <c r="C3594" s="55" t="s">
        <v>15566</v>
      </c>
      <c r="D3594" s="55" t="s">
        <v>1021</v>
      </c>
      <c r="E3594" s="55">
        <v>0</v>
      </c>
      <c r="F3594" s="55">
        <v>1</v>
      </c>
      <c r="G3594" s="56">
        <v>44377</v>
      </c>
      <c r="H3594" s="56">
        <v>44377</v>
      </c>
      <c r="I3594" s="56">
        <v>44377</v>
      </c>
      <c r="J3594" s="55">
        <v>1</v>
      </c>
      <c r="K3594" s="56">
        <v>44417</v>
      </c>
      <c r="L3594" s="56">
        <v>44336</v>
      </c>
      <c r="M3594" s="56">
        <v>44377</v>
      </c>
      <c r="N3594" s="55">
        <v>1</v>
      </c>
      <c r="O3594" s="55">
        <v>1</v>
      </c>
      <c r="P3594" s="55">
        <v>1</v>
      </c>
      <c r="Q3594" s="56">
        <v>44417</v>
      </c>
      <c r="R3594" s="55">
        <v>0</v>
      </c>
      <c r="T3594" s="55">
        <v>5186731007</v>
      </c>
      <c r="U3594" s="55" t="s">
        <v>15567</v>
      </c>
      <c r="V3594" s="55" t="s">
        <v>15566</v>
      </c>
      <c r="W3594" s="55" t="s">
        <v>1336</v>
      </c>
      <c r="X3594" s="55" t="s">
        <v>1336</v>
      </c>
      <c r="Y3594" s="55">
        <v>0</v>
      </c>
      <c r="Z3594" s="55" t="s">
        <v>1419</v>
      </c>
      <c r="AA3594" s="55" t="s">
        <v>1338</v>
      </c>
      <c r="AB3594" s="55">
        <v>2167</v>
      </c>
      <c r="AC3594" s="55">
        <v>2167</v>
      </c>
      <c r="AD3594" s="55">
        <v>0</v>
      </c>
      <c r="AE3594" s="55" t="s">
        <v>1339</v>
      </c>
      <c r="AF3594" s="55" t="s">
        <v>3146</v>
      </c>
      <c r="AG3594" s="55" t="s">
        <v>3147</v>
      </c>
      <c r="AH3594" s="55" t="s">
        <v>1235</v>
      </c>
      <c r="AJ3594" s="55" t="s">
        <v>1021</v>
      </c>
      <c r="AK3594" s="55">
        <v>0</v>
      </c>
      <c r="AL3594" s="55" t="s">
        <v>1361</v>
      </c>
      <c r="AN3594" s="55">
        <v>2</v>
      </c>
      <c r="AO3594" s="55" t="s">
        <v>15568</v>
      </c>
      <c r="AR3594" s="56">
        <v>44336</v>
      </c>
      <c r="AS3594" s="57">
        <v>0.41119212962962964</v>
      </c>
      <c r="AT3594" s="56">
        <v>44417</v>
      </c>
      <c r="AU3594" s="57">
        <v>0.44239583333333332</v>
      </c>
      <c r="AV3594" s="55" t="s">
        <v>1345</v>
      </c>
      <c r="AW3594" s="55" t="s">
        <v>1345</v>
      </c>
      <c r="AX3594" s="55" t="s">
        <v>1346</v>
      </c>
      <c r="CB3594" s="55" t="s">
        <v>3137</v>
      </c>
    </row>
    <row r="3595" spans="1:80">
      <c r="A3595" s="55" t="s">
        <v>15569</v>
      </c>
      <c r="B3595" s="55">
        <v>3</v>
      </c>
      <c r="C3595" s="55" t="s">
        <v>523</v>
      </c>
      <c r="D3595" s="55" t="s">
        <v>1020</v>
      </c>
      <c r="E3595" s="55">
        <v>1</v>
      </c>
      <c r="F3595" s="55">
        <v>1</v>
      </c>
      <c r="G3595" s="56">
        <v>44398</v>
      </c>
      <c r="H3595" s="56">
        <v>44398</v>
      </c>
      <c r="I3595" s="56">
        <v>44398</v>
      </c>
      <c r="J3595" s="55">
        <v>1</v>
      </c>
      <c r="K3595" s="56">
        <v>44432</v>
      </c>
      <c r="W3595" s="55" t="s">
        <v>1336</v>
      </c>
      <c r="X3595" s="55" t="s">
        <v>1336</v>
      </c>
      <c r="Y3595" s="55">
        <v>20</v>
      </c>
      <c r="AD3595" s="55">
        <v>2167</v>
      </c>
      <c r="AE3595" s="55" t="s">
        <v>1339</v>
      </c>
      <c r="AF3595" s="55" t="s">
        <v>1352</v>
      </c>
      <c r="AG3595" s="55" t="s">
        <v>1353</v>
      </c>
      <c r="AI3595" s="55">
        <v>510</v>
      </c>
      <c r="AJ3595" s="55" t="s">
        <v>1020</v>
      </c>
      <c r="AK3595" s="55">
        <v>0</v>
      </c>
      <c r="AL3595" s="55" t="s">
        <v>1361</v>
      </c>
      <c r="AN3595" s="55">
        <v>2</v>
      </c>
      <c r="AQ3595" s="55" t="s">
        <v>1235</v>
      </c>
      <c r="AR3595" s="56">
        <v>44341</v>
      </c>
      <c r="AS3595" s="57">
        <v>0.32319444444444445</v>
      </c>
      <c r="AT3595" s="56">
        <v>44432</v>
      </c>
      <c r="AU3595" s="57">
        <v>0.55659722222222219</v>
      </c>
      <c r="AV3595" s="55" t="s">
        <v>1344</v>
      </c>
      <c r="AW3595" s="55" t="s">
        <v>1355</v>
      </c>
      <c r="AX3595" s="55" t="s">
        <v>1490</v>
      </c>
      <c r="AY3595" s="55" t="s">
        <v>1021</v>
      </c>
      <c r="AZ3595" s="55">
        <v>3</v>
      </c>
      <c r="BA3595" s="55" t="s">
        <v>1347</v>
      </c>
      <c r="BB3595" s="55">
        <v>1</v>
      </c>
      <c r="BF3595" s="55" t="s">
        <v>1418</v>
      </c>
      <c r="BG3595" s="55">
        <v>4</v>
      </c>
      <c r="BH3595" s="55" t="s">
        <v>48</v>
      </c>
      <c r="BI3595" s="55" t="s">
        <v>244</v>
      </c>
      <c r="BJ3595" s="55">
        <v>0</v>
      </c>
      <c r="BK3595" s="55">
        <v>0</v>
      </c>
      <c r="BL3595" s="55">
        <v>0</v>
      </c>
      <c r="BM3595" s="55">
        <v>0</v>
      </c>
      <c r="BN3595" s="55">
        <v>0</v>
      </c>
      <c r="BO3595" s="55">
        <v>0</v>
      </c>
      <c r="BP3595" s="55">
        <v>0</v>
      </c>
      <c r="BQ3595" s="55">
        <v>0</v>
      </c>
      <c r="BR3595" s="55">
        <v>0</v>
      </c>
      <c r="BS3595" s="55">
        <v>0</v>
      </c>
      <c r="BT3595" s="56">
        <v>44432</v>
      </c>
      <c r="BU3595" s="56">
        <v>44432</v>
      </c>
      <c r="BV3595" s="56">
        <v>44432</v>
      </c>
      <c r="BW3595" s="56">
        <v>44432</v>
      </c>
      <c r="BX3595" s="55" t="s">
        <v>1020</v>
      </c>
      <c r="BY3595" s="55" t="s">
        <v>1021</v>
      </c>
      <c r="BZ3595" s="55">
        <v>1743.0181</v>
      </c>
      <c r="CA3595" s="55" t="s">
        <v>1419</v>
      </c>
      <c r="CB3595" s="55" t="s">
        <v>1357</v>
      </c>
    </row>
    <row r="3596" spans="1:80">
      <c r="A3596" s="55" t="s">
        <v>15570</v>
      </c>
      <c r="B3596" s="55">
        <v>2</v>
      </c>
      <c r="C3596" s="55" t="s">
        <v>15571</v>
      </c>
      <c r="D3596" s="55" t="s">
        <v>15572</v>
      </c>
      <c r="E3596" s="55">
        <v>0</v>
      </c>
      <c r="F3596" s="55">
        <v>0</v>
      </c>
      <c r="G3596" s="56">
        <v>44377</v>
      </c>
      <c r="H3596" s="56">
        <v>44377</v>
      </c>
      <c r="I3596" s="56">
        <v>44377</v>
      </c>
      <c r="J3596" s="55">
        <v>0</v>
      </c>
      <c r="L3596" s="56">
        <v>44336</v>
      </c>
      <c r="M3596" s="56">
        <v>44377</v>
      </c>
      <c r="N3596" s="55">
        <v>0</v>
      </c>
      <c r="O3596" s="55">
        <v>0</v>
      </c>
      <c r="P3596" s="55">
        <v>0</v>
      </c>
      <c r="R3596" s="55">
        <v>0</v>
      </c>
      <c r="T3596" s="55">
        <v>5186779001</v>
      </c>
      <c r="U3596" s="55" t="s">
        <v>15573</v>
      </c>
      <c r="V3596" s="55" t="s">
        <v>15571</v>
      </c>
      <c r="W3596" s="55" t="s">
        <v>1336</v>
      </c>
      <c r="X3596" s="55" t="s">
        <v>1336</v>
      </c>
      <c r="Y3596" s="55">
        <v>0</v>
      </c>
      <c r="Z3596" s="55" t="s">
        <v>1419</v>
      </c>
      <c r="AA3596" s="55" t="s">
        <v>1338</v>
      </c>
      <c r="AB3596" s="55">
        <v>715</v>
      </c>
      <c r="AC3596" s="55">
        <v>715</v>
      </c>
      <c r="AD3596" s="55">
        <v>0</v>
      </c>
      <c r="AE3596" s="55" t="s">
        <v>1339</v>
      </c>
      <c r="AF3596" s="55" t="s">
        <v>3146</v>
      </c>
      <c r="AG3596" s="55" t="s">
        <v>3147</v>
      </c>
      <c r="AH3596" s="55" t="s">
        <v>1235</v>
      </c>
      <c r="AJ3596" s="55" t="s">
        <v>15572</v>
      </c>
      <c r="AK3596" s="55">
        <v>0</v>
      </c>
      <c r="AL3596" s="55" t="s">
        <v>1361</v>
      </c>
      <c r="AN3596" s="55">
        <v>2</v>
      </c>
      <c r="AO3596" s="55" t="s">
        <v>15574</v>
      </c>
      <c r="AR3596" s="56">
        <v>44336</v>
      </c>
      <c r="AS3596" s="57">
        <v>0.41127314814814814</v>
      </c>
      <c r="AT3596" s="56">
        <v>44379</v>
      </c>
      <c r="AU3596" s="57">
        <v>0.56136574074074075</v>
      </c>
      <c r="AV3596" s="55" t="s">
        <v>1345</v>
      </c>
      <c r="AW3596" s="55" t="s">
        <v>3374</v>
      </c>
      <c r="AX3596" s="55" t="s">
        <v>1392</v>
      </c>
      <c r="CB3596" s="55" t="s">
        <v>3137</v>
      </c>
    </row>
    <row r="3597" spans="1:80">
      <c r="A3597" s="55" t="s">
        <v>15575</v>
      </c>
      <c r="B3597" s="55">
        <v>3</v>
      </c>
      <c r="C3597" s="55" t="s">
        <v>524</v>
      </c>
      <c r="D3597" s="55" t="s">
        <v>1022</v>
      </c>
      <c r="E3597" s="55">
        <v>1</v>
      </c>
      <c r="F3597" s="55">
        <v>1</v>
      </c>
      <c r="G3597" s="56">
        <v>44398</v>
      </c>
      <c r="H3597" s="56">
        <v>44398</v>
      </c>
      <c r="I3597" s="56">
        <v>44398</v>
      </c>
      <c r="J3597" s="55">
        <v>1</v>
      </c>
      <c r="K3597" s="56">
        <v>44432</v>
      </c>
      <c r="W3597" s="55" t="s">
        <v>1336</v>
      </c>
      <c r="X3597" s="55" t="s">
        <v>1336</v>
      </c>
      <c r="Y3597" s="55">
        <v>20</v>
      </c>
      <c r="AD3597" s="55">
        <v>715</v>
      </c>
      <c r="AE3597" s="55" t="s">
        <v>1339</v>
      </c>
      <c r="AF3597" s="55" t="s">
        <v>1352</v>
      </c>
      <c r="AG3597" s="55" t="s">
        <v>1353</v>
      </c>
      <c r="AI3597" s="55">
        <v>510</v>
      </c>
      <c r="AJ3597" s="55" t="s">
        <v>1022</v>
      </c>
      <c r="AK3597" s="55">
        <v>0</v>
      </c>
      <c r="AL3597" s="55" t="s">
        <v>1361</v>
      </c>
      <c r="AN3597" s="55">
        <v>2</v>
      </c>
      <c r="AQ3597" s="55" t="s">
        <v>1235</v>
      </c>
      <c r="AR3597" s="56">
        <v>44341</v>
      </c>
      <c r="AS3597" s="57">
        <v>0.32358796296296294</v>
      </c>
      <c r="AT3597" s="56">
        <v>44432</v>
      </c>
      <c r="AU3597" s="57">
        <v>0.55770833333333336</v>
      </c>
      <c r="AV3597" s="55" t="s">
        <v>1344</v>
      </c>
      <c r="AW3597" s="55" t="s">
        <v>1355</v>
      </c>
      <c r="AX3597" s="55" t="s">
        <v>1490</v>
      </c>
      <c r="AY3597" s="55" t="s">
        <v>1023</v>
      </c>
      <c r="AZ3597" s="55">
        <v>3</v>
      </c>
      <c r="BA3597" s="55" t="s">
        <v>1347</v>
      </c>
      <c r="BB3597" s="55">
        <v>1</v>
      </c>
      <c r="BF3597" s="55" t="s">
        <v>1418</v>
      </c>
      <c r="BG3597" s="55">
        <v>4</v>
      </c>
      <c r="BH3597" s="55" t="s">
        <v>48</v>
      </c>
      <c r="BI3597" s="55" t="s">
        <v>244</v>
      </c>
      <c r="BJ3597" s="55">
        <v>0</v>
      </c>
      <c r="BK3597" s="55">
        <v>0</v>
      </c>
      <c r="BL3597" s="55">
        <v>0</v>
      </c>
      <c r="BM3597" s="55">
        <v>0</v>
      </c>
      <c r="BN3597" s="55">
        <v>0</v>
      </c>
      <c r="BO3597" s="55">
        <v>0</v>
      </c>
      <c r="BP3597" s="55">
        <v>0</v>
      </c>
      <c r="BQ3597" s="55">
        <v>0</v>
      </c>
      <c r="BR3597" s="55">
        <v>0</v>
      </c>
      <c r="BS3597" s="55">
        <v>0</v>
      </c>
      <c r="BT3597" s="56">
        <v>44432</v>
      </c>
      <c r="BU3597" s="56">
        <v>44432</v>
      </c>
      <c r="BV3597" s="56">
        <v>44432</v>
      </c>
      <c r="BW3597" s="56">
        <v>44432</v>
      </c>
      <c r="BX3597" s="55" t="s">
        <v>1022</v>
      </c>
      <c r="BY3597" s="55" t="s">
        <v>1023</v>
      </c>
      <c r="BZ3597" s="55">
        <v>1450.5921000000001</v>
      </c>
      <c r="CA3597" s="55" t="s">
        <v>1419</v>
      </c>
      <c r="CB3597" s="55" t="s">
        <v>1357</v>
      </c>
    </row>
    <row r="3598" spans="1:80">
      <c r="A3598" s="55" t="s">
        <v>15576</v>
      </c>
      <c r="B3598" s="55">
        <v>2</v>
      </c>
      <c r="C3598" s="55" t="s">
        <v>15577</v>
      </c>
      <c r="D3598" s="55" t="s">
        <v>15578</v>
      </c>
      <c r="E3598" s="55">
        <v>0</v>
      </c>
      <c r="F3598" s="55">
        <v>1</v>
      </c>
      <c r="G3598" s="56">
        <v>44347</v>
      </c>
      <c r="H3598" s="56">
        <v>44347</v>
      </c>
      <c r="I3598" s="56">
        <v>44347</v>
      </c>
      <c r="J3598" s="55">
        <v>1</v>
      </c>
      <c r="K3598" s="56">
        <v>44462</v>
      </c>
      <c r="L3598" s="56">
        <v>44328</v>
      </c>
      <c r="M3598" s="56">
        <v>44347</v>
      </c>
      <c r="N3598" s="55">
        <v>1</v>
      </c>
      <c r="O3598" s="55">
        <v>1</v>
      </c>
      <c r="P3598" s="55">
        <v>1</v>
      </c>
      <c r="Q3598" s="56">
        <v>44462</v>
      </c>
      <c r="R3598" s="55">
        <v>0</v>
      </c>
      <c r="T3598" s="55">
        <v>5197836003</v>
      </c>
      <c r="U3598" s="55" t="s">
        <v>15579</v>
      </c>
      <c r="V3598" s="55" t="s">
        <v>15577</v>
      </c>
      <c r="W3598" s="55" t="s">
        <v>1336</v>
      </c>
      <c r="X3598" s="55" t="s">
        <v>1336</v>
      </c>
      <c r="Y3598" s="55">
        <v>0</v>
      </c>
      <c r="Z3598" s="55" t="s">
        <v>1419</v>
      </c>
      <c r="AA3598" s="55" t="s">
        <v>1338</v>
      </c>
      <c r="AB3598" s="55">
        <v>1050</v>
      </c>
      <c r="AC3598" s="55">
        <v>1050</v>
      </c>
      <c r="AD3598" s="55">
        <v>0</v>
      </c>
      <c r="AE3598" s="55" t="s">
        <v>1339</v>
      </c>
      <c r="AF3598" s="55" t="s">
        <v>3146</v>
      </c>
      <c r="AG3598" s="55" t="s">
        <v>3147</v>
      </c>
      <c r="AH3598" s="55" t="s">
        <v>1235</v>
      </c>
      <c r="AJ3598" s="55" t="s">
        <v>15578</v>
      </c>
      <c r="AK3598" s="55">
        <v>0</v>
      </c>
      <c r="AL3598" s="55" t="s">
        <v>1361</v>
      </c>
      <c r="AN3598" s="55">
        <v>3</v>
      </c>
      <c r="AO3598" s="55" t="s">
        <v>15580</v>
      </c>
      <c r="AR3598" s="56">
        <v>44328</v>
      </c>
      <c r="AS3598" s="57">
        <v>0.45410879629629625</v>
      </c>
      <c r="AT3598" s="56">
        <v>44462</v>
      </c>
      <c r="AU3598" s="57">
        <v>0.49033564814814817</v>
      </c>
      <c r="AV3598" s="55" t="s">
        <v>1345</v>
      </c>
      <c r="AW3598" s="55" t="s">
        <v>1345</v>
      </c>
      <c r="AX3598" s="55" t="s">
        <v>1346</v>
      </c>
      <c r="CB3598" s="55" t="s">
        <v>3150</v>
      </c>
    </row>
    <row r="3599" spans="1:80">
      <c r="A3599" s="55" t="s">
        <v>15581</v>
      </c>
      <c r="B3599" s="55">
        <v>2</v>
      </c>
      <c r="C3599" s="55" t="s">
        <v>15582</v>
      </c>
      <c r="D3599" s="55" t="s">
        <v>15583</v>
      </c>
      <c r="E3599" s="55">
        <v>0</v>
      </c>
      <c r="F3599" s="55">
        <v>1</v>
      </c>
      <c r="G3599" s="56">
        <v>44347</v>
      </c>
      <c r="H3599" s="56">
        <v>44347</v>
      </c>
      <c r="I3599" s="56">
        <v>44347</v>
      </c>
      <c r="J3599" s="55">
        <v>1</v>
      </c>
      <c r="K3599" s="56">
        <v>44462</v>
      </c>
      <c r="L3599" s="56">
        <v>44328</v>
      </c>
      <c r="M3599" s="56">
        <v>44347</v>
      </c>
      <c r="N3599" s="55">
        <v>1</v>
      </c>
      <c r="O3599" s="55">
        <v>1</v>
      </c>
      <c r="P3599" s="55">
        <v>1</v>
      </c>
      <c r="Q3599" s="56">
        <v>44462</v>
      </c>
      <c r="R3599" s="55">
        <v>0</v>
      </c>
      <c r="T3599" s="55">
        <v>5197810001</v>
      </c>
      <c r="U3599" s="55" t="s">
        <v>15584</v>
      </c>
      <c r="V3599" s="55" t="s">
        <v>15582</v>
      </c>
      <c r="W3599" s="55" t="s">
        <v>1336</v>
      </c>
      <c r="X3599" s="55" t="s">
        <v>1336</v>
      </c>
      <c r="Y3599" s="55">
        <v>0</v>
      </c>
      <c r="Z3599" s="55" t="s">
        <v>1419</v>
      </c>
      <c r="AA3599" s="55" t="s">
        <v>1338</v>
      </c>
      <c r="AB3599" s="55">
        <v>3150</v>
      </c>
      <c r="AC3599" s="55">
        <v>3150</v>
      </c>
      <c r="AD3599" s="55">
        <v>0</v>
      </c>
      <c r="AE3599" s="55" t="s">
        <v>1339</v>
      </c>
      <c r="AF3599" s="55" t="s">
        <v>3146</v>
      </c>
      <c r="AG3599" s="55" t="s">
        <v>3147</v>
      </c>
      <c r="AH3599" s="55" t="s">
        <v>1235</v>
      </c>
      <c r="AJ3599" s="55" t="s">
        <v>15583</v>
      </c>
      <c r="AK3599" s="55">
        <v>0</v>
      </c>
      <c r="AL3599" s="55" t="s">
        <v>1361</v>
      </c>
      <c r="AN3599" s="55">
        <v>3</v>
      </c>
      <c r="AO3599" s="55" t="s">
        <v>15585</v>
      </c>
      <c r="AR3599" s="56">
        <v>44328</v>
      </c>
      <c r="AS3599" s="57">
        <v>0.45400462962962962</v>
      </c>
      <c r="AT3599" s="56">
        <v>44462</v>
      </c>
      <c r="AU3599" s="57">
        <v>0.49033564814814817</v>
      </c>
      <c r="AV3599" s="55" t="s">
        <v>1345</v>
      </c>
      <c r="AW3599" s="55" t="s">
        <v>1345</v>
      </c>
      <c r="AX3599" s="55" t="s">
        <v>1346</v>
      </c>
      <c r="CB3599" s="55" t="s">
        <v>3150</v>
      </c>
    </row>
    <row r="3600" spans="1:80">
      <c r="A3600" s="55" t="s">
        <v>15586</v>
      </c>
      <c r="B3600" s="55">
        <v>2</v>
      </c>
      <c r="C3600" s="55" t="s">
        <v>15587</v>
      </c>
      <c r="D3600" s="55" t="s">
        <v>1025</v>
      </c>
      <c r="E3600" s="55">
        <v>0</v>
      </c>
      <c r="F3600" s="55">
        <v>1</v>
      </c>
      <c r="G3600" s="56">
        <v>44377</v>
      </c>
      <c r="H3600" s="56">
        <v>44377</v>
      </c>
      <c r="I3600" s="56">
        <v>44377</v>
      </c>
      <c r="J3600" s="55">
        <v>1</v>
      </c>
      <c r="K3600" s="56">
        <v>44426</v>
      </c>
      <c r="L3600" s="56">
        <v>44336</v>
      </c>
      <c r="M3600" s="56">
        <v>44377</v>
      </c>
      <c r="N3600" s="55">
        <v>1</v>
      </c>
      <c r="O3600" s="55">
        <v>1</v>
      </c>
      <c r="P3600" s="55">
        <v>1</v>
      </c>
      <c r="Q3600" s="56">
        <v>44426</v>
      </c>
      <c r="R3600" s="55">
        <v>0</v>
      </c>
      <c r="T3600" s="55">
        <v>5186751005</v>
      </c>
      <c r="U3600" s="55" t="s">
        <v>15588</v>
      </c>
      <c r="V3600" s="55" t="s">
        <v>15587</v>
      </c>
      <c r="W3600" s="55" t="s">
        <v>1336</v>
      </c>
      <c r="X3600" s="55" t="s">
        <v>1336</v>
      </c>
      <c r="Y3600" s="55">
        <v>0</v>
      </c>
      <c r="Z3600" s="55" t="s">
        <v>1419</v>
      </c>
      <c r="AA3600" s="55" t="s">
        <v>1338</v>
      </c>
      <c r="AB3600" s="55">
        <v>1410</v>
      </c>
      <c r="AC3600" s="55">
        <v>1410</v>
      </c>
      <c r="AD3600" s="55">
        <v>0</v>
      </c>
      <c r="AE3600" s="55" t="s">
        <v>1339</v>
      </c>
      <c r="AF3600" s="55" t="s">
        <v>3146</v>
      </c>
      <c r="AG3600" s="55" t="s">
        <v>3147</v>
      </c>
      <c r="AH3600" s="55" t="s">
        <v>1235</v>
      </c>
      <c r="AJ3600" s="55" t="s">
        <v>1025</v>
      </c>
      <c r="AK3600" s="55">
        <v>0</v>
      </c>
      <c r="AL3600" s="55" t="s">
        <v>4857</v>
      </c>
      <c r="AN3600" s="55">
        <v>5</v>
      </c>
      <c r="AO3600" s="55" t="s">
        <v>15589</v>
      </c>
      <c r="AR3600" s="56">
        <v>44336</v>
      </c>
      <c r="AS3600" s="57">
        <v>0.41447916666666668</v>
      </c>
      <c r="AT3600" s="56">
        <v>44426</v>
      </c>
      <c r="AU3600" s="57">
        <v>0.58959490740740739</v>
      </c>
      <c r="AV3600" s="55" t="s">
        <v>1345</v>
      </c>
      <c r="AW3600" s="55" t="s">
        <v>1345</v>
      </c>
      <c r="AX3600" s="55" t="s">
        <v>1346</v>
      </c>
      <c r="CB3600" s="55" t="s">
        <v>3137</v>
      </c>
    </row>
    <row r="3601" spans="1:80">
      <c r="A3601" s="55" t="s">
        <v>15590</v>
      </c>
      <c r="B3601" s="55">
        <v>3</v>
      </c>
      <c r="C3601" s="55" t="s">
        <v>525</v>
      </c>
      <c r="D3601" s="55" t="s">
        <v>1024</v>
      </c>
      <c r="E3601" s="55">
        <v>1</v>
      </c>
      <c r="F3601" s="55">
        <v>1</v>
      </c>
      <c r="G3601" s="56">
        <v>44397</v>
      </c>
      <c r="H3601" s="56">
        <v>44397</v>
      </c>
      <c r="I3601" s="56">
        <v>44397</v>
      </c>
      <c r="J3601" s="55">
        <v>1</v>
      </c>
      <c r="K3601" s="56">
        <v>44426</v>
      </c>
      <c r="W3601" s="55" t="s">
        <v>1336</v>
      </c>
      <c r="X3601" s="55" t="s">
        <v>1336</v>
      </c>
      <c r="Y3601" s="55">
        <v>20</v>
      </c>
      <c r="AD3601" s="55">
        <v>1410</v>
      </c>
      <c r="AE3601" s="55" t="s">
        <v>1339</v>
      </c>
      <c r="AF3601" s="55" t="s">
        <v>1352</v>
      </c>
      <c r="AG3601" s="55" t="s">
        <v>1353</v>
      </c>
      <c r="AI3601" s="55">
        <v>510</v>
      </c>
      <c r="AJ3601" s="55" t="s">
        <v>1024</v>
      </c>
      <c r="AK3601" s="55">
        <v>0</v>
      </c>
      <c r="AL3601" s="55" t="s">
        <v>4857</v>
      </c>
      <c r="AN3601" s="55">
        <v>5</v>
      </c>
      <c r="AQ3601" s="55" t="s">
        <v>1235</v>
      </c>
      <c r="AR3601" s="56">
        <v>44341</v>
      </c>
      <c r="AS3601" s="57">
        <v>0.32527777777777778</v>
      </c>
      <c r="AT3601" s="56">
        <v>44432</v>
      </c>
      <c r="AU3601" s="57">
        <v>0.56292824074074077</v>
      </c>
      <c r="AV3601" s="55" t="s">
        <v>1344</v>
      </c>
      <c r="AW3601" s="55" t="s">
        <v>1355</v>
      </c>
      <c r="AX3601" s="55" t="s">
        <v>1490</v>
      </c>
      <c r="AY3601" s="55" t="s">
        <v>1025</v>
      </c>
      <c r="AZ3601" s="55">
        <v>3</v>
      </c>
      <c r="BA3601" s="55" t="s">
        <v>1347</v>
      </c>
      <c r="BB3601" s="55">
        <v>1</v>
      </c>
      <c r="BF3601" s="55" t="s">
        <v>1418</v>
      </c>
      <c r="BG3601" s="55">
        <v>4</v>
      </c>
      <c r="BH3601" s="55" t="s">
        <v>48</v>
      </c>
      <c r="BI3601" s="55" t="s">
        <v>244</v>
      </c>
      <c r="BJ3601" s="55">
        <v>0</v>
      </c>
      <c r="BK3601" s="55">
        <v>0</v>
      </c>
      <c r="BL3601" s="55">
        <v>0</v>
      </c>
      <c r="BM3601" s="55">
        <v>0</v>
      </c>
      <c r="BN3601" s="55">
        <v>0</v>
      </c>
      <c r="BO3601" s="55">
        <v>0</v>
      </c>
      <c r="BP3601" s="55">
        <v>0</v>
      </c>
      <c r="BQ3601" s="55">
        <v>0</v>
      </c>
      <c r="BR3601" s="55">
        <v>0</v>
      </c>
      <c r="BS3601" s="55">
        <v>0</v>
      </c>
      <c r="BT3601" s="56">
        <v>44426</v>
      </c>
      <c r="BU3601" s="56">
        <v>44426</v>
      </c>
      <c r="BV3601" s="56">
        <v>44432</v>
      </c>
      <c r="BW3601" s="56">
        <v>44432</v>
      </c>
      <c r="BX3601" s="55" t="s">
        <v>1024</v>
      </c>
      <c r="BY3601" s="55" t="s">
        <v>1025</v>
      </c>
      <c r="BZ3601" s="55">
        <v>1665.7090000000001</v>
      </c>
      <c r="CA3601" s="55" t="s">
        <v>1419</v>
      </c>
      <c r="CB3601" s="55" t="s">
        <v>1357</v>
      </c>
    </row>
    <row r="3602" spans="1:80">
      <c r="A3602" s="55" t="s">
        <v>15591</v>
      </c>
      <c r="B3602" s="55">
        <v>2</v>
      </c>
      <c r="C3602" s="55" t="s">
        <v>15592</v>
      </c>
      <c r="D3602" s="55" t="s">
        <v>1027</v>
      </c>
      <c r="E3602" s="55">
        <v>0</v>
      </c>
      <c r="F3602" s="55">
        <v>1</v>
      </c>
      <c r="G3602" s="56">
        <v>44377</v>
      </c>
      <c r="H3602" s="56">
        <v>44377</v>
      </c>
      <c r="I3602" s="56">
        <v>44377</v>
      </c>
      <c r="J3602" s="55">
        <v>1</v>
      </c>
      <c r="K3602" s="56">
        <v>44426</v>
      </c>
      <c r="L3602" s="56">
        <v>44336</v>
      </c>
      <c r="M3602" s="56">
        <v>44377</v>
      </c>
      <c r="N3602" s="55">
        <v>1</v>
      </c>
      <c r="O3602" s="55">
        <v>1</v>
      </c>
      <c r="P3602" s="55">
        <v>1</v>
      </c>
      <c r="Q3602" s="56">
        <v>44426</v>
      </c>
      <c r="R3602" s="55">
        <v>0</v>
      </c>
      <c r="T3602" s="55">
        <v>5186749004</v>
      </c>
      <c r="U3602" s="55" t="s">
        <v>15593</v>
      </c>
      <c r="V3602" s="55" t="s">
        <v>15592</v>
      </c>
      <c r="W3602" s="55" t="s">
        <v>1336</v>
      </c>
      <c r="X3602" s="55" t="s">
        <v>1336</v>
      </c>
      <c r="Y3602" s="55">
        <v>0</v>
      </c>
      <c r="Z3602" s="55" t="s">
        <v>1419</v>
      </c>
      <c r="AA3602" s="55" t="s">
        <v>1338</v>
      </c>
      <c r="AB3602" s="55">
        <v>1540</v>
      </c>
      <c r="AC3602" s="55">
        <v>1540</v>
      </c>
      <c r="AD3602" s="55">
        <v>0</v>
      </c>
      <c r="AE3602" s="55" t="s">
        <v>1339</v>
      </c>
      <c r="AF3602" s="55" t="s">
        <v>3146</v>
      </c>
      <c r="AG3602" s="55" t="s">
        <v>3147</v>
      </c>
      <c r="AH3602" s="55" t="s">
        <v>1235</v>
      </c>
      <c r="AJ3602" s="55" t="s">
        <v>1027</v>
      </c>
      <c r="AK3602" s="55">
        <v>0</v>
      </c>
      <c r="AL3602" s="55" t="s">
        <v>4857</v>
      </c>
      <c r="AN3602" s="55">
        <v>5</v>
      </c>
      <c r="AO3602" s="55" t="s">
        <v>15594</v>
      </c>
      <c r="AR3602" s="56">
        <v>44336</v>
      </c>
      <c r="AS3602" s="57">
        <v>0.41432870370370373</v>
      </c>
      <c r="AT3602" s="56">
        <v>44426</v>
      </c>
      <c r="AU3602" s="57">
        <v>0.58821759259259265</v>
      </c>
      <c r="AV3602" s="55" t="s">
        <v>1345</v>
      </c>
      <c r="AW3602" s="55" t="s">
        <v>1345</v>
      </c>
      <c r="AX3602" s="55" t="s">
        <v>1346</v>
      </c>
      <c r="CB3602" s="55" t="s">
        <v>3137</v>
      </c>
    </row>
    <row r="3603" spans="1:80">
      <c r="A3603" s="55" t="s">
        <v>15595</v>
      </c>
      <c r="B3603" s="55">
        <v>3</v>
      </c>
      <c r="C3603" s="55" t="s">
        <v>526</v>
      </c>
      <c r="D3603" s="55" t="s">
        <v>1026</v>
      </c>
      <c r="E3603" s="55">
        <v>1</v>
      </c>
      <c r="F3603" s="55">
        <v>1</v>
      </c>
      <c r="G3603" s="56">
        <v>44397</v>
      </c>
      <c r="H3603" s="56">
        <v>44397</v>
      </c>
      <c r="I3603" s="56">
        <v>44397</v>
      </c>
      <c r="J3603" s="55">
        <v>1</v>
      </c>
      <c r="K3603" s="56">
        <v>44426</v>
      </c>
      <c r="W3603" s="55" t="s">
        <v>1336</v>
      </c>
      <c r="X3603" s="55" t="s">
        <v>1336</v>
      </c>
      <c r="Y3603" s="55">
        <v>20</v>
      </c>
      <c r="AD3603" s="55">
        <v>1540</v>
      </c>
      <c r="AE3603" s="55" t="s">
        <v>1339</v>
      </c>
      <c r="AF3603" s="55" t="s">
        <v>1352</v>
      </c>
      <c r="AG3603" s="55" t="s">
        <v>1353</v>
      </c>
      <c r="AI3603" s="55">
        <v>510</v>
      </c>
      <c r="AJ3603" s="55" t="s">
        <v>1026</v>
      </c>
      <c r="AK3603" s="55">
        <v>0</v>
      </c>
      <c r="AL3603" s="55" t="s">
        <v>4857</v>
      </c>
      <c r="AN3603" s="55">
        <v>5</v>
      </c>
      <c r="AQ3603" s="55" t="s">
        <v>1235</v>
      </c>
      <c r="AR3603" s="56">
        <v>44341</v>
      </c>
      <c r="AS3603" s="57">
        <v>0.32438657407407406</v>
      </c>
      <c r="AT3603" s="56">
        <v>44432</v>
      </c>
      <c r="AU3603" s="57">
        <v>0.56210648148148146</v>
      </c>
      <c r="AV3603" s="55" t="s">
        <v>1344</v>
      </c>
      <c r="AW3603" s="55" t="s">
        <v>1355</v>
      </c>
      <c r="AX3603" s="55" t="s">
        <v>1490</v>
      </c>
      <c r="AY3603" s="55" t="s">
        <v>1027</v>
      </c>
      <c r="AZ3603" s="55">
        <v>3</v>
      </c>
      <c r="BA3603" s="55" t="s">
        <v>1347</v>
      </c>
      <c r="BB3603" s="55">
        <v>1</v>
      </c>
      <c r="BF3603" s="55" t="s">
        <v>1418</v>
      </c>
      <c r="BG3603" s="55">
        <v>4</v>
      </c>
      <c r="BH3603" s="55" t="s">
        <v>48</v>
      </c>
      <c r="BI3603" s="55" t="s">
        <v>244</v>
      </c>
      <c r="BJ3603" s="55">
        <v>0</v>
      </c>
      <c r="BK3603" s="55">
        <v>0</v>
      </c>
      <c r="BL3603" s="55">
        <v>0</v>
      </c>
      <c r="BM3603" s="55">
        <v>0</v>
      </c>
      <c r="BN3603" s="55">
        <v>0</v>
      </c>
      <c r="BO3603" s="55">
        <v>0</v>
      </c>
      <c r="BP3603" s="55">
        <v>0</v>
      </c>
      <c r="BQ3603" s="55">
        <v>0</v>
      </c>
      <c r="BR3603" s="55">
        <v>0</v>
      </c>
      <c r="BS3603" s="55">
        <v>0</v>
      </c>
      <c r="BT3603" s="56">
        <v>44426</v>
      </c>
      <c r="BU3603" s="56">
        <v>44426</v>
      </c>
      <c r="BV3603" s="56">
        <v>44432</v>
      </c>
      <c r="BW3603" s="56">
        <v>44432</v>
      </c>
      <c r="BX3603" s="55" t="s">
        <v>1026</v>
      </c>
      <c r="BY3603" s="55" t="s">
        <v>1027</v>
      </c>
      <c r="BZ3603" s="55">
        <v>1895.6306</v>
      </c>
      <c r="CA3603" s="55" t="s">
        <v>1419</v>
      </c>
      <c r="CB3603" s="55" t="s">
        <v>1357</v>
      </c>
    </row>
    <row r="3604" spans="1:80">
      <c r="A3604" s="55" t="s">
        <v>15596</v>
      </c>
      <c r="B3604" s="55">
        <v>2</v>
      </c>
      <c r="C3604" s="55" t="s">
        <v>15597</v>
      </c>
      <c r="D3604" s="55" t="s">
        <v>1029</v>
      </c>
      <c r="E3604" s="55">
        <v>0</v>
      </c>
      <c r="F3604" s="55">
        <v>1</v>
      </c>
      <c r="G3604" s="56">
        <v>44377</v>
      </c>
      <c r="H3604" s="56">
        <v>44377</v>
      </c>
      <c r="I3604" s="56">
        <v>44377</v>
      </c>
      <c r="J3604" s="55">
        <v>1</v>
      </c>
      <c r="K3604" s="56">
        <v>44426</v>
      </c>
      <c r="L3604" s="56">
        <v>44336</v>
      </c>
      <c r="M3604" s="56">
        <v>44377</v>
      </c>
      <c r="N3604" s="55">
        <v>1</v>
      </c>
      <c r="O3604" s="55">
        <v>1</v>
      </c>
      <c r="P3604" s="55">
        <v>1</v>
      </c>
      <c r="Q3604" s="56">
        <v>44426</v>
      </c>
      <c r="R3604" s="55">
        <v>0</v>
      </c>
      <c r="T3604" s="55">
        <v>5186750008</v>
      </c>
      <c r="U3604" s="55" t="s">
        <v>15598</v>
      </c>
      <c r="V3604" s="55" t="s">
        <v>15597</v>
      </c>
      <c r="W3604" s="55" t="s">
        <v>1336</v>
      </c>
      <c r="X3604" s="55" t="s">
        <v>1336</v>
      </c>
      <c r="Y3604" s="55">
        <v>0</v>
      </c>
      <c r="Z3604" s="55" t="s">
        <v>1419</v>
      </c>
      <c r="AA3604" s="55" t="s">
        <v>1338</v>
      </c>
      <c r="AB3604" s="55">
        <v>1450</v>
      </c>
      <c r="AC3604" s="55">
        <v>1450</v>
      </c>
      <c r="AD3604" s="55">
        <v>0</v>
      </c>
      <c r="AE3604" s="55" t="s">
        <v>1339</v>
      </c>
      <c r="AF3604" s="55" t="s">
        <v>3146</v>
      </c>
      <c r="AG3604" s="55" t="s">
        <v>3147</v>
      </c>
      <c r="AH3604" s="55" t="s">
        <v>1235</v>
      </c>
      <c r="AJ3604" s="55" t="s">
        <v>1029</v>
      </c>
      <c r="AK3604" s="55">
        <v>0</v>
      </c>
      <c r="AL3604" s="55" t="s">
        <v>4857</v>
      </c>
      <c r="AN3604" s="55">
        <v>5</v>
      </c>
      <c r="AO3604" s="55" t="s">
        <v>15599</v>
      </c>
      <c r="AR3604" s="56">
        <v>44336</v>
      </c>
      <c r="AS3604" s="57">
        <v>0.41439814814814818</v>
      </c>
      <c r="AT3604" s="56">
        <v>44426</v>
      </c>
      <c r="AU3604" s="57">
        <v>0.58891203703703698</v>
      </c>
      <c r="AV3604" s="55" t="s">
        <v>1345</v>
      </c>
      <c r="AW3604" s="55" t="s">
        <v>1345</v>
      </c>
      <c r="AX3604" s="55" t="s">
        <v>1346</v>
      </c>
      <c r="CB3604" s="55" t="s">
        <v>3137</v>
      </c>
    </row>
    <row r="3605" spans="1:80">
      <c r="A3605" s="55" t="s">
        <v>15600</v>
      </c>
      <c r="B3605" s="55">
        <v>3</v>
      </c>
      <c r="C3605" s="55" t="s">
        <v>527</v>
      </c>
      <c r="D3605" s="55" t="s">
        <v>1028</v>
      </c>
      <c r="E3605" s="55">
        <v>1</v>
      </c>
      <c r="F3605" s="55">
        <v>1</v>
      </c>
      <c r="G3605" s="56">
        <v>44397</v>
      </c>
      <c r="H3605" s="56">
        <v>44397</v>
      </c>
      <c r="I3605" s="56">
        <v>44397</v>
      </c>
      <c r="J3605" s="55">
        <v>1</v>
      </c>
      <c r="K3605" s="56">
        <v>44426</v>
      </c>
      <c r="W3605" s="55" t="s">
        <v>1336</v>
      </c>
      <c r="X3605" s="55" t="s">
        <v>1336</v>
      </c>
      <c r="Y3605" s="55">
        <v>20</v>
      </c>
      <c r="AD3605" s="55">
        <v>1450</v>
      </c>
      <c r="AE3605" s="55" t="s">
        <v>1339</v>
      </c>
      <c r="AF3605" s="55" t="s">
        <v>1352</v>
      </c>
      <c r="AG3605" s="55" t="s">
        <v>1353</v>
      </c>
      <c r="AI3605" s="55">
        <v>510</v>
      </c>
      <c r="AJ3605" s="55" t="s">
        <v>1028</v>
      </c>
      <c r="AK3605" s="55">
        <v>0</v>
      </c>
      <c r="AL3605" s="55" t="s">
        <v>4857</v>
      </c>
      <c r="AN3605" s="55">
        <v>5</v>
      </c>
      <c r="AQ3605" s="55" t="s">
        <v>1235</v>
      </c>
      <c r="AR3605" s="56">
        <v>44341</v>
      </c>
      <c r="AS3605" s="57">
        <v>0.3248611111111111</v>
      </c>
      <c r="AT3605" s="56">
        <v>44432</v>
      </c>
      <c r="AU3605" s="57">
        <v>0.56244212962962969</v>
      </c>
      <c r="AV3605" s="55" t="s">
        <v>1344</v>
      </c>
      <c r="AW3605" s="55" t="s">
        <v>1355</v>
      </c>
      <c r="AX3605" s="55" t="s">
        <v>1490</v>
      </c>
      <c r="AY3605" s="55" t="s">
        <v>1029</v>
      </c>
      <c r="AZ3605" s="55">
        <v>3</v>
      </c>
      <c r="BA3605" s="55" t="s">
        <v>1347</v>
      </c>
      <c r="BB3605" s="55">
        <v>1</v>
      </c>
      <c r="BF3605" s="55" t="s">
        <v>1418</v>
      </c>
      <c r="BG3605" s="55">
        <v>4</v>
      </c>
      <c r="BH3605" s="55" t="s">
        <v>48</v>
      </c>
      <c r="BI3605" s="55" t="s">
        <v>244</v>
      </c>
      <c r="BJ3605" s="55">
        <v>0</v>
      </c>
      <c r="BK3605" s="55">
        <v>0</v>
      </c>
      <c r="BL3605" s="55">
        <v>0</v>
      </c>
      <c r="BM3605" s="55">
        <v>0</v>
      </c>
      <c r="BN3605" s="55">
        <v>0</v>
      </c>
      <c r="BO3605" s="55">
        <v>0</v>
      </c>
      <c r="BP3605" s="55">
        <v>0</v>
      </c>
      <c r="BQ3605" s="55">
        <v>0</v>
      </c>
      <c r="BR3605" s="55">
        <v>0</v>
      </c>
      <c r="BS3605" s="55">
        <v>0</v>
      </c>
      <c r="BT3605" s="56">
        <v>44426</v>
      </c>
      <c r="BU3605" s="56">
        <v>44426</v>
      </c>
      <c r="BV3605" s="56">
        <v>44432</v>
      </c>
      <c r="BW3605" s="56">
        <v>44432</v>
      </c>
      <c r="BX3605" s="55" t="s">
        <v>1028</v>
      </c>
      <c r="BY3605" s="55" t="s">
        <v>1029</v>
      </c>
      <c r="BZ3605" s="55">
        <v>1877.5344</v>
      </c>
      <c r="CA3605" s="55" t="s">
        <v>1419</v>
      </c>
      <c r="CB3605" s="55" t="s">
        <v>1357</v>
      </c>
    </row>
    <row r="3606" spans="1:80">
      <c r="A3606" s="55" t="s">
        <v>15601</v>
      </c>
      <c r="B3606" s="55">
        <v>2</v>
      </c>
      <c r="C3606" s="55" t="s">
        <v>15602</v>
      </c>
      <c r="D3606" s="55" t="s">
        <v>15603</v>
      </c>
      <c r="E3606" s="55">
        <v>0</v>
      </c>
      <c r="F3606" s="55">
        <v>0</v>
      </c>
      <c r="G3606" s="56">
        <v>44347</v>
      </c>
      <c r="H3606" s="56">
        <v>44347</v>
      </c>
      <c r="I3606" s="56">
        <v>44347</v>
      </c>
      <c r="J3606" s="55">
        <v>0</v>
      </c>
      <c r="L3606" s="56">
        <v>44316</v>
      </c>
      <c r="M3606" s="56">
        <v>44347</v>
      </c>
      <c r="N3606" s="55">
        <v>0</v>
      </c>
      <c r="O3606" s="55">
        <v>0</v>
      </c>
      <c r="P3606" s="55">
        <v>0</v>
      </c>
      <c r="R3606" s="55">
        <v>0</v>
      </c>
      <c r="T3606" s="55">
        <v>5181157001</v>
      </c>
      <c r="U3606" s="55" t="s">
        <v>15604</v>
      </c>
      <c r="V3606" s="55" t="s">
        <v>15602</v>
      </c>
      <c r="W3606" s="55" t="s">
        <v>1336</v>
      </c>
      <c r="X3606" s="55" t="s">
        <v>1336</v>
      </c>
      <c r="Y3606" s="55">
        <v>0</v>
      </c>
      <c r="Z3606" s="55" t="s">
        <v>1419</v>
      </c>
      <c r="AA3606" s="55" t="s">
        <v>1338</v>
      </c>
      <c r="AB3606" s="55">
        <v>1260</v>
      </c>
      <c r="AC3606" s="55">
        <v>1260</v>
      </c>
      <c r="AD3606" s="55">
        <v>0</v>
      </c>
      <c r="AE3606" s="55" t="s">
        <v>1339</v>
      </c>
      <c r="AF3606" s="55" t="s">
        <v>3146</v>
      </c>
      <c r="AG3606" s="55" t="s">
        <v>3147</v>
      </c>
      <c r="AH3606" s="55" t="s">
        <v>1235</v>
      </c>
      <c r="AJ3606" s="55" t="s">
        <v>15603</v>
      </c>
      <c r="AK3606" s="55">
        <v>0</v>
      </c>
      <c r="AL3606" s="55" t="s">
        <v>5182</v>
      </c>
      <c r="AN3606" s="55">
        <v>4</v>
      </c>
      <c r="AO3606" s="55" t="s">
        <v>15605</v>
      </c>
      <c r="AR3606" s="56">
        <v>44316</v>
      </c>
      <c r="AS3606" s="57">
        <v>0.38276620370370368</v>
      </c>
      <c r="AT3606" s="56">
        <v>44372</v>
      </c>
      <c r="AU3606" s="57">
        <v>0.60834490740740743</v>
      </c>
      <c r="AV3606" s="55" t="s">
        <v>1345</v>
      </c>
      <c r="AW3606" s="55" t="s">
        <v>3374</v>
      </c>
      <c r="AX3606" s="55" t="s">
        <v>2167</v>
      </c>
      <c r="CB3606" s="55" t="s">
        <v>3150</v>
      </c>
    </row>
    <row r="3607" spans="1:80">
      <c r="A3607" s="55" t="s">
        <v>15606</v>
      </c>
      <c r="B3607" s="55">
        <v>2</v>
      </c>
      <c r="C3607" s="55" t="s">
        <v>15607</v>
      </c>
      <c r="D3607" s="55" t="s">
        <v>15608</v>
      </c>
      <c r="E3607" s="55">
        <v>0</v>
      </c>
      <c r="F3607" s="55">
        <v>1</v>
      </c>
      <c r="G3607" s="56">
        <v>44377</v>
      </c>
      <c r="H3607" s="56">
        <v>44377</v>
      </c>
      <c r="I3607" s="56">
        <v>44377</v>
      </c>
      <c r="J3607" s="55">
        <v>1</v>
      </c>
      <c r="K3607" s="56">
        <v>44433</v>
      </c>
      <c r="L3607" s="56">
        <v>44370</v>
      </c>
      <c r="M3607" s="56">
        <v>44377</v>
      </c>
      <c r="N3607" s="55">
        <v>1</v>
      </c>
      <c r="O3607" s="55">
        <v>1</v>
      </c>
      <c r="P3607" s="55">
        <v>1</v>
      </c>
      <c r="Q3607" s="56">
        <v>44433</v>
      </c>
      <c r="R3607" s="55">
        <v>0</v>
      </c>
      <c r="T3607" s="55">
        <v>5205083005</v>
      </c>
      <c r="U3607" s="55" t="s">
        <v>15609</v>
      </c>
      <c r="V3607" s="55" t="s">
        <v>15607</v>
      </c>
      <c r="W3607" s="55" t="s">
        <v>1336</v>
      </c>
      <c r="X3607" s="55" t="s">
        <v>1336</v>
      </c>
      <c r="Y3607" s="55">
        <v>0</v>
      </c>
      <c r="Z3607" s="55" t="s">
        <v>1419</v>
      </c>
      <c r="AA3607" s="55" t="s">
        <v>1338</v>
      </c>
      <c r="AB3607" s="55">
        <v>1260</v>
      </c>
      <c r="AC3607" s="55">
        <v>1260</v>
      </c>
      <c r="AD3607" s="55">
        <v>0</v>
      </c>
      <c r="AE3607" s="55" t="s">
        <v>1339</v>
      </c>
      <c r="AF3607" s="55" t="s">
        <v>3146</v>
      </c>
      <c r="AG3607" s="55" t="s">
        <v>3147</v>
      </c>
      <c r="AH3607" s="55" t="s">
        <v>1235</v>
      </c>
      <c r="AJ3607" s="55" t="s">
        <v>15608</v>
      </c>
      <c r="AK3607" s="55">
        <v>0</v>
      </c>
      <c r="AL3607" s="55" t="s">
        <v>5182</v>
      </c>
      <c r="AN3607" s="55">
        <v>5</v>
      </c>
      <c r="AO3607" s="55" t="s">
        <v>15610</v>
      </c>
      <c r="AR3607" s="56">
        <v>44370</v>
      </c>
      <c r="AS3607" s="57">
        <v>0.40221064814814816</v>
      </c>
      <c r="AT3607" s="56">
        <v>44433</v>
      </c>
      <c r="AU3607" s="57">
        <v>0.68824074074074071</v>
      </c>
      <c r="AV3607" s="55" t="s">
        <v>1345</v>
      </c>
      <c r="AW3607" s="55" t="s">
        <v>1345</v>
      </c>
      <c r="AX3607" s="55" t="s">
        <v>1346</v>
      </c>
      <c r="CB3607" s="55" t="s">
        <v>3150</v>
      </c>
    </row>
    <row r="3608" spans="1:80">
      <c r="A3608" s="55" t="s">
        <v>15611</v>
      </c>
      <c r="B3608" s="55">
        <v>2</v>
      </c>
      <c r="C3608" s="55" t="s">
        <v>15612</v>
      </c>
      <c r="D3608" s="55" t="s">
        <v>15613</v>
      </c>
      <c r="E3608" s="55">
        <v>0</v>
      </c>
      <c r="F3608" s="55">
        <v>0</v>
      </c>
      <c r="G3608" s="56">
        <v>44347</v>
      </c>
      <c r="H3608" s="56">
        <v>44347</v>
      </c>
      <c r="I3608" s="56">
        <v>44347</v>
      </c>
      <c r="J3608" s="55">
        <v>0</v>
      </c>
      <c r="L3608" s="56">
        <v>44316</v>
      </c>
      <c r="M3608" s="56">
        <v>44347</v>
      </c>
      <c r="N3608" s="55">
        <v>0</v>
      </c>
      <c r="O3608" s="55">
        <v>0</v>
      </c>
      <c r="P3608" s="55">
        <v>0</v>
      </c>
      <c r="R3608" s="55">
        <v>0</v>
      </c>
      <c r="T3608" s="55">
        <v>5181147001</v>
      </c>
      <c r="U3608" s="55" t="s">
        <v>15614</v>
      </c>
      <c r="V3608" s="55" t="s">
        <v>15612</v>
      </c>
      <c r="W3608" s="55" t="s">
        <v>1336</v>
      </c>
      <c r="X3608" s="55" t="s">
        <v>1336</v>
      </c>
      <c r="Y3608" s="55">
        <v>0</v>
      </c>
      <c r="Z3608" s="55" t="s">
        <v>1419</v>
      </c>
      <c r="AA3608" s="55" t="s">
        <v>1338</v>
      </c>
      <c r="AB3608" s="55">
        <v>1365</v>
      </c>
      <c r="AC3608" s="55">
        <v>1365</v>
      </c>
      <c r="AD3608" s="55">
        <v>0</v>
      </c>
      <c r="AE3608" s="55" t="s">
        <v>1339</v>
      </c>
      <c r="AF3608" s="55" t="s">
        <v>3146</v>
      </c>
      <c r="AG3608" s="55" t="s">
        <v>3147</v>
      </c>
      <c r="AH3608" s="55" t="s">
        <v>1235</v>
      </c>
      <c r="AJ3608" s="55" t="s">
        <v>15613</v>
      </c>
      <c r="AK3608" s="55">
        <v>0</v>
      </c>
      <c r="AL3608" s="55" t="s">
        <v>5182</v>
      </c>
      <c r="AN3608" s="55">
        <v>4</v>
      </c>
      <c r="AO3608" s="55" t="s">
        <v>15615</v>
      </c>
      <c r="AR3608" s="56">
        <v>44316</v>
      </c>
      <c r="AS3608" s="57">
        <v>0.38254629629629627</v>
      </c>
      <c r="AT3608" s="56">
        <v>44372</v>
      </c>
      <c r="AU3608" s="57">
        <v>0.60402777777777772</v>
      </c>
      <c r="AV3608" s="55" t="s">
        <v>1345</v>
      </c>
      <c r="AW3608" s="55" t="s">
        <v>3374</v>
      </c>
      <c r="AX3608" s="55" t="s">
        <v>2167</v>
      </c>
      <c r="CB3608" s="55" t="s">
        <v>3150</v>
      </c>
    </row>
    <row r="3609" spans="1:80">
      <c r="A3609" s="55" t="s">
        <v>15616</v>
      </c>
      <c r="B3609" s="55">
        <v>2</v>
      </c>
      <c r="C3609" s="55" t="s">
        <v>15617</v>
      </c>
      <c r="D3609" s="55" t="s">
        <v>15618</v>
      </c>
      <c r="E3609" s="55">
        <v>0</v>
      </c>
      <c r="F3609" s="55">
        <v>1</v>
      </c>
      <c r="G3609" s="56">
        <v>44377</v>
      </c>
      <c r="H3609" s="56">
        <v>44377</v>
      </c>
      <c r="I3609" s="56">
        <v>44377</v>
      </c>
      <c r="J3609" s="55">
        <v>1</v>
      </c>
      <c r="K3609" s="56">
        <v>44433</v>
      </c>
      <c r="L3609" s="56">
        <v>44370</v>
      </c>
      <c r="M3609" s="56">
        <v>44377</v>
      </c>
      <c r="N3609" s="55">
        <v>1</v>
      </c>
      <c r="O3609" s="55">
        <v>1</v>
      </c>
      <c r="P3609" s="55">
        <v>1</v>
      </c>
      <c r="Q3609" s="56">
        <v>44433</v>
      </c>
      <c r="R3609" s="55">
        <v>0</v>
      </c>
      <c r="T3609" s="55">
        <v>5205081001</v>
      </c>
      <c r="U3609" s="55" t="s">
        <v>15619</v>
      </c>
      <c r="V3609" s="55" t="s">
        <v>15617</v>
      </c>
      <c r="W3609" s="55" t="s">
        <v>1336</v>
      </c>
      <c r="X3609" s="55" t="s">
        <v>1336</v>
      </c>
      <c r="Y3609" s="55">
        <v>0</v>
      </c>
      <c r="Z3609" s="55" t="s">
        <v>1419</v>
      </c>
      <c r="AA3609" s="55" t="s">
        <v>1338</v>
      </c>
      <c r="AB3609" s="55">
        <v>1365</v>
      </c>
      <c r="AC3609" s="55">
        <v>1365</v>
      </c>
      <c r="AD3609" s="55">
        <v>0</v>
      </c>
      <c r="AE3609" s="55" t="s">
        <v>1339</v>
      </c>
      <c r="AF3609" s="55" t="s">
        <v>3146</v>
      </c>
      <c r="AG3609" s="55" t="s">
        <v>3147</v>
      </c>
      <c r="AH3609" s="55" t="s">
        <v>1235</v>
      </c>
      <c r="AJ3609" s="55" t="s">
        <v>15618</v>
      </c>
      <c r="AK3609" s="55">
        <v>0</v>
      </c>
      <c r="AL3609" s="55" t="s">
        <v>5182</v>
      </c>
      <c r="AN3609" s="55">
        <v>5</v>
      </c>
      <c r="AO3609" s="55" t="s">
        <v>15620</v>
      </c>
      <c r="AR3609" s="56">
        <v>44370</v>
      </c>
      <c r="AS3609" s="57">
        <v>0.40203703703703703</v>
      </c>
      <c r="AT3609" s="56">
        <v>44433</v>
      </c>
      <c r="AU3609" s="57">
        <v>0.68824074074074071</v>
      </c>
      <c r="AV3609" s="55" t="s">
        <v>1345</v>
      </c>
      <c r="AW3609" s="55" t="s">
        <v>1345</v>
      </c>
      <c r="AX3609" s="55" t="s">
        <v>1346</v>
      </c>
      <c r="CB3609" s="55" t="s">
        <v>3150</v>
      </c>
    </row>
    <row r="3610" spans="1:80">
      <c r="A3610" s="55" t="s">
        <v>15621</v>
      </c>
      <c r="B3610" s="55">
        <v>2</v>
      </c>
      <c r="C3610" s="55" t="s">
        <v>15622</v>
      </c>
      <c r="D3610" s="55" t="s">
        <v>15623</v>
      </c>
      <c r="E3610" s="55">
        <v>0</v>
      </c>
      <c r="F3610" s="55">
        <v>0</v>
      </c>
      <c r="G3610" s="56">
        <v>44347</v>
      </c>
      <c r="H3610" s="56">
        <v>44347</v>
      </c>
      <c r="I3610" s="56">
        <v>44347</v>
      </c>
      <c r="J3610" s="55">
        <v>0</v>
      </c>
      <c r="L3610" s="56">
        <v>44316</v>
      </c>
      <c r="M3610" s="56">
        <v>44347</v>
      </c>
      <c r="N3610" s="55">
        <v>0</v>
      </c>
      <c r="O3610" s="55">
        <v>0</v>
      </c>
      <c r="P3610" s="55">
        <v>0</v>
      </c>
      <c r="R3610" s="55">
        <v>0</v>
      </c>
      <c r="T3610" s="55">
        <v>5181156003</v>
      </c>
      <c r="U3610" s="55" t="s">
        <v>15624</v>
      </c>
      <c r="V3610" s="55" t="s">
        <v>15622</v>
      </c>
      <c r="W3610" s="55" t="s">
        <v>1336</v>
      </c>
      <c r="X3610" s="55" t="s">
        <v>1336</v>
      </c>
      <c r="Y3610" s="55">
        <v>0</v>
      </c>
      <c r="Z3610" s="55" t="s">
        <v>1419</v>
      </c>
      <c r="AA3610" s="55" t="s">
        <v>1338</v>
      </c>
      <c r="AB3610" s="55">
        <v>1155</v>
      </c>
      <c r="AC3610" s="55">
        <v>1155</v>
      </c>
      <c r="AD3610" s="55">
        <v>0</v>
      </c>
      <c r="AE3610" s="55" t="s">
        <v>1339</v>
      </c>
      <c r="AF3610" s="55" t="s">
        <v>3146</v>
      </c>
      <c r="AG3610" s="55" t="s">
        <v>3147</v>
      </c>
      <c r="AH3610" s="55" t="s">
        <v>1235</v>
      </c>
      <c r="AJ3610" s="55" t="s">
        <v>15623</v>
      </c>
      <c r="AK3610" s="55">
        <v>0</v>
      </c>
      <c r="AL3610" s="55" t="s">
        <v>5182</v>
      </c>
      <c r="AN3610" s="55">
        <v>4</v>
      </c>
      <c r="AO3610" s="55" t="s">
        <v>15625</v>
      </c>
      <c r="AR3610" s="56">
        <v>44316</v>
      </c>
      <c r="AS3610" s="57">
        <v>0.38267361111111109</v>
      </c>
      <c r="AT3610" s="56">
        <v>44372</v>
      </c>
      <c r="AU3610" s="57">
        <v>0.60509259259259263</v>
      </c>
      <c r="AV3610" s="55" t="s">
        <v>1345</v>
      </c>
      <c r="AW3610" s="55" t="s">
        <v>3374</v>
      </c>
      <c r="AX3610" s="55" t="s">
        <v>2167</v>
      </c>
      <c r="CB3610" s="55" t="s">
        <v>3150</v>
      </c>
    </row>
    <row r="3611" spans="1:80">
      <c r="A3611" s="55" t="s">
        <v>15626</v>
      </c>
      <c r="B3611" s="55">
        <v>2</v>
      </c>
      <c r="C3611" s="55" t="s">
        <v>15627</v>
      </c>
      <c r="D3611" s="55" t="s">
        <v>15628</v>
      </c>
      <c r="E3611" s="55">
        <v>0</v>
      </c>
      <c r="F3611" s="55">
        <v>1</v>
      </c>
      <c r="G3611" s="56">
        <v>44377</v>
      </c>
      <c r="H3611" s="56">
        <v>44377</v>
      </c>
      <c r="I3611" s="56">
        <v>44377</v>
      </c>
      <c r="J3611" s="55">
        <v>1</v>
      </c>
      <c r="K3611" s="56">
        <v>44433</v>
      </c>
      <c r="L3611" s="56">
        <v>44370</v>
      </c>
      <c r="M3611" s="56">
        <v>44377</v>
      </c>
      <c r="N3611" s="55">
        <v>1</v>
      </c>
      <c r="O3611" s="55">
        <v>1</v>
      </c>
      <c r="P3611" s="55">
        <v>1</v>
      </c>
      <c r="Q3611" s="56">
        <v>44433</v>
      </c>
      <c r="R3611" s="55">
        <v>0</v>
      </c>
      <c r="T3611" s="55">
        <v>5205082008</v>
      </c>
      <c r="U3611" s="55" t="s">
        <v>15629</v>
      </c>
      <c r="V3611" s="55" t="s">
        <v>15627</v>
      </c>
      <c r="W3611" s="55" t="s">
        <v>1336</v>
      </c>
      <c r="X3611" s="55" t="s">
        <v>1336</v>
      </c>
      <c r="Y3611" s="55">
        <v>0</v>
      </c>
      <c r="Z3611" s="55" t="s">
        <v>1419</v>
      </c>
      <c r="AA3611" s="55" t="s">
        <v>1338</v>
      </c>
      <c r="AB3611" s="55">
        <v>1155</v>
      </c>
      <c r="AC3611" s="55">
        <v>1155</v>
      </c>
      <c r="AD3611" s="55">
        <v>0</v>
      </c>
      <c r="AE3611" s="55" t="s">
        <v>1339</v>
      </c>
      <c r="AF3611" s="55" t="s">
        <v>3146</v>
      </c>
      <c r="AG3611" s="55" t="s">
        <v>3147</v>
      </c>
      <c r="AH3611" s="55" t="s">
        <v>1235</v>
      </c>
      <c r="AJ3611" s="55" t="s">
        <v>15628</v>
      </c>
      <c r="AK3611" s="55">
        <v>0</v>
      </c>
      <c r="AL3611" s="55" t="s">
        <v>5182</v>
      </c>
      <c r="AN3611" s="55">
        <v>5</v>
      </c>
      <c r="AO3611" s="55" t="s">
        <v>15630</v>
      </c>
      <c r="AR3611" s="56">
        <v>44370</v>
      </c>
      <c r="AS3611" s="57">
        <v>0.40212962962962967</v>
      </c>
      <c r="AT3611" s="56">
        <v>44433</v>
      </c>
      <c r="AU3611" s="57">
        <v>0.68824074074074071</v>
      </c>
      <c r="AV3611" s="55" t="s">
        <v>1345</v>
      </c>
      <c r="AW3611" s="55" t="s">
        <v>1345</v>
      </c>
      <c r="AX3611" s="55" t="s">
        <v>1346</v>
      </c>
      <c r="CB3611" s="55" t="s">
        <v>3150</v>
      </c>
    </row>
    <row r="3612" spans="1:80">
      <c r="A3612" s="55" t="s">
        <v>15631</v>
      </c>
      <c r="B3612" s="55">
        <v>2</v>
      </c>
      <c r="C3612" s="55" t="s">
        <v>15632</v>
      </c>
      <c r="D3612" s="55" t="s">
        <v>1031</v>
      </c>
      <c r="E3612" s="55">
        <v>0</v>
      </c>
      <c r="F3612" s="55">
        <v>1</v>
      </c>
      <c r="G3612" s="56">
        <v>44377</v>
      </c>
      <c r="H3612" s="56">
        <v>44377</v>
      </c>
      <c r="I3612" s="56">
        <v>44377</v>
      </c>
      <c r="J3612" s="55">
        <v>1</v>
      </c>
      <c r="K3612" s="56">
        <v>44421</v>
      </c>
      <c r="L3612" s="56">
        <v>44336</v>
      </c>
      <c r="M3612" s="56">
        <v>44377</v>
      </c>
      <c r="N3612" s="55">
        <v>1</v>
      </c>
      <c r="O3612" s="55">
        <v>1</v>
      </c>
      <c r="P3612" s="55">
        <v>1</v>
      </c>
      <c r="Q3612" s="56">
        <v>44421</v>
      </c>
      <c r="R3612" s="55">
        <v>0</v>
      </c>
      <c r="T3612" s="55">
        <v>5186770006</v>
      </c>
      <c r="U3612" s="55" t="s">
        <v>15633</v>
      </c>
      <c r="V3612" s="55" t="s">
        <v>15632</v>
      </c>
      <c r="W3612" s="55" t="s">
        <v>1336</v>
      </c>
      <c r="X3612" s="55" t="s">
        <v>1336</v>
      </c>
      <c r="Y3612" s="55">
        <v>0</v>
      </c>
      <c r="Z3612" s="55" t="s">
        <v>1419</v>
      </c>
      <c r="AA3612" s="55" t="s">
        <v>1338</v>
      </c>
      <c r="AB3612" s="55">
        <v>1595</v>
      </c>
      <c r="AC3612" s="55">
        <v>1595</v>
      </c>
      <c r="AD3612" s="55">
        <v>0</v>
      </c>
      <c r="AE3612" s="55" t="s">
        <v>1339</v>
      </c>
      <c r="AF3612" s="55" t="s">
        <v>3146</v>
      </c>
      <c r="AG3612" s="55" t="s">
        <v>3147</v>
      </c>
      <c r="AH3612" s="55" t="s">
        <v>1235</v>
      </c>
      <c r="AJ3612" s="55" t="s">
        <v>1031</v>
      </c>
      <c r="AK3612" s="55">
        <v>0</v>
      </c>
      <c r="AL3612" s="55" t="s">
        <v>3230</v>
      </c>
      <c r="AN3612" s="55">
        <v>4</v>
      </c>
      <c r="AO3612" s="55" t="s">
        <v>15634</v>
      </c>
      <c r="AR3612" s="56">
        <v>44336</v>
      </c>
      <c r="AS3612" s="57">
        <v>0.41474537037037035</v>
      </c>
      <c r="AT3612" s="56">
        <v>44421</v>
      </c>
      <c r="AU3612" s="57">
        <v>0.43960648148148151</v>
      </c>
      <c r="AV3612" s="55" t="s">
        <v>1345</v>
      </c>
      <c r="AW3612" s="55" t="s">
        <v>1345</v>
      </c>
      <c r="AX3612" s="55" t="s">
        <v>1346</v>
      </c>
      <c r="CB3612" s="55" t="s">
        <v>3137</v>
      </c>
    </row>
    <row r="3613" spans="1:80">
      <c r="A3613" s="55" t="s">
        <v>15635</v>
      </c>
      <c r="B3613" s="55">
        <v>3</v>
      </c>
      <c r="C3613" s="55" t="s">
        <v>528</v>
      </c>
      <c r="D3613" s="55" t="s">
        <v>1030</v>
      </c>
      <c r="E3613" s="55">
        <v>1</v>
      </c>
      <c r="F3613" s="55">
        <v>1</v>
      </c>
      <c r="G3613" s="56">
        <v>44398</v>
      </c>
      <c r="H3613" s="56">
        <v>44398</v>
      </c>
      <c r="I3613" s="56">
        <v>44398</v>
      </c>
      <c r="J3613" s="55">
        <v>1</v>
      </c>
      <c r="K3613" s="56">
        <v>44432</v>
      </c>
      <c r="W3613" s="55" t="s">
        <v>1336</v>
      </c>
      <c r="X3613" s="55" t="s">
        <v>1336</v>
      </c>
      <c r="Y3613" s="55">
        <v>20</v>
      </c>
      <c r="AD3613" s="55">
        <v>1595</v>
      </c>
      <c r="AE3613" s="55" t="s">
        <v>1339</v>
      </c>
      <c r="AF3613" s="55" t="s">
        <v>1352</v>
      </c>
      <c r="AG3613" s="55" t="s">
        <v>1353</v>
      </c>
      <c r="AI3613" s="55">
        <v>510</v>
      </c>
      <c r="AJ3613" s="55" t="s">
        <v>1030</v>
      </c>
      <c r="AK3613" s="55">
        <v>0</v>
      </c>
      <c r="AL3613" s="55" t="s">
        <v>3230</v>
      </c>
      <c r="AN3613" s="55">
        <v>4</v>
      </c>
      <c r="AQ3613" s="55" t="s">
        <v>1235</v>
      </c>
      <c r="AR3613" s="56">
        <v>44341</v>
      </c>
      <c r="AS3613" s="57">
        <v>0.32633101851851848</v>
      </c>
      <c r="AT3613" s="56">
        <v>44432</v>
      </c>
      <c r="AU3613" s="57">
        <v>0.55871527777777785</v>
      </c>
      <c r="AV3613" s="55" t="s">
        <v>1344</v>
      </c>
      <c r="AW3613" s="55" t="s">
        <v>1355</v>
      </c>
      <c r="AX3613" s="55" t="s">
        <v>1490</v>
      </c>
      <c r="AY3613" s="55" t="s">
        <v>1031</v>
      </c>
      <c r="AZ3613" s="55">
        <v>3</v>
      </c>
      <c r="BA3613" s="55" t="s">
        <v>1347</v>
      </c>
      <c r="BB3613" s="55">
        <v>1</v>
      </c>
      <c r="BF3613" s="55" t="s">
        <v>1418</v>
      </c>
      <c r="BG3613" s="55">
        <v>4</v>
      </c>
      <c r="BH3613" s="55" t="s">
        <v>48</v>
      </c>
      <c r="BI3613" s="55" t="s">
        <v>244</v>
      </c>
      <c r="BJ3613" s="55">
        <v>0</v>
      </c>
      <c r="BK3613" s="55">
        <v>0</v>
      </c>
      <c r="BL3613" s="55">
        <v>0</v>
      </c>
      <c r="BM3613" s="55">
        <v>0</v>
      </c>
      <c r="BN3613" s="55">
        <v>0</v>
      </c>
      <c r="BO3613" s="55">
        <v>0</v>
      </c>
      <c r="BP3613" s="55">
        <v>0</v>
      </c>
      <c r="BQ3613" s="55">
        <v>0</v>
      </c>
      <c r="BR3613" s="55">
        <v>0</v>
      </c>
      <c r="BS3613" s="55">
        <v>0</v>
      </c>
      <c r="BT3613" s="56">
        <v>44432</v>
      </c>
      <c r="BU3613" s="56">
        <v>44432</v>
      </c>
      <c r="BV3613" s="56">
        <v>44432</v>
      </c>
      <c r="BW3613" s="56">
        <v>44432</v>
      </c>
      <c r="BX3613" s="55" t="s">
        <v>1030</v>
      </c>
      <c r="BY3613" s="55" t="s">
        <v>1031</v>
      </c>
      <c r="BZ3613" s="55">
        <v>1932.9084</v>
      </c>
      <c r="CA3613" s="55" t="s">
        <v>1419</v>
      </c>
      <c r="CB3613" s="55" t="s">
        <v>1357</v>
      </c>
    </row>
    <row r="3614" spans="1:80">
      <c r="A3614" s="55" t="s">
        <v>15636</v>
      </c>
      <c r="B3614" s="55">
        <v>2</v>
      </c>
      <c r="C3614" s="55" t="s">
        <v>15637</v>
      </c>
      <c r="D3614" s="55" t="s">
        <v>1033</v>
      </c>
      <c r="E3614" s="55">
        <v>0</v>
      </c>
      <c r="F3614" s="55">
        <v>1</v>
      </c>
      <c r="G3614" s="56">
        <v>44377</v>
      </c>
      <c r="H3614" s="56">
        <v>44377</v>
      </c>
      <c r="I3614" s="56">
        <v>44377</v>
      </c>
      <c r="J3614" s="55">
        <v>1</v>
      </c>
      <c r="K3614" s="56">
        <v>44421</v>
      </c>
      <c r="L3614" s="56">
        <v>44336</v>
      </c>
      <c r="M3614" s="56">
        <v>44377</v>
      </c>
      <c r="N3614" s="55">
        <v>1</v>
      </c>
      <c r="O3614" s="55">
        <v>1</v>
      </c>
      <c r="P3614" s="55">
        <v>1</v>
      </c>
      <c r="Q3614" s="56">
        <v>44421</v>
      </c>
      <c r="R3614" s="55">
        <v>0</v>
      </c>
      <c r="T3614" s="55">
        <v>5186753000</v>
      </c>
      <c r="U3614" s="55" t="s">
        <v>15638</v>
      </c>
      <c r="V3614" s="55" t="s">
        <v>15637</v>
      </c>
      <c r="W3614" s="55" t="s">
        <v>1336</v>
      </c>
      <c r="X3614" s="55" t="s">
        <v>1336</v>
      </c>
      <c r="Y3614" s="55">
        <v>0</v>
      </c>
      <c r="Z3614" s="55" t="s">
        <v>1419</v>
      </c>
      <c r="AA3614" s="55" t="s">
        <v>1338</v>
      </c>
      <c r="AB3614" s="55">
        <v>1651</v>
      </c>
      <c r="AC3614" s="55">
        <v>1651</v>
      </c>
      <c r="AD3614" s="55">
        <v>0</v>
      </c>
      <c r="AE3614" s="55" t="s">
        <v>1339</v>
      </c>
      <c r="AF3614" s="55" t="s">
        <v>3146</v>
      </c>
      <c r="AG3614" s="55" t="s">
        <v>3147</v>
      </c>
      <c r="AH3614" s="55" t="s">
        <v>1235</v>
      </c>
      <c r="AJ3614" s="55" t="s">
        <v>1033</v>
      </c>
      <c r="AK3614" s="55">
        <v>0</v>
      </c>
      <c r="AL3614" s="55" t="s">
        <v>3230</v>
      </c>
      <c r="AN3614" s="55">
        <v>4</v>
      </c>
      <c r="AO3614" s="55" t="s">
        <v>15639</v>
      </c>
      <c r="AR3614" s="56">
        <v>44336</v>
      </c>
      <c r="AS3614" s="57">
        <v>0.41457175925925926</v>
      </c>
      <c r="AT3614" s="56">
        <v>44421</v>
      </c>
      <c r="AU3614" s="57">
        <v>0.43681712962962965</v>
      </c>
      <c r="AV3614" s="55" t="s">
        <v>1345</v>
      </c>
      <c r="AW3614" s="55" t="s">
        <v>1345</v>
      </c>
      <c r="AX3614" s="55" t="s">
        <v>1346</v>
      </c>
      <c r="CB3614" s="55" t="s">
        <v>3137</v>
      </c>
    </row>
    <row r="3615" spans="1:80">
      <c r="A3615" s="55" t="s">
        <v>15640</v>
      </c>
      <c r="B3615" s="55">
        <v>3</v>
      </c>
      <c r="C3615" s="55" t="s">
        <v>529</v>
      </c>
      <c r="D3615" s="55" t="s">
        <v>1032</v>
      </c>
      <c r="E3615" s="55">
        <v>1</v>
      </c>
      <c r="F3615" s="55">
        <v>1</v>
      </c>
      <c r="G3615" s="56">
        <v>44398</v>
      </c>
      <c r="H3615" s="56">
        <v>44398</v>
      </c>
      <c r="I3615" s="56">
        <v>44398</v>
      </c>
      <c r="J3615" s="55">
        <v>1</v>
      </c>
      <c r="K3615" s="56">
        <v>44432</v>
      </c>
      <c r="W3615" s="55" t="s">
        <v>1336</v>
      </c>
      <c r="X3615" s="55" t="s">
        <v>1336</v>
      </c>
      <c r="Y3615" s="55">
        <v>20</v>
      </c>
      <c r="AD3615" s="55">
        <v>1651</v>
      </c>
      <c r="AE3615" s="55" t="s">
        <v>1339</v>
      </c>
      <c r="AF3615" s="55" t="s">
        <v>1352</v>
      </c>
      <c r="AG3615" s="55" t="s">
        <v>1353</v>
      </c>
      <c r="AI3615" s="55">
        <v>510</v>
      </c>
      <c r="AJ3615" s="55" t="s">
        <v>1032</v>
      </c>
      <c r="AK3615" s="55">
        <v>0</v>
      </c>
      <c r="AL3615" s="55" t="s">
        <v>3230</v>
      </c>
      <c r="AN3615" s="55">
        <v>4</v>
      </c>
      <c r="AQ3615" s="55" t="s">
        <v>1235</v>
      </c>
      <c r="AR3615" s="56">
        <v>44341</v>
      </c>
      <c r="AS3615" s="57">
        <v>0.325625</v>
      </c>
      <c r="AT3615" s="56">
        <v>44432</v>
      </c>
      <c r="AU3615" s="57">
        <v>0.55806712962962968</v>
      </c>
      <c r="AV3615" s="55" t="s">
        <v>1344</v>
      </c>
      <c r="AW3615" s="55" t="s">
        <v>1355</v>
      </c>
      <c r="AX3615" s="55" t="s">
        <v>1490</v>
      </c>
      <c r="AY3615" s="55" t="s">
        <v>1033</v>
      </c>
      <c r="AZ3615" s="55">
        <v>3</v>
      </c>
      <c r="BA3615" s="55" t="s">
        <v>1347</v>
      </c>
      <c r="BB3615" s="55">
        <v>1</v>
      </c>
      <c r="BF3615" s="55" t="s">
        <v>1418</v>
      </c>
      <c r="BG3615" s="55">
        <v>4</v>
      </c>
      <c r="BH3615" s="55" t="s">
        <v>48</v>
      </c>
      <c r="BI3615" s="55" t="s">
        <v>244</v>
      </c>
      <c r="BJ3615" s="55">
        <v>0</v>
      </c>
      <c r="BK3615" s="55">
        <v>0</v>
      </c>
      <c r="BL3615" s="55">
        <v>0</v>
      </c>
      <c r="BM3615" s="55">
        <v>0</v>
      </c>
      <c r="BN3615" s="55">
        <v>0</v>
      </c>
      <c r="BO3615" s="55">
        <v>0</v>
      </c>
      <c r="BP3615" s="55">
        <v>0</v>
      </c>
      <c r="BQ3615" s="55">
        <v>0</v>
      </c>
      <c r="BR3615" s="55">
        <v>0</v>
      </c>
      <c r="BS3615" s="55">
        <v>0</v>
      </c>
      <c r="BT3615" s="56">
        <v>44432</v>
      </c>
      <c r="BU3615" s="56">
        <v>44432</v>
      </c>
      <c r="BV3615" s="56">
        <v>44432</v>
      </c>
      <c r="BW3615" s="56">
        <v>44432</v>
      </c>
      <c r="BX3615" s="55" t="s">
        <v>1032</v>
      </c>
      <c r="BY3615" s="55" t="s">
        <v>1033</v>
      </c>
      <c r="BZ3615" s="55">
        <v>1938.9012</v>
      </c>
      <c r="CA3615" s="55" t="s">
        <v>1419</v>
      </c>
      <c r="CB3615" s="55" t="s">
        <v>1357</v>
      </c>
    </row>
    <row r="3616" spans="1:80">
      <c r="A3616" s="55" t="s">
        <v>15641</v>
      </c>
      <c r="B3616" s="55">
        <v>2</v>
      </c>
      <c r="C3616" s="55" t="s">
        <v>15642</v>
      </c>
      <c r="D3616" s="55" t="s">
        <v>1035</v>
      </c>
      <c r="E3616" s="55">
        <v>0</v>
      </c>
      <c r="F3616" s="55">
        <v>1</v>
      </c>
      <c r="G3616" s="56">
        <v>44377</v>
      </c>
      <c r="H3616" s="56">
        <v>44377</v>
      </c>
      <c r="I3616" s="56">
        <v>44377</v>
      </c>
      <c r="J3616" s="55">
        <v>1</v>
      </c>
      <c r="K3616" s="56">
        <v>44421</v>
      </c>
      <c r="L3616" s="56">
        <v>44336</v>
      </c>
      <c r="M3616" s="56">
        <v>44377</v>
      </c>
      <c r="N3616" s="55">
        <v>1</v>
      </c>
      <c r="O3616" s="55">
        <v>1</v>
      </c>
      <c r="P3616" s="55">
        <v>1</v>
      </c>
      <c r="Q3616" s="56">
        <v>44421</v>
      </c>
      <c r="R3616" s="55">
        <v>0</v>
      </c>
      <c r="T3616" s="55">
        <v>5186754007</v>
      </c>
      <c r="U3616" s="55" t="s">
        <v>15643</v>
      </c>
      <c r="V3616" s="55" t="s">
        <v>15642</v>
      </c>
      <c r="W3616" s="55" t="s">
        <v>1336</v>
      </c>
      <c r="X3616" s="55" t="s">
        <v>1336</v>
      </c>
      <c r="Y3616" s="55">
        <v>0</v>
      </c>
      <c r="Z3616" s="55" t="s">
        <v>1419</v>
      </c>
      <c r="AA3616" s="55" t="s">
        <v>1338</v>
      </c>
      <c r="AB3616" s="55">
        <v>1554</v>
      </c>
      <c r="AC3616" s="55">
        <v>1554</v>
      </c>
      <c r="AD3616" s="55">
        <v>0</v>
      </c>
      <c r="AE3616" s="55" t="s">
        <v>1339</v>
      </c>
      <c r="AF3616" s="55" t="s">
        <v>3146</v>
      </c>
      <c r="AG3616" s="55" t="s">
        <v>3147</v>
      </c>
      <c r="AH3616" s="55" t="s">
        <v>1235</v>
      </c>
      <c r="AJ3616" s="55" t="s">
        <v>1035</v>
      </c>
      <c r="AK3616" s="55">
        <v>0</v>
      </c>
      <c r="AL3616" s="55" t="s">
        <v>3230</v>
      </c>
      <c r="AN3616" s="55">
        <v>4</v>
      </c>
      <c r="AO3616" s="55" t="s">
        <v>15644</v>
      </c>
      <c r="AR3616" s="56">
        <v>44336</v>
      </c>
      <c r="AS3616" s="57">
        <v>0.41465277777777776</v>
      </c>
      <c r="AT3616" s="56">
        <v>44421</v>
      </c>
      <c r="AU3616" s="57">
        <v>0.43821759259259263</v>
      </c>
      <c r="AV3616" s="55" t="s">
        <v>1345</v>
      </c>
      <c r="AW3616" s="55" t="s">
        <v>1345</v>
      </c>
      <c r="AX3616" s="55" t="s">
        <v>1346</v>
      </c>
      <c r="CB3616" s="55" t="s">
        <v>3137</v>
      </c>
    </row>
    <row r="3617" spans="1:80">
      <c r="A3617" s="55" t="s">
        <v>15645</v>
      </c>
      <c r="B3617" s="55">
        <v>3</v>
      </c>
      <c r="C3617" s="55" t="s">
        <v>530</v>
      </c>
      <c r="D3617" s="55" t="s">
        <v>1034</v>
      </c>
      <c r="E3617" s="55">
        <v>1</v>
      </c>
      <c r="F3617" s="55">
        <v>1</v>
      </c>
      <c r="G3617" s="56">
        <v>44398</v>
      </c>
      <c r="H3617" s="56">
        <v>44398</v>
      </c>
      <c r="I3617" s="56">
        <v>44398</v>
      </c>
      <c r="J3617" s="55">
        <v>1</v>
      </c>
      <c r="K3617" s="56">
        <v>44432</v>
      </c>
      <c r="W3617" s="55" t="s">
        <v>1336</v>
      </c>
      <c r="X3617" s="55" t="s">
        <v>1336</v>
      </c>
      <c r="Y3617" s="55">
        <v>20</v>
      </c>
      <c r="AD3617" s="55">
        <v>1554</v>
      </c>
      <c r="AE3617" s="55" t="s">
        <v>1339</v>
      </c>
      <c r="AF3617" s="55" t="s">
        <v>1352</v>
      </c>
      <c r="AG3617" s="55" t="s">
        <v>1353</v>
      </c>
      <c r="AI3617" s="55">
        <v>510</v>
      </c>
      <c r="AJ3617" s="55" t="s">
        <v>1034</v>
      </c>
      <c r="AK3617" s="55">
        <v>0</v>
      </c>
      <c r="AL3617" s="55" t="s">
        <v>3230</v>
      </c>
      <c r="AN3617" s="55">
        <v>4</v>
      </c>
      <c r="AQ3617" s="55" t="s">
        <v>1235</v>
      </c>
      <c r="AR3617" s="56">
        <v>44341</v>
      </c>
      <c r="AS3617" s="57">
        <v>0.32594907407407409</v>
      </c>
      <c r="AT3617" s="56">
        <v>44432</v>
      </c>
      <c r="AU3617" s="57">
        <v>0.55841435185185184</v>
      </c>
      <c r="AV3617" s="55" t="s">
        <v>1344</v>
      </c>
      <c r="AW3617" s="55" t="s">
        <v>1355</v>
      </c>
      <c r="AX3617" s="55" t="s">
        <v>1490</v>
      </c>
      <c r="AY3617" s="55" t="s">
        <v>1035</v>
      </c>
      <c r="AZ3617" s="55">
        <v>3</v>
      </c>
      <c r="BA3617" s="55" t="s">
        <v>1347</v>
      </c>
      <c r="BB3617" s="55">
        <v>1</v>
      </c>
      <c r="BF3617" s="55" t="s">
        <v>1418</v>
      </c>
      <c r="BG3617" s="55">
        <v>4</v>
      </c>
      <c r="BH3617" s="55" t="s">
        <v>48</v>
      </c>
      <c r="BI3617" s="55" t="s">
        <v>244</v>
      </c>
      <c r="BJ3617" s="55">
        <v>0</v>
      </c>
      <c r="BK3617" s="55">
        <v>0</v>
      </c>
      <c r="BL3617" s="55">
        <v>0</v>
      </c>
      <c r="BM3617" s="55">
        <v>0</v>
      </c>
      <c r="BN3617" s="55">
        <v>0</v>
      </c>
      <c r="BO3617" s="55">
        <v>0</v>
      </c>
      <c r="BP3617" s="55">
        <v>0</v>
      </c>
      <c r="BQ3617" s="55">
        <v>0</v>
      </c>
      <c r="BR3617" s="55">
        <v>0</v>
      </c>
      <c r="BS3617" s="55">
        <v>0</v>
      </c>
      <c r="BT3617" s="56">
        <v>44432</v>
      </c>
      <c r="BU3617" s="56">
        <v>44432</v>
      </c>
      <c r="BV3617" s="56">
        <v>44432</v>
      </c>
      <c r="BW3617" s="56">
        <v>44432</v>
      </c>
      <c r="BX3617" s="55" t="s">
        <v>1034</v>
      </c>
      <c r="BY3617" s="55" t="s">
        <v>1035</v>
      </c>
      <c r="BZ3617" s="55">
        <v>2040.3625</v>
      </c>
      <c r="CA3617" s="55" t="s">
        <v>1419</v>
      </c>
      <c r="CB3617" s="55" t="s">
        <v>1357</v>
      </c>
    </row>
    <row r="3618" spans="1:80">
      <c r="A3618" s="55" t="s">
        <v>15646</v>
      </c>
      <c r="B3618" s="55">
        <v>2</v>
      </c>
      <c r="C3618" s="55" t="s">
        <v>15647</v>
      </c>
      <c r="D3618" s="55" t="s">
        <v>15648</v>
      </c>
      <c r="E3618" s="55">
        <v>0</v>
      </c>
      <c r="F3618" s="55">
        <v>1</v>
      </c>
      <c r="G3618" s="56">
        <v>44456</v>
      </c>
      <c r="H3618" s="56">
        <v>44456</v>
      </c>
      <c r="I3618" s="56">
        <v>44456</v>
      </c>
      <c r="J3618" s="55">
        <v>0</v>
      </c>
      <c r="L3618" s="56">
        <v>44434</v>
      </c>
      <c r="M3618" s="56">
        <v>44456</v>
      </c>
      <c r="N3618" s="55">
        <v>1</v>
      </c>
      <c r="O3618" s="55">
        <v>0</v>
      </c>
      <c r="P3618" s="55">
        <v>0</v>
      </c>
      <c r="R3618" s="55">
        <v>0</v>
      </c>
      <c r="T3618" s="55">
        <v>5210496003</v>
      </c>
      <c r="U3618" s="55" t="s">
        <v>15649</v>
      </c>
      <c r="V3618" s="55" t="s">
        <v>15647</v>
      </c>
      <c r="W3618" s="55" t="s">
        <v>1336</v>
      </c>
      <c r="X3618" s="55" t="s">
        <v>1336</v>
      </c>
      <c r="Y3618" s="55">
        <v>0</v>
      </c>
      <c r="Z3618" s="55" t="s">
        <v>1419</v>
      </c>
      <c r="AA3618" s="55" t="s">
        <v>1338</v>
      </c>
      <c r="AB3618" s="55">
        <v>58</v>
      </c>
      <c r="AC3618" s="55">
        <v>58</v>
      </c>
      <c r="AD3618" s="55">
        <v>0</v>
      </c>
      <c r="AE3618" s="55" t="s">
        <v>1339</v>
      </c>
      <c r="AF3618" s="55" t="s">
        <v>3146</v>
      </c>
      <c r="AG3618" s="55" t="s">
        <v>3147</v>
      </c>
      <c r="AH3618" s="55" t="s">
        <v>1235</v>
      </c>
      <c r="AJ3618" s="55" t="s">
        <v>15648</v>
      </c>
      <c r="AK3618" s="55">
        <v>0</v>
      </c>
      <c r="AL3618" s="55" t="s">
        <v>3414</v>
      </c>
      <c r="AN3618" s="55">
        <v>4</v>
      </c>
      <c r="AO3618" s="55" t="s">
        <v>15650</v>
      </c>
      <c r="AR3618" s="56">
        <v>44434</v>
      </c>
      <c r="AS3618" s="57">
        <v>0.63393518518518521</v>
      </c>
      <c r="AT3618" s="56">
        <v>44434</v>
      </c>
      <c r="AU3618" s="57">
        <v>0.66732638888888884</v>
      </c>
      <c r="AV3618" s="55" t="s">
        <v>1345</v>
      </c>
      <c r="AW3618" s="55" t="s">
        <v>1345</v>
      </c>
      <c r="AX3618" s="55" t="s">
        <v>1346</v>
      </c>
      <c r="CB3618" s="55" t="s">
        <v>3137</v>
      </c>
    </row>
    <row r="3619" spans="1:80">
      <c r="A3619" s="55" t="s">
        <v>15651</v>
      </c>
      <c r="B3619" s="55">
        <v>2</v>
      </c>
      <c r="C3619" s="55" t="s">
        <v>15652</v>
      </c>
      <c r="D3619" s="55" t="s">
        <v>15653</v>
      </c>
      <c r="E3619" s="55">
        <v>0</v>
      </c>
      <c r="F3619" s="55">
        <v>1</v>
      </c>
      <c r="G3619" s="56">
        <v>44456</v>
      </c>
      <c r="H3619" s="56">
        <v>44456</v>
      </c>
      <c r="I3619" s="56">
        <v>44456</v>
      </c>
      <c r="J3619" s="55">
        <v>0</v>
      </c>
      <c r="L3619" s="56">
        <v>44434</v>
      </c>
      <c r="M3619" s="56">
        <v>44456</v>
      </c>
      <c r="N3619" s="55">
        <v>1</v>
      </c>
      <c r="O3619" s="55">
        <v>0</v>
      </c>
      <c r="P3619" s="55">
        <v>0</v>
      </c>
      <c r="R3619" s="55">
        <v>0</v>
      </c>
      <c r="T3619" s="55">
        <v>5210507002</v>
      </c>
      <c r="U3619" s="55" t="s">
        <v>15654</v>
      </c>
      <c r="V3619" s="55" t="s">
        <v>15652</v>
      </c>
      <c r="W3619" s="55" t="s">
        <v>1336</v>
      </c>
      <c r="X3619" s="55" t="s">
        <v>1336</v>
      </c>
      <c r="Y3619" s="55">
        <v>0</v>
      </c>
      <c r="Z3619" s="55" t="s">
        <v>1419</v>
      </c>
      <c r="AA3619" s="55" t="s">
        <v>1338</v>
      </c>
      <c r="AB3619" s="55">
        <v>58</v>
      </c>
      <c r="AC3619" s="55">
        <v>58</v>
      </c>
      <c r="AD3619" s="55">
        <v>0</v>
      </c>
      <c r="AE3619" s="55" t="s">
        <v>1339</v>
      </c>
      <c r="AF3619" s="55" t="s">
        <v>3146</v>
      </c>
      <c r="AG3619" s="55" t="s">
        <v>3147</v>
      </c>
      <c r="AH3619" s="55" t="s">
        <v>1235</v>
      </c>
      <c r="AJ3619" s="55" t="s">
        <v>15653</v>
      </c>
      <c r="AK3619" s="55">
        <v>0</v>
      </c>
      <c r="AL3619" s="55" t="s">
        <v>3414</v>
      </c>
      <c r="AN3619" s="55">
        <v>4</v>
      </c>
      <c r="AO3619" s="55" t="s">
        <v>15655</v>
      </c>
      <c r="AR3619" s="56">
        <v>44434</v>
      </c>
      <c r="AS3619" s="57">
        <v>0.63401620370370371</v>
      </c>
      <c r="AT3619" s="56">
        <v>44434</v>
      </c>
      <c r="AU3619" s="57">
        <v>0.66732638888888884</v>
      </c>
      <c r="AV3619" s="55" t="s">
        <v>1345</v>
      </c>
      <c r="AW3619" s="55" t="s">
        <v>1345</v>
      </c>
      <c r="AX3619" s="55" t="s">
        <v>1346</v>
      </c>
      <c r="CB3619" s="55" t="s">
        <v>3137</v>
      </c>
    </row>
    <row r="3620" spans="1:80">
      <c r="A3620" s="55" t="s">
        <v>15656</v>
      </c>
      <c r="B3620" s="55">
        <v>2</v>
      </c>
      <c r="C3620" s="55" t="s">
        <v>15657</v>
      </c>
      <c r="D3620" s="55" t="s">
        <v>15658</v>
      </c>
      <c r="E3620" s="55">
        <v>1</v>
      </c>
      <c r="F3620" s="55">
        <v>0</v>
      </c>
      <c r="G3620" s="56">
        <v>44200</v>
      </c>
      <c r="H3620" s="56">
        <v>44200</v>
      </c>
      <c r="I3620" s="56">
        <v>44200</v>
      </c>
      <c r="J3620" s="55">
        <v>0</v>
      </c>
      <c r="L3620" s="56">
        <v>44111</v>
      </c>
      <c r="M3620" s="56">
        <v>44200</v>
      </c>
      <c r="N3620" s="55">
        <v>0</v>
      </c>
      <c r="O3620" s="55">
        <v>0</v>
      </c>
      <c r="P3620" s="55">
        <v>0</v>
      </c>
      <c r="R3620" s="55">
        <v>0</v>
      </c>
      <c r="T3620" s="55">
        <v>5144396002</v>
      </c>
      <c r="U3620" s="55" t="s">
        <v>15659</v>
      </c>
      <c r="V3620" s="55" t="s">
        <v>15657</v>
      </c>
      <c r="W3620" s="55" t="s">
        <v>1336</v>
      </c>
      <c r="X3620" s="55" t="s">
        <v>1336</v>
      </c>
      <c r="Y3620" s="55">
        <v>0</v>
      </c>
      <c r="Z3620" s="55" t="s">
        <v>1419</v>
      </c>
      <c r="AA3620" s="55" t="s">
        <v>1338</v>
      </c>
      <c r="AB3620" s="55">
        <v>22575</v>
      </c>
      <c r="AC3620" s="55">
        <v>22575</v>
      </c>
      <c r="AD3620" s="55">
        <v>0</v>
      </c>
      <c r="AE3620" s="55" t="s">
        <v>1339</v>
      </c>
      <c r="AF3620" s="55" t="s">
        <v>3132</v>
      </c>
      <c r="AG3620" s="55" t="s">
        <v>3147</v>
      </c>
      <c r="AH3620" s="55" t="s">
        <v>1235</v>
      </c>
      <c r="AI3620" s="55">
        <v>510</v>
      </c>
      <c r="AJ3620" s="55" t="s">
        <v>15658</v>
      </c>
      <c r="AK3620" s="55">
        <v>0</v>
      </c>
      <c r="AL3620" s="55" t="s">
        <v>3414</v>
      </c>
      <c r="AN3620" s="55">
        <v>3</v>
      </c>
      <c r="AO3620" s="55" t="s">
        <v>15660</v>
      </c>
      <c r="AP3620" s="55">
        <v>0</v>
      </c>
      <c r="AR3620" s="56">
        <v>44111</v>
      </c>
      <c r="AS3620" s="57">
        <v>0.58905092592592589</v>
      </c>
      <c r="AT3620" s="56">
        <v>44131</v>
      </c>
      <c r="AU3620" s="57">
        <v>0.3524768518518519</v>
      </c>
      <c r="AV3620" s="55" t="s">
        <v>3374</v>
      </c>
      <c r="AW3620" s="55" t="s">
        <v>3374</v>
      </c>
      <c r="AX3620" s="55" t="s">
        <v>2167</v>
      </c>
      <c r="AZ3620" s="55" t="s">
        <v>1347</v>
      </c>
      <c r="BA3620" s="55" t="s">
        <v>1347</v>
      </c>
      <c r="BB3620" s="55" t="s">
        <v>1347</v>
      </c>
      <c r="CB3620" s="55" t="s">
        <v>3150</v>
      </c>
    </row>
    <row r="3621" spans="1:80">
      <c r="A3621" s="55" t="s">
        <v>15661</v>
      </c>
      <c r="B3621" s="55">
        <v>2</v>
      </c>
      <c r="C3621" s="55" t="s">
        <v>15662</v>
      </c>
      <c r="D3621" s="55" t="s">
        <v>15663</v>
      </c>
      <c r="E3621" s="55">
        <v>1</v>
      </c>
      <c r="F3621" s="55">
        <v>1</v>
      </c>
      <c r="G3621" s="56">
        <v>44218</v>
      </c>
      <c r="H3621" s="56">
        <v>44218</v>
      </c>
      <c r="I3621" s="56">
        <v>44218</v>
      </c>
      <c r="J3621" s="55">
        <v>1</v>
      </c>
      <c r="K3621" s="56">
        <v>44308</v>
      </c>
      <c r="L3621" s="56">
        <v>44130</v>
      </c>
      <c r="M3621" s="56">
        <v>44218</v>
      </c>
      <c r="N3621" s="55">
        <v>1</v>
      </c>
      <c r="O3621" s="55">
        <v>1</v>
      </c>
      <c r="P3621" s="55">
        <v>1</v>
      </c>
      <c r="Q3621" s="56">
        <v>44308</v>
      </c>
      <c r="R3621" s="55">
        <v>0</v>
      </c>
      <c r="T3621" s="55">
        <v>5152268001</v>
      </c>
      <c r="U3621" s="55" t="s">
        <v>15664</v>
      </c>
      <c r="V3621" s="55" t="s">
        <v>15662</v>
      </c>
      <c r="W3621" s="55" t="s">
        <v>1336</v>
      </c>
      <c r="X3621" s="55" t="s">
        <v>1336</v>
      </c>
      <c r="Y3621" s="55">
        <v>0</v>
      </c>
      <c r="Z3621" s="55" t="s">
        <v>1419</v>
      </c>
      <c r="AA3621" s="55" t="s">
        <v>1338</v>
      </c>
      <c r="AB3621" s="55">
        <v>22575</v>
      </c>
      <c r="AC3621" s="55">
        <v>22575</v>
      </c>
      <c r="AD3621" s="55">
        <v>0</v>
      </c>
      <c r="AE3621" s="55" t="s">
        <v>1339</v>
      </c>
      <c r="AF3621" s="55" t="s">
        <v>3132</v>
      </c>
      <c r="AG3621" s="55" t="s">
        <v>3147</v>
      </c>
      <c r="AH3621" s="55" t="s">
        <v>1235</v>
      </c>
      <c r="AI3621" s="55">
        <v>510</v>
      </c>
      <c r="AJ3621" s="55" t="s">
        <v>15663</v>
      </c>
      <c r="AK3621" s="55">
        <v>0</v>
      </c>
      <c r="AL3621" s="55" t="s">
        <v>3414</v>
      </c>
      <c r="AN3621" s="55">
        <v>4</v>
      </c>
      <c r="AO3621" s="55" t="s">
        <v>15665</v>
      </c>
      <c r="AP3621" s="55">
        <v>0</v>
      </c>
      <c r="AR3621" s="56">
        <v>44130</v>
      </c>
      <c r="AS3621" s="57">
        <v>0.39944444444444444</v>
      </c>
      <c r="AT3621" s="56">
        <v>44308</v>
      </c>
      <c r="AU3621" s="57">
        <v>0.62571759259259252</v>
      </c>
      <c r="AV3621" s="55" t="s">
        <v>3374</v>
      </c>
      <c r="AW3621" s="55" t="s">
        <v>1345</v>
      </c>
      <c r="AX3621" s="55" t="s">
        <v>3200</v>
      </c>
      <c r="AZ3621" s="55" t="s">
        <v>1347</v>
      </c>
      <c r="BA3621" s="55" t="s">
        <v>1347</v>
      </c>
      <c r="BB3621" s="55" t="s">
        <v>1347</v>
      </c>
      <c r="CB3621" s="55" t="s">
        <v>3150</v>
      </c>
    </row>
    <row r="3622" spans="1:80">
      <c r="A3622" s="55" t="s">
        <v>15666</v>
      </c>
      <c r="B3622" s="55">
        <v>2</v>
      </c>
      <c r="C3622" s="55" t="s">
        <v>15667</v>
      </c>
      <c r="D3622" s="55" t="s">
        <v>1037</v>
      </c>
      <c r="E3622" s="55">
        <v>0</v>
      </c>
      <c r="F3622" s="55">
        <v>1</v>
      </c>
      <c r="G3622" s="56">
        <v>44377</v>
      </c>
      <c r="H3622" s="56">
        <v>44377</v>
      </c>
      <c r="I3622" s="56">
        <v>44377</v>
      </c>
      <c r="J3622" s="55">
        <v>1</v>
      </c>
      <c r="K3622" s="56">
        <v>44433</v>
      </c>
      <c r="L3622" s="56">
        <v>44336</v>
      </c>
      <c r="M3622" s="56">
        <v>44377</v>
      </c>
      <c r="N3622" s="55">
        <v>1</v>
      </c>
      <c r="O3622" s="55">
        <v>1</v>
      </c>
      <c r="P3622" s="55">
        <v>1</v>
      </c>
      <c r="Q3622" s="56">
        <v>44433</v>
      </c>
      <c r="R3622" s="55">
        <v>0</v>
      </c>
      <c r="T3622" s="55">
        <v>5185731000</v>
      </c>
      <c r="U3622" s="55" t="s">
        <v>15668</v>
      </c>
      <c r="V3622" s="55" t="s">
        <v>15667</v>
      </c>
      <c r="W3622" s="55" t="s">
        <v>1336</v>
      </c>
      <c r="X3622" s="55" t="s">
        <v>1336</v>
      </c>
      <c r="Y3622" s="55">
        <v>0</v>
      </c>
      <c r="Z3622" s="55" t="s">
        <v>1419</v>
      </c>
      <c r="AA3622" s="55" t="s">
        <v>1338</v>
      </c>
      <c r="AB3622" s="55">
        <v>2410</v>
      </c>
      <c r="AC3622" s="55">
        <v>2410</v>
      </c>
      <c r="AD3622" s="55">
        <v>0</v>
      </c>
      <c r="AE3622" s="55" t="s">
        <v>1339</v>
      </c>
      <c r="AF3622" s="55" t="s">
        <v>3146</v>
      </c>
      <c r="AG3622" s="55" t="s">
        <v>3147</v>
      </c>
      <c r="AH3622" s="55" t="s">
        <v>1235</v>
      </c>
      <c r="AJ3622" s="55" t="s">
        <v>1037</v>
      </c>
      <c r="AK3622" s="55">
        <v>0</v>
      </c>
      <c r="AL3622" s="55" t="s">
        <v>3283</v>
      </c>
      <c r="AN3622" s="55">
        <v>5</v>
      </c>
      <c r="AO3622" s="55" t="s">
        <v>15669</v>
      </c>
      <c r="AR3622" s="56">
        <v>44336</v>
      </c>
      <c r="AS3622" s="57">
        <v>0.40728009259259257</v>
      </c>
      <c r="AT3622" s="56">
        <v>44433</v>
      </c>
      <c r="AU3622" s="57">
        <v>0.65695601851851848</v>
      </c>
      <c r="AV3622" s="55" t="s">
        <v>1345</v>
      </c>
      <c r="AW3622" s="55" t="s">
        <v>1345</v>
      </c>
      <c r="AX3622" s="55" t="s">
        <v>1346</v>
      </c>
      <c r="CB3622" s="55" t="s">
        <v>3137</v>
      </c>
    </row>
    <row r="3623" spans="1:80">
      <c r="A3623" s="55" t="s">
        <v>15670</v>
      </c>
      <c r="B3623" s="55">
        <v>3</v>
      </c>
      <c r="C3623" s="55" t="s">
        <v>531</v>
      </c>
      <c r="D3623" s="55" t="s">
        <v>1036</v>
      </c>
      <c r="E3623" s="55">
        <v>1</v>
      </c>
      <c r="F3623" s="55">
        <v>1</v>
      </c>
      <c r="G3623" s="56">
        <v>44377</v>
      </c>
      <c r="H3623" s="56">
        <v>44377</v>
      </c>
      <c r="I3623" s="56">
        <v>44377</v>
      </c>
      <c r="J3623" s="55">
        <v>1</v>
      </c>
      <c r="K3623" s="56">
        <v>44438</v>
      </c>
      <c r="W3623" s="55" t="s">
        <v>1336</v>
      </c>
      <c r="X3623" s="55" t="s">
        <v>1336</v>
      </c>
      <c r="Y3623" s="55">
        <v>20</v>
      </c>
      <c r="AD3623" s="55">
        <v>2410</v>
      </c>
      <c r="AE3623" s="55" t="s">
        <v>1339</v>
      </c>
      <c r="AF3623" s="55" t="s">
        <v>1352</v>
      </c>
      <c r="AG3623" s="55" t="s">
        <v>1353</v>
      </c>
      <c r="AI3623" s="55">
        <v>510</v>
      </c>
      <c r="AJ3623" s="55" t="s">
        <v>1036</v>
      </c>
      <c r="AK3623" s="55">
        <v>0</v>
      </c>
      <c r="AL3623" s="55" t="s">
        <v>3283</v>
      </c>
      <c r="AN3623" s="55">
        <v>5</v>
      </c>
      <c r="AQ3623" s="55" t="s">
        <v>1235</v>
      </c>
      <c r="AR3623" s="56">
        <v>44340</v>
      </c>
      <c r="AS3623" s="57">
        <v>0.5988310185185185</v>
      </c>
      <c r="AT3623" s="56">
        <v>44438</v>
      </c>
      <c r="AU3623" s="57">
        <v>0.62328703703703703</v>
      </c>
      <c r="AV3623" s="55" t="s">
        <v>1344</v>
      </c>
      <c r="AW3623" s="55" t="s">
        <v>1344</v>
      </c>
      <c r="AX3623" s="55" t="s">
        <v>1490</v>
      </c>
      <c r="AY3623" s="55" t="s">
        <v>1037</v>
      </c>
      <c r="AZ3623" s="55">
        <v>3</v>
      </c>
      <c r="BA3623" s="55" t="s">
        <v>1347</v>
      </c>
      <c r="BB3623" s="55">
        <v>1</v>
      </c>
      <c r="BF3623" s="55" t="s">
        <v>1418</v>
      </c>
      <c r="BG3623" s="55">
        <v>4</v>
      </c>
      <c r="BH3623" s="55" t="s">
        <v>48</v>
      </c>
      <c r="BI3623" s="55" t="s">
        <v>244</v>
      </c>
      <c r="BJ3623" s="55">
        <v>0</v>
      </c>
      <c r="BK3623" s="55">
        <v>0</v>
      </c>
      <c r="BL3623" s="55">
        <v>0</v>
      </c>
      <c r="BM3623" s="55">
        <v>0</v>
      </c>
      <c r="BN3623" s="55">
        <v>0</v>
      </c>
      <c r="BO3623" s="55">
        <v>0</v>
      </c>
      <c r="BP3623" s="55">
        <v>0</v>
      </c>
      <c r="BQ3623" s="55">
        <v>0</v>
      </c>
      <c r="BR3623" s="55">
        <v>0</v>
      </c>
      <c r="BS3623" s="55">
        <v>0</v>
      </c>
      <c r="BT3623" s="56">
        <v>44438</v>
      </c>
      <c r="BU3623" s="56">
        <v>44438</v>
      </c>
      <c r="BV3623" s="56">
        <v>44438</v>
      </c>
      <c r="BW3623" s="56">
        <v>44438</v>
      </c>
      <c r="BX3623" s="55" t="s">
        <v>1036</v>
      </c>
      <c r="BY3623" s="55" t="s">
        <v>1037</v>
      </c>
      <c r="BZ3623" s="55">
        <v>2580.2912000000001</v>
      </c>
      <c r="CA3623" s="55" t="s">
        <v>1419</v>
      </c>
      <c r="CB3623" s="55" t="s">
        <v>1357</v>
      </c>
    </row>
    <row r="3624" spans="1:80">
      <c r="A3624" s="55" t="s">
        <v>15671</v>
      </c>
      <c r="B3624" s="55">
        <v>2</v>
      </c>
      <c r="C3624" s="55" t="s">
        <v>15672</v>
      </c>
      <c r="D3624" s="55" t="s">
        <v>1039</v>
      </c>
      <c r="E3624" s="55">
        <v>0</v>
      </c>
      <c r="F3624" s="55">
        <v>1</v>
      </c>
      <c r="G3624" s="56">
        <v>44377</v>
      </c>
      <c r="H3624" s="56">
        <v>44377</v>
      </c>
      <c r="I3624" s="56">
        <v>44377</v>
      </c>
      <c r="J3624" s="55">
        <v>1</v>
      </c>
      <c r="K3624" s="56">
        <v>44433</v>
      </c>
      <c r="L3624" s="56">
        <v>44336</v>
      </c>
      <c r="M3624" s="56">
        <v>44377</v>
      </c>
      <c r="N3624" s="55">
        <v>1</v>
      </c>
      <c r="O3624" s="55">
        <v>1</v>
      </c>
      <c r="P3624" s="55">
        <v>1</v>
      </c>
      <c r="Q3624" s="56">
        <v>44433</v>
      </c>
      <c r="R3624" s="55">
        <v>0</v>
      </c>
      <c r="T3624" s="55">
        <v>5185757001</v>
      </c>
      <c r="U3624" s="55" t="s">
        <v>15673</v>
      </c>
      <c r="V3624" s="55" t="s">
        <v>15672</v>
      </c>
      <c r="W3624" s="55" t="s">
        <v>1336</v>
      </c>
      <c r="X3624" s="55" t="s">
        <v>1336</v>
      </c>
      <c r="Y3624" s="55">
        <v>0</v>
      </c>
      <c r="Z3624" s="55" t="s">
        <v>1419</v>
      </c>
      <c r="AA3624" s="55" t="s">
        <v>1338</v>
      </c>
      <c r="AB3624" s="55">
        <v>3100</v>
      </c>
      <c r="AC3624" s="55">
        <v>3100</v>
      </c>
      <c r="AD3624" s="55">
        <v>0</v>
      </c>
      <c r="AE3624" s="55" t="s">
        <v>1339</v>
      </c>
      <c r="AF3624" s="55" t="s">
        <v>3146</v>
      </c>
      <c r="AG3624" s="55" t="s">
        <v>3147</v>
      </c>
      <c r="AH3624" s="55" t="s">
        <v>1235</v>
      </c>
      <c r="AJ3624" s="55" t="s">
        <v>1039</v>
      </c>
      <c r="AK3624" s="55">
        <v>0</v>
      </c>
      <c r="AL3624" s="55" t="s">
        <v>3283</v>
      </c>
      <c r="AN3624" s="55">
        <v>5</v>
      </c>
      <c r="AO3624" s="55" t="s">
        <v>15674</v>
      </c>
      <c r="AR3624" s="56">
        <v>44336</v>
      </c>
      <c r="AS3624" s="57">
        <v>0.40690972222222221</v>
      </c>
      <c r="AT3624" s="56">
        <v>44433</v>
      </c>
      <c r="AU3624" s="57">
        <v>0.65629629629629627</v>
      </c>
      <c r="AV3624" s="55" t="s">
        <v>1345</v>
      </c>
      <c r="AW3624" s="55" t="s">
        <v>1345</v>
      </c>
      <c r="AX3624" s="55" t="s">
        <v>1346</v>
      </c>
      <c r="CB3624" s="55" t="s">
        <v>3137</v>
      </c>
    </row>
    <row r="3625" spans="1:80">
      <c r="A3625" s="55" t="s">
        <v>15675</v>
      </c>
      <c r="B3625" s="55">
        <v>3</v>
      </c>
      <c r="C3625" s="55" t="s">
        <v>532</v>
      </c>
      <c r="D3625" s="55" t="s">
        <v>1038</v>
      </c>
      <c r="E3625" s="55">
        <v>1</v>
      </c>
      <c r="F3625" s="55">
        <v>1</v>
      </c>
      <c r="G3625" s="56">
        <v>44377</v>
      </c>
      <c r="H3625" s="56">
        <v>44377</v>
      </c>
      <c r="I3625" s="56">
        <v>44377</v>
      </c>
      <c r="J3625" s="55">
        <v>1</v>
      </c>
      <c r="K3625" s="56">
        <v>44438</v>
      </c>
      <c r="W3625" s="55" t="s">
        <v>1336</v>
      </c>
      <c r="X3625" s="55" t="s">
        <v>1336</v>
      </c>
      <c r="Y3625" s="55">
        <v>20</v>
      </c>
      <c r="AD3625" s="55">
        <v>3100</v>
      </c>
      <c r="AE3625" s="55" t="s">
        <v>1339</v>
      </c>
      <c r="AF3625" s="55" t="s">
        <v>1352</v>
      </c>
      <c r="AG3625" s="55" t="s">
        <v>1353</v>
      </c>
      <c r="AI3625" s="55">
        <v>510</v>
      </c>
      <c r="AJ3625" s="55" t="s">
        <v>1038</v>
      </c>
      <c r="AK3625" s="55">
        <v>0</v>
      </c>
      <c r="AL3625" s="55" t="s">
        <v>3283</v>
      </c>
      <c r="AN3625" s="55">
        <v>5</v>
      </c>
      <c r="AQ3625" s="55" t="s">
        <v>1235</v>
      </c>
      <c r="AR3625" s="56">
        <v>44340</v>
      </c>
      <c r="AS3625" s="57">
        <v>0.59075231481481483</v>
      </c>
      <c r="AT3625" s="56">
        <v>44438</v>
      </c>
      <c r="AU3625" s="57">
        <v>0.62182870370370369</v>
      </c>
      <c r="AV3625" s="55" t="s">
        <v>1344</v>
      </c>
      <c r="AW3625" s="55" t="s">
        <v>1344</v>
      </c>
      <c r="AX3625" s="55" t="s">
        <v>1490</v>
      </c>
      <c r="AY3625" s="55" t="s">
        <v>1039</v>
      </c>
      <c r="AZ3625" s="55">
        <v>3</v>
      </c>
      <c r="BA3625" s="55" t="s">
        <v>1347</v>
      </c>
      <c r="BB3625" s="55">
        <v>1</v>
      </c>
      <c r="BF3625" s="55" t="s">
        <v>1418</v>
      </c>
      <c r="BG3625" s="55">
        <v>4</v>
      </c>
      <c r="BH3625" s="55" t="s">
        <v>48</v>
      </c>
      <c r="BI3625" s="55" t="s">
        <v>244</v>
      </c>
      <c r="BJ3625" s="55">
        <v>0</v>
      </c>
      <c r="BK3625" s="55">
        <v>0</v>
      </c>
      <c r="BL3625" s="55">
        <v>0</v>
      </c>
      <c r="BM3625" s="55">
        <v>0</v>
      </c>
      <c r="BN3625" s="55">
        <v>0</v>
      </c>
      <c r="BO3625" s="55">
        <v>0</v>
      </c>
      <c r="BP3625" s="55">
        <v>0</v>
      </c>
      <c r="BQ3625" s="55">
        <v>0</v>
      </c>
      <c r="BR3625" s="55">
        <v>0</v>
      </c>
      <c r="BS3625" s="55">
        <v>0</v>
      </c>
      <c r="BT3625" s="56">
        <v>44438</v>
      </c>
      <c r="BU3625" s="56">
        <v>44438</v>
      </c>
      <c r="BV3625" s="56">
        <v>44438</v>
      </c>
      <c r="BW3625" s="56">
        <v>44438</v>
      </c>
      <c r="BX3625" s="55" t="s">
        <v>1038</v>
      </c>
      <c r="BY3625" s="55" t="s">
        <v>1039</v>
      </c>
      <c r="BZ3625" s="55">
        <v>3000.4511000000002</v>
      </c>
      <c r="CA3625" s="55" t="s">
        <v>1419</v>
      </c>
      <c r="CB3625" s="55" t="s">
        <v>1357</v>
      </c>
    </row>
    <row r="3626" spans="1:80">
      <c r="A3626" s="55" t="s">
        <v>15676</v>
      </c>
      <c r="B3626" s="55">
        <v>2</v>
      </c>
      <c r="C3626" s="55" t="s">
        <v>15677</v>
      </c>
      <c r="D3626" s="55" t="s">
        <v>1041</v>
      </c>
      <c r="E3626" s="55">
        <v>0</v>
      </c>
      <c r="F3626" s="55">
        <v>1</v>
      </c>
      <c r="G3626" s="56">
        <v>44377</v>
      </c>
      <c r="H3626" s="56">
        <v>44377</v>
      </c>
      <c r="I3626" s="56">
        <v>44377</v>
      </c>
      <c r="J3626" s="55">
        <v>1</v>
      </c>
      <c r="K3626" s="56">
        <v>44433</v>
      </c>
      <c r="L3626" s="56">
        <v>44336</v>
      </c>
      <c r="M3626" s="56">
        <v>44377</v>
      </c>
      <c r="N3626" s="55">
        <v>1</v>
      </c>
      <c r="O3626" s="55">
        <v>1</v>
      </c>
      <c r="P3626" s="55">
        <v>1</v>
      </c>
      <c r="Q3626" s="56">
        <v>44433</v>
      </c>
      <c r="R3626" s="55">
        <v>0</v>
      </c>
      <c r="T3626" s="55">
        <v>5185732007</v>
      </c>
      <c r="U3626" s="55" t="s">
        <v>15678</v>
      </c>
      <c r="V3626" s="55" t="s">
        <v>15677</v>
      </c>
      <c r="W3626" s="55" t="s">
        <v>1336</v>
      </c>
      <c r="X3626" s="55" t="s">
        <v>1336</v>
      </c>
      <c r="Y3626" s="55">
        <v>0</v>
      </c>
      <c r="Z3626" s="55" t="s">
        <v>1419</v>
      </c>
      <c r="AA3626" s="55" t="s">
        <v>1338</v>
      </c>
      <c r="AB3626" s="55">
        <v>1830</v>
      </c>
      <c r="AC3626" s="55">
        <v>1830</v>
      </c>
      <c r="AD3626" s="55">
        <v>0</v>
      </c>
      <c r="AE3626" s="55" t="s">
        <v>1339</v>
      </c>
      <c r="AF3626" s="55" t="s">
        <v>3146</v>
      </c>
      <c r="AG3626" s="55" t="s">
        <v>3147</v>
      </c>
      <c r="AH3626" s="55" t="s">
        <v>1235</v>
      </c>
      <c r="AJ3626" s="55" t="s">
        <v>1041</v>
      </c>
      <c r="AK3626" s="55">
        <v>0</v>
      </c>
      <c r="AL3626" s="55" t="s">
        <v>3283</v>
      </c>
      <c r="AN3626" s="55">
        <v>5</v>
      </c>
      <c r="AO3626" s="55" t="s">
        <v>15679</v>
      </c>
      <c r="AR3626" s="56">
        <v>44336</v>
      </c>
      <c r="AS3626" s="57">
        <v>0.40717592592592594</v>
      </c>
      <c r="AT3626" s="56">
        <v>44433</v>
      </c>
      <c r="AU3626" s="57">
        <v>0.65633101851851849</v>
      </c>
      <c r="AV3626" s="55" t="s">
        <v>1345</v>
      </c>
      <c r="AW3626" s="55" t="s">
        <v>1345</v>
      </c>
      <c r="AX3626" s="55" t="s">
        <v>1346</v>
      </c>
      <c r="CB3626" s="55" t="s">
        <v>3137</v>
      </c>
    </row>
    <row r="3627" spans="1:80">
      <c r="A3627" s="55" t="s">
        <v>15680</v>
      </c>
      <c r="B3627" s="55">
        <v>3</v>
      </c>
      <c r="C3627" s="55" t="s">
        <v>533</v>
      </c>
      <c r="D3627" s="55" t="s">
        <v>1040</v>
      </c>
      <c r="E3627" s="55">
        <v>1</v>
      </c>
      <c r="F3627" s="55">
        <v>1</v>
      </c>
      <c r="G3627" s="56">
        <v>44377</v>
      </c>
      <c r="H3627" s="56">
        <v>44377</v>
      </c>
      <c r="I3627" s="56">
        <v>44377</v>
      </c>
      <c r="J3627" s="55">
        <v>1</v>
      </c>
      <c r="K3627" s="56">
        <v>44438</v>
      </c>
      <c r="W3627" s="55" t="s">
        <v>1336</v>
      </c>
      <c r="X3627" s="55" t="s">
        <v>1336</v>
      </c>
      <c r="Y3627" s="55">
        <v>20</v>
      </c>
      <c r="AD3627" s="55">
        <v>1830</v>
      </c>
      <c r="AE3627" s="55" t="s">
        <v>1339</v>
      </c>
      <c r="AF3627" s="55" t="s">
        <v>1352</v>
      </c>
      <c r="AG3627" s="55" t="s">
        <v>1353</v>
      </c>
      <c r="AI3627" s="55">
        <v>510</v>
      </c>
      <c r="AJ3627" s="55" t="s">
        <v>1040</v>
      </c>
      <c r="AK3627" s="55">
        <v>0</v>
      </c>
      <c r="AL3627" s="55" t="s">
        <v>3283</v>
      </c>
      <c r="AN3627" s="55">
        <v>5</v>
      </c>
      <c r="AQ3627" s="55" t="s">
        <v>1235</v>
      </c>
      <c r="AR3627" s="56">
        <v>44340</v>
      </c>
      <c r="AS3627" s="57">
        <v>0.59781249999999997</v>
      </c>
      <c r="AT3627" s="56">
        <v>44438</v>
      </c>
      <c r="AU3627" s="57">
        <v>0.62280092592592595</v>
      </c>
      <c r="AV3627" s="55" t="s">
        <v>1344</v>
      </c>
      <c r="AW3627" s="55" t="s">
        <v>1344</v>
      </c>
      <c r="AX3627" s="55" t="s">
        <v>1490</v>
      </c>
      <c r="AY3627" s="55" t="s">
        <v>1041</v>
      </c>
      <c r="AZ3627" s="55">
        <v>3</v>
      </c>
      <c r="BA3627" s="55" t="s">
        <v>1347</v>
      </c>
      <c r="BB3627" s="55">
        <v>1</v>
      </c>
      <c r="BF3627" s="55" t="s">
        <v>1418</v>
      </c>
      <c r="BG3627" s="55">
        <v>4</v>
      </c>
      <c r="BH3627" s="55" t="s">
        <v>48</v>
      </c>
      <c r="BI3627" s="55" t="s">
        <v>244</v>
      </c>
      <c r="BJ3627" s="55">
        <v>0</v>
      </c>
      <c r="BK3627" s="55">
        <v>0</v>
      </c>
      <c r="BL3627" s="55">
        <v>0</v>
      </c>
      <c r="BM3627" s="55">
        <v>0</v>
      </c>
      <c r="BN3627" s="55">
        <v>0</v>
      </c>
      <c r="BO3627" s="55">
        <v>0</v>
      </c>
      <c r="BP3627" s="55">
        <v>0</v>
      </c>
      <c r="BQ3627" s="55">
        <v>0</v>
      </c>
      <c r="BR3627" s="55">
        <v>0</v>
      </c>
      <c r="BS3627" s="55">
        <v>0</v>
      </c>
      <c r="BT3627" s="56">
        <v>44438</v>
      </c>
      <c r="BU3627" s="56">
        <v>44438</v>
      </c>
      <c r="BV3627" s="56">
        <v>44438</v>
      </c>
      <c r="BW3627" s="56">
        <v>44438</v>
      </c>
      <c r="BX3627" s="55" t="s">
        <v>1040</v>
      </c>
      <c r="BY3627" s="55" t="s">
        <v>1041</v>
      </c>
      <c r="BZ3627" s="55">
        <v>2129.8117999999999</v>
      </c>
      <c r="CA3627" s="55" t="s">
        <v>1419</v>
      </c>
      <c r="CB3627" s="55" t="s">
        <v>1357</v>
      </c>
    </row>
    <row r="3628" spans="1:80">
      <c r="A3628" s="55" t="s">
        <v>15681</v>
      </c>
      <c r="B3628" s="55">
        <v>2</v>
      </c>
      <c r="C3628" s="55" t="s">
        <v>15682</v>
      </c>
      <c r="D3628" s="55" t="s">
        <v>1043</v>
      </c>
      <c r="E3628" s="55">
        <v>0</v>
      </c>
      <c r="F3628" s="55">
        <v>1</v>
      </c>
      <c r="G3628" s="56">
        <v>44377</v>
      </c>
      <c r="H3628" s="56">
        <v>44377</v>
      </c>
      <c r="I3628" s="56">
        <v>44377</v>
      </c>
      <c r="J3628" s="55">
        <v>1</v>
      </c>
      <c r="K3628" s="56">
        <v>44433</v>
      </c>
      <c r="L3628" s="56">
        <v>44336</v>
      </c>
      <c r="M3628" s="56">
        <v>44377</v>
      </c>
      <c r="N3628" s="55">
        <v>1</v>
      </c>
      <c r="O3628" s="55">
        <v>1</v>
      </c>
      <c r="P3628" s="55">
        <v>1</v>
      </c>
      <c r="Q3628" s="56">
        <v>44433</v>
      </c>
      <c r="R3628" s="55">
        <v>0</v>
      </c>
      <c r="T3628" s="55">
        <v>5185733004</v>
      </c>
      <c r="U3628" s="55" t="s">
        <v>15683</v>
      </c>
      <c r="V3628" s="55" t="s">
        <v>15682</v>
      </c>
      <c r="W3628" s="55" t="s">
        <v>1336</v>
      </c>
      <c r="X3628" s="55" t="s">
        <v>1336</v>
      </c>
      <c r="Y3628" s="55">
        <v>0</v>
      </c>
      <c r="Z3628" s="55" t="s">
        <v>1419</v>
      </c>
      <c r="AA3628" s="55" t="s">
        <v>1338</v>
      </c>
      <c r="AB3628" s="55">
        <v>2660</v>
      </c>
      <c r="AC3628" s="55">
        <v>2660</v>
      </c>
      <c r="AD3628" s="55">
        <v>0</v>
      </c>
      <c r="AE3628" s="55" t="s">
        <v>1339</v>
      </c>
      <c r="AF3628" s="55" t="s">
        <v>3146</v>
      </c>
      <c r="AG3628" s="55" t="s">
        <v>3147</v>
      </c>
      <c r="AH3628" s="55" t="s">
        <v>1235</v>
      </c>
      <c r="AJ3628" s="55" t="s">
        <v>1043</v>
      </c>
      <c r="AK3628" s="55">
        <v>0</v>
      </c>
      <c r="AL3628" s="55" t="s">
        <v>3283</v>
      </c>
      <c r="AN3628" s="55">
        <v>5</v>
      </c>
      <c r="AO3628" s="55" t="s">
        <v>15684</v>
      </c>
      <c r="AR3628" s="56">
        <v>44336</v>
      </c>
      <c r="AS3628" s="57">
        <v>0.40701388888888884</v>
      </c>
      <c r="AT3628" s="56">
        <v>44433</v>
      </c>
      <c r="AU3628" s="57">
        <v>0.65630787037037031</v>
      </c>
      <c r="AV3628" s="55" t="s">
        <v>1345</v>
      </c>
      <c r="AW3628" s="55" t="s">
        <v>1345</v>
      </c>
      <c r="AX3628" s="55" t="s">
        <v>1346</v>
      </c>
      <c r="CB3628" s="55" t="s">
        <v>3137</v>
      </c>
    </row>
    <row r="3629" spans="1:80">
      <c r="A3629" s="55" t="s">
        <v>15685</v>
      </c>
      <c r="B3629" s="55">
        <v>3</v>
      </c>
      <c r="C3629" s="55" t="s">
        <v>534</v>
      </c>
      <c r="D3629" s="55" t="s">
        <v>1042</v>
      </c>
      <c r="E3629" s="55">
        <v>1</v>
      </c>
      <c r="F3629" s="55">
        <v>1</v>
      </c>
      <c r="G3629" s="56">
        <v>44377</v>
      </c>
      <c r="H3629" s="56">
        <v>44377</v>
      </c>
      <c r="I3629" s="56">
        <v>44377</v>
      </c>
      <c r="J3629" s="55">
        <v>1</v>
      </c>
      <c r="K3629" s="56">
        <v>44438</v>
      </c>
      <c r="W3629" s="55" t="s">
        <v>1336</v>
      </c>
      <c r="X3629" s="55" t="s">
        <v>1336</v>
      </c>
      <c r="Y3629" s="55">
        <v>20</v>
      </c>
      <c r="AD3629" s="55">
        <v>2660</v>
      </c>
      <c r="AE3629" s="55" t="s">
        <v>1339</v>
      </c>
      <c r="AF3629" s="55" t="s">
        <v>1352</v>
      </c>
      <c r="AG3629" s="55" t="s">
        <v>1353</v>
      </c>
      <c r="AI3629" s="55">
        <v>510</v>
      </c>
      <c r="AJ3629" s="55" t="s">
        <v>1042</v>
      </c>
      <c r="AK3629" s="55">
        <v>0</v>
      </c>
      <c r="AL3629" s="55" t="s">
        <v>3283</v>
      </c>
      <c r="AN3629" s="55">
        <v>5</v>
      </c>
      <c r="AQ3629" s="55" t="s">
        <v>1235</v>
      </c>
      <c r="AR3629" s="56">
        <v>44340</v>
      </c>
      <c r="AS3629" s="57">
        <v>0.59429398148148149</v>
      </c>
      <c r="AT3629" s="56">
        <v>44438</v>
      </c>
      <c r="AU3629" s="57">
        <v>0.62233796296296295</v>
      </c>
      <c r="AV3629" s="55" t="s">
        <v>1344</v>
      </c>
      <c r="AW3629" s="55" t="s">
        <v>1344</v>
      </c>
      <c r="AX3629" s="55" t="s">
        <v>1490</v>
      </c>
      <c r="AY3629" s="55" t="s">
        <v>1043</v>
      </c>
      <c r="AZ3629" s="55">
        <v>3</v>
      </c>
      <c r="BA3629" s="55" t="s">
        <v>1347</v>
      </c>
      <c r="BB3629" s="55">
        <v>1</v>
      </c>
      <c r="BF3629" s="55" t="s">
        <v>1418</v>
      </c>
      <c r="BG3629" s="55">
        <v>4</v>
      </c>
      <c r="BH3629" s="55" t="s">
        <v>48</v>
      </c>
      <c r="BI3629" s="55" t="s">
        <v>244</v>
      </c>
      <c r="BJ3629" s="55">
        <v>0</v>
      </c>
      <c r="BK3629" s="55">
        <v>0</v>
      </c>
      <c r="BL3629" s="55">
        <v>0</v>
      </c>
      <c r="BM3629" s="55">
        <v>0</v>
      </c>
      <c r="BN3629" s="55">
        <v>0</v>
      </c>
      <c r="BO3629" s="55">
        <v>0</v>
      </c>
      <c r="BP3629" s="55">
        <v>0</v>
      </c>
      <c r="BQ3629" s="55">
        <v>0</v>
      </c>
      <c r="BR3629" s="55">
        <v>0</v>
      </c>
      <c r="BS3629" s="55">
        <v>0</v>
      </c>
      <c r="BT3629" s="56">
        <v>44438</v>
      </c>
      <c r="BU3629" s="56">
        <v>44438</v>
      </c>
      <c r="BV3629" s="56">
        <v>44438</v>
      </c>
      <c r="BW3629" s="56">
        <v>44438</v>
      </c>
      <c r="BX3629" s="55" t="s">
        <v>1042</v>
      </c>
      <c r="BY3629" s="55" t="s">
        <v>1043</v>
      </c>
      <c r="BZ3629" s="55">
        <v>2583.9416999999999</v>
      </c>
      <c r="CA3629" s="55" t="s">
        <v>1419</v>
      </c>
      <c r="CB3629" s="55" t="s">
        <v>1357</v>
      </c>
    </row>
    <row r="3630" spans="1:80">
      <c r="A3630" s="55" t="s">
        <v>15686</v>
      </c>
      <c r="B3630" s="55">
        <v>2</v>
      </c>
      <c r="C3630" s="55" t="s">
        <v>15687</v>
      </c>
      <c r="D3630" s="55" t="s">
        <v>15688</v>
      </c>
      <c r="E3630" s="55">
        <v>0</v>
      </c>
      <c r="F3630" s="55">
        <v>1</v>
      </c>
      <c r="G3630" s="56">
        <v>44280</v>
      </c>
      <c r="H3630" s="56">
        <v>44280</v>
      </c>
      <c r="I3630" s="56">
        <v>44280</v>
      </c>
      <c r="J3630" s="55">
        <v>1</v>
      </c>
      <c r="K3630" s="56">
        <v>44336</v>
      </c>
      <c r="L3630" s="56">
        <v>44250</v>
      </c>
      <c r="M3630" s="56">
        <v>44280</v>
      </c>
      <c r="N3630" s="55">
        <v>1</v>
      </c>
      <c r="O3630" s="55">
        <v>1</v>
      </c>
      <c r="P3630" s="55">
        <v>1</v>
      </c>
      <c r="Q3630" s="56">
        <v>44337</v>
      </c>
      <c r="R3630" s="55">
        <v>0</v>
      </c>
      <c r="T3630" s="55">
        <v>5173468003</v>
      </c>
      <c r="U3630" s="55" t="s">
        <v>15689</v>
      </c>
      <c r="V3630" s="55" t="s">
        <v>15687</v>
      </c>
      <c r="W3630" s="55" t="s">
        <v>1336</v>
      </c>
      <c r="X3630" s="55" t="s">
        <v>1336</v>
      </c>
      <c r="Y3630" s="55">
        <v>0</v>
      </c>
      <c r="Z3630" s="55" t="s">
        <v>1419</v>
      </c>
      <c r="AA3630" s="55" t="s">
        <v>1338</v>
      </c>
      <c r="AB3630" s="55">
        <v>525</v>
      </c>
      <c r="AC3630" s="55">
        <v>525</v>
      </c>
      <c r="AD3630" s="55">
        <v>0</v>
      </c>
      <c r="AE3630" s="55" t="s">
        <v>1339</v>
      </c>
      <c r="AF3630" s="55" t="s">
        <v>3146</v>
      </c>
      <c r="AG3630" s="55" t="s">
        <v>3147</v>
      </c>
      <c r="AH3630" s="55" t="s">
        <v>1235</v>
      </c>
      <c r="AJ3630" s="55" t="s">
        <v>15688</v>
      </c>
      <c r="AK3630" s="55">
        <v>0</v>
      </c>
      <c r="AL3630" s="55" t="s">
        <v>3414</v>
      </c>
      <c r="AN3630" s="55">
        <v>6</v>
      </c>
      <c r="AO3630" s="55" t="s">
        <v>15690</v>
      </c>
      <c r="AR3630" s="56">
        <v>44250</v>
      </c>
      <c r="AS3630" s="57">
        <v>0.39368055555555559</v>
      </c>
      <c r="AT3630" s="56">
        <v>44336</v>
      </c>
      <c r="AU3630" s="57">
        <v>0.65780092592592598</v>
      </c>
      <c r="AV3630" s="55" t="s">
        <v>1345</v>
      </c>
      <c r="AW3630" s="55" t="s">
        <v>1345</v>
      </c>
      <c r="AX3630" s="55" t="s">
        <v>1346</v>
      </c>
      <c r="CB3630" s="55" t="s">
        <v>3150</v>
      </c>
    </row>
    <row r="3631" spans="1:80">
      <c r="A3631" s="55" t="s">
        <v>15691</v>
      </c>
      <c r="B3631" s="55">
        <v>2</v>
      </c>
      <c r="C3631" s="55" t="s">
        <v>15692</v>
      </c>
      <c r="D3631" s="55" t="s">
        <v>15693</v>
      </c>
      <c r="E3631" s="55">
        <v>0</v>
      </c>
      <c r="F3631" s="55">
        <v>1</v>
      </c>
      <c r="G3631" s="56">
        <v>44347</v>
      </c>
      <c r="H3631" s="56">
        <v>44347</v>
      </c>
      <c r="I3631" s="56">
        <v>44347</v>
      </c>
      <c r="J3631" s="55">
        <v>0</v>
      </c>
      <c r="L3631" s="56">
        <v>44329</v>
      </c>
      <c r="M3631" s="56">
        <v>44347</v>
      </c>
      <c r="N3631" s="55">
        <v>1</v>
      </c>
      <c r="O3631" s="55">
        <v>0</v>
      </c>
      <c r="P3631" s="55">
        <v>0</v>
      </c>
      <c r="R3631" s="55">
        <v>0</v>
      </c>
      <c r="T3631" s="55">
        <v>5198048005</v>
      </c>
      <c r="U3631" s="55" t="s">
        <v>15694</v>
      </c>
      <c r="V3631" s="55" t="s">
        <v>15692</v>
      </c>
      <c r="W3631" s="55" t="s">
        <v>1336</v>
      </c>
      <c r="X3631" s="55" t="s">
        <v>1336</v>
      </c>
      <c r="Y3631" s="55">
        <v>0</v>
      </c>
      <c r="Z3631" s="55" t="s">
        <v>1419</v>
      </c>
      <c r="AA3631" s="55" t="s">
        <v>1338</v>
      </c>
      <c r="AB3631" s="55">
        <v>2625</v>
      </c>
      <c r="AC3631" s="55">
        <v>2625</v>
      </c>
      <c r="AD3631" s="55">
        <v>0</v>
      </c>
      <c r="AE3631" s="55" t="s">
        <v>1339</v>
      </c>
      <c r="AF3631" s="55" t="s">
        <v>3146</v>
      </c>
      <c r="AG3631" s="55" t="s">
        <v>3147</v>
      </c>
      <c r="AH3631" s="55" t="s">
        <v>1235</v>
      </c>
      <c r="AJ3631" s="55" t="s">
        <v>15693</v>
      </c>
      <c r="AK3631" s="55">
        <v>0</v>
      </c>
      <c r="AL3631" s="55" t="s">
        <v>3414</v>
      </c>
      <c r="AN3631" s="55">
        <v>7</v>
      </c>
      <c r="AO3631" s="55" t="s">
        <v>15695</v>
      </c>
      <c r="AR3631" s="56">
        <v>44329</v>
      </c>
      <c r="AS3631" s="57">
        <v>0.40502314814814816</v>
      </c>
      <c r="AT3631" s="56">
        <v>44329</v>
      </c>
      <c r="AU3631" s="57">
        <v>0.5536226851851852</v>
      </c>
      <c r="AV3631" s="55" t="s">
        <v>1345</v>
      </c>
      <c r="AW3631" s="55" t="s">
        <v>1345</v>
      </c>
      <c r="AX3631" s="55" t="s">
        <v>1346</v>
      </c>
      <c r="CB3631" s="55" t="s">
        <v>3150</v>
      </c>
    </row>
    <row r="3632" spans="1:80">
      <c r="A3632" s="55" t="s">
        <v>15696</v>
      </c>
      <c r="B3632" s="55">
        <v>2</v>
      </c>
      <c r="C3632" s="55" t="s">
        <v>15697</v>
      </c>
      <c r="D3632" s="55" t="s">
        <v>15698</v>
      </c>
      <c r="E3632" s="55">
        <v>0</v>
      </c>
      <c r="F3632" s="55">
        <v>0</v>
      </c>
      <c r="G3632" s="56">
        <v>44347</v>
      </c>
      <c r="H3632" s="56">
        <v>44347</v>
      </c>
      <c r="I3632" s="56">
        <v>44347</v>
      </c>
      <c r="J3632" s="55">
        <v>0</v>
      </c>
      <c r="L3632" s="56">
        <v>44328</v>
      </c>
      <c r="M3632" s="56">
        <v>44347</v>
      </c>
      <c r="N3632" s="55">
        <v>0</v>
      </c>
      <c r="O3632" s="55">
        <v>0</v>
      </c>
      <c r="P3632" s="55">
        <v>0</v>
      </c>
      <c r="R3632" s="55">
        <v>0</v>
      </c>
      <c r="T3632" s="55">
        <v>5197484000</v>
      </c>
      <c r="U3632" s="55" t="s">
        <v>15699</v>
      </c>
      <c r="V3632" s="55" t="s">
        <v>15697</v>
      </c>
      <c r="W3632" s="55" t="s">
        <v>1336</v>
      </c>
      <c r="X3632" s="55" t="s">
        <v>1336</v>
      </c>
      <c r="Y3632" s="55">
        <v>0</v>
      </c>
      <c r="Z3632" s="55" t="s">
        <v>1419</v>
      </c>
      <c r="AA3632" s="55" t="s">
        <v>1338</v>
      </c>
      <c r="AB3632" s="55">
        <v>2940</v>
      </c>
      <c r="AC3632" s="55">
        <v>2940</v>
      </c>
      <c r="AD3632" s="55">
        <v>0</v>
      </c>
      <c r="AE3632" s="55" t="s">
        <v>1339</v>
      </c>
      <c r="AF3632" s="55" t="s">
        <v>3146</v>
      </c>
      <c r="AG3632" s="55" t="s">
        <v>3147</v>
      </c>
      <c r="AH3632" s="55" t="s">
        <v>1235</v>
      </c>
      <c r="AJ3632" s="55" t="s">
        <v>15698</v>
      </c>
      <c r="AK3632" s="55">
        <v>0</v>
      </c>
      <c r="AL3632" s="55" t="s">
        <v>3283</v>
      </c>
      <c r="AN3632" s="55">
        <v>8</v>
      </c>
      <c r="AO3632" s="55" t="s">
        <v>15700</v>
      </c>
      <c r="AR3632" s="56">
        <v>44328</v>
      </c>
      <c r="AS3632" s="57">
        <v>0.46820601851851856</v>
      </c>
      <c r="AT3632" s="56">
        <v>44386</v>
      </c>
      <c r="AU3632" s="57">
        <v>0.76340277777777776</v>
      </c>
      <c r="AV3632" s="55" t="s">
        <v>1345</v>
      </c>
      <c r="AW3632" s="55" t="s">
        <v>2166</v>
      </c>
      <c r="AX3632" s="55" t="s">
        <v>2167</v>
      </c>
      <c r="CB3632" s="55" t="s">
        <v>3150</v>
      </c>
    </row>
    <row r="3633" spans="1:80">
      <c r="A3633" s="55" t="s">
        <v>15701</v>
      </c>
      <c r="B3633" s="55">
        <v>2</v>
      </c>
      <c r="C3633" s="55" t="s">
        <v>15702</v>
      </c>
      <c r="D3633" s="55" t="s">
        <v>15703</v>
      </c>
      <c r="E3633" s="55">
        <v>0</v>
      </c>
      <c r="F3633" s="55">
        <v>1</v>
      </c>
      <c r="G3633" s="56">
        <v>44377</v>
      </c>
      <c r="H3633" s="56">
        <v>44377</v>
      </c>
      <c r="I3633" s="56">
        <v>44377</v>
      </c>
      <c r="J3633" s="55">
        <v>0</v>
      </c>
      <c r="L3633" s="56">
        <v>44370</v>
      </c>
      <c r="M3633" s="56">
        <v>44377</v>
      </c>
      <c r="N3633" s="55">
        <v>1</v>
      </c>
      <c r="O3633" s="55">
        <v>0</v>
      </c>
      <c r="P3633" s="55">
        <v>0</v>
      </c>
      <c r="R3633" s="55">
        <v>0</v>
      </c>
      <c r="T3633" s="55">
        <v>5205098001</v>
      </c>
      <c r="U3633" s="55" t="s">
        <v>15704</v>
      </c>
      <c r="V3633" s="55" t="s">
        <v>15702</v>
      </c>
      <c r="W3633" s="55" t="s">
        <v>1336</v>
      </c>
      <c r="X3633" s="55" t="s">
        <v>1336</v>
      </c>
      <c r="Y3633" s="55">
        <v>0</v>
      </c>
      <c r="Z3633" s="55" t="s">
        <v>1419</v>
      </c>
      <c r="AA3633" s="55" t="s">
        <v>1338</v>
      </c>
      <c r="AB3633" s="55">
        <v>2940</v>
      </c>
      <c r="AC3633" s="55">
        <v>2940</v>
      </c>
      <c r="AD3633" s="55">
        <v>0</v>
      </c>
      <c r="AE3633" s="55" t="s">
        <v>1339</v>
      </c>
      <c r="AF3633" s="55" t="s">
        <v>3146</v>
      </c>
      <c r="AG3633" s="55" t="s">
        <v>3147</v>
      </c>
      <c r="AH3633" s="55" t="s">
        <v>1235</v>
      </c>
      <c r="AJ3633" s="55" t="s">
        <v>15703</v>
      </c>
      <c r="AK3633" s="55">
        <v>0</v>
      </c>
      <c r="AL3633" s="55" t="s">
        <v>3283</v>
      </c>
      <c r="AN3633" s="55">
        <v>9</v>
      </c>
      <c r="AO3633" s="55" t="s">
        <v>15705</v>
      </c>
      <c r="AR3633" s="56">
        <v>44370</v>
      </c>
      <c r="AS3633" s="57">
        <v>0.40461805555555558</v>
      </c>
      <c r="AT3633" s="56">
        <v>44371</v>
      </c>
      <c r="AU3633" s="57">
        <v>0.30467592592592591</v>
      </c>
      <c r="AV3633" s="55" t="s">
        <v>1345</v>
      </c>
      <c r="AW3633" s="55" t="s">
        <v>1345</v>
      </c>
      <c r="AX3633" s="55" t="s">
        <v>1346</v>
      </c>
      <c r="CB3633" s="55" t="s">
        <v>3150</v>
      </c>
    </row>
    <row r="3634" spans="1:80">
      <c r="A3634" s="55" t="s">
        <v>15706</v>
      </c>
      <c r="B3634" s="55">
        <v>2</v>
      </c>
      <c r="C3634" s="55" t="s">
        <v>15707</v>
      </c>
      <c r="D3634" s="55" t="s">
        <v>15708</v>
      </c>
      <c r="E3634" s="55">
        <v>0</v>
      </c>
      <c r="F3634" s="55">
        <v>1</v>
      </c>
      <c r="G3634" s="56">
        <v>44535</v>
      </c>
      <c r="H3634" s="56">
        <v>44535</v>
      </c>
      <c r="I3634" s="56">
        <v>44536</v>
      </c>
      <c r="J3634" s="55">
        <v>0</v>
      </c>
      <c r="L3634" s="56">
        <v>44476</v>
      </c>
      <c r="M3634" s="56">
        <v>44535</v>
      </c>
      <c r="N3634" s="55">
        <v>1</v>
      </c>
      <c r="O3634" s="55">
        <v>0</v>
      </c>
      <c r="P3634" s="55">
        <v>0</v>
      </c>
      <c r="R3634" s="55">
        <v>0</v>
      </c>
      <c r="T3634" s="55">
        <v>5218538005</v>
      </c>
      <c r="U3634" s="55" t="s">
        <v>15709</v>
      </c>
      <c r="V3634" s="55" t="s">
        <v>15707</v>
      </c>
      <c r="W3634" s="55" t="s">
        <v>1336</v>
      </c>
      <c r="X3634" s="55" t="s">
        <v>1336</v>
      </c>
      <c r="Y3634" s="55">
        <v>0</v>
      </c>
      <c r="Z3634" s="55" t="s">
        <v>1419</v>
      </c>
      <c r="AA3634" s="55" t="s">
        <v>1338</v>
      </c>
      <c r="AB3634" s="55">
        <v>1155</v>
      </c>
      <c r="AC3634" s="55">
        <v>1155</v>
      </c>
      <c r="AD3634" s="55">
        <v>0</v>
      </c>
      <c r="AE3634" s="55" t="s">
        <v>1339</v>
      </c>
      <c r="AF3634" s="55" t="s">
        <v>3146</v>
      </c>
      <c r="AG3634" s="55" t="s">
        <v>3147</v>
      </c>
      <c r="AH3634" s="55" t="s">
        <v>1235</v>
      </c>
      <c r="AJ3634" s="55" t="s">
        <v>15708</v>
      </c>
      <c r="AK3634" s="55">
        <v>0</v>
      </c>
      <c r="AL3634" s="55" t="s">
        <v>3283</v>
      </c>
      <c r="AN3634" s="55">
        <v>10</v>
      </c>
      <c r="AO3634" s="55" t="s">
        <v>15710</v>
      </c>
      <c r="AR3634" s="56">
        <v>44476</v>
      </c>
      <c r="AS3634" s="57">
        <v>0.56078703703703703</v>
      </c>
      <c r="AT3634" s="56">
        <v>44476</v>
      </c>
      <c r="AU3634" s="57">
        <v>0.62258101851851855</v>
      </c>
      <c r="AV3634" s="55" t="s">
        <v>1345</v>
      </c>
      <c r="AW3634" s="55" t="s">
        <v>1345</v>
      </c>
      <c r="AX3634" s="55" t="s">
        <v>1346</v>
      </c>
      <c r="CB3634" s="55" t="s">
        <v>3150</v>
      </c>
    </row>
    <row r="3635" spans="1:80">
      <c r="A3635" s="55" t="s">
        <v>15711</v>
      </c>
      <c r="B3635" s="55">
        <v>2</v>
      </c>
      <c r="C3635" s="55" t="s">
        <v>15712</v>
      </c>
      <c r="D3635" s="55" t="s">
        <v>15713</v>
      </c>
      <c r="E3635" s="55">
        <v>0</v>
      </c>
      <c r="F3635" s="55">
        <v>0</v>
      </c>
      <c r="G3635" s="56">
        <v>44347</v>
      </c>
      <c r="H3635" s="56">
        <v>44347</v>
      </c>
      <c r="I3635" s="56">
        <v>44347</v>
      </c>
      <c r="J3635" s="55">
        <v>0</v>
      </c>
      <c r="L3635" s="56">
        <v>44328</v>
      </c>
      <c r="M3635" s="56">
        <v>44347</v>
      </c>
      <c r="N3635" s="55">
        <v>0</v>
      </c>
      <c r="O3635" s="55">
        <v>0</v>
      </c>
      <c r="P3635" s="55">
        <v>0</v>
      </c>
      <c r="R3635" s="55">
        <v>0</v>
      </c>
      <c r="T3635" s="55">
        <v>5197490000</v>
      </c>
      <c r="U3635" s="55" t="s">
        <v>15714</v>
      </c>
      <c r="V3635" s="55" t="s">
        <v>15712</v>
      </c>
      <c r="W3635" s="55" t="s">
        <v>1336</v>
      </c>
      <c r="X3635" s="55" t="s">
        <v>1336</v>
      </c>
      <c r="Y3635" s="55">
        <v>0</v>
      </c>
      <c r="Z3635" s="55" t="s">
        <v>1419</v>
      </c>
      <c r="AA3635" s="55" t="s">
        <v>1338</v>
      </c>
      <c r="AB3635" s="55">
        <v>2310</v>
      </c>
      <c r="AC3635" s="55">
        <v>2310</v>
      </c>
      <c r="AD3635" s="55">
        <v>0</v>
      </c>
      <c r="AE3635" s="55" t="s">
        <v>1339</v>
      </c>
      <c r="AF3635" s="55" t="s">
        <v>3146</v>
      </c>
      <c r="AG3635" s="55" t="s">
        <v>3147</v>
      </c>
      <c r="AH3635" s="55" t="s">
        <v>1235</v>
      </c>
      <c r="AJ3635" s="55" t="s">
        <v>15713</v>
      </c>
      <c r="AK3635" s="55">
        <v>0</v>
      </c>
      <c r="AL3635" s="55" t="s">
        <v>3283</v>
      </c>
      <c r="AN3635" s="55">
        <v>8</v>
      </c>
      <c r="AO3635" s="55" t="s">
        <v>15715</v>
      </c>
      <c r="AR3635" s="56">
        <v>44328</v>
      </c>
      <c r="AS3635" s="57">
        <v>0.46832175925925923</v>
      </c>
      <c r="AT3635" s="56">
        <v>44386</v>
      </c>
      <c r="AU3635" s="57">
        <v>0.76388888888888884</v>
      </c>
      <c r="AV3635" s="55" t="s">
        <v>1345</v>
      </c>
      <c r="AW3635" s="55" t="s">
        <v>2166</v>
      </c>
      <c r="AX3635" s="55" t="s">
        <v>2167</v>
      </c>
      <c r="CB3635" s="55" t="s">
        <v>3150</v>
      </c>
    </row>
    <row r="3636" spans="1:80">
      <c r="A3636" s="55" t="s">
        <v>15716</v>
      </c>
      <c r="B3636" s="55">
        <v>2</v>
      </c>
      <c r="C3636" s="55" t="s">
        <v>15717</v>
      </c>
      <c r="D3636" s="55" t="s">
        <v>15718</v>
      </c>
      <c r="E3636" s="55">
        <v>0</v>
      </c>
      <c r="F3636" s="55">
        <v>1</v>
      </c>
      <c r="G3636" s="56">
        <v>44377</v>
      </c>
      <c r="H3636" s="56">
        <v>44377</v>
      </c>
      <c r="I3636" s="56">
        <v>44377</v>
      </c>
      <c r="J3636" s="55">
        <v>0</v>
      </c>
      <c r="L3636" s="56">
        <v>44370</v>
      </c>
      <c r="M3636" s="56">
        <v>44377</v>
      </c>
      <c r="N3636" s="55">
        <v>1</v>
      </c>
      <c r="O3636" s="55">
        <v>0</v>
      </c>
      <c r="P3636" s="55">
        <v>0</v>
      </c>
      <c r="R3636" s="55">
        <v>0</v>
      </c>
      <c r="T3636" s="55">
        <v>5205100004</v>
      </c>
      <c r="U3636" s="55" t="s">
        <v>15719</v>
      </c>
      <c r="V3636" s="55" t="s">
        <v>15717</v>
      </c>
      <c r="W3636" s="55" t="s">
        <v>1336</v>
      </c>
      <c r="X3636" s="55" t="s">
        <v>1336</v>
      </c>
      <c r="Y3636" s="55">
        <v>0</v>
      </c>
      <c r="Z3636" s="55" t="s">
        <v>1419</v>
      </c>
      <c r="AA3636" s="55" t="s">
        <v>1338</v>
      </c>
      <c r="AB3636" s="55">
        <v>2310</v>
      </c>
      <c r="AC3636" s="55">
        <v>2310</v>
      </c>
      <c r="AD3636" s="55">
        <v>0</v>
      </c>
      <c r="AE3636" s="55" t="s">
        <v>1339</v>
      </c>
      <c r="AF3636" s="55" t="s">
        <v>3146</v>
      </c>
      <c r="AG3636" s="55" t="s">
        <v>3147</v>
      </c>
      <c r="AH3636" s="55" t="s">
        <v>1235</v>
      </c>
      <c r="AJ3636" s="55" t="s">
        <v>15718</v>
      </c>
      <c r="AK3636" s="55">
        <v>0</v>
      </c>
      <c r="AL3636" s="55" t="s">
        <v>3283</v>
      </c>
      <c r="AN3636" s="55">
        <v>9</v>
      </c>
      <c r="AO3636" s="55" t="s">
        <v>15720</v>
      </c>
      <c r="AR3636" s="56">
        <v>44370</v>
      </c>
      <c r="AS3636" s="57">
        <v>0.40479166666666666</v>
      </c>
      <c r="AT3636" s="56">
        <v>44371</v>
      </c>
      <c r="AU3636" s="57">
        <v>0.30467592592592591</v>
      </c>
      <c r="AV3636" s="55" t="s">
        <v>1345</v>
      </c>
      <c r="AW3636" s="55" t="s">
        <v>1345</v>
      </c>
      <c r="AX3636" s="55" t="s">
        <v>1346</v>
      </c>
      <c r="CB3636" s="55" t="s">
        <v>3150</v>
      </c>
    </row>
    <row r="3637" spans="1:80">
      <c r="A3637" s="55" t="s">
        <v>15721</v>
      </c>
      <c r="B3637" s="55">
        <v>2</v>
      </c>
      <c r="C3637" s="55" t="s">
        <v>15722</v>
      </c>
      <c r="D3637" s="55" t="s">
        <v>15723</v>
      </c>
      <c r="E3637" s="55">
        <v>0</v>
      </c>
      <c r="F3637" s="55">
        <v>1</v>
      </c>
      <c r="G3637" s="56">
        <v>44535</v>
      </c>
      <c r="H3637" s="56">
        <v>44535</v>
      </c>
      <c r="I3637" s="56">
        <v>44536</v>
      </c>
      <c r="J3637" s="55">
        <v>0</v>
      </c>
      <c r="L3637" s="56">
        <v>44476</v>
      </c>
      <c r="M3637" s="56">
        <v>44535</v>
      </c>
      <c r="N3637" s="55">
        <v>1</v>
      </c>
      <c r="O3637" s="55">
        <v>0</v>
      </c>
      <c r="P3637" s="55">
        <v>0</v>
      </c>
      <c r="R3637" s="55">
        <v>0</v>
      </c>
      <c r="T3637" s="55">
        <v>5218554004</v>
      </c>
      <c r="U3637" s="55" t="s">
        <v>15724</v>
      </c>
      <c r="V3637" s="55" t="s">
        <v>15722</v>
      </c>
      <c r="W3637" s="55" t="s">
        <v>1336</v>
      </c>
      <c r="X3637" s="55" t="s">
        <v>1336</v>
      </c>
      <c r="Y3637" s="55">
        <v>0</v>
      </c>
      <c r="Z3637" s="55" t="s">
        <v>1419</v>
      </c>
      <c r="AA3637" s="55" t="s">
        <v>1338</v>
      </c>
      <c r="AB3637" s="55">
        <v>210</v>
      </c>
      <c r="AC3637" s="55">
        <v>210</v>
      </c>
      <c r="AD3637" s="55">
        <v>0</v>
      </c>
      <c r="AE3637" s="55" t="s">
        <v>1339</v>
      </c>
      <c r="AF3637" s="55" t="s">
        <v>3146</v>
      </c>
      <c r="AG3637" s="55" t="s">
        <v>3147</v>
      </c>
      <c r="AH3637" s="55" t="s">
        <v>1235</v>
      </c>
      <c r="AJ3637" s="55" t="s">
        <v>15723</v>
      </c>
      <c r="AK3637" s="55">
        <v>0</v>
      </c>
      <c r="AL3637" s="55" t="s">
        <v>3283</v>
      </c>
      <c r="AN3637" s="55">
        <v>10</v>
      </c>
      <c r="AO3637" s="55" t="s">
        <v>15725</v>
      </c>
      <c r="AR3637" s="56">
        <v>44476</v>
      </c>
      <c r="AS3637" s="57">
        <v>0.56085648148148148</v>
      </c>
      <c r="AT3637" s="56">
        <v>44476</v>
      </c>
      <c r="AU3637" s="57">
        <v>0.62258101851851855</v>
      </c>
      <c r="AV3637" s="55" t="s">
        <v>1345</v>
      </c>
      <c r="AW3637" s="55" t="s">
        <v>1345</v>
      </c>
      <c r="AX3637" s="55" t="s">
        <v>1346</v>
      </c>
      <c r="CB3637" s="55" t="s">
        <v>3150</v>
      </c>
    </row>
    <row r="3638" spans="1:80">
      <c r="A3638" s="55" t="s">
        <v>15726</v>
      </c>
      <c r="B3638" s="55">
        <v>2</v>
      </c>
      <c r="C3638" s="55" t="s">
        <v>15727</v>
      </c>
      <c r="D3638" s="55" t="s">
        <v>15728</v>
      </c>
      <c r="E3638" s="55">
        <v>0</v>
      </c>
      <c r="F3638" s="55">
        <v>0</v>
      </c>
      <c r="G3638" s="56">
        <v>44347</v>
      </c>
      <c r="H3638" s="56">
        <v>44347</v>
      </c>
      <c r="I3638" s="56">
        <v>44347</v>
      </c>
      <c r="J3638" s="55">
        <v>0</v>
      </c>
      <c r="L3638" s="56">
        <v>44328</v>
      </c>
      <c r="M3638" s="56">
        <v>44347</v>
      </c>
      <c r="N3638" s="55">
        <v>0</v>
      </c>
      <c r="O3638" s="55">
        <v>0</v>
      </c>
      <c r="P3638" s="55">
        <v>0</v>
      </c>
      <c r="R3638" s="55">
        <v>0</v>
      </c>
      <c r="T3638" s="55">
        <v>5197729002</v>
      </c>
      <c r="U3638" s="55" t="s">
        <v>15729</v>
      </c>
      <c r="V3638" s="55" t="s">
        <v>15727</v>
      </c>
      <c r="W3638" s="55" t="s">
        <v>1336</v>
      </c>
      <c r="X3638" s="55" t="s">
        <v>1336</v>
      </c>
      <c r="Y3638" s="55">
        <v>0</v>
      </c>
      <c r="Z3638" s="55" t="s">
        <v>1419</v>
      </c>
      <c r="AA3638" s="55" t="s">
        <v>1338</v>
      </c>
      <c r="AB3638" s="55">
        <v>1890</v>
      </c>
      <c r="AC3638" s="55">
        <v>1890</v>
      </c>
      <c r="AD3638" s="55">
        <v>0</v>
      </c>
      <c r="AE3638" s="55" t="s">
        <v>1339</v>
      </c>
      <c r="AF3638" s="55" t="s">
        <v>3146</v>
      </c>
      <c r="AG3638" s="55" t="s">
        <v>3147</v>
      </c>
      <c r="AH3638" s="55" t="s">
        <v>1235</v>
      </c>
      <c r="AJ3638" s="55" t="s">
        <v>15728</v>
      </c>
      <c r="AK3638" s="55">
        <v>0</v>
      </c>
      <c r="AL3638" s="55" t="s">
        <v>3283</v>
      </c>
      <c r="AN3638" s="55">
        <v>8</v>
      </c>
      <c r="AO3638" s="55" t="s">
        <v>15730</v>
      </c>
      <c r="AR3638" s="56">
        <v>44328</v>
      </c>
      <c r="AS3638" s="57">
        <v>0.4684490740740741</v>
      </c>
      <c r="AT3638" s="56">
        <v>44386</v>
      </c>
      <c r="AU3638" s="57">
        <v>0.7648032407407408</v>
      </c>
      <c r="AV3638" s="55" t="s">
        <v>1345</v>
      </c>
      <c r="AW3638" s="55" t="s">
        <v>2166</v>
      </c>
      <c r="AX3638" s="55" t="s">
        <v>2167</v>
      </c>
      <c r="CB3638" s="55" t="s">
        <v>3150</v>
      </c>
    </row>
    <row r="3639" spans="1:80">
      <c r="A3639" s="55" t="s">
        <v>15731</v>
      </c>
      <c r="B3639" s="55">
        <v>2</v>
      </c>
      <c r="C3639" s="55" t="s">
        <v>15732</v>
      </c>
      <c r="D3639" s="55" t="s">
        <v>15733</v>
      </c>
      <c r="E3639" s="55">
        <v>0</v>
      </c>
      <c r="F3639" s="55">
        <v>1</v>
      </c>
      <c r="G3639" s="56">
        <v>44377</v>
      </c>
      <c r="H3639" s="56">
        <v>44377</v>
      </c>
      <c r="I3639" s="56">
        <v>44377</v>
      </c>
      <c r="J3639" s="55">
        <v>0</v>
      </c>
      <c r="L3639" s="56">
        <v>44370</v>
      </c>
      <c r="M3639" s="56">
        <v>44377</v>
      </c>
      <c r="N3639" s="55">
        <v>1</v>
      </c>
      <c r="O3639" s="55">
        <v>0</v>
      </c>
      <c r="P3639" s="55">
        <v>0</v>
      </c>
      <c r="R3639" s="55">
        <v>0</v>
      </c>
      <c r="T3639" s="55">
        <v>5205101001</v>
      </c>
      <c r="U3639" s="55" t="s">
        <v>15734</v>
      </c>
      <c r="V3639" s="55" t="s">
        <v>15732</v>
      </c>
      <c r="W3639" s="55" t="s">
        <v>1336</v>
      </c>
      <c r="X3639" s="55" t="s">
        <v>1336</v>
      </c>
      <c r="Y3639" s="55">
        <v>0</v>
      </c>
      <c r="Z3639" s="55" t="s">
        <v>1419</v>
      </c>
      <c r="AA3639" s="55" t="s">
        <v>1338</v>
      </c>
      <c r="AB3639" s="55">
        <v>1890</v>
      </c>
      <c r="AC3639" s="55">
        <v>1890</v>
      </c>
      <c r="AD3639" s="55">
        <v>0</v>
      </c>
      <c r="AE3639" s="55" t="s">
        <v>1339</v>
      </c>
      <c r="AF3639" s="55" t="s">
        <v>3146</v>
      </c>
      <c r="AG3639" s="55" t="s">
        <v>3147</v>
      </c>
      <c r="AH3639" s="55" t="s">
        <v>1235</v>
      </c>
      <c r="AJ3639" s="55" t="s">
        <v>15733</v>
      </c>
      <c r="AK3639" s="55">
        <v>0</v>
      </c>
      <c r="AL3639" s="55" t="s">
        <v>3283</v>
      </c>
      <c r="AN3639" s="55">
        <v>9</v>
      </c>
      <c r="AO3639" s="55" t="s">
        <v>15735</v>
      </c>
      <c r="AR3639" s="56">
        <v>44370</v>
      </c>
      <c r="AS3639" s="57">
        <v>0.40487268518518515</v>
      </c>
      <c r="AT3639" s="56">
        <v>44371</v>
      </c>
      <c r="AU3639" s="57">
        <v>0.30467592592592591</v>
      </c>
      <c r="AV3639" s="55" t="s">
        <v>1345</v>
      </c>
      <c r="AW3639" s="55" t="s">
        <v>1345</v>
      </c>
      <c r="AX3639" s="55" t="s">
        <v>1346</v>
      </c>
      <c r="CB3639" s="55" t="s">
        <v>3150</v>
      </c>
    </row>
    <row r="3640" spans="1:80">
      <c r="A3640" s="55" t="s">
        <v>15736</v>
      </c>
      <c r="B3640" s="55">
        <v>2</v>
      </c>
      <c r="C3640" s="55" t="s">
        <v>15737</v>
      </c>
      <c r="D3640" s="55" t="s">
        <v>15738</v>
      </c>
      <c r="E3640" s="55">
        <v>0</v>
      </c>
      <c r="F3640" s="55">
        <v>1</v>
      </c>
      <c r="G3640" s="56">
        <v>44535</v>
      </c>
      <c r="H3640" s="56">
        <v>44535</v>
      </c>
      <c r="I3640" s="56">
        <v>44536</v>
      </c>
      <c r="J3640" s="55">
        <v>0</v>
      </c>
      <c r="L3640" s="56">
        <v>44476</v>
      </c>
      <c r="M3640" s="56">
        <v>44535</v>
      </c>
      <c r="N3640" s="55">
        <v>1</v>
      </c>
      <c r="O3640" s="55">
        <v>0</v>
      </c>
      <c r="P3640" s="55">
        <v>0</v>
      </c>
      <c r="R3640" s="55">
        <v>0</v>
      </c>
      <c r="T3640" s="55">
        <v>5218539002</v>
      </c>
      <c r="U3640" s="55" t="s">
        <v>15739</v>
      </c>
      <c r="V3640" s="55" t="s">
        <v>15737</v>
      </c>
      <c r="W3640" s="55" t="s">
        <v>1336</v>
      </c>
      <c r="X3640" s="55" t="s">
        <v>1336</v>
      </c>
      <c r="Y3640" s="55">
        <v>0</v>
      </c>
      <c r="Z3640" s="55" t="s">
        <v>1419</v>
      </c>
      <c r="AA3640" s="55" t="s">
        <v>1338</v>
      </c>
      <c r="AB3640" s="55">
        <v>105</v>
      </c>
      <c r="AC3640" s="55">
        <v>105</v>
      </c>
      <c r="AD3640" s="55">
        <v>0</v>
      </c>
      <c r="AE3640" s="55" t="s">
        <v>1339</v>
      </c>
      <c r="AF3640" s="55" t="s">
        <v>3146</v>
      </c>
      <c r="AG3640" s="55" t="s">
        <v>3147</v>
      </c>
      <c r="AH3640" s="55" t="s">
        <v>1235</v>
      </c>
      <c r="AJ3640" s="55" t="s">
        <v>15738</v>
      </c>
      <c r="AK3640" s="55">
        <v>0</v>
      </c>
      <c r="AL3640" s="55" t="s">
        <v>3283</v>
      </c>
      <c r="AN3640" s="55">
        <v>10</v>
      </c>
      <c r="AO3640" s="55" t="s">
        <v>15740</v>
      </c>
      <c r="AR3640" s="56">
        <v>44476</v>
      </c>
      <c r="AS3640" s="57">
        <v>0.56092592592592594</v>
      </c>
      <c r="AT3640" s="56">
        <v>44476</v>
      </c>
      <c r="AU3640" s="57">
        <v>0.62258101851851855</v>
      </c>
      <c r="AV3640" s="55" t="s">
        <v>1345</v>
      </c>
      <c r="AW3640" s="55" t="s">
        <v>1345</v>
      </c>
      <c r="AX3640" s="55" t="s">
        <v>1346</v>
      </c>
      <c r="CB3640" s="55" t="s">
        <v>3150</v>
      </c>
    </row>
    <row r="3641" spans="1:80">
      <c r="A3641" s="55" t="s">
        <v>15741</v>
      </c>
      <c r="B3641" s="55">
        <v>2</v>
      </c>
      <c r="C3641" s="55" t="s">
        <v>15742</v>
      </c>
      <c r="D3641" s="55" t="s">
        <v>15743</v>
      </c>
      <c r="E3641" s="55">
        <v>0</v>
      </c>
      <c r="F3641" s="55">
        <v>0</v>
      </c>
      <c r="G3641" s="56">
        <v>44347</v>
      </c>
      <c r="H3641" s="56">
        <v>44347</v>
      </c>
      <c r="I3641" s="56">
        <v>44347</v>
      </c>
      <c r="J3641" s="55">
        <v>0</v>
      </c>
      <c r="L3641" s="56">
        <v>44328</v>
      </c>
      <c r="M3641" s="56">
        <v>44347</v>
      </c>
      <c r="N3641" s="55">
        <v>0</v>
      </c>
      <c r="O3641" s="55">
        <v>0</v>
      </c>
      <c r="P3641" s="55">
        <v>0</v>
      </c>
      <c r="R3641" s="55">
        <v>0</v>
      </c>
      <c r="T3641" s="55">
        <v>5197730006</v>
      </c>
      <c r="U3641" s="55" t="s">
        <v>15744</v>
      </c>
      <c r="V3641" s="55" t="s">
        <v>15742</v>
      </c>
      <c r="W3641" s="55" t="s">
        <v>1336</v>
      </c>
      <c r="X3641" s="55" t="s">
        <v>1336</v>
      </c>
      <c r="Y3641" s="55">
        <v>0</v>
      </c>
      <c r="Z3641" s="55" t="s">
        <v>1419</v>
      </c>
      <c r="AA3641" s="55" t="s">
        <v>1338</v>
      </c>
      <c r="AB3641" s="55">
        <v>1680</v>
      </c>
      <c r="AC3641" s="55">
        <v>1680</v>
      </c>
      <c r="AD3641" s="55">
        <v>0</v>
      </c>
      <c r="AE3641" s="55" t="s">
        <v>1339</v>
      </c>
      <c r="AF3641" s="55" t="s">
        <v>3146</v>
      </c>
      <c r="AG3641" s="55" t="s">
        <v>3147</v>
      </c>
      <c r="AH3641" s="55" t="s">
        <v>1235</v>
      </c>
      <c r="AJ3641" s="55" t="s">
        <v>15743</v>
      </c>
      <c r="AK3641" s="55">
        <v>0</v>
      </c>
      <c r="AL3641" s="55" t="s">
        <v>3283</v>
      </c>
      <c r="AN3641" s="55">
        <v>8</v>
      </c>
      <c r="AO3641" s="55" t="s">
        <v>15745</v>
      </c>
      <c r="AR3641" s="56">
        <v>44328</v>
      </c>
      <c r="AS3641" s="57">
        <v>0.46855324074074073</v>
      </c>
      <c r="AT3641" s="56">
        <v>44386</v>
      </c>
      <c r="AU3641" s="57">
        <v>0.76527777777777783</v>
      </c>
      <c r="AV3641" s="55" t="s">
        <v>1345</v>
      </c>
      <c r="AW3641" s="55" t="s">
        <v>2166</v>
      </c>
      <c r="AX3641" s="55" t="s">
        <v>2167</v>
      </c>
      <c r="CB3641" s="55" t="s">
        <v>3150</v>
      </c>
    </row>
    <row r="3642" spans="1:80">
      <c r="A3642" s="55" t="s">
        <v>15746</v>
      </c>
      <c r="B3642" s="55">
        <v>2</v>
      </c>
      <c r="C3642" s="55" t="s">
        <v>15747</v>
      </c>
      <c r="D3642" s="55" t="s">
        <v>15748</v>
      </c>
      <c r="E3642" s="55">
        <v>0</v>
      </c>
      <c r="F3642" s="55">
        <v>1</v>
      </c>
      <c r="G3642" s="56">
        <v>44377</v>
      </c>
      <c r="H3642" s="56">
        <v>44377</v>
      </c>
      <c r="I3642" s="56">
        <v>44377</v>
      </c>
      <c r="J3642" s="55">
        <v>0</v>
      </c>
      <c r="L3642" s="56">
        <v>44370</v>
      </c>
      <c r="M3642" s="56">
        <v>44377</v>
      </c>
      <c r="N3642" s="55">
        <v>1</v>
      </c>
      <c r="O3642" s="55">
        <v>0</v>
      </c>
      <c r="P3642" s="55">
        <v>0</v>
      </c>
      <c r="R3642" s="55">
        <v>0</v>
      </c>
      <c r="T3642" s="55">
        <v>5205007001</v>
      </c>
      <c r="U3642" s="55" t="s">
        <v>15749</v>
      </c>
      <c r="V3642" s="55" t="s">
        <v>15747</v>
      </c>
      <c r="W3642" s="55" t="s">
        <v>1336</v>
      </c>
      <c r="X3642" s="55" t="s">
        <v>1336</v>
      </c>
      <c r="Y3642" s="55">
        <v>0</v>
      </c>
      <c r="Z3642" s="55" t="s">
        <v>1419</v>
      </c>
      <c r="AA3642" s="55" t="s">
        <v>1338</v>
      </c>
      <c r="AB3642" s="55">
        <v>1680</v>
      </c>
      <c r="AC3642" s="55">
        <v>1680</v>
      </c>
      <c r="AD3642" s="55">
        <v>0</v>
      </c>
      <c r="AE3642" s="55" t="s">
        <v>1339</v>
      </c>
      <c r="AF3642" s="55" t="s">
        <v>3146</v>
      </c>
      <c r="AG3642" s="55" t="s">
        <v>3147</v>
      </c>
      <c r="AH3642" s="55" t="s">
        <v>1235</v>
      </c>
      <c r="AJ3642" s="55" t="s">
        <v>15748</v>
      </c>
      <c r="AK3642" s="55">
        <v>0</v>
      </c>
      <c r="AL3642" s="55" t="s">
        <v>3283</v>
      </c>
      <c r="AN3642" s="55">
        <v>9</v>
      </c>
      <c r="AO3642" s="55" t="s">
        <v>15750</v>
      </c>
      <c r="AR3642" s="56">
        <v>44370</v>
      </c>
      <c r="AS3642" s="57">
        <v>0.40496527777777774</v>
      </c>
      <c r="AT3642" s="56">
        <v>44371</v>
      </c>
      <c r="AU3642" s="57">
        <v>0.30467592592592591</v>
      </c>
      <c r="AV3642" s="55" t="s">
        <v>1345</v>
      </c>
      <c r="AW3642" s="55" t="s">
        <v>1345</v>
      </c>
      <c r="AX3642" s="55" t="s">
        <v>1346</v>
      </c>
      <c r="CB3642" s="55" t="s">
        <v>3150</v>
      </c>
    </row>
    <row r="3643" spans="1:80">
      <c r="A3643" s="55" t="s">
        <v>15751</v>
      </c>
      <c r="B3643" s="55">
        <v>2</v>
      </c>
      <c r="C3643" s="55" t="s">
        <v>15752</v>
      </c>
      <c r="D3643" s="55" t="s">
        <v>15753</v>
      </c>
      <c r="E3643" s="55">
        <v>0</v>
      </c>
      <c r="F3643" s="55">
        <v>1</v>
      </c>
      <c r="G3643" s="56">
        <v>44535</v>
      </c>
      <c r="H3643" s="56">
        <v>44535</v>
      </c>
      <c r="I3643" s="56">
        <v>44536</v>
      </c>
      <c r="J3643" s="55">
        <v>0</v>
      </c>
      <c r="L3643" s="56">
        <v>44476</v>
      </c>
      <c r="M3643" s="56">
        <v>44535</v>
      </c>
      <c r="N3643" s="55">
        <v>1</v>
      </c>
      <c r="O3643" s="55">
        <v>0</v>
      </c>
      <c r="P3643" s="55">
        <v>0</v>
      </c>
      <c r="R3643" s="55">
        <v>0</v>
      </c>
      <c r="T3643" s="55">
        <v>5218540006</v>
      </c>
      <c r="U3643" s="55" t="s">
        <v>15754</v>
      </c>
      <c r="V3643" s="55" t="s">
        <v>15752</v>
      </c>
      <c r="W3643" s="55" t="s">
        <v>1336</v>
      </c>
      <c r="X3643" s="55" t="s">
        <v>1336</v>
      </c>
      <c r="Y3643" s="55">
        <v>0</v>
      </c>
      <c r="Z3643" s="55" t="s">
        <v>1419</v>
      </c>
      <c r="AA3643" s="55" t="s">
        <v>1338</v>
      </c>
      <c r="AB3643" s="55">
        <v>105</v>
      </c>
      <c r="AC3643" s="55">
        <v>105</v>
      </c>
      <c r="AD3643" s="55">
        <v>0</v>
      </c>
      <c r="AE3643" s="55" t="s">
        <v>1339</v>
      </c>
      <c r="AF3643" s="55" t="s">
        <v>3146</v>
      </c>
      <c r="AG3643" s="55" t="s">
        <v>3147</v>
      </c>
      <c r="AH3643" s="55" t="s">
        <v>1235</v>
      </c>
      <c r="AJ3643" s="55" t="s">
        <v>15753</v>
      </c>
      <c r="AK3643" s="55">
        <v>0</v>
      </c>
      <c r="AL3643" s="55" t="s">
        <v>3283</v>
      </c>
      <c r="AN3643" s="55">
        <v>10</v>
      </c>
      <c r="AO3643" s="55" t="s">
        <v>15755</v>
      </c>
      <c r="AR3643" s="56">
        <v>44476</v>
      </c>
      <c r="AS3643" s="57">
        <v>0.56103009259259262</v>
      </c>
      <c r="AT3643" s="56">
        <v>44476</v>
      </c>
      <c r="AU3643" s="57">
        <v>0.62258101851851855</v>
      </c>
      <c r="AV3643" s="55" t="s">
        <v>1345</v>
      </c>
      <c r="AW3643" s="55" t="s">
        <v>1345</v>
      </c>
      <c r="AX3643" s="55" t="s">
        <v>1346</v>
      </c>
      <c r="CB3643" s="55" t="s">
        <v>3150</v>
      </c>
    </row>
    <row r="3644" spans="1:80">
      <c r="A3644" s="55" t="s">
        <v>15756</v>
      </c>
      <c r="B3644" s="55">
        <v>2</v>
      </c>
      <c r="C3644" s="55" t="s">
        <v>15757</v>
      </c>
      <c r="D3644" s="55" t="s">
        <v>15758</v>
      </c>
      <c r="E3644" s="55">
        <v>0</v>
      </c>
      <c r="F3644" s="55">
        <v>0</v>
      </c>
      <c r="G3644" s="56">
        <v>44347</v>
      </c>
      <c r="H3644" s="56">
        <v>44347</v>
      </c>
      <c r="I3644" s="56">
        <v>44347</v>
      </c>
      <c r="J3644" s="55">
        <v>0</v>
      </c>
      <c r="L3644" s="56">
        <v>44328</v>
      </c>
      <c r="M3644" s="56">
        <v>44347</v>
      </c>
      <c r="N3644" s="55">
        <v>0</v>
      </c>
      <c r="O3644" s="55">
        <v>0</v>
      </c>
      <c r="P3644" s="55">
        <v>0</v>
      </c>
      <c r="R3644" s="55">
        <v>0</v>
      </c>
      <c r="T3644" s="55">
        <v>5197480001</v>
      </c>
      <c r="U3644" s="55" t="s">
        <v>15759</v>
      </c>
      <c r="V3644" s="55" t="s">
        <v>15757</v>
      </c>
      <c r="W3644" s="55" t="s">
        <v>1336</v>
      </c>
      <c r="X3644" s="55" t="s">
        <v>1336</v>
      </c>
      <c r="Y3644" s="55">
        <v>0</v>
      </c>
      <c r="Z3644" s="55" t="s">
        <v>1419</v>
      </c>
      <c r="AA3644" s="55" t="s">
        <v>1338</v>
      </c>
      <c r="AB3644" s="55">
        <v>3255</v>
      </c>
      <c r="AC3644" s="55">
        <v>3255</v>
      </c>
      <c r="AD3644" s="55">
        <v>0</v>
      </c>
      <c r="AE3644" s="55" t="s">
        <v>1339</v>
      </c>
      <c r="AF3644" s="55" t="s">
        <v>3146</v>
      </c>
      <c r="AG3644" s="55" t="s">
        <v>3147</v>
      </c>
      <c r="AH3644" s="55" t="s">
        <v>1235</v>
      </c>
      <c r="AJ3644" s="55" t="s">
        <v>15758</v>
      </c>
      <c r="AK3644" s="55">
        <v>0</v>
      </c>
      <c r="AL3644" s="55" t="s">
        <v>3283</v>
      </c>
      <c r="AN3644" s="55">
        <v>8</v>
      </c>
      <c r="AO3644" s="55" t="s">
        <v>15760</v>
      </c>
      <c r="AR3644" s="56">
        <v>44328</v>
      </c>
      <c r="AS3644" s="57">
        <v>0.4679976851851852</v>
      </c>
      <c r="AT3644" s="56">
        <v>44386</v>
      </c>
      <c r="AU3644" s="57">
        <v>0.76008101851851861</v>
      </c>
      <c r="AV3644" s="55" t="s">
        <v>1345</v>
      </c>
      <c r="AW3644" s="55" t="s">
        <v>2166</v>
      </c>
      <c r="AX3644" s="55" t="s">
        <v>2167</v>
      </c>
      <c r="CB3644" s="55" t="s">
        <v>3150</v>
      </c>
    </row>
    <row r="3645" spans="1:80">
      <c r="A3645" s="55" t="s">
        <v>15761</v>
      </c>
      <c r="B3645" s="55">
        <v>2</v>
      </c>
      <c r="C3645" s="55" t="s">
        <v>15762</v>
      </c>
      <c r="D3645" s="55" t="s">
        <v>15763</v>
      </c>
      <c r="E3645" s="55">
        <v>0</v>
      </c>
      <c r="F3645" s="55">
        <v>1</v>
      </c>
      <c r="G3645" s="56">
        <v>44377</v>
      </c>
      <c r="H3645" s="56">
        <v>44377</v>
      </c>
      <c r="I3645" s="56">
        <v>44377</v>
      </c>
      <c r="J3645" s="55">
        <v>0</v>
      </c>
      <c r="L3645" s="56">
        <v>44370</v>
      </c>
      <c r="M3645" s="56">
        <v>44377</v>
      </c>
      <c r="N3645" s="55">
        <v>1</v>
      </c>
      <c r="O3645" s="55">
        <v>0</v>
      </c>
      <c r="P3645" s="55">
        <v>0</v>
      </c>
      <c r="R3645" s="55">
        <v>0</v>
      </c>
      <c r="T3645" s="55">
        <v>5205097003</v>
      </c>
      <c r="U3645" s="55" t="s">
        <v>15764</v>
      </c>
      <c r="V3645" s="55" t="s">
        <v>15762</v>
      </c>
      <c r="W3645" s="55" t="s">
        <v>1336</v>
      </c>
      <c r="X3645" s="55" t="s">
        <v>1336</v>
      </c>
      <c r="Y3645" s="55">
        <v>0</v>
      </c>
      <c r="Z3645" s="55" t="s">
        <v>1419</v>
      </c>
      <c r="AA3645" s="55" t="s">
        <v>1338</v>
      </c>
      <c r="AB3645" s="55">
        <v>3255</v>
      </c>
      <c r="AC3645" s="55">
        <v>3255</v>
      </c>
      <c r="AD3645" s="55">
        <v>0</v>
      </c>
      <c r="AE3645" s="55" t="s">
        <v>1339</v>
      </c>
      <c r="AF3645" s="55" t="s">
        <v>3146</v>
      </c>
      <c r="AG3645" s="55" t="s">
        <v>3147</v>
      </c>
      <c r="AH3645" s="55" t="s">
        <v>1235</v>
      </c>
      <c r="AJ3645" s="55" t="s">
        <v>15763</v>
      </c>
      <c r="AK3645" s="55">
        <v>0</v>
      </c>
      <c r="AL3645" s="55" t="s">
        <v>3283</v>
      </c>
      <c r="AN3645" s="55">
        <v>9</v>
      </c>
      <c r="AO3645" s="55" t="s">
        <v>15765</v>
      </c>
      <c r="AR3645" s="56">
        <v>44370</v>
      </c>
      <c r="AS3645" s="57">
        <v>0.4045138888888889</v>
      </c>
      <c r="AT3645" s="56">
        <v>44371</v>
      </c>
      <c r="AU3645" s="57">
        <v>0.30467592592592591</v>
      </c>
      <c r="AV3645" s="55" t="s">
        <v>1345</v>
      </c>
      <c r="AW3645" s="55" t="s">
        <v>1345</v>
      </c>
      <c r="AX3645" s="55" t="s">
        <v>1346</v>
      </c>
      <c r="CB3645" s="55" t="s">
        <v>3150</v>
      </c>
    </row>
    <row r="3646" spans="1:80">
      <c r="A3646" s="55" t="s">
        <v>15766</v>
      </c>
      <c r="B3646" s="55">
        <v>2</v>
      </c>
      <c r="C3646" s="55" t="s">
        <v>15767</v>
      </c>
      <c r="D3646" s="55" t="s">
        <v>15768</v>
      </c>
      <c r="E3646" s="55">
        <v>0</v>
      </c>
      <c r="F3646" s="55">
        <v>0</v>
      </c>
      <c r="G3646" s="56">
        <v>44347</v>
      </c>
      <c r="H3646" s="56">
        <v>44347</v>
      </c>
      <c r="I3646" s="56">
        <v>44347</v>
      </c>
      <c r="J3646" s="55">
        <v>0</v>
      </c>
      <c r="L3646" s="56">
        <v>44328</v>
      </c>
      <c r="M3646" s="56">
        <v>44347</v>
      </c>
      <c r="N3646" s="55">
        <v>0</v>
      </c>
      <c r="O3646" s="55">
        <v>0</v>
      </c>
      <c r="P3646" s="55">
        <v>0</v>
      </c>
      <c r="R3646" s="55">
        <v>0</v>
      </c>
      <c r="T3646" s="55">
        <v>5197468001</v>
      </c>
      <c r="U3646" s="55" t="s">
        <v>15769</v>
      </c>
      <c r="V3646" s="55" t="s">
        <v>15767</v>
      </c>
      <c r="W3646" s="55" t="s">
        <v>1336</v>
      </c>
      <c r="X3646" s="55" t="s">
        <v>1336</v>
      </c>
      <c r="Y3646" s="55">
        <v>0</v>
      </c>
      <c r="Z3646" s="55" t="s">
        <v>1419</v>
      </c>
      <c r="AA3646" s="55" t="s">
        <v>1338</v>
      </c>
      <c r="AB3646" s="55">
        <v>5040</v>
      </c>
      <c r="AC3646" s="55">
        <v>5040</v>
      </c>
      <c r="AD3646" s="55">
        <v>0</v>
      </c>
      <c r="AE3646" s="55" t="s">
        <v>1339</v>
      </c>
      <c r="AF3646" s="55" t="s">
        <v>3146</v>
      </c>
      <c r="AG3646" s="55" t="s">
        <v>3147</v>
      </c>
      <c r="AH3646" s="55" t="s">
        <v>1235</v>
      </c>
      <c r="AJ3646" s="55" t="s">
        <v>15768</v>
      </c>
      <c r="AK3646" s="55">
        <v>0</v>
      </c>
      <c r="AL3646" s="55" t="s">
        <v>3283</v>
      </c>
      <c r="AN3646" s="55">
        <v>8</v>
      </c>
      <c r="AO3646" s="55" t="s">
        <v>15770</v>
      </c>
      <c r="AR3646" s="56">
        <v>44328</v>
      </c>
      <c r="AS3646" s="57">
        <v>0.46777777777777779</v>
      </c>
      <c r="AT3646" s="56">
        <v>44386</v>
      </c>
      <c r="AU3646" s="57">
        <v>0.75881944444444438</v>
      </c>
      <c r="AV3646" s="55" t="s">
        <v>1345</v>
      </c>
      <c r="AW3646" s="55" t="s">
        <v>2166</v>
      </c>
      <c r="AX3646" s="55" t="s">
        <v>2167</v>
      </c>
      <c r="CB3646" s="55" t="s">
        <v>3150</v>
      </c>
    </row>
    <row r="3647" spans="1:80">
      <c r="A3647" s="55" t="s">
        <v>15771</v>
      </c>
      <c r="B3647" s="55">
        <v>2</v>
      </c>
      <c r="C3647" s="55" t="s">
        <v>15772</v>
      </c>
      <c r="D3647" s="55" t="s">
        <v>15773</v>
      </c>
      <c r="E3647" s="55">
        <v>0</v>
      </c>
      <c r="F3647" s="55">
        <v>1</v>
      </c>
      <c r="G3647" s="56">
        <v>44377</v>
      </c>
      <c r="H3647" s="56">
        <v>44377</v>
      </c>
      <c r="I3647" s="56">
        <v>44377</v>
      </c>
      <c r="J3647" s="55">
        <v>0</v>
      </c>
      <c r="L3647" s="56">
        <v>44370</v>
      </c>
      <c r="M3647" s="56">
        <v>44377</v>
      </c>
      <c r="N3647" s="55">
        <v>1</v>
      </c>
      <c r="O3647" s="55">
        <v>0</v>
      </c>
      <c r="P3647" s="55">
        <v>0</v>
      </c>
      <c r="R3647" s="55">
        <v>0</v>
      </c>
      <c r="T3647" s="55">
        <v>5205095009</v>
      </c>
      <c r="U3647" s="55" t="s">
        <v>15774</v>
      </c>
      <c r="V3647" s="55" t="s">
        <v>15772</v>
      </c>
      <c r="W3647" s="55" t="s">
        <v>1336</v>
      </c>
      <c r="X3647" s="55" t="s">
        <v>1336</v>
      </c>
      <c r="Y3647" s="55">
        <v>0</v>
      </c>
      <c r="Z3647" s="55" t="s">
        <v>1419</v>
      </c>
      <c r="AA3647" s="55" t="s">
        <v>1338</v>
      </c>
      <c r="AB3647" s="55">
        <v>5040</v>
      </c>
      <c r="AC3647" s="55">
        <v>5040</v>
      </c>
      <c r="AD3647" s="55">
        <v>0</v>
      </c>
      <c r="AE3647" s="55" t="s">
        <v>1339</v>
      </c>
      <c r="AF3647" s="55" t="s">
        <v>3146</v>
      </c>
      <c r="AG3647" s="55" t="s">
        <v>3147</v>
      </c>
      <c r="AH3647" s="55" t="s">
        <v>1235</v>
      </c>
      <c r="AJ3647" s="55" t="s">
        <v>15773</v>
      </c>
      <c r="AK3647" s="55">
        <v>0</v>
      </c>
      <c r="AL3647" s="55" t="s">
        <v>3283</v>
      </c>
      <c r="AN3647" s="55">
        <v>9</v>
      </c>
      <c r="AO3647" s="55" t="s">
        <v>15775</v>
      </c>
      <c r="AR3647" s="56">
        <v>44370</v>
      </c>
      <c r="AS3647" s="57">
        <v>0.40434027777777781</v>
      </c>
      <c r="AT3647" s="56">
        <v>44371</v>
      </c>
      <c r="AU3647" s="57">
        <v>0.30467592592592591</v>
      </c>
      <c r="AV3647" s="55" t="s">
        <v>1345</v>
      </c>
      <c r="AW3647" s="55" t="s">
        <v>1345</v>
      </c>
      <c r="AX3647" s="55" t="s">
        <v>1346</v>
      </c>
      <c r="CB3647" s="55" t="s">
        <v>3150</v>
      </c>
    </row>
    <row r="3648" spans="1:80">
      <c r="A3648" s="55" t="s">
        <v>15776</v>
      </c>
      <c r="B3648" s="55">
        <v>2</v>
      </c>
      <c r="C3648" s="55" t="s">
        <v>15777</v>
      </c>
      <c r="D3648" s="55" t="s">
        <v>15778</v>
      </c>
      <c r="E3648" s="55">
        <v>0</v>
      </c>
      <c r="F3648" s="55">
        <v>1</v>
      </c>
      <c r="G3648" s="56">
        <v>44535</v>
      </c>
      <c r="H3648" s="56">
        <v>44535</v>
      </c>
      <c r="I3648" s="56">
        <v>44536</v>
      </c>
      <c r="J3648" s="55">
        <v>0</v>
      </c>
      <c r="L3648" s="56">
        <v>44476</v>
      </c>
      <c r="M3648" s="56">
        <v>44535</v>
      </c>
      <c r="N3648" s="55">
        <v>1</v>
      </c>
      <c r="O3648" s="55">
        <v>0</v>
      </c>
      <c r="P3648" s="55">
        <v>0</v>
      </c>
      <c r="R3648" s="55">
        <v>0</v>
      </c>
      <c r="T3648" s="55">
        <v>5218543008</v>
      </c>
      <c r="U3648" s="55" t="s">
        <v>15779</v>
      </c>
      <c r="V3648" s="55" t="s">
        <v>15777</v>
      </c>
      <c r="W3648" s="55" t="s">
        <v>1336</v>
      </c>
      <c r="X3648" s="55" t="s">
        <v>1336</v>
      </c>
      <c r="Y3648" s="55">
        <v>0</v>
      </c>
      <c r="Z3648" s="55" t="s">
        <v>1419</v>
      </c>
      <c r="AA3648" s="55" t="s">
        <v>1338</v>
      </c>
      <c r="AB3648" s="55">
        <v>1470</v>
      </c>
      <c r="AC3648" s="55">
        <v>1470</v>
      </c>
      <c r="AD3648" s="55">
        <v>0</v>
      </c>
      <c r="AE3648" s="55" t="s">
        <v>1339</v>
      </c>
      <c r="AF3648" s="55" t="s">
        <v>3146</v>
      </c>
      <c r="AG3648" s="55" t="s">
        <v>3147</v>
      </c>
      <c r="AH3648" s="55" t="s">
        <v>1235</v>
      </c>
      <c r="AJ3648" s="55" t="s">
        <v>15778</v>
      </c>
      <c r="AK3648" s="55">
        <v>0</v>
      </c>
      <c r="AL3648" s="55" t="s">
        <v>3283</v>
      </c>
      <c r="AN3648" s="55">
        <v>10</v>
      </c>
      <c r="AO3648" s="55" t="s">
        <v>15780</v>
      </c>
      <c r="AR3648" s="56">
        <v>44476</v>
      </c>
      <c r="AS3648" s="57">
        <v>0.56063657407407408</v>
      </c>
      <c r="AT3648" s="56">
        <v>44476</v>
      </c>
      <c r="AU3648" s="57">
        <v>0.62258101851851855</v>
      </c>
      <c r="AV3648" s="55" t="s">
        <v>1345</v>
      </c>
      <c r="AW3648" s="55" t="s">
        <v>1345</v>
      </c>
      <c r="AX3648" s="55" t="s">
        <v>1346</v>
      </c>
      <c r="CB3648" s="55" t="s">
        <v>3150</v>
      </c>
    </row>
    <row r="3649" spans="1:80">
      <c r="A3649" s="55" t="s">
        <v>15781</v>
      </c>
      <c r="B3649" s="55">
        <v>2</v>
      </c>
      <c r="C3649" s="55" t="s">
        <v>15782</v>
      </c>
      <c r="D3649" s="55" t="s">
        <v>15783</v>
      </c>
      <c r="E3649" s="55">
        <v>0</v>
      </c>
      <c r="F3649" s="55">
        <v>0</v>
      </c>
      <c r="G3649" s="56">
        <v>44347</v>
      </c>
      <c r="H3649" s="56">
        <v>44347</v>
      </c>
      <c r="I3649" s="56">
        <v>44347</v>
      </c>
      <c r="J3649" s="55">
        <v>0</v>
      </c>
      <c r="L3649" s="56">
        <v>44328</v>
      </c>
      <c r="M3649" s="56">
        <v>44347</v>
      </c>
      <c r="N3649" s="55">
        <v>0</v>
      </c>
      <c r="O3649" s="55">
        <v>0</v>
      </c>
      <c r="P3649" s="55">
        <v>0</v>
      </c>
      <c r="R3649" s="55">
        <v>0</v>
      </c>
      <c r="T3649" s="55">
        <v>5197482005</v>
      </c>
      <c r="U3649" s="55" t="s">
        <v>15784</v>
      </c>
      <c r="V3649" s="55" t="s">
        <v>15782</v>
      </c>
      <c r="W3649" s="55" t="s">
        <v>1336</v>
      </c>
      <c r="X3649" s="55" t="s">
        <v>1336</v>
      </c>
      <c r="Y3649" s="55">
        <v>0</v>
      </c>
      <c r="Z3649" s="55" t="s">
        <v>1419</v>
      </c>
      <c r="AA3649" s="55" t="s">
        <v>1338</v>
      </c>
      <c r="AB3649" s="55">
        <v>2835</v>
      </c>
      <c r="AC3649" s="55">
        <v>2835</v>
      </c>
      <c r="AD3649" s="55">
        <v>0</v>
      </c>
      <c r="AE3649" s="55" t="s">
        <v>1339</v>
      </c>
      <c r="AF3649" s="55" t="s">
        <v>3146</v>
      </c>
      <c r="AG3649" s="55" t="s">
        <v>3147</v>
      </c>
      <c r="AH3649" s="55" t="s">
        <v>1235</v>
      </c>
      <c r="AJ3649" s="55" t="s">
        <v>15783</v>
      </c>
      <c r="AK3649" s="55">
        <v>0</v>
      </c>
      <c r="AL3649" s="55" t="s">
        <v>3283</v>
      </c>
      <c r="AN3649" s="55">
        <v>8</v>
      </c>
      <c r="AO3649" s="55" t="s">
        <v>15785</v>
      </c>
      <c r="AR3649" s="56">
        <v>44328</v>
      </c>
      <c r="AS3649" s="57">
        <v>0.46810185185185182</v>
      </c>
      <c r="AT3649" s="56">
        <v>44386</v>
      </c>
      <c r="AU3649" s="57">
        <v>0.76240740740740742</v>
      </c>
      <c r="AV3649" s="55" t="s">
        <v>1345</v>
      </c>
      <c r="AW3649" s="55" t="s">
        <v>2166</v>
      </c>
      <c r="AX3649" s="55" t="s">
        <v>2167</v>
      </c>
      <c r="CB3649" s="55" t="s">
        <v>3150</v>
      </c>
    </row>
    <row r="3650" spans="1:80">
      <c r="A3650" s="55" t="s">
        <v>15786</v>
      </c>
      <c r="B3650" s="55">
        <v>2</v>
      </c>
      <c r="C3650" s="55" t="s">
        <v>15787</v>
      </c>
      <c r="D3650" s="55" t="s">
        <v>15788</v>
      </c>
      <c r="E3650" s="55">
        <v>0</v>
      </c>
      <c r="F3650" s="55">
        <v>1</v>
      </c>
      <c r="G3650" s="56">
        <v>44377</v>
      </c>
      <c r="H3650" s="56">
        <v>44377</v>
      </c>
      <c r="I3650" s="56">
        <v>44377</v>
      </c>
      <c r="J3650" s="55">
        <v>0</v>
      </c>
      <c r="L3650" s="56">
        <v>44370</v>
      </c>
      <c r="M3650" s="56">
        <v>44377</v>
      </c>
      <c r="N3650" s="55">
        <v>1</v>
      </c>
      <c r="O3650" s="55">
        <v>0</v>
      </c>
      <c r="P3650" s="55">
        <v>0</v>
      </c>
      <c r="R3650" s="55">
        <v>0</v>
      </c>
      <c r="T3650" s="55">
        <v>5205099008</v>
      </c>
      <c r="U3650" s="55" t="s">
        <v>15789</v>
      </c>
      <c r="V3650" s="55" t="s">
        <v>15787</v>
      </c>
      <c r="W3650" s="55" t="s">
        <v>1336</v>
      </c>
      <c r="X3650" s="55" t="s">
        <v>1336</v>
      </c>
      <c r="Y3650" s="55">
        <v>0</v>
      </c>
      <c r="Z3650" s="55" t="s">
        <v>1419</v>
      </c>
      <c r="AA3650" s="55" t="s">
        <v>1338</v>
      </c>
      <c r="AB3650" s="55">
        <v>2835</v>
      </c>
      <c r="AC3650" s="55">
        <v>2835</v>
      </c>
      <c r="AD3650" s="55">
        <v>0</v>
      </c>
      <c r="AE3650" s="55" t="s">
        <v>1339</v>
      </c>
      <c r="AF3650" s="55" t="s">
        <v>3146</v>
      </c>
      <c r="AG3650" s="55" t="s">
        <v>3147</v>
      </c>
      <c r="AH3650" s="55" t="s">
        <v>1235</v>
      </c>
      <c r="AJ3650" s="55" t="s">
        <v>15788</v>
      </c>
      <c r="AK3650" s="55">
        <v>0</v>
      </c>
      <c r="AL3650" s="55" t="s">
        <v>3283</v>
      </c>
      <c r="AN3650" s="55">
        <v>9</v>
      </c>
      <c r="AO3650" s="55" t="s">
        <v>15790</v>
      </c>
      <c r="AR3650" s="56">
        <v>44370</v>
      </c>
      <c r="AS3650" s="57">
        <v>0.40469907407407407</v>
      </c>
      <c r="AT3650" s="56">
        <v>44371</v>
      </c>
      <c r="AU3650" s="57">
        <v>0.30467592592592591</v>
      </c>
      <c r="AV3650" s="55" t="s">
        <v>1345</v>
      </c>
      <c r="AW3650" s="55" t="s">
        <v>1345</v>
      </c>
      <c r="AX3650" s="55" t="s">
        <v>1346</v>
      </c>
      <c r="CB3650" s="55" t="s">
        <v>3150</v>
      </c>
    </row>
    <row r="3651" spans="1:80">
      <c r="A3651" s="55" t="s">
        <v>15791</v>
      </c>
      <c r="B3651" s="55">
        <v>2</v>
      </c>
      <c r="C3651" s="55" t="s">
        <v>15792</v>
      </c>
      <c r="D3651" s="55" t="s">
        <v>15793</v>
      </c>
      <c r="E3651" s="55">
        <v>0</v>
      </c>
      <c r="F3651" s="55">
        <v>0</v>
      </c>
      <c r="G3651" s="56">
        <v>44347</v>
      </c>
      <c r="H3651" s="56">
        <v>44347</v>
      </c>
      <c r="I3651" s="56">
        <v>44347</v>
      </c>
      <c r="J3651" s="55">
        <v>0</v>
      </c>
      <c r="L3651" s="56">
        <v>44328</v>
      </c>
      <c r="M3651" s="56">
        <v>44347</v>
      </c>
      <c r="N3651" s="55">
        <v>0</v>
      </c>
      <c r="O3651" s="55">
        <v>0</v>
      </c>
      <c r="P3651" s="55">
        <v>0</v>
      </c>
      <c r="R3651" s="55">
        <v>0</v>
      </c>
      <c r="T3651" s="55">
        <v>5197474001</v>
      </c>
      <c r="U3651" s="55" t="s">
        <v>15794</v>
      </c>
      <c r="V3651" s="55" t="s">
        <v>15792</v>
      </c>
      <c r="W3651" s="55" t="s">
        <v>1336</v>
      </c>
      <c r="X3651" s="55" t="s">
        <v>1336</v>
      </c>
      <c r="Y3651" s="55">
        <v>0</v>
      </c>
      <c r="Z3651" s="55" t="s">
        <v>1419</v>
      </c>
      <c r="AA3651" s="55" t="s">
        <v>1338</v>
      </c>
      <c r="AB3651" s="55">
        <v>3675</v>
      </c>
      <c r="AC3651" s="55">
        <v>3675</v>
      </c>
      <c r="AD3651" s="55">
        <v>0</v>
      </c>
      <c r="AE3651" s="55" t="s">
        <v>1339</v>
      </c>
      <c r="AF3651" s="55" t="s">
        <v>3146</v>
      </c>
      <c r="AG3651" s="55" t="s">
        <v>3147</v>
      </c>
      <c r="AH3651" s="55" t="s">
        <v>1235</v>
      </c>
      <c r="AJ3651" s="55" t="s">
        <v>15793</v>
      </c>
      <c r="AK3651" s="55">
        <v>0</v>
      </c>
      <c r="AL3651" s="55" t="s">
        <v>3283</v>
      </c>
      <c r="AN3651" s="55">
        <v>8</v>
      </c>
      <c r="AO3651" s="55" t="s">
        <v>15795</v>
      </c>
      <c r="AR3651" s="56">
        <v>44328</v>
      </c>
      <c r="AS3651" s="57">
        <v>0.46788194444444442</v>
      </c>
      <c r="AT3651" s="56">
        <v>44386</v>
      </c>
      <c r="AU3651" s="57">
        <v>0.75934027777777768</v>
      </c>
      <c r="AV3651" s="55" t="s">
        <v>1345</v>
      </c>
      <c r="AW3651" s="55" t="s">
        <v>2166</v>
      </c>
      <c r="AX3651" s="55" t="s">
        <v>2167</v>
      </c>
      <c r="CB3651" s="55" t="s">
        <v>3150</v>
      </c>
    </row>
    <row r="3652" spans="1:80">
      <c r="A3652" s="55" t="s">
        <v>15796</v>
      </c>
      <c r="B3652" s="55">
        <v>2</v>
      </c>
      <c r="C3652" s="55" t="s">
        <v>15797</v>
      </c>
      <c r="D3652" s="55" t="s">
        <v>15798</v>
      </c>
      <c r="E3652" s="55">
        <v>0</v>
      </c>
      <c r="F3652" s="55">
        <v>1</v>
      </c>
      <c r="G3652" s="56">
        <v>44377</v>
      </c>
      <c r="H3652" s="56">
        <v>44377</v>
      </c>
      <c r="I3652" s="56">
        <v>44377</v>
      </c>
      <c r="J3652" s="55">
        <v>0</v>
      </c>
      <c r="L3652" s="56">
        <v>44370</v>
      </c>
      <c r="M3652" s="56">
        <v>44377</v>
      </c>
      <c r="N3652" s="55">
        <v>1</v>
      </c>
      <c r="O3652" s="55">
        <v>0</v>
      </c>
      <c r="P3652" s="55">
        <v>0</v>
      </c>
      <c r="R3652" s="55">
        <v>0</v>
      </c>
      <c r="T3652" s="55">
        <v>5205096006</v>
      </c>
      <c r="U3652" s="55" t="s">
        <v>15799</v>
      </c>
      <c r="V3652" s="55" t="s">
        <v>15797</v>
      </c>
      <c r="W3652" s="55" t="s">
        <v>1336</v>
      </c>
      <c r="X3652" s="55" t="s">
        <v>1336</v>
      </c>
      <c r="Y3652" s="55">
        <v>0</v>
      </c>
      <c r="Z3652" s="55" t="s">
        <v>1419</v>
      </c>
      <c r="AA3652" s="55" t="s">
        <v>1338</v>
      </c>
      <c r="AB3652" s="55">
        <v>3675</v>
      </c>
      <c r="AC3652" s="55">
        <v>3675</v>
      </c>
      <c r="AD3652" s="55">
        <v>0</v>
      </c>
      <c r="AE3652" s="55" t="s">
        <v>1339</v>
      </c>
      <c r="AF3652" s="55" t="s">
        <v>3146</v>
      </c>
      <c r="AG3652" s="55" t="s">
        <v>3147</v>
      </c>
      <c r="AH3652" s="55" t="s">
        <v>1235</v>
      </c>
      <c r="AJ3652" s="55" t="s">
        <v>15798</v>
      </c>
      <c r="AK3652" s="55">
        <v>0</v>
      </c>
      <c r="AL3652" s="55" t="s">
        <v>3283</v>
      </c>
      <c r="AN3652" s="55">
        <v>9</v>
      </c>
      <c r="AO3652" s="55" t="s">
        <v>15800</v>
      </c>
      <c r="AR3652" s="56">
        <v>44370</v>
      </c>
      <c r="AS3652" s="57">
        <v>0.40442129629629631</v>
      </c>
      <c r="AT3652" s="56">
        <v>44371</v>
      </c>
      <c r="AU3652" s="57">
        <v>0.30467592592592591</v>
      </c>
      <c r="AV3652" s="55" t="s">
        <v>1345</v>
      </c>
      <c r="AW3652" s="55" t="s">
        <v>1345</v>
      </c>
      <c r="AX3652" s="55" t="s">
        <v>1346</v>
      </c>
      <c r="CB3652" s="55" t="s">
        <v>3150</v>
      </c>
    </row>
    <row r="3653" spans="1:80">
      <c r="A3653" s="55" t="s">
        <v>15801</v>
      </c>
      <c r="B3653" s="55">
        <v>2</v>
      </c>
      <c r="C3653" s="55" t="s">
        <v>15802</v>
      </c>
      <c r="D3653" s="55" t="s">
        <v>15803</v>
      </c>
      <c r="E3653" s="55">
        <v>0</v>
      </c>
      <c r="F3653" s="55">
        <v>1</v>
      </c>
      <c r="G3653" s="56">
        <v>44535</v>
      </c>
      <c r="H3653" s="56">
        <v>44535</v>
      </c>
      <c r="I3653" s="56">
        <v>44536</v>
      </c>
      <c r="J3653" s="55">
        <v>0</v>
      </c>
      <c r="L3653" s="56">
        <v>44476</v>
      </c>
      <c r="M3653" s="56">
        <v>44535</v>
      </c>
      <c r="N3653" s="55">
        <v>1</v>
      </c>
      <c r="O3653" s="55">
        <v>0</v>
      </c>
      <c r="P3653" s="55">
        <v>0</v>
      </c>
      <c r="R3653" s="55">
        <v>0</v>
      </c>
      <c r="T3653" s="55">
        <v>5218541003</v>
      </c>
      <c r="U3653" s="55" t="s">
        <v>15804</v>
      </c>
      <c r="V3653" s="55" t="s">
        <v>15802</v>
      </c>
      <c r="W3653" s="55" t="s">
        <v>1336</v>
      </c>
      <c r="X3653" s="55" t="s">
        <v>1336</v>
      </c>
      <c r="Y3653" s="55">
        <v>0</v>
      </c>
      <c r="Z3653" s="55" t="s">
        <v>1419</v>
      </c>
      <c r="AA3653" s="55" t="s">
        <v>1338</v>
      </c>
      <c r="AB3653" s="55">
        <v>105</v>
      </c>
      <c r="AC3653" s="55">
        <v>105</v>
      </c>
      <c r="AD3653" s="55">
        <v>0</v>
      </c>
      <c r="AE3653" s="55" t="s">
        <v>1339</v>
      </c>
      <c r="AF3653" s="55" t="s">
        <v>3146</v>
      </c>
      <c r="AG3653" s="55" t="s">
        <v>3147</v>
      </c>
      <c r="AH3653" s="55" t="s">
        <v>1235</v>
      </c>
      <c r="AJ3653" s="55" t="s">
        <v>15803</v>
      </c>
      <c r="AK3653" s="55">
        <v>0</v>
      </c>
      <c r="AL3653" s="55" t="s">
        <v>3283</v>
      </c>
      <c r="AN3653" s="55">
        <v>10</v>
      </c>
      <c r="AO3653" s="55" t="s">
        <v>15805</v>
      </c>
      <c r="AR3653" s="56">
        <v>44476</v>
      </c>
      <c r="AS3653" s="57">
        <v>0.56070601851851853</v>
      </c>
      <c r="AT3653" s="56">
        <v>44476</v>
      </c>
      <c r="AU3653" s="57">
        <v>0.62258101851851855</v>
      </c>
      <c r="AV3653" s="55" t="s">
        <v>1345</v>
      </c>
      <c r="AW3653" s="55" t="s">
        <v>1345</v>
      </c>
      <c r="AX3653" s="55" t="s">
        <v>1346</v>
      </c>
      <c r="CB3653" s="55" t="s">
        <v>3150</v>
      </c>
    </row>
    <row r="3654" spans="1:80">
      <c r="A3654" s="55" t="s">
        <v>15806</v>
      </c>
      <c r="B3654" s="55">
        <v>2</v>
      </c>
      <c r="C3654" s="55" t="s">
        <v>15807</v>
      </c>
      <c r="D3654" s="55" t="s">
        <v>15808</v>
      </c>
      <c r="E3654" s="55">
        <v>0</v>
      </c>
      <c r="F3654" s="55">
        <v>0</v>
      </c>
      <c r="G3654" s="56">
        <v>44347</v>
      </c>
      <c r="H3654" s="56">
        <v>44347</v>
      </c>
      <c r="I3654" s="56">
        <v>44347</v>
      </c>
      <c r="J3654" s="55">
        <v>0</v>
      </c>
      <c r="L3654" s="56">
        <v>44302</v>
      </c>
      <c r="M3654" s="56">
        <v>44347</v>
      </c>
      <c r="N3654" s="55">
        <v>0</v>
      </c>
      <c r="O3654" s="55">
        <v>0</v>
      </c>
      <c r="P3654" s="55">
        <v>0</v>
      </c>
      <c r="R3654" s="55">
        <v>0</v>
      </c>
      <c r="T3654" s="55">
        <v>5183936009</v>
      </c>
      <c r="U3654" s="55" t="s">
        <v>15809</v>
      </c>
      <c r="V3654" s="55" t="s">
        <v>15807</v>
      </c>
      <c r="W3654" s="55" t="s">
        <v>1336</v>
      </c>
      <c r="X3654" s="55" t="s">
        <v>1336</v>
      </c>
      <c r="Y3654" s="55">
        <v>0</v>
      </c>
      <c r="Z3654" s="55" t="s">
        <v>1419</v>
      </c>
      <c r="AA3654" s="55" t="s">
        <v>1338</v>
      </c>
      <c r="AB3654" s="55">
        <v>1052</v>
      </c>
      <c r="AC3654" s="55">
        <v>1052</v>
      </c>
      <c r="AD3654" s="55">
        <v>0</v>
      </c>
      <c r="AE3654" s="55" t="s">
        <v>1339</v>
      </c>
      <c r="AF3654" s="55" t="s">
        <v>3146</v>
      </c>
      <c r="AG3654" s="55" t="s">
        <v>3147</v>
      </c>
      <c r="AH3654" s="55" t="s">
        <v>1235</v>
      </c>
      <c r="AJ3654" s="55" t="s">
        <v>15808</v>
      </c>
      <c r="AK3654" s="55">
        <v>0</v>
      </c>
      <c r="AL3654" s="55" t="s">
        <v>3414</v>
      </c>
      <c r="AN3654" s="55">
        <v>3</v>
      </c>
      <c r="AO3654" s="55" t="s">
        <v>15810</v>
      </c>
      <c r="AR3654" s="56">
        <v>44302</v>
      </c>
      <c r="AS3654" s="57">
        <v>0.46694444444444444</v>
      </c>
      <c r="AT3654" s="56">
        <v>44342</v>
      </c>
      <c r="AU3654" s="57">
        <v>0.34054398148148146</v>
      </c>
      <c r="AV3654" s="55" t="s">
        <v>1345</v>
      </c>
      <c r="AW3654" s="55" t="s">
        <v>1344</v>
      </c>
      <c r="AX3654" s="55" t="s">
        <v>1392</v>
      </c>
      <c r="CB3654" s="55" t="s">
        <v>3137</v>
      </c>
    </row>
    <row r="3655" spans="1:80">
      <c r="A3655" s="55" t="s">
        <v>15811</v>
      </c>
      <c r="B3655" s="55">
        <v>3</v>
      </c>
      <c r="C3655" s="55" t="s">
        <v>428</v>
      </c>
      <c r="D3655" s="55" t="s">
        <v>643</v>
      </c>
      <c r="E3655" s="55">
        <v>1</v>
      </c>
      <c r="F3655" s="55">
        <v>1</v>
      </c>
      <c r="G3655" s="56">
        <v>44362</v>
      </c>
      <c r="H3655" s="56">
        <v>44362</v>
      </c>
      <c r="I3655" s="56">
        <v>44362</v>
      </c>
      <c r="J3655" s="55">
        <v>1</v>
      </c>
      <c r="K3655" s="56">
        <v>44370</v>
      </c>
      <c r="W3655" s="55" t="s">
        <v>1336</v>
      </c>
      <c r="X3655" s="55" t="s">
        <v>1336</v>
      </c>
      <c r="Y3655" s="55">
        <v>20</v>
      </c>
      <c r="AD3655" s="55">
        <v>1052</v>
      </c>
      <c r="AE3655" s="55" t="s">
        <v>1339</v>
      </c>
      <c r="AF3655" s="55" t="s">
        <v>1352</v>
      </c>
      <c r="AG3655" s="55" t="s">
        <v>1353</v>
      </c>
      <c r="AI3655" s="55">
        <v>510</v>
      </c>
      <c r="AJ3655" s="55" t="s">
        <v>643</v>
      </c>
      <c r="AK3655" s="55">
        <v>0</v>
      </c>
      <c r="AL3655" s="55" t="s">
        <v>3414</v>
      </c>
      <c r="AN3655" s="55">
        <v>3</v>
      </c>
      <c r="AQ3655" s="55" t="s">
        <v>1235</v>
      </c>
      <c r="AR3655" s="56">
        <v>44298</v>
      </c>
      <c r="AS3655" s="57">
        <v>0.5560532407407407</v>
      </c>
      <c r="AT3655" s="56">
        <v>44372</v>
      </c>
      <c r="AU3655" s="57">
        <v>0.34609953703703705</v>
      </c>
      <c r="AV3655" s="55" t="s">
        <v>1355</v>
      </c>
      <c r="AW3655" s="55" t="s">
        <v>1355</v>
      </c>
      <c r="AX3655" s="55" t="s">
        <v>1490</v>
      </c>
      <c r="AY3655" s="55" t="s">
        <v>644</v>
      </c>
      <c r="AZ3655" s="55">
        <v>3</v>
      </c>
      <c r="BA3655" s="55" t="s">
        <v>1347</v>
      </c>
      <c r="BB3655" s="55">
        <v>1</v>
      </c>
      <c r="CB3655" s="55" t="s">
        <v>1357</v>
      </c>
    </row>
    <row r="3656" spans="1:80">
      <c r="A3656" s="55" t="s">
        <v>15812</v>
      </c>
      <c r="B3656" s="55">
        <v>2</v>
      </c>
      <c r="C3656" s="55" t="s">
        <v>15813</v>
      </c>
      <c r="D3656" s="55" t="s">
        <v>644</v>
      </c>
      <c r="E3656" s="55">
        <v>0</v>
      </c>
      <c r="F3656" s="55">
        <v>1</v>
      </c>
      <c r="G3656" s="56">
        <v>44348</v>
      </c>
      <c r="H3656" s="56">
        <v>44348</v>
      </c>
      <c r="I3656" s="56">
        <v>44348</v>
      </c>
      <c r="J3656" s="55">
        <v>1</v>
      </c>
      <c r="K3656" s="56">
        <v>44364</v>
      </c>
      <c r="L3656" s="56">
        <v>44347</v>
      </c>
      <c r="M3656" s="56">
        <v>44348</v>
      </c>
      <c r="N3656" s="55">
        <v>1</v>
      </c>
      <c r="O3656" s="55">
        <v>1</v>
      </c>
      <c r="P3656" s="55">
        <v>1</v>
      </c>
      <c r="Q3656" s="56">
        <v>44364</v>
      </c>
      <c r="R3656" s="55">
        <v>0</v>
      </c>
      <c r="T3656" s="55">
        <v>5196792008</v>
      </c>
      <c r="U3656" s="55" t="s">
        <v>15814</v>
      </c>
      <c r="V3656" s="55" t="s">
        <v>15813</v>
      </c>
      <c r="W3656" s="55" t="s">
        <v>1336</v>
      </c>
      <c r="X3656" s="55" t="s">
        <v>1336</v>
      </c>
      <c r="Y3656" s="55">
        <v>0</v>
      </c>
      <c r="Z3656" s="55" t="s">
        <v>1419</v>
      </c>
      <c r="AA3656" s="55" t="s">
        <v>1338</v>
      </c>
      <c r="AB3656" s="55">
        <v>1427</v>
      </c>
      <c r="AC3656" s="55">
        <v>1427</v>
      </c>
      <c r="AD3656" s="55">
        <v>0</v>
      </c>
      <c r="AE3656" s="55" t="s">
        <v>1339</v>
      </c>
      <c r="AF3656" s="55" t="s">
        <v>3146</v>
      </c>
      <c r="AG3656" s="55" t="s">
        <v>3147</v>
      </c>
      <c r="AH3656" s="55" t="s">
        <v>1235</v>
      </c>
      <c r="AJ3656" s="55" t="s">
        <v>644</v>
      </c>
      <c r="AK3656" s="55">
        <v>0</v>
      </c>
      <c r="AL3656" s="55" t="s">
        <v>3414</v>
      </c>
      <c r="AN3656" s="55">
        <v>4</v>
      </c>
      <c r="AO3656" s="55" t="s">
        <v>15815</v>
      </c>
      <c r="AR3656" s="56">
        <v>44347</v>
      </c>
      <c r="AS3656" s="57">
        <v>0.5961805555555556</v>
      </c>
      <c r="AT3656" s="56">
        <v>44364</v>
      </c>
      <c r="AU3656" s="57">
        <v>0.65630787037037031</v>
      </c>
      <c r="AV3656" s="55" t="s">
        <v>1345</v>
      </c>
      <c r="AW3656" s="55" t="s">
        <v>1345</v>
      </c>
      <c r="AX3656" s="55" t="s">
        <v>1346</v>
      </c>
      <c r="CB3656" s="55" t="s">
        <v>3137</v>
      </c>
    </row>
    <row r="3657" spans="1:80">
      <c r="A3657" s="55" t="s">
        <v>15816</v>
      </c>
      <c r="B3657" s="55">
        <v>2</v>
      </c>
      <c r="C3657" s="55" t="s">
        <v>15817</v>
      </c>
      <c r="D3657" s="55" t="s">
        <v>15818</v>
      </c>
      <c r="E3657" s="55">
        <v>0</v>
      </c>
      <c r="F3657" s="55">
        <v>0</v>
      </c>
      <c r="G3657" s="56">
        <v>44347</v>
      </c>
      <c r="H3657" s="56">
        <v>44347</v>
      </c>
      <c r="I3657" s="56">
        <v>44347</v>
      </c>
      <c r="J3657" s="55">
        <v>0</v>
      </c>
      <c r="L3657" s="56">
        <v>44302</v>
      </c>
      <c r="M3657" s="56">
        <v>44347</v>
      </c>
      <c r="N3657" s="55">
        <v>0</v>
      </c>
      <c r="O3657" s="55">
        <v>0</v>
      </c>
      <c r="P3657" s="55">
        <v>0</v>
      </c>
      <c r="R3657" s="55">
        <v>0</v>
      </c>
      <c r="T3657" s="55">
        <v>5183939001</v>
      </c>
      <c r="U3657" s="55" t="s">
        <v>15819</v>
      </c>
      <c r="V3657" s="55" t="s">
        <v>15817</v>
      </c>
      <c r="W3657" s="55" t="s">
        <v>1336</v>
      </c>
      <c r="X3657" s="55" t="s">
        <v>1336</v>
      </c>
      <c r="Y3657" s="55">
        <v>0</v>
      </c>
      <c r="Z3657" s="55" t="s">
        <v>1419</v>
      </c>
      <c r="AA3657" s="55" t="s">
        <v>1338</v>
      </c>
      <c r="AB3657" s="55">
        <v>1877</v>
      </c>
      <c r="AC3657" s="55">
        <v>1877</v>
      </c>
      <c r="AD3657" s="55">
        <v>0</v>
      </c>
      <c r="AE3657" s="55" t="s">
        <v>1339</v>
      </c>
      <c r="AF3657" s="55" t="s">
        <v>3146</v>
      </c>
      <c r="AG3657" s="55" t="s">
        <v>3147</v>
      </c>
      <c r="AH3657" s="55" t="s">
        <v>1235</v>
      </c>
      <c r="AJ3657" s="55" t="s">
        <v>15818</v>
      </c>
      <c r="AK3657" s="55">
        <v>0</v>
      </c>
      <c r="AL3657" s="55" t="s">
        <v>3414</v>
      </c>
      <c r="AN3657" s="55">
        <v>3</v>
      </c>
      <c r="AO3657" s="55" t="s">
        <v>15820</v>
      </c>
      <c r="AR3657" s="56">
        <v>44302</v>
      </c>
      <c r="AS3657" s="57">
        <v>0.46677083333333336</v>
      </c>
      <c r="AT3657" s="56">
        <v>44342</v>
      </c>
      <c r="AU3657" s="57">
        <v>0.34054398148148146</v>
      </c>
      <c r="AV3657" s="55" t="s">
        <v>1345</v>
      </c>
      <c r="AW3657" s="55" t="s">
        <v>1344</v>
      </c>
      <c r="AX3657" s="55" t="s">
        <v>1392</v>
      </c>
      <c r="CB3657" s="55" t="s">
        <v>3137</v>
      </c>
    </row>
    <row r="3658" spans="1:80">
      <c r="A3658" s="55" t="s">
        <v>15821</v>
      </c>
      <c r="B3658" s="55">
        <v>3</v>
      </c>
      <c r="C3658" s="55" t="s">
        <v>429</v>
      </c>
      <c r="D3658" s="55" t="s">
        <v>645</v>
      </c>
      <c r="E3658" s="55">
        <v>1</v>
      </c>
      <c r="F3658" s="55">
        <v>1</v>
      </c>
      <c r="G3658" s="56">
        <v>44362</v>
      </c>
      <c r="H3658" s="56">
        <v>44362</v>
      </c>
      <c r="I3658" s="56">
        <v>44362</v>
      </c>
      <c r="J3658" s="55">
        <v>1</v>
      </c>
      <c r="K3658" s="56">
        <v>44370</v>
      </c>
      <c r="W3658" s="55" t="s">
        <v>1336</v>
      </c>
      <c r="X3658" s="55" t="s">
        <v>1336</v>
      </c>
      <c r="Y3658" s="55">
        <v>20</v>
      </c>
      <c r="AD3658" s="55">
        <v>1877</v>
      </c>
      <c r="AE3658" s="55" t="s">
        <v>1339</v>
      </c>
      <c r="AF3658" s="55" t="s">
        <v>1352</v>
      </c>
      <c r="AG3658" s="55" t="s">
        <v>1353</v>
      </c>
      <c r="AI3658" s="55">
        <v>510</v>
      </c>
      <c r="AJ3658" s="55" t="s">
        <v>645</v>
      </c>
      <c r="AK3658" s="55">
        <v>0</v>
      </c>
      <c r="AL3658" s="55" t="s">
        <v>3414</v>
      </c>
      <c r="AN3658" s="55">
        <v>3</v>
      </c>
      <c r="AQ3658" s="55" t="s">
        <v>1235</v>
      </c>
      <c r="AR3658" s="56">
        <v>44298</v>
      </c>
      <c r="AS3658" s="57">
        <v>0.55526620370370372</v>
      </c>
      <c r="AT3658" s="56">
        <v>44372</v>
      </c>
      <c r="AU3658" s="57">
        <v>0.32380787037037034</v>
      </c>
      <c r="AV3658" s="55" t="s">
        <v>1355</v>
      </c>
      <c r="AW3658" s="55" t="s">
        <v>1355</v>
      </c>
      <c r="AX3658" s="55" t="s">
        <v>1490</v>
      </c>
      <c r="AY3658" s="55" t="s">
        <v>646</v>
      </c>
      <c r="AZ3658" s="55">
        <v>3</v>
      </c>
      <c r="BA3658" s="55" t="s">
        <v>1347</v>
      </c>
      <c r="BB3658" s="55">
        <v>1</v>
      </c>
      <c r="CB3658" s="55" t="s">
        <v>1357</v>
      </c>
    </row>
    <row r="3659" spans="1:80">
      <c r="A3659" s="55" t="s">
        <v>15822</v>
      </c>
      <c r="B3659" s="55">
        <v>2</v>
      </c>
      <c r="C3659" s="55" t="s">
        <v>15823</v>
      </c>
      <c r="D3659" s="55" t="s">
        <v>646</v>
      </c>
      <c r="E3659" s="55">
        <v>0</v>
      </c>
      <c r="F3659" s="55">
        <v>1</v>
      </c>
      <c r="G3659" s="56">
        <v>44348</v>
      </c>
      <c r="H3659" s="56">
        <v>44348</v>
      </c>
      <c r="I3659" s="56">
        <v>44348</v>
      </c>
      <c r="J3659" s="55">
        <v>1</v>
      </c>
      <c r="K3659" s="56">
        <v>44364</v>
      </c>
      <c r="L3659" s="56">
        <v>44347</v>
      </c>
      <c r="M3659" s="56">
        <v>44348</v>
      </c>
      <c r="N3659" s="55">
        <v>1</v>
      </c>
      <c r="O3659" s="55">
        <v>1</v>
      </c>
      <c r="P3659" s="55">
        <v>1</v>
      </c>
      <c r="Q3659" s="56">
        <v>44364</v>
      </c>
      <c r="R3659" s="55">
        <v>0</v>
      </c>
      <c r="T3659" s="55">
        <v>5196813006</v>
      </c>
      <c r="U3659" s="55" t="s">
        <v>15824</v>
      </c>
      <c r="V3659" s="55" t="s">
        <v>15823</v>
      </c>
      <c r="W3659" s="55" t="s">
        <v>1336</v>
      </c>
      <c r="X3659" s="55" t="s">
        <v>1336</v>
      </c>
      <c r="Y3659" s="55">
        <v>0</v>
      </c>
      <c r="Z3659" s="55" t="s">
        <v>1419</v>
      </c>
      <c r="AA3659" s="55" t="s">
        <v>1338</v>
      </c>
      <c r="AB3659" s="55">
        <v>1940</v>
      </c>
      <c r="AC3659" s="55">
        <v>1940</v>
      </c>
      <c r="AD3659" s="55">
        <v>0</v>
      </c>
      <c r="AE3659" s="55" t="s">
        <v>1339</v>
      </c>
      <c r="AF3659" s="55" t="s">
        <v>3146</v>
      </c>
      <c r="AG3659" s="55" t="s">
        <v>3147</v>
      </c>
      <c r="AH3659" s="55" t="s">
        <v>1235</v>
      </c>
      <c r="AJ3659" s="55" t="s">
        <v>646</v>
      </c>
      <c r="AK3659" s="55">
        <v>0</v>
      </c>
      <c r="AL3659" s="55" t="s">
        <v>3414</v>
      </c>
      <c r="AN3659" s="55">
        <v>4</v>
      </c>
      <c r="AO3659" s="55" t="s">
        <v>15825</v>
      </c>
      <c r="AR3659" s="56">
        <v>44347</v>
      </c>
      <c r="AS3659" s="57">
        <v>0.59598379629629628</v>
      </c>
      <c r="AT3659" s="56">
        <v>44364</v>
      </c>
      <c r="AU3659" s="57">
        <v>0.6548842592592593</v>
      </c>
      <c r="AV3659" s="55" t="s">
        <v>1345</v>
      </c>
      <c r="AW3659" s="55" t="s">
        <v>1345</v>
      </c>
      <c r="AX3659" s="55" t="s">
        <v>1346</v>
      </c>
      <c r="CB3659" s="55" t="s">
        <v>3137</v>
      </c>
    </row>
    <row r="3660" spans="1:80">
      <c r="A3660" s="55" t="s">
        <v>15826</v>
      </c>
      <c r="B3660" s="55">
        <v>2</v>
      </c>
      <c r="C3660" s="55" t="s">
        <v>15827</v>
      </c>
      <c r="D3660" s="55" t="s">
        <v>15828</v>
      </c>
      <c r="E3660" s="55">
        <v>0</v>
      </c>
      <c r="F3660" s="55">
        <v>0</v>
      </c>
      <c r="G3660" s="56">
        <v>44347</v>
      </c>
      <c r="H3660" s="56">
        <v>44347</v>
      </c>
      <c r="I3660" s="56">
        <v>44347</v>
      </c>
      <c r="J3660" s="55">
        <v>0</v>
      </c>
      <c r="L3660" s="56">
        <v>44302</v>
      </c>
      <c r="M3660" s="56">
        <v>44347</v>
      </c>
      <c r="N3660" s="55">
        <v>0</v>
      </c>
      <c r="O3660" s="55">
        <v>0</v>
      </c>
      <c r="P3660" s="55">
        <v>0</v>
      </c>
      <c r="R3660" s="55">
        <v>0</v>
      </c>
      <c r="T3660" s="55">
        <v>5183938003</v>
      </c>
      <c r="U3660" s="55" t="s">
        <v>15829</v>
      </c>
      <c r="V3660" s="55" t="s">
        <v>15827</v>
      </c>
      <c r="W3660" s="55" t="s">
        <v>1336</v>
      </c>
      <c r="X3660" s="55" t="s">
        <v>1336</v>
      </c>
      <c r="Y3660" s="55">
        <v>0</v>
      </c>
      <c r="Z3660" s="55" t="s">
        <v>1419</v>
      </c>
      <c r="AA3660" s="55" t="s">
        <v>1338</v>
      </c>
      <c r="AB3660" s="55">
        <v>1240</v>
      </c>
      <c r="AC3660" s="55">
        <v>1240</v>
      </c>
      <c r="AD3660" s="55">
        <v>0</v>
      </c>
      <c r="AE3660" s="55" t="s">
        <v>1339</v>
      </c>
      <c r="AF3660" s="55" t="s">
        <v>3146</v>
      </c>
      <c r="AG3660" s="55" t="s">
        <v>3147</v>
      </c>
      <c r="AH3660" s="55" t="s">
        <v>1235</v>
      </c>
      <c r="AJ3660" s="55" t="s">
        <v>15828</v>
      </c>
      <c r="AK3660" s="55">
        <v>0</v>
      </c>
      <c r="AL3660" s="55" t="s">
        <v>3414</v>
      </c>
      <c r="AN3660" s="55">
        <v>3</v>
      </c>
      <c r="AO3660" s="55" t="s">
        <v>15830</v>
      </c>
      <c r="AR3660" s="56">
        <v>44302</v>
      </c>
      <c r="AS3660" s="57">
        <v>0.46685185185185185</v>
      </c>
      <c r="AT3660" s="56">
        <v>44342</v>
      </c>
      <c r="AU3660" s="57">
        <v>0.34054398148148146</v>
      </c>
      <c r="AV3660" s="55" t="s">
        <v>1345</v>
      </c>
      <c r="AW3660" s="55" t="s">
        <v>1344</v>
      </c>
      <c r="AX3660" s="55" t="s">
        <v>1392</v>
      </c>
      <c r="CB3660" s="55" t="s">
        <v>3137</v>
      </c>
    </row>
    <row r="3661" spans="1:80">
      <c r="A3661" s="55" t="s">
        <v>15831</v>
      </c>
      <c r="B3661" s="55">
        <v>3</v>
      </c>
      <c r="C3661" s="55" t="s">
        <v>430</v>
      </c>
      <c r="D3661" s="55" t="s">
        <v>647</v>
      </c>
      <c r="E3661" s="55">
        <v>1</v>
      </c>
      <c r="F3661" s="55">
        <v>1</v>
      </c>
      <c r="G3661" s="56">
        <v>44362</v>
      </c>
      <c r="H3661" s="56">
        <v>44362</v>
      </c>
      <c r="I3661" s="56">
        <v>44362</v>
      </c>
      <c r="J3661" s="55">
        <v>1</v>
      </c>
      <c r="K3661" s="56">
        <v>44370</v>
      </c>
      <c r="W3661" s="55" t="s">
        <v>1336</v>
      </c>
      <c r="X3661" s="55" t="s">
        <v>1336</v>
      </c>
      <c r="Y3661" s="55">
        <v>20</v>
      </c>
      <c r="AD3661" s="55">
        <v>1240</v>
      </c>
      <c r="AE3661" s="55" t="s">
        <v>1339</v>
      </c>
      <c r="AF3661" s="55" t="s">
        <v>1352</v>
      </c>
      <c r="AG3661" s="55" t="s">
        <v>1353</v>
      </c>
      <c r="AI3661" s="55">
        <v>510</v>
      </c>
      <c r="AJ3661" s="55" t="s">
        <v>647</v>
      </c>
      <c r="AK3661" s="55">
        <v>0</v>
      </c>
      <c r="AL3661" s="55" t="s">
        <v>3414</v>
      </c>
      <c r="AN3661" s="55">
        <v>3</v>
      </c>
      <c r="AQ3661" s="55" t="s">
        <v>1235</v>
      </c>
      <c r="AR3661" s="56">
        <v>44298</v>
      </c>
      <c r="AS3661" s="57">
        <v>0.55568287037037034</v>
      </c>
      <c r="AT3661" s="56">
        <v>44372</v>
      </c>
      <c r="AU3661" s="57">
        <v>0.34542824074074074</v>
      </c>
      <c r="AV3661" s="55" t="s">
        <v>1355</v>
      </c>
      <c r="AW3661" s="55" t="s">
        <v>1355</v>
      </c>
      <c r="AX3661" s="55" t="s">
        <v>1490</v>
      </c>
      <c r="AY3661" s="55" t="s">
        <v>648</v>
      </c>
      <c r="AZ3661" s="55">
        <v>3</v>
      </c>
      <c r="BA3661" s="55" t="s">
        <v>1347</v>
      </c>
      <c r="BB3661" s="55">
        <v>1</v>
      </c>
      <c r="CB3661" s="55" t="s">
        <v>1357</v>
      </c>
    </row>
    <row r="3662" spans="1:80">
      <c r="A3662" s="55" t="s">
        <v>15832</v>
      </c>
      <c r="B3662" s="55">
        <v>2</v>
      </c>
      <c r="C3662" s="55" t="s">
        <v>15833</v>
      </c>
      <c r="D3662" s="55" t="s">
        <v>648</v>
      </c>
      <c r="E3662" s="55">
        <v>0</v>
      </c>
      <c r="F3662" s="55">
        <v>1</v>
      </c>
      <c r="G3662" s="56">
        <v>44348</v>
      </c>
      <c r="H3662" s="56">
        <v>44348</v>
      </c>
      <c r="I3662" s="56">
        <v>44348</v>
      </c>
      <c r="J3662" s="55">
        <v>1</v>
      </c>
      <c r="K3662" s="56">
        <v>44364</v>
      </c>
      <c r="L3662" s="56">
        <v>44347</v>
      </c>
      <c r="M3662" s="56">
        <v>44348</v>
      </c>
      <c r="N3662" s="55">
        <v>1</v>
      </c>
      <c r="O3662" s="55">
        <v>1</v>
      </c>
      <c r="P3662" s="55">
        <v>1</v>
      </c>
      <c r="Q3662" s="56">
        <v>44364</v>
      </c>
      <c r="R3662" s="55">
        <v>0</v>
      </c>
      <c r="T3662" s="55">
        <v>5196811001</v>
      </c>
      <c r="U3662" s="55" t="s">
        <v>15834</v>
      </c>
      <c r="V3662" s="55" t="s">
        <v>15833</v>
      </c>
      <c r="W3662" s="55" t="s">
        <v>1336</v>
      </c>
      <c r="X3662" s="55" t="s">
        <v>1336</v>
      </c>
      <c r="Y3662" s="55">
        <v>0</v>
      </c>
      <c r="Z3662" s="55" t="s">
        <v>1419</v>
      </c>
      <c r="AA3662" s="55" t="s">
        <v>1338</v>
      </c>
      <c r="AB3662" s="55">
        <v>1334</v>
      </c>
      <c r="AC3662" s="55">
        <v>1334</v>
      </c>
      <c r="AD3662" s="55">
        <v>0</v>
      </c>
      <c r="AE3662" s="55" t="s">
        <v>1339</v>
      </c>
      <c r="AF3662" s="55" t="s">
        <v>3146</v>
      </c>
      <c r="AG3662" s="55" t="s">
        <v>3147</v>
      </c>
      <c r="AH3662" s="55" t="s">
        <v>1235</v>
      </c>
      <c r="AJ3662" s="55" t="s">
        <v>648</v>
      </c>
      <c r="AK3662" s="55">
        <v>0</v>
      </c>
      <c r="AL3662" s="55" t="s">
        <v>3414</v>
      </c>
      <c r="AN3662" s="55">
        <v>4</v>
      </c>
      <c r="AO3662" s="55" t="s">
        <v>15835</v>
      </c>
      <c r="AR3662" s="56">
        <v>44347</v>
      </c>
      <c r="AS3662" s="57">
        <v>0.59607638888888892</v>
      </c>
      <c r="AT3662" s="56">
        <v>44364</v>
      </c>
      <c r="AU3662" s="57">
        <v>0.6555671296296296</v>
      </c>
      <c r="AV3662" s="55" t="s">
        <v>1345</v>
      </c>
      <c r="AW3662" s="55" t="s">
        <v>1345</v>
      </c>
      <c r="AX3662" s="55" t="s">
        <v>1346</v>
      </c>
      <c r="CB3662" s="55" t="s">
        <v>3137</v>
      </c>
    </row>
    <row r="3663" spans="1:80">
      <c r="A3663" s="55" t="s">
        <v>15836</v>
      </c>
      <c r="B3663" s="55">
        <v>2</v>
      </c>
      <c r="C3663" s="55" t="s">
        <v>15837</v>
      </c>
      <c r="D3663" s="55" t="s">
        <v>650</v>
      </c>
      <c r="E3663" s="55">
        <v>0</v>
      </c>
      <c r="F3663" s="55">
        <v>1</v>
      </c>
      <c r="G3663" s="56">
        <v>44347</v>
      </c>
      <c r="H3663" s="56">
        <v>44347</v>
      </c>
      <c r="I3663" s="56">
        <v>44347</v>
      </c>
      <c r="J3663" s="55">
        <v>1</v>
      </c>
      <c r="K3663" s="56">
        <v>44364</v>
      </c>
      <c r="L3663" s="56">
        <v>44330</v>
      </c>
      <c r="M3663" s="56">
        <v>44347</v>
      </c>
      <c r="N3663" s="55">
        <v>1</v>
      </c>
      <c r="O3663" s="55">
        <v>1</v>
      </c>
      <c r="P3663" s="55">
        <v>1</v>
      </c>
      <c r="Q3663" s="56">
        <v>44364</v>
      </c>
      <c r="R3663" s="55">
        <v>0</v>
      </c>
      <c r="T3663" s="55">
        <v>5174102001</v>
      </c>
      <c r="U3663" s="55" t="s">
        <v>15838</v>
      </c>
      <c r="V3663" s="55" t="s">
        <v>15837</v>
      </c>
      <c r="W3663" s="55" t="s">
        <v>1336</v>
      </c>
      <c r="X3663" s="55" t="s">
        <v>1336</v>
      </c>
      <c r="Y3663" s="55">
        <v>0</v>
      </c>
      <c r="Z3663" s="55" t="s">
        <v>1419</v>
      </c>
      <c r="AA3663" s="55" t="s">
        <v>1338</v>
      </c>
      <c r="AB3663" s="55">
        <v>1427</v>
      </c>
      <c r="AC3663" s="55">
        <v>1427</v>
      </c>
      <c r="AD3663" s="55">
        <v>0</v>
      </c>
      <c r="AE3663" s="55" t="s">
        <v>1339</v>
      </c>
      <c r="AF3663" s="55" t="s">
        <v>3146</v>
      </c>
      <c r="AG3663" s="55" t="s">
        <v>3147</v>
      </c>
      <c r="AH3663" s="55" t="s">
        <v>1235</v>
      </c>
      <c r="AJ3663" s="55" t="s">
        <v>650</v>
      </c>
      <c r="AK3663" s="55">
        <v>0</v>
      </c>
      <c r="AL3663" s="55" t="s">
        <v>3414</v>
      </c>
      <c r="AN3663" s="55">
        <v>3</v>
      </c>
      <c r="AO3663" s="55" t="s">
        <v>15839</v>
      </c>
      <c r="AR3663" s="56">
        <v>44330</v>
      </c>
      <c r="AS3663" s="57">
        <v>0.68396990740740737</v>
      </c>
      <c r="AT3663" s="56">
        <v>44364</v>
      </c>
      <c r="AU3663" s="57">
        <v>0.65836805555555555</v>
      </c>
      <c r="AV3663" s="55" t="s">
        <v>1345</v>
      </c>
      <c r="AW3663" s="55" t="s">
        <v>1345</v>
      </c>
      <c r="AX3663" s="55" t="s">
        <v>1346</v>
      </c>
      <c r="CB3663" s="55" t="s">
        <v>3137</v>
      </c>
    </row>
    <row r="3664" spans="1:80">
      <c r="A3664" s="55" t="s">
        <v>15840</v>
      </c>
      <c r="B3664" s="55">
        <v>3</v>
      </c>
      <c r="C3664" s="55" t="s">
        <v>535</v>
      </c>
      <c r="D3664" s="55" t="s">
        <v>649</v>
      </c>
      <c r="E3664" s="55">
        <v>1</v>
      </c>
      <c r="F3664" s="55">
        <v>1</v>
      </c>
      <c r="G3664" s="56">
        <v>44405</v>
      </c>
      <c r="H3664" s="56">
        <v>44405</v>
      </c>
      <c r="I3664" s="56">
        <v>44405</v>
      </c>
      <c r="J3664" s="55">
        <v>1</v>
      </c>
      <c r="K3664" s="56">
        <v>44372</v>
      </c>
      <c r="W3664" s="55" t="s">
        <v>1336</v>
      </c>
      <c r="X3664" s="55" t="s">
        <v>1336</v>
      </c>
      <c r="Y3664" s="55">
        <v>20</v>
      </c>
      <c r="AD3664" s="55">
        <v>1427</v>
      </c>
      <c r="AE3664" s="55" t="s">
        <v>1339</v>
      </c>
      <c r="AF3664" s="55" t="s">
        <v>1352</v>
      </c>
      <c r="AG3664" s="55" t="s">
        <v>1353</v>
      </c>
      <c r="AI3664" s="55">
        <v>510</v>
      </c>
      <c r="AJ3664" s="55" t="s">
        <v>649</v>
      </c>
      <c r="AK3664" s="55">
        <v>0</v>
      </c>
      <c r="AL3664" s="55" t="s">
        <v>3414</v>
      </c>
      <c r="AN3664" s="55">
        <v>3</v>
      </c>
      <c r="AQ3664" s="55" t="s">
        <v>1235</v>
      </c>
      <c r="AR3664" s="56">
        <v>44329</v>
      </c>
      <c r="AS3664" s="57">
        <v>0.4551736111111111</v>
      </c>
      <c r="AT3664" s="56">
        <v>44372</v>
      </c>
      <c r="AU3664" s="57">
        <v>0.34872685185185182</v>
      </c>
      <c r="AV3664" s="55" t="s">
        <v>1344</v>
      </c>
      <c r="AW3664" s="55" t="s">
        <v>1355</v>
      </c>
      <c r="AX3664" s="55" t="s">
        <v>1490</v>
      </c>
      <c r="AY3664" s="55" t="s">
        <v>650</v>
      </c>
      <c r="AZ3664" s="55">
        <v>3</v>
      </c>
      <c r="BA3664" s="55" t="s">
        <v>1347</v>
      </c>
      <c r="BB3664" s="55">
        <v>1</v>
      </c>
      <c r="CB3664" s="55" t="s">
        <v>1357</v>
      </c>
    </row>
    <row r="3665" spans="1:80">
      <c r="A3665" s="55" t="s">
        <v>15841</v>
      </c>
      <c r="B3665" s="55">
        <v>2</v>
      </c>
      <c r="C3665" s="55" t="s">
        <v>15842</v>
      </c>
      <c r="D3665" s="55" t="s">
        <v>652</v>
      </c>
      <c r="E3665" s="55">
        <v>0</v>
      </c>
      <c r="F3665" s="55">
        <v>1</v>
      </c>
      <c r="G3665" s="56">
        <v>44347</v>
      </c>
      <c r="H3665" s="56">
        <v>44347</v>
      </c>
      <c r="I3665" s="56">
        <v>44347</v>
      </c>
      <c r="J3665" s="55">
        <v>1</v>
      </c>
      <c r="K3665" s="56">
        <v>44364</v>
      </c>
      <c r="L3665" s="56">
        <v>44330</v>
      </c>
      <c r="M3665" s="56">
        <v>44347</v>
      </c>
      <c r="N3665" s="55">
        <v>1</v>
      </c>
      <c r="O3665" s="55">
        <v>1</v>
      </c>
      <c r="P3665" s="55">
        <v>1</v>
      </c>
      <c r="Q3665" s="56">
        <v>44364</v>
      </c>
      <c r="R3665" s="55">
        <v>0</v>
      </c>
      <c r="T3665" s="55">
        <v>5174470001</v>
      </c>
      <c r="U3665" s="55" t="s">
        <v>15843</v>
      </c>
      <c r="V3665" s="55" t="s">
        <v>15842</v>
      </c>
      <c r="W3665" s="55" t="s">
        <v>1336</v>
      </c>
      <c r="X3665" s="55" t="s">
        <v>1336</v>
      </c>
      <c r="Y3665" s="55">
        <v>0</v>
      </c>
      <c r="Z3665" s="55" t="s">
        <v>1419</v>
      </c>
      <c r="AA3665" s="55" t="s">
        <v>1338</v>
      </c>
      <c r="AB3665" s="55">
        <v>1877</v>
      </c>
      <c r="AC3665" s="55">
        <v>1877</v>
      </c>
      <c r="AD3665" s="55">
        <v>0</v>
      </c>
      <c r="AE3665" s="55" t="s">
        <v>1339</v>
      </c>
      <c r="AF3665" s="55" t="s">
        <v>3146</v>
      </c>
      <c r="AG3665" s="55" t="s">
        <v>3147</v>
      </c>
      <c r="AH3665" s="55" t="s">
        <v>1235</v>
      </c>
      <c r="AJ3665" s="55" t="s">
        <v>652</v>
      </c>
      <c r="AK3665" s="55">
        <v>0</v>
      </c>
      <c r="AL3665" s="55" t="s">
        <v>3414</v>
      </c>
      <c r="AN3665" s="55">
        <v>3</v>
      </c>
      <c r="AO3665" s="55" t="s">
        <v>15844</v>
      </c>
      <c r="AR3665" s="56">
        <v>44330</v>
      </c>
      <c r="AS3665" s="57">
        <v>0.68377314814814805</v>
      </c>
      <c r="AT3665" s="56">
        <v>44364</v>
      </c>
      <c r="AU3665" s="57">
        <v>0.66046296296296292</v>
      </c>
      <c r="AV3665" s="55" t="s">
        <v>1345</v>
      </c>
      <c r="AW3665" s="55" t="s">
        <v>1345</v>
      </c>
      <c r="AX3665" s="55" t="s">
        <v>1346</v>
      </c>
      <c r="CB3665" s="55" t="s">
        <v>3137</v>
      </c>
    </row>
    <row r="3666" spans="1:80">
      <c r="A3666" s="55" t="s">
        <v>15845</v>
      </c>
      <c r="B3666" s="55">
        <v>3</v>
      </c>
      <c r="C3666" s="55" t="s">
        <v>536</v>
      </c>
      <c r="D3666" s="55" t="s">
        <v>651</v>
      </c>
      <c r="E3666" s="55">
        <v>1</v>
      </c>
      <c r="F3666" s="55">
        <v>1</v>
      </c>
      <c r="G3666" s="56">
        <v>44405</v>
      </c>
      <c r="H3666" s="56">
        <v>44405</v>
      </c>
      <c r="I3666" s="56">
        <v>44405</v>
      </c>
      <c r="J3666" s="55">
        <v>1</v>
      </c>
      <c r="K3666" s="56">
        <v>44372</v>
      </c>
      <c r="W3666" s="55" t="s">
        <v>1336</v>
      </c>
      <c r="X3666" s="55" t="s">
        <v>1336</v>
      </c>
      <c r="Y3666" s="55">
        <v>20</v>
      </c>
      <c r="AD3666" s="55">
        <v>1877</v>
      </c>
      <c r="AE3666" s="55" t="s">
        <v>1339</v>
      </c>
      <c r="AF3666" s="55" t="s">
        <v>1352</v>
      </c>
      <c r="AG3666" s="55" t="s">
        <v>1353</v>
      </c>
      <c r="AI3666" s="55">
        <v>510</v>
      </c>
      <c r="AJ3666" s="55" t="s">
        <v>651</v>
      </c>
      <c r="AK3666" s="55">
        <v>0</v>
      </c>
      <c r="AL3666" s="55" t="s">
        <v>3414</v>
      </c>
      <c r="AN3666" s="55">
        <v>3</v>
      </c>
      <c r="AQ3666" s="55" t="s">
        <v>1235</v>
      </c>
      <c r="AR3666" s="56">
        <v>44329</v>
      </c>
      <c r="AS3666" s="57">
        <v>0.45302083333333337</v>
      </c>
      <c r="AT3666" s="56">
        <v>44372</v>
      </c>
      <c r="AU3666" s="57">
        <v>0.34704861111111113</v>
      </c>
      <c r="AV3666" s="55" t="s">
        <v>1344</v>
      </c>
      <c r="AW3666" s="55" t="s">
        <v>1355</v>
      </c>
      <c r="AX3666" s="55" t="s">
        <v>1490</v>
      </c>
      <c r="AY3666" s="55" t="s">
        <v>652</v>
      </c>
      <c r="AZ3666" s="55">
        <v>3</v>
      </c>
      <c r="BA3666" s="55" t="s">
        <v>1347</v>
      </c>
      <c r="BB3666" s="55">
        <v>1</v>
      </c>
      <c r="CB3666" s="55" t="s">
        <v>1357</v>
      </c>
    </row>
    <row r="3667" spans="1:80">
      <c r="A3667" s="55" t="s">
        <v>15846</v>
      </c>
      <c r="B3667" s="55">
        <v>2</v>
      </c>
      <c r="C3667" s="55" t="s">
        <v>15847</v>
      </c>
      <c r="D3667" s="55" t="s">
        <v>654</v>
      </c>
      <c r="E3667" s="55">
        <v>0</v>
      </c>
      <c r="F3667" s="55">
        <v>1</v>
      </c>
      <c r="G3667" s="56">
        <v>44347</v>
      </c>
      <c r="H3667" s="56">
        <v>44347</v>
      </c>
      <c r="I3667" s="56">
        <v>44347</v>
      </c>
      <c r="J3667" s="55">
        <v>1</v>
      </c>
      <c r="K3667" s="56">
        <v>44364</v>
      </c>
      <c r="L3667" s="56">
        <v>44330</v>
      </c>
      <c r="M3667" s="56">
        <v>44347</v>
      </c>
      <c r="N3667" s="55">
        <v>1</v>
      </c>
      <c r="O3667" s="55">
        <v>1</v>
      </c>
      <c r="P3667" s="55">
        <v>1</v>
      </c>
      <c r="Q3667" s="56">
        <v>44364</v>
      </c>
      <c r="R3667" s="55">
        <v>0</v>
      </c>
      <c r="T3667" s="55">
        <v>5174256000</v>
      </c>
      <c r="U3667" s="55" t="s">
        <v>15848</v>
      </c>
      <c r="V3667" s="55" t="s">
        <v>15847</v>
      </c>
      <c r="W3667" s="55" t="s">
        <v>1336</v>
      </c>
      <c r="X3667" s="55" t="s">
        <v>1336</v>
      </c>
      <c r="Y3667" s="55">
        <v>0</v>
      </c>
      <c r="Z3667" s="55" t="s">
        <v>1419</v>
      </c>
      <c r="AA3667" s="55" t="s">
        <v>1338</v>
      </c>
      <c r="AB3667" s="55">
        <v>1240</v>
      </c>
      <c r="AC3667" s="55">
        <v>1240</v>
      </c>
      <c r="AD3667" s="55">
        <v>0</v>
      </c>
      <c r="AE3667" s="55" t="s">
        <v>1339</v>
      </c>
      <c r="AF3667" s="55" t="s">
        <v>3146</v>
      </c>
      <c r="AG3667" s="55" t="s">
        <v>3147</v>
      </c>
      <c r="AH3667" s="55" t="s">
        <v>1235</v>
      </c>
      <c r="AJ3667" s="55" t="s">
        <v>654</v>
      </c>
      <c r="AK3667" s="55">
        <v>0</v>
      </c>
      <c r="AL3667" s="55" t="s">
        <v>3414</v>
      </c>
      <c r="AN3667" s="55">
        <v>3</v>
      </c>
      <c r="AO3667" s="55" t="s">
        <v>15849</v>
      </c>
      <c r="AR3667" s="56">
        <v>44330</v>
      </c>
      <c r="AS3667" s="57">
        <v>0.68387731481481484</v>
      </c>
      <c r="AT3667" s="56">
        <v>44364</v>
      </c>
      <c r="AU3667" s="57">
        <v>0.65699074074074071</v>
      </c>
      <c r="AV3667" s="55" t="s">
        <v>1345</v>
      </c>
      <c r="AW3667" s="55" t="s">
        <v>1345</v>
      </c>
      <c r="AX3667" s="55" t="s">
        <v>1346</v>
      </c>
      <c r="CB3667" s="55" t="s">
        <v>3137</v>
      </c>
    </row>
    <row r="3668" spans="1:80">
      <c r="A3668" s="55" t="s">
        <v>15850</v>
      </c>
      <c r="B3668" s="55">
        <v>3</v>
      </c>
      <c r="C3668" s="55" t="s">
        <v>537</v>
      </c>
      <c r="D3668" s="55" t="s">
        <v>653</v>
      </c>
      <c r="E3668" s="55">
        <v>1</v>
      </c>
      <c r="F3668" s="55">
        <v>1</v>
      </c>
      <c r="G3668" s="56">
        <v>44405</v>
      </c>
      <c r="H3668" s="56">
        <v>44405</v>
      </c>
      <c r="I3668" s="56">
        <v>44405</v>
      </c>
      <c r="J3668" s="55">
        <v>1</v>
      </c>
      <c r="K3668" s="56">
        <v>44372</v>
      </c>
      <c r="W3668" s="55" t="s">
        <v>1336</v>
      </c>
      <c r="X3668" s="55" t="s">
        <v>1336</v>
      </c>
      <c r="Y3668" s="55">
        <v>20</v>
      </c>
      <c r="AD3668" s="55">
        <v>1240</v>
      </c>
      <c r="AE3668" s="55" t="s">
        <v>1339</v>
      </c>
      <c r="AF3668" s="55" t="s">
        <v>1352</v>
      </c>
      <c r="AG3668" s="55" t="s">
        <v>1353</v>
      </c>
      <c r="AI3668" s="55">
        <v>510</v>
      </c>
      <c r="AJ3668" s="55" t="s">
        <v>653</v>
      </c>
      <c r="AK3668" s="55">
        <v>0</v>
      </c>
      <c r="AL3668" s="55" t="s">
        <v>3414</v>
      </c>
      <c r="AN3668" s="55">
        <v>3</v>
      </c>
      <c r="AQ3668" s="55" t="s">
        <v>1235</v>
      </c>
      <c r="AR3668" s="56">
        <v>44329</v>
      </c>
      <c r="AS3668" s="57">
        <v>0.45474537037037038</v>
      </c>
      <c r="AT3668" s="56">
        <v>44372</v>
      </c>
      <c r="AU3668" s="57">
        <v>0.34800925925925924</v>
      </c>
      <c r="AV3668" s="55" t="s">
        <v>1344</v>
      </c>
      <c r="AW3668" s="55" t="s">
        <v>1355</v>
      </c>
      <c r="AX3668" s="55" t="s">
        <v>1490</v>
      </c>
      <c r="AY3668" s="55" t="s">
        <v>654</v>
      </c>
      <c r="AZ3668" s="55">
        <v>3</v>
      </c>
      <c r="BA3668" s="55" t="s">
        <v>1347</v>
      </c>
      <c r="BB3668" s="55">
        <v>1</v>
      </c>
      <c r="CB3668" s="55" t="s">
        <v>1357</v>
      </c>
    </row>
    <row r="3669" spans="1:80">
      <c r="A3669" s="55" t="s">
        <v>15851</v>
      </c>
      <c r="B3669" s="55">
        <v>2</v>
      </c>
      <c r="C3669" s="55" t="s">
        <v>15852</v>
      </c>
      <c r="D3669" s="55" t="s">
        <v>15853</v>
      </c>
      <c r="E3669" s="55">
        <v>0</v>
      </c>
      <c r="F3669" s="55">
        <v>1</v>
      </c>
      <c r="G3669" s="56">
        <v>44231</v>
      </c>
      <c r="H3669" s="56">
        <v>44231</v>
      </c>
      <c r="I3669" s="56">
        <v>44231</v>
      </c>
      <c r="J3669" s="55">
        <v>1</v>
      </c>
      <c r="K3669" s="56">
        <v>44370</v>
      </c>
      <c r="L3669" s="56">
        <v>44201</v>
      </c>
      <c r="M3669" s="56">
        <v>44231</v>
      </c>
      <c r="N3669" s="55">
        <v>1</v>
      </c>
      <c r="O3669" s="55">
        <v>1</v>
      </c>
      <c r="P3669" s="55">
        <v>1</v>
      </c>
      <c r="Q3669" s="56">
        <v>44370</v>
      </c>
      <c r="R3669" s="55">
        <v>0</v>
      </c>
      <c r="T3669" s="55">
        <v>5161848006</v>
      </c>
      <c r="U3669" s="55" t="s">
        <v>15854</v>
      </c>
      <c r="V3669" s="55" t="s">
        <v>15852</v>
      </c>
      <c r="W3669" s="55" t="s">
        <v>1336</v>
      </c>
      <c r="X3669" s="55" t="s">
        <v>1336</v>
      </c>
      <c r="Y3669" s="55">
        <v>0</v>
      </c>
      <c r="Z3669" s="55" t="s">
        <v>1419</v>
      </c>
      <c r="AA3669" s="55" t="s">
        <v>1338</v>
      </c>
      <c r="AB3669" s="55">
        <v>1575</v>
      </c>
      <c r="AC3669" s="55">
        <v>1575</v>
      </c>
      <c r="AD3669" s="55">
        <v>0</v>
      </c>
      <c r="AE3669" s="55" t="s">
        <v>1339</v>
      </c>
      <c r="AF3669" s="55" t="s">
        <v>3146</v>
      </c>
      <c r="AG3669" s="55" t="s">
        <v>3147</v>
      </c>
      <c r="AH3669" s="55" t="s">
        <v>1235</v>
      </c>
      <c r="AJ3669" s="55" t="s">
        <v>15853</v>
      </c>
      <c r="AK3669" s="55">
        <v>0</v>
      </c>
      <c r="AL3669" s="55" t="s">
        <v>9572</v>
      </c>
      <c r="AN3669" s="55">
        <v>4</v>
      </c>
      <c r="AO3669" s="55" t="s">
        <v>15855</v>
      </c>
      <c r="AR3669" s="56">
        <v>44201</v>
      </c>
      <c r="AS3669" s="57">
        <v>0.33707175925925931</v>
      </c>
      <c r="AT3669" s="56">
        <v>44370</v>
      </c>
      <c r="AU3669" s="57">
        <v>0.39755787037037038</v>
      </c>
      <c r="AV3669" s="55" t="s">
        <v>1345</v>
      </c>
      <c r="AW3669" s="55" t="s">
        <v>1345</v>
      </c>
      <c r="AX3669" s="55" t="s">
        <v>1346</v>
      </c>
      <c r="CB3669" s="55" t="s">
        <v>3150</v>
      </c>
    </row>
    <row r="3670" spans="1:80">
      <c r="A3670" s="55" t="s">
        <v>15856</v>
      </c>
      <c r="B3670" s="55">
        <v>2</v>
      </c>
      <c r="C3670" s="55" t="s">
        <v>15857</v>
      </c>
      <c r="D3670" s="55" t="s">
        <v>15858</v>
      </c>
      <c r="E3670" s="55">
        <v>0</v>
      </c>
      <c r="F3670" s="55">
        <v>1</v>
      </c>
      <c r="G3670" s="56">
        <v>44347</v>
      </c>
      <c r="H3670" s="56">
        <v>44347</v>
      </c>
      <c r="I3670" s="56">
        <v>44347</v>
      </c>
      <c r="J3670" s="55">
        <v>1</v>
      </c>
      <c r="K3670" s="56">
        <v>44417</v>
      </c>
      <c r="L3670" s="56">
        <v>44314</v>
      </c>
      <c r="M3670" s="56">
        <v>44347</v>
      </c>
      <c r="N3670" s="55">
        <v>1</v>
      </c>
      <c r="O3670" s="55">
        <v>1</v>
      </c>
      <c r="P3670" s="55">
        <v>1</v>
      </c>
      <c r="Q3670" s="56">
        <v>44417</v>
      </c>
      <c r="R3670" s="55">
        <v>0</v>
      </c>
      <c r="T3670" s="55">
        <v>5180650001</v>
      </c>
      <c r="U3670" s="55" t="s">
        <v>15859</v>
      </c>
      <c r="V3670" s="55" t="s">
        <v>15857</v>
      </c>
      <c r="W3670" s="55" t="s">
        <v>1336</v>
      </c>
      <c r="X3670" s="55" t="s">
        <v>1336</v>
      </c>
      <c r="Y3670" s="55">
        <v>0</v>
      </c>
      <c r="Z3670" s="55" t="s">
        <v>1419</v>
      </c>
      <c r="AA3670" s="55" t="s">
        <v>1338</v>
      </c>
      <c r="AB3670" s="55">
        <v>1995</v>
      </c>
      <c r="AC3670" s="55">
        <v>1995</v>
      </c>
      <c r="AD3670" s="55">
        <v>0</v>
      </c>
      <c r="AE3670" s="55" t="s">
        <v>1339</v>
      </c>
      <c r="AF3670" s="55" t="s">
        <v>3146</v>
      </c>
      <c r="AG3670" s="55" t="s">
        <v>3147</v>
      </c>
      <c r="AH3670" s="55" t="s">
        <v>1235</v>
      </c>
      <c r="AJ3670" s="55" t="s">
        <v>15858</v>
      </c>
      <c r="AK3670" s="55">
        <v>0</v>
      </c>
      <c r="AL3670" s="55" t="s">
        <v>1361</v>
      </c>
      <c r="AN3670" s="55">
        <v>2</v>
      </c>
      <c r="AO3670" s="55" t="s">
        <v>15860</v>
      </c>
      <c r="AR3670" s="56">
        <v>44314</v>
      </c>
      <c r="AS3670" s="57">
        <v>0.72789351851851858</v>
      </c>
      <c r="AT3670" s="56">
        <v>44417</v>
      </c>
      <c r="AU3670" s="57">
        <v>0.66927083333333337</v>
      </c>
      <c r="AV3670" s="55" t="s">
        <v>1345</v>
      </c>
      <c r="AW3670" s="55" t="s">
        <v>1345</v>
      </c>
      <c r="AX3670" s="55" t="s">
        <v>1346</v>
      </c>
      <c r="CB3670" s="55" t="s">
        <v>3150</v>
      </c>
    </row>
    <row r="3671" spans="1:80">
      <c r="A3671" s="55" t="s">
        <v>15861</v>
      </c>
      <c r="B3671" s="55">
        <v>2</v>
      </c>
      <c r="C3671" s="55" t="s">
        <v>15862</v>
      </c>
      <c r="D3671" s="55" t="s">
        <v>15863</v>
      </c>
      <c r="E3671" s="55">
        <v>0</v>
      </c>
      <c r="F3671" s="55">
        <v>1</v>
      </c>
      <c r="G3671" s="56">
        <v>44347</v>
      </c>
      <c r="H3671" s="56">
        <v>44347</v>
      </c>
      <c r="I3671" s="56">
        <v>44347</v>
      </c>
      <c r="J3671" s="55">
        <v>1</v>
      </c>
      <c r="K3671" s="56">
        <v>44417</v>
      </c>
      <c r="L3671" s="56">
        <v>44314</v>
      </c>
      <c r="M3671" s="56">
        <v>44347</v>
      </c>
      <c r="N3671" s="55">
        <v>1</v>
      </c>
      <c r="O3671" s="55">
        <v>1</v>
      </c>
      <c r="P3671" s="55">
        <v>1</v>
      </c>
      <c r="Q3671" s="56">
        <v>44417</v>
      </c>
      <c r="R3671" s="55">
        <v>0</v>
      </c>
      <c r="T3671" s="55">
        <v>5180649007</v>
      </c>
      <c r="U3671" s="55" t="s">
        <v>15864</v>
      </c>
      <c r="V3671" s="55" t="s">
        <v>15862</v>
      </c>
      <c r="W3671" s="55" t="s">
        <v>1336</v>
      </c>
      <c r="X3671" s="55" t="s">
        <v>1336</v>
      </c>
      <c r="Y3671" s="55">
        <v>0</v>
      </c>
      <c r="Z3671" s="55" t="s">
        <v>1419</v>
      </c>
      <c r="AA3671" s="55" t="s">
        <v>1338</v>
      </c>
      <c r="AB3671" s="55">
        <v>2205</v>
      </c>
      <c r="AC3671" s="55">
        <v>2205</v>
      </c>
      <c r="AD3671" s="55">
        <v>0</v>
      </c>
      <c r="AE3671" s="55" t="s">
        <v>1339</v>
      </c>
      <c r="AF3671" s="55" t="s">
        <v>3146</v>
      </c>
      <c r="AG3671" s="55" t="s">
        <v>3147</v>
      </c>
      <c r="AH3671" s="55" t="s">
        <v>1235</v>
      </c>
      <c r="AJ3671" s="55" t="s">
        <v>15863</v>
      </c>
      <c r="AK3671" s="55">
        <v>0</v>
      </c>
      <c r="AL3671" s="55" t="s">
        <v>1361</v>
      </c>
      <c r="AN3671" s="55">
        <v>2</v>
      </c>
      <c r="AO3671" s="55" t="s">
        <v>15865</v>
      </c>
      <c r="AR3671" s="56">
        <v>44314</v>
      </c>
      <c r="AS3671" s="57">
        <v>0.72777777777777775</v>
      </c>
      <c r="AT3671" s="56">
        <v>44417</v>
      </c>
      <c r="AU3671" s="57">
        <v>0.66927083333333337</v>
      </c>
      <c r="AV3671" s="55" t="s">
        <v>1345</v>
      </c>
      <c r="AW3671" s="55" t="s">
        <v>1345</v>
      </c>
      <c r="AX3671" s="55" t="s">
        <v>1346</v>
      </c>
      <c r="CB3671" s="55" t="s">
        <v>3150</v>
      </c>
    </row>
    <row r="3672" spans="1:80">
      <c r="A3672" s="55" t="s">
        <v>15866</v>
      </c>
      <c r="B3672" s="55">
        <v>2</v>
      </c>
      <c r="C3672" s="55" t="s">
        <v>15867</v>
      </c>
      <c r="D3672" s="55" t="s">
        <v>15868</v>
      </c>
      <c r="E3672" s="55">
        <v>0</v>
      </c>
      <c r="F3672" s="55">
        <v>1</v>
      </c>
      <c r="G3672" s="56">
        <v>44231</v>
      </c>
      <c r="H3672" s="56">
        <v>44231</v>
      </c>
      <c r="I3672" s="56">
        <v>44231</v>
      </c>
      <c r="J3672" s="55">
        <v>1</v>
      </c>
      <c r="K3672" s="56">
        <v>44365</v>
      </c>
      <c r="L3672" s="56">
        <v>44201</v>
      </c>
      <c r="M3672" s="56">
        <v>44231</v>
      </c>
      <c r="N3672" s="55">
        <v>1</v>
      </c>
      <c r="O3672" s="55">
        <v>1</v>
      </c>
      <c r="P3672" s="55">
        <v>1</v>
      </c>
      <c r="Q3672" s="56">
        <v>44365</v>
      </c>
      <c r="R3672" s="55">
        <v>0</v>
      </c>
      <c r="T3672" s="55">
        <v>5161847009</v>
      </c>
      <c r="U3672" s="55" t="s">
        <v>15869</v>
      </c>
      <c r="V3672" s="55" t="s">
        <v>15867</v>
      </c>
      <c r="W3672" s="55" t="s">
        <v>1336</v>
      </c>
      <c r="X3672" s="55" t="s">
        <v>1336</v>
      </c>
      <c r="Y3672" s="55">
        <v>0</v>
      </c>
      <c r="Z3672" s="55" t="s">
        <v>1419</v>
      </c>
      <c r="AA3672" s="55" t="s">
        <v>1338</v>
      </c>
      <c r="AB3672" s="55">
        <v>1575</v>
      </c>
      <c r="AC3672" s="55">
        <v>1575</v>
      </c>
      <c r="AD3672" s="55">
        <v>0</v>
      </c>
      <c r="AE3672" s="55" t="s">
        <v>1339</v>
      </c>
      <c r="AF3672" s="55" t="s">
        <v>3146</v>
      </c>
      <c r="AG3672" s="55" t="s">
        <v>3147</v>
      </c>
      <c r="AH3672" s="55" t="s">
        <v>1235</v>
      </c>
      <c r="AJ3672" s="55" t="s">
        <v>15868</v>
      </c>
      <c r="AK3672" s="55">
        <v>0</v>
      </c>
      <c r="AL3672" s="55" t="s">
        <v>9572</v>
      </c>
      <c r="AN3672" s="55">
        <v>4</v>
      </c>
      <c r="AO3672" s="55" t="s">
        <v>15870</v>
      </c>
      <c r="AR3672" s="56">
        <v>44201</v>
      </c>
      <c r="AS3672" s="57">
        <v>0.3371527777777778</v>
      </c>
      <c r="AT3672" s="56">
        <v>44365</v>
      </c>
      <c r="AU3672" s="57">
        <v>0.41836805555555556</v>
      </c>
      <c r="AV3672" s="55" t="s">
        <v>1345</v>
      </c>
      <c r="AW3672" s="55" t="s">
        <v>1345</v>
      </c>
      <c r="AX3672" s="55" t="s">
        <v>1346</v>
      </c>
      <c r="CB3672" s="55" t="s">
        <v>3150</v>
      </c>
    </row>
    <row r="3673" spans="1:80">
      <c r="A3673" s="55" t="s">
        <v>15871</v>
      </c>
      <c r="B3673" s="55">
        <v>2</v>
      </c>
      <c r="C3673" s="55" t="s">
        <v>15872</v>
      </c>
      <c r="D3673" s="55" t="s">
        <v>15873</v>
      </c>
      <c r="E3673" s="55">
        <v>0</v>
      </c>
      <c r="F3673" s="55">
        <v>1</v>
      </c>
      <c r="G3673" s="56">
        <v>44347</v>
      </c>
      <c r="H3673" s="56">
        <v>44347</v>
      </c>
      <c r="I3673" s="56">
        <v>44347</v>
      </c>
      <c r="J3673" s="55">
        <v>1</v>
      </c>
      <c r="K3673" s="56">
        <v>44385</v>
      </c>
      <c r="L3673" s="56">
        <v>44316</v>
      </c>
      <c r="M3673" s="56">
        <v>44347</v>
      </c>
      <c r="N3673" s="55">
        <v>1</v>
      </c>
      <c r="O3673" s="55">
        <v>1</v>
      </c>
      <c r="P3673" s="55">
        <v>1</v>
      </c>
      <c r="Q3673" s="56">
        <v>44386</v>
      </c>
      <c r="R3673" s="55">
        <v>0</v>
      </c>
      <c r="T3673" s="55">
        <v>5181959004</v>
      </c>
      <c r="U3673" s="55" t="s">
        <v>15874</v>
      </c>
      <c r="V3673" s="55" t="s">
        <v>15872</v>
      </c>
      <c r="W3673" s="55" t="s">
        <v>1336</v>
      </c>
      <c r="X3673" s="55" t="s">
        <v>1336</v>
      </c>
      <c r="Y3673" s="55">
        <v>0</v>
      </c>
      <c r="Z3673" s="55" t="s">
        <v>1419</v>
      </c>
      <c r="AA3673" s="55" t="s">
        <v>1338</v>
      </c>
      <c r="AB3673" s="55">
        <v>1995</v>
      </c>
      <c r="AC3673" s="55">
        <v>1995</v>
      </c>
      <c r="AD3673" s="55">
        <v>0</v>
      </c>
      <c r="AE3673" s="55" t="s">
        <v>1339</v>
      </c>
      <c r="AF3673" s="55" t="s">
        <v>3146</v>
      </c>
      <c r="AG3673" s="55" t="s">
        <v>3147</v>
      </c>
      <c r="AH3673" s="55" t="s">
        <v>1235</v>
      </c>
      <c r="AJ3673" s="55" t="s">
        <v>15873</v>
      </c>
      <c r="AK3673" s="55">
        <v>0</v>
      </c>
      <c r="AL3673" s="55" t="s">
        <v>1361</v>
      </c>
      <c r="AN3673" s="55">
        <v>3</v>
      </c>
      <c r="AO3673" s="55" t="s">
        <v>15875</v>
      </c>
      <c r="AR3673" s="56">
        <v>44316</v>
      </c>
      <c r="AS3673" s="57">
        <v>0.56166666666666665</v>
      </c>
      <c r="AT3673" s="56">
        <v>44385</v>
      </c>
      <c r="AU3673" s="57">
        <v>0.73126157407407411</v>
      </c>
      <c r="AV3673" s="55" t="s">
        <v>1345</v>
      </c>
      <c r="AW3673" s="55" t="s">
        <v>1345</v>
      </c>
      <c r="AX3673" s="55" t="s">
        <v>1346</v>
      </c>
      <c r="CB3673" s="55" t="s">
        <v>3150</v>
      </c>
    </row>
    <row r="3674" spans="1:80">
      <c r="A3674" s="55" t="s">
        <v>15876</v>
      </c>
      <c r="B3674" s="55">
        <v>2</v>
      </c>
      <c r="C3674" s="55" t="s">
        <v>15877</v>
      </c>
      <c r="D3674" s="55" t="s">
        <v>15878</v>
      </c>
      <c r="E3674" s="55">
        <v>0</v>
      </c>
      <c r="F3674" s="55">
        <v>1</v>
      </c>
      <c r="G3674" s="56">
        <v>44347</v>
      </c>
      <c r="H3674" s="56">
        <v>44347</v>
      </c>
      <c r="I3674" s="56">
        <v>44347</v>
      </c>
      <c r="J3674" s="55">
        <v>1</v>
      </c>
      <c r="K3674" s="56">
        <v>44417</v>
      </c>
      <c r="L3674" s="56">
        <v>44335</v>
      </c>
      <c r="M3674" s="56">
        <v>44347</v>
      </c>
      <c r="N3674" s="55">
        <v>1</v>
      </c>
      <c r="O3674" s="55">
        <v>1</v>
      </c>
      <c r="P3674" s="55">
        <v>1</v>
      </c>
      <c r="Q3674" s="56">
        <v>44417</v>
      </c>
      <c r="R3674" s="55">
        <v>0</v>
      </c>
      <c r="T3674" s="55">
        <v>5185585007</v>
      </c>
      <c r="U3674" s="55" t="s">
        <v>15879</v>
      </c>
      <c r="V3674" s="55" t="s">
        <v>15877</v>
      </c>
      <c r="W3674" s="55" t="s">
        <v>1336</v>
      </c>
      <c r="X3674" s="55" t="s">
        <v>1336</v>
      </c>
      <c r="Y3674" s="55">
        <v>0</v>
      </c>
      <c r="Z3674" s="55" t="s">
        <v>1419</v>
      </c>
      <c r="AA3674" s="55" t="s">
        <v>1338</v>
      </c>
      <c r="AB3674" s="55">
        <v>3360</v>
      </c>
      <c r="AC3674" s="55">
        <v>3360</v>
      </c>
      <c r="AD3674" s="55">
        <v>0</v>
      </c>
      <c r="AE3674" s="55" t="s">
        <v>1339</v>
      </c>
      <c r="AF3674" s="55" t="s">
        <v>3146</v>
      </c>
      <c r="AG3674" s="55" t="s">
        <v>3147</v>
      </c>
      <c r="AH3674" s="55" t="s">
        <v>1235</v>
      </c>
      <c r="AJ3674" s="55" t="s">
        <v>15878</v>
      </c>
      <c r="AK3674" s="55">
        <v>0</v>
      </c>
      <c r="AL3674" s="55" t="s">
        <v>15880</v>
      </c>
      <c r="AN3674" s="55">
        <v>1</v>
      </c>
      <c r="AO3674" s="55" t="s">
        <v>15881</v>
      </c>
      <c r="AR3674" s="56">
        <v>44335</v>
      </c>
      <c r="AS3674" s="57">
        <v>0.34377314814814813</v>
      </c>
      <c r="AT3674" s="56">
        <v>44417</v>
      </c>
      <c r="AU3674" s="57">
        <v>0.66913194444444446</v>
      </c>
      <c r="AV3674" s="55" t="s">
        <v>1345</v>
      </c>
      <c r="AW3674" s="55" t="s">
        <v>1345</v>
      </c>
      <c r="AX3674" s="55" t="s">
        <v>1346</v>
      </c>
      <c r="CB3674" s="55" t="s">
        <v>3150</v>
      </c>
    </row>
    <row r="3675" spans="1:80">
      <c r="A3675" s="55" t="s">
        <v>15882</v>
      </c>
      <c r="B3675" s="55">
        <v>2</v>
      </c>
      <c r="C3675" s="55" t="s">
        <v>15883</v>
      </c>
      <c r="D3675" s="55" t="s">
        <v>15884</v>
      </c>
      <c r="E3675" s="55">
        <v>0</v>
      </c>
      <c r="F3675" s="55">
        <v>1</v>
      </c>
      <c r="G3675" s="56">
        <v>44347</v>
      </c>
      <c r="H3675" s="56">
        <v>44347</v>
      </c>
      <c r="I3675" s="56">
        <v>44347</v>
      </c>
      <c r="J3675" s="55">
        <v>1</v>
      </c>
      <c r="K3675" s="56">
        <v>44461</v>
      </c>
      <c r="L3675" s="56">
        <v>44335</v>
      </c>
      <c r="M3675" s="56">
        <v>44347</v>
      </c>
      <c r="N3675" s="55">
        <v>1</v>
      </c>
      <c r="O3675" s="55">
        <v>1</v>
      </c>
      <c r="P3675" s="55">
        <v>1</v>
      </c>
      <c r="Q3675" s="56">
        <v>44461</v>
      </c>
      <c r="R3675" s="55">
        <v>0</v>
      </c>
      <c r="T3675" s="55">
        <v>5185581008</v>
      </c>
      <c r="U3675" s="55" t="s">
        <v>15885</v>
      </c>
      <c r="V3675" s="55" t="s">
        <v>15883</v>
      </c>
      <c r="W3675" s="55" t="s">
        <v>1336</v>
      </c>
      <c r="X3675" s="55" t="s">
        <v>1336</v>
      </c>
      <c r="Y3675" s="55">
        <v>0</v>
      </c>
      <c r="Z3675" s="55" t="s">
        <v>1419</v>
      </c>
      <c r="AA3675" s="55" t="s">
        <v>1338</v>
      </c>
      <c r="AB3675" s="55">
        <v>3360</v>
      </c>
      <c r="AC3675" s="55">
        <v>3360</v>
      </c>
      <c r="AD3675" s="55">
        <v>0</v>
      </c>
      <c r="AE3675" s="55" t="s">
        <v>1339</v>
      </c>
      <c r="AF3675" s="55" t="s">
        <v>3146</v>
      </c>
      <c r="AG3675" s="55" t="s">
        <v>3147</v>
      </c>
      <c r="AH3675" s="55" t="s">
        <v>1235</v>
      </c>
      <c r="AJ3675" s="55" t="s">
        <v>15884</v>
      </c>
      <c r="AK3675" s="55">
        <v>0</v>
      </c>
      <c r="AL3675" s="55" t="s">
        <v>15886</v>
      </c>
      <c r="AN3675" s="55">
        <v>1</v>
      </c>
      <c r="AO3675" s="55" t="s">
        <v>15887</v>
      </c>
      <c r="AR3675" s="56">
        <v>44335</v>
      </c>
      <c r="AS3675" s="57">
        <v>0.34385416666666663</v>
      </c>
      <c r="AT3675" s="56">
        <v>44461</v>
      </c>
      <c r="AU3675" s="57">
        <v>0.37717592592592591</v>
      </c>
      <c r="AV3675" s="55" t="s">
        <v>1345</v>
      </c>
      <c r="AW3675" s="55" t="s">
        <v>1345</v>
      </c>
      <c r="AX3675" s="55" t="s">
        <v>1346</v>
      </c>
      <c r="CB3675" s="55" t="s">
        <v>3150</v>
      </c>
    </row>
    <row r="3676" spans="1:80">
      <c r="A3676" s="55" t="s">
        <v>15888</v>
      </c>
      <c r="B3676" s="55">
        <v>3</v>
      </c>
      <c r="C3676" s="55" t="s">
        <v>1192</v>
      </c>
      <c r="D3676" s="55" t="s">
        <v>15889</v>
      </c>
      <c r="E3676" s="55">
        <v>1</v>
      </c>
      <c r="F3676" s="55">
        <v>1</v>
      </c>
      <c r="G3676" s="56">
        <v>44484</v>
      </c>
      <c r="H3676" s="56">
        <v>44484</v>
      </c>
      <c r="I3676" s="56">
        <v>44484</v>
      </c>
      <c r="J3676" s="55">
        <v>0</v>
      </c>
      <c r="W3676" s="55" t="s">
        <v>1336</v>
      </c>
      <c r="X3676" s="55" t="s">
        <v>1336</v>
      </c>
      <c r="Y3676" s="55">
        <v>20</v>
      </c>
      <c r="AD3676" s="55">
        <v>0</v>
      </c>
      <c r="AE3676" s="55" t="s">
        <v>1339</v>
      </c>
      <c r="AF3676" s="55" t="s">
        <v>1352</v>
      </c>
      <c r="AG3676" s="55" t="s">
        <v>1353</v>
      </c>
      <c r="AI3676" s="55">
        <v>510</v>
      </c>
      <c r="AJ3676" s="55" t="s">
        <v>15889</v>
      </c>
      <c r="AK3676" s="55">
        <v>0</v>
      </c>
      <c r="AL3676" s="55" t="s">
        <v>15890</v>
      </c>
      <c r="AN3676" s="55">
        <v>1</v>
      </c>
      <c r="AQ3676" s="55" t="s">
        <v>1238</v>
      </c>
      <c r="AR3676" s="56">
        <v>44455</v>
      </c>
      <c r="AS3676" s="57">
        <v>0.35326388888888888</v>
      </c>
      <c r="AT3676" s="56">
        <v>44455</v>
      </c>
      <c r="AU3676" s="57">
        <v>0.37568287037037035</v>
      </c>
      <c r="AV3676" s="55" t="s">
        <v>1355</v>
      </c>
      <c r="AW3676" s="55" t="s">
        <v>1345</v>
      </c>
      <c r="AX3676" s="55" t="s">
        <v>1346</v>
      </c>
      <c r="AZ3676" s="55">
        <v>0</v>
      </c>
      <c r="BA3676" s="55">
        <v>0</v>
      </c>
      <c r="BB3676" s="55">
        <v>0</v>
      </c>
      <c r="BF3676" s="55" t="s">
        <v>1418</v>
      </c>
      <c r="BG3676" s="55">
        <v>4</v>
      </c>
      <c r="BH3676" s="55" t="s">
        <v>48</v>
      </c>
      <c r="BI3676" s="55" t="s">
        <v>244</v>
      </c>
      <c r="BJ3676" s="55">
        <v>0</v>
      </c>
      <c r="BK3676" s="55">
        <v>0</v>
      </c>
      <c r="BL3676" s="55">
        <v>0</v>
      </c>
      <c r="BM3676" s="55">
        <v>0</v>
      </c>
      <c r="BN3676" s="55">
        <v>0</v>
      </c>
      <c r="BO3676" s="55">
        <v>0</v>
      </c>
      <c r="BP3676" s="55">
        <v>0</v>
      </c>
      <c r="BQ3676" s="55">
        <v>0</v>
      </c>
      <c r="BR3676" s="55">
        <v>0</v>
      </c>
      <c r="BS3676" s="55">
        <v>0</v>
      </c>
      <c r="BZ3676" s="55">
        <v>0</v>
      </c>
      <c r="CA3676" s="55" t="s">
        <v>1419</v>
      </c>
      <c r="CB3676" s="55" t="s">
        <v>1357</v>
      </c>
    </row>
    <row r="3677" spans="1:80">
      <c r="A3677" s="55" t="s">
        <v>15891</v>
      </c>
      <c r="B3677" s="55">
        <v>2</v>
      </c>
      <c r="C3677" s="55" t="s">
        <v>15892</v>
      </c>
      <c r="D3677" s="55" t="s">
        <v>15893</v>
      </c>
      <c r="E3677" s="55">
        <v>0</v>
      </c>
      <c r="F3677" s="55">
        <v>1</v>
      </c>
      <c r="G3677" s="56">
        <v>44377</v>
      </c>
      <c r="H3677" s="56">
        <v>44377</v>
      </c>
      <c r="I3677" s="56">
        <v>44377</v>
      </c>
      <c r="J3677" s="55">
        <v>1</v>
      </c>
      <c r="K3677" s="56">
        <v>44433</v>
      </c>
      <c r="L3677" s="56">
        <v>44343</v>
      </c>
      <c r="M3677" s="56">
        <v>44377</v>
      </c>
      <c r="N3677" s="55">
        <v>1</v>
      </c>
      <c r="O3677" s="55">
        <v>1</v>
      </c>
      <c r="P3677" s="55">
        <v>1</v>
      </c>
      <c r="Q3677" s="56">
        <v>44433</v>
      </c>
      <c r="R3677" s="55">
        <v>0</v>
      </c>
      <c r="T3677" s="55">
        <v>5193017004</v>
      </c>
      <c r="U3677" s="55" t="s">
        <v>15894</v>
      </c>
      <c r="V3677" s="55" t="s">
        <v>15892</v>
      </c>
      <c r="W3677" s="55" t="s">
        <v>1336</v>
      </c>
      <c r="X3677" s="55" t="s">
        <v>1336</v>
      </c>
      <c r="Y3677" s="55">
        <v>0</v>
      </c>
      <c r="Z3677" s="55" t="s">
        <v>1419</v>
      </c>
      <c r="AA3677" s="55" t="s">
        <v>1338</v>
      </c>
      <c r="AB3677" s="55">
        <v>11434.5</v>
      </c>
      <c r="AC3677" s="55">
        <v>11434.5</v>
      </c>
      <c r="AD3677" s="55">
        <v>0</v>
      </c>
      <c r="AE3677" s="55" t="s">
        <v>1339</v>
      </c>
      <c r="AF3677" s="55" t="s">
        <v>3146</v>
      </c>
      <c r="AG3677" s="55" t="s">
        <v>3147</v>
      </c>
      <c r="AH3677" s="55" t="s">
        <v>1235</v>
      </c>
      <c r="AJ3677" s="55" t="s">
        <v>15893</v>
      </c>
      <c r="AK3677" s="55">
        <v>0</v>
      </c>
      <c r="AL3677" s="55" t="s">
        <v>7466</v>
      </c>
      <c r="AN3677" s="55">
        <v>9</v>
      </c>
      <c r="AO3677" s="55" t="s">
        <v>15895</v>
      </c>
      <c r="AR3677" s="56">
        <v>44343</v>
      </c>
      <c r="AS3677" s="57">
        <v>0.49537037037037041</v>
      </c>
      <c r="AT3677" s="56">
        <v>44433</v>
      </c>
      <c r="AU3677" s="57">
        <v>0.50071759259259252</v>
      </c>
      <c r="AV3677" s="55" t="s">
        <v>1345</v>
      </c>
      <c r="AW3677" s="55" t="s">
        <v>1345</v>
      </c>
      <c r="AX3677" s="55" t="s">
        <v>1346</v>
      </c>
      <c r="CB3677" s="55" t="s">
        <v>3150</v>
      </c>
    </row>
    <row r="3678" spans="1:80">
      <c r="A3678" s="55" t="s">
        <v>15896</v>
      </c>
      <c r="B3678" s="55">
        <v>2</v>
      </c>
      <c r="C3678" s="55" t="s">
        <v>15897</v>
      </c>
      <c r="D3678" s="55" t="s">
        <v>15898</v>
      </c>
      <c r="E3678" s="55">
        <v>0</v>
      </c>
      <c r="F3678" s="55">
        <v>1</v>
      </c>
      <c r="G3678" s="56">
        <v>44377</v>
      </c>
      <c r="H3678" s="56">
        <v>44377</v>
      </c>
      <c r="I3678" s="56">
        <v>44377</v>
      </c>
      <c r="J3678" s="55">
        <v>1</v>
      </c>
      <c r="K3678" s="56">
        <v>44433</v>
      </c>
      <c r="L3678" s="56">
        <v>44343</v>
      </c>
      <c r="M3678" s="56">
        <v>44377</v>
      </c>
      <c r="N3678" s="55">
        <v>1</v>
      </c>
      <c r="O3678" s="55">
        <v>1</v>
      </c>
      <c r="P3678" s="55">
        <v>1</v>
      </c>
      <c r="Q3678" s="56">
        <v>44433</v>
      </c>
      <c r="R3678" s="55">
        <v>0</v>
      </c>
      <c r="T3678" s="55">
        <v>5192993003</v>
      </c>
      <c r="U3678" s="55" t="s">
        <v>15899</v>
      </c>
      <c r="V3678" s="55" t="s">
        <v>15897</v>
      </c>
      <c r="W3678" s="55" t="s">
        <v>1336</v>
      </c>
      <c r="X3678" s="55" t="s">
        <v>1336</v>
      </c>
      <c r="Y3678" s="55">
        <v>0</v>
      </c>
      <c r="Z3678" s="55" t="s">
        <v>1419</v>
      </c>
      <c r="AA3678" s="55" t="s">
        <v>1338</v>
      </c>
      <c r="AB3678" s="55">
        <v>12715.5</v>
      </c>
      <c r="AC3678" s="55">
        <v>12715.5</v>
      </c>
      <c r="AD3678" s="55">
        <v>0</v>
      </c>
      <c r="AE3678" s="55" t="s">
        <v>1339</v>
      </c>
      <c r="AF3678" s="55" t="s">
        <v>3146</v>
      </c>
      <c r="AG3678" s="55" t="s">
        <v>3147</v>
      </c>
      <c r="AH3678" s="55" t="s">
        <v>1235</v>
      </c>
      <c r="AJ3678" s="55" t="s">
        <v>15898</v>
      </c>
      <c r="AK3678" s="55">
        <v>0</v>
      </c>
      <c r="AL3678" s="55" t="s">
        <v>7466</v>
      </c>
      <c r="AN3678" s="55">
        <v>9</v>
      </c>
      <c r="AO3678" s="55" t="s">
        <v>15900</v>
      </c>
      <c r="AR3678" s="56">
        <v>44343</v>
      </c>
      <c r="AS3678" s="57">
        <v>0.49519675925925927</v>
      </c>
      <c r="AT3678" s="56">
        <v>44433</v>
      </c>
      <c r="AU3678" s="57">
        <v>0.50071759259259252</v>
      </c>
      <c r="AV3678" s="55" t="s">
        <v>1345</v>
      </c>
      <c r="AW3678" s="55" t="s">
        <v>1345</v>
      </c>
      <c r="AX3678" s="55" t="s">
        <v>1346</v>
      </c>
      <c r="CB3678" s="55" t="s">
        <v>3150</v>
      </c>
    </row>
    <row r="3679" spans="1:80">
      <c r="A3679" s="55" t="s">
        <v>15901</v>
      </c>
      <c r="B3679" s="55">
        <v>2</v>
      </c>
      <c r="C3679" s="55" t="s">
        <v>15902</v>
      </c>
      <c r="D3679" s="55" t="s">
        <v>15903</v>
      </c>
      <c r="E3679" s="55">
        <v>0</v>
      </c>
      <c r="F3679" s="55">
        <v>1</v>
      </c>
      <c r="G3679" s="56">
        <v>44484</v>
      </c>
      <c r="H3679" s="56">
        <v>44484</v>
      </c>
      <c r="I3679" s="56">
        <v>44484</v>
      </c>
      <c r="J3679" s="55">
        <v>0</v>
      </c>
      <c r="L3679" s="56">
        <v>44433</v>
      </c>
      <c r="M3679" s="56">
        <v>44484</v>
      </c>
      <c r="N3679" s="55">
        <v>1</v>
      </c>
      <c r="O3679" s="55">
        <v>0</v>
      </c>
      <c r="P3679" s="55">
        <v>0</v>
      </c>
      <c r="R3679" s="55">
        <v>0</v>
      </c>
      <c r="T3679" s="55">
        <v>5210382001</v>
      </c>
      <c r="U3679" s="55" t="s">
        <v>15904</v>
      </c>
      <c r="V3679" s="55" t="s">
        <v>15902</v>
      </c>
      <c r="W3679" s="55" t="s">
        <v>1336</v>
      </c>
      <c r="X3679" s="55" t="s">
        <v>1336</v>
      </c>
      <c r="Y3679" s="55">
        <v>0</v>
      </c>
      <c r="Z3679" s="55" t="s">
        <v>1419</v>
      </c>
      <c r="AA3679" s="55" t="s">
        <v>1338</v>
      </c>
      <c r="AB3679" s="55">
        <v>745.5</v>
      </c>
      <c r="AC3679" s="55">
        <v>745.5</v>
      </c>
      <c r="AD3679" s="55">
        <v>0</v>
      </c>
      <c r="AE3679" s="55" t="s">
        <v>1339</v>
      </c>
      <c r="AF3679" s="55" t="s">
        <v>3146</v>
      </c>
      <c r="AG3679" s="55" t="s">
        <v>3147</v>
      </c>
      <c r="AH3679" s="55" t="s">
        <v>1235</v>
      </c>
      <c r="AJ3679" s="55" t="s">
        <v>15903</v>
      </c>
      <c r="AK3679" s="55">
        <v>0</v>
      </c>
      <c r="AL3679" s="55" t="s">
        <v>7466</v>
      </c>
      <c r="AN3679" s="55">
        <v>12</v>
      </c>
      <c r="AO3679" s="55" t="s">
        <v>15905</v>
      </c>
      <c r="AR3679" s="56">
        <v>44433</v>
      </c>
      <c r="AS3679" s="57">
        <v>0.47961805555555559</v>
      </c>
      <c r="AT3679" s="56">
        <v>44433</v>
      </c>
      <c r="AU3679" s="57">
        <v>0.5244212962962963</v>
      </c>
      <c r="AV3679" s="55" t="s">
        <v>1345</v>
      </c>
      <c r="AW3679" s="55" t="s">
        <v>1345</v>
      </c>
      <c r="AX3679" s="55" t="s">
        <v>1346</v>
      </c>
      <c r="CB3679" s="55" t="s">
        <v>3150</v>
      </c>
    </row>
    <row r="3680" spans="1:80">
      <c r="A3680" s="55" t="s">
        <v>15906</v>
      </c>
      <c r="B3680" s="55">
        <v>2</v>
      </c>
      <c r="C3680" s="55" t="s">
        <v>15907</v>
      </c>
      <c r="D3680" s="55" t="s">
        <v>15908</v>
      </c>
      <c r="E3680" s="55">
        <v>0</v>
      </c>
      <c r="F3680" s="55">
        <v>1</v>
      </c>
      <c r="G3680" s="56">
        <v>44377</v>
      </c>
      <c r="H3680" s="56">
        <v>44377</v>
      </c>
      <c r="I3680" s="56">
        <v>44377</v>
      </c>
      <c r="J3680" s="55">
        <v>1</v>
      </c>
      <c r="K3680" s="56">
        <v>44433</v>
      </c>
      <c r="L3680" s="56">
        <v>44343</v>
      </c>
      <c r="M3680" s="56">
        <v>44377</v>
      </c>
      <c r="N3680" s="55">
        <v>1</v>
      </c>
      <c r="O3680" s="55">
        <v>1</v>
      </c>
      <c r="P3680" s="55">
        <v>1</v>
      </c>
      <c r="Q3680" s="56">
        <v>44433</v>
      </c>
      <c r="R3680" s="55">
        <v>0</v>
      </c>
      <c r="T3680" s="55">
        <v>5192987003</v>
      </c>
      <c r="U3680" s="55" t="s">
        <v>15909</v>
      </c>
      <c r="V3680" s="55" t="s">
        <v>15907</v>
      </c>
      <c r="W3680" s="55" t="s">
        <v>1336</v>
      </c>
      <c r="X3680" s="55" t="s">
        <v>1336</v>
      </c>
      <c r="Y3680" s="55">
        <v>0</v>
      </c>
      <c r="Z3680" s="55" t="s">
        <v>1419</v>
      </c>
      <c r="AA3680" s="55" t="s">
        <v>1338</v>
      </c>
      <c r="AB3680" s="55">
        <v>11434.5</v>
      </c>
      <c r="AC3680" s="55">
        <v>11434.5</v>
      </c>
      <c r="AD3680" s="55">
        <v>0</v>
      </c>
      <c r="AE3680" s="55" t="s">
        <v>1339</v>
      </c>
      <c r="AF3680" s="55" t="s">
        <v>3146</v>
      </c>
      <c r="AG3680" s="55" t="s">
        <v>3147</v>
      </c>
      <c r="AH3680" s="55" t="s">
        <v>1235</v>
      </c>
      <c r="AJ3680" s="55" t="s">
        <v>15908</v>
      </c>
      <c r="AK3680" s="55">
        <v>0</v>
      </c>
      <c r="AL3680" s="55" t="s">
        <v>7466</v>
      </c>
      <c r="AN3680" s="55">
        <v>9</v>
      </c>
      <c r="AO3680" s="55" t="s">
        <v>15910</v>
      </c>
      <c r="AR3680" s="56">
        <v>44343</v>
      </c>
      <c r="AS3680" s="57">
        <v>0.49543981481481486</v>
      </c>
      <c r="AT3680" s="56">
        <v>44433</v>
      </c>
      <c r="AU3680" s="57">
        <v>0.50071759259259252</v>
      </c>
      <c r="AV3680" s="55" t="s">
        <v>1345</v>
      </c>
      <c r="AW3680" s="55" t="s">
        <v>1345</v>
      </c>
      <c r="AX3680" s="55" t="s">
        <v>1346</v>
      </c>
      <c r="CB3680" s="55" t="s">
        <v>3150</v>
      </c>
    </row>
    <row r="3681" spans="1:80">
      <c r="A3681" s="55" t="s">
        <v>15911</v>
      </c>
      <c r="B3681" s="55">
        <v>2</v>
      </c>
      <c r="C3681" s="55" t="s">
        <v>15912</v>
      </c>
      <c r="D3681" s="55" t="s">
        <v>15913</v>
      </c>
      <c r="E3681" s="55">
        <v>0</v>
      </c>
      <c r="F3681" s="55">
        <v>1</v>
      </c>
      <c r="G3681" s="56">
        <v>44377</v>
      </c>
      <c r="H3681" s="56">
        <v>44377</v>
      </c>
      <c r="I3681" s="56">
        <v>44377</v>
      </c>
      <c r="J3681" s="55">
        <v>1</v>
      </c>
      <c r="K3681" s="56">
        <v>44433</v>
      </c>
      <c r="L3681" s="56">
        <v>44343</v>
      </c>
      <c r="M3681" s="56">
        <v>44377</v>
      </c>
      <c r="N3681" s="55">
        <v>1</v>
      </c>
      <c r="O3681" s="55">
        <v>1</v>
      </c>
      <c r="P3681" s="55">
        <v>1</v>
      </c>
      <c r="Q3681" s="56">
        <v>44433</v>
      </c>
      <c r="R3681" s="55">
        <v>0</v>
      </c>
      <c r="T3681" s="55">
        <v>5192992006</v>
      </c>
      <c r="U3681" s="55" t="s">
        <v>15914</v>
      </c>
      <c r="V3681" s="55" t="s">
        <v>15912</v>
      </c>
      <c r="W3681" s="55" t="s">
        <v>1336</v>
      </c>
      <c r="X3681" s="55" t="s">
        <v>1336</v>
      </c>
      <c r="Y3681" s="55">
        <v>0</v>
      </c>
      <c r="Z3681" s="55" t="s">
        <v>1419</v>
      </c>
      <c r="AA3681" s="55" t="s">
        <v>1338</v>
      </c>
      <c r="AB3681" s="55">
        <v>12715.5</v>
      </c>
      <c r="AC3681" s="55">
        <v>12715.5</v>
      </c>
      <c r="AD3681" s="55">
        <v>0</v>
      </c>
      <c r="AE3681" s="55" t="s">
        <v>1339</v>
      </c>
      <c r="AF3681" s="55" t="s">
        <v>3146</v>
      </c>
      <c r="AG3681" s="55" t="s">
        <v>3147</v>
      </c>
      <c r="AH3681" s="55" t="s">
        <v>1235</v>
      </c>
      <c r="AJ3681" s="55" t="s">
        <v>15913</v>
      </c>
      <c r="AK3681" s="55">
        <v>0</v>
      </c>
      <c r="AL3681" s="55" t="s">
        <v>7466</v>
      </c>
      <c r="AN3681" s="55">
        <v>9</v>
      </c>
      <c r="AO3681" s="55" t="s">
        <v>15915</v>
      </c>
      <c r="AR3681" s="56">
        <v>44343</v>
      </c>
      <c r="AS3681" s="57">
        <v>0.49525462962962963</v>
      </c>
      <c r="AT3681" s="56">
        <v>44433</v>
      </c>
      <c r="AU3681" s="57">
        <v>0.50071759259259252</v>
      </c>
      <c r="AV3681" s="55" t="s">
        <v>1345</v>
      </c>
      <c r="AW3681" s="55" t="s">
        <v>1345</v>
      </c>
      <c r="AX3681" s="55" t="s">
        <v>1346</v>
      </c>
      <c r="CB3681" s="55" t="s">
        <v>3150</v>
      </c>
    </row>
    <row r="3682" spans="1:80">
      <c r="A3682" s="55" t="s">
        <v>15916</v>
      </c>
      <c r="B3682" s="55">
        <v>2</v>
      </c>
      <c r="C3682" s="55" t="s">
        <v>15917</v>
      </c>
      <c r="D3682" s="55" t="s">
        <v>15918</v>
      </c>
      <c r="E3682" s="55">
        <v>0</v>
      </c>
      <c r="F3682" s="55">
        <v>1</v>
      </c>
      <c r="G3682" s="56">
        <v>44484</v>
      </c>
      <c r="H3682" s="56">
        <v>44484</v>
      </c>
      <c r="I3682" s="56">
        <v>44484</v>
      </c>
      <c r="J3682" s="55">
        <v>0</v>
      </c>
      <c r="L3682" s="56">
        <v>44433</v>
      </c>
      <c r="M3682" s="56">
        <v>44484</v>
      </c>
      <c r="N3682" s="55">
        <v>1</v>
      </c>
      <c r="O3682" s="55">
        <v>0</v>
      </c>
      <c r="P3682" s="55">
        <v>0</v>
      </c>
      <c r="R3682" s="55">
        <v>0</v>
      </c>
      <c r="T3682" s="55">
        <v>5210373000</v>
      </c>
      <c r="U3682" s="55" t="s">
        <v>15919</v>
      </c>
      <c r="V3682" s="55" t="s">
        <v>15917</v>
      </c>
      <c r="W3682" s="55" t="s">
        <v>1336</v>
      </c>
      <c r="X3682" s="55" t="s">
        <v>1336</v>
      </c>
      <c r="Y3682" s="55">
        <v>0</v>
      </c>
      <c r="Z3682" s="55" t="s">
        <v>1419</v>
      </c>
      <c r="AA3682" s="55" t="s">
        <v>1338</v>
      </c>
      <c r="AB3682" s="55">
        <v>1018.5</v>
      </c>
      <c r="AC3682" s="55">
        <v>1018.5</v>
      </c>
      <c r="AD3682" s="55">
        <v>0</v>
      </c>
      <c r="AE3682" s="55" t="s">
        <v>1339</v>
      </c>
      <c r="AF3682" s="55" t="s">
        <v>3146</v>
      </c>
      <c r="AG3682" s="55" t="s">
        <v>3147</v>
      </c>
      <c r="AH3682" s="55" t="s">
        <v>1235</v>
      </c>
      <c r="AJ3682" s="55" t="s">
        <v>15918</v>
      </c>
      <c r="AK3682" s="55">
        <v>0</v>
      </c>
      <c r="AL3682" s="55" t="s">
        <v>7466</v>
      </c>
      <c r="AN3682" s="55">
        <v>12</v>
      </c>
      <c r="AO3682" s="55" t="s">
        <v>15920</v>
      </c>
      <c r="AR3682" s="56">
        <v>44433</v>
      </c>
      <c r="AS3682" s="57">
        <v>0.47961805555555559</v>
      </c>
      <c r="AT3682" s="56">
        <v>44433</v>
      </c>
      <c r="AU3682" s="57">
        <v>0.5244212962962963</v>
      </c>
      <c r="AV3682" s="55" t="s">
        <v>1345</v>
      </c>
      <c r="AW3682" s="55" t="s">
        <v>1345</v>
      </c>
      <c r="AX3682" s="55" t="s">
        <v>1346</v>
      </c>
      <c r="CB3682" s="55" t="s">
        <v>3150</v>
      </c>
    </row>
    <row r="3683" spans="1:80">
      <c r="A3683" s="55" t="s">
        <v>15921</v>
      </c>
      <c r="B3683" s="55">
        <v>2</v>
      </c>
      <c r="C3683" s="55" t="s">
        <v>15922</v>
      </c>
      <c r="D3683" s="55" t="s">
        <v>15923</v>
      </c>
      <c r="E3683" s="55">
        <v>0</v>
      </c>
      <c r="F3683" s="55">
        <v>1</v>
      </c>
      <c r="G3683" s="56">
        <v>44377</v>
      </c>
      <c r="H3683" s="56">
        <v>44377</v>
      </c>
      <c r="I3683" s="56">
        <v>44377</v>
      </c>
      <c r="J3683" s="55">
        <v>1</v>
      </c>
      <c r="K3683" s="56">
        <v>44433</v>
      </c>
      <c r="L3683" s="56">
        <v>44343</v>
      </c>
      <c r="M3683" s="56">
        <v>44377</v>
      </c>
      <c r="N3683" s="55">
        <v>1</v>
      </c>
      <c r="O3683" s="55">
        <v>1</v>
      </c>
      <c r="P3683" s="55">
        <v>1</v>
      </c>
      <c r="Q3683" s="56">
        <v>44433</v>
      </c>
      <c r="R3683" s="55">
        <v>0</v>
      </c>
      <c r="T3683" s="55">
        <v>5192989008</v>
      </c>
      <c r="U3683" s="55" t="s">
        <v>15924</v>
      </c>
      <c r="V3683" s="55" t="s">
        <v>15922</v>
      </c>
      <c r="W3683" s="55" t="s">
        <v>1336</v>
      </c>
      <c r="X3683" s="55" t="s">
        <v>1336</v>
      </c>
      <c r="Y3683" s="55">
        <v>0</v>
      </c>
      <c r="Z3683" s="55" t="s">
        <v>1419</v>
      </c>
      <c r="AA3683" s="55" t="s">
        <v>1338</v>
      </c>
      <c r="AB3683" s="55">
        <v>11434.5</v>
      </c>
      <c r="AC3683" s="55">
        <v>11434.5</v>
      </c>
      <c r="AD3683" s="55">
        <v>0</v>
      </c>
      <c r="AE3683" s="55" t="s">
        <v>1339</v>
      </c>
      <c r="AF3683" s="55" t="s">
        <v>3146</v>
      </c>
      <c r="AG3683" s="55" t="s">
        <v>3147</v>
      </c>
      <c r="AH3683" s="55" t="s">
        <v>1235</v>
      </c>
      <c r="AJ3683" s="55" t="s">
        <v>15923</v>
      </c>
      <c r="AK3683" s="55">
        <v>0</v>
      </c>
      <c r="AL3683" s="55" t="s">
        <v>7466</v>
      </c>
      <c r="AN3683" s="55">
        <v>9</v>
      </c>
      <c r="AO3683" s="55" t="s">
        <v>15925</v>
      </c>
      <c r="AR3683" s="56">
        <v>44343</v>
      </c>
      <c r="AS3683" s="57">
        <v>0.49549768518518517</v>
      </c>
      <c r="AT3683" s="56">
        <v>44433</v>
      </c>
      <c r="AU3683" s="57">
        <v>0.50071759259259252</v>
      </c>
      <c r="AV3683" s="55" t="s">
        <v>1345</v>
      </c>
      <c r="AW3683" s="55" t="s">
        <v>1345</v>
      </c>
      <c r="AX3683" s="55" t="s">
        <v>1346</v>
      </c>
      <c r="CB3683" s="55" t="s">
        <v>3150</v>
      </c>
    </row>
    <row r="3684" spans="1:80">
      <c r="A3684" s="55" t="s">
        <v>15926</v>
      </c>
      <c r="B3684" s="55">
        <v>2</v>
      </c>
      <c r="C3684" s="55" t="s">
        <v>15927</v>
      </c>
      <c r="D3684" s="55" t="s">
        <v>15928</v>
      </c>
      <c r="E3684" s="55">
        <v>0</v>
      </c>
      <c r="F3684" s="55">
        <v>1</v>
      </c>
      <c r="G3684" s="56">
        <v>44377</v>
      </c>
      <c r="H3684" s="56">
        <v>44377</v>
      </c>
      <c r="I3684" s="56">
        <v>44377</v>
      </c>
      <c r="J3684" s="55">
        <v>1</v>
      </c>
      <c r="K3684" s="56">
        <v>44433</v>
      </c>
      <c r="L3684" s="56">
        <v>44343</v>
      </c>
      <c r="M3684" s="56">
        <v>44377</v>
      </c>
      <c r="N3684" s="55">
        <v>1</v>
      </c>
      <c r="O3684" s="55">
        <v>1</v>
      </c>
      <c r="P3684" s="55">
        <v>1</v>
      </c>
      <c r="Q3684" s="56">
        <v>44433</v>
      </c>
      <c r="R3684" s="55">
        <v>0</v>
      </c>
      <c r="T3684" s="55">
        <v>5192991009</v>
      </c>
      <c r="U3684" s="55" t="s">
        <v>15929</v>
      </c>
      <c r="V3684" s="55" t="s">
        <v>15927</v>
      </c>
      <c r="W3684" s="55" t="s">
        <v>1336</v>
      </c>
      <c r="X3684" s="55" t="s">
        <v>1336</v>
      </c>
      <c r="Y3684" s="55">
        <v>0</v>
      </c>
      <c r="Z3684" s="55" t="s">
        <v>1419</v>
      </c>
      <c r="AA3684" s="55" t="s">
        <v>1338</v>
      </c>
      <c r="AB3684" s="55">
        <v>13062</v>
      </c>
      <c r="AC3684" s="55">
        <v>13062</v>
      </c>
      <c r="AD3684" s="55">
        <v>0</v>
      </c>
      <c r="AE3684" s="55" t="s">
        <v>1339</v>
      </c>
      <c r="AF3684" s="55" t="s">
        <v>3146</v>
      </c>
      <c r="AG3684" s="55" t="s">
        <v>3147</v>
      </c>
      <c r="AH3684" s="55" t="s">
        <v>1235</v>
      </c>
      <c r="AJ3684" s="55" t="s">
        <v>15928</v>
      </c>
      <c r="AK3684" s="55">
        <v>0</v>
      </c>
      <c r="AL3684" s="55" t="s">
        <v>7466</v>
      </c>
      <c r="AN3684" s="55">
        <v>9</v>
      </c>
      <c r="AO3684" s="55" t="s">
        <v>15930</v>
      </c>
      <c r="AR3684" s="56">
        <v>44343</v>
      </c>
      <c r="AS3684" s="57">
        <v>0.49531249999999999</v>
      </c>
      <c r="AT3684" s="56">
        <v>44433</v>
      </c>
      <c r="AU3684" s="57">
        <v>0.50071759259259252</v>
      </c>
      <c r="AV3684" s="55" t="s">
        <v>1345</v>
      </c>
      <c r="AW3684" s="55" t="s">
        <v>1345</v>
      </c>
      <c r="AX3684" s="55" t="s">
        <v>1346</v>
      </c>
      <c r="CB3684" s="55" t="s">
        <v>3150</v>
      </c>
    </row>
    <row r="3685" spans="1:80">
      <c r="A3685" s="55" t="s">
        <v>15931</v>
      </c>
      <c r="B3685" s="55">
        <v>2</v>
      </c>
      <c r="C3685" s="55" t="s">
        <v>15932</v>
      </c>
      <c r="D3685" s="55" t="s">
        <v>15933</v>
      </c>
      <c r="E3685" s="55">
        <v>0</v>
      </c>
      <c r="F3685" s="55">
        <v>1</v>
      </c>
      <c r="G3685" s="56">
        <v>44484</v>
      </c>
      <c r="H3685" s="56">
        <v>44484</v>
      </c>
      <c r="I3685" s="56">
        <v>44484</v>
      </c>
      <c r="J3685" s="55">
        <v>0</v>
      </c>
      <c r="L3685" s="56">
        <v>44433</v>
      </c>
      <c r="M3685" s="56">
        <v>44484</v>
      </c>
      <c r="N3685" s="55">
        <v>1</v>
      </c>
      <c r="O3685" s="55">
        <v>0</v>
      </c>
      <c r="P3685" s="55">
        <v>0</v>
      </c>
      <c r="R3685" s="55">
        <v>0</v>
      </c>
      <c r="T3685" s="55">
        <v>5210381004</v>
      </c>
      <c r="U3685" s="55" t="s">
        <v>15934</v>
      </c>
      <c r="V3685" s="55" t="s">
        <v>15932</v>
      </c>
      <c r="W3685" s="55" t="s">
        <v>1336</v>
      </c>
      <c r="X3685" s="55" t="s">
        <v>1336</v>
      </c>
      <c r="Y3685" s="55">
        <v>0</v>
      </c>
      <c r="Z3685" s="55" t="s">
        <v>1419</v>
      </c>
      <c r="AA3685" s="55" t="s">
        <v>1338</v>
      </c>
      <c r="AB3685" s="55">
        <v>766.5</v>
      </c>
      <c r="AC3685" s="55">
        <v>766.5</v>
      </c>
      <c r="AD3685" s="55">
        <v>0</v>
      </c>
      <c r="AE3685" s="55" t="s">
        <v>1339</v>
      </c>
      <c r="AF3685" s="55" t="s">
        <v>3146</v>
      </c>
      <c r="AG3685" s="55" t="s">
        <v>3147</v>
      </c>
      <c r="AH3685" s="55" t="s">
        <v>1235</v>
      </c>
      <c r="AJ3685" s="55" t="s">
        <v>15933</v>
      </c>
      <c r="AK3685" s="55">
        <v>0</v>
      </c>
      <c r="AL3685" s="55" t="s">
        <v>7466</v>
      </c>
      <c r="AN3685" s="55">
        <v>12</v>
      </c>
      <c r="AO3685" s="55" t="s">
        <v>15935</v>
      </c>
      <c r="AR3685" s="56">
        <v>44433</v>
      </c>
      <c r="AS3685" s="57">
        <v>0.47962962962962963</v>
      </c>
      <c r="AT3685" s="56">
        <v>44433</v>
      </c>
      <c r="AU3685" s="57">
        <v>0.5244212962962963</v>
      </c>
      <c r="AV3685" s="55" t="s">
        <v>1345</v>
      </c>
      <c r="AW3685" s="55" t="s">
        <v>1345</v>
      </c>
      <c r="AX3685" s="55" t="s">
        <v>1346</v>
      </c>
      <c r="CB3685" s="55" t="s">
        <v>3150</v>
      </c>
    </row>
    <row r="3686" spans="1:80">
      <c r="A3686" s="55" t="s">
        <v>15936</v>
      </c>
      <c r="B3686" s="55">
        <v>2</v>
      </c>
      <c r="C3686" s="55" t="s">
        <v>15937</v>
      </c>
      <c r="D3686" s="55" t="s">
        <v>15938</v>
      </c>
      <c r="E3686" s="55">
        <v>0</v>
      </c>
      <c r="F3686" s="55">
        <v>1</v>
      </c>
      <c r="G3686" s="56">
        <v>44377</v>
      </c>
      <c r="H3686" s="56">
        <v>44377</v>
      </c>
      <c r="I3686" s="56">
        <v>44377</v>
      </c>
      <c r="J3686" s="55">
        <v>1</v>
      </c>
      <c r="K3686" s="56">
        <v>44433</v>
      </c>
      <c r="L3686" s="56">
        <v>44343</v>
      </c>
      <c r="M3686" s="56">
        <v>44377</v>
      </c>
      <c r="N3686" s="55">
        <v>1</v>
      </c>
      <c r="O3686" s="55">
        <v>1</v>
      </c>
      <c r="P3686" s="55">
        <v>1</v>
      </c>
      <c r="Q3686" s="56">
        <v>44433</v>
      </c>
      <c r="R3686" s="55">
        <v>0</v>
      </c>
      <c r="T3686" s="55">
        <v>5192990001</v>
      </c>
      <c r="U3686" s="55" t="s">
        <v>15939</v>
      </c>
      <c r="V3686" s="55" t="s">
        <v>15937</v>
      </c>
      <c r="W3686" s="55" t="s">
        <v>1336</v>
      </c>
      <c r="X3686" s="55" t="s">
        <v>1336</v>
      </c>
      <c r="Y3686" s="55">
        <v>0</v>
      </c>
      <c r="Z3686" s="55" t="s">
        <v>1419</v>
      </c>
      <c r="AA3686" s="55" t="s">
        <v>1338</v>
      </c>
      <c r="AB3686" s="55">
        <v>11434.5</v>
      </c>
      <c r="AC3686" s="55">
        <v>11434.5</v>
      </c>
      <c r="AD3686" s="55">
        <v>0</v>
      </c>
      <c r="AE3686" s="55" t="s">
        <v>1339</v>
      </c>
      <c r="AF3686" s="55" t="s">
        <v>3146</v>
      </c>
      <c r="AG3686" s="55" t="s">
        <v>3147</v>
      </c>
      <c r="AH3686" s="55" t="s">
        <v>1235</v>
      </c>
      <c r="AJ3686" s="55" t="s">
        <v>15938</v>
      </c>
      <c r="AK3686" s="55">
        <v>0</v>
      </c>
      <c r="AL3686" s="55" t="s">
        <v>7466</v>
      </c>
      <c r="AN3686" s="55">
        <v>9</v>
      </c>
      <c r="AO3686" s="55" t="s">
        <v>15940</v>
      </c>
      <c r="AR3686" s="56">
        <v>44343</v>
      </c>
      <c r="AS3686" s="57">
        <v>0.49555555555555553</v>
      </c>
      <c r="AT3686" s="56">
        <v>44433</v>
      </c>
      <c r="AU3686" s="57">
        <v>0.50072916666666667</v>
      </c>
      <c r="AV3686" s="55" t="s">
        <v>1345</v>
      </c>
      <c r="AW3686" s="55" t="s">
        <v>1345</v>
      </c>
      <c r="AX3686" s="55" t="s">
        <v>1346</v>
      </c>
      <c r="CB3686" s="55" t="s">
        <v>3150</v>
      </c>
    </row>
    <row r="3687" spans="1:80">
      <c r="A3687" s="55" t="s">
        <v>15941</v>
      </c>
      <c r="B3687" s="55">
        <v>2</v>
      </c>
      <c r="C3687" s="55" t="s">
        <v>15942</v>
      </c>
      <c r="D3687" s="55" t="s">
        <v>15943</v>
      </c>
      <c r="E3687" s="55">
        <v>0</v>
      </c>
      <c r="F3687" s="55">
        <v>1</v>
      </c>
      <c r="G3687" s="56">
        <v>44377</v>
      </c>
      <c r="H3687" s="56">
        <v>44377</v>
      </c>
      <c r="I3687" s="56">
        <v>44377</v>
      </c>
      <c r="J3687" s="55">
        <v>1</v>
      </c>
      <c r="K3687" s="56">
        <v>44433</v>
      </c>
      <c r="L3687" s="56">
        <v>44343</v>
      </c>
      <c r="M3687" s="56">
        <v>44377</v>
      </c>
      <c r="N3687" s="55">
        <v>1</v>
      </c>
      <c r="O3687" s="55">
        <v>1</v>
      </c>
      <c r="P3687" s="55">
        <v>1</v>
      </c>
      <c r="Q3687" s="56">
        <v>44433</v>
      </c>
      <c r="R3687" s="55">
        <v>0</v>
      </c>
      <c r="T3687" s="55">
        <v>5192947007</v>
      </c>
      <c r="U3687" s="55" t="s">
        <v>15944</v>
      </c>
      <c r="V3687" s="55" t="s">
        <v>15942</v>
      </c>
      <c r="W3687" s="55" t="s">
        <v>1336</v>
      </c>
      <c r="X3687" s="55" t="s">
        <v>1336</v>
      </c>
      <c r="Y3687" s="55">
        <v>0</v>
      </c>
      <c r="Z3687" s="55" t="s">
        <v>1419</v>
      </c>
      <c r="AA3687" s="55" t="s">
        <v>1338</v>
      </c>
      <c r="AB3687" s="55">
        <v>11434.5</v>
      </c>
      <c r="AC3687" s="55">
        <v>11434.5</v>
      </c>
      <c r="AD3687" s="55">
        <v>0</v>
      </c>
      <c r="AE3687" s="55" t="s">
        <v>1339</v>
      </c>
      <c r="AF3687" s="55" t="s">
        <v>3146</v>
      </c>
      <c r="AG3687" s="55" t="s">
        <v>3147</v>
      </c>
      <c r="AH3687" s="55" t="s">
        <v>1235</v>
      </c>
      <c r="AJ3687" s="55" t="s">
        <v>15943</v>
      </c>
      <c r="AK3687" s="55">
        <v>0</v>
      </c>
      <c r="AL3687" s="55" t="s">
        <v>7466</v>
      </c>
      <c r="AN3687" s="55">
        <v>9</v>
      </c>
      <c r="AO3687" s="55" t="s">
        <v>15945</v>
      </c>
      <c r="AR3687" s="56">
        <v>44343</v>
      </c>
      <c r="AS3687" s="57">
        <v>0.49562499999999998</v>
      </c>
      <c r="AT3687" s="56">
        <v>44433</v>
      </c>
      <c r="AU3687" s="57">
        <v>0.50072916666666667</v>
      </c>
      <c r="AV3687" s="55" t="s">
        <v>1345</v>
      </c>
      <c r="AW3687" s="55" t="s">
        <v>1345</v>
      </c>
      <c r="AX3687" s="55" t="s">
        <v>1346</v>
      </c>
      <c r="CB3687" s="55" t="s">
        <v>3150</v>
      </c>
    </row>
    <row r="3688" spans="1:80">
      <c r="A3688" s="55" t="s">
        <v>15946</v>
      </c>
      <c r="B3688" s="55">
        <v>2</v>
      </c>
      <c r="C3688" s="55" t="s">
        <v>15947</v>
      </c>
      <c r="D3688" s="55" t="s">
        <v>15948</v>
      </c>
      <c r="E3688" s="55">
        <v>0</v>
      </c>
      <c r="F3688" s="55">
        <v>1</v>
      </c>
      <c r="G3688" s="56">
        <v>44347</v>
      </c>
      <c r="H3688" s="56">
        <v>44347</v>
      </c>
      <c r="I3688" s="56">
        <v>44347</v>
      </c>
      <c r="J3688" s="55">
        <v>1</v>
      </c>
      <c r="K3688" s="56">
        <v>44463</v>
      </c>
      <c r="L3688" s="56">
        <v>44330</v>
      </c>
      <c r="M3688" s="56">
        <v>44347</v>
      </c>
      <c r="N3688" s="55">
        <v>1</v>
      </c>
      <c r="O3688" s="55">
        <v>1</v>
      </c>
      <c r="P3688" s="55">
        <v>1</v>
      </c>
      <c r="Q3688" s="56">
        <v>44463</v>
      </c>
      <c r="R3688" s="55">
        <v>0</v>
      </c>
      <c r="T3688" s="55">
        <v>5198791005</v>
      </c>
      <c r="U3688" s="55" t="s">
        <v>15949</v>
      </c>
      <c r="V3688" s="55" t="s">
        <v>15947</v>
      </c>
      <c r="W3688" s="55" t="s">
        <v>1336</v>
      </c>
      <c r="X3688" s="55" t="s">
        <v>1336</v>
      </c>
      <c r="Y3688" s="55">
        <v>0</v>
      </c>
      <c r="Z3688" s="55" t="s">
        <v>1419</v>
      </c>
      <c r="AA3688" s="55" t="s">
        <v>1338</v>
      </c>
      <c r="AB3688" s="55">
        <v>5295.15</v>
      </c>
      <c r="AC3688" s="55">
        <v>5295.15</v>
      </c>
      <c r="AD3688" s="55">
        <v>0</v>
      </c>
      <c r="AE3688" s="55" t="s">
        <v>1339</v>
      </c>
      <c r="AF3688" s="55" t="s">
        <v>3146</v>
      </c>
      <c r="AG3688" s="55" t="s">
        <v>3147</v>
      </c>
      <c r="AH3688" s="55" t="s">
        <v>1235</v>
      </c>
      <c r="AJ3688" s="55" t="s">
        <v>15948</v>
      </c>
      <c r="AK3688" s="55">
        <v>0</v>
      </c>
      <c r="AL3688" s="55" t="s">
        <v>15950</v>
      </c>
      <c r="AN3688" s="55">
        <v>6</v>
      </c>
      <c r="AO3688" s="55" t="s">
        <v>15951</v>
      </c>
      <c r="AR3688" s="56">
        <v>44330</v>
      </c>
      <c r="AS3688" s="57">
        <v>0.70564814814814814</v>
      </c>
      <c r="AT3688" s="56">
        <v>44463</v>
      </c>
      <c r="AU3688" s="57">
        <v>0.67848379629629629</v>
      </c>
      <c r="AV3688" s="55" t="s">
        <v>1345</v>
      </c>
      <c r="AW3688" s="55" t="s">
        <v>1345</v>
      </c>
      <c r="AX3688" s="55" t="s">
        <v>1346</v>
      </c>
      <c r="CB3688" s="55" t="s">
        <v>3150</v>
      </c>
    </row>
    <row r="3689" spans="1:80">
      <c r="A3689" s="55" t="s">
        <v>15952</v>
      </c>
      <c r="B3689" s="55">
        <v>2</v>
      </c>
      <c r="C3689" s="55" t="s">
        <v>15953</v>
      </c>
      <c r="D3689" s="55" t="s">
        <v>15954</v>
      </c>
      <c r="E3689" s="55">
        <v>0</v>
      </c>
      <c r="F3689" s="55">
        <v>1</v>
      </c>
      <c r="G3689" s="56">
        <v>44347</v>
      </c>
      <c r="H3689" s="56">
        <v>44347</v>
      </c>
      <c r="I3689" s="56">
        <v>44347</v>
      </c>
      <c r="J3689" s="55">
        <v>1</v>
      </c>
      <c r="K3689" s="56">
        <v>44463</v>
      </c>
      <c r="L3689" s="56">
        <v>44330</v>
      </c>
      <c r="M3689" s="56">
        <v>44347</v>
      </c>
      <c r="N3689" s="55">
        <v>1</v>
      </c>
      <c r="O3689" s="55">
        <v>1</v>
      </c>
      <c r="P3689" s="55">
        <v>1</v>
      </c>
      <c r="Q3689" s="56">
        <v>44463</v>
      </c>
      <c r="R3689" s="55">
        <v>0</v>
      </c>
      <c r="T3689" s="55">
        <v>5198792002</v>
      </c>
      <c r="U3689" s="55" t="s">
        <v>15955</v>
      </c>
      <c r="V3689" s="55" t="s">
        <v>15953</v>
      </c>
      <c r="W3689" s="55" t="s">
        <v>1336</v>
      </c>
      <c r="X3689" s="55" t="s">
        <v>1336</v>
      </c>
      <c r="Y3689" s="55">
        <v>0</v>
      </c>
      <c r="Z3689" s="55" t="s">
        <v>1419</v>
      </c>
      <c r="AA3689" s="55" t="s">
        <v>1338</v>
      </c>
      <c r="AB3689" s="55">
        <v>5358.15</v>
      </c>
      <c r="AC3689" s="55">
        <v>5358.15</v>
      </c>
      <c r="AD3689" s="55">
        <v>0</v>
      </c>
      <c r="AE3689" s="55" t="s">
        <v>1339</v>
      </c>
      <c r="AF3689" s="55" t="s">
        <v>3146</v>
      </c>
      <c r="AG3689" s="55" t="s">
        <v>3147</v>
      </c>
      <c r="AH3689" s="55" t="s">
        <v>1235</v>
      </c>
      <c r="AJ3689" s="55" t="s">
        <v>15954</v>
      </c>
      <c r="AK3689" s="55">
        <v>0</v>
      </c>
      <c r="AL3689" s="55" t="s">
        <v>15950</v>
      </c>
      <c r="AN3689" s="55">
        <v>6</v>
      </c>
      <c r="AO3689" s="55" t="s">
        <v>15956</v>
      </c>
      <c r="AR3689" s="56">
        <v>44330</v>
      </c>
      <c r="AS3689" s="57">
        <v>0.70556712962962964</v>
      </c>
      <c r="AT3689" s="56">
        <v>44463</v>
      </c>
      <c r="AU3689" s="57">
        <v>0.67848379629629629</v>
      </c>
      <c r="AV3689" s="55" t="s">
        <v>1345</v>
      </c>
      <c r="AW3689" s="55" t="s">
        <v>1345</v>
      </c>
      <c r="AX3689" s="55" t="s">
        <v>1346</v>
      </c>
      <c r="CB3689" s="55" t="s">
        <v>3150</v>
      </c>
    </row>
    <row r="3690" spans="1:80">
      <c r="A3690" s="55" t="s">
        <v>15957</v>
      </c>
      <c r="B3690" s="55">
        <v>2</v>
      </c>
      <c r="C3690" s="55" t="s">
        <v>15958</v>
      </c>
      <c r="D3690" s="55" t="s">
        <v>15959</v>
      </c>
      <c r="E3690" s="55">
        <v>0</v>
      </c>
      <c r="F3690" s="55">
        <v>1</v>
      </c>
      <c r="G3690" s="56">
        <v>44347</v>
      </c>
      <c r="H3690" s="56">
        <v>44347</v>
      </c>
      <c r="I3690" s="56">
        <v>44347</v>
      </c>
      <c r="J3690" s="55">
        <v>1</v>
      </c>
      <c r="K3690" s="56">
        <v>44463</v>
      </c>
      <c r="L3690" s="56">
        <v>44330</v>
      </c>
      <c r="M3690" s="56">
        <v>44347</v>
      </c>
      <c r="N3690" s="55">
        <v>1</v>
      </c>
      <c r="O3690" s="55">
        <v>1</v>
      </c>
      <c r="P3690" s="55">
        <v>1</v>
      </c>
      <c r="Q3690" s="56">
        <v>44463</v>
      </c>
      <c r="R3690" s="55">
        <v>0</v>
      </c>
      <c r="T3690" s="55">
        <v>5198793000</v>
      </c>
      <c r="U3690" s="55" t="s">
        <v>15960</v>
      </c>
      <c r="V3690" s="55" t="s">
        <v>15958</v>
      </c>
      <c r="W3690" s="55" t="s">
        <v>1336</v>
      </c>
      <c r="X3690" s="55" t="s">
        <v>1336</v>
      </c>
      <c r="Y3690" s="55">
        <v>0</v>
      </c>
      <c r="Z3690" s="55" t="s">
        <v>1419</v>
      </c>
      <c r="AA3690" s="55" t="s">
        <v>1338</v>
      </c>
      <c r="AB3690" s="55">
        <v>5385.45</v>
      </c>
      <c r="AC3690" s="55">
        <v>5385.45</v>
      </c>
      <c r="AD3690" s="55">
        <v>0</v>
      </c>
      <c r="AE3690" s="55" t="s">
        <v>1339</v>
      </c>
      <c r="AF3690" s="55" t="s">
        <v>3146</v>
      </c>
      <c r="AG3690" s="55" t="s">
        <v>3147</v>
      </c>
      <c r="AH3690" s="55" t="s">
        <v>1235</v>
      </c>
      <c r="AJ3690" s="55" t="s">
        <v>15959</v>
      </c>
      <c r="AK3690" s="55">
        <v>0</v>
      </c>
      <c r="AL3690" s="55" t="s">
        <v>15950</v>
      </c>
      <c r="AN3690" s="55">
        <v>6</v>
      </c>
      <c r="AO3690" s="55" t="s">
        <v>15961</v>
      </c>
      <c r="AR3690" s="56">
        <v>44330</v>
      </c>
      <c r="AS3690" s="57">
        <v>0.70547453703703711</v>
      </c>
      <c r="AT3690" s="56">
        <v>44463</v>
      </c>
      <c r="AU3690" s="57">
        <v>0.67848379629629629</v>
      </c>
      <c r="AV3690" s="55" t="s">
        <v>1345</v>
      </c>
      <c r="AW3690" s="55" t="s">
        <v>1345</v>
      </c>
      <c r="AX3690" s="55" t="s">
        <v>1346</v>
      </c>
      <c r="CB3690" s="55" t="s">
        <v>3150</v>
      </c>
    </row>
    <row r="3691" spans="1:80">
      <c r="A3691" s="55" t="s">
        <v>15962</v>
      </c>
      <c r="B3691" s="55">
        <v>2</v>
      </c>
      <c r="C3691" s="55" t="s">
        <v>15963</v>
      </c>
      <c r="D3691" s="55" t="s">
        <v>15964</v>
      </c>
      <c r="E3691" s="55">
        <v>0</v>
      </c>
      <c r="F3691" s="55">
        <v>1</v>
      </c>
      <c r="G3691" s="56">
        <v>44347</v>
      </c>
      <c r="H3691" s="56">
        <v>44347</v>
      </c>
      <c r="I3691" s="56">
        <v>44347</v>
      </c>
      <c r="J3691" s="55">
        <v>1</v>
      </c>
      <c r="K3691" s="56">
        <v>44463</v>
      </c>
      <c r="L3691" s="56">
        <v>44330</v>
      </c>
      <c r="M3691" s="56">
        <v>44347</v>
      </c>
      <c r="N3691" s="55">
        <v>1</v>
      </c>
      <c r="O3691" s="55">
        <v>1</v>
      </c>
      <c r="P3691" s="55">
        <v>1</v>
      </c>
      <c r="Q3691" s="56">
        <v>44463</v>
      </c>
      <c r="R3691" s="55">
        <v>0</v>
      </c>
      <c r="T3691" s="55">
        <v>5198794007</v>
      </c>
      <c r="U3691" s="55" t="s">
        <v>15965</v>
      </c>
      <c r="V3691" s="55" t="s">
        <v>15963</v>
      </c>
      <c r="W3691" s="55" t="s">
        <v>1336</v>
      </c>
      <c r="X3691" s="55" t="s">
        <v>1336</v>
      </c>
      <c r="Y3691" s="55">
        <v>0</v>
      </c>
      <c r="Z3691" s="55" t="s">
        <v>1419</v>
      </c>
      <c r="AA3691" s="55" t="s">
        <v>1338</v>
      </c>
      <c r="AB3691" s="55">
        <v>5343.45</v>
      </c>
      <c r="AC3691" s="55">
        <v>5343.45</v>
      </c>
      <c r="AD3691" s="55">
        <v>0</v>
      </c>
      <c r="AE3691" s="55" t="s">
        <v>1339</v>
      </c>
      <c r="AF3691" s="55" t="s">
        <v>3146</v>
      </c>
      <c r="AG3691" s="55" t="s">
        <v>3147</v>
      </c>
      <c r="AH3691" s="55" t="s">
        <v>1235</v>
      </c>
      <c r="AJ3691" s="55" t="s">
        <v>15964</v>
      </c>
      <c r="AK3691" s="55">
        <v>0</v>
      </c>
      <c r="AL3691" s="55" t="s">
        <v>15950</v>
      </c>
      <c r="AN3691" s="55">
        <v>6</v>
      </c>
      <c r="AO3691" s="55" t="s">
        <v>15966</v>
      </c>
      <c r="AR3691" s="56">
        <v>44330</v>
      </c>
      <c r="AS3691" s="57">
        <v>0.70515046296296291</v>
      </c>
      <c r="AT3691" s="56">
        <v>44463</v>
      </c>
      <c r="AU3691" s="57">
        <v>0.67848379629629629</v>
      </c>
      <c r="AV3691" s="55" t="s">
        <v>1345</v>
      </c>
      <c r="AW3691" s="55" t="s">
        <v>1345</v>
      </c>
      <c r="AX3691" s="55" t="s">
        <v>1346</v>
      </c>
      <c r="CB3691" s="55" t="s">
        <v>3150</v>
      </c>
    </row>
    <row r="3692" spans="1:80">
      <c r="A3692" s="55" t="s">
        <v>15967</v>
      </c>
      <c r="B3692" s="55">
        <v>2</v>
      </c>
      <c r="C3692" s="55" t="s">
        <v>15968</v>
      </c>
      <c r="D3692" s="55" t="s">
        <v>15969</v>
      </c>
      <c r="E3692" s="55">
        <v>0</v>
      </c>
      <c r="F3692" s="55">
        <v>1</v>
      </c>
      <c r="G3692" s="56">
        <v>44377</v>
      </c>
      <c r="H3692" s="56">
        <v>44377</v>
      </c>
      <c r="I3692" s="56">
        <v>44377</v>
      </c>
      <c r="J3692" s="55">
        <v>0</v>
      </c>
      <c r="L3692" s="56">
        <v>44336</v>
      </c>
      <c r="M3692" s="56">
        <v>44377</v>
      </c>
      <c r="N3692" s="55">
        <v>1</v>
      </c>
      <c r="O3692" s="55">
        <v>0</v>
      </c>
      <c r="P3692" s="55">
        <v>0</v>
      </c>
      <c r="R3692" s="55">
        <v>0</v>
      </c>
      <c r="T3692" s="55">
        <v>5186681009</v>
      </c>
      <c r="U3692" s="55" t="s">
        <v>15970</v>
      </c>
      <c r="V3692" s="55" t="s">
        <v>15968</v>
      </c>
      <c r="W3692" s="55" t="s">
        <v>1336</v>
      </c>
      <c r="X3692" s="55" t="s">
        <v>1336</v>
      </c>
      <c r="Y3692" s="55">
        <v>0</v>
      </c>
      <c r="Z3692" s="55" t="s">
        <v>1419</v>
      </c>
      <c r="AA3692" s="55" t="s">
        <v>1338</v>
      </c>
      <c r="AB3692" s="55">
        <v>8190</v>
      </c>
      <c r="AC3692" s="55">
        <v>8190</v>
      </c>
      <c r="AD3692" s="55">
        <v>0</v>
      </c>
      <c r="AE3692" s="55" t="s">
        <v>1339</v>
      </c>
      <c r="AF3692" s="55" t="s">
        <v>3146</v>
      </c>
      <c r="AG3692" s="55" t="s">
        <v>3147</v>
      </c>
      <c r="AH3692" s="55" t="s">
        <v>1235</v>
      </c>
      <c r="AJ3692" s="55" t="s">
        <v>15969</v>
      </c>
      <c r="AK3692" s="55">
        <v>0</v>
      </c>
      <c r="AL3692" s="55" t="s">
        <v>15971</v>
      </c>
      <c r="AN3692" s="55">
        <v>8</v>
      </c>
      <c r="AO3692" s="55" t="s">
        <v>15972</v>
      </c>
      <c r="AR3692" s="56">
        <v>44336</v>
      </c>
      <c r="AS3692" s="57">
        <v>0.66506944444444438</v>
      </c>
      <c r="AT3692" s="56">
        <v>44337</v>
      </c>
      <c r="AU3692" s="57">
        <v>0.30603009259259256</v>
      </c>
      <c r="AV3692" s="55" t="s">
        <v>1345</v>
      </c>
      <c r="AW3692" s="55" t="s">
        <v>1345</v>
      </c>
      <c r="AX3692" s="55" t="s">
        <v>1346</v>
      </c>
      <c r="CB3692" s="55" t="s">
        <v>3150</v>
      </c>
    </row>
    <row r="3693" spans="1:80">
      <c r="A3693" s="55" t="s">
        <v>15973</v>
      </c>
      <c r="B3693" s="55">
        <v>2</v>
      </c>
      <c r="C3693" s="55" t="s">
        <v>15974</v>
      </c>
      <c r="D3693" s="55" t="s">
        <v>15975</v>
      </c>
      <c r="E3693" s="55">
        <v>0</v>
      </c>
      <c r="F3693" s="55">
        <v>1</v>
      </c>
      <c r="G3693" s="56">
        <v>44377</v>
      </c>
      <c r="H3693" s="56">
        <v>44377</v>
      </c>
      <c r="I3693" s="56">
        <v>44377</v>
      </c>
      <c r="J3693" s="55">
        <v>0</v>
      </c>
      <c r="L3693" s="56">
        <v>44336</v>
      </c>
      <c r="M3693" s="56">
        <v>44377</v>
      </c>
      <c r="N3693" s="55">
        <v>1</v>
      </c>
      <c r="O3693" s="55">
        <v>0</v>
      </c>
      <c r="P3693" s="55">
        <v>0</v>
      </c>
      <c r="R3693" s="55">
        <v>0</v>
      </c>
      <c r="T3693" s="55">
        <v>5186682006</v>
      </c>
      <c r="U3693" s="55" t="s">
        <v>15976</v>
      </c>
      <c r="V3693" s="55" t="s">
        <v>15974</v>
      </c>
      <c r="W3693" s="55" t="s">
        <v>1336</v>
      </c>
      <c r="X3693" s="55" t="s">
        <v>1336</v>
      </c>
      <c r="Y3693" s="55">
        <v>0</v>
      </c>
      <c r="Z3693" s="55" t="s">
        <v>1419</v>
      </c>
      <c r="AA3693" s="55" t="s">
        <v>1338</v>
      </c>
      <c r="AB3693" s="55">
        <v>7245</v>
      </c>
      <c r="AC3693" s="55">
        <v>7245</v>
      </c>
      <c r="AD3693" s="55">
        <v>0</v>
      </c>
      <c r="AE3693" s="55" t="s">
        <v>1339</v>
      </c>
      <c r="AF3693" s="55" t="s">
        <v>3146</v>
      </c>
      <c r="AG3693" s="55" t="s">
        <v>3147</v>
      </c>
      <c r="AH3693" s="55" t="s">
        <v>1235</v>
      </c>
      <c r="AJ3693" s="55" t="s">
        <v>15975</v>
      </c>
      <c r="AK3693" s="55">
        <v>0</v>
      </c>
      <c r="AL3693" s="55" t="s">
        <v>15971</v>
      </c>
      <c r="AN3693" s="55">
        <v>8</v>
      </c>
      <c r="AO3693" s="55" t="s">
        <v>15977</v>
      </c>
      <c r="AR3693" s="56">
        <v>44336</v>
      </c>
      <c r="AS3693" s="57">
        <v>0.66513888888888884</v>
      </c>
      <c r="AT3693" s="56">
        <v>44337</v>
      </c>
      <c r="AU3693" s="57">
        <v>0.30603009259259256</v>
      </c>
      <c r="AV3693" s="55" t="s">
        <v>1345</v>
      </c>
      <c r="AW3693" s="55" t="s">
        <v>1345</v>
      </c>
      <c r="AX3693" s="55" t="s">
        <v>1346</v>
      </c>
      <c r="CB3693" s="55" t="s">
        <v>3150</v>
      </c>
    </row>
    <row r="3694" spans="1:80">
      <c r="A3694" s="55" t="s">
        <v>15978</v>
      </c>
      <c r="B3694" s="55">
        <v>2</v>
      </c>
      <c r="C3694" s="55" t="s">
        <v>15979</v>
      </c>
      <c r="D3694" s="55" t="s">
        <v>15980</v>
      </c>
      <c r="E3694" s="55">
        <v>0</v>
      </c>
      <c r="F3694" s="55">
        <v>1</v>
      </c>
      <c r="G3694" s="56">
        <v>44377</v>
      </c>
      <c r="H3694" s="56">
        <v>44377</v>
      </c>
      <c r="I3694" s="56">
        <v>44377</v>
      </c>
      <c r="J3694" s="55">
        <v>0</v>
      </c>
      <c r="L3694" s="56">
        <v>44336</v>
      </c>
      <c r="M3694" s="56">
        <v>44377</v>
      </c>
      <c r="N3694" s="55">
        <v>1</v>
      </c>
      <c r="O3694" s="55">
        <v>0</v>
      </c>
      <c r="P3694" s="55">
        <v>0</v>
      </c>
      <c r="R3694" s="55">
        <v>0</v>
      </c>
      <c r="T3694" s="55">
        <v>5186687002</v>
      </c>
      <c r="U3694" s="55" t="s">
        <v>15981</v>
      </c>
      <c r="V3694" s="55" t="s">
        <v>15979</v>
      </c>
      <c r="W3694" s="55" t="s">
        <v>1336</v>
      </c>
      <c r="X3694" s="55" t="s">
        <v>1336</v>
      </c>
      <c r="Y3694" s="55">
        <v>0</v>
      </c>
      <c r="Z3694" s="55" t="s">
        <v>1419</v>
      </c>
      <c r="AA3694" s="55" t="s">
        <v>1338</v>
      </c>
      <c r="AB3694" s="55">
        <v>7140</v>
      </c>
      <c r="AC3694" s="55">
        <v>7140</v>
      </c>
      <c r="AD3694" s="55">
        <v>0</v>
      </c>
      <c r="AE3694" s="55" t="s">
        <v>1339</v>
      </c>
      <c r="AF3694" s="55" t="s">
        <v>3146</v>
      </c>
      <c r="AG3694" s="55" t="s">
        <v>3147</v>
      </c>
      <c r="AH3694" s="55" t="s">
        <v>1235</v>
      </c>
      <c r="AJ3694" s="55" t="s">
        <v>15980</v>
      </c>
      <c r="AK3694" s="55">
        <v>0</v>
      </c>
      <c r="AL3694" s="55" t="s">
        <v>15971</v>
      </c>
      <c r="AN3694" s="55">
        <v>8</v>
      </c>
      <c r="AO3694" s="55" t="s">
        <v>15982</v>
      </c>
      <c r="AR3694" s="56">
        <v>44336</v>
      </c>
      <c r="AS3694" s="57">
        <v>0.66521990740740744</v>
      </c>
      <c r="AT3694" s="56">
        <v>44337</v>
      </c>
      <c r="AU3694" s="57">
        <v>0.30603009259259256</v>
      </c>
      <c r="AV3694" s="55" t="s">
        <v>1345</v>
      </c>
      <c r="AW3694" s="55" t="s">
        <v>1345</v>
      </c>
      <c r="AX3694" s="55" t="s">
        <v>1346</v>
      </c>
      <c r="CB3694" s="55" t="s">
        <v>3150</v>
      </c>
    </row>
    <row r="3695" spans="1:80">
      <c r="A3695" s="55" t="s">
        <v>15983</v>
      </c>
      <c r="B3695" s="55">
        <v>2</v>
      </c>
      <c r="C3695" s="55" t="s">
        <v>15984</v>
      </c>
      <c r="D3695" s="55" t="s">
        <v>15985</v>
      </c>
      <c r="E3695" s="55">
        <v>0</v>
      </c>
      <c r="F3695" s="55">
        <v>1</v>
      </c>
      <c r="G3695" s="56">
        <v>44377</v>
      </c>
      <c r="H3695" s="56">
        <v>44377</v>
      </c>
      <c r="I3695" s="56">
        <v>44377</v>
      </c>
      <c r="J3695" s="55">
        <v>0</v>
      </c>
      <c r="L3695" s="56">
        <v>44336</v>
      </c>
      <c r="M3695" s="56">
        <v>44377</v>
      </c>
      <c r="N3695" s="55">
        <v>1</v>
      </c>
      <c r="O3695" s="55">
        <v>0</v>
      </c>
      <c r="P3695" s="55">
        <v>0</v>
      </c>
      <c r="R3695" s="55">
        <v>0</v>
      </c>
      <c r="T3695" s="55">
        <v>5186691008</v>
      </c>
      <c r="U3695" s="55" t="s">
        <v>15986</v>
      </c>
      <c r="V3695" s="55" t="s">
        <v>15984</v>
      </c>
      <c r="W3695" s="55" t="s">
        <v>1336</v>
      </c>
      <c r="X3695" s="55" t="s">
        <v>1336</v>
      </c>
      <c r="Y3695" s="55">
        <v>0</v>
      </c>
      <c r="Z3695" s="55" t="s">
        <v>1419</v>
      </c>
      <c r="AA3695" s="55" t="s">
        <v>1338</v>
      </c>
      <c r="AB3695" s="55">
        <v>7560</v>
      </c>
      <c r="AC3695" s="55">
        <v>7560</v>
      </c>
      <c r="AD3695" s="55">
        <v>0</v>
      </c>
      <c r="AE3695" s="55" t="s">
        <v>1339</v>
      </c>
      <c r="AF3695" s="55" t="s">
        <v>3146</v>
      </c>
      <c r="AG3695" s="55" t="s">
        <v>3147</v>
      </c>
      <c r="AH3695" s="55" t="s">
        <v>1235</v>
      </c>
      <c r="AJ3695" s="55" t="s">
        <v>15985</v>
      </c>
      <c r="AK3695" s="55">
        <v>0</v>
      </c>
      <c r="AL3695" s="55" t="s">
        <v>15971</v>
      </c>
      <c r="AN3695" s="55">
        <v>8</v>
      </c>
      <c r="AO3695" s="55" t="s">
        <v>15987</v>
      </c>
      <c r="AR3695" s="56">
        <v>44336</v>
      </c>
      <c r="AS3695" s="57">
        <v>0.66532407407407412</v>
      </c>
      <c r="AT3695" s="56">
        <v>44337</v>
      </c>
      <c r="AU3695" s="57">
        <v>0.30603009259259256</v>
      </c>
      <c r="AV3695" s="55" t="s">
        <v>1345</v>
      </c>
      <c r="AW3695" s="55" t="s">
        <v>1345</v>
      </c>
      <c r="AX3695" s="55" t="s">
        <v>1346</v>
      </c>
      <c r="CB3695" s="55" t="s">
        <v>3150</v>
      </c>
    </row>
    <row r="3696" spans="1:80">
      <c r="A3696" s="55" t="s">
        <v>15988</v>
      </c>
      <c r="B3696" s="55">
        <v>2</v>
      </c>
      <c r="C3696" s="55" t="s">
        <v>15989</v>
      </c>
      <c r="D3696" s="55" t="s">
        <v>15990</v>
      </c>
      <c r="E3696" s="55">
        <v>0</v>
      </c>
      <c r="F3696" s="55">
        <v>1</v>
      </c>
      <c r="G3696" s="56">
        <v>44377</v>
      </c>
      <c r="H3696" s="56">
        <v>44377</v>
      </c>
      <c r="I3696" s="56">
        <v>44377</v>
      </c>
      <c r="J3696" s="55">
        <v>0</v>
      </c>
      <c r="L3696" s="56">
        <v>44336</v>
      </c>
      <c r="M3696" s="56">
        <v>44377</v>
      </c>
      <c r="N3696" s="55">
        <v>1</v>
      </c>
      <c r="O3696" s="55">
        <v>0</v>
      </c>
      <c r="P3696" s="55">
        <v>0</v>
      </c>
      <c r="R3696" s="55">
        <v>0</v>
      </c>
      <c r="T3696" s="55">
        <v>5186679008</v>
      </c>
      <c r="U3696" s="55" t="s">
        <v>15991</v>
      </c>
      <c r="V3696" s="55" t="s">
        <v>15989</v>
      </c>
      <c r="W3696" s="55" t="s">
        <v>1336</v>
      </c>
      <c r="X3696" s="55" t="s">
        <v>1336</v>
      </c>
      <c r="Y3696" s="55">
        <v>0</v>
      </c>
      <c r="Z3696" s="55" t="s">
        <v>1419</v>
      </c>
      <c r="AA3696" s="55" t="s">
        <v>1338</v>
      </c>
      <c r="AB3696" s="55">
        <v>9870</v>
      </c>
      <c r="AC3696" s="55">
        <v>9870</v>
      </c>
      <c r="AD3696" s="55">
        <v>0</v>
      </c>
      <c r="AE3696" s="55" t="s">
        <v>1339</v>
      </c>
      <c r="AF3696" s="55" t="s">
        <v>3146</v>
      </c>
      <c r="AG3696" s="55" t="s">
        <v>3147</v>
      </c>
      <c r="AH3696" s="55" t="s">
        <v>1235</v>
      </c>
      <c r="AJ3696" s="55" t="s">
        <v>15990</v>
      </c>
      <c r="AK3696" s="55">
        <v>0</v>
      </c>
      <c r="AL3696" s="55" t="s">
        <v>15971</v>
      </c>
      <c r="AN3696" s="55">
        <v>8</v>
      </c>
      <c r="AO3696" s="55" t="s">
        <v>15992</v>
      </c>
      <c r="AR3696" s="56">
        <v>44336</v>
      </c>
      <c r="AS3696" s="57">
        <v>0.66491898148148143</v>
      </c>
      <c r="AT3696" s="56">
        <v>44337</v>
      </c>
      <c r="AU3696" s="57">
        <v>0.30603009259259256</v>
      </c>
      <c r="AV3696" s="55" t="s">
        <v>1345</v>
      </c>
      <c r="AW3696" s="55" t="s">
        <v>1345</v>
      </c>
      <c r="AX3696" s="55" t="s">
        <v>1346</v>
      </c>
      <c r="CB3696" s="55" t="s">
        <v>3150</v>
      </c>
    </row>
    <row r="3697" spans="1:80">
      <c r="A3697" s="55" t="s">
        <v>15993</v>
      </c>
      <c r="B3697" s="55">
        <v>2</v>
      </c>
      <c r="C3697" s="55" t="s">
        <v>15994</v>
      </c>
      <c r="D3697" s="55" t="s">
        <v>15995</v>
      </c>
      <c r="E3697" s="55">
        <v>0</v>
      </c>
      <c r="F3697" s="55">
        <v>1</v>
      </c>
      <c r="G3697" s="56">
        <v>44377</v>
      </c>
      <c r="H3697" s="56">
        <v>44377</v>
      </c>
      <c r="I3697" s="56">
        <v>44377</v>
      </c>
      <c r="J3697" s="55">
        <v>0</v>
      </c>
      <c r="L3697" s="56">
        <v>44336</v>
      </c>
      <c r="M3697" s="56">
        <v>44377</v>
      </c>
      <c r="N3697" s="55">
        <v>1</v>
      </c>
      <c r="O3697" s="55">
        <v>0</v>
      </c>
      <c r="P3697" s="55">
        <v>0</v>
      </c>
      <c r="R3697" s="55">
        <v>0</v>
      </c>
      <c r="T3697" s="55">
        <v>5186680001</v>
      </c>
      <c r="U3697" s="55" t="s">
        <v>15996</v>
      </c>
      <c r="V3697" s="55" t="s">
        <v>15994</v>
      </c>
      <c r="W3697" s="55" t="s">
        <v>1336</v>
      </c>
      <c r="X3697" s="55" t="s">
        <v>1336</v>
      </c>
      <c r="Y3697" s="55">
        <v>0</v>
      </c>
      <c r="Z3697" s="55" t="s">
        <v>1419</v>
      </c>
      <c r="AA3697" s="55" t="s">
        <v>1338</v>
      </c>
      <c r="AB3697" s="55">
        <v>8715</v>
      </c>
      <c r="AC3697" s="55">
        <v>8715</v>
      </c>
      <c r="AD3697" s="55">
        <v>0</v>
      </c>
      <c r="AE3697" s="55" t="s">
        <v>1339</v>
      </c>
      <c r="AF3697" s="55" t="s">
        <v>3146</v>
      </c>
      <c r="AG3697" s="55" t="s">
        <v>3147</v>
      </c>
      <c r="AH3697" s="55" t="s">
        <v>1235</v>
      </c>
      <c r="AJ3697" s="55" t="s">
        <v>15995</v>
      </c>
      <c r="AK3697" s="55">
        <v>0</v>
      </c>
      <c r="AL3697" s="55" t="s">
        <v>15971</v>
      </c>
      <c r="AN3697" s="55">
        <v>8</v>
      </c>
      <c r="AO3697" s="55" t="s">
        <v>15997</v>
      </c>
      <c r="AR3697" s="56">
        <v>44336</v>
      </c>
      <c r="AS3697" s="57">
        <v>0.66498842592592589</v>
      </c>
      <c r="AT3697" s="56">
        <v>44337</v>
      </c>
      <c r="AU3697" s="57">
        <v>0.30603009259259256</v>
      </c>
      <c r="AV3697" s="55" t="s">
        <v>1345</v>
      </c>
      <c r="AW3697" s="55" t="s">
        <v>1345</v>
      </c>
      <c r="AX3697" s="55" t="s">
        <v>1346</v>
      </c>
      <c r="CB3697" s="55" t="s">
        <v>3150</v>
      </c>
    </row>
    <row r="3698" spans="1:80">
      <c r="A3698" s="55" t="s">
        <v>15998</v>
      </c>
      <c r="B3698" s="55">
        <v>2</v>
      </c>
      <c r="C3698" s="55" t="s">
        <v>15999</v>
      </c>
      <c r="D3698" s="55" t="s">
        <v>16000</v>
      </c>
      <c r="E3698" s="55">
        <v>0</v>
      </c>
      <c r="F3698" s="55">
        <v>1</v>
      </c>
      <c r="G3698" s="56">
        <v>44347</v>
      </c>
      <c r="H3698" s="56">
        <v>44347</v>
      </c>
      <c r="I3698" s="56">
        <v>44347</v>
      </c>
      <c r="J3698" s="55">
        <v>0</v>
      </c>
      <c r="L3698" s="56">
        <v>44314</v>
      </c>
      <c r="M3698" s="56">
        <v>44347</v>
      </c>
      <c r="N3698" s="55">
        <v>1</v>
      </c>
      <c r="O3698" s="55">
        <v>0</v>
      </c>
      <c r="P3698" s="55">
        <v>0</v>
      </c>
      <c r="R3698" s="55">
        <v>0</v>
      </c>
      <c r="T3698" s="55">
        <v>5180488009</v>
      </c>
      <c r="U3698" s="55" t="s">
        <v>16001</v>
      </c>
      <c r="V3698" s="55" t="s">
        <v>15999</v>
      </c>
      <c r="W3698" s="55" t="s">
        <v>1336</v>
      </c>
      <c r="X3698" s="55" t="s">
        <v>1336</v>
      </c>
      <c r="Y3698" s="55">
        <v>0</v>
      </c>
      <c r="Z3698" s="55" t="s">
        <v>1419</v>
      </c>
      <c r="AA3698" s="55" t="s">
        <v>1338</v>
      </c>
      <c r="AB3698" s="55">
        <v>1050</v>
      </c>
      <c r="AC3698" s="55">
        <v>1050</v>
      </c>
      <c r="AD3698" s="55">
        <v>0</v>
      </c>
      <c r="AE3698" s="55" t="s">
        <v>1339</v>
      </c>
      <c r="AF3698" s="55" t="s">
        <v>3146</v>
      </c>
      <c r="AG3698" s="55" t="s">
        <v>3147</v>
      </c>
      <c r="AH3698" s="55" t="s">
        <v>1235</v>
      </c>
      <c r="AJ3698" s="55" t="s">
        <v>16000</v>
      </c>
      <c r="AK3698" s="55">
        <v>0</v>
      </c>
      <c r="AL3698" s="55" t="s">
        <v>16002</v>
      </c>
      <c r="AN3698" s="55">
        <v>3</v>
      </c>
      <c r="AO3698" s="55" t="s">
        <v>16003</v>
      </c>
      <c r="AR3698" s="56">
        <v>44314</v>
      </c>
      <c r="AS3698" s="57">
        <v>0.67515046296296299</v>
      </c>
      <c r="AT3698" s="56">
        <v>44314</v>
      </c>
      <c r="AU3698" s="57">
        <v>0.68980324074074073</v>
      </c>
      <c r="AV3698" s="55" t="s">
        <v>1345</v>
      </c>
      <c r="AW3698" s="55" t="s">
        <v>1345</v>
      </c>
      <c r="AX3698" s="55" t="s">
        <v>1346</v>
      </c>
      <c r="CB3698" s="55" t="s">
        <v>3150</v>
      </c>
    </row>
    <row r="3699" spans="1:80">
      <c r="A3699" s="55" t="s">
        <v>16004</v>
      </c>
      <c r="B3699" s="55">
        <v>2</v>
      </c>
      <c r="C3699" s="55" t="s">
        <v>16005</v>
      </c>
      <c r="D3699" s="55" t="s">
        <v>16006</v>
      </c>
      <c r="E3699" s="55">
        <v>0</v>
      </c>
      <c r="F3699" s="55">
        <v>1</v>
      </c>
      <c r="G3699" s="56">
        <v>44347</v>
      </c>
      <c r="H3699" s="56">
        <v>44347</v>
      </c>
      <c r="I3699" s="56">
        <v>44347</v>
      </c>
      <c r="J3699" s="55">
        <v>0</v>
      </c>
      <c r="L3699" s="56">
        <v>44314</v>
      </c>
      <c r="M3699" s="56">
        <v>44347</v>
      </c>
      <c r="N3699" s="55">
        <v>1</v>
      </c>
      <c r="O3699" s="55">
        <v>0</v>
      </c>
      <c r="P3699" s="55">
        <v>0</v>
      </c>
      <c r="R3699" s="55">
        <v>0</v>
      </c>
      <c r="T3699" s="55">
        <v>5180485007</v>
      </c>
      <c r="U3699" s="55" t="s">
        <v>16007</v>
      </c>
      <c r="V3699" s="55" t="s">
        <v>16005</v>
      </c>
      <c r="W3699" s="55" t="s">
        <v>1336</v>
      </c>
      <c r="X3699" s="55" t="s">
        <v>1336</v>
      </c>
      <c r="Y3699" s="55">
        <v>0</v>
      </c>
      <c r="Z3699" s="55" t="s">
        <v>1419</v>
      </c>
      <c r="AA3699" s="55" t="s">
        <v>1338</v>
      </c>
      <c r="AB3699" s="55">
        <v>1050</v>
      </c>
      <c r="AC3699" s="55">
        <v>1050</v>
      </c>
      <c r="AD3699" s="55">
        <v>0</v>
      </c>
      <c r="AE3699" s="55" t="s">
        <v>1339</v>
      </c>
      <c r="AF3699" s="55" t="s">
        <v>3146</v>
      </c>
      <c r="AG3699" s="55" t="s">
        <v>3147</v>
      </c>
      <c r="AH3699" s="55" t="s">
        <v>1235</v>
      </c>
      <c r="AJ3699" s="55" t="s">
        <v>16006</v>
      </c>
      <c r="AK3699" s="55">
        <v>0</v>
      </c>
      <c r="AL3699" s="55" t="s">
        <v>16002</v>
      </c>
      <c r="AN3699" s="55">
        <v>3</v>
      </c>
      <c r="AO3699" s="55" t="s">
        <v>16008</v>
      </c>
      <c r="AR3699" s="56">
        <v>44314</v>
      </c>
      <c r="AS3699" s="57">
        <v>0.6749074074074074</v>
      </c>
      <c r="AT3699" s="56">
        <v>44314</v>
      </c>
      <c r="AU3699" s="57">
        <v>0.68980324074074073</v>
      </c>
      <c r="AV3699" s="55" t="s">
        <v>1345</v>
      </c>
      <c r="AW3699" s="55" t="s">
        <v>1345</v>
      </c>
      <c r="AX3699" s="55" t="s">
        <v>1346</v>
      </c>
      <c r="CB3699" s="55" t="s">
        <v>3150</v>
      </c>
    </row>
    <row r="3700" spans="1:80">
      <c r="A3700" s="55" t="s">
        <v>16009</v>
      </c>
      <c r="B3700" s="55">
        <v>2</v>
      </c>
      <c r="C3700" s="55" t="s">
        <v>16010</v>
      </c>
      <c r="D3700" s="55" t="s">
        <v>16011</v>
      </c>
      <c r="E3700" s="55">
        <v>0</v>
      </c>
      <c r="F3700" s="55">
        <v>1</v>
      </c>
      <c r="G3700" s="56">
        <v>44347</v>
      </c>
      <c r="H3700" s="56">
        <v>44347</v>
      </c>
      <c r="I3700" s="56">
        <v>44347</v>
      </c>
      <c r="J3700" s="55">
        <v>0</v>
      </c>
      <c r="L3700" s="56">
        <v>44314</v>
      </c>
      <c r="M3700" s="56">
        <v>44347</v>
      </c>
      <c r="N3700" s="55">
        <v>1</v>
      </c>
      <c r="O3700" s="55">
        <v>0</v>
      </c>
      <c r="P3700" s="55">
        <v>0</v>
      </c>
      <c r="R3700" s="55">
        <v>0</v>
      </c>
      <c r="T3700" s="55">
        <v>5180489006</v>
      </c>
      <c r="U3700" s="55" t="s">
        <v>16012</v>
      </c>
      <c r="V3700" s="55" t="s">
        <v>16010</v>
      </c>
      <c r="W3700" s="55" t="s">
        <v>1336</v>
      </c>
      <c r="X3700" s="55" t="s">
        <v>1336</v>
      </c>
      <c r="Y3700" s="55">
        <v>0</v>
      </c>
      <c r="Z3700" s="55" t="s">
        <v>1419</v>
      </c>
      <c r="AA3700" s="55" t="s">
        <v>1338</v>
      </c>
      <c r="AB3700" s="55">
        <v>1050</v>
      </c>
      <c r="AC3700" s="55">
        <v>1050</v>
      </c>
      <c r="AD3700" s="55">
        <v>0</v>
      </c>
      <c r="AE3700" s="55" t="s">
        <v>1339</v>
      </c>
      <c r="AF3700" s="55" t="s">
        <v>3146</v>
      </c>
      <c r="AG3700" s="55" t="s">
        <v>3147</v>
      </c>
      <c r="AH3700" s="55" t="s">
        <v>1235</v>
      </c>
      <c r="AJ3700" s="55" t="s">
        <v>16011</v>
      </c>
      <c r="AK3700" s="55">
        <v>0</v>
      </c>
      <c r="AL3700" s="55" t="s">
        <v>16002</v>
      </c>
      <c r="AN3700" s="55">
        <v>3</v>
      </c>
      <c r="AO3700" s="55" t="s">
        <v>16013</v>
      </c>
      <c r="AR3700" s="56">
        <v>44314</v>
      </c>
      <c r="AS3700" s="57">
        <v>0.67526620370370372</v>
      </c>
      <c r="AT3700" s="56">
        <v>44314</v>
      </c>
      <c r="AU3700" s="57">
        <v>0.68980324074074073</v>
      </c>
      <c r="AV3700" s="55" t="s">
        <v>1345</v>
      </c>
      <c r="AW3700" s="55" t="s">
        <v>1345</v>
      </c>
      <c r="AX3700" s="55" t="s">
        <v>1346</v>
      </c>
      <c r="CB3700" s="55" t="s">
        <v>3150</v>
      </c>
    </row>
    <row r="3701" spans="1:80">
      <c r="A3701" s="55" t="s">
        <v>16014</v>
      </c>
      <c r="B3701" s="55">
        <v>2</v>
      </c>
      <c r="C3701" s="55" t="s">
        <v>16015</v>
      </c>
      <c r="D3701" s="55" t="s">
        <v>16016</v>
      </c>
      <c r="E3701" s="55">
        <v>0</v>
      </c>
      <c r="F3701" s="55">
        <v>1</v>
      </c>
      <c r="G3701" s="56">
        <v>44347</v>
      </c>
      <c r="H3701" s="56">
        <v>44347</v>
      </c>
      <c r="I3701" s="56">
        <v>44347</v>
      </c>
      <c r="J3701" s="55">
        <v>0</v>
      </c>
      <c r="L3701" s="56">
        <v>44314</v>
      </c>
      <c r="M3701" s="56">
        <v>44347</v>
      </c>
      <c r="N3701" s="55">
        <v>1</v>
      </c>
      <c r="O3701" s="55">
        <v>0</v>
      </c>
      <c r="P3701" s="55">
        <v>0</v>
      </c>
      <c r="R3701" s="55">
        <v>0</v>
      </c>
      <c r="T3701" s="55">
        <v>5180486004</v>
      </c>
      <c r="U3701" s="55" t="s">
        <v>16017</v>
      </c>
      <c r="V3701" s="55" t="s">
        <v>16015</v>
      </c>
      <c r="W3701" s="55" t="s">
        <v>1336</v>
      </c>
      <c r="X3701" s="55" t="s">
        <v>1336</v>
      </c>
      <c r="Y3701" s="55">
        <v>0</v>
      </c>
      <c r="Z3701" s="55" t="s">
        <v>1419</v>
      </c>
      <c r="AA3701" s="55" t="s">
        <v>1338</v>
      </c>
      <c r="AB3701" s="55">
        <v>1575</v>
      </c>
      <c r="AC3701" s="55">
        <v>1575</v>
      </c>
      <c r="AD3701" s="55">
        <v>0</v>
      </c>
      <c r="AE3701" s="55" t="s">
        <v>1339</v>
      </c>
      <c r="AF3701" s="55" t="s">
        <v>3146</v>
      </c>
      <c r="AG3701" s="55" t="s">
        <v>3147</v>
      </c>
      <c r="AH3701" s="55" t="s">
        <v>1235</v>
      </c>
      <c r="AJ3701" s="55" t="s">
        <v>16016</v>
      </c>
      <c r="AK3701" s="55">
        <v>0</v>
      </c>
      <c r="AL3701" s="55" t="s">
        <v>16002</v>
      </c>
      <c r="AN3701" s="55">
        <v>3</v>
      </c>
      <c r="AO3701" s="55" t="s">
        <v>16018</v>
      </c>
      <c r="AR3701" s="56">
        <v>44314</v>
      </c>
      <c r="AS3701" s="57">
        <v>0.67498842592592589</v>
      </c>
      <c r="AT3701" s="56">
        <v>44314</v>
      </c>
      <c r="AU3701" s="57">
        <v>0.68980324074074073</v>
      </c>
      <c r="AV3701" s="55" t="s">
        <v>1345</v>
      </c>
      <c r="AW3701" s="55" t="s">
        <v>1345</v>
      </c>
      <c r="AX3701" s="55" t="s">
        <v>1346</v>
      </c>
      <c r="CB3701" s="55" t="s">
        <v>3150</v>
      </c>
    </row>
    <row r="3702" spans="1:80">
      <c r="A3702" s="55" t="s">
        <v>16019</v>
      </c>
      <c r="B3702" s="55">
        <v>2</v>
      </c>
      <c r="C3702" s="55" t="s">
        <v>16020</v>
      </c>
      <c r="D3702" s="55" t="s">
        <v>16021</v>
      </c>
      <c r="E3702" s="55">
        <v>0</v>
      </c>
      <c r="F3702" s="55">
        <v>1</v>
      </c>
      <c r="G3702" s="56">
        <v>44347</v>
      </c>
      <c r="H3702" s="56">
        <v>44347</v>
      </c>
      <c r="I3702" s="56">
        <v>44347</v>
      </c>
      <c r="J3702" s="55">
        <v>0</v>
      </c>
      <c r="L3702" s="56">
        <v>44314</v>
      </c>
      <c r="M3702" s="56">
        <v>44347</v>
      </c>
      <c r="N3702" s="55">
        <v>1</v>
      </c>
      <c r="O3702" s="55">
        <v>0</v>
      </c>
      <c r="P3702" s="55">
        <v>0</v>
      </c>
      <c r="R3702" s="55">
        <v>0</v>
      </c>
      <c r="T3702" s="55">
        <v>5180422001</v>
      </c>
      <c r="U3702" s="55" t="s">
        <v>16022</v>
      </c>
      <c r="V3702" s="55" t="s">
        <v>16020</v>
      </c>
      <c r="W3702" s="55" t="s">
        <v>1336</v>
      </c>
      <c r="X3702" s="55" t="s">
        <v>1336</v>
      </c>
      <c r="Y3702" s="55">
        <v>0</v>
      </c>
      <c r="Z3702" s="55" t="s">
        <v>1419</v>
      </c>
      <c r="AA3702" s="55" t="s">
        <v>1338</v>
      </c>
      <c r="AB3702" s="55">
        <v>3150</v>
      </c>
      <c r="AC3702" s="55">
        <v>3150</v>
      </c>
      <c r="AD3702" s="55">
        <v>0</v>
      </c>
      <c r="AE3702" s="55" t="s">
        <v>1339</v>
      </c>
      <c r="AF3702" s="55" t="s">
        <v>3146</v>
      </c>
      <c r="AG3702" s="55" t="s">
        <v>3147</v>
      </c>
      <c r="AH3702" s="55" t="s">
        <v>1235</v>
      </c>
      <c r="AJ3702" s="55" t="s">
        <v>16021</v>
      </c>
      <c r="AK3702" s="55">
        <v>0</v>
      </c>
      <c r="AL3702" s="55" t="s">
        <v>16002</v>
      </c>
      <c r="AN3702" s="55">
        <v>3</v>
      </c>
      <c r="AO3702" s="55" t="s">
        <v>16023</v>
      </c>
      <c r="AR3702" s="56">
        <v>44314</v>
      </c>
      <c r="AS3702" s="57">
        <v>0.67481481481481476</v>
      </c>
      <c r="AT3702" s="56">
        <v>44314</v>
      </c>
      <c r="AU3702" s="57">
        <v>0.68980324074074073</v>
      </c>
      <c r="AV3702" s="55" t="s">
        <v>1345</v>
      </c>
      <c r="AW3702" s="55" t="s">
        <v>1345</v>
      </c>
      <c r="AX3702" s="55" t="s">
        <v>1346</v>
      </c>
      <c r="CB3702" s="55" t="s">
        <v>3150</v>
      </c>
    </row>
    <row r="3703" spans="1:80">
      <c r="A3703" s="55" t="s">
        <v>16024</v>
      </c>
      <c r="B3703" s="55">
        <v>2</v>
      </c>
      <c r="C3703" s="55" t="s">
        <v>16025</v>
      </c>
      <c r="D3703" s="55" t="s">
        <v>16026</v>
      </c>
      <c r="E3703" s="55">
        <v>0</v>
      </c>
      <c r="F3703" s="55">
        <v>1</v>
      </c>
      <c r="G3703" s="56">
        <v>44347</v>
      </c>
      <c r="H3703" s="56">
        <v>44347</v>
      </c>
      <c r="I3703" s="56">
        <v>44347</v>
      </c>
      <c r="J3703" s="55">
        <v>1</v>
      </c>
      <c r="K3703" s="56">
        <v>44385</v>
      </c>
      <c r="L3703" s="56">
        <v>44330</v>
      </c>
      <c r="M3703" s="56">
        <v>44347</v>
      </c>
      <c r="N3703" s="55">
        <v>1</v>
      </c>
      <c r="O3703" s="55">
        <v>1</v>
      </c>
      <c r="P3703" s="55">
        <v>1</v>
      </c>
      <c r="Q3703" s="56">
        <v>44389</v>
      </c>
      <c r="R3703" s="55">
        <v>0</v>
      </c>
      <c r="T3703" s="55">
        <v>5198840006</v>
      </c>
      <c r="U3703" s="55" t="s">
        <v>16027</v>
      </c>
      <c r="V3703" s="55" t="s">
        <v>16025</v>
      </c>
      <c r="W3703" s="55" t="s">
        <v>1336</v>
      </c>
      <c r="X3703" s="55" t="s">
        <v>1336</v>
      </c>
      <c r="Y3703" s="55">
        <v>0</v>
      </c>
      <c r="Z3703" s="55" t="s">
        <v>1419</v>
      </c>
      <c r="AA3703" s="55" t="s">
        <v>1338</v>
      </c>
      <c r="AB3703" s="55">
        <v>840</v>
      </c>
      <c r="AC3703" s="55">
        <v>840</v>
      </c>
      <c r="AD3703" s="55">
        <v>0</v>
      </c>
      <c r="AE3703" s="55" t="s">
        <v>1339</v>
      </c>
      <c r="AF3703" s="55" t="s">
        <v>3146</v>
      </c>
      <c r="AG3703" s="55" t="s">
        <v>3147</v>
      </c>
      <c r="AH3703" s="55" t="s">
        <v>1235</v>
      </c>
      <c r="AJ3703" s="55" t="s">
        <v>16026</v>
      </c>
      <c r="AK3703" s="55">
        <v>0</v>
      </c>
      <c r="AL3703" s="55" t="s">
        <v>1361</v>
      </c>
      <c r="AN3703" s="55">
        <v>4</v>
      </c>
      <c r="AO3703" s="55" t="s">
        <v>16028</v>
      </c>
      <c r="AR3703" s="56">
        <v>44330</v>
      </c>
      <c r="AS3703" s="57">
        <v>0.69212962962962965</v>
      </c>
      <c r="AT3703" s="56">
        <v>44385</v>
      </c>
      <c r="AU3703" s="57">
        <v>0.73123842592592592</v>
      </c>
      <c r="AV3703" s="55" t="s">
        <v>1345</v>
      </c>
      <c r="AW3703" s="55" t="s">
        <v>1345</v>
      </c>
      <c r="AX3703" s="55" t="s">
        <v>1346</v>
      </c>
      <c r="CB3703" s="55" t="s">
        <v>3150</v>
      </c>
    </row>
    <row r="3704" spans="1:80">
      <c r="A3704" s="55" t="s">
        <v>16029</v>
      </c>
      <c r="B3704" s="55">
        <v>2</v>
      </c>
      <c r="C3704" s="55" t="s">
        <v>16030</v>
      </c>
      <c r="D3704" s="55" t="s">
        <v>16031</v>
      </c>
      <c r="E3704" s="55">
        <v>0</v>
      </c>
      <c r="F3704" s="55">
        <v>1</v>
      </c>
      <c r="G3704" s="56">
        <v>44347</v>
      </c>
      <c r="H3704" s="56">
        <v>44347</v>
      </c>
      <c r="I3704" s="56">
        <v>44347</v>
      </c>
      <c r="J3704" s="55">
        <v>1</v>
      </c>
      <c r="K3704" s="56">
        <v>44385</v>
      </c>
      <c r="L3704" s="56">
        <v>44330</v>
      </c>
      <c r="M3704" s="56">
        <v>44347</v>
      </c>
      <c r="N3704" s="55">
        <v>1</v>
      </c>
      <c r="O3704" s="55">
        <v>1</v>
      </c>
      <c r="P3704" s="55">
        <v>1</v>
      </c>
      <c r="Q3704" s="56">
        <v>44389</v>
      </c>
      <c r="R3704" s="55">
        <v>0</v>
      </c>
      <c r="T3704" s="55">
        <v>5198855001</v>
      </c>
      <c r="U3704" s="55" t="s">
        <v>16032</v>
      </c>
      <c r="V3704" s="55" t="s">
        <v>16030</v>
      </c>
      <c r="W3704" s="55" t="s">
        <v>1336</v>
      </c>
      <c r="X3704" s="55" t="s">
        <v>1336</v>
      </c>
      <c r="Y3704" s="55">
        <v>0</v>
      </c>
      <c r="Z3704" s="55" t="s">
        <v>1419</v>
      </c>
      <c r="AA3704" s="55" t="s">
        <v>1338</v>
      </c>
      <c r="AB3704" s="55">
        <v>1050</v>
      </c>
      <c r="AC3704" s="55">
        <v>1050</v>
      </c>
      <c r="AD3704" s="55">
        <v>0</v>
      </c>
      <c r="AE3704" s="55" t="s">
        <v>1339</v>
      </c>
      <c r="AF3704" s="55" t="s">
        <v>3146</v>
      </c>
      <c r="AG3704" s="55" t="s">
        <v>3147</v>
      </c>
      <c r="AH3704" s="55" t="s">
        <v>1235</v>
      </c>
      <c r="AJ3704" s="55" t="s">
        <v>16031</v>
      </c>
      <c r="AK3704" s="55">
        <v>0</v>
      </c>
      <c r="AL3704" s="55" t="s">
        <v>1361</v>
      </c>
      <c r="AN3704" s="55">
        <v>4</v>
      </c>
      <c r="AO3704" s="55" t="s">
        <v>16033</v>
      </c>
      <c r="AR3704" s="56">
        <v>44330</v>
      </c>
      <c r="AS3704" s="57">
        <v>0.69204861111111116</v>
      </c>
      <c r="AT3704" s="56">
        <v>44385</v>
      </c>
      <c r="AU3704" s="57">
        <v>0.73125000000000007</v>
      </c>
      <c r="AV3704" s="55" t="s">
        <v>1345</v>
      </c>
      <c r="AW3704" s="55" t="s">
        <v>1345</v>
      </c>
      <c r="AX3704" s="55" t="s">
        <v>1346</v>
      </c>
      <c r="CB3704" s="55" t="s">
        <v>3150</v>
      </c>
    </row>
    <row r="3705" spans="1:80">
      <c r="A3705" s="55" t="s">
        <v>16034</v>
      </c>
      <c r="B3705" s="55">
        <v>2</v>
      </c>
      <c r="C3705" s="55" t="s">
        <v>16035</v>
      </c>
      <c r="D3705" s="55" t="s">
        <v>16036</v>
      </c>
      <c r="E3705" s="55">
        <v>0</v>
      </c>
      <c r="F3705" s="55">
        <v>0</v>
      </c>
      <c r="G3705" s="56">
        <v>44377</v>
      </c>
      <c r="H3705" s="56">
        <v>44377</v>
      </c>
      <c r="I3705" s="56">
        <v>44377</v>
      </c>
      <c r="J3705" s="55">
        <v>0</v>
      </c>
      <c r="L3705" s="56">
        <v>44362</v>
      </c>
      <c r="M3705" s="56">
        <v>44377</v>
      </c>
      <c r="N3705" s="55">
        <v>0</v>
      </c>
      <c r="O3705" s="55">
        <v>0</v>
      </c>
      <c r="P3705" s="55">
        <v>0</v>
      </c>
      <c r="R3705" s="55">
        <v>0</v>
      </c>
      <c r="T3705" s="55">
        <v>5196119004</v>
      </c>
      <c r="U3705" s="55" t="s">
        <v>16037</v>
      </c>
      <c r="V3705" s="55" t="s">
        <v>16035</v>
      </c>
      <c r="W3705" s="55" t="s">
        <v>1336</v>
      </c>
      <c r="X3705" s="55" t="s">
        <v>1336</v>
      </c>
      <c r="Y3705" s="55">
        <v>0</v>
      </c>
      <c r="Z3705" s="55" t="s">
        <v>1419</v>
      </c>
      <c r="AA3705" s="55" t="s">
        <v>1338</v>
      </c>
      <c r="AB3705" s="55">
        <v>2100</v>
      </c>
      <c r="AC3705" s="55">
        <v>2100</v>
      </c>
      <c r="AD3705" s="55">
        <v>0</v>
      </c>
      <c r="AE3705" s="55" t="s">
        <v>1339</v>
      </c>
      <c r="AF3705" s="55" t="s">
        <v>3146</v>
      </c>
      <c r="AG3705" s="55" t="s">
        <v>3147</v>
      </c>
      <c r="AH3705" s="55" t="s">
        <v>1235</v>
      </c>
      <c r="AJ3705" s="55" t="s">
        <v>16036</v>
      </c>
      <c r="AK3705" s="55">
        <v>0</v>
      </c>
      <c r="AL3705" s="55" t="s">
        <v>1361</v>
      </c>
      <c r="AN3705" s="55">
        <v>8</v>
      </c>
      <c r="AO3705" s="55" t="s">
        <v>16038</v>
      </c>
      <c r="AR3705" s="56">
        <v>44362</v>
      </c>
      <c r="AS3705" s="57">
        <v>0.36988425925925927</v>
      </c>
      <c r="AT3705" s="56">
        <v>44372</v>
      </c>
      <c r="AU3705" s="57">
        <v>0.42894675925925929</v>
      </c>
      <c r="AV3705" s="55" t="s">
        <v>1345</v>
      </c>
      <c r="AW3705" s="55" t="s">
        <v>3374</v>
      </c>
      <c r="AX3705" s="55" t="s">
        <v>2167</v>
      </c>
      <c r="CB3705" s="55" t="s">
        <v>3150</v>
      </c>
    </row>
    <row r="3706" spans="1:80">
      <c r="A3706" s="55" t="s">
        <v>16039</v>
      </c>
      <c r="B3706" s="55">
        <v>2</v>
      </c>
      <c r="C3706" s="55" t="s">
        <v>16035</v>
      </c>
      <c r="D3706" s="55" t="s">
        <v>16040</v>
      </c>
      <c r="E3706" s="55">
        <v>0</v>
      </c>
      <c r="F3706" s="55">
        <v>1</v>
      </c>
      <c r="G3706" s="56">
        <v>44377</v>
      </c>
      <c r="H3706" s="56">
        <v>44377</v>
      </c>
      <c r="I3706" s="56">
        <v>44377</v>
      </c>
      <c r="J3706" s="55">
        <v>1</v>
      </c>
      <c r="K3706" s="56">
        <v>44431</v>
      </c>
      <c r="L3706" s="56">
        <v>44372</v>
      </c>
      <c r="M3706" s="56">
        <v>44377</v>
      </c>
      <c r="N3706" s="55">
        <v>1</v>
      </c>
      <c r="O3706" s="55">
        <v>1</v>
      </c>
      <c r="P3706" s="55">
        <v>1</v>
      </c>
      <c r="Q3706" s="56">
        <v>44432</v>
      </c>
      <c r="R3706" s="55">
        <v>0</v>
      </c>
      <c r="T3706" s="55">
        <v>5200684008</v>
      </c>
      <c r="U3706" s="55" t="s">
        <v>16041</v>
      </c>
      <c r="V3706" s="55" t="s">
        <v>16035</v>
      </c>
      <c r="W3706" s="55" t="s">
        <v>1336</v>
      </c>
      <c r="X3706" s="55" t="s">
        <v>1336</v>
      </c>
      <c r="Y3706" s="55">
        <v>0</v>
      </c>
      <c r="Z3706" s="55" t="s">
        <v>1419</v>
      </c>
      <c r="AA3706" s="55" t="s">
        <v>1338</v>
      </c>
      <c r="AB3706" s="55">
        <v>2100</v>
      </c>
      <c r="AC3706" s="55">
        <v>2100</v>
      </c>
      <c r="AD3706" s="55">
        <v>0</v>
      </c>
      <c r="AE3706" s="55" t="s">
        <v>1339</v>
      </c>
      <c r="AF3706" s="55" t="s">
        <v>3146</v>
      </c>
      <c r="AG3706" s="55" t="s">
        <v>3147</v>
      </c>
      <c r="AH3706" s="55" t="s">
        <v>1235</v>
      </c>
      <c r="AJ3706" s="55" t="s">
        <v>16040</v>
      </c>
      <c r="AK3706" s="55">
        <v>0</v>
      </c>
      <c r="AL3706" s="55" t="s">
        <v>1361</v>
      </c>
      <c r="AN3706" s="55">
        <v>8</v>
      </c>
      <c r="AO3706" s="55" t="s">
        <v>16042</v>
      </c>
      <c r="AR3706" s="56">
        <v>44372</v>
      </c>
      <c r="AS3706" s="57">
        <v>0.4758680555555555</v>
      </c>
      <c r="AT3706" s="56">
        <v>44431</v>
      </c>
      <c r="AU3706" s="57">
        <v>0.68824074074074071</v>
      </c>
      <c r="AV3706" s="55" t="s">
        <v>1345</v>
      </c>
      <c r="AW3706" s="55" t="s">
        <v>1345</v>
      </c>
      <c r="AX3706" s="55" t="s">
        <v>1346</v>
      </c>
      <c r="CB3706" s="55" t="s">
        <v>3150</v>
      </c>
    </row>
    <row r="3707" spans="1:80">
      <c r="A3707" s="55" t="s">
        <v>16043</v>
      </c>
      <c r="B3707" s="55">
        <v>2</v>
      </c>
      <c r="C3707" s="55" t="s">
        <v>16044</v>
      </c>
      <c r="D3707" s="55" t="s">
        <v>16045</v>
      </c>
      <c r="E3707" s="55">
        <v>0</v>
      </c>
      <c r="F3707" s="55">
        <v>0</v>
      </c>
      <c r="G3707" s="56">
        <v>44377</v>
      </c>
      <c r="H3707" s="56">
        <v>44377</v>
      </c>
      <c r="I3707" s="56">
        <v>44377</v>
      </c>
      <c r="J3707" s="55">
        <v>0</v>
      </c>
      <c r="L3707" s="56">
        <v>44362</v>
      </c>
      <c r="M3707" s="56">
        <v>44377</v>
      </c>
      <c r="N3707" s="55">
        <v>0</v>
      </c>
      <c r="O3707" s="55">
        <v>0</v>
      </c>
      <c r="P3707" s="55">
        <v>0</v>
      </c>
      <c r="R3707" s="55">
        <v>0</v>
      </c>
      <c r="T3707" s="55">
        <v>5196118007</v>
      </c>
      <c r="U3707" s="55" t="s">
        <v>16046</v>
      </c>
      <c r="V3707" s="55" t="s">
        <v>16044</v>
      </c>
      <c r="W3707" s="55" t="s">
        <v>1336</v>
      </c>
      <c r="X3707" s="55" t="s">
        <v>1336</v>
      </c>
      <c r="Y3707" s="55">
        <v>0</v>
      </c>
      <c r="Z3707" s="55" t="s">
        <v>1419</v>
      </c>
      <c r="AA3707" s="55" t="s">
        <v>1338</v>
      </c>
      <c r="AB3707" s="55">
        <v>2100</v>
      </c>
      <c r="AC3707" s="55">
        <v>2100</v>
      </c>
      <c r="AD3707" s="55">
        <v>0</v>
      </c>
      <c r="AE3707" s="55" t="s">
        <v>1339</v>
      </c>
      <c r="AF3707" s="55" t="s">
        <v>3146</v>
      </c>
      <c r="AG3707" s="55" t="s">
        <v>3147</v>
      </c>
      <c r="AH3707" s="55" t="s">
        <v>1235</v>
      </c>
      <c r="AJ3707" s="55" t="s">
        <v>16045</v>
      </c>
      <c r="AK3707" s="55">
        <v>0</v>
      </c>
      <c r="AL3707" s="55" t="s">
        <v>1361</v>
      </c>
      <c r="AN3707" s="55">
        <v>8</v>
      </c>
      <c r="AO3707" s="55" t="s">
        <v>16047</v>
      </c>
      <c r="AR3707" s="56">
        <v>44362</v>
      </c>
      <c r="AS3707" s="57">
        <v>0.37002314814814818</v>
      </c>
      <c r="AT3707" s="56">
        <v>44372</v>
      </c>
      <c r="AU3707" s="57">
        <v>0.43614583333333329</v>
      </c>
      <c r="AV3707" s="55" t="s">
        <v>1345</v>
      </c>
      <c r="AW3707" s="55" t="s">
        <v>3374</v>
      </c>
      <c r="AX3707" s="55" t="s">
        <v>2167</v>
      </c>
      <c r="CB3707" s="55" t="s">
        <v>3150</v>
      </c>
    </row>
    <row r="3708" spans="1:80">
      <c r="A3708" s="55" t="s">
        <v>16048</v>
      </c>
      <c r="B3708" s="55">
        <v>2</v>
      </c>
      <c r="C3708" s="55" t="s">
        <v>16044</v>
      </c>
      <c r="D3708" s="55" t="s">
        <v>16049</v>
      </c>
      <c r="E3708" s="55">
        <v>0</v>
      </c>
      <c r="F3708" s="55">
        <v>1</v>
      </c>
      <c r="G3708" s="56">
        <v>44377</v>
      </c>
      <c r="H3708" s="56">
        <v>44377</v>
      </c>
      <c r="I3708" s="56">
        <v>44377</v>
      </c>
      <c r="J3708" s="55">
        <v>1</v>
      </c>
      <c r="K3708" s="56">
        <v>44431</v>
      </c>
      <c r="L3708" s="56">
        <v>44372</v>
      </c>
      <c r="M3708" s="56">
        <v>44377</v>
      </c>
      <c r="N3708" s="55">
        <v>1</v>
      </c>
      <c r="O3708" s="55">
        <v>1</v>
      </c>
      <c r="P3708" s="55">
        <v>1</v>
      </c>
      <c r="Q3708" s="56">
        <v>44432</v>
      </c>
      <c r="R3708" s="55">
        <v>0</v>
      </c>
      <c r="T3708" s="55">
        <v>5200679005</v>
      </c>
      <c r="U3708" s="55" t="s">
        <v>16050</v>
      </c>
      <c r="V3708" s="55" t="s">
        <v>16044</v>
      </c>
      <c r="W3708" s="55" t="s">
        <v>1336</v>
      </c>
      <c r="X3708" s="55" t="s">
        <v>1336</v>
      </c>
      <c r="Y3708" s="55">
        <v>0</v>
      </c>
      <c r="Z3708" s="55" t="s">
        <v>1419</v>
      </c>
      <c r="AA3708" s="55" t="s">
        <v>1338</v>
      </c>
      <c r="AB3708" s="55">
        <v>2100</v>
      </c>
      <c r="AC3708" s="55">
        <v>2100</v>
      </c>
      <c r="AD3708" s="55">
        <v>0</v>
      </c>
      <c r="AE3708" s="55" t="s">
        <v>1339</v>
      </c>
      <c r="AF3708" s="55" t="s">
        <v>3146</v>
      </c>
      <c r="AG3708" s="55" t="s">
        <v>3147</v>
      </c>
      <c r="AH3708" s="55" t="s">
        <v>1235</v>
      </c>
      <c r="AJ3708" s="55" t="s">
        <v>16049</v>
      </c>
      <c r="AK3708" s="55">
        <v>0</v>
      </c>
      <c r="AL3708" s="55" t="s">
        <v>1361</v>
      </c>
      <c r="AN3708" s="55">
        <v>8</v>
      </c>
      <c r="AO3708" s="55" t="s">
        <v>16051</v>
      </c>
      <c r="AR3708" s="56">
        <v>44372</v>
      </c>
      <c r="AS3708" s="57">
        <v>0.47601851851851856</v>
      </c>
      <c r="AT3708" s="56">
        <v>44431</v>
      </c>
      <c r="AU3708" s="57">
        <v>0.68824074074074071</v>
      </c>
      <c r="AV3708" s="55" t="s">
        <v>1345</v>
      </c>
      <c r="AW3708" s="55" t="s">
        <v>1345</v>
      </c>
      <c r="AX3708" s="55" t="s">
        <v>1346</v>
      </c>
      <c r="CB3708" s="55" t="s">
        <v>3150</v>
      </c>
    </row>
    <row r="3709" spans="1:80">
      <c r="A3709" s="55" t="s">
        <v>16052</v>
      </c>
      <c r="B3709" s="55">
        <v>2</v>
      </c>
      <c r="C3709" s="55" t="s">
        <v>16053</v>
      </c>
      <c r="D3709" s="55" t="s">
        <v>16054</v>
      </c>
      <c r="E3709" s="55">
        <v>0</v>
      </c>
      <c r="F3709" s="55">
        <v>0</v>
      </c>
      <c r="G3709" s="56">
        <v>44377</v>
      </c>
      <c r="H3709" s="56">
        <v>44377</v>
      </c>
      <c r="I3709" s="56">
        <v>44377</v>
      </c>
      <c r="J3709" s="55">
        <v>0</v>
      </c>
      <c r="L3709" s="56">
        <v>44337</v>
      </c>
      <c r="M3709" s="56">
        <v>44377</v>
      </c>
      <c r="N3709" s="55">
        <v>0</v>
      </c>
      <c r="O3709" s="55">
        <v>0</v>
      </c>
      <c r="P3709" s="55">
        <v>0</v>
      </c>
      <c r="R3709" s="55">
        <v>0</v>
      </c>
      <c r="T3709" s="55">
        <v>5187036005</v>
      </c>
      <c r="U3709" s="55" t="s">
        <v>16055</v>
      </c>
      <c r="V3709" s="55" t="s">
        <v>16053</v>
      </c>
      <c r="W3709" s="55" t="s">
        <v>1336</v>
      </c>
      <c r="X3709" s="55" t="s">
        <v>1336</v>
      </c>
      <c r="Y3709" s="55">
        <v>0</v>
      </c>
      <c r="Z3709" s="55" t="s">
        <v>1419</v>
      </c>
      <c r="AA3709" s="55" t="s">
        <v>1338</v>
      </c>
      <c r="AB3709" s="55">
        <v>2205</v>
      </c>
      <c r="AC3709" s="55">
        <v>2205</v>
      </c>
      <c r="AD3709" s="55">
        <v>0</v>
      </c>
      <c r="AE3709" s="55" t="s">
        <v>1339</v>
      </c>
      <c r="AF3709" s="55" t="s">
        <v>3146</v>
      </c>
      <c r="AG3709" s="55" t="s">
        <v>3147</v>
      </c>
      <c r="AH3709" s="55" t="s">
        <v>1235</v>
      </c>
      <c r="AJ3709" s="55" t="s">
        <v>16054</v>
      </c>
      <c r="AK3709" s="55">
        <v>0</v>
      </c>
      <c r="AL3709" s="55" t="s">
        <v>1361</v>
      </c>
      <c r="AN3709" s="55">
        <v>7</v>
      </c>
      <c r="AO3709" s="55" t="s">
        <v>16056</v>
      </c>
      <c r="AR3709" s="56">
        <v>44337</v>
      </c>
      <c r="AS3709" s="57">
        <v>0.38498842592592591</v>
      </c>
      <c r="AT3709" s="56">
        <v>44362</v>
      </c>
      <c r="AU3709" s="57">
        <v>0.76237268518518519</v>
      </c>
      <c r="AV3709" s="55" t="s">
        <v>1345</v>
      </c>
      <c r="AW3709" s="55" t="s">
        <v>3374</v>
      </c>
      <c r="AX3709" s="55" t="s">
        <v>2167</v>
      </c>
      <c r="CB3709" s="55" t="s">
        <v>3150</v>
      </c>
    </row>
    <row r="3710" spans="1:80">
      <c r="A3710" s="55" t="s">
        <v>16057</v>
      </c>
      <c r="B3710" s="55">
        <v>2</v>
      </c>
      <c r="C3710" s="55" t="s">
        <v>16058</v>
      </c>
      <c r="D3710" s="55" t="s">
        <v>16059</v>
      </c>
      <c r="E3710" s="55">
        <v>0</v>
      </c>
      <c r="F3710" s="55">
        <v>0</v>
      </c>
      <c r="G3710" s="56">
        <v>44377</v>
      </c>
      <c r="H3710" s="56">
        <v>44377</v>
      </c>
      <c r="I3710" s="56">
        <v>44377</v>
      </c>
      <c r="J3710" s="55">
        <v>0</v>
      </c>
      <c r="L3710" s="56">
        <v>44362</v>
      </c>
      <c r="M3710" s="56">
        <v>44377</v>
      </c>
      <c r="N3710" s="55">
        <v>0</v>
      </c>
      <c r="O3710" s="55">
        <v>0</v>
      </c>
      <c r="P3710" s="55">
        <v>0</v>
      </c>
      <c r="R3710" s="55">
        <v>0</v>
      </c>
      <c r="T3710" s="55">
        <v>5196117000</v>
      </c>
      <c r="U3710" s="55" t="s">
        <v>16060</v>
      </c>
      <c r="V3710" s="55" t="s">
        <v>16058</v>
      </c>
      <c r="W3710" s="55" t="s">
        <v>1336</v>
      </c>
      <c r="X3710" s="55" t="s">
        <v>1336</v>
      </c>
      <c r="Y3710" s="55">
        <v>0</v>
      </c>
      <c r="Z3710" s="55" t="s">
        <v>1419</v>
      </c>
      <c r="AA3710" s="55" t="s">
        <v>1338</v>
      </c>
      <c r="AB3710" s="55">
        <v>2205</v>
      </c>
      <c r="AC3710" s="55">
        <v>2205</v>
      </c>
      <c r="AD3710" s="55">
        <v>0</v>
      </c>
      <c r="AE3710" s="55" t="s">
        <v>1339</v>
      </c>
      <c r="AF3710" s="55" t="s">
        <v>3146</v>
      </c>
      <c r="AG3710" s="55" t="s">
        <v>3147</v>
      </c>
      <c r="AH3710" s="55" t="s">
        <v>1235</v>
      </c>
      <c r="AJ3710" s="55" t="s">
        <v>16059</v>
      </c>
      <c r="AK3710" s="55">
        <v>0</v>
      </c>
      <c r="AL3710" s="55" t="s">
        <v>1361</v>
      </c>
      <c r="AN3710" s="55">
        <v>8</v>
      </c>
      <c r="AO3710" s="55" t="s">
        <v>16061</v>
      </c>
      <c r="AR3710" s="56">
        <v>44362</v>
      </c>
      <c r="AS3710" s="57">
        <v>0.37013888888888885</v>
      </c>
      <c r="AT3710" s="56">
        <v>44372</v>
      </c>
      <c r="AU3710" s="57">
        <v>0.43673611111111116</v>
      </c>
      <c r="AV3710" s="55" t="s">
        <v>1345</v>
      </c>
      <c r="AW3710" s="55" t="s">
        <v>3374</v>
      </c>
      <c r="AX3710" s="55" t="s">
        <v>2167</v>
      </c>
      <c r="CB3710" s="55" t="s">
        <v>3150</v>
      </c>
    </row>
    <row r="3711" spans="1:80">
      <c r="A3711" s="55" t="s">
        <v>16062</v>
      </c>
      <c r="B3711" s="55">
        <v>2</v>
      </c>
      <c r="C3711" s="55" t="s">
        <v>16058</v>
      </c>
      <c r="D3711" s="55" t="s">
        <v>16063</v>
      </c>
      <c r="E3711" s="55">
        <v>0</v>
      </c>
      <c r="F3711" s="55">
        <v>1</v>
      </c>
      <c r="G3711" s="56">
        <v>44377</v>
      </c>
      <c r="H3711" s="56">
        <v>44377</v>
      </c>
      <c r="I3711" s="56">
        <v>44377</v>
      </c>
      <c r="J3711" s="55">
        <v>1</v>
      </c>
      <c r="K3711" s="56">
        <v>44431</v>
      </c>
      <c r="L3711" s="56">
        <v>44372</v>
      </c>
      <c r="M3711" s="56">
        <v>44377</v>
      </c>
      <c r="N3711" s="55">
        <v>1</v>
      </c>
      <c r="O3711" s="55">
        <v>1</v>
      </c>
      <c r="P3711" s="55">
        <v>1</v>
      </c>
      <c r="Q3711" s="56">
        <v>44432</v>
      </c>
      <c r="R3711" s="55">
        <v>0</v>
      </c>
      <c r="T3711" s="55">
        <v>5200683001</v>
      </c>
      <c r="U3711" s="55" t="s">
        <v>16064</v>
      </c>
      <c r="V3711" s="55" t="s">
        <v>16058</v>
      </c>
      <c r="W3711" s="55" t="s">
        <v>1336</v>
      </c>
      <c r="X3711" s="55" t="s">
        <v>1336</v>
      </c>
      <c r="Y3711" s="55">
        <v>0</v>
      </c>
      <c r="Z3711" s="55" t="s">
        <v>1419</v>
      </c>
      <c r="AA3711" s="55" t="s">
        <v>1338</v>
      </c>
      <c r="AB3711" s="55">
        <v>2205</v>
      </c>
      <c r="AC3711" s="55">
        <v>2205</v>
      </c>
      <c r="AD3711" s="55">
        <v>0</v>
      </c>
      <c r="AE3711" s="55" t="s">
        <v>1339</v>
      </c>
      <c r="AF3711" s="55" t="s">
        <v>3146</v>
      </c>
      <c r="AG3711" s="55" t="s">
        <v>3147</v>
      </c>
      <c r="AH3711" s="55" t="s">
        <v>1235</v>
      </c>
      <c r="AJ3711" s="55" t="s">
        <v>16063</v>
      </c>
      <c r="AK3711" s="55">
        <v>0</v>
      </c>
      <c r="AL3711" s="55" t="s">
        <v>1361</v>
      </c>
      <c r="AN3711" s="55">
        <v>8</v>
      </c>
      <c r="AO3711" s="55" t="s">
        <v>16065</v>
      </c>
      <c r="AR3711" s="56">
        <v>44372</v>
      </c>
      <c r="AS3711" s="57">
        <v>0.47609953703703706</v>
      </c>
      <c r="AT3711" s="56">
        <v>44431</v>
      </c>
      <c r="AU3711" s="57">
        <v>0.68824074074074071</v>
      </c>
      <c r="AV3711" s="55" t="s">
        <v>1345</v>
      </c>
      <c r="AW3711" s="55" t="s">
        <v>1345</v>
      </c>
      <c r="AX3711" s="55" t="s">
        <v>1346</v>
      </c>
      <c r="CB3711" s="55" t="s">
        <v>3150</v>
      </c>
    </row>
    <row r="3712" spans="1:80">
      <c r="A3712" s="55" t="s">
        <v>16066</v>
      </c>
      <c r="B3712" s="55">
        <v>2</v>
      </c>
      <c r="C3712" s="55" t="s">
        <v>16067</v>
      </c>
      <c r="D3712" s="55" t="s">
        <v>16068</v>
      </c>
      <c r="E3712" s="55">
        <v>0</v>
      </c>
      <c r="F3712" s="55">
        <v>1</v>
      </c>
      <c r="G3712" s="56">
        <v>44456</v>
      </c>
      <c r="H3712" s="56">
        <v>44456</v>
      </c>
      <c r="I3712" s="56">
        <v>44456</v>
      </c>
      <c r="J3712" s="55">
        <v>1</v>
      </c>
      <c r="K3712" s="56">
        <v>44462</v>
      </c>
      <c r="L3712" s="56">
        <v>44433</v>
      </c>
      <c r="M3712" s="56">
        <v>44456</v>
      </c>
      <c r="N3712" s="55">
        <v>1</v>
      </c>
      <c r="O3712" s="55">
        <v>1</v>
      </c>
      <c r="P3712" s="55">
        <v>1</v>
      </c>
      <c r="Q3712" s="56">
        <v>44462</v>
      </c>
      <c r="R3712" s="55">
        <v>0</v>
      </c>
      <c r="T3712" s="55">
        <v>5210392001</v>
      </c>
      <c r="U3712" s="55" t="s">
        <v>16069</v>
      </c>
      <c r="V3712" s="55" t="s">
        <v>16067</v>
      </c>
      <c r="W3712" s="55" t="s">
        <v>1336</v>
      </c>
      <c r="X3712" s="55" t="s">
        <v>1336</v>
      </c>
      <c r="Y3712" s="55">
        <v>0</v>
      </c>
      <c r="Z3712" s="55" t="s">
        <v>1419</v>
      </c>
      <c r="AA3712" s="55" t="s">
        <v>1338</v>
      </c>
      <c r="AB3712" s="55">
        <v>672</v>
      </c>
      <c r="AC3712" s="55">
        <v>672</v>
      </c>
      <c r="AD3712" s="55">
        <v>0</v>
      </c>
      <c r="AE3712" s="55" t="s">
        <v>1339</v>
      </c>
      <c r="AF3712" s="55" t="s">
        <v>3146</v>
      </c>
      <c r="AG3712" s="55" t="s">
        <v>3147</v>
      </c>
      <c r="AH3712" s="55" t="s">
        <v>1235</v>
      </c>
      <c r="AJ3712" s="55" t="s">
        <v>16068</v>
      </c>
      <c r="AK3712" s="55">
        <v>0</v>
      </c>
      <c r="AL3712" s="55" t="s">
        <v>1361</v>
      </c>
      <c r="AN3712" s="55">
        <v>9</v>
      </c>
      <c r="AO3712" s="55" t="s">
        <v>16070</v>
      </c>
      <c r="AR3712" s="56">
        <v>44433</v>
      </c>
      <c r="AS3712" s="57">
        <v>0.4261226851851852</v>
      </c>
      <c r="AT3712" s="56">
        <v>44462</v>
      </c>
      <c r="AU3712" s="57">
        <v>0.49033564814814817</v>
      </c>
      <c r="AV3712" s="55" t="s">
        <v>1345</v>
      </c>
      <c r="AW3712" s="55" t="s">
        <v>1345</v>
      </c>
      <c r="AX3712" s="55" t="s">
        <v>1346</v>
      </c>
      <c r="CB3712" s="55" t="s">
        <v>3150</v>
      </c>
    </row>
    <row r="3713" spans="1:80">
      <c r="A3713" s="55" t="s">
        <v>16071</v>
      </c>
      <c r="B3713" s="55">
        <v>2</v>
      </c>
      <c r="C3713" s="55" t="s">
        <v>16072</v>
      </c>
      <c r="D3713" s="55" t="s">
        <v>16073</v>
      </c>
      <c r="E3713" s="55">
        <v>0</v>
      </c>
      <c r="F3713" s="55">
        <v>0</v>
      </c>
      <c r="G3713" s="56">
        <v>44377</v>
      </c>
      <c r="H3713" s="56">
        <v>44377</v>
      </c>
      <c r="I3713" s="56">
        <v>44377</v>
      </c>
      <c r="J3713" s="55">
        <v>0</v>
      </c>
      <c r="L3713" s="56">
        <v>44337</v>
      </c>
      <c r="M3713" s="56">
        <v>44377</v>
      </c>
      <c r="N3713" s="55">
        <v>0</v>
      </c>
      <c r="O3713" s="55">
        <v>0</v>
      </c>
      <c r="P3713" s="55">
        <v>0</v>
      </c>
      <c r="R3713" s="55">
        <v>0</v>
      </c>
      <c r="T3713" s="55">
        <v>5186943008</v>
      </c>
      <c r="U3713" s="55" t="s">
        <v>16074</v>
      </c>
      <c r="V3713" s="55" t="s">
        <v>16072</v>
      </c>
      <c r="W3713" s="55" t="s">
        <v>1336</v>
      </c>
      <c r="X3713" s="55" t="s">
        <v>1336</v>
      </c>
      <c r="Y3713" s="55">
        <v>0</v>
      </c>
      <c r="Z3713" s="55" t="s">
        <v>1419</v>
      </c>
      <c r="AA3713" s="55" t="s">
        <v>1338</v>
      </c>
      <c r="AB3713" s="55">
        <v>2415</v>
      </c>
      <c r="AC3713" s="55">
        <v>2415</v>
      </c>
      <c r="AD3713" s="55">
        <v>0</v>
      </c>
      <c r="AE3713" s="55" t="s">
        <v>1339</v>
      </c>
      <c r="AF3713" s="55" t="s">
        <v>3146</v>
      </c>
      <c r="AG3713" s="55" t="s">
        <v>3147</v>
      </c>
      <c r="AH3713" s="55" t="s">
        <v>1235</v>
      </c>
      <c r="AJ3713" s="55" t="s">
        <v>16073</v>
      </c>
      <c r="AK3713" s="55">
        <v>0</v>
      </c>
      <c r="AL3713" s="55" t="s">
        <v>1361</v>
      </c>
      <c r="AN3713" s="55">
        <v>7</v>
      </c>
      <c r="AO3713" s="55" t="s">
        <v>16075</v>
      </c>
      <c r="AR3713" s="56">
        <v>44337</v>
      </c>
      <c r="AS3713" s="57">
        <v>0.38481481481481478</v>
      </c>
      <c r="AT3713" s="56">
        <v>44362</v>
      </c>
      <c r="AU3713" s="57">
        <v>0.76185185185185178</v>
      </c>
      <c r="AV3713" s="55" t="s">
        <v>1345</v>
      </c>
      <c r="AW3713" s="55" t="s">
        <v>3374</v>
      </c>
      <c r="AX3713" s="55" t="s">
        <v>2167</v>
      </c>
      <c r="CB3713" s="55" t="s">
        <v>3150</v>
      </c>
    </row>
    <row r="3714" spans="1:80">
      <c r="A3714" s="55" t="s">
        <v>16076</v>
      </c>
      <c r="B3714" s="55">
        <v>2</v>
      </c>
      <c r="C3714" s="55" t="s">
        <v>16077</v>
      </c>
      <c r="D3714" s="55" t="s">
        <v>16078</v>
      </c>
      <c r="E3714" s="55">
        <v>0</v>
      </c>
      <c r="F3714" s="55">
        <v>0</v>
      </c>
      <c r="G3714" s="56">
        <v>44377</v>
      </c>
      <c r="H3714" s="56">
        <v>44377</v>
      </c>
      <c r="I3714" s="56">
        <v>44377</v>
      </c>
      <c r="J3714" s="55">
        <v>0</v>
      </c>
      <c r="L3714" s="56">
        <v>44362</v>
      </c>
      <c r="M3714" s="56">
        <v>44377</v>
      </c>
      <c r="N3714" s="55">
        <v>0</v>
      </c>
      <c r="O3714" s="55">
        <v>0</v>
      </c>
      <c r="P3714" s="55">
        <v>0</v>
      </c>
      <c r="R3714" s="55">
        <v>0</v>
      </c>
      <c r="T3714" s="55">
        <v>5196120008</v>
      </c>
      <c r="U3714" s="55" t="s">
        <v>16079</v>
      </c>
      <c r="V3714" s="55" t="s">
        <v>16077</v>
      </c>
      <c r="W3714" s="55" t="s">
        <v>1336</v>
      </c>
      <c r="X3714" s="55" t="s">
        <v>1336</v>
      </c>
      <c r="Y3714" s="55">
        <v>0</v>
      </c>
      <c r="Z3714" s="55" t="s">
        <v>1419</v>
      </c>
      <c r="AA3714" s="55" t="s">
        <v>1338</v>
      </c>
      <c r="AB3714" s="55">
        <v>2415</v>
      </c>
      <c r="AC3714" s="55">
        <v>2415</v>
      </c>
      <c r="AD3714" s="55">
        <v>0</v>
      </c>
      <c r="AE3714" s="55" t="s">
        <v>1339</v>
      </c>
      <c r="AF3714" s="55" t="s">
        <v>3146</v>
      </c>
      <c r="AG3714" s="55" t="s">
        <v>3147</v>
      </c>
      <c r="AH3714" s="55" t="s">
        <v>1235</v>
      </c>
      <c r="AJ3714" s="55" t="s">
        <v>16078</v>
      </c>
      <c r="AK3714" s="55">
        <v>0</v>
      </c>
      <c r="AL3714" s="55" t="s">
        <v>1361</v>
      </c>
      <c r="AN3714" s="55">
        <v>8</v>
      </c>
      <c r="AO3714" s="55" t="s">
        <v>16080</v>
      </c>
      <c r="AR3714" s="56">
        <v>44362</v>
      </c>
      <c r="AS3714" s="57">
        <v>0.36975694444444446</v>
      </c>
      <c r="AT3714" s="56">
        <v>44372</v>
      </c>
      <c r="AU3714" s="57">
        <v>0.41476851851851854</v>
      </c>
      <c r="AV3714" s="55" t="s">
        <v>1345</v>
      </c>
      <c r="AW3714" s="55" t="s">
        <v>3374</v>
      </c>
      <c r="AX3714" s="55" t="s">
        <v>2167</v>
      </c>
      <c r="CB3714" s="55" t="s">
        <v>3150</v>
      </c>
    </row>
    <row r="3715" spans="1:80">
      <c r="A3715" s="55" t="s">
        <v>16081</v>
      </c>
      <c r="B3715" s="55">
        <v>2</v>
      </c>
      <c r="C3715" s="55" t="s">
        <v>16077</v>
      </c>
      <c r="D3715" s="55" t="s">
        <v>16082</v>
      </c>
      <c r="E3715" s="55">
        <v>0</v>
      </c>
      <c r="F3715" s="55">
        <v>1</v>
      </c>
      <c r="G3715" s="56">
        <v>44377</v>
      </c>
      <c r="H3715" s="56">
        <v>44377</v>
      </c>
      <c r="I3715" s="56">
        <v>44377</v>
      </c>
      <c r="J3715" s="55">
        <v>1</v>
      </c>
      <c r="K3715" s="56">
        <v>44431</v>
      </c>
      <c r="L3715" s="56">
        <v>44372</v>
      </c>
      <c r="M3715" s="56">
        <v>44377</v>
      </c>
      <c r="N3715" s="55">
        <v>1</v>
      </c>
      <c r="O3715" s="55">
        <v>1</v>
      </c>
      <c r="P3715" s="55">
        <v>1</v>
      </c>
      <c r="Q3715" s="56">
        <v>44432</v>
      </c>
      <c r="R3715" s="55">
        <v>0</v>
      </c>
      <c r="T3715" s="55">
        <v>5200680009</v>
      </c>
      <c r="U3715" s="55" t="s">
        <v>16083</v>
      </c>
      <c r="V3715" s="55" t="s">
        <v>16077</v>
      </c>
      <c r="W3715" s="55" t="s">
        <v>1336</v>
      </c>
      <c r="X3715" s="55" t="s">
        <v>1336</v>
      </c>
      <c r="Y3715" s="55">
        <v>0</v>
      </c>
      <c r="Z3715" s="55" t="s">
        <v>1419</v>
      </c>
      <c r="AA3715" s="55" t="s">
        <v>1338</v>
      </c>
      <c r="AB3715" s="55">
        <v>2415</v>
      </c>
      <c r="AC3715" s="55">
        <v>2415</v>
      </c>
      <c r="AD3715" s="55">
        <v>0</v>
      </c>
      <c r="AE3715" s="55" t="s">
        <v>1339</v>
      </c>
      <c r="AF3715" s="55" t="s">
        <v>3146</v>
      </c>
      <c r="AG3715" s="55" t="s">
        <v>3147</v>
      </c>
      <c r="AH3715" s="55" t="s">
        <v>1235</v>
      </c>
      <c r="AJ3715" s="55" t="s">
        <v>16082</v>
      </c>
      <c r="AK3715" s="55">
        <v>0</v>
      </c>
      <c r="AL3715" s="55" t="s">
        <v>1361</v>
      </c>
      <c r="AN3715" s="55">
        <v>8</v>
      </c>
      <c r="AO3715" s="55" t="s">
        <v>16084</v>
      </c>
      <c r="AR3715" s="56">
        <v>44372</v>
      </c>
      <c r="AS3715" s="57">
        <v>0.47576388888888888</v>
      </c>
      <c r="AT3715" s="56">
        <v>44431</v>
      </c>
      <c r="AU3715" s="57">
        <v>0.68824074074074071</v>
      </c>
      <c r="AV3715" s="55" t="s">
        <v>1345</v>
      </c>
      <c r="AW3715" s="55" t="s">
        <v>1345</v>
      </c>
      <c r="AX3715" s="55" t="s">
        <v>1346</v>
      </c>
      <c r="CB3715" s="55" t="s">
        <v>3150</v>
      </c>
    </row>
    <row r="3716" spans="1:80">
      <c r="A3716" s="55" t="s">
        <v>16085</v>
      </c>
      <c r="B3716" s="55">
        <v>2</v>
      </c>
      <c r="C3716" s="55" t="s">
        <v>16086</v>
      </c>
      <c r="D3716" s="55" t="s">
        <v>16087</v>
      </c>
      <c r="E3716" s="55">
        <v>0</v>
      </c>
      <c r="F3716" s="55">
        <v>1</v>
      </c>
      <c r="G3716" s="56">
        <v>44456</v>
      </c>
      <c r="H3716" s="56">
        <v>44456</v>
      </c>
      <c r="I3716" s="56">
        <v>44456</v>
      </c>
      <c r="J3716" s="55">
        <v>1</v>
      </c>
      <c r="K3716" s="56">
        <v>44462</v>
      </c>
      <c r="L3716" s="56">
        <v>44433</v>
      </c>
      <c r="M3716" s="56">
        <v>44456</v>
      </c>
      <c r="N3716" s="55">
        <v>1</v>
      </c>
      <c r="O3716" s="55">
        <v>1</v>
      </c>
      <c r="P3716" s="55">
        <v>1</v>
      </c>
      <c r="Q3716" s="56">
        <v>44462</v>
      </c>
      <c r="R3716" s="55">
        <v>0</v>
      </c>
      <c r="T3716" s="55">
        <v>5210377009</v>
      </c>
      <c r="U3716" s="55" t="s">
        <v>16088</v>
      </c>
      <c r="V3716" s="55" t="s">
        <v>16086</v>
      </c>
      <c r="W3716" s="55" t="s">
        <v>1336</v>
      </c>
      <c r="X3716" s="55" t="s">
        <v>1336</v>
      </c>
      <c r="Y3716" s="55">
        <v>0</v>
      </c>
      <c r="Z3716" s="55" t="s">
        <v>1419</v>
      </c>
      <c r="AA3716" s="55" t="s">
        <v>1338</v>
      </c>
      <c r="AB3716" s="55">
        <v>850.5</v>
      </c>
      <c r="AC3716" s="55">
        <v>850.5</v>
      </c>
      <c r="AD3716" s="55">
        <v>0</v>
      </c>
      <c r="AE3716" s="55" t="s">
        <v>1339</v>
      </c>
      <c r="AF3716" s="55" t="s">
        <v>3146</v>
      </c>
      <c r="AG3716" s="55" t="s">
        <v>3147</v>
      </c>
      <c r="AH3716" s="55" t="s">
        <v>1235</v>
      </c>
      <c r="AJ3716" s="55" t="s">
        <v>16087</v>
      </c>
      <c r="AK3716" s="55">
        <v>0</v>
      </c>
      <c r="AL3716" s="55" t="s">
        <v>1361</v>
      </c>
      <c r="AN3716" s="55">
        <v>9</v>
      </c>
      <c r="AO3716" s="55" t="s">
        <v>16089</v>
      </c>
      <c r="AR3716" s="56">
        <v>44433</v>
      </c>
      <c r="AS3716" s="57">
        <v>0.4258912037037037</v>
      </c>
      <c r="AT3716" s="56">
        <v>44462</v>
      </c>
      <c r="AU3716" s="57">
        <v>0.49033564814814817</v>
      </c>
      <c r="AV3716" s="55" t="s">
        <v>1345</v>
      </c>
      <c r="AW3716" s="55" t="s">
        <v>1345</v>
      </c>
      <c r="AX3716" s="55" t="s">
        <v>1346</v>
      </c>
      <c r="CB3716" s="55" t="s">
        <v>3150</v>
      </c>
    </row>
    <row r="3717" spans="1:80">
      <c r="A3717" s="55" t="s">
        <v>16090</v>
      </c>
      <c r="B3717" s="55">
        <v>2</v>
      </c>
      <c r="C3717" s="55" t="s">
        <v>16091</v>
      </c>
      <c r="D3717" s="55" t="s">
        <v>16092</v>
      </c>
      <c r="E3717" s="55">
        <v>0</v>
      </c>
      <c r="F3717" s="55">
        <v>0</v>
      </c>
      <c r="G3717" s="56">
        <v>44377</v>
      </c>
      <c r="H3717" s="56">
        <v>44377</v>
      </c>
      <c r="I3717" s="56">
        <v>44377</v>
      </c>
      <c r="J3717" s="55">
        <v>0</v>
      </c>
      <c r="L3717" s="56">
        <v>44337</v>
      </c>
      <c r="M3717" s="56">
        <v>44377</v>
      </c>
      <c r="N3717" s="55">
        <v>0</v>
      </c>
      <c r="O3717" s="55">
        <v>0</v>
      </c>
      <c r="P3717" s="55">
        <v>0</v>
      </c>
      <c r="R3717" s="55">
        <v>0</v>
      </c>
      <c r="T3717" s="55">
        <v>5186965001</v>
      </c>
      <c r="U3717" s="55" t="s">
        <v>16093</v>
      </c>
      <c r="V3717" s="55" t="s">
        <v>16091</v>
      </c>
      <c r="W3717" s="55" t="s">
        <v>1336</v>
      </c>
      <c r="X3717" s="55" t="s">
        <v>1336</v>
      </c>
      <c r="Y3717" s="55">
        <v>0</v>
      </c>
      <c r="Z3717" s="55" t="s">
        <v>1419</v>
      </c>
      <c r="AA3717" s="55" t="s">
        <v>1338</v>
      </c>
      <c r="AB3717" s="55">
        <v>2100</v>
      </c>
      <c r="AC3717" s="55">
        <v>2100</v>
      </c>
      <c r="AD3717" s="55">
        <v>0</v>
      </c>
      <c r="AE3717" s="55" t="s">
        <v>1339</v>
      </c>
      <c r="AF3717" s="55" t="s">
        <v>3146</v>
      </c>
      <c r="AG3717" s="55" t="s">
        <v>3147</v>
      </c>
      <c r="AH3717" s="55" t="s">
        <v>1235</v>
      </c>
      <c r="AJ3717" s="55" t="s">
        <v>16092</v>
      </c>
      <c r="AK3717" s="55">
        <v>0</v>
      </c>
      <c r="AL3717" s="55" t="s">
        <v>1361</v>
      </c>
      <c r="AN3717" s="55">
        <v>7</v>
      </c>
      <c r="AO3717" s="55" t="s">
        <v>16094</v>
      </c>
      <c r="AR3717" s="56">
        <v>44337</v>
      </c>
      <c r="AS3717" s="57">
        <v>0.38488425925925923</v>
      </c>
      <c r="AT3717" s="56">
        <v>44362</v>
      </c>
      <c r="AU3717" s="57">
        <v>0.75511574074074073</v>
      </c>
      <c r="AV3717" s="55" t="s">
        <v>1345</v>
      </c>
      <c r="AW3717" s="55" t="s">
        <v>3374</v>
      </c>
      <c r="AX3717" s="55" t="s">
        <v>2167</v>
      </c>
      <c r="CB3717" s="55" t="s">
        <v>3150</v>
      </c>
    </row>
    <row r="3718" spans="1:80">
      <c r="A3718" s="55" t="s">
        <v>16095</v>
      </c>
      <c r="B3718" s="55">
        <v>2</v>
      </c>
      <c r="C3718" s="55" t="s">
        <v>16096</v>
      </c>
      <c r="D3718" s="55" t="s">
        <v>16097</v>
      </c>
      <c r="E3718" s="55">
        <v>0</v>
      </c>
      <c r="F3718" s="55">
        <v>1</v>
      </c>
      <c r="G3718" s="56">
        <v>44377</v>
      </c>
      <c r="H3718" s="56">
        <v>44377</v>
      </c>
      <c r="I3718" s="56">
        <v>44377</v>
      </c>
      <c r="J3718" s="55">
        <v>1</v>
      </c>
      <c r="K3718" s="56">
        <v>44400</v>
      </c>
      <c r="L3718" s="56">
        <v>44336</v>
      </c>
      <c r="M3718" s="56">
        <v>44377</v>
      </c>
      <c r="N3718" s="55">
        <v>1</v>
      </c>
      <c r="O3718" s="55">
        <v>1</v>
      </c>
      <c r="P3718" s="55">
        <v>1</v>
      </c>
      <c r="Q3718" s="56">
        <v>44403</v>
      </c>
      <c r="R3718" s="55">
        <v>0</v>
      </c>
      <c r="T3718" s="55">
        <v>5186798002</v>
      </c>
      <c r="U3718" s="55" t="s">
        <v>16098</v>
      </c>
      <c r="V3718" s="55" t="s">
        <v>16096</v>
      </c>
      <c r="W3718" s="55" t="s">
        <v>1336</v>
      </c>
      <c r="X3718" s="55" t="s">
        <v>1336</v>
      </c>
      <c r="Y3718" s="55">
        <v>0</v>
      </c>
      <c r="Z3718" s="55" t="s">
        <v>1419</v>
      </c>
      <c r="AA3718" s="55" t="s">
        <v>1338</v>
      </c>
      <c r="AB3718" s="55">
        <v>1050</v>
      </c>
      <c r="AC3718" s="55">
        <v>1050</v>
      </c>
      <c r="AD3718" s="55">
        <v>0</v>
      </c>
      <c r="AE3718" s="55" t="s">
        <v>1339</v>
      </c>
      <c r="AF3718" s="55" t="s">
        <v>3146</v>
      </c>
      <c r="AG3718" s="55" t="s">
        <v>3147</v>
      </c>
      <c r="AH3718" s="55" t="s">
        <v>1235</v>
      </c>
      <c r="AJ3718" s="55" t="s">
        <v>16097</v>
      </c>
      <c r="AK3718" s="55">
        <v>0</v>
      </c>
      <c r="AL3718" s="55" t="s">
        <v>1361</v>
      </c>
      <c r="AN3718" s="55">
        <v>1</v>
      </c>
      <c r="AO3718" s="55" t="s">
        <v>16099</v>
      </c>
      <c r="AR3718" s="56">
        <v>44336</v>
      </c>
      <c r="AS3718" s="57">
        <v>0.41666666666666669</v>
      </c>
      <c r="AT3718" s="56">
        <v>44400</v>
      </c>
      <c r="AU3718" s="57">
        <v>0.68822916666666656</v>
      </c>
      <c r="AV3718" s="55" t="s">
        <v>1345</v>
      </c>
      <c r="AW3718" s="55" t="s">
        <v>1345</v>
      </c>
      <c r="AX3718" s="55" t="s">
        <v>1346</v>
      </c>
      <c r="CB3718" s="55" t="s">
        <v>3150</v>
      </c>
    </row>
    <row r="3719" spans="1:80">
      <c r="A3719" s="55" t="s">
        <v>16100</v>
      </c>
      <c r="B3719" s="55">
        <v>2</v>
      </c>
      <c r="C3719" s="55" t="s">
        <v>16101</v>
      </c>
      <c r="D3719" s="55" t="s">
        <v>16102</v>
      </c>
      <c r="E3719" s="55">
        <v>0</v>
      </c>
      <c r="F3719" s="55">
        <v>1</v>
      </c>
      <c r="G3719" s="56">
        <v>44377</v>
      </c>
      <c r="H3719" s="56">
        <v>44377</v>
      </c>
      <c r="I3719" s="56">
        <v>44377</v>
      </c>
      <c r="J3719" s="55">
        <v>1</v>
      </c>
      <c r="K3719" s="56">
        <v>44400</v>
      </c>
      <c r="L3719" s="56">
        <v>44336</v>
      </c>
      <c r="M3719" s="56">
        <v>44377</v>
      </c>
      <c r="N3719" s="55">
        <v>1</v>
      </c>
      <c r="O3719" s="55">
        <v>1</v>
      </c>
      <c r="P3719" s="55">
        <v>1</v>
      </c>
      <c r="Q3719" s="56">
        <v>44403</v>
      </c>
      <c r="R3719" s="55">
        <v>0</v>
      </c>
      <c r="T3719" s="55">
        <v>5186800006</v>
      </c>
      <c r="U3719" s="55" t="s">
        <v>16103</v>
      </c>
      <c r="V3719" s="55" t="s">
        <v>16101</v>
      </c>
      <c r="W3719" s="55" t="s">
        <v>1336</v>
      </c>
      <c r="X3719" s="55" t="s">
        <v>1336</v>
      </c>
      <c r="Y3719" s="55">
        <v>0</v>
      </c>
      <c r="Z3719" s="55" t="s">
        <v>1419</v>
      </c>
      <c r="AA3719" s="55" t="s">
        <v>1338</v>
      </c>
      <c r="AB3719" s="55">
        <v>892.5</v>
      </c>
      <c r="AC3719" s="55">
        <v>892.5</v>
      </c>
      <c r="AD3719" s="55">
        <v>0</v>
      </c>
      <c r="AE3719" s="55" t="s">
        <v>1339</v>
      </c>
      <c r="AF3719" s="55" t="s">
        <v>3146</v>
      </c>
      <c r="AG3719" s="55" t="s">
        <v>3147</v>
      </c>
      <c r="AH3719" s="55" t="s">
        <v>1235</v>
      </c>
      <c r="AJ3719" s="55" t="s">
        <v>16102</v>
      </c>
      <c r="AK3719" s="55">
        <v>0</v>
      </c>
      <c r="AL3719" s="55" t="s">
        <v>1361</v>
      </c>
      <c r="AN3719" s="55">
        <v>1</v>
      </c>
      <c r="AO3719" s="55" t="s">
        <v>16104</v>
      </c>
      <c r="AR3719" s="56">
        <v>44336</v>
      </c>
      <c r="AS3719" s="57">
        <v>0.42827546296296298</v>
      </c>
      <c r="AT3719" s="56">
        <v>44400</v>
      </c>
      <c r="AU3719" s="57">
        <v>0.68822916666666656</v>
      </c>
      <c r="AV3719" s="55" t="s">
        <v>1345</v>
      </c>
      <c r="AW3719" s="55" t="s">
        <v>1345</v>
      </c>
      <c r="AX3719" s="55" t="s">
        <v>1346</v>
      </c>
      <c r="CB3719" s="55" t="s">
        <v>3150</v>
      </c>
    </row>
    <row r="3720" spans="1:80">
      <c r="A3720" s="55" t="s">
        <v>16105</v>
      </c>
      <c r="B3720" s="55">
        <v>2</v>
      </c>
      <c r="C3720" s="55" t="s">
        <v>16106</v>
      </c>
      <c r="D3720" s="55" t="s">
        <v>16107</v>
      </c>
      <c r="E3720" s="55">
        <v>0</v>
      </c>
      <c r="F3720" s="55">
        <v>1</v>
      </c>
      <c r="G3720" s="56">
        <v>44377</v>
      </c>
      <c r="H3720" s="56">
        <v>44377</v>
      </c>
      <c r="I3720" s="56">
        <v>44377</v>
      </c>
      <c r="J3720" s="55">
        <v>1</v>
      </c>
      <c r="K3720" s="56">
        <v>44400</v>
      </c>
      <c r="L3720" s="56">
        <v>44336</v>
      </c>
      <c r="M3720" s="56">
        <v>44377</v>
      </c>
      <c r="N3720" s="55">
        <v>1</v>
      </c>
      <c r="O3720" s="55">
        <v>1</v>
      </c>
      <c r="P3720" s="55">
        <v>1</v>
      </c>
      <c r="Q3720" s="56">
        <v>44403</v>
      </c>
      <c r="R3720" s="55">
        <v>0</v>
      </c>
      <c r="T3720" s="55">
        <v>5186799000</v>
      </c>
      <c r="U3720" s="55" t="s">
        <v>16108</v>
      </c>
      <c r="V3720" s="55" t="s">
        <v>16106</v>
      </c>
      <c r="W3720" s="55" t="s">
        <v>1336</v>
      </c>
      <c r="X3720" s="55" t="s">
        <v>1336</v>
      </c>
      <c r="Y3720" s="55">
        <v>0</v>
      </c>
      <c r="Z3720" s="55" t="s">
        <v>1419</v>
      </c>
      <c r="AA3720" s="55" t="s">
        <v>1338</v>
      </c>
      <c r="AB3720" s="55">
        <v>892.5</v>
      </c>
      <c r="AC3720" s="55">
        <v>892.5</v>
      </c>
      <c r="AD3720" s="55">
        <v>0</v>
      </c>
      <c r="AE3720" s="55" t="s">
        <v>1339</v>
      </c>
      <c r="AF3720" s="55" t="s">
        <v>3146</v>
      </c>
      <c r="AG3720" s="55" t="s">
        <v>3147</v>
      </c>
      <c r="AH3720" s="55" t="s">
        <v>1235</v>
      </c>
      <c r="AJ3720" s="55" t="s">
        <v>16107</v>
      </c>
      <c r="AK3720" s="55">
        <v>0</v>
      </c>
      <c r="AL3720" s="55" t="s">
        <v>1361</v>
      </c>
      <c r="AN3720" s="55">
        <v>1</v>
      </c>
      <c r="AO3720" s="55" t="s">
        <v>16109</v>
      </c>
      <c r="AR3720" s="56">
        <v>44336</v>
      </c>
      <c r="AS3720" s="57">
        <v>0.42789351851851848</v>
      </c>
      <c r="AT3720" s="56">
        <v>44400</v>
      </c>
      <c r="AU3720" s="57">
        <v>0.68822916666666656</v>
      </c>
      <c r="AV3720" s="55" t="s">
        <v>1345</v>
      </c>
      <c r="AW3720" s="55" t="s">
        <v>1345</v>
      </c>
      <c r="AX3720" s="55" t="s">
        <v>1346</v>
      </c>
      <c r="CB3720" s="55" t="s">
        <v>3150</v>
      </c>
    </row>
    <row r="3721" spans="1:80">
      <c r="A3721" s="55" t="s">
        <v>16110</v>
      </c>
      <c r="B3721" s="55">
        <v>2</v>
      </c>
      <c r="C3721" s="55" t="s">
        <v>16111</v>
      </c>
      <c r="D3721" s="55" t="s">
        <v>16112</v>
      </c>
      <c r="E3721" s="55">
        <v>0</v>
      </c>
      <c r="F3721" s="55">
        <v>1</v>
      </c>
      <c r="G3721" s="56">
        <v>44377</v>
      </c>
      <c r="H3721" s="56">
        <v>44377</v>
      </c>
      <c r="I3721" s="56">
        <v>44377</v>
      </c>
      <c r="J3721" s="55">
        <v>0</v>
      </c>
      <c r="L3721" s="56">
        <v>44344</v>
      </c>
      <c r="M3721" s="56">
        <v>44377</v>
      </c>
      <c r="N3721" s="55">
        <v>1</v>
      </c>
      <c r="O3721" s="55">
        <v>0</v>
      </c>
      <c r="P3721" s="55">
        <v>0</v>
      </c>
      <c r="R3721" s="55">
        <v>0</v>
      </c>
      <c r="T3721" s="55">
        <v>5196634004</v>
      </c>
      <c r="U3721" s="55" t="s">
        <v>16113</v>
      </c>
      <c r="V3721" s="55" t="s">
        <v>16111</v>
      </c>
      <c r="W3721" s="55" t="s">
        <v>1336</v>
      </c>
      <c r="X3721" s="55" t="s">
        <v>1336</v>
      </c>
      <c r="Y3721" s="55">
        <v>0</v>
      </c>
      <c r="Z3721" s="55" t="s">
        <v>1419</v>
      </c>
      <c r="AA3721" s="55" t="s">
        <v>1338</v>
      </c>
      <c r="AB3721" s="55">
        <v>2100</v>
      </c>
      <c r="AC3721" s="55">
        <v>2100</v>
      </c>
      <c r="AD3721" s="55">
        <v>0</v>
      </c>
      <c r="AE3721" s="55" t="s">
        <v>1339</v>
      </c>
      <c r="AF3721" s="55" t="s">
        <v>3146</v>
      </c>
      <c r="AG3721" s="55" t="s">
        <v>3147</v>
      </c>
      <c r="AH3721" s="55" t="s">
        <v>1235</v>
      </c>
      <c r="AJ3721" s="55" t="s">
        <v>16112</v>
      </c>
      <c r="AK3721" s="55">
        <v>0</v>
      </c>
      <c r="AL3721" s="55" t="s">
        <v>4743</v>
      </c>
      <c r="AN3721" s="55">
        <v>13</v>
      </c>
      <c r="AO3721" s="55" t="s">
        <v>16114</v>
      </c>
      <c r="AR3721" s="56">
        <v>44344</v>
      </c>
      <c r="AS3721" s="57">
        <v>0.51526620370370368</v>
      </c>
      <c r="AT3721" s="56">
        <v>44344</v>
      </c>
      <c r="AU3721" s="57">
        <v>0.74094907407407407</v>
      </c>
      <c r="AV3721" s="55" t="s">
        <v>1345</v>
      </c>
      <c r="AW3721" s="55" t="s">
        <v>1345</v>
      </c>
      <c r="AX3721" s="55" t="s">
        <v>1346</v>
      </c>
      <c r="CB3721" s="55" t="s">
        <v>3150</v>
      </c>
    </row>
    <row r="3722" spans="1:80">
      <c r="A3722" s="55" t="s">
        <v>16115</v>
      </c>
      <c r="B3722" s="55">
        <v>2</v>
      </c>
      <c r="C3722" s="55" t="s">
        <v>16116</v>
      </c>
      <c r="D3722" s="55" t="s">
        <v>16117</v>
      </c>
      <c r="E3722" s="55">
        <v>0</v>
      </c>
      <c r="F3722" s="55">
        <v>1</v>
      </c>
      <c r="G3722" s="56">
        <v>44377</v>
      </c>
      <c r="H3722" s="56">
        <v>44377</v>
      </c>
      <c r="I3722" s="56">
        <v>44377</v>
      </c>
      <c r="J3722" s="55">
        <v>0</v>
      </c>
      <c r="L3722" s="56">
        <v>44344</v>
      </c>
      <c r="M3722" s="56">
        <v>44377</v>
      </c>
      <c r="N3722" s="55">
        <v>1</v>
      </c>
      <c r="O3722" s="55">
        <v>0</v>
      </c>
      <c r="P3722" s="55">
        <v>0</v>
      </c>
      <c r="R3722" s="55">
        <v>0</v>
      </c>
      <c r="T3722" s="55">
        <v>5196633007</v>
      </c>
      <c r="U3722" s="55" t="s">
        <v>16118</v>
      </c>
      <c r="V3722" s="55" t="s">
        <v>16116</v>
      </c>
      <c r="W3722" s="55" t="s">
        <v>1336</v>
      </c>
      <c r="X3722" s="55" t="s">
        <v>1336</v>
      </c>
      <c r="Y3722" s="55">
        <v>0</v>
      </c>
      <c r="Z3722" s="55" t="s">
        <v>1419</v>
      </c>
      <c r="AA3722" s="55" t="s">
        <v>1338</v>
      </c>
      <c r="AB3722" s="55">
        <v>2205</v>
      </c>
      <c r="AC3722" s="55">
        <v>2205</v>
      </c>
      <c r="AD3722" s="55">
        <v>0</v>
      </c>
      <c r="AE3722" s="55" t="s">
        <v>1339</v>
      </c>
      <c r="AF3722" s="55" t="s">
        <v>3146</v>
      </c>
      <c r="AG3722" s="55" t="s">
        <v>3147</v>
      </c>
      <c r="AH3722" s="55" t="s">
        <v>1235</v>
      </c>
      <c r="AJ3722" s="55" t="s">
        <v>16117</v>
      </c>
      <c r="AK3722" s="55">
        <v>0</v>
      </c>
      <c r="AL3722" s="55" t="s">
        <v>4743</v>
      </c>
      <c r="AN3722" s="55">
        <v>13</v>
      </c>
      <c r="AO3722" s="55" t="s">
        <v>16119</v>
      </c>
      <c r="AR3722" s="56">
        <v>44344</v>
      </c>
      <c r="AS3722" s="57">
        <v>0.51535879629629633</v>
      </c>
      <c r="AT3722" s="56">
        <v>44344</v>
      </c>
      <c r="AU3722" s="57">
        <v>0.74094907407407407</v>
      </c>
      <c r="AV3722" s="55" t="s">
        <v>1345</v>
      </c>
      <c r="AW3722" s="55" t="s">
        <v>1345</v>
      </c>
      <c r="AX3722" s="55" t="s">
        <v>1346</v>
      </c>
      <c r="CB3722" s="55" t="s">
        <v>3150</v>
      </c>
    </row>
    <row r="3723" spans="1:80">
      <c r="A3723" s="55" t="s">
        <v>16120</v>
      </c>
      <c r="B3723" s="55">
        <v>2</v>
      </c>
      <c r="C3723" s="55" t="s">
        <v>16121</v>
      </c>
      <c r="D3723" s="55" t="s">
        <v>16122</v>
      </c>
      <c r="E3723" s="55">
        <v>0</v>
      </c>
      <c r="F3723" s="55">
        <v>1</v>
      </c>
      <c r="G3723" s="56">
        <v>44377</v>
      </c>
      <c r="H3723" s="56">
        <v>44377</v>
      </c>
      <c r="I3723" s="56">
        <v>44377</v>
      </c>
      <c r="J3723" s="55">
        <v>0</v>
      </c>
      <c r="L3723" s="56">
        <v>44344</v>
      </c>
      <c r="M3723" s="56">
        <v>44377</v>
      </c>
      <c r="N3723" s="55">
        <v>1</v>
      </c>
      <c r="O3723" s="55">
        <v>0</v>
      </c>
      <c r="P3723" s="55">
        <v>0</v>
      </c>
      <c r="R3723" s="55">
        <v>0</v>
      </c>
      <c r="T3723" s="55">
        <v>5196630005</v>
      </c>
      <c r="U3723" s="55" t="s">
        <v>16123</v>
      </c>
      <c r="V3723" s="55" t="s">
        <v>16121</v>
      </c>
      <c r="W3723" s="55" t="s">
        <v>1336</v>
      </c>
      <c r="X3723" s="55" t="s">
        <v>1336</v>
      </c>
      <c r="Y3723" s="55">
        <v>0</v>
      </c>
      <c r="Z3723" s="55" t="s">
        <v>1419</v>
      </c>
      <c r="AA3723" s="55" t="s">
        <v>1338</v>
      </c>
      <c r="AB3723" s="55">
        <v>2415</v>
      </c>
      <c r="AC3723" s="55">
        <v>2415</v>
      </c>
      <c r="AD3723" s="55">
        <v>0</v>
      </c>
      <c r="AE3723" s="55" t="s">
        <v>1339</v>
      </c>
      <c r="AF3723" s="55" t="s">
        <v>3146</v>
      </c>
      <c r="AG3723" s="55" t="s">
        <v>3147</v>
      </c>
      <c r="AH3723" s="55" t="s">
        <v>1235</v>
      </c>
      <c r="AJ3723" s="55" t="s">
        <v>16122</v>
      </c>
      <c r="AK3723" s="55">
        <v>0</v>
      </c>
      <c r="AL3723" s="55" t="s">
        <v>4743</v>
      </c>
      <c r="AN3723" s="55">
        <v>13</v>
      </c>
      <c r="AO3723" s="55" t="s">
        <v>16124</v>
      </c>
      <c r="AR3723" s="56">
        <v>44344</v>
      </c>
      <c r="AS3723" s="57">
        <v>0.51513888888888892</v>
      </c>
      <c r="AT3723" s="56">
        <v>44344</v>
      </c>
      <c r="AU3723" s="57">
        <v>0.74096064814814822</v>
      </c>
      <c r="AV3723" s="55" t="s">
        <v>1345</v>
      </c>
      <c r="AW3723" s="55" t="s">
        <v>1345</v>
      </c>
      <c r="AX3723" s="55" t="s">
        <v>1346</v>
      </c>
      <c r="CB3723" s="55" t="s">
        <v>3150</v>
      </c>
    </row>
    <row r="3724" spans="1:80">
      <c r="A3724" s="55" t="s">
        <v>16125</v>
      </c>
      <c r="B3724" s="55">
        <v>2</v>
      </c>
      <c r="C3724" s="55" t="s">
        <v>16126</v>
      </c>
      <c r="D3724" s="55" t="s">
        <v>16127</v>
      </c>
      <c r="E3724" s="55">
        <v>0</v>
      </c>
      <c r="F3724" s="55">
        <v>1</v>
      </c>
      <c r="G3724" s="56">
        <v>44347</v>
      </c>
      <c r="H3724" s="56">
        <v>44347</v>
      </c>
      <c r="I3724" s="56">
        <v>44347</v>
      </c>
      <c r="J3724" s="55">
        <v>1</v>
      </c>
      <c r="K3724" s="56">
        <v>44385</v>
      </c>
      <c r="L3724" s="56">
        <v>44316</v>
      </c>
      <c r="M3724" s="56">
        <v>44347</v>
      </c>
      <c r="N3724" s="55">
        <v>1</v>
      </c>
      <c r="O3724" s="55">
        <v>1</v>
      </c>
      <c r="P3724" s="55">
        <v>1</v>
      </c>
      <c r="Q3724" s="56">
        <v>44389</v>
      </c>
      <c r="R3724" s="55">
        <v>0</v>
      </c>
      <c r="T3724" s="55">
        <v>5181164008</v>
      </c>
      <c r="U3724" s="55" t="s">
        <v>16128</v>
      </c>
      <c r="V3724" s="55" t="s">
        <v>16126</v>
      </c>
      <c r="W3724" s="55" t="s">
        <v>1336</v>
      </c>
      <c r="X3724" s="55" t="s">
        <v>1336</v>
      </c>
      <c r="Y3724" s="55">
        <v>0</v>
      </c>
      <c r="Z3724" s="55" t="s">
        <v>1419</v>
      </c>
      <c r="AA3724" s="55" t="s">
        <v>1338</v>
      </c>
      <c r="AB3724" s="55">
        <v>1260</v>
      </c>
      <c r="AC3724" s="55">
        <v>1260</v>
      </c>
      <c r="AD3724" s="55">
        <v>0</v>
      </c>
      <c r="AE3724" s="55" t="s">
        <v>1339</v>
      </c>
      <c r="AF3724" s="55" t="s">
        <v>3146</v>
      </c>
      <c r="AG3724" s="55" t="s">
        <v>3147</v>
      </c>
      <c r="AH3724" s="55" t="s">
        <v>1235</v>
      </c>
      <c r="AJ3724" s="55" t="s">
        <v>16127</v>
      </c>
      <c r="AK3724" s="55">
        <v>0</v>
      </c>
      <c r="AL3724" s="55" t="s">
        <v>16129</v>
      </c>
      <c r="AN3724" s="55">
        <v>3</v>
      </c>
      <c r="AO3724" s="55" t="s">
        <v>16130</v>
      </c>
      <c r="AR3724" s="56">
        <v>44316</v>
      </c>
      <c r="AS3724" s="57">
        <v>0.38287037037037036</v>
      </c>
      <c r="AT3724" s="56">
        <v>44385</v>
      </c>
      <c r="AU3724" s="57">
        <v>0.73125000000000007</v>
      </c>
      <c r="AV3724" s="55" t="s">
        <v>1345</v>
      </c>
      <c r="AW3724" s="55" t="s">
        <v>1345</v>
      </c>
      <c r="AX3724" s="55" t="s">
        <v>1346</v>
      </c>
      <c r="CB3724" s="55" t="s">
        <v>3150</v>
      </c>
    </row>
    <row r="3725" spans="1:80">
      <c r="A3725" s="55" t="s">
        <v>16131</v>
      </c>
      <c r="B3725" s="55">
        <v>2</v>
      </c>
      <c r="C3725" s="55" t="s">
        <v>16132</v>
      </c>
      <c r="D3725" s="55" t="s">
        <v>16133</v>
      </c>
      <c r="E3725" s="55">
        <v>0</v>
      </c>
      <c r="F3725" s="55">
        <v>1</v>
      </c>
      <c r="G3725" s="56">
        <v>44347</v>
      </c>
      <c r="H3725" s="56">
        <v>44347</v>
      </c>
      <c r="I3725" s="56">
        <v>44347</v>
      </c>
      <c r="J3725" s="55">
        <v>1</v>
      </c>
      <c r="K3725" s="56">
        <v>44421</v>
      </c>
      <c r="L3725" s="56">
        <v>44313</v>
      </c>
      <c r="M3725" s="56">
        <v>44347</v>
      </c>
      <c r="N3725" s="55">
        <v>1</v>
      </c>
      <c r="O3725" s="55">
        <v>1</v>
      </c>
      <c r="P3725" s="55">
        <v>1</v>
      </c>
      <c r="Q3725" s="56">
        <v>44421</v>
      </c>
      <c r="R3725" s="55">
        <v>0</v>
      </c>
      <c r="T3725" s="55">
        <v>5180283005</v>
      </c>
      <c r="U3725" s="55" t="s">
        <v>16134</v>
      </c>
      <c r="V3725" s="55" t="s">
        <v>16132</v>
      </c>
      <c r="W3725" s="55" t="s">
        <v>1336</v>
      </c>
      <c r="X3725" s="55" t="s">
        <v>1336</v>
      </c>
      <c r="Y3725" s="55">
        <v>0</v>
      </c>
      <c r="Z3725" s="55" t="s">
        <v>1419</v>
      </c>
      <c r="AA3725" s="55" t="s">
        <v>1338</v>
      </c>
      <c r="AB3725" s="55">
        <v>1260</v>
      </c>
      <c r="AC3725" s="55">
        <v>1260</v>
      </c>
      <c r="AD3725" s="55">
        <v>0</v>
      </c>
      <c r="AE3725" s="55" t="s">
        <v>1339</v>
      </c>
      <c r="AF3725" s="55" t="s">
        <v>3146</v>
      </c>
      <c r="AG3725" s="55" t="s">
        <v>3147</v>
      </c>
      <c r="AH3725" s="55" t="s">
        <v>1235</v>
      </c>
      <c r="AJ3725" s="55" t="s">
        <v>16133</v>
      </c>
      <c r="AK3725" s="55">
        <v>0</v>
      </c>
      <c r="AL3725" s="55" t="s">
        <v>16135</v>
      </c>
      <c r="AN3725" s="55">
        <v>2</v>
      </c>
      <c r="AO3725" s="55" t="s">
        <v>16136</v>
      </c>
      <c r="AR3725" s="56">
        <v>44313</v>
      </c>
      <c r="AS3725" s="57">
        <v>0.75832175925925915</v>
      </c>
      <c r="AT3725" s="56">
        <v>44421</v>
      </c>
      <c r="AU3725" s="57">
        <v>0.36668981481481483</v>
      </c>
      <c r="AV3725" s="55" t="s">
        <v>1345</v>
      </c>
      <c r="AW3725" s="55" t="s">
        <v>1345</v>
      </c>
      <c r="AX3725" s="55" t="s">
        <v>1346</v>
      </c>
      <c r="CB3725" s="55" t="s">
        <v>3150</v>
      </c>
    </row>
    <row r="3726" spans="1:80">
      <c r="A3726" s="55" t="s">
        <v>16137</v>
      </c>
      <c r="B3726" s="55">
        <v>2</v>
      </c>
      <c r="C3726" s="55" t="s">
        <v>16138</v>
      </c>
      <c r="D3726" s="55" t="s">
        <v>16139</v>
      </c>
      <c r="E3726" s="55">
        <v>0</v>
      </c>
      <c r="F3726" s="55">
        <v>1</v>
      </c>
      <c r="G3726" s="56">
        <v>44347</v>
      </c>
      <c r="H3726" s="56">
        <v>44347</v>
      </c>
      <c r="I3726" s="56">
        <v>44347</v>
      </c>
      <c r="J3726" s="55">
        <v>1</v>
      </c>
      <c r="K3726" s="56">
        <v>44421</v>
      </c>
      <c r="L3726" s="56">
        <v>44313</v>
      </c>
      <c r="M3726" s="56">
        <v>44347</v>
      </c>
      <c r="N3726" s="55">
        <v>1</v>
      </c>
      <c r="O3726" s="55">
        <v>1</v>
      </c>
      <c r="P3726" s="55">
        <v>1</v>
      </c>
      <c r="Q3726" s="56">
        <v>44421</v>
      </c>
      <c r="R3726" s="55">
        <v>0</v>
      </c>
      <c r="T3726" s="55">
        <v>5180285000</v>
      </c>
      <c r="U3726" s="55" t="s">
        <v>16140</v>
      </c>
      <c r="V3726" s="55" t="s">
        <v>16138</v>
      </c>
      <c r="W3726" s="55" t="s">
        <v>1336</v>
      </c>
      <c r="X3726" s="55" t="s">
        <v>1336</v>
      </c>
      <c r="Y3726" s="55">
        <v>0</v>
      </c>
      <c r="Z3726" s="55" t="s">
        <v>1419</v>
      </c>
      <c r="AA3726" s="55" t="s">
        <v>1338</v>
      </c>
      <c r="AB3726" s="55">
        <v>1260</v>
      </c>
      <c r="AC3726" s="55">
        <v>1260</v>
      </c>
      <c r="AD3726" s="55">
        <v>0</v>
      </c>
      <c r="AE3726" s="55" t="s">
        <v>1339</v>
      </c>
      <c r="AF3726" s="55" t="s">
        <v>3146</v>
      </c>
      <c r="AG3726" s="55" t="s">
        <v>3147</v>
      </c>
      <c r="AH3726" s="55" t="s">
        <v>1235</v>
      </c>
      <c r="AJ3726" s="55" t="s">
        <v>16139</v>
      </c>
      <c r="AK3726" s="55">
        <v>0</v>
      </c>
      <c r="AL3726" s="55" t="s">
        <v>16135</v>
      </c>
      <c r="AN3726" s="55">
        <v>2</v>
      </c>
      <c r="AO3726" s="55" t="s">
        <v>16141</v>
      </c>
      <c r="AR3726" s="56">
        <v>44313</v>
      </c>
      <c r="AS3726" s="57">
        <v>0.75840277777777787</v>
      </c>
      <c r="AT3726" s="56">
        <v>44421</v>
      </c>
      <c r="AU3726" s="57">
        <v>0.36670138888888887</v>
      </c>
      <c r="AV3726" s="55" t="s">
        <v>1345</v>
      </c>
      <c r="AW3726" s="55" t="s">
        <v>1345</v>
      </c>
      <c r="AX3726" s="55" t="s">
        <v>1346</v>
      </c>
      <c r="CB3726" s="55" t="s">
        <v>3150</v>
      </c>
    </row>
    <row r="3727" spans="1:80">
      <c r="A3727" s="55" t="s">
        <v>16142</v>
      </c>
      <c r="B3727" s="55">
        <v>2</v>
      </c>
      <c r="C3727" s="55" t="s">
        <v>16143</v>
      </c>
      <c r="D3727" s="55" t="s">
        <v>16144</v>
      </c>
      <c r="E3727" s="55">
        <v>0</v>
      </c>
      <c r="F3727" s="55">
        <v>1</v>
      </c>
      <c r="G3727" s="56">
        <v>44347</v>
      </c>
      <c r="H3727" s="56">
        <v>44347</v>
      </c>
      <c r="I3727" s="56">
        <v>44347</v>
      </c>
      <c r="J3727" s="55">
        <v>1</v>
      </c>
      <c r="K3727" s="56">
        <v>44421</v>
      </c>
      <c r="L3727" s="56">
        <v>44313</v>
      </c>
      <c r="M3727" s="56">
        <v>44347</v>
      </c>
      <c r="N3727" s="55">
        <v>1</v>
      </c>
      <c r="O3727" s="55">
        <v>1</v>
      </c>
      <c r="P3727" s="55">
        <v>1</v>
      </c>
      <c r="Q3727" s="56">
        <v>44421</v>
      </c>
      <c r="R3727" s="55">
        <v>0</v>
      </c>
      <c r="T3727" s="55">
        <v>5180264004</v>
      </c>
      <c r="U3727" s="55" t="s">
        <v>16145</v>
      </c>
      <c r="V3727" s="55" t="s">
        <v>16143</v>
      </c>
      <c r="W3727" s="55" t="s">
        <v>1336</v>
      </c>
      <c r="X3727" s="55" t="s">
        <v>1336</v>
      </c>
      <c r="Y3727" s="55">
        <v>0</v>
      </c>
      <c r="Z3727" s="55" t="s">
        <v>1419</v>
      </c>
      <c r="AA3727" s="55" t="s">
        <v>1338</v>
      </c>
      <c r="AB3727" s="55">
        <v>1365</v>
      </c>
      <c r="AC3727" s="55">
        <v>1365</v>
      </c>
      <c r="AD3727" s="55">
        <v>0</v>
      </c>
      <c r="AE3727" s="55" t="s">
        <v>1339</v>
      </c>
      <c r="AF3727" s="55" t="s">
        <v>3146</v>
      </c>
      <c r="AG3727" s="55" t="s">
        <v>3147</v>
      </c>
      <c r="AH3727" s="55" t="s">
        <v>1235</v>
      </c>
      <c r="AJ3727" s="55" t="s">
        <v>16144</v>
      </c>
      <c r="AK3727" s="55">
        <v>0</v>
      </c>
      <c r="AL3727" s="55" t="s">
        <v>16135</v>
      </c>
      <c r="AN3727" s="55">
        <v>2</v>
      </c>
      <c r="AO3727" s="55" t="s">
        <v>16146</v>
      </c>
      <c r="AR3727" s="56">
        <v>44313</v>
      </c>
      <c r="AS3727" s="57">
        <v>0.75824074074074066</v>
      </c>
      <c r="AT3727" s="56">
        <v>44421</v>
      </c>
      <c r="AU3727" s="57">
        <v>0.36670138888888887</v>
      </c>
      <c r="AV3727" s="55" t="s">
        <v>1345</v>
      </c>
      <c r="AW3727" s="55" t="s">
        <v>1345</v>
      </c>
      <c r="AX3727" s="55" t="s">
        <v>1346</v>
      </c>
      <c r="CB3727" s="55" t="s">
        <v>3150</v>
      </c>
    </row>
    <row r="3728" spans="1:80">
      <c r="A3728" s="55" t="s">
        <v>16147</v>
      </c>
      <c r="B3728" s="55">
        <v>2</v>
      </c>
      <c r="C3728" s="55" t="s">
        <v>16148</v>
      </c>
      <c r="D3728" s="55" t="s">
        <v>16149</v>
      </c>
      <c r="E3728" s="55">
        <v>0</v>
      </c>
      <c r="F3728" s="55">
        <v>1</v>
      </c>
      <c r="G3728" s="56">
        <v>44347</v>
      </c>
      <c r="H3728" s="56">
        <v>44347</v>
      </c>
      <c r="I3728" s="56">
        <v>44347</v>
      </c>
      <c r="J3728" s="55">
        <v>1</v>
      </c>
      <c r="K3728" s="56">
        <v>44424</v>
      </c>
      <c r="L3728" s="56">
        <v>44316</v>
      </c>
      <c r="M3728" s="56">
        <v>44347</v>
      </c>
      <c r="N3728" s="55">
        <v>1</v>
      </c>
      <c r="O3728" s="55">
        <v>1</v>
      </c>
      <c r="P3728" s="55">
        <v>1</v>
      </c>
      <c r="Q3728" s="56">
        <v>44424</v>
      </c>
      <c r="R3728" s="55">
        <v>0</v>
      </c>
      <c r="T3728" s="55">
        <v>5181184006</v>
      </c>
      <c r="U3728" s="55" t="s">
        <v>16150</v>
      </c>
      <c r="V3728" s="55" t="s">
        <v>16148</v>
      </c>
      <c r="W3728" s="55" t="s">
        <v>1336</v>
      </c>
      <c r="X3728" s="55" t="s">
        <v>1336</v>
      </c>
      <c r="Y3728" s="55">
        <v>0</v>
      </c>
      <c r="Z3728" s="55" t="s">
        <v>1419</v>
      </c>
      <c r="AA3728" s="55" t="s">
        <v>1338</v>
      </c>
      <c r="AB3728" s="55">
        <v>1260</v>
      </c>
      <c r="AC3728" s="55">
        <v>1260</v>
      </c>
      <c r="AD3728" s="55">
        <v>0</v>
      </c>
      <c r="AE3728" s="55" t="s">
        <v>1339</v>
      </c>
      <c r="AF3728" s="55" t="s">
        <v>3146</v>
      </c>
      <c r="AG3728" s="55" t="s">
        <v>3147</v>
      </c>
      <c r="AH3728" s="55" t="s">
        <v>1235</v>
      </c>
      <c r="AJ3728" s="55" t="s">
        <v>16149</v>
      </c>
      <c r="AK3728" s="55">
        <v>0</v>
      </c>
      <c r="AL3728" s="55" t="s">
        <v>10606</v>
      </c>
      <c r="AN3728" s="55">
        <v>4</v>
      </c>
      <c r="AO3728" s="55" t="s">
        <v>16151</v>
      </c>
      <c r="AR3728" s="56">
        <v>44316</v>
      </c>
      <c r="AS3728" s="57">
        <v>0.38365740740740745</v>
      </c>
      <c r="AT3728" s="56">
        <v>44424</v>
      </c>
      <c r="AU3728" s="57">
        <v>0.47988425925925932</v>
      </c>
      <c r="AV3728" s="55" t="s">
        <v>1345</v>
      </c>
      <c r="AW3728" s="55" t="s">
        <v>1345</v>
      </c>
      <c r="AX3728" s="55" t="s">
        <v>1346</v>
      </c>
      <c r="CB3728" s="55" t="s">
        <v>3150</v>
      </c>
    </row>
    <row r="3729" spans="1:80">
      <c r="A3729" s="55" t="s">
        <v>16152</v>
      </c>
      <c r="B3729" s="55">
        <v>2</v>
      </c>
      <c r="C3729" s="55" t="s">
        <v>16153</v>
      </c>
      <c r="D3729" s="55" t="s">
        <v>16154</v>
      </c>
      <c r="E3729" s="55">
        <v>0</v>
      </c>
      <c r="F3729" s="55">
        <v>1</v>
      </c>
      <c r="G3729" s="56">
        <v>44347</v>
      </c>
      <c r="H3729" s="56">
        <v>44347</v>
      </c>
      <c r="I3729" s="56">
        <v>44347</v>
      </c>
      <c r="J3729" s="55">
        <v>1</v>
      </c>
      <c r="K3729" s="56">
        <v>44424</v>
      </c>
      <c r="L3729" s="56">
        <v>44316</v>
      </c>
      <c r="M3729" s="56">
        <v>44347</v>
      </c>
      <c r="N3729" s="55">
        <v>1</v>
      </c>
      <c r="O3729" s="55">
        <v>1</v>
      </c>
      <c r="P3729" s="55">
        <v>1</v>
      </c>
      <c r="Q3729" s="56">
        <v>44424</v>
      </c>
      <c r="R3729" s="55">
        <v>0</v>
      </c>
      <c r="T3729" s="55">
        <v>5181185003</v>
      </c>
      <c r="U3729" s="55" t="s">
        <v>16155</v>
      </c>
      <c r="V3729" s="55" t="s">
        <v>16153</v>
      </c>
      <c r="W3729" s="55" t="s">
        <v>1336</v>
      </c>
      <c r="X3729" s="55" t="s">
        <v>1336</v>
      </c>
      <c r="Y3729" s="55">
        <v>0</v>
      </c>
      <c r="Z3729" s="55" t="s">
        <v>1419</v>
      </c>
      <c r="AA3729" s="55" t="s">
        <v>1338</v>
      </c>
      <c r="AB3729" s="55">
        <v>1260</v>
      </c>
      <c r="AC3729" s="55">
        <v>1260</v>
      </c>
      <c r="AD3729" s="55">
        <v>0</v>
      </c>
      <c r="AE3729" s="55" t="s">
        <v>1339</v>
      </c>
      <c r="AF3729" s="55" t="s">
        <v>3146</v>
      </c>
      <c r="AG3729" s="55" t="s">
        <v>3147</v>
      </c>
      <c r="AH3729" s="55" t="s">
        <v>1235</v>
      </c>
      <c r="AJ3729" s="55" t="s">
        <v>16154</v>
      </c>
      <c r="AK3729" s="55">
        <v>0</v>
      </c>
      <c r="AL3729" s="55" t="s">
        <v>10606</v>
      </c>
      <c r="AN3729" s="55">
        <v>4</v>
      </c>
      <c r="AO3729" s="55" t="s">
        <v>16156</v>
      </c>
      <c r="AR3729" s="56">
        <v>44316</v>
      </c>
      <c r="AS3729" s="57">
        <v>0.38376157407407407</v>
      </c>
      <c r="AT3729" s="56">
        <v>44424</v>
      </c>
      <c r="AU3729" s="57">
        <v>0.47988425925925932</v>
      </c>
      <c r="AV3729" s="55" t="s">
        <v>1345</v>
      </c>
      <c r="AW3729" s="55" t="s">
        <v>1345</v>
      </c>
      <c r="AX3729" s="55" t="s">
        <v>1346</v>
      </c>
      <c r="CB3729" s="55" t="s">
        <v>3150</v>
      </c>
    </row>
    <row r="3730" spans="1:80">
      <c r="A3730" s="55" t="s">
        <v>16157</v>
      </c>
      <c r="B3730" s="55">
        <v>2</v>
      </c>
      <c r="C3730" s="55" t="s">
        <v>16158</v>
      </c>
      <c r="D3730" s="55" t="s">
        <v>16159</v>
      </c>
      <c r="E3730" s="55">
        <v>0</v>
      </c>
      <c r="F3730" s="55">
        <v>1</v>
      </c>
      <c r="G3730" s="56">
        <v>44377</v>
      </c>
      <c r="H3730" s="56">
        <v>44377</v>
      </c>
      <c r="I3730" s="56">
        <v>44377</v>
      </c>
      <c r="J3730" s="55">
        <v>1</v>
      </c>
      <c r="K3730" s="56">
        <v>44424</v>
      </c>
      <c r="L3730" s="56">
        <v>44365</v>
      </c>
      <c r="M3730" s="56">
        <v>44377</v>
      </c>
      <c r="N3730" s="55">
        <v>1</v>
      </c>
      <c r="O3730" s="55">
        <v>1</v>
      </c>
      <c r="P3730" s="55">
        <v>1</v>
      </c>
      <c r="Q3730" s="56">
        <v>44424</v>
      </c>
      <c r="R3730" s="55">
        <v>0</v>
      </c>
      <c r="T3730" s="55">
        <v>5201055003</v>
      </c>
      <c r="U3730" s="55" t="s">
        <v>16160</v>
      </c>
      <c r="V3730" s="55" t="s">
        <v>16158</v>
      </c>
      <c r="W3730" s="55" t="s">
        <v>1336</v>
      </c>
      <c r="X3730" s="55" t="s">
        <v>1336</v>
      </c>
      <c r="Y3730" s="55">
        <v>0</v>
      </c>
      <c r="Z3730" s="55" t="s">
        <v>1419</v>
      </c>
      <c r="AA3730" s="55" t="s">
        <v>1338</v>
      </c>
      <c r="AB3730" s="55">
        <v>1260</v>
      </c>
      <c r="AC3730" s="55">
        <v>1260</v>
      </c>
      <c r="AD3730" s="55">
        <v>0</v>
      </c>
      <c r="AE3730" s="55" t="s">
        <v>1339</v>
      </c>
      <c r="AF3730" s="55" t="s">
        <v>3146</v>
      </c>
      <c r="AG3730" s="55" t="s">
        <v>3147</v>
      </c>
      <c r="AH3730" s="55" t="s">
        <v>1235</v>
      </c>
      <c r="AJ3730" s="55" t="s">
        <v>16159</v>
      </c>
      <c r="AK3730" s="55">
        <v>0</v>
      </c>
      <c r="AL3730" s="55" t="s">
        <v>10606</v>
      </c>
      <c r="AN3730" s="55">
        <v>4</v>
      </c>
      <c r="AO3730" s="55" t="s">
        <v>16161</v>
      </c>
      <c r="AR3730" s="56">
        <v>44365</v>
      </c>
      <c r="AS3730" s="57">
        <v>0.60795138888888889</v>
      </c>
      <c r="AT3730" s="56">
        <v>44424</v>
      </c>
      <c r="AU3730" s="57">
        <v>0.47988425925925932</v>
      </c>
      <c r="AV3730" s="55" t="s">
        <v>1345</v>
      </c>
      <c r="AW3730" s="55" t="s">
        <v>1345</v>
      </c>
      <c r="AX3730" s="55" t="s">
        <v>1346</v>
      </c>
      <c r="CB3730" s="55" t="s">
        <v>3150</v>
      </c>
    </row>
    <row r="3731" spans="1:80">
      <c r="A3731" s="55" t="s">
        <v>16162</v>
      </c>
      <c r="B3731" s="55">
        <v>2</v>
      </c>
      <c r="C3731" s="55" t="s">
        <v>16163</v>
      </c>
      <c r="D3731" s="55" t="s">
        <v>16164</v>
      </c>
      <c r="E3731" s="55">
        <v>0</v>
      </c>
      <c r="F3731" s="55">
        <v>1</v>
      </c>
      <c r="G3731" s="56">
        <v>44347</v>
      </c>
      <c r="H3731" s="56">
        <v>44347</v>
      </c>
      <c r="I3731" s="56">
        <v>44347</v>
      </c>
      <c r="J3731" s="55">
        <v>1</v>
      </c>
      <c r="K3731" s="56">
        <v>44424</v>
      </c>
      <c r="L3731" s="56">
        <v>44316</v>
      </c>
      <c r="M3731" s="56">
        <v>44347</v>
      </c>
      <c r="N3731" s="55">
        <v>1</v>
      </c>
      <c r="O3731" s="55">
        <v>1</v>
      </c>
      <c r="P3731" s="55">
        <v>1</v>
      </c>
      <c r="Q3731" s="56">
        <v>44424</v>
      </c>
      <c r="R3731" s="55">
        <v>0</v>
      </c>
      <c r="T3731" s="55">
        <v>5181182001</v>
      </c>
      <c r="U3731" s="55" t="s">
        <v>16165</v>
      </c>
      <c r="V3731" s="55" t="s">
        <v>16163</v>
      </c>
      <c r="W3731" s="55" t="s">
        <v>1336</v>
      </c>
      <c r="X3731" s="55" t="s">
        <v>1336</v>
      </c>
      <c r="Y3731" s="55">
        <v>0</v>
      </c>
      <c r="Z3731" s="55" t="s">
        <v>1419</v>
      </c>
      <c r="AA3731" s="55" t="s">
        <v>1338</v>
      </c>
      <c r="AB3731" s="55">
        <v>1575</v>
      </c>
      <c r="AC3731" s="55">
        <v>1575</v>
      </c>
      <c r="AD3731" s="55">
        <v>0</v>
      </c>
      <c r="AE3731" s="55" t="s">
        <v>1339</v>
      </c>
      <c r="AF3731" s="55" t="s">
        <v>3146</v>
      </c>
      <c r="AG3731" s="55" t="s">
        <v>3147</v>
      </c>
      <c r="AH3731" s="55" t="s">
        <v>1235</v>
      </c>
      <c r="AJ3731" s="55" t="s">
        <v>16164</v>
      </c>
      <c r="AK3731" s="55">
        <v>0</v>
      </c>
      <c r="AL3731" s="55" t="s">
        <v>10606</v>
      </c>
      <c r="AN3731" s="55">
        <v>4</v>
      </c>
      <c r="AO3731" s="55" t="s">
        <v>16166</v>
      </c>
      <c r="AR3731" s="56">
        <v>44316</v>
      </c>
      <c r="AS3731" s="57">
        <v>0.38328703703703698</v>
      </c>
      <c r="AT3731" s="56">
        <v>44424</v>
      </c>
      <c r="AU3731" s="57">
        <v>0.47988425925925932</v>
      </c>
      <c r="AV3731" s="55" t="s">
        <v>1345</v>
      </c>
      <c r="AW3731" s="55" t="s">
        <v>1345</v>
      </c>
      <c r="AX3731" s="55" t="s">
        <v>1346</v>
      </c>
      <c r="CB3731" s="55" t="s">
        <v>3150</v>
      </c>
    </row>
    <row r="3732" spans="1:80">
      <c r="A3732" s="55" t="s">
        <v>16167</v>
      </c>
      <c r="B3732" s="55">
        <v>2</v>
      </c>
      <c r="C3732" s="55" t="s">
        <v>16168</v>
      </c>
      <c r="D3732" s="55" t="s">
        <v>16169</v>
      </c>
      <c r="E3732" s="55">
        <v>0</v>
      </c>
      <c r="F3732" s="55">
        <v>1</v>
      </c>
      <c r="G3732" s="56">
        <v>44347</v>
      </c>
      <c r="H3732" s="56">
        <v>44347</v>
      </c>
      <c r="I3732" s="56">
        <v>44347</v>
      </c>
      <c r="J3732" s="55">
        <v>1</v>
      </c>
      <c r="K3732" s="56">
        <v>44424</v>
      </c>
      <c r="L3732" s="56">
        <v>44316</v>
      </c>
      <c r="M3732" s="56">
        <v>44347</v>
      </c>
      <c r="N3732" s="55">
        <v>1</v>
      </c>
      <c r="O3732" s="55">
        <v>1</v>
      </c>
      <c r="P3732" s="55">
        <v>1</v>
      </c>
      <c r="Q3732" s="56">
        <v>44424</v>
      </c>
      <c r="R3732" s="55">
        <v>0</v>
      </c>
      <c r="T3732" s="55">
        <v>5181183009</v>
      </c>
      <c r="U3732" s="55" t="s">
        <v>16170</v>
      </c>
      <c r="V3732" s="55" t="s">
        <v>16168</v>
      </c>
      <c r="W3732" s="55" t="s">
        <v>1336</v>
      </c>
      <c r="X3732" s="55" t="s">
        <v>1336</v>
      </c>
      <c r="Y3732" s="55">
        <v>0</v>
      </c>
      <c r="Z3732" s="55" t="s">
        <v>1419</v>
      </c>
      <c r="AA3732" s="55" t="s">
        <v>1338</v>
      </c>
      <c r="AB3732" s="55">
        <v>1155</v>
      </c>
      <c r="AC3732" s="55">
        <v>1155</v>
      </c>
      <c r="AD3732" s="55">
        <v>0</v>
      </c>
      <c r="AE3732" s="55" t="s">
        <v>1339</v>
      </c>
      <c r="AF3732" s="55" t="s">
        <v>3146</v>
      </c>
      <c r="AG3732" s="55" t="s">
        <v>3147</v>
      </c>
      <c r="AH3732" s="55" t="s">
        <v>1235</v>
      </c>
      <c r="AJ3732" s="55" t="s">
        <v>16169</v>
      </c>
      <c r="AK3732" s="55">
        <v>0</v>
      </c>
      <c r="AL3732" s="55" t="s">
        <v>10606</v>
      </c>
      <c r="AN3732" s="55">
        <v>4</v>
      </c>
      <c r="AO3732" s="55" t="s">
        <v>16171</v>
      </c>
      <c r="AR3732" s="56">
        <v>44316</v>
      </c>
      <c r="AS3732" s="57">
        <v>0.38355324074074071</v>
      </c>
      <c r="AT3732" s="56">
        <v>44424</v>
      </c>
      <c r="AU3732" s="57">
        <v>0.47988425925925932</v>
      </c>
      <c r="AV3732" s="55" t="s">
        <v>1345</v>
      </c>
      <c r="AW3732" s="55" t="s">
        <v>1345</v>
      </c>
      <c r="AX3732" s="55" t="s">
        <v>1346</v>
      </c>
      <c r="CB3732" s="55" t="s">
        <v>3150</v>
      </c>
    </row>
    <row r="3733" spans="1:80">
      <c r="A3733" s="55" t="s">
        <v>16172</v>
      </c>
      <c r="B3733" s="55">
        <v>2</v>
      </c>
      <c r="C3733" s="55" t="s">
        <v>16173</v>
      </c>
      <c r="D3733" s="55" t="s">
        <v>16174</v>
      </c>
      <c r="E3733" s="55">
        <v>0</v>
      </c>
      <c r="F3733" s="55">
        <v>1</v>
      </c>
      <c r="G3733" s="56">
        <v>44347</v>
      </c>
      <c r="H3733" s="56">
        <v>44347</v>
      </c>
      <c r="I3733" s="56">
        <v>44347</v>
      </c>
      <c r="J3733" s="55">
        <v>1</v>
      </c>
      <c r="K3733" s="56">
        <v>44341</v>
      </c>
      <c r="L3733" s="56">
        <v>44329</v>
      </c>
      <c r="M3733" s="56">
        <v>44347</v>
      </c>
      <c r="N3733" s="55">
        <v>1</v>
      </c>
      <c r="O3733" s="55">
        <v>1</v>
      </c>
      <c r="P3733" s="55">
        <v>1</v>
      </c>
      <c r="Q3733" s="56">
        <v>44341</v>
      </c>
      <c r="R3733" s="55">
        <v>0</v>
      </c>
      <c r="T3733" s="55">
        <v>5198062000</v>
      </c>
      <c r="U3733" s="55" t="s">
        <v>16175</v>
      </c>
      <c r="V3733" s="55" t="s">
        <v>16173</v>
      </c>
      <c r="W3733" s="55" t="s">
        <v>1336</v>
      </c>
      <c r="X3733" s="55" t="s">
        <v>1336</v>
      </c>
      <c r="Y3733" s="55">
        <v>0</v>
      </c>
      <c r="Z3733" s="55" t="s">
        <v>1419</v>
      </c>
      <c r="AA3733" s="55" t="s">
        <v>1338</v>
      </c>
      <c r="AB3733" s="55">
        <v>2835</v>
      </c>
      <c r="AC3733" s="55">
        <v>2835</v>
      </c>
      <c r="AD3733" s="55">
        <v>0</v>
      </c>
      <c r="AE3733" s="55" t="s">
        <v>1339</v>
      </c>
      <c r="AF3733" s="55" t="s">
        <v>3146</v>
      </c>
      <c r="AG3733" s="55" t="s">
        <v>3147</v>
      </c>
      <c r="AH3733" s="55" t="s">
        <v>1235</v>
      </c>
      <c r="AJ3733" s="55" t="s">
        <v>16174</v>
      </c>
      <c r="AK3733" s="55">
        <v>0</v>
      </c>
      <c r="AL3733" s="55" t="s">
        <v>2877</v>
      </c>
      <c r="AN3733" s="55">
        <v>2</v>
      </c>
      <c r="AO3733" s="55" t="s">
        <v>16176</v>
      </c>
      <c r="AR3733" s="56">
        <v>44329</v>
      </c>
      <c r="AS3733" s="57">
        <v>0.40400462962962963</v>
      </c>
      <c r="AT3733" s="56">
        <v>44341</v>
      </c>
      <c r="AU3733" s="57">
        <v>0.38763888888888887</v>
      </c>
      <c r="AV3733" s="55" t="s">
        <v>1345</v>
      </c>
      <c r="AW3733" s="55" t="s">
        <v>1345</v>
      </c>
      <c r="AX3733" s="55" t="s">
        <v>1346</v>
      </c>
      <c r="CB3733" s="55" t="s">
        <v>3150</v>
      </c>
    </row>
    <row r="3734" spans="1:80">
      <c r="A3734" s="55" t="s">
        <v>16177</v>
      </c>
      <c r="B3734" s="55">
        <v>2</v>
      </c>
      <c r="C3734" s="55" t="s">
        <v>16178</v>
      </c>
      <c r="D3734" s="55" t="s">
        <v>16179</v>
      </c>
      <c r="E3734" s="55">
        <v>0</v>
      </c>
      <c r="F3734" s="55">
        <v>1</v>
      </c>
      <c r="G3734" s="56">
        <v>44347</v>
      </c>
      <c r="H3734" s="56">
        <v>44347</v>
      </c>
      <c r="I3734" s="56">
        <v>44347</v>
      </c>
      <c r="J3734" s="55">
        <v>1</v>
      </c>
      <c r="K3734" s="56">
        <v>44413</v>
      </c>
      <c r="L3734" s="56">
        <v>44328</v>
      </c>
      <c r="M3734" s="56">
        <v>44347</v>
      </c>
      <c r="N3734" s="55">
        <v>1</v>
      </c>
      <c r="O3734" s="55">
        <v>1</v>
      </c>
      <c r="P3734" s="55">
        <v>1</v>
      </c>
      <c r="Q3734" s="56">
        <v>44414</v>
      </c>
      <c r="R3734" s="55">
        <v>0</v>
      </c>
      <c r="T3734" s="55">
        <v>5197442009</v>
      </c>
      <c r="U3734" s="55" t="s">
        <v>16180</v>
      </c>
      <c r="V3734" s="55" t="s">
        <v>16178</v>
      </c>
      <c r="W3734" s="55" t="s">
        <v>1336</v>
      </c>
      <c r="X3734" s="55" t="s">
        <v>1336</v>
      </c>
      <c r="Y3734" s="55">
        <v>0</v>
      </c>
      <c r="Z3734" s="55" t="s">
        <v>1419</v>
      </c>
      <c r="AA3734" s="55" t="s">
        <v>1338</v>
      </c>
      <c r="AB3734" s="55">
        <v>2730</v>
      </c>
      <c r="AC3734" s="55">
        <v>2730</v>
      </c>
      <c r="AD3734" s="55">
        <v>0</v>
      </c>
      <c r="AE3734" s="55" t="s">
        <v>1339</v>
      </c>
      <c r="AF3734" s="55" t="s">
        <v>3146</v>
      </c>
      <c r="AG3734" s="55" t="s">
        <v>3147</v>
      </c>
      <c r="AH3734" s="55" t="s">
        <v>1235</v>
      </c>
      <c r="AJ3734" s="55" t="s">
        <v>16179</v>
      </c>
      <c r="AK3734" s="55">
        <v>0</v>
      </c>
      <c r="AL3734" s="55" t="s">
        <v>3311</v>
      </c>
      <c r="AN3734" s="55">
        <v>1</v>
      </c>
      <c r="AO3734" s="55" t="s">
        <v>16181</v>
      </c>
      <c r="AR3734" s="56">
        <v>44328</v>
      </c>
      <c r="AS3734" s="57">
        <v>0.46400462962962963</v>
      </c>
      <c r="AT3734" s="56">
        <v>44413</v>
      </c>
      <c r="AU3734" s="57">
        <v>0.66741898148148149</v>
      </c>
      <c r="AV3734" s="55" t="s">
        <v>1345</v>
      </c>
      <c r="AW3734" s="55" t="s">
        <v>1345</v>
      </c>
      <c r="AX3734" s="55" t="s">
        <v>1346</v>
      </c>
      <c r="CB3734" s="55" t="s">
        <v>3150</v>
      </c>
    </row>
    <row r="3735" spans="1:80">
      <c r="A3735" s="55" t="s">
        <v>16182</v>
      </c>
      <c r="B3735" s="55">
        <v>2</v>
      </c>
      <c r="C3735" s="55" t="s">
        <v>16183</v>
      </c>
      <c r="D3735" s="55" t="s">
        <v>16184</v>
      </c>
      <c r="E3735" s="55">
        <v>0</v>
      </c>
      <c r="F3735" s="55">
        <v>1</v>
      </c>
      <c r="G3735" s="56">
        <v>44347</v>
      </c>
      <c r="H3735" s="56">
        <v>44347</v>
      </c>
      <c r="I3735" s="56">
        <v>44347</v>
      </c>
      <c r="J3735" s="55">
        <v>1</v>
      </c>
      <c r="K3735" s="56">
        <v>44413</v>
      </c>
      <c r="L3735" s="56">
        <v>44328</v>
      </c>
      <c r="M3735" s="56">
        <v>44347</v>
      </c>
      <c r="N3735" s="55">
        <v>1</v>
      </c>
      <c r="O3735" s="55">
        <v>1</v>
      </c>
      <c r="P3735" s="55">
        <v>1</v>
      </c>
      <c r="Q3735" s="56">
        <v>44414</v>
      </c>
      <c r="R3735" s="55">
        <v>0</v>
      </c>
      <c r="T3735" s="55">
        <v>5197444003</v>
      </c>
      <c r="U3735" s="55" t="s">
        <v>16185</v>
      </c>
      <c r="V3735" s="55" t="s">
        <v>16183</v>
      </c>
      <c r="W3735" s="55" t="s">
        <v>1336</v>
      </c>
      <c r="X3735" s="55" t="s">
        <v>1336</v>
      </c>
      <c r="Y3735" s="55">
        <v>0</v>
      </c>
      <c r="Z3735" s="55" t="s">
        <v>1419</v>
      </c>
      <c r="AA3735" s="55" t="s">
        <v>1338</v>
      </c>
      <c r="AB3735" s="55">
        <v>2730</v>
      </c>
      <c r="AC3735" s="55">
        <v>2730</v>
      </c>
      <c r="AD3735" s="55">
        <v>0</v>
      </c>
      <c r="AE3735" s="55" t="s">
        <v>1339</v>
      </c>
      <c r="AF3735" s="55" t="s">
        <v>3146</v>
      </c>
      <c r="AG3735" s="55" t="s">
        <v>3147</v>
      </c>
      <c r="AH3735" s="55" t="s">
        <v>1235</v>
      </c>
      <c r="AJ3735" s="55" t="s">
        <v>16184</v>
      </c>
      <c r="AK3735" s="55">
        <v>0</v>
      </c>
      <c r="AL3735" s="55" t="s">
        <v>3311</v>
      </c>
      <c r="AN3735" s="55">
        <v>1</v>
      </c>
      <c r="AO3735" s="55" t="s">
        <v>16186</v>
      </c>
      <c r="AR3735" s="56">
        <v>44328</v>
      </c>
      <c r="AS3735" s="57">
        <v>0.46410879629629626</v>
      </c>
      <c r="AT3735" s="56">
        <v>44413</v>
      </c>
      <c r="AU3735" s="57">
        <v>0.66741898148148149</v>
      </c>
      <c r="AV3735" s="55" t="s">
        <v>1345</v>
      </c>
      <c r="AW3735" s="55" t="s">
        <v>1345</v>
      </c>
      <c r="AX3735" s="55" t="s">
        <v>1346</v>
      </c>
      <c r="CB3735" s="55" t="s">
        <v>3150</v>
      </c>
    </row>
    <row r="3736" spans="1:80">
      <c r="A3736" s="55" t="s">
        <v>16187</v>
      </c>
      <c r="B3736" s="55">
        <v>2</v>
      </c>
      <c r="C3736" s="55" t="s">
        <v>16188</v>
      </c>
      <c r="D3736" s="55" t="s">
        <v>16189</v>
      </c>
      <c r="E3736" s="55">
        <v>0</v>
      </c>
      <c r="F3736" s="55">
        <v>1</v>
      </c>
      <c r="G3736" s="56">
        <v>44347</v>
      </c>
      <c r="H3736" s="56">
        <v>44347</v>
      </c>
      <c r="I3736" s="56">
        <v>44347</v>
      </c>
      <c r="J3736" s="55">
        <v>1</v>
      </c>
      <c r="K3736" s="56">
        <v>44413</v>
      </c>
      <c r="L3736" s="56">
        <v>44328</v>
      </c>
      <c r="M3736" s="56">
        <v>44347</v>
      </c>
      <c r="N3736" s="55">
        <v>1</v>
      </c>
      <c r="O3736" s="55">
        <v>1</v>
      </c>
      <c r="P3736" s="55">
        <v>1</v>
      </c>
      <c r="Q3736" s="56">
        <v>44414</v>
      </c>
      <c r="R3736" s="55">
        <v>0</v>
      </c>
      <c r="T3736" s="55">
        <v>5197441001</v>
      </c>
      <c r="U3736" s="55" t="s">
        <v>16190</v>
      </c>
      <c r="V3736" s="55" t="s">
        <v>16188</v>
      </c>
      <c r="W3736" s="55" t="s">
        <v>1336</v>
      </c>
      <c r="X3736" s="55" t="s">
        <v>1336</v>
      </c>
      <c r="Y3736" s="55">
        <v>0</v>
      </c>
      <c r="Z3736" s="55" t="s">
        <v>1419</v>
      </c>
      <c r="AA3736" s="55" t="s">
        <v>1338</v>
      </c>
      <c r="AB3736" s="55">
        <v>2940</v>
      </c>
      <c r="AC3736" s="55">
        <v>2940</v>
      </c>
      <c r="AD3736" s="55">
        <v>0</v>
      </c>
      <c r="AE3736" s="55" t="s">
        <v>1339</v>
      </c>
      <c r="AF3736" s="55" t="s">
        <v>3146</v>
      </c>
      <c r="AG3736" s="55" t="s">
        <v>3147</v>
      </c>
      <c r="AH3736" s="55" t="s">
        <v>1235</v>
      </c>
      <c r="AJ3736" s="55" t="s">
        <v>16189</v>
      </c>
      <c r="AK3736" s="55">
        <v>0</v>
      </c>
      <c r="AL3736" s="55" t="s">
        <v>3311</v>
      </c>
      <c r="AN3736" s="55">
        <v>1</v>
      </c>
      <c r="AO3736" s="55" t="s">
        <v>16191</v>
      </c>
      <c r="AR3736" s="56">
        <v>44328</v>
      </c>
      <c r="AS3736" s="57">
        <v>0.46385416666666668</v>
      </c>
      <c r="AT3736" s="56">
        <v>44413</v>
      </c>
      <c r="AU3736" s="57">
        <v>0.66741898148148149</v>
      </c>
      <c r="AV3736" s="55" t="s">
        <v>1345</v>
      </c>
      <c r="AW3736" s="55" t="s">
        <v>1345</v>
      </c>
      <c r="AX3736" s="55" t="s">
        <v>1346</v>
      </c>
      <c r="CB3736" s="55" t="s">
        <v>3150</v>
      </c>
    </row>
    <row r="3737" spans="1:80">
      <c r="A3737" s="55" t="s">
        <v>16192</v>
      </c>
      <c r="B3737" s="55">
        <v>2</v>
      </c>
      <c r="C3737" s="55" t="s">
        <v>16193</v>
      </c>
      <c r="D3737" s="55" t="s">
        <v>16194</v>
      </c>
      <c r="E3737" s="55">
        <v>0</v>
      </c>
      <c r="F3737" s="55">
        <v>0</v>
      </c>
      <c r="G3737" s="56">
        <v>44377</v>
      </c>
      <c r="H3737" s="56">
        <v>44377</v>
      </c>
      <c r="I3737" s="56">
        <v>44377</v>
      </c>
      <c r="J3737" s="55">
        <v>0</v>
      </c>
      <c r="L3737" s="56">
        <v>44343</v>
      </c>
      <c r="M3737" s="56">
        <v>44377</v>
      </c>
      <c r="N3737" s="55">
        <v>0</v>
      </c>
      <c r="O3737" s="55">
        <v>0</v>
      </c>
      <c r="P3737" s="55">
        <v>0</v>
      </c>
      <c r="R3737" s="55">
        <v>0</v>
      </c>
      <c r="T3737" s="55">
        <v>5192984001</v>
      </c>
      <c r="U3737" s="55" t="s">
        <v>16195</v>
      </c>
      <c r="V3737" s="55" t="s">
        <v>16193</v>
      </c>
      <c r="W3737" s="55" t="s">
        <v>1336</v>
      </c>
      <c r="X3737" s="55" t="s">
        <v>1336</v>
      </c>
      <c r="Y3737" s="55">
        <v>0</v>
      </c>
      <c r="Z3737" s="55" t="s">
        <v>1419</v>
      </c>
      <c r="AA3737" s="55" t="s">
        <v>1338</v>
      </c>
      <c r="AB3737" s="55">
        <v>2318</v>
      </c>
      <c r="AC3737" s="55">
        <v>2318</v>
      </c>
      <c r="AD3737" s="55">
        <v>0</v>
      </c>
      <c r="AE3737" s="55" t="s">
        <v>1339</v>
      </c>
      <c r="AF3737" s="55" t="s">
        <v>3146</v>
      </c>
      <c r="AG3737" s="55" t="s">
        <v>3147</v>
      </c>
      <c r="AH3737" s="55" t="s">
        <v>1235</v>
      </c>
      <c r="AJ3737" s="55" t="s">
        <v>16194</v>
      </c>
      <c r="AK3737" s="55">
        <v>0</v>
      </c>
      <c r="AL3737" s="55" t="s">
        <v>1361</v>
      </c>
      <c r="AN3737" s="55">
        <v>4</v>
      </c>
      <c r="AO3737" s="55" t="s">
        <v>16196</v>
      </c>
      <c r="AR3737" s="56">
        <v>44343</v>
      </c>
      <c r="AS3737" s="57">
        <v>0.4704861111111111</v>
      </c>
      <c r="AT3737" s="56">
        <v>44344</v>
      </c>
      <c r="AU3737" s="57">
        <v>0.35942129629629632</v>
      </c>
      <c r="AV3737" s="55" t="s">
        <v>1345</v>
      </c>
      <c r="AW3737" s="55" t="s">
        <v>1344</v>
      </c>
      <c r="AX3737" s="55" t="s">
        <v>1392</v>
      </c>
      <c r="CB3737" s="55" t="s">
        <v>3137</v>
      </c>
    </row>
    <row r="3738" spans="1:80">
      <c r="A3738" s="55" t="s">
        <v>16197</v>
      </c>
      <c r="B3738" s="55">
        <v>2</v>
      </c>
      <c r="C3738" s="55" t="s">
        <v>16193</v>
      </c>
      <c r="D3738" s="55" t="s">
        <v>1045</v>
      </c>
      <c r="E3738" s="55">
        <v>0</v>
      </c>
      <c r="F3738" s="55">
        <v>1</v>
      </c>
      <c r="G3738" s="56">
        <v>44377</v>
      </c>
      <c r="H3738" s="56">
        <v>44377</v>
      </c>
      <c r="I3738" s="56">
        <v>44377</v>
      </c>
      <c r="J3738" s="55">
        <v>1</v>
      </c>
      <c r="K3738" s="56">
        <v>44421</v>
      </c>
      <c r="L3738" s="56">
        <v>44364</v>
      </c>
      <c r="M3738" s="56">
        <v>44377</v>
      </c>
      <c r="N3738" s="55">
        <v>1</v>
      </c>
      <c r="O3738" s="55">
        <v>1</v>
      </c>
      <c r="P3738" s="55">
        <v>1</v>
      </c>
      <c r="Q3738" s="56">
        <v>44421</v>
      </c>
      <c r="R3738" s="55">
        <v>0</v>
      </c>
      <c r="T3738" s="55">
        <v>5200826005</v>
      </c>
      <c r="U3738" s="55" t="s">
        <v>16198</v>
      </c>
      <c r="V3738" s="55" t="s">
        <v>16193</v>
      </c>
      <c r="W3738" s="55" t="s">
        <v>1336</v>
      </c>
      <c r="X3738" s="55" t="s">
        <v>1336</v>
      </c>
      <c r="Y3738" s="55">
        <v>0</v>
      </c>
      <c r="Z3738" s="55" t="s">
        <v>1419</v>
      </c>
      <c r="AA3738" s="55" t="s">
        <v>1338</v>
      </c>
      <c r="AB3738" s="55">
        <v>2318</v>
      </c>
      <c r="AC3738" s="55">
        <v>2318</v>
      </c>
      <c r="AD3738" s="55">
        <v>0</v>
      </c>
      <c r="AE3738" s="55" t="s">
        <v>1339</v>
      </c>
      <c r="AF3738" s="55" t="s">
        <v>3146</v>
      </c>
      <c r="AG3738" s="55" t="s">
        <v>3147</v>
      </c>
      <c r="AH3738" s="55" t="s">
        <v>1235</v>
      </c>
      <c r="AJ3738" s="55" t="s">
        <v>1045</v>
      </c>
      <c r="AK3738" s="55">
        <v>0</v>
      </c>
      <c r="AL3738" s="55" t="s">
        <v>1361</v>
      </c>
      <c r="AN3738" s="55">
        <v>4</v>
      </c>
      <c r="AO3738" s="55" t="s">
        <v>16199</v>
      </c>
      <c r="AR3738" s="56">
        <v>44364</v>
      </c>
      <c r="AS3738" s="57">
        <v>0.47931712962962963</v>
      </c>
      <c r="AT3738" s="56">
        <v>44421</v>
      </c>
      <c r="AU3738" s="57">
        <v>0.44105324074074076</v>
      </c>
      <c r="AV3738" s="55" t="s">
        <v>1345</v>
      </c>
      <c r="AW3738" s="55" t="s">
        <v>1345</v>
      </c>
      <c r="AX3738" s="55" t="s">
        <v>1346</v>
      </c>
      <c r="CB3738" s="55" t="s">
        <v>3137</v>
      </c>
    </row>
    <row r="3739" spans="1:80">
      <c r="A3739" s="55" t="s">
        <v>16200</v>
      </c>
      <c r="B3739" s="55">
        <v>3</v>
      </c>
      <c r="C3739" s="55" t="s">
        <v>538</v>
      </c>
      <c r="D3739" s="55" t="s">
        <v>1044</v>
      </c>
      <c r="E3739" s="55">
        <v>1</v>
      </c>
      <c r="F3739" s="55">
        <v>1</v>
      </c>
      <c r="G3739" s="56">
        <v>44406</v>
      </c>
      <c r="H3739" s="56">
        <v>44406</v>
      </c>
      <c r="I3739" s="56">
        <v>44406</v>
      </c>
      <c r="J3739" s="55">
        <v>1</v>
      </c>
      <c r="K3739" s="56">
        <v>44425</v>
      </c>
      <c r="W3739" s="55" t="s">
        <v>1336</v>
      </c>
      <c r="X3739" s="55" t="s">
        <v>1336</v>
      </c>
      <c r="Y3739" s="55">
        <v>20</v>
      </c>
      <c r="AD3739" s="55">
        <v>2318</v>
      </c>
      <c r="AE3739" s="55" t="s">
        <v>1339</v>
      </c>
      <c r="AF3739" s="55" t="s">
        <v>1352</v>
      </c>
      <c r="AG3739" s="55" t="s">
        <v>1353</v>
      </c>
      <c r="AI3739" s="55">
        <v>510</v>
      </c>
      <c r="AJ3739" s="55" t="s">
        <v>1044</v>
      </c>
      <c r="AK3739" s="55">
        <v>0</v>
      </c>
      <c r="AL3739" s="55" t="s">
        <v>1361</v>
      </c>
      <c r="AN3739" s="55">
        <v>4</v>
      </c>
      <c r="AQ3739" s="55" t="s">
        <v>1235</v>
      </c>
      <c r="AR3739" s="56">
        <v>44341</v>
      </c>
      <c r="AS3739" s="57">
        <v>0.56291666666666662</v>
      </c>
      <c r="AT3739" s="56">
        <v>44432</v>
      </c>
      <c r="AU3739" s="57">
        <v>0.55956018518518513</v>
      </c>
      <c r="AV3739" s="55" t="s">
        <v>1344</v>
      </c>
      <c r="AW3739" s="55" t="s">
        <v>1355</v>
      </c>
      <c r="AX3739" s="55" t="s">
        <v>1490</v>
      </c>
      <c r="AY3739" s="55" t="s">
        <v>1045</v>
      </c>
      <c r="AZ3739" s="55">
        <v>3</v>
      </c>
      <c r="BA3739" s="55" t="s">
        <v>1347</v>
      </c>
      <c r="BB3739" s="55">
        <v>1</v>
      </c>
      <c r="BF3739" s="55" t="s">
        <v>1418</v>
      </c>
      <c r="BG3739" s="55">
        <v>4</v>
      </c>
      <c r="BH3739" s="55" t="s">
        <v>48</v>
      </c>
      <c r="BI3739" s="55" t="s">
        <v>244</v>
      </c>
      <c r="BJ3739" s="55">
        <v>0</v>
      </c>
      <c r="BK3739" s="55">
        <v>0</v>
      </c>
      <c r="BL3739" s="55">
        <v>0</v>
      </c>
      <c r="BM3739" s="55">
        <v>0</v>
      </c>
      <c r="BN3739" s="55">
        <v>0</v>
      </c>
      <c r="BO3739" s="55">
        <v>0</v>
      </c>
      <c r="BP3739" s="55">
        <v>0</v>
      </c>
      <c r="BQ3739" s="55">
        <v>0</v>
      </c>
      <c r="BR3739" s="55">
        <v>0</v>
      </c>
      <c r="BS3739" s="55">
        <v>0</v>
      </c>
      <c r="BT3739" s="56">
        <v>44425</v>
      </c>
      <c r="BU3739" s="56">
        <v>44425</v>
      </c>
      <c r="BV3739" s="56">
        <v>44432</v>
      </c>
      <c r="BW3739" s="56">
        <v>44432</v>
      </c>
      <c r="BX3739" s="55" t="s">
        <v>1044</v>
      </c>
      <c r="BY3739" s="55" t="s">
        <v>1045</v>
      </c>
      <c r="BZ3739" s="55">
        <v>1203.0367000000001</v>
      </c>
      <c r="CA3739" s="55" t="s">
        <v>1419</v>
      </c>
      <c r="CB3739" s="55" t="s">
        <v>1357</v>
      </c>
    </row>
    <row r="3740" spans="1:80">
      <c r="A3740" s="55" t="s">
        <v>16201</v>
      </c>
      <c r="B3740" s="55">
        <v>2</v>
      </c>
      <c r="C3740" s="55" t="s">
        <v>16202</v>
      </c>
      <c r="D3740" s="55" t="s">
        <v>16203</v>
      </c>
      <c r="E3740" s="55">
        <v>0</v>
      </c>
      <c r="F3740" s="55">
        <v>0</v>
      </c>
      <c r="G3740" s="56">
        <v>44377</v>
      </c>
      <c r="H3740" s="56">
        <v>44377</v>
      </c>
      <c r="I3740" s="56">
        <v>44377</v>
      </c>
      <c r="J3740" s="55">
        <v>0</v>
      </c>
      <c r="L3740" s="56">
        <v>44343</v>
      </c>
      <c r="M3740" s="56">
        <v>44377</v>
      </c>
      <c r="N3740" s="55">
        <v>0</v>
      </c>
      <c r="O3740" s="55">
        <v>0</v>
      </c>
      <c r="P3740" s="55">
        <v>0</v>
      </c>
      <c r="R3740" s="55">
        <v>0</v>
      </c>
      <c r="T3740" s="55">
        <v>5192983004</v>
      </c>
      <c r="U3740" s="55" t="s">
        <v>16204</v>
      </c>
      <c r="V3740" s="55" t="s">
        <v>16202</v>
      </c>
      <c r="W3740" s="55" t="s">
        <v>1336</v>
      </c>
      <c r="X3740" s="55" t="s">
        <v>1336</v>
      </c>
      <c r="Y3740" s="55">
        <v>0</v>
      </c>
      <c r="Z3740" s="55" t="s">
        <v>1419</v>
      </c>
      <c r="AA3740" s="55" t="s">
        <v>1338</v>
      </c>
      <c r="AB3740" s="55">
        <v>1518</v>
      </c>
      <c r="AC3740" s="55">
        <v>1518</v>
      </c>
      <c r="AD3740" s="55">
        <v>0</v>
      </c>
      <c r="AE3740" s="55" t="s">
        <v>1339</v>
      </c>
      <c r="AF3740" s="55" t="s">
        <v>3146</v>
      </c>
      <c r="AG3740" s="55" t="s">
        <v>3147</v>
      </c>
      <c r="AH3740" s="55" t="s">
        <v>1235</v>
      </c>
      <c r="AJ3740" s="55" t="s">
        <v>16203</v>
      </c>
      <c r="AK3740" s="55">
        <v>0</v>
      </c>
      <c r="AL3740" s="55" t="s">
        <v>1361</v>
      </c>
      <c r="AN3740" s="55">
        <v>4</v>
      </c>
      <c r="AO3740" s="55" t="s">
        <v>16205</v>
      </c>
      <c r="AR3740" s="56">
        <v>44343</v>
      </c>
      <c r="AS3740" s="57">
        <v>0.47056712962962965</v>
      </c>
      <c r="AT3740" s="56">
        <v>44344</v>
      </c>
      <c r="AU3740" s="57">
        <v>0.35942129629629632</v>
      </c>
      <c r="AV3740" s="55" t="s">
        <v>1345</v>
      </c>
      <c r="AW3740" s="55" t="s">
        <v>1344</v>
      </c>
      <c r="AX3740" s="55" t="s">
        <v>1392</v>
      </c>
      <c r="CB3740" s="55" t="s">
        <v>3137</v>
      </c>
    </row>
    <row r="3741" spans="1:80">
      <c r="A3741" s="55" t="s">
        <v>16206</v>
      </c>
      <c r="B3741" s="55">
        <v>2</v>
      </c>
      <c r="C3741" s="55" t="s">
        <v>16202</v>
      </c>
      <c r="D3741" s="55" t="s">
        <v>1047</v>
      </c>
      <c r="E3741" s="55">
        <v>0</v>
      </c>
      <c r="F3741" s="55">
        <v>1</v>
      </c>
      <c r="G3741" s="56">
        <v>44377</v>
      </c>
      <c r="H3741" s="56">
        <v>44377</v>
      </c>
      <c r="I3741" s="56">
        <v>44377</v>
      </c>
      <c r="J3741" s="55">
        <v>1</v>
      </c>
      <c r="K3741" s="56">
        <v>44421</v>
      </c>
      <c r="L3741" s="56">
        <v>44364</v>
      </c>
      <c r="M3741" s="56">
        <v>44377</v>
      </c>
      <c r="N3741" s="55">
        <v>1</v>
      </c>
      <c r="O3741" s="55">
        <v>1</v>
      </c>
      <c r="P3741" s="55">
        <v>1</v>
      </c>
      <c r="Q3741" s="56">
        <v>44421</v>
      </c>
      <c r="R3741" s="55">
        <v>0</v>
      </c>
      <c r="T3741" s="55">
        <v>5200825008</v>
      </c>
      <c r="U3741" s="55" t="s">
        <v>16207</v>
      </c>
      <c r="V3741" s="55" t="s">
        <v>16202</v>
      </c>
      <c r="W3741" s="55" t="s">
        <v>1336</v>
      </c>
      <c r="X3741" s="55" t="s">
        <v>1336</v>
      </c>
      <c r="Y3741" s="55">
        <v>0</v>
      </c>
      <c r="Z3741" s="55" t="s">
        <v>1419</v>
      </c>
      <c r="AA3741" s="55" t="s">
        <v>1338</v>
      </c>
      <c r="AB3741" s="55">
        <v>1518</v>
      </c>
      <c r="AC3741" s="55">
        <v>1518</v>
      </c>
      <c r="AD3741" s="55">
        <v>0</v>
      </c>
      <c r="AE3741" s="55" t="s">
        <v>1339</v>
      </c>
      <c r="AF3741" s="55" t="s">
        <v>3146</v>
      </c>
      <c r="AG3741" s="55" t="s">
        <v>3147</v>
      </c>
      <c r="AH3741" s="55" t="s">
        <v>1235</v>
      </c>
      <c r="AJ3741" s="55" t="s">
        <v>1047</v>
      </c>
      <c r="AK3741" s="55">
        <v>0</v>
      </c>
      <c r="AL3741" s="55" t="s">
        <v>1361</v>
      </c>
      <c r="AN3741" s="55">
        <v>4</v>
      </c>
      <c r="AO3741" s="55" t="s">
        <v>16208</v>
      </c>
      <c r="AR3741" s="56">
        <v>44364</v>
      </c>
      <c r="AS3741" s="57">
        <v>0.47939814814814818</v>
      </c>
      <c r="AT3741" s="56">
        <v>44421</v>
      </c>
      <c r="AU3741" s="57">
        <v>0.44105324074074076</v>
      </c>
      <c r="AV3741" s="55" t="s">
        <v>1345</v>
      </c>
      <c r="AW3741" s="55" t="s">
        <v>1345</v>
      </c>
      <c r="AX3741" s="55" t="s">
        <v>1346</v>
      </c>
      <c r="CB3741" s="55" t="s">
        <v>3137</v>
      </c>
    </row>
    <row r="3742" spans="1:80">
      <c r="A3742" s="55" t="s">
        <v>16209</v>
      </c>
      <c r="B3742" s="55">
        <v>3</v>
      </c>
      <c r="C3742" s="55" t="s">
        <v>539</v>
      </c>
      <c r="D3742" s="55" t="s">
        <v>1046</v>
      </c>
      <c r="E3742" s="55">
        <v>1</v>
      </c>
      <c r="F3742" s="55">
        <v>1</v>
      </c>
      <c r="G3742" s="56">
        <v>44406</v>
      </c>
      <c r="H3742" s="56">
        <v>44406</v>
      </c>
      <c r="I3742" s="56">
        <v>44406</v>
      </c>
      <c r="J3742" s="55">
        <v>1</v>
      </c>
      <c r="K3742" s="56">
        <v>44425</v>
      </c>
      <c r="W3742" s="55" t="s">
        <v>1336</v>
      </c>
      <c r="X3742" s="55" t="s">
        <v>1336</v>
      </c>
      <c r="Y3742" s="55">
        <v>20</v>
      </c>
      <c r="AD3742" s="55">
        <v>1518</v>
      </c>
      <c r="AE3742" s="55" t="s">
        <v>1339</v>
      </c>
      <c r="AF3742" s="55" t="s">
        <v>1352</v>
      </c>
      <c r="AG3742" s="55" t="s">
        <v>1353</v>
      </c>
      <c r="AI3742" s="55">
        <v>510</v>
      </c>
      <c r="AJ3742" s="55" t="s">
        <v>1046</v>
      </c>
      <c r="AK3742" s="55">
        <v>0</v>
      </c>
      <c r="AL3742" s="55" t="s">
        <v>1361</v>
      </c>
      <c r="AN3742" s="55">
        <v>4</v>
      </c>
      <c r="AQ3742" s="55" t="s">
        <v>1235</v>
      </c>
      <c r="AR3742" s="56">
        <v>44341</v>
      </c>
      <c r="AS3742" s="57">
        <v>0.56331018518518516</v>
      </c>
      <c r="AT3742" s="56">
        <v>44432</v>
      </c>
      <c r="AU3742" s="57">
        <v>0.55988425925925933</v>
      </c>
      <c r="AV3742" s="55" t="s">
        <v>1344</v>
      </c>
      <c r="AW3742" s="55" t="s">
        <v>1355</v>
      </c>
      <c r="AX3742" s="55" t="s">
        <v>1490</v>
      </c>
      <c r="AY3742" s="55" t="s">
        <v>1047</v>
      </c>
      <c r="AZ3742" s="55">
        <v>3</v>
      </c>
      <c r="BA3742" s="55" t="s">
        <v>1347</v>
      </c>
      <c r="BB3742" s="55">
        <v>1</v>
      </c>
      <c r="BF3742" s="55" t="s">
        <v>1418</v>
      </c>
      <c r="BG3742" s="55">
        <v>4</v>
      </c>
      <c r="BH3742" s="55" t="s">
        <v>48</v>
      </c>
      <c r="BI3742" s="55" t="s">
        <v>244</v>
      </c>
      <c r="BJ3742" s="55">
        <v>0</v>
      </c>
      <c r="BK3742" s="55">
        <v>0</v>
      </c>
      <c r="BL3742" s="55">
        <v>0</v>
      </c>
      <c r="BM3742" s="55">
        <v>0</v>
      </c>
      <c r="BN3742" s="55">
        <v>0</v>
      </c>
      <c r="BO3742" s="55">
        <v>0</v>
      </c>
      <c r="BP3742" s="55">
        <v>0</v>
      </c>
      <c r="BQ3742" s="55">
        <v>0</v>
      </c>
      <c r="BR3742" s="55">
        <v>0</v>
      </c>
      <c r="BS3742" s="55">
        <v>0</v>
      </c>
      <c r="BT3742" s="56">
        <v>44425</v>
      </c>
      <c r="BU3742" s="56">
        <v>44425</v>
      </c>
      <c r="BV3742" s="56">
        <v>44432</v>
      </c>
      <c r="BW3742" s="56">
        <v>44432</v>
      </c>
      <c r="BX3742" s="55" t="s">
        <v>1046</v>
      </c>
      <c r="BY3742" s="55" t="s">
        <v>1047</v>
      </c>
      <c r="BZ3742" s="55">
        <v>652.34860000000003</v>
      </c>
      <c r="CA3742" s="55" t="s">
        <v>1419</v>
      </c>
      <c r="CB3742" s="55" t="s">
        <v>1357</v>
      </c>
    </row>
    <row r="3743" spans="1:80">
      <c r="A3743" s="55" t="s">
        <v>16210</v>
      </c>
      <c r="B3743" s="55">
        <v>2</v>
      </c>
      <c r="C3743" s="55" t="s">
        <v>16211</v>
      </c>
      <c r="D3743" s="55" t="s">
        <v>16212</v>
      </c>
      <c r="E3743" s="55">
        <v>0</v>
      </c>
      <c r="F3743" s="55">
        <v>0</v>
      </c>
      <c r="G3743" s="56">
        <v>44377</v>
      </c>
      <c r="H3743" s="56">
        <v>44377</v>
      </c>
      <c r="I3743" s="56">
        <v>44377</v>
      </c>
      <c r="J3743" s="55">
        <v>0</v>
      </c>
      <c r="L3743" s="56">
        <v>44343</v>
      </c>
      <c r="M3743" s="56">
        <v>44377</v>
      </c>
      <c r="N3743" s="55">
        <v>0</v>
      </c>
      <c r="O3743" s="55">
        <v>0</v>
      </c>
      <c r="P3743" s="55">
        <v>0</v>
      </c>
      <c r="R3743" s="55">
        <v>0</v>
      </c>
      <c r="T3743" s="55">
        <v>5192985009</v>
      </c>
      <c r="U3743" s="55" t="s">
        <v>16213</v>
      </c>
      <c r="V3743" s="55" t="s">
        <v>16211</v>
      </c>
      <c r="W3743" s="55" t="s">
        <v>1336</v>
      </c>
      <c r="X3743" s="55" t="s">
        <v>1336</v>
      </c>
      <c r="Y3743" s="55">
        <v>0</v>
      </c>
      <c r="Z3743" s="55" t="s">
        <v>1419</v>
      </c>
      <c r="AA3743" s="55" t="s">
        <v>1338</v>
      </c>
      <c r="AB3743" s="55">
        <v>2313</v>
      </c>
      <c r="AC3743" s="55">
        <v>2313</v>
      </c>
      <c r="AD3743" s="55">
        <v>0</v>
      </c>
      <c r="AE3743" s="55" t="s">
        <v>1339</v>
      </c>
      <c r="AF3743" s="55" t="s">
        <v>3146</v>
      </c>
      <c r="AG3743" s="55" t="s">
        <v>3147</v>
      </c>
      <c r="AH3743" s="55" t="s">
        <v>1235</v>
      </c>
      <c r="AJ3743" s="55" t="s">
        <v>16212</v>
      </c>
      <c r="AK3743" s="55">
        <v>0</v>
      </c>
      <c r="AL3743" s="55" t="s">
        <v>1361</v>
      </c>
      <c r="AN3743" s="55">
        <v>4</v>
      </c>
      <c r="AO3743" s="55" t="s">
        <v>16214</v>
      </c>
      <c r="AR3743" s="56">
        <v>44343</v>
      </c>
      <c r="AS3743" s="57">
        <v>0.47037037037037038</v>
      </c>
      <c r="AT3743" s="56">
        <v>44344</v>
      </c>
      <c r="AU3743" s="57">
        <v>0.35942129629629632</v>
      </c>
      <c r="AV3743" s="55" t="s">
        <v>1345</v>
      </c>
      <c r="AW3743" s="55" t="s">
        <v>1344</v>
      </c>
      <c r="AX3743" s="55" t="s">
        <v>1392</v>
      </c>
      <c r="CB3743" s="55" t="s">
        <v>3137</v>
      </c>
    </row>
    <row r="3744" spans="1:80">
      <c r="A3744" s="55" t="s">
        <v>16215</v>
      </c>
      <c r="B3744" s="55">
        <v>2</v>
      </c>
      <c r="C3744" s="55" t="s">
        <v>16211</v>
      </c>
      <c r="D3744" s="55" t="s">
        <v>1049</v>
      </c>
      <c r="E3744" s="55">
        <v>0</v>
      </c>
      <c r="F3744" s="55">
        <v>1</v>
      </c>
      <c r="G3744" s="56">
        <v>44377</v>
      </c>
      <c r="H3744" s="56">
        <v>44377</v>
      </c>
      <c r="I3744" s="56">
        <v>44377</v>
      </c>
      <c r="J3744" s="55">
        <v>1</v>
      </c>
      <c r="K3744" s="56">
        <v>44421</v>
      </c>
      <c r="L3744" s="56">
        <v>44364</v>
      </c>
      <c r="M3744" s="56">
        <v>44377</v>
      </c>
      <c r="N3744" s="55">
        <v>1</v>
      </c>
      <c r="O3744" s="55">
        <v>1</v>
      </c>
      <c r="P3744" s="55">
        <v>1</v>
      </c>
      <c r="Q3744" s="56">
        <v>44421</v>
      </c>
      <c r="R3744" s="55">
        <v>0</v>
      </c>
      <c r="T3744" s="55">
        <v>5200827002</v>
      </c>
      <c r="U3744" s="55" t="s">
        <v>16216</v>
      </c>
      <c r="V3744" s="55" t="s">
        <v>16211</v>
      </c>
      <c r="W3744" s="55" t="s">
        <v>1336</v>
      </c>
      <c r="X3744" s="55" t="s">
        <v>1336</v>
      </c>
      <c r="Y3744" s="55">
        <v>0</v>
      </c>
      <c r="Z3744" s="55" t="s">
        <v>1419</v>
      </c>
      <c r="AA3744" s="55" t="s">
        <v>1338</v>
      </c>
      <c r="AB3744" s="55">
        <v>2313</v>
      </c>
      <c r="AC3744" s="55">
        <v>2313</v>
      </c>
      <c r="AD3744" s="55">
        <v>0</v>
      </c>
      <c r="AE3744" s="55" t="s">
        <v>1339</v>
      </c>
      <c r="AF3744" s="55" t="s">
        <v>3146</v>
      </c>
      <c r="AG3744" s="55" t="s">
        <v>3147</v>
      </c>
      <c r="AH3744" s="55" t="s">
        <v>1235</v>
      </c>
      <c r="AJ3744" s="55" t="s">
        <v>1049</v>
      </c>
      <c r="AK3744" s="55">
        <v>0</v>
      </c>
      <c r="AL3744" s="55" t="s">
        <v>1361</v>
      </c>
      <c r="AN3744" s="55">
        <v>4</v>
      </c>
      <c r="AO3744" s="55" t="s">
        <v>16217</v>
      </c>
      <c r="AR3744" s="56">
        <v>44364</v>
      </c>
      <c r="AS3744" s="57">
        <v>0.47921296296296295</v>
      </c>
      <c r="AT3744" s="56">
        <v>44421</v>
      </c>
      <c r="AU3744" s="57">
        <v>0.44032407407407409</v>
      </c>
      <c r="AV3744" s="55" t="s">
        <v>1345</v>
      </c>
      <c r="AW3744" s="55" t="s">
        <v>1345</v>
      </c>
      <c r="AX3744" s="55" t="s">
        <v>1346</v>
      </c>
      <c r="CB3744" s="55" t="s">
        <v>3137</v>
      </c>
    </row>
    <row r="3745" spans="1:80">
      <c r="A3745" s="55" t="s">
        <v>16218</v>
      </c>
      <c r="B3745" s="55">
        <v>3</v>
      </c>
      <c r="C3745" s="55" t="s">
        <v>540</v>
      </c>
      <c r="D3745" s="55" t="s">
        <v>1048</v>
      </c>
      <c r="E3745" s="55">
        <v>1</v>
      </c>
      <c r="F3745" s="55">
        <v>1</v>
      </c>
      <c r="G3745" s="56">
        <v>44406</v>
      </c>
      <c r="H3745" s="56">
        <v>44406</v>
      </c>
      <c r="I3745" s="56">
        <v>44406</v>
      </c>
      <c r="J3745" s="55">
        <v>1</v>
      </c>
      <c r="K3745" s="56">
        <v>44425</v>
      </c>
      <c r="W3745" s="55" t="s">
        <v>1336</v>
      </c>
      <c r="X3745" s="55" t="s">
        <v>1336</v>
      </c>
      <c r="Y3745" s="55">
        <v>20</v>
      </c>
      <c r="AD3745" s="55">
        <v>2313</v>
      </c>
      <c r="AE3745" s="55" t="s">
        <v>1339</v>
      </c>
      <c r="AF3745" s="55" t="s">
        <v>1352</v>
      </c>
      <c r="AG3745" s="55" t="s">
        <v>1353</v>
      </c>
      <c r="AI3745" s="55">
        <v>510</v>
      </c>
      <c r="AJ3745" s="55" t="s">
        <v>1048</v>
      </c>
      <c r="AK3745" s="55">
        <v>0</v>
      </c>
      <c r="AL3745" s="55" t="s">
        <v>1361</v>
      </c>
      <c r="AN3745" s="55">
        <v>4</v>
      </c>
      <c r="AQ3745" s="55" t="s">
        <v>1235</v>
      </c>
      <c r="AR3745" s="56">
        <v>44341</v>
      </c>
      <c r="AS3745" s="57">
        <v>0.56244212962962969</v>
      </c>
      <c r="AT3745" s="56">
        <v>44432</v>
      </c>
      <c r="AU3745" s="57">
        <v>0.55902777777777779</v>
      </c>
      <c r="AV3745" s="55" t="s">
        <v>1344</v>
      </c>
      <c r="AW3745" s="55" t="s">
        <v>1355</v>
      </c>
      <c r="AX3745" s="55" t="s">
        <v>1490</v>
      </c>
      <c r="AY3745" s="55" t="s">
        <v>1049</v>
      </c>
      <c r="AZ3745" s="55">
        <v>3</v>
      </c>
      <c r="BA3745" s="55" t="s">
        <v>1347</v>
      </c>
      <c r="BB3745" s="55">
        <v>1</v>
      </c>
      <c r="BF3745" s="55" t="s">
        <v>1418</v>
      </c>
      <c r="BG3745" s="55">
        <v>4</v>
      </c>
      <c r="BH3745" s="55" t="s">
        <v>48</v>
      </c>
      <c r="BI3745" s="55" t="s">
        <v>244</v>
      </c>
      <c r="BJ3745" s="55">
        <v>0</v>
      </c>
      <c r="BK3745" s="55">
        <v>0</v>
      </c>
      <c r="BL3745" s="55">
        <v>0</v>
      </c>
      <c r="BM3745" s="55">
        <v>0</v>
      </c>
      <c r="BN3745" s="55">
        <v>0</v>
      </c>
      <c r="BO3745" s="55">
        <v>0</v>
      </c>
      <c r="BP3745" s="55">
        <v>0</v>
      </c>
      <c r="BQ3745" s="55">
        <v>0</v>
      </c>
      <c r="BR3745" s="55">
        <v>0</v>
      </c>
      <c r="BS3745" s="55">
        <v>0</v>
      </c>
      <c r="BT3745" s="56">
        <v>44425</v>
      </c>
      <c r="BU3745" s="56">
        <v>44425</v>
      </c>
      <c r="BV3745" s="56">
        <v>44432</v>
      </c>
      <c r="BW3745" s="56">
        <v>44432</v>
      </c>
      <c r="BX3745" s="55" t="s">
        <v>1048</v>
      </c>
      <c r="BY3745" s="55" t="s">
        <v>1049</v>
      </c>
      <c r="BZ3745" s="55">
        <v>1843.6666</v>
      </c>
      <c r="CA3745" s="55" t="s">
        <v>1419</v>
      </c>
      <c r="CB3745" s="55" t="s">
        <v>1357</v>
      </c>
    </row>
    <row r="3746" spans="1:80">
      <c r="A3746" s="55" t="s">
        <v>16219</v>
      </c>
      <c r="B3746" s="55">
        <v>2</v>
      </c>
      <c r="C3746" s="55" t="s">
        <v>16220</v>
      </c>
      <c r="D3746" s="55" t="s">
        <v>16221</v>
      </c>
      <c r="E3746" s="55">
        <v>0</v>
      </c>
      <c r="F3746" s="55">
        <v>0</v>
      </c>
      <c r="G3746" s="56">
        <v>44347</v>
      </c>
      <c r="H3746" s="56">
        <v>44347</v>
      </c>
      <c r="I3746" s="56">
        <v>44347</v>
      </c>
      <c r="J3746" s="55">
        <v>0</v>
      </c>
      <c r="L3746" s="56">
        <v>44316</v>
      </c>
      <c r="M3746" s="56">
        <v>44347</v>
      </c>
      <c r="N3746" s="55">
        <v>0</v>
      </c>
      <c r="O3746" s="55">
        <v>0</v>
      </c>
      <c r="P3746" s="55">
        <v>0</v>
      </c>
      <c r="R3746" s="55">
        <v>0</v>
      </c>
      <c r="T3746" s="55">
        <v>5181406009</v>
      </c>
      <c r="U3746" s="55" t="s">
        <v>16222</v>
      </c>
      <c r="V3746" s="55" t="s">
        <v>16220</v>
      </c>
      <c r="W3746" s="55" t="s">
        <v>1336</v>
      </c>
      <c r="X3746" s="55" t="s">
        <v>1336</v>
      </c>
      <c r="Y3746" s="55">
        <v>0</v>
      </c>
      <c r="Z3746" s="55" t="s">
        <v>1419</v>
      </c>
      <c r="AA3746" s="55" t="s">
        <v>1338</v>
      </c>
      <c r="AB3746" s="55">
        <v>682.5</v>
      </c>
      <c r="AC3746" s="55">
        <v>682.5</v>
      </c>
      <c r="AD3746" s="55">
        <v>0</v>
      </c>
      <c r="AE3746" s="55" t="s">
        <v>1339</v>
      </c>
      <c r="AF3746" s="55" t="s">
        <v>3146</v>
      </c>
      <c r="AG3746" s="55" t="s">
        <v>3147</v>
      </c>
      <c r="AH3746" s="55" t="s">
        <v>1235</v>
      </c>
      <c r="AJ3746" s="55" t="s">
        <v>16221</v>
      </c>
      <c r="AK3746" s="55">
        <v>0</v>
      </c>
      <c r="AL3746" s="55" t="s">
        <v>1361</v>
      </c>
      <c r="AN3746" s="55">
        <v>2</v>
      </c>
      <c r="AO3746" s="55" t="s">
        <v>16223</v>
      </c>
      <c r="AR3746" s="56">
        <v>44316</v>
      </c>
      <c r="AS3746" s="57">
        <v>0.38391203703703702</v>
      </c>
      <c r="AT3746" s="56">
        <v>44362</v>
      </c>
      <c r="AU3746" s="57">
        <v>0.76120370370370372</v>
      </c>
      <c r="AV3746" s="55" t="s">
        <v>1345</v>
      </c>
      <c r="AW3746" s="55" t="s">
        <v>3374</v>
      </c>
      <c r="AX3746" s="55" t="s">
        <v>2167</v>
      </c>
      <c r="CB3746" s="55" t="s">
        <v>3150</v>
      </c>
    </row>
    <row r="3747" spans="1:80">
      <c r="A3747" s="55" t="s">
        <v>16224</v>
      </c>
      <c r="B3747" s="55">
        <v>2</v>
      </c>
      <c r="C3747" s="55" t="s">
        <v>16225</v>
      </c>
      <c r="D3747" s="55" t="s">
        <v>16226</v>
      </c>
      <c r="E3747" s="55">
        <v>0</v>
      </c>
      <c r="F3747" s="55">
        <v>1</v>
      </c>
      <c r="G3747" s="56">
        <v>44377</v>
      </c>
      <c r="H3747" s="56">
        <v>44377</v>
      </c>
      <c r="I3747" s="56">
        <v>44377</v>
      </c>
      <c r="J3747" s="55">
        <v>1</v>
      </c>
      <c r="K3747" s="56">
        <v>44371</v>
      </c>
      <c r="L3747" s="56">
        <v>44362</v>
      </c>
      <c r="M3747" s="56">
        <v>44377</v>
      </c>
      <c r="N3747" s="55">
        <v>1</v>
      </c>
      <c r="O3747" s="55">
        <v>1</v>
      </c>
      <c r="P3747" s="55">
        <v>1</v>
      </c>
      <c r="Q3747" s="56">
        <v>44371</v>
      </c>
      <c r="R3747" s="55">
        <v>0</v>
      </c>
      <c r="T3747" s="55">
        <v>5196116002</v>
      </c>
      <c r="U3747" s="55" t="s">
        <v>16227</v>
      </c>
      <c r="V3747" s="55" t="s">
        <v>16225</v>
      </c>
      <c r="W3747" s="55" t="s">
        <v>1336</v>
      </c>
      <c r="X3747" s="55" t="s">
        <v>1336</v>
      </c>
      <c r="Y3747" s="55">
        <v>0</v>
      </c>
      <c r="Z3747" s="55" t="s">
        <v>1419</v>
      </c>
      <c r="AA3747" s="55" t="s">
        <v>1338</v>
      </c>
      <c r="AB3747" s="55">
        <v>840</v>
      </c>
      <c r="AC3747" s="55">
        <v>840</v>
      </c>
      <c r="AD3747" s="55">
        <v>0</v>
      </c>
      <c r="AE3747" s="55" t="s">
        <v>1339</v>
      </c>
      <c r="AF3747" s="55" t="s">
        <v>3146</v>
      </c>
      <c r="AG3747" s="55" t="s">
        <v>3147</v>
      </c>
      <c r="AH3747" s="55" t="s">
        <v>1235</v>
      </c>
      <c r="AJ3747" s="55" t="s">
        <v>16226</v>
      </c>
      <c r="AK3747" s="55">
        <v>0</v>
      </c>
      <c r="AL3747" s="55" t="s">
        <v>1361</v>
      </c>
      <c r="AN3747" s="55">
        <v>3</v>
      </c>
      <c r="AO3747" s="55" t="s">
        <v>16228</v>
      </c>
      <c r="AR3747" s="56">
        <v>44362</v>
      </c>
      <c r="AS3747" s="57">
        <v>0.36951388888888892</v>
      </c>
      <c r="AT3747" s="56">
        <v>44371</v>
      </c>
      <c r="AU3747" s="57">
        <v>0.62789351851851849</v>
      </c>
      <c r="AV3747" s="55" t="s">
        <v>1345</v>
      </c>
      <c r="AW3747" s="55" t="s">
        <v>1345</v>
      </c>
      <c r="AX3747" s="55" t="s">
        <v>1346</v>
      </c>
      <c r="CB3747" s="55" t="s">
        <v>3150</v>
      </c>
    </row>
    <row r="3748" spans="1:80">
      <c r="A3748" s="55" t="s">
        <v>16229</v>
      </c>
      <c r="B3748" s="55">
        <v>2</v>
      </c>
      <c r="C3748" s="55" t="s">
        <v>16230</v>
      </c>
      <c r="D3748" s="55" t="s">
        <v>16231</v>
      </c>
      <c r="E3748" s="55">
        <v>0</v>
      </c>
      <c r="F3748" s="55">
        <v>1</v>
      </c>
      <c r="G3748" s="56">
        <v>44347</v>
      </c>
      <c r="H3748" s="56">
        <v>44347</v>
      </c>
      <c r="I3748" s="56">
        <v>44347</v>
      </c>
      <c r="J3748" s="55">
        <v>1</v>
      </c>
      <c r="K3748" s="56">
        <v>44413</v>
      </c>
      <c r="L3748" s="56">
        <v>44333</v>
      </c>
      <c r="M3748" s="56">
        <v>44347</v>
      </c>
      <c r="N3748" s="55">
        <v>1</v>
      </c>
      <c r="O3748" s="55">
        <v>1</v>
      </c>
      <c r="P3748" s="55">
        <v>1</v>
      </c>
      <c r="Q3748" s="56">
        <v>44414</v>
      </c>
      <c r="R3748" s="55">
        <v>0</v>
      </c>
      <c r="T3748" s="55">
        <v>5181904002</v>
      </c>
      <c r="U3748" s="55" t="s">
        <v>16232</v>
      </c>
      <c r="V3748" s="55" t="s">
        <v>16230</v>
      </c>
      <c r="W3748" s="55" t="s">
        <v>1336</v>
      </c>
      <c r="X3748" s="55" t="s">
        <v>1336</v>
      </c>
      <c r="Y3748" s="55">
        <v>0</v>
      </c>
      <c r="Z3748" s="55" t="s">
        <v>1419</v>
      </c>
      <c r="AA3748" s="55" t="s">
        <v>1338</v>
      </c>
      <c r="AB3748" s="55">
        <v>1260</v>
      </c>
      <c r="AC3748" s="55">
        <v>1260</v>
      </c>
      <c r="AD3748" s="55">
        <v>0</v>
      </c>
      <c r="AE3748" s="55" t="s">
        <v>1339</v>
      </c>
      <c r="AF3748" s="55" t="s">
        <v>3146</v>
      </c>
      <c r="AG3748" s="55" t="s">
        <v>3147</v>
      </c>
      <c r="AH3748" s="55" t="s">
        <v>1235</v>
      </c>
      <c r="AJ3748" s="55" t="s">
        <v>16231</v>
      </c>
      <c r="AK3748" s="55">
        <v>0</v>
      </c>
      <c r="AL3748" s="55" t="s">
        <v>1361</v>
      </c>
      <c r="AN3748" s="55">
        <v>3</v>
      </c>
      <c r="AO3748" s="55" t="s">
        <v>16233</v>
      </c>
      <c r="AR3748" s="56">
        <v>44333</v>
      </c>
      <c r="AS3748" s="57">
        <v>0.75134259259259262</v>
      </c>
      <c r="AT3748" s="56">
        <v>44413</v>
      </c>
      <c r="AU3748" s="57">
        <v>0.66741898148148149</v>
      </c>
      <c r="AV3748" s="55" t="s">
        <v>1345</v>
      </c>
      <c r="AW3748" s="55" t="s">
        <v>1345</v>
      </c>
      <c r="AX3748" s="55" t="s">
        <v>1346</v>
      </c>
      <c r="CB3748" s="55" t="s">
        <v>3150</v>
      </c>
    </row>
    <row r="3749" spans="1:80">
      <c r="A3749" s="55" t="s">
        <v>16234</v>
      </c>
      <c r="B3749" s="55">
        <v>2</v>
      </c>
      <c r="C3749" s="55" t="s">
        <v>16235</v>
      </c>
      <c r="D3749" s="55" t="s">
        <v>16236</v>
      </c>
      <c r="E3749" s="55">
        <v>0</v>
      </c>
      <c r="F3749" s="55">
        <v>1</v>
      </c>
      <c r="G3749" s="56">
        <v>44347</v>
      </c>
      <c r="H3749" s="56">
        <v>44347</v>
      </c>
      <c r="I3749" s="56">
        <v>44347</v>
      </c>
      <c r="J3749" s="55">
        <v>1</v>
      </c>
      <c r="K3749" s="56">
        <v>44413</v>
      </c>
      <c r="L3749" s="56">
        <v>44333</v>
      </c>
      <c r="M3749" s="56">
        <v>44347</v>
      </c>
      <c r="N3749" s="55">
        <v>1</v>
      </c>
      <c r="O3749" s="55">
        <v>1</v>
      </c>
      <c r="P3749" s="55">
        <v>1</v>
      </c>
      <c r="Q3749" s="56">
        <v>44414</v>
      </c>
      <c r="R3749" s="55">
        <v>0</v>
      </c>
      <c r="T3749" s="55">
        <v>5181905000</v>
      </c>
      <c r="U3749" s="55" t="s">
        <v>16237</v>
      </c>
      <c r="V3749" s="55" t="s">
        <v>16235</v>
      </c>
      <c r="W3749" s="55" t="s">
        <v>1336</v>
      </c>
      <c r="X3749" s="55" t="s">
        <v>1336</v>
      </c>
      <c r="Y3749" s="55">
        <v>0</v>
      </c>
      <c r="Z3749" s="55" t="s">
        <v>1419</v>
      </c>
      <c r="AA3749" s="55" t="s">
        <v>1338</v>
      </c>
      <c r="AB3749" s="55">
        <v>1050</v>
      </c>
      <c r="AC3749" s="55">
        <v>1050</v>
      </c>
      <c r="AD3749" s="55">
        <v>0</v>
      </c>
      <c r="AE3749" s="55" t="s">
        <v>1339</v>
      </c>
      <c r="AF3749" s="55" t="s">
        <v>3146</v>
      </c>
      <c r="AG3749" s="55" t="s">
        <v>3147</v>
      </c>
      <c r="AH3749" s="55" t="s">
        <v>1235</v>
      </c>
      <c r="AJ3749" s="55" t="s">
        <v>16236</v>
      </c>
      <c r="AK3749" s="55">
        <v>0</v>
      </c>
      <c r="AL3749" s="55" t="s">
        <v>1361</v>
      </c>
      <c r="AN3749" s="55">
        <v>3</v>
      </c>
      <c r="AO3749" s="55" t="s">
        <v>16238</v>
      </c>
      <c r="AR3749" s="56">
        <v>44333</v>
      </c>
      <c r="AS3749" s="57">
        <v>0.75100694444444438</v>
      </c>
      <c r="AT3749" s="56">
        <v>44413</v>
      </c>
      <c r="AU3749" s="57">
        <v>0.66741898148148149</v>
      </c>
      <c r="AV3749" s="55" t="s">
        <v>1345</v>
      </c>
      <c r="AW3749" s="55" t="s">
        <v>1345</v>
      </c>
      <c r="AX3749" s="55" t="s">
        <v>1346</v>
      </c>
      <c r="CB3749" s="55" t="s">
        <v>3150</v>
      </c>
    </row>
    <row r="3750" spans="1:80">
      <c r="A3750" s="55" t="s">
        <v>16239</v>
      </c>
      <c r="B3750" s="55">
        <v>2</v>
      </c>
      <c r="C3750" s="55" t="s">
        <v>16240</v>
      </c>
      <c r="D3750" s="55" t="s">
        <v>16241</v>
      </c>
      <c r="E3750" s="55">
        <v>0</v>
      </c>
      <c r="F3750" s="55">
        <v>0</v>
      </c>
      <c r="G3750" s="56">
        <v>44377</v>
      </c>
      <c r="H3750" s="56">
        <v>44377</v>
      </c>
      <c r="I3750" s="56">
        <v>44377</v>
      </c>
      <c r="J3750" s="55">
        <v>0</v>
      </c>
      <c r="L3750" s="56">
        <v>44343</v>
      </c>
      <c r="M3750" s="56">
        <v>44377</v>
      </c>
      <c r="N3750" s="55">
        <v>0</v>
      </c>
      <c r="O3750" s="55">
        <v>0</v>
      </c>
      <c r="P3750" s="55">
        <v>0</v>
      </c>
      <c r="R3750" s="55">
        <v>0</v>
      </c>
      <c r="T3750" s="55">
        <v>5192970003</v>
      </c>
      <c r="U3750" s="55" t="s">
        <v>16242</v>
      </c>
      <c r="V3750" s="55" t="s">
        <v>16240</v>
      </c>
      <c r="W3750" s="55" t="s">
        <v>1336</v>
      </c>
      <c r="X3750" s="55" t="s">
        <v>1336</v>
      </c>
      <c r="Y3750" s="55">
        <v>0</v>
      </c>
      <c r="Z3750" s="55" t="s">
        <v>1419</v>
      </c>
      <c r="AA3750" s="55" t="s">
        <v>1338</v>
      </c>
      <c r="AB3750" s="55">
        <v>1402</v>
      </c>
      <c r="AC3750" s="55">
        <v>1402</v>
      </c>
      <c r="AD3750" s="55">
        <v>0</v>
      </c>
      <c r="AE3750" s="55" t="s">
        <v>1339</v>
      </c>
      <c r="AF3750" s="55" t="s">
        <v>3146</v>
      </c>
      <c r="AG3750" s="55" t="s">
        <v>3147</v>
      </c>
      <c r="AH3750" s="55" t="s">
        <v>1235</v>
      </c>
      <c r="AJ3750" s="55" t="s">
        <v>16241</v>
      </c>
      <c r="AK3750" s="55">
        <v>0</v>
      </c>
      <c r="AL3750" s="55" t="s">
        <v>1361</v>
      </c>
      <c r="AN3750" s="55">
        <v>3</v>
      </c>
      <c r="AO3750" s="55" t="s">
        <v>16243</v>
      </c>
      <c r="AR3750" s="56">
        <v>44343</v>
      </c>
      <c r="AS3750" s="57">
        <v>0.47074074074074074</v>
      </c>
      <c r="AT3750" s="56">
        <v>44344</v>
      </c>
      <c r="AU3750" s="57">
        <v>0.35942129629629632</v>
      </c>
      <c r="AV3750" s="55" t="s">
        <v>1345</v>
      </c>
      <c r="AW3750" s="55" t="s">
        <v>1344</v>
      </c>
      <c r="AX3750" s="55" t="s">
        <v>1392</v>
      </c>
      <c r="CB3750" s="55" t="s">
        <v>3137</v>
      </c>
    </row>
    <row r="3751" spans="1:80">
      <c r="A3751" s="55" t="s">
        <v>16244</v>
      </c>
      <c r="B3751" s="55">
        <v>2</v>
      </c>
      <c r="C3751" s="55" t="s">
        <v>16240</v>
      </c>
      <c r="D3751" s="55" t="s">
        <v>1051</v>
      </c>
      <c r="E3751" s="55">
        <v>0</v>
      </c>
      <c r="F3751" s="55">
        <v>1</v>
      </c>
      <c r="G3751" s="56">
        <v>44377</v>
      </c>
      <c r="H3751" s="56">
        <v>44377</v>
      </c>
      <c r="I3751" s="56">
        <v>44377</v>
      </c>
      <c r="J3751" s="55">
        <v>1</v>
      </c>
      <c r="K3751" s="56">
        <v>44418</v>
      </c>
      <c r="L3751" s="56">
        <v>44364</v>
      </c>
      <c r="M3751" s="56">
        <v>44377</v>
      </c>
      <c r="N3751" s="55">
        <v>1</v>
      </c>
      <c r="O3751" s="55">
        <v>1</v>
      </c>
      <c r="P3751" s="55">
        <v>1</v>
      </c>
      <c r="Q3751" s="56">
        <v>44418</v>
      </c>
      <c r="R3751" s="55">
        <v>0</v>
      </c>
      <c r="T3751" s="55">
        <v>5200830001</v>
      </c>
      <c r="U3751" s="55" t="s">
        <v>16245</v>
      </c>
      <c r="V3751" s="55" t="s">
        <v>16240</v>
      </c>
      <c r="W3751" s="55" t="s">
        <v>1336</v>
      </c>
      <c r="X3751" s="55" t="s">
        <v>1336</v>
      </c>
      <c r="Y3751" s="55">
        <v>0</v>
      </c>
      <c r="Z3751" s="55" t="s">
        <v>1419</v>
      </c>
      <c r="AA3751" s="55" t="s">
        <v>1338</v>
      </c>
      <c r="AB3751" s="55">
        <v>1402</v>
      </c>
      <c r="AC3751" s="55">
        <v>1402</v>
      </c>
      <c r="AD3751" s="55">
        <v>0</v>
      </c>
      <c r="AE3751" s="55" t="s">
        <v>1339</v>
      </c>
      <c r="AF3751" s="55" t="s">
        <v>3146</v>
      </c>
      <c r="AG3751" s="55" t="s">
        <v>3147</v>
      </c>
      <c r="AH3751" s="55" t="s">
        <v>1235</v>
      </c>
      <c r="AJ3751" s="55" t="s">
        <v>1051</v>
      </c>
      <c r="AK3751" s="55">
        <v>0</v>
      </c>
      <c r="AL3751" s="55" t="s">
        <v>1361</v>
      </c>
      <c r="AN3751" s="55">
        <v>3</v>
      </c>
      <c r="AO3751" s="55" t="s">
        <v>16246</v>
      </c>
      <c r="AR3751" s="56">
        <v>44364</v>
      </c>
      <c r="AS3751" s="57">
        <v>0.47957175925925927</v>
      </c>
      <c r="AT3751" s="56">
        <v>44418</v>
      </c>
      <c r="AU3751" s="57">
        <v>0.42019675925925926</v>
      </c>
      <c r="AV3751" s="55" t="s">
        <v>1345</v>
      </c>
      <c r="AW3751" s="55" t="s">
        <v>1345</v>
      </c>
      <c r="AX3751" s="55" t="s">
        <v>1346</v>
      </c>
      <c r="CB3751" s="55" t="s">
        <v>3137</v>
      </c>
    </row>
    <row r="3752" spans="1:80">
      <c r="A3752" s="55" t="s">
        <v>16247</v>
      </c>
      <c r="B3752" s="55">
        <v>3</v>
      </c>
      <c r="C3752" s="55" t="s">
        <v>541</v>
      </c>
      <c r="D3752" s="55" t="s">
        <v>1050</v>
      </c>
      <c r="E3752" s="55">
        <v>1</v>
      </c>
      <c r="F3752" s="55">
        <v>1</v>
      </c>
      <c r="G3752" s="56">
        <v>44407</v>
      </c>
      <c r="H3752" s="56">
        <v>44407</v>
      </c>
      <c r="I3752" s="56">
        <v>44407</v>
      </c>
      <c r="J3752" s="55">
        <v>1</v>
      </c>
      <c r="K3752" s="56">
        <v>44433</v>
      </c>
      <c r="W3752" s="55" t="s">
        <v>1336</v>
      </c>
      <c r="X3752" s="55" t="s">
        <v>1336</v>
      </c>
      <c r="Y3752" s="55">
        <v>20</v>
      </c>
      <c r="AD3752" s="55">
        <v>1402</v>
      </c>
      <c r="AE3752" s="55" t="s">
        <v>1339</v>
      </c>
      <c r="AF3752" s="55" t="s">
        <v>1352</v>
      </c>
      <c r="AG3752" s="55" t="s">
        <v>1353</v>
      </c>
      <c r="AI3752" s="55">
        <v>510</v>
      </c>
      <c r="AJ3752" s="55" t="s">
        <v>1050</v>
      </c>
      <c r="AK3752" s="55">
        <v>0</v>
      </c>
      <c r="AL3752" s="55" t="s">
        <v>1361</v>
      </c>
      <c r="AN3752" s="55">
        <v>3</v>
      </c>
      <c r="AQ3752" s="55" t="s">
        <v>1235</v>
      </c>
      <c r="AR3752" s="56">
        <v>44341</v>
      </c>
      <c r="AS3752" s="57">
        <v>0.56429398148148147</v>
      </c>
      <c r="AT3752" s="56">
        <v>44433</v>
      </c>
      <c r="AU3752" s="57">
        <v>0.54221064814814812</v>
      </c>
      <c r="AV3752" s="55" t="s">
        <v>1344</v>
      </c>
      <c r="AW3752" s="55" t="s">
        <v>1355</v>
      </c>
      <c r="AX3752" s="55" t="s">
        <v>1490</v>
      </c>
      <c r="AY3752" s="55" t="s">
        <v>1051</v>
      </c>
      <c r="AZ3752" s="55">
        <v>3</v>
      </c>
      <c r="BA3752" s="55" t="s">
        <v>1347</v>
      </c>
      <c r="BB3752" s="55">
        <v>1</v>
      </c>
      <c r="BF3752" s="55" t="s">
        <v>1418</v>
      </c>
      <c r="BG3752" s="55">
        <v>4</v>
      </c>
      <c r="BH3752" s="55" t="s">
        <v>48</v>
      </c>
      <c r="BI3752" s="55" t="s">
        <v>244</v>
      </c>
      <c r="BJ3752" s="55">
        <v>0</v>
      </c>
      <c r="BK3752" s="55">
        <v>0</v>
      </c>
      <c r="BL3752" s="55">
        <v>0</v>
      </c>
      <c r="BM3752" s="55">
        <v>0</v>
      </c>
      <c r="BN3752" s="55">
        <v>0</v>
      </c>
      <c r="BO3752" s="55">
        <v>0</v>
      </c>
      <c r="BP3752" s="55">
        <v>0</v>
      </c>
      <c r="BQ3752" s="55">
        <v>0</v>
      </c>
      <c r="BR3752" s="55">
        <v>0</v>
      </c>
      <c r="BS3752" s="55">
        <v>0</v>
      </c>
      <c r="BT3752" s="56">
        <v>44433</v>
      </c>
      <c r="BU3752" s="56">
        <v>44433</v>
      </c>
      <c r="BV3752" s="56">
        <v>44433</v>
      </c>
      <c r="BW3752" s="56">
        <v>44433</v>
      </c>
      <c r="BX3752" s="55" t="s">
        <v>1050</v>
      </c>
      <c r="BY3752" s="55" t="s">
        <v>1051</v>
      </c>
      <c r="BZ3752" s="55">
        <v>854.20159999999998</v>
      </c>
      <c r="CA3752" s="55" t="s">
        <v>1419</v>
      </c>
      <c r="CB3752" s="55" t="s">
        <v>1357</v>
      </c>
    </row>
    <row r="3753" spans="1:80">
      <c r="A3753" s="55" t="s">
        <v>16248</v>
      </c>
      <c r="B3753" s="55">
        <v>2</v>
      </c>
      <c r="C3753" s="55" t="s">
        <v>16249</v>
      </c>
      <c r="D3753" s="55" t="s">
        <v>16250</v>
      </c>
      <c r="E3753" s="55">
        <v>0</v>
      </c>
      <c r="F3753" s="55">
        <v>0</v>
      </c>
      <c r="G3753" s="56">
        <v>44377</v>
      </c>
      <c r="H3753" s="56">
        <v>44377</v>
      </c>
      <c r="I3753" s="56">
        <v>44377</v>
      </c>
      <c r="J3753" s="55">
        <v>0</v>
      </c>
      <c r="L3753" s="56">
        <v>44343</v>
      </c>
      <c r="M3753" s="56">
        <v>44377</v>
      </c>
      <c r="N3753" s="55">
        <v>0</v>
      </c>
      <c r="O3753" s="55">
        <v>0</v>
      </c>
      <c r="P3753" s="55">
        <v>0</v>
      </c>
      <c r="R3753" s="55">
        <v>0</v>
      </c>
      <c r="T3753" s="55">
        <v>5192969000</v>
      </c>
      <c r="U3753" s="55" t="s">
        <v>16251</v>
      </c>
      <c r="V3753" s="55" t="s">
        <v>16249</v>
      </c>
      <c r="W3753" s="55" t="s">
        <v>1336</v>
      </c>
      <c r="X3753" s="55" t="s">
        <v>1336</v>
      </c>
      <c r="Y3753" s="55">
        <v>0</v>
      </c>
      <c r="Z3753" s="55" t="s">
        <v>1419</v>
      </c>
      <c r="AA3753" s="55" t="s">
        <v>1338</v>
      </c>
      <c r="AB3753" s="55">
        <v>1402</v>
      </c>
      <c r="AC3753" s="55">
        <v>1402</v>
      </c>
      <c r="AD3753" s="55">
        <v>0</v>
      </c>
      <c r="AE3753" s="55" t="s">
        <v>1339</v>
      </c>
      <c r="AF3753" s="55" t="s">
        <v>3146</v>
      </c>
      <c r="AG3753" s="55" t="s">
        <v>3147</v>
      </c>
      <c r="AH3753" s="55" t="s">
        <v>1235</v>
      </c>
      <c r="AJ3753" s="55" t="s">
        <v>16250</v>
      </c>
      <c r="AK3753" s="55">
        <v>0</v>
      </c>
      <c r="AL3753" s="55" t="s">
        <v>1361</v>
      </c>
      <c r="AN3753" s="55">
        <v>3</v>
      </c>
      <c r="AO3753" s="55" t="s">
        <v>16252</v>
      </c>
      <c r="AR3753" s="56">
        <v>44343</v>
      </c>
      <c r="AS3753" s="57">
        <v>0.47081018518518519</v>
      </c>
      <c r="AT3753" s="56">
        <v>44344</v>
      </c>
      <c r="AU3753" s="57">
        <v>0.35940972222222217</v>
      </c>
      <c r="AV3753" s="55" t="s">
        <v>1345</v>
      </c>
      <c r="AW3753" s="55" t="s">
        <v>1344</v>
      </c>
      <c r="AX3753" s="55" t="s">
        <v>1392</v>
      </c>
      <c r="CB3753" s="55" t="s">
        <v>3137</v>
      </c>
    </row>
    <row r="3754" spans="1:80">
      <c r="A3754" s="55" t="s">
        <v>16253</v>
      </c>
      <c r="B3754" s="55">
        <v>2</v>
      </c>
      <c r="C3754" s="55" t="s">
        <v>16249</v>
      </c>
      <c r="D3754" s="55" t="s">
        <v>1053</v>
      </c>
      <c r="E3754" s="55">
        <v>0</v>
      </c>
      <c r="F3754" s="55">
        <v>1</v>
      </c>
      <c r="G3754" s="56">
        <v>44377</v>
      </c>
      <c r="H3754" s="56">
        <v>44377</v>
      </c>
      <c r="I3754" s="56">
        <v>44377</v>
      </c>
      <c r="J3754" s="55">
        <v>1</v>
      </c>
      <c r="K3754" s="56">
        <v>44418</v>
      </c>
      <c r="L3754" s="56">
        <v>44364</v>
      </c>
      <c r="M3754" s="56">
        <v>44377</v>
      </c>
      <c r="N3754" s="55">
        <v>1</v>
      </c>
      <c r="O3754" s="55">
        <v>1</v>
      </c>
      <c r="P3754" s="55">
        <v>1</v>
      </c>
      <c r="Q3754" s="56">
        <v>44418</v>
      </c>
      <c r="R3754" s="55">
        <v>0</v>
      </c>
      <c r="T3754" s="55">
        <v>5200829007</v>
      </c>
      <c r="U3754" s="55" t="s">
        <v>16254</v>
      </c>
      <c r="V3754" s="55" t="s">
        <v>16249</v>
      </c>
      <c r="W3754" s="55" t="s">
        <v>1336</v>
      </c>
      <c r="X3754" s="55" t="s">
        <v>1336</v>
      </c>
      <c r="Y3754" s="55">
        <v>0</v>
      </c>
      <c r="Z3754" s="55" t="s">
        <v>1419</v>
      </c>
      <c r="AA3754" s="55" t="s">
        <v>1338</v>
      </c>
      <c r="AB3754" s="55">
        <v>1402</v>
      </c>
      <c r="AC3754" s="55">
        <v>1402</v>
      </c>
      <c r="AD3754" s="55">
        <v>0</v>
      </c>
      <c r="AE3754" s="55" t="s">
        <v>1339</v>
      </c>
      <c r="AF3754" s="55" t="s">
        <v>3146</v>
      </c>
      <c r="AG3754" s="55" t="s">
        <v>3147</v>
      </c>
      <c r="AH3754" s="55" t="s">
        <v>1235</v>
      </c>
      <c r="AJ3754" s="55" t="s">
        <v>1053</v>
      </c>
      <c r="AK3754" s="55">
        <v>0</v>
      </c>
      <c r="AL3754" s="55" t="s">
        <v>1361</v>
      </c>
      <c r="AN3754" s="55">
        <v>3</v>
      </c>
      <c r="AO3754" s="55" t="s">
        <v>16255</v>
      </c>
      <c r="AR3754" s="56">
        <v>44364</v>
      </c>
      <c r="AS3754" s="57">
        <v>0.47965277777777776</v>
      </c>
      <c r="AT3754" s="56">
        <v>44418</v>
      </c>
      <c r="AU3754" s="57">
        <v>0.4208796296296296</v>
      </c>
      <c r="AV3754" s="55" t="s">
        <v>1345</v>
      </c>
      <c r="AW3754" s="55" t="s">
        <v>1345</v>
      </c>
      <c r="AX3754" s="55" t="s">
        <v>1346</v>
      </c>
      <c r="CB3754" s="55" t="s">
        <v>3137</v>
      </c>
    </row>
    <row r="3755" spans="1:80">
      <c r="A3755" s="55" t="s">
        <v>16256</v>
      </c>
      <c r="B3755" s="55">
        <v>3</v>
      </c>
      <c r="C3755" s="55" t="s">
        <v>542</v>
      </c>
      <c r="D3755" s="55" t="s">
        <v>1052</v>
      </c>
      <c r="E3755" s="55">
        <v>1</v>
      </c>
      <c r="F3755" s="55">
        <v>1</v>
      </c>
      <c r="G3755" s="56">
        <v>44407</v>
      </c>
      <c r="H3755" s="56">
        <v>44407</v>
      </c>
      <c r="I3755" s="56">
        <v>44407</v>
      </c>
      <c r="J3755" s="55">
        <v>1</v>
      </c>
      <c r="K3755" s="56">
        <v>44433</v>
      </c>
      <c r="W3755" s="55" t="s">
        <v>1336</v>
      </c>
      <c r="X3755" s="55" t="s">
        <v>1336</v>
      </c>
      <c r="Y3755" s="55">
        <v>20</v>
      </c>
      <c r="AD3755" s="55">
        <v>1402</v>
      </c>
      <c r="AE3755" s="55" t="s">
        <v>1339</v>
      </c>
      <c r="AF3755" s="55" t="s">
        <v>1352</v>
      </c>
      <c r="AG3755" s="55" t="s">
        <v>1353</v>
      </c>
      <c r="AI3755" s="55">
        <v>510</v>
      </c>
      <c r="AJ3755" s="55" t="s">
        <v>1052</v>
      </c>
      <c r="AK3755" s="55">
        <v>0</v>
      </c>
      <c r="AL3755" s="55" t="s">
        <v>1361</v>
      </c>
      <c r="AN3755" s="55">
        <v>3</v>
      </c>
      <c r="AQ3755" s="55" t="s">
        <v>1235</v>
      </c>
      <c r="AR3755" s="56">
        <v>44341</v>
      </c>
      <c r="AS3755" s="57">
        <v>0.56480324074074073</v>
      </c>
      <c r="AT3755" s="56">
        <v>44433</v>
      </c>
      <c r="AU3755" s="57">
        <v>0.54252314814814817</v>
      </c>
      <c r="AV3755" s="55" t="s">
        <v>1344</v>
      </c>
      <c r="AW3755" s="55" t="s">
        <v>1355</v>
      </c>
      <c r="AX3755" s="55" t="s">
        <v>1490</v>
      </c>
      <c r="AY3755" s="55" t="s">
        <v>1053</v>
      </c>
      <c r="AZ3755" s="55">
        <v>3</v>
      </c>
      <c r="BA3755" s="55" t="s">
        <v>1347</v>
      </c>
      <c r="BB3755" s="55">
        <v>1</v>
      </c>
      <c r="BF3755" s="55" t="s">
        <v>1418</v>
      </c>
      <c r="BG3755" s="55">
        <v>4</v>
      </c>
      <c r="BH3755" s="55" t="s">
        <v>48</v>
      </c>
      <c r="BI3755" s="55" t="s">
        <v>244</v>
      </c>
      <c r="BJ3755" s="55">
        <v>0</v>
      </c>
      <c r="BK3755" s="55">
        <v>0</v>
      </c>
      <c r="BL3755" s="55">
        <v>0</v>
      </c>
      <c r="BM3755" s="55">
        <v>0</v>
      </c>
      <c r="BN3755" s="55">
        <v>0</v>
      </c>
      <c r="BO3755" s="55">
        <v>0</v>
      </c>
      <c r="BP3755" s="55">
        <v>0</v>
      </c>
      <c r="BQ3755" s="55">
        <v>0</v>
      </c>
      <c r="BR3755" s="55">
        <v>0</v>
      </c>
      <c r="BS3755" s="55">
        <v>0</v>
      </c>
      <c r="BT3755" s="56">
        <v>44433</v>
      </c>
      <c r="BU3755" s="56">
        <v>44433</v>
      </c>
      <c r="BV3755" s="56">
        <v>44433</v>
      </c>
      <c r="BW3755" s="56">
        <v>44433</v>
      </c>
      <c r="BX3755" s="55" t="s">
        <v>1052</v>
      </c>
      <c r="BY3755" s="55" t="s">
        <v>1053</v>
      </c>
      <c r="BZ3755" s="55">
        <v>746.38679999999999</v>
      </c>
      <c r="CA3755" s="55" t="s">
        <v>1419</v>
      </c>
      <c r="CB3755" s="55" t="s">
        <v>1357</v>
      </c>
    </row>
    <row r="3756" spans="1:80">
      <c r="A3756" s="55" t="s">
        <v>16257</v>
      </c>
      <c r="B3756" s="55">
        <v>2</v>
      </c>
      <c r="C3756" s="55" t="s">
        <v>16258</v>
      </c>
      <c r="D3756" s="55" t="s">
        <v>16259</v>
      </c>
      <c r="E3756" s="55">
        <v>0</v>
      </c>
      <c r="F3756" s="55">
        <v>0</v>
      </c>
      <c r="G3756" s="56">
        <v>44377</v>
      </c>
      <c r="H3756" s="56">
        <v>44377</v>
      </c>
      <c r="I3756" s="56">
        <v>44377</v>
      </c>
      <c r="J3756" s="55">
        <v>0</v>
      </c>
      <c r="L3756" s="56">
        <v>44343</v>
      </c>
      <c r="M3756" s="56">
        <v>44377</v>
      </c>
      <c r="N3756" s="55">
        <v>0</v>
      </c>
      <c r="O3756" s="55">
        <v>0</v>
      </c>
      <c r="P3756" s="55">
        <v>0</v>
      </c>
      <c r="R3756" s="55">
        <v>0</v>
      </c>
      <c r="T3756" s="55">
        <v>5192982007</v>
      </c>
      <c r="U3756" s="55" t="s">
        <v>16260</v>
      </c>
      <c r="V3756" s="55" t="s">
        <v>16258</v>
      </c>
      <c r="W3756" s="55" t="s">
        <v>1336</v>
      </c>
      <c r="X3756" s="55" t="s">
        <v>1336</v>
      </c>
      <c r="Y3756" s="55">
        <v>0</v>
      </c>
      <c r="Z3756" s="55" t="s">
        <v>1419</v>
      </c>
      <c r="AA3756" s="55" t="s">
        <v>1338</v>
      </c>
      <c r="AB3756" s="55">
        <v>2123</v>
      </c>
      <c r="AC3756" s="55">
        <v>2123</v>
      </c>
      <c r="AD3756" s="55">
        <v>0</v>
      </c>
      <c r="AE3756" s="55" t="s">
        <v>1339</v>
      </c>
      <c r="AF3756" s="55" t="s">
        <v>3146</v>
      </c>
      <c r="AG3756" s="55" t="s">
        <v>3147</v>
      </c>
      <c r="AH3756" s="55" t="s">
        <v>1235</v>
      </c>
      <c r="AJ3756" s="55" t="s">
        <v>16259</v>
      </c>
      <c r="AK3756" s="55">
        <v>0</v>
      </c>
      <c r="AL3756" s="55" t="s">
        <v>1361</v>
      </c>
      <c r="AN3756" s="55">
        <v>3</v>
      </c>
      <c r="AO3756" s="55" t="s">
        <v>16261</v>
      </c>
      <c r="AR3756" s="56">
        <v>44343</v>
      </c>
      <c r="AS3756" s="57">
        <v>0.47065972222222219</v>
      </c>
      <c r="AT3756" s="56">
        <v>44344</v>
      </c>
      <c r="AU3756" s="57">
        <v>0.35942129629629632</v>
      </c>
      <c r="AV3756" s="55" t="s">
        <v>1345</v>
      </c>
      <c r="AW3756" s="55" t="s">
        <v>1344</v>
      </c>
      <c r="AX3756" s="55" t="s">
        <v>1392</v>
      </c>
      <c r="CB3756" s="55" t="s">
        <v>3137</v>
      </c>
    </row>
    <row r="3757" spans="1:80">
      <c r="A3757" s="55" t="s">
        <v>16262</v>
      </c>
      <c r="B3757" s="55">
        <v>2</v>
      </c>
      <c r="C3757" s="55" t="s">
        <v>16258</v>
      </c>
      <c r="D3757" s="55" t="s">
        <v>1055</v>
      </c>
      <c r="E3757" s="55">
        <v>0</v>
      </c>
      <c r="F3757" s="55">
        <v>1</v>
      </c>
      <c r="G3757" s="56">
        <v>44377</v>
      </c>
      <c r="H3757" s="56">
        <v>44377</v>
      </c>
      <c r="I3757" s="56">
        <v>44377</v>
      </c>
      <c r="J3757" s="55">
        <v>1</v>
      </c>
      <c r="K3757" s="56">
        <v>44418</v>
      </c>
      <c r="L3757" s="56">
        <v>44364</v>
      </c>
      <c r="M3757" s="56">
        <v>44377</v>
      </c>
      <c r="N3757" s="55">
        <v>1</v>
      </c>
      <c r="O3757" s="55">
        <v>1</v>
      </c>
      <c r="P3757" s="55">
        <v>1</v>
      </c>
      <c r="Q3757" s="56">
        <v>44418</v>
      </c>
      <c r="R3757" s="55">
        <v>0</v>
      </c>
      <c r="T3757" s="55">
        <v>5200823003</v>
      </c>
      <c r="U3757" s="55" t="s">
        <v>16263</v>
      </c>
      <c r="V3757" s="55" t="s">
        <v>16258</v>
      </c>
      <c r="W3757" s="55" t="s">
        <v>1336</v>
      </c>
      <c r="X3757" s="55" t="s">
        <v>1336</v>
      </c>
      <c r="Y3757" s="55">
        <v>0</v>
      </c>
      <c r="Z3757" s="55" t="s">
        <v>1419</v>
      </c>
      <c r="AA3757" s="55" t="s">
        <v>1338</v>
      </c>
      <c r="AB3757" s="55">
        <v>2123</v>
      </c>
      <c r="AC3757" s="55">
        <v>2123</v>
      </c>
      <c r="AD3757" s="55">
        <v>0</v>
      </c>
      <c r="AE3757" s="55" t="s">
        <v>1339</v>
      </c>
      <c r="AF3757" s="55" t="s">
        <v>3146</v>
      </c>
      <c r="AG3757" s="55" t="s">
        <v>3147</v>
      </c>
      <c r="AH3757" s="55" t="s">
        <v>1235</v>
      </c>
      <c r="AJ3757" s="55" t="s">
        <v>1055</v>
      </c>
      <c r="AK3757" s="55">
        <v>0</v>
      </c>
      <c r="AL3757" s="55" t="s">
        <v>1361</v>
      </c>
      <c r="AN3757" s="55">
        <v>3</v>
      </c>
      <c r="AO3757" s="55" t="s">
        <v>16264</v>
      </c>
      <c r="AR3757" s="56">
        <v>44364</v>
      </c>
      <c r="AS3757" s="57">
        <v>0.47947916666666668</v>
      </c>
      <c r="AT3757" s="56">
        <v>44418</v>
      </c>
      <c r="AU3757" s="57">
        <v>0.41947916666666668</v>
      </c>
      <c r="AV3757" s="55" t="s">
        <v>1345</v>
      </c>
      <c r="AW3757" s="55" t="s">
        <v>1345</v>
      </c>
      <c r="AX3757" s="55" t="s">
        <v>1346</v>
      </c>
      <c r="CB3757" s="55" t="s">
        <v>3137</v>
      </c>
    </row>
    <row r="3758" spans="1:80">
      <c r="A3758" s="55" t="s">
        <v>16265</v>
      </c>
      <c r="B3758" s="55">
        <v>3</v>
      </c>
      <c r="C3758" s="55" t="s">
        <v>543</v>
      </c>
      <c r="D3758" s="55" t="s">
        <v>1054</v>
      </c>
      <c r="E3758" s="55">
        <v>1</v>
      </c>
      <c r="F3758" s="55">
        <v>1</v>
      </c>
      <c r="G3758" s="56">
        <v>44407</v>
      </c>
      <c r="H3758" s="56">
        <v>44407</v>
      </c>
      <c r="I3758" s="56">
        <v>44407</v>
      </c>
      <c r="J3758" s="55">
        <v>1</v>
      </c>
      <c r="K3758" s="56">
        <v>44433</v>
      </c>
      <c r="W3758" s="55" t="s">
        <v>1336</v>
      </c>
      <c r="X3758" s="55" t="s">
        <v>1336</v>
      </c>
      <c r="Y3758" s="55">
        <v>20</v>
      </c>
      <c r="AD3758" s="55">
        <v>2123</v>
      </c>
      <c r="AE3758" s="55" t="s">
        <v>1339</v>
      </c>
      <c r="AF3758" s="55" t="s">
        <v>1352</v>
      </c>
      <c r="AG3758" s="55" t="s">
        <v>1353</v>
      </c>
      <c r="AI3758" s="55">
        <v>510</v>
      </c>
      <c r="AJ3758" s="55" t="s">
        <v>1054</v>
      </c>
      <c r="AK3758" s="55">
        <v>0</v>
      </c>
      <c r="AL3758" s="55" t="s">
        <v>1361</v>
      </c>
      <c r="AN3758" s="55">
        <v>3</v>
      </c>
      <c r="AQ3758" s="55" t="s">
        <v>1235</v>
      </c>
      <c r="AR3758" s="56">
        <v>44341</v>
      </c>
      <c r="AS3758" s="57">
        <v>0.56376157407407412</v>
      </c>
      <c r="AT3758" s="56">
        <v>44433</v>
      </c>
      <c r="AU3758" s="57">
        <v>0.54167824074074067</v>
      </c>
      <c r="AV3758" s="55" t="s">
        <v>1344</v>
      </c>
      <c r="AW3758" s="55" t="s">
        <v>1355</v>
      </c>
      <c r="AX3758" s="55" t="s">
        <v>1490</v>
      </c>
      <c r="AY3758" s="55" t="s">
        <v>1055</v>
      </c>
      <c r="AZ3758" s="55">
        <v>3</v>
      </c>
      <c r="BA3758" s="55" t="s">
        <v>1347</v>
      </c>
      <c r="BB3758" s="55">
        <v>1</v>
      </c>
      <c r="BF3758" s="55" t="s">
        <v>1418</v>
      </c>
      <c r="BG3758" s="55">
        <v>4</v>
      </c>
      <c r="BH3758" s="55" t="s">
        <v>48</v>
      </c>
      <c r="BI3758" s="55" t="s">
        <v>244</v>
      </c>
      <c r="BJ3758" s="55">
        <v>0</v>
      </c>
      <c r="BK3758" s="55">
        <v>0</v>
      </c>
      <c r="BL3758" s="55">
        <v>0</v>
      </c>
      <c r="BM3758" s="55">
        <v>0</v>
      </c>
      <c r="BN3758" s="55">
        <v>0</v>
      </c>
      <c r="BO3758" s="55">
        <v>0</v>
      </c>
      <c r="BP3758" s="55">
        <v>0</v>
      </c>
      <c r="BQ3758" s="55">
        <v>0</v>
      </c>
      <c r="BR3758" s="55">
        <v>0</v>
      </c>
      <c r="BS3758" s="55">
        <v>0</v>
      </c>
      <c r="BT3758" s="56">
        <v>44433</v>
      </c>
      <c r="BU3758" s="56">
        <v>44433</v>
      </c>
      <c r="BV3758" s="56">
        <v>44433</v>
      </c>
      <c r="BW3758" s="56">
        <v>44433</v>
      </c>
      <c r="BX3758" s="55" t="s">
        <v>1054</v>
      </c>
      <c r="BY3758" s="55" t="s">
        <v>1055</v>
      </c>
      <c r="BZ3758" s="55">
        <v>1466.1125</v>
      </c>
      <c r="CA3758" s="55" t="s">
        <v>1419</v>
      </c>
      <c r="CB3758" s="55" t="s">
        <v>1357</v>
      </c>
    </row>
    <row r="3759" spans="1:80">
      <c r="A3759" s="55" t="s">
        <v>16266</v>
      </c>
      <c r="B3759" s="55">
        <v>2</v>
      </c>
      <c r="C3759" s="55" t="s">
        <v>16267</v>
      </c>
      <c r="D3759" s="55" t="s">
        <v>16268</v>
      </c>
      <c r="E3759" s="55">
        <v>0</v>
      </c>
      <c r="F3759" s="55">
        <v>1</v>
      </c>
      <c r="G3759" s="56">
        <v>44347</v>
      </c>
      <c r="H3759" s="56">
        <v>44347</v>
      </c>
      <c r="I3759" s="56">
        <v>44347</v>
      </c>
      <c r="J3759" s="55">
        <v>1</v>
      </c>
      <c r="K3759" s="56">
        <v>44403</v>
      </c>
      <c r="L3759" s="56">
        <v>44330</v>
      </c>
      <c r="M3759" s="56">
        <v>44347</v>
      </c>
      <c r="N3759" s="55">
        <v>1</v>
      </c>
      <c r="O3759" s="55">
        <v>1</v>
      </c>
      <c r="P3759" s="55">
        <v>1</v>
      </c>
      <c r="Q3759" s="56">
        <v>44404</v>
      </c>
      <c r="R3759" s="55">
        <v>0</v>
      </c>
      <c r="T3759" s="55">
        <v>5198800000</v>
      </c>
      <c r="U3759" s="55" t="s">
        <v>16269</v>
      </c>
      <c r="V3759" s="55" t="s">
        <v>16267</v>
      </c>
      <c r="W3759" s="55" t="s">
        <v>1336</v>
      </c>
      <c r="X3759" s="55" t="s">
        <v>1336</v>
      </c>
      <c r="Y3759" s="55">
        <v>0</v>
      </c>
      <c r="Z3759" s="55" t="s">
        <v>1419</v>
      </c>
      <c r="AA3759" s="55" t="s">
        <v>1338</v>
      </c>
      <c r="AB3759" s="55">
        <v>2205</v>
      </c>
      <c r="AC3759" s="55">
        <v>2205</v>
      </c>
      <c r="AD3759" s="55">
        <v>0</v>
      </c>
      <c r="AE3759" s="55" t="s">
        <v>1339</v>
      </c>
      <c r="AF3759" s="55" t="s">
        <v>3146</v>
      </c>
      <c r="AG3759" s="55" t="s">
        <v>3147</v>
      </c>
      <c r="AH3759" s="55" t="s">
        <v>1235</v>
      </c>
      <c r="AJ3759" s="55" t="s">
        <v>16268</v>
      </c>
      <c r="AK3759" s="55">
        <v>0</v>
      </c>
      <c r="AL3759" s="55" t="s">
        <v>16270</v>
      </c>
      <c r="AN3759" s="55">
        <v>6</v>
      </c>
      <c r="AO3759" s="55" t="s">
        <v>16271</v>
      </c>
      <c r="AR3759" s="56">
        <v>44330</v>
      </c>
      <c r="AS3759" s="57">
        <v>0.6928819444444444</v>
      </c>
      <c r="AT3759" s="56">
        <v>44403</v>
      </c>
      <c r="AU3759" s="57">
        <v>0.73053240740740744</v>
      </c>
      <c r="AV3759" s="55" t="s">
        <v>1345</v>
      </c>
      <c r="AW3759" s="55" t="s">
        <v>1345</v>
      </c>
      <c r="AX3759" s="55" t="s">
        <v>1346</v>
      </c>
      <c r="CB3759" s="55" t="s">
        <v>3150</v>
      </c>
    </row>
    <row r="3760" spans="1:80">
      <c r="A3760" s="55" t="s">
        <v>16272</v>
      </c>
      <c r="B3760" s="55">
        <v>2</v>
      </c>
      <c r="C3760" s="55" t="s">
        <v>16273</v>
      </c>
      <c r="D3760" s="55" t="s">
        <v>16274</v>
      </c>
      <c r="E3760" s="55">
        <v>0</v>
      </c>
      <c r="F3760" s="55">
        <v>1</v>
      </c>
      <c r="G3760" s="56">
        <v>44347</v>
      </c>
      <c r="H3760" s="56">
        <v>44347</v>
      </c>
      <c r="I3760" s="56">
        <v>44347</v>
      </c>
      <c r="J3760" s="55">
        <v>1</v>
      </c>
      <c r="K3760" s="56">
        <v>44403</v>
      </c>
      <c r="L3760" s="56">
        <v>44330</v>
      </c>
      <c r="M3760" s="56">
        <v>44347</v>
      </c>
      <c r="N3760" s="55">
        <v>1</v>
      </c>
      <c r="O3760" s="55">
        <v>1</v>
      </c>
      <c r="P3760" s="55">
        <v>1</v>
      </c>
      <c r="Q3760" s="56">
        <v>44404</v>
      </c>
      <c r="R3760" s="55">
        <v>0</v>
      </c>
      <c r="T3760" s="55">
        <v>5198809005</v>
      </c>
      <c r="U3760" s="55" t="s">
        <v>16275</v>
      </c>
      <c r="V3760" s="55" t="s">
        <v>16273</v>
      </c>
      <c r="W3760" s="55" t="s">
        <v>1336</v>
      </c>
      <c r="X3760" s="55" t="s">
        <v>1336</v>
      </c>
      <c r="Y3760" s="55">
        <v>0</v>
      </c>
      <c r="Z3760" s="55" t="s">
        <v>1419</v>
      </c>
      <c r="AA3760" s="55" t="s">
        <v>1338</v>
      </c>
      <c r="AB3760" s="55">
        <v>2205</v>
      </c>
      <c r="AC3760" s="55">
        <v>2205</v>
      </c>
      <c r="AD3760" s="55">
        <v>0</v>
      </c>
      <c r="AE3760" s="55" t="s">
        <v>1339</v>
      </c>
      <c r="AF3760" s="55" t="s">
        <v>3146</v>
      </c>
      <c r="AG3760" s="55" t="s">
        <v>3147</v>
      </c>
      <c r="AH3760" s="55" t="s">
        <v>1235</v>
      </c>
      <c r="AJ3760" s="55" t="s">
        <v>16274</v>
      </c>
      <c r="AK3760" s="55">
        <v>0</v>
      </c>
      <c r="AL3760" s="55" t="s">
        <v>16270</v>
      </c>
      <c r="AN3760" s="55">
        <v>6</v>
      </c>
      <c r="AO3760" s="55" t="s">
        <v>16276</v>
      </c>
      <c r="AR3760" s="56">
        <v>44330</v>
      </c>
      <c r="AS3760" s="57">
        <v>0.69307870370370372</v>
      </c>
      <c r="AT3760" s="56">
        <v>44403</v>
      </c>
      <c r="AU3760" s="57">
        <v>0.73053240740740744</v>
      </c>
      <c r="AV3760" s="55" t="s">
        <v>1345</v>
      </c>
      <c r="AW3760" s="55" t="s">
        <v>1345</v>
      </c>
      <c r="AX3760" s="55" t="s">
        <v>1346</v>
      </c>
      <c r="CB3760" s="55" t="s">
        <v>3150</v>
      </c>
    </row>
    <row r="3761" spans="1:80">
      <c r="A3761" s="55" t="s">
        <v>16277</v>
      </c>
      <c r="B3761" s="55">
        <v>2</v>
      </c>
      <c r="C3761" s="55" t="s">
        <v>16278</v>
      </c>
      <c r="D3761" s="55" t="s">
        <v>16279</v>
      </c>
      <c r="E3761" s="55">
        <v>0</v>
      </c>
      <c r="F3761" s="55">
        <v>1</v>
      </c>
      <c r="G3761" s="56">
        <v>44347</v>
      </c>
      <c r="H3761" s="56">
        <v>44347</v>
      </c>
      <c r="I3761" s="56">
        <v>44347</v>
      </c>
      <c r="J3761" s="55">
        <v>1</v>
      </c>
      <c r="K3761" s="56">
        <v>44403</v>
      </c>
      <c r="L3761" s="56">
        <v>44330</v>
      </c>
      <c r="M3761" s="56">
        <v>44347</v>
      </c>
      <c r="N3761" s="55">
        <v>1</v>
      </c>
      <c r="O3761" s="55">
        <v>1</v>
      </c>
      <c r="P3761" s="55">
        <v>1</v>
      </c>
      <c r="Q3761" s="56">
        <v>44404</v>
      </c>
      <c r="R3761" s="55">
        <v>0</v>
      </c>
      <c r="T3761" s="55">
        <v>5198810009</v>
      </c>
      <c r="U3761" s="55" t="s">
        <v>16280</v>
      </c>
      <c r="V3761" s="55" t="s">
        <v>16278</v>
      </c>
      <c r="W3761" s="55" t="s">
        <v>1336</v>
      </c>
      <c r="X3761" s="55" t="s">
        <v>1336</v>
      </c>
      <c r="Y3761" s="55">
        <v>0</v>
      </c>
      <c r="Z3761" s="55" t="s">
        <v>1419</v>
      </c>
      <c r="AA3761" s="55" t="s">
        <v>1338</v>
      </c>
      <c r="AB3761" s="55">
        <v>2205</v>
      </c>
      <c r="AC3761" s="55">
        <v>2205</v>
      </c>
      <c r="AD3761" s="55">
        <v>0</v>
      </c>
      <c r="AE3761" s="55" t="s">
        <v>1339</v>
      </c>
      <c r="AF3761" s="55" t="s">
        <v>3146</v>
      </c>
      <c r="AG3761" s="55" t="s">
        <v>3147</v>
      </c>
      <c r="AH3761" s="55" t="s">
        <v>1235</v>
      </c>
      <c r="AJ3761" s="55" t="s">
        <v>16279</v>
      </c>
      <c r="AK3761" s="55">
        <v>0</v>
      </c>
      <c r="AL3761" s="55" t="s">
        <v>16270</v>
      </c>
      <c r="AN3761" s="55">
        <v>6</v>
      </c>
      <c r="AO3761" s="55" t="s">
        <v>16281</v>
      </c>
      <c r="AR3761" s="56">
        <v>44330</v>
      </c>
      <c r="AS3761" s="57">
        <v>0.6928009259259259</v>
      </c>
      <c r="AT3761" s="56">
        <v>44403</v>
      </c>
      <c r="AU3761" s="57">
        <v>0.73053240740740744</v>
      </c>
      <c r="AV3761" s="55" t="s">
        <v>1345</v>
      </c>
      <c r="AW3761" s="55" t="s">
        <v>1345</v>
      </c>
      <c r="AX3761" s="55" t="s">
        <v>1346</v>
      </c>
      <c r="CB3761" s="55" t="s">
        <v>3150</v>
      </c>
    </row>
    <row r="3762" spans="1:80">
      <c r="A3762" s="55" t="s">
        <v>16282</v>
      </c>
      <c r="B3762" s="55">
        <v>2</v>
      </c>
      <c r="C3762" s="55" t="s">
        <v>16283</v>
      </c>
      <c r="D3762" s="55" t="s">
        <v>16284</v>
      </c>
      <c r="E3762" s="55">
        <v>0</v>
      </c>
      <c r="F3762" s="55">
        <v>1</v>
      </c>
      <c r="G3762" s="56">
        <v>44347</v>
      </c>
      <c r="H3762" s="56">
        <v>44347</v>
      </c>
      <c r="I3762" s="56">
        <v>44347</v>
      </c>
      <c r="J3762" s="55">
        <v>1</v>
      </c>
      <c r="K3762" s="56">
        <v>44403</v>
      </c>
      <c r="L3762" s="56">
        <v>44330</v>
      </c>
      <c r="M3762" s="56">
        <v>44347</v>
      </c>
      <c r="N3762" s="55">
        <v>1</v>
      </c>
      <c r="O3762" s="55">
        <v>1</v>
      </c>
      <c r="P3762" s="55">
        <v>1</v>
      </c>
      <c r="Q3762" s="56">
        <v>44404</v>
      </c>
      <c r="R3762" s="55">
        <v>0</v>
      </c>
      <c r="T3762" s="55">
        <v>5198812003</v>
      </c>
      <c r="U3762" s="55" t="s">
        <v>16285</v>
      </c>
      <c r="V3762" s="55" t="s">
        <v>16283</v>
      </c>
      <c r="W3762" s="55" t="s">
        <v>1336</v>
      </c>
      <c r="X3762" s="55" t="s">
        <v>1336</v>
      </c>
      <c r="Y3762" s="55">
        <v>0</v>
      </c>
      <c r="Z3762" s="55" t="s">
        <v>1419</v>
      </c>
      <c r="AA3762" s="55" t="s">
        <v>1338</v>
      </c>
      <c r="AB3762" s="55">
        <v>3150</v>
      </c>
      <c r="AC3762" s="55">
        <v>3150</v>
      </c>
      <c r="AD3762" s="55">
        <v>0</v>
      </c>
      <c r="AE3762" s="55" t="s">
        <v>1339</v>
      </c>
      <c r="AF3762" s="55" t="s">
        <v>3146</v>
      </c>
      <c r="AG3762" s="55" t="s">
        <v>3147</v>
      </c>
      <c r="AH3762" s="55" t="s">
        <v>1235</v>
      </c>
      <c r="AJ3762" s="55" t="s">
        <v>16284</v>
      </c>
      <c r="AK3762" s="55">
        <v>0</v>
      </c>
      <c r="AL3762" s="55" t="s">
        <v>16270</v>
      </c>
      <c r="AN3762" s="55">
        <v>6</v>
      </c>
      <c r="AO3762" s="55" t="s">
        <v>16286</v>
      </c>
      <c r="AR3762" s="56">
        <v>44330</v>
      </c>
      <c r="AS3762" s="57">
        <v>0.69265046296296295</v>
      </c>
      <c r="AT3762" s="56">
        <v>44403</v>
      </c>
      <c r="AU3762" s="57">
        <v>0.73054398148148147</v>
      </c>
      <c r="AV3762" s="55" t="s">
        <v>1345</v>
      </c>
      <c r="AW3762" s="55" t="s">
        <v>1345</v>
      </c>
      <c r="AX3762" s="55" t="s">
        <v>1346</v>
      </c>
      <c r="CB3762" s="55" t="s">
        <v>3150</v>
      </c>
    </row>
    <row r="3763" spans="1:80">
      <c r="A3763" s="55" t="s">
        <v>16287</v>
      </c>
      <c r="B3763" s="55">
        <v>2</v>
      </c>
      <c r="C3763" s="55" t="s">
        <v>16288</v>
      </c>
      <c r="D3763" s="55" t="s">
        <v>16289</v>
      </c>
      <c r="E3763" s="55">
        <v>0</v>
      </c>
      <c r="F3763" s="55">
        <v>1</v>
      </c>
      <c r="G3763" s="56">
        <v>44347</v>
      </c>
      <c r="H3763" s="56">
        <v>44347</v>
      </c>
      <c r="I3763" s="56">
        <v>44347</v>
      </c>
      <c r="J3763" s="55">
        <v>1</v>
      </c>
      <c r="K3763" s="56">
        <v>44403</v>
      </c>
      <c r="L3763" s="56">
        <v>44330</v>
      </c>
      <c r="M3763" s="56">
        <v>44347</v>
      </c>
      <c r="N3763" s="55">
        <v>1</v>
      </c>
      <c r="O3763" s="55">
        <v>1</v>
      </c>
      <c r="P3763" s="55">
        <v>1</v>
      </c>
      <c r="Q3763" s="56">
        <v>44404</v>
      </c>
      <c r="R3763" s="55">
        <v>0</v>
      </c>
      <c r="T3763" s="55">
        <v>5198811006</v>
      </c>
      <c r="U3763" s="55" t="s">
        <v>16290</v>
      </c>
      <c r="V3763" s="55" t="s">
        <v>16288</v>
      </c>
      <c r="W3763" s="55" t="s">
        <v>1336</v>
      </c>
      <c r="X3763" s="55" t="s">
        <v>1336</v>
      </c>
      <c r="Y3763" s="55">
        <v>0</v>
      </c>
      <c r="Z3763" s="55" t="s">
        <v>1419</v>
      </c>
      <c r="AA3763" s="55" t="s">
        <v>1338</v>
      </c>
      <c r="AB3763" s="55">
        <v>2205</v>
      </c>
      <c r="AC3763" s="55">
        <v>2205</v>
      </c>
      <c r="AD3763" s="55">
        <v>0</v>
      </c>
      <c r="AE3763" s="55" t="s">
        <v>1339</v>
      </c>
      <c r="AF3763" s="55" t="s">
        <v>3146</v>
      </c>
      <c r="AG3763" s="55" t="s">
        <v>3147</v>
      </c>
      <c r="AH3763" s="55" t="s">
        <v>1235</v>
      </c>
      <c r="AJ3763" s="55" t="s">
        <v>16289</v>
      </c>
      <c r="AK3763" s="55">
        <v>0</v>
      </c>
      <c r="AL3763" s="55" t="s">
        <v>16270</v>
      </c>
      <c r="AN3763" s="55">
        <v>6</v>
      </c>
      <c r="AO3763" s="55" t="s">
        <v>16291</v>
      </c>
      <c r="AR3763" s="56">
        <v>44330</v>
      </c>
      <c r="AS3763" s="57">
        <v>0.69273148148148145</v>
      </c>
      <c r="AT3763" s="56">
        <v>44403</v>
      </c>
      <c r="AU3763" s="57">
        <v>0.73054398148148147</v>
      </c>
      <c r="AV3763" s="55" t="s">
        <v>1345</v>
      </c>
      <c r="AW3763" s="55" t="s">
        <v>1345</v>
      </c>
      <c r="AX3763" s="55" t="s">
        <v>1346</v>
      </c>
      <c r="CB3763" s="55" t="s">
        <v>3150</v>
      </c>
    </row>
    <row r="3764" spans="1:80">
      <c r="A3764" s="55" t="s">
        <v>16292</v>
      </c>
      <c r="B3764" s="55">
        <v>2</v>
      </c>
      <c r="C3764" s="55" t="s">
        <v>16293</v>
      </c>
      <c r="D3764" s="55" t="s">
        <v>16294</v>
      </c>
      <c r="E3764" s="55">
        <v>0</v>
      </c>
      <c r="F3764" s="55">
        <v>1</v>
      </c>
      <c r="G3764" s="56">
        <v>44347</v>
      </c>
      <c r="H3764" s="56">
        <v>44347</v>
      </c>
      <c r="I3764" s="56">
        <v>44347</v>
      </c>
      <c r="J3764" s="55">
        <v>0</v>
      </c>
      <c r="L3764" s="56">
        <v>44315</v>
      </c>
      <c r="M3764" s="56">
        <v>44347</v>
      </c>
      <c r="N3764" s="55">
        <v>1</v>
      </c>
      <c r="O3764" s="55">
        <v>0</v>
      </c>
      <c r="P3764" s="55">
        <v>0</v>
      </c>
      <c r="R3764" s="55">
        <v>0</v>
      </c>
      <c r="T3764" s="55">
        <v>5181411001</v>
      </c>
      <c r="U3764" s="55" t="s">
        <v>16295</v>
      </c>
      <c r="V3764" s="55" t="s">
        <v>16293</v>
      </c>
      <c r="W3764" s="55" t="s">
        <v>1336</v>
      </c>
      <c r="X3764" s="55" t="s">
        <v>1336</v>
      </c>
      <c r="Y3764" s="55">
        <v>0</v>
      </c>
      <c r="Z3764" s="55" t="s">
        <v>1419</v>
      </c>
      <c r="AA3764" s="55" t="s">
        <v>1338</v>
      </c>
      <c r="AB3764" s="55">
        <v>1050</v>
      </c>
      <c r="AC3764" s="55">
        <v>1050</v>
      </c>
      <c r="AD3764" s="55">
        <v>0</v>
      </c>
      <c r="AE3764" s="55" t="s">
        <v>1339</v>
      </c>
      <c r="AF3764" s="55" t="s">
        <v>3146</v>
      </c>
      <c r="AG3764" s="55" t="s">
        <v>3147</v>
      </c>
      <c r="AH3764" s="55" t="s">
        <v>1235</v>
      </c>
      <c r="AJ3764" s="55" t="s">
        <v>16294</v>
      </c>
      <c r="AK3764" s="55">
        <v>0</v>
      </c>
      <c r="AL3764" s="55" t="s">
        <v>16296</v>
      </c>
      <c r="AN3764" s="55">
        <v>4</v>
      </c>
      <c r="AO3764" s="55" t="s">
        <v>16297</v>
      </c>
      <c r="AR3764" s="56">
        <v>44315</v>
      </c>
      <c r="AS3764" s="57">
        <v>0.59915509259259259</v>
      </c>
      <c r="AT3764" s="56">
        <v>44315</v>
      </c>
      <c r="AU3764" s="57">
        <v>0.65186342592592594</v>
      </c>
      <c r="AV3764" s="55" t="s">
        <v>1345</v>
      </c>
      <c r="AW3764" s="55" t="s">
        <v>1345</v>
      </c>
      <c r="AX3764" s="55" t="s">
        <v>1346</v>
      </c>
      <c r="CB3764" s="55" t="s">
        <v>3150</v>
      </c>
    </row>
    <row r="3765" spans="1:80">
      <c r="A3765" s="55" t="s">
        <v>16298</v>
      </c>
      <c r="B3765" s="55">
        <v>2</v>
      </c>
      <c r="C3765" s="55" t="s">
        <v>16299</v>
      </c>
      <c r="D3765" s="55" t="s">
        <v>16300</v>
      </c>
      <c r="E3765" s="55">
        <v>0</v>
      </c>
      <c r="F3765" s="55">
        <v>1</v>
      </c>
      <c r="G3765" s="56">
        <v>44347</v>
      </c>
      <c r="H3765" s="56">
        <v>44347</v>
      </c>
      <c r="I3765" s="56">
        <v>44347</v>
      </c>
      <c r="J3765" s="55">
        <v>0</v>
      </c>
      <c r="L3765" s="56">
        <v>44315</v>
      </c>
      <c r="M3765" s="56">
        <v>44347</v>
      </c>
      <c r="N3765" s="55">
        <v>1</v>
      </c>
      <c r="O3765" s="55">
        <v>0</v>
      </c>
      <c r="P3765" s="55">
        <v>0</v>
      </c>
      <c r="R3765" s="55">
        <v>0</v>
      </c>
      <c r="T3765" s="55">
        <v>5181409001</v>
      </c>
      <c r="U3765" s="55" t="s">
        <v>16301</v>
      </c>
      <c r="V3765" s="55" t="s">
        <v>16299</v>
      </c>
      <c r="W3765" s="55" t="s">
        <v>1336</v>
      </c>
      <c r="X3765" s="55" t="s">
        <v>1336</v>
      </c>
      <c r="Y3765" s="55">
        <v>0</v>
      </c>
      <c r="Z3765" s="55" t="s">
        <v>1419</v>
      </c>
      <c r="AA3765" s="55" t="s">
        <v>1338</v>
      </c>
      <c r="AB3765" s="55">
        <v>1050</v>
      </c>
      <c r="AC3765" s="55">
        <v>1050</v>
      </c>
      <c r="AD3765" s="55">
        <v>0</v>
      </c>
      <c r="AE3765" s="55" t="s">
        <v>1339</v>
      </c>
      <c r="AF3765" s="55" t="s">
        <v>3146</v>
      </c>
      <c r="AG3765" s="55" t="s">
        <v>3147</v>
      </c>
      <c r="AH3765" s="55" t="s">
        <v>1235</v>
      </c>
      <c r="AJ3765" s="55" t="s">
        <v>16300</v>
      </c>
      <c r="AK3765" s="55">
        <v>0</v>
      </c>
      <c r="AL3765" s="55" t="s">
        <v>16296</v>
      </c>
      <c r="AN3765" s="55">
        <v>4</v>
      </c>
      <c r="AO3765" s="55" t="s">
        <v>16302</v>
      </c>
      <c r="AR3765" s="56">
        <v>44315</v>
      </c>
      <c r="AS3765" s="57">
        <v>0.59928240740740735</v>
      </c>
      <c r="AT3765" s="56">
        <v>44315</v>
      </c>
      <c r="AU3765" s="57">
        <v>0.65186342592592594</v>
      </c>
      <c r="AV3765" s="55" t="s">
        <v>1345</v>
      </c>
      <c r="AW3765" s="55" t="s">
        <v>1345</v>
      </c>
      <c r="AX3765" s="55" t="s">
        <v>1346</v>
      </c>
      <c r="CB3765" s="55" t="s">
        <v>3150</v>
      </c>
    </row>
    <row r="3766" spans="1:80">
      <c r="A3766" s="55" t="s">
        <v>16303</v>
      </c>
      <c r="B3766" s="55">
        <v>2</v>
      </c>
      <c r="C3766" s="55" t="s">
        <v>16304</v>
      </c>
      <c r="D3766" s="55" t="s">
        <v>16305</v>
      </c>
      <c r="E3766" s="55">
        <v>0</v>
      </c>
      <c r="F3766" s="55">
        <v>1</v>
      </c>
      <c r="G3766" s="56">
        <v>44347</v>
      </c>
      <c r="H3766" s="56">
        <v>44347</v>
      </c>
      <c r="I3766" s="56">
        <v>44347</v>
      </c>
      <c r="J3766" s="55">
        <v>0</v>
      </c>
      <c r="L3766" s="56">
        <v>44315</v>
      </c>
      <c r="M3766" s="56">
        <v>44347</v>
      </c>
      <c r="N3766" s="55">
        <v>1</v>
      </c>
      <c r="O3766" s="55">
        <v>0</v>
      </c>
      <c r="P3766" s="55">
        <v>0</v>
      </c>
      <c r="R3766" s="55">
        <v>0</v>
      </c>
      <c r="T3766" s="55">
        <v>5181412009</v>
      </c>
      <c r="U3766" s="55" t="s">
        <v>16306</v>
      </c>
      <c r="V3766" s="55" t="s">
        <v>16304</v>
      </c>
      <c r="W3766" s="55" t="s">
        <v>1336</v>
      </c>
      <c r="X3766" s="55" t="s">
        <v>1336</v>
      </c>
      <c r="Y3766" s="55">
        <v>0</v>
      </c>
      <c r="Z3766" s="55" t="s">
        <v>1419</v>
      </c>
      <c r="AA3766" s="55" t="s">
        <v>1338</v>
      </c>
      <c r="AB3766" s="55">
        <v>2100</v>
      </c>
      <c r="AC3766" s="55">
        <v>2100</v>
      </c>
      <c r="AD3766" s="55">
        <v>0</v>
      </c>
      <c r="AE3766" s="55" t="s">
        <v>1339</v>
      </c>
      <c r="AF3766" s="55" t="s">
        <v>3146</v>
      </c>
      <c r="AG3766" s="55" t="s">
        <v>3147</v>
      </c>
      <c r="AH3766" s="55" t="s">
        <v>1235</v>
      </c>
      <c r="AJ3766" s="55" t="s">
        <v>16305</v>
      </c>
      <c r="AK3766" s="55">
        <v>0</v>
      </c>
      <c r="AL3766" s="55" t="s">
        <v>16296</v>
      </c>
      <c r="AN3766" s="55">
        <v>4</v>
      </c>
      <c r="AO3766" s="55" t="s">
        <v>16307</v>
      </c>
      <c r="AR3766" s="56">
        <v>44315</v>
      </c>
      <c r="AS3766" s="57">
        <v>0.59898148148148145</v>
      </c>
      <c r="AT3766" s="56">
        <v>44315</v>
      </c>
      <c r="AU3766" s="57">
        <v>0.65186342592592594</v>
      </c>
      <c r="AV3766" s="55" t="s">
        <v>1345</v>
      </c>
      <c r="AW3766" s="55" t="s">
        <v>1345</v>
      </c>
      <c r="AX3766" s="55" t="s">
        <v>1346</v>
      </c>
      <c r="CB3766" s="55" t="s">
        <v>3150</v>
      </c>
    </row>
    <row r="3767" spans="1:80">
      <c r="A3767" s="55" t="s">
        <v>16308</v>
      </c>
      <c r="B3767" s="55">
        <v>2</v>
      </c>
      <c r="C3767" s="55" t="s">
        <v>16309</v>
      </c>
      <c r="D3767" s="55" t="s">
        <v>16310</v>
      </c>
      <c r="E3767" s="55">
        <v>0</v>
      </c>
      <c r="F3767" s="55">
        <v>1</v>
      </c>
      <c r="G3767" s="56">
        <v>44347</v>
      </c>
      <c r="H3767" s="56">
        <v>44347</v>
      </c>
      <c r="I3767" s="56">
        <v>44347</v>
      </c>
      <c r="J3767" s="55">
        <v>1</v>
      </c>
      <c r="K3767" s="56">
        <v>44431</v>
      </c>
      <c r="L3767" s="56">
        <v>44330</v>
      </c>
      <c r="M3767" s="56">
        <v>44347</v>
      </c>
      <c r="N3767" s="55">
        <v>1</v>
      </c>
      <c r="O3767" s="55">
        <v>1</v>
      </c>
      <c r="P3767" s="55">
        <v>1</v>
      </c>
      <c r="Q3767" s="56">
        <v>44432</v>
      </c>
      <c r="R3767" s="55">
        <v>0</v>
      </c>
      <c r="T3767" s="55">
        <v>5197875002</v>
      </c>
      <c r="U3767" s="55" t="s">
        <v>16311</v>
      </c>
      <c r="V3767" s="55" t="s">
        <v>16309</v>
      </c>
      <c r="W3767" s="55" t="s">
        <v>1336</v>
      </c>
      <c r="X3767" s="55" t="s">
        <v>1336</v>
      </c>
      <c r="Y3767" s="55">
        <v>0</v>
      </c>
      <c r="Z3767" s="55" t="s">
        <v>1419</v>
      </c>
      <c r="AA3767" s="55" t="s">
        <v>1338</v>
      </c>
      <c r="AB3767" s="55">
        <v>1050</v>
      </c>
      <c r="AC3767" s="55">
        <v>1050</v>
      </c>
      <c r="AD3767" s="55">
        <v>0</v>
      </c>
      <c r="AE3767" s="55" t="s">
        <v>1339</v>
      </c>
      <c r="AF3767" s="55" t="s">
        <v>3146</v>
      </c>
      <c r="AG3767" s="55" t="s">
        <v>3147</v>
      </c>
      <c r="AH3767" s="55" t="s">
        <v>1235</v>
      </c>
      <c r="AJ3767" s="55" t="s">
        <v>16310</v>
      </c>
      <c r="AK3767" s="55">
        <v>0</v>
      </c>
      <c r="AL3767" s="55" t="s">
        <v>1742</v>
      </c>
      <c r="AN3767" s="55">
        <v>3</v>
      </c>
      <c r="AO3767" s="55" t="s">
        <v>16312</v>
      </c>
      <c r="AR3767" s="56">
        <v>44330</v>
      </c>
      <c r="AS3767" s="57">
        <v>0.69085648148148149</v>
      </c>
      <c r="AT3767" s="56">
        <v>44431</v>
      </c>
      <c r="AU3767" s="57">
        <v>0.68824074074074071</v>
      </c>
      <c r="AV3767" s="55" t="s">
        <v>1345</v>
      </c>
      <c r="AW3767" s="55" t="s">
        <v>1345</v>
      </c>
      <c r="AX3767" s="55" t="s">
        <v>1346</v>
      </c>
      <c r="CB3767" s="55" t="s">
        <v>3150</v>
      </c>
    </row>
    <row r="3768" spans="1:80">
      <c r="A3768" s="55" t="s">
        <v>16313</v>
      </c>
      <c r="B3768" s="55">
        <v>2</v>
      </c>
      <c r="C3768" s="55" t="s">
        <v>16314</v>
      </c>
      <c r="D3768" s="55" t="s">
        <v>16315</v>
      </c>
      <c r="E3768" s="55">
        <v>0</v>
      </c>
      <c r="F3768" s="55">
        <v>1</v>
      </c>
      <c r="G3768" s="56">
        <v>44347</v>
      </c>
      <c r="H3768" s="56">
        <v>44347</v>
      </c>
      <c r="I3768" s="56">
        <v>44347</v>
      </c>
      <c r="J3768" s="55">
        <v>1</v>
      </c>
      <c r="K3768" s="56">
        <v>44431</v>
      </c>
      <c r="L3768" s="56">
        <v>44330</v>
      </c>
      <c r="M3768" s="56">
        <v>44347</v>
      </c>
      <c r="N3768" s="55">
        <v>1</v>
      </c>
      <c r="O3768" s="55">
        <v>1</v>
      </c>
      <c r="P3768" s="55">
        <v>1</v>
      </c>
      <c r="Q3768" s="56">
        <v>44432</v>
      </c>
      <c r="R3768" s="55">
        <v>0</v>
      </c>
      <c r="T3768" s="55">
        <v>5197844008</v>
      </c>
      <c r="U3768" s="55" t="s">
        <v>16316</v>
      </c>
      <c r="V3768" s="55" t="s">
        <v>16314</v>
      </c>
      <c r="W3768" s="55" t="s">
        <v>1336</v>
      </c>
      <c r="X3768" s="55" t="s">
        <v>1336</v>
      </c>
      <c r="Y3768" s="55">
        <v>0</v>
      </c>
      <c r="Z3768" s="55" t="s">
        <v>1419</v>
      </c>
      <c r="AA3768" s="55" t="s">
        <v>1338</v>
      </c>
      <c r="AB3768" s="55">
        <v>2100</v>
      </c>
      <c r="AC3768" s="55">
        <v>2100</v>
      </c>
      <c r="AD3768" s="55">
        <v>0</v>
      </c>
      <c r="AE3768" s="55" t="s">
        <v>1339</v>
      </c>
      <c r="AF3768" s="55" t="s">
        <v>3146</v>
      </c>
      <c r="AG3768" s="55" t="s">
        <v>3147</v>
      </c>
      <c r="AH3768" s="55" t="s">
        <v>1235</v>
      </c>
      <c r="AJ3768" s="55" t="s">
        <v>16315</v>
      </c>
      <c r="AK3768" s="55">
        <v>0</v>
      </c>
      <c r="AL3768" s="55" t="s">
        <v>1742</v>
      </c>
      <c r="AN3768" s="55">
        <v>3</v>
      </c>
      <c r="AO3768" s="55" t="s">
        <v>16317</v>
      </c>
      <c r="AR3768" s="56">
        <v>44330</v>
      </c>
      <c r="AS3768" s="57">
        <v>0.69071759259259258</v>
      </c>
      <c r="AT3768" s="56">
        <v>44431</v>
      </c>
      <c r="AU3768" s="57">
        <v>0.68824074074074071</v>
      </c>
      <c r="AV3768" s="55" t="s">
        <v>1345</v>
      </c>
      <c r="AW3768" s="55" t="s">
        <v>1345</v>
      </c>
      <c r="AX3768" s="55" t="s">
        <v>1346</v>
      </c>
      <c r="CB3768" s="55" t="s">
        <v>3150</v>
      </c>
    </row>
    <row r="3769" spans="1:80">
      <c r="A3769" s="55" t="s">
        <v>16318</v>
      </c>
      <c r="B3769" s="55">
        <v>2</v>
      </c>
      <c r="C3769" s="55" t="s">
        <v>16319</v>
      </c>
      <c r="D3769" s="55" t="s">
        <v>16320</v>
      </c>
      <c r="E3769" s="55">
        <v>0</v>
      </c>
      <c r="F3769" s="55">
        <v>1</v>
      </c>
      <c r="G3769" s="56">
        <v>44347</v>
      </c>
      <c r="H3769" s="56">
        <v>44347</v>
      </c>
      <c r="I3769" s="56">
        <v>44347</v>
      </c>
      <c r="J3769" s="55">
        <v>1</v>
      </c>
      <c r="K3769" s="56">
        <v>44432</v>
      </c>
      <c r="L3769" s="56">
        <v>44330</v>
      </c>
      <c r="M3769" s="56">
        <v>44347</v>
      </c>
      <c r="N3769" s="55">
        <v>1</v>
      </c>
      <c r="O3769" s="55">
        <v>1</v>
      </c>
      <c r="P3769" s="55">
        <v>1</v>
      </c>
      <c r="Q3769" s="56">
        <v>44433</v>
      </c>
      <c r="R3769" s="55">
        <v>0</v>
      </c>
      <c r="T3769" s="55">
        <v>5197897005</v>
      </c>
      <c r="U3769" s="55" t="s">
        <v>16321</v>
      </c>
      <c r="V3769" s="55" t="s">
        <v>16319</v>
      </c>
      <c r="W3769" s="55" t="s">
        <v>1336</v>
      </c>
      <c r="X3769" s="55" t="s">
        <v>1336</v>
      </c>
      <c r="Y3769" s="55">
        <v>0</v>
      </c>
      <c r="Z3769" s="55" t="s">
        <v>1419</v>
      </c>
      <c r="AA3769" s="55" t="s">
        <v>1338</v>
      </c>
      <c r="AB3769" s="55">
        <v>1050</v>
      </c>
      <c r="AC3769" s="55">
        <v>1050</v>
      </c>
      <c r="AD3769" s="55">
        <v>0</v>
      </c>
      <c r="AE3769" s="55" t="s">
        <v>1339</v>
      </c>
      <c r="AF3769" s="55" t="s">
        <v>3146</v>
      </c>
      <c r="AG3769" s="55" t="s">
        <v>3147</v>
      </c>
      <c r="AH3769" s="55" t="s">
        <v>1235</v>
      </c>
      <c r="AJ3769" s="55" t="s">
        <v>16320</v>
      </c>
      <c r="AK3769" s="55">
        <v>0</v>
      </c>
      <c r="AL3769" s="55" t="s">
        <v>1742</v>
      </c>
      <c r="AN3769" s="55">
        <v>1</v>
      </c>
      <c r="AO3769" s="55" t="s">
        <v>16322</v>
      </c>
      <c r="AR3769" s="56">
        <v>44330</v>
      </c>
      <c r="AS3769" s="57">
        <v>0.69107638888888889</v>
      </c>
      <c r="AT3769" s="56">
        <v>44432</v>
      </c>
      <c r="AU3769" s="57">
        <v>0.67833333333333334</v>
      </c>
      <c r="AV3769" s="55" t="s">
        <v>1345</v>
      </c>
      <c r="AW3769" s="55" t="s">
        <v>1345</v>
      </c>
      <c r="AX3769" s="55" t="s">
        <v>1346</v>
      </c>
      <c r="CB3769" s="55" t="s">
        <v>3150</v>
      </c>
    </row>
    <row r="3770" spans="1:80">
      <c r="A3770" s="55" t="s">
        <v>16323</v>
      </c>
      <c r="B3770" s="55">
        <v>2</v>
      </c>
      <c r="C3770" s="55" t="s">
        <v>16324</v>
      </c>
      <c r="D3770" s="55" t="s">
        <v>16325</v>
      </c>
      <c r="E3770" s="55">
        <v>0</v>
      </c>
      <c r="F3770" s="55">
        <v>1</v>
      </c>
      <c r="G3770" s="56">
        <v>44347</v>
      </c>
      <c r="H3770" s="56">
        <v>44347</v>
      </c>
      <c r="I3770" s="56">
        <v>44347</v>
      </c>
      <c r="J3770" s="55">
        <v>1</v>
      </c>
      <c r="K3770" s="56">
        <v>44432</v>
      </c>
      <c r="L3770" s="56">
        <v>44330</v>
      </c>
      <c r="M3770" s="56">
        <v>44347</v>
      </c>
      <c r="N3770" s="55">
        <v>1</v>
      </c>
      <c r="O3770" s="55">
        <v>1</v>
      </c>
      <c r="P3770" s="55">
        <v>1</v>
      </c>
      <c r="Q3770" s="56">
        <v>44433</v>
      </c>
      <c r="R3770" s="55">
        <v>0</v>
      </c>
      <c r="T3770" s="55">
        <v>5197979005</v>
      </c>
      <c r="U3770" s="55" t="s">
        <v>16326</v>
      </c>
      <c r="V3770" s="55" t="s">
        <v>16324</v>
      </c>
      <c r="W3770" s="55" t="s">
        <v>1336</v>
      </c>
      <c r="X3770" s="55" t="s">
        <v>1336</v>
      </c>
      <c r="Y3770" s="55">
        <v>0</v>
      </c>
      <c r="Z3770" s="55" t="s">
        <v>1419</v>
      </c>
      <c r="AA3770" s="55" t="s">
        <v>1338</v>
      </c>
      <c r="AB3770" s="55">
        <v>1050</v>
      </c>
      <c r="AC3770" s="55">
        <v>1050</v>
      </c>
      <c r="AD3770" s="55">
        <v>0</v>
      </c>
      <c r="AE3770" s="55" t="s">
        <v>1339</v>
      </c>
      <c r="AF3770" s="55" t="s">
        <v>3146</v>
      </c>
      <c r="AG3770" s="55" t="s">
        <v>3147</v>
      </c>
      <c r="AH3770" s="55" t="s">
        <v>1235</v>
      </c>
      <c r="AJ3770" s="55" t="s">
        <v>16325</v>
      </c>
      <c r="AK3770" s="55">
        <v>0</v>
      </c>
      <c r="AL3770" s="55" t="s">
        <v>1742</v>
      </c>
      <c r="AN3770" s="55">
        <v>1</v>
      </c>
      <c r="AO3770" s="55" t="s">
        <v>16327</v>
      </c>
      <c r="AR3770" s="56">
        <v>44330</v>
      </c>
      <c r="AS3770" s="57">
        <v>0.69116898148148154</v>
      </c>
      <c r="AT3770" s="56">
        <v>44432</v>
      </c>
      <c r="AU3770" s="57">
        <v>0.67834490740740738</v>
      </c>
      <c r="AV3770" s="55" t="s">
        <v>1345</v>
      </c>
      <c r="AW3770" s="55" t="s">
        <v>1345</v>
      </c>
      <c r="AX3770" s="55" t="s">
        <v>1346</v>
      </c>
      <c r="CB3770" s="55" t="s">
        <v>3150</v>
      </c>
    </row>
    <row r="3771" spans="1:80">
      <c r="A3771" s="55" t="s">
        <v>16328</v>
      </c>
      <c r="B3771" s="55">
        <v>2</v>
      </c>
      <c r="C3771" s="55" t="s">
        <v>16329</v>
      </c>
      <c r="D3771" s="55" t="s">
        <v>16330</v>
      </c>
      <c r="E3771" s="55">
        <v>0</v>
      </c>
      <c r="F3771" s="55">
        <v>1</v>
      </c>
      <c r="G3771" s="56">
        <v>44347</v>
      </c>
      <c r="H3771" s="56">
        <v>44347</v>
      </c>
      <c r="I3771" s="56">
        <v>44347</v>
      </c>
      <c r="J3771" s="55">
        <v>1</v>
      </c>
      <c r="K3771" s="56">
        <v>44432</v>
      </c>
      <c r="L3771" s="56">
        <v>44330</v>
      </c>
      <c r="M3771" s="56">
        <v>44347</v>
      </c>
      <c r="N3771" s="55">
        <v>1</v>
      </c>
      <c r="O3771" s="55">
        <v>1</v>
      </c>
      <c r="P3771" s="55">
        <v>1</v>
      </c>
      <c r="Q3771" s="56">
        <v>44433</v>
      </c>
      <c r="R3771" s="55">
        <v>0</v>
      </c>
      <c r="T3771" s="55">
        <v>5197893006</v>
      </c>
      <c r="U3771" s="55" t="s">
        <v>16331</v>
      </c>
      <c r="V3771" s="55" t="s">
        <v>16329</v>
      </c>
      <c r="W3771" s="55" t="s">
        <v>1336</v>
      </c>
      <c r="X3771" s="55" t="s">
        <v>1336</v>
      </c>
      <c r="Y3771" s="55">
        <v>0</v>
      </c>
      <c r="Z3771" s="55" t="s">
        <v>1419</v>
      </c>
      <c r="AA3771" s="55" t="s">
        <v>1338</v>
      </c>
      <c r="AB3771" s="55">
        <v>2100</v>
      </c>
      <c r="AC3771" s="55">
        <v>2100</v>
      </c>
      <c r="AD3771" s="55">
        <v>0</v>
      </c>
      <c r="AE3771" s="55" t="s">
        <v>1339</v>
      </c>
      <c r="AF3771" s="55" t="s">
        <v>3146</v>
      </c>
      <c r="AG3771" s="55" t="s">
        <v>3147</v>
      </c>
      <c r="AH3771" s="55" t="s">
        <v>1235</v>
      </c>
      <c r="AJ3771" s="55" t="s">
        <v>16330</v>
      </c>
      <c r="AK3771" s="55">
        <v>0</v>
      </c>
      <c r="AL3771" s="55" t="s">
        <v>1742</v>
      </c>
      <c r="AN3771" s="55">
        <v>1</v>
      </c>
      <c r="AO3771" s="55" t="s">
        <v>16332</v>
      </c>
      <c r="AR3771" s="56">
        <v>44330</v>
      </c>
      <c r="AS3771" s="57">
        <v>0.69094907407407413</v>
      </c>
      <c r="AT3771" s="56">
        <v>44432</v>
      </c>
      <c r="AU3771" s="57">
        <v>0.67834490740740738</v>
      </c>
      <c r="AV3771" s="55" t="s">
        <v>1345</v>
      </c>
      <c r="AW3771" s="55" t="s">
        <v>1345</v>
      </c>
      <c r="AX3771" s="55" t="s">
        <v>1346</v>
      </c>
      <c r="CB3771" s="55" t="s">
        <v>3150</v>
      </c>
    </row>
    <row r="3772" spans="1:80">
      <c r="A3772" s="55" t="s">
        <v>16333</v>
      </c>
      <c r="B3772" s="55">
        <v>2</v>
      </c>
      <c r="C3772" s="55" t="s">
        <v>16334</v>
      </c>
      <c r="D3772" s="55" t="s">
        <v>16335</v>
      </c>
      <c r="E3772" s="55">
        <v>0</v>
      </c>
      <c r="F3772" s="55">
        <v>0</v>
      </c>
      <c r="G3772" s="56">
        <v>44347</v>
      </c>
      <c r="H3772" s="56">
        <v>44347</v>
      </c>
      <c r="I3772" s="56">
        <v>44347</v>
      </c>
      <c r="J3772" s="55">
        <v>0</v>
      </c>
      <c r="L3772" s="56">
        <v>44314</v>
      </c>
      <c r="M3772" s="56">
        <v>44347</v>
      </c>
      <c r="N3772" s="55">
        <v>0</v>
      </c>
      <c r="O3772" s="55">
        <v>0</v>
      </c>
      <c r="P3772" s="55">
        <v>0</v>
      </c>
      <c r="R3772" s="55">
        <v>0</v>
      </c>
      <c r="T3772" s="55">
        <v>5180371005</v>
      </c>
      <c r="U3772" s="55" t="s">
        <v>16336</v>
      </c>
      <c r="V3772" s="55" t="s">
        <v>16334</v>
      </c>
      <c r="W3772" s="55" t="s">
        <v>1336</v>
      </c>
      <c r="X3772" s="55" t="s">
        <v>1336</v>
      </c>
      <c r="Y3772" s="55">
        <v>0</v>
      </c>
      <c r="Z3772" s="55" t="s">
        <v>1419</v>
      </c>
      <c r="AA3772" s="55" t="s">
        <v>1338</v>
      </c>
      <c r="AB3772" s="55">
        <v>6405</v>
      </c>
      <c r="AC3772" s="55">
        <v>6405</v>
      </c>
      <c r="AD3772" s="55">
        <v>0</v>
      </c>
      <c r="AE3772" s="55" t="s">
        <v>1339</v>
      </c>
      <c r="AF3772" s="55" t="s">
        <v>3146</v>
      </c>
      <c r="AG3772" s="55" t="s">
        <v>3147</v>
      </c>
      <c r="AH3772" s="55" t="s">
        <v>1235</v>
      </c>
      <c r="AJ3772" s="55" t="s">
        <v>16335</v>
      </c>
      <c r="AK3772" s="55">
        <v>0</v>
      </c>
      <c r="AL3772" s="55" t="s">
        <v>16337</v>
      </c>
      <c r="AN3772" s="55">
        <v>9</v>
      </c>
      <c r="AO3772" s="55" t="s">
        <v>16338</v>
      </c>
      <c r="AR3772" s="56">
        <v>44314</v>
      </c>
      <c r="AS3772" s="57">
        <v>0.77357638888888891</v>
      </c>
      <c r="AT3772" s="56">
        <v>44349</v>
      </c>
      <c r="AU3772" s="57">
        <v>0.49153935185185182</v>
      </c>
      <c r="AV3772" s="55" t="s">
        <v>1345</v>
      </c>
      <c r="AW3772" s="55" t="s">
        <v>3374</v>
      </c>
      <c r="AX3772" s="55" t="s">
        <v>2167</v>
      </c>
      <c r="CB3772" s="55" t="s">
        <v>3150</v>
      </c>
    </row>
    <row r="3773" spans="1:80">
      <c r="A3773" s="55" t="s">
        <v>16339</v>
      </c>
      <c r="B3773" s="55">
        <v>2</v>
      </c>
      <c r="C3773" s="55" t="s">
        <v>16340</v>
      </c>
      <c r="D3773" s="55" t="s">
        <v>16341</v>
      </c>
      <c r="E3773" s="55">
        <v>0</v>
      </c>
      <c r="F3773" s="55">
        <v>1</v>
      </c>
      <c r="G3773" s="56">
        <v>44347</v>
      </c>
      <c r="H3773" s="56">
        <v>44347</v>
      </c>
      <c r="I3773" s="56">
        <v>44347</v>
      </c>
      <c r="J3773" s="55">
        <v>1</v>
      </c>
      <c r="K3773" s="56">
        <v>44453</v>
      </c>
      <c r="L3773" s="56">
        <v>44344</v>
      </c>
      <c r="M3773" s="56">
        <v>44347</v>
      </c>
      <c r="N3773" s="55">
        <v>1</v>
      </c>
      <c r="O3773" s="55">
        <v>1</v>
      </c>
      <c r="P3773" s="55">
        <v>1</v>
      </c>
      <c r="Q3773" s="56">
        <v>44454</v>
      </c>
      <c r="R3773" s="55">
        <v>0</v>
      </c>
      <c r="T3773" s="55">
        <v>5196544000</v>
      </c>
      <c r="U3773" s="55" t="s">
        <v>16342</v>
      </c>
      <c r="V3773" s="55" t="s">
        <v>16340</v>
      </c>
      <c r="W3773" s="55" t="s">
        <v>1336</v>
      </c>
      <c r="X3773" s="55" t="s">
        <v>1336</v>
      </c>
      <c r="Y3773" s="55">
        <v>0</v>
      </c>
      <c r="Z3773" s="55" t="s">
        <v>1419</v>
      </c>
      <c r="AA3773" s="55" t="s">
        <v>1338</v>
      </c>
      <c r="AB3773" s="55">
        <v>6405</v>
      </c>
      <c r="AC3773" s="55">
        <v>6405</v>
      </c>
      <c r="AD3773" s="55">
        <v>0</v>
      </c>
      <c r="AE3773" s="55" t="s">
        <v>1339</v>
      </c>
      <c r="AF3773" s="55" t="s">
        <v>3146</v>
      </c>
      <c r="AG3773" s="55" t="s">
        <v>3147</v>
      </c>
      <c r="AH3773" s="55" t="s">
        <v>1235</v>
      </c>
      <c r="AJ3773" s="55" t="s">
        <v>16341</v>
      </c>
      <c r="AK3773" s="55">
        <v>0</v>
      </c>
      <c r="AL3773" s="55" t="s">
        <v>16337</v>
      </c>
      <c r="AN3773" s="55">
        <v>10</v>
      </c>
      <c r="AO3773" s="55" t="s">
        <v>16343</v>
      </c>
      <c r="AR3773" s="56">
        <v>44344</v>
      </c>
      <c r="AS3773" s="57">
        <v>0.51321759259259259</v>
      </c>
      <c r="AT3773" s="56">
        <v>44453</v>
      </c>
      <c r="AU3773" s="57">
        <v>0.60508101851851859</v>
      </c>
      <c r="AV3773" s="55" t="s">
        <v>1345</v>
      </c>
      <c r="AW3773" s="55" t="s">
        <v>1345</v>
      </c>
      <c r="AX3773" s="55" t="s">
        <v>1346</v>
      </c>
      <c r="CB3773" s="55" t="s">
        <v>3150</v>
      </c>
    </row>
    <row r="3774" spans="1:80">
      <c r="A3774" s="55" t="s">
        <v>16344</v>
      </c>
      <c r="B3774" s="55">
        <v>2</v>
      </c>
      <c r="C3774" s="55" t="s">
        <v>16345</v>
      </c>
      <c r="D3774" s="55" t="s">
        <v>16346</v>
      </c>
      <c r="E3774" s="55">
        <v>0</v>
      </c>
      <c r="F3774" s="55">
        <v>0</v>
      </c>
      <c r="G3774" s="56">
        <v>44347</v>
      </c>
      <c r="H3774" s="56">
        <v>44347</v>
      </c>
      <c r="I3774" s="56">
        <v>44347</v>
      </c>
      <c r="J3774" s="55">
        <v>0</v>
      </c>
      <c r="L3774" s="56">
        <v>44314</v>
      </c>
      <c r="M3774" s="56">
        <v>44347</v>
      </c>
      <c r="N3774" s="55">
        <v>0</v>
      </c>
      <c r="O3774" s="55">
        <v>0</v>
      </c>
      <c r="P3774" s="55">
        <v>0</v>
      </c>
      <c r="R3774" s="55">
        <v>0</v>
      </c>
      <c r="T3774" s="55">
        <v>5180375004</v>
      </c>
      <c r="U3774" s="55" t="s">
        <v>16347</v>
      </c>
      <c r="V3774" s="55" t="s">
        <v>16345</v>
      </c>
      <c r="W3774" s="55" t="s">
        <v>1336</v>
      </c>
      <c r="X3774" s="55" t="s">
        <v>1336</v>
      </c>
      <c r="Y3774" s="55">
        <v>0</v>
      </c>
      <c r="Z3774" s="55" t="s">
        <v>1419</v>
      </c>
      <c r="AA3774" s="55" t="s">
        <v>1338</v>
      </c>
      <c r="AB3774" s="55">
        <v>6615</v>
      </c>
      <c r="AC3774" s="55">
        <v>6615</v>
      </c>
      <c r="AD3774" s="55">
        <v>0</v>
      </c>
      <c r="AE3774" s="55" t="s">
        <v>1339</v>
      </c>
      <c r="AF3774" s="55" t="s">
        <v>3146</v>
      </c>
      <c r="AG3774" s="55" t="s">
        <v>3147</v>
      </c>
      <c r="AH3774" s="55" t="s">
        <v>1235</v>
      </c>
      <c r="AJ3774" s="55" t="s">
        <v>16346</v>
      </c>
      <c r="AK3774" s="55">
        <v>0</v>
      </c>
      <c r="AL3774" s="55" t="s">
        <v>16337</v>
      </c>
      <c r="AN3774" s="55">
        <v>9</v>
      </c>
      <c r="AO3774" s="55" t="s">
        <v>16348</v>
      </c>
      <c r="AR3774" s="56">
        <v>44314</v>
      </c>
      <c r="AS3774" s="57">
        <v>0.77366898148148155</v>
      </c>
      <c r="AT3774" s="56">
        <v>44349</v>
      </c>
      <c r="AU3774" s="57">
        <v>0.49337962962962961</v>
      </c>
      <c r="AV3774" s="55" t="s">
        <v>1345</v>
      </c>
      <c r="AW3774" s="55" t="s">
        <v>3374</v>
      </c>
      <c r="AX3774" s="55" t="s">
        <v>2167</v>
      </c>
      <c r="CB3774" s="55" t="s">
        <v>3150</v>
      </c>
    </row>
    <row r="3775" spans="1:80">
      <c r="A3775" s="55" t="s">
        <v>16349</v>
      </c>
      <c r="B3775" s="55">
        <v>2</v>
      </c>
      <c r="C3775" s="55" t="s">
        <v>16350</v>
      </c>
      <c r="D3775" s="55" t="s">
        <v>16351</v>
      </c>
      <c r="E3775" s="55">
        <v>0</v>
      </c>
      <c r="F3775" s="55">
        <v>1</v>
      </c>
      <c r="G3775" s="56">
        <v>44347</v>
      </c>
      <c r="H3775" s="56">
        <v>44347</v>
      </c>
      <c r="I3775" s="56">
        <v>44347</v>
      </c>
      <c r="J3775" s="55">
        <v>1</v>
      </c>
      <c r="K3775" s="56">
        <v>44453</v>
      </c>
      <c r="L3775" s="56">
        <v>44344</v>
      </c>
      <c r="M3775" s="56">
        <v>44347</v>
      </c>
      <c r="N3775" s="55">
        <v>1</v>
      </c>
      <c r="O3775" s="55">
        <v>1</v>
      </c>
      <c r="P3775" s="55">
        <v>1</v>
      </c>
      <c r="Q3775" s="56">
        <v>44454</v>
      </c>
      <c r="R3775" s="55">
        <v>0</v>
      </c>
      <c r="T3775" s="55">
        <v>5196543002</v>
      </c>
      <c r="U3775" s="55" t="s">
        <v>16352</v>
      </c>
      <c r="V3775" s="55" t="s">
        <v>16350</v>
      </c>
      <c r="W3775" s="55" t="s">
        <v>1336</v>
      </c>
      <c r="X3775" s="55" t="s">
        <v>1336</v>
      </c>
      <c r="Y3775" s="55">
        <v>0</v>
      </c>
      <c r="Z3775" s="55" t="s">
        <v>1419</v>
      </c>
      <c r="AA3775" s="55" t="s">
        <v>1338</v>
      </c>
      <c r="AB3775" s="55">
        <v>6615</v>
      </c>
      <c r="AC3775" s="55">
        <v>6615</v>
      </c>
      <c r="AD3775" s="55">
        <v>0</v>
      </c>
      <c r="AE3775" s="55" t="s">
        <v>1339</v>
      </c>
      <c r="AF3775" s="55" t="s">
        <v>3146</v>
      </c>
      <c r="AG3775" s="55" t="s">
        <v>3147</v>
      </c>
      <c r="AH3775" s="55" t="s">
        <v>1235</v>
      </c>
      <c r="AJ3775" s="55" t="s">
        <v>16351</v>
      </c>
      <c r="AK3775" s="55">
        <v>0</v>
      </c>
      <c r="AL3775" s="55" t="s">
        <v>16337</v>
      </c>
      <c r="AN3775" s="55">
        <v>10</v>
      </c>
      <c r="AO3775" s="55" t="s">
        <v>16353</v>
      </c>
      <c r="AR3775" s="56">
        <v>44344</v>
      </c>
      <c r="AS3775" s="57">
        <v>0.51331018518518523</v>
      </c>
      <c r="AT3775" s="56">
        <v>44453</v>
      </c>
      <c r="AU3775" s="57">
        <v>0.60508101851851859</v>
      </c>
      <c r="AV3775" s="55" t="s">
        <v>1345</v>
      </c>
      <c r="AW3775" s="55" t="s">
        <v>1345</v>
      </c>
      <c r="AX3775" s="55" t="s">
        <v>1346</v>
      </c>
      <c r="CB3775" s="55" t="s">
        <v>3150</v>
      </c>
    </row>
    <row r="3776" spans="1:80">
      <c r="A3776" s="55" t="s">
        <v>16354</v>
      </c>
      <c r="B3776" s="55">
        <v>2</v>
      </c>
      <c r="C3776" s="55" t="s">
        <v>16355</v>
      </c>
      <c r="D3776" s="55" t="s">
        <v>16356</v>
      </c>
      <c r="E3776" s="55">
        <v>0</v>
      </c>
      <c r="F3776" s="55">
        <v>1</v>
      </c>
      <c r="G3776" s="56">
        <v>44439</v>
      </c>
      <c r="H3776" s="56">
        <v>44439</v>
      </c>
      <c r="I3776" s="56">
        <v>44439</v>
      </c>
      <c r="J3776" s="55">
        <v>0</v>
      </c>
      <c r="L3776" s="56">
        <v>44433</v>
      </c>
      <c r="M3776" s="56">
        <v>44439</v>
      </c>
      <c r="N3776" s="55">
        <v>1</v>
      </c>
      <c r="O3776" s="55">
        <v>0</v>
      </c>
      <c r="P3776" s="55">
        <v>0</v>
      </c>
      <c r="R3776" s="55">
        <v>0</v>
      </c>
      <c r="T3776" s="55">
        <v>5210233000</v>
      </c>
      <c r="U3776" s="55" t="s">
        <v>16357</v>
      </c>
      <c r="V3776" s="55" t="s">
        <v>16355</v>
      </c>
      <c r="W3776" s="55" t="s">
        <v>1336</v>
      </c>
      <c r="X3776" s="55" t="s">
        <v>1336</v>
      </c>
      <c r="Y3776" s="55">
        <v>0</v>
      </c>
      <c r="Z3776" s="55" t="s">
        <v>1419</v>
      </c>
      <c r="AA3776" s="55" t="s">
        <v>1338</v>
      </c>
      <c r="AB3776" s="55">
        <v>1365</v>
      </c>
      <c r="AC3776" s="55">
        <v>1365</v>
      </c>
      <c r="AD3776" s="55">
        <v>0</v>
      </c>
      <c r="AE3776" s="55" t="s">
        <v>1339</v>
      </c>
      <c r="AF3776" s="55" t="s">
        <v>3146</v>
      </c>
      <c r="AG3776" s="55" t="s">
        <v>3147</v>
      </c>
      <c r="AH3776" s="55" t="s">
        <v>1235</v>
      </c>
      <c r="AJ3776" s="55" t="s">
        <v>16356</v>
      </c>
      <c r="AK3776" s="55">
        <v>0</v>
      </c>
      <c r="AL3776" s="55" t="s">
        <v>16337</v>
      </c>
      <c r="AN3776" s="55">
        <v>11</v>
      </c>
      <c r="AO3776" s="55" t="s">
        <v>16358</v>
      </c>
      <c r="AR3776" s="56">
        <v>44433</v>
      </c>
      <c r="AS3776" s="57">
        <v>0.47964120370370367</v>
      </c>
      <c r="AT3776" s="56">
        <v>44433</v>
      </c>
      <c r="AU3776" s="57">
        <v>0.5244212962962963</v>
      </c>
      <c r="AV3776" s="55" t="s">
        <v>1345</v>
      </c>
      <c r="AW3776" s="55" t="s">
        <v>1345</v>
      </c>
      <c r="AX3776" s="55" t="s">
        <v>1346</v>
      </c>
      <c r="CB3776" s="55" t="s">
        <v>3150</v>
      </c>
    </row>
    <row r="3777" spans="1:80">
      <c r="A3777" s="55" t="s">
        <v>16359</v>
      </c>
      <c r="B3777" s="55">
        <v>2</v>
      </c>
      <c r="C3777" s="55" t="s">
        <v>16360</v>
      </c>
      <c r="D3777" s="55" t="s">
        <v>16361</v>
      </c>
      <c r="E3777" s="55">
        <v>0</v>
      </c>
      <c r="F3777" s="55">
        <v>0</v>
      </c>
      <c r="G3777" s="56">
        <v>44347</v>
      </c>
      <c r="H3777" s="56">
        <v>44347</v>
      </c>
      <c r="I3777" s="56">
        <v>44347</v>
      </c>
      <c r="J3777" s="55">
        <v>0</v>
      </c>
      <c r="L3777" s="56">
        <v>44314</v>
      </c>
      <c r="M3777" s="56">
        <v>44347</v>
      </c>
      <c r="N3777" s="55">
        <v>0</v>
      </c>
      <c r="O3777" s="55">
        <v>0</v>
      </c>
      <c r="P3777" s="55">
        <v>0</v>
      </c>
      <c r="R3777" s="55">
        <v>0</v>
      </c>
      <c r="T3777" s="55">
        <v>5180377009</v>
      </c>
      <c r="U3777" s="55" t="s">
        <v>16362</v>
      </c>
      <c r="V3777" s="55" t="s">
        <v>16360</v>
      </c>
      <c r="W3777" s="55" t="s">
        <v>1336</v>
      </c>
      <c r="X3777" s="55" t="s">
        <v>1336</v>
      </c>
      <c r="Y3777" s="55">
        <v>0</v>
      </c>
      <c r="Z3777" s="55" t="s">
        <v>1419</v>
      </c>
      <c r="AA3777" s="55" t="s">
        <v>1338</v>
      </c>
      <c r="AB3777" s="55">
        <v>6930</v>
      </c>
      <c r="AC3777" s="55">
        <v>6930</v>
      </c>
      <c r="AD3777" s="55">
        <v>0</v>
      </c>
      <c r="AE3777" s="55" t="s">
        <v>1339</v>
      </c>
      <c r="AF3777" s="55" t="s">
        <v>3146</v>
      </c>
      <c r="AG3777" s="55" t="s">
        <v>3147</v>
      </c>
      <c r="AH3777" s="55" t="s">
        <v>1235</v>
      </c>
      <c r="AJ3777" s="55" t="s">
        <v>16361</v>
      </c>
      <c r="AK3777" s="55">
        <v>0</v>
      </c>
      <c r="AL3777" s="55" t="s">
        <v>16337</v>
      </c>
      <c r="AN3777" s="55">
        <v>9</v>
      </c>
      <c r="AO3777" s="55" t="s">
        <v>16363</v>
      </c>
      <c r="AR3777" s="56">
        <v>44314</v>
      </c>
      <c r="AS3777" s="57">
        <v>0.77375000000000005</v>
      </c>
      <c r="AT3777" s="56">
        <v>44349</v>
      </c>
      <c r="AU3777" s="57">
        <v>0.49770833333333336</v>
      </c>
      <c r="AV3777" s="55" t="s">
        <v>1345</v>
      </c>
      <c r="AW3777" s="55" t="s">
        <v>3374</v>
      </c>
      <c r="AX3777" s="55" t="s">
        <v>2167</v>
      </c>
      <c r="CB3777" s="55" t="s">
        <v>3150</v>
      </c>
    </row>
    <row r="3778" spans="1:80">
      <c r="A3778" s="55" t="s">
        <v>16364</v>
      </c>
      <c r="B3778" s="55">
        <v>2</v>
      </c>
      <c r="C3778" s="55" t="s">
        <v>16365</v>
      </c>
      <c r="D3778" s="55" t="s">
        <v>16366</v>
      </c>
      <c r="E3778" s="55">
        <v>0</v>
      </c>
      <c r="F3778" s="55">
        <v>1</v>
      </c>
      <c r="G3778" s="56">
        <v>44347</v>
      </c>
      <c r="H3778" s="56">
        <v>44347</v>
      </c>
      <c r="I3778" s="56">
        <v>44347</v>
      </c>
      <c r="J3778" s="55">
        <v>1</v>
      </c>
      <c r="K3778" s="56">
        <v>44453</v>
      </c>
      <c r="L3778" s="56">
        <v>44344</v>
      </c>
      <c r="M3778" s="56">
        <v>44347</v>
      </c>
      <c r="N3778" s="55">
        <v>1</v>
      </c>
      <c r="O3778" s="55">
        <v>1</v>
      </c>
      <c r="P3778" s="55">
        <v>1</v>
      </c>
      <c r="Q3778" s="56">
        <v>44454</v>
      </c>
      <c r="R3778" s="55">
        <v>0</v>
      </c>
      <c r="T3778" s="55">
        <v>5196542005</v>
      </c>
      <c r="U3778" s="55" t="s">
        <v>16367</v>
      </c>
      <c r="V3778" s="55" t="s">
        <v>16365</v>
      </c>
      <c r="W3778" s="55" t="s">
        <v>1336</v>
      </c>
      <c r="X3778" s="55" t="s">
        <v>1336</v>
      </c>
      <c r="Y3778" s="55">
        <v>0</v>
      </c>
      <c r="Z3778" s="55" t="s">
        <v>1419</v>
      </c>
      <c r="AA3778" s="55" t="s">
        <v>1338</v>
      </c>
      <c r="AB3778" s="55">
        <v>6930</v>
      </c>
      <c r="AC3778" s="55">
        <v>6930</v>
      </c>
      <c r="AD3778" s="55">
        <v>0</v>
      </c>
      <c r="AE3778" s="55" t="s">
        <v>1339</v>
      </c>
      <c r="AF3778" s="55" t="s">
        <v>3146</v>
      </c>
      <c r="AG3778" s="55" t="s">
        <v>3147</v>
      </c>
      <c r="AH3778" s="55" t="s">
        <v>1235</v>
      </c>
      <c r="AJ3778" s="55" t="s">
        <v>16366</v>
      </c>
      <c r="AK3778" s="55">
        <v>0</v>
      </c>
      <c r="AL3778" s="55" t="s">
        <v>16337</v>
      </c>
      <c r="AN3778" s="55">
        <v>10</v>
      </c>
      <c r="AO3778" s="55" t="s">
        <v>16368</v>
      </c>
      <c r="AR3778" s="56">
        <v>44344</v>
      </c>
      <c r="AS3778" s="57">
        <v>0.5134143518518518</v>
      </c>
      <c r="AT3778" s="56">
        <v>44453</v>
      </c>
      <c r="AU3778" s="57">
        <v>0.60508101851851859</v>
      </c>
      <c r="AV3778" s="55" t="s">
        <v>1345</v>
      </c>
      <c r="AW3778" s="55" t="s">
        <v>1345</v>
      </c>
      <c r="AX3778" s="55" t="s">
        <v>1346</v>
      </c>
      <c r="CB3778" s="55" t="s">
        <v>3150</v>
      </c>
    </row>
    <row r="3779" spans="1:80">
      <c r="A3779" s="55" t="s">
        <v>16369</v>
      </c>
      <c r="B3779" s="55">
        <v>2</v>
      </c>
      <c r="C3779" s="55" t="s">
        <v>16370</v>
      </c>
      <c r="D3779" s="55" t="s">
        <v>16371</v>
      </c>
      <c r="E3779" s="55">
        <v>0</v>
      </c>
      <c r="F3779" s="55">
        <v>1</v>
      </c>
      <c r="G3779" s="56">
        <v>44439</v>
      </c>
      <c r="H3779" s="56">
        <v>44439</v>
      </c>
      <c r="I3779" s="56">
        <v>44439</v>
      </c>
      <c r="J3779" s="55">
        <v>0</v>
      </c>
      <c r="L3779" s="56">
        <v>44433</v>
      </c>
      <c r="M3779" s="56">
        <v>44439</v>
      </c>
      <c r="N3779" s="55">
        <v>1</v>
      </c>
      <c r="O3779" s="55">
        <v>0</v>
      </c>
      <c r="P3779" s="55">
        <v>0</v>
      </c>
      <c r="R3779" s="55">
        <v>0</v>
      </c>
      <c r="T3779" s="55">
        <v>5210232002</v>
      </c>
      <c r="U3779" s="55" t="s">
        <v>16372</v>
      </c>
      <c r="V3779" s="55" t="s">
        <v>16370</v>
      </c>
      <c r="W3779" s="55" t="s">
        <v>1336</v>
      </c>
      <c r="X3779" s="55" t="s">
        <v>1336</v>
      </c>
      <c r="Y3779" s="55">
        <v>0</v>
      </c>
      <c r="Z3779" s="55" t="s">
        <v>1419</v>
      </c>
      <c r="AA3779" s="55" t="s">
        <v>1338</v>
      </c>
      <c r="AB3779" s="55">
        <v>1365</v>
      </c>
      <c r="AC3779" s="55">
        <v>1365</v>
      </c>
      <c r="AD3779" s="55">
        <v>0</v>
      </c>
      <c r="AE3779" s="55" t="s">
        <v>1339</v>
      </c>
      <c r="AF3779" s="55" t="s">
        <v>3146</v>
      </c>
      <c r="AG3779" s="55" t="s">
        <v>3147</v>
      </c>
      <c r="AH3779" s="55" t="s">
        <v>1235</v>
      </c>
      <c r="AJ3779" s="55" t="s">
        <v>16371</v>
      </c>
      <c r="AK3779" s="55">
        <v>0</v>
      </c>
      <c r="AL3779" s="55" t="s">
        <v>16337</v>
      </c>
      <c r="AN3779" s="55">
        <v>11</v>
      </c>
      <c r="AO3779" s="55" t="s">
        <v>16373</v>
      </c>
      <c r="AR3779" s="56">
        <v>44433</v>
      </c>
      <c r="AS3779" s="57">
        <v>0.47964120370370367</v>
      </c>
      <c r="AT3779" s="56">
        <v>44433</v>
      </c>
      <c r="AU3779" s="57">
        <v>0.5244212962962963</v>
      </c>
      <c r="AV3779" s="55" t="s">
        <v>1345</v>
      </c>
      <c r="AW3779" s="55" t="s">
        <v>1345</v>
      </c>
      <c r="AX3779" s="55" t="s">
        <v>1346</v>
      </c>
      <c r="CB3779" s="55" t="s">
        <v>3150</v>
      </c>
    </row>
    <row r="3780" spans="1:80">
      <c r="A3780" s="55" t="s">
        <v>16374</v>
      </c>
      <c r="B3780" s="55">
        <v>2</v>
      </c>
      <c r="C3780" s="55" t="s">
        <v>16375</v>
      </c>
      <c r="D3780" s="55" t="s">
        <v>16376</v>
      </c>
      <c r="E3780" s="55">
        <v>0</v>
      </c>
      <c r="F3780" s="55">
        <v>0</v>
      </c>
      <c r="G3780" s="56">
        <v>44347</v>
      </c>
      <c r="H3780" s="56">
        <v>44347</v>
      </c>
      <c r="I3780" s="56">
        <v>44347</v>
      </c>
      <c r="J3780" s="55">
        <v>0</v>
      </c>
      <c r="L3780" s="56">
        <v>44314</v>
      </c>
      <c r="M3780" s="56">
        <v>44347</v>
      </c>
      <c r="N3780" s="55">
        <v>0</v>
      </c>
      <c r="O3780" s="55">
        <v>0</v>
      </c>
      <c r="P3780" s="55">
        <v>0</v>
      </c>
      <c r="R3780" s="55">
        <v>0</v>
      </c>
      <c r="T3780" s="55">
        <v>5180368007</v>
      </c>
      <c r="U3780" s="55" t="s">
        <v>16377</v>
      </c>
      <c r="V3780" s="55" t="s">
        <v>16375</v>
      </c>
      <c r="W3780" s="55" t="s">
        <v>1336</v>
      </c>
      <c r="X3780" s="55" t="s">
        <v>1336</v>
      </c>
      <c r="Y3780" s="55">
        <v>0</v>
      </c>
      <c r="Z3780" s="55" t="s">
        <v>1419</v>
      </c>
      <c r="AA3780" s="55" t="s">
        <v>1338</v>
      </c>
      <c r="AB3780" s="55">
        <v>9450</v>
      </c>
      <c r="AC3780" s="55">
        <v>9450</v>
      </c>
      <c r="AD3780" s="55">
        <v>0</v>
      </c>
      <c r="AE3780" s="55" t="s">
        <v>1339</v>
      </c>
      <c r="AF3780" s="55" t="s">
        <v>3146</v>
      </c>
      <c r="AG3780" s="55" t="s">
        <v>3147</v>
      </c>
      <c r="AH3780" s="55" t="s">
        <v>1235</v>
      </c>
      <c r="AJ3780" s="55" t="s">
        <v>16376</v>
      </c>
      <c r="AK3780" s="55">
        <v>0</v>
      </c>
      <c r="AL3780" s="55" t="s">
        <v>16337</v>
      </c>
      <c r="AN3780" s="55">
        <v>9</v>
      </c>
      <c r="AO3780" s="55" t="s">
        <v>16378</v>
      </c>
      <c r="AR3780" s="56">
        <v>44314</v>
      </c>
      <c r="AS3780" s="57">
        <v>0.77331018518518524</v>
      </c>
      <c r="AT3780" s="56">
        <v>44349</v>
      </c>
      <c r="AU3780" s="57">
        <v>0.48599537037037038</v>
      </c>
      <c r="AV3780" s="55" t="s">
        <v>1345</v>
      </c>
      <c r="AW3780" s="55" t="s">
        <v>3374</v>
      </c>
      <c r="AX3780" s="55" t="s">
        <v>2167</v>
      </c>
      <c r="CB3780" s="55" t="s">
        <v>3150</v>
      </c>
    </row>
    <row r="3781" spans="1:80">
      <c r="A3781" s="55" t="s">
        <v>16379</v>
      </c>
      <c r="B3781" s="55">
        <v>2</v>
      </c>
      <c r="C3781" s="55" t="s">
        <v>16380</v>
      </c>
      <c r="D3781" s="55" t="s">
        <v>16381</v>
      </c>
      <c r="E3781" s="55">
        <v>0</v>
      </c>
      <c r="F3781" s="55">
        <v>1</v>
      </c>
      <c r="G3781" s="56">
        <v>44347</v>
      </c>
      <c r="H3781" s="56">
        <v>44347</v>
      </c>
      <c r="I3781" s="56">
        <v>44347</v>
      </c>
      <c r="J3781" s="55">
        <v>1</v>
      </c>
      <c r="K3781" s="56">
        <v>44453</v>
      </c>
      <c r="L3781" s="56">
        <v>44344</v>
      </c>
      <c r="M3781" s="56">
        <v>44347</v>
      </c>
      <c r="N3781" s="55">
        <v>1</v>
      </c>
      <c r="O3781" s="55">
        <v>1</v>
      </c>
      <c r="P3781" s="55">
        <v>1</v>
      </c>
      <c r="Q3781" s="56">
        <v>44454</v>
      </c>
      <c r="R3781" s="55">
        <v>0</v>
      </c>
      <c r="T3781" s="55">
        <v>5196548009</v>
      </c>
      <c r="U3781" s="55" t="s">
        <v>16382</v>
      </c>
      <c r="V3781" s="55" t="s">
        <v>16380</v>
      </c>
      <c r="W3781" s="55" t="s">
        <v>1336</v>
      </c>
      <c r="X3781" s="55" t="s">
        <v>1336</v>
      </c>
      <c r="Y3781" s="55">
        <v>0</v>
      </c>
      <c r="Z3781" s="55" t="s">
        <v>1419</v>
      </c>
      <c r="AA3781" s="55" t="s">
        <v>1338</v>
      </c>
      <c r="AB3781" s="55">
        <v>9450</v>
      </c>
      <c r="AC3781" s="55">
        <v>9450</v>
      </c>
      <c r="AD3781" s="55">
        <v>0</v>
      </c>
      <c r="AE3781" s="55" t="s">
        <v>1339</v>
      </c>
      <c r="AF3781" s="55" t="s">
        <v>3146</v>
      </c>
      <c r="AG3781" s="55" t="s">
        <v>3147</v>
      </c>
      <c r="AH3781" s="55" t="s">
        <v>1235</v>
      </c>
      <c r="AJ3781" s="55" t="s">
        <v>16381</v>
      </c>
      <c r="AK3781" s="55">
        <v>0</v>
      </c>
      <c r="AL3781" s="55" t="s">
        <v>16337</v>
      </c>
      <c r="AN3781" s="55">
        <v>10</v>
      </c>
      <c r="AO3781" s="55" t="s">
        <v>16383</v>
      </c>
      <c r="AR3781" s="56">
        <v>44344</v>
      </c>
      <c r="AS3781" s="57">
        <v>0.51298611111111114</v>
      </c>
      <c r="AT3781" s="56">
        <v>44453</v>
      </c>
      <c r="AU3781" s="57">
        <v>0.60508101851851859</v>
      </c>
      <c r="AV3781" s="55" t="s">
        <v>1345</v>
      </c>
      <c r="AW3781" s="55" t="s">
        <v>1345</v>
      </c>
      <c r="AX3781" s="55" t="s">
        <v>1346</v>
      </c>
      <c r="CB3781" s="55" t="s">
        <v>3150</v>
      </c>
    </row>
    <row r="3782" spans="1:80">
      <c r="A3782" s="55" t="s">
        <v>16384</v>
      </c>
      <c r="B3782" s="55">
        <v>2</v>
      </c>
      <c r="C3782" s="55" t="s">
        <v>16385</v>
      </c>
      <c r="D3782" s="55" t="s">
        <v>16386</v>
      </c>
      <c r="E3782" s="55">
        <v>0</v>
      </c>
      <c r="F3782" s="55">
        <v>0</v>
      </c>
      <c r="G3782" s="56">
        <v>44347</v>
      </c>
      <c r="H3782" s="56">
        <v>44347</v>
      </c>
      <c r="I3782" s="56">
        <v>44347</v>
      </c>
      <c r="J3782" s="55">
        <v>0</v>
      </c>
      <c r="L3782" s="56">
        <v>44314</v>
      </c>
      <c r="M3782" s="56">
        <v>44347</v>
      </c>
      <c r="N3782" s="55">
        <v>0</v>
      </c>
      <c r="O3782" s="55">
        <v>0</v>
      </c>
      <c r="P3782" s="55">
        <v>0</v>
      </c>
      <c r="R3782" s="55">
        <v>0</v>
      </c>
      <c r="T3782" s="55">
        <v>5180370008</v>
      </c>
      <c r="U3782" s="55" t="s">
        <v>16387</v>
      </c>
      <c r="V3782" s="55" t="s">
        <v>16385</v>
      </c>
      <c r="W3782" s="55" t="s">
        <v>1336</v>
      </c>
      <c r="X3782" s="55" t="s">
        <v>1336</v>
      </c>
      <c r="Y3782" s="55">
        <v>0</v>
      </c>
      <c r="Z3782" s="55" t="s">
        <v>1419</v>
      </c>
      <c r="AA3782" s="55" t="s">
        <v>1338</v>
      </c>
      <c r="AB3782" s="55">
        <v>6825</v>
      </c>
      <c r="AC3782" s="55">
        <v>6825</v>
      </c>
      <c r="AD3782" s="55">
        <v>0</v>
      </c>
      <c r="AE3782" s="55" t="s">
        <v>1339</v>
      </c>
      <c r="AF3782" s="55" t="s">
        <v>3146</v>
      </c>
      <c r="AG3782" s="55" t="s">
        <v>3147</v>
      </c>
      <c r="AH3782" s="55" t="s">
        <v>1235</v>
      </c>
      <c r="AJ3782" s="55" t="s">
        <v>16386</v>
      </c>
      <c r="AK3782" s="55">
        <v>0</v>
      </c>
      <c r="AL3782" s="55" t="s">
        <v>16337</v>
      </c>
      <c r="AN3782" s="55">
        <v>9</v>
      </c>
      <c r="AO3782" s="55" t="s">
        <v>16388</v>
      </c>
      <c r="AR3782" s="56">
        <v>44314</v>
      </c>
      <c r="AS3782" s="57">
        <v>0.77349537037037042</v>
      </c>
      <c r="AT3782" s="56">
        <v>44349</v>
      </c>
      <c r="AU3782" s="57">
        <v>0.48875000000000002</v>
      </c>
      <c r="AV3782" s="55" t="s">
        <v>1345</v>
      </c>
      <c r="AW3782" s="55" t="s">
        <v>3374</v>
      </c>
      <c r="AX3782" s="55" t="s">
        <v>2167</v>
      </c>
      <c r="CB3782" s="55" t="s">
        <v>3150</v>
      </c>
    </row>
    <row r="3783" spans="1:80">
      <c r="A3783" s="55" t="s">
        <v>16389</v>
      </c>
      <c r="B3783" s="55">
        <v>2</v>
      </c>
      <c r="C3783" s="55" t="s">
        <v>16390</v>
      </c>
      <c r="D3783" s="55" t="s">
        <v>16391</v>
      </c>
      <c r="E3783" s="55">
        <v>0</v>
      </c>
      <c r="F3783" s="55">
        <v>1</v>
      </c>
      <c r="G3783" s="56">
        <v>44347</v>
      </c>
      <c r="H3783" s="56">
        <v>44347</v>
      </c>
      <c r="I3783" s="56">
        <v>44347</v>
      </c>
      <c r="J3783" s="55">
        <v>1</v>
      </c>
      <c r="K3783" s="56">
        <v>44453</v>
      </c>
      <c r="L3783" s="56">
        <v>44344</v>
      </c>
      <c r="M3783" s="56">
        <v>44347</v>
      </c>
      <c r="N3783" s="55">
        <v>1</v>
      </c>
      <c r="O3783" s="55">
        <v>1</v>
      </c>
      <c r="P3783" s="55">
        <v>1</v>
      </c>
      <c r="Q3783" s="56">
        <v>44454</v>
      </c>
      <c r="R3783" s="55">
        <v>0</v>
      </c>
      <c r="T3783" s="55">
        <v>5196545007</v>
      </c>
      <c r="U3783" s="55" t="s">
        <v>16392</v>
      </c>
      <c r="V3783" s="55" t="s">
        <v>16390</v>
      </c>
      <c r="W3783" s="55" t="s">
        <v>1336</v>
      </c>
      <c r="X3783" s="55" t="s">
        <v>1336</v>
      </c>
      <c r="Y3783" s="55">
        <v>0</v>
      </c>
      <c r="Z3783" s="55" t="s">
        <v>1419</v>
      </c>
      <c r="AA3783" s="55" t="s">
        <v>1338</v>
      </c>
      <c r="AB3783" s="55">
        <v>6825</v>
      </c>
      <c r="AC3783" s="55">
        <v>6825</v>
      </c>
      <c r="AD3783" s="55">
        <v>0</v>
      </c>
      <c r="AE3783" s="55" t="s">
        <v>1339</v>
      </c>
      <c r="AF3783" s="55" t="s">
        <v>3146</v>
      </c>
      <c r="AG3783" s="55" t="s">
        <v>3147</v>
      </c>
      <c r="AH3783" s="55" t="s">
        <v>1235</v>
      </c>
      <c r="AJ3783" s="55" t="s">
        <v>16391</v>
      </c>
      <c r="AK3783" s="55">
        <v>0</v>
      </c>
      <c r="AL3783" s="55" t="s">
        <v>16337</v>
      </c>
      <c r="AN3783" s="55">
        <v>10</v>
      </c>
      <c r="AO3783" s="55" t="s">
        <v>16393</v>
      </c>
      <c r="AR3783" s="56">
        <v>44344</v>
      </c>
      <c r="AS3783" s="57">
        <v>0.51313657407407409</v>
      </c>
      <c r="AT3783" s="56">
        <v>44453</v>
      </c>
      <c r="AU3783" s="57">
        <v>0.60508101851851859</v>
      </c>
      <c r="AV3783" s="55" t="s">
        <v>1345</v>
      </c>
      <c r="AW3783" s="55" t="s">
        <v>1345</v>
      </c>
      <c r="AX3783" s="55" t="s">
        <v>1346</v>
      </c>
      <c r="CB3783" s="55" t="s">
        <v>3150</v>
      </c>
    </row>
    <row r="3784" spans="1:80">
      <c r="A3784" s="55" t="s">
        <v>16394</v>
      </c>
      <c r="B3784" s="55">
        <v>2</v>
      </c>
      <c r="C3784" s="55" t="s">
        <v>16395</v>
      </c>
      <c r="D3784" s="55" t="s">
        <v>16396</v>
      </c>
      <c r="E3784" s="55">
        <v>0</v>
      </c>
      <c r="F3784" s="55">
        <v>1</v>
      </c>
      <c r="G3784" s="56">
        <v>44439</v>
      </c>
      <c r="H3784" s="56">
        <v>44439</v>
      </c>
      <c r="I3784" s="56">
        <v>44439</v>
      </c>
      <c r="J3784" s="55">
        <v>0</v>
      </c>
      <c r="L3784" s="56">
        <v>44433</v>
      </c>
      <c r="M3784" s="56">
        <v>44439</v>
      </c>
      <c r="N3784" s="55">
        <v>1</v>
      </c>
      <c r="O3784" s="55">
        <v>0</v>
      </c>
      <c r="P3784" s="55">
        <v>0</v>
      </c>
      <c r="R3784" s="55">
        <v>0</v>
      </c>
      <c r="T3784" s="55">
        <v>5210234007</v>
      </c>
      <c r="U3784" s="55" t="s">
        <v>16397</v>
      </c>
      <c r="V3784" s="55" t="s">
        <v>16395</v>
      </c>
      <c r="W3784" s="55" t="s">
        <v>1336</v>
      </c>
      <c r="X3784" s="55" t="s">
        <v>1336</v>
      </c>
      <c r="Y3784" s="55">
        <v>0</v>
      </c>
      <c r="Z3784" s="55" t="s">
        <v>1419</v>
      </c>
      <c r="AA3784" s="55" t="s">
        <v>1338</v>
      </c>
      <c r="AB3784" s="55">
        <v>1365</v>
      </c>
      <c r="AC3784" s="55">
        <v>1365</v>
      </c>
      <c r="AD3784" s="55">
        <v>0</v>
      </c>
      <c r="AE3784" s="55" t="s">
        <v>1339</v>
      </c>
      <c r="AF3784" s="55" t="s">
        <v>3146</v>
      </c>
      <c r="AG3784" s="55" t="s">
        <v>3147</v>
      </c>
      <c r="AH3784" s="55" t="s">
        <v>1235</v>
      </c>
      <c r="AJ3784" s="55" t="s">
        <v>16396</v>
      </c>
      <c r="AK3784" s="55">
        <v>0</v>
      </c>
      <c r="AL3784" s="55" t="s">
        <v>16337</v>
      </c>
      <c r="AN3784" s="55">
        <v>11</v>
      </c>
      <c r="AO3784" s="55" t="s">
        <v>16398</v>
      </c>
      <c r="AR3784" s="56">
        <v>44433</v>
      </c>
      <c r="AS3784" s="57">
        <v>0.47964120370370367</v>
      </c>
      <c r="AT3784" s="56">
        <v>44433</v>
      </c>
      <c r="AU3784" s="57">
        <v>0.5244212962962963</v>
      </c>
      <c r="AV3784" s="55" t="s">
        <v>1345</v>
      </c>
      <c r="AW3784" s="55" t="s">
        <v>1345</v>
      </c>
      <c r="AX3784" s="55" t="s">
        <v>1346</v>
      </c>
      <c r="CB3784" s="55" t="s">
        <v>3150</v>
      </c>
    </row>
    <row r="3785" spans="1:80">
      <c r="A3785" s="55" t="s">
        <v>16399</v>
      </c>
      <c r="B3785" s="55">
        <v>2</v>
      </c>
      <c r="C3785" s="55" t="s">
        <v>16400</v>
      </c>
      <c r="D3785" s="55" t="s">
        <v>16401</v>
      </c>
      <c r="E3785" s="55">
        <v>0</v>
      </c>
      <c r="F3785" s="55">
        <v>0</v>
      </c>
      <c r="G3785" s="56">
        <v>44347</v>
      </c>
      <c r="H3785" s="56">
        <v>44347</v>
      </c>
      <c r="I3785" s="56">
        <v>44347</v>
      </c>
      <c r="J3785" s="55">
        <v>0</v>
      </c>
      <c r="L3785" s="56">
        <v>44314</v>
      </c>
      <c r="M3785" s="56">
        <v>44347</v>
      </c>
      <c r="N3785" s="55">
        <v>0</v>
      </c>
      <c r="O3785" s="55">
        <v>0</v>
      </c>
      <c r="P3785" s="55">
        <v>0</v>
      </c>
      <c r="R3785" s="55">
        <v>0</v>
      </c>
      <c r="T3785" s="55">
        <v>5180369004</v>
      </c>
      <c r="U3785" s="55" t="s">
        <v>16402</v>
      </c>
      <c r="V3785" s="55" t="s">
        <v>16400</v>
      </c>
      <c r="W3785" s="55" t="s">
        <v>1336</v>
      </c>
      <c r="X3785" s="55" t="s">
        <v>1336</v>
      </c>
      <c r="Y3785" s="55">
        <v>0</v>
      </c>
      <c r="Z3785" s="55" t="s">
        <v>1419</v>
      </c>
      <c r="AA3785" s="55" t="s">
        <v>1338</v>
      </c>
      <c r="AB3785" s="55">
        <v>8400</v>
      </c>
      <c r="AC3785" s="55">
        <v>8400</v>
      </c>
      <c r="AD3785" s="55">
        <v>0</v>
      </c>
      <c r="AE3785" s="55" t="s">
        <v>1339</v>
      </c>
      <c r="AF3785" s="55" t="s">
        <v>3146</v>
      </c>
      <c r="AG3785" s="55" t="s">
        <v>3147</v>
      </c>
      <c r="AH3785" s="55" t="s">
        <v>1235</v>
      </c>
      <c r="AJ3785" s="55" t="s">
        <v>16401</v>
      </c>
      <c r="AK3785" s="55">
        <v>0</v>
      </c>
      <c r="AL3785" s="55" t="s">
        <v>16337</v>
      </c>
      <c r="AN3785" s="55">
        <v>9</v>
      </c>
      <c r="AO3785" s="55" t="s">
        <v>16403</v>
      </c>
      <c r="AR3785" s="56">
        <v>44314</v>
      </c>
      <c r="AS3785" s="57">
        <v>0.77341435185185192</v>
      </c>
      <c r="AT3785" s="56">
        <v>44349</v>
      </c>
      <c r="AU3785" s="57">
        <v>0.4878587962962963</v>
      </c>
      <c r="AV3785" s="55" t="s">
        <v>1345</v>
      </c>
      <c r="AW3785" s="55" t="s">
        <v>3374</v>
      </c>
      <c r="AX3785" s="55" t="s">
        <v>2167</v>
      </c>
      <c r="CB3785" s="55" t="s">
        <v>3150</v>
      </c>
    </row>
    <row r="3786" spans="1:80">
      <c r="A3786" s="55" t="s">
        <v>16404</v>
      </c>
      <c r="B3786" s="55">
        <v>2</v>
      </c>
      <c r="C3786" s="55" t="s">
        <v>16405</v>
      </c>
      <c r="D3786" s="55" t="s">
        <v>16406</v>
      </c>
      <c r="E3786" s="55">
        <v>0</v>
      </c>
      <c r="F3786" s="55">
        <v>1</v>
      </c>
      <c r="G3786" s="56">
        <v>44347</v>
      </c>
      <c r="H3786" s="56">
        <v>44347</v>
      </c>
      <c r="I3786" s="56">
        <v>44347</v>
      </c>
      <c r="J3786" s="55">
        <v>1</v>
      </c>
      <c r="K3786" s="56">
        <v>44453</v>
      </c>
      <c r="L3786" s="56">
        <v>44344</v>
      </c>
      <c r="M3786" s="56">
        <v>44347</v>
      </c>
      <c r="N3786" s="55">
        <v>1</v>
      </c>
      <c r="O3786" s="55">
        <v>1</v>
      </c>
      <c r="P3786" s="55">
        <v>1</v>
      </c>
      <c r="Q3786" s="56">
        <v>44454</v>
      </c>
      <c r="R3786" s="55">
        <v>0</v>
      </c>
      <c r="T3786" s="55">
        <v>5196546004</v>
      </c>
      <c r="U3786" s="55" t="s">
        <v>16407</v>
      </c>
      <c r="V3786" s="55" t="s">
        <v>16405</v>
      </c>
      <c r="W3786" s="55" t="s">
        <v>1336</v>
      </c>
      <c r="X3786" s="55" t="s">
        <v>1336</v>
      </c>
      <c r="Y3786" s="55">
        <v>0</v>
      </c>
      <c r="Z3786" s="55" t="s">
        <v>1419</v>
      </c>
      <c r="AA3786" s="55" t="s">
        <v>1338</v>
      </c>
      <c r="AB3786" s="55">
        <v>8400</v>
      </c>
      <c r="AC3786" s="55">
        <v>8400</v>
      </c>
      <c r="AD3786" s="55">
        <v>0</v>
      </c>
      <c r="AE3786" s="55" t="s">
        <v>1339</v>
      </c>
      <c r="AF3786" s="55" t="s">
        <v>3146</v>
      </c>
      <c r="AG3786" s="55" t="s">
        <v>3147</v>
      </c>
      <c r="AH3786" s="55" t="s">
        <v>1235</v>
      </c>
      <c r="AJ3786" s="55" t="s">
        <v>16406</v>
      </c>
      <c r="AK3786" s="55">
        <v>0</v>
      </c>
      <c r="AL3786" s="55" t="s">
        <v>16337</v>
      </c>
      <c r="AN3786" s="55">
        <v>10</v>
      </c>
      <c r="AO3786" s="55" t="s">
        <v>16408</v>
      </c>
      <c r="AR3786" s="56">
        <v>44344</v>
      </c>
      <c r="AS3786" s="57">
        <v>0.51306712962962964</v>
      </c>
      <c r="AT3786" s="56">
        <v>44453</v>
      </c>
      <c r="AU3786" s="57">
        <v>0.60508101851851859</v>
      </c>
      <c r="AV3786" s="55" t="s">
        <v>1345</v>
      </c>
      <c r="AW3786" s="55" t="s">
        <v>1345</v>
      </c>
      <c r="AX3786" s="55" t="s">
        <v>1346</v>
      </c>
      <c r="CB3786" s="55" t="s">
        <v>3150</v>
      </c>
    </row>
    <row r="3787" spans="1:80">
      <c r="A3787" s="55" t="s">
        <v>16409</v>
      </c>
      <c r="B3787" s="55">
        <v>2</v>
      </c>
      <c r="C3787" s="55" t="s">
        <v>16410</v>
      </c>
      <c r="D3787" s="55" t="s">
        <v>16411</v>
      </c>
      <c r="E3787" s="55">
        <v>0</v>
      </c>
      <c r="F3787" s="55">
        <v>1</v>
      </c>
      <c r="G3787" s="56">
        <v>44439</v>
      </c>
      <c r="H3787" s="56">
        <v>44439</v>
      </c>
      <c r="I3787" s="56">
        <v>44439</v>
      </c>
      <c r="J3787" s="55">
        <v>0</v>
      </c>
      <c r="L3787" s="56">
        <v>44433</v>
      </c>
      <c r="M3787" s="56">
        <v>44439</v>
      </c>
      <c r="N3787" s="55">
        <v>1</v>
      </c>
      <c r="O3787" s="55">
        <v>0</v>
      </c>
      <c r="P3787" s="55">
        <v>0</v>
      </c>
      <c r="R3787" s="55">
        <v>0</v>
      </c>
      <c r="T3787" s="55">
        <v>5210235004</v>
      </c>
      <c r="U3787" s="55" t="s">
        <v>16412</v>
      </c>
      <c r="V3787" s="55" t="s">
        <v>16410</v>
      </c>
      <c r="W3787" s="55" t="s">
        <v>1336</v>
      </c>
      <c r="X3787" s="55" t="s">
        <v>1336</v>
      </c>
      <c r="Y3787" s="55">
        <v>0</v>
      </c>
      <c r="Z3787" s="55" t="s">
        <v>1419</v>
      </c>
      <c r="AA3787" s="55" t="s">
        <v>1338</v>
      </c>
      <c r="AB3787" s="55">
        <v>1365</v>
      </c>
      <c r="AC3787" s="55">
        <v>1365</v>
      </c>
      <c r="AD3787" s="55">
        <v>0</v>
      </c>
      <c r="AE3787" s="55" t="s">
        <v>1339</v>
      </c>
      <c r="AF3787" s="55" t="s">
        <v>3146</v>
      </c>
      <c r="AG3787" s="55" t="s">
        <v>3147</v>
      </c>
      <c r="AH3787" s="55" t="s">
        <v>1235</v>
      </c>
      <c r="AJ3787" s="55" t="s">
        <v>16411</v>
      </c>
      <c r="AK3787" s="55">
        <v>0</v>
      </c>
      <c r="AL3787" s="55" t="s">
        <v>16337</v>
      </c>
      <c r="AN3787" s="55">
        <v>11</v>
      </c>
      <c r="AO3787" s="55" t="s">
        <v>16413</v>
      </c>
      <c r="AR3787" s="56">
        <v>44433</v>
      </c>
      <c r="AS3787" s="57">
        <v>0.47962962962962963</v>
      </c>
      <c r="AT3787" s="56">
        <v>44433</v>
      </c>
      <c r="AU3787" s="57">
        <v>0.5244212962962963</v>
      </c>
      <c r="AV3787" s="55" t="s">
        <v>1345</v>
      </c>
      <c r="AW3787" s="55" t="s">
        <v>1345</v>
      </c>
      <c r="AX3787" s="55" t="s">
        <v>1346</v>
      </c>
      <c r="CB3787" s="55" t="s">
        <v>3150</v>
      </c>
    </row>
    <row r="3788" spans="1:80">
      <c r="A3788" s="55" t="s">
        <v>16414</v>
      </c>
      <c r="B3788" s="55">
        <v>2</v>
      </c>
      <c r="C3788" s="55" t="s">
        <v>16415</v>
      </c>
      <c r="D3788" s="55" t="s">
        <v>16416</v>
      </c>
      <c r="E3788" s="55">
        <v>0</v>
      </c>
      <c r="F3788" s="55">
        <v>1</v>
      </c>
      <c r="G3788" s="56">
        <v>44347</v>
      </c>
      <c r="H3788" s="56">
        <v>44347</v>
      </c>
      <c r="I3788" s="56">
        <v>44347</v>
      </c>
      <c r="J3788" s="55">
        <v>1</v>
      </c>
      <c r="K3788" s="56">
        <v>44463</v>
      </c>
      <c r="L3788" s="56">
        <v>44316</v>
      </c>
      <c r="M3788" s="56">
        <v>44347</v>
      </c>
      <c r="N3788" s="55">
        <v>1</v>
      </c>
      <c r="O3788" s="55">
        <v>1</v>
      </c>
      <c r="P3788" s="55">
        <v>1</v>
      </c>
      <c r="Q3788" s="56">
        <v>44463</v>
      </c>
      <c r="R3788" s="55">
        <v>0</v>
      </c>
      <c r="T3788" s="55">
        <v>5181131009</v>
      </c>
      <c r="U3788" s="55" t="s">
        <v>16417</v>
      </c>
      <c r="V3788" s="55" t="s">
        <v>16415</v>
      </c>
      <c r="W3788" s="55" t="s">
        <v>1336</v>
      </c>
      <c r="X3788" s="55" t="s">
        <v>1336</v>
      </c>
      <c r="Y3788" s="55">
        <v>0</v>
      </c>
      <c r="Z3788" s="55" t="s">
        <v>1419</v>
      </c>
      <c r="AA3788" s="55" t="s">
        <v>1338</v>
      </c>
      <c r="AB3788" s="55">
        <v>3150</v>
      </c>
      <c r="AC3788" s="55">
        <v>3150</v>
      </c>
      <c r="AD3788" s="55">
        <v>0</v>
      </c>
      <c r="AE3788" s="55" t="s">
        <v>1339</v>
      </c>
      <c r="AF3788" s="55" t="s">
        <v>3146</v>
      </c>
      <c r="AG3788" s="55" t="s">
        <v>3147</v>
      </c>
      <c r="AH3788" s="55" t="s">
        <v>1235</v>
      </c>
      <c r="AJ3788" s="55" t="s">
        <v>16416</v>
      </c>
      <c r="AK3788" s="55">
        <v>0</v>
      </c>
      <c r="AL3788" s="55" t="s">
        <v>1742</v>
      </c>
      <c r="AN3788" s="55">
        <v>3</v>
      </c>
      <c r="AO3788" s="55" t="s">
        <v>16418</v>
      </c>
      <c r="AR3788" s="56">
        <v>44316</v>
      </c>
      <c r="AS3788" s="57">
        <v>0.38571759259259258</v>
      </c>
      <c r="AT3788" s="56">
        <v>44463</v>
      </c>
      <c r="AU3788" s="57">
        <v>0.66853009259259266</v>
      </c>
      <c r="AV3788" s="55" t="s">
        <v>1345</v>
      </c>
      <c r="AW3788" s="55" t="s">
        <v>1345</v>
      </c>
      <c r="AX3788" s="55" t="s">
        <v>1346</v>
      </c>
      <c r="CB3788" s="55" t="s">
        <v>3150</v>
      </c>
    </row>
    <row r="3789" spans="1:80">
      <c r="A3789" s="55" t="s">
        <v>16419</v>
      </c>
      <c r="B3789" s="55">
        <v>2</v>
      </c>
      <c r="C3789" s="55" t="s">
        <v>16420</v>
      </c>
      <c r="D3789" s="55" t="s">
        <v>16421</v>
      </c>
      <c r="E3789" s="55">
        <v>0</v>
      </c>
      <c r="F3789" s="55">
        <v>1</v>
      </c>
      <c r="G3789" s="56">
        <v>44347</v>
      </c>
      <c r="H3789" s="56">
        <v>44347</v>
      </c>
      <c r="I3789" s="56">
        <v>44347</v>
      </c>
      <c r="J3789" s="55">
        <v>1</v>
      </c>
      <c r="K3789" s="56">
        <v>44463</v>
      </c>
      <c r="L3789" s="56">
        <v>44316</v>
      </c>
      <c r="M3789" s="56">
        <v>44347</v>
      </c>
      <c r="N3789" s="55">
        <v>1</v>
      </c>
      <c r="O3789" s="55">
        <v>1</v>
      </c>
      <c r="P3789" s="55">
        <v>1</v>
      </c>
      <c r="Q3789" s="56">
        <v>44463</v>
      </c>
      <c r="R3789" s="55">
        <v>0</v>
      </c>
      <c r="T3789" s="55">
        <v>5181195002</v>
      </c>
      <c r="U3789" s="55" t="s">
        <v>16422</v>
      </c>
      <c r="V3789" s="55" t="s">
        <v>16420</v>
      </c>
      <c r="W3789" s="55" t="s">
        <v>1336</v>
      </c>
      <c r="X3789" s="55" t="s">
        <v>1336</v>
      </c>
      <c r="Y3789" s="55">
        <v>0</v>
      </c>
      <c r="Z3789" s="55" t="s">
        <v>1419</v>
      </c>
      <c r="AA3789" s="55" t="s">
        <v>1338</v>
      </c>
      <c r="AB3789" s="55">
        <v>3360</v>
      </c>
      <c r="AC3789" s="55">
        <v>3360</v>
      </c>
      <c r="AD3789" s="55">
        <v>0</v>
      </c>
      <c r="AE3789" s="55" t="s">
        <v>1339</v>
      </c>
      <c r="AF3789" s="55" t="s">
        <v>3146</v>
      </c>
      <c r="AG3789" s="55" t="s">
        <v>3147</v>
      </c>
      <c r="AH3789" s="55" t="s">
        <v>1235</v>
      </c>
      <c r="AJ3789" s="55" t="s">
        <v>16421</v>
      </c>
      <c r="AK3789" s="55">
        <v>0</v>
      </c>
      <c r="AL3789" s="55" t="s">
        <v>1742</v>
      </c>
      <c r="AN3789" s="55">
        <v>3</v>
      </c>
      <c r="AO3789" s="55" t="s">
        <v>16423</v>
      </c>
      <c r="AR3789" s="56">
        <v>44316</v>
      </c>
      <c r="AS3789" s="57">
        <v>0.38549768518518518</v>
      </c>
      <c r="AT3789" s="56">
        <v>44463</v>
      </c>
      <c r="AU3789" s="57">
        <v>0.66853009259259266</v>
      </c>
      <c r="AV3789" s="55" t="s">
        <v>1345</v>
      </c>
      <c r="AW3789" s="55" t="s">
        <v>1345</v>
      </c>
      <c r="AX3789" s="55" t="s">
        <v>1346</v>
      </c>
      <c r="CB3789" s="55" t="s">
        <v>3150</v>
      </c>
    </row>
    <row r="3790" spans="1:80">
      <c r="A3790" s="55" t="s">
        <v>16424</v>
      </c>
      <c r="B3790" s="55">
        <v>2</v>
      </c>
      <c r="C3790" s="55" t="s">
        <v>16425</v>
      </c>
      <c r="D3790" s="55" t="s">
        <v>16426</v>
      </c>
      <c r="E3790" s="55">
        <v>0</v>
      </c>
      <c r="F3790" s="55">
        <v>1</v>
      </c>
      <c r="G3790" s="56">
        <v>44347</v>
      </c>
      <c r="H3790" s="56">
        <v>44347</v>
      </c>
      <c r="I3790" s="56">
        <v>44347</v>
      </c>
      <c r="J3790" s="55">
        <v>1</v>
      </c>
      <c r="K3790" s="56">
        <v>44463</v>
      </c>
      <c r="L3790" s="56">
        <v>44316</v>
      </c>
      <c r="M3790" s="56">
        <v>44347</v>
      </c>
      <c r="N3790" s="55">
        <v>1</v>
      </c>
      <c r="O3790" s="55">
        <v>1</v>
      </c>
      <c r="P3790" s="55">
        <v>1</v>
      </c>
      <c r="Q3790" s="56">
        <v>44463</v>
      </c>
      <c r="R3790" s="55">
        <v>0</v>
      </c>
      <c r="T3790" s="55">
        <v>5181210007</v>
      </c>
      <c r="U3790" s="55" t="s">
        <v>16427</v>
      </c>
      <c r="V3790" s="55" t="s">
        <v>16425</v>
      </c>
      <c r="W3790" s="55" t="s">
        <v>1336</v>
      </c>
      <c r="X3790" s="55" t="s">
        <v>1336</v>
      </c>
      <c r="Y3790" s="55">
        <v>0</v>
      </c>
      <c r="Z3790" s="55" t="s">
        <v>1419</v>
      </c>
      <c r="AA3790" s="55" t="s">
        <v>1338</v>
      </c>
      <c r="AB3790" s="55">
        <v>3360</v>
      </c>
      <c r="AC3790" s="55">
        <v>3360</v>
      </c>
      <c r="AD3790" s="55">
        <v>0</v>
      </c>
      <c r="AE3790" s="55" t="s">
        <v>1339</v>
      </c>
      <c r="AF3790" s="55" t="s">
        <v>3146</v>
      </c>
      <c r="AG3790" s="55" t="s">
        <v>3147</v>
      </c>
      <c r="AH3790" s="55" t="s">
        <v>1235</v>
      </c>
      <c r="AJ3790" s="55" t="s">
        <v>16426</v>
      </c>
      <c r="AK3790" s="55">
        <v>0</v>
      </c>
      <c r="AL3790" s="55" t="s">
        <v>1742</v>
      </c>
      <c r="AN3790" s="55">
        <v>3</v>
      </c>
      <c r="AO3790" s="55" t="s">
        <v>16428</v>
      </c>
      <c r="AR3790" s="56">
        <v>44316</v>
      </c>
      <c r="AS3790" s="57">
        <v>0.38579861111111113</v>
      </c>
      <c r="AT3790" s="56">
        <v>44463</v>
      </c>
      <c r="AU3790" s="57">
        <v>0.66853009259259266</v>
      </c>
      <c r="AV3790" s="55" t="s">
        <v>1345</v>
      </c>
      <c r="AW3790" s="55" t="s">
        <v>1345</v>
      </c>
      <c r="AX3790" s="55" t="s">
        <v>1346</v>
      </c>
      <c r="CB3790" s="55" t="s">
        <v>3150</v>
      </c>
    </row>
    <row r="3791" spans="1:80">
      <c r="A3791" s="55" t="s">
        <v>16429</v>
      </c>
      <c r="B3791" s="55">
        <v>2</v>
      </c>
      <c r="C3791" s="55" t="s">
        <v>16430</v>
      </c>
      <c r="D3791" s="55" t="s">
        <v>16431</v>
      </c>
      <c r="E3791" s="55">
        <v>0</v>
      </c>
      <c r="F3791" s="55">
        <v>1</v>
      </c>
      <c r="G3791" s="56">
        <v>44347</v>
      </c>
      <c r="H3791" s="56">
        <v>44347</v>
      </c>
      <c r="I3791" s="56">
        <v>44347</v>
      </c>
      <c r="J3791" s="55">
        <v>1</v>
      </c>
      <c r="K3791" s="56">
        <v>44463</v>
      </c>
      <c r="L3791" s="56">
        <v>44316</v>
      </c>
      <c r="M3791" s="56">
        <v>44347</v>
      </c>
      <c r="N3791" s="55">
        <v>1</v>
      </c>
      <c r="O3791" s="55">
        <v>1</v>
      </c>
      <c r="P3791" s="55">
        <v>1</v>
      </c>
      <c r="Q3791" s="56">
        <v>44463</v>
      </c>
      <c r="R3791" s="55">
        <v>0</v>
      </c>
      <c r="T3791" s="55">
        <v>5181204007</v>
      </c>
      <c r="U3791" s="55" t="s">
        <v>16432</v>
      </c>
      <c r="V3791" s="55" t="s">
        <v>16430</v>
      </c>
      <c r="W3791" s="55" t="s">
        <v>1336</v>
      </c>
      <c r="X3791" s="55" t="s">
        <v>1336</v>
      </c>
      <c r="Y3791" s="55">
        <v>0</v>
      </c>
      <c r="Z3791" s="55" t="s">
        <v>1419</v>
      </c>
      <c r="AA3791" s="55" t="s">
        <v>1338</v>
      </c>
      <c r="AB3791" s="55">
        <v>3360</v>
      </c>
      <c r="AC3791" s="55">
        <v>3360</v>
      </c>
      <c r="AD3791" s="55">
        <v>0</v>
      </c>
      <c r="AE3791" s="55" t="s">
        <v>1339</v>
      </c>
      <c r="AF3791" s="55" t="s">
        <v>3146</v>
      </c>
      <c r="AG3791" s="55" t="s">
        <v>3147</v>
      </c>
      <c r="AH3791" s="55" t="s">
        <v>1235</v>
      </c>
      <c r="AJ3791" s="55" t="s">
        <v>16431</v>
      </c>
      <c r="AK3791" s="55">
        <v>0</v>
      </c>
      <c r="AL3791" s="55" t="s">
        <v>1742</v>
      </c>
      <c r="AN3791" s="55">
        <v>3</v>
      </c>
      <c r="AO3791" s="55" t="s">
        <v>16433</v>
      </c>
      <c r="AR3791" s="56">
        <v>44316</v>
      </c>
      <c r="AS3791" s="57">
        <v>0.38562500000000005</v>
      </c>
      <c r="AT3791" s="56">
        <v>44463</v>
      </c>
      <c r="AU3791" s="57">
        <v>0.66853009259259266</v>
      </c>
      <c r="AV3791" s="55" t="s">
        <v>1345</v>
      </c>
      <c r="AW3791" s="55" t="s">
        <v>1345</v>
      </c>
      <c r="AX3791" s="55" t="s">
        <v>1346</v>
      </c>
      <c r="CB3791" s="55" t="s">
        <v>3150</v>
      </c>
    </row>
    <row r="3792" spans="1:80">
      <c r="A3792" s="55" t="s">
        <v>16434</v>
      </c>
      <c r="B3792" s="55">
        <v>2</v>
      </c>
      <c r="C3792" s="55" t="s">
        <v>16435</v>
      </c>
      <c r="D3792" s="55" t="s">
        <v>16436</v>
      </c>
      <c r="E3792" s="55">
        <v>0</v>
      </c>
      <c r="F3792" s="55">
        <v>1</v>
      </c>
      <c r="G3792" s="56">
        <v>44347</v>
      </c>
      <c r="H3792" s="56">
        <v>44347</v>
      </c>
      <c r="I3792" s="56">
        <v>44347</v>
      </c>
      <c r="J3792" s="55">
        <v>1</v>
      </c>
      <c r="K3792" s="56">
        <v>44463</v>
      </c>
      <c r="L3792" s="56">
        <v>44316</v>
      </c>
      <c r="M3792" s="56">
        <v>44347</v>
      </c>
      <c r="N3792" s="55">
        <v>1</v>
      </c>
      <c r="O3792" s="55">
        <v>1</v>
      </c>
      <c r="P3792" s="55">
        <v>1</v>
      </c>
      <c r="Q3792" s="56">
        <v>44463</v>
      </c>
      <c r="R3792" s="55">
        <v>0</v>
      </c>
      <c r="T3792" s="55">
        <v>5181192001</v>
      </c>
      <c r="U3792" s="55" t="s">
        <v>16437</v>
      </c>
      <c r="V3792" s="55" t="s">
        <v>16435</v>
      </c>
      <c r="W3792" s="55" t="s">
        <v>1336</v>
      </c>
      <c r="X3792" s="55" t="s">
        <v>1336</v>
      </c>
      <c r="Y3792" s="55">
        <v>0</v>
      </c>
      <c r="Z3792" s="55" t="s">
        <v>1419</v>
      </c>
      <c r="AA3792" s="55" t="s">
        <v>1338</v>
      </c>
      <c r="AB3792" s="55">
        <v>4200</v>
      </c>
      <c r="AC3792" s="55">
        <v>4200</v>
      </c>
      <c r="AD3792" s="55">
        <v>0</v>
      </c>
      <c r="AE3792" s="55" t="s">
        <v>1339</v>
      </c>
      <c r="AF3792" s="55" t="s">
        <v>3146</v>
      </c>
      <c r="AG3792" s="55" t="s">
        <v>3147</v>
      </c>
      <c r="AH3792" s="55" t="s">
        <v>1235</v>
      </c>
      <c r="AJ3792" s="55" t="s">
        <v>16436</v>
      </c>
      <c r="AK3792" s="55">
        <v>0</v>
      </c>
      <c r="AL3792" s="55" t="s">
        <v>1742</v>
      </c>
      <c r="AN3792" s="55">
        <v>3</v>
      </c>
      <c r="AO3792" s="55" t="s">
        <v>16438</v>
      </c>
      <c r="AR3792" s="56">
        <v>44316</v>
      </c>
      <c r="AS3792" s="57">
        <v>0.3840277777777778</v>
      </c>
      <c r="AT3792" s="56">
        <v>44463</v>
      </c>
      <c r="AU3792" s="57">
        <v>0.66853009259259266</v>
      </c>
      <c r="AV3792" s="55" t="s">
        <v>1345</v>
      </c>
      <c r="AW3792" s="55" t="s">
        <v>1345</v>
      </c>
      <c r="AX3792" s="55" t="s">
        <v>1346</v>
      </c>
      <c r="CB3792" s="55" t="s">
        <v>3150</v>
      </c>
    </row>
    <row r="3793" spans="1:80">
      <c r="A3793" s="55" t="s">
        <v>16439</v>
      </c>
      <c r="B3793" s="55">
        <v>2</v>
      </c>
      <c r="C3793" s="55" t="s">
        <v>16440</v>
      </c>
      <c r="D3793" s="55" t="s">
        <v>16441</v>
      </c>
      <c r="E3793" s="55">
        <v>0</v>
      </c>
      <c r="F3793" s="55">
        <v>1</v>
      </c>
      <c r="G3793" s="56">
        <v>44347</v>
      </c>
      <c r="H3793" s="56">
        <v>44347</v>
      </c>
      <c r="I3793" s="56">
        <v>44347</v>
      </c>
      <c r="J3793" s="55">
        <v>1</v>
      </c>
      <c r="K3793" s="56">
        <v>44464</v>
      </c>
      <c r="L3793" s="56">
        <v>44314</v>
      </c>
      <c r="M3793" s="56">
        <v>44347</v>
      </c>
      <c r="N3793" s="55">
        <v>1</v>
      </c>
      <c r="O3793" s="55">
        <v>1</v>
      </c>
      <c r="P3793" s="55">
        <v>1</v>
      </c>
      <c r="Q3793" s="56">
        <v>44464</v>
      </c>
      <c r="R3793" s="55">
        <v>0</v>
      </c>
      <c r="T3793" s="55">
        <v>5180129001</v>
      </c>
      <c r="U3793" s="55" t="s">
        <v>16442</v>
      </c>
      <c r="V3793" s="55" t="s">
        <v>16440</v>
      </c>
      <c r="W3793" s="55" t="s">
        <v>1336</v>
      </c>
      <c r="X3793" s="55" t="s">
        <v>1336</v>
      </c>
      <c r="Y3793" s="55">
        <v>0</v>
      </c>
      <c r="Z3793" s="55" t="s">
        <v>1419</v>
      </c>
      <c r="AA3793" s="55" t="s">
        <v>1338</v>
      </c>
      <c r="AB3793" s="55">
        <v>4872</v>
      </c>
      <c r="AC3793" s="55">
        <v>4872</v>
      </c>
      <c r="AD3793" s="55">
        <v>0</v>
      </c>
      <c r="AE3793" s="55" t="s">
        <v>1339</v>
      </c>
      <c r="AF3793" s="55" t="s">
        <v>3146</v>
      </c>
      <c r="AG3793" s="55" t="s">
        <v>3147</v>
      </c>
      <c r="AH3793" s="55" t="s">
        <v>1235</v>
      </c>
      <c r="AJ3793" s="55" t="s">
        <v>16441</v>
      </c>
      <c r="AK3793" s="55">
        <v>0</v>
      </c>
      <c r="AL3793" s="55" t="s">
        <v>16443</v>
      </c>
      <c r="AN3793" s="55">
        <v>4</v>
      </c>
      <c r="AO3793" s="55" t="s">
        <v>16444</v>
      </c>
      <c r="AR3793" s="56">
        <v>44314</v>
      </c>
      <c r="AS3793" s="57">
        <v>0.77527777777777773</v>
      </c>
      <c r="AT3793" s="56">
        <v>44464</v>
      </c>
      <c r="AU3793" s="57">
        <v>0.35543981481481479</v>
      </c>
      <c r="AV3793" s="55" t="s">
        <v>1345</v>
      </c>
      <c r="AW3793" s="55" t="s">
        <v>1345</v>
      </c>
      <c r="AX3793" s="55" t="s">
        <v>1346</v>
      </c>
      <c r="CB3793" s="55" t="s">
        <v>3150</v>
      </c>
    </row>
    <row r="3794" spans="1:80">
      <c r="A3794" s="55" t="s">
        <v>16445</v>
      </c>
      <c r="B3794" s="55">
        <v>2</v>
      </c>
      <c r="C3794" s="55" t="s">
        <v>16446</v>
      </c>
      <c r="D3794" s="55" t="s">
        <v>16447</v>
      </c>
      <c r="E3794" s="55">
        <v>0</v>
      </c>
      <c r="F3794" s="55">
        <v>1</v>
      </c>
      <c r="G3794" s="56">
        <v>44347</v>
      </c>
      <c r="H3794" s="56">
        <v>44347</v>
      </c>
      <c r="I3794" s="56">
        <v>44347</v>
      </c>
      <c r="J3794" s="55">
        <v>1</v>
      </c>
      <c r="K3794" s="56">
        <v>44464</v>
      </c>
      <c r="L3794" s="56">
        <v>44314</v>
      </c>
      <c r="M3794" s="56">
        <v>44347</v>
      </c>
      <c r="N3794" s="55">
        <v>1</v>
      </c>
      <c r="O3794" s="55">
        <v>1</v>
      </c>
      <c r="P3794" s="55">
        <v>1</v>
      </c>
      <c r="Q3794" s="56">
        <v>44464</v>
      </c>
      <c r="R3794" s="55">
        <v>0</v>
      </c>
      <c r="T3794" s="55">
        <v>5180128003</v>
      </c>
      <c r="U3794" s="55" t="s">
        <v>16448</v>
      </c>
      <c r="V3794" s="55" t="s">
        <v>16446</v>
      </c>
      <c r="W3794" s="55" t="s">
        <v>1336</v>
      </c>
      <c r="X3794" s="55" t="s">
        <v>1336</v>
      </c>
      <c r="Y3794" s="55">
        <v>0</v>
      </c>
      <c r="Z3794" s="55" t="s">
        <v>1419</v>
      </c>
      <c r="AA3794" s="55" t="s">
        <v>1338</v>
      </c>
      <c r="AB3794" s="55">
        <v>4872</v>
      </c>
      <c r="AC3794" s="55">
        <v>4872</v>
      </c>
      <c r="AD3794" s="55">
        <v>0</v>
      </c>
      <c r="AE3794" s="55" t="s">
        <v>1339</v>
      </c>
      <c r="AF3794" s="55" t="s">
        <v>3146</v>
      </c>
      <c r="AG3794" s="55" t="s">
        <v>3147</v>
      </c>
      <c r="AH3794" s="55" t="s">
        <v>1235</v>
      </c>
      <c r="AJ3794" s="55" t="s">
        <v>16447</v>
      </c>
      <c r="AK3794" s="55">
        <v>0</v>
      </c>
      <c r="AL3794" s="55" t="s">
        <v>16443</v>
      </c>
      <c r="AN3794" s="55">
        <v>4</v>
      </c>
      <c r="AO3794" s="55" t="s">
        <v>16449</v>
      </c>
      <c r="AR3794" s="56">
        <v>44314</v>
      </c>
      <c r="AS3794" s="57">
        <v>0.77520833333333339</v>
      </c>
      <c r="AT3794" s="56">
        <v>44464</v>
      </c>
      <c r="AU3794" s="57">
        <v>0.35542824074074075</v>
      </c>
      <c r="AV3794" s="55" t="s">
        <v>1345</v>
      </c>
      <c r="AW3794" s="55" t="s">
        <v>1345</v>
      </c>
      <c r="AX3794" s="55" t="s">
        <v>1346</v>
      </c>
      <c r="CB3794" s="55" t="s">
        <v>3150</v>
      </c>
    </row>
    <row r="3795" spans="1:80">
      <c r="A3795" s="55" t="s">
        <v>16450</v>
      </c>
      <c r="B3795" s="55">
        <v>2</v>
      </c>
      <c r="C3795" s="55" t="s">
        <v>16451</v>
      </c>
      <c r="D3795" s="55" t="s">
        <v>16452</v>
      </c>
      <c r="E3795" s="55">
        <v>0</v>
      </c>
      <c r="F3795" s="55">
        <v>1</v>
      </c>
      <c r="G3795" s="56">
        <v>44347</v>
      </c>
      <c r="H3795" s="56">
        <v>44347</v>
      </c>
      <c r="I3795" s="56">
        <v>44347</v>
      </c>
      <c r="J3795" s="55">
        <v>1</v>
      </c>
      <c r="K3795" s="56">
        <v>44464</v>
      </c>
      <c r="L3795" s="56">
        <v>44314</v>
      </c>
      <c r="M3795" s="56">
        <v>44347</v>
      </c>
      <c r="N3795" s="55">
        <v>1</v>
      </c>
      <c r="O3795" s="55">
        <v>1</v>
      </c>
      <c r="P3795" s="55">
        <v>1</v>
      </c>
      <c r="Q3795" s="56">
        <v>44464</v>
      </c>
      <c r="R3795" s="55">
        <v>0</v>
      </c>
      <c r="T3795" s="55">
        <v>5180106001</v>
      </c>
      <c r="U3795" s="55" t="s">
        <v>16453</v>
      </c>
      <c r="V3795" s="55" t="s">
        <v>16451</v>
      </c>
      <c r="W3795" s="55" t="s">
        <v>1336</v>
      </c>
      <c r="X3795" s="55" t="s">
        <v>1336</v>
      </c>
      <c r="Y3795" s="55">
        <v>0</v>
      </c>
      <c r="Z3795" s="55" t="s">
        <v>1419</v>
      </c>
      <c r="AA3795" s="55" t="s">
        <v>1338</v>
      </c>
      <c r="AB3795" s="55">
        <v>4945.5</v>
      </c>
      <c r="AC3795" s="55">
        <v>4945.5</v>
      </c>
      <c r="AD3795" s="55">
        <v>0</v>
      </c>
      <c r="AE3795" s="55" t="s">
        <v>1339</v>
      </c>
      <c r="AF3795" s="55" t="s">
        <v>3146</v>
      </c>
      <c r="AG3795" s="55" t="s">
        <v>3147</v>
      </c>
      <c r="AH3795" s="55" t="s">
        <v>1235</v>
      </c>
      <c r="AJ3795" s="55" t="s">
        <v>16452</v>
      </c>
      <c r="AK3795" s="55">
        <v>0</v>
      </c>
      <c r="AL3795" s="55" t="s">
        <v>16443</v>
      </c>
      <c r="AN3795" s="55">
        <v>4</v>
      </c>
      <c r="AO3795" s="55" t="s">
        <v>16454</v>
      </c>
      <c r="AR3795" s="56">
        <v>44314</v>
      </c>
      <c r="AS3795" s="57">
        <v>0.77494212962962961</v>
      </c>
      <c r="AT3795" s="56">
        <v>44464</v>
      </c>
      <c r="AU3795" s="57">
        <v>0.35542824074074075</v>
      </c>
      <c r="AV3795" s="55" t="s">
        <v>1345</v>
      </c>
      <c r="AW3795" s="55" t="s">
        <v>1345</v>
      </c>
      <c r="AX3795" s="55" t="s">
        <v>1346</v>
      </c>
      <c r="CB3795" s="55" t="s">
        <v>3150</v>
      </c>
    </row>
    <row r="3796" spans="1:80">
      <c r="A3796" s="55" t="s">
        <v>16455</v>
      </c>
      <c r="B3796" s="55">
        <v>2</v>
      </c>
      <c r="C3796" s="55" t="s">
        <v>16456</v>
      </c>
      <c r="D3796" s="55" t="s">
        <v>16457</v>
      </c>
      <c r="E3796" s="55">
        <v>0</v>
      </c>
      <c r="F3796" s="55">
        <v>1</v>
      </c>
      <c r="G3796" s="56">
        <v>44347</v>
      </c>
      <c r="H3796" s="56">
        <v>44347</v>
      </c>
      <c r="I3796" s="56">
        <v>44347</v>
      </c>
      <c r="J3796" s="55">
        <v>1</v>
      </c>
      <c r="K3796" s="56">
        <v>44464</v>
      </c>
      <c r="L3796" s="56">
        <v>44314</v>
      </c>
      <c r="M3796" s="56">
        <v>44347</v>
      </c>
      <c r="N3796" s="55">
        <v>1</v>
      </c>
      <c r="O3796" s="55">
        <v>1</v>
      </c>
      <c r="P3796" s="55">
        <v>1</v>
      </c>
      <c r="Q3796" s="56">
        <v>44464</v>
      </c>
      <c r="R3796" s="55">
        <v>0</v>
      </c>
      <c r="T3796" s="55">
        <v>5180119001</v>
      </c>
      <c r="U3796" s="55" t="s">
        <v>16458</v>
      </c>
      <c r="V3796" s="55" t="s">
        <v>16456</v>
      </c>
      <c r="W3796" s="55" t="s">
        <v>1336</v>
      </c>
      <c r="X3796" s="55" t="s">
        <v>1336</v>
      </c>
      <c r="Y3796" s="55">
        <v>0</v>
      </c>
      <c r="Z3796" s="55" t="s">
        <v>1419</v>
      </c>
      <c r="AA3796" s="55" t="s">
        <v>1338</v>
      </c>
      <c r="AB3796" s="55">
        <v>4872</v>
      </c>
      <c r="AC3796" s="55">
        <v>4872</v>
      </c>
      <c r="AD3796" s="55">
        <v>0</v>
      </c>
      <c r="AE3796" s="55" t="s">
        <v>1339</v>
      </c>
      <c r="AF3796" s="55" t="s">
        <v>3146</v>
      </c>
      <c r="AG3796" s="55" t="s">
        <v>3147</v>
      </c>
      <c r="AH3796" s="55" t="s">
        <v>1235</v>
      </c>
      <c r="AJ3796" s="55" t="s">
        <v>16457</v>
      </c>
      <c r="AK3796" s="55">
        <v>0</v>
      </c>
      <c r="AL3796" s="55" t="s">
        <v>16443</v>
      </c>
      <c r="AN3796" s="55">
        <v>4</v>
      </c>
      <c r="AO3796" s="55" t="s">
        <v>16459</v>
      </c>
      <c r="AR3796" s="56">
        <v>44314</v>
      </c>
      <c r="AS3796" s="57">
        <v>0.77511574074074074</v>
      </c>
      <c r="AT3796" s="56">
        <v>44464</v>
      </c>
      <c r="AU3796" s="57">
        <v>0.35542824074074075</v>
      </c>
      <c r="AV3796" s="55" t="s">
        <v>1345</v>
      </c>
      <c r="AW3796" s="55" t="s">
        <v>1345</v>
      </c>
      <c r="AX3796" s="55" t="s">
        <v>1346</v>
      </c>
      <c r="CB3796" s="55" t="s">
        <v>3150</v>
      </c>
    </row>
    <row r="3797" spans="1:80">
      <c r="A3797" s="55" t="s">
        <v>16460</v>
      </c>
      <c r="B3797" s="55">
        <v>2</v>
      </c>
      <c r="C3797" s="55" t="s">
        <v>16461</v>
      </c>
      <c r="D3797" s="55" t="s">
        <v>16462</v>
      </c>
      <c r="E3797" s="55">
        <v>0</v>
      </c>
      <c r="F3797" s="55">
        <v>1</v>
      </c>
      <c r="G3797" s="56">
        <v>44347</v>
      </c>
      <c r="H3797" s="56">
        <v>44347</v>
      </c>
      <c r="I3797" s="56">
        <v>44347</v>
      </c>
      <c r="J3797" s="55">
        <v>1</v>
      </c>
      <c r="K3797" s="56">
        <v>44464</v>
      </c>
      <c r="L3797" s="56">
        <v>44314</v>
      </c>
      <c r="M3797" s="56">
        <v>44347</v>
      </c>
      <c r="N3797" s="55">
        <v>1</v>
      </c>
      <c r="O3797" s="55">
        <v>1</v>
      </c>
      <c r="P3797" s="55">
        <v>1</v>
      </c>
      <c r="Q3797" s="56">
        <v>44464</v>
      </c>
      <c r="R3797" s="55">
        <v>0</v>
      </c>
      <c r="T3797" s="55">
        <v>5180117007</v>
      </c>
      <c r="U3797" s="55" t="s">
        <v>16463</v>
      </c>
      <c r="V3797" s="55" t="s">
        <v>16461</v>
      </c>
      <c r="W3797" s="55" t="s">
        <v>1336</v>
      </c>
      <c r="X3797" s="55" t="s">
        <v>1336</v>
      </c>
      <c r="Y3797" s="55">
        <v>0</v>
      </c>
      <c r="Z3797" s="55" t="s">
        <v>1419</v>
      </c>
      <c r="AA3797" s="55" t="s">
        <v>1338</v>
      </c>
      <c r="AB3797" s="55">
        <v>4872</v>
      </c>
      <c r="AC3797" s="55">
        <v>4872</v>
      </c>
      <c r="AD3797" s="55">
        <v>0</v>
      </c>
      <c r="AE3797" s="55" t="s">
        <v>1339</v>
      </c>
      <c r="AF3797" s="55" t="s">
        <v>3146</v>
      </c>
      <c r="AG3797" s="55" t="s">
        <v>3147</v>
      </c>
      <c r="AH3797" s="55" t="s">
        <v>1235</v>
      </c>
      <c r="AJ3797" s="55" t="s">
        <v>16462</v>
      </c>
      <c r="AK3797" s="55">
        <v>0</v>
      </c>
      <c r="AL3797" s="55" t="s">
        <v>16443</v>
      </c>
      <c r="AN3797" s="55">
        <v>4</v>
      </c>
      <c r="AO3797" s="55" t="s">
        <v>16464</v>
      </c>
      <c r="AR3797" s="56">
        <v>44314</v>
      </c>
      <c r="AS3797" s="57">
        <v>0.7750231481481481</v>
      </c>
      <c r="AT3797" s="56">
        <v>44464</v>
      </c>
      <c r="AU3797" s="57">
        <v>0.35542824074074075</v>
      </c>
      <c r="AV3797" s="55" t="s">
        <v>1345</v>
      </c>
      <c r="AW3797" s="55" t="s">
        <v>1345</v>
      </c>
      <c r="AX3797" s="55" t="s">
        <v>1346</v>
      </c>
      <c r="CB3797" s="55" t="s">
        <v>3150</v>
      </c>
    </row>
    <row r="3798" spans="1:80">
      <c r="A3798" s="55" t="s">
        <v>16465</v>
      </c>
      <c r="B3798" s="55">
        <v>2</v>
      </c>
      <c r="C3798" s="55" t="s">
        <v>16466</v>
      </c>
      <c r="D3798" s="55" t="s">
        <v>16467</v>
      </c>
      <c r="E3798" s="55">
        <v>0</v>
      </c>
      <c r="F3798" s="55">
        <v>1</v>
      </c>
      <c r="G3798" s="56">
        <v>44347</v>
      </c>
      <c r="H3798" s="56">
        <v>44347</v>
      </c>
      <c r="I3798" s="56">
        <v>44347</v>
      </c>
      <c r="J3798" s="55">
        <v>1</v>
      </c>
      <c r="K3798" s="56">
        <v>44462</v>
      </c>
      <c r="L3798" s="56">
        <v>44314</v>
      </c>
      <c r="M3798" s="56">
        <v>44347</v>
      </c>
      <c r="N3798" s="55">
        <v>1</v>
      </c>
      <c r="O3798" s="55">
        <v>1</v>
      </c>
      <c r="P3798" s="55">
        <v>1</v>
      </c>
      <c r="Q3798" s="56">
        <v>44462</v>
      </c>
      <c r="R3798" s="55">
        <v>0</v>
      </c>
      <c r="T3798" s="55">
        <v>5180134003</v>
      </c>
      <c r="U3798" s="55" t="s">
        <v>16468</v>
      </c>
      <c r="V3798" s="55" t="s">
        <v>16466</v>
      </c>
      <c r="W3798" s="55" t="s">
        <v>1336</v>
      </c>
      <c r="X3798" s="55" t="s">
        <v>1336</v>
      </c>
      <c r="Y3798" s="55">
        <v>0</v>
      </c>
      <c r="Z3798" s="55" t="s">
        <v>1419</v>
      </c>
      <c r="AA3798" s="55" t="s">
        <v>1338</v>
      </c>
      <c r="AB3798" s="55">
        <v>5250</v>
      </c>
      <c r="AC3798" s="55">
        <v>5250</v>
      </c>
      <c r="AD3798" s="55">
        <v>0</v>
      </c>
      <c r="AE3798" s="55" t="s">
        <v>1339</v>
      </c>
      <c r="AF3798" s="55" t="s">
        <v>3146</v>
      </c>
      <c r="AG3798" s="55" t="s">
        <v>3147</v>
      </c>
      <c r="AH3798" s="55" t="s">
        <v>1235</v>
      </c>
      <c r="AJ3798" s="55" t="s">
        <v>16467</v>
      </c>
      <c r="AK3798" s="55">
        <v>0</v>
      </c>
      <c r="AL3798" s="55" t="s">
        <v>3154</v>
      </c>
      <c r="AN3798" s="55">
        <v>1</v>
      </c>
      <c r="AO3798" s="55" t="s">
        <v>16469</v>
      </c>
      <c r="AR3798" s="56">
        <v>44314</v>
      </c>
      <c r="AS3798" s="57">
        <v>0.77563657407407405</v>
      </c>
      <c r="AT3798" s="56">
        <v>44462</v>
      </c>
      <c r="AU3798" s="57">
        <v>0.49032407407407402</v>
      </c>
      <c r="AV3798" s="55" t="s">
        <v>1345</v>
      </c>
      <c r="AW3798" s="55" t="s">
        <v>1345</v>
      </c>
      <c r="AX3798" s="55" t="s">
        <v>1346</v>
      </c>
      <c r="CB3798" s="55" t="s">
        <v>3150</v>
      </c>
    </row>
    <row r="3799" spans="1:80">
      <c r="A3799" s="55" t="s">
        <v>16470</v>
      </c>
      <c r="B3799" s="55">
        <v>2</v>
      </c>
      <c r="C3799" s="55" t="s">
        <v>16471</v>
      </c>
      <c r="D3799" s="55" t="s">
        <v>16472</v>
      </c>
      <c r="E3799" s="55">
        <v>0</v>
      </c>
      <c r="F3799" s="55">
        <v>1</v>
      </c>
      <c r="G3799" s="56">
        <v>44347</v>
      </c>
      <c r="H3799" s="56">
        <v>44347</v>
      </c>
      <c r="I3799" s="56">
        <v>44347</v>
      </c>
      <c r="J3799" s="55">
        <v>1</v>
      </c>
      <c r="K3799" s="56">
        <v>44462</v>
      </c>
      <c r="L3799" s="56">
        <v>44314</v>
      </c>
      <c r="M3799" s="56">
        <v>44347</v>
      </c>
      <c r="N3799" s="55">
        <v>1</v>
      </c>
      <c r="O3799" s="55">
        <v>1</v>
      </c>
      <c r="P3799" s="55">
        <v>1</v>
      </c>
      <c r="Q3799" s="56">
        <v>44462</v>
      </c>
      <c r="R3799" s="55">
        <v>0</v>
      </c>
      <c r="T3799" s="55">
        <v>5180130004</v>
      </c>
      <c r="U3799" s="55" t="s">
        <v>16473</v>
      </c>
      <c r="V3799" s="55" t="s">
        <v>16471</v>
      </c>
      <c r="W3799" s="55" t="s">
        <v>1336</v>
      </c>
      <c r="X3799" s="55" t="s">
        <v>1336</v>
      </c>
      <c r="Y3799" s="55">
        <v>0</v>
      </c>
      <c r="Z3799" s="55" t="s">
        <v>1419</v>
      </c>
      <c r="AA3799" s="55" t="s">
        <v>1338</v>
      </c>
      <c r="AB3799" s="55">
        <v>5313</v>
      </c>
      <c r="AC3799" s="55">
        <v>5313</v>
      </c>
      <c r="AD3799" s="55">
        <v>0</v>
      </c>
      <c r="AE3799" s="55" t="s">
        <v>1339</v>
      </c>
      <c r="AF3799" s="55" t="s">
        <v>3146</v>
      </c>
      <c r="AG3799" s="55" t="s">
        <v>3147</v>
      </c>
      <c r="AH3799" s="55" t="s">
        <v>1235</v>
      </c>
      <c r="AJ3799" s="55" t="s">
        <v>16472</v>
      </c>
      <c r="AK3799" s="55">
        <v>0</v>
      </c>
      <c r="AL3799" s="55" t="s">
        <v>3154</v>
      </c>
      <c r="AN3799" s="55">
        <v>1</v>
      </c>
      <c r="AO3799" s="55" t="s">
        <v>16474</v>
      </c>
      <c r="AR3799" s="56">
        <v>44314</v>
      </c>
      <c r="AS3799" s="57">
        <v>0.77537037037037038</v>
      </c>
      <c r="AT3799" s="56">
        <v>44462</v>
      </c>
      <c r="AU3799" s="57">
        <v>0.49032407407407402</v>
      </c>
      <c r="AV3799" s="55" t="s">
        <v>1345</v>
      </c>
      <c r="AW3799" s="55" t="s">
        <v>1345</v>
      </c>
      <c r="AX3799" s="55" t="s">
        <v>1346</v>
      </c>
      <c r="CB3799" s="55" t="s">
        <v>3150</v>
      </c>
    </row>
    <row r="3800" spans="1:80">
      <c r="A3800" s="55" t="s">
        <v>16475</v>
      </c>
      <c r="B3800" s="55">
        <v>2</v>
      </c>
      <c r="C3800" s="55" t="s">
        <v>16476</v>
      </c>
      <c r="D3800" s="55" t="s">
        <v>16477</v>
      </c>
      <c r="E3800" s="55">
        <v>0</v>
      </c>
      <c r="F3800" s="55">
        <v>1</v>
      </c>
      <c r="G3800" s="56">
        <v>44347</v>
      </c>
      <c r="H3800" s="56">
        <v>44347</v>
      </c>
      <c r="I3800" s="56">
        <v>44347</v>
      </c>
      <c r="J3800" s="55">
        <v>1</v>
      </c>
      <c r="K3800" s="56">
        <v>44462</v>
      </c>
      <c r="L3800" s="56">
        <v>44314</v>
      </c>
      <c r="M3800" s="56">
        <v>44347</v>
      </c>
      <c r="N3800" s="55">
        <v>1</v>
      </c>
      <c r="O3800" s="55">
        <v>1</v>
      </c>
      <c r="P3800" s="55">
        <v>1</v>
      </c>
      <c r="Q3800" s="56">
        <v>44462</v>
      </c>
      <c r="R3800" s="55">
        <v>0</v>
      </c>
      <c r="T3800" s="55">
        <v>5180132009</v>
      </c>
      <c r="U3800" s="55" t="s">
        <v>16478</v>
      </c>
      <c r="V3800" s="55" t="s">
        <v>16476</v>
      </c>
      <c r="W3800" s="55" t="s">
        <v>1336</v>
      </c>
      <c r="X3800" s="55" t="s">
        <v>1336</v>
      </c>
      <c r="Y3800" s="55">
        <v>0</v>
      </c>
      <c r="Z3800" s="55" t="s">
        <v>1419</v>
      </c>
      <c r="AA3800" s="55" t="s">
        <v>1338</v>
      </c>
      <c r="AB3800" s="55">
        <v>5334</v>
      </c>
      <c r="AC3800" s="55">
        <v>5334</v>
      </c>
      <c r="AD3800" s="55">
        <v>0</v>
      </c>
      <c r="AE3800" s="55" t="s">
        <v>1339</v>
      </c>
      <c r="AF3800" s="55" t="s">
        <v>3146</v>
      </c>
      <c r="AG3800" s="55" t="s">
        <v>3147</v>
      </c>
      <c r="AH3800" s="55" t="s">
        <v>1235</v>
      </c>
      <c r="AJ3800" s="55" t="s">
        <v>16477</v>
      </c>
      <c r="AK3800" s="55">
        <v>0</v>
      </c>
      <c r="AL3800" s="55" t="s">
        <v>3154</v>
      </c>
      <c r="AN3800" s="55">
        <v>1</v>
      </c>
      <c r="AO3800" s="55" t="s">
        <v>16479</v>
      </c>
      <c r="AR3800" s="56">
        <v>44314</v>
      </c>
      <c r="AS3800" s="57">
        <v>0.7755439814814814</v>
      </c>
      <c r="AT3800" s="56">
        <v>44462</v>
      </c>
      <c r="AU3800" s="57">
        <v>0.49032407407407402</v>
      </c>
      <c r="AV3800" s="55" t="s">
        <v>1345</v>
      </c>
      <c r="AW3800" s="55" t="s">
        <v>1345</v>
      </c>
      <c r="AX3800" s="55" t="s">
        <v>1346</v>
      </c>
      <c r="CB3800" s="55" t="s">
        <v>3150</v>
      </c>
    </row>
    <row r="3801" spans="1:80">
      <c r="A3801" s="55" t="s">
        <v>16480</v>
      </c>
      <c r="B3801" s="55">
        <v>2</v>
      </c>
      <c r="C3801" s="55" t="s">
        <v>16481</v>
      </c>
      <c r="D3801" s="55" t="s">
        <v>16482</v>
      </c>
      <c r="E3801" s="55">
        <v>0</v>
      </c>
      <c r="F3801" s="55">
        <v>1</v>
      </c>
      <c r="G3801" s="56">
        <v>44347</v>
      </c>
      <c r="H3801" s="56">
        <v>44347</v>
      </c>
      <c r="I3801" s="56">
        <v>44347</v>
      </c>
      <c r="J3801" s="55">
        <v>1</v>
      </c>
      <c r="K3801" s="56">
        <v>44462</v>
      </c>
      <c r="L3801" s="56">
        <v>44314</v>
      </c>
      <c r="M3801" s="56">
        <v>44347</v>
      </c>
      <c r="N3801" s="55">
        <v>1</v>
      </c>
      <c r="O3801" s="55">
        <v>1</v>
      </c>
      <c r="P3801" s="55">
        <v>1</v>
      </c>
      <c r="Q3801" s="56">
        <v>44462</v>
      </c>
      <c r="R3801" s="55">
        <v>0</v>
      </c>
      <c r="T3801" s="55">
        <v>5180131001</v>
      </c>
      <c r="U3801" s="55" t="s">
        <v>16483</v>
      </c>
      <c r="V3801" s="55" t="s">
        <v>16481</v>
      </c>
      <c r="W3801" s="55" t="s">
        <v>1336</v>
      </c>
      <c r="X3801" s="55" t="s">
        <v>1336</v>
      </c>
      <c r="Y3801" s="55">
        <v>0</v>
      </c>
      <c r="Z3801" s="55" t="s">
        <v>1419</v>
      </c>
      <c r="AA3801" s="55" t="s">
        <v>1338</v>
      </c>
      <c r="AB3801" s="55">
        <v>5334</v>
      </c>
      <c r="AC3801" s="55">
        <v>5334</v>
      </c>
      <c r="AD3801" s="55">
        <v>0</v>
      </c>
      <c r="AE3801" s="55" t="s">
        <v>1339</v>
      </c>
      <c r="AF3801" s="55" t="s">
        <v>3146</v>
      </c>
      <c r="AG3801" s="55" t="s">
        <v>3147</v>
      </c>
      <c r="AH3801" s="55" t="s">
        <v>1235</v>
      </c>
      <c r="AJ3801" s="55" t="s">
        <v>16482</v>
      </c>
      <c r="AK3801" s="55">
        <v>0</v>
      </c>
      <c r="AL3801" s="55" t="s">
        <v>3154</v>
      </c>
      <c r="AN3801" s="55">
        <v>1</v>
      </c>
      <c r="AO3801" s="55" t="s">
        <v>16484</v>
      </c>
      <c r="AR3801" s="56">
        <v>44314</v>
      </c>
      <c r="AS3801" s="57">
        <v>0.77545138888888887</v>
      </c>
      <c r="AT3801" s="56">
        <v>44462</v>
      </c>
      <c r="AU3801" s="57">
        <v>0.49033564814814817</v>
      </c>
      <c r="AV3801" s="55" t="s">
        <v>1345</v>
      </c>
      <c r="AW3801" s="55" t="s">
        <v>1345</v>
      </c>
      <c r="AX3801" s="55" t="s">
        <v>1346</v>
      </c>
      <c r="CB3801" s="55" t="s">
        <v>3150</v>
      </c>
    </row>
    <row r="3802" spans="1:80">
      <c r="A3802" s="55" t="s">
        <v>16485</v>
      </c>
      <c r="B3802" s="55">
        <v>2</v>
      </c>
      <c r="C3802" s="55" t="s">
        <v>16486</v>
      </c>
      <c r="D3802" s="55" t="s">
        <v>16487</v>
      </c>
      <c r="E3802" s="55">
        <v>0</v>
      </c>
      <c r="F3802" s="55">
        <v>1</v>
      </c>
      <c r="G3802" s="56">
        <v>44347</v>
      </c>
      <c r="H3802" s="56">
        <v>44347</v>
      </c>
      <c r="I3802" s="56">
        <v>44347</v>
      </c>
      <c r="J3802" s="55">
        <v>1</v>
      </c>
      <c r="K3802" s="56">
        <v>44403</v>
      </c>
      <c r="L3802" s="56">
        <v>44316</v>
      </c>
      <c r="M3802" s="56">
        <v>44347</v>
      </c>
      <c r="N3802" s="55">
        <v>1</v>
      </c>
      <c r="O3802" s="55">
        <v>1</v>
      </c>
      <c r="P3802" s="55">
        <v>1</v>
      </c>
      <c r="Q3802" s="56">
        <v>44404</v>
      </c>
      <c r="R3802" s="55">
        <v>0</v>
      </c>
      <c r="T3802" s="55">
        <v>5181932005</v>
      </c>
      <c r="U3802" s="55" t="s">
        <v>16488</v>
      </c>
      <c r="V3802" s="55" t="s">
        <v>16486</v>
      </c>
      <c r="W3802" s="55" t="s">
        <v>1336</v>
      </c>
      <c r="X3802" s="55" t="s">
        <v>1336</v>
      </c>
      <c r="Y3802" s="55">
        <v>0</v>
      </c>
      <c r="Z3802" s="55" t="s">
        <v>1419</v>
      </c>
      <c r="AA3802" s="55" t="s">
        <v>1338</v>
      </c>
      <c r="AB3802" s="55">
        <v>2205</v>
      </c>
      <c r="AC3802" s="55">
        <v>2205</v>
      </c>
      <c r="AD3802" s="55">
        <v>0</v>
      </c>
      <c r="AE3802" s="55" t="s">
        <v>1339</v>
      </c>
      <c r="AF3802" s="55" t="s">
        <v>3146</v>
      </c>
      <c r="AG3802" s="55" t="s">
        <v>3147</v>
      </c>
      <c r="AH3802" s="55" t="s">
        <v>1235</v>
      </c>
      <c r="AJ3802" s="55" t="s">
        <v>16487</v>
      </c>
      <c r="AK3802" s="55">
        <v>0</v>
      </c>
      <c r="AL3802" s="55" t="s">
        <v>16489</v>
      </c>
      <c r="AN3802" s="55">
        <v>3</v>
      </c>
      <c r="AO3802" s="55" t="s">
        <v>16490</v>
      </c>
      <c r="AR3802" s="56">
        <v>44316</v>
      </c>
      <c r="AS3802" s="57">
        <v>0.39432870370370371</v>
      </c>
      <c r="AT3802" s="56">
        <v>44403</v>
      </c>
      <c r="AU3802" s="57">
        <v>0.73054398148148147</v>
      </c>
      <c r="AV3802" s="55" t="s">
        <v>1345</v>
      </c>
      <c r="AW3802" s="55" t="s">
        <v>1345</v>
      </c>
      <c r="AX3802" s="55" t="s">
        <v>1346</v>
      </c>
      <c r="CB3802" s="55" t="s">
        <v>3150</v>
      </c>
    </row>
    <row r="3803" spans="1:80">
      <c r="A3803" s="55" t="s">
        <v>16491</v>
      </c>
      <c r="B3803" s="55">
        <v>2</v>
      </c>
      <c r="C3803" s="55" t="s">
        <v>16492</v>
      </c>
      <c r="D3803" s="55" t="s">
        <v>16493</v>
      </c>
      <c r="E3803" s="55">
        <v>0</v>
      </c>
      <c r="F3803" s="55">
        <v>1</v>
      </c>
      <c r="G3803" s="56">
        <v>44347</v>
      </c>
      <c r="H3803" s="56">
        <v>44347</v>
      </c>
      <c r="I3803" s="56">
        <v>44347</v>
      </c>
      <c r="J3803" s="55">
        <v>1</v>
      </c>
      <c r="K3803" s="56">
        <v>44403</v>
      </c>
      <c r="L3803" s="56">
        <v>44316</v>
      </c>
      <c r="M3803" s="56">
        <v>44347</v>
      </c>
      <c r="N3803" s="55">
        <v>1</v>
      </c>
      <c r="O3803" s="55">
        <v>1</v>
      </c>
      <c r="P3803" s="55">
        <v>1</v>
      </c>
      <c r="Q3803" s="56">
        <v>44404</v>
      </c>
      <c r="R3803" s="55">
        <v>0</v>
      </c>
      <c r="T3803" s="55">
        <v>5181936004</v>
      </c>
      <c r="U3803" s="55" t="s">
        <v>16494</v>
      </c>
      <c r="V3803" s="55" t="s">
        <v>16492</v>
      </c>
      <c r="W3803" s="55" t="s">
        <v>1336</v>
      </c>
      <c r="X3803" s="55" t="s">
        <v>1336</v>
      </c>
      <c r="Y3803" s="55">
        <v>0</v>
      </c>
      <c r="Z3803" s="55" t="s">
        <v>1419</v>
      </c>
      <c r="AA3803" s="55" t="s">
        <v>1338</v>
      </c>
      <c r="AB3803" s="55">
        <v>2205</v>
      </c>
      <c r="AC3803" s="55">
        <v>2205</v>
      </c>
      <c r="AD3803" s="55">
        <v>0</v>
      </c>
      <c r="AE3803" s="55" t="s">
        <v>1339</v>
      </c>
      <c r="AF3803" s="55" t="s">
        <v>3146</v>
      </c>
      <c r="AG3803" s="55" t="s">
        <v>3147</v>
      </c>
      <c r="AH3803" s="55" t="s">
        <v>1235</v>
      </c>
      <c r="AJ3803" s="55" t="s">
        <v>16493</v>
      </c>
      <c r="AK3803" s="55">
        <v>0</v>
      </c>
      <c r="AL3803" s="55" t="s">
        <v>16489</v>
      </c>
      <c r="AN3803" s="55">
        <v>3</v>
      </c>
      <c r="AO3803" s="55" t="s">
        <v>16495</v>
      </c>
      <c r="AR3803" s="56">
        <v>44316</v>
      </c>
      <c r="AS3803" s="57">
        <v>0.3944212962962963</v>
      </c>
      <c r="AT3803" s="56">
        <v>44403</v>
      </c>
      <c r="AU3803" s="57">
        <v>0.73054398148148147</v>
      </c>
      <c r="AV3803" s="55" t="s">
        <v>1345</v>
      </c>
      <c r="AW3803" s="55" t="s">
        <v>1345</v>
      </c>
      <c r="AX3803" s="55" t="s">
        <v>1346</v>
      </c>
      <c r="CB3803" s="55" t="s">
        <v>3150</v>
      </c>
    </row>
    <row r="3804" spans="1:80">
      <c r="A3804" s="55" t="s">
        <v>16496</v>
      </c>
      <c r="B3804" s="55">
        <v>2</v>
      </c>
      <c r="C3804" s="55" t="s">
        <v>16497</v>
      </c>
      <c r="D3804" s="55" t="s">
        <v>16498</v>
      </c>
      <c r="E3804" s="55">
        <v>0</v>
      </c>
      <c r="F3804" s="55">
        <v>1</v>
      </c>
      <c r="G3804" s="56">
        <v>44347</v>
      </c>
      <c r="H3804" s="56">
        <v>44347</v>
      </c>
      <c r="I3804" s="56">
        <v>44347</v>
      </c>
      <c r="J3804" s="55">
        <v>1</v>
      </c>
      <c r="K3804" s="56">
        <v>44403</v>
      </c>
      <c r="L3804" s="56">
        <v>44316</v>
      </c>
      <c r="M3804" s="56">
        <v>44347</v>
      </c>
      <c r="N3804" s="55">
        <v>1</v>
      </c>
      <c r="O3804" s="55">
        <v>1</v>
      </c>
      <c r="P3804" s="55">
        <v>1</v>
      </c>
      <c r="Q3804" s="56">
        <v>44404</v>
      </c>
      <c r="R3804" s="55">
        <v>0</v>
      </c>
      <c r="T3804" s="55">
        <v>5181931008</v>
      </c>
      <c r="U3804" s="55" t="s">
        <v>16499</v>
      </c>
      <c r="V3804" s="55" t="s">
        <v>16497</v>
      </c>
      <c r="W3804" s="55" t="s">
        <v>1336</v>
      </c>
      <c r="X3804" s="55" t="s">
        <v>1336</v>
      </c>
      <c r="Y3804" s="55">
        <v>0</v>
      </c>
      <c r="Z3804" s="55" t="s">
        <v>1419</v>
      </c>
      <c r="AA3804" s="55" t="s">
        <v>1338</v>
      </c>
      <c r="AB3804" s="55">
        <v>2205</v>
      </c>
      <c r="AC3804" s="55">
        <v>2205</v>
      </c>
      <c r="AD3804" s="55">
        <v>0</v>
      </c>
      <c r="AE3804" s="55" t="s">
        <v>1339</v>
      </c>
      <c r="AF3804" s="55" t="s">
        <v>3146</v>
      </c>
      <c r="AG3804" s="55" t="s">
        <v>3147</v>
      </c>
      <c r="AH3804" s="55" t="s">
        <v>1235</v>
      </c>
      <c r="AJ3804" s="55" t="s">
        <v>16498</v>
      </c>
      <c r="AK3804" s="55">
        <v>0</v>
      </c>
      <c r="AL3804" s="55" t="s">
        <v>16489</v>
      </c>
      <c r="AN3804" s="55">
        <v>3</v>
      </c>
      <c r="AO3804" s="55" t="s">
        <v>16500</v>
      </c>
      <c r="AR3804" s="56">
        <v>44316</v>
      </c>
      <c r="AS3804" s="57">
        <v>0.39423611111111106</v>
      </c>
      <c r="AT3804" s="56">
        <v>44403</v>
      </c>
      <c r="AU3804" s="57">
        <v>0.73054398148148147</v>
      </c>
      <c r="AV3804" s="55" t="s">
        <v>1345</v>
      </c>
      <c r="AW3804" s="55" t="s">
        <v>1345</v>
      </c>
      <c r="AX3804" s="55" t="s">
        <v>1346</v>
      </c>
      <c r="CB3804" s="55" t="s">
        <v>3150</v>
      </c>
    </row>
    <row r="3805" spans="1:80">
      <c r="A3805" s="55" t="s">
        <v>16501</v>
      </c>
      <c r="B3805" s="55">
        <v>2</v>
      </c>
      <c r="C3805" s="55" t="s">
        <v>16502</v>
      </c>
      <c r="D3805" s="55" t="s">
        <v>16503</v>
      </c>
      <c r="E3805" s="55">
        <v>0</v>
      </c>
      <c r="F3805" s="55">
        <v>1</v>
      </c>
      <c r="G3805" s="56">
        <v>44347</v>
      </c>
      <c r="H3805" s="56">
        <v>44347</v>
      </c>
      <c r="I3805" s="56">
        <v>44347</v>
      </c>
      <c r="J3805" s="55">
        <v>1</v>
      </c>
      <c r="K3805" s="56">
        <v>44403</v>
      </c>
      <c r="L3805" s="56">
        <v>44316</v>
      </c>
      <c r="M3805" s="56">
        <v>44347</v>
      </c>
      <c r="N3805" s="55">
        <v>1</v>
      </c>
      <c r="O3805" s="55">
        <v>1</v>
      </c>
      <c r="P3805" s="55">
        <v>1</v>
      </c>
      <c r="Q3805" s="56">
        <v>44404</v>
      </c>
      <c r="R3805" s="55">
        <v>0</v>
      </c>
      <c r="T3805" s="55">
        <v>5181947001</v>
      </c>
      <c r="U3805" s="55" t="s">
        <v>16504</v>
      </c>
      <c r="V3805" s="55" t="s">
        <v>16502</v>
      </c>
      <c r="W3805" s="55" t="s">
        <v>1336</v>
      </c>
      <c r="X3805" s="55" t="s">
        <v>1336</v>
      </c>
      <c r="Y3805" s="55">
        <v>0</v>
      </c>
      <c r="Z3805" s="55" t="s">
        <v>1419</v>
      </c>
      <c r="AA3805" s="55" t="s">
        <v>1338</v>
      </c>
      <c r="AB3805" s="55">
        <v>3150</v>
      </c>
      <c r="AC3805" s="55">
        <v>3150</v>
      </c>
      <c r="AD3805" s="55">
        <v>0</v>
      </c>
      <c r="AE3805" s="55" t="s">
        <v>1339</v>
      </c>
      <c r="AF3805" s="55" t="s">
        <v>3146</v>
      </c>
      <c r="AG3805" s="55" t="s">
        <v>3147</v>
      </c>
      <c r="AH3805" s="55" t="s">
        <v>1235</v>
      </c>
      <c r="AJ3805" s="55" t="s">
        <v>16503</v>
      </c>
      <c r="AK3805" s="55">
        <v>0</v>
      </c>
      <c r="AL3805" s="55" t="s">
        <v>16489</v>
      </c>
      <c r="AN3805" s="55">
        <v>3</v>
      </c>
      <c r="AO3805" s="55" t="s">
        <v>16505</v>
      </c>
      <c r="AR3805" s="56">
        <v>44316</v>
      </c>
      <c r="AS3805" s="57">
        <v>0.39403935185185185</v>
      </c>
      <c r="AT3805" s="56">
        <v>44403</v>
      </c>
      <c r="AU3805" s="57">
        <v>0.73054398148148147</v>
      </c>
      <c r="AV3805" s="55" t="s">
        <v>1345</v>
      </c>
      <c r="AW3805" s="55" t="s">
        <v>1345</v>
      </c>
      <c r="AX3805" s="55" t="s">
        <v>1346</v>
      </c>
      <c r="CB3805" s="55" t="s">
        <v>3150</v>
      </c>
    </row>
    <row r="3806" spans="1:80">
      <c r="A3806" s="55" t="s">
        <v>16506</v>
      </c>
      <c r="B3806" s="55">
        <v>2</v>
      </c>
      <c r="C3806" s="55" t="s">
        <v>16507</v>
      </c>
      <c r="D3806" s="55" t="s">
        <v>16508</v>
      </c>
      <c r="E3806" s="55">
        <v>0</v>
      </c>
      <c r="F3806" s="55">
        <v>1</v>
      </c>
      <c r="G3806" s="56">
        <v>44347</v>
      </c>
      <c r="H3806" s="56">
        <v>44347</v>
      </c>
      <c r="I3806" s="56">
        <v>44347</v>
      </c>
      <c r="J3806" s="55">
        <v>1</v>
      </c>
      <c r="K3806" s="56">
        <v>44403</v>
      </c>
      <c r="L3806" s="56">
        <v>44316</v>
      </c>
      <c r="M3806" s="56">
        <v>44347</v>
      </c>
      <c r="N3806" s="55">
        <v>1</v>
      </c>
      <c r="O3806" s="55">
        <v>1</v>
      </c>
      <c r="P3806" s="55">
        <v>1</v>
      </c>
      <c r="Q3806" s="56">
        <v>44404</v>
      </c>
      <c r="R3806" s="55">
        <v>0</v>
      </c>
      <c r="T3806" s="55">
        <v>5181930001</v>
      </c>
      <c r="U3806" s="55" t="s">
        <v>16509</v>
      </c>
      <c r="V3806" s="55" t="s">
        <v>16507</v>
      </c>
      <c r="W3806" s="55" t="s">
        <v>1336</v>
      </c>
      <c r="X3806" s="55" t="s">
        <v>1336</v>
      </c>
      <c r="Y3806" s="55">
        <v>0</v>
      </c>
      <c r="Z3806" s="55" t="s">
        <v>1419</v>
      </c>
      <c r="AA3806" s="55" t="s">
        <v>1338</v>
      </c>
      <c r="AB3806" s="55">
        <v>2205</v>
      </c>
      <c r="AC3806" s="55">
        <v>2205</v>
      </c>
      <c r="AD3806" s="55">
        <v>0</v>
      </c>
      <c r="AE3806" s="55" t="s">
        <v>1339</v>
      </c>
      <c r="AF3806" s="55" t="s">
        <v>3146</v>
      </c>
      <c r="AG3806" s="55" t="s">
        <v>3147</v>
      </c>
      <c r="AH3806" s="55" t="s">
        <v>1235</v>
      </c>
      <c r="AJ3806" s="55" t="s">
        <v>16508</v>
      </c>
      <c r="AK3806" s="55">
        <v>0</v>
      </c>
      <c r="AL3806" s="55" t="s">
        <v>16489</v>
      </c>
      <c r="AN3806" s="55">
        <v>3</v>
      </c>
      <c r="AO3806" s="55" t="s">
        <v>16510</v>
      </c>
      <c r="AR3806" s="56">
        <v>44316</v>
      </c>
      <c r="AS3806" s="57">
        <v>0.39415509259259257</v>
      </c>
      <c r="AT3806" s="56">
        <v>44403</v>
      </c>
      <c r="AU3806" s="57">
        <v>0.73054398148148147</v>
      </c>
      <c r="AV3806" s="55" t="s">
        <v>1345</v>
      </c>
      <c r="AW3806" s="55" t="s">
        <v>1345</v>
      </c>
      <c r="AX3806" s="55" t="s">
        <v>1346</v>
      </c>
      <c r="CB3806" s="55" t="s">
        <v>3150</v>
      </c>
    </row>
    <row r="3807" spans="1:80">
      <c r="A3807" s="55" t="s">
        <v>16511</v>
      </c>
      <c r="B3807" s="55">
        <v>2</v>
      </c>
      <c r="C3807" s="55" t="s">
        <v>16512</v>
      </c>
      <c r="D3807" s="55" t="s">
        <v>16513</v>
      </c>
      <c r="E3807" s="55">
        <v>0</v>
      </c>
      <c r="F3807" s="55">
        <v>1</v>
      </c>
      <c r="G3807" s="56">
        <v>44347</v>
      </c>
      <c r="H3807" s="56">
        <v>44347</v>
      </c>
      <c r="I3807" s="56">
        <v>44347</v>
      </c>
      <c r="J3807" s="55">
        <v>1</v>
      </c>
      <c r="K3807" s="56">
        <v>44417</v>
      </c>
      <c r="L3807" s="56">
        <v>44314</v>
      </c>
      <c r="M3807" s="56">
        <v>44347</v>
      </c>
      <c r="N3807" s="55">
        <v>1</v>
      </c>
      <c r="O3807" s="55">
        <v>1</v>
      </c>
      <c r="P3807" s="55">
        <v>1</v>
      </c>
      <c r="Q3807" s="56">
        <v>44417</v>
      </c>
      <c r="R3807" s="55">
        <v>0</v>
      </c>
      <c r="T3807" s="55">
        <v>5180652005</v>
      </c>
      <c r="U3807" s="55" t="s">
        <v>16514</v>
      </c>
      <c r="V3807" s="55" t="s">
        <v>16512</v>
      </c>
      <c r="W3807" s="55" t="s">
        <v>1336</v>
      </c>
      <c r="X3807" s="55" t="s">
        <v>1336</v>
      </c>
      <c r="Y3807" s="55">
        <v>0</v>
      </c>
      <c r="Z3807" s="55" t="s">
        <v>1419</v>
      </c>
      <c r="AA3807" s="55" t="s">
        <v>1338</v>
      </c>
      <c r="AB3807" s="55">
        <v>1785</v>
      </c>
      <c r="AC3807" s="55">
        <v>1785</v>
      </c>
      <c r="AD3807" s="55">
        <v>0</v>
      </c>
      <c r="AE3807" s="55" t="s">
        <v>1339</v>
      </c>
      <c r="AF3807" s="55" t="s">
        <v>3146</v>
      </c>
      <c r="AG3807" s="55" t="s">
        <v>3147</v>
      </c>
      <c r="AH3807" s="55" t="s">
        <v>1235</v>
      </c>
      <c r="AJ3807" s="55" t="s">
        <v>16513</v>
      </c>
      <c r="AK3807" s="55">
        <v>0</v>
      </c>
      <c r="AL3807" s="55" t="s">
        <v>3154</v>
      </c>
      <c r="AN3807" s="55">
        <v>2</v>
      </c>
      <c r="AO3807" s="55" t="s">
        <v>16515</v>
      </c>
      <c r="AR3807" s="56">
        <v>44314</v>
      </c>
      <c r="AS3807" s="57">
        <v>0.72807870370370376</v>
      </c>
      <c r="AT3807" s="56">
        <v>44417</v>
      </c>
      <c r="AU3807" s="57">
        <v>0.66927083333333337</v>
      </c>
      <c r="AV3807" s="55" t="s">
        <v>1345</v>
      </c>
      <c r="AW3807" s="55" t="s">
        <v>1345</v>
      </c>
      <c r="AX3807" s="55" t="s">
        <v>1346</v>
      </c>
      <c r="CB3807" s="55" t="s">
        <v>3150</v>
      </c>
    </row>
    <row r="3808" spans="1:80">
      <c r="A3808" s="55" t="s">
        <v>16516</v>
      </c>
      <c r="B3808" s="55">
        <v>2</v>
      </c>
      <c r="C3808" s="55" t="s">
        <v>16517</v>
      </c>
      <c r="D3808" s="55" t="s">
        <v>16518</v>
      </c>
      <c r="E3808" s="55">
        <v>0</v>
      </c>
      <c r="F3808" s="55">
        <v>1</v>
      </c>
      <c r="G3808" s="56">
        <v>44347</v>
      </c>
      <c r="H3808" s="56">
        <v>44347</v>
      </c>
      <c r="I3808" s="56">
        <v>44347</v>
      </c>
      <c r="J3808" s="55">
        <v>1</v>
      </c>
      <c r="K3808" s="56">
        <v>44417</v>
      </c>
      <c r="L3808" s="56">
        <v>44314</v>
      </c>
      <c r="M3808" s="56">
        <v>44347</v>
      </c>
      <c r="N3808" s="55">
        <v>1</v>
      </c>
      <c r="O3808" s="55">
        <v>1</v>
      </c>
      <c r="P3808" s="55">
        <v>1</v>
      </c>
      <c r="Q3808" s="56">
        <v>44417</v>
      </c>
      <c r="R3808" s="55">
        <v>0</v>
      </c>
      <c r="T3808" s="55">
        <v>5180651008</v>
      </c>
      <c r="U3808" s="55" t="s">
        <v>16519</v>
      </c>
      <c r="V3808" s="55" t="s">
        <v>16517</v>
      </c>
      <c r="W3808" s="55" t="s">
        <v>1336</v>
      </c>
      <c r="X3808" s="55" t="s">
        <v>1336</v>
      </c>
      <c r="Y3808" s="55">
        <v>0</v>
      </c>
      <c r="Z3808" s="55" t="s">
        <v>1419</v>
      </c>
      <c r="AA3808" s="55" t="s">
        <v>1338</v>
      </c>
      <c r="AB3808" s="55">
        <v>1995</v>
      </c>
      <c r="AC3808" s="55">
        <v>1995</v>
      </c>
      <c r="AD3808" s="55">
        <v>0</v>
      </c>
      <c r="AE3808" s="55" t="s">
        <v>1339</v>
      </c>
      <c r="AF3808" s="55" t="s">
        <v>3146</v>
      </c>
      <c r="AG3808" s="55" t="s">
        <v>3147</v>
      </c>
      <c r="AH3808" s="55" t="s">
        <v>1235</v>
      </c>
      <c r="AJ3808" s="55" t="s">
        <v>16518</v>
      </c>
      <c r="AK3808" s="55">
        <v>0</v>
      </c>
      <c r="AL3808" s="55" t="s">
        <v>3154</v>
      </c>
      <c r="AN3808" s="55">
        <v>2</v>
      </c>
      <c r="AO3808" s="55" t="s">
        <v>16520</v>
      </c>
      <c r="AR3808" s="56">
        <v>44314</v>
      </c>
      <c r="AS3808" s="57">
        <v>0.72798611111111111</v>
      </c>
      <c r="AT3808" s="56">
        <v>44417</v>
      </c>
      <c r="AU3808" s="57">
        <v>0.66928240740740741</v>
      </c>
      <c r="AV3808" s="55" t="s">
        <v>1345</v>
      </c>
      <c r="AW3808" s="55" t="s">
        <v>1345</v>
      </c>
      <c r="AX3808" s="55" t="s">
        <v>1346</v>
      </c>
      <c r="CB3808" s="55" t="s">
        <v>3150</v>
      </c>
    </row>
    <row r="3809" spans="1:80">
      <c r="A3809" s="55" t="s">
        <v>16521</v>
      </c>
      <c r="B3809" s="55">
        <v>2</v>
      </c>
      <c r="C3809" s="55" t="s">
        <v>16522</v>
      </c>
      <c r="D3809" s="55" t="s">
        <v>16523</v>
      </c>
      <c r="E3809" s="55">
        <v>0</v>
      </c>
      <c r="F3809" s="55">
        <v>1</v>
      </c>
      <c r="G3809" s="56">
        <v>44347</v>
      </c>
      <c r="H3809" s="56">
        <v>44347</v>
      </c>
      <c r="I3809" s="56">
        <v>44347</v>
      </c>
      <c r="J3809" s="55">
        <v>1</v>
      </c>
      <c r="K3809" s="56">
        <v>44393</v>
      </c>
      <c r="L3809" s="56">
        <v>44328</v>
      </c>
      <c r="M3809" s="56">
        <v>44347</v>
      </c>
      <c r="N3809" s="55">
        <v>1</v>
      </c>
      <c r="O3809" s="55">
        <v>1</v>
      </c>
      <c r="P3809" s="55">
        <v>1</v>
      </c>
      <c r="Q3809" s="56">
        <v>44397</v>
      </c>
      <c r="R3809" s="55">
        <v>0</v>
      </c>
      <c r="T3809" s="55">
        <v>5198022003</v>
      </c>
      <c r="U3809" s="55" t="s">
        <v>16524</v>
      </c>
      <c r="V3809" s="55" t="s">
        <v>16522</v>
      </c>
      <c r="W3809" s="55" t="s">
        <v>1336</v>
      </c>
      <c r="X3809" s="55" t="s">
        <v>1336</v>
      </c>
      <c r="Y3809" s="55">
        <v>0</v>
      </c>
      <c r="Z3809" s="55" t="s">
        <v>1419</v>
      </c>
      <c r="AA3809" s="55" t="s">
        <v>1338</v>
      </c>
      <c r="AB3809" s="55">
        <v>2100</v>
      </c>
      <c r="AC3809" s="55">
        <v>2100</v>
      </c>
      <c r="AD3809" s="55">
        <v>0</v>
      </c>
      <c r="AE3809" s="55" t="s">
        <v>1339</v>
      </c>
      <c r="AF3809" s="55" t="s">
        <v>3146</v>
      </c>
      <c r="AG3809" s="55" t="s">
        <v>3147</v>
      </c>
      <c r="AH3809" s="55" t="s">
        <v>1235</v>
      </c>
      <c r="AJ3809" s="55" t="s">
        <v>16523</v>
      </c>
      <c r="AK3809" s="55">
        <v>0</v>
      </c>
      <c r="AL3809" s="55" t="s">
        <v>1742</v>
      </c>
      <c r="AN3809" s="55">
        <v>1</v>
      </c>
      <c r="AO3809" s="55" t="s">
        <v>16525</v>
      </c>
      <c r="AR3809" s="56">
        <v>44328</v>
      </c>
      <c r="AS3809" s="57">
        <v>0.4606365740740741</v>
      </c>
      <c r="AT3809" s="56">
        <v>44393</v>
      </c>
      <c r="AU3809" s="57">
        <v>0.47125</v>
      </c>
      <c r="AV3809" s="55" t="s">
        <v>1345</v>
      </c>
      <c r="AW3809" s="55" t="s">
        <v>1345</v>
      </c>
      <c r="AX3809" s="55" t="s">
        <v>1346</v>
      </c>
      <c r="CB3809" s="55" t="s">
        <v>3150</v>
      </c>
    </row>
    <row r="3810" spans="1:80">
      <c r="A3810" s="55" t="s">
        <v>16526</v>
      </c>
      <c r="B3810" s="55">
        <v>2</v>
      </c>
      <c r="C3810" s="55" t="s">
        <v>16527</v>
      </c>
      <c r="D3810" s="55" t="s">
        <v>16528</v>
      </c>
      <c r="E3810" s="55">
        <v>0</v>
      </c>
      <c r="F3810" s="55">
        <v>1</v>
      </c>
      <c r="G3810" s="56">
        <v>44347</v>
      </c>
      <c r="H3810" s="56">
        <v>44347</v>
      </c>
      <c r="I3810" s="56">
        <v>44347</v>
      </c>
      <c r="J3810" s="55">
        <v>1</v>
      </c>
      <c r="K3810" s="56">
        <v>44393</v>
      </c>
      <c r="L3810" s="56">
        <v>44328</v>
      </c>
      <c r="M3810" s="56">
        <v>44347</v>
      </c>
      <c r="N3810" s="55">
        <v>1</v>
      </c>
      <c r="O3810" s="55">
        <v>1</v>
      </c>
      <c r="P3810" s="55">
        <v>1</v>
      </c>
      <c r="Q3810" s="56">
        <v>44397</v>
      </c>
      <c r="R3810" s="55">
        <v>0</v>
      </c>
      <c r="T3810" s="55">
        <v>5198018008</v>
      </c>
      <c r="U3810" s="55" t="s">
        <v>16529</v>
      </c>
      <c r="V3810" s="55" t="s">
        <v>16527</v>
      </c>
      <c r="W3810" s="55" t="s">
        <v>1336</v>
      </c>
      <c r="X3810" s="55" t="s">
        <v>1336</v>
      </c>
      <c r="Y3810" s="55">
        <v>0</v>
      </c>
      <c r="Z3810" s="55" t="s">
        <v>1419</v>
      </c>
      <c r="AA3810" s="55" t="s">
        <v>1338</v>
      </c>
      <c r="AB3810" s="55">
        <v>2310</v>
      </c>
      <c r="AC3810" s="55">
        <v>2310</v>
      </c>
      <c r="AD3810" s="55">
        <v>0</v>
      </c>
      <c r="AE3810" s="55" t="s">
        <v>1339</v>
      </c>
      <c r="AF3810" s="55" t="s">
        <v>3146</v>
      </c>
      <c r="AG3810" s="55" t="s">
        <v>3147</v>
      </c>
      <c r="AH3810" s="55" t="s">
        <v>1235</v>
      </c>
      <c r="AJ3810" s="55" t="s">
        <v>16528</v>
      </c>
      <c r="AK3810" s="55">
        <v>0</v>
      </c>
      <c r="AL3810" s="55" t="s">
        <v>1742</v>
      </c>
      <c r="AN3810" s="55">
        <v>1</v>
      </c>
      <c r="AO3810" s="55" t="s">
        <v>16530</v>
      </c>
      <c r="AR3810" s="56">
        <v>44328</v>
      </c>
      <c r="AS3810" s="57">
        <v>0.45995370370370375</v>
      </c>
      <c r="AT3810" s="56">
        <v>44393</v>
      </c>
      <c r="AU3810" s="57">
        <v>0.47125</v>
      </c>
      <c r="AV3810" s="55" t="s">
        <v>1345</v>
      </c>
      <c r="AW3810" s="55" t="s">
        <v>1345</v>
      </c>
      <c r="AX3810" s="55" t="s">
        <v>1346</v>
      </c>
      <c r="CB3810" s="55" t="s">
        <v>3150</v>
      </c>
    </row>
    <row r="3811" spans="1:80">
      <c r="A3811" s="55" t="s">
        <v>16531</v>
      </c>
      <c r="B3811" s="55">
        <v>2</v>
      </c>
      <c r="C3811" s="55" t="s">
        <v>16532</v>
      </c>
      <c r="D3811" s="55" t="s">
        <v>16533</v>
      </c>
      <c r="E3811" s="55">
        <v>0</v>
      </c>
      <c r="F3811" s="55">
        <v>1</v>
      </c>
      <c r="G3811" s="56">
        <v>44347</v>
      </c>
      <c r="H3811" s="56">
        <v>44347</v>
      </c>
      <c r="I3811" s="56">
        <v>44347</v>
      </c>
      <c r="J3811" s="55">
        <v>1</v>
      </c>
      <c r="K3811" s="56">
        <v>44393</v>
      </c>
      <c r="L3811" s="56">
        <v>44328</v>
      </c>
      <c r="M3811" s="56">
        <v>44347</v>
      </c>
      <c r="N3811" s="55">
        <v>1</v>
      </c>
      <c r="O3811" s="55">
        <v>1</v>
      </c>
      <c r="P3811" s="55">
        <v>1</v>
      </c>
      <c r="Q3811" s="56">
        <v>44397</v>
      </c>
      <c r="R3811" s="55">
        <v>0</v>
      </c>
      <c r="T3811" s="55">
        <v>5198021006</v>
      </c>
      <c r="U3811" s="55" t="s">
        <v>16534</v>
      </c>
      <c r="V3811" s="55" t="s">
        <v>16532</v>
      </c>
      <c r="W3811" s="55" t="s">
        <v>1336</v>
      </c>
      <c r="X3811" s="55" t="s">
        <v>1336</v>
      </c>
      <c r="Y3811" s="55">
        <v>0</v>
      </c>
      <c r="Z3811" s="55" t="s">
        <v>1419</v>
      </c>
      <c r="AA3811" s="55" t="s">
        <v>1338</v>
      </c>
      <c r="AB3811" s="55">
        <v>2047.5</v>
      </c>
      <c r="AC3811" s="55">
        <v>2047.5</v>
      </c>
      <c r="AD3811" s="55">
        <v>0</v>
      </c>
      <c r="AE3811" s="55" t="s">
        <v>1339</v>
      </c>
      <c r="AF3811" s="55" t="s">
        <v>3146</v>
      </c>
      <c r="AG3811" s="55" t="s">
        <v>3147</v>
      </c>
      <c r="AH3811" s="55" t="s">
        <v>1235</v>
      </c>
      <c r="AJ3811" s="55" t="s">
        <v>16533</v>
      </c>
      <c r="AK3811" s="55">
        <v>0</v>
      </c>
      <c r="AL3811" s="55" t="s">
        <v>1742</v>
      </c>
      <c r="AN3811" s="55">
        <v>1</v>
      </c>
      <c r="AO3811" s="55" t="s">
        <v>16535</v>
      </c>
      <c r="AR3811" s="56">
        <v>44328</v>
      </c>
      <c r="AS3811" s="57">
        <v>0.46054398148148151</v>
      </c>
      <c r="AT3811" s="56">
        <v>44393</v>
      </c>
      <c r="AU3811" s="57">
        <v>0.47126157407407404</v>
      </c>
      <c r="AV3811" s="55" t="s">
        <v>1345</v>
      </c>
      <c r="AW3811" s="55" t="s">
        <v>1345</v>
      </c>
      <c r="AX3811" s="55" t="s">
        <v>1346</v>
      </c>
      <c r="CB3811" s="55" t="s">
        <v>3150</v>
      </c>
    </row>
    <row r="3812" spans="1:80">
      <c r="A3812" s="55" t="s">
        <v>16536</v>
      </c>
      <c r="B3812" s="55">
        <v>2</v>
      </c>
      <c r="C3812" s="55" t="s">
        <v>16537</v>
      </c>
      <c r="D3812" s="55" t="s">
        <v>16538</v>
      </c>
      <c r="E3812" s="55">
        <v>0</v>
      </c>
      <c r="F3812" s="55">
        <v>1</v>
      </c>
      <c r="G3812" s="56">
        <v>44347</v>
      </c>
      <c r="H3812" s="56">
        <v>44347</v>
      </c>
      <c r="I3812" s="56">
        <v>44347</v>
      </c>
      <c r="J3812" s="55">
        <v>1</v>
      </c>
      <c r="K3812" s="56">
        <v>44466</v>
      </c>
      <c r="L3812" s="56">
        <v>44330</v>
      </c>
      <c r="M3812" s="56">
        <v>44347</v>
      </c>
      <c r="N3812" s="55">
        <v>1</v>
      </c>
      <c r="O3812" s="55">
        <v>1</v>
      </c>
      <c r="P3812" s="55">
        <v>1</v>
      </c>
      <c r="Q3812" s="56">
        <v>44466</v>
      </c>
      <c r="R3812" s="55">
        <v>0</v>
      </c>
      <c r="T3812" s="55">
        <v>5197984008</v>
      </c>
      <c r="U3812" s="55" t="s">
        <v>16539</v>
      </c>
      <c r="V3812" s="55" t="s">
        <v>16537</v>
      </c>
      <c r="W3812" s="55" t="s">
        <v>1336</v>
      </c>
      <c r="X3812" s="55" t="s">
        <v>1336</v>
      </c>
      <c r="Y3812" s="55">
        <v>0</v>
      </c>
      <c r="Z3812" s="55" t="s">
        <v>1419</v>
      </c>
      <c r="AA3812" s="55" t="s">
        <v>1338</v>
      </c>
      <c r="AB3812" s="55">
        <v>1050</v>
      </c>
      <c r="AC3812" s="55">
        <v>1050</v>
      </c>
      <c r="AD3812" s="55">
        <v>0</v>
      </c>
      <c r="AE3812" s="55" t="s">
        <v>1339</v>
      </c>
      <c r="AF3812" s="55" t="s">
        <v>3146</v>
      </c>
      <c r="AG3812" s="55" t="s">
        <v>3147</v>
      </c>
      <c r="AH3812" s="55" t="s">
        <v>1235</v>
      </c>
      <c r="AJ3812" s="55" t="s">
        <v>16538</v>
      </c>
      <c r="AK3812" s="55">
        <v>0</v>
      </c>
      <c r="AL3812" s="55" t="s">
        <v>1742</v>
      </c>
      <c r="AN3812" s="55">
        <v>1</v>
      </c>
      <c r="AO3812" s="55" t="s">
        <v>16540</v>
      </c>
      <c r="AR3812" s="56">
        <v>44330</v>
      </c>
      <c r="AS3812" s="57">
        <v>0.69135416666666671</v>
      </c>
      <c r="AT3812" s="56">
        <v>44466</v>
      </c>
      <c r="AU3812" s="57">
        <v>0.69956018518518526</v>
      </c>
      <c r="AV3812" s="55" t="s">
        <v>1345</v>
      </c>
      <c r="AW3812" s="55" t="s">
        <v>1345</v>
      </c>
      <c r="AX3812" s="55" t="s">
        <v>1346</v>
      </c>
      <c r="CB3812" s="55" t="s">
        <v>3150</v>
      </c>
    </row>
    <row r="3813" spans="1:80">
      <c r="A3813" s="55" t="s">
        <v>16541</v>
      </c>
      <c r="B3813" s="55">
        <v>2</v>
      </c>
      <c r="C3813" s="55" t="s">
        <v>16542</v>
      </c>
      <c r="D3813" s="55" t="s">
        <v>16543</v>
      </c>
      <c r="E3813" s="55">
        <v>0</v>
      </c>
      <c r="F3813" s="55">
        <v>1</v>
      </c>
      <c r="G3813" s="56">
        <v>44347</v>
      </c>
      <c r="H3813" s="56">
        <v>44347</v>
      </c>
      <c r="I3813" s="56">
        <v>44347</v>
      </c>
      <c r="J3813" s="55">
        <v>1</v>
      </c>
      <c r="K3813" s="56">
        <v>44466</v>
      </c>
      <c r="L3813" s="56">
        <v>44330</v>
      </c>
      <c r="M3813" s="56">
        <v>44347</v>
      </c>
      <c r="N3813" s="55">
        <v>1</v>
      </c>
      <c r="O3813" s="55">
        <v>1</v>
      </c>
      <c r="P3813" s="55">
        <v>1</v>
      </c>
      <c r="Q3813" s="56">
        <v>44466</v>
      </c>
      <c r="R3813" s="55">
        <v>0</v>
      </c>
      <c r="T3813" s="55">
        <v>5197980009</v>
      </c>
      <c r="U3813" s="55" t="s">
        <v>16544</v>
      </c>
      <c r="V3813" s="55" t="s">
        <v>16542</v>
      </c>
      <c r="W3813" s="55" t="s">
        <v>1336</v>
      </c>
      <c r="X3813" s="55" t="s">
        <v>1336</v>
      </c>
      <c r="Y3813" s="55">
        <v>0</v>
      </c>
      <c r="Z3813" s="55" t="s">
        <v>1419</v>
      </c>
      <c r="AA3813" s="55" t="s">
        <v>1338</v>
      </c>
      <c r="AB3813" s="55">
        <v>2100</v>
      </c>
      <c r="AC3813" s="55">
        <v>2100</v>
      </c>
      <c r="AD3813" s="55">
        <v>0</v>
      </c>
      <c r="AE3813" s="55" t="s">
        <v>1339</v>
      </c>
      <c r="AF3813" s="55" t="s">
        <v>3146</v>
      </c>
      <c r="AG3813" s="55" t="s">
        <v>3147</v>
      </c>
      <c r="AH3813" s="55" t="s">
        <v>1235</v>
      </c>
      <c r="AJ3813" s="55" t="s">
        <v>16543</v>
      </c>
      <c r="AK3813" s="55">
        <v>0</v>
      </c>
      <c r="AL3813" s="55" t="s">
        <v>1742</v>
      </c>
      <c r="AN3813" s="55">
        <v>1</v>
      </c>
      <c r="AO3813" s="55" t="s">
        <v>16545</v>
      </c>
      <c r="AR3813" s="56">
        <v>44330</v>
      </c>
      <c r="AS3813" s="57">
        <v>0.69126157407407407</v>
      </c>
      <c r="AT3813" s="56">
        <v>44466</v>
      </c>
      <c r="AU3813" s="57">
        <v>0.69956018518518526</v>
      </c>
      <c r="AV3813" s="55" t="s">
        <v>1345</v>
      </c>
      <c r="AW3813" s="55" t="s">
        <v>1345</v>
      </c>
      <c r="AX3813" s="55" t="s">
        <v>1346</v>
      </c>
      <c r="CB3813" s="55" t="s">
        <v>3150</v>
      </c>
    </row>
    <row r="3814" spans="1:80">
      <c r="A3814" s="55" t="s">
        <v>16546</v>
      </c>
      <c r="B3814" s="55">
        <v>2</v>
      </c>
      <c r="C3814" s="55" t="s">
        <v>16547</v>
      </c>
      <c r="D3814" s="55" t="s">
        <v>16548</v>
      </c>
      <c r="E3814" s="55">
        <v>0</v>
      </c>
      <c r="F3814" s="55">
        <v>1</v>
      </c>
      <c r="G3814" s="56">
        <v>44347</v>
      </c>
      <c r="H3814" s="56">
        <v>44347</v>
      </c>
      <c r="I3814" s="56">
        <v>44347</v>
      </c>
      <c r="J3814" s="55">
        <v>1</v>
      </c>
      <c r="K3814" s="56">
        <v>44461</v>
      </c>
      <c r="L3814" s="56">
        <v>44316</v>
      </c>
      <c r="M3814" s="56">
        <v>44347</v>
      </c>
      <c r="N3814" s="55">
        <v>1</v>
      </c>
      <c r="O3814" s="55">
        <v>1</v>
      </c>
      <c r="P3814" s="55">
        <v>1</v>
      </c>
      <c r="Q3814" s="56">
        <v>44461</v>
      </c>
      <c r="R3814" s="55">
        <v>0</v>
      </c>
      <c r="T3814" s="55">
        <v>5181215003</v>
      </c>
      <c r="U3814" s="55" t="s">
        <v>16549</v>
      </c>
      <c r="V3814" s="55" t="s">
        <v>16547</v>
      </c>
      <c r="W3814" s="55" t="s">
        <v>1336</v>
      </c>
      <c r="X3814" s="55" t="s">
        <v>1336</v>
      </c>
      <c r="Y3814" s="55">
        <v>0</v>
      </c>
      <c r="Z3814" s="55" t="s">
        <v>1419</v>
      </c>
      <c r="AA3814" s="55" t="s">
        <v>1338</v>
      </c>
      <c r="AB3814" s="55">
        <v>1260</v>
      </c>
      <c r="AC3814" s="55">
        <v>1260</v>
      </c>
      <c r="AD3814" s="55">
        <v>0</v>
      </c>
      <c r="AE3814" s="55" t="s">
        <v>1339</v>
      </c>
      <c r="AF3814" s="55" t="s">
        <v>3146</v>
      </c>
      <c r="AG3814" s="55" t="s">
        <v>3147</v>
      </c>
      <c r="AH3814" s="55" t="s">
        <v>1235</v>
      </c>
      <c r="AJ3814" s="55" t="s">
        <v>16548</v>
      </c>
      <c r="AK3814" s="55">
        <v>0</v>
      </c>
      <c r="AL3814" s="55" t="s">
        <v>3654</v>
      </c>
      <c r="AN3814" s="55">
        <v>3</v>
      </c>
      <c r="AO3814" s="55" t="s">
        <v>16550</v>
      </c>
      <c r="AR3814" s="56">
        <v>44316</v>
      </c>
      <c r="AS3814" s="57">
        <v>0.38599537037037041</v>
      </c>
      <c r="AT3814" s="56">
        <v>44461</v>
      </c>
      <c r="AU3814" s="57">
        <v>0.37716435185185188</v>
      </c>
      <c r="AV3814" s="55" t="s">
        <v>1345</v>
      </c>
      <c r="AW3814" s="55" t="s">
        <v>1345</v>
      </c>
      <c r="AX3814" s="55" t="s">
        <v>1346</v>
      </c>
      <c r="CB3814" s="55" t="s">
        <v>3150</v>
      </c>
    </row>
    <row r="3815" spans="1:80">
      <c r="A3815" s="55" t="s">
        <v>16551</v>
      </c>
      <c r="B3815" s="55">
        <v>2</v>
      </c>
      <c r="C3815" s="55" t="s">
        <v>16552</v>
      </c>
      <c r="D3815" s="55" t="s">
        <v>16553</v>
      </c>
      <c r="E3815" s="55">
        <v>0</v>
      </c>
      <c r="F3815" s="55">
        <v>1</v>
      </c>
      <c r="G3815" s="56">
        <v>44347</v>
      </c>
      <c r="H3815" s="56">
        <v>44347</v>
      </c>
      <c r="I3815" s="56">
        <v>44347</v>
      </c>
      <c r="J3815" s="55">
        <v>1</v>
      </c>
      <c r="K3815" s="56">
        <v>44461</v>
      </c>
      <c r="L3815" s="56">
        <v>44316</v>
      </c>
      <c r="M3815" s="56">
        <v>44347</v>
      </c>
      <c r="N3815" s="55">
        <v>1</v>
      </c>
      <c r="O3815" s="55">
        <v>1</v>
      </c>
      <c r="P3815" s="55">
        <v>1</v>
      </c>
      <c r="Q3815" s="56">
        <v>44461</v>
      </c>
      <c r="R3815" s="55">
        <v>0</v>
      </c>
      <c r="T3815" s="55">
        <v>5181216001</v>
      </c>
      <c r="U3815" s="55" t="s">
        <v>16554</v>
      </c>
      <c r="V3815" s="55" t="s">
        <v>16552</v>
      </c>
      <c r="W3815" s="55" t="s">
        <v>1336</v>
      </c>
      <c r="X3815" s="55" t="s">
        <v>1336</v>
      </c>
      <c r="Y3815" s="55">
        <v>0</v>
      </c>
      <c r="Z3815" s="55" t="s">
        <v>1419</v>
      </c>
      <c r="AA3815" s="55" t="s">
        <v>1338</v>
      </c>
      <c r="AB3815" s="55">
        <v>1260</v>
      </c>
      <c r="AC3815" s="55">
        <v>1260</v>
      </c>
      <c r="AD3815" s="55">
        <v>0</v>
      </c>
      <c r="AE3815" s="55" t="s">
        <v>1339</v>
      </c>
      <c r="AF3815" s="55" t="s">
        <v>3146</v>
      </c>
      <c r="AG3815" s="55" t="s">
        <v>3147</v>
      </c>
      <c r="AH3815" s="55" t="s">
        <v>1235</v>
      </c>
      <c r="AJ3815" s="55" t="s">
        <v>16553</v>
      </c>
      <c r="AK3815" s="55">
        <v>0</v>
      </c>
      <c r="AL3815" s="55" t="s">
        <v>3654</v>
      </c>
      <c r="AN3815" s="55">
        <v>3</v>
      </c>
      <c r="AO3815" s="55" t="s">
        <v>16555</v>
      </c>
      <c r="AR3815" s="56">
        <v>44316</v>
      </c>
      <c r="AS3815" s="57">
        <v>0.38611111111111113</v>
      </c>
      <c r="AT3815" s="56">
        <v>44461</v>
      </c>
      <c r="AU3815" s="57">
        <v>0.37716435185185188</v>
      </c>
      <c r="AV3815" s="55" t="s">
        <v>1345</v>
      </c>
      <c r="AW3815" s="55" t="s">
        <v>1345</v>
      </c>
      <c r="AX3815" s="55" t="s">
        <v>1346</v>
      </c>
      <c r="CB3815" s="55" t="s">
        <v>3150</v>
      </c>
    </row>
    <row r="3816" spans="1:80">
      <c r="A3816" s="55" t="s">
        <v>16556</v>
      </c>
      <c r="B3816" s="55">
        <v>2</v>
      </c>
      <c r="C3816" s="55" t="s">
        <v>16557</v>
      </c>
      <c r="D3816" s="55" t="s">
        <v>16558</v>
      </c>
      <c r="E3816" s="55">
        <v>0</v>
      </c>
      <c r="F3816" s="55">
        <v>1</v>
      </c>
      <c r="G3816" s="56">
        <v>44347</v>
      </c>
      <c r="H3816" s="56">
        <v>44347</v>
      </c>
      <c r="I3816" s="56">
        <v>44347</v>
      </c>
      <c r="J3816" s="55">
        <v>1</v>
      </c>
      <c r="K3816" s="56">
        <v>44461</v>
      </c>
      <c r="L3816" s="56">
        <v>44316</v>
      </c>
      <c r="M3816" s="56">
        <v>44347</v>
      </c>
      <c r="N3816" s="55">
        <v>1</v>
      </c>
      <c r="O3816" s="55">
        <v>1</v>
      </c>
      <c r="P3816" s="55">
        <v>1</v>
      </c>
      <c r="Q3816" s="56">
        <v>44461</v>
      </c>
      <c r="R3816" s="55">
        <v>0</v>
      </c>
      <c r="T3816" s="55">
        <v>5181222001</v>
      </c>
      <c r="U3816" s="55" t="s">
        <v>16559</v>
      </c>
      <c r="V3816" s="55" t="s">
        <v>16557</v>
      </c>
      <c r="W3816" s="55" t="s">
        <v>1336</v>
      </c>
      <c r="X3816" s="55" t="s">
        <v>1336</v>
      </c>
      <c r="Y3816" s="55">
        <v>0</v>
      </c>
      <c r="Z3816" s="55" t="s">
        <v>1419</v>
      </c>
      <c r="AA3816" s="55" t="s">
        <v>1338</v>
      </c>
      <c r="AB3816" s="55">
        <v>1260</v>
      </c>
      <c r="AC3816" s="55">
        <v>1260</v>
      </c>
      <c r="AD3816" s="55">
        <v>0</v>
      </c>
      <c r="AE3816" s="55" t="s">
        <v>1339</v>
      </c>
      <c r="AF3816" s="55" t="s">
        <v>3146</v>
      </c>
      <c r="AG3816" s="55" t="s">
        <v>3147</v>
      </c>
      <c r="AH3816" s="55" t="s">
        <v>1235</v>
      </c>
      <c r="AJ3816" s="55" t="s">
        <v>16558</v>
      </c>
      <c r="AK3816" s="55">
        <v>0</v>
      </c>
      <c r="AL3816" s="55" t="s">
        <v>3654</v>
      </c>
      <c r="AN3816" s="55">
        <v>3</v>
      </c>
      <c r="AO3816" s="55" t="s">
        <v>16560</v>
      </c>
      <c r="AR3816" s="56">
        <v>44316</v>
      </c>
      <c r="AS3816" s="57">
        <v>0.38620370370370366</v>
      </c>
      <c r="AT3816" s="56">
        <v>44461</v>
      </c>
      <c r="AU3816" s="57">
        <v>0.37716435185185188</v>
      </c>
      <c r="AV3816" s="55" t="s">
        <v>1345</v>
      </c>
      <c r="AW3816" s="55" t="s">
        <v>1345</v>
      </c>
      <c r="AX3816" s="55" t="s">
        <v>1346</v>
      </c>
      <c r="CB3816" s="55" t="s">
        <v>3150</v>
      </c>
    </row>
    <row r="3817" spans="1:80">
      <c r="A3817" s="55" t="s">
        <v>16561</v>
      </c>
      <c r="B3817" s="55">
        <v>2</v>
      </c>
      <c r="C3817" s="55" t="s">
        <v>16562</v>
      </c>
      <c r="D3817" s="55" t="s">
        <v>16563</v>
      </c>
      <c r="E3817" s="55">
        <v>0</v>
      </c>
      <c r="F3817" s="55">
        <v>1</v>
      </c>
      <c r="G3817" s="56">
        <v>44347</v>
      </c>
      <c r="H3817" s="56">
        <v>44347</v>
      </c>
      <c r="I3817" s="56">
        <v>44347</v>
      </c>
      <c r="J3817" s="55">
        <v>1</v>
      </c>
      <c r="K3817" s="56">
        <v>44461</v>
      </c>
      <c r="L3817" s="56">
        <v>44316</v>
      </c>
      <c r="M3817" s="56">
        <v>44347</v>
      </c>
      <c r="N3817" s="55">
        <v>1</v>
      </c>
      <c r="O3817" s="55">
        <v>1</v>
      </c>
      <c r="P3817" s="55">
        <v>1</v>
      </c>
      <c r="Q3817" s="56">
        <v>44461</v>
      </c>
      <c r="R3817" s="55">
        <v>0</v>
      </c>
      <c r="T3817" s="55">
        <v>5181223008</v>
      </c>
      <c r="U3817" s="55" t="s">
        <v>16564</v>
      </c>
      <c r="V3817" s="55" t="s">
        <v>16562</v>
      </c>
      <c r="W3817" s="55" t="s">
        <v>1336</v>
      </c>
      <c r="X3817" s="55" t="s">
        <v>1336</v>
      </c>
      <c r="Y3817" s="55">
        <v>0</v>
      </c>
      <c r="Z3817" s="55" t="s">
        <v>1419</v>
      </c>
      <c r="AA3817" s="55" t="s">
        <v>1338</v>
      </c>
      <c r="AB3817" s="55">
        <v>1260</v>
      </c>
      <c r="AC3817" s="55">
        <v>1260</v>
      </c>
      <c r="AD3817" s="55">
        <v>0</v>
      </c>
      <c r="AE3817" s="55" t="s">
        <v>1339</v>
      </c>
      <c r="AF3817" s="55" t="s">
        <v>3146</v>
      </c>
      <c r="AG3817" s="55" t="s">
        <v>3147</v>
      </c>
      <c r="AH3817" s="55" t="s">
        <v>1235</v>
      </c>
      <c r="AJ3817" s="55" t="s">
        <v>16563</v>
      </c>
      <c r="AK3817" s="55">
        <v>0</v>
      </c>
      <c r="AL3817" s="55" t="s">
        <v>3654</v>
      </c>
      <c r="AN3817" s="55">
        <v>3</v>
      </c>
      <c r="AO3817" s="55" t="s">
        <v>16565</v>
      </c>
      <c r="AR3817" s="56">
        <v>44316</v>
      </c>
      <c r="AS3817" s="57">
        <v>0.3862962962962963</v>
      </c>
      <c r="AT3817" s="56">
        <v>44461</v>
      </c>
      <c r="AU3817" s="57">
        <v>0.37716435185185188</v>
      </c>
      <c r="AV3817" s="55" t="s">
        <v>1345</v>
      </c>
      <c r="AW3817" s="55" t="s">
        <v>1345</v>
      </c>
      <c r="AX3817" s="55" t="s">
        <v>1346</v>
      </c>
      <c r="CB3817" s="55" t="s">
        <v>3150</v>
      </c>
    </row>
    <row r="3818" spans="1:80">
      <c r="A3818" s="55" t="s">
        <v>16566</v>
      </c>
      <c r="B3818" s="55">
        <v>2</v>
      </c>
      <c r="C3818" s="55" t="s">
        <v>16567</v>
      </c>
      <c r="D3818" s="55" t="s">
        <v>16568</v>
      </c>
      <c r="E3818" s="55">
        <v>0</v>
      </c>
      <c r="F3818" s="55">
        <v>1</v>
      </c>
      <c r="G3818" s="56">
        <v>44498</v>
      </c>
      <c r="H3818" s="56">
        <v>44498</v>
      </c>
      <c r="I3818" s="56">
        <v>44498</v>
      </c>
      <c r="J3818" s="55">
        <v>0</v>
      </c>
      <c r="L3818" s="56">
        <v>44468</v>
      </c>
      <c r="M3818" s="56">
        <v>44498</v>
      </c>
      <c r="N3818" s="55">
        <v>1</v>
      </c>
      <c r="O3818" s="55">
        <v>0</v>
      </c>
      <c r="P3818" s="55">
        <v>0</v>
      </c>
      <c r="R3818" s="55">
        <v>0</v>
      </c>
      <c r="T3818" s="55">
        <v>5217105004</v>
      </c>
      <c r="U3818" s="55" t="s">
        <v>16569</v>
      </c>
      <c r="V3818" s="55" t="s">
        <v>16567</v>
      </c>
      <c r="W3818" s="55" t="s">
        <v>1336</v>
      </c>
      <c r="X3818" s="55" t="s">
        <v>1336</v>
      </c>
      <c r="Y3818" s="55">
        <v>0</v>
      </c>
      <c r="Z3818" s="55" t="s">
        <v>1419</v>
      </c>
      <c r="AA3818" s="55" t="s">
        <v>1338</v>
      </c>
      <c r="AB3818" s="55">
        <v>210</v>
      </c>
      <c r="AC3818" s="55">
        <v>210</v>
      </c>
      <c r="AD3818" s="55">
        <v>0</v>
      </c>
      <c r="AE3818" s="55" t="s">
        <v>1339</v>
      </c>
      <c r="AF3818" s="55" t="s">
        <v>3146</v>
      </c>
      <c r="AG3818" s="55" t="s">
        <v>3147</v>
      </c>
      <c r="AH3818" s="55" t="s">
        <v>1235</v>
      </c>
      <c r="AJ3818" s="55" t="s">
        <v>16568</v>
      </c>
      <c r="AK3818" s="55">
        <v>0</v>
      </c>
      <c r="AL3818" s="55" t="s">
        <v>3654</v>
      </c>
      <c r="AN3818" s="55">
        <v>4</v>
      </c>
      <c r="AO3818" s="55" t="s">
        <v>16570</v>
      </c>
      <c r="AR3818" s="56">
        <v>44468</v>
      </c>
      <c r="AS3818" s="57">
        <v>0.65072916666666669</v>
      </c>
      <c r="AT3818" s="56">
        <v>44468</v>
      </c>
      <c r="AU3818" s="57">
        <v>0.65613425925925928</v>
      </c>
      <c r="AV3818" s="55" t="s">
        <v>1345</v>
      </c>
      <c r="AW3818" s="55" t="s">
        <v>1345</v>
      </c>
      <c r="AX3818" s="55" t="s">
        <v>1346</v>
      </c>
      <c r="CB3818" s="55" t="s">
        <v>3150</v>
      </c>
    </row>
    <row r="3819" spans="1:80">
      <c r="A3819" s="55" t="s">
        <v>16571</v>
      </c>
      <c r="B3819" s="55">
        <v>2</v>
      </c>
      <c r="C3819" s="55" t="s">
        <v>16572</v>
      </c>
      <c r="D3819" s="55" t="s">
        <v>16573</v>
      </c>
      <c r="E3819" s="55">
        <v>0</v>
      </c>
      <c r="F3819" s="55">
        <v>1</v>
      </c>
      <c r="G3819" s="56">
        <v>44347</v>
      </c>
      <c r="H3819" s="56">
        <v>44347</v>
      </c>
      <c r="I3819" s="56">
        <v>44347</v>
      </c>
      <c r="J3819" s="55">
        <v>1</v>
      </c>
      <c r="K3819" s="56">
        <v>44461</v>
      </c>
      <c r="L3819" s="56">
        <v>44316</v>
      </c>
      <c r="M3819" s="56">
        <v>44347</v>
      </c>
      <c r="N3819" s="55">
        <v>1</v>
      </c>
      <c r="O3819" s="55">
        <v>1</v>
      </c>
      <c r="P3819" s="55">
        <v>1</v>
      </c>
      <c r="Q3819" s="56">
        <v>44461</v>
      </c>
      <c r="R3819" s="55">
        <v>0</v>
      </c>
      <c r="T3819" s="55">
        <v>5181231002</v>
      </c>
      <c r="U3819" s="55" t="s">
        <v>16574</v>
      </c>
      <c r="V3819" s="55" t="s">
        <v>16572</v>
      </c>
      <c r="W3819" s="55" t="s">
        <v>1336</v>
      </c>
      <c r="X3819" s="55" t="s">
        <v>1336</v>
      </c>
      <c r="Y3819" s="55">
        <v>0</v>
      </c>
      <c r="Z3819" s="55" t="s">
        <v>1419</v>
      </c>
      <c r="AA3819" s="55" t="s">
        <v>1338</v>
      </c>
      <c r="AB3819" s="55">
        <v>1260</v>
      </c>
      <c r="AC3819" s="55">
        <v>1260</v>
      </c>
      <c r="AD3819" s="55">
        <v>0</v>
      </c>
      <c r="AE3819" s="55" t="s">
        <v>1339</v>
      </c>
      <c r="AF3819" s="55" t="s">
        <v>3146</v>
      </c>
      <c r="AG3819" s="55" t="s">
        <v>3147</v>
      </c>
      <c r="AH3819" s="55" t="s">
        <v>1235</v>
      </c>
      <c r="AJ3819" s="55" t="s">
        <v>16573</v>
      </c>
      <c r="AK3819" s="55">
        <v>0</v>
      </c>
      <c r="AL3819" s="55" t="s">
        <v>3654</v>
      </c>
      <c r="AN3819" s="55">
        <v>3</v>
      </c>
      <c r="AO3819" s="55" t="s">
        <v>16575</v>
      </c>
      <c r="AR3819" s="56">
        <v>44316</v>
      </c>
      <c r="AS3819" s="57">
        <v>0.38638888888888889</v>
      </c>
      <c r="AT3819" s="56">
        <v>44461</v>
      </c>
      <c r="AU3819" s="57">
        <v>0.37716435185185188</v>
      </c>
      <c r="AV3819" s="55" t="s">
        <v>1345</v>
      </c>
      <c r="AW3819" s="55" t="s">
        <v>1345</v>
      </c>
      <c r="AX3819" s="55" t="s">
        <v>1346</v>
      </c>
      <c r="CB3819" s="55" t="s">
        <v>3150</v>
      </c>
    </row>
    <row r="3820" spans="1:80">
      <c r="A3820" s="55" t="s">
        <v>16576</v>
      </c>
      <c r="B3820" s="55">
        <v>2</v>
      </c>
      <c r="C3820" s="55" t="s">
        <v>16577</v>
      </c>
      <c r="D3820" s="55" t="s">
        <v>16578</v>
      </c>
      <c r="E3820" s="55">
        <v>0</v>
      </c>
      <c r="F3820" s="55">
        <v>1</v>
      </c>
      <c r="G3820" s="56">
        <v>44347</v>
      </c>
      <c r="H3820" s="56">
        <v>44347</v>
      </c>
      <c r="I3820" s="56">
        <v>44347</v>
      </c>
      <c r="J3820" s="55">
        <v>1</v>
      </c>
      <c r="K3820" s="56">
        <v>44461</v>
      </c>
      <c r="L3820" s="56">
        <v>44316</v>
      </c>
      <c r="M3820" s="56">
        <v>44347</v>
      </c>
      <c r="N3820" s="55">
        <v>1</v>
      </c>
      <c r="O3820" s="55">
        <v>1</v>
      </c>
      <c r="P3820" s="55">
        <v>1</v>
      </c>
      <c r="Q3820" s="56">
        <v>44461</v>
      </c>
      <c r="R3820" s="55">
        <v>0</v>
      </c>
      <c r="T3820" s="55">
        <v>5181268001</v>
      </c>
      <c r="U3820" s="55" t="s">
        <v>16579</v>
      </c>
      <c r="V3820" s="55" t="s">
        <v>16577</v>
      </c>
      <c r="W3820" s="55" t="s">
        <v>1336</v>
      </c>
      <c r="X3820" s="55" t="s">
        <v>1336</v>
      </c>
      <c r="Y3820" s="55">
        <v>0</v>
      </c>
      <c r="Z3820" s="55" t="s">
        <v>1419</v>
      </c>
      <c r="AA3820" s="55" t="s">
        <v>1338</v>
      </c>
      <c r="AB3820" s="55">
        <v>1260</v>
      </c>
      <c r="AC3820" s="55">
        <v>1260</v>
      </c>
      <c r="AD3820" s="55">
        <v>0</v>
      </c>
      <c r="AE3820" s="55" t="s">
        <v>1339</v>
      </c>
      <c r="AF3820" s="55" t="s">
        <v>3146</v>
      </c>
      <c r="AG3820" s="55" t="s">
        <v>3147</v>
      </c>
      <c r="AH3820" s="55" t="s">
        <v>1235</v>
      </c>
      <c r="AJ3820" s="55" t="s">
        <v>16578</v>
      </c>
      <c r="AK3820" s="55">
        <v>0</v>
      </c>
      <c r="AL3820" s="55" t="s">
        <v>3654</v>
      </c>
      <c r="AN3820" s="55">
        <v>3</v>
      </c>
      <c r="AO3820" s="55" t="s">
        <v>16580</v>
      </c>
      <c r="AR3820" s="56">
        <v>44316</v>
      </c>
      <c r="AS3820" s="57">
        <v>0.3865277777777778</v>
      </c>
      <c r="AT3820" s="56">
        <v>44461</v>
      </c>
      <c r="AU3820" s="57">
        <v>0.37716435185185188</v>
      </c>
      <c r="AV3820" s="55" t="s">
        <v>1345</v>
      </c>
      <c r="AW3820" s="55" t="s">
        <v>1345</v>
      </c>
      <c r="AX3820" s="55" t="s">
        <v>1346</v>
      </c>
      <c r="CB3820" s="55" t="s">
        <v>3150</v>
      </c>
    </row>
    <row r="3821" spans="1:80">
      <c r="A3821" s="55" t="s">
        <v>16581</v>
      </c>
      <c r="B3821" s="55">
        <v>2</v>
      </c>
      <c r="C3821" s="55" t="s">
        <v>16582</v>
      </c>
      <c r="D3821" s="55" t="s">
        <v>16583</v>
      </c>
      <c r="E3821" s="55">
        <v>0</v>
      </c>
      <c r="F3821" s="55">
        <v>1</v>
      </c>
      <c r="G3821" s="56">
        <v>44347</v>
      </c>
      <c r="H3821" s="56">
        <v>44347</v>
      </c>
      <c r="I3821" s="56">
        <v>44347</v>
      </c>
      <c r="J3821" s="55">
        <v>1</v>
      </c>
      <c r="K3821" s="56">
        <v>44461</v>
      </c>
      <c r="L3821" s="56">
        <v>44316</v>
      </c>
      <c r="M3821" s="56">
        <v>44347</v>
      </c>
      <c r="N3821" s="55">
        <v>1</v>
      </c>
      <c r="O3821" s="55">
        <v>1</v>
      </c>
      <c r="P3821" s="55">
        <v>1</v>
      </c>
      <c r="Q3821" s="56">
        <v>44461</v>
      </c>
      <c r="R3821" s="55">
        <v>0</v>
      </c>
      <c r="T3821" s="55">
        <v>5181239001</v>
      </c>
      <c r="U3821" s="55" t="s">
        <v>16584</v>
      </c>
      <c r="V3821" s="55" t="s">
        <v>16582</v>
      </c>
      <c r="W3821" s="55" t="s">
        <v>1336</v>
      </c>
      <c r="X3821" s="55" t="s">
        <v>1336</v>
      </c>
      <c r="Y3821" s="55">
        <v>0</v>
      </c>
      <c r="Z3821" s="55" t="s">
        <v>1419</v>
      </c>
      <c r="AA3821" s="55" t="s">
        <v>1338</v>
      </c>
      <c r="AB3821" s="55">
        <v>1260</v>
      </c>
      <c r="AC3821" s="55">
        <v>1260</v>
      </c>
      <c r="AD3821" s="55">
        <v>0</v>
      </c>
      <c r="AE3821" s="55" t="s">
        <v>1339</v>
      </c>
      <c r="AF3821" s="55" t="s">
        <v>3146</v>
      </c>
      <c r="AG3821" s="55" t="s">
        <v>3147</v>
      </c>
      <c r="AH3821" s="55" t="s">
        <v>1235</v>
      </c>
      <c r="AJ3821" s="55" t="s">
        <v>16583</v>
      </c>
      <c r="AK3821" s="55">
        <v>0</v>
      </c>
      <c r="AL3821" s="55" t="s">
        <v>3654</v>
      </c>
      <c r="AN3821" s="55">
        <v>3</v>
      </c>
      <c r="AO3821" s="55" t="s">
        <v>16585</v>
      </c>
      <c r="AR3821" s="56">
        <v>44316</v>
      </c>
      <c r="AS3821" s="57">
        <v>0.38664351851851847</v>
      </c>
      <c r="AT3821" s="56">
        <v>44461</v>
      </c>
      <c r="AU3821" s="57">
        <v>0.37716435185185188</v>
      </c>
      <c r="AV3821" s="55" t="s">
        <v>1345</v>
      </c>
      <c r="AW3821" s="55" t="s">
        <v>1345</v>
      </c>
      <c r="AX3821" s="55" t="s">
        <v>1346</v>
      </c>
      <c r="CB3821" s="55" t="s">
        <v>3150</v>
      </c>
    </row>
    <row r="3822" spans="1:80">
      <c r="A3822" s="55" t="s">
        <v>16586</v>
      </c>
      <c r="B3822" s="55">
        <v>2</v>
      </c>
      <c r="C3822" s="55" t="s">
        <v>16587</v>
      </c>
      <c r="D3822" s="55" t="s">
        <v>16588</v>
      </c>
      <c r="E3822" s="55">
        <v>0</v>
      </c>
      <c r="F3822" s="55">
        <v>1</v>
      </c>
      <c r="G3822" s="56">
        <v>44347</v>
      </c>
      <c r="H3822" s="56">
        <v>44347</v>
      </c>
      <c r="I3822" s="56">
        <v>44347</v>
      </c>
      <c r="J3822" s="55">
        <v>1</v>
      </c>
      <c r="K3822" s="56">
        <v>44461</v>
      </c>
      <c r="L3822" s="56">
        <v>44316</v>
      </c>
      <c r="M3822" s="56">
        <v>44347</v>
      </c>
      <c r="N3822" s="55">
        <v>1</v>
      </c>
      <c r="O3822" s="55">
        <v>1</v>
      </c>
      <c r="P3822" s="55">
        <v>1</v>
      </c>
      <c r="Q3822" s="56">
        <v>44461</v>
      </c>
      <c r="R3822" s="55">
        <v>0</v>
      </c>
      <c r="T3822" s="55">
        <v>5181212001</v>
      </c>
      <c r="U3822" s="55" t="s">
        <v>16589</v>
      </c>
      <c r="V3822" s="55" t="s">
        <v>16587</v>
      </c>
      <c r="W3822" s="55" t="s">
        <v>1336</v>
      </c>
      <c r="X3822" s="55" t="s">
        <v>1336</v>
      </c>
      <c r="Y3822" s="55">
        <v>0</v>
      </c>
      <c r="Z3822" s="55" t="s">
        <v>1419</v>
      </c>
      <c r="AA3822" s="55" t="s">
        <v>1338</v>
      </c>
      <c r="AB3822" s="55">
        <v>1680</v>
      </c>
      <c r="AC3822" s="55">
        <v>1680</v>
      </c>
      <c r="AD3822" s="55">
        <v>0</v>
      </c>
      <c r="AE3822" s="55" t="s">
        <v>1339</v>
      </c>
      <c r="AF3822" s="55" t="s">
        <v>3146</v>
      </c>
      <c r="AG3822" s="55" t="s">
        <v>3147</v>
      </c>
      <c r="AH3822" s="55" t="s">
        <v>1235</v>
      </c>
      <c r="AJ3822" s="55" t="s">
        <v>16588</v>
      </c>
      <c r="AK3822" s="55">
        <v>0</v>
      </c>
      <c r="AL3822" s="55" t="s">
        <v>3654</v>
      </c>
      <c r="AN3822" s="55">
        <v>3</v>
      </c>
      <c r="AO3822" s="55" t="s">
        <v>16590</v>
      </c>
      <c r="AR3822" s="56">
        <v>44316</v>
      </c>
      <c r="AS3822" s="57">
        <v>0.38589120370370367</v>
      </c>
      <c r="AT3822" s="56">
        <v>44461</v>
      </c>
      <c r="AU3822" s="57">
        <v>0.37716435185185188</v>
      </c>
      <c r="AV3822" s="55" t="s">
        <v>1345</v>
      </c>
      <c r="AW3822" s="55" t="s">
        <v>1345</v>
      </c>
      <c r="AX3822" s="55" t="s">
        <v>1346</v>
      </c>
      <c r="CB3822" s="55" t="s">
        <v>3150</v>
      </c>
    </row>
    <row r="3823" spans="1:80">
      <c r="A3823" s="55" t="s">
        <v>16591</v>
      </c>
      <c r="B3823" s="55">
        <v>2</v>
      </c>
      <c r="C3823" s="55" t="s">
        <v>16592</v>
      </c>
      <c r="D3823" s="55" t="s">
        <v>16593</v>
      </c>
      <c r="E3823" s="55">
        <v>0</v>
      </c>
      <c r="F3823" s="55">
        <v>1</v>
      </c>
      <c r="G3823" s="56">
        <v>44498</v>
      </c>
      <c r="H3823" s="56">
        <v>44498</v>
      </c>
      <c r="I3823" s="56">
        <v>44498</v>
      </c>
      <c r="J3823" s="55">
        <v>0</v>
      </c>
      <c r="L3823" s="56">
        <v>44468</v>
      </c>
      <c r="M3823" s="56">
        <v>44498</v>
      </c>
      <c r="N3823" s="55">
        <v>1</v>
      </c>
      <c r="O3823" s="55">
        <v>0</v>
      </c>
      <c r="P3823" s="55">
        <v>0</v>
      </c>
      <c r="R3823" s="55">
        <v>0</v>
      </c>
      <c r="T3823" s="55">
        <v>5217110007</v>
      </c>
      <c r="U3823" s="55" t="s">
        <v>16594</v>
      </c>
      <c r="V3823" s="55" t="s">
        <v>16592</v>
      </c>
      <c r="W3823" s="55" t="s">
        <v>1336</v>
      </c>
      <c r="X3823" s="55" t="s">
        <v>1336</v>
      </c>
      <c r="Y3823" s="55">
        <v>0</v>
      </c>
      <c r="Z3823" s="55" t="s">
        <v>1419</v>
      </c>
      <c r="AA3823" s="55" t="s">
        <v>1338</v>
      </c>
      <c r="AB3823" s="55">
        <v>609</v>
      </c>
      <c r="AC3823" s="55">
        <v>609</v>
      </c>
      <c r="AD3823" s="55">
        <v>0</v>
      </c>
      <c r="AE3823" s="55" t="s">
        <v>1339</v>
      </c>
      <c r="AF3823" s="55" t="s">
        <v>3146</v>
      </c>
      <c r="AG3823" s="55" t="s">
        <v>3147</v>
      </c>
      <c r="AH3823" s="55" t="s">
        <v>1235</v>
      </c>
      <c r="AJ3823" s="55" t="s">
        <v>16593</v>
      </c>
      <c r="AK3823" s="55">
        <v>0</v>
      </c>
      <c r="AL3823" s="55" t="s">
        <v>3654</v>
      </c>
      <c r="AN3823" s="55">
        <v>4</v>
      </c>
      <c r="AO3823" s="55" t="s">
        <v>16595</v>
      </c>
      <c r="AR3823" s="56">
        <v>44468</v>
      </c>
      <c r="AS3823" s="57">
        <v>0.65065972222222224</v>
      </c>
      <c r="AT3823" s="56">
        <v>44468</v>
      </c>
      <c r="AU3823" s="57">
        <v>0.65613425925925928</v>
      </c>
      <c r="AV3823" s="55" t="s">
        <v>1345</v>
      </c>
      <c r="AW3823" s="55" t="s">
        <v>1345</v>
      </c>
      <c r="AX3823" s="55" t="s">
        <v>1346</v>
      </c>
      <c r="CB3823" s="55" t="s">
        <v>3150</v>
      </c>
    </row>
    <row r="3824" spans="1:80">
      <c r="A3824" s="55" t="s">
        <v>16596</v>
      </c>
      <c r="B3824" s="55">
        <v>2</v>
      </c>
      <c r="C3824" s="55" t="s">
        <v>16597</v>
      </c>
      <c r="D3824" s="55" t="s">
        <v>811</v>
      </c>
      <c r="E3824" s="55">
        <v>0</v>
      </c>
      <c r="F3824" s="55">
        <v>1</v>
      </c>
      <c r="G3824" s="56">
        <v>44347</v>
      </c>
      <c r="H3824" s="56">
        <v>44347</v>
      </c>
      <c r="I3824" s="56">
        <v>44347</v>
      </c>
      <c r="J3824" s="55">
        <v>1</v>
      </c>
      <c r="K3824" s="56">
        <v>44389</v>
      </c>
      <c r="L3824" s="56">
        <v>44330</v>
      </c>
      <c r="M3824" s="56">
        <v>44347</v>
      </c>
      <c r="N3824" s="55">
        <v>1</v>
      </c>
      <c r="O3824" s="55">
        <v>1</v>
      </c>
      <c r="P3824" s="55">
        <v>1</v>
      </c>
      <c r="Q3824" s="56">
        <v>44389</v>
      </c>
      <c r="R3824" s="55">
        <v>0</v>
      </c>
      <c r="T3824" s="55">
        <v>5198765007</v>
      </c>
      <c r="U3824" s="55" t="s">
        <v>16598</v>
      </c>
      <c r="V3824" s="55" t="s">
        <v>16597</v>
      </c>
      <c r="W3824" s="55" t="s">
        <v>1336</v>
      </c>
      <c r="X3824" s="55" t="s">
        <v>1336</v>
      </c>
      <c r="Y3824" s="55">
        <v>0</v>
      </c>
      <c r="Z3824" s="55" t="s">
        <v>1419</v>
      </c>
      <c r="AA3824" s="55" t="s">
        <v>1338</v>
      </c>
      <c r="AB3824" s="55">
        <v>1610</v>
      </c>
      <c r="AC3824" s="55">
        <v>1610</v>
      </c>
      <c r="AD3824" s="55">
        <v>0</v>
      </c>
      <c r="AE3824" s="55" t="s">
        <v>1339</v>
      </c>
      <c r="AF3824" s="55" t="s">
        <v>3146</v>
      </c>
      <c r="AG3824" s="55" t="s">
        <v>3147</v>
      </c>
      <c r="AH3824" s="55" t="s">
        <v>1235</v>
      </c>
      <c r="AJ3824" s="55" t="s">
        <v>811</v>
      </c>
      <c r="AK3824" s="55">
        <v>0</v>
      </c>
      <c r="AL3824" s="55" t="s">
        <v>3394</v>
      </c>
      <c r="AN3824" s="55">
        <v>4</v>
      </c>
      <c r="AO3824" s="55" t="s">
        <v>16599</v>
      </c>
      <c r="AR3824" s="56">
        <v>44330</v>
      </c>
      <c r="AS3824" s="57">
        <v>0.6827199074074074</v>
      </c>
      <c r="AT3824" s="56">
        <v>44389</v>
      </c>
      <c r="AU3824" s="57">
        <v>0.48685185185185187</v>
      </c>
      <c r="AV3824" s="55" t="s">
        <v>1345</v>
      </c>
      <c r="AW3824" s="55" t="s">
        <v>1345</v>
      </c>
      <c r="AX3824" s="55" t="s">
        <v>1346</v>
      </c>
      <c r="CB3824" s="55" t="s">
        <v>3137</v>
      </c>
    </row>
    <row r="3825" spans="1:80">
      <c r="A3825" s="55" t="s">
        <v>16600</v>
      </c>
      <c r="B3825" s="55">
        <v>3</v>
      </c>
      <c r="C3825" s="55" t="s">
        <v>544</v>
      </c>
      <c r="D3825" s="55" t="s">
        <v>810</v>
      </c>
      <c r="E3825" s="55">
        <v>1</v>
      </c>
      <c r="F3825" s="55">
        <v>1</v>
      </c>
      <c r="G3825" s="56">
        <v>44424</v>
      </c>
      <c r="H3825" s="56">
        <v>44424</v>
      </c>
      <c r="I3825" s="56">
        <v>44424</v>
      </c>
      <c r="J3825" s="55">
        <v>1</v>
      </c>
      <c r="K3825" s="56">
        <v>44399</v>
      </c>
      <c r="W3825" s="55" t="s">
        <v>1336</v>
      </c>
      <c r="X3825" s="55" t="s">
        <v>1336</v>
      </c>
      <c r="Y3825" s="55">
        <v>20</v>
      </c>
      <c r="AD3825" s="55">
        <v>1610</v>
      </c>
      <c r="AE3825" s="55" t="s">
        <v>1339</v>
      </c>
      <c r="AF3825" s="55" t="s">
        <v>1352</v>
      </c>
      <c r="AG3825" s="55" t="s">
        <v>1353</v>
      </c>
      <c r="AI3825" s="55">
        <v>510</v>
      </c>
      <c r="AJ3825" s="55" t="s">
        <v>810</v>
      </c>
      <c r="AK3825" s="55">
        <v>0</v>
      </c>
      <c r="AL3825" s="55" t="s">
        <v>3394</v>
      </c>
      <c r="AN3825" s="55">
        <v>4</v>
      </c>
      <c r="AQ3825" s="55" t="s">
        <v>1235</v>
      </c>
      <c r="AR3825" s="56">
        <v>44329</v>
      </c>
      <c r="AS3825" s="57">
        <v>0.44770833333333332</v>
      </c>
      <c r="AT3825" s="56">
        <v>44399</v>
      </c>
      <c r="AU3825" s="57">
        <v>0.33460648148148148</v>
      </c>
      <c r="AV3825" s="55" t="s">
        <v>1344</v>
      </c>
      <c r="AW3825" s="55" t="s">
        <v>1355</v>
      </c>
      <c r="AX3825" s="55" t="s">
        <v>1490</v>
      </c>
      <c r="AY3825" s="55" t="s">
        <v>811</v>
      </c>
      <c r="AZ3825" s="55">
        <v>3</v>
      </c>
      <c r="BA3825" s="55" t="s">
        <v>1347</v>
      </c>
      <c r="BB3825" s="55">
        <v>1</v>
      </c>
      <c r="CB3825" s="55" t="s">
        <v>1357</v>
      </c>
    </row>
    <row r="3826" spans="1:80">
      <c r="A3826" s="55" t="s">
        <v>16601</v>
      </c>
      <c r="B3826" s="55">
        <v>2</v>
      </c>
      <c r="C3826" s="55" t="s">
        <v>16602</v>
      </c>
      <c r="D3826" s="55" t="s">
        <v>813</v>
      </c>
      <c r="E3826" s="55">
        <v>0</v>
      </c>
      <c r="F3826" s="55">
        <v>1</v>
      </c>
      <c r="G3826" s="56">
        <v>44347</v>
      </c>
      <c r="H3826" s="56">
        <v>44347</v>
      </c>
      <c r="I3826" s="56">
        <v>44347</v>
      </c>
      <c r="J3826" s="55">
        <v>1</v>
      </c>
      <c r="K3826" s="56">
        <v>44389</v>
      </c>
      <c r="L3826" s="56">
        <v>44330</v>
      </c>
      <c r="M3826" s="56">
        <v>44347</v>
      </c>
      <c r="N3826" s="55">
        <v>1</v>
      </c>
      <c r="O3826" s="55">
        <v>1</v>
      </c>
      <c r="P3826" s="55">
        <v>1</v>
      </c>
      <c r="Q3826" s="56">
        <v>44389</v>
      </c>
      <c r="R3826" s="55">
        <v>0</v>
      </c>
      <c r="T3826" s="55">
        <v>5198778008</v>
      </c>
      <c r="U3826" s="55" t="s">
        <v>16603</v>
      </c>
      <c r="V3826" s="55" t="s">
        <v>16602</v>
      </c>
      <c r="W3826" s="55" t="s">
        <v>1336</v>
      </c>
      <c r="X3826" s="55" t="s">
        <v>1336</v>
      </c>
      <c r="Y3826" s="55">
        <v>0</v>
      </c>
      <c r="Z3826" s="55" t="s">
        <v>1419</v>
      </c>
      <c r="AA3826" s="55" t="s">
        <v>1338</v>
      </c>
      <c r="AB3826" s="55">
        <v>2210</v>
      </c>
      <c r="AC3826" s="55">
        <v>2210</v>
      </c>
      <c r="AD3826" s="55">
        <v>0</v>
      </c>
      <c r="AE3826" s="55" t="s">
        <v>1339</v>
      </c>
      <c r="AF3826" s="55" t="s">
        <v>3146</v>
      </c>
      <c r="AG3826" s="55" t="s">
        <v>3147</v>
      </c>
      <c r="AH3826" s="55" t="s">
        <v>1235</v>
      </c>
      <c r="AJ3826" s="55" t="s">
        <v>813</v>
      </c>
      <c r="AK3826" s="55">
        <v>0</v>
      </c>
      <c r="AL3826" s="55" t="s">
        <v>3394</v>
      </c>
      <c r="AN3826" s="55">
        <v>4</v>
      </c>
      <c r="AO3826" s="55" t="s">
        <v>16604</v>
      </c>
      <c r="AR3826" s="56">
        <v>44330</v>
      </c>
      <c r="AS3826" s="57">
        <v>0.68240740740740735</v>
      </c>
      <c r="AT3826" s="56">
        <v>44389</v>
      </c>
      <c r="AU3826" s="57">
        <v>0.53961805555555553</v>
      </c>
      <c r="AV3826" s="55" t="s">
        <v>1345</v>
      </c>
      <c r="AW3826" s="55" t="s">
        <v>1345</v>
      </c>
      <c r="AX3826" s="55" t="s">
        <v>1346</v>
      </c>
      <c r="CB3826" s="55" t="s">
        <v>3137</v>
      </c>
    </row>
    <row r="3827" spans="1:80">
      <c r="A3827" s="55" t="s">
        <v>16605</v>
      </c>
      <c r="B3827" s="55">
        <v>3</v>
      </c>
      <c r="C3827" s="55" t="s">
        <v>545</v>
      </c>
      <c r="D3827" s="55" t="s">
        <v>812</v>
      </c>
      <c r="E3827" s="55">
        <v>1</v>
      </c>
      <c r="F3827" s="55">
        <v>1</v>
      </c>
      <c r="G3827" s="56">
        <v>44424</v>
      </c>
      <c r="H3827" s="56">
        <v>44424</v>
      </c>
      <c r="I3827" s="56">
        <v>44424</v>
      </c>
      <c r="J3827" s="55">
        <v>1</v>
      </c>
      <c r="K3827" s="56">
        <v>44399</v>
      </c>
      <c r="W3827" s="55" t="s">
        <v>1336</v>
      </c>
      <c r="X3827" s="55" t="s">
        <v>1336</v>
      </c>
      <c r="Y3827" s="55">
        <v>20</v>
      </c>
      <c r="AD3827" s="55">
        <v>2210</v>
      </c>
      <c r="AE3827" s="55" t="s">
        <v>1339</v>
      </c>
      <c r="AF3827" s="55" t="s">
        <v>1352</v>
      </c>
      <c r="AG3827" s="55" t="s">
        <v>1353</v>
      </c>
      <c r="AI3827" s="55">
        <v>510</v>
      </c>
      <c r="AJ3827" s="55" t="s">
        <v>812</v>
      </c>
      <c r="AK3827" s="55">
        <v>0</v>
      </c>
      <c r="AL3827" s="55" t="s">
        <v>3394</v>
      </c>
      <c r="AN3827" s="55">
        <v>4</v>
      </c>
      <c r="AQ3827" s="55" t="s">
        <v>1235</v>
      </c>
      <c r="AR3827" s="56">
        <v>44329</v>
      </c>
      <c r="AS3827" s="57">
        <v>0.43975694444444446</v>
      </c>
      <c r="AT3827" s="56">
        <v>44399</v>
      </c>
      <c r="AU3827" s="57">
        <v>0.33327546296296295</v>
      </c>
      <c r="AV3827" s="55" t="s">
        <v>1344</v>
      </c>
      <c r="AW3827" s="55" t="s">
        <v>1355</v>
      </c>
      <c r="AX3827" s="55" t="s">
        <v>1490</v>
      </c>
      <c r="AY3827" s="55" t="s">
        <v>813</v>
      </c>
      <c r="AZ3827" s="55">
        <v>3</v>
      </c>
      <c r="BA3827" s="55" t="s">
        <v>1347</v>
      </c>
      <c r="BB3827" s="55">
        <v>1</v>
      </c>
      <c r="CB3827" s="55" t="s">
        <v>1357</v>
      </c>
    </row>
    <row r="3828" spans="1:80">
      <c r="A3828" s="55" t="s">
        <v>16606</v>
      </c>
      <c r="B3828" s="55">
        <v>2</v>
      </c>
      <c r="C3828" s="55" t="s">
        <v>16607</v>
      </c>
      <c r="D3828" s="55" t="s">
        <v>815</v>
      </c>
      <c r="E3828" s="55">
        <v>0</v>
      </c>
      <c r="F3828" s="55">
        <v>1</v>
      </c>
      <c r="G3828" s="56">
        <v>44347</v>
      </c>
      <c r="H3828" s="56">
        <v>44347</v>
      </c>
      <c r="I3828" s="56">
        <v>44347</v>
      </c>
      <c r="J3828" s="55">
        <v>1</v>
      </c>
      <c r="K3828" s="56">
        <v>44389</v>
      </c>
      <c r="L3828" s="56">
        <v>44330</v>
      </c>
      <c r="M3828" s="56">
        <v>44347</v>
      </c>
      <c r="N3828" s="55">
        <v>1</v>
      </c>
      <c r="O3828" s="55">
        <v>1</v>
      </c>
      <c r="P3828" s="55">
        <v>1</v>
      </c>
      <c r="Q3828" s="56">
        <v>44389</v>
      </c>
      <c r="R3828" s="55">
        <v>0</v>
      </c>
      <c r="T3828" s="55">
        <v>5198764000</v>
      </c>
      <c r="U3828" s="55" t="s">
        <v>16608</v>
      </c>
      <c r="V3828" s="55" t="s">
        <v>16607</v>
      </c>
      <c r="W3828" s="55" t="s">
        <v>1336</v>
      </c>
      <c r="X3828" s="55" t="s">
        <v>1336</v>
      </c>
      <c r="Y3828" s="55">
        <v>0</v>
      </c>
      <c r="Z3828" s="55" t="s">
        <v>1419</v>
      </c>
      <c r="AA3828" s="55" t="s">
        <v>1338</v>
      </c>
      <c r="AB3828" s="55">
        <v>1827</v>
      </c>
      <c r="AC3828" s="55">
        <v>1827</v>
      </c>
      <c r="AD3828" s="55">
        <v>0</v>
      </c>
      <c r="AE3828" s="55" t="s">
        <v>1339</v>
      </c>
      <c r="AF3828" s="55" t="s">
        <v>3146</v>
      </c>
      <c r="AG3828" s="55" t="s">
        <v>3147</v>
      </c>
      <c r="AH3828" s="55" t="s">
        <v>1235</v>
      </c>
      <c r="AJ3828" s="55" t="s">
        <v>815</v>
      </c>
      <c r="AK3828" s="55">
        <v>0</v>
      </c>
      <c r="AL3828" s="55" t="s">
        <v>3394</v>
      </c>
      <c r="AN3828" s="55">
        <v>4</v>
      </c>
      <c r="AO3828" s="55" t="s">
        <v>16609</v>
      </c>
      <c r="AR3828" s="56">
        <v>44330</v>
      </c>
      <c r="AS3828" s="57">
        <v>0.68262731481481476</v>
      </c>
      <c r="AT3828" s="56">
        <v>44389</v>
      </c>
      <c r="AU3828" s="57">
        <v>0.53893518518518524</v>
      </c>
      <c r="AV3828" s="55" t="s">
        <v>1345</v>
      </c>
      <c r="AW3828" s="55" t="s">
        <v>1345</v>
      </c>
      <c r="AX3828" s="55" t="s">
        <v>1346</v>
      </c>
      <c r="CB3828" s="55" t="s">
        <v>3137</v>
      </c>
    </row>
    <row r="3829" spans="1:80">
      <c r="A3829" s="55" t="s">
        <v>16610</v>
      </c>
      <c r="B3829" s="55">
        <v>3</v>
      </c>
      <c r="C3829" s="55" t="s">
        <v>546</v>
      </c>
      <c r="D3829" s="55" t="s">
        <v>814</v>
      </c>
      <c r="E3829" s="55">
        <v>1</v>
      </c>
      <c r="F3829" s="55">
        <v>1</v>
      </c>
      <c r="G3829" s="56">
        <v>44424</v>
      </c>
      <c r="H3829" s="56">
        <v>44424</v>
      </c>
      <c r="I3829" s="56">
        <v>44424</v>
      </c>
      <c r="J3829" s="55">
        <v>1</v>
      </c>
      <c r="K3829" s="56">
        <v>44399</v>
      </c>
      <c r="W3829" s="55" t="s">
        <v>1336</v>
      </c>
      <c r="X3829" s="55" t="s">
        <v>1336</v>
      </c>
      <c r="Y3829" s="55">
        <v>20</v>
      </c>
      <c r="AD3829" s="55">
        <v>1827</v>
      </c>
      <c r="AE3829" s="55" t="s">
        <v>1339</v>
      </c>
      <c r="AF3829" s="55" t="s">
        <v>1352</v>
      </c>
      <c r="AG3829" s="55" t="s">
        <v>1353</v>
      </c>
      <c r="AI3829" s="55">
        <v>510</v>
      </c>
      <c r="AJ3829" s="55" t="s">
        <v>814</v>
      </c>
      <c r="AK3829" s="55">
        <v>0</v>
      </c>
      <c r="AL3829" s="55" t="s">
        <v>3394</v>
      </c>
      <c r="AN3829" s="55">
        <v>4</v>
      </c>
      <c r="AQ3829" s="55" t="s">
        <v>1235</v>
      </c>
      <c r="AR3829" s="56">
        <v>44329</v>
      </c>
      <c r="AS3829" s="57">
        <v>0.44025462962962963</v>
      </c>
      <c r="AT3829" s="56">
        <v>44399</v>
      </c>
      <c r="AU3829" s="57">
        <v>0.33414351851851848</v>
      </c>
      <c r="AV3829" s="55" t="s">
        <v>1344</v>
      </c>
      <c r="AW3829" s="55" t="s">
        <v>1355</v>
      </c>
      <c r="AX3829" s="55" t="s">
        <v>1490</v>
      </c>
      <c r="AY3829" s="55" t="s">
        <v>815</v>
      </c>
      <c r="AZ3829" s="55">
        <v>3</v>
      </c>
      <c r="BA3829" s="55" t="s">
        <v>1347</v>
      </c>
      <c r="BB3829" s="55">
        <v>1</v>
      </c>
      <c r="CB3829" s="55" t="s">
        <v>1357</v>
      </c>
    </row>
    <row r="3830" spans="1:80">
      <c r="A3830" s="55" t="s">
        <v>16611</v>
      </c>
      <c r="B3830" s="55">
        <v>2</v>
      </c>
      <c r="C3830" s="55" t="s">
        <v>16612</v>
      </c>
      <c r="D3830" s="55" t="s">
        <v>16613</v>
      </c>
      <c r="E3830" s="55">
        <v>0</v>
      </c>
      <c r="F3830" s="55">
        <v>0</v>
      </c>
      <c r="G3830" s="56">
        <v>44347</v>
      </c>
      <c r="H3830" s="56">
        <v>44347</v>
      </c>
      <c r="I3830" s="56">
        <v>44347</v>
      </c>
      <c r="J3830" s="55">
        <v>0</v>
      </c>
      <c r="L3830" s="56">
        <v>44314</v>
      </c>
      <c r="M3830" s="56">
        <v>44347</v>
      </c>
      <c r="N3830" s="55">
        <v>0</v>
      </c>
      <c r="O3830" s="55">
        <v>0</v>
      </c>
      <c r="P3830" s="55">
        <v>0</v>
      </c>
      <c r="R3830" s="55">
        <v>0</v>
      </c>
      <c r="T3830" s="55">
        <v>5180657001</v>
      </c>
      <c r="U3830" s="55" t="s">
        <v>16614</v>
      </c>
      <c r="V3830" s="55" t="s">
        <v>16612</v>
      </c>
      <c r="W3830" s="55" t="s">
        <v>1336</v>
      </c>
      <c r="X3830" s="55" t="s">
        <v>1336</v>
      </c>
      <c r="Y3830" s="55">
        <v>0</v>
      </c>
      <c r="Z3830" s="55" t="s">
        <v>1419</v>
      </c>
      <c r="AA3830" s="55" t="s">
        <v>1338</v>
      </c>
      <c r="AB3830" s="55">
        <v>2625</v>
      </c>
      <c r="AC3830" s="55">
        <v>2625</v>
      </c>
      <c r="AD3830" s="55">
        <v>0</v>
      </c>
      <c r="AE3830" s="55" t="s">
        <v>1339</v>
      </c>
      <c r="AF3830" s="55" t="s">
        <v>3146</v>
      </c>
      <c r="AG3830" s="55" t="s">
        <v>3147</v>
      </c>
      <c r="AH3830" s="55" t="s">
        <v>1235</v>
      </c>
      <c r="AJ3830" s="55" t="s">
        <v>16613</v>
      </c>
      <c r="AK3830" s="55">
        <v>0</v>
      </c>
      <c r="AL3830" s="55" t="s">
        <v>16615</v>
      </c>
      <c r="AN3830" s="55">
        <v>5</v>
      </c>
      <c r="AO3830" s="55" t="s">
        <v>16616</v>
      </c>
      <c r="AR3830" s="56">
        <v>44314</v>
      </c>
      <c r="AS3830" s="57">
        <v>0.72827546296296297</v>
      </c>
      <c r="AT3830" s="56">
        <v>44382</v>
      </c>
      <c r="AU3830" s="57">
        <v>0.76571759259259264</v>
      </c>
      <c r="AV3830" s="55" t="s">
        <v>1345</v>
      </c>
      <c r="AW3830" s="55" t="s">
        <v>3374</v>
      </c>
      <c r="AX3830" s="55" t="s">
        <v>2167</v>
      </c>
      <c r="CB3830" s="55" t="s">
        <v>3150</v>
      </c>
    </row>
    <row r="3831" spans="1:80">
      <c r="A3831" s="55" t="s">
        <v>16617</v>
      </c>
      <c r="B3831" s="55">
        <v>2</v>
      </c>
      <c r="C3831" s="55" t="s">
        <v>16618</v>
      </c>
      <c r="D3831" s="55" t="s">
        <v>16619</v>
      </c>
      <c r="E3831" s="55">
        <v>0</v>
      </c>
      <c r="F3831" s="55">
        <v>1</v>
      </c>
      <c r="G3831" s="56">
        <v>44347</v>
      </c>
      <c r="H3831" s="56">
        <v>44347</v>
      </c>
      <c r="I3831" s="56">
        <v>44347</v>
      </c>
      <c r="J3831" s="55">
        <v>1</v>
      </c>
      <c r="K3831" s="56">
        <v>44453</v>
      </c>
      <c r="L3831" s="56">
        <v>44344</v>
      </c>
      <c r="M3831" s="56">
        <v>44347</v>
      </c>
      <c r="N3831" s="55">
        <v>1</v>
      </c>
      <c r="O3831" s="55">
        <v>1</v>
      </c>
      <c r="P3831" s="55">
        <v>1</v>
      </c>
      <c r="Q3831" s="56">
        <v>44454</v>
      </c>
      <c r="R3831" s="55">
        <v>0</v>
      </c>
      <c r="T3831" s="55">
        <v>5196777006</v>
      </c>
      <c r="U3831" s="55" t="s">
        <v>16620</v>
      </c>
      <c r="V3831" s="55" t="s">
        <v>16618</v>
      </c>
      <c r="W3831" s="55" t="s">
        <v>1336</v>
      </c>
      <c r="X3831" s="55" t="s">
        <v>1336</v>
      </c>
      <c r="Y3831" s="55">
        <v>0</v>
      </c>
      <c r="Z3831" s="55" t="s">
        <v>1419</v>
      </c>
      <c r="AA3831" s="55" t="s">
        <v>1338</v>
      </c>
      <c r="AB3831" s="55">
        <v>2625</v>
      </c>
      <c r="AC3831" s="55">
        <v>2625</v>
      </c>
      <c r="AD3831" s="55">
        <v>0</v>
      </c>
      <c r="AE3831" s="55" t="s">
        <v>1339</v>
      </c>
      <c r="AF3831" s="55" t="s">
        <v>3146</v>
      </c>
      <c r="AG3831" s="55" t="s">
        <v>3147</v>
      </c>
      <c r="AH3831" s="55" t="s">
        <v>1235</v>
      </c>
      <c r="AJ3831" s="55" t="s">
        <v>16619</v>
      </c>
      <c r="AK3831" s="55">
        <v>0</v>
      </c>
      <c r="AL3831" s="55" t="s">
        <v>16621</v>
      </c>
      <c r="AN3831" s="55">
        <v>6</v>
      </c>
      <c r="AO3831" s="55" t="s">
        <v>16622</v>
      </c>
      <c r="AR3831" s="56">
        <v>44344</v>
      </c>
      <c r="AS3831" s="57">
        <v>0.51215277777777779</v>
      </c>
      <c r="AT3831" s="56">
        <v>44453</v>
      </c>
      <c r="AU3831" s="57">
        <v>0.60508101851851859</v>
      </c>
      <c r="AV3831" s="55" t="s">
        <v>1345</v>
      </c>
      <c r="AW3831" s="55" t="s">
        <v>1345</v>
      </c>
      <c r="AX3831" s="55" t="s">
        <v>1346</v>
      </c>
      <c r="CB3831" s="55" t="s">
        <v>3150</v>
      </c>
    </row>
    <row r="3832" spans="1:80">
      <c r="A3832" s="55" t="s">
        <v>16623</v>
      </c>
      <c r="B3832" s="55">
        <v>2</v>
      </c>
      <c r="C3832" s="55" t="s">
        <v>16624</v>
      </c>
      <c r="D3832" s="55" t="s">
        <v>16625</v>
      </c>
      <c r="E3832" s="55">
        <v>0</v>
      </c>
      <c r="F3832" s="55">
        <v>0</v>
      </c>
      <c r="G3832" s="56">
        <v>44347</v>
      </c>
      <c r="H3832" s="56">
        <v>44347</v>
      </c>
      <c r="I3832" s="56">
        <v>44347</v>
      </c>
      <c r="J3832" s="55">
        <v>0</v>
      </c>
      <c r="L3832" s="56">
        <v>44314</v>
      </c>
      <c r="M3832" s="56">
        <v>44347</v>
      </c>
      <c r="N3832" s="55">
        <v>0</v>
      </c>
      <c r="O3832" s="55">
        <v>0</v>
      </c>
      <c r="P3832" s="55">
        <v>0</v>
      </c>
      <c r="R3832" s="55">
        <v>0</v>
      </c>
      <c r="T3832" s="55">
        <v>5180658009</v>
      </c>
      <c r="U3832" s="55" t="s">
        <v>16626</v>
      </c>
      <c r="V3832" s="55" t="s">
        <v>16624</v>
      </c>
      <c r="W3832" s="55" t="s">
        <v>1336</v>
      </c>
      <c r="X3832" s="55" t="s">
        <v>1336</v>
      </c>
      <c r="Y3832" s="55">
        <v>0</v>
      </c>
      <c r="Z3832" s="55" t="s">
        <v>1419</v>
      </c>
      <c r="AA3832" s="55" t="s">
        <v>1338</v>
      </c>
      <c r="AB3832" s="55">
        <v>2940</v>
      </c>
      <c r="AC3832" s="55">
        <v>2940</v>
      </c>
      <c r="AD3832" s="55">
        <v>0</v>
      </c>
      <c r="AE3832" s="55" t="s">
        <v>1339</v>
      </c>
      <c r="AF3832" s="55" t="s">
        <v>3146</v>
      </c>
      <c r="AG3832" s="55" t="s">
        <v>3147</v>
      </c>
      <c r="AH3832" s="55" t="s">
        <v>1235</v>
      </c>
      <c r="AJ3832" s="55" t="s">
        <v>16625</v>
      </c>
      <c r="AK3832" s="55">
        <v>0</v>
      </c>
      <c r="AL3832" s="55" t="s">
        <v>16615</v>
      </c>
      <c r="AN3832" s="55">
        <v>5</v>
      </c>
      <c r="AO3832" s="55" t="s">
        <v>16627</v>
      </c>
      <c r="AR3832" s="56">
        <v>44314</v>
      </c>
      <c r="AS3832" s="57">
        <v>0.7283680555555555</v>
      </c>
      <c r="AT3832" s="56">
        <v>44382</v>
      </c>
      <c r="AU3832" s="57">
        <v>0.76968749999999997</v>
      </c>
      <c r="AV3832" s="55" t="s">
        <v>1345</v>
      </c>
      <c r="AW3832" s="55" t="s">
        <v>3374</v>
      </c>
      <c r="AX3832" s="55" t="s">
        <v>2167</v>
      </c>
      <c r="CB3832" s="55" t="s">
        <v>3150</v>
      </c>
    </row>
    <row r="3833" spans="1:80">
      <c r="A3833" s="55" t="s">
        <v>16628</v>
      </c>
      <c r="B3833" s="55">
        <v>2</v>
      </c>
      <c r="C3833" s="55" t="s">
        <v>16629</v>
      </c>
      <c r="D3833" s="55" t="s">
        <v>16630</v>
      </c>
      <c r="E3833" s="55">
        <v>0</v>
      </c>
      <c r="F3833" s="55">
        <v>1</v>
      </c>
      <c r="G3833" s="56">
        <v>44347</v>
      </c>
      <c r="H3833" s="56">
        <v>44347</v>
      </c>
      <c r="I3833" s="56">
        <v>44347</v>
      </c>
      <c r="J3833" s="55">
        <v>1</v>
      </c>
      <c r="K3833" s="56">
        <v>44453</v>
      </c>
      <c r="L3833" s="56">
        <v>44344</v>
      </c>
      <c r="M3833" s="56">
        <v>44347</v>
      </c>
      <c r="N3833" s="55">
        <v>1</v>
      </c>
      <c r="O3833" s="55">
        <v>1</v>
      </c>
      <c r="P3833" s="55">
        <v>1</v>
      </c>
      <c r="Q3833" s="56">
        <v>44454</v>
      </c>
      <c r="R3833" s="55">
        <v>0</v>
      </c>
      <c r="T3833" s="55">
        <v>5196776009</v>
      </c>
      <c r="U3833" s="55" t="s">
        <v>16631</v>
      </c>
      <c r="V3833" s="55" t="s">
        <v>16629</v>
      </c>
      <c r="W3833" s="55" t="s">
        <v>1336</v>
      </c>
      <c r="X3833" s="55" t="s">
        <v>1336</v>
      </c>
      <c r="Y3833" s="55">
        <v>0</v>
      </c>
      <c r="Z3833" s="55" t="s">
        <v>1419</v>
      </c>
      <c r="AA3833" s="55" t="s">
        <v>1338</v>
      </c>
      <c r="AB3833" s="55">
        <v>2940</v>
      </c>
      <c r="AC3833" s="55">
        <v>2940</v>
      </c>
      <c r="AD3833" s="55">
        <v>0</v>
      </c>
      <c r="AE3833" s="55" t="s">
        <v>1339</v>
      </c>
      <c r="AF3833" s="55" t="s">
        <v>3146</v>
      </c>
      <c r="AG3833" s="55" t="s">
        <v>3147</v>
      </c>
      <c r="AH3833" s="55" t="s">
        <v>1235</v>
      </c>
      <c r="AJ3833" s="55" t="s">
        <v>16630</v>
      </c>
      <c r="AK3833" s="55">
        <v>0</v>
      </c>
      <c r="AL3833" s="55" t="s">
        <v>16621</v>
      </c>
      <c r="AN3833" s="55">
        <v>6</v>
      </c>
      <c r="AO3833" s="55" t="s">
        <v>16632</v>
      </c>
      <c r="AR3833" s="56">
        <v>44344</v>
      </c>
      <c r="AS3833" s="57">
        <v>0.51223379629629628</v>
      </c>
      <c r="AT3833" s="56">
        <v>44453</v>
      </c>
      <c r="AU3833" s="57">
        <v>0.60506944444444444</v>
      </c>
      <c r="AV3833" s="55" t="s">
        <v>1345</v>
      </c>
      <c r="AW3833" s="55" t="s">
        <v>1345</v>
      </c>
      <c r="AX3833" s="55" t="s">
        <v>1346</v>
      </c>
      <c r="CB3833" s="55" t="s">
        <v>3150</v>
      </c>
    </row>
    <row r="3834" spans="1:80">
      <c r="A3834" s="55" t="s">
        <v>16633</v>
      </c>
      <c r="B3834" s="55">
        <v>2</v>
      </c>
      <c r="C3834" s="55" t="s">
        <v>16634</v>
      </c>
      <c r="D3834" s="55" t="s">
        <v>16635</v>
      </c>
      <c r="E3834" s="55">
        <v>0</v>
      </c>
      <c r="F3834" s="55">
        <v>0</v>
      </c>
      <c r="G3834" s="56">
        <v>44347</v>
      </c>
      <c r="H3834" s="56">
        <v>44347</v>
      </c>
      <c r="I3834" s="56">
        <v>44347</v>
      </c>
      <c r="J3834" s="55">
        <v>0</v>
      </c>
      <c r="L3834" s="56">
        <v>44314</v>
      </c>
      <c r="M3834" s="56">
        <v>44347</v>
      </c>
      <c r="N3834" s="55">
        <v>0</v>
      </c>
      <c r="O3834" s="55">
        <v>0</v>
      </c>
      <c r="P3834" s="55">
        <v>0</v>
      </c>
      <c r="R3834" s="55">
        <v>0</v>
      </c>
      <c r="T3834" s="55">
        <v>5180653002</v>
      </c>
      <c r="U3834" s="55" t="s">
        <v>16636</v>
      </c>
      <c r="V3834" s="55" t="s">
        <v>16634</v>
      </c>
      <c r="W3834" s="55" t="s">
        <v>1336</v>
      </c>
      <c r="X3834" s="55" t="s">
        <v>1336</v>
      </c>
      <c r="Y3834" s="55">
        <v>0</v>
      </c>
      <c r="Z3834" s="55" t="s">
        <v>1419</v>
      </c>
      <c r="AA3834" s="55" t="s">
        <v>1338</v>
      </c>
      <c r="AB3834" s="55">
        <v>3675</v>
      </c>
      <c r="AC3834" s="55">
        <v>3675</v>
      </c>
      <c r="AD3834" s="55">
        <v>0</v>
      </c>
      <c r="AE3834" s="55" t="s">
        <v>1339</v>
      </c>
      <c r="AF3834" s="55" t="s">
        <v>3146</v>
      </c>
      <c r="AG3834" s="55" t="s">
        <v>3147</v>
      </c>
      <c r="AH3834" s="55" t="s">
        <v>1235</v>
      </c>
      <c r="AJ3834" s="55" t="s">
        <v>16635</v>
      </c>
      <c r="AK3834" s="55">
        <v>0</v>
      </c>
      <c r="AL3834" s="55" t="s">
        <v>16615</v>
      </c>
      <c r="AN3834" s="55">
        <v>5</v>
      </c>
      <c r="AO3834" s="55" t="s">
        <v>16637</v>
      </c>
      <c r="AR3834" s="56">
        <v>44314</v>
      </c>
      <c r="AS3834" s="57">
        <v>0.72818287037037033</v>
      </c>
      <c r="AT3834" s="56">
        <v>44382</v>
      </c>
      <c r="AU3834" s="57">
        <v>0.76458333333333339</v>
      </c>
      <c r="AV3834" s="55" t="s">
        <v>1345</v>
      </c>
      <c r="AW3834" s="55" t="s">
        <v>3374</v>
      </c>
      <c r="AX3834" s="55" t="s">
        <v>2167</v>
      </c>
      <c r="CB3834" s="55" t="s">
        <v>3150</v>
      </c>
    </row>
    <row r="3835" spans="1:80">
      <c r="A3835" s="55" t="s">
        <v>16638</v>
      </c>
      <c r="B3835" s="55">
        <v>2</v>
      </c>
      <c r="C3835" s="55" t="s">
        <v>16639</v>
      </c>
      <c r="D3835" s="55" t="s">
        <v>16640</v>
      </c>
      <c r="E3835" s="55">
        <v>0</v>
      </c>
      <c r="F3835" s="55">
        <v>1</v>
      </c>
      <c r="G3835" s="56">
        <v>44347</v>
      </c>
      <c r="H3835" s="56">
        <v>44347</v>
      </c>
      <c r="I3835" s="56">
        <v>44347</v>
      </c>
      <c r="J3835" s="55">
        <v>1</v>
      </c>
      <c r="K3835" s="56">
        <v>44453</v>
      </c>
      <c r="L3835" s="56">
        <v>44344</v>
      </c>
      <c r="M3835" s="56">
        <v>44347</v>
      </c>
      <c r="N3835" s="55">
        <v>1</v>
      </c>
      <c r="O3835" s="55">
        <v>1</v>
      </c>
      <c r="P3835" s="55">
        <v>1</v>
      </c>
      <c r="Q3835" s="56">
        <v>44454</v>
      </c>
      <c r="R3835" s="55">
        <v>0</v>
      </c>
      <c r="T3835" s="55">
        <v>5196779001</v>
      </c>
      <c r="U3835" s="55" t="s">
        <v>16641</v>
      </c>
      <c r="V3835" s="55" t="s">
        <v>16639</v>
      </c>
      <c r="W3835" s="55" t="s">
        <v>1336</v>
      </c>
      <c r="X3835" s="55" t="s">
        <v>1336</v>
      </c>
      <c r="Y3835" s="55">
        <v>0</v>
      </c>
      <c r="Z3835" s="55" t="s">
        <v>1419</v>
      </c>
      <c r="AA3835" s="55" t="s">
        <v>1338</v>
      </c>
      <c r="AB3835" s="55">
        <v>3675</v>
      </c>
      <c r="AC3835" s="55">
        <v>3675</v>
      </c>
      <c r="AD3835" s="55">
        <v>0</v>
      </c>
      <c r="AE3835" s="55" t="s">
        <v>1339</v>
      </c>
      <c r="AF3835" s="55" t="s">
        <v>3146</v>
      </c>
      <c r="AG3835" s="55" t="s">
        <v>3147</v>
      </c>
      <c r="AH3835" s="55" t="s">
        <v>1235</v>
      </c>
      <c r="AJ3835" s="55" t="s">
        <v>16640</v>
      </c>
      <c r="AK3835" s="55">
        <v>0</v>
      </c>
      <c r="AL3835" s="55" t="s">
        <v>16621</v>
      </c>
      <c r="AN3835" s="55">
        <v>6</v>
      </c>
      <c r="AO3835" s="55" t="s">
        <v>16642</v>
      </c>
      <c r="AR3835" s="56">
        <v>44344</v>
      </c>
      <c r="AS3835" s="57">
        <v>0.51206018518518526</v>
      </c>
      <c r="AT3835" s="56">
        <v>44453</v>
      </c>
      <c r="AU3835" s="57">
        <v>0.60508101851851859</v>
      </c>
      <c r="AV3835" s="55" t="s">
        <v>1345</v>
      </c>
      <c r="AW3835" s="55" t="s">
        <v>1345</v>
      </c>
      <c r="AX3835" s="55" t="s">
        <v>1346</v>
      </c>
      <c r="CB3835" s="55" t="s">
        <v>3150</v>
      </c>
    </row>
    <row r="3836" spans="1:80">
      <c r="A3836" s="55" t="s">
        <v>16643</v>
      </c>
      <c r="B3836" s="55">
        <v>2</v>
      </c>
      <c r="C3836" s="55" t="s">
        <v>16644</v>
      </c>
      <c r="D3836" s="55" t="s">
        <v>16645</v>
      </c>
      <c r="E3836" s="55">
        <v>0</v>
      </c>
      <c r="F3836" s="55">
        <v>1</v>
      </c>
      <c r="G3836" s="56">
        <v>44347</v>
      </c>
      <c r="H3836" s="56">
        <v>44347</v>
      </c>
      <c r="I3836" s="56">
        <v>44347</v>
      </c>
      <c r="J3836" s="55">
        <v>1</v>
      </c>
      <c r="K3836" s="56">
        <v>44462</v>
      </c>
      <c r="L3836" s="56">
        <v>44314</v>
      </c>
      <c r="M3836" s="56">
        <v>44347</v>
      </c>
      <c r="N3836" s="55">
        <v>1</v>
      </c>
      <c r="O3836" s="55">
        <v>1</v>
      </c>
      <c r="P3836" s="55">
        <v>1</v>
      </c>
      <c r="Q3836" s="56">
        <v>44462</v>
      </c>
      <c r="R3836" s="55">
        <v>0</v>
      </c>
      <c r="T3836" s="55">
        <v>5180661007</v>
      </c>
      <c r="U3836" s="55" t="s">
        <v>16646</v>
      </c>
      <c r="V3836" s="55" t="s">
        <v>16644</v>
      </c>
      <c r="W3836" s="55" t="s">
        <v>1336</v>
      </c>
      <c r="X3836" s="55" t="s">
        <v>1336</v>
      </c>
      <c r="Y3836" s="55">
        <v>0</v>
      </c>
      <c r="Z3836" s="55" t="s">
        <v>1419</v>
      </c>
      <c r="AA3836" s="55" t="s">
        <v>1338</v>
      </c>
      <c r="AB3836" s="55">
        <v>1995</v>
      </c>
      <c r="AC3836" s="55">
        <v>1995</v>
      </c>
      <c r="AD3836" s="55">
        <v>0</v>
      </c>
      <c r="AE3836" s="55" t="s">
        <v>1339</v>
      </c>
      <c r="AF3836" s="55" t="s">
        <v>3146</v>
      </c>
      <c r="AG3836" s="55" t="s">
        <v>3147</v>
      </c>
      <c r="AH3836" s="55" t="s">
        <v>1235</v>
      </c>
      <c r="AJ3836" s="55" t="s">
        <v>16645</v>
      </c>
      <c r="AK3836" s="55">
        <v>0</v>
      </c>
      <c r="AL3836" s="55" t="s">
        <v>16647</v>
      </c>
      <c r="AN3836" s="55">
        <v>5</v>
      </c>
      <c r="AO3836" s="55" t="s">
        <v>16648</v>
      </c>
      <c r="AR3836" s="56">
        <v>44314</v>
      </c>
      <c r="AS3836" s="57">
        <v>0.72868055555555555</v>
      </c>
      <c r="AT3836" s="56">
        <v>44462</v>
      </c>
      <c r="AU3836" s="57">
        <v>0.49030092592592589</v>
      </c>
      <c r="AV3836" s="55" t="s">
        <v>1345</v>
      </c>
      <c r="AW3836" s="55" t="s">
        <v>1345</v>
      </c>
      <c r="AX3836" s="55" t="s">
        <v>1346</v>
      </c>
      <c r="CB3836" s="55" t="s">
        <v>3150</v>
      </c>
    </row>
    <row r="3837" spans="1:80">
      <c r="A3837" s="55" t="s">
        <v>16649</v>
      </c>
      <c r="B3837" s="55">
        <v>2</v>
      </c>
      <c r="C3837" s="55" t="s">
        <v>16650</v>
      </c>
      <c r="D3837" s="55" t="s">
        <v>16651</v>
      </c>
      <c r="E3837" s="55">
        <v>0</v>
      </c>
      <c r="F3837" s="55">
        <v>1</v>
      </c>
      <c r="G3837" s="56">
        <v>44347</v>
      </c>
      <c r="H3837" s="56">
        <v>44347</v>
      </c>
      <c r="I3837" s="56">
        <v>44347</v>
      </c>
      <c r="J3837" s="55">
        <v>1</v>
      </c>
      <c r="K3837" s="56">
        <v>44462</v>
      </c>
      <c r="L3837" s="56">
        <v>44314</v>
      </c>
      <c r="M3837" s="56">
        <v>44347</v>
      </c>
      <c r="N3837" s="55">
        <v>1</v>
      </c>
      <c r="O3837" s="55">
        <v>1</v>
      </c>
      <c r="P3837" s="55">
        <v>1</v>
      </c>
      <c r="Q3837" s="56">
        <v>44462</v>
      </c>
      <c r="R3837" s="55">
        <v>0</v>
      </c>
      <c r="T3837" s="55">
        <v>5180663001</v>
      </c>
      <c r="U3837" s="55" t="s">
        <v>16652</v>
      </c>
      <c r="V3837" s="55" t="s">
        <v>16650</v>
      </c>
      <c r="W3837" s="55" t="s">
        <v>1336</v>
      </c>
      <c r="X3837" s="55" t="s">
        <v>1336</v>
      </c>
      <c r="Y3837" s="55">
        <v>0</v>
      </c>
      <c r="Z3837" s="55" t="s">
        <v>1419</v>
      </c>
      <c r="AA3837" s="55" t="s">
        <v>1338</v>
      </c>
      <c r="AB3837" s="55">
        <v>1995</v>
      </c>
      <c r="AC3837" s="55">
        <v>1995</v>
      </c>
      <c r="AD3837" s="55">
        <v>0</v>
      </c>
      <c r="AE3837" s="55" t="s">
        <v>1339</v>
      </c>
      <c r="AF3837" s="55" t="s">
        <v>3146</v>
      </c>
      <c r="AG3837" s="55" t="s">
        <v>3147</v>
      </c>
      <c r="AH3837" s="55" t="s">
        <v>1235</v>
      </c>
      <c r="AJ3837" s="55" t="s">
        <v>16651</v>
      </c>
      <c r="AK3837" s="55">
        <v>0</v>
      </c>
      <c r="AL3837" s="55" t="s">
        <v>16647</v>
      </c>
      <c r="AN3837" s="55">
        <v>5</v>
      </c>
      <c r="AO3837" s="55" t="s">
        <v>16653</v>
      </c>
      <c r="AR3837" s="56">
        <v>44314</v>
      </c>
      <c r="AS3837" s="57">
        <v>0.72876157407407405</v>
      </c>
      <c r="AT3837" s="56">
        <v>44462</v>
      </c>
      <c r="AU3837" s="57">
        <v>0.49030092592592589</v>
      </c>
      <c r="AV3837" s="55" t="s">
        <v>1345</v>
      </c>
      <c r="AW3837" s="55" t="s">
        <v>1345</v>
      </c>
      <c r="AX3837" s="55" t="s">
        <v>1346</v>
      </c>
      <c r="CB3837" s="55" t="s">
        <v>3150</v>
      </c>
    </row>
    <row r="3838" spans="1:80">
      <c r="A3838" s="55" t="s">
        <v>16654</v>
      </c>
      <c r="B3838" s="55">
        <v>2</v>
      </c>
      <c r="C3838" s="55" t="s">
        <v>16655</v>
      </c>
      <c r="D3838" s="55" t="s">
        <v>16656</v>
      </c>
      <c r="E3838" s="55">
        <v>0</v>
      </c>
      <c r="F3838" s="55">
        <v>1</v>
      </c>
      <c r="G3838" s="56">
        <v>44347</v>
      </c>
      <c r="H3838" s="56">
        <v>44347</v>
      </c>
      <c r="I3838" s="56">
        <v>44347</v>
      </c>
      <c r="J3838" s="55">
        <v>1</v>
      </c>
      <c r="K3838" s="56">
        <v>44462</v>
      </c>
      <c r="L3838" s="56">
        <v>44314</v>
      </c>
      <c r="M3838" s="56">
        <v>44347</v>
      </c>
      <c r="N3838" s="55">
        <v>1</v>
      </c>
      <c r="O3838" s="55">
        <v>1</v>
      </c>
      <c r="P3838" s="55">
        <v>1</v>
      </c>
      <c r="Q3838" s="56">
        <v>44462</v>
      </c>
      <c r="R3838" s="55">
        <v>0</v>
      </c>
      <c r="T3838" s="55">
        <v>5180665006</v>
      </c>
      <c r="U3838" s="55" t="s">
        <v>16657</v>
      </c>
      <c r="V3838" s="55" t="s">
        <v>16655</v>
      </c>
      <c r="W3838" s="55" t="s">
        <v>1336</v>
      </c>
      <c r="X3838" s="55" t="s">
        <v>1336</v>
      </c>
      <c r="Y3838" s="55">
        <v>0</v>
      </c>
      <c r="Z3838" s="55" t="s">
        <v>1419</v>
      </c>
      <c r="AA3838" s="55" t="s">
        <v>1338</v>
      </c>
      <c r="AB3838" s="55">
        <v>1995</v>
      </c>
      <c r="AC3838" s="55">
        <v>1995</v>
      </c>
      <c r="AD3838" s="55">
        <v>0</v>
      </c>
      <c r="AE3838" s="55" t="s">
        <v>1339</v>
      </c>
      <c r="AF3838" s="55" t="s">
        <v>3146</v>
      </c>
      <c r="AG3838" s="55" t="s">
        <v>3147</v>
      </c>
      <c r="AH3838" s="55" t="s">
        <v>1235</v>
      </c>
      <c r="AJ3838" s="55" t="s">
        <v>16656</v>
      </c>
      <c r="AK3838" s="55">
        <v>0</v>
      </c>
      <c r="AL3838" s="55" t="s">
        <v>16647</v>
      </c>
      <c r="AN3838" s="55">
        <v>5</v>
      </c>
      <c r="AO3838" s="55" t="s">
        <v>16658</v>
      </c>
      <c r="AR3838" s="56">
        <v>44314</v>
      </c>
      <c r="AS3838" s="57">
        <v>0.72888888888888881</v>
      </c>
      <c r="AT3838" s="56">
        <v>44462</v>
      </c>
      <c r="AU3838" s="57">
        <v>0.49030092592592589</v>
      </c>
      <c r="AV3838" s="55" t="s">
        <v>1345</v>
      </c>
      <c r="AW3838" s="55" t="s">
        <v>1345</v>
      </c>
      <c r="AX3838" s="55" t="s">
        <v>1346</v>
      </c>
      <c r="CB3838" s="55" t="s">
        <v>3150</v>
      </c>
    </row>
    <row r="3839" spans="1:80">
      <c r="A3839" s="55" t="s">
        <v>16659</v>
      </c>
      <c r="B3839" s="55">
        <v>2</v>
      </c>
      <c r="C3839" s="55" t="s">
        <v>16660</v>
      </c>
      <c r="D3839" s="55" t="s">
        <v>16661</v>
      </c>
      <c r="E3839" s="55">
        <v>0</v>
      </c>
      <c r="F3839" s="55">
        <v>1</v>
      </c>
      <c r="G3839" s="56">
        <v>44347</v>
      </c>
      <c r="H3839" s="56">
        <v>44347</v>
      </c>
      <c r="I3839" s="56">
        <v>44347</v>
      </c>
      <c r="J3839" s="55">
        <v>1</v>
      </c>
      <c r="K3839" s="56">
        <v>44462</v>
      </c>
      <c r="L3839" s="56">
        <v>44314</v>
      </c>
      <c r="M3839" s="56">
        <v>44347</v>
      </c>
      <c r="N3839" s="55">
        <v>1</v>
      </c>
      <c r="O3839" s="55">
        <v>1</v>
      </c>
      <c r="P3839" s="55">
        <v>1</v>
      </c>
      <c r="Q3839" s="56">
        <v>44462</v>
      </c>
      <c r="R3839" s="55">
        <v>0</v>
      </c>
      <c r="T3839" s="55">
        <v>5180700009</v>
      </c>
      <c r="U3839" s="55" t="s">
        <v>16662</v>
      </c>
      <c r="V3839" s="55" t="s">
        <v>16660</v>
      </c>
      <c r="W3839" s="55" t="s">
        <v>1336</v>
      </c>
      <c r="X3839" s="55" t="s">
        <v>1336</v>
      </c>
      <c r="Y3839" s="55">
        <v>0</v>
      </c>
      <c r="Z3839" s="55" t="s">
        <v>1419</v>
      </c>
      <c r="AA3839" s="55" t="s">
        <v>1338</v>
      </c>
      <c r="AB3839" s="55">
        <v>2625</v>
      </c>
      <c r="AC3839" s="55">
        <v>2625</v>
      </c>
      <c r="AD3839" s="55">
        <v>0</v>
      </c>
      <c r="AE3839" s="55" t="s">
        <v>1339</v>
      </c>
      <c r="AF3839" s="55" t="s">
        <v>3146</v>
      </c>
      <c r="AG3839" s="55" t="s">
        <v>3147</v>
      </c>
      <c r="AH3839" s="55" t="s">
        <v>1235</v>
      </c>
      <c r="AJ3839" s="55" t="s">
        <v>16661</v>
      </c>
      <c r="AK3839" s="55">
        <v>0</v>
      </c>
      <c r="AL3839" s="55" t="s">
        <v>16647</v>
      </c>
      <c r="AN3839" s="55">
        <v>5</v>
      </c>
      <c r="AO3839" s="55" t="s">
        <v>16663</v>
      </c>
      <c r="AR3839" s="56">
        <v>44314</v>
      </c>
      <c r="AS3839" s="57">
        <v>0.72898148148148145</v>
      </c>
      <c r="AT3839" s="56">
        <v>44462</v>
      </c>
      <c r="AU3839" s="57">
        <v>0.49030092592592589</v>
      </c>
      <c r="AV3839" s="55" t="s">
        <v>1345</v>
      </c>
      <c r="AW3839" s="55" t="s">
        <v>1345</v>
      </c>
      <c r="AX3839" s="55" t="s">
        <v>1346</v>
      </c>
      <c r="CB3839" s="55" t="s">
        <v>3150</v>
      </c>
    </row>
    <row r="3840" spans="1:80">
      <c r="A3840" s="55" t="s">
        <v>16664</v>
      </c>
      <c r="B3840" s="55">
        <v>2</v>
      </c>
      <c r="C3840" s="55" t="s">
        <v>16665</v>
      </c>
      <c r="D3840" s="55" t="s">
        <v>16666</v>
      </c>
      <c r="E3840" s="55">
        <v>0</v>
      </c>
      <c r="F3840" s="55">
        <v>1</v>
      </c>
      <c r="G3840" s="56">
        <v>44347</v>
      </c>
      <c r="H3840" s="56">
        <v>44347</v>
      </c>
      <c r="I3840" s="56">
        <v>44347</v>
      </c>
      <c r="J3840" s="55">
        <v>1</v>
      </c>
      <c r="K3840" s="56">
        <v>44462</v>
      </c>
      <c r="L3840" s="56">
        <v>44314</v>
      </c>
      <c r="M3840" s="56">
        <v>44347</v>
      </c>
      <c r="N3840" s="55">
        <v>1</v>
      </c>
      <c r="O3840" s="55">
        <v>1</v>
      </c>
      <c r="P3840" s="55">
        <v>1</v>
      </c>
      <c r="Q3840" s="56">
        <v>44462</v>
      </c>
      <c r="R3840" s="55">
        <v>0</v>
      </c>
      <c r="T3840" s="55">
        <v>5180660000</v>
      </c>
      <c r="U3840" s="55" t="s">
        <v>16667</v>
      </c>
      <c r="V3840" s="55" t="s">
        <v>16665</v>
      </c>
      <c r="W3840" s="55" t="s">
        <v>1336</v>
      </c>
      <c r="X3840" s="55" t="s">
        <v>1336</v>
      </c>
      <c r="Y3840" s="55">
        <v>0</v>
      </c>
      <c r="Z3840" s="55" t="s">
        <v>1419</v>
      </c>
      <c r="AA3840" s="55" t="s">
        <v>1338</v>
      </c>
      <c r="AB3840" s="55">
        <v>2205</v>
      </c>
      <c r="AC3840" s="55">
        <v>2205</v>
      </c>
      <c r="AD3840" s="55">
        <v>0</v>
      </c>
      <c r="AE3840" s="55" t="s">
        <v>1339</v>
      </c>
      <c r="AF3840" s="55" t="s">
        <v>3146</v>
      </c>
      <c r="AG3840" s="55" t="s">
        <v>3147</v>
      </c>
      <c r="AH3840" s="55" t="s">
        <v>1235</v>
      </c>
      <c r="AJ3840" s="55" t="s">
        <v>16666</v>
      </c>
      <c r="AK3840" s="55">
        <v>0</v>
      </c>
      <c r="AL3840" s="55" t="s">
        <v>16647</v>
      </c>
      <c r="AN3840" s="55">
        <v>5</v>
      </c>
      <c r="AO3840" s="55" t="s">
        <v>16668</v>
      </c>
      <c r="AR3840" s="56">
        <v>44314</v>
      </c>
      <c r="AS3840" s="57">
        <v>0.72857638888888887</v>
      </c>
      <c r="AT3840" s="56">
        <v>44462</v>
      </c>
      <c r="AU3840" s="57">
        <v>0.49030092592592589</v>
      </c>
      <c r="AV3840" s="55" t="s">
        <v>1345</v>
      </c>
      <c r="AW3840" s="55" t="s">
        <v>1345</v>
      </c>
      <c r="AX3840" s="55" t="s">
        <v>1346</v>
      </c>
      <c r="CB3840" s="55" t="s">
        <v>3150</v>
      </c>
    </row>
    <row r="3841" spans="1:80">
      <c r="A3841" s="55" t="s">
        <v>16669</v>
      </c>
      <c r="B3841" s="55">
        <v>2</v>
      </c>
      <c r="C3841" s="55" t="s">
        <v>16670</v>
      </c>
      <c r="D3841" s="55" t="s">
        <v>16671</v>
      </c>
      <c r="E3841" s="55">
        <v>0</v>
      </c>
      <c r="F3841" s="55">
        <v>1</v>
      </c>
      <c r="G3841" s="56">
        <v>44347</v>
      </c>
      <c r="H3841" s="56">
        <v>44347</v>
      </c>
      <c r="I3841" s="56">
        <v>44347</v>
      </c>
      <c r="J3841" s="55">
        <v>1</v>
      </c>
      <c r="K3841" s="56">
        <v>44462</v>
      </c>
      <c r="L3841" s="56">
        <v>44314</v>
      </c>
      <c r="M3841" s="56">
        <v>44347</v>
      </c>
      <c r="N3841" s="55">
        <v>1</v>
      </c>
      <c r="O3841" s="55">
        <v>1</v>
      </c>
      <c r="P3841" s="55">
        <v>1</v>
      </c>
      <c r="Q3841" s="56">
        <v>44462</v>
      </c>
      <c r="R3841" s="55">
        <v>0</v>
      </c>
      <c r="T3841" s="55">
        <v>5180659006</v>
      </c>
      <c r="U3841" s="55" t="s">
        <v>16672</v>
      </c>
      <c r="V3841" s="55" t="s">
        <v>16670</v>
      </c>
      <c r="W3841" s="55" t="s">
        <v>1336</v>
      </c>
      <c r="X3841" s="55" t="s">
        <v>1336</v>
      </c>
      <c r="Y3841" s="55">
        <v>0</v>
      </c>
      <c r="Z3841" s="55" t="s">
        <v>1419</v>
      </c>
      <c r="AA3841" s="55" t="s">
        <v>1338</v>
      </c>
      <c r="AB3841" s="55">
        <v>3885</v>
      </c>
      <c r="AC3841" s="55">
        <v>3885</v>
      </c>
      <c r="AD3841" s="55">
        <v>0</v>
      </c>
      <c r="AE3841" s="55" t="s">
        <v>1339</v>
      </c>
      <c r="AF3841" s="55" t="s">
        <v>3146</v>
      </c>
      <c r="AG3841" s="55" t="s">
        <v>3147</v>
      </c>
      <c r="AH3841" s="55" t="s">
        <v>1235</v>
      </c>
      <c r="AJ3841" s="55" t="s">
        <v>16671</v>
      </c>
      <c r="AK3841" s="55">
        <v>0</v>
      </c>
      <c r="AL3841" s="55" t="s">
        <v>16647</v>
      </c>
      <c r="AN3841" s="55">
        <v>5</v>
      </c>
      <c r="AO3841" s="55" t="s">
        <v>16673</v>
      </c>
      <c r="AR3841" s="56">
        <v>44314</v>
      </c>
      <c r="AS3841" s="57">
        <v>0.7284722222222223</v>
      </c>
      <c r="AT3841" s="56">
        <v>44462</v>
      </c>
      <c r="AU3841" s="57">
        <v>0.49030092592592589</v>
      </c>
      <c r="AV3841" s="55" t="s">
        <v>1345</v>
      </c>
      <c r="AW3841" s="55" t="s">
        <v>1345</v>
      </c>
      <c r="AX3841" s="55" t="s">
        <v>1346</v>
      </c>
      <c r="CB3841" s="55" t="s">
        <v>3150</v>
      </c>
    </row>
    <row r="3842" spans="1:80">
      <c r="A3842" s="55" t="s">
        <v>16674</v>
      </c>
      <c r="B3842" s="55">
        <v>2</v>
      </c>
      <c r="C3842" s="55" t="s">
        <v>16675</v>
      </c>
      <c r="D3842" s="55" t="s">
        <v>16676</v>
      </c>
      <c r="E3842" s="55">
        <v>0</v>
      </c>
      <c r="F3842" s="55">
        <v>0</v>
      </c>
      <c r="G3842" s="56">
        <v>44347</v>
      </c>
      <c r="H3842" s="56">
        <v>44347</v>
      </c>
      <c r="I3842" s="56">
        <v>44347</v>
      </c>
      <c r="J3842" s="55">
        <v>0</v>
      </c>
      <c r="L3842" s="56">
        <v>44316</v>
      </c>
      <c r="M3842" s="56">
        <v>44347</v>
      </c>
      <c r="N3842" s="55">
        <v>0</v>
      </c>
      <c r="O3842" s="55">
        <v>0</v>
      </c>
      <c r="P3842" s="55">
        <v>0</v>
      </c>
      <c r="R3842" s="55">
        <v>0</v>
      </c>
      <c r="T3842" s="55">
        <v>5181254002</v>
      </c>
      <c r="U3842" s="55" t="s">
        <v>16677</v>
      </c>
      <c r="V3842" s="55" t="s">
        <v>16675</v>
      </c>
      <c r="W3842" s="55" t="s">
        <v>1336</v>
      </c>
      <c r="X3842" s="55" t="s">
        <v>1336</v>
      </c>
      <c r="Y3842" s="55">
        <v>0</v>
      </c>
      <c r="Z3842" s="55" t="s">
        <v>1419</v>
      </c>
      <c r="AA3842" s="55" t="s">
        <v>1338</v>
      </c>
      <c r="AB3842" s="55">
        <v>1575</v>
      </c>
      <c r="AC3842" s="55">
        <v>1575</v>
      </c>
      <c r="AD3842" s="55">
        <v>0</v>
      </c>
      <c r="AE3842" s="55" t="s">
        <v>1339</v>
      </c>
      <c r="AF3842" s="55" t="s">
        <v>3146</v>
      </c>
      <c r="AG3842" s="55" t="s">
        <v>3147</v>
      </c>
      <c r="AH3842" s="55" t="s">
        <v>1235</v>
      </c>
      <c r="AJ3842" s="55" t="s">
        <v>16676</v>
      </c>
      <c r="AK3842" s="55">
        <v>0</v>
      </c>
      <c r="AL3842" s="55" t="s">
        <v>16678</v>
      </c>
      <c r="AN3842" s="55">
        <v>3</v>
      </c>
      <c r="AO3842" s="55" t="s">
        <v>16679</v>
      </c>
      <c r="AR3842" s="56">
        <v>44316</v>
      </c>
      <c r="AS3842" s="57">
        <v>0.3870601851851852</v>
      </c>
      <c r="AT3842" s="56">
        <v>44349</v>
      </c>
      <c r="AU3842" s="57">
        <v>0.5602893518518518</v>
      </c>
      <c r="AV3842" s="55" t="s">
        <v>1345</v>
      </c>
      <c r="AW3842" s="55" t="s">
        <v>3374</v>
      </c>
      <c r="AX3842" s="55" t="s">
        <v>2167</v>
      </c>
      <c r="CB3842" s="55" t="s">
        <v>3150</v>
      </c>
    </row>
    <row r="3843" spans="1:80">
      <c r="A3843" s="55" t="s">
        <v>16680</v>
      </c>
      <c r="B3843" s="55">
        <v>2</v>
      </c>
      <c r="C3843" s="55" t="s">
        <v>16681</v>
      </c>
      <c r="D3843" s="55" t="s">
        <v>16682</v>
      </c>
      <c r="E3843" s="55">
        <v>0</v>
      </c>
      <c r="F3843" s="55">
        <v>1</v>
      </c>
      <c r="G3843" s="56">
        <v>44358</v>
      </c>
      <c r="H3843" s="56">
        <v>44358</v>
      </c>
      <c r="I3843" s="56">
        <v>44358</v>
      </c>
      <c r="J3843" s="55">
        <v>1</v>
      </c>
      <c r="K3843" s="56">
        <v>44433</v>
      </c>
      <c r="L3843" s="56">
        <v>44349</v>
      </c>
      <c r="M3843" s="56">
        <v>44358</v>
      </c>
      <c r="N3843" s="55">
        <v>1</v>
      </c>
      <c r="O3843" s="55">
        <v>1</v>
      </c>
      <c r="P3843" s="55">
        <v>1</v>
      </c>
      <c r="Q3843" s="56">
        <v>44433</v>
      </c>
      <c r="R3843" s="55">
        <v>0</v>
      </c>
      <c r="T3843" s="55">
        <v>5204808001</v>
      </c>
      <c r="U3843" s="55" t="s">
        <v>16683</v>
      </c>
      <c r="V3843" s="55" t="s">
        <v>16681</v>
      </c>
      <c r="W3843" s="55" t="s">
        <v>1336</v>
      </c>
      <c r="X3843" s="55" t="s">
        <v>1336</v>
      </c>
      <c r="Y3843" s="55">
        <v>0</v>
      </c>
      <c r="Z3843" s="55" t="s">
        <v>1419</v>
      </c>
      <c r="AA3843" s="55" t="s">
        <v>1338</v>
      </c>
      <c r="AB3843" s="55">
        <v>1575</v>
      </c>
      <c r="AC3843" s="55">
        <v>1575</v>
      </c>
      <c r="AD3843" s="55">
        <v>0</v>
      </c>
      <c r="AE3843" s="55" t="s">
        <v>1339</v>
      </c>
      <c r="AF3843" s="55" t="s">
        <v>3146</v>
      </c>
      <c r="AG3843" s="55" t="s">
        <v>3147</v>
      </c>
      <c r="AH3843" s="55" t="s">
        <v>1235</v>
      </c>
      <c r="AJ3843" s="55" t="s">
        <v>16682</v>
      </c>
      <c r="AK3843" s="55">
        <v>0</v>
      </c>
      <c r="AL3843" s="55" t="s">
        <v>16678</v>
      </c>
      <c r="AN3843" s="55">
        <v>4</v>
      </c>
      <c r="AO3843" s="55" t="s">
        <v>16684</v>
      </c>
      <c r="AR3843" s="56">
        <v>44349</v>
      </c>
      <c r="AS3843" s="57">
        <v>0.34055555555555556</v>
      </c>
      <c r="AT3843" s="56">
        <v>44433</v>
      </c>
      <c r="AU3843" s="57">
        <v>0.68822916666666656</v>
      </c>
      <c r="AV3843" s="55" t="s">
        <v>1345</v>
      </c>
      <c r="AW3843" s="55" t="s">
        <v>1345</v>
      </c>
      <c r="AX3843" s="55" t="s">
        <v>1346</v>
      </c>
      <c r="CB3843" s="55" t="s">
        <v>3150</v>
      </c>
    </row>
    <row r="3844" spans="1:80">
      <c r="A3844" s="55" t="s">
        <v>16685</v>
      </c>
      <c r="B3844" s="55">
        <v>2</v>
      </c>
      <c r="C3844" s="55" t="s">
        <v>16686</v>
      </c>
      <c r="D3844" s="55" t="s">
        <v>16687</v>
      </c>
      <c r="E3844" s="55">
        <v>0</v>
      </c>
      <c r="F3844" s="55">
        <v>1</v>
      </c>
      <c r="G3844" s="56">
        <v>44407</v>
      </c>
      <c r="H3844" s="56">
        <v>44407</v>
      </c>
      <c r="I3844" s="56">
        <v>44407</v>
      </c>
      <c r="J3844" s="55">
        <v>1</v>
      </c>
      <c r="K3844" s="56">
        <v>44467</v>
      </c>
      <c r="L3844" s="56">
        <v>44393</v>
      </c>
      <c r="M3844" s="56">
        <v>44407</v>
      </c>
      <c r="N3844" s="55">
        <v>1</v>
      </c>
      <c r="O3844" s="55">
        <v>1</v>
      </c>
      <c r="P3844" s="55">
        <v>1</v>
      </c>
      <c r="Q3844" s="56">
        <v>44467</v>
      </c>
      <c r="R3844" s="55">
        <v>0</v>
      </c>
      <c r="T3844" s="55">
        <v>5203862004</v>
      </c>
      <c r="U3844" s="55" t="s">
        <v>16688</v>
      </c>
      <c r="V3844" s="55" t="s">
        <v>16686</v>
      </c>
      <c r="W3844" s="55" t="s">
        <v>1336</v>
      </c>
      <c r="X3844" s="55" t="s">
        <v>1336</v>
      </c>
      <c r="Y3844" s="55">
        <v>0</v>
      </c>
      <c r="Z3844" s="55" t="s">
        <v>1419</v>
      </c>
      <c r="AA3844" s="55" t="s">
        <v>1338</v>
      </c>
      <c r="AB3844" s="55">
        <v>1575</v>
      </c>
      <c r="AC3844" s="55">
        <v>1575</v>
      </c>
      <c r="AD3844" s="55">
        <v>0</v>
      </c>
      <c r="AE3844" s="55" t="s">
        <v>1339</v>
      </c>
      <c r="AF3844" s="55" t="s">
        <v>3146</v>
      </c>
      <c r="AG3844" s="55" t="s">
        <v>3147</v>
      </c>
      <c r="AH3844" s="55" t="s">
        <v>1235</v>
      </c>
      <c r="AJ3844" s="55" t="s">
        <v>16687</v>
      </c>
      <c r="AK3844" s="55">
        <v>0</v>
      </c>
      <c r="AL3844" s="55" t="s">
        <v>16678</v>
      </c>
      <c r="AN3844" s="55">
        <v>5</v>
      </c>
      <c r="AO3844" s="55" t="s">
        <v>16689</v>
      </c>
      <c r="AR3844" s="56">
        <v>44393</v>
      </c>
      <c r="AS3844" s="57">
        <v>0.50186342592592592</v>
      </c>
      <c r="AT3844" s="56">
        <v>44467</v>
      </c>
      <c r="AU3844" s="57">
        <v>0.63674768518518521</v>
      </c>
      <c r="AV3844" s="55" t="s">
        <v>1345</v>
      </c>
      <c r="AW3844" s="55" t="s">
        <v>1345</v>
      </c>
      <c r="AX3844" s="55" t="s">
        <v>1346</v>
      </c>
      <c r="CB3844" s="55" t="s">
        <v>3150</v>
      </c>
    </row>
    <row r="3845" spans="1:80">
      <c r="A3845" s="55" t="s">
        <v>16690</v>
      </c>
      <c r="B3845" s="55">
        <v>2</v>
      </c>
      <c r="C3845" s="55" t="s">
        <v>16691</v>
      </c>
      <c r="D3845" s="55" t="s">
        <v>16692</v>
      </c>
      <c r="E3845" s="55">
        <v>0</v>
      </c>
      <c r="F3845" s="55">
        <v>0</v>
      </c>
      <c r="G3845" s="56">
        <v>44347</v>
      </c>
      <c r="H3845" s="56">
        <v>44347</v>
      </c>
      <c r="I3845" s="56">
        <v>44347</v>
      </c>
      <c r="J3845" s="55">
        <v>0</v>
      </c>
      <c r="L3845" s="56">
        <v>44316</v>
      </c>
      <c r="M3845" s="56">
        <v>44347</v>
      </c>
      <c r="N3845" s="55">
        <v>0</v>
      </c>
      <c r="O3845" s="55">
        <v>0</v>
      </c>
      <c r="P3845" s="55">
        <v>0</v>
      </c>
      <c r="R3845" s="55">
        <v>0</v>
      </c>
      <c r="T3845" s="55">
        <v>5181256007</v>
      </c>
      <c r="U3845" s="55" t="s">
        <v>16693</v>
      </c>
      <c r="V3845" s="55" t="s">
        <v>16691</v>
      </c>
      <c r="W3845" s="55" t="s">
        <v>1336</v>
      </c>
      <c r="X3845" s="55" t="s">
        <v>1336</v>
      </c>
      <c r="Y3845" s="55">
        <v>0</v>
      </c>
      <c r="Z3845" s="55" t="s">
        <v>1419</v>
      </c>
      <c r="AA3845" s="55" t="s">
        <v>1338</v>
      </c>
      <c r="AB3845" s="55">
        <v>1575</v>
      </c>
      <c r="AC3845" s="55">
        <v>1575</v>
      </c>
      <c r="AD3845" s="55">
        <v>0</v>
      </c>
      <c r="AE3845" s="55" t="s">
        <v>1339</v>
      </c>
      <c r="AF3845" s="55" t="s">
        <v>3146</v>
      </c>
      <c r="AG3845" s="55" t="s">
        <v>3147</v>
      </c>
      <c r="AH3845" s="55" t="s">
        <v>1235</v>
      </c>
      <c r="AJ3845" s="55" t="s">
        <v>16692</v>
      </c>
      <c r="AK3845" s="55">
        <v>0</v>
      </c>
      <c r="AL3845" s="55" t="s">
        <v>16678</v>
      </c>
      <c r="AN3845" s="55">
        <v>3</v>
      </c>
      <c r="AO3845" s="55" t="s">
        <v>16694</v>
      </c>
      <c r="AR3845" s="56">
        <v>44316</v>
      </c>
      <c r="AS3845" s="57">
        <v>0.3871412037037037</v>
      </c>
      <c r="AT3845" s="56">
        <v>44349</v>
      </c>
      <c r="AU3845" s="57">
        <v>0.57978009259259256</v>
      </c>
      <c r="AV3845" s="55" t="s">
        <v>1345</v>
      </c>
      <c r="AW3845" s="55" t="s">
        <v>3374</v>
      </c>
      <c r="AX3845" s="55" t="s">
        <v>2167</v>
      </c>
      <c r="CB3845" s="55" t="s">
        <v>3150</v>
      </c>
    </row>
    <row r="3846" spans="1:80">
      <c r="A3846" s="55" t="s">
        <v>16695</v>
      </c>
      <c r="B3846" s="55">
        <v>2</v>
      </c>
      <c r="C3846" s="55" t="s">
        <v>16696</v>
      </c>
      <c r="D3846" s="55" t="s">
        <v>16697</v>
      </c>
      <c r="E3846" s="55">
        <v>0</v>
      </c>
      <c r="F3846" s="55">
        <v>1</v>
      </c>
      <c r="G3846" s="56">
        <v>44358</v>
      </c>
      <c r="H3846" s="56">
        <v>44358</v>
      </c>
      <c r="I3846" s="56">
        <v>44358</v>
      </c>
      <c r="J3846" s="55">
        <v>1</v>
      </c>
      <c r="K3846" s="56">
        <v>44433</v>
      </c>
      <c r="L3846" s="56">
        <v>44349</v>
      </c>
      <c r="M3846" s="56">
        <v>44358</v>
      </c>
      <c r="N3846" s="55">
        <v>1</v>
      </c>
      <c r="O3846" s="55">
        <v>1</v>
      </c>
      <c r="P3846" s="55">
        <v>1</v>
      </c>
      <c r="Q3846" s="56">
        <v>44433</v>
      </c>
      <c r="R3846" s="55">
        <v>0</v>
      </c>
      <c r="T3846" s="55">
        <v>5204801000</v>
      </c>
      <c r="U3846" s="55" t="s">
        <v>16698</v>
      </c>
      <c r="V3846" s="55" t="s">
        <v>16696</v>
      </c>
      <c r="W3846" s="55" t="s">
        <v>1336</v>
      </c>
      <c r="X3846" s="55" t="s">
        <v>1336</v>
      </c>
      <c r="Y3846" s="55">
        <v>0</v>
      </c>
      <c r="Z3846" s="55" t="s">
        <v>1419</v>
      </c>
      <c r="AA3846" s="55" t="s">
        <v>1338</v>
      </c>
      <c r="AB3846" s="55">
        <v>1575</v>
      </c>
      <c r="AC3846" s="55">
        <v>1575</v>
      </c>
      <c r="AD3846" s="55">
        <v>0</v>
      </c>
      <c r="AE3846" s="55" t="s">
        <v>1339</v>
      </c>
      <c r="AF3846" s="55" t="s">
        <v>3146</v>
      </c>
      <c r="AG3846" s="55" t="s">
        <v>3147</v>
      </c>
      <c r="AH3846" s="55" t="s">
        <v>1235</v>
      </c>
      <c r="AJ3846" s="55" t="s">
        <v>16697</v>
      </c>
      <c r="AK3846" s="55">
        <v>0</v>
      </c>
      <c r="AL3846" s="55" t="s">
        <v>16678</v>
      </c>
      <c r="AN3846" s="55">
        <v>4</v>
      </c>
      <c r="AO3846" s="55" t="s">
        <v>16699</v>
      </c>
      <c r="AR3846" s="56">
        <v>44349</v>
      </c>
      <c r="AS3846" s="57">
        <v>0.34063657407407405</v>
      </c>
      <c r="AT3846" s="56">
        <v>44433</v>
      </c>
      <c r="AU3846" s="57">
        <v>0.68822916666666656</v>
      </c>
      <c r="AV3846" s="55" t="s">
        <v>1345</v>
      </c>
      <c r="AW3846" s="55" t="s">
        <v>1345</v>
      </c>
      <c r="AX3846" s="55" t="s">
        <v>1346</v>
      </c>
      <c r="CB3846" s="55" t="s">
        <v>3150</v>
      </c>
    </row>
    <row r="3847" spans="1:80">
      <c r="A3847" s="55" t="s">
        <v>16700</v>
      </c>
      <c r="B3847" s="55">
        <v>2</v>
      </c>
      <c r="C3847" s="55" t="s">
        <v>16701</v>
      </c>
      <c r="D3847" s="55" t="s">
        <v>16702</v>
      </c>
      <c r="E3847" s="55">
        <v>0</v>
      </c>
      <c r="F3847" s="55">
        <v>1</v>
      </c>
      <c r="G3847" s="56">
        <v>44407</v>
      </c>
      <c r="H3847" s="56">
        <v>44407</v>
      </c>
      <c r="I3847" s="56">
        <v>44407</v>
      </c>
      <c r="J3847" s="55">
        <v>1</v>
      </c>
      <c r="K3847" s="56">
        <v>44467</v>
      </c>
      <c r="L3847" s="56">
        <v>44393</v>
      </c>
      <c r="M3847" s="56">
        <v>44407</v>
      </c>
      <c r="N3847" s="55">
        <v>1</v>
      </c>
      <c r="O3847" s="55">
        <v>1</v>
      </c>
      <c r="P3847" s="55">
        <v>1</v>
      </c>
      <c r="Q3847" s="56">
        <v>44467</v>
      </c>
      <c r="R3847" s="55">
        <v>0</v>
      </c>
      <c r="T3847" s="55">
        <v>5203865006</v>
      </c>
      <c r="U3847" s="55" t="s">
        <v>16703</v>
      </c>
      <c r="V3847" s="55" t="s">
        <v>16701</v>
      </c>
      <c r="W3847" s="55" t="s">
        <v>1336</v>
      </c>
      <c r="X3847" s="55" t="s">
        <v>1336</v>
      </c>
      <c r="Y3847" s="55">
        <v>0</v>
      </c>
      <c r="Z3847" s="55" t="s">
        <v>1419</v>
      </c>
      <c r="AA3847" s="55" t="s">
        <v>1338</v>
      </c>
      <c r="AB3847" s="55">
        <v>1575</v>
      </c>
      <c r="AC3847" s="55">
        <v>1575</v>
      </c>
      <c r="AD3847" s="55">
        <v>0</v>
      </c>
      <c r="AE3847" s="55" t="s">
        <v>1339</v>
      </c>
      <c r="AF3847" s="55" t="s">
        <v>3146</v>
      </c>
      <c r="AG3847" s="55" t="s">
        <v>3147</v>
      </c>
      <c r="AH3847" s="55" t="s">
        <v>1235</v>
      </c>
      <c r="AJ3847" s="55" t="s">
        <v>16702</v>
      </c>
      <c r="AK3847" s="55">
        <v>0</v>
      </c>
      <c r="AL3847" s="55" t="s">
        <v>16678</v>
      </c>
      <c r="AN3847" s="55">
        <v>5</v>
      </c>
      <c r="AO3847" s="55" t="s">
        <v>16704</v>
      </c>
      <c r="AR3847" s="56">
        <v>44393</v>
      </c>
      <c r="AS3847" s="57">
        <v>0.50237268518518519</v>
      </c>
      <c r="AT3847" s="56">
        <v>44467</v>
      </c>
      <c r="AU3847" s="57">
        <v>0.63674768518518521</v>
      </c>
      <c r="AV3847" s="55" t="s">
        <v>1345</v>
      </c>
      <c r="AW3847" s="55" t="s">
        <v>1345</v>
      </c>
      <c r="AX3847" s="55" t="s">
        <v>1346</v>
      </c>
      <c r="CB3847" s="55" t="s">
        <v>3150</v>
      </c>
    </row>
    <row r="3848" spans="1:80">
      <c r="A3848" s="55" t="s">
        <v>16705</v>
      </c>
      <c r="B3848" s="55">
        <v>2</v>
      </c>
      <c r="C3848" s="55" t="s">
        <v>16706</v>
      </c>
      <c r="D3848" s="55" t="s">
        <v>16707</v>
      </c>
      <c r="E3848" s="55">
        <v>0</v>
      </c>
      <c r="F3848" s="55">
        <v>0</v>
      </c>
      <c r="G3848" s="56">
        <v>44347</v>
      </c>
      <c r="H3848" s="56">
        <v>44347</v>
      </c>
      <c r="I3848" s="56">
        <v>44347</v>
      </c>
      <c r="J3848" s="55">
        <v>0</v>
      </c>
      <c r="L3848" s="56">
        <v>44316</v>
      </c>
      <c r="M3848" s="56">
        <v>44347</v>
      </c>
      <c r="N3848" s="55">
        <v>0</v>
      </c>
      <c r="O3848" s="55">
        <v>0</v>
      </c>
      <c r="P3848" s="55">
        <v>0</v>
      </c>
      <c r="R3848" s="55">
        <v>0</v>
      </c>
      <c r="T3848" s="55">
        <v>5181258001</v>
      </c>
      <c r="U3848" s="55" t="s">
        <v>16708</v>
      </c>
      <c r="V3848" s="55" t="s">
        <v>16706</v>
      </c>
      <c r="W3848" s="55" t="s">
        <v>1336</v>
      </c>
      <c r="X3848" s="55" t="s">
        <v>1336</v>
      </c>
      <c r="Y3848" s="55">
        <v>0</v>
      </c>
      <c r="Z3848" s="55" t="s">
        <v>1419</v>
      </c>
      <c r="AA3848" s="55" t="s">
        <v>1338</v>
      </c>
      <c r="AB3848" s="55">
        <v>1575</v>
      </c>
      <c r="AC3848" s="55">
        <v>1575</v>
      </c>
      <c r="AD3848" s="55">
        <v>0</v>
      </c>
      <c r="AE3848" s="55" t="s">
        <v>1339</v>
      </c>
      <c r="AF3848" s="55" t="s">
        <v>3146</v>
      </c>
      <c r="AG3848" s="55" t="s">
        <v>3147</v>
      </c>
      <c r="AH3848" s="55" t="s">
        <v>1235</v>
      </c>
      <c r="AJ3848" s="55" t="s">
        <v>16707</v>
      </c>
      <c r="AK3848" s="55">
        <v>0</v>
      </c>
      <c r="AL3848" s="55" t="s">
        <v>16678</v>
      </c>
      <c r="AN3848" s="55">
        <v>3</v>
      </c>
      <c r="AO3848" s="55" t="s">
        <v>16709</v>
      </c>
      <c r="AR3848" s="56">
        <v>44316</v>
      </c>
      <c r="AS3848" s="57">
        <v>0.38723379629629634</v>
      </c>
      <c r="AT3848" s="56">
        <v>44349</v>
      </c>
      <c r="AU3848" s="57">
        <v>0.58199074074074075</v>
      </c>
      <c r="AV3848" s="55" t="s">
        <v>1345</v>
      </c>
      <c r="AW3848" s="55" t="s">
        <v>3374</v>
      </c>
      <c r="AX3848" s="55" t="s">
        <v>2167</v>
      </c>
      <c r="CB3848" s="55" t="s">
        <v>3150</v>
      </c>
    </row>
    <row r="3849" spans="1:80">
      <c r="A3849" s="55" t="s">
        <v>16710</v>
      </c>
      <c r="B3849" s="55">
        <v>2</v>
      </c>
      <c r="C3849" s="55" t="s">
        <v>16711</v>
      </c>
      <c r="D3849" s="55" t="s">
        <v>16712</v>
      </c>
      <c r="E3849" s="55">
        <v>0</v>
      </c>
      <c r="F3849" s="55">
        <v>1</v>
      </c>
      <c r="G3849" s="56">
        <v>44358</v>
      </c>
      <c r="H3849" s="56">
        <v>44358</v>
      </c>
      <c r="I3849" s="56">
        <v>44358</v>
      </c>
      <c r="J3849" s="55">
        <v>1</v>
      </c>
      <c r="K3849" s="56">
        <v>44433</v>
      </c>
      <c r="L3849" s="56">
        <v>44349</v>
      </c>
      <c r="M3849" s="56">
        <v>44358</v>
      </c>
      <c r="N3849" s="55">
        <v>1</v>
      </c>
      <c r="O3849" s="55">
        <v>1</v>
      </c>
      <c r="P3849" s="55">
        <v>1</v>
      </c>
      <c r="Q3849" s="56">
        <v>44433</v>
      </c>
      <c r="R3849" s="55">
        <v>0</v>
      </c>
      <c r="T3849" s="55">
        <v>5204800002</v>
      </c>
      <c r="U3849" s="55" t="s">
        <v>16713</v>
      </c>
      <c r="V3849" s="55" t="s">
        <v>16711</v>
      </c>
      <c r="W3849" s="55" t="s">
        <v>1336</v>
      </c>
      <c r="X3849" s="55" t="s">
        <v>1336</v>
      </c>
      <c r="Y3849" s="55">
        <v>0</v>
      </c>
      <c r="Z3849" s="55" t="s">
        <v>1419</v>
      </c>
      <c r="AA3849" s="55" t="s">
        <v>1338</v>
      </c>
      <c r="AB3849" s="55">
        <v>1575</v>
      </c>
      <c r="AC3849" s="55">
        <v>1575</v>
      </c>
      <c r="AD3849" s="55">
        <v>0</v>
      </c>
      <c r="AE3849" s="55" t="s">
        <v>1339</v>
      </c>
      <c r="AF3849" s="55" t="s">
        <v>3146</v>
      </c>
      <c r="AG3849" s="55" t="s">
        <v>3147</v>
      </c>
      <c r="AH3849" s="55" t="s">
        <v>1235</v>
      </c>
      <c r="AJ3849" s="55" t="s">
        <v>16712</v>
      </c>
      <c r="AK3849" s="55">
        <v>0</v>
      </c>
      <c r="AL3849" s="55" t="s">
        <v>16678</v>
      </c>
      <c r="AN3849" s="55">
        <v>4</v>
      </c>
      <c r="AO3849" s="55" t="s">
        <v>16714</v>
      </c>
      <c r="AR3849" s="56">
        <v>44349</v>
      </c>
      <c r="AS3849" s="57">
        <v>0.34072916666666669</v>
      </c>
      <c r="AT3849" s="56">
        <v>44433</v>
      </c>
      <c r="AU3849" s="57">
        <v>0.68822916666666656</v>
      </c>
      <c r="AV3849" s="55" t="s">
        <v>1345</v>
      </c>
      <c r="AW3849" s="55" t="s">
        <v>1345</v>
      </c>
      <c r="AX3849" s="55" t="s">
        <v>1346</v>
      </c>
      <c r="CB3849" s="55" t="s">
        <v>3150</v>
      </c>
    </row>
    <row r="3850" spans="1:80">
      <c r="A3850" s="55" t="s">
        <v>16715</v>
      </c>
      <c r="B3850" s="55">
        <v>2</v>
      </c>
      <c r="C3850" s="55" t="s">
        <v>16716</v>
      </c>
      <c r="D3850" s="55" t="s">
        <v>16717</v>
      </c>
      <c r="E3850" s="55">
        <v>0</v>
      </c>
      <c r="F3850" s="55">
        <v>0</v>
      </c>
      <c r="G3850" s="56">
        <v>44347</v>
      </c>
      <c r="H3850" s="56">
        <v>44347</v>
      </c>
      <c r="I3850" s="56">
        <v>44347</v>
      </c>
      <c r="J3850" s="55">
        <v>0</v>
      </c>
      <c r="L3850" s="56">
        <v>44316</v>
      </c>
      <c r="M3850" s="56">
        <v>44347</v>
      </c>
      <c r="N3850" s="55">
        <v>0</v>
      </c>
      <c r="O3850" s="55">
        <v>0</v>
      </c>
      <c r="P3850" s="55">
        <v>0</v>
      </c>
      <c r="R3850" s="55">
        <v>0</v>
      </c>
      <c r="T3850" s="55">
        <v>5181232000</v>
      </c>
      <c r="U3850" s="55" t="s">
        <v>16718</v>
      </c>
      <c r="V3850" s="55" t="s">
        <v>16716</v>
      </c>
      <c r="W3850" s="55" t="s">
        <v>1336</v>
      </c>
      <c r="X3850" s="55" t="s">
        <v>1336</v>
      </c>
      <c r="Y3850" s="55">
        <v>0</v>
      </c>
      <c r="Z3850" s="55" t="s">
        <v>1419</v>
      </c>
      <c r="AA3850" s="55" t="s">
        <v>1338</v>
      </c>
      <c r="AB3850" s="55">
        <v>1575</v>
      </c>
      <c r="AC3850" s="55">
        <v>1575</v>
      </c>
      <c r="AD3850" s="55">
        <v>0</v>
      </c>
      <c r="AE3850" s="55" t="s">
        <v>1339</v>
      </c>
      <c r="AF3850" s="55" t="s">
        <v>3146</v>
      </c>
      <c r="AG3850" s="55" t="s">
        <v>3147</v>
      </c>
      <c r="AH3850" s="55" t="s">
        <v>1235</v>
      </c>
      <c r="AJ3850" s="55" t="s">
        <v>16717</v>
      </c>
      <c r="AK3850" s="55">
        <v>0</v>
      </c>
      <c r="AL3850" s="55" t="s">
        <v>16678</v>
      </c>
      <c r="AN3850" s="55">
        <v>3</v>
      </c>
      <c r="AO3850" s="55" t="s">
        <v>16719</v>
      </c>
      <c r="AR3850" s="56">
        <v>44316</v>
      </c>
      <c r="AS3850" s="57">
        <v>0.38739583333333333</v>
      </c>
      <c r="AT3850" s="56">
        <v>44349</v>
      </c>
      <c r="AU3850" s="57">
        <v>0.58349537037037036</v>
      </c>
      <c r="AV3850" s="55" t="s">
        <v>1345</v>
      </c>
      <c r="AW3850" s="55" t="s">
        <v>3374</v>
      </c>
      <c r="AX3850" s="55" t="s">
        <v>2167</v>
      </c>
      <c r="CB3850" s="55" t="s">
        <v>3150</v>
      </c>
    </row>
    <row r="3851" spans="1:80">
      <c r="A3851" s="55" t="s">
        <v>16720</v>
      </c>
      <c r="B3851" s="55">
        <v>2</v>
      </c>
      <c r="C3851" s="55" t="s">
        <v>16721</v>
      </c>
      <c r="D3851" s="55" t="s">
        <v>16722</v>
      </c>
      <c r="E3851" s="55">
        <v>0</v>
      </c>
      <c r="F3851" s="55">
        <v>0</v>
      </c>
      <c r="G3851" s="56">
        <v>44347</v>
      </c>
      <c r="H3851" s="56">
        <v>44347</v>
      </c>
      <c r="I3851" s="56">
        <v>44347</v>
      </c>
      <c r="J3851" s="55">
        <v>0</v>
      </c>
      <c r="L3851" s="56">
        <v>44316</v>
      </c>
      <c r="M3851" s="56">
        <v>44347</v>
      </c>
      <c r="N3851" s="55">
        <v>0</v>
      </c>
      <c r="O3851" s="55">
        <v>0</v>
      </c>
      <c r="P3851" s="55">
        <v>0</v>
      </c>
      <c r="R3851" s="55">
        <v>0</v>
      </c>
      <c r="T3851" s="55">
        <v>5181251001</v>
      </c>
      <c r="U3851" s="55" t="s">
        <v>16723</v>
      </c>
      <c r="V3851" s="55" t="s">
        <v>16721</v>
      </c>
      <c r="W3851" s="55" t="s">
        <v>1336</v>
      </c>
      <c r="X3851" s="55" t="s">
        <v>1336</v>
      </c>
      <c r="Y3851" s="55">
        <v>0</v>
      </c>
      <c r="Z3851" s="55" t="s">
        <v>1419</v>
      </c>
      <c r="AA3851" s="55" t="s">
        <v>1338</v>
      </c>
      <c r="AB3851" s="55">
        <v>1575</v>
      </c>
      <c r="AC3851" s="55">
        <v>1575</v>
      </c>
      <c r="AD3851" s="55">
        <v>0</v>
      </c>
      <c r="AE3851" s="55" t="s">
        <v>1339</v>
      </c>
      <c r="AF3851" s="55" t="s">
        <v>3146</v>
      </c>
      <c r="AG3851" s="55" t="s">
        <v>3147</v>
      </c>
      <c r="AH3851" s="55" t="s">
        <v>1235</v>
      </c>
      <c r="AJ3851" s="55" t="s">
        <v>16722</v>
      </c>
      <c r="AK3851" s="55">
        <v>0</v>
      </c>
      <c r="AL3851" s="55" t="s">
        <v>16678</v>
      </c>
      <c r="AN3851" s="55">
        <v>3</v>
      </c>
      <c r="AO3851" s="55" t="s">
        <v>16724</v>
      </c>
      <c r="AR3851" s="56">
        <v>44316</v>
      </c>
      <c r="AS3851" s="57">
        <v>0.38696759259259261</v>
      </c>
      <c r="AT3851" s="56">
        <v>44349</v>
      </c>
      <c r="AU3851" s="57">
        <v>0.51607638888888896</v>
      </c>
      <c r="AV3851" s="55" t="s">
        <v>1345</v>
      </c>
      <c r="AW3851" s="55" t="s">
        <v>3374</v>
      </c>
      <c r="AX3851" s="55" t="s">
        <v>2167</v>
      </c>
      <c r="CB3851" s="55" t="s">
        <v>3150</v>
      </c>
    </row>
    <row r="3852" spans="1:80">
      <c r="A3852" s="55" t="s">
        <v>16725</v>
      </c>
      <c r="B3852" s="55">
        <v>2</v>
      </c>
      <c r="C3852" s="55" t="s">
        <v>16726</v>
      </c>
      <c r="D3852" s="55" t="s">
        <v>16727</v>
      </c>
      <c r="E3852" s="55">
        <v>0</v>
      </c>
      <c r="F3852" s="55">
        <v>1</v>
      </c>
      <c r="G3852" s="56">
        <v>44358</v>
      </c>
      <c r="H3852" s="56">
        <v>44358</v>
      </c>
      <c r="I3852" s="56">
        <v>44358</v>
      </c>
      <c r="J3852" s="55">
        <v>1</v>
      </c>
      <c r="K3852" s="56">
        <v>44433</v>
      </c>
      <c r="L3852" s="56">
        <v>44349</v>
      </c>
      <c r="M3852" s="56">
        <v>44358</v>
      </c>
      <c r="N3852" s="55">
        <v>1</v>
      </c>
      <c r="O3852" s="55">
        <v>1</v>
      </c>
      <c r="P3852" s="55">
        <v>1</v>
      </c>
      <c r="Q3852" s="56">
        <v>44433</v>
      </c>
      <c r="R3852" s="55">
        <v>0</v>
      </c>
      <c r="T3852" s="55">
        <v>5204811009</v>
      </c>
      <c r="U3852" s="55" t="s">
        <v>16728</v>
      </c>
      <c r="V3852" s="55" t="s">
        <v>16726</v>
      </c>
      <c r="W3852" s="55" t="s">
        <v>1336</v>
      </c>
      <c r="X3852" s="55" t="s">
        <v>1336</v>
      </c>
      <c r="Y3852" s="55">
        <v>0</v>
      </c>
      <c r="Z3852" s="55" t="s">
        <v>1419</v>
      </c>
      <c r="AA3852" s="55" t="s">
        <v>1338</v>
      </c>
      <c r="AB3852" s="55">
        <v>1575</v>
      </c>
      <c r="AC3852" s="55">
        <v>1575</v>
      </c>
      <c r="AD3852" s="55">
        <v>0</v>
      </c>
      <c r="AE3852" s="55" t="s">
        <v>1339</v>
      </c>
      <c r="AF3852" s="55" t="s">
        <v>3146</v>
      </c>
      <c r="AG3852" s="55" t="s">
        <v>3147</v>
      </c>
      <c r="AH3852" s="55" t="s">
        <v>1235</v>
      </c>
      <c r="AJ3852" s="55" t="s">
        <v>16727</v>
      </c>
      <c r="AK3852" s="55">
        <v>0</v>
      </c>
      <c r="AL3852" s="55" t="s">
        <v>16678</v>
      </c>
      <c r="AN3852" s="55">
        <v>4</v>
      </c>
      <c r="AO3852" s="55" t="s">
        <v>16729</v>
      </c>
      <c r="AR3852" s="56">
        <v>44349</v>
      </c>
      <c r="AS3852" s="57">
        <v>0.34035879629629634</v>
      </c>
      <c r="AT3852" s="56">
        <v>44433</v>
      </c>
      <c r="AU3852" s="57">
        <v>0.68822916666666656</v>
      </c>
      <c r="AV3852" s="55" t="s">
        <v>1345</v>
      </c>
      <c r="AW3852" s="55" t="s">
        <v>1345</v>
      </c>
      <c r="AX3852" s="55" t="s">
        <v>1346</v>
      </c>
      <c r="CB3852" s="55" t="s">
        <v>3150</v>
      </c>
    </row>
    <row r="3853" spans="1:80">
      <c r="A3853" s="55" t="s">
        <v>16730</v>
      </c>
      <c r="B3853" s="55">
        <v>2</v>
      </c>
      <c r="C3853" s="55" t="s">
        <v>16731</v>
      </c>
      <c r="D3853" s="55" t="s">
        <v>16732</v>
      </c>
      <c r="E3853" s="55">
        <v>0</v>
      </c>
      <c r="F3853" s="55">
        <v>0</v>
      </c>
      <c r="G3853" s="56">
        <v>44347</v>
      </c>
      <c r="H3853" s="56">
        <v>44347</v>
      </c>
      <c r="I3853" s="56">
        <v>44347</v>
      </c>
      <c r="J3853" s="55">
        <v>0</v>
      </c>
      <c r="L3853" s="56">
        <v>44316</v>
      </c>
      <c r="M3853" s="56">
        <v>44347</v>
      </c>
      <c r="N3853" s="55">
        <v>0</v>
      </c>
      <c r="O3853" s="55">
        <v>0</v>
      </c>
      <c r="P3853" s="55">
        <v>0</v>
      </c>
      <c r="R3853" s="55">
        <v>0</v>
      </c>
      <c r="T3853" s="55">
        <v>5181240004</v>
      </c>
      <c r="U3853" s="55" t="s">
        <v>16733</v>
      </c>
      <c r="V3853" s="55" t="s">
        <v>16731</v>
      </c>
      <c r="W3853" s="55" t="s">
        <v>1336</v>
      </c>
      <c r="X3853" s="55" t="s">
        <v>1336</v>
      </c>
      <c r="Y3853" s="55">
        <v>0</v>
      </c>
      <c r="Z3853" s="55" t="s">
        <v>1419</v>
      </c>
      <c r="AA3853" s="55" t="s">
        <v>1338</v>
      </c>
      <c r="AB3853" s="55">
        <v>2100</v>
      </c>
      <c r="AC3853" s="55">
        <v>2100</v>
      </c>
      <c r="AD3853" s="55">
        <v>0</v>
      </c>
      <c r="AE3853" s="55" t="s">
        <v>1339</v>
      </c>
      <c r="AF3853" s="55" t="s">
        <v>3146</v>
      </c>
      <c r="AG3853" s="55" t="s">
        <v>3147</v>
      </c>
      <c r="AH3853" s="55" t="s">
        <v>1235</v>
      </c>
      <c r="AJ3853" s="55" t="s">
        <v>16732</v>
      </c>
      <c r="AK3853" s="55">
        <v>0</v>
      </c>
      <c r="AL3853" s="55" t="s">
        <v>16678</v>
      </c>
      <c r="AN3853" s="55">
        <v>3</v>
      </c>
      <c r="AO3853" s="55" t="s">
        <v>16734</v>
      </c>
      <c r="AR3853" s="56">
        <v>44316</v>
      </c>
      <c r="AS3853" s="57">
        <v>0.38675925925925925</v>
      </c>
      <c r="AT3853" s="56">
        <v>44349</v>
      </c>
      <c r="AU3853" s="57">
        <v>0.51431712962962961</v>
      </c>
      <c r="AV3853" s="55" t="s">
        <v>1345</v>
      </c>
      <c r="AW3853" s="55" t="s">
        <v>3374</v>
      </c>
      <c r="AX3853" s="55" t="s">
        <v>2167</v>
      </c>
      <c r="CB3853" s="55" t="s">
        <v>3150</v>
      </c>
    </row>
    <row r="3854" spans="1:80">
      <c r="A3854" s="55" t="s">
        <v>16735</v>
      </c>
      <c r="B3854" s="55">
        <v>2</v>
      </c>
      <c r="C3854" s="55" t="s">
        <v>16736</v>
      </c>
      <c r="D3854" s="55" t="s">
        <v>16737</v>
      </c>
      <c r="E3854" s="55">
        <v>0</v>
      </c>
      <c r="F3854" s="55">
        <v>1</v>
      </c>
      <c r="G3854" s="56">
        <v>44358</v>
      </c>
      <c r="H3854" s="56">
        <v>44358</v>
      </c>
      <c r="I3854" s="56">
        <v>44358</v>
      </c>
      <c r="J3854" s="55">
        <v>1</v>
      </c>
      <c r="K3854" s="56">
        <v>44433</v>
      </c>
      <c r="L3854" s="56">
        <v>44349</v>
      </c>
      <c r="M3854" s="56">
        <v>44358</v>
      </c>
      <c r="N3854" s="55">
        <v>1</v>
      </c>
      <c r="O3854" s="55">
        <v>1</v>
      </c>
      <c r="P3854" s="55">
        <v>1</v>
      </c>
      <c r="Q3854" s="56">
        <v>44433</v>
      </c>
      <c r="R3854" s="55">
        <v>0</v>
      </c>
      <c r="T3854" s="55">
        <v>5204809008</v>
      </c>
      <c r="U3854" s="55" t="s">
        <v>16738</v>
      </c>
      <c r="V3854" s="55" t="s">
        <v>16736</v>
      </c>
      <c r="W3854" s="55" t="s">
        <v>1336</v>
      </c>
      <c r="X3854" s="55" t="s">
        <v>1336</v>
      </c>
      <c r="Y3854" s="55">
        <v>0</v>
      </c>
      <c r="Z3854" s="55" t="s">
        <v>1419</v>
      </c>
      <c r="AA3854" s="55" t="s">
        <v>1338</v>
      </c>
      <c r="AB3854" s="55">
        <v>2100</v>
      </c>
      <c r="AC3854" s="55">
        <v>2100</v>
      </c>
      <c r="AD3854" s="55">
        <v>0</v>
      </c>
      <c r="AE3854" s="55" t="s">
        <v>1339</v>
      </c>
      <c r="AF3854" s="55" t="s">
        <v>3146</v>
      </c>
      <c r="AG3854" s="55" t="s">
        <v>3147</v>
      </c>
      <c r="AH3854" s="55" t="s">
        <v>1235</v>
      </c>
      <c r="AJ3854" s="55" t="s">
        <v>16737</v>
      </c>
      <c r="AK3854" s="55">
        <v>0</v>
      </c>
      <c r="AL3854" s="55" t="s">
        <v>16678</v>
      </c>
      <c r="AN3854" s="55">
        <v>4</v>
      </c>
      <c r="AO3854" s="55" t="s">
        <v>16739</v>
      </c>
      <c r="AR3854" s="56">
        <v>44349</v>
      </c>
      <c r="AS3854" s="57">
        <v>0.34015046296296297</v>
      </c>
      <c r="AT3854" s="56">
        <v>44433</v>
      </c>
      <c r="AU3854" s="57">
        <v>0.68822916666666656</v>
      </c>
      <c r="AV3854" s="55" t="s">
        <v>1345</v>
      </c>
      <c r="AW3854" s="55" t="s">
        <v>1345</v>
      </c>
      <c r="AX3854" s="55" t="s">
        <v>1346</v>
      </c>
      <c r="CB3854" s="55" t="s">
        <v>3150</v>
      </c>
    </row>
    <row r="3855" spans="1:80">
      <c r="A3855" s="55" t="s">
        <v>16740</v>
      </c>
      <c r="B3855" s="55">
        <v>2</v>
      </c>
      <c r="C3855" s="55" t="s">
        <v>16741</v>
      </c>
      <c r="D3855" s="55" t="s">
        <v>16742</v>
      </c>
      <c r="E3855" s="55">
        <v>0</v>
      </c>
      <c r="F3855" s="55">
        <v>0</v>
      </c>
      <c r="G3855" s="56">
        <v>44347</v>
      </c>
      <c r="H3855" s="56">
        <v>44347</v>
      </c>
      <c r="I3855" s="56">
        <v>44347</v>
      </c>
      <c r="J3855" s="55">
        <v>0</v>
      </c>
      <c r="L3855" s="56">
        <v>44316</v>
      </c>
      <c r="M3855" s="56">
        <v>44347</v>
      </c>
      <c r="N3855" s="55">
        <v>0</v>
      </c>
      <c r="O3855" s="55">
        <v>0</v>
      </c>
      <c r="P3855" s="55">
        <v>0</v>
      </c>
      <c r="R3855" s="55">
        <v>0</v>
      </c>
      <c r="T3855" s="55">
        <v>5181242009</v>
      </c>
      <c r="U3855" s="55" t="s">
        <v>16743</v>
      </c>
      <c r="V3855" s="55" t="s">
        <v>16741</v>
      </c>
      <c r="W3855" s="55" t="s">
        <v>1336</v>
      </c>
      <c r="X3855" s="55" t="s">
        <v>1336</v>
      </c>
      <c r="Y3855" s="55">
        <v>0</v>
      </c>
      <c r="Z3855" s="55" t="s">
        <v>1419</v>
      </c>
      <c r="AA3855" s="55" t="s">
        <v>1338</v>
      </c>
      <c r="AB3855" s="55">
        <v>1575</v>
      </c>
      <c r="AC3855" s="55">
        <v>1575</v>
      </c>
      <c r="AD3855" s="55">
        <v>0</v>
      </c>
      <c r="AE3855" s="55" t="s">
        <v>1339</v>
      </c>
      <c r="AF3855" s="55" t="s">
        <v>3146</v>
      </c>
      <c r="AG3855" s="55" t="s">
        <v>3147</v>
      </c>
      <c r="AH3855" s="55" t="s">
        <v>1235</v>
      </c>
      <c r="AJ3855" s="55" t="s">
        <v>16742</v>
      </c>
      <c r="AK3855" s="55">
        <v>0</v>
      </c>
      <c r="AL3855" s="55" t="s">
        <v>16678</v>
      </c>
      <c r="AN3855" s="55">
        <v>3</v>
      </c>
      <c r="AO3855" s="55" t="s">
        <v>16744</v>
      </c>
      <c r="AR3855" s="56">
        <v>44316</v>
      </c>
      <c r="AS3855" s="57">
        <v>0.38686342592592587</v>
      </c>
      <c r="AT3855" s="56">
        <v>44349</v>
      </c>
      <c r="AU3855" s="57">
        <v>0.51498842592592597</v>
      </c>
      <c r="AV3855" s="55" t="s">
        <v>1345</v>
      </c>
      <c r="AW3855" s="55" t="s">
        <v>3374</v>
      </c>
      <c r="AX3855" s="55" t="s">
        <v>2167</v>
      </c>
      <c r="CB3855" s="55" t="s">
        <v>3150</v>
      </c>
    </row>
    <row r="3856" spans="1:80">
      <c r="A3856" s="55" t="s">
        <v>16745</v>
      </c>
      <c r="B3856" s="55">
        <v>2</v>
      </c>
      <c r="C3856" s="55" t="s">
        <v>16746</v>
      </c>
      <c r="D3856" s="55" t="s">
        <v>16747</v>
      </c>
      <c r="E3856" s="55">
        <v>0</v>
      </c>
      <c r="F3856" s="55">
        <v>0</v>
      </c>
      <c r="G3856" s="56">
        <v>44358</v>
      </c>
      <c r="H3856" s="56">
        <v>44358</v>
      </c>
      <c r="I3856" s="56">
        <v>44358</v>
      </c>
      <c r="J3856" s="55">
        <v>0</v>
      </c>
      <c r="L3856" s="56">
        <v>44349</v>
      </c>
      <c r="M3856" s="56">
        <v>44358</v>
      </c>
      <c r="N3856" s="55">
        <v>0</v>
      </c>
      <c r="O3856" s="55">
        <v>0</v>
      </c>
      <c r="P3856" s="55">
        <v>0</v>
      </c>
      <c r="R3856" s="55">
        <v>0</v>
      </c>
      <c r="T3856" s="55">
        <v>5204810001</v>
      </c>
      <c r="U3856" s="55" t="s">
        <v>16748</v>
      </c>
      <c r="V3856" s="55" t="s">
        <v>16746</v>
      </c>
      <c r="W3856" s="55" t="s">
        <v>1336</v>
      </c>
      <c r="X3856" s="55" t="s">
        <v>1336</v>
      </c>
      <c r="Y3856" s="55">
        <v>0</v>
      </c>
      <c r="Z3856" s="55" t="s">
        <v>1419</v>
      </c>
      <c r="AA3856" s="55" t="s">
        <v>1338</v>
      </c>
      <c r="AB3856" s="55">
        <v>1575</v>
      </c>
      <c r="AC3856" s="55">
        <v>1575</v>
      </c>
      <c r="AD3856" s="55">
        <v>0</v>
      </c>
      <c r="AE3856" s="55" t="s">
        <v>1339</v>
      </c>
      <c r="AF3856" s="55" t="s">
        <v>3146</v>
      </c>
      <c r="AG3856" s="55" t="s">
        <v>3147</v>
      </c>
      <c r="AH3856" s="55" t="s">
        <v>1235</v>
      </c>
      <c r="AJ3856" s="55" t="s">
        <v>16747</v>
      </c>
      <c r="AK3856" s="55">
        <v>0</v>
      </c>
      <c r="AL3856" s="55" t="s">
        <v>16678</v>
      </c>
      <c r="AN3856" s="55">
        <v>4</v>
      </c>
      <c r="AO3856" s="55" t="s">
        <v>16749</v>
      </c>
      <c r="AR3856" s="56">
        <v>44349</v>
      </c>
      <c r="AS3856" s="57">
        <v>0.34047453703703701</v>
      </c>
      <c r="AT3856" s="56">
        <v>44393</v>
      </c>
      <c r="AU3856" s="57">
        <v>0.6840046296296296</v>
      </c>
      <c r="AV3856" s="55" t="s">
        <v>1345</v>
      </c>
      <c r="AW3856" s="55" t="s">
        <v>2166</v>
      </c>
      <c r="AX3856" s="55" t="s">
        <v>2167</v>
      </c>
      <c r="CB3856" s="55" t="s">
        <v>3150</v>
      </c>
    </row>
    <row r="3857" spans="1:80">
      <c r="A3857" s="55" t="s">
        <v>16750</v>
      </c>
      <c r="B3857" s="55">
        <v>2</v>
      </c>
      <c r="C3857" s="55" t="s">
        <v>16751</v>
      </c>
      <c r="D3857" s="55" t="s">
        <v>16752</v>
      </c>
      <c r="E3857" s="55">
        <v>0</v>
      </c>
      <c r="F3857" s="55">
        <v>0</v>
      </c>
      <c r="G3857" s="56">
        <v>44347</v>
      </c>
      <c r="H3857" s="56">
        <v>44347</v>
      </c>
      <c r="I3857" s="56">
        <v>44347</v>
      </c>
      <c r="J3857" s="55">
        <v>0</v>
      </c>
      <c r="L3857" s="56">
        <v>44314</v>
      </c>
      <c r="M3857" s="56">
        <v>44347</v>
      </c>
      <c r="N3857" s="55">
        <v>0</v>
      </c>
      <c r="O3857" s="55">
        <v>0</v>
      </c>
      <c r="P3857" s="55">
        <v>0</v>
      </c>
      <c r="R3857" s="55">
        <v>0</v>
      </c>
      <c r="T3857" s="55">
        <v>5180719003</v>
      </c>
      <c r="U3857" s="55" t="s">
        <v>16753</v>
      </c>
      <c r="V3857" s="55" t="s">
        <v>16751</v>
      </c>
      <c r="W3857" s="55" t="s">
        <v>1336</v>
      </c>
      <c r="X3857" s="55" t="s">
        <v>1336</v>
      </c>
      <c r="Y3857" s="55">
        <v>0</v>
      </c>
      <c r="Z3857" s="55" t="s">
        <v>1419</v>
      </c>
      <c r="AA3857" s="55" t="s">
        <v>1338</v>
      </c>
      <c r="AB3857" s="55">
        <v>3255</v>
      </c>
      <c r="AC3857" s="55">
        <v>3255</v>
      </c>
      <c r="AD3857" s="55">
        <v>0</v>
      </c>
      <c r="AE3857" s="55" t="s">
        <v>1339</v>
      </c>
      <c r="AF3857" s="55" t="s">
        <v>3146</v>
      </c>
      <c r="AG3857" s="55" t="s">
        <v>3147</v>
      </c>
      <c r="AH3857" s="55" t="s">
        <v>1235</v>
      </c>
      <c r="AJ3857" s="55" t="s">
        <v>16752</v>
      </c>
      <c r="AK3857" s="55">
        <v>0</v>
      </c>
      <c r="AL3857" s="55" t="s">
        <v>16754</v>
      </c>
      <c r="AN3857" s="55">
        <v>3</v>
      </c>
      <c r="AO3857" s="55" t="s">
        <v>16755</v>
      </c>
      <c r="AR3857" s="56">
        <v>44314</v>
      </c>
      <c r="AS3857" s="57">
        <v>0.72943287037037041</v>
      </c>
      <c r="AT3857" s="56">
        <v>44347</v>
      </c>
      <c r="AU3857" s="57">
        <v>0.70835648148148145</v>
      </c>
      <c r="AV3857" s="55" t="s">
        <v>1345</v>
      </c>
      <c r="AW3857" s="55" t="s">
        <v>3374</v>
      </c>
      <c r="AX3857" s="55" t="s">
        <v>2167</v>
      </c>
      <c r="CB3857" s="55" t="s">
        <v>3150</v>
      </c>
    </row>
    <row r="3858" spans="1:80">
      <c r="A3858" s="55" t="s">
        <v>16756</v>
      </c>
      <c r="B3858" s="55">
        <v>2</v>
      </c>
      <c r="C3858" s="55" t="s">
        <v>16757</v>
      </c>
      <c r="D3858" s="55" t="s">
        <v>16758</v>
      </c>
      <c r="E3858" s="55">
        <v>0</v>
      </c>
      <c r="F3858" s="55">
        <v>1</v>
      </c>
      <c r="G3858" s="56">
        <v>44347</v>
      </c>
      <c r="H3858" s="56">
        <v>44347</v>
      </c>
      <c r="I3858" s="56">
        <v>44347</v>
      </c>
      <c r="J3858" s="55">
        <v>1</v>
      </c>
      <c r="K3858" s="56">
        <v>44432</v>
      </c>
      <c r="L3858" s="56">
        <v>44343</v>
      </c>
      <c r="M3858" s="56">
        <v>44347</v>
      </c>
      <c r="N3858" s="55">
        <v>1</v>
      </c>
      <c r="O3858" s="55">
        <v>1</v>
      </c>
      <c r="P3858" s="55">
        <v>1</v>
      </c>
      <c r="Q3858" s="56">
        <v>44433</v>
      </c>
      <c r="R3858" s="55">
        <v>0</v>
      </c>
      <c r="T3858" s="55">
        <v>5193063001</v>
      </c>
      <c r="U3858" s="55" t="s">
        <v>16759</v>
      </c>
      <c r="V3858" s="55" t="s">
        <v>16757</v>
      </c>
      <c r="W3858" s="55" t="s">
        <v>1336</v>
      </c>
      <c r="X3858" s="55" t="s">
        <v>1336</v>
      </c>
      <c r="Y3858" s="55">
        <v>0</v>
      </c>
      <c r="Z3858" s="55" t="s">
        <v>1419</v>
      </c>
      <c r="AA3858" s="55" t="s">
        <v>1338</v>
      </c>
      <c r="AB3858" s="55">
        <v>3255</v>
      </c>
      <c r="AC3858" s="55">
        <v>3255</v>
      </c>
      <c r="AD3858" s="55">
        <v>0</v>
      </c>
      <c r="AE3858" s="55" t="s">
        <v>1339</v>
      </c>
      <c r="AF3858" s="55" t="s">
        <v>3146</v>
      </c>
      <c r="AG3858" s="55" t="s">
        <v>3147</v>
      </c>
      <c r="AH3858" s="55" t="s">
        <v>1235</v>
      </c>
      <c r="AJ3858" s="55" t="s">
        <v>16758</v>
      </c>
      <c r="AK3858" s="55">
        <v>0</v>
      </c>
      <c r="AL3858" s="55" t="s">
        <v>16754</v>
      </c>
      <c r="AN3858" s="55">
        <v>4</v>
      </c>
      <c r="AO3858" s="55" t="s">
        <v>16760</v>
      </c>
      <c r="AR3858" s="56">
        <v>44343</v>
      </c>
      <c r="AS3858" s="57">
        <v>0.49391203703703707</v>
      </c>
      <c r="AT3858" s="56">
        <v>44432</v>
      </c>
      <c r="AU3858" s="57">
        <v>0.67834490740740738</v>
      </c>
      <c r="AV3858" s="55" t="s">
        <v>1345</v>
      </c>
      <c r="AW3858" s="55" t="s">
        <v>1345</v>
      </c>
      <c r="AX3858" s="55" t="s">
        <v>1346</v>
      </c>
      <c r="CB3858" s="55" t="s">
        <v>3150</v>
      </c>
    </row>
    <row r="3859" spans="1:80">
      <c r="A3859" s="55" t="s">
        <v>16761</v>
      </c>
      <c r="B3859" s="55">
        <v>2</v>
      </c>
      <c r="C3859" s="55" t="s">
        <v>16762</v>
      </c>
      <c r="D3859" s="55" t="s">
        <v>16763</v>
      </c>
      <c r="E3859" s="55">
        <v>0</v>
      </c>
      <c r="F3859" s="55">
        <v>1</v>
      </c>
      <c r="G3859" s="56">
        <v>44439</v>
      </c>
      <c r="H3859" s="56">
        <v>44439</v>
      </c>
      <c r="I3859" s="56">
        <v>44439</v>
      </c>
      <c r="J3859" s="55">
        <v>0</v>
      </c>
      <c r="L3859" s="56">
        <v>44431</v>
      </c>
      <c r="M3859" s="56">
        <v>44439</v>
      </c>
      <c r="N3859" s="55">
        <v>1</v>
      </c>
      <c r="O3859" s="55">
        <v>0</v>
      </c>
      <c r="P3859" s="55">
        <v>0</v>
      </c>
      <c r="R3859" s="55">
        <v>0</v>
      </c>
      <c r="T3859" s="55">
        <v>5208373009</v>
      </c>
      <c r="U3859" s="55" t="s">
        <v>16764</v>
      </c>
      <c r="V3859" s="55" t="s">
        <v>16762</v>
      </c>
      <c r="W3859" s="55" t="s">
        <v>1336</v>
      </c>
      <c r="X3859" s="55" t="s">
        <v>1336</v>
      </c>
      <c r="Y3859" s="55">
        <v>0</v>
      </c>
      <c r="Z3859" s="55" t="s">
        <v>1419</v>
      </c>
      <c r="AA3859" s="55" t="s">
        <v>1338</v>
      </c>
      <c r="AB3859" s="55">
        <v>262.5</v>
      </c>
      <c r="AC3859" s="55">
        <v>262.5</v>
      </c>
      <c r="AD3859" s="55">
        <v>0</v>
      </c>
      <c r="AE3859" s="55" t="s">
        <v>1339</v>
      </c>
      <c r="AF3859" s="55" t="s">
        <v>3146</v>
      </c>
      <c r="AG3859" s="55" t="s">
        <v>3147</v>
      </c>
      <c r="AH3859" s="55" t="s">
        <v>1235</v>
      </c>
      <c r="AJ3859" s="55" t="s">
        <v>16763</v>
      </c>
      <c r="AK3859" s="55">
        <v>0</v>
      </c>
      <c r="AL3859" s="55" t="s">
        <v>16754</v>
      </c>
      <c r="AN3859" s="55">
        <v>5</v>
      </c>
      <c r="AO3859" s="55" t="s">
        <v>16765</v>
      </c>
      <c r="AR3859" s="56">
        <v>44431</v>
      </c>
      <c r="AS3859" s="57">
        <v>0.63561342592592596</v>
      </c>
      <c r="AT3859" s="56">
        <v>44432</v>
      </c>
      <c r="AU3859" s="57">
        <v>0.34518518518518521</v>
      </c>
      <c r="AV3859" s="55" t="s">
        <v>1345</v>
      </c>
      <c r="AW3859" s="55" t="s">
        <v>1345</v>
      </c>
      <c r="AX3859" s="55" t="s">
        <v>1346</v>
      </c>
      <c r="CB3859" s="55" t="s">
        <v>3150</v>
      </c>
    </row>
    <row r="3860" spans="1:80">
      <c r="A3860" s="55" t="s">
        <v>16766</v>
      </c>
      <c r="B3860" s="55">
        <v>2</v>
      </c>
      <c r="C3860" s="55" t="s">
        <v>16767</v>
      </c>
      <c r="D3860" s="55" t="s">
        <v>16768</v>
      </c>
      <c r="E3860" s="55">
        <v>0</v>
      </c>
      <c r="F3860" s="55">
        <v>1</v>
      </c>
      <c r="G3860" s="56">
        <v>44347</v>
      </c>
      <c r="H3860" s="56">
        <v>44347</v>
      </c>
      <c r="I3860" s="56">
        <v>44347</v>
      </c>
      <c r="J3860" s="55">
        <v>1</v>
      </c>
      <c r="K3860" s="56">
        <v>44432</v>
      </c>
      <c r="L3860" s="56">
        <v>44343</v>
      </c>
      <c r="M3860" s="56">
        <v>44347</v>
      </c>
      <c r="N3860" s="55">
        <v>1</v>
      </c>
      <c r="O3860" s="55">
        <v>1</v>
      </c>
      <c r="P3860" s="55">
        <v>1</v>
      </c>
      <c r="Q3860" s="56">
        <v>44433</v>
      </c>
      <c r="R3860" s="55">
        <v>0</v>
      </c>
      <c r="T3860" s="55">
        <v>5193062003</v>
      </c>
      <c r="U3860" s="55" t="s">
        <v>16769</v>
      </c>
      <c r="V3860" s="55" t="s">
        <v>16767</v>
      </c>
      <c r="W3860" s="55" t="s">
        <v>1336</v>
      </c>
      <c r="X3860" s="55" t="s">
        <v>1336</v>
      </c>
      <c r="Y3860" s="55">
        <v>0</v>
      </c>
      <c r="Z3860" s="55" t="s">
        <v>1419</v>
      </c>
      <c r="AA3860" s="55" t="s">
        <v>1338</v>
      </c>
      <c r="AB3860" s="55">
        <v>4200</v>
      </c>
      <c r="AC3860" s="55">
        <v>4200</v>
      </c>
      <c r="AD3860" s="55">
        <v>0</v>
      </c>
      <c r="AE3860" s="55" t="s">
        <v>1339</v>
      </c>
      <c r="AF3860" s="55" t="s">
        <v>3146</v>
      </c>
      <c r="AG3860" s="55" t="s">
        <v>3147</v>
      </c>
      <c r="AH3860" s="55" t="s">
        <v>1235</v>
      </c>
      <c r="AJ3860" s="55" t="s">
        <v>16768</v>
      </c>
      <c r="AK3860" s="55">
        <v>0</v>
      </c>
      <c r="AL3860" s="55" t="s">
        <v>16754</v>
      </c>
      <c r="AN3860" s="55">
        <v>4</v>
      </c>
      <c r="AO3860" s="55" t="s">
        <v>16770</v>
      </c>
      <c r="AR3860" s="56">
        <v>44343</v>
      </c>
      <c r="AS3860" s="57">
        <v>0.4941550925925926</v>
      </c>
      <c r="AT3860" s="56">
        <v>44432</v>
      </c>
      <c r="AU3860" s="57">
        <v>0.67834490740740738</v>
      </c>
      <c r="AV3860" s="55" t="s">
        <v>1345</v>
      </c>
      <c r="AW3860" s="55" t="s">
        <v>1345</v>
      </c>
      <c r="AX3860" s="55" t="s">
        <v>1346</v>
      </c>
      <c r="CB3860" s="55" t="s">
        <v>3150</v>
      </c>
    </row>
    <row r="3861" spans="1:80">
      <c r="A3861" s="55" t="s">
        <v>16771</v>
      </c>
      <c r="B3861" s="55">
        <v>2</v>
      </c>
      <c r="C3861" s="55" t="s">
        <v>16772</v>
      </c>
      <c r="D3861" s="55" t="s">
        <v>16773</v>
      </c>
      <c r="E3861" s="55">
        <v>0</v>
      </c>
      <c r="F3861" s="55">
        <v>0</v>
      </c>
      <c r="G3861" s="56">
        <v>44347</v>
      </c>
      <c r="H3861" s="56">
        <v>44347</v>
      </c>
      <c r="I3861" s="56">
        <v>44347</v>
      </c>
      <c r="J3861" s="55">
        <v>0</v>
      </c>
      <c r="L3861" s="56">
        <v>44314</v>
      </c>
      <c r="M3861" s="56">
        <v>44347</v>
      </c>
      <c r="N3861" s="55">
        <v>0</v>
      </c>
      <c r="O3861" s="55">
        <v>0</v>
      </c>
      <c r="P3861" s="55">
        <v>0</v>
      </c>
      <c r="R3861" s="55">
        <v>0</v>
      </c>
      <c r="T3861" s="55">
        <v>5180720007</v>
      </c>
      <c r="U3861" s="55" t="s">
        <v>16774</v>
      </c>
      <c r="V3861" s="55" t="s">
        <v>16772</v>
      </c>
      <c r="W3861" s="55" t="s">
        <v>1336</v>
      </c>
      <c r="X3861" s="55" t="s">
        <v>1336</v>
      </c>
      <c r="Y3861" s="55">
        <v>0</v>
      </c>
      <c r="Z3861" s="55" t="s">
        <v>1419</v>
      </c>
      <c r="AA3861" s="55" t="s">
        <v>1338</v>
      </c>
      <c r="AB3861" s="55">
        <v>3780</v>
      </c>
      <c r="AC3861" s="55">
        <v>3780</v>
      </c>
      <c r="AD3861" s="55">
        <v>0</v>
      </c>
      <c r="AE3861" s="55" t="s">
        <v>1339</v>
      </c>
      <c r="AF3861" s="55" t="s">
        <v>3146</v>
      </c>
      <c r="AG3861" s="55" t="s">
        <v>3147</v>
      </c>
      <c r="AH3861" s="55" t="s">
        <v>1235</v>
      </c>
      <c r="AJ3861" s="55" t="s">
        <v>16773</v>
      </c>
      <c r="AK3861" s="55">
        <v>0</v>
      </c>
      <c r="AL3861" s="55" t="s">
        <v>16754</v>
      </c>
      <c r="AN3861" s="55">
        <v>3</v>
      </c>
      <c r="AO3861" s="55" t="s">
        <v>16775</v>
      </c>
      <c r="AR3861" s="56">
        <v>44314</v>
      </c>
      <c r="AS3861" s="57">
        <v>0.72952546296296295</v>
      </c>
      <c r="AT3861" s="56">
        <v>44347</v>
      </c>
      <c r="AU3861" s="57">
        <v>0.70945601851851858</v>
      </c>
      <c r="AV3861" s="55" t="s">
        <v>1345</v>
      </c>
      <c r="AW3861" s="55" t="s">
        <v>3374</v>
      </c>
      <c r="AX3861" s="55" t="s">
        <v>2167</v>
      </c>
      <c r="CB3861" s="55" t="s">
        <v>3150</v>
      </c>
    </row>
    <row r="3862" spans="1:80">
      <c r="A3862" s="55" t="s">
        <v>16776</v>
      </c>
      <c r="B3862" s="55">
        <v>2</v>
      </c>
      <c r="C3862" s="55" t="s">
        <v>16777</v>
      </c>
      <c r="D3862" s="55" t="s">
        <v>16778</v>
      </c>
      <c r="E3862" s="55">
        <v>0</v>
      </c>
      <c r="F3862" s="55">
        <v>1</v>
      </c>
      <c r="G3862" s="56">
        <v>44347</v>
      </c>
      <c r="H3862" s="56">
        <v>44347</v>
      </c>
      <c r="I3862" s="56">
        <v>44347</v>
      </c>
      <c r="J3862" s="55">
        <v>1</v>
      </c>
      <c r="K3862" s="56">
        <v>44432</v>
      </c>
      <c r="L3862" s="56">
        <v>44343</v>
      </c>
      <c r="M3862" s="56">
        <v>44347</v>
      </c>
      <c r="N3862" s="55">
        <v>1</v>
      </c>
      <c r="O3862" s="55">
        <v>1</v>
      </c>
      <c r="P3862" s="55">
        <v>1</v>
      </c>
      <c r="Q3862" s="56">
        <v>44433</v>
      </c>
      <c r="R3862" s="55">
        <v>0</v>
      </c>
      <c r="T3862" s="55">
        <v>5193061006</v>
      </c>
      <c r="U3862" s="55" t="s">
        <v>16779</v>
      </c>
      <c r="V3862" s="55" t="s">
        <v>16777</v>
      </c>
      <c r="W3862" s="55" t="s">
        <v>1336</v>
      </c>
      <c r="X3862" s="55" t="s">
        <v>1336</v>
      </c>
      <c r="Y3862" s="55">
        <v>0</v>
      </c>
      <c r="Z3862" s="55" t="s">
        <v>1419</v>
      </c>
      <c r="AA3862" s="55" t="s">
        <v>1338</v>
      </c>
      <c r="AB3862" s="55">
        <v>3780</v>
      </c>
      <c r="AC3862" s="55">
        <v>3780</v>
      </c>
      <c r="AD3862" s="55">
        <v>0</v>
      </c>
      <c r="AE3862" s="55" t="s">
        <v>1339</v>
      </c>
      <c r="AF3862" s="55" t="s">
        <v>3146</v>
      </c>
      <c r="AG3862" s="55" t="s">
        <v>3147</v>
      </c>
      <c r="AH3862" s="55" t="s">
        <v>1235</v>
      </c>
      <c r="AJ3862" s="55" t="s">
        <v>16778</v>
      </c>
      <c r="AK3862" s="55">
        <v>0</v>
      </c>
      <c r="AL3862" s="55" t="s">
        <v>16754</v>
      </c>
      <c r="AN3862" s="55">
        <v>4</v>
      </c>
      <c r="AO3862" s="55" t="s">
        <v>16780</v>
      </c>
      <c r="AR3862" s="56">
        <v>44343</v>
      </c>
      <c r="AS3862" s="57">
        <v>0.49399305555555556</v>
      </c>
      <c r="AT3862" s="56">
        <v>44432</v>
      </c>
      <c r="AU3862" s="57">
        <v>0.67834490740740738</v>
      </c>
      <c r="AV3862" s="55" t="s">
        <v>1345</v>
      </c>
      <c r="AW3862" s="55" t="s">
        <v>1345</v>
      </c>
      <c r="AX3862" s="55" t="s">
        <v>1346</v>
      </c>
      <c r="CB3862" s="55" t="s">
        <v>3150</v>
      </c>
    </row>
    <row r="3863" spans="1:80">
      <c r="A3863" s="55" t="s">
        <v>16781</v>
      </c>
      <c r="B3863" s="55">
        <v>2</v>
      </c>
      <c r="C3863" s="55" t="s">
        <v>16782</v>
      </c>
      <c r="D3863" s="55" t="s">
        <v>16783</v>
      </c>
      <c r="E3863" s="55">
        <v>0</v>
      </c>
      <c r="F3863" s="55">
        <v>1</v>
      </c>
      <c r="G3863" s="56">
        <v>44347</v>
      </c>
      <c r="H3863" s="56">
        <v>44347</v>
      </c>
      <c r="I3863" s="56">
        <v>44347</v>
      </c>
      <c r="J3863" s="55">
        <v>1</v>
      </c>
      <c r="K3863" s="56">
        <v>44432</v>
      </c>
      <c r="L3863" s="56">
        <v>44343</v>
      </c>
      <c r="M3863" s="56">
        <v>44347</v>
      </c>
      <c r="N3863" s="55">
        <v>1</v>
      </c>
      <c r="O3863" s="55">
        <v>1</v>
      </c>
      <c r="P3863" s="55">
        <v>1</v>
      </c>
      <c r="Q3863" s="56">
        <v>44433</v>
      </c>
      <c r="R3863" s="55">
        <v>0</v>
      </c>
      <c r="T3863" s="55">
        <v>5193070008</v>
      </c>
      <c r="U3863" s="55" t="s">
        <v>16784</v>
      </c>
      <c r="V3863" s="55" t="s">
        <v>16782</v>
      </c>
      <c r="W3863" s="55" t="s">
        <v>1336</v>
      </c>
      <c r="X3863" s="55" t="s">
        <v>1336</v>
      </c>
      <c r="Y3863" s="55">
        <v>0</v>
      </c>
      <c r="Z3863" s="55" t="s">
        <v>1419</v>
      </c>
      <c r="AA3863" s="55" t="s">
        <v>1338</v>
      </c>
      <c r="AB3863" s="55">
        <v>2730</v>
      </c>
      <c r="AC3863" s="55">
        <v>2730</v>
      </c>
      <c r="AD3863" s="55">
        <v>0</v>
      </c>
      <c r="AE3863" s="55" t="s">
        <v>1339</v>
      </c>
      <c r="AF3863" s="55" t="s">
        <v>3146</v>
      </c>
      <c r="AG3863" s="55" t="s">
        <v>3147</v>
      </c>
      <c r="AH3863" s="55" t="s">
        <v>1235</v>
      </c>
      <c r="AJ3863" s="55" t="s">
        <v>16783</v>
      </c>
      <c r="AK3863" s="55">
        <v>0</v>
      </c>
      <c r="AL3863" s="55" t="s">
        <v>16754</v>
      </c>
      <c r="AN3863" s="55">
        <v>4</v>
      </c>
      <c r="AO3863" s="55" t="s">
        <v>16785</v>
      </c>
      <c r="AR3863" s="56">
        <v>44343</v>
      </c>
      <c r="AS3863" s="57">
        <v>0.49422453703703706</v>
      </c>
      <c r="AT3863" s="56">
        <v>44432</v>
      </c>
      <c r="AU3863" s="57">
        <v>0.67834490740740738</v>
      </c>
      <c r="AV3863" s="55" t="s">
        <v>1345</v>
      </c>
      <c r="AW3863" s="55" t="s">
        <v>1345</v>
      </c>
      <c r="AX3863" s="55" t="s">
        <v>1346</v>
      </c>
      <c r="CB3863" s="55" t="s">
        <v>3150</v>
      </c>
    </row>
    <row r="3864" spans="1:80">
      <c r="A3864" s="55" t="s">
        <v>16786</v>
      </c>
      <c r="B3864" s="55">
        <v>2</v>
      </c>
      <c r="C3864" s="55" t="s">
        <v>16787</v>
      </c>
      <c r="D3864" s="55" t="s">
        <v>16788</v>
      </c>
      <c r="E3864" s="55">
        <v>0</v>
      </c>
      <c r="F3864" s="55">
        <v>0</v>
      </c>
      <c r="G3864" s="56">
        <v>44347</v>
      </c>
      <c r="H3864" s="56">
        <v>44347</v>
      </c>
      <c r="I3864" s="56">
        <v>44347</v>
      </c>
      <c r="J3864" s="55">
        <v>0</v>
      </c>
      <c r="L3864" s="56">
        <v>44314</v>
      </c>
      <c r="M3864" s="56">
        <v>44347</v>
      </c>
      <c r="N3864" s="55">
        <v>0</v>
      </c>
      <c r="O3864" s="55">
        <v>0</v>
      </c>
      <c r="P3864" s="55">
        <v>0</v>
      </c>
      <c r="R3864" s="55">
        <v>0</v>
      </c>
      <c r="T3864" s="55">
        <v>5180721004</v>
      </c>
      <c r="U3864" s="55" t="s">
        <v>16789</v>
      </c>
      <c r="V3864" s="55" t="s">
        <v>16787</v>
      </c>
      <c r="W3864" s="55" t="s">
        <v>1336</v>
      </c>
      <c r="X3864" s="55" t="s">
        <v>1336</v>
      </c>
      <c r="Y3864" s="55">
        <v>0</v>
      </c>
      <c r="Z3864" s="55" t="s">
        <v>1419</v>
      </c>
      <c r="AA3864" s="55" t="s">
        <v>1338</v>
      </c>
      <c r="AB3864" s="55">
        <v>3360</v>
      </c>
      <c r="AC3864" s="55">
        <v>3360</v>
      </c>
      <c r="AD3864" s="55">
        <v>0</v>
      </c>
      <c r="AE3864" s="55" t="s">
        <v>1339</v>
      </c>
      <c r="AF3864" s="55" t="s">
        <v>3146</v>
      </c>
      <c r="AG3864" s="55" t="s">
        <v>3147</v>
      </c>
      <c r="AH3864" s="55" t="s">
        <v>1235</v>
      </c>
      <c r="AJ3864" s="55" t="s">
        <v>16788</v>
      </c>
      <c r="AK3864" s="55">
        <v>0</v>
      </c>
      <c r="AL3864" s="55" t="s">
        <v>16754</v>
      </c>
      <c r="AN3864" s="55">
        <v>3</v>
      </c>
      <c r="AO3864" s="55" t="s">
        <v>16790</v>
      </c>
      <c r="AR3864" s="56">
        <v>44314</v>
      </c>
      <c r="AS3864" s="57">
        <v>0.72962962962962974</v>
      </c>
      <c r="AT3864" s="56">
        <v>44347</v>
      </c>
      <c r="AU3864" s="57">
        <v>0.71032407407407405</v>
      </c>
      <c r="AV3864" s="55" t="s">
        <v>1345</v>
      </c>
      <c r="AW3864" s="55" t="s">
        <v>3374</v>
      </c>
      <c r="AX3864" s="55" t="s">
        <v>2167</v>
      </c>
      <c r="CB3864" s="55" t="s">
        <v>3150</v>
      </c>
    </row>
    <row r="3865" spans="1:80">
      <c r="A3865" s="55" t="s">
        <v>16791</v>
      </c>
      <c r="B3865" s="55">
        <v>2</v>
      </c>
      <c r="C3865" s="55" t="s">
        <v>16792</v>
      </c>
      <c r="D3865" s="55" t="s">
        <v>16793</v>
      </c>
      <c r="E3865" s="55">
        <v>0</v>
      </c>
      <c r="F3865" s="55">
        <v>1</v>
      </c>
      <c r="G3865" s="56">
        <v>44347</v>
      </c>
      <c r="H3865" s="56">
        <v>44347</v>
      </c>
      <c r="I3865" s="56">
        <v>44347</v>
      </c>
      <c r="J3865" s="55">
        <v>1</v>
      </c>
      <c r="K3865" s="56">
        <v>44432</v>
      </c>
      <c r="L3865" s="56">
        <v>44343</v>
      </c>
      <c r="M3865" s="56">
        <v>44347</v>
      </c>
      <c r="N3865" s="55">
        <v>1</v>
      </c>
      <c r="O3865" s="55">
        <v>1</v>
      </c>
      <c r="P3865" s="55">
        <v>1</v>
      </c>
      <c r="Q3865" s="56">
        <v>44433</v>
      </c>
      <c r="R3865" s="55">
        <v>0</v>
      </c>
      <c r="T3865" s="55">
        <v>5193060009</v>
      </c>
      <c r="U3865" s="55" t="s">
        <v>16794</v>
      </c>
      <c r="V3865" s="55" t="s">
        <v>16792</v>
      </c>
      <c r="W3865" s="55" t="s">
        <v>1336</v>
      </c>
      <c r="X3865" s="55" t="s">
        <v>1336</v>
      </c>
      <c r="Y3865" s="55">
        <v>0</v>
      </c>
      <c r="Z3865" s="55" t="s">
        <v>1419</v>
      </c>
      <c r="AA3865" s="55" t="s">
        <v>1338</v>
      </c>
      <c r="AB3865" s="55">
        <v>3360</v>
      </c>
      <c r="AC3865" s="55">
        <v>3360</v>
      </c>
      <c r="AD3865" s="55">
        <v>0</v>
      </c>
      <c r="AE3865" s="55" t="s">
        <v>1339</v>
      </c>
      <c r="AF3865" s="55" t="s">
        <v>3146</v>
      </c>
      <c r="AG3865" s="55" t="s">
        <v>3147</v>
      </c>
      <c r="AH3865" s="55" t="s">
        <v>1235</v>
      </c>
      <c r="AJ3865" s="55" t="s">
        <v>16793</v>
      </c>
      <c r="AK3865" s="55">
        <v>0</v>
      </c>
      <c r="AL3865" s="55" t="s">
        <v>16754</v>
      </c>
      <c r="AN3865" s="55">
        <v>4</v>
      </c>
      <c r="AO3865" s="55" t="s">
        <v>16795</v>
      </c>
      <c r="AR3865" s="56">
        <v>44343</v>
      </c>
      <c r="AS3865" s="57">
        <v>0.49408564814814815</v>
      </c>
      <c r="AT3865" s="56">
        <v>44432</v>
      </c>
      <c r="AU3865" s="57">
        <v>0.67834490740740738</v>
      </c>
      <c r="AV3865" s="55" t="s">
        <v>1345</v>
      </c>
      <c r="AW3865" s="55" t="s">
        <v>1345</v>
      </c>
      <c r="AX3865" s="55" t="s">
        <v>1346</v>
      </c>
      <c r="CB3865" s="55" t="s">
        <v>3150</v>
      </c>
    </row>
    <row r="3866" spans="1:80">
      <c r="A3866" s="55" t="s">
        <v>16796</v>
      </c>
      <c r="B3866" s="55">
        <v>2</v>
      </c>
      <c r="C3866" s="55" t="s">
        <v>16797</v>
      </c>
      <c r="D3866" s="55" t="s">
        <v>16798</v>
      </c>
      <c r="E3866" s="55">
        <v>0</v>
      </c>
      <c r="F3866" s="55">
        <v>0</v>
      </c>
      <c r="G3866" s="56">
        <v>44347</v>
      </c>
      <c r="H3866" s="56">
        <v>44347</v>
      </c>
      <c r="I3866" s="56">
        <v>44347</v>
      </c>
      <c r="J3866" s="55">
        <v>0</v>
      </c>
      <c r="L3866" s="56">
        <v>44314</v>
      </c>
      <c r="M3866" s="56">
        <v>44347</v>
      </c>
      <c r="N3866" s="55">
        <v>0</v>
      </c>
      <c r="O3866" s="55">
        <v>0</v>
      </c>
      <c r="P3866" s="55">
        <v>0</v>
      </c>
      <c r="R3866" s="55">
        <v>0</v>
      </c>
      <c r="T3866" s="55">
        <v>5180715004</v>
      </c>
      <c r="U3866" s="55" t="s">
        <v>16799</v>
      </c>
      <c r="V3866" s="55" t="s">
        <v>16797</v>
      </c>
      <c r="W3866" s="55" t="s">
        <v>1336</v>
      </c>
      <c r="X3866" s="55" t="s">
        <v>1336</v>
      </c>
      <c r="Y3866" s="55">
        <v>0</v>
      </c>
      <c r="Z3866" s="55" t="s">
        <v>1419</v>
      </c>
      <c r="AA3866" s="55" t="s">
        <v>1338</v>
      </c>
      <c r="AB3866" s="55">
        <v>6930</v>
      </c>
      <c r="AC3866" s="55">
        <v>6930</v>
      </c>
      <c r="AD3866" s="55">
        <v>0</v>
      </c>
      <c r="AE3866" s="55" t="s">
        <v>1339</v>
      </c>
      <c r="AF3866" s="55" t="s">
        <v>3146</v>
      </c>
      <c r="AG3866" s="55" t="s">
        <v>3147</v>
      </c>
      <c r="AH3866" s="55" t="s">
        <v>1235</v>
      </c>
      <c r="AJ3866" s="55" t="s">
        <v>16798</v>
      </c>
      <c r="AK3866" s="55">
        <v>0</v>
      </c>
      <c r="AL3866" s="55" t="s">
        <v>16754</v>
      </c>
      <c r="AN3866" s="55">
        <v>3</v>
      </c>
      <c r="AO3866" s="55" t="s">
        <v>16800</v>
      </c>
      <c r="AR3866" s="56">
        <v>44314</v>
      </c>
      <c r="AS3866" s="57">
        <v>0.72908564814814814</v>
      </c>
      <c r="AT3866" s="56">
        <v>44347</v>
      </c>
      <c r="AU3866" s="57">
        <v>0.70659722222222221</v>
      </c>
      <c r="AV3866" s="55" t="s">
        <v>1345</v>
      </c>
      <c r="AW3866" s="55" t="s">
        <v>3374</v>
      </c>
      <c r="AX3866" s="55" t="s">
        <v>2167</v>
      </c>
      <c r="CB3866" s="55" t="s">
        <v>3150</v>
      </c>
    </row>
    <row r="3867" spans="1:80">
      <c r="A3867" s="55" t="s">
        <v>16801</v>
      </c>
      <c r="B3867" s="55">
        <v>2</v>
      </c>
      <c r="C3867" s="55" t="s">
        <v>16802</v>
      </c>
      <c r="D3867" s="55" t="s">
        <v>16803</v>
      </c>
      <c r="E3867" s="55">
        <v>0</v>
      </c>
      <c r="F3867" s="55">
        <v>1</v>
      </c>
      <c r="G3867" s="56">
        <v>44347</v>
      </c>
      <c r="H3867" s="56">
        <v>44347</v>
      </c>
      <c r="I3867" s="56">
        <v>44347</v>
      </c>
      <c r="J3867" s="55">
        <v>1</v>
      </c>
      <c r="K3867" s="56">
        <v>44432</v>
      </c>
      <c r="L3867" s="56">
        <v>44343</v>
      </c>
      <c r="M3867" s="56">
        <v>44347</v>
      </c>
      <c r="N3867" s="55">
        <v>1</v>
      </c>
      <c r="O3867" s="55">
        <v>1</v>
      </c>
      <c r="P3867" s="55">
        <v>1</v>
      </c>
      <c r="Q3867" s="56">
        <v>44433</v>
      </c>
      <c r="R3867" s="55">
        <v>0</v>
      </c>
      <c r="T3867" s="55">
        <v>5193058008</v>
      </c>
      <c r="U3867" s="55" t="s">
        <v>16804</v>
      </c>
      <c r="V3867" s="55" t="s">
        <v>16802</v>
      </c>
      <c r="W3867" s="55" t="s">
        <v>1336</v>
      </c>
      <c r="X3867" s="55" t="s">
        <v>1336</v>
      </c>
      <c r="Y3867" s="55">
        <v>0</v>
      </c>
      <c r="Z3867" s="55" t="s">
        <v>1419</v>
      </c>
      <c r="AA3867" s="55" t="s">
        <v>1338</v>
      </c>
      <c r="AB3867" s="55">
        <v>6804</v>
      </c>
      <c r="AC3867" s="55">
        <v>6804</v>
      </c>
      <c r="AD3867" s="55">
        <v>0</v>
      </c>
      <c r="AE3867" s="55" t="s">
        <v>1339</v>
      </c>
      <c r="AF3867" s="55" t="s">
        <v>3146</v>
      </c>
      <c r="AG3867" s="55" t="s">
        <v>3147</v>
      </c>
      <c r="AH3867" s="55" t="s">
        <v>1235</v>
      </c>
      <c r="AJ3867" s="55" t="s">
        <v>16803</v>
      </c>
      <c r="AK3867" s="55">
        <v>0</v>
      </c>
      <c r="AL3867" s="55" t="s">
        <v>16754</v>
      </c>
      <c r="AN3867" s="55">
        <v>4</v>
      </c>
      <c r="AO3867" s="55" t="s">
        <v>16805</v>
      </c>
      <c r="AR3867" s="56">
        <v>44343</v>
      </c>
      <c r="AS3867" s="57">
        <v>0.49381944444444442</v>
      </c>
      <c r="AT3867" s="56">
        <v>44432</v>
      </c>
      <c r="AU3867" s="57">
        <v>0.67834490740740738</v>
      </c>
      <c r="AV3867" s="55" t="s">
        <v>1345</v>
      </c>
      <c r="AW3867" s="55" t="s">
        <v>1345</v>
      </c>
      <c r="AX3867" s="55" t="s">
        <v>1346</v>
      </c>
      <c r="CB3867" s="55" t="s">
        <v>3150</v>
      </c>
    </row>
    <row r="3868" spans="1:80">
      <c r="A3868" s="55" t="s">
        <v>16806</v>
      </c>
      <c r="B3868" s="55">
        <v>2</v>
      </c>
      <c r="C3868" s="55" t="s">
        <v>16807</v>
      </c>
      <c r="D3868" s="55" t="s">
        <v>16808</v>
      </c>
      <c r="E3868" s="55">
        <v>0</v>
      </c>
      <c r="F3868" s="55">
        <v>1</v>
      </c>
      <c r="G3868" s="56">
        <v>44439</v>
      </c>
      <c r="H3868" s="56">
        <v>44439</v>
      </c>
      <c r="I3868" s="56">
        <v>44439</v>
      </c>
      <c r="J3868" s="55">
        <v>0</v>
      </c>
      <c r="L3868" s="56">
        <v>44431</v>
      </c>
      <c r="M3868" s="56">
        <v>44439</v>
      </c>
      <c r="N3868" s="55">
        <v>1</v>
      </c>
      <c r="O3868" s="55">
        <v>0</v>
      </c>
      <c r="P3868" s="55">
        <v>0</v>
      </c>
      <c r="R3868" s="55">
        <v>0</v>
      </c>
      <c r="T3868" s="55">
        <v>5208374006</v>
      </c>
      <c r="U3868" s="55" t="s">
        <v>16809</v>
      </c>
      <c r="V3868" s="55" t="s">
        <v>16807</v>
      </c>
      <c r="W3868" s="55" t="s">
        <v>1336</v>
      </c>
      <c r="X3868" s="55" t="s">
        <v>1336</v>
      </c>
      <c r="Y3868" s="55">
        <v>0</v>
      </c>
      <c r="Z3868" s="55" t="s">
        <v>1419</v>
      </c>
      <c r="AA3868" s="55" t="s">
        <v>1338</v>
      </c>
      <c r="AB3868" s="55">
        <v>1837.5</v>
      </c>
      <c r="AC3868" s="55">
        <v>1837.5</v>
      </c>
      <c r="AD3868" s="55">
        <v>0</v>
      </c>
      <c r="AE3868" s="55" t="s">
        <v>1339</v>
      </c>
      <c r="AF3868" s="55" t="s">
        <v>3146</v>
      </c>
      <c r="AG3868" s="55" t="s">
        <v>3147</v>
      </c>
      <c r="AH3868" s="55" t="s">
        <v>1235</v>
      </c>
      <c r="AJ3868" s="55" t="s">
        <v>16808</v>
      </c>
      <c r="AK3868" s="55">
        <v>0</v>
      </c>
      <c r="AL3868" s="55" t="s">
        <v>16754</v>
      </c>
      <c r="AN3868" s="55">
        <v>5</v>
      </c>
      <c r="AO3868" s="55" t="s">
        <v>16810</v>
      </c>
      <c r="AR3868" s="56">
        <v>44431</v>
      </c>
      <c r="AS3868" s="57">
        <v>0.63546296296296301</v>
      </c>
      <c r="AT3868" s="56">
        <v>44432</v>
      </c>
      <c r="AU3868" s="57">
        <v>0.34518518518518521</v>
      </c>
      <c r="AV3868" s="55" t="s">
        <v>1345</v>
      </c>
      <c r="AW3868" s="55" t="s">
        <v>1345</v>
      </c>
      <c r="AX3868" s="55" t="s">
        <v>1346</v>
      </c>
      <c r="CB3868" s="55" t="s">
        <v>3150</v>
      </c>
    </row>
    <row r="3869" spans="1:80">
      <c r="A3869" s="55" t="s">
        <v>16811</v>
      </c>
      <c r="B3869" s="55">
        <v>2</v>
      </c>
      <c r="C3869" s="55" t="s">
        <v>16812</v>
      </c>
      <c r="D3869" s="55" t="s">
        <v>16813</v>
      </c>
      <c r="E3869" s="55">
        <v>0</v>
      </c>
      <c r="F3869" s="55">
        <v>0</v>
      </c>
      <c r="G3869" s="56">
        <v>44347</v>
      </c>
      <c r="H3869" s="56">
        <v>44347</v>
      </c>
      <c r="I3869" s="56">
        <v>44347</v>
      </c>
      <c r="J3869" s="55">
        <v>0</v>
      </c>
      <c r="L3869" s="56">
        <v>44314</v>
      </c>
      <c r="M3869" s="56">
        <v>44347</v>
      </c>
      <c r="N3869" s="55">
        <v>0</v>
      </c>
      <c r="O3869" s="55">
        <v>0</v>
      </c>
      <c r="P3869" s="55">
        <v>0</v>
      </c>
      <c r="R3869" s="55">
        <v>0</v>
      </c>
      <c r="T3869" s="55">
        <v>5180716001</v>
      </c>
      <c r="U3869" s="55" t="s">
        <v>16814</v>
      </c>
      <c r="V3869" s="55" t="s">
        <v>16812</v>
      </c>
      <c r="W3869" s="55" t="s">
        <v>1336</v>
      </c>
      <c r="X3869" s="55" t="s">
        <v>1336</v>
      </c>
      <c r="Y3869" s="55">
        <v>0</v>
      </c>
      <c r="Z3869" s="55" t="s">
        <v>1419</v>
      </c>
      <c r="AA3869" s="55" t="s">
        <v>1338</v>
      </c>
      <c r="AB3869" s="55">
        <v>4200</v>
      </c>
      <c r="AC3869" s="55">
        <v>4200</v>
      </c>
      <c r="AD3869" s="55">
        <v>0</v>
      </c>
      <c r="AE3869" s="55" t="s">
        <v>1339</v>
      </c>
      <c r="AF3869" s="55" t="s">
        <v>3146</v>
      </c>
      <c r="AG3869" s="55" t="s">
        <v>3147</v>
      </c>
      <c r="AH3869" s="55" t="s">
        <v>1235</v>
      </c>
      <c r="AJ3869" s="55" t="s">
        <v>16813</v>
      </c>
      <c r="AK3869" s="55">
        <v>0</v>
      </c>
      <c r="AL3869" s="55" t="s">
        <v>16754</v>
      </c>
      <c r="AN3869" s="55">
        <v>3</v>
      </c>
      <c r="AO3869" s="55" t="s">
        <v>16815</v>
      </c>
      <c r="AR3869" s="56">
        <v>44314</v>
      </c>
      <c r="AS3869" s="57">
        <v>0.72927083333333342</v>
      </c>
      <c r="AT3869" s="56">
        <v>44347</v>
      </c>
      <c r="AU3869" s="57">
        <v>0.70783564814814814</v>
      </c>
      <c r="AV3869" s="55" t="s">
        <v>1345</v>
      </c>
      <c r="AW3869" s="55" t="s">
        <v>3374</v>
      </c>
      <c r="AX3869" s="55" t="s">
        <v>2167</v>
      </c>
      <c r="CB3869" s="55" t="s">
        <v>3150</v>
      </c>
    </row>
    <row r="3870" spans="1:80">
      <c r="A3870" s="55" t="s">
        <v>16816</v>
      </c>
      <c r="B3870" s="55">
        <v>2</v>
      </c>
      <c r="C3870" s="55" t="s">
        <v>16817</v>
      </c>
      <c r="D3870" s="55" t="s">
        <v>16818</v>
      </c>
      <c r="E3870" s="55">
        <v>0</v>
      </c>
      <c r="F3870" s="55">
        <v>0</v>
      </c>
      <c r="G3870" s="56">
        <v>44377</v>
      </c>
      <c r="H3870" s="56">
        <v>44377</v>
      </c>
      <c r="I3870" s="56">
        <v>44377</v>
      </c>
      <c r="J3870" s="55">
        <v>0</v>
      </c>
      <c r="L3870" s="56">
        <v>44336</v>
      </c>
      <c r="M3870" s="56">
        <v>44377</v>
      </c>
      <c r="N3870" s="55">
        <v>0</v>
      </c>
      <c r="O3870" s="55">
        <v>0</v>
      </c>
      <c r="P3870" s="55">
        <v>0</v>
      </c>
      <c r="R3870" s="55">
        <v>0</v>
      </c>
      <c r="T3870" s="55">
        <v>5186504004</v>
      </c>
      <c r="U3870" s="55" t="s">
        <v>16819</v>
      </c>
      <c r="V3870" s="55" t="s">
        <v>16817</v>
      </c>
      <c r="W3870" s="55" t="s">
        <v>1336</v>
      </c>
      <c r="X3870" s="55" t="s">
        <v>1336</v>
      </c>
      <c r="Y3870" s="55">
        <v>0</v>
      </c>
      <c r="Z3870" s="55" t="s">
        <v>1419</v>
      </c>
      <c r="AA3870" s="55" t="s">
        <v>1338</v>
      </c>
      <c r="AB3870" s="55">
        <v>4536</v>
      </c>
      <c r="AC3870" s="55">
        <v>4536</v>
      </c>
      <c r="AD3870" s="55">
        <v>0</v>
      </c>
      <c r="AE3870" s="55" t="s">
        <v>1339</v>
      </c>
      <c r="AF3870" s="55" t="s">
        <v>3146</v>
      </c>
      <c r="AG3870" s="55" t="s">
        <v>3147</v>
      </c>
      <c r="AH3870" s="55" t="s">
        <v>1235</v>
      </c>
      <c r="AJ3870" s="55" t="s">
        <v>16818</v>
      </c>
      <c r="AK3870" s="55">
        <v>0</v>
      </c>
      <c r="AL3870" s="55" t="s">
        <v>16820</v>
      </c>
      <c r="AN3870" s="55">
        <v>14</v>
      </c>
      <c r="AO3870" s="55" t="s">
        <v>16821</v>
      </c>
      <c r="AR3870" s="56">
        <v>44336</v>
      </c>
      <c r="AS3870" s="57">
        <v>0.66263888888888889</v>
      </c>
      <c r="AT3870" s="56">
        <v>44362</v>
      </c>
      <c r="AU3870" s="57">
        <v>0.74833333333333341</v>
      </c>
      <c r="AV3870" s="55" t="s">
        <v>1345</v>
      </c>
      <c r="AW3870" s="55" t="s">
        <v>3374</v>
      </c>
      <c r="AX3870" s="55" t="s">
        <v>2167</v>
      </c>
      <c r="CB3870" s="55" t="s">
        <v>3150</v>
      </c>
    </row>
    <row r="3871" spans="1:80">
      <c r="A3871" s="55" t="s">
        <v>16822</v>
      </c>
      <c r="B3871" s="55">
        <v>2</v>
      </c>
      <c r="C3871" s="55" t="s">
        <v>16823</v>
      </c>
      <c r="D3871" s="55" t="s">
        <v>16824</v>
      </c>
      <c r="E3871" s="55">
        <v>0</v>
      </c>
      <c r="F3871" s="55">
        <v>1</v>
      </c>
      <c r="G3871" s="56">
        <v>44377</v>
      </c>
      <c r="H3871" s="56">
        <v>44377</v>
      </c>
      <c r="I3871" s="56">
        <v>44377</v>
      </c>
      <c r="J3871" s="55">
        <v>1</v>
      </c>
      <c r="K3871" s="56">
        <v>44426</v>
      </c>
      <c r="L3871" s="56">
        <v>44344</v>
      </c>
      <c r="M3871" s="56">
        <v>44377</v>
      </c>
      <c r="N3871" s="55">
        <v>1</v>
      </c>
      <c r="O3871" s="55">
        <v>1</v>
      </c>
      <c r="P3871" s="55">
        <v>1</v>
      </c>
      <c r="Q3871" s="56">
        <v>44426</v>
      </c>
      <c r="R3871" s="55">
        <v>0</v>
      </c>
      <c r="T3871" s="55">
        <v>5196606001</v>
      </c>
      <c r="U3871" s="55" t="s">
        <v>16825</v>
      </c>
      <c r="V3871" s="55" t="s">
        <v>16823</v>
      </c>
      <c r="W3871" s="55" t="s">
        <v>1336</v>
      </c>
      <c r="X3871" s="55" t="s">
        <v>1336</v>
      </c>
      <c r="Y3871" s="55">
        <v>0</v>
      </c>
      <c r="Z3871" s="55" t="s">
        <v>1419</v>
      </c>
      <c r="AA3871" s="55" t="s">
        <v>1338</v>
      </c>
      <c r="AB3871" s="55">
        <v>4536</v>
      </c>
      <c r="AC3871" s="55">
        <v>4536</v>
      </c>
      <c r="AD3871" s="55">
        <v>0</v>
      </c>
      <c r="AE3871" s="55" t="s">
        <v>1339</v>
      </c>
      <c r="AF3871" s="55" t="s">
        <v>3146</v>
      </c>
      <c r="AG3871" s="55" t="s">
        <v>3147</v>
      </c>
      <c r="AH3871" s="55" t="s">
        <v>1235</v>
      </c>
      <c r="AJ3871" s="55" t="s">
        <v>16824</v>
      </c>
      <c r="AK3871" s="55">
        <v>0</v>
      </c>
      <c r="AL3871" s="55" t="s">
        <v>16820</v>
      </c>
      <c r="AN3871" s="55">
        <v>15</v>
      </c>
      <c r="AO3871" s="55" t="s">
        <v>16826</v>
      </c>
      <c r="AR3871" s="56">
        <v>44344</v>
      </c>
      <c r="AS3871" s="57">
        <v>0.43920138888888888</v>
      </c>
      <c r="AT3871" s="56">
        <v>44426</v>
      </c>
      <c r="AU3871" s="57">
        <v>0.45997685185185189</v>
      </c>
      <c r="AV3871" s="55" t="s">
        <v>1345</v>
      </c>
      <c r="AW3871" s="55" t="s">
        <v>1345</v>
      </c>
      <c r="AX3871" s="55" t="s">
        <v>1346</v>
      </c>
      <c r="CB3871" s="55" t="s">
        <v>3150</v>
      </c>
    </row>
    <row r="3872" spans="1:80">
      <c r="A3872" s="55" t="s">
        <v>16827</v>
      </c>
      <c r="B3872" s="55">
        <v>2</v>
      </c>
      <c r="C3872" s="55" t="s">
        <v>16828</v>
      </c>
      <c r="D3872" s="55" t="s">
        <v>16829</v>
      </c>
      <c r="E3872" s="55">
        <v>0</v>
      </c>
      <c r="F3872" s="55">
        <v>0</v>
      </c>
      <c r="G3872" s="56">
        <v>44377</v>
      </c>
      <c r="H3872" s="56">
        <v>44377</v>
      </c>
      <c r="I3872" s="56">
        <v>44377</v>
      </c>
      <c r="J3872" s="55">
        <v>0</v>
      </c>
      <c r="L3872" s="56">
        <v>44336</v>
      </c>
      <c r="M3872" s="56">
        <v>44377</v>
      </c>
      <c r="N3872" s="55">
        <v>0</v>
      </c>
      <c r="O3872" s="55">
        <v>0</v>
      </c>
      <c r="P3872" s="55">
        <v>0</v>
      </c>
      <c r="R3872" s="55">
        <v>0</v>
      </c>
      <c r="T3872" s="55">
        <v>5186536006</v>
      </c>
      <c r="U3872" s="55" t="s">
        <v>16830</v>
      </c>
      <c r="V3872" s="55" t="s">
        <v>16828</v>
      </c>
      <c r="W3872" s="55" t="s">
        <v>1336</v>
      </c>
      <c r="X3872" s="55" t="s">
        <v>1336</v>
      </c>
      <c r="Y3872" s="55">
        <v>0</v>
      </c>
      <c r="Z3872" s="55" t="s">
        <v>1419</v>
      </c>
      <c r="AA3872" s="55" t="s">
        <v>1338</v>
      </c>
      <c r="AB3872" s="55">
        <v>4494</v>
      </c>
      <c r="AC3872" s="55">
        <v>4494</v>
      </c>
      <c r="AD3872" s="55">
        <v>0</v>
      </c>
      <c r="AE3872" s="55" t="s">
        <v>1339</v>
      </c>
      <c r="AF3872" s="55" t="s">
        <v>3146</v>
      </c>
      <c r="AG3872" s="55" t="s">
        <v>3147</v>
      </c>
      <c r="AH3872" s="55" t="s">
        <v>1235</v>
      </c>
      <c r="AJ3872" s="55" t="s">
        <v>16829</v>
      </c>
      <c r="AK3872" s="55">
        <v>0</v>
      </c>
      <c r="AL3872" s="55" t="s">
        <v>16820</v>
      </c>
      <c r="AN3872" s="55">
        <v>14</v>
      </c>
      <c r="AO3872" s="55" t="s">
        <v>16831</v>
      </c>
      <c r="AR3872" s="56">
        <v>44336</v>
      </c>
      <c r="AS3872" s="57">
        <v>0.66254629629629636</v>
      </c>
      <c r="AT3872" s="56">
        <v>44362</v>
      </c>
      <c r="AU3872" s="57">
        <v>0.7478703703703703</v>
      </c>
      <c r="AV3872" s="55" t="s">
        <v>1345</v>
      </c>
      <c r="AW3872" s="55" t="s">
        <v>3374</v>
      </c>
      <c r="AX3872" s="55" t="s">
        <v>2167</v>
      </c>
      <c r="CB3872" s="55" t="s">
        <v>3150</v>
      </c>
    </row>
    <row r="3873" spans="1:80">
      <c r="A3873" s="55" t="s">
        <v>16832</v>
      </c>
      <c r="B3873" s="55">
        <v>2</v>
      </c>
      <c r="C3873" s="55" t="s">
        <v>16833</v>
      </c>
      <c r="D3873" s="55" t="s">
        <v>16834</v>
      </c>
      <c r="E3873" s="55">
        <v>0</v>
      </c>
      <c r="F3873" s="55">
        <v>1</v>
      </c>
      <c r="G3873" s="56">
        <v>44377</v>
      </c>
      <c r="H3873" s="56">
        <v>44377</v>
      </c>
      <c r="I3873" s="56">
        <v>44377</v>
      </c>
      <c r="J3873" s="55">
        <v>1</v>
      </c>
      <c r="K3873" s="56">
        <v>44426</v>
      </c>
      <c r="L3873" s="56">
        <v>44344</v>
      </c>
      <c r="M3873" s="56">
        <v>44377</v>
      </c>
      <c r="N3873" s="55">
        <v>1</v>
      </c>
      <c r="O3873" s="55">
        <v>1</v>
      </c>
      <c r="P3873" s="55">
        <v>1</v>
      </c>
      <c r="Q3873" s="56">
        <v>44426</v>
      </c>
      <c r="R3873" s="55">
        <v>0</v>
      </c>
      <c r="T3873" s="55">
        <v>5196592001</v>
      </c>
      <c r="U3873" s="55" t="s">
        <v>16835</v>
      </c>
      <c r="V3873" s="55" t="s">
        <v>16833</v>
      </c>
      <c r="W3873" s="55" t="s">
        <v>1336</v>
      </c>
      <c r="X3873" s="55" t="s">
        <v>1336</v>
      </c>
      <c r="Y3873" s="55">
        <v>0</v>
      </c>
      <c r="Z3873" s="55" t="s">
        <v>1419</v>
      </c>
      <c r="AA3873" s="55" t="s">
        <v>1338</v>
      </c>
      <c r="AB3873" s="55">
        <v>4494</v>
      </c>
      <c r="AC3873" s="55">
        <v>4494</v>
      </c>
      <c r="AD3873" s="55">
        <v>0</v>
      </c>
      <c r="AE3873" s="55" t="s">
        <v>1339</v>
      </c>
      <c r="AF3873" s="55" t="s">
        <v>3146</v>
      </c>
      <c r="AG3873" s="55" t="s">
        <v>3147</v>
      </c>
      <c r="AH3873" s="55" t="s">
        <v>1235</v>
      </c>
      <c r="AJ3873" s="55" t="s">
        <v>16834</v>
      </c>
      <c r="AK3873" s="55">
        <v>0</v>
      </c>
      <c r="AL3873" s="55" t="s">
        <v>16820</v>
      </c>
      <c r="AN3873" s="55">
        <v>15</v>
      </c>
      <c r="AO3873" s="55" t="s">
        <v>16836</v>
      </c>
      <c r="AR3873" s="56">
        <v>44344</v>
      </c>
      <c r="AS3873" s="57">
        <v>0.43908564814814816</v>
      </c>
      <c r="AT3873" s="56">
        <v>44426</v>
      </c>
      <c r="AU3873" s="57">
        <v>0.45997685185185189</v>
      </c>
      <c r="AV3873" s="55" t="s">
        <v>1345</v>
      </c>
      <c r="AW3873" s="55" t="s">
        <v>1345</v>
      </c>
      <c r="AX3873" s="55" t="s">
        <v>1346</v>
      </c>
      <c r="CB3873" s="55" t="s">
        <v>3150</v>
      </c>
    </row>
    <row r="3874" spans="1:80">
      <c r="A3874" s="55" t="s">
        <v>16837</v>
      </c>
      <c r="B3874" s="55">
        <v>2</v>
      </c>
      <c r="C3874" s="55" t="s">
        <v>16838</v>
      </c>
      <c r="D3874" s="55" t="s">
        <v>16839</v>
      </c>
      <c r="E3874" s="55">
        <v>0</v>
      </c>
      <c r="F3874" s="55">
        <v>0</v>
      </c>
      <c r="G3874" s="56">
        <v>44377</v>
      </c>
      <c r="H3874" s="56">
        <v>44377</v>
      </c>
      <c r="I3874" s="56">
        <v>44377</v>
      </c>
      <c r="J3874" s="55">
        <v>0</v>
      </c>
      <c r="L3874" s="56">
        <v>44336</v>
      </c>
      <c r="M3874" s="56">
        <v>44377</v>
      </c>
      <c r="N3874" s="55">
        <v>0</v>
      </c>
      <c r="O3874" s="55">
        <v>0</v>
      </c>
      <c r="P3874" s="55">
        <v>0</v>
      </c>
      <c r="R3874" s="55">
        <v>0</v>
      </c>
      <c r="T3874" s="55">
        <v>5186597008</v>
      </c>
      <c r="U3874" s="55" t="s">
        <v>16840</v>
      </c>
      <c r="V3874" s="55" t="s">
        <v>16838</v>
      </c>
      <c r="W3874" s="55" t="s">
        <v>1336</v>
      </c>
      <c r="X3874" s="55" t="s">
        <v>1336</v>
      </c>
      <c r="Y3874" s="55">
        <v>0</v>
      </c>
      <c r="Z3874" s="55" t="s">
        <v>1419</v>
      </c>
      <c r="AA3874" s="55" t="s">
        <v>1338</v>
      </c>
      <c r="AB3874" s="55">
        <v>7318.5</v>
      </c>
      <c r="AC3874" s="55">
        <v>7318.5</v>
      </c>
      <c r="AD3874" s="55">
        <v>0</v>
      </c>
      <c r="AE3874" s="55" t="s">
        <v>1339</v>
      </c>
      <c r="AF3874" s="55" t="s">
        <v>3146</v>
      </c>
      <c r="AG3874" s="55" t="s">
        <v>3147</v>
      </c>
      <c r="AH3874" s="55" t="s">
        <v>1235</v>
      </c>
      <c r="AJ3874" s="55" t="s">
        <v>16839</v>
      </c>
      <c r="AK3874" s="55">
        <v>0</v>
      </c>
      <c r="AL3874" s="55" t="s">
        <v>16820</v>
      </c>
      <c r="AN3874" s="55">
        <v>14</v>
      </c>
      <c r="AO3874" s="55" t="s">
        <v>16841</v>
      </c>
      <c r="AR3874" s="56">
        <v>44336</v>
      </c>
      <c r="AS3874" s="57">
        <v>0.66237268518518522</v>
      </c>
      <c r="AT3874" s="56">
        <v>44362</v>
      </c>
      <c r="AU3874" s="57">
        <v>0.74616898148148147</v>
      </c>
      <c r="AV3874" s="55" t="s">
        <v>1345</v>
      </c>
      <c r="AW3874" s="55" t="s">
        <v>3374</v>
      </c>
      <c r="AX3874" s="55" t="s">
        <v>2167</v>
      </c>
      <c r="CB3874" s="55" t="s">
        <v>3150</v>
      </c>
    </row>
    <row r="3875" spans="1:80">
      <c r="A3875" s="55" t="s">
        <v>16842</v>
      </c>
      <c r="B3875" s="55">
        <v>2</v>
      </c>
      <c r="C3875" s="55" t="s">
        <v>16843</v>
      </c>
      <c r="D3875" s="55" t="s">
        <v>16844</v>
      </c>
      <c r="E3875" s="55">
        <v>0</v>
      </c>
      <c r="F3875" s="55">
        <v>1</v>
      </c>
      <c r="G3875" s="56">
        <v>44377</v>
      </c>
      <c r="H3875" s="56">
        <v>44377</v>
      </c>
      <c r="I3875" s="56">
        <v>44377</v>
      </c>
      <c r="J3875" s="55">
        <v>1</v>
      </c>
      <c r="K3875" s="56">
        <v>44426</v>
      </c>
      <c r="L3875" s="56">
        <v>44344</v>
      </c>
      <c r="M3875" s="56">
        <v>44377</v>
      </c>
      <c r="N3875" s="55">
        <v>1</v>
      </c>
      <c r="O3875" s="55">
        <v>1</v>
      </c>
      <c r="P3875" s="55">
        <v>1</v>
      </c>
      <c r="Q3875" s="56">
        <v>44426</v>
      </c>
      <c r="R3875" s="55">
        <v>0</v>
      </c>
      <c r="T3875" s="55">
        <v>5196618005</v>
      </c>
      <c r="U3875" s="55" t="s">
        <v>16845</v>
      </c>
      <c r="V3875" s="55" t="s">
        <v>16843</v>
      </c>
      <c r="W3875" s="55" t="s">
        <v>1336</v>
      </c>
      <c r="X3875" s="55" t="s">
        <v>1336</v>
      </c>
      <c r="Y3875" s="55">
        <v>0</v>
      </c>
      <c r="Z3875" s="55" t="s">
        <v>1419</v>
      </c>
      <c r="AA3875" s="55" t="s">
        <v>1338</v>
      </c>
      <c r="AB3875" s="55">
        <v>7318.5</v>
      </c>
      <c r="AC3875" s="55">
        <v>7318.5</v>
      </c>
      <c r="AD3875" s="55">
        <v>0</v>
      </c>
      <c r="AE3875" s="55" t="s">
        <v>1339</v>
      </c>
      <c r="AF3875" s="55" t="s">
        <v>3146</v>
      </c>
      <c r="AG3875" s="55" t="s">
        <v>3147</v>
      </c>
      <c r="AH3875" s="55" t="s">
        <v>1235</v>
      </c>
      <c r="AJ3875" s="55" t="s">
        <v>16844</v>
      </c>
      <c r="AK3875" s="55">
        <v>0</v>
      </c>
      <c r="AL3875" s="55" t="s">
        <v>16820</v>
      </c>
      <c r="AN3875" s="55">
        <v>15</v>
      </c>
      <c r="AO3875" s="55" t="s">
        <v>16846</v>
      </c>
      <c r="AR3875" s="56">
        <v>44344</v>
      </c>
      <c r="AS3875" s="57">
        <v>0.43891203703703702</v>
      </c>
      <c r="AT3875" s="56">
        <v>44426</v>
      </c>
      <c r="AU3875" s="57">
        <v>0.45997685185185189</v>
      </c>
      <c r="AV3875" s="55" t="s">
        <v>1345</v>
      </c>
      <c r="AW3875" s="55" t="s">
        <v>1345</v>
      </c>
      <c r="AX3875" s="55" t="s">
        <v>1346</v>
      </c>
      <c r="CB3875" s="55" t="s">
        <v>3150</v>
      </c>
    </row>
    <row r="3876" spans="1:80">
      <c r="A3876" s="55" t="s">
        <v>16847</v>
      </c>
      <c r="B3876" s="55">
        <v>2</v>
      </c>
      <c r="C3876" s="55" t="s">
        <v>16848</v>
      </c>
      <c r="D3876" s="55" t="s">
        <v>16849</v>
      </c>
      <c r="E3876" s="55">
        <v>0</v>
      </c>
      <c r="F3876" s="55">
        <v>1</v>
      </c>
      <c r="G3876" s="56">
        <v>44454</v>
      </c>
      <c r="H3876" s="56">
        <v>44454</v>
      </c>
      <c r="I3876" s="56">
        <v>44454</v>
      </c>
      <c r="J3876" s="55">
        <v>0</v>
      </c>
      <c r="L3876" s="56">
        <v>44425</v>
      </c>
      <c r="M3876" s="56">
        <v>44454</v>
      </c>
      <c r="N3876" s="55">
        <v>1</v>
      </c>
      <c r="O3876" s="55">
        <v>0</v>
      </c>
      <c r="P3876" s="55">
        <v>0</v>
      </c>
      <c r="R3876" s="55">
        <v>0</v>
      </c>
      <c r="T3876" s="55">
        <v>5202577001</v>
      </c>
      <c r="U3876" s="55" t="s">
        <v>16850</v>
      </c>
      <c r="V3876" s="55" t="s">
        <v>16848</v>
      </c>
      <c r="W3876" s="55" t="s">
        <v>1336</v>
      </c>
      <c r="X3876" s="55" t="s">
        <v>1336</v>
      </c>
      <c r="Y3876" s="55">
        <v>0</v>
      </c>
      <c r="Z3876" s="55" t="s">
        <v>1419</v>
      </c>
      <c r="AA3876" s="55" t="s">
        <v>1338</v>
      </c>
      <c r="AB3876" s="55">
        <v>472.5</v>
      </c>
      <c r="AC3876" s="55">
        <v>472.5</v>
      </c>
      <c r="AD3876" s="55">
        <v>0</v>
      </c>
      <c r="AE3876" s="55" t="s">
        <v>1339</v>
      </c>
      <c r="AF3876" s="55" t="s">
        <v>3146</v>
      </c>
      <c r="AG3876" s="55" t="s">
        <v>3147</v>
      </c>
      <c r="AH3876" s="55" t="s">
        <v>1235</v>
      </c>
      <c r="AJ3876" s="55" t="s">
        <v>16849</v>
      </c>
      <c r="AK3876" s="55">
        <v>0</v>
      </c>
      <c r="AL3876" s="55" t="s">
        <v>16820</v>
      </c>
      <c r="AN3876" s="55">
        <v>16</v>
      </c>
      <c r="AO3876" s="55" t="s">
        <v>16851</v>
      </c>
      <c r="AR3876" s="56">
        <v>44425</v>
      </c>
      <c r="AS3876" s="57">
        <v>0.77894675925925927</v>
      </c>
      <c r="AT3876" s="56">
        <v>44426</v>
      </c>
      <c r="AU3876" s="57">
        <v>0.40785879629629629</v>
      </c>
      <c r="AV3876" s="55" t="s">
        <v>1345</v>
      </c>
      <c r="AW3876" s="55" t="s">
        <v>1345</v>
      </c>
      <c r="AX3876" s="55" t="s">
        <v>1346</v>
      </c>
      <c r="CB3876" s="55" t="s">
        <v>3150</v>
      </c>
    </row>
    <row r="3877" spans="1:80">
      <c r="A3877" s="55" t="s">
        <v>16852</v>
      </c>
      <c r="B3877" s="55">
        <v>2</v>
      </c>
      <c r="C3877" s="55" t="s">
        <v>16853</v>
      </c>
      <c r="D3877" s="55" t="s">
        <v>16854</v>
      </c>
      <c r="E3877" s="55">
        <v>0</v>
      </c>
      <c r="F3877" s="55">
        <v>0</v>
      </c>
      <c r="G3877" s="56">
        <v>44377</v>
      </c>
      <c r="H3877" s="56">
        <v>44377</v>
      </c>
      <c r="I3877" s="56">
        <v>44377</v>
      </c>
      <c r="J3877" s="55">
        <v>0</v>
      </c>
      <c r="L3877" s="56">
        <v>44336</v>
      </c>
      <c r="M3877" s="56">
        <v>44377</v>
      </c>
      <c r="N3877" s="55">
        <v>0</v>
      </c>
      <c r="O3877" s="55">
        <v>0</v>
      </c>
      <c r="P3877" s="55">
        <v>0</v>
      </c>
      <c r="R3877" s="55">
        <v>0</v>
      </c>
      <c r="T3877" s="55">
        <v>5186561007</v>
      </c>
      <c r="U3877" s="55" t="s">
        <v>16855</v>
      </c>
      <c r="V3877" s="55" t="s">
        <v>16853</v>
      </c>
      <c r="W3877" s="55" t="s">
        <v>1336</v>
      </c>
      <c r="X3877" s="55" t="s">
        <v>1336</v>
      </c>
      <c r="Y3877" s="55">
        <v>0</v>
      </c>
      <c r="Z3877" s="55" t="s">
        <v>1419</v>
      </c>
      <c r="AA3877" s="55" t="s">
        <v>1338</v>
      </c>
      <c r="AB3877" s="55">
        <v>5649</v>
      </c>
      <c r="AC3877" s="55">
        <v>5649</v>
      </c>
      <c r="AD3877" s="55">
        <v>0</v>
      </c>
      <c r="AE3877" s="55" t="s">
        <v>1339</v>
      </c>
      <c r="AF3877" s="55" t="s">
        <v>3146</v>
      </c>
      <c r="AG3877" s="55" t="s">
        <v>3147</v>
      </c>
      <c r="AH3877" s="55" t="s">
        <v>1235</v>
      </c>
      <c r="AJ3877" s="55" t="s">
        <v>16854</v>
      </c>
      <c r="AK3877" s="55">
        <v>0</v>
      </c>
      <c r="AL3877" s="55" t="s">
        <v>16820</v>
      </c>
      <c r="AN3877" s="55">
        <v>14</v>
      </c>
      <c r="AO3877" s="55" t="s">
        <v>16856</v>
      </c>
      <c r="AR3877" s="56">
        <v>44336</v>
      </c>
      <c r="AS3877" s="57">
        <v>0.66246527777777775</v>
      </c>
      <c r="AT3877" s="56">
        <v>44362</v>
      </c>
      <c r="AU3877" s="57">
        <v>0.74703703703703705</v>
      </c>
      <c r="AV3877" s="55" t="s">
        <v>1345</v>
      </c>
      <c r="AW3877" s="55" t="s">
        <v>3374</v>
      </c>
      <c r="AX3877" s="55" t="s">
        <v>2167</v>
      </c>
      <c r="CB3877" s="55" t="s">
        <v>3150</v>
      </c>
    </row>
    <row r="3878" spans="1:80">
      <c r="A3878" s="55" t="s">
        <v>16857</v>
      </c>
      <c r="B3878" s="55">
        <v>2</v>
      </c>
      <c r="C3878" s="55" t="s">
        <v>16858</v>
      </c>
      <c r="D3878" s="55" t="s">
        <v>16859</v>
      </c>
      <c r="E3878" s="55">
        <v>0</v>
      </c>
      <c r="F3878" s="55">
        <v>1</v>
      </c>
      <c r="G3878" s="56">
        <v>44377</v>
      </c>
      <c r="H3878" s="56">
        <v>44377</v>
      </c>
      <c r="I3878" s="56">
        <v>44377</v>
      </c>
      <c r="J3878" s="55">
        <v>1</v>
      </c>
      <c r="K3878" s="56">
        <v>44426</v>
      </c>
      <c r="L3878" s="56">
        <v>44344</v>
      </c>
      <c r="M3878" s="56">
        <v>44377</v>
      </c>
      <c r="N3878" s="55">
        <v>1</v>
      </c>
      <c r="O3878" s="55">
        <v>1</v>
      </c>
      <c r="P3878" s="55">
        <v>1</v>
      </c>
      <c r="Q3878" s="56">
        <v>44426</v>
      </c>
      <c r="R3878" s="55">
        <v>0</v>
      </c>
      <c r="T3878" s="55">
        <v>5196608006</v>
      </c>
      <c r="U3878" s="55" t="s">
        <v>16860</v>
      </c>
      <c r="V3878" s="55" t="s">
        <v>16858</v>
      </c>
      <c r="W3878" s="55" t="s">
        <v>1336</v>
      </c>
      <c r="X3878" s="55" t="s">
        <v>1336</v>
      </c>
      <c r="Y3878" s="55">
        <v>0</v>
      </c>
      <c r="Z3878" s="55" t="s">
        <v>1419</v>
      </c>
      <c r="AA3878" s="55" t="s">
        <v>1338</v>
      </c>
      <c r="AB3878" s="55">
        <v>5649</v>
      </c>
      <c r="AC3878" s="55">
        <v>5649</v>
      </c>
      <c r="AD3878" s="55">
        <v>0</v>
      </c>
      <c r="AE3878" s="55" t="s">
        <v>1339</v>
      </c>
      <c r="AF3878" s="55" t="s">
        <v>3146</v>
      </c>
      <c r="AG3878" s="55" t="s">
        <v>3147</v>
      </c>
      <c r="AH3878" s="55" t="s">
        <v>1235</v>
      </c>
      <c r="AJ3878" s="55" t="s">
        <v>16859</v>
      </c>
      <c r="AK3878" s="55">
        <v>0</v>
      </c>
      <c r="AL3878" s="55" t="s">
        <v>16820</v>
      </c>
      <c r="AN3878" s="55">
        <v>15</v>
      </c>
      <c r="AO3878" s="55" t="s">
        <v>16861</v>
      </c>
      <c r="AR3878" s="56">
        <v>44344</v>
      </c>
      <c r="AS3878" s="57">
        <v>0.43900462962962966</v>
      </c>
      <c r="AT3878" s="56">
        <v>44426</v>
      </c>
      <c r="AU3878" s="57">
        <v>0.45997685185185189</v>
      </c>
      <c r="AV3878" s="55" t="s">
        <v>1345</v>
      </c>
      <c r="AW3878" s="55" t="s">
        <v>1345</v>
      </c>
      <c r="AX3878" s="55" t="s">
        <v>1346</v>
      </c>
      <c r="CB3878" s="55" t="s">
        <v>3150</v>
      </c>
    </row>
    <row r="3879" spans="1:80">
      <c r="A3879" s="55" t="s">
        <v>16862</v>
      </c>
      <c r="B3879" s="55">
        <v>2</v>
      </c>
      <c r="C3879" s="55" t="s">
        <v>16863</v>
      </c>
      <c r="D3879" s="55" t="s">
        <v>16864</v>
      </c>
      <c r="E3879" s="55">
        <v>0</v>
      </c>
      <c r="F3879" s="55">
        <v>0</v>
      </c>
      <c r="G3879" s="56">
        <v>44347</v>
      </c>
      <c r="H3879" s="56">
        <v>44347</v>
      </c>
      <c r="I3879" s="56">
        <v>44347</v>
      </c>
      <c r="J3879" s="55">
        <v>0</v>
      </c>
      <c r="L3879" s="56">
        <v>44315</v>
      </c>
      <c r="M3879" s="56">
        <v>44347</v>
      </c>
      <c r="N3879" s="55">
        <v>0</v>
      </c>
      <c r="O3879" s="55">
        <v>0</v>
      </c>
      <c r="P3879" s="55">
        <v>0</v>
      </c>
      <c r="R3879" s="55">
        <v>0</v>
      </c>
      <c r="T3879" s="55">
        <v>5180563008</v>
      </c>
      <c r="U3879" s="55" t="s">
        <v>16865</v>
      </c>
      <c r="V3879" s="55" t="s">
        <v>16863</v>
      </c>
      <c r="W3879" s="55" t="s">
        <v>1336</v>
      </c>
      <c r="X3879" s="55" t="s">
        <v>1336</v>
      </c>
      <c r="Y3879" s="55">
        <v>0</v>
      </c>
      <c r="Z3879" s="55" t="s">
        <v>1419</v>
      </c>
      <c r="AA3879" s="55" t="s">
        <v>1338</v>
      </c>
      <c r="AB3879" s="55">
        <v>4095</v>
      </c>
      <c r="AC3879" s="55">
        <v>4095</v>
      </c>
      <c r="AD3879" s="55">
        <v>0</v>
      </c>
      <c r="AE3879" s="55" t="s">
        <v>1339</v>
      </c>
      <c r="AF3879" s="55" t="s">
        <v>3146</v>
      </c>
      <c r="AG3879" s="55" t="s">
        <v>3147</v>
      </c>
      <c r="AH3879" s="55" t="s">
        <v>1235</v>
      </c>
      <c r="AJ3879" s="55" t="s">
        <v>16864</v>
      </c>
      <c r="AK3879" s="55">
        <v>0</v>
      </c>
      <c r="AL3879" s="55" t="s">
        <v>16866</v>
      </c>
      <c r="AN3879" s="55">
        <v>6</v>
      </c>
      <c r="AO3879" s="55" t="s">
        <v>16867</v>
      </c>
      <c r="AR3879" s="56">
        <v>44315</v>
      </c>
      <c r="AS3879" s="57">
        <v>0.58295138888888887</v>
      </c>
      <c r="AT3879" s="56">
        <v>44384</v>
      </c>
      <c r="AU3879" s="57">
        <v>0.47370370370370374</v>
      </c>
      <c r="AV3879" s="55" t="s">
        <v>1345</v>
      </c>
      <c r="AW3879" s="55" t="s">
        <v>3374</v>
      </c>
      <c r="AX3879" s="55" t="s">
        <v>2167</v>
      </c>
      <c r="CB3879" s="55" t="s">
        <v>3150</v>
      </c>
    </row>
    <row r="3880" spans="1:80">
      <c r="A3880" s="55" t="s">
        <v>16868</v>
      </c>
      <c r="B3880" s="55">
        <v>2</v>
      </c>
      <c r="C3880" s="55" t="s">
        <v>16869</v>
      </c>
      <c r="D3880" s="55" t="s">
        <v>16870</v>
      </c>
      <c r="E3880" s="55">
        <v>0</v>
      </c>
      <c r="F3880" s="55">
        <v>1</v>
      </c>
      <c r="G3880" s="56">
        <v>44362</v>
      </c>
      <c r="H3880" s="56">
        <v>44362</v>
      </c>
      <c r="I3880" s="56">
        <v>44362</v>
      </c>
      <c r="J3880" s="55">
        <v>0</v>
      </c>
      <c r="L3880" s="56">
        <v>44355</v>
      </c>
      <c r="M3880" s="56">
        <v>44362</v>
      </c>
      <c r="N3880" s="55">
        <v>1</v>
      </c>
      <c r="O3880" s="55">
        <v>0</v>
      </c>
      <c r="P3880" s="55">
        <v>0</v>
      </c>
      <c r="R3880" s="55">
        <v>0</v>
      </c>
      <c r="T3880" s="55">
        <v>5194929008</v>
      </c>
      <c r="U3880" s="55" t="s">
        <v>16871</v>
      </c>
      <c r="V3880" s="55" t="s">
        <v>16869</v>
      </c>
      <c r="W3880" s="55" t="s">
        <v>1336</v>
      </c>
      <c r="X3880" s="55" t="s">
        <v>1336</v>
      </c>
      <c r="Y3880" s="55">
        <v>0</v>
      </c>
      <c r="Z3880" s="55" t="s">
        <v>1419</v>
      </c>
      <c r="AA3880" s="55" t="s">
        <v>1338</v>
      </c>
      <c r="AB3880" s="55">
        <v>4095</v>
      </c>
      <c r="AC3880" s="55">
        <v>4095</v>
      </c>
      <c r="AD3880" s="55">
        <v>0</v>
      </c>
      <c r="AE3880" s="55" t="s">
        <v>1339</v>
      </c>
      <c r="AF3880" s="55" t="s">
        <v>3146</v>
      </c>
      <c r="AG3880" s="55" t="s">
        <v>3147</v>
      </c>
      <c r="AH3880" s="55" t="s">
        <v>1235</v>
      </c>
      <c r="AJ3880" s="55" t="s">
        <v>16870</v>
      </c>
      <c r="AK3880" s="55">
        <v>0</v>
      </c>
      <c r="AL3880" s="55" t="s">
        <v>16866</v>
      </c>
      <c r="AN3880" s="55">
        <v>7</v>
      </c>
      <c r="AO3880" s="55" t="s">
        <v>16872</v>
      </c>
      <c r="AR3880" s="56">
        <v>44355</v>
      </c>
      <c r="AS3880" s="57">
        <v>0.36417824074074073</v>
      </c>
      <c r="AT3880" s="56">
        <v>44355</v>
      </c>
      <c r="AU3880" s="57">
        <v>0.62744212962962964</v>
      </c>
      <c r="AV3880" s="55" t="s">
        <v>1345</v>
      </c>
      <c r="AW3880" s="55" t="s">
        <v>1345</v>
      </c>
      <c r="AX3880" s="55" t="s">
        <v>1346</v>
      </c>
      <c r="CB3880" s="55" t="s">
        <v>3150</v>
      </c>
    </row>
    <row r="3881" spans="1:80">
      <c r="A3881" s="55" t="s">
        <v>16873</v>
      </c>
      <c r="B3881" s="55">
        <v>2</v>
      </c>
      <c r="C3881" s="55" t="s">
        <v>16874</v>
      </c>
      <c r="D3881" s="55" t="s">
        <v>16875</v>
      </c>
      <c r="E3881" s="55">
        <v>0</v>
      </c>
      <c r="F3881" s="55">
        <v>0</v>
      </c>
      <c r="G3881" s="56">
        <v>44347</v>
      </c>
      <c r="H3881" s="56">
        <v>44347</v>
      </c>
      <c r="I3881" s="56">
        <v>44347</v>
      </c>
      <c r="J3881" s="55">
        <v>0</v>
      </c>
      <c r="L3881" s="56">
        <v>44315</v>
      </c>
      <c r="M3881" s="56">
        <v>44347</v>
      </c>
      <c r="N3881" s="55">
        <v>0</v>
      </c>
      <c r="O3881" s="55">
        <v>0</v>
      </c>
      <c r="P3881" s="55">
        <v>0</v>
      </c>
      <c r="R3881" s="55">
        <v>0</v>
      </c>
      <c r="T3881" s="55">
        <v>5180557008</v>
      </c>
      <c r="U3881" s="55" t="s">
        <v>16876</v>
      </c>
      <c r="V3881" s="55" t="s">
        <v>16874</v>
      </c>
      <c r="W3881" s="55" t="s">
        <v>1336</v>
      </c>
      <c r="X3881" s="55" t="s">
        <v>1336</v>
      </c>
      <c r="Y3881" s="55">
        <v>0</v>
      </c>
      <c r="Z3881" s="55" t="s">
        <v>1419</v>
      </c>
      <c r="AA3881" s="55" t="s">
        <v>1338</v>
      </c>
      <c r="AB3881" s="55">
        <v>6216</v>
      </c>
      <c r="AC3881" s="55">
        <v>6216</v>
      </c>
      <c r="AD3881" s="55">
        <v>0</v>
      </c>
      <c r="AE3881" s="55" t="s">
        <v>1339</v>
      </c>
      <c r="AF3881" s="55" t="s">
        <v>3146</v>
      </c>
      <c r="AG3881" s="55" t="s">
        <v>3147</v>
      </c>
      <c r="AH3881" s="55" t="s">
        <v>1235</v>
      </c>
      <c r="AJ3881" s="55" t="s">
        <v>16875</v>
      </c>
      <c r="AK3881" s="55">
        <v>0</v>
      </c>
      <c r="AL3881" s="55" t="s">
        <v>16866</v>
      </c>
      <c r="AN3881" s="55">
        <v>6</v>
      </c>
      <c r="AO3881" s="55" t="s">
        <v>16877</v>
      </c>
      <c r="AR3881" s="56">
        <v>44315</v>
      </c>
      <c r="AS3881" s="57">
        <v>0.58247685185185183</v>
      </c>
      <c r="AT3881" s="56">
        <v>44383</v>
      </c>
      <c r="AU3881" s="57">
        <v>0.51038194444444451</v>
      </c>
      <c r="AV3881" s="55" t="s">
        <v>1345</v>
      </c>
      <c r="AW3881" s="55" t="s">
        <v>3374</v>
      </c>
      <c r="AX3881" s="55" t="s">
        <v>2167</v>
      </c>
      <c r="CB3881" s="55" t="s">
        <v>3150</v>
      </c>
    </row>
    <row r="3882" spans="1:80">
      <c r="A3882" s="55" t="s">
        <v>16878</v>
      </c>
      <c r="B3882" s="55">
        <v>2</v>
      </c>
      <c r="C3882" s="55" t="s">
        <v>16879</v>
      </c>
      <c r="D3882" s="55" t="s">
        <v>16880</v>
      </c>
      <c r="E3882" s="55">
        <v>0</v>
      </c>
      <c r="F3882" s="55">
        <v>1</v>
      </c>
      <c r="G3882" s="56">
        <v>44362</v>
      </c>
      <c r="H3882" s="56">
        <v>44362</v>
      </c>
      <c r="I3882" s="56">
        <v>44362</v>
      </c>
      <c r="J3882" s="55">
        <v>0</v>
      </c>
      <c r="L3882" s="56">
        <v>44355</v>
      </c>
      <c r="M3882" s="56">
        <v>44362</v>
      </c>
      <c r="N3882" s="55">
        <v>1</v>
      </c>
      <c r="O3882" s="55">
        <v>0</v>
      </c>
      <c r="P3882" s="55">
        <v>0</v>
      </c>
      <c r="R3882" s="55">
        <v>0</v>
      </c>
      <c r="T3882" s="55">
        <v>5194904003</v>
      </c>
      <c r="U3882" s="55" t="s">
        <v>16881</v>
      </c>
      <c r="V3882" s="55" t="s">
        <v>16879</v>
      </c>
      <c r="W3882" s="55" t="s">
        <v>1336</v>
      </c>
      <c r="X3882" s="55" t="s">
        <v>1336</v>
      </c>
      <c r="Y3882" s="55">
        <v>0</v>
      </c>
      <c r="Z3882" s="55" t="s">
        <v>1419</v>
      </c>
      <c r="AA3882" s="55" t="s">
        <v>1338</v>
      </c>
      <c r="AB3882" s="55">
        <v>6216</v>
      </c>
      <c r="AC3882" s="55">
        <v>6216</v>
      </c>
      <c r="AD3882" s="55">
        <v>0</v>
      </c>
      <c r="AE3882" s="55" t="s">
        <v>1339</v>
      </c>
      <c r="AF3882" s="55" t="s">
        <v>3146</v>
      </c>
      <c r="AG3882" s="55" t="s">
        <v>3147</v>
      </c>
      <c r="AH3882" s="55" t="s">
        <v>1235</v>
      </c>
      <c r="AJ3882" s="55" t="s">
        <v>16880</v>
      </c>
      <c r="AK3882" s="55">
        <v>0</v>
      </c>
      <c r="AL3882" s="55" t="s">
        <v>16866</v>
      </c>
      <c r="AN3882" s="55">
        <v>7</v>
      </c>
      <c r="AO3882" s="55" t="s">
        <v>16882</v>
      </c>
      <c r="AR3882" s="56">
        <v>44355</v>
      </c>
      <c r="AS3882" s="57">
        <v>0.36388888888888887</v>
      </c>
      <c r="AT3882" s="56">
        <v>44355</v>
      </c>
      <c r="AU3882" s="57">
        <v>0.62744212962962964</v>
      </c>
      <c r="AV3882" s="55" t="s">
        <v>1345</v>
      </c>
      <c r="AW3882" s="55" t="s">
        <v>1345</v>
      </c>
      <c r="AX3882" s="55" t="s">
        <v>1346</v>
      </c>
      <c r="CB3882" s="55" t="s">
        <v>3150</v>
      </c>
    </row>
    <row r="3883" spans="1:80">
      <c r="A3883" s="55" t="s">
        <v>16883</v>
      </c>
      <c r="B3883" s="55">
        <v>2</v>
      </c>
      <c r="C3883" s="55" t="s">
        <v>16884</v>
      </c>
      <c r="D3883" s="55" t="s">
        <v>16885</v>
      </c>
      <c r="E3883" s="55">
        <v>0</v>
      </c>
      <c r="F3883" s="55">
        <v>0</v>
      </c>
      <c r="G3883" s="56">
        <v>44347</v>
      </c>
      <c r="H3883" s="56">
        <v>44347</v>
      </c>
      <c r="I3883" s="56">
        <v>44347</v>
      </c>
      <c r="J3883" s="55">
        <v>0</v>
      </c>
      <c r="L3883" s="56">
        <v>44315</v>
      </c>
      <c r="M3883" s="56">
        <v>44347</v>
      </c>
      <c r="N3883" s="55">
        <v>0</v>
      </c>
      <c r="O3883" s="55">
        <v>0</v>
      </c>
      <c r="P3883" s="55">
        <v>0</v>
      </c>
      <c r="R3883" s="55">
        <v>0</v>
      </c>
      <c r="T3883" s="55">
        <v>5180559002</v>
      </c>
      <c r="U3883" s="55" t="s">
        <v>16886</v>
      </c>
      <c r="V3883" s="55" t="s">
        <v>16884</v>
      </c>
      <c r="W3883" s="55" t="s">
        <v>1336</v>
      </c>
      <c r="X3883" s="55" t="s">
        <v>1336</v>
      </c>
      <c r="Y3883" s="55">
        <v>0</v>
      </c>
      <c r="Z3883" s="55" t="s">
        <v>1419</v>
      </c>
      <c r="AA3883" s="55" t="s">
        <v>1338</v>
      </c>
      <c r="AB3883" s="55">
        <v>3339</v>
      </c>
      <c r="AC3883" s="55">
        <v>3339</v>
      </c>
      <c r="AD3883" s="55">
        <v>0</v>
      </c>
      <c r="AE3883" s="55" t="s">
        <v>1339</v>
      </c>
      <c r="AF3883" s="55" t="s">
        <v>3146</v>
      </c>
      <c r="AG3883" s="55" t="s">
        <v>3147</v>
      </c>
      <c r="AH3883" s="55" t="s">
        <v>1235</v>
      </c>
      <c r="AJ3883" s="55" t="s">
        <v>16885</v>
      </c>
      <c r="AK3883" s="55">
        <v>0</v>
      </c>
      <c r="AL3883" s="55" t="s">
        <v>16866</v>
      </c>
      <c r="AN3883" s="55">
        <v>6</v>
      </c>
      <c r="AO3883" s="55" t="s">
        <v>16887</v>
      </c>
      <c r="AR3883" s="56">
        <v>44315</v>
      </c>
      <c r="AS3883" s="57">
        <v>0.58280092592592592</v>
      </c>
      <c r="AT3883" s="56">
        <v>44384</v>
      </c>
      <c r="AU3883" s="57">
        <v>0.47245370370370371</v>
      </c>
      <c r="AV3883" s="55" t="s">
        <v>1345</v>
      </c>
      <c r="AW3883" s="55" t="s">
        <v>3374</v>
      </c>
      <c r="AX3883" s="55" t="s">
        <v>2167</v>
      </c>
      <c r="CB3883" s="55" t="s">
        <v>3150</v>
      </c>
    </row>
    <row r="3884" spans="1:80">
      <c r="A3884" s="55" t="s">
        <v>16888</v>
      </c>
      <c r="B3884" s="55">
        <v>2</v>
      </c>
      <c r="C3884" s="55" t="s">
        <v>16889</v>
      </c>
      <c r="D3884" s="55" t="s">
        <v>16890</v>
      </c>
      <c r="E3884" s="55">
        <v>0</v>
      </c>
      <c r="F3884" s="55">
        <v>1</v>
      </c>
      <c r="G3884" s="56">
        <v>44362</v>
      </c>
      <c r="H3884" s="56">
        <v>44362</v>
      </c>
      <c r="I3884" s="56">
        <v>44362</v>
      </c>
      <c r="J3884" s="55">
        <v>0</v>
      </c>
      <c r="L3884" s="56">
        <v>44355</v>
      </c>
      <c r="M3884" s="56">
        <v>44362</v>
      </c>
      <c r="N3884" s="55">
        <v>1</v>
      </c>
      <c r="O3884" s="55">
        <v>0</v>
      </c>
      <c r="P3884" s="55">
        <v>0</v>
      </c>
      <c r="R3884" s="55">
        <v>0</v>
      </c>
      <c r="T3884" s="55">
        <v>5194930001</v>
      </c>
      <c r="U3884" s="55" t="s">
        <v>16891</v>
      </c>
      <c r="V3884" s="55" t="s">
        <v>16889</v>
      </c>
      <c r="W3884" s="55" t="s">
        <v>1336</v>
      </c>
      <c r="X3884" s="55" t="s">
        <v>1336</v>
      </c>
      <c r="Y3884" s="55">
        <v>0</v>
      </c>
      <c r="Z3884" s="55" t="s">
        <v>1419</v>
      </c>
      <c r="AA3884" s="55" t="s">
        <v>1338</v>
      </c>
      <c r="AB3884" s="55">
        <v>3339</v>
      </c>
      <c r="AC3884" s="55">
        <v>3339</v>
      </c>
      <c r="AD3884" s="55">
        <v>0</v>
      </c>
      <c r="AE3884" s="55" t="s">
        <v>1339</v>
      </c>
      <c r="AF3884" s="55" t="s">
        <v>3146</v>
      </c>
      <c r="AG3884" s="55" t="s">
        <v>3147</v>
      </c>
      <c r="AH3884" s="55" t="s">
        <v>1235</v>
      </c>
      <c r="AJ3884" s="55" t="s">
        <v>16890</v>
      </c>
      <c r="AK3884" s="55">
        <v>0</v>
      </c>
      <c r="AL3884" s="55" t="s">
        <v>16866</v>
      </c>
      <c r="AN3884" s="55">
        <v>7</v>
      </c>
      <c r="AO3884" s="55" t="s">
        <v>16892</v>
      </c>
      <c r="AR3884" s="56">
        <v>44355</v>
      </c>
      <c r="AS3884" s="57">
        <v>0.3640856481481482</v>
      </c>
      <c r="AT3884" s="56">
        <v>44355</v>
      </c>
      <c r="AU3884" s="57">
        <v>0.62744212962962964</v>
      </c>
      <c r="AV3884" s="55" t="s">
        <v>1345</v>
      </c>
      <c r="AW3884" s="55" t="s">
        <v>1345</v>
      </c>
      <c r="AX3884" s="55" t="s">
        <v>1346</v>
      </c>
      <c r="CB3884" s="55" t="s">
        <v>3150</v>
      </c>
    </row>
    <row r="3885" spans="1:80">
      <c r="A3885" s="55" t="s">
        <v>16893</v>
      </c>
      <c r="B3885" s="55">
        <v>2</v>
      </c>
      <c r="C3885" s="55" t="s">
        <v>16894</v>
      </c>
      <c r="D3885" s="55" t="s">
        <v>16895</v>
      </c>
      <c r="E3885" s="55">
        <v>0</v>
      </c>
      <c r="F3885" s="55">
        <v>0</v>
      </c>
      <c r="G3885" s="56">
        <v>44347</v>
      </c>
      <c r="H3885" s="56">
        <v>44347</v>
      </c>
      <c r="I3885" s="56">
        <v>44347</v>
      </c>
      <c r="J3885" s="55">
        <v>0</v>
      </c>
      <c r="L3885" s="56">
        <v>44315</v>
      </c>
      <c r="M3885" s="56">
        <v>44347</v>
      </c>
      <c r="N3885" s="55">
        <v>0</v>
      </c>
      <c r="O3885" s="55">
        <v>0</v>
      </c>
      <c r="P3885" s="55">
        <v>0</v>
      </c>
      <c r="R3885" s="55">
        <v>0</v>
      </c>
      <c r="T3885" s="55">
        <v>5180558005</v>
      </c>
      <c r="U3885" s="55" t="s">
        <v>16896</v>
      </c>
      <c r="V3885" s="55" t="s">
        <v>16894</v>
      </c>
      <c r="W3885" s="55" t="s">
        <v>1336</v>
      </c>
      <c r="X3885" s="55" t="s">
        <v>1336</v>
      </c>
      <c r="Y3885" s="55">
        <v>0</v>
      </c>
      <c r="Z3885" s="55" t="s">
        <v>1419</v>
      </c>
      <c r="AA3885" s="55" t="s">
        <v>1338</v>
      </c>
      <c r="AB3885" s="55">
        <v>4389</v>
      </c>
      <c r="AC3885" s="55">
        <v>4389</v>
      </c>
      <c r="AD3885" s="55">
        <v>0</v>
      </c>
      <c r="AE3885" s="55" t="s">
        <v>1339</v>
      </c>
      <c r="AF3885" s="55" t="s">
        <v>3146</v>
      </c>
      <c r="AG3885" s="55" t="s">
        <v>3147</v>
      </c>
      <c r="AH3885" s="55" t="s">
        <v>1235</v>
      </c>
      <c r="AJ3885" s="55" t="s">
        <v>16895</v>
      </c>
      <c r="AK3885" s="55">
        <v>0</v>
      </c>
      <c r="AL3885" s="55" t="s">
        <v>16866</v>
      </c>
      <c r="AN3885" s="55">
        <v>6</v>
      </c>
      <c r="AO3885" s="55" t="s">
        <v>16897</v>
      </c>
      <c r="AR3885" s="56">
        <v>44315</v>
      </c>
      <c r="AS3885" s="57">
        <v>0.58266203703703701</v>
      </c>
      <c r="AT3885" s="56">
        <v>44383</v>
      </c>
      <c r="AU3885" s="57">
        <v>0.51092592592592589</v>
      </c>
      <c r="AV3885" s="55" t="s">
        <v>1345</v>
      </c>
      <c r="AW3885" s="55" t="s">
        <v>3374</v>
      </c>
      <c r="AX3885" s="55" t="s">
        <v>2167</v>
      </c>
      <c r="CB3885" s="55" t="s">
        <v>3150</v>
      </c>
    </row>
    <row r="3886" spans="1:80">
      <c r="A3886" s="55" t="s">
        <v>16898</v>
      </c>
      <c r="B3886" s="55">
        <v>2</v>
      </c>
      <c r="C3886" s="55" t="s">
        <v>16899</v>
      </c>
      <c r="D3886" s="55" t="s">
        <v>16900</v>
      </c>
      <c r="E3886" s="55">
        <v>0</v>
      </c>
      <c r="F3886" s="55">
        <v>1</v>
      </c>
      <c r="G3886" s="56">
        <v>44362</v>
      </c>
      <c r="H3886" s="56">
        <v>44362</v>
      </c>
      <c r="I3886" s="56">
        <v>44362</v>
      </c>
      <c r="J3886" s="55">
        <v>0</v>
      </c>
      <c r="L3886" s="56">
        <v>44355</v>
      </c>
      <c r="M3886" s="56">
        <v>44362</v>
      </c>
      <c r="N3886" s="55">
        <v>1</v>
      </c>
      <c r="O3886" s="55">
        <v>0</v>
      </c>
      <c r="P3886" s="55">
        <v>0</v>
      </c>
      <c r="R3886" s="55">
        <v>0</v>
      </c>
      <c r="T3886" s="55">
        <v>5194719001</v>
      </c>
      <c r="U3886" s="55" t="s">
        <v>16901</v>
      </c>
      <c r="V3886" s="55" t="s">
        <v>16899</v>
      </c>
      <c r="W3886" s="55" t="s">
        <v>1336</v>
      </c>
      <c r="X3886" s="55" t="s">
        <v>1336</v>
      </c>
      <c r="Y3886" s="55">
        <v>0</v>
      </c>
      <c r="Z3886" s="55" t="s">
        <v>1419</v>
      </c>
      <c r="AA3886" s="55" t="s">
        <v>1338</v>
      </c>
      <c r="AB3886" s="55">
        <v>4389</v>
      </c>
      <c r="AC3886" s="55">
        <v>4389</v>
      </c>
      <c r="AD3886" s="55">
        <v>0</v>
      </c>
      <c r="AE3886" s="55" t="s">
        <v>1339</v>
      </c>
      <c r="AF3886" s="55" t="s">
        <v>3146</v>
      </c>
      <c r="AG3886" s="55" t="s">
        <v>3147</v>
      </c>
      <c r="AH3886" s="55" t="s">
        <v>1235</v>
      </c>
      <c r="AJ3886" s="55" t="s">
        <v>16900</v>
      </c>
      <c r="AK3886" s="55">
        <v>0</v>
      </c>
      <c r="AL3886" s="55" t="s">
        <v>16866</v>
      </c>
      <c r="AN3886" s="55">
        <v>7</v>
      </c>
      <c r="AO3886" s="55" t="s">
        <v>16902</v>
      </c>
      <c r="AR3886" s="56">
        <v>44355</v>
      </c>
      <c r="AS3886" s="57">
        <v>0.36399305555555556</v>
      </c>
      <c r="AT3886" s="56">
        <v>44355</v>
      </c>
      <c r="AU3886" s="57">
        <v>0.62744212962962964</v>
      </c>
      <c r="AV3886" s="55" t="s">
        <v>1345</v>
      </c>
      <c r="AW3886" s="55" t="s">
        <v>1345</v>
      </c>
      <c r="AX3886" s="55" t="s">
        <v>1346</v>
      </c>
      <c r="CB3886" s="55" t="s">
        <v>3150</v>
      </c>
    </row>
    <row r="3887" spans="1:80">
      <c r="A3887" s="55" t="s">
        <v>16903</v>
      </c>
      <c r="B3887" s="55">
        <v>2</v>
      </c>
      <c r="C3887" s="55" t="s">
        <v>16904</v>
      </c>
      <c r="D3887" s="55" t="s">
        <v>16905</v>
      </c>
      <c r="E3887" s="55">
        <v>0</v>
      </c>
      <c r="F3887" s="55">
        <v>1</v>
      </c>
      <c r="G3887" s="56">
        <v>44377</v>
      </c>
      <c r="H3887" s="56">
        <v>44377</v>
      </c>
      <c r="I3887" s="56">
        <v>44377</v>
      </c>
      <c r="J3887" s="55">
        <v>0</v>
      </c>
      <c r="L3887" s="56">
        <v>44336</v>
      </c>
      <c r="M3887" s="56">
        <v>44377</v>
      </c>
      <c r="N3887" s="55">
        <v>1</v>
      </c>
      <c r="O3887" s="55">
        <v>0</v>
      </c>
      <c r="P3887" s="55">
        <v>0</v>
      </c>
      <c r="R3887" s="55">
        <v>0</v>
      </c>
      <c r="T3887" s="55">
        <v>5186704001</v>
      </c>
      <c r="U3887" s="55" t="s">
        <v>16906</v>
      </c>
      <c r="V3887" s="55" t="s">
        <v>16904</v>
      </c>
      <c r="W3887" s="55" t="s">
        <v>1336</v>
      </c>
      <c r="X3887" s="55" t="s">
        <v>1336</v>
      </c>
      <c r="Y3887" s="55">
        <v>0</v>
      </c>
      <c r="Z3887" s="55" t="s">
        <v>1419</v>
      </c>
      <c r="AA3887" s="55" t="s">
        <v>1338</v>
      </c>
      <c r="AB3887" s="55">
        <v>7455</v>
      </c>
      <c r="AC3887" s="55">
        <v>7455</v>
      </c>
      <c r="AD3887" s="55">
        <v>0</v>
      </c>
      <c r="AE3887" s="55" t="s">
        <v>1339</v>
      </c>
      <c r="AF3887" s="55" t="s">
        <v>3146</v>
      </c>
      <c r="AG3887" s="55" t="s">
        <v>3147</v>
      </c>
      <c r="AH3887" s="55" t="s">
        <v>1235</v>
      </c>
      <c r="AJ3887" s="55" t="s">
        <v>16905</v>
      </c>
      <c r="AK3887" s="55">
        <v>0</v>
      </c>
      <c r="AL3887" s="55" t="s">
        <v>16907</v>
      </c>
      <c r="AN3887" s="55">
        <v>7</v>
      </c>
      <c r="AO3887" s="55" t="s">
        <v>16908</v>
      </c>
      <c r="AR3887" s="56">
        <v>44336</v>
      </c>
      <c r="AS3887" s="57">
        <v>0.66456018518518511</v>
      </c>
      <c r="AT3887" s="56">
        <v>44337</v>
      </c>
      <c r="AU3887" s="57">
        <v>0.30603009259259256</v>
      </c>
      <c r="AV3887" s="55" t="s">
        <v>1345</v>
      </c>
      <c r="AW3887" s="55" t="s">
        <v>1345</v>
      </c>
      <c r="AX3887" s="55" t="s">
        <v>1346</v>
      </c>
      <c r="CB3887" s="55" t="s">
        <v>3150</v>
      </c>
    </row>
    <row r="3888" spans="1:80">
      <c r="A3888" s="55" t="s">
        <v>16909</v>
      </c>
      <c r="B3888" s="55">
        <v>2</v>
      </c>
      <c r="C3888" s="55" t="s">
        <v>16910</v>
      </c>
      <c r="D3888" s="55" t="s">
        <v>16911</v>
      </c>
      <c r="E3888" s="55">
        <v>0</v>
      </c>
      <c r="F3888" s="55">
        <v>1</v>
      </c>
      <c r="G3888" s="56">
        <v>44377</v>
      </c>
      <c r="H3888" s="56">
        <v>44377</v>
      </c>
      <c r="I3888" s="56">
        <v>44377</v>
      </c>
      <c r="J3888" s="55">
        <v>0</v>
      </c>
      <c r="L3888" s="56">
        <v>44336</v>
      </c>
      <c r="M3888" s="56">
        <v>44377</v>
      </c>
      <c r="N3888" s="55">
        <v>1</v>
      </c>
      <c r="O3888" s="55">
        <v>0</v>
      </c>
      <c r="P3888" s="55">
        <v>0</v>
      </c>
      <c r="R3888" s="55">
        <v>0</v>
      </c>
      <c r="T3888" s="55">
        <v>5186672007</v>
      </c>
      <c r="U3888" s="55" t="s">
        <v>16912</v>
      </c>
      <c r="V3888" s="55" t="s">
        <v>16910</v>
      </c>
      <c r="W3888" s="55" t="s">
        <v>1336</v>
      </c>
      <c r="X3888" s="55" t="s">
        <v>1336</v>
      </c>
      <c r="Y3888" s="55">
        <v>0</v>
      </c>
      <c r="Z3888" s="55" t="s">
        <v>1419</v>
      </c>
      <c r="AA3888" s="55" t="s">
        <v>1338</v>
      </c>
      <c r="AB3888" s="55">
        <v>6300</v>
      </c>
      <c r="AC3888" s="55">
        <v>6300</v>
      </c>
      <c r="AD3888" s="55">
        <v>0</v>
      </c>
      <c r="AE3888" s="55" t="s">
        <v>1339</v>
      </c>
      <c r="AF3888" s="55" t="s">
        <v>3146</v>
      </c>
      <c r="AG3888" s="55" t="s">
        <v>3147</v>
      </c>
      <c r="AH3888" s="55" t="s">
        <v>1235</v>
      </c>
      <c r="AJ3888" s="55" t="s">
        <v>16911</v>
      </c>
      <c r="AK3888" s="55">
        <v>0</v>
      </c>
      <c r="AL3888" s="55" t="s">
        <v>16907</v>
      </c>
      <c r="AN3888" s="55">
        <v>7</v>
      </c>
      <c r="AO3888" s="55" t="s">
        <v>16913</v>
      </c>
      <c r="AR3888" s="56">
        <v>44336</v>
      </c>
      <c r="AS3888" s="57">
        <v>0.66464120370370372</v>
      </c>
      <c r="AT3888" s="56">
        <v>44337</v>
      </c>
      <c r="AU3888" s="57">
        <v>0.30603009259259256</v>
      </c>
      <c r="AV3888" s="55" t="s">
        <v>1345</v>
      </c>
      <c r="AW3888" s="55" t="s">
        <v>1345</v>
      </c>
      <c r="AX3888" s="55" t="s">
        <v>1346</v>
      </c>
      <c r="CB3888" s="55" t="s">
        <v>3150</v>
      </c>
    </row>
    <row r="3889" spans="1:80">
      <c r="A3889" s="55" t="s">
        <v>16914</v>
      </c>
      <c r="B3889" s="55">
        <v>2</v>
      </c>
      <c r="C3889" s="55" t="s">
        <v>16915</v>
      </c>
      <c r="D3889" s="55" t="s">
        <v>16916</v>
      </c>
      <c r="E3889" s="55">
        <v>0</v>
      </c>
      <c r="F3889" s="55">
        <v>1</v>
      </c>
      <c r="G3889" s="56">
        <v>44377</v>
      </c>
      <c r="H3889" s="56">
        <v>44377</v>
      </c>
      <c r="I3889" s="56">
        <v>44377</v>
      </c>
      <c r="J3889" s="55">
        <v>0</v>
      </c>
      <c r="L3889" s="56">
        <v>44336</v>
      </c>
      <c r="M3889" s="56">
        <v>44377</v>
      </c>
      <c r="N3889" s="55">
        <v>1</v>
      </c>
      <c r="O3889" s="55">
        <v>0</v>
      </c>
      <c r="P3889" s="55">
        <v>0</v>
      </c>
      <c r="R3889" s="55">
        <v>0</v>
      </c>
      <c r="T3889" s="55">
        <v>5186673004</v>
      </c>
      <c r="U3889" s="55" t="s">
        <v>16917</v>
      </c>
      <c r="V3889" s="55" t="s">
        <v>16915</v>
      </c>
      <c r="W3889" s="55" t="s">
        <v>1336</v>
      </c>
      <c r="X3889" s="55" t="s">
        <v>1336</v>
      </c>
      <c r="Y3889" s="55">
        <v>0</v>
      </c>
      <c r="Z3889" s="55" t="s">
        <v>1419</v>
      </c>
      <c r="AA3889" s="55" t="s">
        <v>1338</v>
      </c>
      <c r="AB3889" s="55">
        <v>5145</v>
      </c>
      <c r="AC3889" s="55">
        <v>5145</v>
      </c>
      <c r="AD3889" s="55">
        <v>0</v>
      </c>
      <c r="AE3889" s="55" t="s">
        <v>1339</v>
      </c>
      <c r="AF3889" s="55" t="s">
        <v>3146</v>
      </c>
      <c r="AG3889" s="55" t="s">
        <v>3147</v>
      </c>
      <c r="AH3889" s="55" t="s">
        <v>1235</v>
      </c>
      <c r="AJ3889" s="55" t="s">
        <v>16916</v>
      </c>
      <c r="AK3889" s="55">
        <v>0</v>
      </c>
      <c r="AL3889" s="55" t="s">
        <v>16907</v>
      </c>
      <c r="AN3889" s="55">
        <v>7</v>
      </c>
      <c r="AO3889" s="55" t="s">
        <v>16918</v>
      </c>
      <c r="AR3889" s="56">
        <v>44336</v>
      </c>
      <c r="AS3889" s="57">
        <v>0.6647453703703704</v>
      </c>
      <c r="AT3889" s="56">
        <v>44337</v>
      </c>
      <c r="AU3889" s="57">
        <v>0.30603009259259256</v>
      </c>
      <c r="AV3889" s="55" t="s">
        <v>1345</v>
      </c>
      <c r="AW3889" s="55" t="s">
        <v>1345</v>
      </c>
      <c r="AX3889" s="55" t="s">
        <v>1346</v>
      </c>
      <c r="CB3889" s="55" t="s">
        <v>3150</v>
      </c>
    </row>
    <row r="3890" spans="1:80">
      <c r="A3890" s="55" t="s">
        <v>16919</v>
      </c>
      <c r="B3890" s="55">
        <v>2</v>
      </c>
      <c r="C3890" s="55" t="s">
        <v>16920</v>
      </c>
      <c r="D3890" s="55" t="s">
        <v>16921</v>
      </c>
      <c r="E3890" s="55">
        <v>0</v>
      </c>
      <c r="F3890" s="55">
        <v>1</v>
      </c>
      <c r="G3890" s="56">
        <v>44377</v>
      </c>
      <c r="H3890" s="56">
        <v>44377</v>
      </c>
      <c r="I3890" s="56">
        <v>44377</v>
      </c>
      <c r="J3890" s="55">
        <v>0</v>
      </c>
      <c r="L3890" s="56">
        <v>44336</v>
      </c>
      <c r="M3890" s="56">
        <v>44377</v>
      </c>
      <c r="N3890" s="55">
        <v>1</v>
      </c>
      <c r="O3890" s="55">
        <v>0</v>
      </c>
      <c r="P3890" s="55">
        <v>0</v>
      </c>
      <c r="R3890" s="55">
        <v>0</v>
      </c>
      <c r="T3890" s="55">
        <v>5186677003</v>
      </c>
      <c r="U3890" s="55" t="s">
        <v>16922</v>
      </c>
      <c r="V3890" s="55" t="s">
        <v>16920</v>
      </c>
      <c r="W3890" s="55" t="s">
        <v>1336</v>
      </c>
      <c r="X3890" s="55" t="s">
        <v>1336</v>
      </c>
      <c r="Y3890" s="55">
        <v>0</v>
      </c>
      <c r="Z3890" s="55" t="s">
        <v>1419</v>
      </c>
      <c r="AA3890" s="55" t="s">
        <v>1338</v>
      </c>
      <c r="AB3890" s="55">
        <v>5145</v>
      </c>
      <c r="AC3890" s="55">
        <v>5145</v>
      </c>
      <c r="AD3890" s="55">
        <v>0</v>
      </c>
      <c r="AE3890" s="55" t="s">
        <v>1339</v>
      </c>
      <c r="AF3890" s="55" t="s">
        <v>3146</v>
      </c>
      <c r="AG3890" s="55" t="s">
        <v>3147</v>
      </c>
      <c r="AH3890" s="55" t="s">
        <v>1235</v>
      </c>
      <c r="AJ3890" s="55" t="s">
        <v>16921</v>
      </c>
      <c r="AK3890" s="55">
        <v>0</v>
      </c>
      <c r="AL3890" s="55" t="s">
        <v>16907</v>
      </c>
      <c r="AN3890" s="55">
        <v>7</v>
      </c>
      <c r="AO3890" s="55" t="s">
        <v>16923</v>
      </c>
      <c r="AR3890" s="56">
        <v>44336</v>
      </c>
      <c r="AS3890" s="57">
        <v>0.66483796296296294</v>
      </c>
      <c r="AT3890" s="56">
        <v>44337</v>
      </c>
      <c r="AU3890" s="57">
        <v>0.30603009259259256</v>
      </c>
      <c r="AV3890" s="55" t="s">
        <v>1345</v>
      </c>
      <c r="AW3890" s="55" t="s">
        <v>1345</v>
      </c>
      <c r="AX3890" s="55" t="s">
        <v>1346</v>
      </c>
      <c r="CB3890" s="55" t="s">
        <v>3150</v>
      </c>
    </row>
    <row r="3891" spans="1:80">
      <c r="A3891" s="55" t="s">
        <v>16924</v>
      </c>
      <c r="B3891" s="55">
        <v>2</v>
      </c>
      <c r="C3891" s="55" t="s">
        <v>16925</v>
      </c>
      <c r="D3891" s="55" t="s">
        <v>16926</v>
      </c>
      <c r="E3891" s="55">
        <v>0</v>
      </c>
      <c r="F3891" s="55">
        <v>1</v>
      </c>
      <c r="G3891" s="56">
        <v>44377</v>
      </c>
      <c r="H3891" s="56">
        <v>44377</v>
      </c>
      <c r="I3891" s="56">
        <v>44377</v>
      </c>
      <c r="J3891" s="55">
        <v>0</v>
      </c>
      <c r="L3891" s="56">
        <v>44336</v>
      </c>
      <c r="M3891" s="56">
        <v>44377</v>
      </c>
      <c r="N3891" s="55">
        <v>1</v>
      </c>
      <c r="O3891" s="55">
        <v>0</v>
      </c>
      <c r="P3891" s="55">
        <v>0</v>
      </c>
      <c r="R3891" s="55">
        <v>0</v>
      </c>
      <c r="T3891" s="55">
        <v>5186669009</v>
      </c>
      <c r="U3891" s="55" t="s">
        <v>16927</v>
      </c>
      <c r="V3891" s="55" t="s">
        <v>16925</v>
      </c>
      <c r="W3891" s="55" t="s">
        <v>1336</v>
      </c>
      <c r="X3891" s="55" t="s">
        <v>1336</v>
      </c>
      <c r="Y3891" s="55">
        <v>0</v>
      </c>
      <c r="Z3891" s="55" t="s">
        <v>1419</v>
      </c>
      <c r="AA3891" s="55" t="s">
        <v>1338</v>
      </c>
      <c r="AB3891" s="55">
        <v>9870</v>
      </c>
      <c r="AC3891" s="55">
        <v>9870</v>
      </c>
      <c r="AD3891" s="55">
        <v>0</v>
      </c>
      <c r="AE3891" s="55" t="s">
        <v>1339</v>
      </c>
      <c r="AF3891" s="55" t="s">
        <v>3146</v>
      </c>
      <c r="AG3891" s="55" t="s">
        <v>3147</v>
      </c>
      <c r="AH3891" s="55" t="s">
        <v>1235</v>
      </c>
      <c r="AJ3891" s="55" t="s">
        <v>16926</v>
      </c>
      <c r="AK3891" s="55">
        <v>0</v>
      </c>
      <c r="AL3891" s="55" t="s">
        <v>16907</v>
      </c>
      <c r="AN3891" s="55">
        <v>7</v>
      </c>
      <c r="AO3891" s="55" t="s">
        <v>16928</v>
      </c>
      <c r="AR3891" s="56">
        <v>44336</v>
      </c>
      <c r="AS3891" s="57">
        <v>0.66446759259259258</v>
      </c>
      <c r="AT3891" s="56">
        <v>44337</v>
      </c>
      <c r="AU3891" s="57">
        <v>0.30603009259259256</v>
      </c>
      <c r="AV3891" s="55" t="s">
        <v>1345</v>
      </c>
      <c r="AW3891" s="55" t="s">
        <v>1345</v>
      </c>
      <c r="AX3891" s="55" t="s">
        <v>1346</v>
      </c>
      <c r="CB3891" s="55" t="s">
        <v>3150</v>
      </c>
    </row>
    <row r="3892" spans="1:80">
      <c r="A3892" s="55" t="s">
        <v>16929</v>
      </c>
      <c r="B3892" s="55">
        <v>2</v>
      </c>
      <c r="C3892" s="55" t="s">
        <v>16930</v>
      </c>
      <c r="D3892" s="55" t="s">
        <v>16931</v>
      </c>
      <c r="E3892" s="55">
        <v>0</v>
      </c>
      <c r="F3892" s="55">
        <v>1</v>
      </c>
      <c r="G3892" s="56">
        <v>44347</v>
      </c>
      <c r="H3892" s="56">
        <v>44347</v>
      </c>
      <c r="I3892" s="56">
        <v>44347</v>
      </c>
      <c r="J3892" s="55">
        <v>1</v>
      </c>
      <c r="K3892" s="56">
        <v>44413</v>
      </c>
      <c r="L3892" s="56">
        <v>44314</v>
      </c>
      <c r="M3892" s="56">
        <v>44347</v>
      </c>
      <c r="N3892" s="55">
        <v>1</v>
      </c>
      <c r="O3892" s="55">
        <v>1</v>
      </c>
      <c r="P3892" s="55">
        <v>1</v>
      </c>
      <c r="Q3892" s="56">
        <v>44414</v>
      </c>
      <c r="R3892" s="55">
        <v>0</v>
      </c>
      <c r="T3892" s="55">
        <v>5180493001</v>
      </c>
      <c r="U3892" s="55" t="s">
        <v>16932</v>
      </c>
      <c r="V3892" s="55" t="s">
        <v>16930</v>
      </c>
      <c r="W3892" s="55" t="s">
        <v>1336</v>
      </c>
      <c r="X3892" s="55" t="s">
        <v>1336</v>
      </c>
      <c r="Y3892" s="55">
        <v>0</v>
      </c>
      <c r="Z3892" s="55" t="s">
        <v>1419</v>
      </c>
      <c r="AA3892" s="55" t="s">
        <v>1338</v>
      </c>
      <c r="AB3892" s="55">
        <v>1575</v>
      </c>
      <c r="AC3892" s="55">
        <v>1575</v>
      </c>
      <c r="AD3892" s="55">
        <v>0</v>
      </c>
      <c r="AE3892" s="55" t="s">
        <v>1339</v>
      </c>
      <c r="AF3892" s="55" t="s">
        <v>3146</v>
      </c>
      <c r="AG3892" s="55" t="s">
        <v>3147</v>
      </c>
      <c r="AH3892" s="55" t="s">
        <v>1235</v>
      </c>
      <c r="AJ3892" s="55" t="s">
        <v>16931</v>
      </c>
      <c r="AK3892" s="55">
        <v>0</v>
      </c>
      <c r="AL3892" s="55" t="s">
        <v>16933</v>
      </c>
      <c r="AN3892" s="55">
        <v>1</v>
      </c>
      <c r="AO3892" s="55" t="s">
        <v>16934</v>
      </c>
      <c r="AR3892" s="56">
        <v>44314</v>
      </c>
      <c r="AS3892" s="57">
        <v>0.67546296296296304</v>
      </c>
      <c r="AT3892" s="56">
        <v>44413</v>
      </c>
      <c r="AU3892" s="57">
        <v>0.66741898148148149</v>
      </c>
      <c r="AV3892" s="55" t="s">
        <v>1345</v>
      </c>
      <c r="AW3892" s="55" t="s">
        <v>1345</v>
      </c>
      <c r="AX3892" s="55" t="s">
        <v>1346</v>
      </c>
      <c r="CB3892" s="55" t="s">
        <v>3150</v>
      </c>
    </row>
    <row r="3893" spans="1:80">
      <c r="A3893" s="55" t="s">
        <v>16935</v>
      </c>
      <c r="B3893" s="55">
        <v>2</v>
      </c>
      <c r="C3893" s="55" t="s">
        <v>16936</v>
      </c>
      <c r="D3893" s="55" t="s">
        <v>16937</v>
      </c>
      <c r="E3893" s="55">
        <v>0</v>
      </c>
      <c r="F3893" s="55">
        <v>1</v>
      </c>
      <c r="G3893" s="56">
        <v>44347</v>
      </c>
      <c r="H3893" s="56">
        <v>44347</v>
      </c>
      <c r="I3893" s="56">
        <v>44347</v>
      </c>
      <c r="J3893" s="55">
        <v>1</v>
      </c>
      <c r="K3893" s="56">
        <v>44413</v>
      </c>
      <c r="L3893" s="56">
        <v>44314</v>
      </c>
      <c r="M3893" s="56">
        <v>44347</v>
      </c>
      <c r="N3893" s="55">
        <v>1</v>
      </c>
      <c r="O3893" s="55">
        <v>1</v>
      </c>
      <c r="P3893" s="55">
        <v>1</v>
      </c>
      <c r="Q3893" s="56">
        <v>44414</v>
      </c>
      <c r="R3893" s="55">
        <v>0</v>
      </c>
      <c r="T3893" s="55">
        <v>5180494009</v>
      </c>
      <c r="U3893" s="55" t="s">
        <v>16938</v>
      </c>
      <c r="V3893" s="55" t="s">
        <v>16936</v>
      </c>
      <c r="W3893" s="55" t="s">
        <v>1336</v>
      </c>
      <c r="X3893" s="55" t="s">
        <v>1336</v>
      </c>
      <c r="Y3893" s="55">
        <v>0</v>
      </c>
      <c r="Z3893" s="55" t="s">
        <v>1419</v>
      </c>
      <c r="AA3893" s="55" t="s">
        <v>1338</v>
      </c>
      <c r="AB3893" s="55">
        <v>1575</v>
      </c>
      <c r="AC3893" s="55">
        <v>1575</v>
      </c>
      <c r="AD3893" s="55">
        <v>0</v>
      </c>
      <c r="AE3893" s="55" t="s">
        <v>1339</v>
      </c>
      <c r="AF3893" s="55" t="s">
        <v>3146</v>
      </c>
      <c r="AG3893" s="55" t="s">
        <v>3147</v>
      </c>
      <c r="AH3893" s="55" t="s">
        <v>1235</v>
      </c>
      <c r="AJ3893" s="55" t="s">
        <v>16937</v>
      </c>
      <c r="AK3893" s="55">
        <v>0</v>
      </c>
      <c r="AL3893" s="55" t="s">
        <v>16933</v>
      </c>
      <c r="AN3893" s="55">
        <v>1</v>
      </c>
      <c r="AO3893" s="55" t="s">
        <v>16939</v>
      </c>
      <c r="AR3893" s="56">
        <v>44314</v>
      </c>
      <c r="AS3893" s="57">
        <v>0.67555555555555558</v>
      </c>
      <c r="AT3893" s="56">
        <v>44413</v>
      </c>
      <c r="AU3893" s="57">
        <v>0.66741898148148149</v>
      </c>
      <c r="AV3893" s="55" t="s">
        <v>1345</v>
      </c>
      <c r="AW3893" s="55" t="s">
        <v>1345</v>
      </c>
      <c r="AX3893" s="55" t="s">
        <v>1346</v>
      </c>
      <c r="CB3893" s="55" t="s">
        <v>3150</v>
      </c>
    </row>
    <row r="3894" spans="1:80">
      <c r="A3894" s="55" t="s">
        <v>16940</v>
      </c>
      <c r="B3894" s="55">
        <v>2</v>
      </c>
      <c r="C3894" s="55" t="s">
        <v>16941</v>
      </c>
      <c r="D3894" s="55" t="s">
        <v>16942</v>
      </c>
      <c r="E3894" s="55">
        <v>0</v>
      </c>
      <c r="F3894" s="55">
        <v>1</v>
      </c>
      <c r="G3894" s="56">
        <v>44347</v>
      </c>
      <c r="H3894" s="56">
        <v>44347</v>
      </c>
      <c r="I3894" s="56">
        <v>44347</v>
      </c>
      <c r="J3894" s="55">
        <v>1</v>
      </c>
      <c r="K3894" s="56">
        <v>44413</v>
      </c>
      <c r="L3894" s="56">
        <v>44314</v>
      </c>
      <c r="M3894" s="56">
        <v>44347</v>
      </c>
      <c r="N3894" s="55">
        <v>1</v>
      </c>
      <c r="O3894" s="55">
        <v>1</v>
      </c>
      <c r="P3894" s="55">
        <v>1</v>
      </c>
      <c r="Q3894" s="56">
        <v>44414</v>
      </c>
      <c r="R3894" s="55">
        <v>0</v>
      </c>
      <c r="T3894" s="55">
        <v>5180490000</v>
      </c>
      <c r="U3894" s="55" t="s">
        <v>16943</v>
      </c>
      <c r="V3894" s="55" t="s">
        <v>16941</v>
      </c>
      <c r="W3894" s="55" t="s">
        <v>1336</v>
      </c>
      <c r="X3894" s="55" t="s">
        <v>1336</v>
      </c>
      <c r="Y3894" s="55">
        <v>0</v>
      </c>
      <c r="Z3894" s="55" t="s">
        <v>1419</v>
      </c>
      <c r="AA3894" s="55" t="s">
        <v>1338</v>
      </c>
      <c r="AB3894" s="55">
        <v>3675</v>
      </c>
      <c r="AC3894" s="55">
        <v>3675</v>
      </c>
      <c r="AD3894" s="55">
        <v>0</v>
      </c>
      <c r="AE3894" s="55" t="s">
        <v>1339</v>
      </c>
      <c r="AF3894" s="55" t="s">
        <v>3146</v>
      </c>
      <c r="AG3894" s="55" t="s">
        <v>3147</v>
      </c>
      <c r="AH3894" s="55" t="s">
        <v>1235</v>
      </c>
      <c r="AJ3894" s="55" t="s">
        <v>16942</v>
      </c>
      <c r="AK3894" s="55">
        <v>0</v>
      </c>
      <c r="AL3894" s="55" t="s">
        <v>16933</v>
      </c>
      <c r="AN3894" s="55">
        <v>1</v>
      </c>
      <c r="AO3894" s="55" t="s">
        <v>16944</v>
      </c>
      <c r="AR3894" s="56">
        <v>44314</v>
      </c>
      <c r="AS3894" s="57">
        <v>0.6753703703703704</v>
      </c>
      <c r="AT3894" s="56">
        <v>44413</v>
      </c>
      <c r="AU3894" s="57">
        <v>0.66741898148148149</v>
      </c>
      <c r="AV3894" s="55" t="s">
        <v>1345</v>
      </c>
      <c r="AW3894" s="55" t="s">
        <v>1345</v>
      </c>
      <c r="AX3894" s="55" t="s">
        <v>1346</v>
      </c>
      <c r="CB3894" s="55" t="s">
        <v>3150</v>
      </c>
    </row>
    <row r="3895" spans="1:80">
      <c r="A3895" s="55" t="s">
        <v>16945</v>
      </c>
      <c r="B3895" s="55">
        <v>2</v>
      </c>
      <c r="C3895" s="55" t="s">
        <v>16946</v>
      </c>
      <c r="D3895" s="55" t="s">
        <v>16947</v>
      </c>
      <c r="E3895" s="55">
        <v>0</v>
      </c>
      <c r="F3895" s="55">
        <v>0</v>
      </c>
      <c r="G3895" s="56">
        <v>44347</v>
      </c>
      <c r="H3895" s="56">
        <v>44347</v>
      </c>
      <c r="I3895" s="56">
        <v>44347</v>
      </c>
      <c r="J3895" s="55">
        <v>0</v>
      </c>
      <c r="L3895" s="56">
        <v>44313</v>
      </c>
      <c r="M3895" s="56">
        <v>44347</v>
      </c>
      <c r="N3895" s="55">
        <v>0</v>
      </c>
      <c r="O3895" s="55">
        <v>0</v>
      </c>
      <c r="P3895" s="55">
        <v>0</v>
      </c>
      <c r="R3895" s="55">
        <v>0</v>
      </c>
      <c r="T3895" s="55">
        <v>5180302009</v>
      </c>
      <c r="U3895" s="55" t="s">
        <v>16948</v>
      </c>
      <c r="V3895" s="55" t="s">
        <v>16946</v>
      </c>
      <c r="W3895" s="55" t="s">
        <v>1336</v>
      </c>
      <c r="X3895" s="55" t="s">
        <v>1336</v>
      </c>
      <c r="Y3895" s="55">
        <v>0</v>
      </c>
      <c r="Z3895" s="55" t="s">
        <v>1419</v>
      </c>
      <c r="AA3895" s="55" t="s">
        <v>1338</v>
      </c>
      <c r="AB3895" s="55">
        <v>840</v>
      </c>
      <c r="AC3895" s="55">
        <v>840</v>
      </c>
      <c r="AD3895" s="55">
        <v>0</v>
      </c>
      <c r="AE3895" s="55" t="s">
        <v>1339</v>
      </c>
      <c r="AF3895" s="55" t="s">
        <v>3146</v>
      </c>
      <c r="AG3895" s="55" t="s">
        <v>3147</v>
      </c>
      <c r="AH3895" s="55" t="s">
        <v>1235</v>
      </c>
      <c r="AJ3895" s="55" t="s">
        <v>16947</v>
      </c>
      <c r="AK3895" s="55">
        <v>0</v>
      </c>
      <c r="AL3895" s="55" t="s">
        <v>16949</v>
      </c>
      <c r="AN3895" s="55">
        <v>1</v>
      </c>
      <c r="AO3895" s="55" t="s">
        <v>16950</v>
      </c>
      <c r="AR3895" s="56">
        <v>44313</v>
      </c>
      <c r="AS3895" s="57">
        <v>0.7678124999999999</v>
      </c>
      <c r="AT3895" s="56">
        <v>44348</v>
      </c>
      <c r="AU3895" s="57">
        <v>0.6036921296296297</v>
      </c>
      <c r="AV3895" s="55" t="s">
        <v>1345</v>
      </c>
      <c r="AW3895" s="55" t="s">
        <v>3374</v>
      </c>
      <c r="AX3895" s="55" t="s">
        <v>2167</v>
      </c>
      <c r="CB3895" s="55" t="s">
        <v>3150</v>
      </c>
    </row>
    <row r="3896" spans="1:80">
      <c r="A3896" s="55" t="s">
        <v>16951</v>
      </c>
      <c r="B3896" s="55">
        <v>2</v>
      </c>
      <c r="C3896" s="55" t="s">
        <v>16952</v>
      </c>
      <c r="D3896" s="55" t="s">
        <v>16953</v>
      </c>
      <c r="E3896" s="55">
        <v>0</v>
      </c>
      <c r="F3896" s="55">
        <v>1</v>
      </c>
      <c r="G3896" s="56">
        <v>44347</v>
      </c>
      <c r="H3896" s="56">
        <v>44347</v>
      </c>
      <c r="I3896" s="56">
        <v>44347</v>
      </c>
      <c r="J3896" s="55">
        <v>1</v>
      </c>
      <c r="K3896" s="56">
        <v>44399</v>
      </c>
      <c r="L3896" s="56">
        <v>44344</v>
      </c>
      <c r="M3896" s="56">
        <v>44347</v>
      </c>
      <c r="N3896" s="55">
        <v>1</v>
      </c>
      <c r="O3896" s="55">
        <v>1</v>
      </c>
      <c r="P3896" s="55">
        <v>1</v>
      </c>
      <c r="Q3896" s="56">
        <v>44399</v>
      </c>
      <c r="R3896" s="55">
        <v>0</v>
      </c>
      <c r="T3896" s="55">
        <v>5196599001</v>
      </c>
      <c r="U3896" s="55" t="s">
        <v>16954</v>
      </c>
      <c r="V3896" s="55" t="s">
        <v>16952</v>
      </c>
      <c r="W3896" s="55" t="s">
        <v>1336</v>
      </c>
      <c r="X3896" s="55" t="s">
        <v>1336</v>
      </c>
      <c r="Y3896" s="55">
        <v>0</v>
      </c>
      <c r="Z3896" s="55" t="s">
        <v>1419</v>
      </c>
      <c r="AA3896" s="55" t="s">
        <v>1338</v>
      </c>
      <c r="AB3896" s="55">
        <v>840</v>
      </c>
      <c r="AC3896" s="55">
        <v>840</v>
      </c>
      <c r="AD3896" s="55">
        <v>0</v>
      </c>
      <c r="AE3896" s="55" t="s">
        <v>1339</v>
      </c>
      <c r="AF3896" s="55" t="s">
        <v>3146</v>
      </c>
      <c r="AG3896" s="55" t="s">
        <v>3147</v>
      </c>
      <c r="AH3896" s="55" t="s">
        <v>1235</v>
      </c>
      <c r="AJ3896" s="55" t="s">
        <v>16953</v>
      </c>
      <c r="AK3896" s="55">
        <v>0</v>
      </c>
      <c r="AL3896" s="55" t="s">
        <v>16949</v>
      </c>
      <c r="AN3896" s="55">
        <v>2</v>
      </c>
      <c r="AO3896" s="55" t="s">
        <v>16955</v>
      </c>
      <c r="AR3896" s="56">
        <v>44344</v>
      </c>
      <c r="AS3896" s="57">
        <v>0.51097222222222227</v>
      </c>
      <c r="AT3896" s="56">
        <v>44399</v>
      </c>
      <c r="AU3896" s="57">
        <v>0.59513888888888888</v>
      </c>
      <c r="AV3896" s="55" t="s">
        <v>1345</v>
      </c>
      <c r="AW3896" s="55" t="s">
        <v>1345</v>
      </c>
      <c r="AX3896" s="55" t="s">
        <v>1346</v>
      </c>
      <c r="CB3896" s="55" t="s">
        <v>3150</v>
      </c>
    </row>
    <row r="3897" spans="1:80">
      <c r="A3897" s="55" t="s">
        <v>16956</v>
      </c>
      <c r="B3897" s="55">
        <v>2</v>
      </c>
      <c r="C3897" s="55" t="s">
        <v>16957</v>
      </c>
      <c r="D3897" s="55" t="s">
        <v>16958</v>
      </c>
      <c r="E3897" s="55">
        <v>0</v>
      </c>
      <c r="F3897" s="55">
        <v>0</v>
      </c>
      <c r="G3897" s="56">
        <v>44347</v>
      </c>
      <c r="H3897" s="56">
        <v>44347</v>
      </c>
      <c r="I3897" s="56">
        <v>44347</v>
      </c>
      <c r="J3897" s="55">
        <v>0</v>
      </c>
      <c r="L3897" s="56">
        <v>44313</v>
      </c>
      <c r="M3897" s="56">
        <v>44347</v>
      </c>
      <c r="N3897" s="55">
        <v>0</v>
      </c>
      <c r="O3897" s="55">
        <v>0</v>
      </c>
      <c r="P3897" s="55">
        <v>0</v>
      </c>
      <c r="R3897" s="55">
        <v>0</v>
      </c>
      <c r="T3897" s="55">
        <v>5180305001</v>
      </c>
      <c r="U3897" s="55" t="s">
        <v>16959</v>
      </c>
      <c r="V3897" s="55" t="s">
        <v>16957</v>
      </c>
      <c r="W3897" s="55" t="s">
        <v>1336</v>
      </c>
      <c r="X3897" s="55" t="s">
        <v>1336</v>
      </c>
      <c r="Y3897" s="55">
        <v>0</v>
      </c>
      <c r="Z3897" s="55" t="s">
        <v>1419</v>
      </c>
      <c r="AA3897" s="55" t="s">
        <v>1338</v>
      </c>
      <c r="AB3897" s="55">
        <v>840</v>
      </c>
      <c r="AC3897" s="55">
        <v>840</v>
      </c>
      <c r="AD3897" s="55">
        <v>0</v>
      </c>
      <c r="AE3897" s="55" t="s">
        <v>1339</v>
      </c>
      <c r="AF3897" s="55" t="s">
        <v>3146</v>
      </c>
      <c r="AG3897" s="55" t="s">
        <v>3147</v>
      </c>
      <c r="AH3897" s="55" t="s">
        <v>1235</v>
      </c>
      <c r="AJ3897" s="55" t="s">
        <v>16958</v>
      </c>
      <c r="AK3897" s="55">
        <v>0</v>
      </c>
      <c r="AL3897" s="55" t="s">
        <v>16949</v>
      </c>
      <c r="AN3897" s="55">
        <v>1</v>
      </c>
      <c r="AO3897" s="55" t="s">
        <v>16960</v>
      </c>
      <c r="AR3897" s="56">
        <v>44313</v>
      </c>
      <c r="AS3897" s="57">
        <v>0.76790509259259254</v>
      </c>
      <c r="AT3897" s="56">
        <v>44348</v>
      </c>
      <c r="AU3897" s="57">
        <v>0.61486111111111108</v>
      </c>
      <c r="AV3897" s="55" t="s">
        <v>1345</v>
      </c>
      <c r="AW3897" s="55" t="s">
        <v>3374</v>
      </c>
      <c r="AX3897" s="55" t="s">
        <v>2167</v>
      </c>
      <c r="CB3897" s="55" t="s">
        <v>3150</v>
      </c>
    </row>
    <row r="3898" spans="1:80">
      <c r="A3898" s="55" t="s">
        <v>16961</v>
      </c>
      <c r="B3898" s="55">
        <v>2</v>
      </c>
      <c r="C3898" s="55" t="s">
        <v>16962</v>
      </c>
      <c r="D3898" s="55" t="s">
        <v>16963</v>
      </c>
      <c r="E3898" s="55">
        <v>0</v>
      </c>
      <c r="F3898" s="55">
        <v>1</v>
      </c>
      <c r="G3898" s="56">
        <v>44347</v>
      </c>
      <c r="H3898" s="56">
        <v>44347</v>
      </c>
      <c r="I3898" s="56">
        <v>44347</v>
      </c>
      <c r="J3898" s="55">
        <v>1</v>
      </c>
      <c r="K3898" s="56">
        <v>44399</v>
      </c>
      <c r="L3898" s="56">
        <v>44344</v>
      </c>
      <c r="M3898" s="56">
        <v>44347</v>
      </c>
      <c r="N3898" s="55">
        <v>1</v>
      </c>
      <c r="O3898" s="55">
        <v>1</v>
      </c>
      <c r="P3898" s="55">
        <v>1</v>
      </c>
      <c r="Q3898" s="56">
        <v>44399</v>
      </c>
      <c r="R3898" s="55">
        <v>0</v>
      </c>
      <c r="T3898" s="55">
        <v>5196598004</v>
      </c>
      <c r="U3898" s="55" t="s">
        <v>16964</v>
      </c>
      <c r="V3898" s="55" t="s">
        <v>16962</v>
      </c>
      <c r="W3898" s="55" t="s">
        <v>1336</v>
      </c>
      <c r="X3898" s="55" t="s">
        <v>1336</v>
      </c>
      <c r="Y3898" s="55">
        <v>0</v>
      </c>
      <c r="Z3898" s="55" t="s">
        <v>1419</v>
      </c>
      <c r="AA3898" s="55" t="s">
        <v>1338</v>
      </c>
      <c r="AB3898" s="55">
        <v>840</v>
      </c>
      <c r="AC3898" s="55">
        <v>840</v>
      </c>
      <c r="AD3898" s="55">
        <v>0</v>
      </c>
      <c r="AE3898" s="55" t="s">
        <v>1339</v>
      </c>
      <c r="AF3898" s="55" t="s">
        <v>3146</v>
      </c>
      <c r="AG3898" s="55" t="s">
        <v>3147</v>
      </c>
      <c r="AH3898" s="55" t="s">
        <v>1235</v>
      </c>
      <c r="AJ3898" s="55" t="s">
        <v>16963</v>
      </c>
      <c r="AK3898" s="55">
        <v>0</v>
      </c>
      <c r="AL3898" s="55" t="s">
        <v>16949</v>
      </c>
      <c r="AN3898" s="55">
        <v>2</v>
      </c>
      <c r="AO3898" s="55" t="s">
        <v>16965</v>
      </c>
      <c r="AR3898" s="56">
        <v>44344</v>
      </c>
      <c r="AS3898" s="57">
        <v>0.51111111111111118</v>
      </c>
      <c r="AT3898" s="56">
        <v>44399</v>
      </c>
      <c r="AU3898" s="57">
        <v>0.59513888888888888</v>
      </c>
      <c r="AV3898" s="55" t="s">
        <v>1345</v>
      </c>
      <c r="AW3898" s="55" t="s">
        <v>1345</v>
      </c>
      <c r="AX3898" s="55" t="s">
        <v>1346</v>
      </c>
      <c r="CB3898" s="55" t="s">
        <v>3150</v>
      </c>
    </row>
    <row r="3899" spans="1:80">
      <c r="A3899" s="55" t="s">
        <v>16966</v>
      </c>
      <c r="B3899" s="55">
        <v>2</v>
      </c>
      <c r="C3899" s="55" t="s">
        <v>16967</v>
      </c>
      <c r="D3899" s="55" t="s">
        <v>16968</v>
      </c>
      <c r="E3899" s="55">
        <v>0</v>
      </c>
      <c r="F3899" s="55">
        <v>0</v>
      </c>
      <c r="G3899" s="56">
        <v>44347</v>
      </c>
      <c r="H3899" s="56">
        <v>44347</v>
      </c>
      <c r="I3899" s="56">
        <v>44347</v>
      </c>
      <c r="J3899" s="55">
        <v>0</v>
      </c>
      <c r="L3899" s="56">
        <v>44313</v>
      </c>
      <c r="M3899" s="56">
        <v>44347</v>
      </c>
      <c r="N3899" s="55">
        <v>0</v>
      </c>
      <c r="O3899" s="55">
        <v>0</v>
      </c>
      <c r="P3899" s="55">
        <v>0</v>
      </c>
      <c r="R3899" s="55">
        <v>0</v>
      </c>
      <c r="T3899" s="55">
        <v>5180299008</v>
      </c>
      <c r="U3899" s="55" t="s">
        <v>16969</v>
      </c>
      <c r="V3899" s="55" t="s">
        <v>16967</v>
      </c>
      <c r="W3899" s="55" t="s">
        <v>1336</v>
      </c>
      <c r="X3899" s="55" t="s">
        <v>1336</v>
      </c>
      <c r="Y3899" s="55">
        <v>0</v>
      </c>
      <c r="Z3899" s="55" t="s">
        <v>1419</v>
      </c>
      <c r="AA3899" s="55" t="s">
        <v>1338</v>
      </c>
      <c r="AB3899" s="55">
        <v>1050</v>
      </c>
      <c r="AC3899" s="55">
        <v>1050</v>
      </c>
      <c r="AD3899" s="55">
        <v>0</v>
      </c>
      <c r="AE3899" s="55" t="s">
        <v>1339</v>
      </c>
      <c r="AF3899" s="55" t="s">
        <v>3146</v>
      </c>
      <c r="AG3899" s="55" t="s">
        <v>3147</v>
      </c>
      <c r="AH3899" s="55" t="s">
        <v>1235</v>
      </c>
      <c r="AJ3899" s="55" t="s">
        <v>16968</v>
      </c>
      <c r="AK3899" s="55">
        <v>0</v>
      </c>
      <c r="AL3899" s="55" t="s">
        <v>16949</v>
      </c>
      <c r="AN3899" s="55">
        <v>1</v>
      </c>
      <c r="AO3899" s="55" t="s">
        <v>16970</v>
      </c>
      <c r="AR3899" s="56">
        <v>44313</v>
      </c>
      <c r="AS3899" s="57">
        <v>0.76771990740740748</v>
      </c>
      <c r="AT3899" s="56">
        <v>44348</v>
      </c>
      <c r="AU3899" s="57">
        <v>0.59953703703703709</v>
      </c>
      <c r="AV3899" s="55" t="s">
        <v>1345</v>
      </c>
      <c r="AW3899" s="55" t="s">
        <v>3374</v>
      </c>
      <c r="AX3899" s="55" t="s">
        <v>2167</v>
      </c>
      <c r="CB3899" s="55" t="s">
        <v>3150</v>
      </c>
    </row>
    <row r="3900" spans="1:80">
      <c r="A3900" s="55" t="s">
        <v>16971</v>
      </c>
      <c r="B3900" s="55">
        <v>2</v>
      </c>
      <c r="C3900" s="55" t="s">
        <v>16972</v>
      </c>
      <c r="D3900" s="55" t="s">
        <v>16973</v>
      </c>
      <c r="E3900" s="55">
        <v>0</v>
      </c>
      <c r="F3900" s="55">
        <v>1</v>
      </c>
      <c r="G3900" s="56">
        <v>44347</v>
      </c>
      <c r="H3900" s="56">
        <v>44347</v>
      </c>
      <c r="I3900" s="56">
        <v>44347</v>
      </c>
      <c r="J3900" s="55">
        <v>1</v>
      </c>
      <c r="K3900" s="56">
        <v>44399</v>
      </c>
      <c r="L3900" s="56">
        <v>44344</v>
      </c>
      <c r="M3900" s="56">
        <v>44347</v>
      </c>
      <c r="N3900" s="55">
        <v>1</v>
      </c>
      <c r="O3900" s="55">
        <v>1</v>
      </c>
      <c r="P3900" s="55">
        <v>1</v>
      </c>
      <c r="Q3900" s="56">
        <v>44399</v>
      </c>
      <c r="R3900" s="55">
        <v>0</v>
      </c>
      <c r="T3900" s="55">
        <v>5196601005</v>
      </c>
      <c r="U3900" s="55" t="s">
        <v>16974</v>
      </c>
      <c r="V3900" s="55" t="s">
        <v>16972</v>
      </c>
      <c r="W3900" s="55" t="s">
        <v>1336</v>
      </c>
      <c r="X3900" s="55" t="s">
        <v>1336</v>
      </c>
      <c r="Y3900" s="55">
        <v>0</v>
      </c>
      <c r="Z3900" s="55" t="s">
        <v>1419</v>
      </c>
      <c r="AA3900" s="55" t="s">
        <v>1338</v>
      </c>
      <c r="AB3900" s="55">
        <v>1050</v>
      </c>
      <c r="AC3900" s="55">
        <v>1050</v>
      </c>
      <c r="AD3900" s="55">
        <v>0</v>
      </c>
      <c r="AE3900" s="55" t="s">
        <v>1339</v>
      </c>
      <c r="AF3900" s="55" t="s">
        <v>3146</v>
      </c>
      <c r="AG3900" s="55" t="s">
        <v>3147</v>
      </c>
      <c r="AH3900" s="55" t="s">
        <v>1235</v>
      </c>
      <c r="AJ3900" s="55" t="s">
        <v>16973</v>
      </c>
      <c r="AK3900" s="55">
        <v>0</v>
      </c>
      <c r="AL3900" s="55" t="s">
        <v>16949</v>
      </c>
      <c r="AN3900" s="55">
        <v>2</v>
      </c>
      <c r="AO3900" s="55" t="s">
        <v>16975</v>
      </c>
      <c r="AR3900" s="56">
        <v>44344</v>
      </c>
      <c r="AS3900" s="57">
        <v>0.51086805555555559</v>
      </c>
      <c r="AT3900" s="56">
        <v>44399</v>
      </c>
      <c r="AU3900" s="57">
        <v>0.59513888888888888</v>
      </c>
      <c r="AV3900" s="55" t="s">
        <v>1345</v>
      </c>
      <c r="AW3900" s="55" t="s">
        <v>1345</v>
      </c>
      <c r="AX3900" s="55" t="s">
        <v>1346</v>
      </c>
      <c r="CB3900" s="55" t="s">
        <v>3150</v>
      </c>
    </row>
    <row r="3901" spans="1:80">
      <c r="A3901" s="55" t="s">
        <v>16976</v>
      </c>
      <c r="B3901" s="55">
        <v>2</v>
      </c>
      <c r="C3901" s="55" t="s">
        <v>16977</v>
      </c>
      <c r="D3901" s="55" t="s">
        <v>16978</v>
      </c>
      <c r="E3901" s="55">
        <v>0</v>
      </c>
      <c r="F3901" s="55">
        <v>1</v>
      </c>
      <c r="G3901" s="56">
        <v>44347</v>
      </c>
      <c r="H3901" s="56">
        <v>44347</v>
      </c>
      <c r="I3901" s="56">
        <v>44347</v>
      </c>
      <c r="J3901" s="55">
        <v>0</v>
      </c>
      <c r="K3901" s="56">
        <v>44433</v>
      </c>
      <c r="L3901" s="56">
        <v>44314</v>
      </c>
      <c r="M3901" s="56">
        <v>44347</v>
      </c>
      <c r="N3901" s="55">
        <v>1</v>
      </c>
      <c r="O3901" s="55">
        <v>0</v>
      </c>
      <c r="P3901" s="55">
        <v>1</v>
      </c>
      <c r="Q3901" s="56">
        <v>44428</v>
      </c>
      <c r="R3901" s="55">
        <v>0</v>
      </c>
      <c r="T3901" s="55">
        <v>5180501009</v>
      </c>
      <c r="U3901" s="55" t="s">
        <v>16979</v>
      </c>
      <c r="V3901" s="55" t="s">
        <v>16977</v>
      </c>
      <c r="W3901" s="55" t="s">
        <v>1336</v>
      </c>
      <c r="X3901" s="55" t="s">
        <v>1336</v>
      </c>
      <c r="Y3901" s="55">
        <v>0</v>
      </c>
      <c r="Z3901" s="55" t="s">
        <v>1419</v>
      </c>
      <c r="AA3901" s="55" t="s">
        <v>1338</v>
      </c>
      <c r="AB3901" s="55">
        <v>1050</v>
      </c>
      <c r="AC3901" s="55">
        <v>1050</v>
      </c>
      <c r="AD3901" s="55">
        <v>0</v>
      </c>
      <c r="AE3901" s="55" t="s">
        <v>1339</v>
      </c>
      <c r="AF3901" s="55" t="s">
        <v>3146</v>
      </c>
      <c r="AG3901" s="55" t="s">
        <v>3147</v>
      </c>
      <c r="AH3901" s="55" t="s">
        <v>1235</v>
      </c>
      <c r="AJ3901" s="55" t="s">
        <v>16978</v>
      </c>
      <c r="AK3901" s="55">
        <v>0</v>
      </c>
      <c r="AL3901" s="55" t="s">
        <v>5717</v>
      </c>
      <c r="AN3901" s="55">
        <v>4</v>
      </c>
      <c r="AO3901" s="55" t="s">
        <v>16980</v>
      </c>
      <c r="AR3901" s="56">
        <v>44314</v>
      </c>
      <c r="AS3901" s="57">
        <v>0.67572916666666671</v>
      </c>
      <c r="AT3901" s="56">
        <v>44433</v>
      </c>
      <c r="AU3901" s="57">
        <v>0.44140046296296293</v>
      </c>
      <c r="AV3901" s="55" t="s">
        <v>1345</v>
      </c>
      <c r="AW3901" s="55" t="s">
        <v>1345</v>
      </c>
      <c r="AX3901" s="55" t="s">
        <v>1346</v>
      </c>
      <c r="CB3901" s="55" t="s">
        <v>3150</v>
      </c>
    </row>
    <row r="3902" spans="1:80">
      <c r="A3902" s="55" t="s">
        <v>16981</v>
      </c>
      <c r="B3902" s="55">
        <v>2</v>
      </c>
      <c r="C3902" s="55" t="s">
        <v>16982</v>
      </c>
      <c r="D3902" s="55" t="s">
        <v>16983</v>
      </c>
      <c r="E3902" s="55">
        <v>0</v>
      </c>
      <c r="F3902" s="55">
        <v>1</v>
      </c>
      <c r="G3902" s="56">
        <v>44347</v>
      </c>
      <c r="H3902" s="56">
        <v>44347</v>
      </c>
      <c r="I3902" s="56">
        <v>44347</v>
      </c>
      <c r="J3902" s="55">
        <v>0</v>
      </c>
      <c r="K3902" s="56">
        <v>44433</v>
      </c>
      <c r="L3902" s="56">
        <v>44314</v>
      </c>
      <c r="M3902" s="56">
        <v>44347</v>
      </c>
      <c r="N3902" s="55">
        <v>1</v>
      </c>
      <c r="O3902" s="55">
        <v>0</v>
      </c>
      <c r="P3902" s="55">
        <v>1</v>
      </c>
      <c r="Q3902" s="56">
        <v>44428</v>
      </c>
      <c r="R3902" s="55">
        <v>0</v>
      </c>
      <c r="T3902" s="55">
        <v>5180525006</v>
      </c>
      <c r="U3902" s="55" t="s">
        <v>16984</v>
      </c>
      <c r="V3902" s="55" t="s">
        <v>16982</v>
      </c>
      <c r="W3902" s="55" t="s">
        <v>1336</v>
      </c>
      <c r="X3902" s="55" t="s">
        <v>1336</v>
      </c>
      <c r="Y3902" s="55">
        <v>0</v>
      </c>
      <c r="Z3902" s="55" t="s">
        <v>1419</v>
      </c>
      <c r="AA3902" s="55" t="s">
        <v>1338</v>
      </c>
      <c r="AB3902" s="55">
        <v>1050</v>
      </c>
      <c r="AC3902" s="55">
        <v>1050</v>
      </c>
      <c r="AD3902" s="55">
        <v>0</v>
      </c>
      <c r="AE3902" s="55" t="s">
        <v>1339</v>
      </c>
      <c r="AF3902" s="55" t="s">
        <v>3146</v>
      </c>
      <c r="AG3902" s="55" t="s">
        <v>3147</v>
      </c>
      <c r="AH3902" s="55" t="s">
        <v>1235</v>
      </c>
      <c r="AJ3902" s="55" t="s">
        <v>16983</v>
      </c>
      <c r="AK3902" s="55">
        <v>0</v>
      </c>
      <c r="AL3902" s="55" t="s">
        <v>5717</v>
      </c>
      <c r="AN3902" s="55">
        <v>4</v>
      </c>
      <c r="AO3902" s="55" t="s">
        <v>16985</v>
      </c>
      <c r="AR3902" s="56">
        <v>44314</v>
      </c>
      <c r="AS3902" s="57">
        <v>0.67583333333333329</v>
      </c>
      <c r="AT3902" s="56">
        <v>44433</v>
      </c>
      <c r="AU3902" s="57">
        <v>0.44140046296296293</v>
      </c>
      <c r="AV3902" s="55" t="s">
        <v>1345</v>
      </c>
      <c r="AW3902" s="55" t="s">
        <v>1345</v>
      </c>
      <c r="AX3902" s="55" t="s">
        <v>1346</v>
      </c>
      <c r="CB3902" s="55" t="s">
        <v>3150</v>
      </c>
    </row>
    <row r="3903" spans="1:80">
      <c r="A3903" s="55" t="s">
        <v>16986</v>
      </c>
      <c r="B3903" s="55">
        <v>2</v>
      </c>
      <c r="C3903" s="55" t="s">
        <v>16987</v>
      </c>
      <c r="D3903" s="55" t="s">
        <v>16988</v>
      </c>
      <c r="E3903" s="55">
        <v>0</v>
      </c>
      <c r="F3903" s="55">
        <v>1</v>
      </c>
      <c r="G3903" s="56">
        <v>44477</v>
      </c>
      <c r="H3903" s="56">
        <v>44477</v>
      </c>
      <c r="I3903" s="56">
        <v>44477</v>
      </c>
      <c r="J3903" s="55">
        <v>1</v>
      </c>
      <c r="K3903" s="56">
        <v>44467</v>
      </c>
      <c r="L3903" s="56">
        <v>44467</v>
      </c>
      <c r="M3903" s="56">
        <v>44477</v>
      </c>
      <c r="N3903" s="55">
        <v>1</v>
      </c>
      <c r="O3903" s="55">
        <v>1</v>
      </c>
      <c r="P3903" s="55">
        <v>1</v>
      </c>
      <c r="Q3903" s="56">
        <v>44467</v>
      </c>
      <c r="R3903" s="55">
        <v>0</v>
      </c>
      <c r="T3903" s="55">
        <v>5216762001</v>
      </c>
      <c r="U3903" s="55" t="s">
        <v>16989</v>
      </c>
      <c r="V3903" s="55" t="s">
        <v>16987</v>
      </c>
      <c r="W3903" s="55" t="s">
        <v>1336</v>
      </c>
      <c r="X3903" s="55" t="s">
        <v>1336</v>
      </c>
      <c r="Y3903" s="55">
        <v>0</v>
      </c>
      <c r="Z3903" s="55" t="s">
        <v>1419</v>
      </c>
      <c r="AA3903" s="55" t="s">
        <v>1338</v>
      </c>
      <c r="AB3903" s="55">
        <v>2100</v>
      </c>
      <c r="AC3903" s="55">
        <v>2100</v>
      </c>
      <c r="AD3903" s="55">
        <v>0</v>
      </c>
      <c r="AE3903" s="55" t="s">
        <v>1339</v>
      </c>
      <c r="AF3903" s="55" t="s">
        <v>3146</v>
      </c>
      <c r="AG3903" s="55" t="s">
        <v>3147</v>
      </c>
      <c r="AH3903" s="55" t="s">
        <v>1235</v>
      </c>
      <c r="AJ3903" s="55" t="s">
        <v>16988</v>
      </c>
      <c r="AK3903" s="55">
        <v>0</v>
      </c>
      <c r="AL3903" s="55" t="s">
        <v>5717</v>
      </c>
      <c r="AN3903" s="55">
        <v>4</v>
      </c>
      <c r="AO3903" s="55" t="s">
        <v>16990</v>
      </c>
      <c r="AR3903" s="56">
        <v>44467</v>
      </c>
      <c r="AS3903" s="57">
        <v>0.31225694444444446</v>
      </c>
      <c r="AT3903" s="56">
        <v>44467</v>
      </c>
      <c r="AU3903" s="57">
        <v>0.63675925925925925</v>
      </c>
      <c r="AV3903" s="55" t="s">
        <v>1345</v>
      </c>
      <c r="AW3903" s="55" t="s">
        <v>1345</v>
      </c>
      <c r="AX3903" s="55" t="s">
        <v>1346</v>
      </c>
      <c r="CB3903" s="55" t="s">
        <v>3150</v>
      </c>
    </row>
    <row r="3904" spans="1:80">
      <c r="A3904" s="55" t="s">
        <v>16991</v>
      </c>
      <c r="B3904" s="55">
        <v>2</v>
      </c>
      <c r="C3904" s="55" t="s">
        <v>16992</v>
      </c>
      <c r="D3904" s="55" t="s">
        <v>16993</v>
      </c>
      <c r="E3904" s="55">
        <v>0</v>
      </c>
      <c r="F3904" s="55">
        <v>1</v>
      </c>
      <c r="G3904" s="56">
        <v>44347</v>
      </c>
      <c r="H3904" s="56">
        <v>44347</v>
      </c>
      <c r="I3904" s="56">
        <v>44347</v>
      </c>
      <c r="J3904" s="55">
        <v>1</v>
      </c>
      <c r="K3904" s="56">
        <v>44467</v>
      </c>
      <c r="L3904" s="56">
        <v>44314</v>
      </c>
      <c r="M3904" s="56">
        <v>44347</v>
      </c>
      <c r="N3904" s="55">
        <v>1</v>
      </c>
      <c r="O3904" s="55">
        <v>1</v>
      </c>
      <c r="P3904" s="55">
        <v>1</v>
      </c>
      <c r="Q3904" s="56">
        <v>44428</v>
      </c>
      <c r="R3904" s="55">
        <v>0</v>
      </c>
      <c r="T3904" s="55">
        <v>5180496003</v>
      </c>
      <c r="U3904" s="55" t="s">
        <v>16994</v>
      </c>
      <c r="V3904" s="55" t="s">
        <v>16992</v>
      </c>
      <c r="W3904" s="55" t="s">
        <v>1336</v>
      </c>
      <c r="X3904" s="55" t="s">
        <v>1336</v>
      </c>
      <c r="Y3904" s="55">
        <v>0</v>
      </c>
      <c r="Z3904" s="55" t="s">
        <v>1419</v>
      </c>
      <c r="AA3904" s="55" t="s">
        <v>1338</v>
      </c>
      <c r="AB3904" s="55">
        <v>2100</v>
      </c>
      <c r="AC3904" s="55">
        <v>2100</v>
      </c>
      <c r="AD3904" s="55">
        <v>0</v>
      </c>
      <c r="AE3904" s="55" t="s">
        <v>1339</v>
      </c>
      <c r="AF3904" s="55" t="s">
        <v>3146</v>
      </c>
      <c r="AG3904" s="55" t="s">
        <v>3147</v>
      </c>
      <c r="AH3904" s="55" t="s">
        <v>1235</v>
      </c>
      <c r="AJ3904" s="55" t="s">
        <v>16993</v>
      </c>
      <c r="AK3904" s="55">
        <v>0</v>
      </c>
      <c r="AL3904" s="55" t="s">
        <v>5717</v>
      </c>
      <c r="AN3904" s="55">
        <v>4</v>
      </c>
      <c r="AO3904" s="55" t="s">
        <v>16995</v>
      </c>
      <c r="AR3904" s="56">
        <v>44314</v>
      </c>
      <c r="AS3904" s="57">
        <v>0.67564814814814822</v>
      </c>
      <c r="AT3904" s="56">
        <v>44467</v>
      </c>
      <c r="AU3904" s="57">
        <v>0.63675925925925925</v>
      </c>
      <c r="AV3904" s="55" t="s">
        <v>1345</v>
      </c>
      <c r="AW3904" s="55" t="s">
        <v>1345</v>
      </c>
      <c r="AX3904" s="55" t="s">
        <v>1346</v>
      </c>
      <c r="CB3904" s="55" t="s">
        <v>3150</v>
      </c>
    </row>
    <row r="3905" spans="1:80">
      <c r="A3905" s="55" t="s">
        <v>16996</v>
      </c>
      <c r="B3905" s="55">
        <v>2</v>
      </c>
      <c r="C3905" s="55" t="s">
        <v>16997</v>
      </c>
      <c r="D3905" s="55" t="s">
        <v>16998</v>
      </c>
      <c r="E3905" s="55">
        <v>0</v>
      </c>
      <c r="F3905" s="55">
        <v>0</v>
      </c>
      <c r="G3905" s="56">
        <v>44377</v>
      </c>
      <c r="H3905" s="56">
        <v>44377</v>
      </c>
      <c r="I3905" s="56">
        <v>44377</v>
      </c>
      <c r="J3905" s="55">
        <v>0</v>
      </c>
      <c r="L3905" s="56">
        <v>44336</v>
      </c>
      <c r="M3905" s="56">
        <v>44377</v>
      </c>
      <c r="N3905" s="55">
        <v>0</v>
      </c>
      <c r="O3905" s="55">
        <v>0</v>
      </c>
      <c r="P3905" s="55">
        <v>0</v>
      </c>
      <c r="R3905" s="55">
        <v>0</v>
      </c>
      <c r="T3905" s="55">
        <v>5186804005</v>
      </c>
      <c r="U3905" s="55" t="s">
        <v>16999</v>
      </c>
      <c r="V3905" s="55" t="s">
        <v>16997</v>
      </c>
      <c r="W3905" s="55" t="s">
        <v>1336</v>
      </c>
      <c r="X3905" s="55" t="s">
        <v>1336</v>
      </c>
      <c r="Y3905" s="55">
        <v>0</v>
      </c>
      <c r="Z3905" s="55" t="s">
        <v>1419</v>
      </c>
      <c r="AA3905" s="55" t="s">
        <v>1338</v>
      </c>
      <c r="AB3905" s="55">
        <v>1995</v>
      </c>
      <c r="AC3905" s="55">
        <v>1995</v>
      </c>
      <c r="AD3905" s="55">
        <v>0</v>
      </c>
      <c r="AE3905" s="55" t="s">
        <v>1339</v>
      </c>
      <c r="AF3905" s="55" t="s">
        <v>3146</v>
      </c>
      <c r="AG3905" s="55" t="s">
        <v>3147</v>
      </c>
      <c r="AH3905" s="55" t="s">
        <v>1235</v>
      </c>
      <c r="AJ3905" s="55" t="s">
        <v>16998</v>
      </c>
      <c r="AK3905" s="55">
        <v>0</v>
      </c>
      <c r="AL3905" s="55" t="s">
        <v>4614</v>
      </c>
      <c r="AN3905" s="55">
        <v>4</v>
      </c>
      <c r="AO3905" s="55" t="s">
        <v>17000</v>
      </c>
      <c r="AR3905" s="56">
        <v>44336</v>
      </c>
      <c r="AS3905" s="57">
        <v>0.4291666666666667</v>
      </c>
      <c r="AT3905" s="56">
        <v>44347</v>
      </c>
      <c r="AU3905" s="57">
        <v>0.77118055555555554</v>
      </c>
      <c r="AV3905" s="55" t="s">
        <v>1345</v>
      </c>
      <c r="AW3905" s="55" t="s">
        <v>3374</v>
      </c>
      <c r="AX3905" s="55" t="s">
        <v>2167</v>
      </c>
      <c r="CB3905" s="55" t="s">
        <v>3150</v>
      </c>
    </row>
    <row r="3906" spans="1:80">
      <c r="A3906" s="55" t="s">
        <v>17001</v>
      </c>
      <c r="B3906" s="55">
        <v>2</v>
      </c>
      <c r="C3906" s="55" t="s">
        <v>17002</v>
      </c>
      <c r="D3906" s="55" t="s">
        <v>17003</v>
      </c>
      <c r="E3906" s="55">
        <v>0</v>
      </c>
      <c r="F3906" s="55">
        <v>0</v>
      </c>
      <c r="G3906" s="56">
        <v>44377</v>
      </c>
      <c r="H3906" s="56">
        <v>44377</v>
      </c>
      <c r="I3906" s="56">
        <v>44377</v>
      </c>
      <c r="J3906" s="55">
        <v>0</v>
      </c>
      <c r="L3906" s="56">
        <v>44344</v>
      </c>
      <c r="M3906" s="56">
        <v>44377</v>
      </c>
      <c r="N3906" s="55">
        <v>0</v>
      </c>
      <c r="O3906" s="55">
        <v>0</v>
      </c>
      <c r="P3906" s="55">
        <v>0</v>
      </c>
      <c r="R3906" s="55">
        <v>0</v>
      </c>
      <c r="T3906" s="55">
        <v>5196627007</v>
      </c>
      <c r="U3906" s="55" t="s">
        <v>17004</v>
      </c>
      <c r="V3906" s="55" t="s">
        <v>17002</v>
      </c>
      <c r="W3906" s="55" t="s">
        <v>1336</v>
      </c>
      <c r="X3906" s="55" t="s">
        <v>1336</v>
      </c>
      <c r="Y3906" s="55">
        <v>0</v>
      </c>
      <c r="Z3906" s="55" t="s">
        <v>1419</v>
      </c>
      <c r="AA3906" s="55" t="s">
        <v>1338</v>
      </c>
      <c r="AB3906" s="55">
        <v>1995</v>
      </c>
      <c r="AC3906" s="55">
        <v>1995</v>
      </c>
      <c r="AD3906" s="55">
        <v>0</v>
      </c>
      <c r="AE3906" s="55" t="s">
        <v>1339</v>
      </c>
      <c r="AF3906" s="55" t="s">
        <v>3146</v>
      </c>
      <c r="AG3906" s="55" t="s">
        <v>3147</v>
      </c>
      <c r="AH3906" s="55" t="s">
        <v>1235</v>
      </c>
      <c r="AJ3906" s="55" t="s">
        <v>17003</v>
      </c>
      <c r="AK3906" s="55">
        <v>0</v>
      </c>
      <c r="AL3906" s="55" t="s">
        <v>4614</v>
      </c>
      <c r="AN3906" s="55">
        <v>5</v>
      </c>
      <c r="AO3906" s="55" t="s">
        <v>17005</v>
      </c>
      <c r="AR3906" s="56">
        <v>44344</v>
      </c>
      <c r="AS3906" s="57">
        <v>0.43569444444444444</v>
      </c>
      <c r="AT3906" s="56">
        <v>44375</v>
      </c>
      <c r="AU3906" s="57">
        <v>0.74288194444444444</v>
      </c>
      <c r="AV3906" s="55" t="s">
        <v>1345</v>
      </c>
      <c r="AW3906" s="55" t="s">
        <v>3374</v>
      </c>
      <c r="AX3906" s="55" t="s">
        <v>2167</v>
      </c>
      <c r="CB3906" s="55" t="s">
        <v>3150</v>
      </c>
    </row>
    <row r="3907" spans="1:80">
      <c r="A3907" s="55" t="s">
        <v>17006</v>
      </c>
      <c r="B3907" s="55">
        <v>2</v>
      </c>
      <c r="C3907" s="55" t="s">
        <v>17007</v>
      </c>
      <c r="D3907" s="55" t="s">
        <v>17008</v>
      </c>
      <c r="E3907" s="55">
        <v>0</v>
      </c>
      <c r="F3907" s="55">
        <v>1</v>
      </c>
      <c r="G3907" s="56">
        <v>44377</v>
      </c>
      <c r="H3907" s="56">
        <v>44377</v>
      </c>
      <c r="I3907" s="56">
        <v>44377</v>
      </c>
      <c r="J3907" s="55">
        <v>0</v>
      </c>
      <c r="L3907" s="56">
        <v>44371</v>
      </c>
      <c r="M3907" s="56">
        <v>44377</v>
      </c>
      <c r="N3907" s="55">
        <v>1</v>
      </c>
      <c r="O3907" s="55">
        <v>0</v>
      </c>
      <c r="P3907" s="55">
        <v>0</v>
      </c>
      <c r="R3907" s="55">
        <v>0</v>
      </c>
      <c r="T3907" s="55">
        <v>5205053008</v>
      </c>
      <c r="U3907" s="55" t="s">
        <v>17009</v>
      </c>
      <c r="V3907" s="55" t="s">
        <v>17007</v>
      </c>
      <c r="W3907" s="55" t="s">
        <v>1336</v>
      </c>
      <c r="X3907" s="55" t="s">
        <v>1336</v>
      </c>
      <c r="Y3907" s="55">
        <v>0</v>
      </c>
      <c r="Z3907" s="55" t="s">
        <v>1419</v>
      </c>
      <c r="AA3907" s="55" t="s">
        <v>1338</v>
      </c>
      <c r="AB3907" s="55">
        <v>1995</v>
      </c>
      <c r="AC3907" s="55">
        <v>1995</v>
      </c>
      <c r="AD3907" s="55">
        <v>0</v>
      </c>
      <c r="AE3907" s="55" t="s">
        <v>1339</v>
      </c>
      <c r="AF3907" s="55" t="s">
        <v>3146</v>
      </c>
      <c r="AG3907" s="55" t="s">
        <v>3147</v>
      </c>
      <c r="AH3907" s="55" t="s">
        <v>1235</v>
      </c>
      <c r="AJ3907" s="55" t="s">
        <v>17008</v>
      </c>
      <c r="AK3907" s="55">
        <v>0</v>
      </c>
      <c r="AL3907" s="55" t="s">
        <v>4614</v>
      </c>
      <c r="AN3907" s="55">
        <v>6</v>
      </c>
      <c r="AO3907" s="55" t="s">
        <v>17010</v>
      </c>
      <c r="AR3907" s="56">
        <v>44371</v>
      </c>
      <c r="AS3907" s="57">
        <v>0.64050925925925928</v>
      </c>
      <c r="AT3907" s="56">
        <v>44372</v>
      </c>
      <c r="AU3907" s="57">
        <v>0.30431712962962965</v>
      </c>
      <c r="AV3907" s="55" t="s">
        <v>1345</v>
      </c>
      <c r="AW3907" s="55" t="s">
        <v>1345</v>
      </c>
      <c r="AX3907" s="55" t="s">
        <v>1346</v>
      </c>
      <c r="CB3907" s="55" t="s">
        <v>3150</v>
      </c>
    </row>
    <row r="3908" spans="1:80">
      <c r="A3908" s="55" t="s">
        <v>17011</v>
      </c>
      <c r="B3908" s="55">
        <v>2</v>
      </c>
      <c r="C3908" s="55" t="s">
        <v>17012</v>
      </c>
      <c r="D3908" s="55" t="s">
        <v>17013</v>
      </c>
      <c r="E3908" s="55">
        <v>0</v>
      </c>
      <c r="F3908" s="55">
        <v>0</v>
      </c>
      <c r="G3908" s="56">
        <v>44377</v>
      </c>
      <c r="H3908" s="56">
        <v>44377</v>
      </c>
      <c r="I3908" s="56">
        <v>44377</v>
      </c>
      <c r="J3908" s="55">
        <v>0</v>
      </c>
      <c r="L3908" s="56">
        <v>44336</v>
      </c>
      <c r="M3908" s="56">
        <v>44377</v>
      </c>
      <c r="N3908" s="55">
        <v>0</v>
      </c>
      <c r="O3908" s="55">
        <v>0</v>
      </c>
      <c r="P3908" s="55">
        <v>0</v>
      </c>
      <c r="R3908" s="55">
        <v>0</v>
      </c>
      <c r="T3908" s="55">
        <v>5186805002</v>
      </c>
      <c r="U3908" s="55" t="s">
        <v>17014</v>
      </c>
      <c r="V3908" s="55" t="s">
        <v>17012</v>
      </c>
      <c r="W3908" s="55" t="s">
        <v>1336</v>
      </c>
      <c r="X3908" s="55" t="s">
        <v>1336</v>
      </c>
      <c r="Y3908" s="55">
        <v>0</v>
      </c>
      <c r="Z3908" s="55" t="s">
        <v>1419</v>
      </c>
      <c r="AA3908" s="55" t="s">
        <v>1338</v>
      </c>
      <c r="AB3908" s="55">
        <v>2310</v>
      </c>
      <c r="AC3908" s="55">
        <v>2310</v>
      </c>
      <c r="AD3908" s="55">
        <v>0</v>
      </c>
      <c r="AE3908" s="55" t="s">
        <v>1339</v>
      </c>
      <c r="AF3908" s="55" t="s">
        <v>3146</v>
      </c>
      <c r="AG3908" s="55" t="s">
        <v>3147</v>
      </c>
      <c r="AH3908" s="55" t="s">
        <v>1235</v>
      </c>
      <c r="AJ3908" s="55" t="s">
        <v>17013</v>
      </c>
      <c r="AK3908" s="55">
        <v>0</v>
      </c>
      <c r="AL3908" s="55" t="s">
        <v>4614</v>
      </c>
      <c r="AN3908" s="55">
        <v>4</v>
      </c>
      <c r="AO3908" s="55" t="s">
        <v>17015</v>
      </c>
      <c r="AR3908" s="56">
        <v>44336</v>
      </c>
      <c r="AS3908" s="57">
        <v>0.42924768518518519</v>
      </c>
      <c r="AT3908" s="56">
        <v>44347</v>
      </c>
      <c r="AU3908" s="57">
        <v>0.77189814814814817</v>
      </c>
      <c r="AV3908" s="55" t="s">
        <v>1345</v>
      </c>
      <c r="AW3908" s="55" t="s">
        <v>3374</v>
      </c>
      <c r="AX3908" s="55" t="s">
        <v>2167</v>
      </c>
      <c r="CB3908" s="55" t="s">
        <v>3150</v>
      </c>
    </row>
    <row r="3909" spans="1:80">
      <c r="A3909" s="55" t="s">
        <v>17016</v>
      </c>
      <c r="B3909" s="55">
        <v>2</v>
      </c>
      <c r="C3909" s="55" t="s">
        <v>17017</v>
      </c>
      <c r="D3909" s="55" t="s">
        <v>17018</v>
      </c>
      <c r="E3909" s="55">
        <v>0</v>
      </c>
      <c r="F3909" s="55">
        <v>0</v>
      </c>
      <c r="G3909" s="56">
        <v>44377</v>
      </c>
      <c r="H3909" s="56">
        <v>44377</v>
      </c>
      <c r="I3909" s="56">
        <v>44377</v>
      </c>
      <c r="J3909" s="55">
        <v>0</v>
      </c>
      <c r="L3909" s="56">
        <v>44344</v>
      </c>
      <c r="M3909" s="56">
        <v>44377</v>
      </c>
      <c r="N3909" s="55">
        <v>0</v>
      </c>
      <c r="O3909" s="55">
        <v>0</v>
      </c>
      <c r="P3909" s="55">
        <v>0</v>
      </c>
      <c r="R3909" s="55">
        <v>0</v>
      </c>
      <c r="T3909" s="55">
        <v>5196626000</v>
      </c>
      <c r="U3909" s="55" t="s">
        <v>17019</v>
      </c>
      <c r="V3909" s="55" t="s">
        <v>17017</v>
      </c>
      <c r="W3909" s="55" t="s">
        <v>1336</v>
      </c>
      <c r="X3909" s="55" t="s">
        <v>1336</v>
      </c>
      <c r="Y3909" s="55">
        <v>0</v>
      </c>
      <c r="Z3909" s="55" t="s">
        <v>1419</v>
      </c>
      <c r="AA3909" s="55" t="s">
        <v>1338</v>
      </c>
      <c r="AB3909" s="55">
        <v>2310</v>
      </c>
      <c r="AC3909" s="55">
        <v>2310</v>
      </c>
      <c r="AD3909" s="55">
        <v>0</v>
      </c>
      <c r="AE3909" s="55" t="s">
        <v>1339</v>
      </c>
      <c r="AF3909" s="55" t="s">
        <v>3146</v>
      </c>
      <c r="AG3909" s="55" t="s">
        <v>3147</v>
      </c>
      <c r="AH3909" s="55" t="s">
        <v>1235</v>
      </c>
      <c r="AJ3909" s="55" t="s">
        <v>17018</v>
      </c>
      <c r="AK3909" s="55">
        <v>0</v>
      </c>
      <c r="AL3909" s="55" t="s">
        <v>4614</v>
      </c>
      <c r="AN3909" s="55">
        <v>5</v>
      </c>
      <c r="AO3909" s="55" t="s">
        <v>17020</v>
      </c>
      <c r="AR3909" s="56">
        <v>44344</v>
      </c>
      <c r="AS3909" s="57">
        <v>0.43579861111111112</v>
      </c>
      <c r="AT3909" s="56">
        <v>44375</v>
      </c>
      <c r="AU3909" s="57">
        <v>0.74371527777777768</v>
      </c>
      <c r="AV3909" s="55" t="s">
        <v>1345</v>
      </c>
      <c r="AW3909" s="55" t="s">
        <v>3374</v>
      </c>
      <c r="AX3909" s="55" t="s">
        <v>2167</v>
      </c>
      <c r="CB3909" s="55" t="s">
        <v>3150</v>
      </c>
    </row>
    <row r="3910" spans="1:80">
      <c r="A3910" s="55" t="s">
        <v>17021</v>
      </c>
      <c r="B3910" s="55">
        <v>2</v>
      </c>
      <c r="C3910" s="55" t="s">
        <v>17022</v>
      </c>
      <c r="D3910" s="55" t="s">
        <v>17023</v>
      </c>
      <c r="E3910" s="55">
        <v>0</v>
      </c>
      <c r="F3910" s="55">
        <v>1</v>
      </c>
      <c r="G3910" s="56">
        <v>44377</v>
      </c>
      <c r="H3910" s="56">
        <v>44377</v>
      </c>
      <c r="I3910" s="56">
        <v>44377</v>
      </c>
      <c r="J3910" s="55">
        <v>0</v>
      </c>
      <c r="L3910" s="56">
        <v>44371</v>
      </c>
      <c r="M3910" s="56">
        <v>44377</v>
      </c>
      <c r="N3910" s="55">
        <v>1</v>
      </c>
      <c r="O3910" s="55">
        <v>0</v>
      </c>
      <c r="P3910" s="55">
        <v>0</v>
      </c>
      <c r="R3910" s="55">
        <v>0</v>
      </c>
      <c r="T3910" s="55">
        <v>5205039003</v>
      </c>
      <c r="U3910" s="55" t="s">
        <v>17024</v>
      </c>
      <c r="V3910" s="55" t="s">
        <v>17022</v>
      </c>
      <c r="W3910" s="55" t="s">
        <v>1336</v>
      </c>
      <c r="X3910" s="55" t="s">
        <v>1336</v>
      </c>
      <c r="Y3910" s="55">
        <v>0</v>
      </c>
      <c r="Z3910" s="55" t="s">
        <v>1419</v>
      </c>
      <c r="AA3910" s="55" t="s">
        <v>1338</v>
      </c>
      <c r="AB3910" s="55">
        <v>2310</v>
      </c>
      <c r="AC3910" s="55">
        <v>2310</v>
      </c>
      <c r="AD3910" s="55">
        <v>0</v>
      </c>
      <c r="AE3910" s="55" t="s">
        <v>1339</v>
      </c>
      <c r="AF3910" s="55" t="s">
        <v>3146</v>
      </c>
      <c r="AG3910" s="55" t="s">
        <v>3147</v>
      </c>
      <c r="AH3910" s="55" t="s">
        <v>1235</v>
      </c>
      <c r="AJ3910" s="55" t="s">
        <v>17023</v>
      </c>
      <c r="AK3910" s="55">
        <v>0</v>
      </c>
      <c r="AL3910" s="55" t="s">
        <v>4614</v>
      </c>
      <c r="AN3910" s="55">
        <v>6</v>
      </c>
      <c r="AO3910" s="55" t="s">
        <v>17025</v>
      </c>
      <c r="AR3910" s="56">
        <v>44371</v>
      </c>
      <c r="AS3910" s="57">
        <v>0.64057870370370373</v>
      </c>
      <c r="AT3910" s="56">
        <v>44372</v>
      </c>
      <c r="AU3910" s="57">
        <v>0.30431712962962965</v>
      </c>
      <c r="AV3910" s="55" t="s">
        <v>1345</v>
      </c>
      <c r="AW3910" s="55" t="s">
        <v>1345</v>
      </c>
      <c r="AX3910" s="55" t="s">
        <v>1346</v>
      </c>
      <c r="CB3910" s="55" t="s">
        <v>3150</v>
      </c>
    </row>
    <row r="3911" spans="1:80">
      <c r="A3911" s="55" t="s">
        <v>17026</v>
      </c>
      <c r="B3911" s="55">
        <v>2</v>
      </c>
      <c r="C3911" s="55" t="s">
        <v>17027</v>
      </c>
      <c r="D3911" s="55" t="s">
        <v>17028</v>
      </c>
      <c r="E3911" s="55">
        <v>0</v>
      </c>
      <c r="F3911" s="55">
        <v>0</v>
      </c>
      <c r="G3911" s="56">
        <v>44377</v>
      </c>
      <c r="H3911" s="56">
        <v>44377</v>
      </c>
      <c r="I3911" s="56">
        <v>44377</v>
      </c>
      <c r="J3911" s="55">
        <v>0</v>
      </c>
      <c r="L3911" s="56">
        <v>44336</v>
      </c>
      <c r="M3911" s="56">
        <v>44377</v>
      </c>
      <c r="N3911" s="55">
        <v>0</v>
      </c>
      <c r="O3911" s="55">
        <v>0</v>
      </c>
      <c r="P3911" s="55">
        <v>0</v>
      </c>
      <c r="R3911" s="55">
        <v>0</v>
      </c>
      <c r="T3911" s="55">
        <v>5186806000</v>
      </c>
      <c r="U3911" s="55" t="s">
        <v>17029</v>
      </c>
      <c r="V3911" s="55" t="s">
        <v>17027</v>
      </c>
      <c r="W3911" s="55" t="s">
        <v>1336</v>
      </c>
      <c r="X3911" s="55" t="s">
        <v>1336</v>
      </c>
      <c r="Y3911" s="55">
        <v>0</v>
      </c>
      <c r="Z3911" s="55" t="s">
        <v>1419</v>
      </c>
      <c r="AA3911" s="55" t="s">
        <v>1338</v>
      </c>
      <c r="AB3911" s="55">
        <v>2310</v>
      </c>
      <c r="AC3911" s="55">
        <v>2310</v>
      </c>
      <c r="AD3911" s="55">
        <v>0</v>
      </c>
      <c r="AE3911" s="55" t="s">
        <v>1339</v>
      </c>
      <c r="AF3911" s="55" t="s">
        <v>3146</v>
      </c>
      <c r="AG3911" s="55" t="s">
        <v>3147</v>
      </c>
      <c r="AH3911" s="55" t="s">
        <v>1235</v>
      </c>
      <c r="AJ3911" s="55" t="s">
        <v>17028</v>
      </c>
      <c r="AK3911" s="55">
        <v>0</v>
      </c>
      <c r="AL3911" s="55" t="s">
        <v>4614</v>
      </c>
      <c r="AN3911" s="55">
        <v>4</v>
      </c>
      <c r="AO3911" s="55" t="s">
        <v>17030</v>
      </c>
      <c r="AR3911" s="56">
        <v>44336</v>
      </c>
      <c r="AS3911" s="57">
        <v>0.42934027777777778</v>
      </c>
      <c r="AT3911" s="56">
        <v>44347</v>
      </c>
      <c r="AU3911" s="57">
        <v>0.77254629629629623</v>
      </c>
      <c r="AV3911" s="55" t="s">
        <v>1345</v>
      </c>
      <c r="AW3911" s="55" t="s">
        <v>3374</v>
      </c>
      <c r="AX3911" s="55" t="s">
        <v>2167</v>
      </c>
      <c r="CB3911" s="55" t="s">
        <v>3150</v>
      </c>
    </row>
    <row r="3912" spans="1:80">
      <c r="A3912" s="55" t="s">
        <v>17031</v>
      </c>
      <c r="B3912" s="55">
        <v>2</v>
      </c>
      <c r="C3912" s="55" t="s">
        <v>17032</v>
      </c>
      <c r="D3912" s="55" t="s">
        <v>17033</v>
      </c>
      <c r="E3912" s="55">
        <v>0</v>
      </c>
      <c r="F3912" s="55">
        <v>0</v>
      </c>
      <c r="G3912" s="56">
        <v>44377</v>
      </c>
      <c r="H3912" s="56">
        <v>44377</v>
      </c>
      <c r="I3912" s="56">
        <v>44377</v>
      </c>
      <c r="J3912" s="55">
        <v>0</v>
      </c>
      <c r="L3912" s="56">
        <v>44344</v>
      </c>
      <c r="M3912" s="56">
        <v>44377</v>
      </c>
      <c r="N3912" s="55">
        <v>0</v>
      </c>
      <c r="O3912" s="55">
        <v>0</v>
      </c>
      <c r="P3912" s="55">
        <v>0</v>
      </c>
      <c r="R3912" s="55">
        <v>0</v>
      </c>
      <c r="T3912" s="55">
        <v>5196625002</v>
      </c>
      <c r="U3912" s="55" t="s">
        <v>17034</v>
      </c>
      <c r="V3912" s="55" t="s">
        <v>17032</v>
      </c>
      <c r="W3912" s="55" t="s">
        <v>1336</v>
      </c>
      <c r="X3912" s="55" t="s">
        <v>1336</v>
      </c>
      <c r="Y3912" s="55">
        <v>0</v>
      </c>
      <c r="Z3912" s="55" t="s">
        <v>1419</v>
      </c>
      <c r="AA3912" s="55" t="s">
        <v>1338</v>
      </c>
      <c r="AB3912" s="55">
        <v>2310</v>
      </c>
      <c r="AC3912" s="55">
        <v>2310</v>
      </c>
      <c r="AD3912" s="55">
        <v>0</v>
      </c>
      <c r="AE3912" s="55" t="s">
        <v>1339</v>
      </c>
      <c r="AF3912" s="55" t="s">
        <v>3146</v>
      </c>
      <c r="AG3912" s="55" t="s">
        <v>3147</v>
      </c>
      <c r="AH3912" s="55" t="s">
        <v>1235</v>
      </c>
      <c r="AJ3912" s="55" t="s">
        <v>17033</v>
      </c>
      <c r="AK3912" s="55">
        <v>0</v>
      </c>
      <c r="AL3912" s="55" t="s">
        <v>4614</v>
      </c>
      <c r="AN3912" s="55">
        <v>5</v>
      </c>
      <c r="AO3912" s="55" t="s">
        <v>17035</v>
      </c>
      <c r="AR3912" s="56">
        <v>44344</v>
      </c>
      <c r="AS3912" s="57">
        <v>0.43589120370370371</v>
      </c>
      <c r="AT3912" s="56">
        <v>44375</v>
      </c>
      <c r="AU3912" s="57">
        <v>0.74427083333333333</v>
      </c>
      <c r="AV3912" s="55" t="s">
        <v>1345</v>
      </c>
      <c r="AW3912" s="55" t="s">
        <v>3374</v>
      </c>
      <c r="AX3912" s="55" t="s">
        <v>2167</v>
      </c>
      <c r="CB3912" s="55" t="s">
        <v>3150</v>
      </c>
    </row>
    <row r="3913" spans="1:80">
      <c r="A3913" s="55" t="s">
        <v>17036</v>
      </c>
      <c r="B3913" s="55">
        <v>2</v>
      </c>
      <c r="C3913" s="55" t="s">
        <v>17037</v>
      </c>
      <c r="D3913" s="55" t="s">
        <v>17038</v>
      </c>
      <c r="E3913" s="55">
        <v>0</v>
      </c>
      <c r="F3913" s="55">
        <v>1</v>
      </c>
      <c r="G3913" s="56">
        <v>44377</v>
      </c>
      <c r="H3913" s="56">
        <v>44377</v>
      </c>
      <c r="I3913" s="56">
        <v>44377</v>
      </c>
      <c r="J3913" s="55">
        <v>0</v>
      </c>
      <c r="L3913" s="56">
        <v>44371</v>
      </c>
      <c r="M3913" s="56">
        <v>44377</v>
      </c>
      <c r="N3913" s="55">
        <v>1</v>
      </c>
      <c r="O3913" s="55">
        <v>0</v>
      </c>
      <c r="P3913" s="55">
        <v>0</v>
      </c>
      <c r="R3913" s="55">
        <v>0</v>
      </c>
      <c r="T3913" s="55">
        <v>5205054005</v>
      </c>
      <c r="U3913" s="55" t="s">
        <v>17039</v>
      </c>
      <c r="V3913" s="55" t="s">
        <v>17037</v>
      </c>
      <c r="W3913" s="55" t="s">
        <v>1336</v>
      </c>
      <c r="X3913" s="55" t="s">
        <v>1336</v>
      </c>
      <c r="Y3913" s="55">
        <v>0</v>
      </c>
      <c r="Z3913" s="55" t="s">
        <v>1419</v>
      </c>
      <c r="AA3913" s="55" t="s">
        <v>1338</v>
      </c>
      <c r="AB3913" s="55">
        <v>2310</v>
      </c>
      <c r="AC3913" s="55">
        <v>2310</v>
      </c>
      <c r="AD3913" s="55">
        <v>0</v>
      </c>
      <c r="AE3913" s="55" t="s">
        <v>1339</v>
      </c>
      <c r="AF3913" s="55" t="s">
        <v>3146</v>
      </c>
      <c r="AG3913" s="55" t="s">
        <v>3147</v>
      </c>
      <c r="AH3913" s="55" t="s">
        <v>1235</v>
      </c>
      <c r="AJ3913" s="55" t="s">
        <v>17038</v>
      </c>
      <c r="AK3913" s="55">
        <v>0</v>
      </c>
      <c r="AL3913" s="55" t="s">
        <v>4614</v>
      </c>
      <c r="AN3913" s="55">
        <v>6</v>
      </c>
      <c r="AO3913" s="55" t="s">
        <v>17040</v>
      </c>
      <c r="AR3913" s="56">
        <v>44371</v>
      </c>
      <c r="AS3913" s="57">
        <v>0.64065972222222223</v>
      </c>
      <c r="AT3913" s="56">
        <v>44372</v>
      </c>
      <c r="AU3913" s="57">
        <v>0.30431712962962965</v>
      </c>
      <c r="AV3913" s="55" t="s">
        <v>1345</v>
      </c>
      <c r="AW3913" s="55" t="s">
        <v>1345</v>
      </c>
      <c r="AX3913" s="55" t="s">
        <v>1346</v>
      </c>
      <c r="CB3913" s="55" t="s">
        <v>3150</v>
      </c>
    </row>
    <row r="3914" spans="1:80">
      <c r="A3914" s="55" t="s">
        <v>17041</v>
      </c>
      <c r="B3914" s="55">
        <v>2</v>
      </c>
      <c r="C3914" s="55" t="s">
        <v>17042</v>
      </c>
      <c r="D3914" s="55" t="s">
        <v>17043</v>
      </c>
      <c r="E3914" s="55">
        <v>0</v>
      </c>
      <c r="F3914" s="55">
        <v>0</v>
      </c>
      <c r="G3914" s="56">
        <v>44377</v>
      </c>
      <c r="H3914" s="56">
        <v>44377</v>
      </c>
      <c r="I3914" s="56">
        <v>44377</v>
      </c>
      <c r="J3914" s="55">
        <v>0</v>
      </c>
      <c r="L3914" s="56">
        <v>44336</v>
      </c>
      <c r="M3914" s="56">
        <v>44377</v>
      </c>
      <c r="N3914" s="55">
        <v>0</v>
      </c>
      <c r="O3914" s="55">
        <v>0</v>
      </c>
      <c r="P3914" s="55">
        <v>0</v>
      </c>
      <c r="R3914" s="55">
        <v>0</v>
      </c>
      <c r="T3914" s="55">
        <v>5186801003</v>
      </c>
      <c r="U3914" s="55" t="s">
        <v>17044</v>
      </c>
      <c r="V3914" s="55" t="s">
        <v>17042</v>
      </c>
      <c r="W3914" s="55" t="s">
        <v>1336</v>
      </c>
      <c r="X3914" s="55" t="s">
        <v>1336</v>
      </c>
      <c r="Y3914" s="55">
        <v>0</v>
      </c>
      <c r="Z3914" s="55" t="s">
        <v>1419</v>
      </c>
      <c r="AA3914" s="55" t="s">
        <v>1338</v>
      </c>
      <c r="AB3914" s="55">
        <v>2625</v>
      </c>
      <c r="AC3914" s="55">
        <v>2625</v>
      </c>
      <c r="AD3914" s="55">
        <v>0</v>
      </c>
      <c r="AE3914" s="55" t="s">
        <v>1339</v>
      </c>
      <c r="AF3914" s="55" t="s">
        <v>3146</v>
      </c>
      <c r="AG3914" s="55" t="s">
        <v>3147</v>
      </c>
      <c r="AH3914" s="55" t="s">
        <v>1235</v>
      </c>
      <c r="AJ3914" s="55" t="s">
        <v>17043</v>
      </c>
      <c r="AK3914" s="55">
        <v>0</v>
      </c>
      <c r="AL3914" s="55" t="s">
        <v>4614</v>
      </c>
      <c r="AN3914" s="55">
        <v>4</v>
      </c>
      <c r="AO3914" s="55" t="s">
        <v>17045</v>
      </c>
      <c r="AR3914" s="56">
        <v>44336</v>
      </c>
      <c r="AS3914" s="57">
        <v>0.42887731481481484</v>
      </c>
      <c r="AT3914" s="56">
        <v>44347</v>
      </c>
      <c r="AU3914" s="57">
        <v>0.76821759259259259</v>
      </c>
      <c r="AV3914" s="55" t="s">
        <v>1345</v>
      </c>
      <c r="AW3914" s="55" t="s">
        <v>3374</v>
      </c>
      <c r="AX3914" s="55" t="s">
        <v>2167</v>
      </c>
      <c r="CB3914" s="55" t="s">
        <v>3150</v>
      </c>
    </row>
    <row r="3915" spans="1:80">
      <c r="A3915" s="55" t="s">
        <v>17046</v>
      </c>
      <c r="B3915" s="55">
        <v>2</v>
      </c>
      <c r="C3915" s="55" t="s">
        <v>17047</v>
      </c>
      <c r="D3915" s="55" t="s">
        <v>17048</v>
      </c>
      <c r="E3915" s="55">
        <v>0</v>
      </c>
      <c r="F3915" s="55">
        <v>0</v>
      </c>
      <c r="G3915" s="56">
        <v>44377</v>
      </c>
      <c r="H3915" s="56">
        <v>44377</v>
      </c>
      <c r="I3915" s="56">
        <v>44377</v>
      </c>
      <c r="J3915" s="55">
        <v>0</v>
      </c>
      <c r="L3915" s="56">
        <v>44344</v>
      </c>
      <c r="M3915" s="56">
        <v>44377</v>
      </c>
      <c r="N3915" s="55">
        <v>0</v>
      </c>
      <c r="O3915" s="55">
        <v>0</v>
      </c>
      <c r="P3915" s="55">
        <v>0</v>
      </c>
      <c r="R3915" s="55">
        <v>0</v>
      </c>
      <c r="T3915" s="55">
        <v>5196632000</v>
      </c>
      <c r="U3915" s="55" t="s">
        <v>17049</v>
      </c>
      <c r="V3915" s="55" t="s">
        <v>17047</v>
      </c>
      <c r="W3915" s="55" t="s">
        <v>1336</v>
      </c>
      <c r="X3915" s="55" t="s">
        <v>1336</v>
      </c>
      <c r="Y3915" s="55">
        <v>0</v>
      </c>
      <c r="Z3915" s="55" t="s">
        <v>1419</v>
      </c>
      <c r="AA3915" s="55" t="s">
        <v>1338</v>
      </c>
      <c r="AB3915" s="55">
        <v>2625</v>
      </c>
      <c r="AC3915" s="55">
        <v>2625</v>
      </c>
      <c r="AD3915" s="55">
        <v>0</v>
      </c>
      <c r="AE3915" s="55" t="s">
        <v>1339</v>
      </c>
      <c r="AF3915" s="55" t="s">
        <v>3146</v>
      </c>
      <c r="AG3915" s="55" t="s">
        <v>3147</v>
      </c>
      <c r="AH3915" s="55" t="s">
        <v>1235</v>
      </c>
      <c r="AJ3915" s="55" t="s">
        <v>17048</v>
      </c>
      <c r="AK3915" s="55">
        <v>0</v>
      </c>
      <c r="AL3915" s="55" t="s">
        <v>4614</v>
      </c>
      <c r="AN3915" s="55">
        <v>5</v>
      </c>
      <c r="AO3915" s="55" t="s">
        <v>17050</v>
      </c>
      <c r="AR3915" s="56">
        <v>44344</v>
      </c>
      <c r="AS3915" s="57">
        <v>0.43541666666666662</v>
      </c>
      <c r="AT3915" s="56">
        <v>44375</v>
      </c>
      <c r="AU3915" s="57">
        <v>0.7400578703703703</v>
      </c>
      <c r="AV3915" s="55" t="s">
        <v>1345</v>
      </c>
      <c r="AW3915" s="55" t="s">
        <v>3374</v>
      </c>
      <c r="AX3915" s="55" t="s">
        <v>2167</v>
      </c>
      <c r="CB3915" s="55" t="s">
        <v>3150</v>
      </c>
    </row>
    <row r="3916" spans="1:80">
      <c r="A3916" s="55" t="s">
        <v>17051</v>
      </c>
      <c r="B3916" s="55">
        <v>2</v>
      </c>
      <c r="C3916" s="55" t="s">
        <v>17052</v>
      </c>
      <c r="D3916" s="55" t="s">
        <v>17053</v>
      </c>
      <c r="E3916" s="55">
        <v>0</v>
      </c>
      <c r="F3916" s="55">
        <v>1</v>
      </c>
      <c r="G3916" s="56">
        <v>44377</v>
      </c>
      <c r="H3916" s="56">
        <v>44377</v>
      </c>
      <c r="I3916" s="56">
        <v>44377</v>
      </c>
      <c r="J3916" s="55">
        <v>0</v>
      </c>
      <c r="L3916" s="56">
        <v>44371</v>
      </c>
      <c r="M3916" s="56">
        <v>44377</v>
      </c>
      <c r="N3916" s="55">
        <v>1</v>
      </c>
      <c r="O3916" s="55">
        <v>0</v>
      </c>
      <c r="P3916" s="55">
        <v>0</v>
      </c>
      <c r="R3916" s="55">
        <v>0</v>
      </c>
      <c r="T3916" s="55">
        <v>5205050006</v>
      </c>
      <c r="U3916" s="55" t="s">
        <v>17054</v>
      </c>
      <c r="V3916" s="55" t="s">
        <v>17052</v>
      </c>
      <c r="W3916" s="55" t="s">
        <v>1336</v>
      </c>
      <c r="X3916" s="55" t="s">
        <v>1336</v>
      </c>
      <c r="Y3916" s="55">
        <v>0</v>
      </c>
      <c r="Z3916" s="55" t="s">
        <v>1419</v>
      </c>
      <c r="AA3916" s="55" t="s">
        <v>1338</v>
      </c>
      <c r="AB3916" s="55">
        <v>2625</v>
      </c>
      <c r="AC3916" s="55">
        <v>2625</v>
      </c>
      <c r="AD3916" s="55">
        <v>0</v>
      </c>
      <c r="AE3916" s="55" t="s">
        <v>1339</v>
      </c>
      <c r="AF3916" s="55" t="s">
        <v>3146</v>
      </c>
      <c r="AG3916" s="55" t="s">
        <v>3147</v>
      </c>
      <c r="AH3916" s="55" t="s">
        <v>1235</v>
      </c>
      <c r="AJ3916" s="55" t="s">
        <v>17053</v>
      </c>
      <c r="AK3916" s="55">
        <v>0</v>
      </c>
      <c r="AL3916" s="55" t="s">
        <v>4614</v>
      </c>
      <c r="AN3916" s="55">
        <v>6</v>
      </c>
      <c r="AO3916" s="55" t="s">
        <v>17055</v>
      </c>
      <c r="AR3916" s="56">
        <v>44371</v>
      </c>
      <c r="AS3916" s="57">
        <v>0.64026620370370368</v>
      </c>
      <c r="AT3916" s="56">
        <v>44372</v>
      </c>
      <c r="AU3916" s="57">
        <v>0.30431712962962965</v>
      </c>
      <c r="AV3916" s="55" t="s">
        <v>1345</v>
      </c>
      <c r="AW3916" s="55" t="s">
        <v>1345</v>
      </c>
      <c r="AX3916" s="55" t="s">
        <v>1346</v>
      </c>
      <c r="CB3916" s="55" t="s">
        <v>3150</v>
      </c>
    </row>
    <row r="3917" spans="1:80">
      <c r="A3917" s="55" t="s">
        <v>17056</v>
      </c>
      <c r="B3917" s="55">
        <v>2</v>
      </c>
      <c r="C3917" s="55" t="s">
        <v>17057</v>
      </c>
      <c r="D3917" s="55" t="s">
        <v>17058</v>
      </c>
      <c r="E3917" s="55">
        <v>0</v>
      </c>
      <c r="F3917" s="55">
        <v>0</v>
      </c>
      <c r="G3917" s="56">
        <v>44377</v>
      </c>
      <c r="H3917" s="56">
        <v>44377</v>
      </c>
      <c r="I3917" s="56">
        <v>44377</v>
      </c>
      <c r="J3917" s="55">
        <v>0</v>
      </c>
      <c r="L3917" s="56">
        <v>44336</v>
      </c>
      <c r="M3917" s="56">
        <v>44377</v>
      </c>
      <c r="N3917" s="55">
        <v>0</v>
      </c>
      <c r="O3917" s="55">
        <v>0</v>
      </c>
      <c r="P3917" s="55">
        <v>0</v>
      </c>
      <c r="R3917" s="55">
        <v>0</v>
      </c>
      <c r="T3917" s="55">
        <v>5186811002</v>
      </c>
      <c r="U3917" s="55" t="s">
        <v>17059</v>
      </c>
      <c r="V3917" s="55" t="s">
        <v>17057</v>
      </c>
      <c r="W3917" s="55" t="s">
        <v>1336</v>
      </c>
      <c r="X3917" s="55" t="s">
        <v>1336</v>
      </c>
      <c r="Y3917" s="55">
        <v>0</v>
      </c>
      <c r="Z3917" s="55" t="s">
        <v>1419</v>
      </c>
      <c r="AA3917" s="55" t="s">
        <v>1338</v>
      </c>
      <c r="AB3917" s="55">
        <v>1995</v>
      </c>
      <c r="AC3917" s="55">
        <v>1995</v>
      </c>
      <c r="AD3917" s="55">
        <v>0</v>
      </c>
      <c r="AE3917" s="55" t="s">
        <v>1339</v>
      </c>
      <c r="AF3917" s="55" t="s">
        <v>3146</v>
      </c>
      <c r="AG3917" s="55" t="s">
        <v>3147</v>
      </c>
      <c r="AH3917" s="55" t="s">
        <v>1235</v>
      </c>
      <c r="AJ3917" s="55" t="s">
        <v>17058</v>
      </c>
      <c r="AK3917" s="55">
        <v>0</v>
      </c>
      <c r="AL3917" s="55" t="s">
        <v>4614</v>
      </c>
      <c r="AN3917" s="55">
        <v>4</v>
      </c>
      <c r="AO3917" s="55" t="s">
        <v>17060</v>
      </c>
      <c r="AR3917" s="56">
        <v>44336</v>
      </c>
      <c r="AS3917" s="57">
        <v>0.42907407407407411</v>
      </c>
      <c r="AT3917" s="56">
        <v>44347</v>
      </c>
      <c r="AU3917" s="57">
        <v>0.76971064814814805</v>
      </c>
      <c r="AV3917" s="55" t="s">
        <v>1345</v>
      </c>
      <c r="AW3917" s="55" t="s">
        <v>3374</v>
      </c>
      <c r="AX3917" s="55" t="s">
        <v>2167</v>
      </c>
      <c r="CB3917" s="55" t="s">
        <v>3150</v>
      </c>
    </row>
    <row r="3918" spans="1:80">
      <c r="A3918" s="55" t="s">
        <v>17061</v>
      </c>
      <c r="B3918" s="55">
        <v>2</v>
      </c>
      <c r="C3918" s="55" t="s">
        <v>17062</v>
      </c>
      <c r="D3918" s="55" t="s">
        <v>17063</v>
      </c>
      <c r="E3918" s="55">
        <v>0</v>
      </c>
      <c r="F3918" s="55">
        <v>0</v>
      </c>
      <c r="G3918" s="56">
        <v>44377</v>
      </c>
      <c r="H3918" s="56">
        <v>44377</v>
      </c>
      <c r="I3918" s="56">
        <v>44377</v>
      </c>
      <c r="J3918" s="55">
        <v>0</v>
      </c>
      <c r="L3918" s="56">
        <v>44344</v>
      </c>
      <c r="M3918" s="56">
        <v>44377</v>
      </c>
      <c r="N3918" s="55">
        <v>0</v>
      </c>
      <c r="O3918" s="55">
        <v>0</v>
      </c>
      <c r="P3918" s="55">
        <v>0</v>
      </c>
      <c r="R3918" s="55">
        <v>0</v>
      </c>
      <c r="T3918" s="55">
        <v>5196628004</v>
      </c>
      <c r="U3918" s="55" t="s">
        <v>17064</v>
      </c>
      <c r="V3918" s="55" t="s">
        <v>17062</v>
      </c>
      <c r="W3918" s="55" t="s">
        <v>1336</v>
      </c>
      <c r="X3918" s="55" t="s">
        <v>1336</v>
      </c>
      <c r="Y3918" s="55">
        <v>0</v>
      </c>
      <c r="Z3918" s="55" t="s">
        <v>1419</v>
      </c>
      <c r="AA3918" s="55" t="s">
        <v>1338</v>
      </c>
      <c r="AB3918" s="55">
        <v>1995</v>
      </c>
      <c r="AC3918" s="55">
        <v>1995</v>
      </c>
      <c r="AD3918" s="55">
        <v>0</v>
      </c>
      <c r="AE3918" s="55" t="s">
        <v>1339</v>
      </c>
      <c r="AF3918" s="55" t="s">
        <v>3146</v>
      </c>
      <c r="AG3918" s="55" t="s">
        <v>3147</v>
      </c>
      <c r="AH3918" s="55" t="s">
        <v>1235</v>
      </c>
      <c r="AJ3918" s="55" t="s">
        <v>17063</v>
      </c>
      <c r="AK3918" s="55">
        <v>0</v>
      </c>
      <c r="AL3918" s="55" t="s">
        <v>4614</v>
      </c>
      <c r="AN3918" s="55">
        <v>5</v>
      </c>
      <c r="AO3918" s="55" t="s">
        <v>17065</v>
      </c>
      <c r="AR3918" s="56">
        <v>44344</v>
      </c>
      <c r="AS3918" s="57">
        <v>0.43560185185185185</v>
      </c>
      <c r="AT3918" s="56">
        <v>44375</v>
      </c>
      <c r="AU3918" s="57">
        <v>0.74215277777777777</v>
      </c>
      <c r="AV3918" s="55" t="s">
        <v>1345</v>
      </c>
      <c r="AW3918" s="55" t="s">
        <v>3374</v>
      </c>
      <c r="AX3918" s="55" t="s">
        <v>2167</v>
      </c>
      <c r="CB3918" s="55" t="s">
        <v>3150</v>
      </c>
    </row>
    <row r="3919" spans="1:80">
      <c r="A3919" s="55" t="s">
        <v>17066</v>
      </c>
      <c r="B3919" s="55">
        <v>2</v>
      </c>
      <c r="C3919" s="55" t="s">
        <v>17067</v>
      </c>
      <c r="D3919" s="55" t="s">
        <v>17068</v>
      </c>
      <c r="E3919" s="55">
        <v>0</v>
      </c>
      <c r="F3919" s="55">
        <v>1</v>
      </c>
      <c r="G3919" s="56">
        <v>44377</v>
      </c>
      <c r="H3919" s="56">
        <v>44377</v>
      </c>
      <c r="I3919" s="56">
        <v>44377</v>
      </c>
      <c r="J3919" s="55">
        <v>0</v>
      </c>
      <c r="L3919" s="56">
        <v>44371</v>
      </c>
      <c r="M3919" s="56">
        <v>44377</v>
      </c>
      <c r="N3919" s="55">
        <v>1</v>
      </c>
      <c r="O3919" s="55">
        <v>0</v>
      </c>
      <c r="P3919" s="55">
        <v>0</v>
      </c>
      <c r="R3919" s="55">
        <v>0</v>
      </c>
      <c r="T3919" s="55">
        <v>5205052001</v>
      </c>
      <c r="U3919" s="55" t="s">
        <v>17069</v>
      </c>
      <c r="V3919" s="55" t="s">
        <v>17067</v>
      </c>
      <c r="W3919" s="55" t="s">
        <v>1336</v>
      </c>
      <c r="X3919" s="55" t="s">
        <v>1336</v>
      </c>
      <c r="Y3919" s="55">
        <v>0</v>
      </c>
      <c r="Z3919" s="55" t="s">
        <v>1419</v>
      </c>
      <c r="AA3919" s="55" t="s">
        <v>1338</v>
      </c>
      <c r="AB3919" s="55">
        <v>1995</v>
      </c>
      <c r="AC3919" s="55">
        <v>1995</v>
      </c>
      <c r="AD3919" s="55">
        <v>0</v>
      </c>
      <c r="AE3919" s="55" t="s">
        <v>1339</v>
      </c>
      <c r="AF3919" s="55" t="s">
        <v>3146</v>
      </c>
      <c r="AG3919" s="55" t="s">
        <v>3147</v>
      </c>
      <c r="AH3919" s="55" t="s">
        <v>1235</v>
      </c>
      <c r="AJ3919" s="55" t="s">
        <v>17068</v>
      </c>
      <c r="AK3919" s="55">
        <v>0</v>
      </c>
      <c r="AL3919" s="55" t="s">
        <v>4614</v>
      </c>
      <c r="AN3919" s="55">
        <v>6</v>
      </c>
      <c r="AO3919" s="55" t="s">
        <v>17070</v>
      </c>
      <c r="AR3919" s="56">
        <v>44371</v>
      </c>
      <c r="AS3919" s="57">
        <v>0.64043981481481482</v>
      </c>
      <c r="AT3919" s="56">
        <v>44372</v>
      </c>
      <c r="AU3919" s="57">
        <v>0.30431712962962965</v>
      </c>
      <c r="AV3919" s="55" t="s">
        <v>1345</v>
      </c>
      <c r="AW3919" s="55" t="s">
        <v>1345</v>
      </c>
      <c r="AX3919" s="55" t="s">
        <v>1346</v>
      </c>
      <c r="CB3919" s="55" t="s">
        <v>3150</v>
      </c>
    </row>
    <row r="3920" spans="1:80">
      <c r="A3920" s="55" t="s">
        <v>17071</v>
      </c>
      <c r="B3920" s="55">
        <v>2</v>
      </c>
      <c r="C3920" s="55" t="s">
        <v>17072</v>
      </c>
      <c r="D3920" s="55" t="s">
        <v>17073</v>
      </c>
      <c r="E3920" s="55">
        <v>0</v>
      </c>
      <c r="F3920" s="55">
        <v>0</v>
      </c>
      <c r="G3920" s="56">
        <v>44377</v>
      </c>
      <c r="H3920" s="56">
        <v>44377</v>
      </c>
      <c r="I3920" s="56">
        <v>44377</v>
      </c>
      <c r="J3920" s="55">
        <v>0</v>
      </c>
      <c r="L3920" s="56">
        <v>44336</v>
      </c>
      <c r="M3920" s="56">
        <v>44377</v>
      </c>
      <c r="N3920" s="55">
        <v>0</v>
      </c>
      <c r="O3920" s="55">
        <v>0</v>
      </c>
      <c r="P3920" s="55">
        <v>0</v>
      </c>
      <c r="R3920" s="55">
        <v>0</v>
      </c>
      <c r="T3920" s="55">
        <v>5186802001</v>
      </c>
      <c r="U3920" s="55" t="s">
        <v>17074</v>
      </c>
      <c r="V3920" s="55" t="s">
        <v>17072</v>
      </c>
      <c r="W3920" s="55" t="s">
        <v>1336</v>
      </c>
      <c r="X3920" s="55" t="s">
        <v>1336</v>
      </c>
      <c r="Y3920" s="55">
        <v>0</v>
      </c>
      <c r="Z3920" s="55" t="s">
        <v>1419</v>
      </c>
      <c r="AA3920" s="55" t="s">
        <v>1338</v>
      </c>
      <c r="AB3920" s="55">
        <v>1995</v>
      </c>
      <c r="AC3920" s="55">
        <v>1995</v>
      </c>
      <c r="AD3920" s="55">
        <v>0</v>
      </c>
      <c r="AE3920" s="55" t="s">
        <v>1339</v>
      </c>
      <c r="AF3920" s="55" t="s">
        <v>3146</v>
      </c>
      <c r="AG3920" s="55" t="s">
        <v>3147</v>
      </c>
      <c r="AH3920" s="55" t="s">
        <v>1235</v>
      </c>
      <c r="AJ3920" s="55" t="s">
        <v>17073</v>
      </c>
      <c r="AK3920" s="55">
        <v>0</v>
      </c>
      <c r="AL3920" s="55" t="s">
        <v>4614</v>
      </c>
      <c r="AN3920" s="55">
        <v>4</v>
      </c>
      <c r="AO3920" s="55" t="s">
        <v>17075</v>
      </c>
      <c r="AR3920" s="56">
        <v>44336</v>
      </c>
      <c r="AS3920" s="57">
        <v>0.4289930555555555</v>
      </c>
      <c r="AT3920" s="56">
        <v>44347</v>
      </c>
      <c r="AU3920" s="57">
        <v>0.76901620370370372</v>
      </c>
      <c r="AV3920" s="55" t="s">
        <v>1345</v>
      </c>
      <c r="AW3920" s="55" t="s">
        <v>3374</v>
      </c>
      <c r="AX3920" s="55" t="s">
        <v>2167</v>
      </c>
      <c r="CB3920" s="55" t="s">
        <v>3150</v>
      </c>
    </row>
    <row r="3921" spans="1:80">
      <c r="A3921" s="55" t="s">
        <v>17076</v>
      </c>
      <c r="B3921" s="55">
        <v>2</v>
      </c>
      <c r="C3921" s="55" t="s">
        <v>17077</v>
      </c>
      <c r="D3921" s="55" t="s">
        <v>17078</v>
      </c>
      <c r="E3921" s="55">
        <v>0</v>
      </c>
      <c r="F3921" s="55">
        <v>0</v>
      </c>
      <c r="G3921" s="56">
        <v>44377</v>
      </c>
      <c r="H3921" s="56">
        <v>44377</v>
      </c>
      <c r="I3921" s="56">
        <v>44377</v>
      </c>
      <c r="J3921" s="55">
        <v>0</v>
      </c>
      <c r="L3921" s="56">
        <v>44344</v>
      </c>
      <c r="M3921" s="56">
        <v>44377</v>
      </c>
      <c r="N3921" s="55">
        <v>0</v>
      </c>
      <c r="O3921" s="55">
        <v>0</v>
      </c>
      <c r="P3921" s="55">
        <v>0</v>
      </c>
      <c r="R3921" s="55">
        <v>0</v>
      </c>
      <c r="T3921" s="55">
        <v>5196631002</v>
      </c>
      <c r="U3921" s="55" t="s">
        <v>17079</v>
      </c>
      <c r="V3921" s="55" t="s">
        <v>17077</v>
      </c>
      <c r="W3921" s="55" t="s">
        <v>1336</v>
      </c>
      <c r="X3921" s="55" t="s">
        <v>1336</v>
      </c>
      <c r="Y3921" s="55">
        <v>0</v>
      </c>
      <c r="Z3921" s="55" t="s">
        <v>1419</v>
      </c>
      <c r="AA3921" s="55" t="s">
        <v>1338</v>
      </c>
      <c r="AB3921" s="55">
        <v>1995</v>
      </c>
      <c r="AC3921" s="55">
        <v>1995</v>
      </c>
      <c r="AD3921" s="55">
        <v>0</v>
      </c>
      <c r="AE3921" s="55" t="s">
        <v>1339</v>
      </c>
      <c r="AF3921" s="55" t="s">
        <v>3146</v>
      </c>
      <c r="AG3921" s="55" t="s">
        <v>3147</v>
      </c>
      <c r="AH3921" s="55" t="s">
        <v>1235</v>
      </c>
      <c r="AJ3921" s="55" t="s">
        <v>17078</v>
      </c>
      <c r="AK3921" s="55">
        <v>0</v>
      </c>
      <c r="AL3921" s="55" t="s">
        <v>4614</v>
      </c>
      <c r="AN3921" s="55">
        <v>5</v>
      </c>
      <c r="AO3921" s="55" t="s">
        <v>17080</v>
      </c>
      <c r="AR3921" s="56">
        <v>44344</v>
      </c>
      <c r="AS3921" s="57">
        <v>0.43549768518518522</v>
      </c>
      <c r="AT3921" s="56">
        <v>44375</v>
      </c>
      <c r="AU3921" s="57">
        <v>0.74149305555555556</v>
      </c>
      <c r="AV3921" s="55" t="s">
        <v>1345</v>
      </c>
      <c r="AW3921" s="55" t="s">
        <v>3374</v>
      </c>
      <c r="AX3921" s="55" t="s">
        <v>2167</v>
      </c>
      <c r="CB3921" s="55" t="s">
        <v>3150</v>
      </c>
    </row>
    <row r="3922" spans="1:80">
      <c r="A3922" s="55" t="s">
        <v>17081</v>
      </c>
      <c r="B3922" s="55">
        <v>2</v>
      </c>
      <c r="C3922" s="55" t="s">
        <v>17082</v>
      </c>
      <c r="D3922" s="55" t="s">
        <v>17083</v>
      </c>
      <c r="E3922" s="55">
        <v>0</v>
      </c>
      <c r="F3922" s="55">
        <v>1</v>
      </c>
      <c r="G3922" s="56">
        <v>44377</v>
      </c>
      <c r="H3922" s="56">
        <v>44377</v>
      </c>
      <c r="I3922" s="56">
        <v>44377</v>
      </c>
      <c r="J3922" s="55">
        <v>0</v>
      </c>
      <c r="L3922" s="56">
        <v>44371</v>
      </c>
      <c r="M3922" s="56">
        <v>44377</v>
      </c>
      <c r="N3922" s="55">
        <v>1</v>
      </c>
      <c r="O3922" s="55">
        <v>0</v>
      </c>
      <c r="P3922" s="55">
        <v>0</v>
      </c>
      <c r="R3922" s="55">
        <v>0</v>
      </c>
      <c r="T3922" s="55">
        <v>5205051003</v>
      </c>
      <c r="U3922" s="55" t="s">
        <v>17084</v>
      </c>
      <c r="V3922" s="55" t="s">
        <v>17082</v>
      </c>
      <c r="W3922" s="55" t="s">
        <v>1336</v>
      </c>
      <c r="X3922" s="55" t="s">
        <v>1336</v>
      </c>
      <c r="Y3922" s="55">
        <v>0</v>
      </c>
      <c r="Z3922" s="55" t="s">
        <v>1419</v>
      </c>
      <c r="AA3922" s="55" t="s">
        <v>1338</v>
      </c>
      <c r="AB3922" s="55">
        <v>1995</v>
      </c>
      <c r="AC3922" s="55">
        <v>1995</v>
      </c>
      <c r="AD3922" s="55">
        <v>0</v>
      </c>
      <c r="AE3922" s="55" t="s">
        <v>1339</v>
      </c>
      <c r="AF3922" s="55" t="s">
        <v>3146</v>
      </c>
      <c r="AG3922" s="55" t="s">
        <v>3147</v>
      </c>
      <c r="AH3922" s="55" t="s">
        <v>1235</v>
      </c>
      <c r="AJ3922" s="55" t="s">
        <v>17083</v>
      </c>
      <c r="AK3922" s="55">
        <v>0</v>
      </c>
      <c r="AL3922" s="55" t="s">
        <v>4614</v>
      </c>
      <c r="AN3922" s="55">
        <v>6</v>
      </c>
      <c r="AO3922" s="55" t="s">
        <v>17085</v>
      </c>
      <c r="AR3922" s="56">
        <v>44371</v>
      </c>
      <c r="AS3922" s="57">
        <v>0.64033564814814814</v>
      </c>
      <c r="AT3922" s="56">
        <v>44372</v>
      </c>
      <c r="AU3922" s="57">
        <v>0.30431712962962965</v>
      </c>
      <c r="AV3922" s="55" t="s">
        <v>1345</v>
      </c>
      <c r="AW3922" s="55" t="s">
        <v>1345</v>
      </c>
      <c r="AX3922" s="55" t="s">
        <v>1346</v>
      </c>
      <c r="CB3922" s="55" t="s">
        <v>3150</v>
      </c>
    </row>
    <row r="3923" spans="1:80">
      <c r="A3923" s="55" t="s">
        <v>17086</v>
      </c>
      <c r="B3923" s="55">
        <v>2</v>
      </c>
      <c r="C3923" s="55" t="s">
        <v>17087</v>
      </c>
      <c r="D3923" s="55" t="s">
        <v>17088</v>
      </c>
      <c r="E3923" s="55">
        <v>0</v>
      </c>
      <c r="F3923" s="55">
        <v>1</v>
      </c>
      <c r="G3923" s="56">
        <v>44266</v>
      </c>
      <c r="H3923" s="56">
        <v>44266</v>
      </c>
      <c r="I3923" s="56">
        <v>44266</v>
      </c>
      <c r="J3923" s="55">
        <v>1</v>
      </c>
      <c r="K3923" s="56">
        <v>44341</v>
      </c>
      <c r="L3923" s="56">
        <v>44221</v>
      </c>
      <c r="M3923" s="56">
        <v>44266</v>
      </c>
      <c r="N3923" s="55">
        <v>1</v>
      </c>
      <c r="O3923" s="55">
        <v>1</v>
      </c>
      <c r="P3923" s="55">
        <v>1</v>
      </c>
      <c r="Q3923" s="56">
        <v>44341</v>
      </c>
      <c r="R3923" s="55">
        <v>0</v>
      </c>
      <c r="T3923" s="55">
        <v>5165940001</v>
      </c>
      <c r="U3923" s="55" t="s">
        <v>17089</v>
      </c>
      <c r="V3923" s="55" t="s">
        <v>17087</v>
      </c>
      <c r="W3923" s="55" t="s">
        <v>1336</v>
      </c>
      <c r="X3923" s="55" t="s">
        <v>1336</v>
      </c>
      <c r="Y3923" s="55">
        <v>0</v>
      </c>
      <c r="Z3923" s="55" t="s">
        <v>1419</v>
      </c>
      <c r="AA3923" s="55" t="s">
        <v>1338</v>
      </c>
      <c r="AB3923" s="55">
        <v>25200</v>
      </c>
      <c r="AC3923" s="55">
        <v>25200</v>
      </c>
      <c r="AD3923" s="55">
        <v>0</v>
      </c>
      <c r="AE3923" s="55" t="s">
        <v>1339</v>
      </c>
      <c r="AF3923" s="55" t="s">
        <v>3146</v>
      </c>
      <c r="AG3923" s="55" t="s">
        <v>3147</v>
      </c>
      <c r="AH3923" s="55" t="s">
        <v>1235</v>
      </c>
      <c r="AJ3923" s="55" t="s">
        <v>17088</v>
      </c>
      <c r="AK3923" s="55">
        <v>0</v>
      </c>
      <c r="AL3923" s="55" t="s">
        <v>17090</v>
      </c>
      <c r="AN3923" s="55">
        <v>5</v>
      </c>
      <c r="AO3923" s="55" t="s">
        <v>17091</v>
      </c>
      <c r="AR3923" s="56">
        <v>44221</v>
      </c>
      <c r="AS3923" s="57">
        <v>0.61843749999999997</v>
      </c>
      <c r="AT3923" s="56">
        <v>44341</v>
      </c>
      <c r="AU3923" s="57">
        <v>0.39783564814814815</v>
      </c>
      <c r="AV3923" s="55" t="s">
        <v>1345</v>
      </c>
      <c r="AW3923" s="55" t="s">
        <v>1345</v>
      </c>
      <c r="AX3923" s="55" t="s">
        <v>1346</v>
      </c>
      <c r="CB3923" s="55" t="s">
        <v>3150</v>
      </c>
    </row>
    <row r="3924" spans="1:80">
      <c r="A3924" s="55" t="s">
        <v>17092</v>
      </c>
      <c r="B3924" s="55">
        <v>2</v>
      </c>
      <c r="C3924" s="55" t="s">
        <v>17093</v>
      </c>
      <c r="D3924" s="55" t="s">
        <v>17094</v>
      </c>
      <c r="E3924" s="55">
        <v>0</v>
      </c>
      <c r="F3924" s="55">
        <v>1</v>
      </c>
      <c r="G3924" s="56">
        <v>44347</v>
      </c>
      <c r="H3924" s="56">
        <v>44347</v>
      </c>
      <c r="I3924" s="56">
        <v>44347</v>
      </c>
      <c r="J3924" s="55">
        <v>1</v>
      </c>
      <c r="K3924" s="56">
        <v>44385</v>
      </c>
      <c r="L3924" s="56">
        <v>44329</v>
      </c>
      <c r="M3924" s="56">
        <v>44347</v>
      </c>
      <c r="N3924" s="55">
        <v>1</v>
      </c>
      <c r="O3924" s="55">
        <v>1</v>
      </c>
      <c r="P3924" s="55">
        <v>1</v>
      </c>
      <c r="Q3924" s="56">
        <v>44386</v>
      </c>
      <c r="R3924" s="55">
        <v>0</v>
      </c>
      <c r="T3924" s="55">
        <v>5198064004</v>
      </c>
      <c r="U3924" s="55" t="s">
        <v>17095</v>
      </c>
      <c r="V3924" s="55" t="s">
        <v>17093</v>
      </c>
      <c r="W3924" s="55" t="s">
        <v>1336</v>
      </c>
      <c r="X3924" s="55" t="s">
        <v>1336</v>
      </c>
      <c r="Y3924" s="55">
        <v>0</v>
      </c>
      <c r="Z3924" s="55" t="s">
        <v>1419</v>
      </c>
      <c r="AA3924" s="55" t="s">
        <v>1338</v>
      </c>
      <c r="AB3924" s="55">
        <v>2520</v>
      </c>
      <c r="AC3924" s="55">
        <v>2520</v>
      </c>
      <c r="AD3924" s="55">
        <v>0</v>
      </c>
      <c r="AE3924" s="55" t="s">
        <v>1339</v>
      </c>
      <c r="AF3924" s="55" t="s">
        <v>3146</v>
      </c>
      <c r="AG3924" s="55" t="s">
        <v>3147</v>
      </c>
      <c r="AH3924" s="55" t="s">
        <v>1235</v>
      </c>
      <c r="AJ3924" s="55" t="s">
        <v>17094</v>
      </c>
      <c r="AK3924" s="55">
        <v>0</v>
      </c>
      <c r="AL3924" s="55" t="s">
        <v>17090</v>
      </c>
      <c r="AN3924" s="55">
        <v>6</v>
      </c>
      <c r="AO3924" s="55" t="s">
        <v>17096</v>
      </c>
      <c r="AR3924" s="56">
        <v>44329</v>
      </c>
      <c r="AS3924" s="57">
        <v>0.40278935185185188</v>
      </c>
      <c r="AT3924" s="56">
        <v>44385</v>
      </c>
      <c r="AU3924" s="57">
        <v>0.73128472222222218</v>
      </c>
      <c r="AV3924" s="55" t="s">
        <v>1345</v>
      </c>
      <c r="AW3924" s="55" t="s">
        <v>1345</v>
      </c>
      <c r="AX3924" s="55" t="s">
        <v>1346</v>
      </c>
      <c r="CB3924" s="55" t="s">
        <v>3150</v>
      </c>
    </row>
    <row r="3925" spans="1:80">
      <c r="A3925" s="55" t="s">
        <v>17097</v>
      </c>
      <c r="B3925" s="55">
        <v>2</v>
      </c>
      <c r="C3925" s="55" t="s">
        <v>17098</v>
      </c>
      <c r="D3925" s="55" t="s">
        <v>17099</v>
      </c>
      <c r="E3925" s="55">
        <v>0</v>
      </c>
      <c r="F3925" s="55">
        <v>1</v>
      </c>
      <c r="G3925" s="56">
        <v>44397</v>
      </c>
      <c r="H3925" s="56">
        <v>44397</v>
      </c>
      <c r="I3925" s="56">
        <v>44397</v>
      </c>
      <c r="J3925" s="55">
        <v>1</v>
      </c>
      <c r="K3925" s="56">
        <v>44417</v>
      </c>
      <c r="L3925" s="56">
        <v>44370</v>
      </c>
      <c r="M3925" s="56">
        <v>44397</v>
      </c>
      <c r="N3925" s="55">
        <v>1</v>
      </c>
      <c r="O3925" s="55">
        <v>1</v>
      </c>
      <c r="P3925" s="55">
        <v>1</v>
      </c>
      <c r="Q3925" s="56">
        <v>44418</v>
      </c>
      <c r="R3925" s="55">
        <v>0</v>
      </c>
      <c r="T3925" s="55">
        <v>5201384004</v>
      </c>
      <c r="U3925" s="55" t="s">
        <v>17100</v>
      </c>
      <c r="V3925" s="55" t="s">
        <v>17098</v>
      </c>
      <c r="W3925" s="55" t="s">
        <v>1336</v>
      </c>
      <c r="X3925" s="55" t="s">
        <v>1336</v>
      </c>
      <c r="Y3925" s="55">
        <v>0</v>
      </c>
      <c r="Z3925" s="55" t="s">
        <v>1419</v>
      </c>
      <c r="AA3925" s="55" t="s">
        <v>1338</v>
      </c>
      <c r="AB3925" s="55">
        <v>15120</v>
      </c>
      <c r="AC3925" s="55">
        <v>15120</v>
      </c>
      <c r="AD3925" s="55">
        <v>0</v>
      </c>
      <c r="AE3925" s="55" t="s">
        <v>1339</v>
      </c>
      <c r="AF3925" s="55" t="s">
        <v>3146</v>
      </c>
      <c r="AG3925" s="55" t="s">
        <v>3147</v>
      </c>
      <c r="AH3925" s="55" t="s">
        <v>1235</v>
      </c>
      <c r="AJ3925" s="55" t="s">
        <v>17099</v>
      </c>
      <c r="AK3925" s="55">
        <v>0</v>
      </c>
      <c r="AL3925" s="55" t="s">
        <v>17090</v>
      </c>
      <c r="AN3925" s="55">
        <v>8</v>
      </c>
      <c r="AO3925" s="55" t="s">
        <v>17101</v>
      </c>
      <c r="AR3925" s="56">
        <v>44370</v>
      </c>
      <c r="AS3925" s="57">
        <v>0.40711805555555558</v>
      </c>
      <c r="AT3925" s="56">
        <v>44417</v>
      </c>
      <c r="AU3925" s="57">
        <v>0.66930555555555549</v>
      </c>
      <c r="AV3925" s="55" t="s">
        <v>1345</v>
      </c>
      <c r="AW3925" s="55" t="s">
        <v>1345</v>
      </c>
      <c r="AX3925" s="55" t="s">
        <v>1346</v>
      </c>
      <c r="CB3925" s="55" t="s">
        <v>3150</v>
      </c>
    </row>
    <row r="3926" spans="1:80">
      <c r="A3926" s="55" t="s">
        <v>17102</v>
      </c>
      <c r="B3926" s="55">
        <v>2</v>
      </c>
      <c r="C3926" s="55" t="s">
        <v>17103</v>
      </c>
      <c r="D3926" s="55" t="s">
        <v>17104</v>
      </c>
      <c r="E3926" s="55">
        <v>0</v>
      </c>
      <c r="F3926" s="55">
        <v>0</v>
      </c>
      <c r="G3926" s="56">
        <v>44347</v>
      </c>
      <c r="H3926" s="56">
        <v>44347</v>
      </c>
      <c r="I3926" s="56">
        <v>44347</v>
      </c>
      <c r="J3926" s="55">
        <v>0</v>
      </c>
      <c r="L3926" s="56">
        <v>44313</v>
      </c>
      <c r="M3926" s="56">
        <v>44347</v>
      </c>
      <c r="N3926" s="55">
        <v>0</v>
      </c>
      <c r="O3926" s="55">
        <v>0</v>
      </c>
      <c r="P3926" s="55">
        <v>0</v>
      </c>
      <c r="R3926" s="55">
        <v>0</v>
      </c>
      <c r="T3926" s="55">
        <v>5180306008</v>
      </c>
      <c r="U3926" s="55" t="s">
        <v>17105</v>
      </c>
      <c r="V3926" s="55" t="s">
        <v>17103</v>
      </c>
      <c r="W3926" s="55" t="s">
        <v>1336</v>
      </c>
      <c r="X3926" s="55" t="s">
        <v>1336</v>
      </c>
      <c r="Y3926" s="55">
        <v>0</v>
      </c>
      <c r="Z3926" s="55" t="s">
        <v>1419</v>
      </c>
      <c r="AA3926" s="55" t="s">
        <v>1338</v>
      </c>
      <c r="AB3926" s="55">
        <v>2205</v>
      </c>
      <c r="AC3926" s="55">
        <v>2205</v>
      </c>
      <c r="AD3926" s="55">
        <v>0</v>
      </c>
      <c r="AE3926" s="55" t="s">
        <v>1339</v>
      </c>
      <c r="AF3926" s="55" t="s">
        <v>3146</v>
      </c>
      <c r="AG3926" s="55" t="s">
        <v>3147</v>
      </c>
      <c r="AH3926" s="55" t="s">
        <v>1235</v>
      </c>
      <c r="AJ3926" s="55" t="s">
        <v>17104</v>
      </c>
      <c r="AK3926" s="55">
        <v>0</v>
      </c>
      <c r="AL3926" s="55" t="s">
        <v>3311</v>
      </c>
      <c r="AN3926" s="55">
        <v>1</v>
      </c>
      <c r="AO3926" s="55" t="s">
        <v>17106</v>
      </c>
      <c r="AR3926" s="56">
        <v>44313</v>
      </c>
      <c r="AS3926" s="57">
        <v>0.76811342592592602</v>
      </c>
      <c r="AT3926" s="56">
        <v>44348</v>
      </c>
      <c r="AU3926" s="57">
        <v>0.63049768518518523</v>
      </c>
      <c r="AV3926" s="55" t="s">
        <v>1345</v>
      </c>
      <c r="AW3926" s="55" t="s">
        <v>3374</v>
      </c>
      <c r="AX3926" s="55" t="s">
        <v>2167</v>
      </c>
      <c r="CB3926" s="55" t="s">
        <v>3150</v>
      </c>
    </row>
    <row r="3927" spans="1:80">
      <c r="A3927" s="55" t="s">
        <v>17107</v>
      </c>
      <c r="B3927" s="55">
        <v>2</v>
      </c>
      <c r="C3927" s="55" t="s">
        <v>17108</v>
      </c>
      <c r="D3927" s="55" t="s">
        <v>17109</v>
      </c>
      <c r="E3927" s="55">
        <v>0</v>
      </c>
      <c r="F3927" s="55">
        <v>0</v>
      </c>
      <c r="G3927" s="56">
        <v>44347</v>
      </c>
      <c r="H3927" s="56">
        <v>44347</v>
      </c>
      <c r="I3927" s="56">
        <v>44347</v>
      </c>
      <c r="J3927" s="55">
        <v>0</v>
      </c>
      <c r="L3927" s="56">
        <v>44344</v>
      </c>
      <c r="M3927" s="56">
        <v>44347</v>
      </c>
      <c r="N3927" s="55">
        <v>0</v>
      </c>
      <c r="O3927" s="55">
        <v>0</v>
      </c>
      <c r="P3927" s="55">
        <v>0</v>
      </c>
      <c r="R3927" s="55">
        <v>0</v>
      </c>
      <c r="T3927" s="55">
        <v>5196597007</v>
      </c>
      <c r="U3927" s="55" t="s">
        <v>17110</v>
      </c>
      <c r="V3927" s="55" t="s">
        <v>17108</v>
      </c>
      <c r="W3927" s="55" t="s">
        <v>1336</v>
      </c>
      <c r="X3927" s="55" t="s">
        <v>1336</v>
      </c>
      <c r="Y3927" s="55">
        <v>0</v>
      </c>
      <c r="Z3927" s="55" t="s">
        <v>1419</v>
      </c>
      <c r="AA3927" s="55" t="s">
        <v>1338</v>
      </c>
      <c r="AB3927" s="55">
        <v>2205</v>
      </c>
      <c r="AC3927" s="55">
        <v>2205</v>
      </c>
      <c r="AD3927" s="55">
        <v>0</v>
      </c>
      <c r="AE3927" s="55" t="s">
        <v>1339</v>
      </c>
      <c r="AF3927" s="55" t="s">
        <v>3146</v>
      </c>
      <c r="AG3927" s="55" t="s">
        <v>3147</v>
      </c>
      <c r="AH3927" s="55" t="s">
        <v>1235</v>
      </c>
      <c r="AJ3927" s="55" t="s">
        <v>17109</v>
      </c>
      <c r="AK3927" s="55">
        <v>0</v>
      </c>
      <c r="AL3927" s="55" t="s">
        <v>3311</v>
      </c>
      <c r="AN3927" s="55">
        <v>2</v>
      </c>
      <c r="AO3927" s="55" t="s">
        <v>17111</v>
      </c>
      <c r="AR3927" s="56">
        <v>44344</v>
      </c>
      <c r="AS3927" s="57">
        <v>0.51134259259259263</v>
      </c>
      <c r="AT3927" s="56">
        <v>44384</v>
      </c>
      <c r="AU3927" s="57">
        <v>0.47646990740740741</v>
      </c>
      <c r="AV3927" s="55" t="s">
        <v>1345</v>
      </c>
      <c r="AW3927" s="55" t="s">
        <v>3374</v>
      </c>
      <c r="AX3927" s="55" t="s">
        <v>2167</v>
      </c>
      <c r="CB3927" s="55" t="s">
        <v>3150</v>
      </c>
    </row>
    <row r="3928" spans="1:80">
      <c r="A3928" s="55" t="s">
        <v>17112</v>
      </c>
      <c r="B3928" s="55">
        <v>2</v>
      </c>
      <c r="C3928" s="55" t="s">
        <v>17113</v>
      </c>
      <c r="D3928" s="55" t="s">
        <v>17114</v>
      </c>
      <c r="E3928" s="55">
        <v>0</v>
      </c>
      <c r="F3928" s="55">
        <v>1</v>
      </c>
      <c r="G3928" s="56">
        <v>44362</v>
      </c>
      <c r="H3928" s="56">
        <v>44362</v>
      </c>
      <c r="I3928" s="56">
        <v>44362</v>
      </c>
      <c r="J3928" s="55">
        <v>1</v>
      </c>
      <c r="K3928" s="56">
        <v>44421</v>
      </c>
      <c r="L3928" s="56">
        <v>44355</v>
      </c>
      <c r="M3928" s="56">
        <v>44362</v>
      </c>
      <c r="N3928" s="55">
        <v>1</v>
      </c>
      <c r="O3928" s="55">
        <v>1</v>
      </c>
      <c r="P3928" s="55">
        <v>1</v>
      </c>
      <c r="Q3928" s="56">
        <v>44421</v>
      </c>
      <c r="R3928" s="55">
        <v>0</v>
      </c>
      <c r="T3928" s="55">
        <v>5194931009</v>
      </c>
      <c r="U3928" s="55" t="s">
        <v>17115</v>
      </c>
      <c r="V3928" s="55" t="s">
        <v>17113</v>
      </c>
      <c r="W3928" s="55" t="s">
        <v>1336</v>
      </c>
      <c r="X3928" s="55" t="s">
        <v>1336</v>
      </c>
      <c r="Y3928" s="55">
        <v>0</v>
      </c>
      <c r="Z3928" s="55" t="s">
        <v>1419</v>
      </c>
      <c r="AA3928" s="55" t="s">
        <v>1338</v>
      </c>
      <c r="AB3928" s="55">
        <v>2625</v>
      </c>
      <c r="AC3928" s="55">
        <v>2625</v>
      </c>
      <c r="AD3928" s="55">
        <v>0</v>
      </c>
      <c r="AE3928" s="55" t="s">
        <v>1339</v>
      </c>
      <c r="AF3928" s="55" t="s">
        <v>3146</v>
      </c>
      <c r="AG3928" s="55" t="s">
        <v>3147</v>
      </c>
      <c r="AH3928" s="55" t="s">
        <v>1235</v>
      </c>
      <c r="AJ3928" s="55" t="s">
        <v>17114</v>
      </c>
      <c r="AK3928" s="55">
        <v>0</v>
      </c>
      <c r="AL3928" s="55" t="s">
        <v>3311</v>
      </c>
      <c r="AN3928" s="55">
        <v>3</v>
      </c>
      <c r="AO3928" s="55" t="s">
        <v>17116</v>
      </c>
      <c r="AR3928" s="56">
        <v>44355</v>
      </c>
      <c r="AS3928" s="57">
        <v>0.36327546296296293</v>
      </c>
      <c r="AT3928" s="56">
        <v>44421</v>
      </c>
      <c r="AU3928" s="57">
        <v>0.36670138888888887</v>
      </c>
      <c r="AV3928" s="55" t="s">
        <v>1345</v>
      </c>
      <c r="AW3928" s="55" t="s">
        <v>1345</v>
      </c>
      <c r="AX3928" s="55" t="s">
        <v>1346</v>
      </c>
      <c r="CB3928" s="55" t="s">
        <v>3150</v>
      </c>
    </row>
    <row r="3929" spans="1:80">
      <c r="A3929" s="55" t="s">
        <v>17117</v>
      </c>
      <c r="B3929" s="55">
        <v>2</v>
      </c>
      <c r="C3929" s="55" t="s">
        <v>17118</v>
      </c>
      <c r="D3929" s="55" t="s">
        <v>817</v>
      </c>
      <c r="E3929" s="55">
        <v>0</v>
      </c>
      <c r="F3929" s="55">
        <v>1</v>
      </c>
      <c r="G3929" s="56">
        <v>44347</v>
      </c>
      <c r="H3929" s="56">
        <v>44347</v>
      </c>
      <c r="I3929" s="56">
        <v>44347</v>
      </c>
      <c r="J3929" s="55">
        <v>1</v>
      </c>
      <c r="K3929" s="56">
        <v>44403</v>
      </c>
      <c r="L3929" s="56">
        <v>44330</v>
      </c>
      <c r="M3929" s="56">
        <v>44347</v>
      </c>
      <c r="N3929" s="55">
        <v>1</v>
      </c>
      <c r="O3929" s="55">
        <v>1</v>
      </c>
      <c r="P3929" s="55">
        <v>1</v>
      </c>
      <c r="Q3929" s="56">
        <v>44403</v>
      </c>
      <c r="R3929" s="55">
        <v>0</v>
      </c>
      <c r="T3929" s="55">
        <v>5174612009</v>
      </c>
      <c r="U3929" s="55" t="s">
        <v>17119</v>
      </c>
      <c r="V3929" s="55" t="s">
        <v>17118</v>
      </c>
      <c r="W3929" s="55" t="s">
        <v>1336</v>
      </c>
      <c r="X3929" s="55" t="s">
        <v>1336</v>
      </c>
      <c r="Y3929" s="55">
        <v>0</v>
      </c>
      <c r="Z3929" s="55" t="s">
        <v>1419</v>
      </c>
      <c r="AA3929" s="55" t="s">
        <v>1338</v>
      </c>
      <c r="AB3929" s="55">
        <v>1492</v>
      </c>
      <c r="AC3929" s="55">
        <v>1492</v>
      </c>
      <c r="AD3929" s="55">
        <v>0</v>
      </c>
      <c r="AE3929" s="55" t="s">
        <v>1339</v>
      </c>
      <c r="AF3929" s="55" t="s">
        <v>3146</v>
      </c>
      <c r="AG3929" s="55" t="s">
        <v>3147</v>
      </c>
      <c r="AH3929" s="55" t="s">
        <v>1235</v>
      </c>
      <c r="AJ3929" s="55" t="s">
        <v>817</v>
      </c>
      <c r="AK3929" s="55">
        <v>0</v>
      </c>
      <c r="AL3929" s="55" t="s">
        <v>2877</v>
      </c>
      <c r="AN3929" s="55">
        <v>2</v>
      </c>
      <c r="AO3929" s="55" t="s">
        <v>17120</v>
      </c>
      <c r="AR3929" s="56">
        <v>44330</v>
      </c>
      <c r="AS3929" s="57">
        <v>0.68428240740740742</v>
      </c>
      <c r="AT3929" s="56">
        <v>44403</v>
      </c>
      <c r="AU3929" s="57">
        <v>0.5791898148148148</v>
      </c>
      <c r="AV3929" s="55" t="s">
        <v>1345</v>
      </c>
      <c r="AW3929" s="55" t="s">
        <v>1345</v>
      </c>
      <c r="AX3929" s="55" t="s">
        <v>1346</v>
      </c>
      <c r="CB3929" s="55" t="s">
        <v>3137</v>
      </c>
    </row>
    <row r="3930" spans="1:80">
      <c r="A3930" s="55" t="s">
        <v>17121</v>
      </c>
      <c r="B3930" s="55">
        <v>3</v>
      </c>
      <c r="C3930" s="55" t="s">
        <v>547</v>
      </c>
      <c r="D3930" s="55" t="s">
        <v>816</v>
      </c>
      <c r="E3930" s="55">
        <v>1</v>
      </c>
      <c r="F3930" s="55">
        <v>1</v>
      </c>
      <c r="G3930" s="56">
        <v>44405</v>
      </c>
      <c r="H3930" s="56">
        <v>44405</v>
      </c>
      <c r="I3930" s="56">
        <v>44405</v>
      </c>
      <c r="J3930" s="55">
        <v>1</v>
      </c>
      <c r="K3930" s="56">
        <v>44404</v>
      </c>
      <c r="W3930" s="55" t="s">
        <v>1336</v>
      </c>
      <c r="X3930" s="55" t="s">
        <v>1336</v>
      </c>
      <c r="Y3930" s="55">
        <v>20</v>
      </c>
      <c r="AD3930" s="55">
        <v>1492</v>
      </c>
      <c r="AE3930" s="55" t="s">
        <v>1339</v>
      </c>
      <c r="AF3930" s="55" t="s">
        <v>1352</v>
      </c>
      <c r="AG3930" s="55" t="s">
        <v>1353</v>
      </c>
      <c r="AI3930" s="55">
        <v>510</v>
      </c>
      <c r="AJ3930" s="55" t="s">
        <v>816</v>
      </c>
      <c r="AK3930" s="55">
        <v>0</v>
      </c>
      <c r="AL3930" s="55" t="s">
        <v>2877</v>
      </c>
      <c r="AN3930" s="55">
        <v>2</v>
      </c>
      <c r="AQ3930" s="55" t="s">
        <v>1235</v>
      </c>
      <c r="AR3930" s="56">
        <v>44329</v>
      </c>
      <c r="AS3930" s="57">
        <v>0.4581944444444444</v>
      </c>
      <c r="AT3930" s="56">
        <v>44406</v>
      </c>
      <c r="AU3930" s="57">
        <v>0.37282407407407409</v>
      </c>
      <c r="AV3930" s="55" t="s">
        <v>1344</v>
      </c>
      <c r="AW3930" s="55" t="s">
        <v>1355</v>
      </c>
      <c r="AX3930" s="55" t="s">
        <v>1490</v>
      </c>
      <c r="AY3930" s="55" t="s">
        <v>817</v>
      </c>
      <c r="AZ3930" s="55">
        <v>3</v>
      </c>
      <c r="BA3930" s="55" t="s">
        <v>1347</v>
      </c>
      <c r="BB3930" s="55">
        <v>1</v>
      </c>
      <c r="CB3930" s="55" t="s">
        <v>1357</v>
      </c>
    </row>
    <row r="3931" spans="1:80">
      <c r="A3931" s="55" t="s">
        <v>17122</v>
      </c>
      <c r="B3931" s="55">
        <v>2</v>
      </c>
      <c r="C3931" s="55" t="s">
        <v>17123</v>
      </c>
      <c r="D3931" s="55" t="s">
        <v>17124</v>
      </c>
      <c r="E3931" s="55">
        <v>0</v>
      </c>
      <c r="F3931" s="55">
        <v>1</v>
      </c>
      <c r="G3931" s="56">
        <v>44439</v>
      </c>
      <c r="H3931" s="56">
        <v>44439</v>
      </c>
      <c r="I3931" s="56">
        <v>44439</v>
      </c>
      <c r="J3931" s="55">
        <v>0</v>
      </c>
      <c r="L3931" s="56">
        <v>44433</v>
      </c>
      <c r="M3931" s="56">
        <v>44439</v>
      </c>
      <c r="N3931" s="55">
        <v>1</v>
      </c>
      <c r="O3931" s="55">
        <v>0</v>
      </c>
      <c r="P3931" s="55">
        <v>0</v>
      </c>
      <c r="R3931" s="55">
        <v>0</v>
      </c>
      <c r="T3931" s="55">
        <v>5210208009</v>
      </c>
      <c r="U3931" s="55" t="s">
        <v>17125</v>
      </c>
      <c r="V3931" s="55" t="s">
        <v>17123</v>
      </c>
      <c r="W3931" s="55" t="s">
        <v>1336</v>
      </c>
      <c r="X3931" s="55" t="s">
        <v>1336</v>
      </c>
      <c r="Y3931" s="55">
        <v>0</v>
      </c>
      <c r="Z3931" s="55" t="s">
        <v>1419</v>
      </c>
      <c r="AA3931" s="55" t="s">
        <v>1338</v>
      </c>
      <c r="AB3931" s="55">
        <v>885</v>
      </c>
      <c r="AC3931" s="55">
        <v>885</v>
      </c>
      <c r="AD3931" s="55">
        <v>0</v>
      </c>
      <c r="AE3931" s="55" t="s">
        <v>1339</v>
      </c>
      <c r="AF3931" s="55" t="s">
        <v>3146</v>
      </c>
      <c r="AG3931" s="55" t="s">
        <v>3147</v>
      </c>
      <c r="AH3931" s="55" t="s">
        <v>1235</v>
      </c>
      <c r="AJ3931" s="55" t="s">
        <v>17124</v>
      </c>
      <c r="AK3931" s="55">
        <v>0</v>
      </c>
      <c r="AL3931" s="55" t="s">
        <v>2877</v>
      </c>
      <c r="AN3931" s="55">
        <v>5</v>
      </c>
      <c r="AO3931" s="55" t="s">
        <v>17126</v>
      </c>
      <c r="AR3931" s="56">
        <v>44433</v>
      </c>
      <c r="AS3931" s="57">
        <v>0.47965277777777776</v>
      </c>
      <c r="AT3931" s="56">
        <v>44433</v>
      </c>
      <c r="AU3931" s="57">
        <v>0.50062499999999999</v>
      </c>
      <c r="AV3931" s="55" t="s">
        <v>1345</v>
      </c>
      <c r="AW3931" s="55" t="s">
        <v>1345</v>
      </c>
      <c r="AX3931" s="55" t="s">
        <v>1346</v>
      </c>
      <c r="CB3931" s="55" t="s">
        <v>3137</v>
      </c>
    </row>
    <row r="3932" spans="1:80">
      <c r="A3932" s="55" t="s">
        <v>17127</v>
      </c>
      <c r="B3932" s="55">
        <v>2</v>
      </c>
      <c r="C3932" s="55" t="s">
        <v>17128</v>
      </c>
      <c r="D3932" s="55" t="s">
        <v>819</v>
      </c>
      <c r="E3932" s="55">
        <v>0</v>
      </c>
      <c r="F3932" s="55">
        <v>1</v>
      </c>
      <c r="G3932" s="56">
        <v>44347</v>
      </c>
      <c r="H3932" s="56">
        <v>44347</v>
      </c>
      <c r="I3932" s="56">
        <v>44347</v>
      </c>
      <c r="J3932" s="55">
        <v>1</v>
      </c>
      <c r="K3932" s="56">
        <v>44403</v>
      </c>
      <c r="L3932" s="56">
        <v>44330</v>
      </c>
      <c r="M3932" s="56">
        <v>44347</v>
      </c>
      <c r="N3932" s="55">
        <v>1</v>
      </c>
      <c r="O3932" s="55">
        <v>1</v>
      </c>
      <c r="P3932" s="55">
        <v>1</v>
      </c>
      <c r="Q3932" s="56">
        <v>44403</v>
      </c>
      <c r="R3932" s="55">
        <v>0</v>
      </c>
      <c r="T3932" s="55">
        <v>5171940001</v>
      </c>
      <c r="U3932" s="55" t="s">
        <v>17129</v>
      </c>
      <c r="V3932" s="55" t="s">
        <v>17128</v>
      </c>
      <c r="W3932" s="55" t="s">
        <v>1336</v>
      </c>
      <c r="X3932" s="55" t="s">
        <v>1336</v>
      </c>
      <c r="Y3932" s="55">
        <v>0</v>
      </c>
      <c r="Z3932" s="55" t="s">
        <v>1419</v>
      </c>
      <c r="AA3932" s="55" t="s">
        <v>1338</v>
      </c>
      <c r="AB3932" s="55">
        <v>2315</v>
      </c>
      <c r="AC3932" s="55">
        <v>2315</v>
      </c>
      <c r="AD3932" s="55">
        <v>0</v>
      </c>
      <c r="AE3932" s="55" t="s">
        <v>1339</v>
      </c>
      <c r="AF3932" s="55" t="s">
        <v>3146</v>
      </c>
      <c r="AG3932" s="55" t="s">
        <v>3147</v>
      </c>
      <c r="AH3932" s="55" t="s">
        <v>1235</v>
      </c>
      <c r="AJ3932" s="55" t="s">
        <v>819</v>
      </c>
      <c r="AK3932" s="55">
        <v>0</v>
      </c>
      <c r="AL3932" s="55" t="s">
        <v>2877</v>
      </c>
      <c r="AN3932" s="55">
        <v>2</v>
      </c>
      <c r="AO3932" s="55" t="s">
        <v>17130</v>
      </c>
      <c r="AR3932" s="56">
        <v>44330</v>
      </c>
      <c r="AS3932" s="57">
        <v>0.68437500000000007</v>
      </c>
      <c r="AT3932" s="56">
        <v>44403</v>
      </c>
      <c r="AU3932" s="57">
        <v>0.5791898148148148</v>
      </c>
      <c r="AV3932" s="55" t="s">
        <v>1345</v>
      </c>
      <c r="AW3932" s="55" t="s">
        <v>1345</v>
      </c>
      <c r="AX3932" s="55" t="s">
        <v>1346</v>
      </c>
      <c r="CB3932" s="55" t="s">
        <v>3137</v>
      </c>
    </row>
    <row r="3933" spans="1:80">
      <c r="A3933" s="55" t="s">
        <v>17131</v>
      </c>
      <c r="B3933" s="55">
        <v>3</v>
      </c>
      <c r="C3933" s="55" t="s">
        <v>548</v>
      </c>
      <c r="D3933" s="55" t="s">
        <v>818</v>
      </c>
      <c r="E3933" s="55">
        <v>1</v>
      </c>
      <c r="F3933" s="55">
        <v>1</v>
      </c>
      <c r="G3933" s="56">
        <v>44405</v>
      </c>
      <c r="H3933" s="56">
        <v>44405</v>
      </c>
      <c r="I3933" s="56">
        <v>44405</v>
      </c>
      <c r="J3933" s="55">
        <v>1</v>
      </c>
      <c r="K3933" s="56">
        <v>44404</v>
      </c>
      <c r="W3933" s="55" t="s">
        <v>1336</v>
      </c>
      <c r="X3933" s="55" t="s">
        <v>1336</v>
      </c>
      <c r="Y3933" s="55">
        <v>20</v>
      </c>
      <c r="AD3933" s="55">
        <v>2315</v>
      </c>
      <c r="AE3933" s="55" t="s">
        <v>1339</v>
      </c>
      <c r="AF3933" s="55" t="s">
        <v>1352</v>
      </c>
      <c r="AG3933" s="55" t="s">
        <v>1353</v>
      </c>
      <c r="AI3933" s="55">
        <v>510</v>
      </c>
      <c r="AJ3933" s="55" t="s">
        <v>818</v>
      </c>
      <c r="AK3933" s="55">
        <v>0</v>
      </c>
      <c r="AL3933" s="55" t="s">
        <v>2877</v>
      </c>
      <c r="AN3933" s="55">
        <v>2</v>
      </c>
      <c r="AQ3933" s="55" t="s">
        <v>1235</v>
      </c>
      <c r="AR3933" s="56">
        <v>44329</v>
      </c>
      <c r="AS3933" s="57">
        <v>0.45885416666666662</v>
      </c>
      <c r="AT3933" s="56">
        <v>44406</v>
      </c>
      <c r="AU3933" s="57">
        <v>0.37314814814814817</v>
      </c>
      <c r="AV3933" s="55" t="s">
        <v>1344</v>
      </c>
      <c r="AW3933" s="55" t="s">
        <v>1355</v>
      </c>
      <c r="AX3933" s="55" t="s">
        <v>1490</v>
      </c>
      <c r="AY3933" s="55" t="s">
        <v>819</v>
      </c>
      <c r="AZ3933" s="55">
        <v>3</v>
      </c>
      <c r="BA3933" s="55" t="s">
        <v>1347</v>
      </c>
      <c r="BB3933" s="55">
        <v>1</v>
      </c>
      <c r="CB3933" s="55" t="s">
        <v>1357</v>
      </c>
    </row>
    <row r="3934" spans="1:80">
      <c r="A3934" s="55" t="s">
        <v>17132</v>
      </c>
      <c r="B3934" s="55">
        <v>2</v>
      </c>
      <c r="C3934" s="55" t="s">
        <v>17133</v>
      </c>
      <c r="D3934" s="55" t="s">
        <v>17134</v>
      </c>
      <c r="E3934" s="55">
        <v>0</v>
      </c>
      <c r="F3934" s="55">
        <v>1</v>
      </c>
      <c r="G3934" s="56">
        <v>44439</v>
      </c>
      <c r="H3934" s="56">
        <v>44439</v>
      </c>
      <c r="I3934" s="56">
        <v>44439</v>
      </c>
      <c r="J3934" s="55">
        <v>0</v>
      </c>
      <c r="L3934" s="56">
        <v>44433</v>
      </c>
      <c r="M3934" s="56">
        <v>44439</v>
      </c>
      <c r="N3934" s="55">
        <v>1</v>
      </c>
      <c r="O3934" s="55">
        <v>0</v>
      </c>
      <c r="P3934" s="55">
        <v>0</v>
      </c>
      <c r="R3934" s="55">
        <v>0</v>
      </c>
      <c r="T3934" s="55">
        <v>5210207001</v>
      </c>
      <c r="U3934" s="55" t="s">
        <v>17135</v>
      </c>
      <c r="V3934" s="55" t="s">
        <v>17133</v>
      </c>
      <c r="W3934" s="55" t="s">
        <v>1336</v>
      </c>
      <c r="X3934" s="55" t="s">
        <v>1336</v>
      </c>
      <c r="Y3934" s="55">
        <v>0</v>
      </c>
      <c r="Z3934" s="55" t="s">
        <v>1419</v>
      </c>
      <c r="AA3934" s="55" t="s">
        <v>1338</v>
      </c>
      <c r="AB3934" s="55">
        <v>3850</v>
      </c>
      <c r="AC3934" s="55">
        <v>3850</v>
      </c>
      <c r="AD3934" s="55">
        <v>0</v>
      </c>
      <c r="AE3934" s="55" t="s">
        <v>1339</v>
      </c>
      <c r="AF3934" s="55" t="s">
        <v>3146</v>
      </c>
      <c r="AG3934" s="55" t="s">
        <v>3147</v>
      </c>
      <c r="AH3934" s="55" t="s">
        <v>1235</v>
      </c>
      <c r="AJ3934" s="55" t="s">
        <v>17134</v>
      </c>
      <c r="AK3934" s="55">
        <v>0</v>
      </c>
      <c r="AL3934" s="55" t="s">
        <v>2877</v>
      </c>
      <c r="AN3934" s="55">
        <v>5</v>
      </c>
      <c r="AO3934" s="55" t="s">
        <v>17136</v>
      </c>
      <c r="AR3934" s="56">
        <v>44433</v>
      </c>
      <c r="AS3934" s="57">
        <v>0.47964120370370367</v>
      </c>
      <c r="AT3934" s="56">
        <v>44433</v>
      </c>
      <c r="AU3934" s="57">
        <v>0.50062499999999999</v>
      </c>
      <c r="AV3934" s="55" t="s">
        <v>1345</v>
      </c>
      <c r="AW3934" s="55" t="s">
        <v>1345</v>
      </c>
      <c r="AX3934" s="55" t="s">
        <v>1346</v>
      </c>
      <c r="CB3934" s="55" t="s">
        <v>3137</v>
      </c>
    </row>
    <row r="3935" spans="1:80">
      <c r="A3935" s="55" t="s">
        <v>17137</v>
      </c>
      <c r="B3935" s="55">
        <v>2</v>
      </c>
      <c r="C3935" s="55" t="s">
        <v>17138</v>
      </c>
      <c r="D3935" s="55" t="s">
        <v>17139</v>
      </c>
      <c r="E3935" s="55">
        <v>0</v>
      </c>
      <c r="F3935" s="55">
        <v>1</v>
      </c>
      <c r="G3935" s="56">
        <v>44439</v>
      </c>
      <c r="H3935" s="56">
        <v>44439</v>
      </c>
      <c r="I3935" s="56">
        <v>44439</v>
      </c>
      <c r="J3935" s="55">
        <v>0</v>
      </c>
      <c r="L3935" s="56">
        <v>44433</v>
      </c>
      <c r="M3935" s="56">
        <v>44439</v>
      </c>
      <c r="N3935" s="55">
        <v>1</v>
      </c>
      <c r="O3935" s="55">
        <v>0</v>
      </c>
      <c r="P3935" s="55">
        <v>0</v>
      </c>
      <c r="R3935" s="55">
        <v>0</v>
      </c>
      <c r="T3935" s="55">
        <v>5210210000</v>
      </c>
      <c r="U3935" s="55" t="s">
        <v>17140</v>
      </c>
      <c r="V3935" s="55" t="s">
        <v>17138</v>
      </c>
      <c r="W3935" s="55" t="s">
        <v>1336</v>
      </c>
      <c r="X3935" s="55" t="s">
        <v>1336</v>
      </c>
      <c r="Y3935" s="55">
        <v>0</v>
      </c>
      <c r="Z3935" s="55" t="s">
        <v>1419</v>
      </c>
      <c r="AA3935" s="55" t="s">
        <v>1338</v>
      </c>
      <c r="AB3935" s="55">
        <v>2765</v>
      </c>
      <c r="AC3935" s="55">
        <v>2765</v>
      </c>
      <c r="AD3935" s="55">
        <v>0</v>
      </c>
      <c r="AE3935" s="55" t="s">
        <v>1339</v>
      </c>
      <c r="AF3935" s="55" t="s">
        <v>3146</v>
      </c>
      <c r="AG3935" s="55" t="s">
        <v>3147</v>
      </c>
      <c r="AH3935" s="55" t="s">
        <v>1235</v>
      </c>
      <c r="AJ3935" s="55" t="s">
        <v>17139</v>
      </c>
      <c r="AK3935" s="55">
        <v>0</v>
      </c>
      <c r="AL3935" s="55" t="s">
        <v>2877</v>
      </c>
      <c r="AN3935" s="55">
        <v>5</v>
      </c>
      <c r="AO3935" s="55" t="s">
        <v>17141</v>
      </c>
      <c r="AR3935" s="56">
        <v>44433</v>
      </c>
      <c r="AS3935" s="57">
        <v>0.47965277777777776</v>
      </c>
      <c r="AT3935" s="56">
        <v>44433</v>
      </c>
      <c r="AU3935" s="57">
        <v>0.50062499999999999</v>
      </c>
      <c r="AV3935" s="55" t="s">
        <v>1345</v>
      </c>
      <c r="AW3935" s="55" t="s">
        <v>1345</v>
      </c>
      <c r="AX3935" s="55" t="s">
        <v>1346</v>
      </c>
      <c r="CB3935" s="55" t="s">
        <v>3137</v>
      </c>
    </row>
    <row r="3936" spans="1:80">
      <c r="A3936" s="55" t="s">
        <v>17142</v>
      </c>
      <c r="B3936" s="55">
        <v>2</v>
      </c>
      <c r="C3936" s="55" t="s">
        <v>17143</v>
      </c>
      <c r="D3936" s="55" t="s">
        <v>821</v>
      </c>
      <c r="E3936" s="55">
        <v>0</v>
      </c>
      <c r="F3936" s="55">
        <v>1</v>
      </c>
      <c r="G3936" s="56">
        <v>44347</v>
      </c>
      <c r="H3936" s="56">
        <v>44347</v>
      </c>
      <c r="I3936" s="56">
        <v>44347</v>
      </c>
      <c r="J3936" s="55">
        <v>1</v>
      </c>
      <c r="K3936" s="56">
        <v>44403</v>
      </c>
      <c r="L3936" s="56">
        <v>44330</v>
      </c>
      <c r="M3936" s="56">
        <v>44347</v>
      </c>
      <c r="N3936" s="55">
        <v>1</v>
      </c>
      <c r="O3936" s="55">
        <v>1</v>
      </c>
      <c r="P3936" s="55">
        <v>1</v>
      </c>
      <c r="Q3936" s="56">
        <v>44403</v>
      </c>
      <c r="R3936" s="55">
        <v>0</v>
      </c>
      <c r="T3936" s="55">
        <v>5174608003</v>
      </c>
      <c r="U3936" s="55" t="s">
        <v>17144</v>
      </c>
      <c r="V3936" s="55" t="s">
        <v>17143</v>
      </c>
      <c r="W3936" s="55" t="s">
        <v>1336</v>
      </c>
      <c r="X3936" s="55" t="s">
        <v>1336</v>
      </c>
      <c r="Y3936" s="55">
        <v>0</v>
      </c>
      <c r="Z3936" s="55" t="s">
        <v>1419</v>
      </c>
      <c r="AA3936" s="55" t="s">
        <v>1338</v>
      </c>
      <c r="AB3936" s="55">
        <v>2083</v>
      </c>
      <c r="AC3936" s="55">
        <v>2083</v>
      </c>
      <c r="AD3936" s="55">
        <v>0</v>
      </c>
      <c r="AE3936" s="55" t="s">
        <v>1339</v>
      </c>
      <c r="AF3936" s="55" t="s">
        <v>3146</v>
      </c>
      <c r="AG3936" s="55" t="s">
        <v>3147</v>
      </c>
      <c r="AH3936" s="55" t="s">
        <v>1235</v>
      </c>
      <c r="AJ3936" s="55" t="s">
        <v>821</v>
      </c>
      <c r="AK3936" s="55">
        <v>0</v>
      </c>
      <c r="AL3936" s="55" t="s">
        <v>2877</v>
      </c>
      <c r="AN3936" s="55">
        <v>2</v>
      </c>
      <c r="AO3936" s="55" t="s">
        <v>17145</v>
      </c>
      <c r="AR3936" s="56">
        <v>44330</v>
      </c>
      <c r="AS3936" s="57">
        <v>0.68417824074074074</v>
      </c>
      <c r="AT3936" s="56">
        <v>44403</v>
      </c>
      <c r="AU3936" s="57">
        <v>0.57853009259259258</v>
      </c>
      <c r="AV3936" s="55" t="s">
        <v>1345</v>
      </c>
      <c r="AW3936" s="55" t="s">
        <v>1345</v>
      </c>
      <c r="AX3936" s="55" t="s">
        <v>1346</v>
      </c>
      <c r="CB3936" s="55" t="s">
        <v>3137</v>
      </c>
    </row>
    <row r="3937" spans="1:80">
      <c r="A3937" s="55" t="s">
        <v>17146</v>
      </c>
      <c r="B3937" s="55">
        <v>3</v>
      </c>
      <c r="C3937" s="55" t="s">
        <v>549</v>
      </c>
      <c r="D3937" s="55" t="s">
        <v>820</v>
      </c>
      <c r="E3937" s="55">
        <v>1</v>
      </c>
      <c r="F3937" s="55">
        <v>1</v>
      </c>
      <c r="G3937" s="56">
        <v>44405</v>
      </c>
      <c r="H3937" s="56">
        <v>44405</v>
      </c>
      <c r="I3937" s="56">
        <v>44405</v>
      </c>
      <c r="J3937" s="55">
        <v>1</v>
      </c>
      <c r="K3937" s="56">
        <v>44404</v>
      </c>
      <c r="W3937" s="55" t="s">
        <v>1336</v>
      </c>
      <c r="X3937" s="55" t="s">
        <v>1336</v>
      </c>
      <c r="Y3937" s="55">
        <v>20</v>
      </c>
      <c r="AD3937" s="55">
        <v>2083</v>
      </c>
      <c r="AE3937" s="55" t="s">
        <v>1339</v>
      </c>
      <c r="AF3937" s="55" t="s">
        <v>1352</v>
      </c>
      <c r="AG3937" s="55" t="s">
        <v>1353</v>
      </c>
      <c r="AI3937" s="55">
        <v>510</v>
      </c>
      <c r="AJ3937" s="55" t="s">
        <v>820</v>
      </c>
      <c r="AK3937" s="55">
        <v>0</v>
      </c>
      <c r="AL3937" s="55" t="s">
        <v>2877</v>
      </c>
      <c r="AN3937" s="55">
        <v>2</v>
      </c>
      <c r="AQ3937" s="55" t="s">
        <v>1235</v>
      </c>
      <c r="AR3937" s="56">
        <v>44329</v>
      </c>
      <c r="AS3937" s="57">
        <v>0.45598379629629626</v>
      </c>
      <c r="AT3937" s="56">
        <v>44406</v>
      </c>
      <c r="AU3937" s="57">
        <v>0.37244212962962964</v>
      </c>
      <c r="AV3937" s="55" t="s">
        <v>1344</v>
      </c>
      <c r="AW3937" s="55" t="s">
        <v>1355</v>
      </c>
      <c r="AX3937" s="55" t="s">
        <v>1490</v>
      </c>
      <c r="AY3937" s="55" t="s">
        <v>821</v>
      </c>
      <c r="AZ3937" s="55">
        <v>3</v>
      </c>
      <c r="BA3937" s="55" t="s">
        <v>1347</v>
      </c>
      <c r="BB3937" s="55">
        <v>1</v>
      </c>
      <c r="CB3937" s="55" t="s">
        <v>1357</v>
      </c>
    </row>
    <row r="3938" spans="1:80">
      <c r="A3938" s="55" t="s">
        <v>17147</v>
      </c>
      <c r="B3938" s="55">
        <v>2</v>
      </c>
      <c r="C3938" s="55" t="s">
        <v>17148</v>
      </c>
      <c r="D3938" s="55" t="s">
        <v>17149</v>
      </c>
      <c r="E3938" s="55">
        <v>0</v>
      </c>
      <c r="F3938" s="55">
        <v>1</v>
      </c>
      <c r="G3938" s="56">
        <v>44439</v>
      </c>
      <c r="H3938" s="56">
        <v>44439</v>
      </c>
      <c r="I3938" s="56">
        <v>44439</v>
      </c>
      <c r="J3938" s="55">
        <v>0</v>
      </c>
      <c r="L3938" s="56">
        <v>44433</v>
      </c>
      <c r="M3938" s="56">
        <v>44439</v>
      </c>
      <c r="N3938" s="55">
        <v>1</v>
      </c>
      <c r="O3938" s="55">
        <v>0</v>
      </c>
      <c r="P3938" s="55">
        <v>0</v>
      </c>
      <c r="R3938" s="55">
        <v>0</v>
      </c>
      <c r="T3938" s="55">
        <v>5210215006</v>
      </c>
      <c r="U3938" s="55" t="s">
        <v>17150</v>
      </c>
      <c r="V3938" s="55" t="s">
        <v>17148</v>
      </c>
      <c r="W3938" s="55" t="s">
        <v>1336</v>
      </c>
      <c r="X3938" s="55" t="s">
        <v>1336</v>
      </c>
      <c r="Y3938" s="55">
        <v>0</v>
      </c>
      <c r="Z3938" s="55" t="s">
        <v>1419</v>
      </c>
      <c r="AA3938" s="55" t="s">
        <v>1338</v>
      </c>
      <c r="AB3938" s="55">
        <v>4040</v>
      </c>
      <c r="AC3938" s="55">
        <v>4040</v>
      </c>
      <c r="AD3938" s="55">
        <v>0</v>
      </c>
      <c r="AE3938" s="55" t="s">
        <v>1339</v>
      </c>
      <c r="AF3938" s="55" t="s">
        <v>3146</v>
      </c>
      <c r="AG3938" s="55" t="s">
        <v>3147</v>
      </c>
      <c r="AH3938" s="55" t="s">
        <v>1235</v>
      </c>
      <c r="AJ3938" s="55" t="s">
        <v>17149</v>
      </c>
      <c r="AK3938" s="55">
        <v>0</v>
      </c>
      <c r="AL3938" s="55" t="s">
        <v>2877</v>
      </c>
      <c r="AN3938" s="55">
        <v>5</v>
      </c>
      <c r="AO3938" s="55" t="s">
        <v>17151</v>
      </c>
      <c r="AR3938" s="56">
        <v>44433</v>
      </c>
      <c r="AS3938" s="57">
        <v>0.47964120370370367</v>
      </c>
      <c r="AT3938" s="56">
        <v>44433</v>
      </c>
      <c r="AU3938" s="57">
        <v>0.50062499999999999</v>
      </c>
      <c r="AV3938" s="55" t="s">
        <v>1345</v>
      </c>
      <c r="AW3938" s="55" t="s">
        <v>1345</v>
      </c>
      <c r="AX3938" s="55" t="s">
        <v>1346</v>
      </c>
      <c r="CB3938" s="55" t="s">
        <v>3137</v>
      </c>
    </row>
    <row r="3939" spans="1:80">
      <c r="A3939" s="55" t="s">
        <v>17152</v>
      </c>
      <c r="B3939" s="55">
        <v>2</v>
      </c>
      <c r="C3939" s="55" t="s">
        <v>17153</v>
      </c>
      <c r="D3939" s="55" t="s">
        <v>17154</v>
      </c>
      <c r="E3939" s="55">
        <v>0</v>
      </c>
      <c r="F3939" s="55">
        <v>1</v>
      </c>
      <c r="G3939" s="56">
        <v>44347</v>
      </c>
      <c r="H3939" s="56">
        <v>44347</v>
      </c>
      <c r="I3939" s="56">
        <v>44347</v>
      </c>
      <c r="J3939" s="55">
        <v>1</v>
      </c>
      <c r="K3939" s="56">
        <v>44385</v>
      </c>
      <c r="L3939" s="56">
        <v>44313</v>
      </c>
      <c r="M3939" s="56">
        <v>44347</v>
      </c>
      <c r="N3939" s="55">
        <v>1</v>
      </c>
      <c r="O3939" s="55">
        <v>1</v>
      </c>
      <c r="P3939" s="55">
        <v>1</v>
      </c>
      <c r="Q3939" s="56">
        <v>44386</v>
      </c>
      <c r="R3939" s="55">
        <v>0</v>
      </c>
      <c r="T3939" s="55">
        <v>5180307005</v>
      </c>
      <c r="U3939" s="55" t="s">
        <v>17155</v>
      </c>
      <c r="V3939" s="55" t="s">
        <v>17153</v>
      </c>
      <c r="W3939" s="55" t="s">
        <v>1336</v>
      </c>
      <c r="X3939" s="55" t="s">
        <v>1336</v>
      </c>
      <c r="Y3939" s="55">
        <v>0</v>
      </c>
      <c r="Z3939" s="55" t="s">
        <v>1419</v>
      </c>
      <c r="AA3939" s="55" t="s">
        <v>1338</v>
      </c>
      <c r="AB3939" s="55">
        <v>1260</v>
      </c>
      <c r="AC3939" s="55">
        <v>1260</v>
      </c>
      <c r="AD3939" s="55">
        <v>0</v>
      </c>
      <c r="AE3939" s="55" t="s">
        <v>1339</v>
      </c>
      <c r="AF3939" s="55" t="s">
        <v>3146</v>
      </c>
      <c r="AG3939" s="55" t="s">
        <v>3147</v>
      </c>
      <c r="AH3939" s="55" t="s">
        <v>1235</v>
      </c>
      <c r="AJ3939" s="55" t="s">
        <v>17154</v>
      </c>
      <c r="AK3939" s="55">
        <v>0</v>
      </c>
      <c r="AL3939" s="55" t="s">
        <v>4626</v>
      </c>
      <c r="AN3939" s="55">
        <v>1</v>
      </c>
      <c r="AO3939" s="55" t="s">
        <v>17156</v>
      </c>
      <c r="AR3939" s="56">
        <v>44313</v>
      </c>
      <c r="AS3939" s="57">
        <v>0.76820601851851855</v>
      </c>
      <c r="AT3939" s="56">
        <v>44385</v>
      </c>
      <c r="AU3939" s="57">
        <v>0.73126157407407411</v>
      </c>
      <c r="AV3939" s="55" t="s">
        <v>1345</v>
      </c>
      <c r="AW3939" s="55" t="s">
        <v>1345</v>
      </c>
      <c r="AX3939" s="55" t="s">
        <v>1346</v>
      </c>
      <c r="CB3939" s="55" t="s">
        <v>3150</v>
      </c>
    </row>
    <row r="3940" spans="1:80">
      <c r="A3940" s="55" t="s">
        <v>17157</v>
      </c>
      <c r="B3940" s="55">
        <v>2</v>
      </c>
      <c r="C3940" s="55" t="s">
        <v>17158</v>
      </c>
      <c r="D3940" s="55" t="s">
        <v>17159</v>
      </c>
      <c r="E3940" s="55">
        <v>0</v>
      </c>
      <c r="F3940" s="55">
        <v>1</v>
      </c>
      <c r="G3940" s="56">
        <v>44347</v>
      </c>
      <c r="H3940" s="56">
        <v>44347</v>
      </c>
      <c r="I3940" s="56">
        <v>44347</v>
      </c>
      <c r="J3940" s="55">
        <v>1</v>
      </c>
      <c r="K3940" s="56">
        <v>44403</v>
      </c>
      <c r="L3940" s="56">
        <v>44316</v>
      </c>
      <c r="M3940" s="56">
        <v>44347</v>
      </c>
      <c r="N3940" s="55">
        <v>1</v>
      </c>
      <c r="O3940" s="55">
        <v>1</v>
      </c>
      <c r="P3940" s="55">
        <v>1</v>
      </c>
      <c r="Q3940" s="56">
        <v>44404</v>
      </c>
      <c r="R3940" s="55">
        <v>0</v>
      </c>
      <c r="T3940" s="55">
        <v>5181405001</v>
      </c>
      <c r="U3940" s="55" t="s">
        <v>17160</v>
      </c>
      <c r="V3940" s="55" t="s">
        <v>17158</v>
      </c>
      <c r="W3940" s="55" t="s">
        <v>1336</v>
      </c>
      <c r="X3940" s="55" t="s">
        <v>1336</v>
      </c>
      <c r="Y3940" s="55">
        <v>0</v>
      </c>
      <c r="Z3940" s="55" t="s">
        <v>1419</v>
      </c>
      <c r="AA3940" s="55" t="s">
        <v>1338</v>
      </c>
      <c r="AB3940" s="55">
        <v>945</v>
      </c>
      <c r="AC3940" s="55">
        <v>945</v>
      </c>
      <c r="AD3940" s="55">
        <v>0</v>
      </c>
      <c r="AE3940" s="55" t="s">
        <v>1339</v>
      </c>
      <c r="AF3940" s="55" t="s">
        <v>3146</v>
      </c>
      <c r="AG3940" s="55" t="s">
        <v>3147</v>
      </c>
      <c r="AH3940" s="55" t="s">
        <v>1235</v>
      </c>
      <c r="AJ3940" s="55" t="s">
        <v>17159</v>
      </c>
      <c r="AK3940" s="55">
        <v>0</v>
      </c>
      <c r="AL3940" s="55" t="s">
        <v>4619</v>
      </c>
      <c r="AN3940" s="55">
        <v>3</v>
      </c>
      <c r="AO3940" s="55" t="s">
        <v>17161</v>
      </c>
      <c r="AR3940" s="56">
        <v>44316</v>
      </c>
      <c r="AS3940" s="57">
        <v>0.38758101851851851</v>
      </c>
      <c r="AT3940" s="56">
        <v>44403</v>
      </c>
      <c r="AU3940" s="57">
        <v>0.73054398148148147</v>
      </c>
      <c r="AV3940" s="55" t="s">
        <v>1345</v>
      </c>
      <c r="AW3940" s="55" t="s">
        <v>1345</v>
      </c>
      <c r="AX3940" s="55" t="s">
        <v>1346</v>
      </c>
      <c r="CB3940" s="55" t="s">
        <v>3150</v>
      </c>
    </row>
    <row r="3941" spans="1:80">
      <c r="A3941" s="55" t="s">
        <v>17162</v>
      </c>
      <c r="B3941" s="55">
        <v>2</v>
      </c>
      <c r="C3941" s="55" t="s">
        <v>17163</v>
      </c>
      <c r="D3941" s="55" t="s">
        <v>17164</v>
      </c>
      <c r="E3941" s="55">
        <v>0</v>
      </c>
      <c r="F3941" s="55">
        <v>1</v>
      </c>
      <c r="G3941" s="56">
        <v>44347</v>
      </c>
      <c r="H3941" s="56">
        <v>44347</v>
      </c>
      <c r="I3941" s="56">
        <v>44347</v>
      </c>
      <c r="J3941" s="55">
        <v>1</v>
      </c>
      <c r="K3941" s="56">
        <v>44403</v>
      </c>
      <c r="L3941" s="56">
        <v>44316</v>
      </c>
      <c r="M3941" s="56">
        <v>44347</v>
      </c>
      <c r="N3941" s="55">
        <v>1</v>
      </c>
      <c r="O3941" s="55">
        <v>1</v>
      </c>
      <c r="P3941" s="55">
        <v>1</v>
      </c>
      <c r="Q3941" s="56">
        <v>44404</v>
      </c>
      <c r="R3941" s="55">
        <v>0</v>
      </c>
      <c r="T3941" s="55">
        <v>5181267003</v>
      </c>
      <c r="U3941" s="55" t="s">
        <v>17165</v>
      </c>
      <c r="V3941" s="55" t="s">
        <v>17163</v>
      </c>
      <c r="W3941" s="55" t="s">
        <v>1336</v>
      </c>
      <c r="X3941" s="55" t="s">
        <v>1336</v>
      </c>
      <c r="Y3941" s="55">
        <v>0</v>
      </c>
      <c r="Z3941" s="55" t="s">
        <v>1419</v>
      </c>
      <c r="AA3941" s="55" t="s">
        <v>1338</v>
      </c>
      <c r="AB3941" s="55">
        <v>1050</v>
      </c>
      <c r="AC3941" s="55">
        <v>1050</v>
      </c>
      <c r="AD3941" s="55">
        <v>0</v>
      </c>
      <c r="AE3941" s="55" t="s">
        <v>1339</v>
      </c>
      <c r="AF3941" s="55" t="s">
        <v>3146</v>
      </c>
      <c r="AG3941" s="55" t="s">
        <v>3147</v>
      </c>
      <c r="AH3941" s="55" t="s">
        <v>1235</v>
      </c>
      <c r="AJ3941" s="55" t="s">
        <v>17164</v>
      </c>
      <c r="AK3941" s="55">
        <v>0</v>
      </c>
      <c r="AL3941" s="55" t="s">
        <v>4619</v>
      </c>
      <c r="AN3941" s="55">
        <v>3</v>
      </c>
      <c r="AO3941" s="55" t="s">
        <v>17166</v>
      </c>
      <c r="AR3941" s="56">
        <v>44316</v>
      </c>
      <c r="AS3941" s="57">
        <v>0.38748842592592592</v>
      </c>
      <c r="AT3941" s="56">
        <v>44403</v>
      </c>
      <c r="AU3941" s="57">
        <v>0.73054398148148147</v>
      </c>
      <c r="AV3941" s="55" t="s">
        <v>1345</v>
      </c>
      <c r="AW3941" s="55" t="s">
        <v>1345</v>
      </c>
      <c r="AX3941" s="55" t="s">
        <v>1346</v>
      </c>
      <c r="CB3941" s="55" t="s">
        <v>3150</v>
      </c>
    </row>
    <row r="3942" spans="1:80">
      <c r="A3942" s="55" t="s">
        <v>17167</v>
      </c>
      <c r="B3942" s="55">
        <v>2</v>
      </c>
      <c r="C3942" s="55" t="s">
        <v>17168</v>
      </c>
      <c r="D3942" s="55" t="s">
        <v>17169</v>
      </c>
      <c r="E3942" s="55">
        <v>0</v>
      </c>
      <c r="F3942" s="55">
        <v>1</v>
      </c>
      <c r="G3942" s="56">
        <v>44266</v>
      </c>
      <c r="H3942" s="56">
        <v>44266</v>
      </c>
      <c r="I3942" s="56">
        <v>44266</v>
      </c>
      <c r="J3942" s="55">
        <v>1</v>
      </c>
      <c r="K3942" s="56">
        <v>44321</v>
      </c>
      <c r="L3942" s="56">
        <v>44221</v>
      </c>
      <c r="M3942" s="56">
        <v>44266</v>
      </c>
      <c r="N3942" s="55">
        <v>1</v>
      </c>
      <c r="O3942" s="55">
        <v>1</v>
      </c>
      <c r="P3942" s="55">
        <v>1</v>
      </c>
      <c r="Q3942" s="56">
        <v>44321</v>
      </c>
      <c r="R3942" s="55">
        <v>0</v>
      </c>
      <c r="T3942" s="55">
        <v>5165939007</v>
      </c>
      <c r="U3942" s="55" t="s">
        <v>17170</v>
      </c>
      <c r="V3942" s="55" t="s">
        <v>17168</v>
      </c>
      <c r="W3942" s="55" t="s">
        <v>1336</v>
      </c>
      <c r="X3942" s="55" t="s">
        <v>1336</v>
      </c>
      <c r="Y3942" s="55">
        <v>0</v>
      </c>
      <c r="Z3942" s="55" t="s">
        <v>1419</v>
      </c>
      <c r="AA3942" s="55" t="s">
        <v>1338</v>
      </c>
      <c r="AB3942" s="55">
        <v>13230</v>
      </c>
      <c r="AC3942" s="55">
        <v>13230</v>
      </c>
      <c r="AD3942" s="55">
        <v>0</v>
      </c>
      <c r="AE3942" s="55" t="s">
        <v>1339</v>
      </c>
      <c r="AF3942" s="55" t="s">
        <v>3146</v>
      </c>
      <c r="AG3942" s="55" t="s">
        <v>3147</v>
      </c>
      <c r="AH3942" s="55" t="s">
        <v>1235</v>
      </c>
      <c r="AJ3942" s="55" t="s">
        <v>17169</v>
      </c>
      <c r="AK3942" s="55">
        <v>0</v>
      </c>
      <c r="AL3942" s="55" t="s">
        <v>17171</v>
      </c>
      <c r="AN3942" s="55">
        <v>4</v>
      </c>
      <c r="AO3942" s="55" t="s">
        <v>17172</v>
      </c>
      <c r="AR3942" s="56">
        <v>44221</v>
      </c>
      <c r="AS3942" s="57">
        <v>0.61859953703703707</v>
      </c>
      <c r="AT3942" s="56">
        <v>44321</v>
      </c>
      <c r="AU3942" s="57">
        <v>0.6361458333333333</v>
      </c>
      <c r="AV3942" s="55" t="s">
        <v>1345</v>
      </c>
      <c r="AW3942" s="55" t="s">
        <v>1345</v>
      </c>
      <c r="AX3942" s="55" t="s">
        <v>1346</v>
      </c>
      <c r="CB3942" s="55" t="s">
        <v>3150</v>
      </c>
    </row>
    <row r="3943" spans="1:80">
      <c r="A3943" s="55" t="s">
        <v>17173</v>
      </c>
      <c r="B3943" s="55">
        <v>2</v>
      </c>
      <c r="C3943" s="55" t="s">
        <v>17174</v>
      </c>
      <c r="D3943" s="55" t="s">
        <v>17175</v>
      </c>
      <c r="E3943" s="55">
        <v>0</v>
      </c>
      <c r="F3943" s="55">
        <v>0</v>
      </c>
      <c r="G3943" s="56">
        <v>44347</v>
      </c>
      <c r="H3943" s="56">
        <v>44347</v>
      </c>
      <c r="I3943" s="56">
        <v>44347</v>
      </c>
      <c r="J3943" s="55">
        <v>0</v>
      </c>
      <c r="L3943" s="56">
        <v>44329</v>
      </c>
      <c r="M3943" s="56">
        <v>44347</v>
      </c>
      <c r="N3943" s="55">
        <v>0</v>
      </c>
      <c r="O3943" s="55">
        <v>0</v>
      </c>
      <c r="P3943" s="55">
        <v>0</v>
      </c>
      <c r="R3943" s="55">
        <v>0</v>
      </c>
      <c r="T3943" s="55">
        <v>5198057007</v>
      </c>
      <c r="U3943" s="55" t="s">
        <v>17176</v>
      </c>
      <c r="V3943" s="55" t="s">
        <v>17174</v>
      </c>
      <c r="W3943" s="55" t="s">
        <v>1336</v>
      </c>
      <c r="X3943" s="55" t="s">
        <v>1336</v>
      </c>
      <c r="Y3943" s="55">
        <v>0</v>
      </c>
      <c r="Z3943" s="55" t="s">
        <v>1419</v>
      </c>
      <c r="AA3943" s="55" t="s">
        <v>1338</v>
      </c>
      <c r="AB3943" s="55">
        <v>9450</v>
      </c>
      <c r="AC3943" s="55">
        <v>9450</v>
      </c>
      <c r="AD3943" s="55">
        <v>0</v>
      </c>
      <c r="AE3943" s="55" t="s">
        <v>1339</v>
      </c>
      <c r="AF3943" s="55" t="s">
        <v>3146</v>
      </c>
      <c r="AG3943" s="55" t="s">
        <v>3147</v>
      </c>
      <c r="AH3943" s="55" t="s">
        <v>1235</v>
      </c>
      <c r="AJ3943" s="55" t="s">
        <v>17175</v>
      </c>
      <c r="AK3943" s="55">
        <v>0</v>
      </c>
      <c r="AL3943" s="55" t="s">
        <v>17171</v>
      </c>
      <c r="AN3943" s="55">
        <v>5</v>
      </c>
      <c r="AO3943" s="55" t="s">
        <v>17177</v>
      </c>
      <c r="AR3943" s="56">
        <v>44329</v>
      </c>
      <c r="AS3943" s="57">
        <v>0.40530092592592593</v>
      </c>
      <c r="AT3943" s="56">
        <v>44407</v>
      </c>
      <c r="AU3943" s="57">
        <v>0.49732638888888886</v>
      </c>
      <c r="AV3943" s="55" t="s">
        <v>1345</v>
      </c>
      <c r="AW3943" s="55" t="s">
        <v>2166</v>
      </c>
      <c r="AX3943" s="55" t="s">
        <v>2167</v>
      </c>
      <c r="CB3943" s="55" t="s">
        <v>3150</v>
      </c>
    </row>
    <row r="3944" spans="1:80">
      <c r="A3944" s="55" t="s">
        <v>17178</v>
      </c>
      <c r="B3944" s="55">
        <v>2</v>
      </c>
      <c r="C3944" s="55" t="s">
        <v>17179</v>
      </c>
      <c r="D3944" s="55" t="s">
        <v>17180</v>
      </c>
      <c r="E3944" s="55">
        <v>0</v>
      </c>
      <c r="F3944" s="55">
        <v>1</v>
      </c>
      <c r="G3944" s="56">
        <v>44386</v>
      </c>
      <c r="H3944" s="56">
        <v>44386</v>
      </c>
      <c r="I3944" s="56">
        <v>44386</v>
      </c>
      <c r="J3944" s="55">
        <v>1</v>
      </c>
      <c r="K3944" s="56">
        <v>44419</v>
      </c>
      <c r="L3944" s="56">
        <v>44358</v>
      </c>
      <c r="M3944" s="56">
        <v>44386</v>
      </c>
      <c r="N3944" s="55">
        <v>1</v>
      </c>
      <c r="O3944" s="55">
        <v>1</v>
      </c>
      <c r="P3944" s="55">
        <v>1</v>
      </c>
      <c r="Q3944" s="56">
        <v>44420</v>
      </c>
      <c r="R3944" s="55">
        <v>0</v>
      </c>
      <c r="T3944" s="55">
        <v>5195739007</v>
      </c>
      <c r="U3944" s="55" t="s">
        <v>17181</v>
      </c>
      <c r="V3944" s="55" t="s">
        <v>17179</v>
      </c>
      <c r="W3944" s="55" t="s">
        <v>1336</v>
      </c>
      <c r="X3944" s="55" t="s">
        <v>1336</v>
      </c>
      <c r="Y3944" s="55">
        <v>0</v>
      </c>
      <c r="Z3944" s="55" t="s">
        <v>1419</v>
      </c>
      <c r="AA3944" s="55" t="s">
        <v>1338</v>
      </c>
      <c r="AB3944" s="55">
        <v>11130</v>
      </c>
      <c r="AC3944" s="55">
        <v>11130</v>
      </c>
      <c r="AD3944" s="55">
        <v>0</v>
      </c>
      <c r="AE3944" s="55" t="s">
        <v>1339</v>
      </c>
      <c r="AF3944" s="55" t="s">
        <v>3146</v>
      </c>
      <c r="AG3944" s="55" t="s">
        <v>3147</v>
      </c>
      <c r="AH3944" s="55" t="s">
        <v>1235</v>
      </c>
      <c r="AJ3944" s="55" t="s">
        <v>17180</v>
      </c>
      <c r="AK3944" s="55">
        <v>0</v>
      </c>
      <c r="AL3944" s="55" t="s">
        <v>17171</v>
      </c>
      <c r="AN3944" s="55">
        <v>6</v>
      </c>
      <c r="AO3944" s="55" t="s">
        <v>17182</v>
      </c>
      <c r="AR3944" s="56">
        <v>44358</v>
      </c>
      <c r="AS3944" s="57">
        <v>0.59241898148148142</v>
      </c>
      <c r="AT3944" s="56">
        <v>44419</v>
      </c>
      <c r="AU3944" s="57">
        <v>0.59518518518518515</v>
      </c>
      <c r="AV3944" s="55" t="s">
        <v>1345</v>
      </c>
      <c r="AW3944" s="55" t="s">
        <v>1345</v>
      </c>
      <c r="AX3944" s="55" t="s">
        <v>1346</v>
      </c>
      <c r="CB3944" s="55" t="s">
        <v>3150</v>
      </c>
    </row>
    <row r="3945" spans="1:80">
      <c r="A3945" s="55" t="s">
        <v>17183</v>
      </c>
      <c r="B3945" s="55">
        <v>2</v>
      </c>
      <c r="C3945" s="55" t="s">
        <v>17184</v>
      </c>
      <c r="D3945" s="55" t="s">
        <v>17185</v>
      </c>
      <c r="E3945" s="55">
        <v>0</v>
      </c>
      <c r="F3945" s="55">
        <v>1</v>
      </c>
      <c r="G3945" s="56">
        <v>44535</v>
      </c>
      <c r="H3945" s="56">
        <v>44535</v>
      </c>
      <c r="I3945" s="56">
        <v>44536</v>
      </c>
      <c r="J3945" s="55">
        <v>0</v>
      </c>
      <c r="L3945" s="56">
        <v>44476</v>
      </c>
      <c r="M3945" s="56">
        <v>44535</v>
      </c>
      <c r="N3945" s="55">
        <v>1</v>
      </c>
      <c r="O3945" s="55">
        <v>0</v>
      </c>
      <c r="P3945" s="55">
        <v>0</v>
      </c>
      <c r="R3945" s="55">
        <v>0</v>
      </c>
      <c r="T3945" s="55">
        <v>5218604002</v>
      </c>
      <c r="U3945" s="55" t="s">
        <v>17186</v>
      </c>
      <c r="V3945" s="55" t="s">
        <v>17184</v>
      </c>
      <c r="W3945" s="55" t="s">
        <v>1336</v>
      </c>
      <c r="X3945" s="55" t="s">
        <v>1336</v>
      </c>
      <c r="Y3945" s="55">
        <v>0</v>
      </c>
      <c r="Z3945" s="55" t="s">
        <v>1419</v>
      </c>
      <c r="AA3945" s="55" t="s">
        <v>1338</v>
      </c>
      <c r="AB3945" s="55">
        <v>2100</v>
      </c>
      <c r="AC3945" s="55">
        <v>2100</v>
      </c>
      <c r="AD3945" s="55">
        <v>0</v>
      </c>
      <c r="AE3945" s="55" t="s">
        <v>1339</v>
      </c>
      <c r="AF3945" s="55" t="s">
        <v>3146</v>
      </c>
      <c r="AG3945" s="55" t="s">
        <v>3147</v>
      </c>
      <c r="AH3945" s="55" t="s">
        <v>1235</v>
      </c>
      <c r="AJ3945" s="55" t="s">
        <v>17185</v>
      </c>
      <c r="AK3945" s="55">
        <v>0</v>
      </c>
      <c r="AL3945" s="55" t="s">
        <v>17171</v>
      </c>
      <c r="AN3945" s="55">
        <v>7</v>
      </c>
      <c r="AO3945" s="55" t="s">
        <v>17187</v>
      </c>
      <c r="AR3945" s="56">
        <v>44476</v>
      </c>
      <c r="AS3945" s="57">
        <v>0.55984953703703699</v>
      </c>
      <c r="AT3945" s="56">
        <v>44476</v>
      </c>
      <c r="AU3945" s="57">
        <v>0.62259259259259259</v>
      </c>
      <c r="AV3945" s="55" t="s">
        <v>1345</v>
      </c>
      <c r="AW3945" s="55" t="s">
        <v>1345</v>
      </c>
      <c r="AX3945" s="55" t="s">
        <v>1346</v>
      </c>
      <c r="CB3945" s="55" t="s">
        <v>3150</v>
      </c>
    </row>
    <row r="3946" spans="1:80">
      <c r="A3946" s="55" t="s">
        <v>17188</v>
      </c>
      <c r="B3946" s="55">
        <v>2</v>
      </c>
      <c r="C3946" s="55" t="s">
        <v>17189</v>
      </c>
      <c r="D3946" s="55" t="s">
        <v>17190</v>
      </c>
      <c r="E3946" s="55">
        <v>0</v>
      </c>
      <c r="F3946" s="55">
        <v>0</v>
      </c>
      <c r="G3946" s="56">
        <v>44377</v>
      </c>
      <c r="H3946" s="56">
        <v>44377</v>
      </c>
      <c r="I3946" s="56">
        <v>44377</v>
      </c>
      <c r="J3946" s="55">
        <v>0</v>
      </c>
      <c r="L3946" s="56">
        <v>44335</v>
      </c>
      <c r="M3946" s="56">
        <v>44377</v>
      </c>
      <c r="N3946" s="55">
        <v>0</v>
      </c>
      <c r="O3946" s="55">
        <v>0</v>
      </c>
      <c r="P3946" s="55">
        <v>0</v>
      </c>
      <c r="R3946" s="55">
        <v>0</v>
      </c>
      <c r="T3946" s="55">
        <v>5185648006</v>
      </c>
      <c r="U3946" s="55" t="s">
        <v>17191</v>
      </c>
      <c r="V3946" s="55" t="s">
        <v>17189</v>
      </c>
      <c r="W3946" s="55" t="s">
        <v>1336</v>
      </c>
      <c r="X3946" s="55" t="s">
        <v>1336</v>
      </c>
      <c r="Y3946" s="55">
        <v>0</v>
      </c>
      <c r="Z3946" s="55" t="s">
        <v>1419</v>
      </c>
      <c r="AA3946" s="55" t="s">
        <v>1338</v>
      </c>
      <c r="AB3946" s="55">
        <v>10290</v>
      </c>
      <c r="AC3946" s="55">
        <v>10290</v>
      </c>
      <c r="AD3946" s="55">
        <v>0</v>
      </c>
      <c r="AE3946" s="55" t="s">
        <v>1339</v>
      </c>
      <c r="AF3946" s="55" t="s">
        <v>3146</v>
      </c>
      <c r="AG3946" s="55" t="s">
        <v>3147</v>
      </c>
      <c r="AH3946" s="55" t="s">
        <v>1235</v>
      </c>
      <c r="AJ3946" s="55" t="s">
        <v>17190</v>
      </c>
      <c r="AK3946" s="55">
        <v>0</v>
      </c>
      <c r="AL3946" s="55" t="s">
        <v>17192</v>
      </c>
      <c r="AN3946" s="55">
        <v>9</v>
      </c>
      <c r="AO3946" s="55" t="s">
        <v>17193</v>
      </c>
      <c r="AR3946" s="56">
        <v>44335</v>
      </c>
      <c r="AS3946" s="57">
        <v>0.34246527777777774</v>
      </c>
      <c r="AT3946" s="56">
        <v>44375</v>
      </c>
      <c r="AU3946" s="57">
        <v>0.28849537037037037</v>
      </c>
      <c r="AV3946" s="55" t="s">
        <v>1345</v>
      </c>
      <c r="AW3946" s="55" t="s">
        <v>3374</v>
      </c>
      <c r="AX3946" s="55" t="s">
        <v>2167</v>
      </c>
      <c r="CB3946" s="55" t="s">
        <v>3150</v>
      </c>
    </row>
    <row r="3947" spans="1:80">
      <c r="A3947" s="55" t="s">
        <v>17194</v>
      </c>
      <c r="B3947" s="55">
        <v>2</v>
      </c>
      <c r="C3947" s="55" t="s">
        <v>17195</v>
      </c>
      <c r="D3947" s="55" t="s">
        <v>17196</v>
      </c>
      <c r="E3947" s="55">
        <v>0</v>
      </c>
      <c r="F3947" s="55">
        <v>1</v>
      </c>
      <c r="G3947" s="56">
        <v>44377</v>
      </c>
      <c r="H3947" s="56">
        <v>44377</v>
      </c>
      <c r="I3947" s="56">
        <v>44377</v>
      </c>
      <c r="J3947" s="55">
        <v>0</v>
      </c>
      <c r="L3947" s="56">
        <v>44371</v>
      </c>
      <c r="M3947" s="56">
        <v>44377</v>
      </c>
      <c r="N3947" s="55">
        <v>1</v>
      </c>
      <c r="O3947" s="55">
        <v>0</v>
      </c>
      <c r="P3947" s="55">
        <v>0</v>
      </c>
      <c r="R3947" s="55">
        <v>0</v>
      </c>
      <c r="T3947" s="55">
        <v>5205105001</v>
      </c>
      <c r="U3947" s="55" t="s">
        <v>17197</v>
      </c>
      <c r="V3947" s="55" t="s">
        <v>17195</v>
      </c>
      <c r="W3947" s="55" t="s">
        <v>1336</v>
      </c>
      <c r="X3947" s="55" t="s">
        <v>1336</v>
      </c>
      <c r="Y3947" s="55">
        <v>0</v>
      </c>
      <c r="Z3947" s="55" t="s">
        <v>1419</v>
      </c>
      <c r="AA3947" s="55" t="s">
        <v>1338</v>
      </c>
      <c r="AB3947" s="55">
        <v>10290</v>
      </c>
      <c r="AC3947" s="55">
        <v>10290</v>
      </c>
      <c r="AD3947" s="55">
        <v>0</v>
      </c>
      <c r="AE3947" s="55" t="s">
        <v>1339</v>
      </c>
      <c r="AF3947" s="55" t="s">
        <v>3146</v>
      </c>
      <c r="AG3947" s="55" t="s">
        <v>3147</v>
      </c>
      <c r="AH3947" s="55" t="s">
        <v>1235</v>
      </c>
      <c r="AJ3947" s="55" t="s">
        <v>17196</v>
      </c>
      <c r="AK3947" s="55">
        <v>0</v>
      </c>
      <c r="AL3947" s="55" t="s">
        <v>17192</v>
      </c>
      <c r="AN3947" s="55">
        <v>11</v>
      </c>
      <c r="AO3947" s="55" t="s">
        <v>17198</v>
      </c>
      <c r="AR3947" s="56">
        <v>44371</v>
      </c>
      <c r="AS3947" s="57">
        <v>0.63859953703703709</v>
      </c>
      <c r="AT3947" s="56">
        <v>44372</v>
      </c>
      <c r="AU3947" s="57">
        <v>0.30431712962962965</v>
      </c>
      <c r="AV3947" s="55" t="s">
        <v>1345</v>
      </c>
      <c r="AW3947" s="55" t="s">
        <v>1345</v>
      </c>
      <c r="AX3947" s="55" t="s">
        <v>1346</v>
      </c>
      <c r="CB3947" s="55" t="s">
        <v>3150</v>
      </c>
    </row>
    <row r="3948" spans="1:80">
      <c r="A3948" s="55" t="s">
        <v>17199</v>
      </c>
      <c r="B3948" s="55">
        <v>2</v>
      </c>
      <c r="C3948" s="55" t="s">
        <v>17200</v>
      </c>
      <c r="D3948" s="55" t="s">
        <v>17201</v>
      </c>
      <c r="E3948" s="55">
        <v>0</v>
      </c>
      <c r="F3948" s="55">
        <v>0</v>
      </c>
      <c r="G3948" s="56">
        <v>44377</v>
      </c>
      <c r="H3948" s="56">
        <v>44377</v>
      </c>
      <c r="I3948" s="56">
        <v>44377</v>
      </c>
      <c r="J3948" s="55">
        <v>0</v>
      </c>
      <c r="L3948" s="56">
        <v>44335</v>
      </c>
      <c r="M3948" s="56">
        <v>44377</v>
      </c>
      <c r="N3948" s="55">
        <v>0</v>
      </c>
      <c r="O3948" s="55">
        <v>0</v>
      </c>
      <c r="P3948" s="55">
        <v>0</v>
      </c>
      <c r="R3948" s="55">
        <v>0</v>
      </c>
      <c r="T3948" s="55">
        <v>5185647009</v>
      </c>
      <c r="U3948" s="55" t="s">
        <v>17202</v>
      </c>
      <c r="V3948" s="55" t="s">
        <v>17200</v>
      </c>
      <c r="W3948" s="55" t="s">
        <v>1336</v>
      </c>
      <c r="X3948" s="55" t="s">
        <v>1336</v>
      </c>
      <c r="Y3948" s="55">
        <v>0</v>
      </c>
      <c r="Z3948" s="55" t="s">
        <v>1419</v>
      </c>
      <c r="AA3948" s="55" t="s">
        <v>1338</v>
      </c>
      <c r="AB3948" s="55">
        <v>10080</v>
      </c>
      <c r="AC3948" s="55">
        <v>10080</v>
      </c>
      <c r="AD3948" s="55">
        <v>0</v>
      </c>
      <c r="AE3948" s="55" t="s">
        <v>1339</v>
      </c>
      <c r="AF3948" s="55" t="s">
        <v>3146</v>
      </c>
      <c r="AG3948" s="55" t="s">
        <v>3147</v>
      </c>
      <c r="AH3948" s="55" t="s">
        <v>1235</v>
      </c>
      <c r="AJ3948" s="55" t="s">
        <v>17201</v>
      </c>
      <c r="AK3948" s="55">
        <v>0</v>
      </c>
      <c r="AL3948" s="55" t="s">
        <v>17192</v>
      </c>
      <c r="AN3948" s="55">
        <v>9</v>
      </c>
      <c r="AO3948" s="55" t="s">
        <v>17203</v>
      </c>
      <c r="AR3948" s="56">
        <v>44335</v>
      </c>
      <c r="AS3948" s="57">
        <v>0.34255787037037039</v>
      </c>
      <c r="AT3948" s="56">
        <v>44375</v>
      </c>
      <c r="AU3948" s="57">
        <v>0.29070601851851852</v>
      </c>
      <c r="AV3948" s="55" t="s">
        <v>1345</v>
      </c>
      <c r="AW3948" s="55" t="s">
        <v>3374</v>
      </c>
      <c r="AX3948" s="55" t="s">
        <v>2167</v>
      </c>
      <c r="CB3948" s="55" t="s">
        <v>3150</v>
      </c>
    </row>
    <row r="3949" spans="1:80">
      <c r="A3949" s="55" t="s">
        <v>17204</v>
      </c>
      <c r="B3949" s="55">
        <v>2</v>
      </c>
      <c r="C3949" s="55" t="s">
        <v>17205</v>
      </c>
      <c r="D3949" s="55" t="s">
        <v>17206</v>
      </c>
      <c r="E3949" s="55">
        <v>0</v>
      </c>
      <c r="F3949" s="55">
        <v>1</v>
      </c>
      <c r="G3949" s="56">
        <v>44377</v>
      </c>
      <c r="H3949" s="56">
        <v>44377</v>
      </c>
      <c r="I3949" s="56">
        <v>44377</v>
      </c>
      <c r="J3949" s="55">
        <v>0</v>
      </c>
      <c r="L3949" s="56">
        <v>44371</v>
      </c>
      <c r="M3949" s="56">
        <v>44377</v>
      </c>
      <c r="N3949" s="55">
        <v>1</v>
      </c>
      <c r="O3949" s="55">
        <v>0</v>
      </c>
      <c r="P3949" s="55">
        <v>0</v>
      </c>
      <c r="R3949" s="55">
        <v>0</v>
      </c>
      <c r="T3949" s="55">
        <v>5205106008</v>
      </c>
      <c r="U3949" s="55" t="s">
        <v>17207</v>
      </c>
      <c r="V3949" s="55" t="s">
        <v>17205</v>
      </c>
      <c r="W3949" s="55" t="s">
        <v>1336</v>
      </c>
      <c r="X3949" s="55" t="s">
        <v>1336</v>
      </c>
      <c r="Y3949" s="55">
        <v>0</v>
      </c>
      <c r="Z3949" s="55" t="s">
        <v>1419</v>
      </c>
      <c r="AA3949" s="55" t="s">
        <v>1338</v>
      </c>
      <c r="AB3949" s="55">
        <v>10080</v>
      </c>
      <c r="AC3949" s="55">
        <v>10080</v>
      </c>
      <c r="AD3949" s="55">
        <v>0</v>
      </c>
      <c r="AE3949" s="55" t="s">
        <v>1339</v>
      </c>
      <c r="AF3949" s="55" t="s">
        <v>3146</v>
      </c>
      <c r="AG3949" s="55" t="s">
        <v>3147</v>
      </c>
      <c r="AH3949" s="55" t="s">
        <v>1235</v>
      </c>
      <c r="AJ3949" s="55" t="s">
        <v>17206</v>
      </c>
      <c r="AK3949" s="55">
        <v>0</v>
      </c>
      <c r="AL3949" s="55" t="s">
        <v>17192</v>
      </c>
      <c r="AN3949" s="55">
        <v>11</v>
      </c>
      <c r="AO3949" s="55" t="s">
        <v>17208</v>
      </c>
      <c r="AR3949" s="56">
        <v>44371</v>
      </c>
      <c r="AS3949" s="57">
        <v>0.63866898148148155</v>
      </c>
      <c r="AT3949" s="56">
        <v>44372</v>
      </c>
      <c r="AU3949" s="57">
        <v>0.30431712962962965</v>
      </c>
      <c r="AV3949" s="55" t="s">
        <v>1345</v>
      </c>
      <c r="AW3949" s="55" t="s">
        <v>1345</v>
      </c>
      <c r="AX3949" s="55" t="s">
        <v>1346</v>
      </c>
      <c r="CB3949" s="55" t="s">
        <v>3150</v>
      </c>
    </row>
    <row r="3950" spans="1:80">
      <c r="A3950" s="55" t="s">
        <v>17209</v>
      </c>
      <c r="B3950" s="55">
        <v>2</v>
      </c>
      <c r="C3950" s="55" t="s">
        <v>17210</v>
      </c>
      <c r="D3950" s="55" t="s">
        <v>17211</v>
      </c>
      <c r="E3950" s="55">
        <v>0</v>
      </c>
      <c r="F3950" s="55">
        <v>0</v>
      </c>
      <c r="G3950" s="56">
        <v>44377</v>
      </c>
      <c r="H3950" s="56">
        <v>44377</v>
      </c>
      <c r="I3950" s="56">
        <v>44377</v>
      </c>
      <c r="J3950" s="55">
        <v>0</v>
      </c>
      <c r="L3950" s="56">
        <v>44335</v>
      </c>
      <c r="M3950" s="56">
        <v>44377</v>
      </c>
      <c r="N3950" s="55">
        <v>0</v>
      </c>
      <c r="O3950" s="55">
        <v>0</v>
      </c>
      <c r="P3950" s="55">
        <v>0</v>
      </c>
      <c r="R3950" s="55">
        <v>0</v>
      </c>
      <c r="T3950" s="55">
        <v>5185645004</v>
      </c>
      <c r="U3950" s="55" t="s">
        <v>17212</v>
      </c>
      <c r="V3950" s="55" t="s">
        <v>17210</v>
      </c>
      <c r="W3950" s="55" t="s">
        <v>1336</v>
      </c>
      <c r="X3950" s="55" t="s">
        <v>1336</v>
      </c>
      <c r="Y3950" s="55">
        <v>0</v>
      </c>
      <c r="Z3950" s="55" t="s">
        <v>1419</v>
      </c>
      <c r="AA3950" s="55" t="s">
        <v>1338</v>
      </c>
      <c r="AB3950" s="55">
        <v>8925</v>
      </c>
      <c r="AC3950" s="55">
        <v>8925</v>
      </c>
      <c r="AD3950" s="55">
        <v>0</v>
      </c>
      <c r="AE3950" s="55" t="s">
        <v>1339</v>
      </c>
      <c r="AF3950" s="55" t="s">
        <v>3146</v>
      </c>
      <c r="AG3950" s="55" t="s">
        <v>3147</v>
      </c>
      <c r="AH3950" s="55" t="s">
        <v>1235</v>
      </c>
      <c r="AJ3950" s="55" t="s">
        <v>17211</v>
      </c>
      <c r="AK3950" s="55">
        <v>0</v>
      </c>
      <c r="AL3950" s="55" t="s">
        <v>17192</v>
      </c>
      <c r="AN3950" s="55">
        <v>9</v>
      </c>
      <c r="AO3950" s="55" t="s">
        <v>17213</v>
      </c>
      <c r="AR3950" s="56">
        <v>44335</v>
      </c>
      <c r="AS3950" s="57">
        <v>0.34265046296296298</v>
      </c>
      <c r="AT3950" s="56">
        <v>44375</v>
      </c>
      <c r="AU3950" s="57">
        <v>0.45500000000000002</v>
      </c>
      <c r="AV3950" s="55" t="s">
        <v>1345</v>
      </c>
      <c r="AW3950" s="55" t="s">
        <v>3374</v>
      </c>
      <c r="AX3950" s="55" t="s">
        <v>2167</v>
      </c>
      <c r="CB3950" s="55" t="s">
        <v>3150</v>
      </c>
    </row>
    <row r="3951" spans="1:80">
      <c r="A3951" s="55" t="s">
        <v>17214</v>
      </c>
      <c r="B3951" s="55">
        <v>2</v>
      </c>
      <c r="C3951" s="55" t="s">
        <v>17215</v>
      </c>
      <c r="D3951" s="55" t="s">
        <v>17216</v>
      </c>
      <c r="E3951" s="55">
        <v>0</v>
      </c>
      <c r="F3951" s="55">
        <v>1</v>
      </c>
      <c r="G3951" s="56">
        <v>44377</v>
      </c>
      <c r="H3951" s="56">
        <v>44377</v>
      </c>
      <c r="I3951" s="56">
        <v>44377</v>
      </c>
      <c r="J3951" s="55">
        <v>0</v>
      </c>
      <c r="L3951" s="56">
        <v>44371</v>
      </c>
      <c r="M3951" s="56">
        <v>44377</v>
      </c>
      <c r="N3951" s="55">
        <v>1</v>
      </c>
      <c r="O3951" s="55">
        <v>0</v>
      </c>
      <c r="P3951" s="55">
        <v>0</v>
      </c>
      <c r="R3951" s="55">
        <v>0</v>
      </c>
      <c r="T3951" s="55">
        <v>5205107005</v>
      </c>
      <c r="U3951" s="55" t="s">
        <v>17217</v>
      </c>
      <c r="V3951" s="55" t="s">
        <v>17215</v>
      </c>
      <c r="W3951" s="55" t="s">
        <v>1336</v>
      </c>
      <c r="X3951" s="55" t="s">
        <v>1336</v>
      </c>
      <c r="Y3951" s="55">
        <v>0</v>
      </c>
      <c r="Z3951" s="55" t="s">
        <v>1419</v>
      </c>
      <c r="AA3951" s="55" t="s">
        <v>1338</v>
      </c>
      <c r="AB3951" s="55">
        <v>8925</v>
      </c>
      <c r="AC3951" s="55">
        <v>8925</v>
      </c>
      <c r="AD3951" s="55">
        <v>0</v>
      </c>
      <c r="AE3951" s="55" t="s">
        <v>1339</v>
      </c>
      <c r="AF3951" s="55" t="s">
        <v>3146</v>
      </c>
      <c r="AG3951" s="55" t="s">
        <v>3147</v>
      </c>
      <c r="AH3951" s="55" t="s">
        <v>1235</v>
      </c>
      <c r="AJ3951" s="55" t="s">
        <v>17216</v>
      </c>
      <c r="AK3951" s="55">
        <v>0</v>
      </c>
      <c r="AL3951" s="55" t="s">
        <v>17192</v>
      </c>
      <c r="AN3951" s="55">
        <v>11</v>
      </c>
      <c r="AO3951" s="55" t="s">
        <v>17218</v>
      </c>
      <c r="AR3951" s="56">
        <v>44371</v>
      </c>
      <c r="AS3951" s="57">
        <v>0.63875000000000004</v>
      </c>
      <c r="AT3951" s="56">
        <v>44372</v>
      </c>
      <c r="AU3951" s="57">
        <v>0.30432870370370374</v>
      </c>
      <c r="AV3951" s="55" t="s">
        <v>1345</v>
      </c>
      <c r="AW3951" s="55" t="s">
        <v>1345</v>
      </c>
      <c r="AX3951" s="55" t="s">
        <v>1346</v>
      </c>
      <c r="CB3951" s="55" t="s">
        <v>3150</v>
      </c>
    </row>
    <row r="3952" spans="1:80">
      <c r="A3952" s="55" t="s">
        <v>17219</v>
      </c>
      <c r="B3952" s="55">
        <v>2</v>
      </c>
      <c r="C3952" s="55" t="s">
        <v>17220</v>
      </c>
      <c r="D3952" s="55" t="s">
        <v>17221</v>
      </c>
      <c r="E3952" s="55">
        <v>0</v>
      </c>
      <c r="F3952" s="55">
        <v>0</v>
      </c>
      <c r="G3952" s="56">
        <v>44377</v>
      </c>
      <c r="H3952" s="56">
        <v>44377</v>
      </c>
      <c r="I3952" s="56">
        <v>44377</v>
      </c>
      <c r="J3952" s="55">
        <v>0</v>
      </c>
      <c r="L3952" s="56">
        <v>44335</v>
      </c>
      <c r="M3952" s="56">
        <v>44377</v>
      </c>
      <c r="N3952" s="55">
        <v>0</v>
      </c>
      <c r="O3952" s="55">
        <v>0</v>
      </c>
      <c r="P3952" s="55">
        <v>0</v>
      </c>
      <c r="R3952" s="55">
        <v>0</v>
      </c>
      <c r="T3952" s="55">
        <v>5185656001</v>
      </c>
      <c r="U3952" s="55" t="s">
        <v>17222</v>
      </c>
      <c r="V3952" s="55" t="s">
        <v>17220</v>
      </c>
      <c r="W3952" s="55" t="s">
        <v>1336</v>
      </c>
      <c r="X3952" s="55" t="s">
        <v>1336</v>
      </c>
      <c r="Y3952" s="55">
        <v>0</v>
      </c>
      <c r="Z3952" s="55" t="s">
        <v>1419</v>
      </c>
      <c r="AA3952" s="55" t="s">
        <v>1338</v>
      </c>
      <c r="AB3952" s="55">
        <v>10605</v>
      </c>
      <c r="AC3952" s="55">
        <v>10605</v>
      </c>
      <c r="AD3952" s="55">
        <v>0</v>
      </c>
      <c r="AE3952" s="55" t="s">
        <v>1339</v>
      </c>
      <c r="AF3952" s="55" t="s">
        <v>3146</v>
      </c>
      <c r="AG3952" s="55" t="s">
        <v>3147</v>
      </c>
      <c r="AH3952" s="55" t="s">
        <v>1235</v>
      </c>
      <c r="AJ3952" s="55" t="s">
        <v>17221</v>
      </c>
      <c r="AK3952" s="55">
        <v>0</v>
      </c>
      <c r="AL3952" s="55" t="s">
        <v>17192</v>
      </c>
      <c r="AN3952" s="55">
        <v>9</v>
      </c>
      <c r="AO3952" s="55" t="s">
        <v>17223</v>
      </c>
      <c r="AR3952" s="56">
        <v>44335</v>
      </c>
      <c r="AS3952" s="57">
        <v>0.34233796296296298</v>
      </c>
      <c r="AT3952" s="56">
        <v>44375</v>
      </c>
      <c r="AU3952" s="57">
        <v>0.28792824074074075</v>
      </c>
      <c r="AV3952" s="55" t="s">
        <v>1345</v>
      </c>
      <c r="AW3952" s="55" t="s">
        <v>3374</v>
      </c>
      <c r="AX3952" s="55" t="s">
        <v>2167</v>
      </c>
      <c r="CB3952" s="55" t="s">
        <v>3150</v>
      </c>
    </row>
    <row r="3953" spans="1:80">
      <c r="A3953" s="55" t="s">
        <v>17224</v>
      </c>
      <c r="B3953" s="55">
        <v>2</v>
      </c>
      <c r="C3953" s="55" t="s">
        <v>17225</v>
      </c>
      <c r="D3953" s="55" t="s">
        <v>17226</v>
      </c>
      <c r="E3953" s="55">
        <v>0</v>
      </c>
      <c r="F3953" s="55">
        <v>1</v>
      </c>
      <c r="G3953" s="56">
        <v>44377</v>
      </c>
      <c r="H3953" s="56">
        <v>44377</v>
      </c>
      <c r="I3953" s="56">
        <v>44377</v>
      </c>
      <c r="J3953" s="55">
        <v>0</v>
      </c>
      <c r="L3953" s="56">
        <v>44371</v>
      </c>
      <c r="M3953" s="56">
        <v>44377</v>
      </c>
      <c r="N3953" s="55">
        <v>1</v>
      </c>
      <c r="O3953" s="55">
        <v>0</v>
      </c>
      <c r="P3953" s="55">
        <v>0</v>
      </c>
      <c r="R3953" s="55">
        <v>0</v>
      </c>
      <c r="T3953" s="55">
        <v>5205104003</v>
      </c>
      <c r="U3953" s="55" t="s">
        <v>17227</v>
      </c>
      <c r="V3953" s="55" t="s">
        <v>17225</v>
      </c>
      <c r="W3953" s="55" t="s">
        <v>1336</v>
      </c>
      <c r="X3953" s="55" t="s">
        <v>1336</v>
      </c>
      <c r="Y3953" s="55">
        <v>0</v>
      </c>
      <c r="Z3953" s="55" t="s">
        <v>1419</v>
      </c>
      <c r="AA3953" s="55" t="s">
        <v>1338</v>
      </c>
      <c r="AB3953" s="55">
        <v>10605</v>
      </c>
      <c r="AC3953" s="55">
        <v>10605</v>
      </c>
      <c r="AD3953" s="55">
        <v>0</v>
      </c>
      <c r="AE3953" s="55" t="s">
        <v>1339</v>
      </c>
      <c r="AF3953" s="55" t="s">
        <v>3146</v>
      </c>
      <c r="AG3953" s="55" t="s">
        <v>3147</v>
      </c>
      <c r="AH3953" s="55" t="s">
        <v>1235</v>
      </c>
      <c r="AJ3953" s="55" t="s">
        <v>17226</v>
      </c>
      <c r="AK3953" s="55">
        <v>0</v>
      </c>
      <c r="AL3953" s="55" t="s">
        <v>17192</v>
      </c>
      <c r="AN3953" s="55">
        <v>11</v>
      </c>
      <c r="AO3953" s="55" t="s">
        <v>17228</v>
      </c>
      <c r="AR3953" s="56">
        <v>44371</v>
      </c>
      <c r="AS3953" s="57">
        <v>0.63851851851851849</v>
      </c>
      <c r="AT3953" s="56">
        <v>44372</v>
      </c>
      <c r="AU3953" s="57">
        <v>0.30432870370370374</v>
      </c>
      <c r="AV3953" s="55" t="s">
        <v>1345</v>
      </c>
      <c r="AW3953" s="55" t="s">
        <v>1345</v>
      </c>
      <c r="AX3953" s="55" t="s">
        <v>1346</v>
      </c>
      <c r="CB3953" s="55" t="s">
        <v>3150</v>
      </c>
    </row>
    <row r="3954" spans="1:80">
      <c r="A3954" s="55" t="s">
        <v>17229</v>
      </c>
      <c r="B3954" s="55">
        <v>2</v>
      </c>
      <c r="C3954" s="55" t="s">
        <v>17230</v>
      </c>
      <c r="D3954" s="55" t="s">
        <v>17231</v>
      </c>
      <c r="E3954" s="55">
        <v>0</v>
      </c>
      <c r="F3954" s="55">
        <v>0</v>
      </c>
      <c r="G3954" s="56">
        <v>44377</v>
      </c>
      <c r="H3954" s="56">
        <v>44377</v>
      </c>
      <c r="I3954" s="56">
        <v>44377</v>
      </c>
      <c r="J3954" s="55">
        <v>0</v>
      </c>
      <c r="L3954" s="56">
        <v>44335</v>
      </c>
      <c r="M3954" s="56">
        <v>44377</v>
      </c>
      <c r="N3954" s="55">
        <v>0</v>
      </c>
      <c r="O3954" s="55">
        <v>0</v>
      </c>
      <c r="P3954" s="55">
        <v>0</v>
      </c>
      <c r="R3954" s="55">
        <v>0</v>
      </c>
      <c r="T3954" s="55">
        <v>5185657008</v>
      </c>
      <c r="U3954" s="55" t="s">
        <v>17232</v>
      </c>
      <c r="V3954" s="55" t="s">
        <v>17230</v>
      </c>
      <c r="W3954" s="55" t="s">
        <v>1336</v>
      </c>
      <c r="X3954" s="55" t="s">
        <v>1336</v>
      </c>
      <c r="Y3954" s="55">
        <v>0</v>
      </c>
      <c r="Z3954" s="55" t="s">
        <v>1419</v>
      </c>
      <c r="AA3954" s="55" t="s">
        <v>1338</v>
      </c>
      <c r="AB3954" s="55">
        <v>12390</v>
      </c>
      <c r="AC3954" s="55">
        <v>12390</v>
      </c>
      <c r="AD3954" s="55">
        <v>0</v>
      </c>
      <c r="AE3954" s="55" t="s">
        <v>1339</v>
      </c>
      <c r="AF3954" s="55" t="s">
        <v>3146</v>
      </c>
      <c r="AG3954" s="55" t="s">
        <v>3147</v>
      </c>
      <c r="AH3954" s="55" t="s">
        <v>1235</v>
      </c>
      <c r="AJ3954" s="55" t="s">
        <v>17231</v>
      </c>
      <c r="AK3954" s="55">
        <v>0</v>
      </c>
      <c r="AL3954" s="55" t="s">
        <v>17192</v>
      </c>
      <c r="AN3954" s="55">
        <v>9</v>
      </c>
      <c r="AO3954" s="55" t="s">
        <v>17233</v>
      </c>
      <c r="AR3954" s="56">
        <v>44335</v>
      </c>
      <c r="AS3954" s="57">
        <v>0.34222222222222221</v>
      </c>
      <c r="AT3954" s="56">
        <v>44375</v>
      </c>
      <c r="AU3954" s="57">
        <v>0.28585648148148146</v>
      </c>
      <c r="AV3954" s="55" t="s">
        <v>1345</v>
      </c>
      <c r="AW3954" s="55" t="s">
        <v>3374</v>
      </c>
      <c r="AX3954" s="55" t="s">
        <v>2167</v>
      </c>
      <c r="CB3954" s="55" t="s">
        <v>3150</v>
      </c>
    </row>
    <row r="3955" spans="1:80">
      <c r="A3955" s="55" t="s">
        <v>17234</v>
      </c>
      <c r="B3955" s="55">
        <v>2</v>
      </c>
      <c r="C3955" s="55" t="s">
        <v>17235</v>
      </c>
      <c r="D3955" s="55" t="s">
        <v>17236</v>
      </c>
      <c r="E3955" s="55">
        <v>0</v>
      </c>
      <c r="F3955" s="55">
        <v>1</v>
      </c>
      <c r="G3955" s="56">
        <v>44377</v>
      </c>
      <c r="H3955" s="56">
        <v>44377</v>
      </c>
      <c r="I3955" s="56">
        <v>44377</v>
      </c>
      <c r="J3955" s="55">
        <v>0</v>
      </c>
      <c r="L3955" s="56">
        <v>44371</v>
      </c>
      <c r="M3955" s="56">
        <v>44377</v>
      </c>
      <c r="N3955" s="55">
        <v>1</v>
      </c>
      <c r="O3955" s="55">
        <v>0</v>
      </c>
      <c r="P3955" s="55">
        <v>0</v>
      </c>
      <c r="R3955" s="55">
        <v>0</v>
      </c>
      <c r="T3955" s="55">
        <v>5205103006</v>
      </c>
      <c r="U3955" s="55" t="s">
        <v>17237</v>
      </c>
      <c r="V3955" s="55" t="s">
        <v>17235</v>
      </c>
      <c r="W3955" s="55" t="s">
        <v>1336</v>
      </c>
      <c r="X3955" s="55" t="s">
        <v>1336</v>
      </c>
      <c r="Y3955" s="55">
        <v>0</v>
      </c>
      <c r="Z3955" s="55" t="s">
        <v>1419</v>
      </c>
      <c r="AA3955" s="55" t="s">
        <v>1338</v>
      </c>
      <c r="AB3955" s="55">
        <v>12390</v>
      </c>
      <c r="AC3955" s="55">
        <v>12390</v>
      </c>
      <c r="AD3955" s="55">
        <v>0</v>
      </c>
      <c r="AE3955" s="55" t="s">
        <v>1339</v>
      </c>
      <c r="AF3955" s="55" t="s">
        <v>3146</v>
      </c>
      <c r="AG3955" s="55" t="s">
        <v>3147</v>
      </c>
      <c r="AH3955" s="55" t="s">
        <v>1235</v>
      </c>
      <c r="AJ3955" s="55" t="s">
        <v>17236</v>
      </c>
      <c r="AK3955" s="55">
        <v>0</v>
      </c>
      <c r="AL3955" s="55" t="s">
        <v>17192</v>
      </c>
      <c r="AN3955" s="55">
        <v>11</v>
      </c>
      <c r="AO3955" s="55" t="s">
        <v>17238</v>
      </c>
      <c r="AR3955" s="56">
        <v>44371</v>
      </c>
      <c r="AS3955" s="57">
        <v>0.63843749999999999</v>
      </c>
      <c r="AT3955" s="56">
        <v>44372</v>
      </c>
      <c r="AU3955" s="57">
        <v>0.30432870370370374</v>
      </c>
      <c r="AV3955" s="55" t="s">
        <v>1345</v>
      </c>
      <c r="AW3955" s="55" t="s">
        <v>1345</v>
      </c>
      <c r="AX3955" s="55" t="s">
        <v>1346</v>
      </c>
      <c r="CB3955" s="55" t="s">
        <v>3150</v>
      </c>
    </row>
    <row r="3956" spans="1:80">
      <c r="A3956" s="55" t="s">
        <v>17239</v>
      </c>
      <c r="B3956" s="55">
        <v>2</v>
      </c>
      <c r="C3956" s="55" t="s">
        <v>17240</v>
      </c>
      <c r="D3956" s="55" t="s">
        <v>17241</v>
      </c>
      <c r="E3956" s="55">
        <v>0</v>
      </c>
      <c r="F3956" s="55">
        <v>0</v>
      </c>
      <c r="G3956" s="56">
        <v>44377</v>
      </c>
      <c r="H3956" s="56">
        <v>44377</v>
      </c>
      <c r="I3956" s="56">
        <v>44377</v>
      </c>
      <c r="J3956" s="55">
        <v>0</v>
      </c>
      <c r="L3956" s="56">
        <v>44335</v>
      </c>
      <c r="M3956" s="56">
        <v>44377</v>
      </c>
      <c r="N3956" s="55">
        <v>0</v>
      </c>
      <c r="O3956" s="55">
        <v>0</v>
      </c>
      <c r="P3956" s="55">
        <v>0</v>
      </c>
      <c r="R3956" s="55">
        <v>0</v>
      </c>
      <c r="T3956" s="55">
        <v>5185666000</v>
      </c>
      <c r="U3956" s="55" t="s">
        <v>17242</v>
      </c>
      <c r="V3956" s="55" t="s">
        <v>17240</v>
      </c>
      <c r="W3956" s="55" t="s">
        <v>1336</v>
      </c>
      <c r="X3956" s="55" t="s">
        <v>1336</v>
      </c>
      <c r="Y3956" s="55">
        <v>0</v>
      </c>
      <c r="Z3956" s="55" t="s">
        <v>1419</v>
      </c>
      <c r="AA3956" s="55" t="s">
        <v>1338</v>
      </c>
      <c r="AB3956" s="55">
        <v>12495</v>
      </c>
      <c r="AC3956" s="55">
        <v>12495</v>
      </c>
      <c r="AD3956" s="55">
        <v>0</v>
      </c>
      <c r="AE3956" s="55" t="s">
        <v>1339</v>
      </c>
      <c r="AF3956" s="55" t="s">
        <v>3146</v>
      </c>
      <c r="AG3956" s="55" t="s">
        <v>3147</v>
      </c>
      <c r="AH3956" s="55" t="s">
        <v>1235</v>
      </c>
      <c r="AJ3956" s="55" t="s">
        <v>17241</v>
      </c>
      <c r="AK3956" s="55">
        <v>0</v>
      </c>
      <c r="AL3956" s="55" t="s">
        <v>17192</v>
      </c>
      <c r="AN3956" s="55">
        <v>9</v>
      </c>
      <c r="AO3956" s="55" t="s">
        <v>17243</v>
      </c>
      <c r="AR3956" s="56">
        <v>44335</v>
      </c>
      <c r="AS3956" s="57">
        <v>0.34214120370370371</v>
      </c>
      <c r="AT3956" s="56">
        <v>44375</v>
      </c>
      <c r="AU3956" s="57">
        <v>0.28509259259259262</v>
      </c>
      <c r="AV3956" s="55" t="s">
        <v>1345</v>
      </c>
      <c r="AW3956" s="55" t="s">
        <v>3374</v>
      </c>
      <c r="AX3956" s="55" t="s">
        <v>2167</v>
      </c>
      <c r="CB3956" s="55" t="s">
        <v>3150</v>
      </c>
    </row>
    <row r="3957" spans="1:80">
      <c r="A3957" s="55" t="s">
        <v>17244</v>
      </c>
      <c r="B3957" s="55">
        <v>2</v>
      </c>
      <c r="C3957" s="55" t="s">
        <v>17245</v>
      </c>
      <c r="D3957" s="55" t="s">
        <v>17246</v>
      </c>
      <c r="E3957" s="55">
        <v>0</v>
      </c>
      <c r="F3957" s="55">
        <v>1</v>
      </c>
      <c r="G3957" s="56">
        <v>44377</v>
      </c>
      <c r="H3957" s="56">
        <v>44377</v>
      </c>
      <c r="I3957" s="56">
        <v>44377</v>
      </c>
      <c r="J3957" s="55">
        <v>0</v>
      </c>
      <c r="L3957" s="56">
        <v>44371</v>
      </c>
      <c r="M3957" s="56">
        <v>44377</v>
      </c>
      <c r="N3957" s="55">
        <v>1</v>
      </c>
      <c r="O3957" s="55">
        <v>0</v>
      </c>
      <c r="P3957" s="55">
        <v>0</v>
      </c>
      <c r="R3957" s="55">
        <v>0</v>
      </c>
      <c r="T3957" s="55">
        <v>5205108002</v>
      </c>
      <c r="U3957" s="55" t="s">
        <v>17247</v>
      </c>
      <c r="V3957" s="55" t="s">
        <v>17245</v>
      </c>
      <c r="W3957" s="55" t="s">
        <v>1336</v>
      </c>
      <c r="X3957" s="55" t="s">
        <v>1336</v>
      </c>
      <c r="Y3957" s="55">
        <v>0</v>
      </c>
      <c r="Z3957" s="55" t="s">
        <v>1419</v>
      </c>
      <c r="AA3957" s="55" t="s">
        <v>1338</v>
      </c>
      <c r="AB3957" s="55">
        <v>12495</v>
      </c>
      <c r="AC3957" s="55">
        <v>12495</v>
      </c>
      <c r="AD3957" s="55">
        <v>0</v>
      </c>
      <c r="AE3957" s="55" t="s">
        <v>1339</v>
      </c>
      <c r="AF3957" s="55" t="s">
        <v>3146</v>
      </c>
      <c r="AG3957" s="55" t="s">
        <v>3147</v>
      </c>
      <c r="AH3957" s="55" t="s">
        <v>1235</v>
      </c>
      <c r="AJ3957" s="55" t="s">
        <v>17246</v>
      </c>
      <c r="AK3957" s="55">
        <v>0</v>
      </c>
      <c r="AL3957" s="55" t="s">
        <v>17192</v>
      </c>
      <c r="AN3957" s="55">
        <v>11</v>
      </c>
      <c r="AO3957" s="55" t="s">
        <v>17248</v>
      </c>
      <c r="AR3957" s="56">
        <v>44371</v>
      </c>
      <c r="AS3957" s="57">
        <v>0.63807870370370368</v>
      </c>
      <c r="AT3957" s="56">
        <v>44372</v>
      </c>
      <c r="AU3957" s="57">
        <v>0.30432870370370374</v>
      </c>
      <c r="AV3957" s="55" t="s">
        <v>1345</v>
      </c>
      <c r="AW3957" s="55" t="s">
        <v>1345</v>
      </c>
      <c r="AX3957" s="55" t="s">
        <v>1346</v>
      </c>
      <c r="CB3957" s="55" t="s">
        <v>3150</v>
      </c>
    </row>
    <row r="3958" spans="1:80">
      <c r="A3958" s="55" t="s">
        <v>17249</v>
      </c>
      <c r="B3958" s="55">
        <v>2</v>
      </c>
      <c r="C3958" s="55" t="s">
        <v>17250</v>
      </c>
      <c r="D3958" s="55" t="s">
        <v>17251</v>
      </c>
      <c r="E3958" s="55">
        <v>0</v>
      </c>
      <c r="F3958" s="55">
        <v>1</v>
      </c>
      <c r="G3958" s="56">
        <v>44377</v>
      </c>
      <c r="H3958" s="56">
        <v>44377</v>
      </c>
      <c r="I3958" s="56">
        <v>44377</v>
      </c>
      <c r="J3958" s="55">
        <v>1</v>
      </c>
      <c r="K3958" s="56">
        <v>44424</v>
      </c>
      <c r="L3958" s="56">
        <v>44336</v>
      </c>
      <c r="M3958" s="56">
        <v>44377</v>
      </c>
      <c r="N3958" s="55">
        <v>1</v>
      </c>
      <c r="O3958" s="55">
        <v>1</v>
      </c>
      <c r="P3958" s="55">
        <v>1</v>
      </c>
      <c r="Q3958" s="56">
        <v>44424</v>
      </c>
      <c r="R3958" s="55">
        <v>0</v>
      </c>
      <c r="T3958" s="55">
        <v>5186809001</v>
      </c>
      <c r="U3958" s="55" t="s">
        <v>17252</v>
      </c>
      <c r="V3958" s="55" t="s">
        <v>17250</v>
      </c>
      <c r="W3958" s="55" t="s">
        <v>1336</v>
      </c>
      <c r="X3958" s="55" t="s">
        <v>1336</v>
      </c>
      <c r="Y3958" s="55">
        <v>0</v>
      </c>
      <c r="Z3958" s="55" t="s">
        <v>1419</v>
      </c>
      <c r="AA3958" s="55" t="s">
        <v>1338</v>
      </c>
      <c r="AB3958" s="55">
        <v>1365</v>
      </c>
      <c r="AC3958" s="55">
        <v>1365</v>
      </c>
      <c r="AD3958" s="55">
        <v>0</v>
      </c>
      <c r="AE3958" s="55" t="s">
        <v>1339</v>
      </c>
      <c r="AF3958" s="55" t="s">
        <v>3146</v>
      </c>
      <c r="AG3958" s="55" t="s">
        <v>3147</v>
      </c>
      <c r="AH3958" s="55" t="s">
        <v>1235</v>
      </c>
      <c r="AJ3958" s="55" t="s">
        <v>17251</v>
      </c>
      <c r="AK3958" s="55">
        <v>0</v>
      </c>
      <c r="AL3958" s="55" t="s">
        <v>17253</v>
      </c>
      <c r="AN3958" s="55">
        <v>3</v>
      </c>
      <c r="AO3958" s="55" t="s">
        <v>17254</v>
      </c>
      <c r="AR3958" s="56">
        <v>44336</v>
      </c>
      <c r="AS3958" s="57">
        <v>0.42980324074074078</v>
      </c>
      <c r="AT3958" s="56">
        <v>44424</v>
      </c>
      <c r="AU3958" s="57">
        <v>0.47990740740740739</v>
      </c>
      <c r="AV3958" s="55" t="s">
        <v>1345</v>
      </c>
      <c r="AW3958" s="55" t="s">
        <v>1345</v>
      </c>
      <c r="AX3958" s="55" t="s">
        <v>1346</v>
      </c>
      <c r="CB3958" s="55" t="s">
        <v>3150</v>
      </c>
    </row>
    <row r="3959" spans="1:80">
      <c r="A3959" s="55" t="s">
        <v>17255</v>
      </c>
      <c r="B3959" s="55">
        <v>2</v>
      </c>
      <c r="C3959" s="55" t="s">
        <v>17256</v>
      </c>
      <c r="D3959" s="55" t="s">
        <v>17257</v>
      </c>
      <c r="E3959" s="55">
        <v>0</v>
      </c>
      <c r="F3959" s="55">
        <v>1</v>
      </c>
      <c r="G3959" s="56">
        <v>44377</v>
      </c>
      <c r="H3959" s="56">
        <v>44377</v>
      </c>
      <c r="I3959" s="56">
        <v>44377</v>
      </c>
      <c r="J3959" s="55">
        <v>1</v>
      </c>
      <c r="K3959" s="56">
        <v>44424</v>
      </c>
      <c r="L3959" s="56">
        <v>44336</v>
      </c>
      <c r="M3959" s="56">
        <v>44377</v>
      </c>
      <c r="N3959" s="55">
        <v>1</v>
      </c>
      <c r="O3959" s="55">
        <v>1</v>
      </c>
      <c r="P3959" s="55">
        <v>1</v>
      </c>
      <c r="Q3959" s="56">
        <v>44424</v>
      </c>
      <c r="R3959" s="55">
        <v>0</v>
      </c>
      <c r="T3959" s="55">
        <v>5186803008</v>
      </c>
      <c r="U3959" s="55" t="s">
        <v>17258</v>
      </c>
      <c r="V3959" s="55" t="s">
        <v>17256</v>
      </c>
      <c r="W3959" s="55" t="s">
        <v>1336</v>
      </c>
      <c r="X3959" s="55" t="s">
        <v>1336</v>
      </c>
      <c r="Y3959" s="55">
        <v>0</v>
      </c>
      <c r="Z3959" s="55" t="s">
        <v>1419</v>
      </c>
      <c r="AA3959" s="55" t="s">
        <v>1338</v>
      </c>
      <c r="AB3959" s="55">
        <v>1365</v>
      </c>
      <c r="AC3959" s="55">
        <v>1365</v>
      </c>
      <c r="AD3959" s="55">
        <v>0</v>
      </c>
      <c r="AE3959" s="55" t="s">
        <v>1339</v>
      </c>
      <c r="AF3959" s="55" t="s">
        <v>3146</v>
      </c>
      <c r="AG3959" s="55" t="s">
        <v>3147</v>
      </c>
      <c r="AH3959" s="55" t="s">
        <v>1235</v>
      </c>
      <c r="AJ3959" s="55" t="s">
        <v>17257</v>
      </c>
      <c r="AK3959" s="55">
        <v>0</v>
      </c>
      <c r="AL3959" s="55" t="s">
        <v>17253</v>
      </c>
      <c r="AN3959" s="55">
        <v>3</v>
      </c>
      <c r="AO3959" s="55" t="s">
        <v>17259</v>
      </c>
      <c r="AR3959" s="56">
        <v>44336</v>
      </c>
      <c r="AS3959" s="57">
        <v>0.42989583333333337</v>
      </c>
      <c r="AT3959" s="56">
        <v>44424</v>
      </c>
      <c r="AU3959" s="57">
        <v>0.47990740740740739</v>
      </c>
      <c r="AV3959" s="55" t="s">
        <v>1345</v>
      </c>
      <c r="AW3959" s="55" t="s">
        <v>1345</v>
      </c>
      <c r="AX3959" s="55" t="s">
        <v>1346</v>
      </c>
      <c r="CB3959" s="55" t="s">
        <v>3150</v>
      </c>
    </row>
    <row r="3960" spans="1:80">
      <c r="A3960" s="55" t="s">
        <v>17260</v>
      </c>
      <c r="B3960" s="55">
        <v>2</v>
      </c>
      <c r="C3960" s="55" t="s">
        <v>17261</v>
      </c>
      <c r="D3960" s="55" t="s">
        <v>17262</v>
      </c>
      <c r="E3960" s="55">
        <v>0</v>
      </c>
      <c r="F3960" s="55">
        <v>1</v>
      </c>
      <c r="G3960" s="56">
        <v>44377</v>
      </c>
      <c r="H3960" s="56">
        <v>44377</v>
      </c>
      <c r="I3960" s="56">
        <v>44377</v>
      </c>
      <c r="J3960" s="55">
        <v>1</v>
      </c>
      <c r="K3960" s="56">
        <v>44424</v>
      </c>
      <c r="L3960" s="56">
        <v>44336</v>
      </c>
      <c r="M3960" s="56">
        <v>44377</v>
      </c>
      <c r="N3960" s="55">
        <v>1</v>
      </c>
      <c r="O3960" s="55">
        <v>1</v>
      </c>
      <c r="P3960" s="55">
        <v>1</v>
      </c>
      <c r="Q3960" s="56">
        <v>44424</v>
      </c>
      <c r="R3960" s="55">
        <v>0</v>
      </c>
      <c r="T3960" s="55">
        <v>5186810005</v>
      </c>
      <c r="U3960" s="55" t="s">
        <v>17263</v>
      </c>
      <c r="V3960" s="55" t="s">
        <v>17261</v>
      </c>
      <c r="W3960" s="55" t="s">
        <v>1336</v>
      </c>
      <c r="X3960" s="55" t="s">
        <v>1336</v>
      </c>
      <c r="Y3960" s="55">
        <v>0</v>
      </c>
      <c r="Z3960" s="55" t="s">
        <v>1419</v>
      </c>
      <c r="AA3960" s="55" t="s">
        <v>1338</v>
      </c>
      <c r="AB3960" s="55">
        <v>1365</v>
      </c>
      <c r="AC3960" s="55">
        <v>1365</v>
      </c>
      <c r="AD3960" s="55">
        <v>0</v>
      </c>
      <c r="AE3960" s="55" t="s">
        <v>1339</v>
      </c>
      <c r="AF3960" s="55" t="s">
        <v>3146</v>
      </c>
      <c r="AG3960" s="55" t="s">
        <v>3147</v>
      </c>
      <c r="AH3960" s="55" t="s">
        <v>1235</v>
      </c>
      <c r="AJ3960" s="55" t="s">
        <v>17262</v>
      </c>
      <c r="AK3960" s="55">
        <v>0</v>
      </c>
      <c r="AL3960" s="55" t="s">
        <v>17253</v>
      </c>
      <c r="AN3960" s="55">
        <v>3</v>
      </c>
      <c r="AO3960" s="55" t="s">
        <v>17264</v>
      </c>
      <c r="AR3960" s="56">
        <v>44336</v>
      </c>
      <c r="AS3960" s="57">
        <v>0.43</v>
      </c>
      <c r="AT3960" s="56">
        <v>44424</v>
      </c>
      <c r="AU3960" s="57">
        <v>0.47990740740740739</v>
      </c>
      <c r="AV3960" s="55" t="s">
        <v>1345</v>
      </c>
      <c r="AW3960" s="55" t="s">
        <v>1345</v>
      </c>
      <c r="AX3960" s="55" t="s">
        <v>1346</v>
      </c>
      <c r="CB3960" s="55" t="s">
        <v>3150</v>
      </c>
    </row>
    <row r="3961" spans="1:80">
      <c r="A3961" s="55" t="s">
        <v>17265</v>
      </c>
      <c r="B3961" s="55">
        <v>2</v>
      </c>
      <c r="C3961" s="55" t="s">
        <v>17266</v>
      </c>
      <c r="D3961" s="55" t="s">
        <v>17267</v>
      </c>
      <c r="E3961" s="55">
        <v>0</v>
      </c>
      <c r="F3961" s="55">
        <v>1</v>
      </c>
      <c r="G3961" s="56">
        <v>44377</v>
      </c>
      <c r="H3961" s="56">
        <v>44377</v>
      </c>
      <c r="I3961" s="56">
        <v>44377</v>
      </c>
      <c r="J3961" s="55">
        <v>1</v>
      </c>
      <c r="K3961" s="56">
        <v>44424</v>
      </c>
      <c r="L3961" s="56">
        <v>44336</v>
      </c>
      <c r="M3961" s="56">
        <v>44377</v>
      </c>
      <c r="N3961" s="55">
        <v>1</v>
      </c>
      <c r="O3961" s="55">
        <v>1</v>
      </c>
      <c r="P3961" s="55">
        <v>1</v>
      </c>
      <c r="Q3961" s="56">
        <v>44424</v>
      </c>
      <c r="R3961" s="55">
        <v>0</v>
      </c>
      <c r="T3961" s="55">
        <v>5186807007</v>
      </c>
      <c r="U3961" s="55" t="s">
        <v>17268</v>
      </c>
      <c r="V3961" s="55" t="s">
        <v>17266</v>
      </c>
      <c r="W3961" s="55" t="s">
        <v>1336</v>
      </c>
      <c r="X3961" s="55" t="s">
        <v>1336</v>
      </c>
      <c r="Y3961" s="55">
        <v>0</v>
      </c>
      <c r="Z3961" s="55" t="s">
        <v>1419</v>
      </c>
      <c r="AA3961" s="55" t="s">
        <v>1338</v>
      </c>
      <c r="AB3961" s="55">
        <v>2100</v>
      </c>
      <c r="AC3961" s="55">
        <v>2100</v>
      </c>
      <c r="AD3961" s="55">
        <v>0</v>
      </c>
      <c r="AE3961" s="55" t="s">
        <v>1339</v>
      </c>
      <c r="AF3961" s="55" t="s">
        <v>3146</v>
      </c>
      <c r="AG3961" s="55" t="s">
        <v>3147</v>
      </c>
      <c r="AH3961" s="55" t="s">
        <v>1235</v>
      </c>
      <c r="AJ3961" s="55" t="s">
        <v>17267</v>
      </c>
      <c r="AK3961" s="55">
        <v>0</v>
      </c>
      <c r="AL3961" s="55" t="s">
        <v>17253</v>
      </c>
      <c r="AN3961" s="55">
        <v>3</v>
      </c>
      <c r="AO3961" s="55" t="s">
        <v>17269</v>
      </c>
      <c r="AR3961" s="56">
        <v>44336</v>
      </c>
      <c r="AS3961" s="57">
        <v>0.4294560185185185</v>
      </c>
      <c r="AT3961" s="56">
        <v>44424</v>
      </c>
      <c r="AU3961" s="57">
        <v>0.47990740740740739</v>
      </c>
      <c r="AV3961" s="55" t="s">
        <v>1345</v>
      </c>
      <c r="AW3961" s="55" t="s">
        <v>1345</v>
      </c>
      <c r="AX3961" s="55" t="s">
        <v>1346</v>
      </c>
      <c r="CB3961" s="55" t="s">
        <v>3150</v>
      </c>
    </row>
    <row r="3962" spans="1:80">
      <c r="A3962" s="55" t="s">
        <v>17270</v>
      </c>
      <c r="B3962" s="55">
        <v>2</v>
      </c>
      <c r="C3962" s="55" t="s">
        <v>17271</v>
      </c>
      <c r="D3962" s="55" t="s">
        <v>17272</v>
      </c>
      <c r="E3962" s="55">
        <v>0</v>
      </c>
      <c r="F3962" s="55">
        <v>1</v>
      </c>
      <c r="G3962" s="56">
        <v>44377</v>
      </c>
      <c r="H3962" s="56">
        <v>44377</v>
      </c>
      <c r="I3962" s="56">
        <v>44377</v>
      </c>
      <c r="J3962" s="55">
        <v>1</v>
      </c>
      <c r="K3962" s="56">
        <v>44424</v>
      </c>
      <c r="L3962" s="56">
        <v>44336</v>
      </c>
      <c r="M3962" s="56">
        <v>44377</v>
      </c>
      <c r="N3962" s="55">
        <v>1</v>
      </c>
      <c r="O3962" s="55">
        <v>1</v>
      </c>
      <c r="P3962" s="55">
        <v>1</v>
      </c>
      <c r="Q3962" s="56">
        <v>44424</v>
      </c>
      <c r="R3962" s="55">
        <v>0</v>
      </c>
      <c r="T3962" s="55">
        <v>5186808004</v>
      </c>
      <c r="U3962" s="55" t="s">
        <v>17273</v>
      </c>
      <c r="V3962" s="55" t="s">
        <v>17271</v>
      </c>
      <c r="W3962" s="55" t="s">
        <v>1336</v>
      </c>
      <c r="X3962" s="55" t="s">
        <v>1336</v>
      </c>
      <c r="Y3962" s="55">
        <v>0</v>
      </c>
      <c r="Z3962" s="55" t="s">
        <v>1419</v>
      </c>
      <c r="AA3962" s="55" t="s">
        <v>1338</v>
      </c>
      <c r="AB3962" s="55">
        <v>1365</v>
      </c>
      <c r="AC3962" s="55">
        <v>1365</v>
      </c>
      <c r="AD3962" s="55">
        <v>0</v>
      </c>
      <c r="AE3962" s="55" t="s">
        <v>1339</v>
      </c>
      <c r="AF3962" s="55" t="s">
        <v>3146</v>
      </c>
      <c r="AG3962" s="55" t="s">
        <v>3147</v>
      </c>
      <c r="AH3962" s="55" t="s">
        <v>1235</v>
      </c>
      <c r="AJ3962" s="55" t="s">
        <v>17272</v>
      </c>
      <c r="AK3962" s="55">
        <v>0</v>
      </c>
      <c r="AL3962" s="55" t="s">
        <v>17253</v>
      </c>
      <c r="AN3962" s="55">
        <v>3</v>
      </c>
      <c r="AO3962" s="55" t="s">
        <v>17274</v>
      </c>
      <c r="AR3962" s="56">
        <v>44336</v>
      </c>
      <c r="AS3962" s="57">
        <v>0.42959490740740741</v>
      </c>
      <c r="AT3962" s="56">
        <v>44424</v>
      </c>
      <c r="AU3962" s="57">
        <v>0.47990740740740739</v>
      </c>
      <c r="AV3962" s="55" t="s">
        <v>1345</v>
      </c>
      <c r="AW3962" s="55" t="s">
        <v>1345</v>
      </c>
      <c r="AX3962" s="55" t="s">
        <v>1346</v>
      </c>
      <c r="CB3962" s="55" t="s">
        <v>3150</v>
      </c>
    </row>
    <row r="3963" spans="1:80">
      <c r="A3963" s="55" t="s">
        <v>17275</v>
      </c>
      <c r="B3963" s="55">
        <v>2</v>
      </c>
      <c r="C3963" s="55" t="s">
        <v>17276</v>
      </c>
      <c r="D3963" s="55" t="s">
        <v>17277</v>
      </c>
      <c r="E3963" s="55">
        <v>0</v>
      </c>
      <c r="F3963" s="55">
        <v>1</v>
      </c>
      <c r="G3963" s="56">
        <v>44347</v>
      </c>
      <c r="H3963" s="56">
        <v>44347</v>
      </c>
      <c r="I3963" s="56">
        <v>44347</v>
      </c>
      <c r="J3963" s="55">
        <v>1</v>
      </c>
      <c r="K3963" s="56">
        <v>44477</v>
      </c>
      <c r="L3963" s="56">
        <v>44330</v>
      </c>
      <c r="M3963" s="56">
        <v>44347</v>
      </c>
      <c r="N3963" s="55">
        <v>1</v>
      </c>
      <c r="O3963" s="55">
        <v>1</v>
      </c>
      <c r="P3963" s="55">
        <v>1</v>
      </c>
      <c r="Q3963" s="56">
        <v>44477</v>
      </c>
      <c r="R3963" s="55">
        <v>0</v>
      </c>
      <c r="T3963" s="55">
        <v>5198838005</v>
      </c>
      <c r="U3963" s="55" t="s">
        <v>17278</v>
      </c>
      <c r="V3963" s="55" t="s">
        <v>17276</v>
      </c>
      <c r="W3963" s="55" t="s">
        <v>1336</v>
      </c>
      <c r="X3963" s="55" t="s">
        <v>1336</v>
      </c>
      <c r="Y3963" s="55">
        <v>0</v>
      </c>
      <c r="Z3963" s="55" t="s">
        <v>1419</v>
      </c>
      <c r="AA3963" s="55" t="s">
        <v>1338</v>
      </c>
      <c r="AB3963" s="55">
        <v>1050</v>
      </c>
      <c r="AC3963" s="55">
        <v>1050</v>
      </c>
      <c r="AD3963" s="55">
        <v>0</v>
      </c>
      <c r="AE3963" s="55" t="s">
        <v>1339</v>
      </c>
      <c r="AF3963" s="55" t="s">
        <v>3146</v>
      </c>
      <c r="AG3963" s="55" t="s">
        <v>3147</v>
      </c>
      <c r="AH3963" s="55" t="s">
        <v>1235</v>
      </c>
      <c r="AJ3963" s="55" t="s">
        <v>17277</v>
      </c>
      <c r="AK3963" s="55">
        <v>0</v>
      </c>
      <c r="AL3963" s="55" t="s">
        <v>4619</v>
      </c>
      <c r="AN3963" s="55">
        <v>2</v>
      </c>
      <c r="AO3963" s="55" t="s">
        <v>17279</v>
      </c>
      <c r="AR3963" s="56">
        <v>44330</v>
      </c>
      <c r="AS3963" s="57">
        <v>0.69234953703703705</v>
      </c>
      <c r="AT3963" s="56">
        <v>44477</v>
      </c>
      <c r="AU3963" s="57">
        <v>0.57365740740740734</v>
      </c>
      <c r="AV3963" s="55" t="s">
        <v>1345</v>
      </c>
      <c r="AW3963" s="55" t="s">
        <v>1345</v>
      </c>
      <c r="AX3963" s="55" t="s">
        <v>1346</v>
      </c>
      <c r="CB3963" s="55" t="s">
        <v>3150</v>
      </c>
    </row>
    <row r="3964" spans="1:80">
      <c r="A3964" s="55" t="s">
        <v>17280</v>
      </c>
      <c r="B3964" s="55">
        <v>2</v>
      </c>
      <c r="C3964" s="55" t="s">
        <v>17281</v>
      </c>
      <c r="D3964" s="55" t="s">
        <v>17282</v>
      </c>
      <c r="E3964" s="55">
        <v>0</v>
      </c>
      <c r="F3964" s="55">
        <v>1</v>
      </c>
      <c r="G3964" s="56">
        <v>44347</v>
      </c>
      <c r="H3964" s="56">
        <v>44347</v>
      </c>
      <c r="I3964" s="56">
        <v>44347</v>
      </c>
      <c r="J3964" s="55">
        <v>1</v>
      </c>
      <c r="K3964" s="56">
        <v>44477</v>
      </c>
      <c r="L3964" s="56">
        <v>44330</v>
      </c>
      <c r="M3964" s="56">
        <v>44347</v>
      </c>
      <c r="N3964" s="55">
        <v>1</v>
      </c>
      <c r="O3964" s="55">
        <v>1</v>
      </c>
      <c r="P3964" s="55">
        <v>1</v>
      </c>
      <c r="Q3964" s="56">
        <v>44477</v>
      </c>
      <c r="R3964" s="55">
        <v>0</v>
      </c>
      <c r="T3964" s="55">
        <v>5198802004</v>
      </c>
      <c r="U3964" s="55" t="s">
        <v>17283</v>
      </c>
      <c r="V3964" s="55" t="s">
        <v>17281</v>
      </c>
      <c r="W3964" s="55" t="s">
        <v>1336</v>
      </c>
      <c r="X3964" s="55" t="s">
        <v>1336</v>
      </c>
      <c r="Y3964" s="55">
        <v>0</v>
      </c>
      <c r="Z3964" s="55" t="s">
        <v>1419</v>
      </c>
      <c r="AA3964" s="55" t="s">
        <v>1338</v>
      </c>
      <c r="AB3964" s="55">
        <v>1155</v>
      </c>
      <c r="AC3964" s="55">
        <v>1155</v>
      </c>
      <c r="AD3964" s="55">
        <v>0</v>
      </c>
      <c r="AE3964" s="55" t="s">
        <v>1339</v>
      </c>
      <c r="AF3964" s="55" t="s">
        <v>3146</v>
      </c>
      <c r="AG3964" s="55" t="s">
        <v>3147</v>
      </c>
      <c r="AH3964" s="55" t="s">
        <v>1235</v>
      </c>
      <c r="AJ3964" s="55" t="s">
        <v>17282</v>
      </c>
      <c r="AK3964" s="55">
        <v>0</v>
      </c>
      <c r="AL3964" s="55" t="s">
        <v>4619</v>
      </c>
      <c r="AN3964" s="55">
        <v>2</v>
      </c>
      <c r="AO3964" s="55" t="s">
        <v>17284</v>
      </c>
      <c r="AR3964" s="56">
        <v>44330</v>
      </c>
      <c r="AS3964" s="57">
        <v>0.69243055555555555</v>
      </c>
      <c r="AT3964" s="56">
        <v>44477</v>
      </c>
      <c r="AU3964" s="57">
        <v>0.57365740740740734</v>
      </c>
      <c r="AV3964" s="55" t="s">
        <v>1345</v>
      </c>
      <c r="AW3964" s="55" t="s">
        <v>1345</v>
      </c>
      <c r="AX3964" s="55" t="s">
        <v>1346</v>
      </c>
      <c r="CB3964" s="55" t="s">
        <v>3150</v>
      </c>
    </row>
    <row r="3965" spans="1:80">
      <c r="A3965" s="55" t="s">
        <v>17285</v>
      </c>
      <c r="B3965" s="55">
        <v>2</v>
      </c>
      <c r="C3965" s="55" t="s">
        <v>17286</v>
      </c>
      <c r="D3965" s="55" t="s">
        <v>17287</v>
      </c>
      <c r="E3965" s="55">
        <v>0</v>
      </c>
      <c r="F3965" s="55">
        <v>1</v>
      </c>
      <c r="G3965" s="56">
        <v>44347</v>
      </c>
      <c r="H3965" s="56">
        <v>44347</v>
      </c>
      <c r="I3965" s="56">
        <v>44347</v>
      </c>
      <c r="J3965" s="55">
        <v>1</v>
      </c>
      <c r="K3965" s="56">
        <v>44477</v>
      </c>
      <c r="L3965" s="56">
        <v>44330</v>
      </c>
      <c r="M3965" s="56">
        <v>44347</v>
      </c>
      <c r="N3965" s="55">
        <v>1</v>
      </c>
      <c r="O3965" s="55">
        <v>1</v>
      </c>
      <c r="P3965" s="55">
        <v>1</v>
      </c>
      <c r="Q3965" s="56">
        <v>44477</v>
      </c>
      <c r="R3965" s="55">
        <v>0</v>
      </c>
      <c r="T3965" s="55">
        <v>5198816002</v>
      </c>
      <c r="U3965" s="55" t="s">
        <v>17288</v>
      </c>
      <c r="V3965" s="55" t="s">
        <v>17286</v>
      </c>
      <c r="W3965" s="55" t="s">
        <v>1336</v>
      </c>
      <c r="X3965" s="55" t="s">
        <v>1336</v>
      </c>
      <c r="Y3965" s="55">
        <v>0</v>
      </c>
      <c r="Z3965" s="55" t="s">
        <v>1419</v>
      </c>
      <c r="AA3965" s="55" t="s">
        <v>1338</v>
      </c>
      <c r="AB3965" s="55">
        <v>1050</v>
      </c>
      <c r="AC3965" s="55">
        <v>1050</v>
      </c>
      <c r="AD3965" s="55">
        <v>0</v>
      </c>
      <c r="AE3965" s="55" t="s">
        <v>1339</v>
      </c>
      <c r="AF3965" s="55" t="s">
        <v>3146</v>
      </c>
      <c r="AG3965" s="55" t="s">
        <v>3147</v>
      </c>
      <c r="AH3965" s="55" t="s">
        <v>1235</v>
      </c>
      <c r="AJ3965" s="55" t="s">
        <v>17287</v>
      </c>
      <c r="AK3965" s="55">
        <v>0</v>
      </c>
      <c r="AL3965" s="55" t="s">
        <v>4619</v>
      </c>
      <c r="AN3965" s="55">
        <v>2</v>
      </c>
      <c r="AO3965" s="55" t="s">
        <v>17289</v>
      </c>
      <c r="AR3965" s="56">
        <v>44330</v>
      </c>
      <c r="AS3965" s="57">
        <v>0.69252314814814808</v>
      </c>
      <c r="AT3965" s="56">
        <v>44477</v>
      </c>
      <c r="AU3965" s="57">
        <v>0.57365740740740734</v>
      </c>
      <c r="AV3965" s="55" t="s">
        <v>1345</v>
      </c>
      <c r="AW3965" s="55" t="s">
        <v>1345</v>
      </c>
      <c r="AX3965" s="55" t="s">
        <v>1346</v>
      </c>
      <c r="CB3965" s="55" t="s">
        <v>3150</v>
      </c>
    </row>
    <row r="3966" spans="1:80">
      <c r="A3966" s="55" t="s">
        <v>17290</v>
      </c>
      <c r="B3966" s="55">
        <v>2</v>
      </c>
      <c r="C3966" s="55" t="s">
        <v>17291</v>
      </c>
      <c r="D3966" s="55" t="s">
        <v>17292</v>
      </c>
      <c r="E3966" s="55">
        <v>0</v>
      </c>
      <c r="F3966" s="55">
        <v>1</v>
      </c>
      <c r="G3966" s="56">
        <v>44347</v>
      </c>
      <c r="H3966" s="56">
        <v>44347</v>
      </c>
      <c r="I3966" s="56">
        <v>44347</v>
      </c>
      <c r="J3966" s="55">
        <v>1</v>
      </c>
      <c r="K3966" s="56">
        <v>44477</v>
      </c>
      <c r="L3966" s="56">
        <v>44330</v>
      </c>
      <c r="M3966" s="56">
        <v>44347</v>
      </c>
      <c r="N3966" s="55">
        <v>1</v>
      </c>
      <c r="O3966" s="55">
        <v>1</v>
      </c>
      <c r="P3966" s="55">
        <v>1</v>
      </c>
      <c r="Q3966" s="56">
        <v>44477</v>
      </c>
      <c r="R3966" s="55">
        <v>0</v>
      </c>
      <c r="T3966" s="55">
        <v>5199060002</v>
      </c>
      <c r="U3966" s="55" t="s">
        <v>17293</v>
      </c>
      <c r="V3966" s="55" t="s">
        <v>17291</v>
      </c>
      <c r="W3966" s="55" t="s">
        <v>1336</v>
      </c>
      <c r="X3966" s="55" t="s">
        <v>1336</v>
      </c>
      <c r="Y3966" s="55">
        <v>0</v>
      </c>
      <c r="Z3966" s="55" t="s">
        <v>1419</v>
      </c>
      <c r="AA3966" s="55" t="s">
        <v>1338</v>
      </c>
      <c r="AB3966" s="55">
        <v>1470</v>
      </c>
      <c r="AC3966" s="55">
        <v>1470</v>
      </c>
      <c r="AD3966" s="55">
        <v>0</v>
      </c>
      <c r="AE3966" s="55" t="s">
        <v>1339</v>
      </c>
      <c r="AF3966" s="55" t="s">
        <v>3146</v>
      </c>
      <c r="AG3966" s="55" t="s">
        <v>3147</v>
      </c>
      <c r="AH3966" s="55" t="s">
        <v>1235</v>
      </c>
      <c r="AJ3966" s="55" t="s">
        <v>17292</v>
      </c>
      <c r="AK3966" s="55">
        <v>0</v>
      </c>
      <c r="AL3966" s="55" t="s">
        <v>4619</v>
      </c>
      <c r="AN3966" s="55">
        <v>2</v>
      </c>
      <c r="AO3966" s="55" t="s">
        <v>17294</v>
      </c>
      <c r="AR3966" s="56">
        <v>44330</v>
      </c>
      <c r="AS3966" s="57">
        <v>0.69222222222222218</v>
      </c>
      <c r="AT3966" s="56">
        <v>44477</v>
      </c>
      <c r="AU3966" s="57">
        <v>0.57365740740740734</v>
      </c>
      <c r="AV3966" s="55" t="s">
        <v>1345</v>
      </c>
      <c r="AW3966" s="55" t="s">
        <v>1345</v>
      </c>
      <c r="AX3966" s="55" t="s">
        <v>1346</v>
      </c>
      <c r="CB3966" s="55" t="s">
        <v>3150</v>
      </c>
    </row>
    <row r="3967" spans="1:80">
      <c r="A3967" s="55" t="s">
        <v>17295</v>
      </c>
      <c r="B3967" s="55">
        <v>2</v>
      </c>
      <c r="C3967" s="55" t="s">
        <v>17296</v>
      </c>
      <c r="D3967" s="55" t="s">
        <v>17297</v>
      </c>
      <c r="E3967" s="55">
        <v>0</v>
      </c>
      <c r="F3967" s="55">
        <v>1</v>
      </c>
      <c r="G3967" s="56">
        <v>44377</v>
      </c>
      <c r="H3967" s="56">
        <v>44377</v>
      </c>
      <c r="I3967" s="56">
        <v>44377</v>
      </c>
      <c r="J3967" s="55">
        <v>0</v>
      </c>
      <c r="L3967" s="56">
        <v>44370</v>
      </c>
      <c r="M3967" s="56">
        <v>44377</v>
      </c>
      <c r="N3967" s="55">
        <v>1</v>
      </c>
      <c r="O3967" s="55">
        <v>0</v>
      </c>
      <c r="P3967" s="55">
        <v>0</v>
      </c>
      <c r="R3967" s="55">
        <v>0</v>
      </c>
      <c r="T3967" s="55">
        <v>5205085000</v>
      </c>
      <c r="U3967" s="55" t="s">
        <v>17298</v>
      </c>
      <c r="V3967" s="55" t="s">
        <v>17296</v>
      </c>
      <c r="W3967" s="55" t="s">
        <v>1336</v>
      </c>
      <c r="X3967" s="55" t="s">
        <v>1336</v>
      </c>
      <c r="Y3967" s="55">
        <v>0</v>
      </c>
      <c r="Z3967" s="55" t="s">
        <v>1419</v>
      </c>
      <c r="AA3967" s="55" t="s">
        <v>1338</v>
      </c>
      <c r="AB3967" s="55">
        <v>2152.5</v>
      </c>
      <c r="AC3967" s="55">
        <v>2152.5</v>
      </c>
      <c r="AD3967" s="55">
        <v>0</v>
      </c>
      <c r="AE3967" s="55" t="s">
        <v>1339</v>
      </c>
      <c r="AF3967" s="55" t="s">
        <v>3146</v>
      </c>
      <c r="AG3967" s="55" t="s">
        <v>3147</v>
      </c>
      <c r="AH3967" s="55" t="s">
        <v>1235</v>
      </c>
      <c r="AJ3967" s="55" t="s">
        <v>17297</v>
      </c>
      <c r="AK3967" s="55">
        <v>0</v>
      </c>
      <c r="AL3967" s="55" t="s">
        <v>17299</v>
      </c>
      <c r="AN3967" s="55">
        <v>4</v>
      </c>
      <c r="AO3967" s="55" t="s">
        <v>17300</v>
      </c>
      <c r="AR3967" s="56">
        <v>44370</v>
      </c>
      <c r="AS3967" s="57">
        <v>0.40363425925925928</v>
      </c>
      <c r="AT3967" s="56">
        <v>44371</v>
      </c>
      <c r="AU3967" s="57">
        <v>0.30467592592592591</v>
      </c>
      <c r="AV3967" s="55" t="s">
        <v>1345</v>
      </c>
      <c r="AW3967" s="55" t="s">
        <v>1345</v>
      </c>
      <c r="AX3967" s="55" t="s">
        <v>1346</v>
      </c>
      <c r="CB3967" s="55" t="s">
        <v>3150</v>
      </c>
    </row>
    <row r="3968" spans="1:80">
      <c r="A3968" s="55" t="s">
        <v>17301</v>
      </c>
      <c r="B3968" s="55">
        <v>2</v>
      </c>
      <c r="C3968" s="55" t="s">
        <v>17302</v>
      </c>
      <c r="D3968" s="55" t="s">
        <v>17303</v>
      </c>
      <c r="E3968" s="55">
        <v>0</v>
      </c>
      <c r="F3968" s="55">
        <v>1</v>
      </c>
      <c r="G3968" s="56">
        <v>44377</v>
      </c>
      <c r="H3968" s="56">
        <v>44377</v>
      </c>
      <c r="I3968" s="56">
        <v>44377</v>
      </c>
      <c r="J3968" s="55">
        <v>0</v>
      </c>
      <c r="L3968" s="56">
        <v>44370</v>
      </c>
      <c r="M3968" s="56">
        <v>44377</v>
      </c>
      <c r="N3968" s="55">
        <v>1</v>
      </c>
      <c r="O3968" s="55">
        <v>0</v>
      </c>
      <c r="P3968" s="55">
        <v>0</v>
      </c>
      <c r="R3968" s="55">
        <v>0</v>
      </c>
      <c r="T3968" s="55">
        <v>5205091000</v>
      </c>
      <c r="U3968" s="55" t="s">
        <v>17304</v>
      </c>
      <c r="V3968" s="55" t="s">
        <v>17302</v>
      </c>
      <c r="W3968" s="55" t="s">
        <v>1336</v>
      </c>
      <c r="X3968" s="55" t="s">
        <v>1336</v>
      </c>
      <c r="Y3968" s="55">
        <v>0</v>
      </c>
      <c r="Z3968" s="55" t="s">
        <v>1419</v>
      </c>
      <c r="AA3968" s="55" t="s">
        <v>1338</v>
      </c>
      <c r="AB3968" s="55">
        <v>2205</v>
      </c>
      <c r="AC3968" s="55">
        <v>2205</v>
      </c>
      <c r="AD3968" s="55">
        <v>0</v>
      </c>
      <c r="AE3968" s="55" t="s">
        <v>1339</v>
      </c>
      <c r="AF3968" s="55" t="s">
        <v>3146</v>
      </c>
      <c r="AG3968" s="55" t="s">
        <v>3147</v>
      </c>
      <c r="AH3968" s="55" t="s">
        <v>1235</v>
      </c>
      <c r="AJ3968" s="55" t="s">
        <v>17303</v>
      </c>
      <c r="AK3968" s="55">
        <v>0</v>
      </c>
      <c r="AL3968" s="55" t="s">
        <v>17299</v>
      </c>
      <c r="AN3968" s="55">
        <v>4</v>
      </c>
      <c r="AO3968" s="55" t="s">
        <v>17305</v>
      </c>
      <c r="AR3968" s="56">
        <v>44370</v>
      </c>
      <c r="AS3968" s="57">
        <v>0.40371527777777777</v>
      </c>
      <c r="AT3968" s="56">
        <v>44371</v>
      </c>
      <c r="AU3968" s="57">
        <v>0.30467592592592591</v>
      </c>
      <c r="AV3968" s="55" t="s">
        <v>1345</v>
      </c>
      <c r="AW3968" s="55" t="s">
        <v>1345</v>
      </c>
      <c r="AX3968" s="55" t="s">
        <v>1346</v>
      </c>
      <c r="CB3968" s="55" t="s">
        <v>3150</v>
      </c>
    </row>
    <row r="3969" spans="1:80">
      <c r="A3969" s="55" t="s">
        <v>17306</v>
      </c>
      <c r="B3969" s="55">
        <v>2</v>
      </c>
      <c r="C3969" s="55" t="s">
        <v>17307</v>
      </c>
      <c r="D3969" s="55" t="s">
        <v>17308</v>
      </c>
      <c r="E3969" s="55">
        <v>0</v>
      </c>
      <c r="F3969" s="55">
        <v>0</v>
      </c>
      <c r="G3969" s="56">
        <v>44347</v>
      </c>
      <c r="H3969" s="56">
        <v>44347</v>
      </c>
      <c r="I3969" s="56">
        <v>44347</v>
      </c>
      <c r="J3969" s="55">
        <v>0</v>
      </c>
      <c r="L3969" s="56">
        <v>44316</v>
      </c>
      <c r="M3969" s="56">
        <v>44347</v>
      </c>
      <c r="N3969" s="55">
        <v>0</v>
      </c>
      <c r="O3969" s="55">
        <v>0</v>
      </c>
      <c r="P3969" s="55">
        <v>0</v>
      </c>
      <c r="R3969" s="55">
        <v>0</v>
      </c>
      <c r="T3969" s="55">
        <v>5181961005</v>
      </c>
      <c r="U3969" s="55" t="s">
        <v>17309</v>
      </c>
      <c r="V3969" s="55" t="s">
        <v>17307</v>
      </c>
      <c r="W3969" s="55" t="s">
        <v>1336</v>
      </c>
      <c r="X3969" s="55" t="s">
        <v>1336</v>
      </c>
      <c r="Y3969" s="55">
        <v>0</v>
      </c>
      <c r="Z3969" s="55" t="s">
        <v>1419</v>
      </c>
      <c r="AA3969" s="55" t="s">
        <v>1338</v>
      </c>
      <c r="AB3969" s="55">
        <v>2310</v>
      </c>
      <c r="AC3969" s="55">
        <v>2310</v>
      </c>
      <c r="AD3969" s="55">
        <v>0</v>
      </c>
      <c r="AE3969" s="55" t="s">
        <v>1339</v>
      </c>
      <c r="AF3969" s="55" t="s">
        <v>3146</v>
      </c>
      <c r="AG3969" s="55" t="s">
        <v>3147</v>
      </c>
      <c r="AH3969" s="55" t="s">
        <v>1235</v>
      </c>
      <c r="AJ3969" s="55" t="s">
        <v>17308</v>
      </c>
      <c r="AK3969" s="55">
        <v>0</v>
      </c>
      <c r="AL3969" s="55" t="s">
        <v>17299</v>
      </c>
      <c r="AN3969" s="55">
        <v>3</v>
      </c>
      <c r="AO3969" s="55" t="s">
        <v>17310</v>
      </c>
      <c r="AR3969" s="56">
        <v>44316</v>
      </c>
      <c r="AS3969" s="57">
        <v>0.56192129629629628</v>
      </c>
      <c r="AT3969" s="56">
        <v>44372</v>
      </c>
      <c r="AU3969" s="57">
        <v>0.74320601851851853</v>
      </c>
      <c r="AV3969" s="55" t="s">
        <v>1345</v>
      </c>
      <c r="AW3969" s="55" t="s">
        <v>3374</v>
      </c>
      <c r="AX3969" s="55" t="s">
        <v>2167</v>
      </c>
      <c r="CB3969" s="55" t="s">
        <v>3150</v>
      </c>
    </row>
    <row r="3970" spans="1:80">
      <c r="A3970" s="55" t="s">
        <v>17311</v>
      </c>
      <c r="B3970" s="55">
        <v>2</v>
      </c>
      <c r="C3970" s="55" t="s">
        <v>17312</v>
      </c>
      <c r="D3970" s="55" t="s">
        <v>17313</v>
      </c>
      <c r="E3970" s="55">
        <v>0</v>
      </c>
      <c r="F3970" s="55">
        <v>0</v>
      </c>
      <c r="G3970" s="56">
        <v>44347</v>
      </c>
      <c r="H3970" s="56">
        <v>44347</v>
      </c>
      <c r="I3970" s="56">
        <v>44347</v>
      </c>
      <c r="J3970" s="55">
        <v>0</v>
      </c>
      <c r="L3970" s="56">
        <v>44316</v>
      </c>
      <c r="M3970" s="56">
        <v>44347</v>
      </c>
      <c r="N3970" s="55">
        <v>0</v>
      </c>
      <c r="O3970" s="55">
        <v>0</v>
      </c>
      <c r="P3970" s="55">
        <v>0</v>
      </c>
      <c r="R3970" s="55">
        <v>0</v>
      </c>
      <c r="T3970" s="55">
        <v>5181960008</v>
      </c>
      <c r="U3970" s="55" t="s">
        <v>17314</v>
      </c>
      <c r="V3970" s="55" t="s">
        <v>17312</v>
      </c>
      <c r="W3970" s="55" t="s">
        <v>1336</v>
      </c>
      <c r="X3970" s="55" t="s">
        <v>1336</v>
      </c>
      <c r="Y3970" s="55">
        <v>0</v>
      </c>
      <c r="Z3970" s="55" t="s">
        <v>1419</v>
      </c>
      <c r="AA3970" s="55" t="s">
        <v>1338</v>
      </c>
      <c r="AB3970" s="55">
        <v>2415</v>
      </c>
      <c r="AC3970" s="55">
        <v>2415</v>
      </c>
      <c r="AD3970" s="55">
        <v>0</v>
      </c>
      <c r="AE3970" s="55" t="s">
        <v>1339</v>
      </c>
      <c r="AF3970" s="55" t="s">
        <v>3146</v>
      </c>
      <c r="AG3970" s="55" t="s">
        <v>3147</v>
      </c>
      <c r="AH3970" s="55" t="s">
        <v>1235</v>
      </c>
      <c r="AJ3970" s="55" t="s">
        <v>17313</v>
      </c>
      <c r="AK3970" s="55">
        <v>0</v>
      </c>
      <c r="AL3970" s="55" t="s">
        <v>17299</v>
      </c>
      <c r="AN3970" s="55">
        <v>3</v>
      </c>
      <c r="AO3970" s="55" t="s">
        <v>17315</v>
      </c>
      <c r="AR3970" s="56">
        <v>44316</v>
      </c>
      <c r="AS3970" s="57">
        <v>0.56184027777777779</v>
      </c>
      <c r="AT3970" s="56">
        <v>44372</v>
      </c>
      <c r="AU3970" s="57">
        <v>0.74256944444444439</v>
      </c>
      <c r="AV3970" s="55" t="s">
        <v>1345</v>
      </c>
      <c r="AW3970" s="55" t="s">
        <v>3374</v>
      </c>
      <c r="AX3970" s="55" t="s">
        <v>2167</v>
      </c>
      <c r="CB3970" s="55" t="s">
        <v>3150</v>
      </c>
    </row>
    <row r="3971" spans="1:80">
      <c r="A3971" s="55" t="s">
        <v>17316</v>
      </c>
      <c r="B3971" s="55">
        <v>2</v>
      </c>
      <c r="C3971" s="55" t="s">
        <v>17317</v>
      </c>
      <c r="D3971" s="55" t="s">
        <v>17318</v>
      </c>
      <c r="E3971" s="55">
        <v>0</v>
      </c>
      <c r="F3971" s="55">
        <v>1</v>
      </c>
      <c r="G3971" s="56">
        <v>44377</v>
      </c>
      <c r="H3971" s="56">
        <v>44377</v>
      </c>
      <c r="I3971" s="56">
        <v>44377</v>
      </c>
      <c r="J3971" s="55">
        <v>0</v>
      </c>
      <c r="L3971" s="56">
        <v>44370</v>
      </c>
      <c r="M3971" s="56">
        <v>44377</v>
      </c>
      <c r="N3971" s="55">
        <v>1</v>
      </c>
      <c r="O3971" s="55">
        <v>0</v>
      </c>
      <c r="P3971" s="55">
        <v>0</v>
      </c>
      <c r="R3971" s="55">
        <v>0</v>
      </c>
      <c r="T3971" s="55">
        <v>5205084002</v>
      </c>
      <c r="U3971" s="55" t="s">
        <v>17319</v>
      </c>
      <c r="V3971" s="55" t="s">
        <v>17317</v>
      </c>
      <c r="W3971" s="55" t="s">
        <v>1336</v>
      </c>
      <c r="X3971" s="55" t="s">
        <v>1336</v>
      </c>
      <c r="Y3971" s="55">
        <v>0</v>
      </c>
      <c r="Z3971" s="55" t="s">
        <v>1419</v>
      </c>
      <c r="AA3971" s="55" t="s">
        <v>1338</v>
      </c>
      <c r="AB3971" s="55">
        <v>2415</v>
      </c>
      <c r="AC3971" s="55">
        <v>2415</v>
      </c>
      <c r="AD3971" s="55">
        <v>0</v>
      </c>
      <c r="AE3971" s="55" t="s">
        <v>1339</v>
      </c>
      <c r="AF3971" s="55" t="s">
        <v>3146</v>
      </c>
      <c r="AG3971" s="55" t="s">
        <v>3147</v>
      </c>
      <c r="AH3971" s="55" t="s">
        <v>1235</v>
      </c>
      <c r="AJ3971" s="55" t="s">
        <v>17318</v>
      </c>
      <c r="AK3971" s="55">
        <v>0</v>
      </c>
      <c r="AL3971" s="55" t="s">
        <v>17299</v>
      </c>
      <c r="AN3971" s="55">
        <v>4</v>
      </c>
      <c r="AO3971" s="55" t="s">
        <v>17320</v>
      </c>
      <c r="AR3971" s="56">
        <v>44370</v>
      </c>
      <c r="AS3971" s="57">
        <v>0.40355324074074073</v>
      </c>
      <c r="AT3971" s="56">
        <v>44371</v>
      </c>
      <c r="AU3971" s="57">
        <v>0.30467592592592591</v>
      </c>
      <c r="AV3971" s="55" t="s">
        <v>1345</v>
      </c>
      <c r="AW3971" s="55" t="s">
        <v>1345</v>
      </c>
      <c r="AX3971" s="55" t="s">
        <v>1346</v>
      </c>
      <c r="CB3971" s="55" t="s">
        <v>3150</v>
      </c>
    </row>
    <row r="3972" spans="1:80">
      <c r="A3972" s="55" t="s">
        <v>17321</v>
      </c>
      <c r="B3972" s="55">
        <v>2</v>
      </c>
      <c r="C3972" s="55" t="s">
        <v>17322</v>
      </c>
      <c r="D3972" s="55" t="s">
        <v>17323</v>
      </c>
      <c r="E3972" s="55">
        <v>0</v>
      </c>
      <c r="F3972" s="55">
        <v>1</v>
      </c>
      <c r="G3972" s="56">
        <v>44347</v>
      </c>
      <c r="H3972" s="56">
        <v>44347</v>
      </c>
      <c r="I3972" s="56">
        <v>44347</v>
      </c>
      <c r="J3972" s="55">
        <v>0</v>
      </c>
      <c r="L3972" s="56">
        <v>44313</v>
      </c>
      <c r="M3972" s="56">
        <v>44347</v>
      </c>
      <c r="N3972" s="55">
        <v>1</v>
      </c>
      <c r="O3972" s="55">
        <v>0</v>
      </c>
      <c r="P3972" s="55">
        <v>0</v>
      </c>
      <c r="R3972" s="55">
        <v>0</v>
      </c>
      <c r="T3972" s="55">
        <v>5180291000</v>
      </c>
      <c r="U3972" s="55" t="s">
        <v>17324</v>
      </c>
      <c r="V3972" s="55" t="s">
        <v>17322</v>
      </c>
      <c r="W3972" s="55" t="s">
        <v>1336</v>
      </c>
      <c r="X3972" s="55" t="s">
        <v>1336</v>
      </c>
      <c r="Y3972" s="55">
        <v>0</v>
      </c>
      <c r="Z3972" s="55" t="s">
        <v>1419</v>
      </c>
      <c r="AA3972" s="55" t="s">
        <v>1338</v>
      </c>
      <c r="AB3972" s="55">
        <v>1785</v>
      </c>
      <c r="AC3972" s="55">
        <v>1785</v>
      </c>
      <c r="AD3972" s="55">
        <v>0</v>
      </c>
      <c r="AE3972" s="55" t="s">
        <v>1339</v>
      </c>
      <c r="AF3972" s="55" t="s">
        <v>3146</v>
      </c>
      <c r="AG3972" s="55" t="s">
        <v>3147</v>
      </c>
      <c r="AH3972" s="55" t="s">
        <v>1235</v>
      </c>
      <c r="AJ3972" s="55" t="s">
        <v>17323</v>
      </c>
      <c r="AK3972" s="55">
        <v>0</v>
      </c>
      <c r="AL3972" s="55" t="s">
        <v>17325</v>
      </c>
      <c r="AN3972" s="55">
        <v>2</v>
      </c>
      <c r="AO3972" s="55" t="s">
        <v>17326</v>
      </c>
      <c r="AR3972" s="56">
        <v>44313</v>
      </c>
      <c r="AS3972" s="57">
        <v>0.75858796296296294</v>
      </c>
      <c r="AT3972" s="56">
        <v>44314</v>
      </c>
      <c r="AU3972" s="57">
        <v>0.56644675925925925</v>
      </c>
      <c r="AV3972" s="55" t="s">
        <v>1345</v>
      </c>
      <c r="AW3972" s="55" t="s">
        <v>1345</v>
      </c>
      <c r="AX3972" s="55" t="s">
        <v>1346</v>
      </c>
      <c r="CB3972" s="55" t="s">
        <v>3150</v>
      </c>
    </row>
    <row r="3973" spans="1:80">
      <c r="A3973" s="55" t="s">
        <v>17327</v>
      </c>
      <c r="B3973" s="55">
        <v>2</v>
      </c>
      <c r="C3973" s="55" t="s">
        <v>17328</v>
      </c>
      <c r="D3973" s="55" t="s">
        <v>17329</v>
      </c>
      <c r="E3973" s="55">
        <v>0</v>
      </c>
      <c r="F3973" s="55">
        <v>1</v>
      </c>
      <c r="G3973" s="56">
        <v>44347</v>
      </c>
      <c r="H3973" s="56">
        <v>44347</v>
      </c>
      <c r="I3973" s="56">
        <v>44347</v>
      </c>
      <c r="J3973" s="55">
        <v>0</v>
      </c>
      <c r="L3973" s="56">
        <v>44313</v>
      </c>
      <c r="M3973" s="56">
        <v>44347</v>
      </c>
      <c r="N3973" s="55">
        <v>1</v>
      </c>
      <c r="O3973" s="55">
        <v>0</v>
      </c>
      <c r="P3973" s="55">
        <v>0</v>
      </c>
      <c r="R3973" s="55">
        <v>0</v>
      </c>
      <c r="T3973" s="55">
        <v>5180292007</v>
      </c>
      <c r="U3973" s="55" t="s">
        <v>17330</v>
      </c>
      <c r="V3973" s="55" t="s">
        <v>17328</v>
      </c>
      <c r="W3973" s="55" t="s">
        <v>1336</v>
      </c>
      <c r="X3973" s="55" t="s">
        <v>1336</v>
      </c>
      <c r="Y3973" s="55">
        <v>0</v>
      </c>
      <c r="Z3973" s="55" t="s">
        <v>1419</v>
      </c>
      <c r="AA3973" s="55" t="s">
        <v>1338</v>
      </c>
      <c r="AB3973" s="55">
        <v>1995</v>
      </c>
      <c r="AC3973" s="55">
        <v>1995</v>
      </c>
      <c r="AD3973" s="55">
        <v>0</v>
      </c>
      <c r="AE3973" s="55" t="s">
        <v>1339</v>
      </c>
      <c r="AF3973" s="55" t="s">
        <v>3146</v>
      </c>
      <c r="AG3973" s="55" t="s">
        <v>3147</v>
      </c>
      <c r="AH3973" s="55" t="s">
        <v>1235</v>
      </c>
      <c r="AJ3973" s="55" t="s">
        <v>17329</v>
      </c>
      <c r="AK3973" s="55">
        <v>0</v>
      </c>
      <c r="AL3973" s="55" t="s">
        <v>17325</v>
      </c>
      <c r="AN3973" s="55">
        <v>2</v>
      </c>
      <c r="AO3973" s="55" t="s">
        <v>17331</v>
      </c>
      <c r="AR3973" s="56">
        <v>44313</v>
      </c>
      <c r="AS3973" s="57">
        <v>0.76763888888888887</v>
      </c>
      <c r="AT3973" s="56">
        <v>44314</v>
      </c>
      <c r="AU3973" s="57">
        <v>0.56644675925925925</v>
      </c>
      <c r="AV3973" s="55" t="s">
        <v>1345</v>
      </c>
      <c r="AW3973" s="55" t="s">
        <v>1345</v>
      </c>
      <c r="AX3973" s="55" t="s">
        <v>1346</v>
      </c>
      <c r="CB3973" s="55" t="s">
        <v>3150</v>
      </c>
    </row>
    <row r="3974" spans="1:80">
      <c r="A3974" s="55" t="s">
        <v>17332</v>
      </c>
      <c r="B3974" s="55">
        <v>2</v>
      </c>
      <c r="C3974" s="55" t="s">
        <v>17333</v>
      </c>
      <c r="D3974" s="55" t="s">
        <v>17334</v>
      </c>
      <c r="E3974" s="55">
        <v>0</v>
      </c>
      <c r="F3974" s="55">
        <v>1</v>
      </c>
      <c r="G3974" s="56">
        <v>44347</v>
      </c>
      <c r="H3974" s="56">
        <v>44347</v>
      </c>
      <c r="I3974" s="56">
        <v>44347</v>
      </c>
      <c r="J3974" s="55">
        <v>0</v>
      </c>
      <c r="L3974" s="56">
        <v>44313</v>
      </c>
      <c r="M3974" s="56">
        <v>44347</v>
      </c>
      <c r="N3974" s="55">
        <v>1</v>
      </c>
      <c r="O3974" s="55">
        <v>0</v>
      </c>
      <c r="P3974" s="55">
        <v>0</v>
      </c>
      <c r="R3974" s="55">
        <v>0</v>
      </c>
      <c r="T3974" s="55">
        <v>5180286007</v>
      </c>
      <c r="U3974" s="55" t="s">
        <v>17335</v>
      </c>
      <c r="V3974" s="55" t="s">
        <v>17333</v>
      </c>
      <c r="W3974" s="55" t="s">
        <v>1336</v>
      </c>
      <c r="X3974" s="55" t="s">
        <v>1336</v>
      </c>
      <c r="Y3974" s="55">
        <v>0</v>
      </c>
      <c r="Z3974" s="55" t="s">
        <v>1419</v>
      </c>
      <c r="AA3974" s="55" t="s">
        <v>1338</v>
      </c>
      <c r="AB3974" s="55">
        <v>1890</v>
      </c>
      <c r="AC3974" s="55">
        <v>1890</v>
      </c>
      <c r="AD3974" s="55">
        <v>0</v>
      </c>
      <c r="AE3974" s="55" t="s">
        <v>1339</v>
      </c>
      <c r="AF3974" s="55" t="s">
        <v>3146</v>
      </c>
      <c r="AG3974" s="55" t="s">
        <v>3147</v>
      </c>
      <c r="AH3974" s="55" t="s">
        <v>1235</v>
      </c>
      <c r="AJ3974" s="55" t="s">
        <v>17334</v>
      </c>
      <c r="AK3974" s="55">
        <v>0</v>
      </c>
      <c r="AL3974" s="55" t="s">
        <v>17325</v>
      </c>
      <c r="AN3974" s="55">
        <v>2</v>
      </c>
      <c r="AO3974" s="55" t="s">
        <v>17336</v>
      </c>
      <c r="AR3974" s="56">
        <v>44313</v>
      </c>
      <c r="AS3974" s="57">
        <v>0.75850694444444444</v>
      </c>
      <c r="AT3974" s="56">
        <v>44314</v>
      </c>
      <c r="AU3974" s="57">
        <v>0.56644675925925925</v>
      </c>
      <c r="AV3974" s="55" t="s">
        <v>1345</v>
      </c>
      <c r="AW3974" s="55" t="s">
        <v>1345</v>
      </c>
      <c r="AX3974" s="55" t="s">
        <v>1346</v>
      </c>
      <c r="CB3974" s="55" t="s">
        <v>3150</v>
      </c>
    </row>
    <row r="3975" spans="1:80">
      <c r="A3975" s="55" t="s">
        <v>17337</v>
      </c>
      <c r="B3975" s="55">
        <v>2</v>
      </c>
      <c r="C3975" s="55" t="s">
        <v>17338</v>
      </c>
      <c r="D3975" s="55" t="s">
        <v>17339</v>
      </c>
      <c r="E3975" s="55">
        <v>0</v>
      </c>
      <c r="F3975" s="55">
        <v>1</v>
      </c>
      <c r="G3975" s="56">
        <v>44347</v>
      </c>
      <c r="H3975" s="56">
        <v>44347</v>
      </c>
      <c r="I3975" s="56">
        <v>44347</v>
      </c>
      <c r="J3975" s="55">
        <v>0</v>
      </c>
      <c r="L3975" s="56">
        <v>44330</v>
      </c>
      <c r="M3975" s="56">
        <v>44347</v>
      </c>
      <c r="N3975" s="55">
        <v>1</v>
      </c>
      <c r="O3975" s="55">
        <v>0</v>
      </c>
      <c r="P3975" s="55">
        <v>0</v>
      </c>
      <c r="R3975" s="55">
        <v>0</v>
      </c>
      <c r="T3975" s="55">
        <v>5198777001</v>
      </c>
      <c r="U3975" s="55" t="s">
        <v>17340</v>
      </c>
      <c r="V3975" s="55" t="s">
        <v>17338</v>
      </c>
      <c r="W3975" s="55" t="s">
        <v>1336</v>
      </c>
      <c r="X3975" s="55" t="s">
        <v>1336</v>
      </c>
      <c r="Y3975" s="55">
        <v>0</v>
      </c>
      <c r="Z3975" s="55" t="s">
        <v>1419</v>
      </c>
      <c r="AA3975" s="55" t="s">
        <v>1338</v>
      </c>
      <c r="AB3975" s="55">
        <v>997.5</v>
      </c>
      <c r="AC3975" s="55">
        <v>997.5</v>
      </c>
      <c r="AD3975" s="55">
        <v>0</v>
      </c>
      <c r="AE3975" s="55" t="s">
        <v>1339</v>
      </c>
      <c r="AF3975" s="55" t="s">
        <v>3146</v>
      </c>
      <c r="AG3975" s="55" t="s">
        <v>3147</v>
      </c>
      <c r="AH3975" s="55" t="s">
        <v>1235</v>
      </c>
      <c r="AJ3975" s="55" t="s">
        <v>17339</v>
      </c>
      <c r="AK3975" s="55">
        <v>0</v>
      </c>
      <c r="AL3975" s="55" t="s">
        <v>1742</v>
      </c>
      <c r="AN3975" s="55">
        <v>1</v>
      </c>
      <c r="AO3975" s="55" t="s">
        <v>17341</v>
      </c>
      <c r="AR3975" s="56">
        <v>44330</v>
      </c>
      <c r="AS3975" s="57">
        <v>0.7071412037037037</v>
      </c>
      <c r="AT3975" s="56">
        <v>44333</v>
      </c>
      <c r="AU3975" s="57">
        <v>0.67173611111111109</v>
      </c>
      <c r="AV3975" s="55" t="s">
        <v>1345</v>
      </c>
      <c r="AW3975" s="55" t="s">
        <v>1345</v>
      </c>
      <c r="AX3975" s="55" t="s">
        <v>1346</v>
      </c>
      <c r="CB3975" s="55" t="s">
        <v>3150</v>
      </c>
    </row>
    <row r="3976" spans="1:80">
      <c r="A3976" s="55" t="s">
        <v>17342</v>
      </c>
      <c r="B3976" s="55">
        <v>2</v>
      </c>
      <c r="C3976" s="55" t="s">
        <v>17343</v>
      </c>
      <c r="D3976" s="55" t="s">
        <v>17344</v>
      </c>
      <c r="E3976" s="55">
        <v>0</v>
      </c>
      <c r="F3976" s="55">
        <v>1</v>
      </c>
      <c r="G3976" s="56">
        <v>44347</v>
      </c>
      <c r="H3976" s="56">
        <v>44347</v>
      </c>
      <c r="I3976" s="56">
        <v>44347</v>
      </c>
      <c r="J3976" s="55">
        <v>0</v>
      </c>
      <c r="L3976" s="56">
        <v>44330</v>
      </c>
      <c r="M3976" s="56">
        <v>44347</v>
      </c>
      <c r="N3976" s="55">
        <v>1</v>
      </c>
      <c r="O3976" s="55">
        <v>0</v>
      </c>
      <c r="P3976" s="55">
        <v>0</v>
      </c>
      <c r="R3976" s="55">
        <v>0</v>
      </c>
      <c r="T3976" s="55">
        <v>5198779005</v>
      </c>
      <c r="U3976" s="55" t="s">
        <v>17345</v>
      </c>
      <c r="V3976" s="55" t="s">
        <v>17343</v>
      </c>
      <c r="W3976" s="55" t="s">
        <v>1336</v>
      </c>
      <c r="X3976" s="55" t="s">
        <v>1336</v>
      </c>
      <c r="Y3976" s="55">
        <v>0</v>
      </c>
      <c r="Z3976" s="55" t="s">
        <v>1419</v>
      </c>
      <c r="AA3976" s="55" t="s">
        <v>1338</v>
      </c>
      <c r="AB3976" s="55">
        <v>997.5</v>
      </c>
      <c r="AC3976" s="55">
        <v>997.5</v>
      </c>
      <c r="AD3976" s="55">
        <v>0</v>
      </c>
      <c r="AE3976" s="55" t="s">
        <v>1339</v>
      </c>
      <c r="AF3976" s="55" t="s">
        <v>3146</v>
      </c>
      <c r="AG3976" s="55" t="s">
        <v>3147</v>
      </c>
      <c r="AH3976" s="55" t="s">
        <v>1235</v>
      </c>
      <c r="AJ3976" s="55" t="s">
        <v>17344</v>
      </c>
      <c r="AK3976" s="55">
        <v>0</v>
      </c>
      <c r="AL3976" s="55" t="s">
        <v>1742</v>
      </c>
      <c r="AN3976" s="55">
        <v>1</v>
      </c>
      <c r="AO3976" s="55" t="s">
        <v>17346</v>
      </c>
      <c r="AR3976" s="56">
        <v>44330</v>
      </c>
      <c r="AS3976" s="57">
        <v>0.70723379629629635</v>
      </c>
      <c r="AT3976" s="56">
        <v>44333</v>
      </c>
      <c r="AU3976" s="57">
        <v>0.67173611111111109</v>
      </c>
      <c r="AV3976" s="55" t="s">
        <v>1345</v>
      </c>
      <c r="AW3976" s="55" t="s">
        <v>1345</v>
      </c>
      <c r="AX3976" s="55" t="s">
        <v>1346</v>
      </c>
      <c r="CB3976" s="55" t="s">
        <v>3150</v>
      </c>
    </row>
    <row r="3977" spans="1:80">
      <c r="A3977" s="55" t="s">
        <v>17347</v>
      </c>
      <c r="B3977" s="55">
        <v>2</v>
      </c>
      <c r="C3977" s="55" t="s">
        <v>17348</v>
      </c>
      <c r="D3977" s="55" t="s">
        <v>17349</v>
      </c>
      <c r="E3977" s="55">
        <v>0</v>
      </c>
      <c r="F3977" s="55">
        <v>1</v>
      </c>
      <c r="G3977" s="56">
        <v>44347</v>
      </c>
      <c r="H3977" s="56">
        <v>44347</v>
      </c>
      <c r="I3977" s="56">
        <v>44347</v>
      </c>
      <c r="J3977" s="55">
        <v>0</v>
      </c>
      <c r="L3977" s="56">
        <v>44330</v>
      </c>
      <c r="M3977" s="56">
        <v>44347</v>
      </c>
      <c r="N3977" s="55">
        <v>1</v>
      </c>
      <c r="O3977" s="55">
        <v>0</v>
      </c>
      <c r="P3977" s="55">
        <v>0</v>
      </c>
      <c r="R3977" s="55">
        <v>0</v>
      </c>
      <c r="T3977" s="55">
        <v>5198776003</v>
      </c>
      <c r="U3977" s="55" t="s">
        <v>17350</v>
      </c>
      <c r="V3977" s="55" t="s">
        <v>17348</v>
      </c>
      <c r="W3977" s="55" t="s">
        <v>1336</v>
      </c>
      <c r="X3977" s="55" t="s">
        <v>1336</v>
      </c>
      <c r="Y3977" s="55">
        <v>0</v>
      </c>
      <c r="Z3977" s="55" t="s">
        <v>1419</v>
      </c>
      <c r="AA3977" s="55" t="s">
        <v>1338</v>
      </c>
      <c r="AB3977" s="55">
        <v>945</v>
      </c>
      <c r="AC3977" s="55">
        <v>945</v>
      </c>
      <c r="AD3977" s="55">
        <v>0</v>
      </c>
      <c r="AE3977" s="55" t="s">
        <v>1339</v>
      </c>
      <c r="AF3977" s="55" t="s">
        <v>3146</v>
      </c>
      <c r="AG3977" s="55" t="s">
        <v>3147</v>
      </c>
      <c r="AH3977" s="55" t="s">
        <v>1235</v>
      </c>
      <c r="AJ3977" s="55" t="s">
        <v>17349</v>
      </c>
      <c r="AK3977" s="55">
        <v>0</v>
      </c>
      <c r="AL3977" s="55" t="s">
        <v>1742</v>
      </c>
      <c r="AN3977" s="55">
        <v>1</v>
      </c>
      <c r="AO3977" s="55" t="s">
        <v>17351</v>
      </c>
      <c r="AR3977" s="56">
        <v>44330</v>
      </c>
      <c r="AS3977" s="57">
        <v>0.70706018518518521</v>
      </c>
      <c r="AT3977" s="56">
        <v>44333</v>
      </c>
      <c r="AU3977" s="57">
        <v>0.67173611111111109</v>
      </c>
      <c r="AV3977" s="55" t="s">
        <v>1345</v>
      </c>
      <c r="AW3977" s="55" t="s">
        <v>1345</v>
      </c>
      <c r="AX3977" s="55" t="s">
        <v>1346</v>
      </c>
      <c r="CB3977" s="55" t="s">
        <v>3150</v>
      </c>
    </row>
    <row r="3978" spans="1:80">
      <c r="A3978" s="55" t="s">
        <v>17352</v>
      </c>
      <c r="B3978" s="55">
        <v>2</v>
      </c>
      <c r="C3978" s="55" t="s">
        <v>17353</v>
      </c>
      <c r="D3978" s="55" t="s">
        <v>17354</v>
      </c>
      <c r="E3978" s="55">
        <v>0</v>
      </c>
      <c r="F3978" s="55">
        <v>1</v>
      </c>
      <c r="G3978" s="56">
        <v>44347</v>
      </c>
      <c r="H3978" s="56">
        <v>44347</v>
      </c>
      <c r="I3978" s="56">
        <v>44347</v>
      </c>
      <c r="J3978" s="55">
        <v>0</v>
      </c>
      <c r="L3978" s="56">
        <v>44330</v>
      </c>
      <c r="M3978" s="56">
        <v>44347</v>
      </c>
      <c r="N3978" s="55">
        <v>1</v>
      </c>
      <c r="O3978" s="55">
        <v>0</v>
      </c>
      <c r="P3978" s="55">
        <v>0</v>
      </c>
      <c r="R3978" s="55">
        <v>0</v>
      </c>
      <c r="T3978" s="55">
        <v>5198771007</v>
      </c>
      <c r="U3978" s="55" t="s">
        <v>17355</v>
      </c>
      <c r="V3978" s="55" t="s">
        <v>17353</v>
      </c>
      <c r="W3978" s="55" t="s">
        <v>1336</v>
      </c>
      <c r="X3978" s="55" t="s">
        <v>1336</v>
      </c>
      <c r="Y3978" s="55">
        <v>0</v>
      </c>
      <c r="Z3978" s="55" t="s">
        <v>1419</v>
      </c>
      <c r="AA3978" s="55" t="s">
        <v>1338</v>
      </c>
      <c r="AB3978" s="55">
        <v>1207.5</v>
      </c>
      <c r="AC3978" s="55">
        <v>1207.5</v>
      </c>
      <c r="AD3978" s="55">
        <v>0</v>
      </c>
      <c r="AE3978" s="55" t="s">
        <v>1339</v>
      </c>
      <c r="AF3978" s="55" t="s">
        <v>3146</v>
      </c>
      <c r="AG3978" s="55" t="s">
        <v>3147</v>
      </c>
      <c r="AH3978" s="55" t="s">
        <v>1235</v>
      </c>
      <c r="AJ3978" s="55" t="s">
        <v>17354</v>
      </c>
      <c r="AK3978" s="55">
        <v>0</v>
      </c>
      <c r="AL3978" s="55" t="s">
        <v>1742</v>
      </c>
      <c r="AN3978" s="55">
        <v>1</v>
      </c>
      <c r="AO3978" s="55" t="s">
        <v>17356</v>
      </c>
      <c r="AR3978" s="56">
        <v>44330</v>
      </c>
      <c r="AS3978" s="57">
        <v>0.70697916666666671</v>
      </c>
      <c r="AT3978" s="56">
        <v>44333</v>
      </c>
      <c r="AU3978" s="57">
        <v>0.67173611111111109</v>
      </c>
      <c r="AV3978" s="55" t="s">
        <v>1345</v>
      </c>
      <c r="AW3978" s="55" t="s">
        <v>1345</v>
      </c>
      <c r="AX3978" s="55" t="s">
        <v>1346</v>
      </c>
      <c r="CB3978" s="55" t="s">
        <v>3150</v>
      </c>
    </row>
    <row r="3979" spans="1:80">
      <c r="A3979" s="55" t="s">
        <v>17357</v>
      </c>
      <c r="B3979" s="55">
        <v>2</v>
      </c>
      <c r="C3979" s="55" t="s">
        <v>17358</v>
      </c>
      <c r="D3979" s="55" t="s">
        <v>17359</v>
      </c>
      <c r="E3979" s="55">
        <v>0</v>
      </c>
      <c r="F3979" s="55">
        <v>0</v>
      </c>
      <c r="G3979" s="56">
        <v>44347</v>
      </c>
      <c r="H3979" s="56">
        <v>44347</v>
      </c>
      <c r="I3979" s="56">
        <v>44347</v>
      </c>
      <c r="J3979" s="55">
        <v>0</v>
      </c>
      <c r="L3979" s="56">
        <v>44328</v>
      </c>
      <c r="M3979" s="56">
        <v>44347</v>
      </c>
      <c r="N3979" s="55">
        <v>0</v>
      </c>
      <c r="O3979" s="55">
        <v>0</v>
      </c>
      <c r="P3979" s="55">
        <v>0</v>
      </c>
      <c r="R3979" s="55">
        <v>0</v>
      </c>
      <c r="T3979" s="55">
        <v>5195100002</v>
      </c>
      <c r="U3979" s="55" t="s">
        <v>17360</v>
      </c>
      <c r="V3979" s="55" t="s">
        <v>17358</v>
      </c>
      <c r="W3979" s="55" t="s">
        <v>1336</v>
      </c>
      <c r="X3979" s="55" t="s">
        <v>1336</v>
      </c>
      <c r="Y3979" s="55">
        <v>0</v>
      </c>
      <c r="Z3979" s="55" t="s">
        <v>1419</v>
      </c>
      <c r="AA3979" s="55" t="s">
        <v>1338</v>
      </c>
      <c r="AB3979" s="55">
        <v>945</v>
      </c>
      <c r="AC3979" s="55">
        <v>945</v>
      </c>
      <c r="AD3979" s="55">
        <v>0</v>
      </c>
      <c r="AE3979" s="55" t="s">
        <v>1339</v>
      </c>
      <c r="AF3979" s="55" t="s">
        <v>3146</v>
      </c>
      <c r="AG3979" s="55" t="s">
        <v>3147</v>
      </c>
      <c r="AH3979" s="55" t="s">
        <v>1235</v>
      </c>
      <c r="AJ3979" s="55" t="s">
        <v>17359</v>
      </c>
      <c r="AK3979" s="55">
        <v>0</v>
      </c>
      <c r="AL3979" s="55" t="s">
        <v>3311</v>
      </c>
      <c r="AN3979" s="55">
        <v>3</v>
      </c>
      <c r="AO3979" s="55" t="s">
        <v>17361</v>
      </c>
      <c r="AR3979" s="56">
        <v>44328</v>
      </c>
      <c r="AS3979" s="57">
        <v>0.44547453703703704</v>
      </c>
      <c r="AT3979" s="56">
        <v>44372</v>
      </c>
      <c r="AU3979" s="57">
        <v>0.74581018518518516</v>
      </c>
      <c r="AV3979" s="55" t="s">
        <v>1345</v>
      </c>
      <c r="AW3979" s="55" t="s">
        <v>3374</v>
      </c>
      <c r="AX3979" s="55" t="s">
        <v>2167</v>
      </c>
      <c r="CB3979" s="55" t="s">
        <v>3150</v>
      </c>
    </row>
    <row r="3980" spans="1:80">
      <c r="A3980" s="55" t="s">
        <v>17362</v>
      </c>
      <c r="B3980" s="55">
        <v>2</v>
      </c>
      <c r="C3980" s="55" t="s">
        <v>17363</v>
      </c>
      <c r="D3980" s="55" t="s">
        <v>17364</v>
      </c>
      <c r="E3980" s="55">
        <v>0</v>
      </c>
      <c r="F3980" s="55">
        <v>1</v>
      </c>
      <c r="G3980" s="56">
        <v>44377</v>
      </c>
      <c r="H3980" s="56">
        <v>44377</v>
      </c>
      <c r="I3980" s="56">
        <v>44377</v>
      </c>
      <c r="J3980" s="55">
        <v>1</v>
      </c>
      <c r="K3980" s="56">
        <v>44463</v>
      </c>
      <c r="L3980" s="56">
        <v>44371</v>
      </c>
      <c r="M3980" s="56">
        <v>44377</v>
      </c>
      <c r="N3980" s="55">
        <v>1</v>
      </c>
      <c r="O3980" s="55">
        <v>1</v>
      </c>
      <c r="P3980" s="55">
        <v>1</v>
      </c>
      <c r="Q3980" s="56">
        <v>44463</v>
      </c>
      <c r="R3980" s="55">
        <v>0</v>
      </c>
      <c r="T3980" s="55">
        <v>5205036001</v>
      </c>
      <c r="U3980" s="55" t="s">
        <v>17365</v>
      </c>
      <c r="V3980" s="55" t="s">
        <v>17363</v>
      </c>
      <c r="W3980" s="55" t="s">
        <v>1336</v>
      </c>
      <c r="X3980" s="55" t="s">
        <v>1336</v>
      </c>
      <c r="Y3980" s="55">
        <v>0</v>
      </c>
      <c r="Z3980" s="55" t="s">
        <v>1419</v>
      </c>
      <c r="AA3980" s="55" t="s">
        <v>1338</v>
      </c>
      <c r="AB3980" s="55">
        <v>945</v>
      </c>
      <c r="AC3980" s="55">
        <v>945</v>
      </c>
      <c r="AD3980" s="55">
        <v>0</v>
      </c>
      <c r="AE3980" s="55" t="s">
        <v>1339</v>
      </c>
      <c r="AF3980" s="55" t="s">
        <v>3146</v>
      </c>
      <c r="AG3980" s="55" t="s">
        <v>3147</v>
      </c>
      <c r="AH3980" s="55" t="s">
        <v>1235</v>
      </c>
      <c r="AJ3980" s="55" t="s">
        <v>17364</v>
      </c>
      <c r="AK3980" s="55">
        <v>0</v>
      </c>
      <c r="AL3980" s="55" t="s">
        <v>3311</v>
      </c>
      <c r="AN3980" s="55">
        <v>4</v>
      </c>
      <c r="AO3980" s="55" t="s">
        <v>17366</v>
      </c>
      <c r="AR3980" s="56">
        <v>44371</v>
      </c>
      <c r="AS3980" s="57">
        <v>0.6371296296296296</v>
      </c>
      <c r="AT3980" s="56">
        <v>44463</v>
      </c>
      <c r="AU3980" s="57">
        <v>0.66850694444444436</v>
      </c>
      <c r="AV3980" s="55" t="s">
        <v>1345</v>
      </c>
      <c r="AW3980" s="55" t="s">
        <v>1345</v>
      </c>
      <c r="AX3980" s="55" t="s">
        <v>1346</v>
      </c>
      <c r="CB3980" s="55" t="s">
        <v>3150</v>
      </c>
    </row>
    <row r="3981" spans="1:80">
      <c r="A3981" s="55" t="s">
        <v>17367</v>
      </c>
      <c r="B3981" s="55">
        <v>2</v>
      </c>
      <c r="C3981" s="55" t="s">
        <v>17368</v>
      </c>
      <c r="D3981" s="55" t="s">
        <v>17369</v>
      </c>
      <c r="E3981" s="55">
        <v>0</v>
      </c>
      <c r="F3981" s="55">
        <v>0</v>
      </c>
      <c r="G3981" s="56">
        <v>44347</v>
      </c>
      <c r="H3981" s="56">
        <v>44347</v>
      </c>
      <c r="I3981" s="56">
        <v>44347</v>
      </c>
      <c r="J3981" s="55">
        <v>0</v>
      </c>
      <c r="L3981" s="56">
        <v>44328</v>
      </c>
      <c r="M3981" s="56">
        <v>44347</v>
      </c>
      <c r="N3981" s="55">
        <v>0</v>
      </c>
      <c r="O3981" s="55">
        <v>0</v>
      </c>
      <c r="P3981" s="55">
        <v>0</v>
      </c>
      <c r="R3981" s="55">
        <v>0</v>
      </c>
      <c r="T3981" s="55">
        <v>5195101000</v>
      </c>
      <c r="U3981" s="55" t="s">
        <v>17370</v>
      </c>
      <c r="V3981" s="55" t="s">
        <v>17368</v>
      </c>
      <c r="W3981" s="55" t="s">
        <v>1336</v>
      </c>
      <c r="X3981" s="55" t="s">
        <v>1336</v>
      </c>
      <c r="Y3981" s="55">
        <v>0</v>
      </c>
      <c r="Z3981" s="55" t="s">
        <v>1419</v>
      </c>
      <c r="AA3981" s="55" t="s">
        <v>1338</v>
      </c>
      <c r="AB3981" s="55">
        <v>892.5</v>
      </c>
      <c r="AC3981" s="55">
        <v>892.5</v>
      </c>
      <c r="AD3981" s="55">
        <v>0</v>
      </c>
      <c r="AE3981" s="55" t="s">
        <v>1339</v>
      </c>
      <c r="AF3981" s="55" t="s">
        <v>3146</v>
      </c>
      <c r="AG3981" s="55" t="s">
        <v>3147</v>
      </c>
      <c r="AH3981" s="55" t="s">
        <v>1235</v>
      </c>
      <c r="AJ3981" s="55" t="s">
        <v>17369</v>
      </c>
      <c r="AK3981" s="55">
        <v>0</v>
      </c>
      <c r="AL3981" s="55" t="s">
        <v>3311</v>
      </c>
      <c r="AN3981" s="55">
        <v>3</v>
      </c>
      <c r="AO3981" s="55" t="s">
        <v>17371</v>
      </c>
      <c r="AR3981" s="56">
        <v>44328</v>
      </c>
      <c r="AS3981" s="57">
        <v>0.44557870370370373</v>
      </c>
      <c r="AT3981" s="56">
        <v>44372</v>
      </c>
      <c r="AU3981" s="57">
        <v>0.74640046296296303</v>
      </c>
      <c r="AV3981" s="55" t="s">
        <v>1345</v>
      </c>
      <c r="AW3981" s="55" t="s">
        <v>3374</v>
      </c>
      <c r="AX3981" s="55" t="s">
        <v>2167</v>
      </c>
      <c r="CB3981" s="55" t="s">
        <v>3150</v>
      </c>
    </row>
    <row r="3982" spans="1:80">
      <c r="A3982" s="55" t="s">
        <v>17372</v>
      </c>
      <c r="B3982" s="55">
        <v>2</v>
      </c>
      <c r="C3982" s="55" t="s">
        <v>17373</v>
      </c>
      <c r="D3982" s="55" t="s">
        <v>17374</v>
      </c>
      <c r="E3982" s="55">
        <v>0</v>
      </c>
      <c r="F3982" s="55">
        <v>1</v>
      </c>
      <c r="G3982" s="56">
        <v>44377</v>
      </c>
      <c r="H3982" s="56">
        <v>44377</v>
      </c>
      <c r="I3982" s="56">
        <v>44377</v>
      </c>
      <c r="J3982" s="55">
        <v>1</v>
      </c>
      <c r="K3982" s="56">
        <v>44463</v>
      </c>
      <c r="L3982" s="56">
        <v>44371</v>
      </c>
      <c r="M3982" s="56">
        <v>44377</v>
      </c>
      <c r="N3982" s="55">
        <v>1</v>
      </c>
      <c r="O3982" s="55">
        <v>1</v>
      </c>
      <c r="P3982" s="55">
        <v>1</v>
      </c>
      <c r="Q3982" s="56">
        <v>44463</v>
      </c>
      <c r="R3982" s="55">
        <v>0</v>
      </c>
      <c r="T3982" s="55">
        <v>5205102009</v>
      </c>
      <c r="U3982" s="55" t="s">
        <v>17375</v>
      </c>
      <c r="V3982" s="55" t="s">
        <v>17373</v>
      </c>
      <c r="W3982" s="55" t="s">
        <v>1336</v>
      </c>
      <c r="X3982" s="55" t="s">
        <v>1336</v>
      </c>
      <c r="Y3982" s="55">
        <v>0</v>
      </c>
      <c r="Z3982" s="55" t="s">
        <v>1419</v>
      </c>
      <c r="AA3982" s="55" t="s">
        <v>1338</v>
      </c>
      <c r="AB3982" s="55">
        <v>892.5</v>
      </c>
      <c r="AC3982" s="55">
        <v>892.5</v>
      </c>
      <c r="AD3982" s="55">
        <v>0</v>
      </c>
      <c r="AE3982" s="55" t="s">
        <v>1339</v>
      </c>
      <c r="AF3982" s="55" t="s">
        <v>3146</v>
      </c>
      <c r="AG3982" s="55" t="s">
        <v>3147</v>
      </c>
      <c r="AH3982" s="55" t="s">
        <v>1235</v>
      </c>
      <c r="AJ3982" s="55" t="s">
        <v>17374</v>
      </c>
      <c r="AK3982" s="55">
        <v>0</v>
      </c>
      <c r="AL3982" s="55" t="s">
        <v>3311</v>
      </c>
      <c r="AN3982" s="55">
        <v>4</v>
      </c>
      <c r="AO3982" s="55" t="s">
        <v>17376</v>
      </c>
      <c r="AR3982" s="56">
        <v>44371</v>
      </c>
      <c r="AS3982" s="57">
        <v>0.63728009259259266</v>
      </c>
      <c r="AT3982" s="56">
        <v>44463</v>
      </c>
      <c r="AU3982" s="57">
        <v>0.66850694444444436</v>
      </c>
      <c r="AV3982" s="55" t="s">
        <v>1345</v>
      </c>
      <c r="AW3982" s="55" t="s">
        <v>1345</v>
      </c>
      <c r="AX3982" s="55" t="s">
        <v>1346</v>
      </c>
      <c r="CB3982" s="55" t="s">
        <v>3150</v>
      </c>
    </row>
    <row r="3983" spans="1:80">
      <c r="A3983" s="55" t="s">
        <v>17377</v>
      </c>
      <c r="B3983" s="55">
        <v>2</v>
      </c>
      <c r="C3983" s="55" t="s">
        <v>17378</v>
      </c>
      <c r="D3983" s="55" t="s">
        <v>17379</v>
      </c>
      <c r="E3983" s="55">
        <v>0</v>
      </c>
      <c r="F3983" s="55">
        <v>0</v>
      </c>
      <c r="G3983" s="56">
        <v>44347</v>
      </c>
      <c r="H3983" s="56">
        <v>44347</v>
      </c>
      <c r="I3983" s="56">
        <v>44347</v>
      </c>
      <c r="J3983" s="55">
        <v>0</v>
      </c>
      <c r="L3983" s="56">
        <v>44328</v>
      </c>
      <c r="M3983" s="56">
        <v>44347</v>
      </c>
      <c r="N3983" s="55">
        <v>0</v>
      </c>
      <c r="O3983" s="55">
        <v>0</v>
      </c>
      <c r="P3983" s="55">
        <v>0</v>
      </c>
      <c r="R3983" s="55">
        <v>0</v>
      </c>
      <c r="T3983" s="55">
        <v>5195119007</v>
      </c>
      <c r="U3983" s="55" t="s">
        <v>17380</v>
      </c>
      <c r="V3983" s="55" t="s">
        <v>17378</v>
      </c>
      <c r="W3983" s="55" t="s">
        <v>1336</v>
      </c>
      <c r="X3983" s="55" t="s">
        <v>1336</v>
      </c>
      <c r="Y3983" s="55">
        <v>0</v>
      </c>
      <c r="Z3983" s="55" t="s">
        <v>1419</v>
      </c>
      <c r="AA3983" s="55" t="s">
        <v>1338</v>
      </c>
      <c r="AB3983" s="55">
        <v>1732.5</v>
      </c>
      <c r="AC3983" s="55">
        <v>1732.5</v>
      </c>
      <c r="AD3983" s="55">
        <v>0</v>
      </c>
      <c r="AE3983" s="55" t="s">
        <v>1339</v>
      </c>
      <c r="AF3983" s="55" t="s">
        <v>3146</v>
      </c>
      <c r="AG3983" s="55" t="s">
        <v>3147</v>
      </c>
      <c r="AH3983" s="55" t="s">
        <v>1235</v>
      </c>
      <c r="AJ3983" s="55" t="s">
        <v>17379</v>
      </c>
      <c r="AK3983" s="55">
        <v>0</v>
      </c>
      <c r="AL3983" s="55" t="s">
        <v>3311</v>
      </c>
      <c r="AN3983" s="55">
        <v>3</v>
      </c>
      <c r="AO3983" s="55" t="s">
        <v>17381</v>
      </c>
      <c r="AR3983" s="56">
        <v>44328</v>
      </c>
      <c r="AS3983" s="57">
        <v>0.44537037037037036</v>
      </c>
      <c r="AT3983" s="56">
        <v>44372</v>
      </c>
      <c r="AU3983" s="57">
        <v>0.74513888888888891</v>
      </c>
      <c r="AV3983" s="55" t="s">
        <v>1345</v>
      </c>
      <c r="AW3983" s="55" t="s">
        <v>3374</v>
      </c>
      <c r="AX3983" s="55" t="s">
        <v>2167</v>
      </c>
      <c r="CB3983" s="55" t="s">
        <v>3150</v>
      </c>
    </row>
    <row r="3984" spans="1:80">
      <c r="A3984" s="55" t="s">
        <v>17382</v>
      </c>
      <c r="B3984" s="55">
        <v>2</v>
      </c>
      <c r="C3984" s="55" t="s">
        <v>17383</v>
      </c>
      <c r="D3984" s="55" t="s">
        <v>17384</v>
      </c>
      <c r="E3984" s="55">
        <v>0</v>
      </c>
      <c r="F3984" s="55">
        <v>1</v>
      </c>
      <c r="G3984" s="56">
        <v>44377</v>
      </c>
      <c r="H3984" s="56">
        <v>44377</v>
      </c>
      <c r="I3984" s="56">
        <v>44377</v>
      </c>
      <c r="J3984" s="55">
        <v>1</v>
      </c>
      <c r="K3984" s="56">
        <v>44463</v>
      </c>
      <c r="L3984" s="56">
        <v>44371</v>
      </c>
      <c r="M3984" s="56">
        <v>44377</v>
      </c>
      <c r="N3984" s="55">
        <v>1</v>
      </c>
      <c r="O3984" s="55">
        <v>1</v>
      </c>
      <c r="P3984" s="55">
        <v>1</v>
      </c>
      <c r="Q3984" s="56">
        <v>44463</v>
      </c>
      <c r="R3984" s="55">
        <v>0</v>
      </c>
      <c r="T3984" s="55">
        <v>5205037009</v>
      </c>
      <c r="U3984" s="55" t="s">
        <v>17385</v>
      </c>
      <c r="V3984" s="55" t="s">
        <v>17383</v>
      </c>
      <c r="W3984" s="55" t="s">
        <v>1336</v>
      </c>
      <c r="X3984" s="55" t="s">
        <v>1336</v>
      </c>
      <c r="Y3984" s="55">
        <v>0</v>
      </c>
      <c r="Z3984" s="55" t="s">
        <v>1419</v>
      </c>
      <c r="AA3984" s="55" t="s">
        <v>1338</v>
      </c>
      <c r="AB3984" s="55">
        <v>1732.5</v>
      </c>
      <c r="AC3984" s="55">
        <v>1732.5</v>
      </c>
      <c r="AD3984" s="55">
        <v>0</v>
      </c>
      <c r="AE3984" s="55" t="s">
        <v>1339</v>
      </c>
      <c r="AF3984" s="55" t="s">
        <v>3146</v>
      </c>
      <c r="AG3984" s="55" t="s">
        <v>3147</v>
      </c>
      <c r="AH3984" s="55" t="s">
        <v>1235</v>
      </c>
      <c r="AJ3984" s="55" t="s">
        <v>17384</v>
      </c>
      <c r="AK3984" s="55">
        <v>0</v>
      </c>
      <c r="AL3984" s="55" t="s">
        <v>3311</v>
      </c>
      <c r="AN3984" s="55">
        <v>4</v>
      </c>
      <c r="AO3984" s="55" t="s">
        <v>17386</v>
      </c>
      <c r="AR3984" s="56">
        <v>44371</v>
      </c>
      <c r="AS3984" s="57">
        <v>0.63641203703703708</v>
      </c>
      <c r="AT3984" s="56">
        <v>44463</v>
      </c>
      <c r="AU3984" s="57">
        <v>0.66850694444444436</v>
      </c>
      <c r="AV3984" s="55" t="s">
        <v>1345</v>
      </c>
      <c r="AW3984" s="55" t="s">
        <v>1345</v>
      </c>
      <c r="AX3984" s="55" t="s">
        <v>1346</v>
      </c>
      <c r="CB3984" s="55" t="s">
        <v>3150</v>
      </c>
    </row>
    <row r="3985" spans="1:80">
      <c r="A3985" s="55" t="s">
        <v>17387</v>
      </c>
      <c r="B3985" s="55">
        <v>2</v>
      </c>
      <c r="C3985" s="55" t="s">
        <v>17388</v>
      </c>
      <c r="D3985" s="55" t="s">
        <v>17389</v>
      </c>
      <c r="E3985" s="55">
        <v>0</v>
      </c>
      <c r="F3985" s="55">
        <v>1</v>
      </c>
      <c r="G3985" s="56">
        <v>44407</v>
      </c>
      <c r="H3985" s="56">
        <v>44407</v>
      </c>
      <c r="I3985" s="56">
        <v>44407</v>
      </c>
      <c r="J3985" s="55">
        <v>1</v>
      </c>
      <c r="K3985" s="56">
        <v>44464</v>
      </c>
      <c r="L3985" s="56">
        <v>44372</v>
      </c>
      <c r="M3985" s="56">
        <v>44407</v>
      </c>
      <c r="N3985" s="55">
        <v>1</v>
      </c>
      <c r="O3985" s="55">
        <v>1</v>
      </c>
      <c r="P3985" s="55">
        <v>1</v>
      </c>
      <c r="Q3985" s="56">
        <v>44466</v>
      </c>
      <c r="R3985" s="55">
        <v>0</v>
      </c>
      <c r="T3985" s="55">
        <v>5205930001</v>
      </c>
      <c r="U3985" s="55" t="s">
        <v>17390</v>
      </c>
      <c r="V3985" s="55" t="s">
        <v>17388</v>
      </c>
      <c r="W3985" s="55" t="s">
        <v>1336</v>
      </c>
      <c r="X3985" s="55" t="s">
        <v>1336</v>
      </c>
      <c r="Y3985" s="55">
        <v>0</v>
      </c>
      <c r="Z3985" s="55" t="s">
        <v>1419</v>
      </c>
      <c r="AA3985" s="55" t="s">
        <v>1338</v>
      </c>
      <c r="AB3985" s="55">
        <v>1050</v>
      </c>
      <c r="AC3985" s="55">
        <v>1050</v>
      </c>
      <c r="AD3985" s="55">
        <v>0</v>
      </c>
      <c r="AE3985" s="55" t="s">
        <v>1339</v>
      </c>
      <c r="AF3985" s="55" t="s">
        <v>3146</v>
      </c>
      <c r="AG3985" s="55" t="s">
        <v>3147</v>
      </c>
      <c r="AH3985" s="55" t="s">
        <v>1235</v>
      </c>
      <c r="AJ3985" s="55" t="s">
        <v>17389</v>
      </c>
      <c r="AK3985" s="55">
        <v>0</v>
      </c>
      <c r="AL3985" s="55" t="s">
        <v>3311</v>
      </c>
      <c r="AN3985" s="55">
        <v>2</v>
      </c>
      <c r="AO3985" s="55" t="s">
        <v>17391</v>
      </c>
      <c r="AR3985" s="56">
        <v>44372</v>
      </c>
      <c r="AS3985" s="57">
        <v>0.49932870370370369</v>
      </c>
      <c r="AT3985" s="56">
        <v>44464</v>
      </c>
      <c r="AU3985" s="57">
        <v>0.35540509259259262</v>
      </c>
      <c r="AV3985" s="55" t="s">
        <v>1345</v>
      </c>
      <c r="AW3985" s="55" t="s">
        <v>1345</v>
      </c>
      <c r="AX3985" s="55" t="s">
        <v>1346</v>
      </c>
      <c r="CB3985" s="55" t="s">
        <v>3150</v>
      </c>
    </row>
    <row r="3986" spans="1:80">
      <c r="A3986" s="55" t="s">
        <v>17392</v>
      </c>
      <c r="B3986" s="55">
        <v>2</v>
      </c>
      <c r="C3986" s="55" t="s">
        <v>17393</v>
      </c>
      <c r="D3986" s="55" t="s">
        <v>17394</v>
      </c>
      <c r="E3986" s="55">
        <v>0</v>
      </c>
      <c r="F3986" s="55">
        <v>1</v>
      </c>
      <c r="G3986" s="56">
        <v>44407</v>
      </c>
      <c r="H3986" s="56">
        <v>44407</v>
      </c>
      <c r="I3986" s="56">
        <v>44407</v>
      </c>
      <c r="J3986" s="55">
        <v>1</v>
      </c>
      <c r="K3986" s="56">
        <v>44464</v>
      </c>
      <c r="L3986" s="56">
        <v>44372</v>
      </c>
      <c r="M3986" s="56">
        <v>44407</v>
      </c>
      <c r="N3986" s="55">
        <v>1</v>
      </c>
      <c r="O3986" s="55">
        <v>1</v>
      </c>
      <c r="P3986" s="55">
        <v>1</v>
      </c>
      <c r="Q3986" s="56">
        <v>44466</v>
      </c>
      <c r="R3986" s="55">
        <v>0</v>
      </c>
      <c r="T3986" s="55">
        <v>5205931008</v>
      </c>
      <c r="U3986" s="55" t="s">
        <v>17395</v>
      </c>
      <c r="V3986" s="55" t="s">
        <v>17393</v>
      </c>
      <c r="W3986" s="55" t="s">
        <v>1336</v>
      </c>
      <c r="X3986" s="55" t="s">
        <v>1336</v>
      </c>
      <c r="Y3986" s="55">
        <v>0</v>
      </c>
      <c r="Z3986" s="55" t="s">
        <v>1419</v>
      </c>
      <c r="AA3986" s="55" t="s">
        <v>1338</v>
      </c>
      <c r="AB3986" s="55">
        <v>1050</v>
      </c>
      <c r="AC3986" s="55">
        <v>1050</v>
      </c>
      <c r="AD3986" s="55">
        <v>0</v>
      </c>
      <c r="AE3986" s="55" t="s">
        <v>1339</v>
      </c>
      <c r="AF3986" s="55" t="s">
        <v>3146</v>
      </c>
      <c r="AG3986" s="55" t="s">
        <v>3147</v>
      </c>
      <c r="AH3986" s="55" t="s">
        <v>1235</v>
      </c>
      <c r="AJ3986" s="55" t="s">
        <v>17394</v>
      </c>
      <c r="AK3986" s="55">
        <v>0</v>
      </c>
      <c r="AL3986" s="55" t="s">
        <v>3311</v>
      </c>
      <c r="AN3986" s="55">
        <v>2</v>
      </c>
      <c r="AO3986" s="55" t="s">
        <v>17396</v>
      </c>
      <c r="AR3986" s="56">
        <v>44372</v>
      </c>
      <c r="AS3986" s="57">
        <v>0.49949074074074074</v>
      </c>
      <c r="AT3986" s="56">
        <v>44464</v>
      </c>
      <c r="AU3986" s="57">
        <v>0.35540509259259262</v>
      </c>
      <c r="AV3986" s="55" t="s">
        <v>1345</v>
      </c>
      <c r="AW3986" s="55" t="s">
        <v>1345</v>
      </c>
      <c r="AX3986" s="55" t="s">
        <v>1346</v>
      </c>
      <c r="CB3986" s="55" t="s">
        <v>3150</v>
      </c>
    </row>
    <row r="3987" spans="1:80">
      <c r="A3987" s="55" t="s">
        <v>17397</v>
      </c>
      <c r="B3987" s="55">
        <v>2</v>
      </c>
      <c r="C3987" s="55" t="s">
        <v>17398</v>
      </c>
      <c r="D3987" s="55" t="s">
        <v>17399</v>
      </c>
      <c r="E3987" s="55">
        <v>0</v>
      </c>
      <c r="F3987" s="55">
        <v>1</v>
      </c>
      <c r="G3987" s="56">
        <v>44407</v>
      </c>
      <c r="H3987" s="56">
        <v>44407</v>
      </c>
      <c r="I3987" s="56">
        <v>44407</v>
      </c>
      <c r="J3987" s="55">
        <v>1</v>
      </c>
      <c r="K3987" s="56">
        <v>44464</v>
      </c>
      <c r="L3987" s="56">
        <v>44372</v>
      </c>
      <c r="M3987" s="56">
        <v>44407</v>
      </c>
      <c r="N3987" s="55">
        <v>1</v>
      </c>
      <c r="O3987" s="55">
        <v>1</v>
      </c>
      <c r="P3987" s="55">
        <v>1</v>
      </c>
      <c r="Q3987" s="56">
        <v>44466</v>
      </c>
      <c r="R3987" s="55">
        <v>0</v>
      </c>
      <c r="T3987" s="55">
        <v>5205929007</v>
      </c>
      <c r="U3987" s="55" t="s">
        <v>17400</v>
      </c>
      <c r="V3987" s="55" t="s">
        <v>17398</v>
      </c>
      <c r="W3987" s="55" t="s">
        <v>1336</v>
      </c>
      <c r="X3987" s="55" t="s">
        <v>1336</v>
      </c>
      <c r="Y3987" s="55">
        <v>0</v>
      </c>
      <c r="Z3987" s="55" t="s">
        <v>1419</v>
      </c>
      <c r="AA3987" s="55" t="s">
        <v>1338</v>
      </c>
      <c r="AB3987" s="55">
        <v>1575</v>
      </c>
      <c r="AC3987" s="55">
        <v>1575</v>
      </c>
      <c r="AD3987" s="55">
        <v>0</v>
      </c>
      <c r="AE3987" s="55" t="s">
        <v>1339</v>
      </c>
      <c r="AF3987" s="55" t="s">
        <v>3146</v>
      </c>
      <c r="AG3987" s="55" t="s">
        <v>3147</v>
      </c>
      <c r="AH3987" s="55" t="s">
        <v>1235</v>
      </c>
      <c r="AJ3987" s="55" t="s">
        <v>17399</v>
      </c>
      <c r="AK3987" s="55">
        <v>0</v>
      </c>
      <c r="AL3987" s="55" t="s">
        <v>3311</v>
      </c>
      <c r="AN3987" s="55">
        <v>2</v>
      </c>
      <c r="AO3987" s="55" t="s">
        <v>17401</v>
      </c>
      <c r="AR3987" s="56">
        <v>44372</v>
      </c>
      <c r="AS3987" s="57">
        <v>0.49922453703703701</v>
      </c>
      <c r="AT3987" s="56">
        <v>44464</v>
      </c>
      <c r="AU3987" s="57">
        <v>0.35541666666666666</v>
      </c>
      <c r="AV3987" s="55" t="s">
        <v>1345</v>
      </c>
      <c r="AW3987" s="55" t="s">
        <v>1345</v>
      </c>
      <c r="AX3987" s="55" t="s">
        <v>1346</v>
      </c>
      <c r="CB3987" s="55" t="s">
        <v>3150</v>
      </c>
    </row>
    <row r="3988" spans="1:80">
      <c r="A3988" s="55" t="s">
        <v>17402</v>
      </c>
      <c r="B3988" s="55">
        <v>2</v>
      </c>
      <c r="C3988" s="55" t="s">
        <v>17403</v>
      </c>
      <c r="D3988" s="55" t="s">
        <v>17404</v>
      </c>
      <c r="E3988" s="55">
        <v>0</v>
      </c>
      <c r="F3988" s="55">
        <v>0</v>
      </c>
      <c r="G3988" s="56">
        <v>44377</v>
      </c>
      <c r="H3988" s="56">
        <v>44377</v>
      </c>
      <c r="I3988" s="56">
        <v>44377</v>
      </c>
      <c r="J3988" s="55">
        <v>0</v>
      </c>
      <c r="L3988" s="56">
        <v>44337</v>
      </c>
      <c r="M3988" s="56">
        <v>44377</v>
      </c>
      <c r="N3988" s="55">
        <v>0</v>
      </c>
      <c r="O3988" s="55">
        <v>0</v>
      </c>
      <c r="P3988" s="55">
        <v>0</v>
      </c>
      <c r="R3988" s="55">
        <v>0</v>
      </c>
      <c r="T3988" s="55">
        <v>5186937008</v>
      </c>
      <c r="U3988" s="55" t="s">
        <v>17405</v>
      </c>
      <c r="V3988" s="55" t="s">
        <v>17403</v>
      </c>
      <c r="W3988" s="55" t="s">
        <v>1336</v>
      </c>
      <c r="X3988" s="55" t="s">
        <v>1336</v>
      </c>
      <c r="Y3988" s="55">
        <v>0</v>
      </c>
      <c r="Z3988" s="55" t="s">
        <v>1419</v>
      </c>
      <c r="AA3988" s="55" t="s">
        <v>1338</v>
      </c>
      <c r="AB3988" s="55">
        <v>5890.5</v>
      </c>
      <c r="AC3988" s="55">
        <v>5890.5</v>
      </c>
      <c r="AD3988" s="55">
        <v>0</v>
      </c>
      <c r="AE3988" s="55" t="s">
        <v>1339</v>
      </c>
      <c r="AF3988" s="55" t="s">
        <v>3146</v>
      </c>
      <c r="AG3988" s="55" t="s">
        <v>3147</v>
      </c>
      <c r="AH3988" s="55" t="s">
        <v>1235</v>
      </c>
      <c r="AJ3988" s="55" t="s">
        <v>17404</v>
      </c>
      <c r="AK3988" s="55">
        <v>0</v>
      </c>
      <c r="AL3988" s="55" t="s">
        <v>16820</v>
      </c>
      <c r="AN3988" s="55">
        <v>13</v>
      </c>
      <c r="AO3988" s="55" t="s">
        <v>17406</v>
      </c>
      <c r="AR3988" s="56">
        <v>44337</v>
      </c>
      <c r="AS3988" s="57">
        <v>0.38437499999999997</v>
      </c>
      <c r="AT3988" s="56">
        <v>44383</v>
      </c>
      <c r="AU3988" s="57">
        <v>0.45028935185185182</v>
      </c>
      <c r="AV3988" s="55" t="s">
        <v>1345</v>
      </c>
      <c r="AW3988" s="55" t="s">
        <v>3374</v>
      </c>
      <c r="AX3988" s="55" t="s">
        <v>2167</v>
      </c>
      <c r="CB3988" s="55" t="s">
        <v>3150</v>
      </c>
    </row>
    <row r="3989" spans="1:80">
      <c r="A3989" s="55" t="s">
        <v>17407</v>
      </c>
      <c r="B3989" s="55">
        <v>2</v>
      </c>
      <c r="C3989" s="55" t="s">
        <v>17408</v>
      </c>
      <c r="D3989" s="55" t="s">
        <v>17409</v>
      </c>
      <c r="E3989" s="55">
        <v>0</v>
      </c>
      <c r="F3989" s="55">
        <v>1</v>
      </c>
      <c r="G3989" s="56">
        <v>44377</v>
      </c>
      <c r="H3989" s="56">
        <v>44377</v>
      </c>
      <c r="I3989" s="56">
        <v>44377</v>
      </c>
      <c r="J3989" s="55">
        <v>0</v>
      </c>
      <c r="L3989" s="56">
        <v>44344</v>
      </c>
      <c r="M3989" s="56">
        <v>44377</v>
      </c>
      <c r="N3989" s="55">
        <v>1</v>
      </c>
      <c r="O3989" s="55">
        <v>0</v>
      </c>
      <c r="P3989" s="55">
        <v>0</v>
      </c>
      <c r="R3989" s="55">
        <v>0</v>
      </c>
      <c r="T3989" s="55">
        <v>5196518001</v>
      </c>
      <c r="U3989" s="55" t="s">
        <v>17410</v>
      </c>
      <c r="V3989" s="55" t="s">
        <v>17408</v>
      </c>
      <c r="W3989" s="55" t="s">
        <v>1336</v>
      </c>
      <c r="X3989" s="55" t="s">
        <v>1336</v>
      </c>
      <c r="Y3989" s="55">
        <v>0</v>
      </c>
      <c r="Z3989" s="55" t="s">
        <v>1419</v>
      </c>
      <c r="AA3989" s="55" t="s">
        <v>1338</v>
      </c>
      <c r="AB3989" s="55">
        <v>5890.5</v>
      </c>
      <c r="AC3989" s="55">
        <v>5890.5</v>
      </c>
      <c r="AD3989" s="55">
        <v>0</v>
      </c>
      <c r="AE3989" s="55" t="s">
        <v>1339</v>
      </c>
      <c r="AF3989" s="55" t="s">
        <v>3146</v>
      </c>
      <c r="AG3989" s="55" t="s">
        <v>3147</v>
      </c>
      <c r="AH3989" s="55" t="s">
        <v>1235</v>
      </c>
      <c r="AJ3989" s="55" t="s">
        <v>17409</v>
      </c>
      <c r="AK3989" s="55">
        <v>0</v>
      </c>
      <c r="AL3989" s="55" t="s">
        <v>16820</v>
      </c>
      <c r="AN3989" s="55">
        <v>15</v>
      </c>
      <c r="AO3989" s="55" t="s">
        <v>17411</v>
      </c>
      <c r="AR3989" s="56">
        <v>44344</v>
      </c>
      <c r="AS3989" s="57">
        <v>0.51462962962962966</v>
      </c>
      <c r="AT3989" s="56">
        <v>44344</v>
      </c>
      <c r="AU3989" s="57">
        <v>0.74096064814814822</v>
      </c>
      <c r="AV3989" s="55" t="s">
        <v>1345</v>
      </c>
      <c r="AW3989" s="55" t="s">
        <v>1345</v>
      </c>
      <c r="AX3989" s="55" t="s">
        <v>1346</v>
      </c>
      <c r="CB3989" s="55" t="s">
        <v>3150</v>
      </c>
    </row>
    <row r="3990" spans="1:80">
      <c r="A3990" s="55" t="s">
        <v>17412</v>
      </c>
      <c r="B3990" s="55">
        <v>2</v>
      </c>
      <c r="C3990" s="55" t="s">
        <v>17413</v>
      </c>
      <c r="D3990" s="55" t="s">
        <v>17414</v>
      </c>
      <c r="E3990" s="55">
        <v>0</v>
      </c>
      <c r="F3990" s="55">
        <v>0</v>
      </c>
      <c r="G3990" s="56">
        <v>44377</v>
      </c>
      <c r="H3990" s="56">
        <v>44377</v>
      </c>
      <c r="I3990" s="56">
        <v>44377</v>
      </c>
      <c r="J3990" s="55">
        <v>0</v>
      </c>
      <c r="L3990" s="56">
        <v>44337</v>
      </c>
      <c r="M3990" s="56">
        <v>44377</v>
      </c>
      <c r="N3990" s="55">
        <v>0</v>
      </c>
      <c r="O3990" s="55">
        <v>0</v>
      </c>
      <c r="P3990" s="55">
        <v>0</v>
      </c>
      <c r="R3990" s="55">
        <v>0</v>
      </c>
      <c r="T3990" s="55">
        <v>5187018001</v>
      </c>
      <c r="U3990" s="55" t="s">
        <v>17415</v>
      </c>
      <c r="V3990" s="55" t="s">
        <v>17413</v>
      </c>
      <c r="W3990" s="55" t="s">
        <v>1336</v>
      </c>
      <c r="X3990" s="55" t="s">
        <v>1336</v>
      </c>
      <c r="Y3990" s="55">
        <v>0</v>
      </c>
      <c r="Z3990" s="55" t="s">
        <v>1419</v>
      </c>
      <c r="AA3990" s="55" t="s">
        <v>1338</v>
      </c>
      <c r="AB3990" s="55">
        <v>5890.5</v>
      </c>
      <c r="AC3990" s="55">
        <v>5890.5</v>
      </c>
      <c r="AD3990" s="55">
        <v>0</v>
      </c>
      <c r="AE3990" s="55" t="s">
        <v>1339</v>
      </c>
      <c r="AF3990" s="55" t="s">
        <v>3146</v>
      </c>
      <c r="AG3990" s="55" t="s">
        <v>3147</v>
      </c>
      <c r="AH3990" s="55" t="s">
        <v>1235</v>
      </c>
      <c r="AJ3990" s="55" t="s">
        <v>17414</v>
      </c>
      <c r="AK3990" s="55">
        <v>0</v>
      </c>
      <c r="AL3990" s="55" t="s">
        <v>16820</v>
      </c>
      <c r="AN3990" s="55">
        <v>13</v>
      </c>
      <c r="AO3990" s="55" t="s">
        <v>17416</v>
      </c>
      <c r="AR3990" s="56">
        <v>44337</v>
      </c>
      <c r="AS3990" s="57">
        <v>0.38445601851851857</v>
      </c>
      <c r="AT3990" s="56">
        <v>44383</v>
      </c>
      <c r="AU3990" s="57">
        <v>0.45755787037037038</v>
      </c>
      <c r="AV3990" s="55" t="s">
        <v>1345</v>
      </c>
      <c r="AW3990" s="55" t="s">
        <v>3374</v>
      </c>
      <c r="AX3990" s="55" t="s">
        <v>2167</v>
      </c>
      <c r="CB3990" s="55" t="s">
        <v>3150</v>
      </c>
    </row>
    <row r="3991" spans="1:80">
      <c r="A3991" s="55" t="s">
        <v>17417</v>
      </c>
      <c r="B3991" s="55">
        <v>2</v>
      </c>
      <c r="C3991" s="55" t="s">
        <v>17418</v>
      </c>
      <c r="D3991" s="55" t="s">
        <v>17419</v>
      </c>
      <c r="E3991" s="55">
        <v>0</v>
      </c>
      <c r="F3991" s="55">
        <v>1</v>
      </c>
      <c r="G3991" s="56">
        <v>44377</v>
      </c>
      <c r="H3991" s="56">
        <v>44377</v>
      </c>
      <c r="I3991" s="56">
        <v>44377</v>
      </c>
      <c r="J3991" s="55">
        <v>0</v>
      </c>
      <c r="L3991" s="56">
        <v>44344</v>
      </c>
      <c r="M3991" s="56">
        <v>44377</v>
      </c>
      <c r="N3991" s="55">
        <v>1</v>
      </c>
      <c r="O3991" s="55">
        <v>0</v>
      </c>
      <c r="P3991" s="55">
        <v>0</v>
      </c>
      <c r="R3991" s="55">
        <v>0</v>
      </c>
      <c r="T3991" s="55">
        <v>5196609003</v>
      </c>
      <c r="U3991" s="55" t="s">
        <v>17420</v>
      </c>
      <c r="V3991" s="55" t="s">
        <v>17418</v>
      </c>
      <c r="W3991" s="55" t="s">
        <v>1336</v>
      </c>
      <c r="X3991" s="55" t="s">
        <v>1336</v>
      </c>
      <c r="Y3991" s="55">
        <v>0</v>
      </c>
      <c r="Z3991" s="55" t="s">
        <v>1419</v>
      </c>
      <c r="AA3991" s="55" t="s">
        <v>1338</v>
      </c>
      <c r="AB3991" s="55">
        <v>5890.5</v>
      </c>
      <c r="AC3991" s="55">
        <v>5890.5</v>
      </c>
      <c r="AD3991" s="55">
        <v>0</v>
      </c>
      <c r="AE3991" s="55" t="s">
        <v>1339</v>
      </c>
      <c r="AF3991" s="55" t="s">
        <v>3146</v>
      </c>
      <c r="AG3991" s="55" t="s">
        <v>3147</v>
      </c>
      <c r="AH3991" s="55" t="s">
        <v>1235</v>
      </c>
      <c r="AJ3991" s="55" t="s">
        <v>17419</v>
      </c>
      <c r="AK3991" s="55">
        <v>0</v>
      </c>
      <c r="AL3991" s="55" t="s">
        <v>16820</v>
      </c>
      <c r="AN3991" s="55">
        <v>15</v>
      </c>
      <c r="AO3991" s="55" t="s">
        <v>17421</v>
      </c>
      <c r="AR3991" s="56">
        <v>44344</v>
      </c>
      <c r="AS3991" s="57">
        <v>0.51469907407407411</v>
      </c>
      <c r="AT3991" s="56">
        <v>44344</v>
      </c>
      <c r="AU3991" s="57">
        <v>0.74096064814814822</v>
      </c>
      <c r="AV3991" s="55" t="s">
        <v>1345</v>
      </c>
      <c r="AW3991" s="55" t="s">
        <v>1345</v>
      </c>
      <c r="AX3991" s="55" t="s">
        <v>1346</v>
      </c>
      <c r="CB3991" s="55" t="s">
        <v>3150</v>
      </c>
    </row>
    <row r="3992" spans="1:80">
      <c r="A3992" s="55" t="s">
        <v>17422</v>
      </c>
      <c r="B3992" s="55">
        <v>2</v>
      </c>
      <c r="C3992" s="55" t="s">
        <v>17423</v>
      </c>
      <c r="D3992" s="55" t="s">
        <v>17424</v>
      </c>
      <c r="E3992" s="55">
        <v>0</v>
      </c>
      <c r="F3992" s="55">
        <v>0</v>
      </c>
      <c r="G3992" s="56">
        <v>44377</v>
      </c>
      <c r="H3992" s="56">
        <v>44377</v>
      </c>
      <c r="I3992" s="56">
        <v>44377</v>
      </c>
      <c r="J3992" s="55">
        <v>0</v>
      </c>
      <c r="L3992" s="56">
        <v>44337</v>
      </c>
      <c r="M3992" s="56">
        <v>44377</v>
      </c>
      <c r="N3992" s="55">
        <v>0</v>
      </c>
      <c r="O3992" s="55">
        <v>0</v>
      </c>
      <c r="P3992" s="55">
        <v>0</v>
      </c>
      <c r="R3992" s="55">
        <v>0</v>
      </c>
      <c r="T3992" s="55">
        <v>5187017004</v>
      </c>
      <c r="U3992" s="55" t="s">
        <v>17425</v>
      </c>
      <c r="V3992" s="55" t="s">
        <v>17423</v>
      </c>
      <c r="W3992" s="55" t="s">
        <v>1336</v>
      </c>
      <c r="X3992" s="55" t="s">
        <v>1336</v>
      </c>
      <c r="Y3992" s="55">
        <v>0</v>
      </c>
      <c r="Z3992" s="55" t="s">
        <v>1419</v>
      </c>
      <c r="AA3992" s="55" t="s">
        <v>1338</v>
      </c>
      <c r="AB3992" s="55">
        <v>5890.5</v>
      </c>
      <c r="AC3992" s="55">
        <v>5890.5</v>
      </c>
      <c r="AD3992" s="55">
        <v>0</v>
      </c>
      <c r="AE3992" s="55" t="s">
        <v>1339</v>
      </c>
      <c r="AF3992" s="55" t="s">
        <v>3146</v>
      </c>
      <c r="AG3992" s="55" t="s">
        <v>3147</v>
      </c>
      <c r="AH3992" s="55" t="s">
        <v>1235</v>
      </c>
      <c r="AJ3992" s="55" t="s">
        <v>17424</v>
      </c>
      <c r="AK3992" s="55">
        <v>0</v>
      </c>
      <c r="AL3992" s="55" t="s">
        <v>16820</v>
      </c>
      <c r="AN3992" s="55">
        <v>13</v>
      </c>
      <c r="AO3992" s="55" t="s">
        <v>17426</v>
      </c>
      <c r="AR3992" s="56">
        <v>44337</v>
      </c>
      <c r="AS3992" s="57">
        <v>0.38452546296296292</v>
      </c>
      <c r="AT3992" s="56">
        <v>44383</v>
      </c>
      <c r="AU3992" s="57">
        <v>0.46053240740740736</v>
      </c>
      <c r="AV3992" s="55" t="s">
        <v>1345</v>
      </c>
      <c r="AW3992" s="55" t="s">
        <v>3374</v>
      </c>
      <c r="AX3992" s="55" t="s">
        <v>2167</v>
      </c>
      <c r="CB3992" s="55" t="s">
        <v>3150</v>
      </c>
    </row>
    <row r="3993" spans="1:80">
      <c r="A3993" s="55" t="s">
        <v>17427</v>
      </c>
      <c r="B3993" s="55">
        <v>2</v>
      </c>
      <c r="C3993" s="55" t="s">
        <v>17428</v>
      </c>
      <c r="D3993" s="55" t="s">
        <v>17429</v>
      </c>
      <c r="E3993" s="55">
        <v>0</v>
      </c>
      <c r="F3993" s="55">
        <v>1</v>
      </c>
      <c r="G3993" s="56">
        <v>44377</v>
      </c>
      <c r="H3993" s="56">
        <v>44377</v>
      </c>
      <c r="I3993" s="56">
        <v>44377</v>
      </c>
      <c r="J3993" s="55">
        <v>0</v>
      </c>
      <c r="L3993" s="56">
        <v>44344</v>
      </c>
      <c r="M3993" s="56">
        <v>44377</v>
      </c>
      <c r="N3993" s="55">
        <v>1</v>
      </c>
      <c r="O3993" s="55">
        <v>0</v>
      </c>
      <c r="P3993" s="55">
        <v>0</v>
      </c>
      <c r="R3993" s="55">
        <v>0</v>
      </c>
      <c r="T3993" s="55">
        <v>5196614006</v>
      </c>
      <c r="U3993" s="55" t="s">
        <v>17430</v>
      </c>
      <c r="V3993" s="55" t="s">
        <v>17428</v>
      </c>
      <c r="W3993" s="55" t="s">
        <v>1336</v>
      </c>
      <c r="X3993" s="55" t="s">
        <v>1336</v>
      </c>
      <c r="Y3993" s="55">
        <v>0</v>
      </c>
      <c r="Z3993" s="55" t="s">
        <v>1419</v>
      </c>
      <c r="AA3993" s="55" t="s">
        <v>1338</v>
      </c>
      <c r="AB3993" s="55">
        <v>5890.5</v>
      </c>
      <c r="AC3993" s="55">
        <v>5890.5</v>
      </c>
      <c r="AD3993" s="55">
        <v>0</v>
      </c>
      <c r="AE3993" s="55" t="s">
        <v>1339</v>
      </c>
      <c r="AF3993" s="55" t="s">
        <v>3146</v>
      </c>
      <c r="AG3993" s="55" t="s">
        <v>3147</v>
      </c>
      <c r="AH3993" s="55" t="s">
        <v>1235</v>
      </c>
      <c r="AJ3993" s="55" t="s">
        <v>17429</v>
      </c>
      <c r="AK3993" s="55">
        <v>0</v>
      </c>
      <c r="AL3993" s="55" t="s">
        <v>16820</v>
      </c>
      <c r="AN3993" s="55">
        <v>15</v>
      </c>
      <c r="AO3993" s="55" t="s">
        <v>17431</v>
      </c>
      <c r="AR3993" s="56">
        <v>44344</v>
      </c>
      <c r="AS3993" s="57">
        <v>0.51478009259259261</v>
      </c>
      <c r="AT3993" s="56">
        <v>44344</v>
      </c>
      <c r="AU3993" s="57">
        <v>0.74096064814814822</v>
      </c>
      <c r="AV3993" s="55" t="s">
        <v>1345</v>
      </c>
      <c r="AW3993" s="55" t="s">
        <v>1345</v>
      </c>
      <c r="AX3993" s="55" t="s">
        <v>1346</v>
      </c>
      <c r="CB3993" s="55" t="s">
        <v>3150</v>
      </c>
    </row>
    <row r="3994" spans="1:80">
      <c r="A3994" s="55" t="s">
        <v>17432</v>
      </c>
      <c r="B3994" s="55">
        <v>2</v>
      </c>
      <c r="C3994" s="55" t="s">
        <v>17433</v>
      </c>
      <c r="D3994" s="55" t="s">
        <v>17434</v>
      </c>
      <c r="E3994" s="55">
        <v>0</v>
      </c>
      <c r="F3994" s="55">
        <v>0</v>
      </c>
      <c r="G3994" s="56">
        <v>44377</v>
      </c>
      <c r="H3994" s="56">
        <v>44377</v>
      </c>
      <c r="I3994" s="56">
        <v>44377</v>
      </c>
      <c r="J3994" s="55">
        <v>0</v>
      </c>
      <c r="L3994" s="56">
        <v>44337</v>
      </c>
      <c r="M3994" s="56">
        <v>44377</v>
      </c>
      <c r="N3994" s="55">
        <v>0</v>
      </c>
      <c r="O3994" s="55">
        <v>0</v>
      </c>
      <c r="P3994" s="55">
        <v>0</v>
      </c>
      <c r="R3994" s="55">
        <v>0</v>
      </c>
      <c r="T3994" s="55">
        <v>5186961001</v>
      </c>
      <c r="U3994" s="55" t="s">
        <v>17435</v>
      </c>
      <c r="V3994" s="55" t="s">
        <v>17433</v>
      </c>
      <c r="W3994" s="55" t="s">
        <v>1336</v>
      </c>
      <c r="X3994" s="55" t="s">
        <v>1336</v>
      </c>
      <c r="Y3994" s="55">
        <v>0</v>
      </c>
      <c r="Z3994" s="55" t="s">
        <v>1419</v>
      </c>
      <c r="AA3994" s="55" t="s">
        <v>1338</v>
      </c>
      <c r="AB3994" s="55">
        <v>5890.5</v>
      </c>
      <c r="AC3994" s="55">
        <v>5890.5</v>
      </c>
      <c r="AD3994" s="55">
        <v>0</v>
      </c>
      <c r="AE3994" s="55" t="s">
        <v>1339</v>
      </c>
      <c r="AF3994" s="55" t="s">
        <v>3146</v>
      </c>
      <c r="AG3994" s="55" t="s">
        <v>3147</v>
      </c>
      <c r="AH3994" s="55" t="s">
        <v>1235</v>
      </c>
      <c r="AJ3994" s="55" t="s">
        <v>17434</v>
      </c>
      <c r="AK3994" s="55">
        <v>0</v>
      </c>
      <c r="AL3994" s="55" t="s">
        <v>16820</v>
      </c>
      <c r="AN3994" s="55">
        <v>13</v>
      </c>
      <c r="AO3994" s="55" t="s">
        <v>17436</v>
      </c>
      <c r="AR3994" s="56">
        <v>44337</v>
      </c>
      <c r="AS3994" s="57">
        <v>0.38460648148148152</v>
      </c>
      <c r="AT3994" s="56">
        <v>44383</v>
      </c>
      <c r="AU3994" s="57">
        <v>0.47097222222222218</v>
      </c>
      <c r="AV3994" s="55" t="s">
        <v>1345</v>
      </c>
      <c r="AW3994" s="55" t="s">
        <v>3374</v>
      </c>
      <c r="AX3994" s="55" t="s">
        <v>2167</v>
      </c>
      <c r="CB3994" s="55" t="s">
        <v>3150</v>
      </c>
    </row>
    <row r="3995" spans="1:80">
      <c r="A3995" s="55" t="s">
        <v>17437</v>
      </c>
      <c r="B3995" s="55">
        <v>2</v>
      </c>
      <c r="C3995" s="55" t="s">
        <v>17438</v>
      </c>
      <c r="D3995" s="55" t="s">
        <v>17439</v>
      </c>
      <c r="E3995" s="55">
        <v>0</v>
      </c>
      <c r="F3995" s="55">
        <v>1</v>
      </c>
      <c r="G3995" s="56">
        <v>44377</v>
      </c>
      <c r="H3995" s="56">
        <v>44377</v>
      </c>
      <c r="I3995" s="56">
        <v>44377</v>
      </c>
      <c r="J3995" s="55">
        <v>0</v>
      </c>
      <c r="L3995" s="56">
        <v>44344</v>
      </c>
      <c r="M3995" s="56">
        <v>44377</v>
      </c>
      <c r="N3995" s="55">
        <v>1</v>
      </c>
      <c r="O3995" s="55">
        <v>0</v>
      </c>
      <c r="P3995" s="55">
        <v>0</v>
      </c>
      <c r="R3995" s="55">
        <v>0</v>
      </c>
      <c r="T3995" s="55">
        <v>5196613009</v>
      </c>
      <c r="U3995" s="55" t="s">
        <v>17440</v>
      </c>
      <c r="V3995" s="55" t="s">
        <v>17438</v>
      </c>
      <c r="W3995" s="55" t="s">
        <v>1336</v>
      </c>
      <c r="X3995" s="55" t="s">
        <v>1336</v>
      </c>
      <c r="Y3995" s="55">
        <v>0</v>
      </c>
      <c r="Z3995" s="55" t="s">
        <v>1419</v>
      </c>
      <c r="AA3995" s="55" t="s">
        <v>1338</v>
      </c>
      <c r="AB3995" s="55">
        <v>5890.5</v>
      </c>
      <c r="AC3995" s="55">
        <v>5890.5</v>
      </c>
      <c r="AD3995" s="55">
        <v>0</v>
      </c>
      <c r="AE3995" s="55" t="s">
        <v>1339</v>
      </c>
      <c r="AF3995" s="55" t="s">
        <v>3146</v>
      </c>
      <c r="AG3995" s="55" t="s">
        <v>3147</v>
      </c>
      <c r="AH3995" s="55" t="s">
        <v>1235</v>
      </c>
      <c r="AJ3995" s="55" t="s">
        <v>17439</v>
      </c>
      <c r="AK3995" s="55">
        <v>0</v>
      </c>
      <c r="AL3995" s="55" t="s">
        <v>16820</v>
      </c>
      <c r="AN3995" s="55">
        <v>15</v>
      </c>
      <c r="AO3995" s="55" t="s">
        <v>17441</v>
      </c>
      <c r="AR3995" s="56">
        <v>44344</v>
      </c>
      <c r="AS3995" s="57">
        <v>0.51484953703703706</v>
      </c>
      <c r="AT3995" s="56">
        <v>44344</v>
      </c>
      <c r="AU3995" s="57">
        <v>0.74096064814814822</v>
      </c>
      <c r="AV3995" s="55" t="s">
        <v>1345</v>
      </c>
      <c r="AW3995" s="55" t="s">
        <v>1345</v>
      </c>
      <c r="AX3995" s="55" t="s">
        <v>1346</v>
      </c>
      <c r="CB3995" s="55" t="s">
        <v>3150</v>
      </c>
    </row>
    <row r="3996" spans="1:80">
      <c r="A3996" s="55" t="s">
        <v>17442</v>
      </c>
      <c r="B3996" s="55">
        <v>2</v>
      </c>
      <c r="C3996" s="55" t="s">
        <v>17443</v>
      </c>
      <c r="D3996" s="55" t="s">
        <v>17444</v>
      </c>
      <c r="E3996" s="55">
        <v>0</v>
      </c>
      <c r="F3996" s="55">
        <v>0</v>
      </c>
      <c r="G3996" s="56">
        <v>44377</v>
      </c>
      <c r="H3996" s="56">
        <v>44377</v>
      </c>
      <c r="I3996" s="56">
        <v>44377</v>
      </c>
      <c r="J3996" s="55">
        <v>0</v>
      </c>
      <c r="L3996" s="56">
        <v>44337</v>
      </c>
      <c r="M3996" s="56">
        <v>44377</v>
      </c>
      <c r="N3996" s="55">
        <v>0</v>
      </c>
      <c r="O3996" s="55">
        <v>0</v>
      </c>
      <c r="P3996" s="55">
        <v>0</v>
      </c>
      <c r="R3996" s="55">
        <v>0</v>
      </c>
      <c r="T3996" s="55">
        <v>5186947007</v>
      </c>
      <c r="U3996" s="55" t="s">
        <v>17445</v>
      </c>
      <c r="V3996" s="55" t="s">
        <v>17443</v>
      </c>
      <c r="W3996" s="55" t="s">
        <v>1336</v>
      </c>
      <c r="X3996" s="55" t="s">
        <v>1336</v>
      </c>
      <c r="Y3996" s="55">
        <v>0</v>
      </c>
      <c r="Z3996" s="55" t="s">
        <v>1419</v>
      </c>
      <c r="AA3996" s="55" t="s">
        <v>1338</v>
      </c>
      <c r="AB3996" s="55">
        <v>5890.5</v>
      </c>
      <c r="AC3996" s="55">
        <v>5890.5</v>
      </c>
      <c r="AD3996" s="55">
        <v>0</v>
      </c>
      <c r="AE3996" s="55" t="s">
        <v>1339</v>
      </c>
      <c r="AF3996" s="55" t="s">
        <v>3146</v>
      </c>
      <c r="AG3996" s="55" t="s">
        <v>3147</v>
      </c>
      <c r="AH3996" s="55" t="s">
        <v>1235</v>
      </c>
      <c r="AJ3996" s="55" t="s">
        <v>17444</v>
      </c>
      <c r="AK3996" s="55">
        <v>0</v>
      </c>
      <c r="AL3996" s="55" t="s">
        <v>16820</v>
      </c>
      <c r="AN3996" s="55">
        <v>13</v>
      </c>
      <c r="AO3996" s="55" t="s">
        <v>17446</v>
      </c>
      <c r="AR3996" s="56">
        <v>44337</v>
      </c>
      <c r="AS3996" s="57">
        <v>0.38468750000000002</v>
      </c>
      <c r="AT3996" s="56">
        <v>44383</v>
      </c>
      <c r="AU3996" s="57">
        <v>0.47483796296296293</v>
      </c>
      <c r="AV3996" s="55" t="s">
        <v>1345</v>
      </c>
      <c r="AW3996" s="55" t="s">
        <v>3374</v>
      </c>
      <c r="AX3996" s="55" t="s">
        <v>2167</v>
      </c>
      <c r="CB3996" s="55" t="s">
        <v>3150</v>
      </c>
    </row>
    <row r="3997" spans="1:80">
      <c r="A3997" s="55" t="s">
        <v>17447</v>
      </c>
      <c r="B3997" s="55">
        <v>2</v>
      </c>
      <c r="C3997" s="55" t="s">
        <v>17448</v>
      </c>
      <c r="D3997" s="55" t="s">
        <v>17449</v>
      </c>
      <c r="E3997" s="55">
        <v>0</v>
      </c>
      <c r="F3997" s="55">
        <v>1</v>
      </c>
      <c r="G3997" s="56">
        <v>44377</v>
      </c>
      <c r="H3997" s="56">
        <v>44377</v>
      </c>
      <c r="I3997" s="56">
        <v>44377</v>
      </c>
      <c r="J3997" s="55">
        <v>0</v>
      </c>
      <c r="L3997" s="56">
        <v>44344</v>
      </c>
      <c r="M3997" s="56">
        <v>44377</v>
      </c>
      <c r="N3997" s="55">
        <v>1</v>
      </c>
      <c r="O3997" s="55">
        <v>0</v>
      </c>
      <c r="P3997" s="55">
        <v>0</v>
      </c>
      <c r="R3997" s="55">
        <v>0</v>
      </c>
      <c r="T3997" s="55">
        <v>5196612001</v>
      </c>
      <c r="U3997" s="55" t="s">
        <v>17450</v>
      </c>
      <c r="V3997" s="55" t="s">
        <v>17448</v>
      </c>
      <c r="W3997" s="55" t="s">
        <v>1336</v>
      </c>
      <c r="X3997" s="55" t="s">
        <v>1336</v>
      </c>
      <c r="Y3997" s="55">
        <v>0</v>
      </c>
      <c r="Z3997" s="55" t="s">
        <v>1419</v>
      </c>
      <c r="AA3997" s="55" t="s">
        <v>1338</v>
      </c>
      <c r="AB3997" s="55">
        <v>5890.5</v>
      </c>
      <c r="AC3997" s="55">
        <v>5890.5</v>
      </c>
      <c r="AD3997" s="55">
        <v>0</v>
      </c>
      <c r="AE3997" s="55" t="s">
        <v>1339</v>
      </c>
      <c r="AF3997" s="55" t="s">
        <v>3146</v>
      </c>
      <c r="AG3997" s="55" t="s">
        <v>3147</v>
      </c>
      <c r="AH3997" s="55" t="s">
        <v>1235</v>
      </c>
      <c r="AJ3997" s="55" t="s">
        <v>17449</v>
      </c>
      <c r="AK3997" s="55">
        <v>0</v>
      </c>
      <c r="AL3997" s="55" t="s">
        <v>16820</v>
      </c>
      <c r="AN3997" s="55">
        <v>15</v>
      </c>
      <c r="AO3997" s="55" t="s">
        <v>17451</v>
      </c>
      <c r="AR3997" s="56">
        <v>44344</v>
      </c>
      <c r="AS3997" s="57">
        <v>0.51495370370370364</v>
      </c>
      <c r="AT3997" s="56">
        <v>44344</v>
      </c>
      <c r="AU3997" s="57">
        <v>0.74096064814814822</v>
      </c>
      <c r="AV3997" s="55" t="s">
        <v>1345</v>
      </c>
      <c r="AW3997" s="55" t="s">
        <v>1345</v>
      </c>
      <c r="AX3997" s="55" t="s">
        <v>1346</v>
      </c>
      <c r="CB3997" s="55" t="s">
        <v>3150</v>
      </c>
    </row>
    <row r="3998" spans="1:80">
      <c r="A3998" s="55" t="s">
        <v>17452</v>
      </c>
      <c r="B3998" s="55">
        <v>2</v>
      </c>
      <c r="C3998" s="55" t="s">
        <v>17453</v>
      </c>
      <c r="D3998" s="55" t="s">
        <v>17454</v>
      </c>
      <c r="E3998" s="55">
        <v>0</v>
      </c>
      <c r="F3998" s="55">
        <v>0</v>
      </c>
      <c r="G3998" s="56">
        <v>44377</v>
      </c>
      <c r="H3998" s="56">
        <v>44377</v>
      </c>
      <c r="I3998" s="56">
        <v>44377</v>
      </c>
      <c r="J3998" s="55">
        <v>0</v>
      </c>
      <c r="L3998" s="56">
        <v>44337</v>
      </c>
      <c r="M3998" s="56">
        <v>44377</v>
      </c>
      <c r="N3998" s="55">
        <v>0</v>
      </c>
      <c r="O3998" s="55">
        <v>0</v>
      </c>
      <c r="P3998" s="55">
        <v>0</v>
      </c>
      <c r="R3998" s="55">
        <v>0</v>
      </c>
      <c r="T3998" s="55">
        <v>5187014002</v>
      </c>
      <c r="U3998" s="55" t="s">
        <v>17455</v>
      </c>
      <c r="V3998" s="55" t="s">
        <v>17453</v>
      </c>
      <c r="W3998" s="55" t="s">
        <v>1336</v>
      </c>
      <c r="X3998" s="55" t="s">
        <v>1336</v>
      </c>
      <c r="Y3998" s="55">
        <v>0</v>
      </c>
      <c r="Z3998" s="55" t="s">
        <v>1419</v>
      </c>
      <c r="AA3998" s="55" t="s">
        <v>1338</v>
      </c>
      <c r="AB3998" s="55">
        <v>7497</v>
      </c>
      <c r="AC3998" s="55">
        <v>7497</v>
      </c>
      <c r="AD3998" s="55">
        <v>0</v>
      </c>
      <c r="AE3998" s="55" t="s">
        <v>1339</v>
      </c>
      <c r="AF3998" s="55" t="s">
        <v>3146</v>
      </c>
      <c r="AG3998" s="55" t="s">
        <v>3147</v>
      </c>
      <c r="AH3998" s="55" t="s">
        <v>1235</v>
      </c>
      <c r="AJ3998" s="55" t="s">
        <v>17454</v>
      </c>
      <c r="AK3998" s="55">
        <v>0</v>
      </c>
      <c r="AL3998" s="55" t="s">
        <v>16820</v>
      </c>
      <c r="AN3998" s="55">
        <v>13</v>
      </c>
      <c r="AO3998" s="55" t="s">
        <v>17456</v>
      </c>
      <c r="AR3998" s="56">
        <v>44337</v>
      </c>
      <c r="AS3998" s="57">
        <v>0.38429398148148147</v>
      </c>
      <c r="AT3998" s="56">
        <v>44383</v>
      </c>
      <c r="AU3998" s="57">
        <v>0.44723379629629628</v>
      </c>
      <c r="AV3998" s="55" t="s">
        <v>1345</v>
      </c>
      <c r="AW3998" s="55" t="s">
        <v>3374</v>
      </c>
      <c r="AX3998" s="55" t="s">
        <v>2167</v>
      </c>
      <c r="CB3998" s="55" t="s">
        <v>3150</v>
      </c>
    </row>
    <row r="3999" spans="1:80">
      <c r="A3999" s="55" t="s">
        <v>17457</v>
      </c>
      <c r="B3999" s="55">
        <v>2</v>
      </c>
      <c r="C3999" s="55" t="s">
        <v>17458</v>
      </c>
      <c r="D3999" s="55" t="s">
        <v>17459</v>
      </c>
      <c r="E3999" s="55">
        <v>0</v>
      </c>
      <c r="F3999" s="55">
        <v>1</v>
      </c>
      <c r="G3999" s="56">
        <v>44377</v>
      </c>
      <c r="H3999" s="56">
        <v>44377</v>
      </c>
      <c r="I3999" s="56">
        <v>44377</v>
      </c>
      <c r="J3999" s="55">
        <v>0</v>
      </c>
      <c r="L3999" s="56">
        <v>44344</v>
      </c>
      <c r="M3999" s="56">
        <v>44377</v>
      </c>
      <c r="N3999" s="55">
        <v>1</v>
      </c>
      <c r="O3999" s="55">
        <v>0</v>
      </c>
      <c r="P3999" s="55">
        <v>0</v>
      </c>
      <c r="R3999" s="55">
        <v>0</v>
      </c>
      <c r="T3999" s="55">
        <v>5196615003</v>
      </c>
      <c r="U3999" s="55" t="s">
        <v>17460</v>
      </c>
      <c r="V3999" s="55" t="s">
        <v>17458</v>
      </c>
      <c r="W3999" s="55" t="s">
        <v>1336</v>
      </c>
      <c r="X3999" s="55" t="s">
        <v>1336</v>
      </c>
      <c r="Y3999" s="55">
        <v>0</v>
      </c>
      <c r="Z3999" s="55" t="s">
        <v>1419</v>
      </c>
      <c r="AA3999" s="55" t="s">
        <v>1338</v>
      </c>
      <c r="AB3999" s="55">
        <v>7497</v>
      </c>
      <c r="AC3999" s="55">
        <v>7497</v>
      </c>
      <c r="AD3999" s="55">
        <v>0</v>
      </c>
      <c r="AE3999" s="55" t="s">
        <v>1339</v>
      </c>
      <c r="AF3999" s="55" t="s">
        <v>3146</v>
      </c>
      <c r="AG3999" s="55" t="s">
        <v>3147</v>
      </c>
      <c r="AH3999" s="55" t="s">
        <v>1235</v>
      </c>
      <c r="AJ3999" s="55" t="s">
        <v>17459</v>
      </c>
      <c r="AK3999" s="55">
        <v>0</v>
      </c>
      <c r="AL3999" s="55" t="s">
        <v>16820</v>
      </c>
      <c r="AN3999" s="55">
        <v>15</v>
      </c>
      <c r="AO3999" s="55" t="s">
        <v>17461</v>
      </c>
      <c r="AR3999" s="56">
        <v>44344</v>
      </c>
      <c r="AS3999" s="57">
        <v>0.51451388888888883</v>
      </c>
      <c r="AT3999" s="56">
        <v>44344</v>
      </c>
      <c r="AU3999" s="57">
        <v>0.74096064814814822</v>
      </c>
      <c r="AV3999" s="55" t="s">
        <v>1345</v>
      </c>
      <c r="AW3999" s="55" t="s">
        <v>1345</v>
      </c>
      <c r="AX3999" s="55" t="s">
        <v>1346</v>
      </c>
      <c r="CB3999" s="55" t="s">
        <v>3150</v>
      </c>
    </row>
    <row r="4000" spans="1:80">
      <c r="A4000" s="55" t="s">
        <v>17462</v>
      </c>
      <c r="B4000" s="55">
        <v>2</v>
      </c>
      <c r="C4000" s="55" t="s">
        <v>17463</v>
      </c>
      <c r="D4000" s="55" t="s">
        <v>17464</v>
      </c>
      <c r="E4000" s="55">
        <v>0</v>
      </c>
      <c r="F4000" s="55">
        <v>0</v>
      </c>
      <c r="G4000" s="56">
        <v>44377</v>
      </c>
      <c r="H4000" s="56">
        <v>44377</v>
      </c>
      <c r="I4000" s="56">
        <v>44377</v>
      </c>
      <c r="J4000" s="55">
        <v>0</v>
      </c>
      <c r="L4000" s="56">
        <v>44337</v>
      </c>
      <c r="M4000" s="56">
        <v>44377</v>
      </c>
      <c r="N4000" s="55">
        <v>0</v>
      </c>
      <c r="O4000" s="55">
        <v>0</v>
      </c>
      <c r="P4000" s="55">
        <v>0</v>
      </c>
      <c r="R4000" s="55">
        <v>0</v>
      </c>
      <c r="T4000" s="55">
        <v>5187015000</v>
      </c>
      <c r="U4000" s="55" t="s">
        <v>17465</v>
      </c>
      <c r="V4000" s="55" t="s">
        <v>17463</v>
      </c>
      <c r="W4000" s="55" t="s">
        <v>1336</v>
      </c>
      <c r="X4000" s="55" t="s">
        <v>1336</v>
      </c>
      <c r="Y4000" s="55">
        <v>0</v>
      </c>
      <c r="Z4000" s="55" t="s">
        <v>1419</v>
      </c>
      <c r="AA4000" s="55" t="s">
        <v>1338</v>
      </c>
      <c r="AB4000" s="55">
        <v>6657</v>
      </c>
      <c r="AC4000" s="55">
        <v>6657</v>
      </c>
      <c r="AD4000" s="55">
        <v>0</v>
      </c>
      <c r="AE4000" s="55" t="s">
        <v>1339</v>
      </c>
      <c r="AF4000" s="55" t="s">
        <v>3146</v>
      </c>
      <c r="AG4000" s="55" t="s">
        <v>3147</v>
      </c>
      <c r="AH4000" s="55" t="s">
        <v>1235</v>
      </c>
      <c r="AJ4000" s="55" t="s">
        <v>17464</v>
      </c>
      <c r="AK4000" s="55">
        <v>0</v>
      </c>
      <c r="AL4000" s="55" t="s">
        <v>16820</v>
      </c>
      <c r="AN4000" s="55">
        <v>13</v>
      </c>
      <c r="AO4000" s="55" t="s">
        <v>17466</v>
      </c>
      <c r="AR4000" s="56">
        <v>44337</v>
      </c>
      <c r="AS4000" s="57">
        <v>0.38414351851851852</v>
      </c>
      <c r="AT4000" s="56">
        <v>44383</v>
      </c>
      <c r="AU4000" s="57">
        <v>0.44137731481481479</v>
      </c>
      <c r="AV4000" s="55" t="s">
        <v>1345</v>
      </c>
      <c r="AW4000" s="55" t="s">
        <v>3374</v>
      </c>
      <c r="AX4000" s="55" t="s">
        <v>2167</v>
      </c>
      <c r="CB4000" s="55" t="s">
        <v>3150</v>
      </c>
    </row>
    <row r="4001" spans="1:80">
      <c r="A4001" s="55" t="s">
        <v>17467</v>
      </c>
      <c r="B4001" s="55">
        <v>2</v>
      </c>
      <c r="C4001" s="55" t="s">
        <v>17468</v>
      </c>
      <c r="D4001" s="55" t="s">
        <v>17469</v>
      </c>
      <c r="E4001" s="55">
        <v>0</v>
      </c>
      <c r="F4001" s="55">
        <v>1</v>
      </c>
      <c r="G4001" s="56">
        <v>44377</v>
      </c>
      <c r="H4001" s="56">
        <v>44377</v>
      </c>
      <c r="I4001" s="56">
        <v>44377</v>
      </c>
      <c r="J4001" s="55">
        <v>0</v>
      </c>
      <c r="L4001" s="56">
        <v>44344</v>
      </c>
      <c r="M4001" s="56">
        <v>44377</v>
      </c>
      <c r="N4001" s="55">
        <v>1</v>
      </c>
      <c r="O4001" s="55">
        <v>0</v>
      </c>
      <c r="P4001" s="55">
        <v>0</v>
      </c>
      <c r="R4001" s="55">
        <v>0</v>
      </c>
      <c r="T4001" s="55">
        <v>5196617008</v>
      </c>
      <c r="U4001" s="55" t="s">
        <v>17470</v>
      </c>
      <c r="V4001" s="55" t="s">
        <v>17468</v>
      </c>
      <c r="W4001" s="55" t="s">
        <v>1336</v>
      </c>
      <c r="X4001" s="55" t="s">
        <v>1336</v>
      </c>
      <c r="Y4001" s="55">
        <v>0</v>
      </c>
      <c r="Z4001" s="55" t="s">
        <v>1419</v>
      </c>
      <c r="AA4001" s="55" t="s">
        <v>1338</v>
      </c>
      <c r="AB4001" s="55">
        <v>6657</v>
      </c>
      <c r="AC4001" s="55">
        <v>6657</v>
      </c>
      <c r="AD4001" s="55">
        <v>0</v>
      </c>
      <c r="AE4001" s="55" t="s">
        <v>1339</v>
      </c>
      <c r="AF4001" s="55" t="s">
        <v>3146</v>
      </c>
      <c r="AG4001" s="55" t="s">
        <v>3147</v>
      </c>
      <c r="AH4001" s="55" t="s">
        <v>1235</v>
      </c>
      <c r="AJ4001" s="55" t="s">
        <v>17469</v>
      </c>
      <c r="AK4001" s="55">
        <v>0</v>
      </c>
      <c r="AL4001" s="55" t="s">
        <v>16820</v>
      </c>
      <c r="AN4001" s="55">
        <v>15</v>
      </c>
      <c r="AO4001" s="55" t="s">
        <v>17471</v>
      </c>
      <c r="AR4001" s="56">
        <v>44344</v>
      </c>
      <c r="AS4001" s="57">
        <v>0.51431712962962961</v>
      </c>
      <c r="AT4001" s="56">
        <v>44344</v>
      </c>
      <c r="AU4001" s="57">
        <v>0.74096064814814822</v>
      </c>
      <c r="AV4001" s="55" t="s">
        <v>1345</v>
      </c>
      <c r="AW4001" s="55" t="s">
        <v>1345</v>
      </c>
      <c r="AX4001" s="55" t="s">
        <v>1346</v>
      </c>
      <c r="CB4001" s="55" t="s">
        <v>3150</v>
      </c>
    </row>
    <row r="4002" spans="1:80">
      <c r="A4002" s="55" t="s">
        <v>17472</v>
      </c>
      <c r="B4002" s="55">
        <v>2</v>
      </c>
      <c r="C4002" s="55" t="s">
        <v>17473</v>
      </c>
      <c r="D4002" s="55" t="s">
        <v>17474</v>
      </c>
      <c r="E4002" s="55">
        <v>0</v>
      </c>
      <c r="F4002" s="55">
        <v>0</v>
      </c>
      <c r="G4002" s="56">
        <v>44377</v>
      </c>
      <c r="H4002" s="56">
        <v>44377</v>
      </c>
      <c r="I4002" s="56">
        <v>44377</v>
      </c>
      <c r="J4002" s="55">
        <v>0</v>
      </c>
      <c r="L4002" s="56">
        <v>44337</v>
      </c>
      <c r="M4002" s="56">
        <v>44377</v>
      </c>
      <c r="N4002" s="55">
        <v>0</v>
      </c>
      <c r="O4002" s="55">
        <v>0</v>
      </c>
      <c r="P4002" s="55">
        <v>0</v>
      </c>
      <c r="R4002" s="55">
        <v>0</v>
      </c>
      <c r="T4002" s="55">
        <v>5186987003</v>
      </c>
      <c r="U4002" s="55" t="s">
        <v>17475</v>
      </c>
      <c r="V4002" s="55" t="s">
        <v>17473</v>
      </c>
      <c r="W4002" s="55" t="s">
        <v>1336</v>
      </c>
      <c r="X4002" s="55" t="s">
        <v>1336</v>
      </c>
      <c r="Y4002" s="55">
        <v>0</v>
      </c>
      <c r="Z4002" s="55" t="s">
        <v>1419</v>
      </c>
      <c r="AA4002" s="55" t="s">
        <v>1338</v>
      </c>
      <c r="AB4002" s="55">
        <v>7497</v>
      </c>
      <c r="AC4002" s="55">
        <v>7497</v>
      </c>
      <c r="AD4002" s="55">
        <v>0</v>
      </c>
      <c r="AE4002" s="55" t="s">
        <v>1339</v>
      </c>
      <c r="AF4002" s="55" t="s">
        <v>3146</v>
      </c>
      <c r="AG4002" s="55" t="s">
        <v>3147</v>
      </c>
      <c r="AH4002" s="55" t="s">
        <v>1235</v>
      </c>
      <c r="AJ4002" s="55" t="s">
        <v>17474</v>
      </c>
      <c r="AK4002" s="55">
        <v>0</v>
      </c>
      <c r="AL4002" s="55" t="s">
        <v>16820</v>
      </c>
      <c r="AN4002" s="55">
        <v>13</v>
      </c>
      <c r="AO4002" s="55" t="s">
        <v>17476</v>
      </c>
      <c r="AR4002" s="56">
        <v>44337</v>
      </c>
      <c r="AS4002" s="57">
        <v>0.38422453703703702</v>
      </c>
      <c r="AT4002" s="56">
        <v>44383</v>
      </c>
      <c r="AU4002" s="57">
        <v>0.44361111111111112</v>
      </c>
      <c r="AV4002" s="55" t="s">
        <v>1345</v>
      </c>
      <c r="AW4002" s="55" t="s">
        <v>3374</v>
      </c>
      <c r="AX4002" s="55" t="s">
        <v>2167</v>
      </c>
      <c r="CB4002" s="55" t="s">
        <v>3150</v>
      </c>
    </row>
    <row r="4003" spans="1:80">
      <c r="A4003" s="55" t="s">
        <v>17477</v>
      </c>
      <c r="B4003" s="55">
        <v>2</v>
      </c>
      <c r="C4003" s="55" t="s">
        <v>17478</v>
      </c>
      <c r="D4003" s="55" t="s">
        <v>17479</v>
      </c>
      <c r="E4003" s="55">
        <v>0</v>
      </c>
      <c r="F4003" s="55">
        <v>1</v>
      </c>
      <c r="G4003" s="56">
        <v>44377</v>
      </c>
      <c r="H4003" s="56">
        <v>44377</v>
      </c>
      <c r="I4003" s="56">
        <v>44377</v>
      </c>
      <c r="J4003" s="55">
        <v>0</v>
      </c>
      <c r="L4003" s="56">
        <v>44344</v>
      </c>
      <c r="M4003" s="56">
        <v>44377</v>
      </c>
      <c r="N4003" s="55">
        <v>1</v>
      </c>
      <c r="O4003" s="55">
        <v>0</v>
      </c>
      <c r="P4003" s="55">
        <v>0</v>
      </c>
      <c r="R4003" s="55">
        <v>0</v>
      </c>
      <c r="T4003" s="55">
        <v>5196616001</v>
      </c>
      <c r="U4003" s="55" t="s">
        <v>17480</v>
      </c>
      <c r="V4003" s="55" t="s">
        <v>17478</v>
      </c>
      <c r="W4003" s="55" t="s">
        <v>1336</v>
      </c>
      <c r="X4003" s="55" t="s">
        <v>1336</v>
      </c>
      <c r="Y4003" s="55">
        <v>0</v>
      </c>
      <c r="Z4003" s="55" t="s">
        <v>1419</v>
      </c>
      <c r="AA4003" s="55" t="s">
        <v>1338</v>
      </c>
      <c r="AB4003" s="55">
        <v>7497</v>
      </c>
      <c r="AC4003" s="55">
        <v>7497</v>
      </c>
      <c r="AD4003" s="55">
        <v>0</v>
      </c>
      <c r="AE4003" s="55" t="s">
        <v>1339</v>
      </c>
      <c r="AF4003" s="55" t="s">
        <v>3146</v>
      </c>
      <c r="AG4003" s="55" t="s">
        <v>3147</v>
      </c>
      <c r="AH4003" s="55" t="s">
        <v>1235</v>
      </c>
      <c r="AJ4003" s="55" t="s">
        <v>17479</v>
      </c>
      <c r="AK4003" s="55">
        <v>0</v>
      </c>
      <c r="AL4003" s="55" t="s">
        <v>16820</v>
      </c>
      <c r="AN4003" s="55">
        <v>15</v>
      </c>
      <c r="AO4003" s="55" t="s">
        <v>17481</v>
      </c>
      <c r="AR4003" s="56">
        <v>44344</v>
      </c>
      <c r="AS4003" s="57">
        <v>0.51439814814814822</v>
      </c>
      <c r="AT4003" s="56">
        <v>44344</v>
      </c>
      <c r="AU4003" s="57">
        <v>0.74096064814814822</v>
      </c>
      <c r="AV4003" s="55" t="s">
        <v>1345</v>
      </c>
      <c r="AW4003" s="55" t="s">
        <v>1345</v>
      </c>
      <c r="AX4003" s="55" t="s">
        <v>1346</v>
      </c>
      <c r="CB4003" s="55" t="s">
        <v>3150</v>
      </c>
    </row>
    <row r="4004" spans="1:80">
      <c r="A4004" s="55" t="s">
        <v>17482</v>
      </c>
      <c r="B4004" s="55">
        <v>2</v>
      </c>
      <c r="C4004" s="55" t="s">
        <v>17483</v>
      </c>
      <c r="D4004" s="55" t="s">
        <v>17484</v>
      </c>
      <c r="E4004" s="55">
        <v>0</v>
      </c>
      <c r="F4004" s="55">
        <v>0</v>
      </c>
      <c r="G4004" s="56">
        <v>44347</v>
      </c>
      <c r="H4004" s="56">
        <v>44347</v>
      </c>
      <c r="I4004" s="56">
        <v>44347</v>
      </c>
      <c r="J4004" s="55">
        <v>0</v>
      </c>
      <c r="L4004" s="56">
        <v>44316</v>
      </c>
      <c r="M4004" s="56">
        <v>44347</v>
      </c>
      <c r="N4004" s="55">
        <v>0</v>
      </c>
      <c r="O4004" s="55">
        <v>0</v>
      </c>
      <c r="P4004" s="55">
        <v>0</v>
      </c>
      <c r="R4004" s="55">
        <v>0</v>
      </c>
      <c r="T4004" s="55">
        <v>5180877007</v>
      </c>
      <c r="U4004" s="55" t="s">
        <v>17485</v>
      </c>
      <c r="V4004" s="55" t="s">
        <v>17483</v>
      </c>
      <c r="W4004" s="55" t="s">
        <v>1336</v>
      </c>
      <c r="X4004" s="55" t="s">
        <v>1336</v>
      </c>
      <c r="Y4004" s="55">
        <v>0</v>
      </c>
      <c r="Z4004" s="55" t="s">
        <v>1419</v>
      </c>
      <c r="AA4004" s="55" t="s">
        <v>1338</v>
      </c>
      <c r="AB4004" s="55">
        <v>7350</v>
      </c>
      <c r="AC4004" s="55">
        <v>7350</v>
      </c>
      <c r="AD4004" s="55">
        <v>0</v>
      </c>
      <c r="AE4004" s="55" t="s">
        <v>1339</v>
      </c>
      <c r="AF4004" s="55" t="s">
        <v>3146</v>
      </c>
      <c r="AG4004" s="55" t="s">
        <v>3147</v>
      </c>
      <c r="AH4004" s="55" t="s">
        <v>1235</v>
      </c>
      <c r="AJ4004" s="55" t="s">
        <v>17484</v>
      </c>
      <c r="AK4004" s="55">
        <v>0</v>
      </c>
      <c r="AL4004" s="55" t="s">
        <v>17486</v>
      </c>
      <c r="AN4004" s="55">
        <v>6</v>
      </c>
      <c r="AO4004" s="55" t="s">
        <v>17487</v>
      </c>
      <c r="AR4004" s="56">
        <v>44316</v>
      </c>
      <c r="AS4004" s="57">
        <v>0.56043981481481475</v>
      </c>
      <c r="AT4004" s="56">
        <v>44349</v>
      </c>
      <c r="AU4004" s="57">
        <v>0.51247685185185188</v>
      </c>
      <c r="AV4004" s="55" t="s">
        <v>1345</v>
      </c>
      <c r="AW4004" s="55" t="s">
        <v>3374</v>
      </c>
      <c r="AX4004" s="55" t="s">
        <v>2167</v>
      </c>
      <c r="CB4004" s="55" t="s">
        <v>3150</v>
      </c>
    </row>
    <row r="4005" spans="1:80">
      <c r="A4005" s="55" t="s">
        <v>17488</v>
      </c>
      <c r="B4005" s="55">
        <v>2</v>
      </c>
      <c r="C4005" s="55" t="s">
        <v>17489</v>
      </c>
      <c r="D4005" s="55" t="s">
        <v>17490</v>
      </c>
      <c r="E4005" s="55">
        <v>0</v>
      </c>
      <c r="F4005" s="55">
        <v>1</v>
      </c>
      <c r="G4005" s="56">
        <v>44347</v>
      </c>
      <c r="H4005" s="56">
        <v>44347</v>
      </c>
      <c r="I4005" s="56">
        <v>44347</v>
      </c>
      <c r="J4005" s="55">
        <v>0</v>
      </c>
      <c r="L4005" s="56">
        <v>44344</v>
      </c>
      <c r="M4005" s="56">
        <v>44347</v>
      </c>
      <c r="N4005" s="55">
        <v>1</v>
      </c>
      <c r="O4005" s="55">
        <v>0</v>
      </c>
      <c r="P4005" s="55">
        <v>0</v>
      </c>
      <c r="R4005" s="55">
        <v>0</v>
      </c>
      <c r="T4005" s="55">
        <v>5196563001</v>
      </c>
      <c r="U4005" s="55" t="s">
        <v>17491</v>
      </c>
      <c r="V4005" s="55" t="s">
        <v>17489</v>
      </c>
      <c r="W4005" s="55" t="s">
        <v>1336</v>
      </c>
      <c r="X4005" s="55" t="s">
        <v>1336</v>
      </c>
      <c r="Y4005" s="55">
        <v>0</v>
      </c>
      <c r="Z4005" s="55" t="s">
        <v>1419</v>
      </c>
      <c r="AA4005" s="55" t="s">
        <v>1338</v>
      </c>
      <c r="AB4005" s="55">
        <v>7350</v>
      </c>
      <c r="AC4005" s="55">
        <v>7350</v>
      </c>
      <c r="AD4005" s="55">
        <v>0</v>
      </c>
      <c r="AE4005" s="55" t="s">
        <v>1339</v>
      </c>
      <c r="AF4005" s="55" t="s">
        <v>3146</v>
      </c>
      <c r="AG4005" s="55" t="s">
        <v>3147</v>
      </c>
      <c r="AH4005" s="55" t="s">
        <v>1235</v>
      </c>
      <c r="AJ4005" s="55" t="s">
        <v>17490</v>
      </c>
      <c r="AK4005" s="55">
        <v>0</v>
      </c>
      <c r="AL4005" s="55" t="s">
        <v>17486</v>
      </c>
      <c r="AN4005" s="55">
        <v>7</v>
      </c>
      <c r="AO4005" s="55" t="s">
        <v>17492</v>
      </c>
      <c r="AR4005" s="56">
        <v>44344</v>
      </c>
      <c r="AS4005" s="57">
        <v>0.4342361111111111</v>
      </c>
      <c r="AT4005" s="56">
        <v>44344</v>
      </c>
      <c r="AU4005" s="57">
        <v>0.49739583333333331</v>
      </c>
      <c r="AV4005" s="55" t="s">
        <v>1345</v>
      </c>
      <c r="AW4005" s="55" t="s">
        <v>1345</v>
      </c>
      <c r="AX4005" s="55" t="s">
        <v>1346</v>
      </c>
      <c r="CB4005" s="55" t="s">
        <v>3150</v>
      </c>
    </row>
    <row r="4006" spans="1:80">
      <c r="A4006" s="55" t="s">
        <v>17493</v>
      </c>
      <c r="B4006" s="55">
        <v>2</v>
      </c>
      <c r="C4006" s="55" t="s">
        <v>17494</v>
      </c>
      <c r="D4006" s="55" t="s">
        <v>17495</v>
      </c>
      <c r="E4006" s="55">
        <v>0</v>
      </c>
      <c r="F4006" s="55">
        <v>0</v>
      </c>
      <c r="G4006" s="56">
        <v>44347</v>
      </c>
      <c r="H4006" s="56">
        <v>44347</v>
      </c>
      <c r="I4006" s="56">
        <v>44347</v>
      </c>
      <c r="J4006" s="55">
        <v>0</v>
      </c>
      <c r="L4006" s="56">
        <v>44316</v>
      </c>
      <c r="M4006" s="56">
        <v>44347</v>
      </c>
      <c r="N4006" s="55">
        <v>0</v>
      </c>
      <c r="O4006" s="55">
        <v>0</v>
      </c>
      <c r="P4006" s="55">
        <v>0</v>
      </c>
      <c r="R4006" s="55">
        <v>0</v>
      </c>
      <c r="T4006" s="55">
        <v>5180881002</v>
      </c>
      <c r="U4006" s="55" t="s">
        <v>17496</v>
      </c>
      <c r="V4006" s="55" t="s">
        <v>17494</v>
      </c>
      <c r="W4006" s="55" t="s">
        <v>1336</v>
      </c>
      <c r="X4006" s="55" t="s">
        <v>1336</v>
      </c>
      <c r="Y4006" s="55">
        <v>0</v>
      </c>
      <c r="Z4006" s="55" t="s">
        <v>1419</v>
      </c>
      <c r="AA4006" s="55" t="s">
        <v>1338</v>
      </c>
      <c r="AB4006" s="55">
        <v>6510</v>
      </c>
      <c r="AC4006" s="55">
        <v>6510</v>
      </c>
      <c r="AD4006" s="55">
        <v>0</v>
      </c>
      <c r="AE4006" s="55" t="s">
        <v>1339</v>
      </c>
      <c r="AF4006" s="55" t="s">
        <v>3146</v>
      </c>
      <c r="AG4006" s="55" t="s">
        <v>3147</v>
      </c>
      <c r="AH4006" s="55" t="s">
        <v>1235</v>
      </c>
      <c r="AJ4006" s="55" t="s">
        <v>17495</v>
      </c>
      <c r="AK4006" s="55">
        <v>0</v>
      </c>
      <c r="AL4006" s="55" t="s">
        <v>17486</v>
      </c>
      <c r="AN4006" s="55">
        <v>6</v>
      </c>
      <c r="AO4006" s="55" t="s">
        <v>17497</v>
      </c>
      <c r="AR4006" s="56">
        <v>44316</v>
      </c>
      <c r="AS4006" s="57">
        <v>0.56024305555555554</v>
      </c>
      <c r="AT4006" s="56">
        <v>44349</v>
      </c>
      <c r="AU4006" s="57">
        <v>0.50048611111111108</v>
      </c>
      <c r="AV4006" s="55" t="s">
        <v>1345</v>
      </c>
      <c r="AW4006" s="55" t="s">
        <v>3374</v>
      </c>
      <c r="AX4006" s="55" t="s">
        <v>2167</v>
      </c>
      <c r="CB4006" s="55" t="s">
        <v>3150</v>
      </c>
    </row>
    <row r="4007" spans="1:80">
      <c r="A4007" s="55" t="s">
        <v>17498</v>
      </c>
      <c r="B4007" s="55">
        <v>2</v>
      </c>
      <c r="C4007" s="55" t="s">
        <v>17499</v>
      </c>
      <c r="D4007" s="55" t="s">
        <v>17500</v>
      </c>
      <c r="E4007" s="55">
        <v>0</v>
      </c>
      <c r="F4007" s="55">
        <v>1</v>
      </c>
      <c r="G4007" s="56">
        <v>44347</v>
      </c>
      <c r="H4007" s="56">
        <v>44347</v>
      </c>
      <c r="I4007" s="56">
        <v>44347</v>
      </c>
      <c r="J4007" s="55">
        <v>0</v>
      </c>
      <c r="L4007" s="56">
        <v>44344</v>
      </c>
      <c r="M4007" s="56">
        <v>44347</v>
      </c>
      <c r="N4007" s="55">
        <v>1</v>
      </c>
      <c r="O4007" s="55">
        <v>0</v>
      </c>
      <c r="P4007" s="55">
        <v>0</v>
      </c>
      <c r="R4007" s="55">
        <v>0</v>
      </c>
      <c r="T4007" s="55">
        <v>5196539007</v>
      </c>
      <c r="U4007" s="55" t="s">
        <v>17501</v>
      </c>
      <c r="V4007" s="55" t="s">
        <v>17499</v>
      </c>
      <c r="W4007" s="55" t="s">
        <v>1336</v>
      </c>
      <c r="X4007" s="55" t="s">
        <v>1336</v>
      </c>
      <c r="Y4007" s="55">
        <v>0</v>
      </c>
      <c r="Z4007" s="55" t="s">
        <v>1419</v>
      </c>
      <c r="AA4007" s="55" t="s">
        <v>1338</v>
      </c>
      <c r="AB4007" s="55">
        <v>6510</v>
      </c>
      <c r="AC4007" s="55">
        <v>6510</v>
      </c>
      <c r="AD4007" s="55">
        <v>0</v>
      </c>
      <c r="AE4007" s="55" t="s">
        <v>1339</v>
      </c>
      <c r="AF4007" s="55" t="s">
        <v>3146</v>
      </c>
      <c r="AG4007" s="55" t="s">
        <v>3147</v>
      </c>
      <c r="AH4007" s="55" t="s">
        <v>1235</v>
      </c>
      <c r="AJ4007" s="55" t="s">
        <v>17500</v>
      </c>
      <c r="AK4007" s="55">
        <v>0</v>
      </c>
      <c r="AL4007" s="55" t="s">
        <v>17486</v>
      </c>
      <c r="AN4007" s="55">
        <v>7</v>
      </c>
      <c r="AO4007" s="55" t="s">
        <v>17502</v>
      </c>
      <c r="AR4007" s="56">
        <v>44344</v>
      </c>
      <c r="AS4007" s="57">
        <v>0.43399305555555556</v>
      </c>
      <c r="AT4007" s="56">
        <v>44344</v>
      </c>
      <c r="AU4007" s="57">
        <v>0.49739583333333331</v>
      </c>
      <c r="AV4007" s="55" t="s">
        <v>1345</v>
      </c>
      <c r="AW4007" s="55" t="s">
        <v>1345</v>
      </c>
      <c r="AX4007" s="55" t="s">
        <v>1346</v>
      </c>
      <c r="CB4007" s="55" t="s">
        <v>3150</v>
      </c>
    </row>
    <row r="4008" spans="1:80">
      <c r="A4008" s="55" t="s">
        <v>17503</v>
      </c>
      <c r="B4008" s="55">
        <v>2</v>
      </c>
      <c r="C4008" s="55" t="s">
        <v>17504</v>
      </c>
      <c r="D4008" s="55" t="s">
        <v>17505</v>
      </c>
      <c r="E4008" s="55">
        <v>0</v>
      </c>
      <c r="F4008" s="55">
        <v>0</v>
      </c>
      <c r="G4008" s="56">
        <v>44347</v>
      </c>
      <c r="H4008" s="56">
        <v>44347</v>
      </c>
      <c r="I4008" s="56">
        <v>44347</v>
      </c>
      <c r="J4008" s="55">
        <v>0</v>
      </c>
      <c r="L4008" s="56">
        <v>44316</v>
      </c>
      <c r="M4008" s="56">
        <v>44347</v>
      </c>
      <c r="N4008" s="55">
        <v>0</v>
      </c>
      <c r="O4008" s="55">
        <v>0</v>
      </c>
      <c r="P4008" s="55">
        <v>0</v>
      </c>
      <c r="R4008" s="55">
        <v>0</v>
      </c>
      <c r="T4008" s="55">
        <v>5180887006</v>
      </c>
      <c r="U4008" s="55" t="s">
        <v>17506</v>
      </c>
      <c r="V4008" s="55" t="s">
        <v>17504</v>
      </c>
      <c r="W4008" s="55" t="s">
        <v>1336</v>
      </c>
      <c r="X4008" s="55" t="s">
        <v>1336</v>
      </c>
      <c r="Y4008" s="55">
        <v>0</v>
      </c>
      <c r="Z4008" s="55" t="s">
        <v>1419</v>
      </c>
      <c r="AA4008" s="55" t="s">
        <v>1338</v>
      </c>
      <c r="AB4008" s="55">
        <v>7822.5</v>
      </c>
      <c r="AC4008" s="55">
        <v>7822.5</v>
      </c>
      <c r="AD4008" s="55">
        <v>0</v>
      </c>
      <c r="AE4008" s="55" t="s">
        <v>1339</v>
      </c>
      <c r="AF4008" s="55" t="s">
        <v>3146</v>
      </c>
      <c r="AG4008" s="55" t="s">
        <v>3147</v>
      </c>
      <c r="AH4008" s="55" t="s">
        <v>1235</v>
      </c>
      <c r="AJ4008" s="55" t="s">
        <v>17505</v>
      </c>
      <c r="AK4008" s="55">
        <v>0</v>
      </c>
      <c r="AL4008" s="55" t="s">
        <v>17486</v>
      </c>
      <c r="AN4008" s="55">
        <v>6</v>
      </c>
      <c r="AO4008" s="55" t="s">
        <v>17507</v>
      </c>
      <c r="AR4008" s="56">
        <v>44316</v>
      </c>
      <c r="AS4008" s="57">
        <v>0.5605324074074074</v>
      </c>
      <c r="AT4008" s="56">
        <v>44349</v>
      </c>
      <c r="AU4008" s="57">
        <v>0.51356481481481475</v>
      </c>
      <c r="AV4008" s="55" t="s">
        <v>1345</v>
      </c>
      <c r="AW4008" s="55" t="s">
        <v>3374</v>
      </c>
      <c r="AX4008" s="55" t="s">
        <v>2167</v>
      </c>
      <c r="CB4008" s="55" t="s">
        <v>3150</v>
      </c>
    </row>
    <row r="4009" spans="1:80">
      <c r="A4009" s="55" t="s">
        <v>17508</v>
      </c>
      <c r="B4009" s="55">
        <v>2</v>
      </c>
      <c r="C4009" s="55" t="s">
        <v>17509</v>
      </c>
      <c r="D4009" s="55" t="s">
        <v>17510</v>
      </c>
      <c r="E4009" s="55">
        <v>0</v>
      </c>
      <c r="F4009" s="55">
        <v>1</v>
      </c>
      <c r="G4009" s="56">
        <v>44347</v>
      </c>
      <c r="H4009" s="56">
        <v>44347</v>
      </c>
      <c r="I4009" s="56">
        <v>44347</v>
      </c>
      <c r="J4009" s="55">
        <v>0</v>
      </c>
      <c r="L4009" s="56">
        <v>44344</v>
      </c>
      <c r="M4009" s="56">
        <v>44347</v>
      </c>
      <c r="N4009" s="55">
        <v>1</v>
      </c>
      <c r="O4009" s="55">
        <v>0</v>
      </c>
      <c r="P4009" s="55">
        <v>0</v>
      </c>
      <c r="R4009" s="55">
        <v>0</v>
      </c>
      <c r="T4009" s="55">
        <v>5196562003</v>
      </c>
      <c r="U4009" s="55" t="s">
        <v>17511</v>
      </c>
      <c r="V4009" s="55" t="s">
        <v>17509</v>
      </c>
      <c r="W4009" s="55" t="s">
        <v>1336</v>
      </c>
      <c r="X4009" s="55" t="s">
        <v>1336</v>
      </c>
      <c r="Y4009" s="55">
        <v>0</v>
      </c>
      <c r="Z4009" s="55" t="s">
        <v>1419</v>
      </c>
      <c r="AA4009" s="55" t="s">
        <v>1338</v>
      </c>
      <c r="AB4009" s="55">
        <v>7822.5</v>
      </c>
      <c r="AC4009" s="55">
        <v>7822.5</v>
      </c>
      <c r="AD4009" s="55">
        <v>0</v>
      </c>
      <c r="AE4009" s="55" t="s">
        <v>1339</v>
      </c>
      <c r="AF4009" s="55" t="s">
        <v>3146</v>
      </c>
      <c r="AG4009" s="55" t="s">
        <v>3147</v>
      </c>
      <c r="AH4009" s="55" t="s">
        <v>1235</v>
      </c>
      <c r="AJ4009" s="55" t="s">
        <v>17510</v>
      </c>
      <c r="AK4009" s="55">
        <v>0</v>
      </c>
      <c r="AL4009" s="55" t="s">
        <v>17486</v>
      </c>
      <c r="AN4009" s="55">
        <v>7</v>
      </c>
      <c r="AO4009" s="55" t="s">
        <v>17512</v>
      </c>
      <c r="AR4009" s="56">
        <v>44344</v>
      </c>
      <c r="AS4009" s="57">
        <v>0.43436342592592592</v>
      </c>
      <c r="AT4009" s="56">
        <v>44344</v>
      </c>
      <c r="AU4009" s="57">
        <v>0.49739583333333331</v>
      </c>
      <c r="AV4009" s="55" t="s">
        <v>1345</v>
      </c>
      <c r="AW4009" s="55" t="s">
        <v>1345</v>
      </c>
      <c r="AX4009" s="55" t="s">
        <v>1346</v>
      </c>
      <c r="CB4009" s="55" t="s">
        <v>3150</v>
      </c>
    </row>
    <row r="4010" spans="1:80">
      <c r="A4010" s="55" t="s">
        <v>17513</v>
      </c>
      <c r="B4010" s="55">
        <v>2</v>
      </c>
      <c r="C4010" s="55" t="s">
        <v>17514</v>
      </c>
      <c r="D4010" s="55" t="s">
        <v>17515</v>
      </c>
      <c r="E4010" s="55">
        <v>0</v>
      </c>
      <c r="F4010" s="55">
        <v>0</v>
      </c>
      <c r="G4010" s="56">
        <v>44347</v>
      </c>
      <c r="H4010" s="56">
        <v>44347</v>
      </c>
      <c r="I4010" s="56">
        <v>44347</v>
      </c>
      <c r="J4010" s="55">
        <v>0</v>
      </c>
      <c r="L4010" s="56">
        <v>44316</v>
      </c>
      <c r="M4010" s="56">
        <v>44347</v>
      </c>
      <c r="N4010" s="55">
        <v>0</v>
      </c>
      <c r="O4010" s="55">
        <v>0</v>
      </c>
      <c r="P4010" s="55">
        <v>0</v>
      </c>
      <c r="R4010" s="55">
        <v>0</v>
      </c>
      <c r="T4010" s="55">
        <v>5180878004</v>
      </c>
      <c r="U4010" s="55" t="s">
        <v>17516</v>
      </c>
      <c r="V4010" s="55" t="s">
        <v>17514</v>
      </c>
      <c r="W4010" s="55" t="s">
        <v>1336</v>
      </c>
      <c r="X4010" s="55" t="s">
        <v>1336</v>
      </c>
      <c r="Y4010" s="55">
        <v>0</v>
      </c>
      <c r="Z4010" s="55" t="s">
        <v>1419</v>
      </c>
      <c r="AA4010" s="55" t="s">
        <v>1338</v>
      </c>
      <c r="AB4010" s="55">
        <v>6300</v>
      </c>
      <c r="AC4010" s="55">
        <v>6300</v>
      </c>
      <c r="AD4010" s="55">
        <v>0</v>
      </c>
      <c r="AE4010" s="55" t="s">
        <v>1339</v>
      </c>
      <c r="AF4010" s="55" t="s">
        <v>3146</v>
      </c>
      <c r="AG4010" s="55" t="s">
        <v>3147</v>
      </c>
      <c r="AH4010" s="55" t="s">
        <v>1235</v>
      </c>
      <c r="AJ4010" s="55" t="s">
        <v>17515</v>
      </c>
      <c r="AK4010" s="55">
        <v>0</v>
      </c>
      <c r="AL4010" s="55" t="s">
        <v>17486</v>
      </c>
      <c r="AN4010" s="55">
        <v>6</v>
      </c>
      <c r="AO4010" s="55" t="s">
        <v>17517</v>
      </c>
      <c r="AR4010" s="56">
        <v>44316</v>
      </c>
      <c r="AS4010" s="57">
        <v>0.56033564814814818</v>
      </c>
      <c r="AT4010" s="56">
        <v>44349</v>
      </c>
      <c r="AU4010" s="57">
        <v>0.5108449074074074</v>
      </c>
      <c r="AV4010" s="55" t="s">
        <v>1345</v>
      </c>
      <c r="AW4010" s="55" t="s">
        <v>3374</v>
      </c>
      <c r="AX4010" s="55" t="s">
        <v>2167</v>
      </c>
      <c r="CB4010" s="55" t="s">
        <v>3150</v>
      </c>
    </row>
    <row r="4011" spans="1:80">
      <c r="A4011" s="55" t="s">
        <v>17518</v>
      </c>
      <c r="B4011" s="55">
        <v>2</v>
      </c>
      <c r="C4011" s="55" t="s">
        <v>17519</v>
      </c>
      <c r="D4011" s="55" t="s">
        <v>17520</v>
      </c>
      <c r="E4011" s="55">
        <v>0</v>
      </c>
      <c r="F4011" s="55">
        <v>1</v>
      </c>
      <c r="G4011" s="56">
        <v>44347</v>
      </c>
      <c r="H4011" s="56">
        <v>44347</v>
      </c>
      <c r="I4011" s="56">
        <v>44347</v>
      </c>
      <c r="J4011" s="55">
        <v>0</v>
      </c>
      <c r="L4011" s="56">
        <v>44344</v>
      </c>
      <c r="M4011" s="56">
        <v>44347</v>
      </c>
      <c r="N4011" s="55">
        <v>1</v>
      </c>
      <c r="O4011" s="55">
        <v>0</v>
      </c>
      <c r="P4011" s="55">
        <v>0</v>
      </c>
      <c r="R4011" s="55">
        <v>0</v>
      </c>
      <c r="T4011" s="55">
        <v>5196564008</v>
      </c>
      <c r="U4011" s="55" t="s">
        <v>17521</v>
      </c>
      <c r="V4011" s="55" t="s">
        <v>17519</v>
      </c>
      <c r="W4011" s="55" t="s">
        <v>1336</v>
      </c>
      <c r="X4011" s="55" t="s">
        <v>1336</v>
      </c>
      <c r="Y4011" s="55">
        <v>0</v>
      </c>
      <c r="Z4011" s="55" t="s">
        <v>1419</v>
      </c>
      <c r="AA4011" s="55" t="s">
        <v>1338</v>
      </c>
      <c r="AB4011" s="55">
        <v>6300</v>
      </c>
      <c r="AC4011" s="55">
        <v>6300</v>
      </c>
      <c r="AD4011" s="55">
        <v>0</v>
      </c>
      <c r="AE4011" s="55" t="s">
        <v>1339</v>
      </c>
      <c r="AF4011" s="55" t="s">
        <v>3146</v>
      </c>
      <c r="AG4011" s="55" t="s">
        <v>3147</v>
      </c>
      <c r="AH4011" s="55" t="s">
        <v>1235</v>
      </c>
      <c r="AJ4011" s="55" t="s">
        <v>17520</v>
      </c>
      <c r="AK4011" s="55">
        <v>0</v>
      </c>
      <c r="AL4011" s="55" t="s">
        <v>17486</v>
      </c>
      <c r="AN4011" s="55">
        <v>7</v>
      </c>
      <c r="AO4011" s="55" t="s">
        <v>17522</v>
      </c>
      <c r="AR4011" s="56">
        <v>44344</v>
      </c>
      <c r="AS4011" s="57">
        <v>0.43412037037037038</v>
      </c>
      <c r="AT4011" s="56">
        <v>44344</v>
      </c>
      <c r="AU4011" s="57">
        <v>0.49739583333333331</v>
      </c>
      <c r="AV4011" s="55" t="s">
        <v>1345</v>
      </c>
      <c r="AW4011" s="55" t="s">
        <v>1345</v>
      </c>
      <c r="AX4011" s="55" t="s">
        <v>1346</v>
      </c>
      <c r="CB4011" s="55" t="s">
        <v>3150</v>
      </c>
    </row>
    <row r="4012" spans="1:80">
      <c r="A4012" s="55" t="s">
        <v>17523</v>
      </c>
      <c r="B4012" s="55">
        <v>2</v>
      </c>
      <c r="C4012" s="55" t="s">
        <v>17524</v>
      </c>
      <c r="D4012" s="55" t="s">
        <v>17525</v>
      </c>
      <c r="E4012" s="55">
        <v>0</v>
      </c>
      <c r="F4012" s="55">
        <v>0</v>
      </c>
      <c r="G4012" s="56">
        <v>44347</v>
      </c>
      <c r="H4012" s="56">
        <v>44347</v>
      </c>
      <c r="I4012" s="56">
        <v>44347</v>
      </c>
      <c r="J4012" s="55">
        <v>0</v>
      </c>
      <c r="L4012" s="56">
        <v>44316</v>
      </c>
      <c r="M4012" s="56">
        <v>44347</v>
      </c>
      <c r="N4012" s="55">
        <v>0</v>
      </c>
      <c r="O4012" s="55">
        <v>0</v>
      </c>
      <c r="P4012" s="55">
        <v>0</v>
      </c>
      <c r="R4012" s="55">
        <v>0</v>
      </c>
      <c r="T4012" s="55">
        <v>5180882000</v>
      </c>
      <c r="U4012" s="55" t="s">
        <v>17526</v>
      </c>
      <c r="V4012" s="55" t="s">
        <v>17524</v>
      </c>
      <c r="W4012" s="55" t="s">
        <v>1336</v>
      </c>
      <c r="X4012" s="55" t="s">
        <v>1336</v>
      </c>
      <c r="Y4012" s="55">
        <v>0</v>
      </c>
      <c r="Z4012" s="55" t="s">
        <v>1419</v>
      </c>
      <c r="AA4012" s="55" t="s">
        <v>1338</v>
      </c>
      <c r="AB4012" s="55">
        <v>7875</v>
      </c>
      <c r="AC4012" s="55">
        <v>7875</v>
      </c>
      <c r="AD4012" s="55">
        <v>0</v>
      </c>
      <c r="AE4012" s="55" t="s">
        <v>1339</v>
      </c>
      <c r="AF4012" s="55" t="s">
        <v>3146</v>
      </c>
      <c r="AG4012" s="55" t="s">
        <v>3147</v>
      </c>
      <c r="AH4012" s="55" t="s">
        <v>1235</v>
      </c>
      <c r="AJ4012" s="55" t="s">
        <v>17525</v>
      </c>
      <c r="AK4012" s="55">
        <v>0</v>
      </c>
      <c r="AL4012" s="55" t="s">
        <v>17486</v>
      </c>
      <c r="AN4012" s="55">
        <v>6</v>
      </c>
      <c r="AO4012" s="55" t="s">
        <v>17527</v>
      </c>
      <c r="AR4012" s="56">
        <v>44316</v>
      </c>
      <c r="AS4012" s="57">
        <v>0.56016203703703704</v>
      </c>
      <c r="AT4012" s="56">
        <v>44349</v>
      </c>
      <c r="AU4012" s="57">
        <v>0.49863425925925925</v>
      </c>
      <c r="AV4012" s="55" t="s">
        <v>1345</v>
      </c>
      <c r="AW4012" s="55" t="s">
        <v>3374</v>
      </c>
      <c r="AX4012" s="55" t="s">
        <v>2167</v>
      </c>
      <c r="CB4012" s="55" t="s">
        <v>3150</v>
      </c>
    </row>
    <row r="4013" spans="1:80">
      <c r="A4013" s="55" t="s">
        <v>17528</v>
      </c>
      <c r="B4013" s="55">
        <v>2</v>
      </c>
      <c r="C4013" s="55" t="s">
        <v>17529</v>
      </c>
      <c r="D4013" s="55" t="s">
        <v>17530</v>
      </c>
      <c r="E4013" s="55">
        <v>0</v>
      </c>
      <c r="F4013" s="55">
        <v>1</v>
      </c>
      <c r="G4013" s="56">
        <v>44347</v>
      </c>
      <c r="H4013" s="56">
        <v>44347</v>
      </c>
      <c r="I4013" s="56">
        <v>44347</v>
      </c>
      <c r="J4013" s="55">
        <v>0</v>
      </c>
      <c r="L4013" s="56">
        <v>44344</v>
      </c>
      <c r="M4013" s="56">
        <v>44347</v>
      </c>
      <c r="N4013" s="55">
        <v>1</v>
      </c>
      <c r="O4013" s="55">
        <v>0</v>
      </c>
      <c r="P4013" s="55">
        <v>0</v>
      </c>
      <c r="R4013" s="55">
        <v>0</v>
      </c>
      <c r="T4013" s="55">
        <v>5196582001</v>
      </c>
      <c r="U4013" s="55" t="s">
        <v>17531</v>
      </c>
      <c r="V4013" s="55" t="s">
        <v>17529</v>
      </c>
      <c r="W4013" s="55" t="s">
        <v>1336</v>
      </c>
      <c r="X4013" s="55" t="s">
        <v>1336</v>
      </c>
      <c r="Y4013" s="55">
        <v>0</v>
      </c>
      <c r="Z4013" s="55" t="s">
        <v>1419</v>
      </c>
      <c r="AA4013" s="55" t="s">
        <v>1338</v>
      </c>
      <c r="AB4013" s="55">
        <v>7875</v>
      </c>
      <c r="AC4013" s="55">
        <v>7875</v>
      </c>
      <c r="AD4013" s="55">
        <v>0</v>
      </c>
      <c r="AE4013" s="55" t="s">
        <v>1339</v>
      </c>
      <c r="AF4013" s="55" t="s">
        <v>3146</v>
      </c>
      <c r="AG4013" s="55" t="s">
        <v>3147</v>
      </c>
      <c r="AH4013" s="55" t="s">
        <v>1235</v>
      </c>
      <c r="AJ4013" s="55" t="s">
        <v>17530</v>
      </c>
      <c r="AK4013" s="55">
        <v>0</v>
      </c>
      <c r="AL4013" s="55" t="s">
        <v>17486</v>
      </c>
      <c r="AN4013" s="55">
        <v>7</v>
      </c>
      <c r="AO4013" s="55" t="s">
        <v>17532</v>
      </c>
      <c r="AR4013" s="56">
        <v>44344</v>
      </c>
      <c r="AS4013" s="57">
        <v>0.43384259259259261</v>
      </c>
      <c r="AT4013" s="56">
        <v>44344</v>
      </c>
      <c r="AU4013" s="57">
        <v>0.49739583333333331</v>
      </c>
      <c r="AV4013" s="55" t="s">
        <v>1345</v>
      </c>
      <c r="AW4013" s="55" t="s">
        <v>1345</v>
      </c>
      <c r="AX4013" s="55" t="s">
        <v>1346</v>
      </c>
      <c r="CB4013" s="55" t="s">
        <v>3150</v>
      </c>
    </row>
    <row r="4014" spans="1:80">
      <c r="A4014" s="55" t="s">
        <v>17533</v>
      </c>
      <c r="B4014" s="55">
        <v>2</v>
      </c>
      <c r="C4014" s="55" t="s">
        <v>17534</v>
      </c>
      <c r="D4014" s="55" t="s">
        <v>17535</v>
      </c>
      <c r="E4014" s="55">
        <v>0</v>
      </c>
      <c r="F4014" s="55">
        <v>1</v>
      </c>
      <c r="G4014" s="56">
        <v>44347</v>
      </c>
      <c r="H4014" s="56">
        <v>44347</v>
      </c>
      <c r="I4014" s="56">
        <v>44347</v>
      </c>
      <c r="J4014" s="55">
        <v>1</v>
      </c>
      <c r="K4014" s="56">
        <v>44399</v>
      </c>
      <c r="L4014" s="56">
        <v>44329</v>
      </c>
      <c r="M4014" s="56">
        <v>44347</v>
      </c>
      <c r="N4014" s="55">
        <v>1</v>
      </c>
      <c r="O4014" s="55">
        <v>1</v>
      </c>
      <c r="P4014" s="55">
        <v>1</v>
      </c>
      <c r="Q4014" s="56">
        <v>44399</v>
      </c>
      <c r="R4014" s="55">
        <v>0</v>
      </c>
      <c r="T4014" s="55">
        <v>5198049002</v>
      </c>
      <c r="U4014" s="55" t="s">
        <v>17536</v>
      </c>
      <c r="V4014" s="55" t="s">
        <v>17534</v>
      </c>
      <c r="W4014" s="55" t="s">
        <v>1336</v>
      </c>
      <c r="X4014" s="55" t="s">
        <v>1336</v>
      </c>
      <c r="Y4014" s="55">
        <v>0</v>
      </c>
      <c r="Z4014" s="55" t="s">
        <v>1419</v>
      </c>
      <c r="AA4014" s="55" t="s">
        <v>1338</v>
      </c>
      <c r="AB4014" s="55">
        <v>1260</v>
      </c>
      <c r="AC4014" s="55">
        <v>1260</v>
      </c>
      <c r="AD4014" s="55">
        <v>0</v>
      </c>
      <c r="AE4014" s="55" t="s">
        <v>1339</v>
      </c>
      <c r="AF4014" s="55" t="s">
        <v>3146</v>
      </c>
      <c r="AG4014" s="55" t="s">
        <v>3147</v>
      </c>
      <c r="AH4014" s="55" t="s">
        <v>1235</v>
      </c>
      <c r="AJ4014" s="55" t="s">
        <v>17535</v>
      </c>
      <c r="AK4014" s="55">
        <v>0</v>
      </c>
      <c r="AL4014" s="55" t="s">
        <v>17171</v>
      </c>
      <c r="AN4014" s="55">
        <v>4</v>
      </c>
      <c r="AO4014" s="55" t="s">
        <v>17537</v>
      </c>
      <c r="AR4014" s="56">
        <v>44329</v>
      </c>
      <c r="AS4014" s="57">
        <v>0.40109953703703699</v>
      </c>
      <c r="AT4014" s="56">
        <v>44399</v>
      </c>
      <c r="AU4014" s="57">
        <v>0.5951157407407407</v>
      </c>
      <c r="AV4014" s="55" t="s">
        <v>1345</v>
      </c>
      <c r="AW4014" s="55" t="s">
        <v>1345</v>
      </c>
      <c r="AX4014" s="55" t="s">
        <v>1346</v>
      </c>
      <c r="CB4014" s="55" t="s">
        <v>3150</v>
      </c>
    </row>
    <row r="4015" spans="1:80">
      <c r="A4015" s="55" t="s">
        <v>17538</v>
      </c>
      <c r="B4015" s="55">
        <v>2</v>
      </c>
      <c r="C4015" s="55" t="s">
        <v>17539</v>
      </c>
      <c r="D4015" s="55" t="s">
        <v>17540</v>
      </c>
      <c r="E4015" s="55">
        <v>0</v>
      </c>
      <c r="F4015" s="55">
        <v>1</v>
      </c>
      <c r="G4015" s="56">
        <v>44259</v>
      </c>
      <c r="H4015" s="56">
        <v>44259</v>
      </c>
      <c r="I4015" s="56">
        <v>44259</v>
      </c>
      <c r="J4015" s="55">
        <v>1</v>
      </c>
      <c r="K4015" s="56">
        <v>44340</v>
      </c>
      <c r="L4015" s="56">
        <v>44228</v>
      </c>
      <c r="M4015" s="56">
        <v>44259</v>
      </c>
      <c r="N4015" s="55">
        <v>1</v>
      </c>
      <c r="O4015" s="55">
        <v>1</v>
      </c>
      <c r="P4015" s="55">
        <v>1</v>
      </c>
      <c r="Q4015" s="56">
        <v>44340</v>
      </c>
      <c r="R4015" s="55">
        <v>0</v>
      </c>
      <c r="T4015" s="55">
        <v>5167230001</v>
      </c>
      <c r="U4015" s="55" t="s">
        <v>17541</v>
      </c>
      <c r="V4015" s="55" t="s">
        <v>17539</v>
      </c>
      <c r="W4015" s="55" t="s">
        <v>1336</v>
      </c>
      <c r="X4015" s="55" t="s">
        <v>1336</v>
      </c>
      <c r="Y4015" s="55">
        <v>0</v>
      </c>
      <c r="Z4015" s="55" t="s">
        <v>1419</v>
      </c>
      <c r="AA4015" s="55" t="s">
        <v>1338</v>
      </c>
      <c r="AB4015" s="55">
        <v>6195</v>
      </c>
      <c r="AC4015" s="55">
        <v>6195</v>
      </c>
      <c r="AD4015" s="55">
        <v>0</v>
      </c>
      <c r="AE4015" s="55" t="s">
        <v>1339</v>
      </c>
      <c r="AF4015" s="55" t="s">
        <v>3146</v>
      </c>
      <c r="AG4015" s="55" t="s">
        <v>3147</v>
      </c>
      <c r="AH4015" s="55" t="s">
        <v>1235</v>
      </c>
      <c r="AJ4015" s="55" t="s">
        <v>17540</v>
      </c>
      <c r="AK4015" s="55">
        <v>0</v>
      </c>
      <c r="AL4015" s="55" t="s">
        <v>17542</v>
      </c>
      <c r="AN4015" s="55">
        <v>2</v>
      </c>
      <c r="AO4015" s="55" t="s">
        <v>17543</v>
      </c>
      <c r="AR4015" s="56">
        <v>44228</v>
      </c>
      <c r="AS4015" s="57">
        <v>0.34224537037037034</v>
      </c>
      <c r="AT4015" s="56">
        <v>44340</v>
      </c>
      <c r="AU4015" s="57">
        <v>0.44241898148148145</v>
      </c>
      <c r="AV4015" s="55" t="s">
        <v>1345</v>
      </c>
      <c r="AW4015" s="55" t="s">
        <v>1345</v>
      </c>
      <c r="AX4015" s="55" t="s">
        <v>1346</v>
      </c>
      <c r="CB4015" s="55" t="s">
        <v>3150</v>
      </c>
    </row>
    <row r="4016" spans="1:80">
      <c r="A4016" s="55" t="s">
        <v>17544</v>
      </c>
      <c r="B4016" s="55">
        <v>2</v>
      </c>
      <c r="C4016" s="55" t="s">
        <v>17545</v>
      </c>
      <c r="D4016" s="55" t="s">
        <v>17546</v>
      </c>
      <c r="E4016" s="55">
        <v>0</v>
      </c>
      <c r="F4016" s="55">
        <v>1</v>
      </c>
      <c r="G4016" s="56">
        <v>44347</v>
      </c>
      <c r="H4016" s="56">
        <v>44347</v>
      </c>
      <c r="I4016" s="56">
        <v>44347</v>
      </c>
      <c r="J4016" s="55">
        <v>1</v>
      </c>
      <c r="K4016" s="56">
        <v>44462</v>
      </c>
      <c r="L4016" s="56">
        <v>44329</v>
      </c>
      <c r="M4016" s="56">
        <v>44347</v>
      </c>
      <c r="N4016" s="55">
        <v>1</v>
      </c>
      <c r="O4016" s="55">
        <v>1</v>
      </c>
      <c r="P4016" s="55">
        <v>1</v>
      </c>
      <c r="Q4016" s="56">
        <v>44462</v>
      </c>
      <c r="R4016" s="55">
        <v>0</v>
      </c>
      <c r="T4016" s="55">
        <v>5198066009</v>
      </c>
      <c r="U4016" s="55" t="s">
        <v>17547</v>
      </c>
      <c r="V4016" s="55" t="s">
        <v>17545</v>
      </c>
      <c r="W4016" s="55" t="s">
        <v>1336</v>
      </c>
      <c r="X4016" s="55" t="s">
        <v>1336</v>
      </c>
      <c r="Y4016" s="55">
        <v>0</v>
      </c>
      <c r="Z4016" s="55" t="s">
        <v>1419</v>
      </c>
      <c r="AA4016" s="55" t="s">
        <v>1338</v>
      </c>
      <c r="AB4016" s="55">
        <v>997.5</v>
      </c>
      <c r="AC4016" s="55">
        <v>997.5</v>
      </c>
      <c r="AD4016" s="55">
        <v>0</v>
      </c>
      <c r="AE4016" s="55" t="s">
        <v>1339</v>
      </c>
      <c r="AF4016" s="55" t="s">
        <v>3146</v>
      </c>
      <c r="AG4016" s="55" t="s">
        <v>3147</v>
      </c>
      <c r="AH4016" s="55" t="s">
        <v>1235</v>
      </c>
      <c r="AJ4016" s="55" t="s">
        <v>17546</v>
      </c>
      <c r="AK4016" s="55">
        <v>0</v>
      </c>
      <c r="AL4016" s="55" t="s">
        <v>17542</v>
      </c>
      <c r="AN4016" s="55">
        <v>3</v>
      </c>
      <c r="AO4016" s="55" t="s">
        <v>17548</v>
      </c>
      <c r="AR4016" s="56">
        <v>44329</v>
      </c>
      <c r="AS4016" s="57">
        <v>0.40673611111111113</v>
      </c>
      <c r="AT4016" s="56">
        <v>44462</v>
      </c>
      <c r="AU4016" s="57">
        <v>0.49031249999999998</v>
      </c>
      <c r="AV4016" s="55" t="s">
        <v>1345</v>
      </c>
      <c r="AW4016" s="55" t="s">
        <v>1345</v>
      </c>
      <c r="AX4016" s="55" t="s">
        <v>1346</v>
      </c>
      <c r="CB4016" s="55" t="s">
        <v>3150</v>
      </c>
    </row>
    <row r="4017" spans="1:80">
      <c r="A4017" s="55" t="s">
        <v>17549</v>
      </c>
      <c r="B4017" s="55">
        <v>2</v>
      </c>
      <c r="C4017" s="55" t="s">
        <v>17550</v>
      </c>
      <c r="D4017" s="55" t="s">
        <v>17551</v>
      </c>
      <c r="E4017" s="55">
        <v>0</v>
      </c>
      <c r="F4017" s="55">
        <v>1</v>
      </c>
      <c r="G4017" s="56">
        <v>44498</v>
      </c>
      <c r="H4017" s="56">
        <v>44498</v>
      </c>
      <c r="I4017" s="56">
        <v>44498</v>
      </c>
      <c r="J4017" s="55">
        <v>0</v>
      </c>
      <c r="L4017" s="56">
        <v>44456</v>
      </c>
      <c r="M4017" s="56">
        <v>44498</v>
      </c>
      <c r="N4017" s="55">
        <v>1</v>
      </c>
      <c r="O4017" s="55">
        <v>0</v>
      </c>
      <c r="P4017" s="55">
        <v>0</v>
      </c>
      <c r="R4017" s="55">
        <v>0</v>
      </c>
      <c r="T4017" s="55">
        <v>5203525009</v>
      </c>
      <c r="U4017" s="55" t="s">
        <v>17552</v>
      </c>
      <c r="V4017" s="55" t="s">
        <v>17550</v>
      </c>
      <c r="W4017" s="55" t="s">
        <v>1336</v>
      </c>
      <c r="X4017" s="55" t="s">
        <v>1336</v>
      </c>
      <c r="Y4017" s="55">
        <v>0</v>
      </c>
      <c r="Z4017" s="55" t="s">
        <v>1419</v>
      </c>
      <c r="AA4017" s="55" t="s">
        <v>1338</v>
      </c>
      <c r="AB4017" s="55">
        <v>1365</v>
      </c>
      <c r="AC4017" s="55">
        <v>1365</v>
      </c>
      <c r="AD4017" s="55">
        <v>0</v>
      </c>
      <c r="AE4017" s="55" t="s">
        <v>1339</v>
      </c>
      <c r="AF4017" s="55" t="s">
        <v>3146</v>
      </c>
      <c r="AG4017" s="55" t="s">
        <v>3147</v>
      </c>
      <c r="AH4017" s="55" t="s">
        <v>1235</v>
      </c>
      <c r="AJ4017" s="55" t="s">
        <v>17551</v>
      </c>
      <c r="AK4017" s="55">
        <v>0</v>
      </c>
      <c r="AL4017" s="55" t="s">
        <v>17542</v>
      </c>
      <c r="AN4017" s="55">
        <v>5</v>
      </c>
      <c r="AO4017" s="55" t="s">
        <v>17553</v>
      </c>
      <c r="AR4017" s="56">
        <v>44456</v>
      </c>
      <c r="AS4017" s="57">
        <v>0.57406250000000003</v>
      </c>
      <c r="AT4017" s="56">
        <v>44456</v>
      </c>
      <c r="AU4017" s="57">
        <v>0.65126157407407403</v>
      </c>
      <c r="AV4017" s="55" t="s">
        <v>1345</v>
      </c>
      <c r="AW4017" s="55" t="s">
        <v>1345</v>
      </c>
      <c r="AX4017" s="55" t="s">
        <v>1346</v>
      </c>
      <c r="CB4017" s="55" t="s">
        <v>3150</v>
      </c>
    </row>
    <row r="4018" spans="1:80">
      <c r="A4018" s="55" t="s">
        <v>17554</v>
      </c>
      <c r="B4018" s="55">
        <v>2</v>
      </c>
      <c r="C4018" s="55" t="s">
        <v>17555</v>
      </c>
      <c r="D4018" s="55" t="s">
        <v>17556</v>
      </c>
      <c r="E4018" s="55">
        <v>0</v>
      </c>
      <c r="F4018" s="55">
        <v>0</v>
      </c>
      <c r="G4018" s="56">
        <v>44273</v>
      </c>
      <c r="H4018" s="56">
        <v>44273</v>
      </c>
      <c r="I4018" s="56">
        <v>44273</v>
      </c>
      <c r="J4018" s="55">
        <v>0</v>
      </c>
      <c r="L4018" s="56">
        <v>44228</v>
      </c>
      <c r="M4018" s="56">
        <v>44273</v>
      </c>
      <c r="N4018" s="55">
        <v>0</v>
      </c>
      <c r="O4018" s="55">
        <v>0</v>
      </c>
      <c r="P4018" s="55">
        <v>0</v>
      </c>
      <c r="R4018" s="55">
        <v>0</v>
      </c>
      <c r="T4018" s="55">
        <v>5167226005</v>
      </c>
      <c r="U4018" s="55" t="s">
        <v>17557</v>
      </c>
      <c r="V4018" s="55" t="s">
        <v>17555</v>
      </c>
      <c r="W4018" s="55" t="s">
        <v>1336</v>
      </c>
      <c r="X4018" s="55" t="s">
        <v>1336</v>
      </c>
      <c r="Y4018" s="55">
        <v>0</v>
      </c>
      <c r="Z4018" s="55" t="s">
        <v>1419</v>
      </c>
      <c r="AA4018" s="55" t="s">
        <v>1338</v>
      </c>
      <c r="AB4018" s="55">
        <v>11970</v>
      </c>
      <c r="AC4018" s="55">
        <v>11970</v>
      </c>
      <c r="AD4018" s="55">
        <v>0</v>
      </c>
      <c r="AE4018" s="55" t="s">
        <v>1339</v>
      </c>
      <c r="AF4018" s="55" t="s">
        <v>3146</v>
      </c>
      <c r="AG4018" s="55" t="s">
        <v>3147</v>
      </c>
      <c r="AH4018" s="55" t="s">
        <v>1235</v>
      </c>
      <c r="AJ4018" s="55" t="s">
        <v>17556</v>
      </c>
      <c r="AK4018" s="55">
        <v>0</v>
      </c>
      <c r="AL4018" s="55" t="s">
        <v>3414</v>
      </c>
      <c r="AN4018" s="55">
        <v>2</v>
      </c>
      <c r="AO4018" s="55" t="s">
        <v>17558</v>
      </c>
      <c r="AR4018" s="56">
        <v>44228</v>
      </c>
      <c r="AS4018" s="57">
        <v>0.3402662037037037</v>
      </c>
      <c r="AT4018" s="56">
        <v>44258</v>
      </c>
      <c r="AU4018" s="57">
        <v>0.35975694444444445</v>
      </c>
      <c r="AV4018" s="55" t="s">
        <v>1345</v>
      </c>
      <c r="AW4018" s="55" t="s">
        <v>3374</v>
      </c>
      <c r="AX4018" s="55" t="s">
        <v>2167</v>
      </c>
      <c r="CB4018" s="55" t="s">
        <v>3150</v>
      </c>
    </row>
    <row r="4019" spans="1:80">
      <c r="A4019" s="55" t="s">
        <v>17559</v>
      </c>
      <c r="B4019" s="55">
        <v>2</v>
      </c>
      <c r="C4019" s="55" t="s">
        <v>17560</v>
      </c>
      <c r="D4019" s="55" t="s">
        <v>17561</v>
      </c>
      <c r="E4019" s="55">
        <v>0</v>
      </c>
      <c r="F4019" s="55">
        <v>1</v>
      </c>
      <c r="G4019" s="56">
        <v>44302</v>
      </c>
      <c r="H4019" s="56">
        <v>44302</v>
      </c>
      <c r="I4019" s="56">
        <v>44302</v>
      </c>
      <c r="J4019" s="55">
        <v>1</v>
      </c>
      <c r="K4019" s="56">
        <v>44419</v>
      </c>
      <c r="L4019" s="56">
        <v>44258</v>
      </c>
      <c r="M4019" s="56">
        <v>44302</v>
      </c>
      <c r="N4019" s="55">
        <v>1</v>
      </c>
      <c r="O4019" s="55">
        <v>1</v>
      </c>
      <c r="P4019" s="55">
        <v>1</v>
      </c>
      <c r="Q4019" s="56">
        <v>44420</v>
      </c>
      <c r="R4019" s="55">
        <v>0</v>
      </c>
      <c r="T4019" s="55">
        <v>5175707007</v>
      </c>
      <c r="U4019" s="55" t="s">
        <v>17562</v>
      </c>
      <c r="V4019" s="55" t="s">
        <v>17560</v>
      </c>
      <c r="W4019" s="55" t="s">
        <v>1336</v>
      </c>
      <c r="X4019" s="55" t="s">
        <v>1336</v>
      </c>
      <c r="Y4019" s="55">
        <v>0</v>
      </c>
      <c r="Z4019" s="55" t="s">
        <v>1419</v>
      </c>
      <c r="AA4019" s="55" t="s">
        <v>1338</v>
      </c>
      <c r="AB4019" s="55">
        <v>11970</v>
      </c>
      <c r="AC4019" s="55">
        <v>11970</v>
      </c>
      <c r="AD4019" s="55">
        <v>0</v>
      </c>
      <c r="AE4019" s="55" t="s">
        <v>1339</v>
      </c>
      <c r="AF4019" s="55" t="s">
        <v>3146</v>
      </c>
      <c r="AG4019" s="55" t="s">
        <v>3147</v>
      </c>
      <c r="AH4019" s="55" t="s">
        <v>1235</v>
      </c>
      <c r="AJ4019" s="55" t="s">
        <v>17561</v>
      </c>
      <c r="AK4019" s="55">
        <v>0</v>
      </c>
      <c r="AL4019" s="55" t="s">
        <v>3414</v>
      </c>
      <c r="AN4019" s="55">
        <v>3</v>
      </c>
      <c r="AO4019" s="55" t="s">
        <v>17563</v>
      </c>
      <c r="AR4019" s="56">
        <v>44258</v>
      </c>
      <c r="AS4019" s="57">
        <v>0.32541666666666669</v>
      </c>
      <c r="AT4019" s="56">
        <v>44419</v>
      </c>
      <c r="AU4019" s="57">
        <v>0.59518518518518515</v>
      </c>
      <c r="AV4019" s="55" t="s">
        <v>1345</v>
      </c>
      <c r="AW4019" s="55" t="s">
        <v>1345</v>
      </c>
      <c r="AX4019" s="55" t="s">
        <v>1346</v>
      </c>
      <c r="CB4019" s="55" t="s">
        <v>3150</v>
      </c>
    </row>
    <row r="4020" spans="1:80">
      <c r="A4020" s="55" t="s">
        <v>17564</v>
      </c>
      <c r="B4020" s="55">
        <v>2</v>
      </c>
      <c r="C4020" s="55" t="s">
        <v>17565</v>
      </c>
      <c r="D4020" s="55" t="s">
        <v>17566</v>
      </c>
      <c r="E4020" s="55">
        <v>0</v>
      </c>
      <c r="F4020" s="55">
        <v>1</v>
      </c>
      <c r="G4020" s="56">
        <v>44469</v>
      </c>
      <c r="H4020" s="56">
        <v>44469</v>
      </c>
      <c r="I4020" s="56">
        <v>44469</v>
      </c>
      <c r="J4020" s="55">
        <v>0</v>
      </c>
      <c r="L4020" s="56">
        <v>44456</v>
      </c>
      <c r="M4020" s="56">
        <v>44469</v>
      </c>
      <c r="N4020" s="55">
        <v>1</v>
      </c>
      <c r="O4020" s="55">
        <v>0</v>
      </c>
      <c r="P4020" s="55">
        <v>0</v>
      </c>
      <c r="R4020" s="55">
        <v>0</v>
      </c>
      <c r="T4020" s="55">
        <v>5221147001</v>
      </c>
      <c r="U4020" s="55" t="s">
        <v>17567</v>
      </c>
      <c r="V4020" s="55" t="s">
        <v>17565</v>
      </c>
      <c r="W4020" s="55" t="s">
        <v>1336</v>
      </c>
      <c r="X4020" s="55" t="s">
        <v>1336</v>
      </c>
      <c r="Y4020" s="55">
        <v>0</v>
      </c>
      <c r="Z4020" s="55" t="s">
        <v>1419</v>
      </c>
      <c r="AA4020" s="55" t="s">
        <v>1338</v>
      </c>
      <c r="AB4020" s="55">
        <v>6877.5</v>
      </c>
      <c r="AC4020" s="55">
        <v>6877.5</v>
      </c>
      <c r="AD4020" s="55">
        <v>0</v>
      </c>
      <c r="AE4020" s="55" t="s">
        <v>1339</v>
      </c>
      <c r="AF4020" s="55" t="s">
        <v>3146</v>
      </c>
      <c r="AG4020" s="55" t="s">
        <v>3147</v>
      </c>
      <c r="AH4020" s="55" t="s">
        <v>1235</v>
      </c>
      <c r="AJ4020" s="55" t="s">
        <v>17566</v>
      </c>
      <c r="AK4020" s="55">
        <v>0</v>
      </c>
      <c r="AL4020" s="55" t="s">
        <v>3414</v>
      </c>
      <c r="AN4020" s="55">
        <v>2</v>
      </c>
      <c r="AO4020" s="55" t="s">
        <v>17568</v>
      </c>
      <c r="AR4020" s="56">
        <v>44456</v>
      </c>
      <c r="AS4020" s="57">
        <v>0.57405092592592599</v>
      </c>
      <c r="AT4020" s="56">
        <v>44456</v>
      </c>
      <c r="AU4020" s="57">
        <v>0.65126157407407403</v>
      </c>
      <c r="AV4020" s="55" t="s">
        <v>1345</v>
      </c>
      <c r="AW4020" s="55" t="s">
        <v>1345</v>
      </c>
      <c r="AX4020" s="55" t="s">
        <v>1346</v>
      </c>
      <c r="CB4020" s="55" t="s">
        <v>3150</v>
      </c>
    </row>
    <row r="4021" spans="1:80">
      <c r="A4021" s="55" t="s">
        <v>17569</v>
      </c>
      <c r="B4021" s="55">
        <v>3</v>
      </c>
      <c r="C4021" s="55" t="s">
        <v>1193</v>
      </c>
      <c r="D4021" s="55" t="s">
        <v>17570</v>
      </c>
      <c r="E4021" s="55">
        <v>1</v>
      </c>
      <c r="F4021" s="55">
        <v>1</v>
      </c>
      <c r="G4021" s="56">
        <v>44498</v>
      </c>
      <c r="H4021" s="56">
        <v>44498</v>
      </c>
      <c r="I4021" s="56">
        <v>44498</v>
      </c>
      <c r="J4021" s="55">
        <v>0</v>
      </c>
      <c r="W4021" s="55" t="s">
        <v>1336</v>
      </c>
      <c r="X4021" s="55" t="s">
        <v>1336</v>
      </c>
      <c r="Y4021" s="55">
        <v>20</v>
      </c>
      <c r="AD4021" s="55">
        <v>0</v>
      </c>
      <c r="AE4021" s="55" t="s">
        <v>1339</v>
      </c>
      <c r="AF4021" s="55" t="s">
        <v>1352</v>
      </c>
      <c r="AG4021" s="55" t="s">
        <v>1353</v>
      </c>
      <c r="AI4021" s="55">
        <v>510</v>
      </c>
      <c r="AJ4021" s="55" t="s">
        <v>17570</v>
      </c>
      <c r="AK4021" s="55">
        <v>0</v>
      </c>
      <c r="AL4021" s="55" t="s">
        <v>4394</v>
      </c>
      <c r="AN4021" s="55">
        <v>2</v>
      </c>
      <c r="AQ4021" s="55" t="s">
        <v>1238</v>
      </c>
      <c r="AR4021" s="56">
        <v>44462</v>
      </c>
      <c r="AS4021" s="57">
        <v>0.31953703703703701</v>
      </c>
      <c r="AT4021" s="56">
        <v>44462</v>
      </c>
      <c r="AU4021" s="57">
        <v>0.33407407407407402</v>
      </c>
      <c r="AV4021" s="55" t="s">
        <v>1355</v>
      </c>
      <c r="AW4021" s="55" t="s">
        <v>1345</v>
      </c>
      <c r="AX4021" s="55" t="s">
        <v>1346</v>
      </c>
      <c r="AZ4021" s="55">
        <v>0</v>
      </c>
      <c r="BA4021" s="55">
        <v>0</v>
      </c>
      <c r="BB4021" s="55">
        <v>0</v>
      </c>
      <c r="BF4021" s="55" t="s">
        <v>1418</v>
      </c>
      <c r="BG4021" s="55">
        <v>4</v>
      </c>
      <c r="BH4021" s="55" t="s">
        <v>48</v>
      </c>
      <c r="BI4021" s="55" t="s">
        <v>244</v>
      </c>
      <c r="BJ4021" s="55">
        <v>0</v>
      </c>
      <c r="BK4021" s="55">
        <v>0</v>
      </c>
      <c r="BL4021" s="55">
        <v>0</v>
      </c>
      <c r="BM4021" s="55">
        <v>0</v>
      </c>
      <c r="BN4021" s="55">
        <v>0</v>
      </c>
      <c r="BO4021" s="55">
        <v>0</v>
      </c>
      <c r="BP4021" s="55">
        <v>0</v>
      </c>
      <c r="BQ4021" s="55">
        <v>0</v>
      </c>
      <c r="BR4021" s="55">
        <v>0</v>
      </c>
      <c r="BS4021" s="55">
        <v>0</v>
      </c>
      <c r="BZ4021" s="55">
        <v>0</v>
      </c>
      <c r="CA4021" s="55" t="s">
        <v>1419</v>
      </c>
      <c r="CB4021" s="55" t="s">
        <v>1357</v>
      </c>
    </row>
    <row r="4022" spans="1:80">
      <c r="A4022" s="55" t="s">
        <v>17571</v>
      </c>
      <c r="B4022" s="55">
        <v>3</v>
      </c>
      <c r="C4022" s="55" t="s">
        <v>17572</v>
      </c>
      <c r="D4022" s="55" t="s">
        <v>17573</v>
      </c>
      <c r="E4022" s="55">
        <v>1</v>
      </c>
      <c r="F4022" s="55">
        <v>1</v>
      </c>
      <c r="G4022" s="56">
        <v>44127</v>
      </c>
      <c r="H4022" s="56">
        <v>44127</v>
      </c>
      <c r="I4022" s="56">
        <v>44127</v>
      </c>
      <c r="J4022" s="55">
        <v>1</v>
      </c>
      <c r="K4022" s="56">
        <v>44132</v>
      </c>
      <c r="W4022" s="55" t="s">
        <v>1336</v>
      </c>
      <c r="X4022" s="55" t="s">
        <v>1336</v>
      </c>
      <c r="Y4022" s="55">
        <v>20</v>
      </c>
      <c r="AD4022" s="55">
        <v>0</v>
      </c>
      <c r="AE4022" s="55" t="s">
        <v>1339</v>
      </c>
      <c r="AF4022" s="55" t="s">
        <v>1352</v>
      </c>
      <c r="AG4022" s="55" t="s">
        <v>1353</v>
      </c>
      <c r="AI4022" s="55">
        <v>510</v>
      </c>
      <c r="AJ4022" s="55" t="s">
        <v>17573</v>
      </c>
      <c r="AK4022" s="55">
        <v>0</v>
      </c>
      <c r="AL4022" s="55" t="s">
        <v>17574</v>
      </c>
      <c r="AN4022" s="55">
        <v>3</v>
      </c>
      <c r="AQ4022" s="55" t="s">
        <v>1235</v>
      </c>
      <c r="AR4022" s="56">
        <v>44112</v>
      </c>
      <c r="AS4022" s="57">
        <v>0.63761574074074068</v>
      </c>
      <c r="AT4022" s="56">
        <v>44132</v>
      </c>
      <c r="AU4022" s="57">
        <v>0.6308449074074074</v>
      </c>
      <c r="AV4022" s="55" t="s">
        <v>1355</v>
      </c>
      <c r="AW4022" s="55" t="s">
        <v>1355</v>
      </c>
      <c r="AX4022" s="55" t="s">
        <v>1356</v>
      </c>
      <c r="AY4022" s="55" t="s">
        <v>17575</v>
      </c>
      <c r="AZ4022" s="55">
        <v>2</v>
      </c>
      <c r="BA4022" s="55">
        <v>3</v>
      </c>
      <c r="BB4022" s="55">
        <v>1</v>
      </c>
      <c r="CB4022" s="55" t="s">
        <v>1357</v>
      </c>
    </row>
    <row r="4023" spans="1:80">
      <c r="A4023" s="55" t="s">
        <v>17576</v>
      </c>
      <c r="B4023" s="55">
        <v>3</v>
      </c>
      <c r="C4023" s="55" t="s">
        <v>370</v>
      </c>
      <c r="D4023" s="55" t="s">
        <v>655</v>
      </c>
      <c r="E4023" s="55">
        <v>1</v>
      </c>
      <c r="F4023" s="55">
        <v>1</v>
      </c>
      <c r="G4023" s="56">
        <v>44316</v>
      </c>
      <c r="H4023" s="56">
        <v>44316</v>
      </c>
      <c r="I4023" s="56">
        <v>44316</v>
      </c>
      <c r="J4023" s="55">
        <v>1</v>
      </c>
      <c r="K4023" s="56">
        <v>44371</v>
      </c>
      <c r="W4023" s="55" t="s">
        <v>1336</v>
      </c>
      <c r="X4023" s="55" t="s">
        <v>1336</v>
      </c>
      <c r="Y4023" s="55">
        <v>20</v>
      </c>
      <c r="AD4023" s="55">
        <v>167</v>
      </c>
      <c r="AE4023" s="55" t="s">
        <v>1339</v>
      </c>
      <c r="AF4023" s="55" t="s">
        <v>1352</v>
      </c>
      <c r="AG4023" s="55" t="s">
        <v>1353</v>
      </c>
      <c r="AI4023" s="55">
        <v>510</v>
      </c>
      <c r="AJ4023" s="55" t="s">
        <v>655</v>
      </c>
      <c r="AK4023" s="55">
        <v>0</v>
      </c>
      <c r="AL4023" s="55" t="s">
        <v>17577</v>
      </c>
      <c r="AN4023" s="55">
        <v>4</v>
      </c>
      <c r="AQ4023" s="55" t="s">
        <v>1235</v>
      </c>
      <c r="AR4023" s="56">
        <v>44281</v>
      </c>
      <c r="AS4023" s="57">
        <v>0.53579861111111116</v>
      </c>
      <c r="AT4023" s="56">
        <v>44372</v>
      </c>
      <c r="AU4023" s="57">
        <v>0.36910879629629628</v>
      </c>
      <c r="AV4023" s="55" t="s">
        <v>1355</v>
      </c>
      <c r="AW4023" s="55" t="s">
        <v>1355</v>
      </c>
      <c r="AX4023" s="55" t="s">
        <v>1490</v>
      </c>
      <c r="AY4023" s="55" t="s">
        <v>656</v>
      </c>
      <c r="AZ4023" s="55">
        <v>3</v>
      </c>
      <c r="BA4023" s="55" t="s">
        <v>1347</v>
      </c>
      <c r="BB4023" s="55">
        <v>1</v>
      </c>
      <c r="CB4023" s="55" t="s">
        <v>1357</v>
      </c>
    </row>
    <row r="4024" spans="1:80">
      <c r="A4024" s="55" t="s">
        <v>17578</v>
      </c>
      <c r="B4024" s="55">
        <v>2</v>
      </c>
      <c r="C4024" s="55" t="s">
        <v>17579</v>
      </c>
      <c r="D4024" s="55" t="s">
        <v>656</v>
      </c>
      <c r="E4024" s="55">
        <v>0</v>
      </c>
      <c r="F4024" s="55">
        <v>1</v>
      </c>
      <c r="G4024" s="56">
        <v>44314</v>
      </c>
      <c r="H4024" s="56">
        <v>44314</v>
      </c>
      <c r="I4024" s="56">
        <v>44314</v>
      </c>
      <c r="J4024" s="55">
        <v>1</v>
      </c>
      <c r="K4024" s="56">
        <v>44371</v>
      </c>
      <c r="L4024" s="56">
        <v>44285</v>
      </c>
      <c r="M4024" s="56">
        <v>44314</v>
      </c>
      <c r="N4024" s="55">
        <v>1</v>
      </c>
      <c r="O4024" s="55">
        <v>1</v>
      </c>
      <c r="P4024" s="55">
        <v>1</v>
      </c>
      <c r="Q4024" s="56">
        <v>44371</v>
      </c>
      <c r="R4024" s="55">
        <v>0</v>
      </c>
      <c r="T4024" s="55">
        <v>5159697006</v>
      </c>
      <c r="U4024" s="55" t="s">
        <v>17580</v>
      </c>
      <c r="V4024" s="55" t="s">
        <v>17579</v>
      </c>
      <c r="W4024" s="55" t="s">
        <v>1336</v>
      </c>
      <c r="X4024" s="55" t="s">
        <v>1336</v>
      </c>
      <c r="Y4024" s="55">
        <v>0</v>
      </c>
      <c r="Z4024" s="55" t="s">
        <v>1419</v>
      </c>
      <c r="AA4024" s="55" t="s">
        <v>1338</v>
      </c>
      <c r="AB4024" s="55">
        <v>167</v>
      </c>
      <c r="AC4024" s="55">
        <v>167</v>
      </c>
      <c r="AD4024" s="55">
        <v>0</v>
      </c>
      <c r="AE4024" s="55" t="s">
        <v>1339</v>
      </c>
      <c r="AF4024" s="55" t="s">
        <v>3146</v>
      </c>
      <c r="AG4024" s="55" t="s">
        <v>3147</v>
      </c>
      <c r="AH4024" s="55" t="s">
        <v>1235</v>
      </c>
      <c r="AJ4024" s="55" t="s">
        <v>656</v>
      </c>
      <c r="AK4024" s="55">
        <v>0</v>
      </c>
      <c r="AL4024" s="55" t="s">
        <v>17577</v>
      </c>
      <c r="AN4024" s="55">
        <v>4</v>
      </c>
      <c r="AO4024" s="55" t="s">
        <v>17581</v>
      </c>
      <c r="AR4024" s="56">
        <v>44285</v>
      </c>
      <c r="AS4024" s="57">
        <v>0.33141203703703703</v>
      </c>
      <c r="AT4024" s="56">
        <v>44371</v>
      </c>
      <c r="AU4024" s="57">
        <v>0.34449074074074071</v>
      </c>
      <c r="AV4024" s="55" t="s">
        <v>1345</v>
      </c>
      <c r="AW4024" s="55" t="s">
        <v>1345</v>
      </c>
      <c r="AX4024" s="55" t="s">
        <v>1346</v>
      </c>
      <c r="CB4024" s="55" t="s">
        <v>3137</v>
      </c>
    </row>
    <row r="4025" spans="1:80">
      <c r="A4025" s="55" t="s">
        <v>17582</v>
      </c>
      <c r="B4025" s="55">
        <v>3</v>
      </c>
      <c r="C4025" s="55" t="s">
        <v>17583</v>
      </c>
      <c r="D4025" s="55" t="s">
        <v>17584</v>
      </c>
      <c r="E4025" s="55">
        <v>1</v>
      </c>
      <c r="F4025" s="55">
        <v>1</v>
      </c>
      <c r="G4025" s="56">
        <v>44127</v>
      </c>
      <c r="H4025" s="56">
        <v>44127</v>
      </c>
      <c r="I4025" s="56">
        <v>44127</v>
      </c>
      <c r="J4025" s="55">
        <v>1</v>
      </c>
      <c r="K4025" s="56">
        <v>44132</v>
      </c>
      <c r="W4025" s="55" t="s">
        <v>1336</v>
      </c>
      <c r="X4025" s="55" t="s">
        <v>1336</v>
      </c>
      <c r="Y4025" s="55">
        <v>20</v>
      </c>
      <c r="AD4025" s="55">
        <v>0</v>
      </c>
      <c r="AE4025" s="55" t="s">
        <v>1339</v>
      </c>
      <c r="AF4025" s="55" t="s">
        <v>1352</v>
      </c>
      <c r="AG4025" s="55" t="s">
        <v>1353</v>
      </c>
      <c r="AI4025" s="55">
        <v>510</v>
      </c>
      <c r="AJ4025" s="55" t="s">
        <v>17584</v>
      </c>
      <c r="AK4025" s="55">
        <v>0</v>
      </c>
      <c r="AL4025" s="55" t="s">
        <v>17574</v>
      </c>
      <c r="AN4025" s="55">
        <v>3</v>
      </c>
      <c r="AQ4025" s="55" t="s">
        <v>1235</v>
      </c>
      <c r="AR4025" s="56">
        <v>44112</v>
      </c>
      <c r="AS4025" s="57">
        <v>0.63795138888888892</v>
      </c>
      <c r="AT4025" s="56">
        <v>44132</v>
      </c>
      <c r="AU4025" s="57">
        <v>0.6308449074074074</v>
      </c>
      <c r="AV4025" s="55" t="s">
        <v>1355</v>
      </c>
      <c r="AW4025" s="55" t="s">
        <v>1355</v>
      </c>
      <c r="AX4025" s="55" t="s">
        <v>1356</v>
      </c>
      <c r="AY4025" s="55" t="s">
        <v>17585</v>
      </c>
      <c r="AZ4025" s="55">
        <v>2</v>
      </c>
      <c r="BA4025" s="55">
        <v>3</v>
      </c>
      <c r="BB4025" s="55">
        <v>1</v>
      </c>
      <c r="CB4025" s="55" t="s">
        <v>1357</v>
      </c>
    </row>
    <row r="4026" spans="1:80">
      <c r="A4026" s="55" t="s">
        <v>17586</v>
      </c>
      <c r="B4026" s="55">
        <v>3</v>
      </c>
      <c r="C4026" s="55" t="s">
        <v>371</v>
      </c>
      <c r="D4026" s="55" t="s">
        <v>657</v>
      </c>
      <c r="E4026" s="55">
        <v>1</v>
      </c>
      <c r="F4026" s="55">
        <v>1</v>
      </c>
      <c r="G4026" s="56">
        <v>44316</v>
      </c>
      <c r="H4026" s="56">
        <v>44316</v>
      </c>
      <c r="I4026" s="56">
        <v>44316</v>
      </c>
      <c r="J4026" s="55">
        <v>1</v>
      </c>
      <c r="K4026" s="56">
        <v>44371</v>
      </c>
      <c r="W4026" s="55" t="s">
        <v>1336</v>
      </c>
      <c r="X4026" s="55" t="s">
        <v>1336</v>
      </c>
      <c r="Y4026" s="55">
        <v>20</v>
      </c>
      <c r="AD4026" s="55">
        <v>167</v>
      </c>
      <c r="AE4026" s="55" t="s">
        <v>1339</v>
      </c>
      <c r="AF4026" s="55" t="s">
        <v>1352</v>
      </c>
      <c r="AG4026" s="55" t="s">
        <v>1353</v>
      </c>
      <c r="AI4026" s="55">
        <v>510</v>
      </c>
      <c r="AJ4026" s="55" t="s">
        <v>657</v>
      </c>
      <c r="AK4026" s="55">
        <v>0</v>
      </c>
      <c r="AL4026" s="55" t="s">
        <v>17577</v>
      </c>
      <c r="AN4026" s="55">
        <v>4</v>
      </c>
      <c r="AQ4026" s="55" t="s">
        <v>1235</v>
      </c>
      <c r="AR4026" s="56">
        <v>44281</v>
      </c>
      <c r="AS4026" s="57">
        <v>0.53623842592592597</v>
      </c>
      <c r="AT4026" s="56">
        <v>44372</v>
      </c>
      <c r="AU4026" s="57">
        <v>0.36967592592592591</v>
      </c>
      <c r="AV4026" s="55" t="s">
        <v>1355</v>
      </c>
      <c r="AW4026" s="55" t="s">
        <v>1355</v>
      </c>
      <c r="AX4026" s="55" t="s">
        <v>1490</v>
      </c>
      <c r="AY4026" s="55" t="s">
        <v>658</v>
      </c>
      <c r="AZ4026" s="55">
        <v>3</v>
      </c>
      <c r="BA4026" s="55" t="s">
        <v>1347</v>
      </c>
      <c r="BB4026" s="55">
        <v>1</v>
      </c>
      <c r="CB4026" s="55" t="s">
        <v>1357</v>
      </c>
    </row>
    <row r="4027" spans="1:80">
      <c r="A4027" s="55" t="s">
        <v>17587</v>
      </c>
      <c r="B4027" s="55">
        <v>2</v>
      </c>
      <c r="C4027" s="55" t="s">
        <v>17588</v>
      </c>
      <c r="D4027" s="55" t="s">
        <v>658</v>
      </c>
      <c r="E4027" s="55">
        <v>0</v>
      </c>
      <c r="F4027" s="55">
        <v>1</v>
      </c>
      <c r="G4027" s="56">
        <v>44314</v>
      </c>
      <c r="H4027" s="56">
        <v>44314</v>
      </c>
      <c r="I4027" s="56">
        <v>44314</v>
      </c>
      <c r="J4027" s="55">
        <v>1</v>
      </c>
      <c r="K4027" s="56">
        <v>44371</v>
      </c>
      <c r="L4027" s="56">
        <v>44285</v>
      </c>
      <c r="M4027" s="56">
        <v>44314</v>
      </c>
      <c r="N4027" s="55">
        <v>1</v>
      </c>
      <c r="O4027" s="55">
        <v>1</v>
      </c>
      <c r="P4027" s="55">
        <v>1</v>
      </c>
      <c r="Q4027" s="56">
        <v>44371</v>
      </c>
      <c r="R4027" s="55">
        <v>0</v>
      </c>
      <c r="T4027" s="55">
        <v>5159708005</v>
      </c>
      <c r="U4027" s="55" t="s">
        <v>17589</v>
      </c>
      <c r="V4027" s="55" t="s">
        <v>17588</v>
      </c>
      <c r="W4027" s="55" t="s">
        <v>1336</v>
      </c>
      <c r="X4027" s="55" t="s">
        <v>1336</v>
      </c>
      <c r="Y4027" s="55">
        <v>0</v>
      </c>
      <c r="Z4027" s="55" t="s">
        <v>1419</v>
      </c>
      <c r="AA4027" s="55" t="s">
        <v>1338</v>
      </c>
      <c r="AB4027" s="55">
        <v>167</v>
      </c>
      <c r="AC4027" s="55">
        <v>167</v>
      </c>
      <c r="AD4027" s="55">
        <v>0</v>
      </c>
      <c r="AE4027" s="55" t="s">
        <v>1339</v>
      </c>
      <c r="AF4027" s="55" t="s">
        <v>3146</v>
      </c>
      <c r="AG4027" s="55" t="s">
        <v>3147</v>
      </c>
      <c r="AH4027" s="55" t="s">
        <v>1235</v>
      </c>
      <c r="AJ4027" s="55" t="s">
        <v>658</v>
      </c>
      <c r="AK4027" s="55">
        <v>0</v>
      </c>
      <c r="AL4027" s="55" t="s">
        <v>17577</v>
      </c>
      <c r="AN4027" s="55">
        <v>4</v>
      </c>
      <c r="AO4027" s="55" t="s">
        <v>17590</v>
      </c>
      <c r="AR4027" s="56">
        <v>44285</v>
      </c>
      <c r="AS4027" s="57">
        <v>0.33153935185185185</v>
      </c>
      <c r="AT4027" s="56">
        <v>44371</v>
      </c>
      <c r="AU4027" s="57">
        <v>0.34449074074074071</v>
      </c>
      <c r="AV4027" s="55" t="s">
        <v>1345</v>
      </c>
      <c r="AW4027" s="55" t="s">
        <v>1345</v>
      </c>
      <c r="AX4027" s="55" t="s">
        <v>1346</v>
      </c>
      <c r="CB4027" s="55" t="s">
        <v>3137</v>
      </c>
    </row>
    <row r="4028" spans="1:80">
      <c r="A4028" s="55" t="s">
        <v>17591</v>
      </c>
      <c r="B4028" s="55">
        <v>3</v>
      </c>
      <c r="C4028" s="55" t="s">
        <v>372</v>
      </c>
      <c r="D4028" s="55" t="s">
        <v>822</v>
      </c>
      <c r="E4028" s="55">
        <v>1</v>
      </c>
      <c r="F4028" s="55">
        <v>1</v>
      </c>
      <c r="G4028" s="56">
        <v>44316</v>
      </c>
      <c r="H4028" s="56">
        <v>44316</v>
      </c>
      <c r="I4028" s="56">
        <v>44316</v>
      </c>
      <c r="J4028" s="55">
        <v>1</v>
      </c>
      <c r="K4028" s="56">
        <v>44399</v>
      </c>
      <c r="W4028" s="55" t="s">
        <v>1336</v>
      </c>
      <c r="X4028" s="55" t="s">
        <v>1336</v>
      </c>
      <c r="Y4028" s="55">
        <v>20</v>
      </c>
      <c r="AD4028" s="55">
        <v>167</v>
      </c>
      <c r="AE4028" s="55" t="s">
        <v>1339</v>
      </c>
      <c r="AF4028" s="55" t="s">
        <v>1352</v>
      </c>
      <c r="AG4028" s="55" t="s">
        <v>1353</v>
      </c>
      <c r="AI4028" s="55">
        <v>510</v>
      </c>
      <c r="AJ4028" s="55" t="s">
        <v>822</v>
      </c>
      <c r="AK4028" s="55">
        <v>0</v>
      </c>
      <c r="AL4028" s="55" t="s">
        <v>17592</v>
      </c>
      <c r="AN4028" s="55">
        <v>3</v>
      </c>
      <c r="AQ4028" s="55" t="s">
        <v>1235</v>
      </c>
      <c r="AR4028" s="56">
        <v>44281</v>
      </c>
      <c r="AS4028" s="57">
        <v>0.53664351851851855</v>
      </c>
      <c r="AT4028" s="56">
        <v>44399</v>
      </c>
      <c r="AU4028" s="57">
        <v>0.33523148148148146</v>
      </c>
      <c r="AV4028" s="55" t="s">
        <v>1355</v>
      </c>
      <c r="AW4028" s="55" t="s">
        <v>1355</v>
      </c>
      <c r="AX4028" s="55" t="s">
        <v>1490</v>
      </c>
      <c r="AY4028" s="55" t="s">
        <v>823</v>
      </c>
      <c r="AZ4028" s="55">
        <v>3</v>
      </c>
      <c r="BA4028" s="55" t="s">
        <v>1347</v>
      </c>
      <c r="BB4028" s="55">
        <v>1</v>
      </c>
      <c r="CB4028" s="55" t="s">
        <v>1357</v>
      </c>
    </row>
    <row r="4029" spans="1:80">
      <c r="A4029" s="55" t="s">
        <v>17593</v>
      </c>
      <c r="B4029" s="55">
        <v>2</v>
      </c>
      <c r="C4029" s="55" t="s">
        <v>17594</v>
      </c>
      <c r="D4029" s="55" t="s">
        <v>823</v>
      </c>
      <c r="E4029" s="55">
        <v>0</v>
      </c>
      <c r="F4029" s="55">
        <v>1</v>
      </c>
      <c r="G4029" s="56">
        <v>44314</v>
      </c>
      <c r="H4029" s="56">
        <v>44314</v>
      </c>
      <c r="I4029" s="56">
        <v>44314</v>
      </c>
      <c r="J4029" s="55">
        <v>1</v>
      </c>
      <c r="K4029" s="56">
        <v>44392</v>
      </c>
      <c r="L4029" s="56">
        <v>44285</v>
      </c>
      <c r="M4029" s="56">
        <v>44314</v>
      </c>
      <c r="N4029" s="55">
        <v>1</v>
      </c>
      <c r="O4029" s="55">
        <v>1</v>
      </c>
      <c r="P4029" s="55">
        <v>1</v>
      </c>
      <c r="Q4029" s="56">
        <v>44392</v>
      </c>
      <c r="R4029" s="55">
        <v>0</v>
      </c>
      <c r="T4029" s="55">
        <v>5159324000</v>
      </c>
      <c r="U4029" s="55" t="s">
        <v>17595</v>
      </c>
      <c r="V4029" s="55" t="s">
        <v>17594</v>
      </c>
      <c r="W4029" s="55" t="s">
        <v>1336</v>
      </c>
      <c r="X4029" s="55" t="s">
        <v>1336</v>
      </c>
      <c r="Y4029" s="55">
        <v>0</v>
      </c>
      <c r="Z4029" s="55" t="s">
        <v>1419</v>
      </c>
      <c r="AA4029" s="55" t="s">
        <v>1338</v>
      </c>
      <c r="AB4029" s="55">
        <v>795</v>
      </c>
      <c r="AC4029" s="55">
        <v>795</v>
      </c>
      <c r="AD4029" s="55">
        <v>0</v>
      </c>
      <c r="AE4029" s="55" t="s">
        <v>1339</v>
      </c>
      <c r="AF4029" s="55" t="s">
        <v>3146</v>
      </c>
      <c r="AG4029" s="55" t="s">
        <v>3147</v>
      </c>
      <c r="AH4029" s="55" t="s">
        <v>1235</v>
      </c>
      <c r="AJ4029" s="55" t="s">
        <v>823</v>
      </c>
      <c r="AK4029" s="55">
        <v>0</v>
      </c>
      <c r="AL4029" s="55" t="s">
        <v>17592</v>
      </c>
      <c r="AN4029" s="55">
        <v>3</v>
      </c>
      <c r="AO4029" s="55" t="s">
        <v>17596</v>
      </c>
      <c r="AR4029" s="56">
        <v>44285</v>
      </c>
      <c r="AS4029" s="57">
        <v>0.33167824074074076</v>
      </c>
      <c r="AT4029" s="56">
        <v>44392</v>
      </c>
      <c r="AU4029" s="57">
        <v>0.60423611111111108</v>
      </c>
      <c r="AV4029" s="55" t="s">
        <v>1345</v>
      </c>
      <c r="AW4029" s="55" t="s">
        <v>1345</v>
      </c>
      <c r="AX4029" s="55" t="s">
        <v>1346</v>
      </c>
      <c r="CB4029" s="55" t="s">
        <v>3137</v>
      </c>
    </row>
    <row r="4030" spans="1:80">
      <c r="A4030" s="55" t="s">
        <v>17597</v>
      </c>
      <c r="B4030" s="55">
        <v>3</v>
      </c>
      <c r="C4030" s="55" t="s">
        <v>373</v>
      </c>
      <c r="D4030" s="55" t="s">
        <v>824</v>
      </c>
      <c r="E4030" s="55">
        <v>1</v>
      </c>
      <c r="F4030" s="55">
        <v>1</v>
      </c>
      <c r="G4030" s="56">
        <v>44316</v>
      </c>
      <c r="H4030" s="56">
        <v>44316</v>
      </c>
      <c r="I4030" s="56">
        <v>44316</v>
      </c>
      <c r="J4030" s="55">
        <v>1</v>
      </c>
      <c r="K4030" s="56">
        <v>44399</v>
      </c>
      <c r="W4030" s="55" t="s">
        <v>1336</v>
      </c>
      <c r="X4030" s="55" t="s">
        <v>1336</v>
      </c>
      <c r="Y4030" s="55">
        <v>20</v>
      </c>
      <c r="AD4030" s="55">
        <v>167</v>
      </c>
      <c r="AE4030" s="55" t="s">
        <v>1339</v>
      </c>
      <c r="AF4030" s="55" t="s">
        <v>1352</v>
      </c>
      <c r="AG4030" s="55" t="s">
        <v>1353</v>
      </c>
      <c r="AI4030" s="55">
        <v>510</v>
      </c>
      <c r="AJ4030" s="55" t="s">
        <v>824</v>
      </c>
      <c r="AK4030" s="55">
        <v>0</v>
      </c>
      <c r="AL4030" s="55" t="s">
        <v>17592</v>
      </c>
      <c r="AN4030" s="55">
        <v>3</v>
      </c>
      <c r="AQ4030" s="55" t="s">
        <v>1235</v>
      </c>
      <c r="AR4030" s="56">
        <v>44281</v>
      </c>
      <c r="AS4030" s="57">
        <v>0.53712962962962962</v>
      </c>
      <c r="AT4030" s="56">
        <v>44399</v>
      </c>
      <c r="AU4030" s="57">
        <v>0.33577546296296296</v>
      </c>
      <c r="AV4030" s="55" t="s">
        <v>1355</v>
      </c>
      <c r="AW4030" s="55" t="s">
        <v>1355</v>
      </c>
      <c r="AX4030" s="55" t="s">
        <v>1490</v>
      </c>
      <c r="AY4030" s="55" t="s">
        <v>825</v>
      </c>
      <c r="AZ4030" s="55">
        <v>3</v>
      </c>
      <c r="BA4030" s="55" t="s">
        <v>1347</v>
      </c>
      <c r="BB4030" s="55">
        <v>1</v>
      </c>
      <c r="CB4030" s="55" t="s">
        <v>1357</v>
      </c>
    </row>
    <row r="4031" spans="1:80">
      <c r="A4031" s="55" t="s">
        <v>17598</v>
      </c>
      <c r="B4031" s="55">
        <v>2</v>
      </c>
      <c r="C4031" s="55" t="s">
        <v>17599</v>
      </c>
      <c r="D4031" s="55" t="s">
        <v>825</v>
      </c>
      <c r="E4031" s="55">
        <v>0</v>
      </c>
      <c r="F4031" s="55">
        <v>1</v>
      </c>
      <c r="G4031" s="56">
        <v>44314</v>
      </c>
      <c r="H4031" s="56">
        <v>44314</v>
      </c>
      <c r="I4031" s="56">
        <v>44314</v>
      </c>
      <c r="J4031" s="55">
        <v>1</v>
      </c>
      <c r="K4031" s="56">
        <v>44392</v>
      </c>
      <c r="L4031" s="56">
        <v>44285</v>
      </c>
      <c r="M4031" s="56">
        <v>44314</v>
      </c>
      <c r="N4031" s="55">
        <v>1</v>
      </c>
      <c r="O4031" s="55">
        <v>1</v>
      </c>
      <c r="P4031" s="55">
        <v>1</v>
      </c>
      <c r="Q4031" s="56">
        <v>44392</v>
      </c>
      <c r="R4031" s="55">
        <v>0</v>
      </c>
      <c r="T4031" s="55">
        <v>5159886007</v>
      </c>
      <c r="U4031" s="55" t="s">
        <v>17600</v>
      </c>
      <c r="V4031" s="55" t="s">
        <v>17599</v>
      </c>
      <c r="W4031" s="55" t="s">
        <v>1336</v>
      </c>
      <c r="X4031" s="55" t="s">
        <v>1336</v>
      </c>
      <c r="Y4031" s="55">
        <v>0</v>
      </c>
      <c r="Z4031" s="55" t="s">
        <v>1419</v>
      </c>
      <c r="AA4031" s="55" t="s">
        <v>1338</v>
      </c>
      <c r="AB4031" s="55">
        <v>500</v>
      </c>
      <c r="AC4031" s="55">
        <v>500</v>
      </c>
      <c r="AD4031" s="55">
        <v>0</v>
      </c>
      <c r="AE4031" s="55" t="s">
        <v>1339</v>
      </c>
      <c r="AF4031" s="55" t="s">
        <v>3146</v>
      </c>
      <c r="AG4031" s="55" t="s">
        <v>3147</v>
      </c>
      <c r="AH4031" s="55" t="s">
        <v>1235</v>
      </c>
      <c r="AJ4031" s="55" t="s">
        <v>825</v>
      </c>
      <c r="AK4031" s="55">
        <v>0</v>
      </c>
      <c r="AL4031" s="55" t="s">
        <v>17592</v>
      </c>
      <c r="AN4031" s="55">
        <v>3</v>
      </c>
      <c r="AO4031" s="55" t="s">
        <v>17601</v>
      </c>
      <c r="AR4031" s="56">
        <v>44285</v>
      </c>
      <c r="AS4031" s="57">
        <v>0.33179398148148148</v>
      </c>
      <c r="AT4031" s="56">
        <v>44392</v>
      </c>
      <c r="AU4031" s="57">
        <v>0.60490740740740734</v>
      </c>
      <c r="AV4031" s="55" t="s">
        <v>1345</v>
      </c>
      <c r="AW4031" s="55" t="s">
        <v>1345</v>
      </c>
      <c r="AX4031" s="55" t="s">
        <v>1346</v>
      </c>
      <c r="CB4031" s="55" t="s">
        <v>3137</v>
      </c>
    </row>
    <row r="4032" spans="1:80">
      <c r="A4032" s="55" t="s">
        <v>17602</v>
      </c>
      <c r="B4032" s="55">
        <v>2</v>
      </c>
      <c r="C4032" s="55" t="s">
        <v>17603</v>
      </c>
      <c r="D4032" s="55" t="s">
        <v>17604</v>
      </c>
      <c r="E4032" s="55">
        <v>1</v>
      </c>
      <c r="F4032" s="55">
        <v>1</v>
      </c>
      <c r="G4032" s="56">
        <v>44211</v>
      </c>
      <c r="H4032" s="56">
        <v>44211</v>
      </c>
      <c r="I4032" s="56">
        <v>44211</v>
      </c>
      <c r="J4032" s="55">
        <v>1</v>
      </c>
      <c r="K4032" s="56">
        <v>44322</v>
      </c>
      <c r="L4032" s="56">
        <v>44123</v>
      </c>
      <c r="M4032" s="56">
        <v>44211</v>
      </c>
      <c r="N4032" s="55">
        <v>1</v>
      </c>
      <c r="O4032" s="55">
        <v>1</v>
      </c>
      <c r="P4032" s="55">
        <v>1</v>
      </c>
      <c r="Q4032" s="56">
        <v>44322</v>
      </c>
      <c r="R4032" s="55">
        <v>0</v>
      </c>
      <c r="T4032" s="55">
        <v>5148692003</v>
      </c>
      <c r="U4032" s="55" t="s">
        <v>17605</v>
      </c>
      <c r="V4032" s="55" t="s">
        <v>17603</v>
      </c>
      <c r="W4032" s="55" t="s">
        <v>1336</v>
      </c>
      <c r="X4032" s="55" t="s">
        <v>1336</v>
      </c>
      <c r="Y4032" s="55">
        <v>0</v>
      </c>
      <c r="Z4032" s="55" t="s">
        <v>1419</v>
      </c>
      <c r="AA4032" s="55" t="s">
        <v>1338</v>
      </c>
      <c r="AB4032" s="55">
        <v>29190</v>
      </c>
      <c r="AC4032" s="55">
        <v>29190</v>
      </c>
      <c r="AD4032" s="55">
        <v>0</v>
      </c>
      <c r="AE4032" s="55" t="s">
        <v>1339</v>
      </c>
      <c r="AF4032" s="55" t="s">
        <v>3132</v>
      </c>
      <c r="AG4032" s="55" t="s">
        <v>3147</v>
      </c>
      <c r="AH4032" s="55" t="s">
        <v>1235</v>
      </c>
      <c r="AI4032" s="55">
        <v>510</v>
      </c>
      <c r="AJ4032" s="55" t="s">
        <v>17604</v>
      </c>
      <c r="AK4032" s="55">
        <v>0</v>
      </c>
      <c r="AL4032" s="55" t="s">
        <v>17592</v>
      </c>
      <c r="AN4032" s="55">
        <v>3</v>
      </c>
      <c r="AO4032" s="55" t="s">
        <v>17606</v>
      </c>
      <c r="AP4032" s="55">
        <v>0</v>
      </c>
      <c r="AR4032" s="56">
        <v>44123</v>
      </c>
      <c r="AS4032" s="57">
        <v>0.35599537037037038</v>
      </c>
      <c r="AT4032" s="56">
        <v>44322</v>
      </c>
      <c r="AU4032" s="57">
        <v>0.48125000000000001</v>
      </c>
      <c r="AV4032" s="55" t="s">
        <v>3374</v>
      </c>
      <c r="AW4032" s="55" t="s">
        <v>1345</v>
      </c>
      <c r="AX4032" s="55" t="s">
        <v>3200</v>
      </c>
      <c r="AZ4032" s="55" t="s">
        <v>1347</v>
      </c>
      <c r="BA4032" s="55" t="s">
        <v>1347</v>
      </c>
      <c r="BB4032" s="55" t="s">
        <v>1347</v>
      </c>
      <c r="CB4032" s="55" t="s">
        <v>3150</v>
      </c>
    </row>
    <row r="4033" spans="1:80">
      <c r="A4033" s="55" t="s">
        <v>17607</v>
      </c>
      <c r="B4033" s="55">
        <v>3</v>
      </c>
      <c r="C4033" s="55" t="s">
        <v>17608</v>
      </c>
      <c r="D4033" s="55" t="s">
        <v>17609</v>
      </c>
      <c r="E4033" s="55">
        <v>1</v>
      </c>
      <c r="F4033" s="55">
        <v>1</v>
      </c>
      <c r="G4033" s="56">
        <v>43951</v>
      </c>
      <c r="H4033" s="56">
        <v>43951</v>
      </c>
      <c r="I4033" s="56">
        <v>43951</v>
      </c>
      <c r="J4033" s="55">
        <v>1</v>
      </c>
      <c r="K4033" s="56">
        <v>44132</v>
      </c>
      <c r="W4033" s="55" t="s">
        <v>1336</v>
      </c>
      <c r="X4033" s="55" t="s">
        <v>1336</v>
      </c>
      <c r="Y4033" s="55">
        <v>20</v>
      </c>
      <c r="AD4033" s="55">
        <v>0</v>
      </c>
      <c r="AE4033" s="55" t="s">
        <v>1339</v>
      </c>
      <c r="AF4033" s="55" t="s">
        <v>1352</v>
      </c>
      <c r="AG4033" s="55" t="s">
        <v>1353</v>
      </c>
      <c r="AI4033" s="55">
        <v>510</v>
      </c>
      <c r="AJ4033" s="55" t="s">
        <v>17609</v>
      </c>
      <c r="AK4033" s="55">
        <v>0</v>
      </c>
      <c r="AL4033" s="55" t="s">
        <v>3343</v>
      </c>
      <c r="AN4033" s="55">
        <v>1</v>
      </c>
      <c r="AQ4033" s="55" t="s">
        <v>1235</v>
      </c>
      <c r="AR4033" s="56">
        <v>43897</v>
      </c>
      <c r="AS4033" s="57">
        <v>0.53097222222222229</v>
      </c>
      <c r="AT4033" s="56">
        <v>44132</v>
      </c>
      <c r="AU4033" s="57">
        <v>0.63083333333333336</v>
      </c>
      <c r="AV4033" s="55" t="s">
        <v>1355</v>
      </c>
      <c r="AW4033" s="55" t="s">
        <v>1355</v>
      </c>
      <c r="AX4033" s="55" t="s">
        <v>1356</v>
      </c>
      <c r="AY4033" s="55" t="s">
        <v>17610</v>
      </c>
      <c r="AZ4033" s="55">
        <v>2</v>
      </c>
      <c r="BA4033" s="55">
        <v>3</v>
      </c>
      <c r="BB4033" s="55">
        <v>1</v>
      </c>
      <c r="CB4033" s="55" t="s">
        <v>1357</v>
      </c>
    </row>
    <row r="4034" spans="1:80">
      <c r="A4034" s="55" t="s">
        <v>17611</v>
      </c>
      <c r="B4034" s="55">
        <v>3</v>
      </c>
      <c r="C4034" s="55" t="s">
        <v>374</v>
      </c>
      <c r="D4034" s="55" t="s">
        <v>659</v>
      </c>
      <c r="E4034" s="55">
        <v>1</v>
      </c>
      <c r="F4034" s="55">
        <v>1</v>
      </c>
      <c r="G4034" s="56">
        <v>44316</v>
      </c>
      <c r="H4034" s="56">
        <v>44316</v>
      </c>
      <c r="I4034" s="56">
        <v>44316</v>
      </c>
      <c r="J4034" s="55">
        <v>1</v>
      </c>
      <c r="K4034" s="56">
        <v>44371</v>
      </c>
      <c r="W4034" s="55" t="s">
        <v>1336</v>
      </c>
      <c r="X4034" s="55" t="s">
        <v>1336</v>
      </c>
      <c r="Y4034" s="55">
        <v>20</v>
      </c>
      <c r="AD4034" s="55">
        <v>167</v>
      </c>
      <c r="AE4034" s="55" t="s">
        <v>1339</v>
      </c>
      <c r="AF4034" s="55" t="s">
        <v>1352</v>
      </c>
      <c r="AG4034" s="55" t="s">
        <v>1353</v>
      </c>
      <c r="AI4034" s="55">
        <v>510</v>
      </c>
      <c r="AJ4034" s="55" t="s">
        <v>659</v>
      </c>
      <c r="AK4034" s="55">
        <v>0</v>
      </c>
      <c r="AL4034" s="55" t="s">
        <v>3343</v>
      </c>
      <c r="AN4034" s="55">
        <v>4</v>
      </c>
      <c r="AQ4034" s="55" t="s">
        <v>1235</v>
      </c>
      <c r="AR4034" s="56">
        <v>44281</v>
      </c>
      <c r="AS4034" s="57">
        <v>0.53756944444444443</v>
      </c>
      <c r="AT4034" s="56">
        <v>44372</v>
      </c>
      <c r="AU4034" s="57">
        <v>0.37047453703703703</v>
      </c>
      <c r="AV4034" s="55" t="s">
        <v>1355</v>
      </c>
      <c r="AW4034" s="55" t="s">
        <v>1355</v>
      </c>
      <c r="AX4034" s="55" t="s">
        <v>1490</v>
      </c>
      <c r="AY4034" s="55" t="s">
        <v>660</v>
      </c>
      <c r="AZ4034" s="55">
        <v>3</v>
      </c>
      <c r="BA4034" s="55" t="s">
        <v>1347</v>
      </c>
      <c r="BB4034" s="55">
        <v>1</v>
      </c>
      <c r="CB4034" s="55" t="s">
        <v>1357</v>
      </c>
    </row>
    <row r="4035" spans="1:80">
      <c r="A4035" s="55" t="s">
        <v>17612</v>
      </c>
      <c r="B4035" s="55">
        <v>2</v>
      </c>
      <c r="C4035" s="55" t="s">
        <v>17613</v>
      </c>
      <c r="D4035" s="55" t="s">
        <v>660</v>
      </c>
      <c r="E4035" s="55">
        <v>0</v>
      </c>
      <c r="F4035" s="55">
        <v>1</v>
      </c>
      <c r="G4035" s="56">
        <v>44314</v>
      </c>
      <c r="H4035" s="56">
        <v>44314</v>
      </c>
      <c r="I4035" s="56">
        <v>44314</v>
      </c>
      <c r="J4035" s="55">
        <v>1</v>
      </c>
      <c r="K4035" s="56">
        <v>44371</v>
      </c>
      <c r="L4035" s="56">
        <v>44285</v>
      </c>
      <c r="M4035" s="56">
        <v>44314</v>
      </c>
      <c r="N4035" s="55">
        <v>1</v>
      </c>
      <c r="O4035" s="55">
        <v>1</v>
      </c>
      <c r="P4035" s="55">
        <v>1</v>
      </c>
      <c r="Q4035" s="56">
        <v>44371</v>
      </c>
      <c r="R4035" s="55">
        <v>0</v>
      </c>
      <c r="T4035" s="55">
        <v>5160020003</v>
      </c>
      <c r="U4035" s="55" t="s">
        <v>17614</v>
      </c>
      <c r="V4035" s="55" t="s">
        <v>17613</v>
      </c>
      <c r="W4035" s="55" t="s">
        <v>1336</v>
      </c>
      <c r="X4035" s="55" t="s">
        <v>1336</v>
      </c>
      <c r="Y4035" s="55">
        <v>0</v>
      </c>
      <c r="Z4035" s="55" t="s">
        <v>1419</v>
      </c>
      <c r="AA4035" s="55" t="s">
        <v>1338</v>
      </c>
      <c r="AB4035" s="55">
        <v>167</v>
      </c>
      <c r="AC4035" s="55">
        <v>167</v>
      </c>
      <c r="AD4035" s="55">
        <v>0</v>
      </c>
      <c r="AE4035" s="55" t="s">
        <v>1339</v>
      </c>
      <c r="AF4035" s="55" t="s">
        <v>3146</v>
      </c>
      <c r="AG4035" s="55" t="s">
        <v>3147</v>
      </c>
      <c r="AH4035" s="55" t="s">
        <v>1235</v>
      </c>
      <c r="AJ4035" s="55" t="s">
        <v>660</v>
      </c>
      <c r="AK4035" s="55">
        <v>0</v>
      </c>
      <c r="AL4035" s="55" t="s">
        <v>3343</v>
      </c>
      <c r="AN4035" s="55">
        <v>4</v>
      </c>
      <c r="AO4035" s="55" t="s">
        <v>17615</v>
      </c>
      <c r="AR4035" s="56">
        <v>44285</v>
      </c>
      <c r="AS4035" s="57">
        <v>0.33346064814814813</v>
      </c>
      <c r="AT4035" s="56">
        <v>44371</v>
      </c>
      <c r="AU4035" s="57">
        <v>0.34449074074074071</v>
      </c>
      <c r="AV4035" s="55" t="s">
        <v>1345</v>
      </c>
      <c r="AW4035" s="55" t="s">
        <v>1345</v>
      </c>
      <c r="AX4035" s="55" t="s">
        <v>1346</v>
      </c>
      <c r="CB4035" s="55" t="s">
        <v>3137</v>
      </c>
    </row>
    <row r="4036" spans="1:80">
      <c r="A4036" s="55" t="s">
        <v>17616</v>
      </c>
      <c r="B4036" s="55">
        <v>3</v>
      </c>
      <c r="C4036" s="55" t="s">
        <v>17617</v>
      </c>
      <c r="D4036" s="55" t="s">
        <v>17618</v>
      </c>
      <c r="E4036" s="55">
        <v>1</v>
      </c>
      <c r="F4036" s="55">
        <v>1</v>
      </c>
      <c r="G4036" s="56">
        <v>43951</v>
      </c>
      <c r="H4036" s="56">
        <v>43951</v>
      </c>
      <c r="I4036" s="56">
        <v>43951</v>
      </c>
      <c r="J4036" s="55">
        <v>1</v>
      </c>
      <c r="K4036" s="56">
        <v>44132</v>
      </c>
      <c r="W4036" s="55" t="s">
        <v>1336</v>
      </c>
      <c r="X4036" s="55" t="s">
        <v>1336</v>
      </c>
      <c r="Y4036" s="55">
        <v>20</v>
      </c>
      <c r="AD4036" s="55">
        <v>0</v>
      </c>
      <c r="AE4036" s="55" t="s">
        <v>1339</v>
      </c>
      <c r="AF4036" s="55" t="s">
        <v>1352</v>
      </c>
      <c r="AG4036" s="55" t="s">
        <v>1353</v>
      </c>
      <c r="AI4036" s="55">
        <v>510</v>
      </c>
      <c r="AJ4036" s="55" t="s">
        <v>17618</v>
      </c>
      <c r="AK4036" s="55">
        <v>0</v>
      </c>
      <c r="AL4036" s="55" t="s">
        <v>3343</v>
      </c>
      <c r="AN4036" s="55">
        <v>1</v>
      </c>
      <c r="AQ4036" s="55" t="s">
        <v>1235</v>
      </c>
      <c r="AR4036" s="56">
        <v>43897</v>
      </c>
      <c r="AS4036" s="57">
        <v>0.53128472222222223</v>
      </c>
      <c r="AT4036" s="56">
        <v>44132</v>
      </c>
      <c r="AU4036" s="57">
        <v>0.6308449074074074</v>
      </c>
      <c r="AV4036" s="55" t="s">
        <v>1355</v>
      </c>
      <c r="AW4036" s="55" t="s">
        <v>1355</v>
      </c>
      <c r="AX4036" s="55" t="s">
        <v>1356</v>
      </c>
      <c r="AY4036" s="55" t="s">
        <v>17619</v>
      </c>
      <c r="AZ4036" s="55">
        <v>2</v>
      </c>
      <c r="BA4036" s="55">
        <v>3</v>
      </c>
      <c r="BB4036" s="55">
        <v>1</v>
      </c>
      <c r="CB4036" s="55" t="s">
        <v>1357</v>
      </c>
    </row>
    <row r="4037" spans="1:80">
      <c r="A4037" s="55" t="s">
        <v>17620</v>
      </c>
      <c r="B4037" s="55">
        <v>3</v>
      </c>
      <c r="C4037" s="55" t="s">
        <v>375</v>
      </c>
      <c r="D4037" s="55" t="s">
        <v>661</v>
      </c>
      <c r="E4037" s="55">
        <v>1</v>
      </c>
      <c r="F4037" s="55">
        <v>1</v>
      </c>
      <c r="G4037" s="56">
        <v>44316</v>
      </c>
      <c r="H4037" s="56">
        <v>44316</v>
      </c>
      <c r="I4037" s="56">
        <v>44316</v>
      </c>
      <c r="J4037" s="55">
        <v>1</v>
      </c>
      <c r="K4037" s="56">
        <v>44371</v>
      </c>
      <c r="W4037" s="55" t="s">
        <v>1336</v>
      </c>
      <c r="X4037" s="55" t="s">
        <v>1336</v>
      </c>
      <c r="Y4037" s="55">
        <v>20</v>
      </c>
      <c r="AD4037" s="55">
        <v>167</v>
      </c>
      <c r="AE4037" s="55" t="s">
        <v>1339</v>
      </c>
      <c r="AF4037" s="55" t="s">
        <v>1352</v>
      </c>
      <c r="AG4037" s="55" t="s">
        <v>1353</v>
      </c>
      <c r="AI4037" s="55">
        <v>510</v>
      </c>
      <c r="AJ4037" s="55" t="s">
        <v>661</v>
      </c>
      <c r="AK4037" s="55">
        <v>0</v>
      </c>
      <c r="AL4037" s="55" t="s">
        <v>3343</v>
      </c>
      <c r="AN4037" s="55">
        <v>4</v>
      </c>
      <c r="AQ4037" s="55" t="s">
        <v>1235</v>
      </c>
      <c r="AR4037" s="56">
        <v>44281</v>
      </c>
      <c r="AS4037" s="57">
        <v>0.5379976851851852</v>
      </c>
      <c r="AT4037" s="56">
        <v>44372</v>
      </c>
      <c r="AU4037" s="57">
        <v>0.37105324074074075</v>
      </c>
      <c r="AV4037" s="55" t="s">
        <v>1355</v>
      </c>
      <c r="AW4037" s="55" t="s">
        <v>1355</v>
      </c>
      <c r="AX4037" s="55" t="s">
        <v>1490</v>
      </c>
      <c r="AY4037" s="55" t="s">
        <v>662</v>
      </c>
      <c r="AZ4037" s="55">
        <v>3</v>
      </c>
      <c r="BA4037" s="55" t="s">
        <v>1347</v>
      </c>
      <c r="BB4037" s="55">
        <v>1</v>
      </c>
      <c r="CB4037" s="55" t="s">
        <v>1357</v>
      </c>
    </row>
    <row r="4038" spans="1:80">
      <c r="A4038" s="55" t="s">
        <v>17621</v>
      </c>
      <c r="B4038" s="55">
        <v>2</v>
      </c>
      <c r="C4038" s="55" t="s">
        <v>17622</v>
      </c>
      <c r="D4038" s="55" t="s">
        <v>662</v>
      </c>
      <c r="E4038" s="55">
        <v>0</v>
      </c>
      <c r="F4038" s="55">
        <v>1</v>
      </c>
      <c r="G4038" s="56">
        <v>44314</v>
      </c>
      <c r="H4038" s="56">
        <v>44314</v>
      </c>
      <c r="I4038" s="56">
        <v>44314</v>
      </c>
      <c r="J4038" s="55">
        <v>1</v>
      </c>
      <c r="K4038" s="56">
        <v>44371</v>
      </c>
      <c r="L4038" s="56">
        <v>44285</v>
      </c>
      <c r="M4038" s="56">
        <v>44314</v>
      </c>
      <c r="N4038" s="55">
        <v>1</v>
      </c>
      <c r="O4038" s="55">
        <v>1</v>
      </c>
      <c r="P4038" s="55">
        <v>1</v>
      </c>
      <c r="Q4038" s="56">
        <v>44371</v>
      </c>
      <c r="R4038" s="55">
        <v>0</v>
      </c>
      <c r="T4038" s="55">
        <v>5160025000</v>
      </c>
      <c r="U4038" s="55" t="s">
        <v>17623</v>
      </c>
      <c r="V4038" s="55" t="s">
        <v>17622</v>
      </c>
      <c r="W4038" s="55" t="s">
        <v>1336</v>
      </c>
      <c r="X4038" s="55" t="s">
        <v>1336</v>
      </c>
      <c r="Y4038" s="55">
        <v>0</v>
      </c>
      <c r="Z4038" s="55" t="s">
        <v>1419</v>
      </c>
      <c r="AA4038" s="55" t="s">
        <v>1338</v>
      </c>
      <c r="AB4038" s="55">
        <v>167</v>
      </c>
      <c r="AC4038" s="55">
        <v>167</v>
      </c>
      <c r="AD4038" s="55">
        <v>0</v>
      </c>
      <c r="AE4038" s="55" t="s">
        <v>1339</v>
      </c>
      <c r="AF4038" s="55" t="s">
        <v>3146</v>
      </c>
      <c r="AG4038" s="55" t="s">
        <v>3147</v>
      </c>
      <c r="AH4038" s="55" t="s">
        <v>1235</v>
      </c>
      <c r="AJ4038" s="55" t="s">
        <v>662</v>
      </c>
      <c r="AK4038" s="55">
        <v>0</v>
      </c>
      <c r="AL4038" s="55" t="s">
        <v>3343</v>
      </c>
      <c r="AN4038" s="55">
        <v>4</v>
      </c>
      <c r="AO4038" s="55" t="s">
        <v>17624</v>
      </c>
      <c r="AR4038" s="56">
        <v>44285</v>
      </c>
      <c r="AS4038" s="57">
        <v>0.33359953703703704</v>
      </c>
      <c r="AT4038" s="56">
        <v>44371</v>
      </c>
      <c r="AU4038" s="57">
        <v>0.34449074074074071</v>
      </c>
      <c r="AV4038" s="55" t="s">
        <v>1345</v>
      </c>
      <c r="AW4038" s="55" t="s">
        <v>1345</v>
      </c>
      <c r="AX4038" s="55" t="s">
        <v>1346</v>
      </c>
      <c r="CB4038" s="55" t="s">
        <v>3137</v>
      </c>
    </row>
    <row r="4039" spans="1:80">
      <c r="A4039" s="55" t="s">
        <v>17625</v>
      </c>
      <c r="B4039" s="55">
        <v>2</v>
      </c>
      <c r="C4039" s="55" t="s">
        <v>17626</v>
      </c>
      <c r="D4039" s="55" t="s">
        <v>17627</v>
      </c>
      <c r="E4039" s="55">
        <v>1</v>
      </c>
      <c r="F4039" s="55">
        <v>0</v>
      </c>
      <c r="G4039" s="56">
        <v>44188</v>
      </c>
      <c r="H4039" s="56">
        <v>44188</v>
      </c>
      <c r="I4039" s="56">
        <v>44188</v>
      </c>
      <c r="J4039" s="55">
        <v>0</v>
      </c>
      <c r="L4039" s="56">
        <v>44106</v>
      </c>
      <c r="M4039" s="56">
        <v>44188</v>
      </c>
      <c r="N4039" s="55">
        <v>0</v>
      </c>
      <c r="O4039" s="55">
        <v>0</v>
      </c>
      <c r="P4039" s="55">
        <v>0</v>
      </c>
      <c r="R4039" s="55">
        <v>0</v>
      </c>
      <c r="T4039" s="55">
        <v>5140895004</v>
      </c>
      <c r="U4039" s="55" t="s">
        <v>17628</v>
      </c>
      <c r="V4039" s="55" t="s">
        <v>17626</v>
      </c>
      <c r="W4039" s="55" t="s">
        <v>1336</v>
      </c>
      <c r="X4039" s="55" t="s">
        <v>1336</v>
      </c>
      <c r="Y4039" s="55">
        <v>0</v>
      </c>
      <c r="Z4039" s="55" t="s">
        <v>1419</v>
      </c>
      <c r="AA4039" s="55" t="s">
        <v>1338</v>
      </c>
      <c r="AB4039" s="55">
        <v>25725</v>
      </c>
      <c r="AC4039" s="55">
        <v>25725</v>
      </c>
      <c r="AD4039" s="55">
        <v>0</v>
      </c>
      <c r="AE4039" s="55" t="s">
        <v>1339</v>
      </c>
      <c r="AF4039" s="55" t="s">
        <v>3132</v>
      </c>
      <c r="AG4039" s="55" t="s">
        <v>3147</v>
      </c>
      <c r="AH4039" s="55" t="s">
        <v>1235</v>
      </c>
      <c r="AI4039" s="55">
        <v>510</v>
      </c>
      <c r="AJ4039" s="55" t="s">
        <v>17627</v>
      </c>
      <c r="AK4039" s="55">
        <v>0</v>
      </c>
      <c r="AL4039" s="55" t="s">
        <v>3343</v>
      </c>
      <c r="AN4039" s="55">
        <v>3</v>
      </c>
      <c r="AO4039" s="55" t="s">
        <v>17629</v>
      </c>
      <c r="AP4039" s="55">
        <v>0</v>
      </c>
      <c r="AR4039" s="56">
        <v>44106</v>
      </c>
      <c r="AS4039" s="57">
        <v>0.46474537037037034</v>
      </c>
      <c r="AT4039" s="56">
        <v>44127</v>
      </c>
      <c r="AU4039" s="57">
        <v>0.44444444444444442</v>
      </c>
      <c r="AV4039" s="55" t="s">
        <v>3374</v>
      </c>
      <c r="AW4039" s="55" t="s">
        <v>3374</v>
      </c>
      <c r="AX4039" s="55" t="s">
        <v>2167</v>
      </c>
      <c r="AZ4039" s="55" t="s">
        <v>1347</v>
      </c>
      <c r="BA4039" s="55" t="s">
        <v>1347</v>
      </c>
      <c r="BB4039" s="55" t="s">
        <v>1347</v>
      </c>
      <c r="CB4039" s="55" t="s">
        <v>3150</v>
      </c>
    </row>
    <row r="4040" spans="1:80">
      <c r="A4040" s="55" t="s">
        <v>17630</v>
      </c>
      <c r="B4040" s="55">
        <v>2</v>
      </c>
      <c r="C4040" s="55" t="s">
        <v>17631</v>
      </c>
      <c r="D4040" s="55" t="s">
        <v>17632</v>
      </c>
      <c r="E4040" s="55">
        <v>1</v>
      </c>
      <c r="F4040" s="55">
        <v>1</v>
      </c>
      <c r="G4040" s="56">
        <v>44188</v>
      </c>
      <c r="H4040" s="56">
        <v>44188</v>
      </c>
      <c r="I4040" s="56">
        <v>44188</v>
      </c>
      <c r="J4040" s="55">
        <v>1</v>
      </c>
      <c r="K4040" s="56">
        <v>44334</v>
      </c>
      <c r="L4040" s="56">
        <v>44126</v>
      </c>
      <c r="M4040" s="56">
        <v>44188</v>
      </c>
      <c r="N4040" s="55">
        <v>1</v>
      </c>
      <c r="O4040" s="55">
        <v>1</v>
      </c>
      <c r="P4040" s="55">
        <v>1</v>
      </c>
      <c r="Q4040" s="56">
        <v>44334</v>
      </c>
      <c r="R4040" s="55">
        <v>0</v>
      </c>
      <c r="T4040" s="55">
        <v>5150854000</v>
      </c>
      <c r="U4040" s="55" t="s">
        <v>17633</v>
      </c>
      <c r="V4040" s="55" t="s">
        <v>17631</v>
      </c>
      <c r="W4040" s="55" t="s">
        <v>1336</v>
      </c>
      <c r="X4040" s="55" t="s">
        <v>1336</v>
      </c>
      <c r="Y4040" s="55">
        <v>0</v>
      </c>
      <c r="Z4040" s="55" t="s">
        <v>1419</v>
      </c>
      <c r="AA4040" s="55" t="s">
        <v>1338</v>
      </c>
      <c r="AB4040" s="55">
        <v>25725</v>
      </c>
      <c r="AC4040" s="55">
        <v>25725</v>
      </c>
      <c r="AD4040" s="55">
        <v>0</v>
      </c>
      <c r="AE4040" s="55" t="s">
        <v>1339</v>
      </c>
      <c r="AF4040" s="55" t="s">
        <v>3132</v>
      </c>
      <c r="AG4040" s="55" t="s">
        <v>3147</v>
      </c>
      <c r="AH4040" s="55" t="s">
        <v>1235</v>
      </c>
      <c r="AI4040" s="55">
        <v>510</v>
      </c>
      <c r="AJ4040" s="55" t="s">
        <v>17632</v>
      </c>
      <c r="AK4040" s="55">
        <v>0</v>
      </c>
      <c r="AL4040" s="55" t="s">
        <v>3343</v>
      </c>
      <c r="AN4040" s="55">
        <v>4</v>
      </c>
      <c r="AO4040" s="55" t="s">
        <v>17634</v>
      </c>
      <c r="AP4040" s="55">
        <v>0</v>
      </c>
      <c r="AR4040" s="56">
        <v>44126</v>
      </c>
      <c r="AS4040" s="57">
        <v>0.36912037037037032</v>
      </c>
      <c r="AT4040" s="56">
        <v>44334</v>
      </c>
      <c r="AU4040" s="57">
        <v>0.41901620370370374</v>
      </c>
      <c r="AV4040" s="55" t="s">
        <v>3374</v>
      </c>
      <c r="AW4040" s="55" t="s">
        <v>1345</v>
      </c>
      <c r="AX4040" s="55" t="s">
        <v>1346</v>
      </c>
      <c r="AZ4040" s="55" t="s">
        <v>1347</v>
      </c>
      <c r="BA4040" s="55" t="s">
        <v>1347</v>
      </c>
      <c r="BB4040" s="55" t="s">
        <v>1347</v>
      </c>
      <c r="CB4040" s="55" t="s">
        <v>3150</v>
      </c>
    </row>
    <row r="4041" spans="1:80">
      <c r="A4041" s="55" t="s">
        <v>17635</v>
      </c>
      <c r="B4041" s="55">
        <v>2</v>
      </c>
      <c r="C4041" s="55" t="s">
        <v>17636</v>
      </c>
      <c r="D4041" s="55" t="s">
        <v>17637</v>
      </c>
      <c r="E4041" s="55">
        <v>0</v>
      </c>
      <c r="F4041" s="55">
        <v>0</v>
      </c>
      <c r="G4041" s="56">
        <v>44347</v>
      </c>
      <c r="H4041" s="56">
        <v>44347</v>
      </c>
      <c r="I4041" s="56">
        <v>44347</v>
      </c>
      <c r="J4041" s="55">
        <v>0</v>
      </c>
      <c r="L4041" s="56">
        <v>44328</v>
      </c>
      <c r="M4041" s="56">
        <v>44347</v>
      </c>
      <c r="N4041" s="55">
        <v>0</v>
      </c>
      <c r="O4041" s="55">
        <v>0</v>
      </c>
      <c r="P4041" s="55">
        <v>0</v>
      </c>
      <c r="R4041" s="55">
        <v>0</v>
      </c>
      <c r="T4041" s="55">
        <v>5197735002</v>
      </c>
      <c r="U4041" s="55" t="s">
        <v>17638</v>
      </c>
      <c r="V4041" s="55" t="s">
        <v>17636</v>
      </c>
      <c r="W4041" s="55" t="s">
        <v>1336</v>
      </c>
      <c r="X4041" s="55" t="s">
        <v>1336</v>
      </c>
      <c r="Y4041" s="55">
        <v>0</v>
      </c>
      <c r="Z4041" s="55" t="s">
        <v>1419</v>
      </c>
      <c r="AA4041" s="55" t="s">
        <v>1338</v>
      </c>
      <c r="AB4041" s="55">
        <v>5880</v>
      </c>
      <c r="AC4041" s="55">
        <v>5880</v>
      </c>
      <c r="AD4041" s="55">
        <v>0</v>
      </c>
      <c r="AE4041" s="55" t="s">
        <v>1339</v>
      </c>
      <c r="AF4041" s="55" t="s">
        <v>3146</v>
      </c>
      <c r="AG4041" s="55" t="s">
        <v>3147</v>
      </c>
      <c r="AH4041" s="55" t="s">
        <v>1235</v>
      </c>
      <c r="AJ4041" s="55" t="s">
        <v>17637</v>
      </c>
      <c r="AK4041" s="55">
        <v>0</v>
      </c>
      <c r="AL4041" s="55" t="s">
        <v>17639</v>
      </c>
      <c r="AN4041" s="55">
        <v>6</v>
      </c>
      <c r="AO4041" s="55" t="s">
        <v>17640</v>
      </c>
      <c r="AR4041" s="56">
        <v>44328</v>
      </c>
      <c r="AS4041" s="57">
        <v>0.46913194444444445</v>
      </c>
      <c r="AT4041" s="56">
        <v>44386</v>
      </c>
      <c r="AU4041" s="57">
        <v>0.76848379629629626</v>
      </c>
      <c r="AV4041" s="55" t="s">
        <v>1345</v>
      </c>
      <c r="AW4041" s="55" t="s">
        <v>2166</v>
      </c>
      <c r="AX4041" s="55" t="s">
        <v>2167</v>
      </c>
      <c r="CB4041" s="55" t="s">
        <v>3150</v>
      </c>
    </row>
    <row r="4042" spans="1:80">
      <c r="A4042" s="55" t="s">
        <v>17641</v>
      </c>
      <c r="B4042" s="55">
        <v>2</v>
      </c>
      <c r="C4042" s="55" t="s">
        <v>17642</v>
      </c>
      <c r="D4042" s="55" t="s">
        <v>17643</v>
      </c>
      <c r="E4042" s="55">
        <v>0</v>
      </c>
      <c r="F4042" s="55">
        <v>1</v>
      </c>
      <c r="G4042" s="56">
        <v>44377</v>
      </c>
      <c r="H4042" s="56">
        <v>44377</v>
      </c>
      <c r="I4042" s="56">
        <v>44377</v>
      </c>
      <c r="J4042" s="55">
        <v>1</v>
      </c>
      <c r="K4042" s="56">
        <v>44482</v>
      </c>
      <c r="L4042" s="56">
        <v>44370</v>
      </c>
      <c r="M4042" s="56">
        <v>44377</v>
      </c>
      <c r="N4042" s="55">
        <v>1</v>
      </c>
      <c r="O4042" s="55">
        <v>1</v>
      </c>
      <c r="P4042" s="55">
        <v>0</v>
      </c>
      <c r="R4042" s="55">
        <v>0</v>
      </c>
      <c r="T4042" s="55">
        <v>5205092007</v>
      </c>
      <c r="U4042" s="55" t="s">
        <v>17644</v>
      </c>
      <c r="V4042" s="55" t="s">
        <v>17642</v>
      </c>
      <c r="W4042" s="55" t="s">
        <v>1336</v>
      </c>
      <c r="X4042" s="55" t="s">
        <v>1336</v>
      </c>
      <c r="Y4042" s="55">
        <v>0</v>
      </c>
      <c r="Z4042" s="55" t="s">
        <v>1419</v>
      </c>
      <c r="AA4042" s="55" t="s">
        <v>1338</v>
      </c>
      <c r="AB4042" s="55">
        <v>6615</v>
      </c>
      <c r="AC4042" s="55">
        <v>6615</v>
      </c>
      <c r="AD4042" s="55">
        <v>0</v>
      </c>
      <c r="AE4042" s="55" t="s">
        <v>1339</v>
      </c>
      <c r="AF4042" s="55" t="s">
        <v>3146</v>
      </c>
      <c r="AG4042" s="55" t="s">
        <v>3147</v>
      </c>
      <c r="AH4042" s="55" t="s">
        <v>1235</v>
      </c>
      <c r="AJ4042" s="55" t="s">
        <v>17643</v>
      </c>
      <c r="AK4042" s="55">
        <v>0</v>
      </c>
      <c r="AL4042" s="55" t="s">
        <v>17639</v>
      </c>
      <c r="AN4042" s="55">
        <v>7</v>
      </c>
      <c r="AO4042" s="55" t="s">
        <v>17645</v>
      </c>
      <c r="AR4042" s="56">
        <v>44370</v>
      </c>
      <c r="AS4042" s="57">
        <v>0.40563657407407411</v>
      </c>
      <c r="AT4042" s="56">
        <v>44482</v>
      </c>
      <c r="AU4042" s="57">
        <v>0.75488425925925917</v>
      </c>
      <c r="AV4042" s="55" t="s">
        <v>1345</v>
      </c>
      <c r="AW4042" s="55" t="s">
        <v>1345</v>
      </c>
      <c r="AX4042" s="55" t="s">
        <v>1346</v>
      </c>
      <c r="CB4042" s="55" t="s">
        <v>3150</v>
      </c>
    </row>
    <row r="4043" spans="1:80">
      <c r="A4043" s="55" t="s">
        <v>17646</v>
      </c>
      <c r="B4043" s="55">
        <v>2</v>
      </c>
      <c r="C4043" s="55" t="s">
        <v>17647</v>
      </c>
      <c r="D4043" s="55" t="s">
        <v>17648</v>
      </c>
      <c r="E4043" s="55">
        <v>0</v>
      </c>
      <c r="F4043" s="55">
        <v>0</v>
      </c>
      <c r="G4043" s="56">
        <v>44347</v>
      </c>
      <c r="H4043" s="56">
        <v>44347</v>
      </c>
      <c r="I4043" s="56">
        <v>44347</v>
      </c>
      <c r="J4043" s="55">
        <v>0</v>
      </c>
      <c r="L4043" s="56">
        <v>44328</v>
      </c>
      <c r="M4043" s="56">
        <v>44347</v>
      </c>
      <c r="N4043" s="55">
        <v>0</v>
      </c>
      <c r="O4043" s="55">
        <v>0</v>
      </c>
      <c r="P4043" s="55">
        <v>0</v>
      </c>
      <c r="R4043" s="55">
        <v>0</v>
      </c>
      <c r="T4043" s="55">
        <v>5197732001</v>
      </c>
      <c r="U4043" s="55" t="s">
        <v>17649</v>
      </c>
      <c r="V4043" s="55" t="s">
        <v>17647</v>
      </c>
      <c r="W4043" s="55" t="s">
        <v>1336</v>
      </c>
      <c r="X4043" s="55" t="s">
        <v>1336</v>
      </c>
      <c r="Y4043" s="55">
        <v>0</v>
      </c>
      <c r="Z4043" s="55" t="s">
        <v>1419</v>
      </c>
      <c r="AA4043" s="55" t="s">
        <v>1338</v>
      </c>
      <c r="AB4043" s="55">
        <v>6825</v>
      </c>
      <c r="AC4043" s="55">
        <v>6825</v>
      </c>
      <c r="AD4043" s="55">
        <v>0</v>
      </c>
      <c r="AE4043" s="55" t="s">
        <v>1339</v>
      </c>
      <c r="AF4043" s="55" t="s">
        <v>3146</v>
      </c>
      <c r="AG4043" s="55" t="s">
        <v>3147</v>
      </c>
      <c r="AH4043" s="55" t="s">
        <v>1235</v>
      </c>
      <c r="AJ4043" s="55" t="s">
        <v>17648</v>
      </c>
      <c r="AK4043" s="55">
        <v>0</v>
      </c>
      <c r="AL4043" s="55" t="s">
        <v>17639</v>
      </c>
      <c r="AN4043" s="55">
        <v>6</v>
      </c>
      <c r="AO4043" s="55" t="s">
        <v>17650</v>
      </c>
      <c r="AR4043" s="56">
        <v>44328</v>
      </c>
      <c r="AS4043" s="57">
        <v>0.46885416666666663</v>
      </c>
      <c r="AT4043" s="56">
        <v>44386</v>
      </c>
      <c r="AU4043" s="57">
        <v>0.76643518518518527</v>
      </c>
      <c r="AV4043" s="55" t="s">
        <v>1345</v>
      </c>
      <c r="AW4043" s="55" t="s">
        <v>2166</v>
      </c>
      <c r="AX4043" s="55" t="s">
        <v>2167</v>
      </c>
      <c r="CB4043" s="55" t="s">
        <v>3150</v>
      </c>
    </row>
    <row r="4044" spans="1:80">
      <c r="A4044" s="55" t="s">
        <v>17651</v>
      </c>
      <c r="B4044" s="55">
        <v>2</v>
      </c>
      <c r="C4044" s="55" t="s">
        <v>17652</v>
      </c>
      <c r="D4044" s="55" t="s">
        <v>17653</v>
      </c>
      <c r="E4044" s="55">
        <v>0</v>
      </c>
      <c r="F4044" s="55">
        <v>1</v>
      </c>
      <c r="G4044" s="56">
        <v>44377</v>
      </c>
      <c r="H4044" s="56">
        <v>44377</v>
      </c>
      <c r="I4044" s="56">
        <v>44377</v>
      </c>
      <c r="J4044" s="55">
        <v>1</v>
      </c>
      <c r="K4044" s="56">
        <v>44482</v>
      </c>
      <c r="L4044" s="56">
        <v>44370</v>
      </c>
      <c r="M4044" s="56">
        <v>44377</v>
      </c>
      <c r="N4044" s="55">
        <v>1</v>
      </c>
      <c r="O4044" s="55">
        <v>1</v>
      </c>
      <c r="P4044" s="55">
        <v>0</v>
      </c>
      <c r="R4044" s="55">
        <v>0</v>
      </c>
      <c r="T4044" s="55">
        <v>5205010000</v>
      </c>
      <c r="U4044" s="55" t="s">
        <v>17654</v>
      </c>
      <c r="V4044" s="55" t="s">
        <v>17652</v>
      </c>
      <c r="W4044" s="55" t="s">
        <v>1336</v>
      </c>
      <c r="X4044" s="55" t="s">
        <v>1336</v>
      </c>
      <c r="Y4044" s="55">
        <v>0</v>
      </c>
      <c r="Z4044" s="55" t="s">
        <v>1419</v>
      </c>
      <c r="AA4044" s="55" t="s">
        <v>1338</v>
      </c>
      <c r="AB4044" s="55">
        <v>7560</v>
      </c>
      <c r="AC4044" s="55">
        <v>7560</v>
      </c>
      <c r="AD4044" s="55">
        <v>0</v>
      </c>
      <c r="AE4044" s="55" t="s">
        <v>1339</v>
      </c>
      <c r="AF4044" s="55" t="s">
        <v>3146</v>
      </c>
      <c r="AG4044" s="55" t="s">
        <v>3147</v>
      </c>
      <c r="AH4044" s="55" t="s">
        <v>1235</v>
      </c>
      <c r="AJ4044" s="55" t="s">
        <v>17653</v>
      </c>
      <c r="AK4044" s="55">
        <v>0</v>
      </c>
      <c r="AL4044" s="55" t="s">
        <v>17639</v>
      </c>
      <c r="AN4044" s="55">
        <v>7</v>
      </c>
      <c r="AO4044" s="55" t="s">
        <v>17655</v>
      </c>
      <c r="AR4044" s="56">
        <v>44370</v>
      </c>
      <c r="AS4044" s="57">
        <v>0.40543981481481484</v>
      </c>
      <c r="AT4044" s="56">
        <v>44482</v>
      </c>
      <c r="AU4044" s="57">
        <v>0.75488425925925917</v>
      </c>
      <c r="AV4044" s="55" t="s">
        <v>1345</v>
      </c>
      <c r="AW4044" s="55" t="s">
        <v>1345</v>
      </c>
      <c r="AX4044" s="55" t="s">
        <v>1346</v>
      </c>
      <c r="CB4044" s="55" t="s">
        <v>3150</v>
      </c>
    </row>
    <row r="4045" spans="1:80">
      <c r="A4045" s="55" t="s">
        <v>17656</v>
      </c>
      <c r="B4045" s="55">
        <v>2</v>
      </c>
      <c r="C4045" s="55" t="s">
        <v>17657</v>
      </c>
      <c r="D4045" s="55" t="s">
        <v>17658</v>
      </c>
      <c r="E4045" s="55">
        <v>0</v>
      </c>
      <c r="F4045" s="55">
        <v>1</v>
      </c>
      <c r="G4045" s="56">
        <v>44530</v>
      </c>
      <c r="H4045" s="56">
        <v>44530</v>
      </c>
      <c r="I4045" s="56">
        <v>44531</v>
      </c>
      <c r="J4045" s="55">
        <v>0</v>
      </c>
      <c r="L4045" s="56">
        <v>44473</v>
      </c>
      <c r="M4045" s="56">
        <v>44530</v>
      </c>
      <c r="N4045" s="55">
        <v>1</v>
      </c>
      <c r="O4045" s="55">
        <v>0</v>
      </c>
      <c r="P4045" s="55">
        <v>0</v>
      </c>
      <c r="R4045" s="55">
        <v>0</v>
      </c>
      <c r="T4045" s="55">
        <v>5218582007</v>
      </c>
      <c r="U4045" s="55" t="s">
        <v>17659</v>
      </c>
      <c r="V4045" s="55" t="s">
        <v>17657</v>
      </c>
      <c r="W4045" s="55" t="s">
        <v>1336</v>
      </c>
      <c r="X4045" s="55" t="s">
        <v>1336</v>
      </c>
      <c r="Y4045" s="55">
        <v>0</v>
      </c>
      <c r="Z4045" s="55" t="s">
        <v>1419</v>
      </c>
      <c r="AA4045" s="55" t="s">
        <v>1338</v>
      </c>
      <c r="AB4045" s="55">
        <v>735</v>
      </c>
      <c r="AC4045" s="55">
        <v>735</v>
      </c>
      <c r="AD4045" s="55">
        <v>0</v>
      </c>
      <c r="AE4045" s="55" t="s">
        <v>1339</v>
      </c>
      <c r="AF4045" s="55" t="s">
        <v>3146</v>
      </c>
      <c r="AG4045" s="55" t="s">
        <v>3147</v>
      </c>
      <c r="AH4045" s="55" t="s">
        <v>1235</v>
      </c>
      <c r="AJ4045" s="55" t="s">
        <v>17658</v>
      </c>
      <c r="AK4045" s="55">
        <v>0</v>
      </c>
      <c r="AL4045" s="55" t="s">
        <v>17639</v>
      </c>
      <c r="AN4045" s="55">
        <v>9</v>
      </c>
      <c r="AO4045" s="55" t="s">
        <v>17660</v>
      </c>
      <c r="AR4045" s="56">
        <v>44473</v>
      </c>
      <c r="AS4045" s="57">
        <v>0.48766203703703703</v>
      </c>
      <c r="AT4045" s="56">
        <v>44473</v>
      </c>
      <c r="AU4045" s="57">
        <v>0.64901620370370372</v>
      </c>
      <c r="AV4045" s="55" t="s">
        <v>1345</v>
      </c>
      <c r="AW4045" s="55" t="s">
        <v>1345</v>
      </c>
      <c r="AX4045" s="55" t="s">
        <v>1346</v>
      </c>
      <c r="CB4045" s="55" t="s">
        <v>3150</v>
      </c>
    </row>
    <row r="4046" spans="1:80">
      <c r="A4046" s="55" t="s">
        <v>17661</v>
      </c>
      <c r="B4046" s="55">
        <v>2</v>
      </c>
      <c r="C4046" s="55" t="s">
        <v>17662</v>
      </c>
      <c r="D4046" s="55" t="s">
        <v>17663</v>
      </c>
      <c r="E4046" s="55">
        <v>0</v>
      </c>
      <c r="F4046" s="55">
        <v>0</v>
      </c>
      <c r="G4046" s="56">
        <v>44347</v>
      </c>
      <c r="H4046" s="56">
        <v>44347</v>
      </c>
      <c r="I4046" s="56">
        <v>44347</v>
      </c>
      <c r="J4046" s="55">
        <v>0</v>
      </c>
      <c r="L4046" s="56">
        <v>44328</v>
      </c>
      <c r="M4046" s="56">
        <v>44347</v>
      </c>
      <c r="N4046" s="55">
        <v>0</v>
      </c>
      <c r="O4046" s="55">
        <v>0</v>
      </c>
      <c r="P4046" s="55">
        <v>0</v>
      </c>
      <c r="R4046" s="55">
        <v>0</v>
      </c>
      <c r="T4046" s="55">
        <v>5197742000</v>
      </c>
      <c r="U4046" s="55" t="s">
        <v>17664</v>
      </c>
      <c r="V4046" s="55" t="s">
        <v>17662</v>
      </c>
      <c r="W4046" s="55" t="s">
        <v>1336</v>
      </c>
      <c r="X4046" s="55" t="s">
        <v>1336</v>
      </c>
      <c r="Y4046" s="55">
        <v>0</v>
      </c>
      <c r="Z4046" s="55" t="s">
        <v>1419</v>
      </c>
      <c r="AA4046" s="55" t="s">
        <v>1338</v>
      </c>
      <c r="AB4046" s="55">
        <v>5040</v>
      </c>
      <c r="AC4046" s="55">
        <v>5040</v>
      </c>
      <c r="AD4046" s="55">
        <v>0</v>
      </c>
      <c r="AE4046" s="55" t="s">
        <v>1339</v>
      </c>
      <c r="AF4046" s="55" t="s">
        <v>3146</v>
      </c>
      <c r="AG4046" s="55" t="s">
        <v>3147</v>
      </c>
      <c r="AH4046" s="55" t="s">
        <v>1235</v>
      </c>
      <c r="AJ4046" s="55" t="s">
        <v>17663</v>
      </c>
      <c r="AK4046" s="55">
        <v>0</v>
      </c>
      <c r="AL4046" s="55" t="s">
        <v>17639</v>
      </c>
      <c r="AN4046" s="55">
        <v>6</v>
      </c>
      <c r="AO4046" s="55" t="s">
        <v>17665</v>
      </c>
      <c r="AR4046" s="56">
        <v>44328</v>
      </c>
      <c r="AS4046" s="57">
        <v>0.46921296296296294</v>
      </c>
      <c r="AT4046" s="56">
        <v>44386</v>
      </c>
      <c r="AU4046" s="57">
        <v>0.76910879629629625</v>
      </c>
      <c r="AV4046" s="55" t="s">
        <v>1345</v>
      </c>
      <c r="AW4046" s="55" t="s">
        <v>2166</v>
      </c>
      <c r="AX4046" s="55" t="s">
        <v>2167</v>
      </c>
      <c r="CB4046" s="55" t="s">
        <v>3150</v>
      </c>
    </row>
    <row r="4047" spans="1:80">
      <c r="A4047" s="55" t="s">
        <v>17666</v>
      </c>
      <c r="B4047" s="55">
        <v>2</v>
      </c>
      <c r="C4047" s="55" t="s">
        <v>17667</v>
      </c>
      <c r="D4047" s="55" t="s">
        <v>17668</v>
      </c>
      <c r="E4047" s="55">
        <v>0</v>
      </c>
      <c r="F4047" s="55">
        <v>1</v>
      </c>
      <c r="G4047" s="56">
        <v>44377</v>
      </c>
      <c r="H4047" s="56">
        <v>44377</v>
      </c>
      <c r="I4047" s="56">
        <v>44377</v>
      </c>
      <c r="J4047" s="55">
        <v>1</v>
      </c>
      <c r="K4047" s="56">
        <v>44482</v>
      </c>
      <c r="L4047" s="56">
        <v>44370</v>
      </c>
      <c r="M4047" s="56">
        <v>44377</v>
      </c>
      <c r="N4047" s="55">
        <v>1</v>
      </c>
      <c r="O4047" s="55">
        <v>1</v>
      </c>
      <c r="P4047" s="55">
        <v>0</v>
      </c>
      <c r="R4047" s="55">
        <v>0</v>
      </c>
      <c r="T4047" s="55">
        <v>5205014009</v>
      </c>
      <c r="U4047" s="55" t="s">
        <v>17669</v>
      </c>
      <c r="V4047" s="55" t="s">
        <v>17667</v>
      </c>
      <c r="W4047" s="55" t="s">
        <v>1336</v>
      </c>
      <c r="X4047" s="55" t="s">
        <v>1336</v>
      </c>
      <c r="Y4047" s="55">
        <v>0</v>
      </c>
      <c r="Z4047" s="55" t="s">
        <v>1419</v>
      </c>
      <c r="AA4047" s="55" t="s">
        <v>1338</v>
      </c>
      <c r="AB4047" s="55">
        <v>5670</v>
      </c>
      <c r="AC4047" s="55">
        <v>5670</v>
      </c>
      <c r="AD4047" s="55">
        <v>0</v>
      </c>
      <c r="AE4047" s="55" t="s">
        <v>1339</v>
      </c>
      <c r="AF4047" s="55" t="s">
        <v>3146</v>
      </c>
      <c r="AG4047" s="55" t="s">
        <v>3147</v>
      </c>
      <c r="AH4047" s="55" t="s">
        <v>1235</v>
      </c>
      <c r="AJ4047" s="55" t="s">
        <v>17668</v>
      </c>
      <c r="AK4047" s="55">
        <v>0</v>
      </c>
      <c r="AL4047" s="55" t="s">
        <v>17639</v>
      </c>
      <c r="AN4047" s="55">
        <v>7</v>
      </c>
      <c r="AO4047" s="55" t="s">
        <v>17670</v>
      </c>
      <c r="AR4047" s="56">
        <v>44370</v>
      </c>
      <c r="AS4047" s="57">
        <v>0.4057175925925926</v>
      </c>
      <c r="AT4047" s="56">
        <v>44482</v>
      </c>
      <c r="AU4047" s="57">
        <v>0.75488425925925917</v>
      </c>
      <c r="AV4047" s="55" t="s">
        <v>1345</v>
      </c>
      <c r="AW4047" s="55" t="s">
        <v>1345</v>
      </c>
      <c r="AX4047" s="55" t="s">
        <v>1346</v>
      </c>
      <c r="CB4047" s="55" t="s">
        <v>3150</v>
      </c>
    </row>
    <row r="4048" spans="1:80">
      <c r="A4048" s="55" t="s">
        <v>17671</v>
      </c>
      <c r="B4048" s="55">
        <v>2</v>
      </c>
      <c r="C4048" s="55" t="s">
        <v>17672</v>
      </c>
      <c r="D4048" s="55" t="s">
        <v>17673</v>
      </c>
      <c r="E4048" s="55">
        <v>0</v>
      </c>
      <c r="F4048" s="55">
        <v>0</v>
      </c>
      <c r="G4048" s="56">
        <v>44347</v>
      </c>
      <c r="H4048" s="56">
        <v>44347</v>
      </c>
      <c r="I4048" s="56">
        <v>44347</v>
      </c>
      <c r="J4048" s="55">
        <v>0</v>
      </c>
      <c r="L4048" s="56">
        <v>44328</v>
      </c>
      <c r="M4048" s="56">
        <v>44347</v>
      </c>
      <c r="N4048" s="55">
        <v>0</v>
      </c>
      <c r="O4048" s="55">
        <v>0</v>
      </c>
      <c r="P4048" s="55">
        <v>0</v>
      </c>
      <c r="R4048" s="55">
        <v>0</v>
      </c>
      <c r="T4048" s="55">
        <v>5197733008</v>
      </c>
      <c r="U4048" s="55" t="s">
        <v>17674</v>
      </c>
      <c r="V4048" s="55" t="s">
        <v>17672</v>
      </c>
      <c r="W4048" s="55" t="s">
        <v>1336</v>
      </c>
      <c r="X4048" s="55" t="s">
        <v>1336</v>
      </c>
      <c r="Y4048" s="55">
        <v>0</v>
      </c>
      <c r="Z4048" s="55" t="s">
        <v>1419</v>
      </c>
      <c r="AA4048" s="55" t="s">
        <v>1338</v>
      </c>
      <c r="AB4048" s="55">
        <v>6300</v>
      </c>
      <c r="AC4048" s="55">
        <v>6300</v>
      </c>
      <c r="AD4048" s="55">
        <v>0</v>
      </c>
      <c r="AE4048" s="55" t="s">
        <v>1339</v>
      </c>
      <c r="AF4048" s="55" t="s">
        <v>3146</v>
      </c>
      <c r="AG4048" s="55" t="s">
        <v>3147</v>
      </c>
      <c r="AH4048" s="55" t="s">
        <v>1235</v>
      </c>
      <c r="AJ4048" s="55" t="s">
        <v>17673</v>
      </c>
      <c r="AK4048" s="55">
        <v>0</v>
      </c>
      <c r="AL4048" s="55" t="s">
        <v>17639</v>
      </c>
      <c r="AN4048" s="55">
        <v>6</v>
      </c>
      <c r="AO4048" s="55" t="s">
        <v>17675</v>
      </c>
      <c r="AR4048" s="56">
        <v>44328</v>
      </c>
      <c r="AS4048" s="57">
        <v>0.46895833333333337</v>
      </c>
      <c r="AT4048" s="56">
        <v>44386</v>
      </c>
      <c r="AU4048" s="57">
        <v>0.7672337962962964</v>
      </c>
      <c r="AV4048" s="55" t="s">
        <v>1345</v>
      </c>
      <c r="AW4048" s="55" t="s">
        <v>2166</v>
      </c>
      <c r="AX4048" s="55" t="s">
        <v>2167</v>
      </c>
      <c r="CB4048" s="55" t="s">
        <v>3150</v>
      </c>
    </row>
    <row r="4049" spans="1:80">
      <c r="A4049" s="55" t="s">
        <v>17676</v>
      </c>
      <c r="B4049" s="55">
        <v>2</v>
      </c>
      <c r="C4049" s="55" t="s">
        <v>17677</v>
      </c>
      <c r="D4049" s="55" t="s">
        <v>17678</v>
      </c>
      <c r="E4049" s="55">
        <v>0</v>
      </c>
      <c r="F4049" s="55">
        <v>1</v>
      </c>
      <c r="G4049" s="56">
        <v>44377</v>
      </c>
      <c r="H4049" s="56">
        <v>44377</v>
      </c>
      <c r="I4049" s="56">
        <v>44377</v>
      </c>
      <c r="J4049" s="55">
        <v>1</v>
      </c>
      <c r="K4049" s="56">
        <v>44482</v>
      </c>
      <c r="L4049" s="56">
        <v>44370</v>
      </c>
      <c r="M4049" s="56">
        <v>44377</v>
      </c>
      <c r="N4049" s="55">
        <v>1</v>
      </c>
      <c r="O4049" s="55">
        <v>1</v>
      </c>
      <c r="P4049" s="55">
        <v>0</v>
      </c>
      <c r="R4049" s="55">
        <v>0</v>
      </c>
      <c r="T4049" s="55">
        <v>5205012004</v>
      </c>
      <c r="U4049" s="55" t="s">
        <v>17679</v>
      </c>
      <c r="V4049" s="55" t="s">
        <v>17677</v>
      </c>
      <c r="W4049" s="55" t="s">
        <v>1336</v>
      </c>
      <c r="X4049" s="55" t="s">
        <v>1336</v>
      </c>
      <c r="Y4049" s="55">
        <v>0</v>
      </c>
      <c r="Z4049" s="55" t="s">
        <v>1419</v>
      </c>
      <c r="AA4049" s="55" t="s">
        <v>1338</v>
      </c>
      <c r="AB4049" s="55">
        <v>6300</v>
      </c>
      <c r="AC4049" s="55">
        <v>6300</v>
      </c>
      <c r="AD4049" s="55">
        <v>0</v>
      </c>
      <c r="AE4049" s="55" t="s">
        <v>1339</v>
      </c>
      <c r="AF4049" s="55" t="s">
        <v>3146</v>
      </c>
      <c r="AG4049" s="55" t="s">
        <v>3147</v>
      </c>
      <c r="AH4049" s="55" t="s">
        <v>1235</v>
      </c>
      <c r="AJ4049" s="55" t="s">
        <v>17678</v>
      </c>
      <c r="AK4049" s="55">
        <v>0</v>
      </c>
      <c r="AL4049" s="55" t="s">
        <v>17639</v>
      </c>
      <c r="AN4049" s="55">
        <v>7</v>
      </c>
      <c r="AO4049" s="55" t="s">
        <v>17680</v>
      </c>
      <c r="AR4049" s="56">
        <v>44370</v>
      </c>
      <c r="AS4049" s="57">
        <v>0.40553240740740742</v>
      </c>
      <c r="AT4049" s="56">
        <v>44482</v>
      </c>
      <c r="AU4049" s="57">
        <v>0.75488425925925917</v>
      </c>
      <c r="AV4049" s="55" t="s">
        <v>1345</v>
      </c>
      <c r="AW4049" s="55" t="s">
        <v>1345</v>
      </c>
      <c r="AX4049" s="55" t="s">
        <v>1346</v>
      </c>
      <c r="CB4049" s="55" t="s">
        <v>3150</v>
      </c>
    </row>
    <row r="4050" spans="1:80">
      <c r="A4050" s="55" t="s">
        <v>17681</v>
      </c>
      <c r="B4050" s="55">
        <v>2</v>
      </c>
      <c r="C4050" s="55" t="s">
        <v>17682</v>
      </c>
      <c r="D4050" s="55" t="s">
        <v>17683</v>
      </c>
      <c r="E4050" s="55">
        <v>0</v>
      </c>
      <c r="F4050" s="55">
        <v>0</v>
      </c>
      <c r="G4050" s="56">
        <v>44347</v>
      </c>
      <c r="H4050" s="56">
        <v>44347</v>
      </c>
      <c r="I4050" s="56">
        <v>44347</v>
      </c>
      <c r="J4050" s="55">
        <v>0</v>
      </c>
      <c r="L4050" s="56">
        <v>44328</v>
      </c>
      <c r="M4050" s="56">
        <v>44347</v>
      </c>
      <c r="N4050" s="55">
        <v>0</v>
      </c>
      <c r="O4050" s="55">
        <v>0</v>
      </c>
      <c r="P4050" s="55">
        <v>0</v>
      </c>
      <c r="R4050" s="55">
        <v>0</v>
      </c>
      <c r="T4050" s="55">
        <v>5197745001</v>
      </c>
      <c r="U4050" s="55" t="s">
        <v>17684</v>
      </c>
      <c r="V4050" s="55" t="s">
        <v>17682</v>
      </c>
      <c r="W4050" s="55" t="s">
        <v>1336</v>
      </c>
      <c r="X4050" s="55" t="s">
        <v>1336</v>
      </c>
      <c r="Y4050" s="55">
        <v>0</v>
      </c>
      <c r="Z4050" s="55" t="s">
        <v>1419</v>
      </c>
      <c r="AA4050" s="55" t="s">
        <v>1338</v>
      </c>
      <c r="AB4050" s="55">
        <v>4725</v>
      </c>
      <c r="AC4050" s="55">
        <v>4725</v>
      </c>
      <c r="AD4050" s="55">
        <v>0</v>
      </c>
      <c r="AE4050" s="55" t="s">
        <v>1339</v>
      </c>
      <c r="AF4050" s="55" t="s">
        <v>3146</v>
      </c>
      <c r="AG4050" s="55" t="s">
        <v>3147</v>
      </c>
      <c r="AH4050" s="55" t="s">
        <v>1235</v>
      </c>
      <c r="AJ4050" s="55" t="s">
        <v>17683</v>
      </c>
      <c r="AK4050" s="55">
        <v>0</v>
      </c>
      <c r="AL4050" s="55" t="s">
        <v>17639</v>
      </c>
      <c r="AN4050" s="55">
        <v>6</v>
      </c>
      <c r="AO4050" s="55" t="s">
        <v>17685</v>
      </c>
      <c r="AR4050" s="56">
        <v>44328</v>
      </c>
      <c r="AS4050" s="57">
        <v>0.46930555555555559</v>
      </c>
      <c r="AT4050" s="56">
        <v>44386</v>
      </c>
      <c r="AU4050" s="57">
        <v>0.76958333333333329</v>
      </c>
      <c r="AV4050" s="55" t="s">
        <v>1345</v>
      </c>
      <c r="AW4050" s="55" t="s">
        <v>2166</v>
      </c>
      <c r="AX4050" s="55" t="s">
        <v>2167</v>
      </c>
      <c r="CB4050" s="55" t="s">
        <v>3150</v>
      </c>
    </row>
    <row r="4051" spans="1:80">
      <c r="A4051" s="55" t="s">
        <v>17686</v>
      </c>
      <c r="B4051" s="55">
        <v>2</v>
      </c>
      <c r="C4051" s="55" t="s">
        <v>17687</v>
      </c>
      <c r="D4051" s="55" t="s">
        <v>17688</v>
      </c>
      <c r="E4051" s="55">
        <v>0</v>
      </c>
      <c r="F4051" s="55">
        <v>1</v>
      </c>
      <c r="G4051" s="56">
        <v>44377</v>
      </c>
      <c r="H4051" s="56">
        <v>44377</v>
      </c>
      <c r="I4051" s="56">
        <v>44377</v>
      </c>
      <c r="J4051" s="55">
        <v>1</v>
      </c>
      <c r="K4051" s="56">
        <v>44482</v>
      </c>
      <c r="L4051" s="56">
        <v>44370</v>
      </c>
      <c r="M4051" s="56">
        <v>44377</v>
      </c>
      <c r="N4051" s="55">
        <v>1</v>
      </c>
      <c r="O4051" s="55">
        <v>1</v>
      </c>
      <c r="P4051" s="55">
        <v>0</v>
      </c>
      <c r="R4051" s="55">
        <v>0</v>
      </c>
      <c r="T4051" s="55">
        <v>5205016003</v>
      </c>
      <c r="U4051" s="55" t="s">
        <v>17689</v>
      </c>
      <c r="V4051" s="55" t="s">
        <v>17687</v>
      </c>
      <c r="W4051" s="55" t="s">
        <v>1336</v>
      </c>
      <c r="X4051" s="55" t="s">
        <v>1336</v>
      </c>
      <c r="Y4051" s="55">
        <v>0</v>
      </c>
      <c r="Z4051" s="55" t="s">
        <v>1419</v>
      </c>
      <c r="AA4051" s="55" t="s">
        <v>1338</v>
      </c>
      <c r="AB4051" s="55">
        <v>4725</v>
      </c>
      <c r="AC4051" s="55">
        <v>4725</v>
      </c>
      <c r="AD4051" s="55">
        <v>0</v>
      </c>
      <c r="AE4051" s="55" t="s">
        <v>1339</v>
      </c>
      <c r="AF4051" s="55" t="s">
        <v>3146</v>
      </c>
      <c r="AG4051" s="55" t="s">
        <v>3147</v>
      </c>
      <c r="AH4051" s="55" t="s">
        <v>1235</v>
      </c>
      <c r="AJ4051" s="55" t="s">
        <v>17688</v>
      </c>
      <c r="AK4051" s="55">
        <v>0</v>
      </c>
      <c r="AL4051" s="55" t="s">
        <v>17639</v>
      </c>
      <c r="AN4051" s="55">
        <v>7</v>
      </c>
      <c r="AO4051" s="55" t="s">
        <v>17690</v>
      </c>
      <c r="AR4051" s="56">
        <v>44370</v>
      </c>
      <c r="AS4051" s="57">
        <v>0.40587962962962965</v>
      </c>
      <c r="AT4051" s="56">
        <v>44482</v>
      </c>
      <c r="AU4051" s="57">
        <v>0.75488425925925917</v>
      </c>
      <c r="AV4051" s="55" t="s">
        <v>1345</v>
      </c>
      <c r="AW4051" s="55" t="s">
        <v>1345</v>
      </c>
      <c r="AX4051" s="55" t="s">
        <v>1346</v>
      </c>
      <c r="CB4051" s="55" t="s">
        <v>3150</v>
      </c>
    </row>
    <row r="4052" spans="1:80">
      <c r="A4052" s="55" t="s">
        <v>17691</v>
      </c>
      <c r="B4052" s="55">
        <v>2</v>
      </c>
      <c r="C4052" s="55" t="s">
        <v>17692</v>
      </c>
      <c r="D4052" s="55" t="s">
        <v>17693</v>
      </c>
      <c r="E4052" s="55">
        <v>0</v>
      </c>
      <c r="F4052" s="55">
        <v>0</v>
      </c>
      <c r="G4052" s="56">
        <v>44347</v>
      </c>
      <c r="H4052" s="56">
        <v>44347</v>
      </c>
      <c r="I4052" s="56">
        <v>44347</v>
      </c>
      <c r="J4052" s="55">
        <v>0</v>
      </c>
      <c r="L4052" s="56">
        <v>44328</v>
      </c>
      <c r="M4052" s="56">
        <v>44347</v>
      </c>
      <c r="N4052" s="55">
        <v>0</v>
      </c>
      <c r="O4052" s="55">
        <v>0</v>
      </c>
      <c r="P4052" s="55">
        <v>0</v>
      </c>
      <c r="R4052" s="55">
        <v>0</v>
      </c>
      <c r="T4052" s="55">
        <v>5197734005</v>
      </c>
      <c r="U4052" s="55" t="s">
        <v>17694</v>
      </c>
      <c r="V4052" s="55" t="s">
        <v>17692</v>
      </c>
      <c r="W4052" s="55" t="s">
        <v>1336</v>
      </c>
      <c r="X4052" s="55" t="s">
        <v>1336</v>
      </c>
      <c r="Y4052" s="55">
        <v>0</v>
      </c>
      <c r="Z4052" s="55" t="s">
        <v>1419</v>
      </c>
      <c r="AA4052" s="55" t="s">
        <v>1338</v>
      </c>
      <c r="AB4052" s="55">
        <v>4935</v>
      </c>
      <c r="AC4052" s="55">
        <v>4935</v>
      </c>
      <c r="AD4052" s="55">
        <v>0</v>
      </c>
      <c r="AE4052" s="55" t="s">
        <v>1339</v>
      </c>
      <c r="AF4052" s="55" t="s">
        <v>3146</v>
      </c>
      <c r="AG4052" s="55" t="s">
        <v>3147</v>
      </c>
      <c r="AH4052" s="55" t="s">
        <v>1235</v>
      </c>
      <c r="AJ4052" s="55" t="s">
        <v>17693</v>
      </c>
      <c r="AK4052" s="55">
        <v>0</v>
      </c>
      <c r="AL4052" s="55" t="s">
        <v>17639</v>
      </c>
      <c r="AN4052" s="55">
        <v>6</v>
      </c>
      <c r="AO4052" s="55" t="s">
        <v>17695</v>
      </c>
      <c r="AR4052" s="56">
        <v>44328</v>
      </c>
      <c r="AS4052" s="57">
        <v>0.46903935185185186</v>
      </c>
      <c r="AT4052" s="56">
        <v>44386</v>
      </c>
      <c r="AU4052" s="57">
        <v>0.76784722222222224</v>
      </c>
      <c r="AV4052" s="55" t="s">
        <v>1345</v>
      </c>
      <c r="AW4052" s="55" t="s">
        <v>2166</v>
      </c>
      <c r="AX4052" s="55" t="s">
        <v>2167</v>
      </c>
      <c r="CB4052" s="55" t="s">
        <v>3150</v>
      </c>
    </row>
    <row r="4053" spans="1:80">
      <c r="A4053" s="55" t="s">
        <v>17696</v>
      </c>
      <c r="B4053" s="55">
        <v>2</v>
      </c>
      <c r="C4053" s="55" t="s">
        <v>17697</v>
      </c>
      <c r="D4053" s="55" t="s">
        <v>17698</v>
      </c>
      <c r="E4053" s="55">
        <v>0</v>
      </c>
      <c r="F4053" s="55">
        <v>1</v>
      </c>
      <c r="G4053" s="56">
        <v>44377</v>
      </c>
      <c r="H4053" s="56">
        <v>44377</v>
      </c>
      <c r="I4053" s="56">
        <v>44377</v>
      </c>
      <c r="J4053" s="55">
        <v>1</v>
      </c>
      <c r="K4053" s="56">
        <v>44482</v>
      </c>
      <c r="L4053" s="56">
        <v>44370</v>
      </c>
      <c r="M4053" s="56">
        <v>44377</v>
      </c>
      <c r="N4053" s="55">
        <v>1</v>
      </c>
      <c r="O4053" s="55">
        <v>1</v>
      </c>
      <c r="P4053" s="55">
        <v>0</v>
      </c>
      <c r="R4053" s="55">
        <v>0</v>
      </c>
      <c r="T4053" s="55">
        <v>5205015006</v>
      </c>
      <c r="U4053" s="55" t="s">
        <v>17699</v>
      </c>
      <c r="V4053" s="55" t="s">
        <v>17697</v>
      </c>
      <c r="W4053" s="55" t="s">
        <v>1336</v>
      </c>
      <c r="X4053" s="55" t="s">
        <v>1336</v>
      </c>
      <c r="Y4053" s="55">
        <v>0</v>
      </c>
      <c r="Z4053" s="55" t="s">
        <v>1419</v>
      </c>
      <c r="AA4053" s="55" t="s">
        <v>1338</v>
      </c>
      <c r="AB4053" s="55">
        <v>5670</v>
      </c>
      <c r="AC4053" s="55">
        <v>5670</v>
      </c>
      <c r="AD4053" s="55">
        <v>0</v>
      </c>
      <c r="AE4053" s="55" t="s">
        <v>1339</v>
      </c>
      <c r="AF4053" s="55" t="s">
        <v>3146</v>
      </c>
      <c r="AG4053" s="55" t="s">
        <v>3147</v>
      </c>
      <c r="AH4053" s="55" t="s">
        <v>1235</v>
      </c>
      <c r="AJ4053" s="55" t="s">
        <v>17698</v>
      </c>
      <c r="AK4053" s="55">
        <v>0</v>
      </c>
      <c r="AL4053" s="55" t="s">
        <v>17639</v>
      </c>
      <c r="AN4053" s="55">
        <v>7</v>
      </c>
      <c r="AO4053" s="55" t="s">
        <v>17700</v>
      </c>
      <c r="AR4053" s="56">
        <v>44370</v>
      </c>
      <c r="AS4053" s="57">
        <v>0.4057986111111111</v>
      </c>
      <c r="AT4053" s="56">
        <v>44482</v>
      </c>
      <c r="AU4053" s="57">
        <v>0.75488425925925917</v>
      </c>
      <c r="AV4053" s="55" t="s">
        <v>1345</v>
      </c>
      <c r="AW4053" s="55" t="s">
        <v>1345</v>
      </c>
      <c r="AX4053" s="55" t="s">
        <v>1346</v>
      </c>
      <c r="CB4053" s="55" t="s">
        <v>3150</v>
      </c>
    </row>
    <row r="4054" spans="1:80">
      <c r="A4054" s="55" t="s">
        <v>17701</v>
      </c>
      <c r="B4054" s="55">
        <v>2</v>
      </c>
      <c r="C4054" s="55" t="s">
        <v>17702</v>
      </c>
      <c r="D4054" s="55" t="s">
        <v>17703</v>
      </c>
      <c r="E4054" s="55">
        <v>0</v>
      </c>
      <c r="F4054" s="55">
        <v>0</v>
      </c>
      <c r="G4054" s="56">
        <v>44347</v>
      </c>
      <c r="H4054" s="56">
        <v>44347</v>
      </c>
      <c r="I4054" s="56">
        <v>44347</v>
      </c>
      <c r="J4054" s="55">
        <v>0</v>
      </c>
      <c r="L4054" s="56">
        <v>44328</v>
      </c>
      <c r="M4054" s="56">
        <v>44347</v>
      </c>
      <c r="N4054" s="55">
        <v>0</v>
      </c>
      <c r="O4054" s="55">
        <v>0</v>
      </c>
      <c r="P4054" s="55">
        <v>0</v>
      </c>
      <c r="R4054" s="55">
        <v>0</v>
      </c>
      <c r="T4054" s="55">
        <v>5197731003</v>
      </c>
      <c r="U4054" s="55" t="s">
        <v>17704</v>
      </c>
      <c r="V4054" s="55" t="s">
        <v>17702</v>
      </c>
      <c r="W4054" s="55" t="s">
        <v>1336</v>
      </c>
      <c r="X4054" s="55" t="s">
        <v>1336</v>
      </c>
      <c r="Y4054" s="55">
        <v>0</v>
      </c>
      <c r="Z4054" s="55" t="s">
        <v>1419</v>
      </c>
      <c r="AA4054" s="55" t="s">
        <v>1338</v>
      </c>
      <c r="AB4054" s="55">
        <v>7350</v>
      </c>
      <c r="AC4054" s="55">
        <v>7350</v>
      </c>
      <c r="AD4054" s="55">
        <v>0</v>
      </c>
      <c r="AE4054" s="55" t="s">
        <v>1339</v>
      </c>
      <c r="AF4054" s="55" t="s">
        <v>3146</v>
      </c>
      <c r="AG4054" s="55" t="s">
        <v>3147</v>
      </c>
      <c r="AH4054" s="55" t="s">
        <v>1235</v>
      </c>
      <c r="AJ4054" s="55" t="s">
        <v>17703</v>
      </c>
      <c r="AK4054" s="55">
        <v>0</v>
      </c>
      <c r="AL4054" s="55" t="s">
        <v>17639</v>
      </c>
      <c r="AN4054" s="55">
        <v>6</v>
      </c>
      <c r="AO4054" s="55" t="s">
        <v>17705</v>
      </c>
      <c r="AR4054" s="56">
        <v>44328</v>
      </c>
      <c r="AS4054" s="57">
        <v>0.46869212962962964</v>
      </c>
      <c r="AT4054" s="56">
        <v>44386</v>
      </c>
      <c r="AU4054" s="57">
        <v>0.7659259259259259</v>
      </c>
      <c r="AV4054" s="55" t="s">
        <v>1345</v>
      </c>
      <c r="AW4054" s="55" t="s">
        <v>2166</v>
      </c>
      <c r="AX4054" s="55" t="s">
        <v>2167</v>
      </c>
      <c r="CB4054" s="55" t="s">
        <v>3150</v>
      </c>
    </row>
    <row r="4055" spans="1:80">
      <c r="A4055" s="55" t="s">
        <v>17706</v>
      </c>
      <c r="B4055" s="55">
        <v>2</v>
      </c>
      <c r="C4055" s="55" t="s">
        <v>17707</v>
      </c>
      <c r="D4055" s="55" t="s">
        <v>17708</v>
      </c>
      <c r="E4055" s="55">
        <v>0</v>
      </c>
      <c r="F4055" s="55">
        <v>1</v>
      </c>
      <c r="G4055" s="56">
        <v>44377</v>
      </c>
      <c r="H4055" s="56">
        <v>44377</v>
      </c>
      <c r="I4055" s="56">
        <v>44377</v>
      </c>
      <c r="J4055" s="55">
        <v>1</v>
      </c>
      <c r="K4055" s="56">
        <v>44482</v>
      </c>
      <c r="L4055" s="56">
        <v>44370</v>
      </c>
      <c r="M4055" s="56">
        <v>44377</v>
      </c>
      <c r="N4055" s="55">
        <v>1</v>
      </c>
      <c r="O4055" s="55">
        <v>1</v>
      </c>
      <c r="P4055" s="55">
        <v>0</v>
      </c>
      <c r="R4055" s="55">
        <v>0</v>
      </c>
      <c r="T4055" s="55">
        <v>5205008009</v>
      </c>
      <c r="U4055" s="55" t="s">
        <v>17709</v>
      </c>
      <c r="V4055" s="55" t="s">
        <v>17707</v>
      </c>
      <c r="W4055" s="55" t="s">
        <v>1336</v>
      </c>
      <c r="X4055" s="55" t="s">
        <v>1336</v>
      </c>
      <c r="Y4055" s="55">
        <v>0</v>
      </c>
      <c r="Z4055" s="55" t="s">
        <v>1419</v>
      </c>
      <c r="AA4055" s="55" t="s">
        <v>1338</v>
      </c>
      <c r="AB4055" s="55">
        <v>7350</v>
      </c>
      <c r="AC4055" s="55">
        <v>7350</v>
      </c>
      <c r="AD4055" s="55">
        <v>0</v>
      </c>
      <c r="AE4055" s="55" t="s">
        <v>1339</v>
      </c>
      <c r="AF4055" s="55" t="s">
        <v>3146</v>
      </c>
      <c r="AG4055" s="55" t="s">
        <v>3147</v>
      </c>
      <c r="AH4055" s="55" t="s">
        <v>1235</v>
      </c>
      <c r="AJ4055" s="55" t="s">
        <v>17708</v>
      </c>
      <c r="AK4055" s="55">
        <v>0</v>
      </c>
      <c r="AL4055" s="55" t="s">
        <v>17639</v>
      </c>
      <c r="AN4055" s="55">
        <v>7</v>
      </c>
      <c r="AO4055" s="55" t="s">
        <v>17710</v>
      </c>
      <c r="AR4055" s="56">
        <v>44370</v>
      </c>
      <c r="AS4055" s="57">
        <v>0.40537037037037038</v>
      </c>
      <c r="AT4055" s="56">
        <v>44482</v>
      </c>
      <c r="AU4055" s="57">
        <v>0.75488425925925917</v>
      </c>
      <c r="AV4055" s="55" t="s">
        <v>1345</v>
      </c>
      <c r="AW4055" s="55" t="s">
        <v>1345</v>
      </c>
      <c r="AX4055" s="55" t="s">
        <v>1346</v>
      </c>
      <c r="CB4055" s="55" t="s">
        <v>3150</v>
      </c>
    </row>
    <row r="4056" spans="1:80">
      <c r="A4056" s="55" t="s">
        <v>17711</v>
      </c>
      <c r="B4056" s="55">
        <v>2</v>
      </c>
      <c r="C4056" s="55" t="s">
        <v>17712</v>
      </c>
      <c r="D4056" s="55" t="s">
        <v>17713</v>
      </c>
      <c r="E4056" s="55">
        <v>0</v>
      </c>
      <c r="F4056" s="55">
        <v>1</v>
      </c>
      <c r="G4056" s="56">
        <v>44530</v>
      </c>
      <c r="H4056" s="56">
        <v>44530</v>
      </c>
      <c r="I4056" s="56">
        <v>44531</v>
      </c>
      <c r="J4056" s="55">
        <v>0</v>
      </c>
      <c r="L4056" s="56">
        <v>44473</v>
      </c>
      <c r="M4056" s="56">
        <v>44530</v>
      </c>
      <c r="N4056" s="55">
        <v>1</v>
      </c>
      <c r="O4056" s="55">
        <v>0</v>
      </c>
      <c r="P4056" s="55">
        <v>0</v>
      </c>
      <c r="R4056" s="55">
        <v>0</v>
      </c>
      <c r="T4056" s="55">
        <v>5218585009</v>
      </c>
      <c r="U4056" s="55" t="s">
        <v>17714</v>
      </c>
      <c r="V4056" s="55" t="s">
        <v>17712</v>
      </c>
      <c r="W4056" s="55" t="s">
        <v>1336</v>
      </c>
      <c r="X4056" s="55" t="s">
        <v>1336</v>
      </c>
      <c r="Y4056" s="55">
        <v>0</v>
      </c>
      <c r="Z4056" s="55" t="s">
        <v>1419</v>
      </c>
      <c r="AA4056" s="55" t="s">
        <v>1338</v>
      </c>
      <c r="AB4056" s="55">
        <v>1470</v>
      </c>
      <c r="AC4056" s="55">
        <v>1470</v>
      </c>
      <c r="AD4056" s="55">
        <v>0</v>
      </c>
      <c r="AE4056" s="55" t="s">
        <v>1339</v>
      </c>
      <c r="AF4056" s="55" t="s">
        <v>3146</v>
      </c>
      <c r="AG4056" s="55" t="s">
        <v>3147</v>
      </c>
      <c r="AH4056" s="55" t="s">
        <v>1235</v>
      </c>
      <c r="AJ4056" s="55" t="s">
        <v>17713</v>
      </c>
      <c r="AK4056" s="55">
        <v>0</v>
      </c>
      <c r="AL4056" s="55" t="s">
        <v>17639</v>
      </c>
      <c r="AN4056" s="55">
        <v>9</v>
      </c>
      <c r="AO4056" s="55" t="s">
        <v>17715</v>
      </c>
      <c r="AR4056" s="56">
        <v>44473</v>
      </c>
      <c r="AS4056" s="57">
        <v>0.48758101851851854</v>
      </c>
      <c r="AT4056" s="56">
        <v>44473</v>
      </c>
      <c r="AU4056" s="57">
        <v>0.64901620370370372</v>
      </c>
      <c r="AV4056" s="55" t="s">
        <v>1345</v>
      </c>
      <c r="AW4056" s="55" t="s">
        <v>1345</v>
      </c>
      <c r="AX4056" s="55" t="s">
        <v>1346</v>
      </c>
      <c r="CB4056" s="55" t="s">
        <v>3150</v>
      </c>
    </row>
    <row r="4057" spans="1:80">
      <c r="A4057" s="55" t="s">
        <v>17716</v>
      </c>
      <c r="B4057" s="55">
        <v>3</v>
      </c>
      <c r="C4057" s="55" t="s">
        <v>376</v>
      </c>
      <c r="D4057" s="55" t="s">
        <v>663</v>
      </c>
      <c r="E4057" s="55">
        <v>1</v>
      </c>
      <c r="F4057" s="55">
        <v>1</v>
      </c>
      <c r="G4057" s="56">
        <v>44316</v>
      </c>
      <c r="H4057" s="56">
        <v>44316</v>
      </c>
      <c r="I4057" s="56">
        <v>44316</v>
      </c>
      <c r="J4057" s="55">
        <v>1</v>
      </c>
      <c r="K4057" s="56">
        <v>44371</v>
      </c>
      <c r="W4057" s="55" t="s">
        <v>1336</v>
      </c>
      <c r="X4057" s="55" t="s">
        <v>1336</v>
      </c>
      <c r="Y4057" s="55">
        <v>20</v>
      </c>
      <c r="AD4057" s="55">
        <v>82</v>
      </c>
      <c r="AE4057" s="55" t="s">
        <v>1339</v>
      </c>
      <c r="AF4057" s="55" t="s">
        <v>1352</v>
      </c>
      <c r="AG4057" s="55" t="s">
        <v>1353</v>
      </c>
      <c r="AI4057" s="55">
        <v>510</v>
      </c>
      <c r="AJ4057" s="55" t="s">
        <v>663</v>
      </c>
      <c r="AK4057" s="55">
        <v>0</v>
      </c>
      <c r="AL4057" s="55" t="s">
        <v>17717</v>
      </c>
      <c r="AN4057" s="55">
        <v>5</v>
      </c>
      <c r="AQ4057" s="55" t="s">
        <v>1235</v>
      </c>
      <c r="AR4057" s="56">
        <v>44281</v>
      </c>
      <c r="AS4057" s="57">
        <v>0.54872685185185188</v>
      </c>
      <c r="AT4057" s="56">
        <v>44372</v>
      </c>
      <c r="AU4057" s="57">
        <v>0.36631944444444442</v>
      </c>
      <c r="AV4057" s="55" t="s">
        <v>1355</v>
      </c>
      <c r="AW4057" s="55" t="s">
        <v>1355</v>
      </c>
      <c r="AX4057" s="55" t="s">
        <v>1490</v>
      </c>
      <c r="AY4057" s="55" t="s">
        <v>664</v>
      </c>
      <c r="AZ4057" s="55">
        <v>3</v>
      </c>
      <c r="BA4057" s="55" t="s">
        <v>1347</v>
      </c>
      <c r="BB4057" s="55">
        <v>1</v>
      </c>
      <c r="CB4057" s="55" t="s">
        <v>1357</v>
      </c>
    </row>
    <row r="4058" spans="1:80">
      <c r="A4058" s="55" t="s">
        <v>17718</v>
      </c>
      <c r="B4058" s="55">
        <v>2</v>
      </c>
      <c r="C4058" s="55" t="s">
        <v>17719</v>
      </c>
      <c r="D4058" s="55" t="s">
        <v>664</v>
      </c>
      <c r="E4058" s="55">
        <v>0</v>
      </c>
      <c r="F4058" s="55">
        <v>1</v>
      </c>
      <c r="G4058" s="56">
        <v>44314</v>
      </c>
      <c r="H4058" s="56">
        <v>44314</v>
      </c>
      <c r="I4058" s="56">
        <v>44314</v>
      </c>
      <c r="J4058" s="55">
        <v>1</v>
      </c>
      <c r="K4058" s="56">
        <v>44371</v>
      </c>
      <c r="L4058" s="56">
        <v>44285</v>
      </c>
      <c r="M4058" s="56">
        <v>44314</v>
      </c>
      <c r="N4058" s="55">
        <v>1</v>
      </c>
      <c r="O4058" s="55">
        <v>1</v>
      </c>
      <c r="P4058" s="55">
        <v>1</v>
      </c>
      <c r="Q4058" s="56">
        <v>44371</v>
      </c>
      <c r="R4058" s="55">
        <v>0</v>
      </c>
      <c r="T4058" s="55">
        <v>5159274001</v>
      </c>
      <c r="U4058" s="55" t="s">
        <v>17720</v>
      </c>
      <c r="V4058" s="55" t="s">
        <v>17719</v>
      </c>
      <c r="W4058" s="55" t="s">
        <v>1336</v>
      </c>
      <c r="X4058" s="55" t="s">
        <v>1336</v>
      </c>
      <c r="Y4058" s="55">
        <v>0</v>
      </c>
      <c r="Z4058" s="55" t="s">
        <v>1419</v>
      </c>
      <c r="AA4058" s="55" t="s">
        <v>1338</v>
      </c>
      <c r="AB4058" s="55">
        <v>82</v>
      </c>
      <c r="AC4058" s="55">
        <v>82</v>
      </c>
      <c r="AD4058" s="55">
        <v>0</v>
      </c>
      <c r="AE4058" s="55" t="s">
        <v>1339</v>
      </c>
      <c r="AF4058" s="55" t="s">
        <v>3146</v>
      </c>
      <c r="AG4058" s="55" t="s">
        <v>3147</v>
      </c>
      <c r="AH4058" s="55" t="s">
        <v>1235</v>
      </c>
      <c r="AJ4058" s="55" t="s">
        <v>664</v>
      </c>
      <c r="AK4058" s="55">
        <v>0</v>
      </c>
      <c r="AL4058" s="55" t="s">
        <v>17717</v>
      </c>
      <c r="AN4058" s="55">
        <v>5</v>
      </c>
      <c r="AO4058" s="55" t="s">
        <v>17721</v>
      </c>
      <c r="AR4058" s="56">
        <v>44285</v>
      </c>
      <c r="AS4058" s="57">
        <v>0.33608796296296295</v>
      </c>
      <c r="AT4058" s="56">
        <v>44371</v>
      </c>
      <c r="AU4058" s="57">
        <v>0.34380787037037036</v>
      </c>
      <c r="AV4058" s="55" t="s">
        <v>1345</v>
      </c>
      <c r="AW4058" s="55" t="s">
        <v>1345</v>
      </c>
      <c r="AX4058" s="55" t="s">
        <v>1346</v>
      </c>
      <c r="CB4058" s="55" t="s">
        <v>3137</v>
      </c>
    </row>
    <row r="4059" spans="1:80">
      <c r="A4059" s="55" t="s">
        <v>17722</v>
      </c>
      <c r="B4059" s="55">
        <v>3</v>
      </c>
      <c r="C4059" s="55" t="s">
        <v>377</v>
      </c>
      <c r="D4059" s="55" t="s">
        <v>665</v>
      </c>
      <c r="E4059" s="55">
        <v>1</v>
      </c>
      <c r="F4059" s="55">
        <v>1</v>
      </c>
      <c r="G4059" s="56">
        <v>44316</v>
      </c>
      <c r="H4059" s="56">
        <v>44316</v>
      </c>
      <c r="I4059" s="56">
        <v>44316</v>
      </c>
      <c r="J4059" s="55">
        <v>1</v>
      </c>
      <c r="K4059" s="56">
        <v>44371</v>
      </c>
      <c r="W4059" s="55" t="s">
        <v>1336</v>
      </c>
      <c r="X4059" s="55" t="s">
        <v>1336</v>
      </c>
      <c r="Y4059" s="55">
        <v>20</v>
      </c>
      <c r="AD4059" s="55">
        <v>82</v>
      </c>
      <c r="AE4059" s="55" t="s">
        <v>1339</v>
      </c>
      <c r="AF4059" s="55" t="s">
        <v>1352</v>
      </c>
      <c r="AG4059" s="55" t="s">
        <v>1353</v>
      </c>
      <c r="AI4059" s="55">
        <v>510</v>
      </c>
      <c r="AJ4059" s="55" t="s">
        <v>665</v>
      </c>
      <c r="AK4059" s="55">
        <v>0</v>
      </c>
      <c r="AL4059" s="55" t="s">
        <v>17717</v>
      </c>
      <c r="AN4059" s="55">
        <v>5</v>
      </c>
      <c r="AQ4059" s="55" t="s">
        <v>1235</v>
      </c>
      <c r="AR4059" s="56">
        <v>44281</v>
      </c>
      <c r="AS4059" s="57">
        <v>0.54943287037037036</v>
      </c>
      <c r="AT4059" s="56">
        <v>44372</v>
      </c>
      <c r="AU4059" s="57">
        <v>0.3669675925925926</v>
      </c>
      <c r="AV4059" s="55" t="s">
        <v>1355</v>
      </c>
      <c r="AW4059" s="55" t="s">
        <v>1355</v>
      </c>
      <c r="AX4059" s="55" t="s">
        <v>1490</v>
      </c>
      <c r="AY4059" s="55" t="s">
        <v>666</v>
      </c>
      <c r="AZ4059" s="55">
        <v>3</v>
      </c>
      <c r="BA4059" s="55" t="s">
        <v>1347</v>
      </c>
      <c r="BB4059" s="55">
        <v>1</v>
      </c>
      <c r="CB4059" s="55" t="s">
        <v>1357</v>
      </c>
    </row>
    <row r="4060" spans="1:80">
      <c r="A4060" s="55" t="s">
        <v>17723</v>
      </c>
      <c r="B4060" s="55">
        <v>2</v>
      </c>
      <c r="C4060" s="55" t="s">
        <v>17724</v>
      </c>
      <c r="D4060" s="55" t="s">
        <v>666</v>
      </c>
      <c r="E4060" s="55">
        <v>0</v>
      </c>
      <c r="F4060" s="55">
        <v>1</v>
      </c>
      <c r="G4060" s="56">
        <v>44314</v>
      </c>
      <c r="H4060" s="56">
        <v>44314</v>
      </c>
      <c r="I4060" s="56">
        <v>44314</v>
      </c>
      <c r="J4060" s="55">
        <v>1</v>
      </c>
      <c r="K4060" s="56">
        <v>44371</v>
      </c>
      <c r="L4060" s="56">
        <v>44285</v>
      </c>
      <c r="M4060" s="56">
        <v>44314</v>
      </c>
      <c r="N4060" s="55">
        <v>1</v>
      </c>
      <c r="O4060" s="55">
        <v>1</v>
      </c>
      <c r="P4060" s="55">
        <v>1</v>
      </c>
      <c r="Q4060" s="56">
        <v>44371</v>
      </c>
      <c r="R4060" s="55">
        <v>0</v>
      </c>
      <c r="T4060" s="55">
        <v>5158872001</v>
      </c>
      <c r="U4060" s="55" t="s">
        <v>17725</v>
      </c>
      <c r="V4060" s="55" t="s">
        <v>17724</v>
      </c>
      <c r="W4060" s="55" t="s">
        <v>1336</v>
      </c>
      <c r="X4060" s="55" t="s">
        <v>1336</v>
      </c>
      <c r="Y4060" s="55">
        <v>0</v>
      </c>
      <c r="Z4060" s="55" t="s">
        <v>1419</v>
      </c>
      <c r="AA4060" s="55" t="s">
        <v>1338</v>
      </c>
      <c r="AB4060" s="55">
        <v>82</v>
      </c>
      <c r="AC4060" s="55">
        <v>82</v>
      </c>
      <c r="AD4060" s="55">
        <v>0</v>
      </c>
      <c r="AE4060" s="55" t="s">
        <v>1339</v>
      </c>
      <c r="AF4060" s="55" t="s">
        <v>3146</v>
      </c>
      <c r="AG4060" s="55" t="s">
        <v>3147</v>
      </c>
      <c r="AH4060" s="55" t="s">
        <v>1235</v>
      </c>
      <c r="AJ4060" s="55" t="s">
        <v>666</v>
      </c>
      <c r="AK4060" s="55">
        <v>0</v>
      </c>
      <c r="AL4060" s="55" t="s">
        <v>17717</v>
      </c>
      <c r="AN4060" s="55">
        <v>5</v>
      </c>
      <c r="AO4060" s="55" t="s">
        <v>17726</v>
      </c>
      <c r="AR4060" s="56">
        <v>44285</v>
      </c>
      <c r="AS4060" s="57">
        <v>0.33624999999999999</v>
      </c>
      <c r="AT4060" s="56">
        <v>44371</v>
      </c>
      <c r="AU4060" s="57">
        <v>0.34380787037037036</v>
      </c>
      <c r="AV4060" s="55" t="s">
        <v>1345</v>
      </c>
      <c r="AW4060" s="55" t="s">
        <v>1345</v>
      </c>
      <c r="AX4060" s="55" t="s">
        <v>1346</v>
      </c>
      <c r="CB4060" s="55" t="s">
        <v>3137</v>
      </c>
    </row>
    <row r="4061" spans="1:80">
      <c r="A4061" s="55" t="s">
        <v>17727</v>
      </c>
      <c r="B4061" s="55">
        <v>2</v>
      </c>
      <c r="C4061" s="55" t="s">
        <v>17728</v>
      </c>
      <c r="D4061" s="55" t="s">
        <v>17729</v>
      </c>
      <c r="E4061" s="55">
        <v>0</v>
      </c>
      <c r="F4061" s="55">
        <v>1</v>
      </c>
      <c r="G4061" s="56">
        <v>44280</v>
      </c>
      <c r="H4061" s="56">
        <v>44280</v>
      </c>
      <c r="I4061" s="56">
        <v>44280</v>
      </c>
      <c r="J4061" s="55">
        <v>1</v>
      </c>
      <c r="K4061" s="56">
        <v>44309</v>
      </c>
      <c r="L4061" s="56">
        <v>44250</v>
      </c>
      <c r="M4061" s="56">
        <v>44280</v>
      </c>
      <c r="N4061" s="55">
        <v>1</v>
      </c>
      <c r="O4061" s="55">
        <v>1</v>
      </c>
      <c r="P4061" s="55">
        <v>1</v>
      </c>
      <c r="Q4061" s="56">
        <v>44309</v>
      </c>
      <c r="R4061" s="55">
        <v>0</v>
      </c>
      <c r="T4061" s="55">
        <v>5173475001</v>
      </c>
      <c r="U4061" s="55" t="s">
        <v>17730</v>
      </c>
      <c r="V4061" s="55" t="s">
        <v>17728</v>
      </c>
      <c r="W4061" s="55" t="s">
        <v>1336</v>
      </c>
      <c r="X4061" s="55" t="s">
        <v>1336</v>
      </c>
      <c r="Y4061" s="55">
        <v>0</v>
      </c>
      <c r="Z4061" s="55" t="s">
        <v>1419</v>
      </c>
      <c r="AA4061" s="55" t="s">
        <v>1338</v>
      </c>
      <c r="AB4061" s="55">
        <v>1365</v>
      </c>
      <c r="AC4061" s="55">
        <v>1365</v>
      </c>
      <c r="AD4061" s="55">
        <v>0</v>
      </c>
      <c r="AE4061" s="55" t="s">
        <v>1339</v>
      </c>
      <c r="AF4061" s="55" t="s">
        <v>3146</v>
      </c>
      <c r="AG4061" s="55" t="s">
        <v>3147</v>
      </c>
      <c r="AH4061" s="55" t="s">
        <v>1235</v>
      </c>
      <c r="AJ4061" s="55" t="s">
        <v>17729</v>
      </c>
      <c r="AK4061" s="55">
        <v>0</v>
      </c>
      <c r="AL4061" s="55" t="s">
        <v>17717</v>
      </c>
      <c r="AN4061" s="55">
        <v>5</v>
      </c>
      <c r="AO4061" s="55" t="s">
        <v>17731</v>
      </c>
      <c r="AR4061" s="56">
        <v>44250</v>
      </c>
      <c r="AS4061" s="57">
        <v>0.40012731481481478</v>
      </c>
      <c r="AT4061" s="56">
        <v>44309</v>
      </c>
      <c r="AU4061" s="57">
        <v>0.69866898148148149</v>
      </c>
      <c r="AV4061" s="55" t="s">
        <v>1345</v>
      </c>
      <c r="AW4061" s="55" t="s">
        <v>1345</v>
      </c>
      <c r="AX4061" s="55" t="s">
        <v>1346</v>
      </c>
      <c r="CB4061" s="55" t="s">
        <v>3150</v>
      </c>
    </row>
    <row r="4062" spans="1:80">
      <c r="A4062" s="55" t="s">
        <v>17732</v>
      </c>
      <c r="B4062" s="55">
        <v>2</v>
      </c>
      <c r="C4062" s="55" t="s">
        <v>17733</v>
      </c>
      <c r="D4062" s="55" t="s">
        <v>17734</v>
      </c>
      <c r="E4062" s="55">
        <v>0</v>
      </c>
      <c r="F4062" s="55">
        <v>1</v>
      </c>
      <c r="G4062" s="56">
        <v>44347</v>
      </c>
      <c r="H4062" s="56">
        <v>44347</v>
      </c>
      <c r="I4062" s="56">
        <v>44347</v>
      </c>
      <c r="J4062" s="55">
        <v>1</v>
      </c>
      <c r="K4062" s="56">
        <v>44482</v>
      </c>
      <c r="L4062" s="56">
        <v>44328</v>
      </c>
      <c r="M4062" s="56">
        <v>44347</v>
      </c>
      <c r="N4062" s="55">
        <v>1</v>
      </c>
      <c r="O4062" s="55">
        <v>1</v>
      </c>
      <c r="P4062" s="55">
        <v>0</v>
      </c>
      <c r="R4062" s="55">
        <v>0</v>
      </c>
      <c r="T4062" s="55">
        <v>5197749001</v>
      </c>
      <c r="U4062" s="55" t="s">
        <v>17735</v>
      </c>
      <c r="V4062" s="55" t="s">
        <v>17733</v>
      </c>
      <c r="W4062" s="55" t="s">
        <v>1336</v>
      </c>
      <c r="X4062" s="55" t="s">
        <v>1336</v>
      </c>
      <c r="Y4062" s="55">
        <v>0</v>
      </c>
      <c r="Z4062" s="55" t="s">
        <v>1419</v>
      </c>
      <c r="AA4062" s="55" t="s">
        <v>1338</v>
      </c>
      <c r="AB4062" s="55">
        <v>4095</v>
      </c>
      <c r="AC4062" s="55">
        <v>4095</v>
      </c>
      <c r="AD4062" s="55">
        <v>0</v>
      </c>
      <c r="AE4062" s="55" t="s">
        <v>1339</v>
      </c>
      <c r="AF4062" s="55" t="s">
        <v>3146</v>
      </c>
      <c r="AG4062" s="55" t="s">
        <v>3147</v>
      </c>
      <c r="AH4062" s="55" t="s">
        <v>1235</v>
      </c>
      <c r="AJ4062" s="55" t="s">
        <v>17734</v>
      </c>
      <c r="AK4062" s="55">
        <v>0</v>
      </c>
      <c r="AL4062" s="55" t="s">
        <v>17736</v>
      </c>
      <c r="AN4062" s="55">
        <v>4</v>
      </c>
      <c r="AO4062" s="55" t="s">
        <v>17737</v>
      </c>
      <c r="AR4062" s="56">
        <v>44328</v>
      </c>
      <c r="AS4062" s="57">
        <v>0.47009259259259256</v>
      </c>
      <c r="AT4062" s="56">
        <v>44482</v>
      </c>
      <c r="AU4062" s="57">
        <v>0.75489583333333332</v>
      </c>
      <c r="AV4062" s="55" t="s">
        <v>1345</v>
      </c>
      <c r="AW4062" s="55" t="s">
        <v>1345</v>
      </c>
      <c r="AX4062" s="55" t="s">
        <v>1346</v>
      </c>
      <c r="CB4062" s="55" t="s">
        <v>3150</v>
      </c>
    </row>
    <row r="4063" spans="1:80">
      <c r="A4063" s="55" t="s">
        <v>17738</v>
      </c>
      <c r="B4063" s="55">
        <v>2</v>
      </c>
      <c r="C4063" s="55" t="s">
        <v>17739</v>
      </c>
      <c r="D4063" s="55" t="s">
        <v>17740</v>
      </c>
      <c r="E4063" s="55">
        <v>0</v>
      </c>
      <c r="F4063" s="55">
        <v>1</v>
      </c>
      <c r="G4063" s="56">
        <v>44498</v>
      </c>
      <c r="H4063" s="56">
        <v>44498</v>
      </c>
      <c r="I4063" s="56">
        <v>44498</v>
      </c>
      <c r="J4063" s="55">
        <v>0</v>
      </c>
      <c r="L4063" s="56">
        <v>44468</v>
      </c>
      <c r="M4063" s="56">
        <v>44498</v>
      </c>
      <c r="N4063" s="55">
        <v>1</v>
      </c>
      <c r="O4063" s="55">
        <v>0</v>
      </c>
      <c r="P4063" s="55">
        <v>0</v>
      </c>
      <c r="R4063" s="55">
        <v>0</v>
      </c>
      <c r="T4063" s="55">
        <v>5217106001</v>
      </c>
      <c r="U4063" s="55" t="s">
        <v>17741</v>
      </c>
      <c r="V4063" s="55" t="s">
        <v>17739</v>
      </c>
      <c r="W4063" s="55" t="s">
        <v>1336</v>
      </c>
      <c r="X4063" s="55" t="s">
        <v>1336</v>
      </c>
      <c r="Y4063" s="55">
        <v>0</v>
      </c>
      <c r="Z4063" s="55" t="s">
        <v>1419</v>
      </c>
      <c r="AA4063" s="55" t="s">
        <v>1338</v>
      </c>
      <c r="AB4063" s="55">
        <v>525</v>
      </c>
      <c r="AC4063" s="55">
        <v>525</v>
      </c>
      <c r="AD4063" s="55">
        <v>0</v>
      </c>
      <c r="AE4063" s="55" t="s">
        <v>1339</v>
      </c>
      <c r="AF4063" s="55" t="s">
        <v>3146</v>
      </c>
      <c r="AG4063" s="55" t="s">
        <v>3147</v>
      </c>
      <c r="AH4063" s="55" t="s">
        <v>1235</v>
      </c>
      <c r="AJ4063" s="55" t="s">
        <v>17740</v>
      </c>
      <c r="AK4063" s="55">
        <v>0</v>
      </c>
      <c r="AL4063" s="55" t="s">
        <v>17736</v>
      </c>
      <c r="AN4063" s="55">
        <v>5</v>
      </c>
      <c r="AO4063" s="55" t="s">
        <v>17742</v>
      </c>
      <c r="AR4063" s="56">
        <v>44468</v>
      </c>
      <c r="AS4063" s="57">
        <v>0.65019675925925924</v>
      </c>
      <c r="AT4063" s="56">
        <v>44468</v>
      </c>
      <c r="AU4063" s="57">
        <v>0.65613425925925928</v>
      </c>
      <c r="AV4063" s="55" t="s">
        <v>1345</v>
      </c>
      <c r="AW4063" s="55" t="s">
        <v>1345</v>
      </c>
      <c r="AX4063" s="55" t="s">
        <v>1346</v>
      </c>
      <c r="CB4063" s="55" t="s">
        <v>3150</v>
      </c>
    </row>
    <row r="4064" spans="1:80">
      <c r="A4064" s="55" t="s">
        <v>17743</v>
      </c>
      <c r="B4064" s="55">
        <v>2</v>
      </c>
      <c r="C4064" s="55" t="s">
        <v>17744</v>
      </c>
      <c r="D4064" s="55" t="s">
        <v>17745</v>
      </c>
      <c r="E4064" s="55">
        <v>0</v>
      </c>
      <c r="F4064" s="55">
        <v>1</v>
      </c>
      <c r="G4064" s="56">
        <v>44535</v>
      </c>
      <c r="H4064" s="56">
        <v>44535</v>
      </c>
      <c r="I4064" s="56">
        <v>44536</v>
      </c>
      <c r="J4064" s="55">
        <v>0</v>
      </c>
      <c r="L4064" s="56">
        <v>44476</v>
      </c>
      <c r="M4064" s="56">
        <v>44535</v>
      </c>
      <c r="N4064" s="55">
        <v>1</v>
      </c>
      <c r="O4064" s="55">
        <v>0</v>
      </c>
      <c r="P4064" s="55">
        <v>0</v>
      </c>
      <c r="R4064" s="55">
        <v>0</v>
      </c>
      <c r="T4064" s="55">
        <v>5218549001</v>
      </c>
      <c r="U4064" s="55" t="s">
        <v>17746</v>
      </c>
      <c r="V4064" s="55" t="s">
        <v>17744</v>
      </c>
      <c r="W4064" s="55" t="s">
        <v>1336</v>
      </c>
      <c r="X4064" s="55" t="s">
        <v>1336</v>
      </c>
      <c r="Y4064" s="55">
        <v>0</v>
      </c>
      <c r="Z4064" s="55" t="s">
        <v>1419</v>
      </c>
      <c r="AA4064" s="55" t="s">
        <v>1338</v>
      </c>
      <c r="AB4064" s="55">
        <v>2940</v>
      </c>
      <c r="AC4064" s="55">
        <v>2940</v>
      </c>
      <c r="AD4064" s="55">
        <v>0</v>
      </c>
      <c r="AE4064" s="55" t="s">
        <v>1339</v>
      </c>
      <c r="AF4064" s="55" t="s">
        <v>3146</v>
      </c>
      <c r="AG4064" s="55" t="s">
        <v>3147</v>
      </c>
      <c r="AH4064" s="55" t="s">
        <v>1235</v>
      </c>
      <c r="AJ4064" s="55" t="s">
        <v>17745</v>
      </c>
      <c r="AK4064" s="55">
        <v>0</v>
      </c>
      <c r="AL4064" s="55" t="s">
        <v>17736</v>
      </c>
      <c r="AN4064" s="55">
        <v>6</v>
      </c>
      <c r="AO4064" s="55" t="s">
        <v>17747</v>
      </c>
      <c r="AR4064" s="56">
        <v>44476</v>
      </c>
      <c r="AS4064" s="57">
        <v>0.56024305555555554</v>
      </c>
      <c r="AT4064" s="56">
        <v>44476</v>
      </c>
      <c r="AU4064" s="57">
        <v>0.62259259259259259</v>
      </c>
      <c r="AV4064" s="55" t="s">
        <v>1345</v>
      </c>
      <c r="AW4064" s="55" t="s">
        <v>1345</v>
      </c>
      <c r="AX4064" s="55" t="s">
        <v>1346</v>
      </c>
      <c r="CB4064" s="55" t="s">
        <v>3150</v>
      </c>
    </row>
    <row r="4065" spans="1:80">
      <c r="A4065" s="55" t="s">
        <v>17748</v>
      </c>
      <c r="B4065" s="55">
        <v>2</v>
      </c>
      <c r="C4065" s="55" t="s">
        <v>17749</v>
      </c>
      <c r="D4065" s="55" t="s">
        <v>17750</v>
      </c>
      <c r="E4065" s="55">
        <v>0</v>
      </c>
      <c r="F4065" s="55">
        <v>1</v>
      </c>
      <c r="G4065" s="56">
        <v>44347</v>
      </c>
      <c r="H4065" s="56">
        <v>44347</v>
      </c>
      <c r="I4065" s="56">
        <v>44347</v>
      </c>
      <c r="J4065" s="55">
        <v>1</v>
      </c>
      <c r="K4065" s="56">
        <v>44482</v>
      </c>
      <c r="L4065" s="56">
        <v>44328</v>
      </c>
      <c r="M4065" s="56">
        <v>44347</v>
      </c>
      <c r="N4065" s="55">
        <v>1</v>
      </c>
      <c r="O4065" s="55">
        <v>1</v>
      </c>
      <c r="P4065" s="55">
        <v>0</v>
      </c>
      <c r="R4065" s="55">
        <v>0</v>
      </c>
      <c r="T4065" s="55">
        <v>5197747006</v>
      </c>
      <c r="U4065" s="55" t="s">
        <v>17751</v>
      </c>
      <c r="V4065" s="55" t="s">
        <v>17749</v>
      </c>
      <c r="W4065" s="55" t="s">
        <v>1336</v>
      </c>
      <c r="X4065" s="55" t="s">
        <v>1336</v>
      </c>
      <c r="Y4065" s="55">
        <v>0</v>
      </c>
      <c r="Z4065" s="55" t="s">
        <v>1419</v>
      </c>
      <c r="AA4065" s="55" t="s">
        <v>1338</v>
      </c>
      <c r="AB4065" s="55">
        <v>4725</v>
      </c>
      <c r="AC4065" s="55">
        <v>4725</v>
      </c>
      <c r="AD4065" s="55">
        <v>0</v>
      </c>
      <c r="AE4065" s="55" t="s">
        <v>1339</v>
      </c>
      <c r="AF4065" s="55" t="s">
        <v>3146</v>
      </c>
      <c r="AG4065" s="55" t="s">
        <v>3147</v>
      </c>
      <c r="AH4065" s="55" t="s">
        <v>1235</v>
      </c>
      <c r="AJ4065" s="55" t="s">
        <v>17750</v>
      </c>
      <c r="AK4065" s="55">
        <v>0</v>
      </c>
      <c r="AL4065" s="55" t="s">
        <v>17736</v>
      </c>
      <c r="AN4065" s="55">
        <v>4</v>
      </c>
      <c r="AO4065" s="55" t="s">
        <v>17752</v>
      </c>
      <c r="AR4065" s="56">
        <v>44328</v>
      </c>
      <c r="AS4065" s="57">
        <v>0.46949074074074071</v>
      </c>
      <c r="AT4065" s="56">
        <v>44482</v>
      </c>
      <c r="AU4065" s="57">
        <v>0.75489583333333332</v>
      </c>
      <c r="AV4065" s="55" t="s">
        <v>1345</v>
      </c>
      <c r="AW4065" s="55" t="s">
        <v>1345</v>
      </c>
      <c r="AX4065" s="55" t="s">
        <v>1346</v>
      </c>
      <c r="CB4065" s="55" t="s">
        <v>3150</v>
      </c>
    </row>
    <row r="4066" spans="1:80">
      <c r="A4066" s="55" t="s">
        <v>17753</v>
      </c>
      <c r="B4066" s="55">
        <v>2</v>
      </c>
      <c r="C4066" s="55" t="s">
        <v>17754</v>
      </c>
      <c r="D4066" s="55" t="s">
        <v>17755</v>
      </c>
      <c r="E4066" s="55">
        <v>0</v>
      </c>
      <c r="F4066" s="55">
        <v>1</v>
      </c>
      <c r="G4066" s="56">
        <v>44498</v>
      </c>
      <c r="H4066" s="56">
        <v>44498</v>
      </c>
      <c r="I4066" s="56">
        <v>44498</v>
      </c>
      <c r="J4066" s="55">
        <v>0</v>
      </c>
      <c r="L4066" s="56">
        <v>44468</v>
      </c>
      <c r="M4066" s="56">
        <v>44498</v>
      </c>
      <c r="N4066" s="55">
        <v>1</v>
      </c>
      <c r="O4066" s="55">
        <v>0</v>
      </c>
      <c r="P4066" s="55">
        <v>0</v>
      </c>
      <c r="R4066" s="55">
        <v>0</v>
      </c>
      <c r="T4066" s="55">
        <v>5217113009</v>
      </c>
      <c r="U4066" s="55" t="s">
        <v>17756</v>
      </c>
      <c r="V4066" s="55" t="s">
        <v>17754</v>
      </c>
      <c r="W4066" s="55" t="s">
        <v>1336</v>
      </c>
      <c r="X4066" s="55" t="s">
        <v>1336</v>
      </c>
      <c r="Y4066" s="55">
        <v>0</v>
      </c>
      <c r="Z4066" s="55" t="s">
        <v>1419</v>
      </c>
      <c r="AA4066" s="55" t="s">
        <v>1338</v>
      </c>
      <c r="AB4066" s="55">
        <v>210</v>
      </c>
      <c r="AC4066" s="55">
        <v>210</v>
      </c>
      <c r="AD4066" s="55">
        <v>0</v>
      </c>
      <c r="AE4066" s="55" t="s">
        <v>1339</v>
      </c>
      <c r="AF4066" s="55" t="s">
        <v>3146</v>
      </c>
      <c r="AG4066" s="55" t="s">
        <v>3147</v>
      </c>
      <c r="AH4066" s="55" t="s">
        <v>1235</v>
      </c>
      <c r="AJ4066" s="55" t="s">
        <v>17755</v>
      </c>
      <c r="AK4066" s="55">
        <v>0</v>
      </c>
      <c r="AL4066" s="55" t="s">
        <v>17736</v>
      </c>
      <c r="AN4066" s="55">
        <v>5</v>
      </c>
      <c r="AO4066" s="55" t="s">
        <v>17757</v>
      </c>
      <c r="AR4066" s="56">
        <v>44468</v>
      </c>
      <c r="AS4066" s="57">
        <v>0.65010416666666659</v>
      </c>
      <c r="AT4066" s="56">
        <v>44468</v>
      </c>
      <c r="AU4066" s="57">
        <v>0.65613425925925928</v>
      </c>
      <c r="AV4066" s="55" t="s">
        <v>1345</v>
      </c>
      <c r="AW4066" s="55" t="s">
        <v>1345</v>
      </c>
      <c r="AX4066" s="55" t="s">
        <v>1346</v>
      </c>
      <c r="CB4066" s="55" t="s">
        <v>3150</v>
      </c>
    </row>
    <row r="4067" spans="1:80">
      <c r="A4067" s="55" t="s">
        <v>17758</v>
      </c>
      <c r="B4067" s="55">
        <v>2</v>
      </c>
      <c r="C4067" s="55" t="s">
        <v>17759</v>
      </c>
      <c r="D4067" s="55" t="s">
        <v>17760</v>
      </c>
      <c r="E4067" s="55">
        <v>0</v>
      </c>
      <c r="F4067" s="55">
        <v>1</v>
      </c>
      <c r="G4067" s="56">
        <v>44535</v>
      </c>
      <c r="H4067" s="56">
        <v>44535</v>
      </c>
      <c r="I4067" s="56">
        <v>44536</v>
      </c>
      <c r="J4067" s="55">
        <v>0</v>
      </c>
      <c r="L4067" s="56">
        <v>44476</v>
      </c>
      <c r="M4067" s="56">
        <v>44535</v>
      </c>
      <c r="N4067" s="55">
        <v>1</v>
      </c>
      <c r="O4067" s="55">
        <v>0</v>
      </c>
      <c r="P4067" s="55">
        <v>0</v>
      </c>
      <c r="R4067" s="55">
        <v>0</v>
      </c>
      <c r="T4067" s="55">
        <v>5218550005</v>
      </c>
      <c r="U4067" s="55" t="s">
        <v>17761</v>
      </c>
      <c r="V4067" s="55" t="s">
        <v>17759</v>
      </c>
      <c r="W4067" s="55" t="s">
        <v>1336</v>
      </c>
      <c r="X4067" s="55" t="s">
        <v>1336</v>
      </c>
      <c r="Y4067" s="55">
        <v>0</v>
      </c>
      <c r="Z4067" s="55" t="s">
        <v>1419</v>
      </c>
      <c r="AA4067" s="55" t="s">
        <v>1338</v>
      </c>
      <c r="AB4067" s="55">
        <v>3255</v>
      </c>
      <c r="AC4067" s="55">
        <v>3255</v>
      </c>
      <c r="AD4067" s="55">
        <v>0</v>
      </c>
      <c r="AE4067" s="55" t="s">
        <v>1339</v>
      </c>
      <c r="AF4067" s="55" t="s">
        <v>3146</v>
      </c>
      <c r="AG4067" s="55" t="s">
        <v>3147</v>
      </c>
      <c r="AH4067" s="55" t="s">
        <v>1235</v>
      </c>
      <c r="AJ4067" s="55" t="s">
        <v>17760</v>
      </c>
      <c r="AK4067" s="55">
        <v>0</v>
      </c>
      <c r="AL4067" s="55" t="s">
        <v>17736</v>
      </c>
      <c r="AN4067" s="55">
        <v>6</v>
      </c>
      <c r="AO4067" s="55" t="s">
        <v>17762</v>
      </c>
      <c r="AR4067" s="56">
        <v>44476</v>
      </c>
      <c r="AS4067" s="57">
        <v>0.56016203703703704</v>
      </c>
      <c r="AT4067" s="56">
        <v>44476</v>
      </c>
      <c r="AU4067" s="57">
        <v>0.62259259259259259</v>
      </c>
      <c r="AV4067" s="55" t="s">
        <v>1345</v>
      </c>
      <c r="AW4067" s="55" t="s">
        <v>1345</v>
      </c>
      <c r="AX4067" s="55" t="s">
        <v>1346</v>
      </c>
      <c r="CB4067" s="55" t="s">
        <v>3150</v>
      </c>
    </row>
    <row r="4068" spans="1:80">
      <c r="A4068" s="55" t="s">
        <v>17763</v>
      </c>
      <c r="B4068" s="55">
        <v>2</v>
      </c>
      <c r="C4068" s="55" t="s">
        <v>17764</v>
      </c>
      <c r="D4068" s="55" t="s">
        <v>17765</v>
      </c>
      <c r="E4068" s="55">
        <v>0</v>
      </c>
      <c r="F4068" s="55">
        <v>1</v>
      </c>
      <c r="G4068" s="56">
        <v>44347</v>
      </c>
      <c r="H4068" s="56">
        <v>44347</v>
      </c>
      <c r="I4068" s="56">
        <v>44347</v>
      </c>
      <c r="J4068" s="55">
        <v>1</v>
      </c>
      <c r="K4068" s="56">
        <v>44482</v>
      </c>
      <c r="L4068" s="56">
        <v>44328</v>
      </c>
      <c r="M4068" s="56">
        <v>44347</v>
      </c>
      <c r="N4068" s="55">
        <v>1</v>
      </c>
      <c r="O4068" s="55">
        <v>1</v>
      </c>
      <c r="P4068" s="55">
        <v>0</v>
      </c>
      <c r="R4068" s="55">
        <v>0</v>
      </c>
      <c r="T4068" s="55">
        <v>5197750004</v>
      </c>
      <c r="U4068" s="55" t="s">
        <v>17766</v>
      </c>
      <c r="V4068" s="55" t="s">
        <v>17764</v>
      </c>
      <c r="W4068" s="55" t="s">
        <v>1336</v>
      </c>
      <c r="X4068" s="55" t="s">
        <v>1336</v>
      </c>
      <c r="Y4068" s="55">
        <v>0</v>
      </c>
      <c r="Z4068" s="55" t="s">
        <v>1419</v>
      </c>
      <c r="AA4068" s="55" t="s">
        <v>1338</v>
      </c>
      <c r="AB4068" s="55">
        <v>3675</v>
      </c>
      <c r="AC4068" s="55">
        <v>3675</v>
      </c>
      <c r="AD4068" s="55">
        <v>0</v>
      </c>
      <c r="AE4068" s="55" t="s">
        <v>1339</v>
      </c>
      <c r="AF4068" s="55" t="s">
        <v>3146</v>
      </c>
      <c r="AG4068" s="55" t="s">
        <v>3147</v>
      </c>
      <c r="AH4068" s="55" t="s">
        <v>1235</v>
      </c>
      <c r="AJ4068" s="55" t="s">
        <v>17765</v>
      </c>
      <c r="AK4068" s="55">
        <v>0</v>
      </c>
      <c r="AL4068" s="55" t="s">
        <v>17736</v>
      </c>
      <c r="AN4068" s="55">
        <v>4</v>
      </c>
      <c r="AO4068" s="55" t="s">
        <v>17767</v>
      </c>
      <c r="AR4068" s="56">
        <v>44328</v>
      </c>
      <c r="AS4068" s="57">
        <v>0.47021990740740738</v>
      </c>
      <c r="AT4068" s="56">
        <v>44482</v>
      </c>
      <c r="AU4068" s="57">
        <v>0.75489583333333332</v>
      </c>
      <c r="AV4068" s="55" t="s">
        <v>1345</v>
      </c>
      <c r="AW4068" s="55" t="s">
        <v>1345</v>
      </c>
      <c r="AX4068" s="55" t="s">
        <v>1346</v>
      </c>
      <c r="CB4068" s="55" t="s">
        <v>3150</v>
      </c>
    </row>
    <row r="4069" spans="1:80">
      <c r="A4069" s="55" t="s">
        <v>17768</v>
      </c>
      <c r="B4069" s="55">
        <v>2</v>
      </c>
      <c r="C4069" s="55" t="s">
        <v>17769</v>
      </c>
      <c r="D4069" s="55" t="s">
        <v>17770</v>
      </c>
      <c r="E4069" s="55">
        <v>0</v>
      </c>
      <c r="F4069" s="55">
        <v>1</v>
      </c>
      <c r="G4069" s="56">
        <v>44498</v>
      </c>
      <c r="H4069" s="56">
        <v>44498</v>
      </c>
      <c r="I4069" s="56">
        <v>44498</v>
      </c>
      <c r="J4069" s="55">
        <v>0</v>
      </c>
      <c r="L4069" s="56">
        <v>44468</v>
      </c>
      <c r="M4069" s="56">
        <v>44498</v>
      </c>
      <c r="N4069" s="55">
        <v>1</v>
      </c>
      <c r="O4069" s="55">
        <v>0</v>
      </c>
      <c r="P4069" s="55">
        <v>0</v>
      </c>
      <c r="R4069" s="55">
        <v>0</v>
      </c>
      <c r="T4069" s="55">
        <v>5217115003</v>
      </c>
      <c r="U4069" s="55" t="s">
        <v>17771</v>
      </c>
      <c r="V4069" s="55" t="s">
        <v>17769</v>
      </c>
      <c r="W4069" s="55" t="s">
        <v>1336</v>
      </c>
      <c r="X4069" s="55" t="s">
        <v>1336</v>
      </c>
      <c r="Y4069" s="55">
        <v>0</v>
      </c>
      <c r="Z4069" s="55" t="s">
        <v>1419</v>
      </c>
      <c r="AA4069" s="55" t="s">
        <v>1338</v>
      </c>
      <c r="AB4069" s="55">
        <v>315</v>
      </c>
      <c r="AC4069" s="55">
        <v>315</v>
      </c>
      <c r="AD4069" s="55">
        <v>0</v>
      </c>
      <c r="AE4069" s="55" t="s">
        <v>1339</v>
      </c>
      <c r="AF4069" s="55" t="s">
        <v>3146</v>
      </c>
      <c r="AG4069" s="55" t="s">
        <v>3147</v>
      </c>
      <c r="AH4069" s="55" t="s">
        <v>1235</v>
      </c>
      <c r="AJ4069" s="55" t="s">
        <v>17770</v>
      </c>
      <c r="AK4069" s="55">
        <v>0</v>
      </c>
      <c r="AL4069" s="55" t="s">
        <v>17736</v>
      </c>
      <c r="AN4069" s="55">
        <v>5</v>
      </c>
      <c r="AO4069" s="55" t="s">
        <v>17772</v>
      </c>
      <c r="AR4069" s="56">
        <v>44468</v>
      </c>
      <c r="AS4069" s="57">
        <v>0.65026620370370369</v>
      </c>
      <c r="AT4069" s="56">
        <v>44468</v>
      </c>
      <c r="AU4069" s="57">
        <v>0.65613425925925928</v>
      </c>
      <c r="AV4069" s="55" t="s">
        <v>1345</v>
      </c>
      <c r="AW4069" s="55" t="s">
        <v>1345</v>
      </c>
      <c r="AX4069" s="55" t="s">
        <v>1346</v>
      </c>
      <c r="CB4069" s="55" t="s">
        <v>3150</v>
      </c>
    </row>
    <row r="4070" spans="1:80">
      <c r="A4070" s="55" t="s">
        <v>17773</v>
      </c>
      <c r="B4070" s="55">
        <v>2</v>
      </c>
      <c r="C4070" s="55" t="s">
        <v>17774</v>
      </c>
      <c r="D4070" s="55" t="s">
        <v>17775</v>
      </c>
      <c r="E4070" s="55">
        <v>0</v>
      </c>
      <c r="F4070" s="55">
        <v>1</v>
      </c>
      <c r="G4070" s="56">
        <v>44535</v>
      </c>
      <c r="H4070" s="56">
        <v>44535</v>
      </c>
      <c r="I4070" s="56">
        <v>44536</v>
      </c>
      <c r="J4070" s="55">
        <v>0</v>
      </c>
      <c r="L4070" s="56">
        <v>44476</v>
      </c>
      <c r="M4070" s="56">
        <v>44535</v>
      </c>
      <c r="N4070" s="55">
        <v>1</v>
      </c>
      <c r="O4070" s="55">
        <v>0</v>
      </c>
      <c r="P4070" s="55">
        <v>0</v>
      </c>
      <c r="R4070" s="55">
        <v>0</v>
      </c>
      <c r="T4070" s="55">
        <v>5218548004</v>
      </c>
      <c r="U4070" s="55" t="s">
        <v>17776</v>
      </c>
      <c r="V4070" s="55" t="s">
        <v>17774</v>
      </c>
      <c r="W4070" s="55" t="s">
        <v>1336</v>
      </c>
      <c r="X4070" s="55" t="s">
        <v>1336</v>
      </c>
      <c r="Y4070" s="55">
        <v>0</v>
      </c>
      <c r="Z4070" s="55" t="s">
        <v>1419</v>
      </c>
      <c r="AA4070" s="55" t="s">
        <v>1338</v>
      </c>
      <c r="AB4070" s="55">
        <v>1155</v>
      </c>
      <c r="AC4070" s="55">
        <v>1155</v>
      </c>
      <c r="AD4070" s="55">
        <v>0</v>
      </c>
      <c r="AE4070" s="55" t="s">
        <v>1339</v>
      </c>
      <c r="AF4070" s="55" t="s">
        <v>3146</v>
      </c>
      <c r="AG4070" s="55" t="s">
        <v>3147</v>
      </c>
      <c r="AH4070" s="55" t="s">
        <v>1235</v>
      </c>
      <c r="AJ4070" s="55" t="s">
        <v>17775</v>
      </c>
      <c r="AK4070" s="55">
        <v>0</v>
      </c>
      <c r="AL4070" s="55" t="s">
        <v>17736</v>
      </c>
      <c r="AN4070" s="55">
        <v>6</v>
      </c>
      <c r="AO4070" s="55" t="s">
        <v>17777</v>
      </c>
      <c r="AR4070" s="56">
        <v>44476</v>
      </c>
      <c r="AS4070" s="57">
        <v>0.56032407407407414</v>
      </c>
      <c r="AT4070" s="56">
        <v>44476</v>
      </c>
      <c r="AU4070" s="57">
        <v>0.62259259259259259</v>
      </c>
      <c r="AV4070" s="55" t="s">
        <v>1345</v>
      </c>
      <c r="AW4070" s="55" t="s">
        <v>1345</v>
      </c>
      <c r="AX4070" s="55" t="s">
        <v>1346</v>
      </c>
      <c r="CB4070" s="55" t="s">
        <v>3150</v>
      </c>
    </row>
    <row r="4071" spans="1:80">
      <c r="A4071" s="55" t="s">
        <v>17778</v>
      </c>
      <c r="B4071" s="55">
        <v>2</v>
      </c>
      <c r="C4071" s="55" t="s">
        <v>17779</v>
      </c>
      <c r="D4071" s="55" t="s">
        <v>17780</v>
      </c>
      <c r="E4071" s="55">
        <v>0</v>
      </c>
      <c r="F4071" s="55">
        <v>1</v>
      </c>
      <c r="G4071" s="56">
        <v>44347</v>
      </c>
      <c r="H4071" s="56">
        <v>44347</v>
      </c>
      <c r="I4071" s="56">
        <v>44347</v>
      </c>
      <c r="J4071" s="55">
        <v>1</v>
      </c>
      <c r="K4071" s="56">
        <v>44482</v>
      </c>
      <c r="L4071" s="56">
        <v>44328</v>
      </c>
      <c r="M4071" s="56">
        <v>44347</v>
      </c>
      <c r="N4071" s="55">
        <v>1</v>
      </c>
      <c r="O4071" s="55">
        <v>1</v>
      </c>
      <c r="P4071" s="55">
        <v>0</v>
      </c>
      <c r="R4071" s="55">
        <v>0</v>
      </c>
      <c r="T4071" s="55">
        <v>5197748003</v>
      </c>
      <c r="U4071" s="55" t="s">
        <v>17781</v>
      </c>
      <c r="V4071" s="55" t="s">
        <v>17779</v>
      </c>
      <c r="W4071" s="55" t="s">
        <v>1336</v>
      </c>
      <c r="X4071" s="55" t="s">
        <v>1336</v>
      </c>
      <c r="Y4071" s="55">
        <v>0</v>
      </c>
      <c r="Z4071" s="55" t="s">
        <v>1419</v>
      </c>
      <c r="AA4071" s="55" t="s">
        <v>1338</v>
      </c>
      <c r="AB4071" s="55">
        <v>3360</v>
      </c>
      <c r="AC4071" s="55">
        <v>3360</v>
      </c>
      <c r="AD4071" s="55">
        <v>0</v>
      </c>
      <c r="AE4071" s="55" t="s">
        <v>1339</v>
      </c>
      <c r="AF4071" s="55" t="s">
        <v>3146</v>
      </c>
      <c r="AG4071" s="55" t="s">
        <v>3147</v>
      </c>
      <c r="AH4071" s="55" t="s">
        <v>1235</v>
      </c>
      <c r="AJ4071" s="55" t="s">
        <v>17780</v>
      </c>
      <c r="AK4071" s="55">
        <v>0</v>
      </c>
      <c r="AL4071" s="55" t="s">
        <v>17736</v>
      </c>
      <c r="AN4071" s="55">
        <v>4</v>
      </c>
      <c r="AO4071" s="55" t="s">
        <v>17782</v>
      </c>
      <c r="AR4071" s="56">
        <v>44328</v>
      </c>
      <c r="AS4071" s="57">
        <v>0.47</v>
      </c>
      <c r="AT4071" s="56">
        <v>44482</v>
      </c>
      <c r="AU4071" s="57">
        <v>0.75489583333333332</v>
      </c>
      <c r="AV4071" s="55" t="s">
        <v>1345</v>
      </c>
      <c r="AW4071" s="55" t="s">
        <v>1345</v>
      </c>
      <c r="AX4071" s="55" t="s">
        <v>1346</v>
      </c>
      <c r="CB4071" s="55" t="s">
        <v>3150</v>
      </c>
    </row>
    <row r="4072" spans="1:80">
      <c r="A4072" s="55" t="s">
        <v>17783</v>
      </c>
      <c r="B4072" s="55">
        <v>2</v>
      </c>
      <c r="C4072" s="55" t="s">
        <v>17784</v>
      </c>
      <c r="D4072" s="55" t="s">
        <v>17785</v>
      </c>
      <c r="E4072" s="55">
        <v>0</v>
      </c>
      <c r="F4072" s="55">
        <v>1</v>
      </c>
      <c r="G4072" s="56">
        <v>44498</v>
      </c>
      <c r="H4072" s="56">
        <v>44498</v>
      </c>
      <c r="I4072" s="56">
        <v>44498</v>
      </c>
      <c r="J4072" s="55">
        <v>0</v>
      </c>
      <c r="L4072" s="56">
        <v>44468</v>
      </c>
      <c r="M4072" s="56">
        <v>44498</v>
      </c>
      <c r="N4072" s="55">
        <v>1</v>
      </c>
      <c r="O4072" s="55">
        <v>0</v>
      </c>
      <c r="P4072" s="55">
        <v>0</v>
      </c>
      <c r="R4072" s="55">
        <v>0</v>
      </c>
      <c r="T4072" s="55">
        <v>5217103000</v>
      </c>
      <c r="U4072" s="55" t="s">
        <v>17786</v>
      </c>
      <c r="V4072" s="55" t="s">
        <v>17784</v>
      </c>
      <c r="W4072" s="55" t="s">
        <v>1336</v>
      </c>
      <c r="X4072" s="55" t="s">
        <v>1336</v>
      </c>
      <c r="Y4072" s="55">
        <v>0</v>
      </c>
      <c r="Z4072" s="55" t="s">
        <v>1419</v>
      </c>
      <c r="AA4072" s="55" t="s">
        <v>1338</v>
      </c>
      <c r="AB4072" s="55">
        <v>840</v>
      </c>
      <c r="AC4072" s="55">
        <v>840</v>
      </c>
      <c r="AD4072" s="55">
        <v>0</v>
      </c>
      <c r="AE4072" s="55" t="s">
        <v>1339</v>
      </c>
      <c r="AF4072" s="55" t="s">
        <v>3146</v>
      </c>
      <c r="AG4072" s="55" t="s">
        <v>3147</v>
      </c>
      <c r="AH4072" s="55" t="s">
        <v>1235</v>
      </c>
      <c r="AJ4072" s="55" t="s">
        <v>17785</v>
      </c>
      <c r="AK4072" s="55">
        <v>0</v>
      </c>
      <c r="AL4072" s="55" t="s">
        <v>17736</v>
      </c>
      <c r="AN4072" s="55">
        <v>5</v>
      </c>
      <c r="AO4072" s="55" t="s">
        <v>17787</v>
      </c>
      <c r="AR4072" s="56">
        <v>44468</v>
      </c>
      <c r="AS4072" s="57">
        <v>0.65033564814814815</v>
      </c>
      <c r="AT4072" s="56">
        <v>44468</v>
      </c>
      <c r="AU4072" s="57">
        <v>0.65613425925925928</v>
      </c>
      <c r="AV4072" s="55" t="s">
        <v>1345</v>
      </c>
      <c r="AW4072" s="55" t="s">
        <v>1345</v>
      </c>
      <c r="AX4072" s="55" t="s">
        <v>1346</v>
      </c>
      <c r="CB4072" s="55" t="s">
        <v>3150</v>
      </c>
    </row>
    <row r="4073" spans="1:80">
      <c r="A4073" s="55" t="s">
        <v>17788</v>
      </c>
      <c r="B4073" s="55">
        <v>2</v>
      </c>
      <c r="C4073" s="55" t="s">
        <v>17789</v>
      </c>
      <c r="D4073" s="55" t="s">
        <v>17790</v>
      </c>
      <c r="E4073" s="55">
        <v>0</v>
      </c>
      <c r="F4073" s="55">
        <v>1</v>
      </c>
      <c r="G4073" s="56">
        <v>44535</v>
      </c>
      <c r="H4073" s="56">
        <v>44535</v>
      </c>
      <c r="I4073" s="56">
        <v>44536</v>
      </c>
      <c r="J4073" s="55">
        <v>0</v>
      </c>
      <c r="L4073" s="56">
        <v>44476</v>
      </c>
      <c r="M4073" s="56">
        <v>44535</v>
      </c>
      <c r="N4073" s="55">
        <v>1</v>
      </c>
      <c r="O4073" s="55">
        <v>0</v>
      </c>
      <c r="P4073" s="55">
        <v>0</v>
      </c>
      <c r="R4073" s="55">
        <v>0</v>
      </c>
      <c r="T4073" s="55">
        <v>5218546000</v>
      </c>
      <c r="U4073" s="55" t="s">
        <v>17791</v>
      </c>
      <c r="V4073" s="55" t="s">
        <v>17789</v>
      </c>
      <c r="W4073" s="55" t="s">
        <v>1336</v>
      </c>
      <c r="X4073" s="55" t="s">
        <v>1336</v>
      </c>
      <c r="Y4073" s="55">
        <v>0</v>
      </c>
      <c r="Z4073" s="55" t="s">
        <v>1419</v>
      </c>
      <c r="AA4073" s="55" t="s">
        <v>1338</v>
      </c>
      <c r="AB4073" s="55">
        <v>525</v>
      </c>
      <c r="AC4073" s="55">
        <v>525</v>
      </c>
      <c r="AD4073" s="55">
        <v>0</v>
      </c>
      <c r="AE4073" s="55" t="s">
        <v>1339</v>
      </c>
      <c r="AF4073" s="55" t="s">
        <v>3146</v>
      </c>
      <c r="AG4073" s="55" t="s">
        <v>3147</v>
      </c>
      <c r="AH4073" s="55" t="s">
        <v>1235</v>
      </c>
      <c r="AJ4073" s="55" t="s">
        <v>17790</v>
      </c>
      <c r="AK4073" s="55">
        <v>0</v>
      </c>
      <c r="AL4073" s="55" t="s">
        <v>17736</v>
      </c>
      <c r="AN4073" s="55">
        <v>6</v>
      </c>
      <c r="AO4073" s="55" t="s">
        <v>17792</v>
      </c>
      <c r="AR4073" s="56">
        <v>44476</v>
      </c>
      <c r="AS4073" s="57">
        <v>0.56041666666666667</v>
      </c>
      <c r="AT4073" s="56">
        <v>44476</v>
      </c>
      <c r="AU4073" s="57">
        <v>0.62259259259259259</v>
      </c>
      <c r="AV4073" s="55" t="s">
        <v>1345</v>
      </c>
      <c r="AW4073" s="55" t="s">
        <v>1345</v>
      </c>
      <c r="AX4073" s="55" t="s">
        <v>1346</v>
      </c>
      <c r="CB4073" s="55" t="s">
        <v>3150</v>
      </c>
    </row>
    <row r="4074" spans="1:80">
      <c r="A4074" s="55" t="s">
        <v>17793</v>
      </c>
      <c r="B4074" s="55">
        <v>2</v>
      </c>
      <c r="C4074" s="55" t="s">
        <v>17794</v>
      </c>
      <c r="D4074" s="55" t="s">
        <v>17795</v>
      </c>
      <c r="E4074" s="55">
        <v>0</v>
      </c>
      <c r="F4074" s="55">
        <v>1</v>
      </c>
      <c r="G4074" s="56">
        <v>44347</v>
      </c>
      <c r="H4074" s="56">
        <v>44347</v>
      </c>
      <c r="I4074" s="56">
        <v>44347</v>
      </c>
      <c r="J4074" s="55">
        <v>1</v>
      </c>
      <c r="K4074" s="56">
        <v>44482</v>
      </c>
      <c r="L4074" s="56">
        <v>44328</v>
      </c>
      <c r="M4074" s="56">
        <v>44347</v>
      </c>
      <c r="N4074" s="55">
        <v>1</v>
      </c>
      <c r="O4074" s="55">
        <v>1</v>
      </c>
      <c r="P4074" s="55">
        <v>0</v>
      </c>
      <c r="R4074" s="55">
        <v>0</v>
      </c>
      <c r="T4074" s="55">
        <v>5197751001</v>
      </c>
      <c r="U4074" s="55" t="s">
        <v>17796</v>
      </c>
      <c r="V4074" s="55" t="s">
        <v>17794</v>
      </c>
      <c r="W4074" s="55" t="s">
        <v>1336</v>
      </c>
      <c r="X4074" s="55" t="s">
        <v>1336</v>
      </c>
      <c r="Y4074" s="55">
        <v>0</v>
      </c>
      <c r="Z4074" s="55" t="s">
        <v>1419</v>
      </c>
      <c r="AA4074" s="55" t="s">
        <v>1338</v>
      </c>
      <c r="AB4074" s="55">
        <v>3150</v>
      </c>
      <c r="AC4074" s="55">
        <v>3150</v>
      </c>
      <c r="AD4074" s="55">
        <v>0</v>
      </c>
      <c r="AE4074" s="55" t="s">
        <v>1339</v>
      </c>
      <c r="AF4074" s="55" t="s">
        <v>3146</v>
      </c>
      <c r="AG4074" s="55" t="s">
        <v>3147</v>
      </c>
      <c r="AH4074" s="55" t="s">
        <v>1235</v>
      </c>
      <c r="AJ4074" s="55" t="s">
        <v>17795</v>
      </c>
      <c r="AK4074" s="55">
        <v>0</v>
      </c>
      <c r="AL4074" s="55" t="s">
        <v>17736</v>
      </c>
      <c r="AN4074" s="55">
        <v>4</v>
      </c>
      <c r="AO4074" s="55" t="s">
        <v>17797</v>
      </c>
      <c r="AR4074" s="56">
        <v>44328</v>
      </c>
      <c r="AS4074" s="57">
        <v>0.47030092592592593</v>
      </c>
      <c r="AT4074" s="56">
        <v>44482</v>
      </c>
      <c r="AU4074" s="57">
        <v>0.75489583333333332</v>
      </c>
      <c r="AV4074" s="55" t="s">
        <v>1345</v>
      </c>
      <c r="AW4074" s="55" t="s">
        <v>1345</v>
      </c>
      <c r="AX4074" s="55" t="s">
        <v>1346</v>
      </c>
      <c r="CB4074" s="55" t="s">
        <v>3150</v>
      </c>
    </row>
    <row r="4075" spans="1:80">
      <c r="A4075" s="55" t="s">
        <v>17798</v>
      </c>
      <c r="B4075" s="55">
        <v>2</v>
      </c>
      <c r="C4075" s="55" t="s">
        <v>17799</v>
      </c>
      <c r="D4075" s="55" t="s">
        <v>17800</v>
      </c>
      <c r="E4075" s="55">
        <v>0</v>
      </c>
      <c r="F4075" s="55">
        <v>1</v>
      </c>
      <c r="G4075" s="56">
        <v>44535</v>
      </c>
      <c r="H4075" s="56">
        <v>44535</v>
      </c>
      <c r="I4075" s="56">
        <v>44536</v>
      </c>
      <c r="J4075" s="55">
        <v>0</v>
      </c>
      <c r="L4075" s="56">
        <v>44476</v>
      </c>
      <c r="M4075" s="56">
        <v>44535</v>
      </c>
      <c r="N4075" s="55">
        <v>1</v>
      </c>
      <c r="O4075" s="55">
        <v>0</v>
      </c>
      <c r="P4075" s="55">
        <v>0</v>
      </c>
      <c r="R4075" s="55">
        <v>0</v>
      </c>
      <c r="T4075" s="55">
        <v>5218545002</v>
      </c>
      <c r="U4075" s="55" t="s">
        <v>17801</v>
      </c>
      <c r="V4075" s="55" t="s">
        <v>17799</v>
      </c>
      <c r="W4075" s="55" t="s">
        <v>1336</v>
      </c>
      <c r="X4075" s="55" t="s">
        <v>1336</v>
      </c>
      <c r="Y4075" s="55">
        <v>0</v>
      </c>
      <c r="Z4075" s="55" t="s">
        <v>1419</v>
      </c>
      <c r="AA4075" s="55" t="s">
        <v>1338</v>
      </c>
      <c r="AB4075" s="55">
        <v>525</v>
      </c>
      <c r="AC4075" s="55">
        <v>525</v>
      </c>
      <c r="AD4075" s="55">
        <v>0</v>
      </c>
      <c r="AE4075" s="55" t="s">
        <v>1339</v>
      </c>
      <c r="AF4075" s="55" t="s">
        <v>3146</v>
      </c>
      <c r="AG4075" s="55" t="s">
        <v>3147</v>
      </c>
      <c r="AH4075" s="55" t="s">
        <v>1235</v>
      </c>
      <c r="AJ4075" s="55" t="s">
        <v>17800</v>
      </c>
      <c r="AK4075" s="55">
        <v>0</v>
      </c>
      <c r="AL4075" s="55" t="s">
        <v>17736</v>
      </c>
      <c r="AN4075" s="55">
        <v>6</v>
      </c>
      <c r="AO4075" s="55" t="s">
        <v>17802</v>
      </c>
      <c r="AR4075" s="56">
        <v>44476</v>
      </c>
      <c r="AS4075" s="57">
        <v>0.56048611111111113</v>
      </c>
      <c r="AT4075" s="56">
        <v>44476</v>
      </c>
      <c r="AU4075" s="57">
        <v>0.62259259259259259</v>
      </c>
      <c r="AV4075" s="55" t="s">
        <v>1345</v>
      </c>
      <c r="AW4075" s="55" t="s">
        <v>1345</v>
      </c>
      <c r="AX4075" s="55" t="s">
        <v>1346</v>
      </c>
      <c r="CB4075" s="55" t="s">
        <v>3150</v>
      </c>
    </row>
    <row r="4076" spans="1:80">
      <c r="A4076" s="55" t="s">
        <v>17803</v>
      </c>
      <c r="B4076" s="55">
        <v>2</v>
      </c>
      <c r="C4076" s="55" t="s">
        <v>17804</v>
      </c>
      <c r="D4076" s="55" t="s">
        <v>17805</v>
      </c>
      <c r="E4076" s="55">
        <v>0</v>
      </c>
      <c r="F4076" s="55">
        <v>1</v>
      </c>
      <c r="G4076" s="56">
        <v>44347</v>
      </c>
      <c r="H4076" s="56">
        <v>44347</v>
      </c>
      <c r="I4076" s="56">
        <v>44347</v>
      </c>
      <c r="J4076" s="55">
        <v>1</v>
      </c>
      <c r="K4076" s="56">
        <v>44482</v>
      </c>
      <c r="L4076" s="56">
        <v>44328</v>
      </c>
      <c r="M4076" s="56">
        <v>44347</v>
      </c>
      <c r="N4076" s="55">
        <v>1</v>
      </c>
      <c r="O4076" s="55">
        <v>1</v>
      </c>
      <c r="P4076" s="55">
        <v>0</v>
      </c>
      <c r="R4076" s="55">
        <v>0</v>
      </c>
      <c r="T4076" s="55">
        <v>5197752009</v>
      </c>
      <c r="U4076" s="55" t="s">
        <v>17806</v>
      </c>
      <c r="V4076" s="55" t="s">
        <v>17804</v>
      </c>
      <c r="W4076" s="55" t="s">
        <v>1336</v>
      </c>
      <c r="X4076" s="55" t="s">
        <v>1336</v>
      </c>
      <c r="Y4076" s="55">
        <v>0</v>
      </c>
      <c r="Z4076" s="55" t="s">
        <v>1419</v>
      </c>
      <c r="AA4076" s="55" t="s">
        <v>1338</v>
      </c>
      <c r="AB4076" s="55">
        <v>2625</v>
      </c>
      <c r="AC4076" s="55">
        <v>2625</v>
      </c>
      <c r="AD4076" s="55">
        <v>0</v>
      </c>
      <c r="AE4076" s="55" t="s">
        <v>1339</v>
      </c>
      <c r="AF4076" s="55" t="s">
        <v>3146</v>
      </c>
      <c r="AG4076" s="55" t="s">
        <v>3147</v>
      </c>
      <c r="AH4076" s="55" t="s">
        <v>1235</v>
      </c>
      <c r="AJ4076" s="55" t="s">
        <v>17805</v>
      </c>
      <c r="AK4076" s="55">
        <v>0</v>
      </c>
      <c r="AL4076" s="55" t="s">
        <v>17736</v>
      </c>
      <c r="AN4076" s="55">
        <v>4</v>
      </c>
      <c r="AO4076" s="55" t="s">
        <v>17807</v>
      </c>
      <c r="AR4076" s="56">
        <v>44328</v>
      </c>
      <c r="AS4076" s="57">
        <v>0.47038194444444442</v>
      </c>
      <c r="AT4076" s="56">
        <v>44482</v>
      </c>
      <c r="AU4076" s="57">
        <v>0.75489583333333332</v>
      </c>
      <c r="AV4076" s="55" t="s">
        <v>1345</v>
      </c>
      <c r="AW4076" s="55" t="s">
        <v>1345</v>
      </c>
      <c r="AX4076" s="55" t="s">
        <v>1346</v>
      </c>
      <c r="CB4076" s="55" t="s">
        <v>3150</v>
      </c>
    </row>
    <row r="4077" spans="1:80">
      <c r="A4077" s="55" t="s">
        <v>17808</v>
      </c>
      <c r="B4077" s="55">
        <v>2</v>
      </c>
      <c r="C4077" s="55" t="s">
        <v>17809</v>
      </c>
      <c r="D4077" s="55" t="s">
        <v>17810</v>
      </c>
      <c r="E4077" s="55">
        <v>0</v>
      </c>
      <c r="F4077" s="55">
        <v>1</v>
      </c>
      <c r="G4077" s="56">
        <v>44535</v>
      </c>
      <c r="H4077" s="56">
        <v>44535</v>
      </c>
      <c r="I4077" s="56">
        <v>44536</v>
      </c>
      <c r="J4077" s="55">
        <v>0</v>
      </c>
      <c r="L4077" s="56">
        <v>44476</v>
      </c>
      <c r="M4077" s="56">
        <v>44535</v>
      </c>
      <c r="N4077" s="55">
        <v>1</v>
      </c>
      <c r="O4077" s="55">
        <v>0</v>
      </c>
      <c r="P4077" s="55">
        <v>0</v>
      </c>
      <c r="R4077" s="55">
        <v>0</v>
      </c>
      <c r="T4077" s="55">
        <v>5218544005</v>
      </c>
      <c r="U4077" s="55" t="s">
        <v>17811</v>
      </c>
      <c r="V4077" s="55" t="s">
        <v>17809</v>
      </c>
      <c r="W4077" s="55" t="s">
        <v>1336</v>
      </c>
      <c r="X4077" s="55" t="s">
        <v>1336</v>
      </c>
      <c r="Y4077" s="55">
        <v>0</v>
      </c>
      <c r="Z4077" s="55" t="s">
        <v>1419</v>
      </c>
      <c r="AA4077" s="55" t="s">
        <v>1338</v>
      </c>
      <c r="AB4077" s="55">
        <v>525</v>
      </c>
      <c r="AC4077" s="55">
        <v>525</v>
      </c>
      <c r="AD4077" s="55">
        <v>0</v>
      </c>
      <c r="AE4077" s="55" t="s">
        <v>1339</v>
      </c>
      <c r="AF4077" s="55" t="s">
        <v>3146</v>
      </c>
      <c r="AG4077" s="55" t="s">
        <v>3147</v>
      </c>
      <c r="AH4077" s="55" t="s">
        <v>1235</v>
      </c>
      <c r="AJ4077" s="55" t="s">
        <v>17810</v>
      </c>
      <c r="AK4077" s="55">
        <v>0</v>
      </c>
      <c r="AL4077" s="55" t="s">
        <v>17736</v>
      </c>
      <c r="AN4077" s="55">
        <v>6</v>
      </c>
      <c r="AO4077" s="55" t="s">
        <v>17812</v>
      </c>
      <c r="AR4077" s="56">
        <v>44476</v>
      </c>
      <c r="AS4077" s="57">
        <v>0.56056712962962962</v>
      </c>
      <c r="AT4077" s="56">
        <v>44476</v>
      </c>
      <c r="AU4077" s="57">
        <v>0.62259259259259259</v>
      </c>
      <c r="AV4077" s="55" t="s">
        <v>1345</v>
      </c>
      <c r="AW4077" s="55" t="s">
        <v>1345</v>
      </c>
      <c r="AX4077" s="55" t="s">
        <v>1346</v>
      </c>
      <c r="CB4077" s="55" t="s">
        <v>3150</v>
      </c>
    </row>
    <row r="4078" spans="1:80">
      <c r="A4078" s="55" t="s">
        <v>17813</v>
      </c>
      <c r="B4078" s="55">
        <v>2</v>
      </c>
      <c r="C4078" s="55" t="s">
        <v>17814</v>
      </c>
      <c r="D4078" s="55" t="s">
        <v>17815</v>
      </c>
      <c r="E4078" s="55">
        <v>0</v>
      </c>
      <c r="F4078" s="55">
        <v>1</v>
      </c>
      <c r="G4078" s="56">
        <v>44347</v>
      </c>
      <c r="H4078" s="56">
        <v>44347</v>
      </c>
      <c r="I4078" s="56">
        <v>44347</v>
      </c>
      <c r="J4078" s="55">
        <v>1</v>
      </c>
      <c r="K4078" s="56">
        <v>44482</v>
      </c>
      <c r="L4078" s="56">
        <v>44328</v>
      </c>
      <c r="M4078" s="56">
        <v>44347</v>
      </c>
      <c r="N4078" s="55">
        <v>1</v>
      </c>
      <c r="O4078" s="55">
        <v>1</v>
      </c>
      <c r="P4078" s="55">
        <v>0</v>
      </c>
      <c r="R4078" s="55">
        <v>0</v>
      </c>
      <c r="T4078" s="55">
        <v>5197746009</v>
      </c>
      <c r="U4078" s="55" t="s">
        <v>17816</v>
      </c>
      <c r="V4078" s="55" t="s">
        <v>17814</v>
      </c>
      <c r="W4078" s="55" t="s">
        <v>1336</v>
      </c>
      <c r="X4078" s="55" t="s">
        <v>1336</v>
      </c>
      <c r="Y4078" s="55">
        <v>0</v>
      </c>
      <c r="Z4078" s="55" t="s">
        <v>1419</v>
      </c>
      <c r="AA4078" s="55" t="s">
        <v>1338</v>
      </c>
      <c r="AB4078" s="55">
        <v>5355</v>
      </c>
      <c r="AC4078" s="55">
        <v>5355</v>
      </c>
      <c r="AD4078" s="55">
        <v>0</v>
      </c>
      <c r="AE4078" s="55" t="s">
        <v>1339</v>
      </c>
      <c r="AF4078" s="55" t="s">
        <v>3146</v>
      </c>
      <c r="AG4078" s="55" t="s">
        <v>3147</v>
      </c>
      <c r="AH4078" s="55" t="s">
        <v>1235</v>
      </c>
      <c r="AJ4078" s="55" t="s">
        <v>17815</v>
      </c>
      <c r="AK4078" s="55">
        <v>0</v>
      </c>
      <c r="AL4078" s="55" t="s">
        <v>17736</v>
      </c>
      <c r="AN4078" s="55">
        <v>4</v>
      </c>
      <c r="AO4078" s="55" t="s">
        <v>17817</v>
      </c>
      <c r="AR4078" s="56">
        <v>44328</v>
      </c>
      <c r="AS4078" s="57">
        <v>0.46942129629629631</v>
      </c>
      <c r="AT4078" s="56">
        <v>44482</v>
      </c>
      <c r="AU4078" s="57">
        <v>0.75489583333333332</v>
      </c>
      <c r="AV4078" s="55" t="s">
        <v>1345</v>
      </c>
      <c r="AW4078" s="55" t="s">
        <v>1345</v>
      </c>
      <c r="AX4078" s="55" t="s">
        <v>1346</v>
      </c>
      <c r="CB4078" s="55" t="s">
        <v>3150</v>
      </c>
    </row>
    <row r="4079" spans="1:80">
      <c r="A4079" s="55" t="s">
        <v>17818</v>
      </c>
      <c r="B4079" s="55">
        <v>2</v>
      </c>
      <c r="C4079" s="55" t="s">
        <v>17819</v>
      </c>
      <c r="D4079" s="55" t="s">
        <v>17820</v>
      </c>
      <c r="E4079" s="55">
        <v>0</v>
      </c>
      <c r="F4079" s="55">
        <v>1</v>
      </c>
      <c r="G4079" s="56">
        <v>44498</v>
      </c>
      <c r="H4079" s="56">
        <v>44498</v>
      </c>
      <c r="I4079" s="56">
        <v>44498</v>
      </c>
      <c r="J4079" s="55">
        <v>0</v>
      </c>
      <c r="L4079" s="56">
        <v>44468</v>
      </c>
      <c r="M4079" s="56">
        <v>44498</v>
      </c>
      <c r="N4079" s="55">
        <v>1</v>
      </c>
      <c r="O4079" s="55">
        <v>0</v>
      </c>
      <c r="P4079" s="55">
        <v>0</v>
      </c>
      <c r="R4079" s="55">
        <v>0</v>
      </c>
      <c r="T4079" s="55">
        <v>5217112001</v>
      </c>
      <c r="U4079" s="55" t="s">
        <v>17821</v>
      </c>
      <c r="V4079" s="55" t="s">
        <v>17819</v>
      </c>
      <c r="W4079" s="55" t="s">
        <v>1336</v>
      </c>
      <c r="X4079" s="55" t="s">
        <v>1336</v>
      </c>
      <c r="Y4079" s="55">
        <v>0</v>
      </c>
      <c r="Z4079" s="55" t="s">
        <v>1419</v>
      </c>
      <c r="AA4079" s="55" t="s">
        <v>1338</v>
      </c>
      <c r="AB4079" s="55">
        <v>2100</v>
      </c>
      <c r="AC4079" s="55">
        <v>2100</v>
      </c>
      <c r="AD4079" s="55">
        <v>0</v>
      </c>
      <c r="AE4079" s="55" t="s">
        <v>1339</v>
      </c>
      <c r="AF4079" s="55" t="s">
        <v>3146</v>
      </c>
      <c r="AG4079" s="55" t="s">
        <v>3147</v>
      </c>
      <c r="AH4079" s="55" t="s">
        <v>1235</v>
      </c>
      <c r="AJ4079" s="55" t="s">
        <v>17820</v>
      </c>
      <c r="AK4079" s="55">
        <v>0</v>
      </c>
      <c r="AL4079" s="55" t="s">
        <v>17736</v>
      </c>
      <c r="AN4079" s="55">
        <v>5</v>
      </c>
      <c r="AO4079" s="55" t="s">
        <v>17822</v>
      </c>
      <c r="AR4079" s="56">
        <v>44468</v>
      </c>
      <c r="AS4079" s="57">
        <v>0.65001157407407406</v>
      </c>
      <c r="AT4079" s="56">
        <v>44468</v>
      </c>
      <c r="AU4079" s="57">
        <v>0.65613425925925928</v>
      </c>
      <c r="AV4079" s="55" t="s">
        <v>1345</v>
      </c>
      <c r="AW4079" s="55" t="s">
        <v>1345</v>
      </c>
      <c r="AX4079" s="55" t="s">
        <v>1346</v>
      </c>
      <c r="CB4079" s="55" t="s">
        <v>3150</v>
      </c>
    </row>
    <row r="4080" spans="1:80">
      <c r="A4080" s="55" t="s">
        <v>17823</v>
      </c>
      <c r="B4080" s="55">
        <v>2</v>
      </c>
      <c r="C4080" s="55" t="s">
        <v>17824</v>
      </c>
      <c r="D4080" s="55" t="s">
        <v>17825</v>
      </c>
      <c r="E4080" s="55">
        <v>0</v>
      </c>
      <c r="F4080" s="55">
        <v>1</v>
      </c>
      <c r="G4080" s="56">
        <v>44535</v>
      </c>
      <c r="H4080" s="56">
        <v>44535</v>
      </c>
      <c r="I4080" s="56">
        <v>44536</v>
      </c>
      <c r="J4080" s="55">
        <v>0</v>
      </c>
      <c r="L4080" s="56">
        <v>44476</v>
      </c>
      <c r="M4080" s="56">
        <v>44535</v>
      </c>
      <c r="N4080" s="55">
        <v>1</v>
      </c>
      <c r="O4080" s="55">
        <v>0</v>
      </c>
      <c r="P4080" s="55">
        <v>0</v>
      </c>
      <c r="R4080" s="55">
        <v>0</v>
      </c>
      <c r="T4080" s="55">
        <v>5218552000</v>
      </c>
      <c r="U4080" s="55" t="s">
        <v>17826</v>
      </c>
      <c r="V4080" s="55" t="s">
        <v>17824</v>
      </c>
      <c r="W4080" s="55" t="s">
        <v>1336</v>
      </c>
      <c r="X4080" s="55" t="s">
        <v>1336</v>
      </c>
      <c r="Y4080" s="55">
        <v>0</v>
      </c>
      <c r="Z4080" s="55" t="s">
        <v>1419</v>
      </c>
      <c r="AA4080" s="55" t="s">
        <v>1338</v>
      </c>
      <c r="AB4080" s="55">
        <v>4410</v>
      </c>
      <c r="AC4080" s="55">
        <v>4410</v>
      </c>
      <c r="AD4080" s="55">
        <v>0</v>
      </c>
      <c r="AE4080" s="55" t="s">
        <v>1339</v>
      </c>
      <c r="AF4080" s="55" t="s">
        <v>3146</v>
      </c>
      <c r="AG4080" s="55" t="s">
        <v>3147</v>
      </c>
      <c r="AH4080" s="55" t="s">
        <v>1235</v>
      </c>
      <c r="AJ4080" s="55" t="s">
        <v>17825</v>
      </c>
      <c r="AK4080" s="55">
        <v>0</v>
      </c>
      <c r="AL4080" s="55" t="s">
        <v>17736</v>
      </c>
      <c r="AN4080" s="55">
        <v>6</v>
      </c>
      <c r="AO4080" s="55" t="s">
        <v>17827</v>
      </c>
      <c r="AR4080" s="56">
        <v>44476</v>
      </c>
      <c r="AS4080" s="57">
        <v>0.5600694444444444</v>
      </c>
      <c r="AT4080" s="56">
        <v>44476</v>
      </c>
      <c r="AU4080" s="57">
        <v>0.62259259259259259</v>
      </c>
      <c r="AV4080" s="55" t="s">
        <v>1345</v>
      </c>
      <c r="AW4080" s="55" t="s">
        <v>1345</v>
      </c>
      <c r="AX4080" s="55" t="s">
        <v>1346</v>
      </c>
      <c r="CB4080" s="55" t="s">
        <v>3150</v>
      </c>
    </row>
    <row r="4081" spans="1:80">
      <c r="A4081" s="55" t="s">
        <v>17828</v>
      </c>
      <c r="B4081" s="55">
        <v>2</v>
      </c>
      <c r="C4081" s="55" t="s">
        <v>17829</v>
      </c>
      <c r="D4081" s="55" t="s">
        <v>17830</v>
      </c>
      <c r="E4081" s="55">
        <v>0</v>
      </c>
      <c r="F4081" s="55">
        <v>0</v>
      </c>
      <c r="G4081" s="56">
        <v>44347</v>
      </c>
      <c r="H4081" s="56">
        <v>44347</v>
      </c>
      <c r="I4081" s="56">
        <v>44347</v>
      </c>
      <c r="J4081" s="55">
        <v>0</v>
      </c>
      <c r="L4081" s="56">
        <v>44302</v>
      </c>
      <c r="M4081" s="56">
        <v>44347</v>
      </c>
      <c r="N4081" s="55">
        <v>0</v>
      </c>
      <c r="O4081" s="55">
        <v>0</v>
      </c>
      <c r="P4081" s="55">
        <v>0</v>
      </c>
      <c r="R4081" s="55">
        <v>0</v>
      </c>
      <c r="T4081" s="55">
        <v>5183892001</v>
      </c>
      <c r="U4081" s="55" t="s">
        <v>17831</v>
      </c>
      <c r="V4081" s="55" t="s">
        <v>17829</v>
      </c>
      <c r="W4081" s="55" t="s">
        <v>1336</v>
      </c>
      <c r="X4081" s="55" t="s">
        <v>1336</v>
      </c>
      <c r="Y4081" s="55">
        <v>0</v>
      </c>
      <c r="Z4081" s="55" t="s">
        <v>1419</v>
      </c>
      <c r="AA4081" s="55" t="s">
        <v>1338</v>
      </c>
      <c r="AB4081" s="55">
        <v>1589</v>
      </c>
      <c r="AC4081" s="55">
        <v>1589</v>
      </c>
      <c r="AD4081" s="55">
        <v>0</v>
      </c>
      <c r="AE4081" s="55" t="s">
        <v>1339</v>
      </c>
      <c r="AF4081" s="55" t="s">
        <v>3146</v>
      </c>
      <c r="AG4081" s="55" t="s">
        <v>3147</v>
      </c>
      <c r="AH4081" s="55" t="s">
        <v>1235</v>
      </c>
      <c r="AJ4081" s="55" t="s">
        <v>17830</v>
      </c>
      <c r="AK4081" s="55">
        <v>0</v>
      </c>
      <c r="AL4081" s="55" t="s">
        <v>1742</v>
      </c>
      <c r="AN4081" s="55">
        <v>4</v>
      </c>
      <c r="AO4081" s="55" t="s">
        <v>17832</v>
      </c>
      <c r="AR4081" s="56">
        <v>44302</v>
      </c>
      <c r="AS4081" s="57">
        <v>0.47035879629629629</v>
      </c>
      <c r="AT4081" s="56">
        <v>44305</v>
      </c>
      <c r="AU4081" s="57">
        <v>0.68812499999999999</v>
      </c>
      <c r="AV4081" s="55" t="s">
        <v>1345</v>
      </c>
      <c r="AW4081" s="55" t="s">
        <v>1494</v>
      </c>
      <c r="AX4081" s="55" t="s">
        <v>1392</v>
      </c>
      <c r="CB4081" s="55" t="s">
        <v>3137</v>
      </c>
    </row>
    <row r="4082" spans="1:80">
      <c r="A4082" s="55" t="s">
        <v>17833</v>
      </c>
      <c r="B4082" s="55">
        <v>2</v>
      </c>
      <c r="C4082" s="55" t="s">
        <v>17829</v>
      </c>
      <c r="D4082" s="55" t="s">
        <v>17834</v>
      </c>
      <c r="E4082" s="55">
        <v>0</v>
      </c>
      <c r="F4082" s="55">
        <v>1</v>
      </c>
      <c r="G4082" s="56">
        <v>44347</v>
      </c>
      <c r="H4082" s="56">
        <v>44347</v>
      </c>
      <c r="I4082" s="56">
        <v>44347</v>
      </c>
      <c r="J4082" s="55">
        <v>1</v>
      </c>
      <c r="K4082" s="56">
        <v>44482</v>
      </c>
      <c r="L4082" s="56">
        <v>44312</v>
      </c>
      <c r="M4082" s="56">
        <v>44347</v>
      </c>
      <c r="N4082" s="55">
        <v>1</v>
      </c>
      <c r="O4082" s="55">
        <v>1</v>
      </c>
      <c r="P4082" s="55">
        <v>0</v>
      </c>
      <c r="R4082" s="55">
        <v>0</v>
      </c>
      <c r="T4082" s="55">
        <v>5132218007</v>
      </c>
      <c r="U4082" s="55" t="s">
        <v>17835</v>
      </c>
      <c r="V4082" s="55" t="s">
        <v>17829</v>
      </c>
      <c r="W4082" s="55" t="s">
        <v>1336</v>
      </c>
      <c r="X4082" s="55" t="s">
        <v>1336</v>
      </c>
      <c r="Y4082" s="55">
        <v>0</v>
      </c>
      <c r="Z4082" s="55" t="s">
        <v>1419</v>
      </c>
      <c r="AA4082" s="55" t="s">
        <v>1338</v>
      </c>
      <c r="AB4082" s="55">
        <v>3276</v>
      </c>
      <c r="AC4082" s="55">
        <v>3276</v>
      </c>
      <c r="AD4082" s="55">
        <v>0</v>
      </c>
      <c r="AE4082" s="55" t="s">
        <v>1339</v>
      </c>
      <c r="AF4082" s="55" t="s">
        <v>3146</v>
      </c>
      <c r="AG4082" s="55" t="s">
        <v>3147</v>
      </c>
      <c r="AH4082" s="55" t="s">
        <v>1235</v>
      </c>
      <c r="AJ4082" s="55" t="s">
        <v>17834</v>
      </c>
      <c r="AK4082" s="55">
        <v>0</v>
      </c>
      <c r="AL4082" s="55" t="s">
        <v>1742</v>
      </c>
      <c r="AN4082" s="55">
        <v>4</v>
      </c>
      <c r="AO4082" s="55" t="s">
        <v>17836</v>
      </c>
      <c r="AR4082" s="56">
        <v>44312</v>
      </c>
      <c r="AS4082" s="57">
        <v>0.91484953703703698</v>
      </c>
      <c r="AT4082" s="56">
        <v>44482</v>
      </c>
      <c r="AU4082" s="57">
        <v>0.7547800925925926</v>
      </c>
      <c r="AV4082" s="55" t="s">
        <v>1345</v>
      </c>
      <c r="AW4082" s="55" t="s">
        <v>1345</v>
      </c>
      <c r="AX4082" s="55" t="s">
        <v>1346</v>
      </c>
      <c r="CB4082" s="55" t="s">
        <v>3150</v>
      </c>
    </row>
    <row r="4083" spans="1:80">
      <c r="A4083" s="55" t="s">
        <v>17837</v>
      </c>
      <c r="B4083" s="55">
        <v>2</v>
      </c>
      <c r="C4083" s="55" t="s">
        <v>17838</v>
      </c>
      <c r="D4083" s="55" t="s">
        <v>17839</v>
      </c>
      <c r="E4083" s="55">
        <v>0</v>
      </c>
      <c r="F4083" s="55">
        <v>1</v>
      </c>
      <c r="G4083" s="56">
        <v>44530</v>
      </c>
      <c r="H4083" s="56">
        <v>44530</v>
      </c>
      <c r="I4083" s="56">
        <v>44531</v>
      </c>
      <c r="J4083" s="55">
        <v>0</v>
      </c>
      <c r="L4083" s="56">
        <v>44473</v>
      </c>
      <c r="M4083" s="56">
        <v>44530</v>
      </c>
      <c r="N4083" s="55">
        <v>1</v>
      </c>
      <c r="O4083" s="55">
        <v>0</v>
      </c>
      <c r="P4083" s="55">
        <v>0</v>
      </c>
      <c r="R4083" s="55">
        <v>0</v>
      </c>
      <c r="T4083" s="55">
        <v>5218573005</v>
      </c>
      <c r="U4083" s="55" t="s">
        <v>17840</v>
      </c>
      <c r="V4083" s="55" t="s">
        <v>17838</v>
      </c>
      <c r="W4083" s="55" t="s">
        <v>1336</v>
      </c>
      <c r="X4083" s="55" t="s">
        <v>1336</v>
      </c>
      <c r="Y4083" s="55">
        <v>0</v>
      </c>
      <c r="Z4083" s="55" t="s">
        <v>1419</v>
      </c>
      <c r="AA4083" s="55" t="s">
        <v>1338</v>
      </c>
      <c r="AB4083" s="55">
        <v>525</v>
      </c>
      <c r="AC4083" s="55">
        <v>525</v>
      </c>
      <c r="AD4083" s="55">
        <v>0</v>
      </c>
      <c r="AE4083" s="55" t="s">
        <v>1339</v>
      </c>
      <c r="AF4083" s="55" t="s">
        <v>3146</v>
      </c>
      <c r="AG4083" s="55" t="s">
        <v>3147</v>
      </c>
      <c r="AH4083" s="55" t="s">
        <v>1235</v>
      </c>
      <c r="AJ4083" s="55" t="s">
        <v>17839</v>
      </c>
      <c r="AK4083" s="55">
        <v>0</v>
      </c>
      <c r="AL4083" s="55" t="s">
        <v>1742</v>
      </c>
      <c r="AN4083" s="55">
        <v>6</v>
      </c>
      <c r="AO4083" s="55" t="s">
        <v>17841</v>
      </c>
      <c r="AR4083" s="56">
        <v>44473</v>
      </c>
      <c r="AS4083" s="57">
        <v>0.48900462962962959</v>
      </c>
      <c r="AT4083" s="56">
        <v>44473</v>
      </c>
      <c r="AU4083" s="57">
        <v>0.64901620370370372</v>
      </c>
      <c r="AV4083" s="55" t="s">
        <v>1345</v>
      </c>
      <c r="AW4083" s="55" t="s">
        <v>1345</v>
      </c>
      <c r="AX4083" s="55" t="s">
        <v>1346</v>
      </c>
      <c r="CB4083" s="55" t="s">
        <v>3150</v>
      </c>
    </row>
    <row r="4084" spans="1:80">
      <c r="A4084" s="55" t="s">
        <v>17842</v>
      </c>
      <c r="B4084" s="55">
        <v>2</v>
      </c>
      <c r="C4084" s="55" t="s">
        <v>17843</v>
      </c>
      <c r="D4084" s="55" t="s">
        <v>17844</v>
      </c>
      <c r="E4084" s="55">
        <v>0</v>
      </c>
      <c r="F4084" s="55">
        <v>0</v>
      </c>
      <c r="G4084" s="56">
        <v>44347</v>
      </c>
      <c r="H4084" s="56">
        <v>44347</v>
      </c>
      <c r="I4084" s="56">
        <v>44347</v>
      </c>
      <c r="J4084" s="55">
        <v>0</v>
      </c>
      <c r="L4084" s="56">
        <v>44302</v>
      </c>
      <c r="M4084" s="56">
        <v>44347</v>
      </c>
      <c r="N4084" s="55">
        <v>0</v>
      </c>
      <c r="O4084" s="55">
        <v>0</v>
      </c>
      <c r="P4084" s="55">
        <v>0</v>
      </c>
      <c r="R4084" s="55">
        <v>0</v>
      </c>
      <c r="T4084" s="55">
        <v>5183888005</v>
      </c>
      <c r="U4084" s="55" t="s">
        <v>17845</v>
      </c>
      <c r="V4084" s="55" t="s">
        <v>17843</v>
      </c>
      <c r="W4084" s="55" t="s">
        <v>1336</v>
      </c>
      <c r="X4084" s="55" t="s">
        <v>1336</v>
      </c>
      <c r="Y4084" s="55">
        <v>0</v>
      </c>
      <c r="Z4084" s="55" t="s">
        <v>1419</v>
      </c>
      <c r="AA4084" s="55" t="s">
        <v>1338</v>
      </c>
      <c r="AB4084" s="55">
        <v>1917</v>
      </c>
      <c r="AC4084" s="55">
        <v>1917</v>
      </c>
      <c r="AD4084" s="55">
        <v>0</v>
      </c>
      <c r="AE4084" s="55" t="s">
        <v>1339</v>
      </c>
      <c r="AF4084" s="55" t="s">
        <v>3146</v>
      </c>
      <c r="AG4084" s="55" t="s">
        <v>3147</v>
      </c>
      <c r="AH4084" s="55" t="s">
        <v>1235</v>
      </c>
      <c r="AJ4084" s="55" t="s">
        <v>17844</v>
      </c>
      <c r="AK4084" s="55">
        <v>0</v>
      </c>
      <c r="AL4084" s="55" t="s">
        <v>1742</v>
      </c>
      <c r="AN4084" s="55">
        <v>4</v>
      </c>
      <c r="AO4084" s="55" t="s">
        <v>17846</v>
      </c>
      <c r="AR4084" s="56">
        <v>44302</v>
      </c>
      <c r="AS4084" s="57">
        <v>0.47043981481481478</v>
      </c>
      <c r="AT4084" s="56">
        <v>44305</v>
      </c>
      <c r="AU4084" s="57">
        <v>0.6884837962962963</v>
      </c>
      <c r="AV4084" s="55" t="s">
        <v>1345</v>
      </c>
      <c r="AW4084" s="55" t="s">
        <v>1494</v>
      </c>
      <c r="AX4084" s="55" t="s">
        <v>1392</v>
      </c>
      <c r="CB4084" s="55" t="s">
        <v>3137</v>
      </c>
    </row>
    <row r="4085" spans="1:80">
      <c r="A4085" s="55" t="s">
        <v>17847</v>
      </c>
      <c r="B4085" s="55">
        <v>2</v>
      </c>
      <c r="C4085" s="55" t="s">
        <v>17843</v>
      </c>
      <c r="D4085" s="55" t="s">
        <v>17848</v>
      </c>
      <c r="E4085" s="55">
        <v>0</v>
      </c>
      <c r="F4085" s="55">
        <v>1</v>
      </c>
      <c r="G4085" s="56">
        <v>44347</v>
      </c>
      <c r="H4085" s="56">
        <v>44347</v>
      </c>
      <c r="I4085" s="56">
        <v>44347</v>
      </c>
      <c r="J4085" s="55">
        <v>1</v>
      </c>
      <c r="K4085" s="56">
        <v>44482</v>
      </c>
      <c r="L4085" s="56">
        <v>44312</v>
      </c>
      <c r="M4085" s="56">
        <v>44347</v>
      </c>
      <c r="N4085" s="55">
        <v>1</v>
      </c>
      <c r="O4085" s="55">
        <v>1</v>
      </c>
      <c r="P4085" s="55">
        <v>0</v>
      </c>
      <c r="R4085" s="55">
        <v>0</v>
      </c>
      <c r="T4085" s="55">
        <v>5131830001</v>
      </c>
      <c r="U4085" s="55" t="s">
        <v>17849</v>
      </c>
      <c r="V4085" s="55" t="s">
        <v>17843</v>
      </c>
      <c r="W4085" s="55" t="s">
        <v>1336</v>
      </c>
      <c r="X4085" s="55" t="s">
        <v>1336</v>
      </c>
      <c r="Y4085" s="55">
        <v>0</v>
      </c>
      <c r="Z4085" s="55" t="s">
        <v>1419</v>
      </c>
      <c r="AA4085" s="55" t="s">
        <v>1338</v>
      </c>
      <c r="AB4085" s="55">
        <v>2940</v>
      </c>
      <c r="AC4085" s="55">
        <v>2940</v>
      </c>
      <c r="AD4085" s="55">
        <v>0</v>
      </c>
      <c r="AE4085" s="55" t="s">
        <v>1339</v>
      </c>
      <c r="AF4085" s="55" t="s">
        <v>3146</v>
      </c>
      <c r="AG4085" s="55" t="s">
        <v>3147</v>
      </c>
      <c r="AH4085" s="55" t="s">
        <v>1235</v>
      </c>
      <c r="AJ4085" s="55" t="s">
        <v>17848</v>
      </c>
      <c r="AK4085" s="55">
        <v>0</v>
      </c>
      <c r="AL4085" s="55" t="s">
        <v>1742</v>
      </c>
      <c r="AN4085" s="55">
        <v>4</v>
      </c>
      <c r="AO4085" s="55" t="s">
        <v>17850</v>
      </c>
      <c r="AR4085" s="56">
        <v>44312</v>
      </c>
      <c r="AS4085" s="57">
        <v>0.91484953703703698</v>
      </c>
      <c r="AT4085" s="56">
        <v>44482</v>
      </c>
      <c r="AU4085" s="57">
        <v>0.7547800925925926</v>
      </c>
      <c r="AV4085" s="55" t="s">
        <v>1345</v>
      </c>
      <c r="AW4085" s="55" t="s">
        <v>1345</v>
      </c>
      <c r="AX4085" s="55" t="s">
        <v>1346</v>
      </c>
      <c r="CB4085" s="55" t="s">
        <v>3150</v>
      </c>
    </row>
    <row r="4086" spans="1:80">
      <c r="A4086" s="55" t="s">
        <v>17851</v>
      </c>
      <c r="B4086" s="55">
        <v>2</v>
      </c>
      <c r="C4086" s="55" t="s">
        <v>17852</v>
      </c>
      <c r="D4086" s="55" t="s">
        <v>17853</v>
      </c>
      <c r="E4086" s="55">
        <v>0</v>
      </c>
      <c r="F4086" s="55">
        <v>1</v>
      </c>
      <c r="G4086" s="56">
        <v>44530</v>
      </c>
      <c r="H4086" s="56">
        <v>44530</v>
      </c>
      <c r="I4086" s="56">
        <v>44531</v>
      </c>
      <c r="J4086" s="55">
        <v>0</v>
      </c>
      <c r="L4086" s="56">
        <v>44473</v>
      </c>
      <c r="M4086" s="56">
        <v>44530</v>
      </c>
      <c r="N4086" s="55">
        <v>1</v>
      </c>
      <c r="O4086" s="55">
        <v>0</v>
      </c>
      <c r="P4086" s="55">
        <v>0</v>
      </c>
      <c r="R4086" s="55">
        <v>0</v>
      </c>
      <c r="T4086" s="55">
        <v>5218576007</v>
      </c>
      <c r="U4086" s="55" t="s">
        <v>17854</v>
      </c>
      <c r="V4086" s="55" t="s">
        <v>17852</v>
      </c>
      <c r="W4086" s="55" t="s">
        <v>1336</v>
      </c>
      <c r="X4086" s="55" t="s">
        <v>1336</v>
      </c>
      <c r="Y4086" s="55">
        <v>0</v>
      </c>
      <c r="Z4086" s="55" t="s">
        <v>1419</v>
      </c>
      <c r="AA4086" s="55" t="s">
        <v>1338</v>
      </c>
      <c r="AB4086" s="55">
        <v>367.5</v>
      </c>
      <c r="AC4086" s="55">
        <v>367.5</v>
      </c>
      <c r="AD4086" s="55">
        <v>0</v>
      </c>
      <c r="AE4086" s="55" t="s">
        <v>1339</v>
      </c>
      <c r="AF4086" s="55" t="s">
        <v>3146</v>
      </c>
      <c r="AG4086" s="55" t="s">
        <v>3147</v>
      </c>
      <c r="AH4086" s="55" t="s">
        <v>1235</v>
      </c>
      <c r="AJ4086" s="55" t="s">
        <v>17853</v>
      </c>
      <c r="AK4086" s="55">
        <v>0</v>
      </c>
      <c r="AL4086" s="55" t="s">
        <v>1742</v>
      </c>
      <c r="AN4086" s="55">
        <v>6</v>
      </c>
      <c r="AO4086" s="55" t="s">
        <v>17855</v>
      </c>
      <c r="AR4086" s="56">
        <v>44473</v>
      </c>
      <c r="AS4086" s="57">
        <v>0.48909722222222224</v>
      </c>
      <c r="AT4086" s="56">
        <v>44473</v>
      </c>
      <c r="AU4086" s="57">
        <v>0.64901620370370372</v>
      </c>
      <c r="AV4086" s="55" t="s">
        <v>1345</v>
      </c>
      <c r="AW4086" s="55" t="s">
        <v>1345</v>
      </c>
      <c r="AX4086" s="55" t="s">
        <v>1346</v>
      </c>
      <c r="CB4086" s="55" t="s">
        <v>3150</v>
      </c>
    </row>
    <row r="4087" spans="1:80">
      <c r="A4087" s="55" t="s">
        <v>17856</v>
      </c>
      <c r="B4087" s="55">
        <v>2</v>
      </c>
      <c r="C4087" s="55" t="s">
        <v>17857</v>
      </c>
      <c r="D4087" s="55" t="s">
        <v>17858</v>
      </c>
      <c r="E4087" s="55">
        <v>0</v>
      </c>
      <c r="F4087" s="55">
        <v>1</v>
      </c>
      <c r="G4087" s="56">
        <v>44530</v>
      </c>
      <c r="H4087" s="56">
        <v>44530</v>
      </c>
      <c r="I4087" s="56">
        <v>44531</v>
      </c>
      <c r="J4087" s="55">
        <v>0</v>
      </c>
      <c r="L4087" s="56">
        <v>44473</v>
      </c>
      <c r="M4087" s="56">
        <v>44530</v>
      </c>
      <c r="N4087" s="55">
        <v>1</v>
      </c>
      <c r="O4087" s="55">
        <v>0</v>
      </c>
      <c r="P4087" s="55">
        <v>0</v>
      </c>
      <c r="R4087" s="55">
        <v>0</v>
      </c>
      <c r="T4087" s="55">
        <v>5218572008</v>
      </c>
      <c r="U4087" s="55" t="s">
        <v>17859</v>
      </c>
      <c r="V4087" s="55" t="s">
        <v>17857</v>
      </c>
      <c r="W4087" s="55" t="s">
        <v>1336</v>
      </c>
      <c r="X4087" s="55" t="s">
        <v>1336</v>
      </c>
      <c r="Y4087" s="55">
        <v>0</v>
      </c>
      <c r="Z4087" s="55" t="s">
        <v>1419</v>
      </c>
      <c r="AA4087" s="55" t="s">
        <v>1338</v>
      </c>
      <c r="AB4087" s="55">
        <v>2415</v>
      </c>
      <c r="AC4087" s="55">
        <v>2415</v>
      </c>
      <c r="AD4087" s="55">
        <v>0</v>
      </c>
      <c r="AE4087" s="55" t="s">
        <v>1339</v>
      </c>
      <c r="AF4087" s="55" t="s">
        <v>3146</v>
      </c>
      <c r="AG4087" s="55" t="s">
        <v>3147</v>
      </c>
      <c r="AH4087" s="55" t="s">
        <v>1235</v>
      </c>
      <c r="AJ4087" s="55" t="s">
        <v>17858</v>
      </c>
      <c r="AK4087" s="55">
        <v>0</v>
      </c>
      <c r="AL4087" s="55" t="s">
        <v>1742</v>
      </c>
      <c r="AN4087" s="55">
        <v>6</v>
      </c>
      <c r="AO4087" s="55" t="s">
        <v>17860</v>
      </c>
      <c r="AR4087" s="56">
        <v>44473</v>
      </c>
      <c r="AS4087" s="57">
        <v>0.48916666666666669</v>
      </c>
      <c r="AT4087" s="56">
        <v>44473</v>
      </c>
      <c r="AU4087" s="57">
        <v>0.64901620370370372</v>
      </c>
      <c r="AV4087" s="55" t="s">
        <v>1345</v>
      </c>
      <c r="AW4087" s="55" t="s">
        <v>1345</v>
      </c>
      <c r="AX4087" s="55" t="s">
        <v>1346</v>
      </c>
      <c r="CB4087" s="55" t="s">
        <v>3150</v>
      </c>
    </row>
    <row r="4088" spans="1:80">
      <c r="A4088" s="55" t="s">
        <v>17861</v>
      </c>
      <c r="B4088" s="55">
        <v>2</v>
      </c>
      <c r="C4088" s="55" t="s">
        <v>17862</v>
      </c>
      <c r="D4088" s="55" t="s">
        <v>17863</v>
      </c>
      <c r="E4088" s="55">
        <v>0</v>
      </c>
      <c r="F4088" s="55">
        <v>0</v>
      </c>
      <c r="G4088" s="56">
        <v>44347</v>
      </c>
      <c r="H4088" s="56">
        <v>44347</v>
      </c>
      <c r="I4088" s="56">
        <v>44347</v>
      </c>
      <c r="J4088" s="55">
        <v>0</v>
      </c>
      <c r="L4088" s="56">
        <v>44302</v>
      </c>
      <c r="M4088" s="56">
        <v>44347</v>
      </c>
      <c r="N4088" s="55">
        <v>0</v>
      </c>
      <c r="O4088" s="55">
        <v>0</v>
      </c>
      <c r="P4088" s="55">
        <v>0</v>
      </c>
      <c r="R4088" s="55">
        <v>0</v>
      </c>
      <c r="T4088" s="55">
        <v>5183899001</v>
      </c>
      <c r="U4088" s="55" t="s">
        <v>17864</v>
      </c>
      <c r="V4088" s="55" t="s">
        <v>17862</v>
      </c>
      <c r="W4088" s="55" t="s">
        <v>1336</v>
      </c>
      <c r="X4088" s="55" t="s">
        <v>1336</v>
      </c>
      <c r="Y4088" s="55">
        <v>0</v>
      </c>
      <c r="Z4088" s="55" t="s">
        <v>1419</v>
      </c>
      <c r="AA4088" s="55" t="s">
        <v>1338</v>
      </c>
      <c r="AB4088" s="55">
        <v>2965</v>
      </c>
      <c r="AC4088" s="55">
        <v>2965</v>
      </c>
      <c r="AD4088" s="55">
        <v>0</v>
      </c>
      <c r="AE4088" s="55" t="s">
        <v>1339</v>
      </c>
      <c r="AF4088" s="55" t="s">
        <v>3146</v>
      </c>
      <c r="AG4088" s="55" t="s">
        <v>3147</v>
      </c>
      <c r="AH4088" s="55" t="s">
        <v>1235</v>
      </c>
      <c r="AJ4088" s="55" t="s">
        <v>17863</v>
      </c>
      <c r="AK4088" s="55">
        <v>0</v>
      </c>
      <c r="AL4088" s="55" t="s">
        <v>1742</v>
      </c>
      <c r="AN4088" s="55">
        <v>4</v>
      </c>
      <c r="AO4088" s="55" t="s">
        <v>17865</v>
      </c>
      <c r="AR4088" s="56">
        <v>44302</v>
      </c>
      <c r="AS4088" s="57">
        <v>0.47003472222222226</v>
      </c>
      <c r="AT4088" s="56">
        <v>44305</v>
      </c>
      <c r="AU4088" s="57">
        <v>0.68783564814814813</v>
      </c>
      <c r="AV4088" s="55" t="s">
        <v>1345</v>
      </c>
      <c r="AW4088" s="55" t="s">
        <v>1494</v>
      </c>
      <c r="AX4088" s="55" t="s">
        <v>1392</v>
      </c>
      <c r="CB4088" s="55" t="s">
        <v>3137</v>
      </c>
    </row>
    <row r="4089" spans="1:80">
      <c r="A4089" s="55" t="s">
        <v>17866</v>
      </c>
      <c r="B4089" s="55">
        <v>2</v>
      </c>
      <c r="C4089" s="55" t="s">
        <v>17862</v>
      </c>
      <c r="D4089" s="55" t="s">
        <v>17867</v>
      </c>
      <c r="E4089" s="55">
        <v>0</v>
      </c>
      <c r="F4089" s="55">
        <v>1</v>
      </c>
      <c r="G4089" s="56">
        <v>44347</v>
      </c>
      <c r="H4089" s="56">
        <v>44347</v>
      </c>
      <c r="I4089" s="56">
        <v>44347</v>
      </c>
      <c r="J4089" s="55">
        <v>1</v>
      </c>
      <c r="K4089" s="56">
        <v>44482</v>
      </c>
      <c r="L4089" s="56">
        <v>44312</v>
      </c>
      <c r="M4089" s="56">
        <v>44347</v>
      </c>
      <c r="N4089" s="55">
        <v>1</v>
      </c>
      <c r="O4089" s="55">
        <v>1</v>
      </c>
      <c r="P4089" s="55">
        <v>0</v>
      </c>
      <c r="R4089" s="55">
        <v>0</v>
      </c>
      <c r="T4089" s="55">
        <v>5219327009</v>
      </c>
      <c r="U4089" s="55" t="s">
        <v>17868</v>
      </c>
      <c r="V4089" s="55" t="s">
        <v>17862</v>
      </c>
      <c r="W4089" s="55" t="s">
        <v>1336</v>
      </c>
      <c r="X4089" s="55" t="s">
        <v>1336</v>
      </c>
      <c r="Y4089" s="55">
        <v>0</v>
      </c>
      <c r="Z4089" s="55" t="s">
        <v>1419</v>
      </c>
      <c r="AA4089" s="55" t="s">
        <v>1338</v>
      </c>
      <c r="AB4089" s="55">
        <v>2940</v>
      </c>
      <c r="AC4089" s="55">
        <v>2940</v>
      </c>
      <c r="AD4089" s="55">
        <v>0</v>
      </c>
      <c r="AE4089" s="55" t="s">
        <v>1339</v>
      </c>
      <c r="AF4089" s="55" t="s">
        <v>3146</v>
      </c>
      <c r="AG4089" s="55" t="s">
        <v>3147</v>
      </c>
      <c r="AH4089" s="55" t="s">
        <v>1235</v>
      </c>
      <c r="AJ4089" s="55" t="s">
        <v>17867</v>
      </c>
      <c r="AK4089" s="55">
        <v>0</v>
      </c>
      <c r="AL4089" s="55" t="s">
        <v>1742</v>
      </c>
      <c r="AN4089" s="55">
        <v>4</v>
      </c>
      <c r="AO4089" s="55" t="s">
        <v>17869</v>
      </c>
      <c r="AR4089" s="56">
        <v>44312</v>
      </c>
      <c r="AS4089" s="57">
        <v>0.91484953703703698</v>
      </c>
      <c r="AT4089" s="56">
        <v>44482</v>
      </c>
      <c r="AU4089" s="57">
        <v>0.75479166666666664</v>
      </c>
      <c r="AV4089" s="55" t="s">
        <v>1345</v>
      </c>
      <c r="AW4089" s="55" t="s">
        <v>1345</v>
      </c>
      <c r="AX4089" s="55" t="s">
        <v>1346</v>
      </c>
      <c r="CB4089" s="55" t="s">
        <v>3150</v>
      </c>
    </row>
    <row r="4090" spans="1:80">
      <c r="A4090" s="55" t="s">
        <v>17870</v>
      </c>
      <c r="B4090" s="55">
        <v>2</v>
      </c>
      <c r="C4090" s="55" t="s">
        <v>17871</v>
      </c>
      <c r="D4090" s="55" t="s">
        <v>17872</v>
      </c>
      <c r="E4090" s="55">
        <v>0</v>
      </c>
      <c r="F4090" s="55">
        <v>1</v>
      </c>
      <c r="G4090" s="56">
        <v>44530</v>
      </c>
      <c r="H4090" s="56">
        <v>44530</v>
      </c>
      <c r="I4090" s="56">
        <v>44531</v>
      </c>
      <c r="J4090" s="55">
        <v>0</v>
      </c>
      <c r="L4090" s="56">
        <v>44473</v>
      </c>
      <c r="M4090" s="56">
        <v>44530</v>
      </c>
      <c r="N4090" s="55">
        <v>1</v>
      </c>
      <c r="O4090" s="55">
        <v>0</v>
      </c>
      <c r="P4090" s="55">
        <v>0</v>
      </c>
      <c r="R4090" s="55">
        <v>0</v>
      </c>
      <c r="T4090" s="55">
        <v>5218571001</v>
      </c>
      <c r="U4090" s="55" t="s">
        <v>17873</v>
      </c>
      <c r="V4090" s="55" t="s">
        <v>17871</v>
      </c>
      <c r="W4090" s="55" t="s">
        <v>1336</v>
      </c>
      <c r="X4090" s="55" t="s">
        <v>1336</v>
      </c>
      <c r="Y4090" s="55">
        <v>0</v>
      </c>
      <c r="Z4090" s="55" t="s">
        <v>1419</v>
      </c>
      <c r="AA4090" s="55" t="s">
        <v>1338</v>
      </c>
      <c r="AB4090" s="55">
        <v>1575</v>
      </c>
      <c r="AC4090" s="55">
        <v>1575</v>
      </c>
      <c r="AD4090" s="55">
        <v>0</v>
      </c>
      <c r="AE4090" s="55" t="s">
        <v>1339</v>
      </c>
      <c r="AF4090" s="55" t="s">
        <v>3146</v>
      </c>
      <c r="AG4090" s="55" t="s">
        <v>3147</v>
      </c>
      <c r="AH4090" s="55" t="s">
        <v>1235</v>
      </c>
      <c r="AJ4090" s="55" t="s">
        <v>17872</v>
      </c>
      <c r="AK4090" s="55">
        <v>0</v>
      </c>
      <c r="AL4090" s="55" t="s">
        <v>1742</v>
      </c>
      <c r="AN4090" s="55">
        <v>6</v>
      </c>
      <c r="AO4090" s="55" t="s">
        <v>17874</v>
      </c>
      <c r="AR4090" s="56">
        <v>44473</v>
      </c>
      <c r="AS4090" s="57">
        <v>0.48859953703703707</v>
      </c>
      <c r="AT4090" s="56">
        <v>44473</v>
      </c>
      <c r="AU4090" s="57">
        <v>0.64902777777777776</v>
      </c>
      <c r="AV4090" s="55" t="s">
        <v>1345</v>
      </c>
      <c r="AW4090" s="55" t="s">
        <v>1345</v>
      </c>
      <c r="AX4090" s="55" t="s">
        <v>1346</v>
      </c>
      <c r="CB4090" s="55" t="s">
        <v>3150</v>
      </c>
    </row>
    <row r="4091" spans="1:80">
      <c r="A4091" s="55" t="s">
        <v>17875</v>
      </c>
      <c r="B4091" s="55">
        <v>2</v>
      </c>
      <c r="C4091" s="55" t="s">
        <v>17876</v>
      </c>
      <c r="D4091" s="55" t="s">
        <v>17877</v>
      </c>
      <c r="E4091" s="55">
        <v>0</v>
      </c>
      <c r="F4091" s="55">
        <v>0</v>
      </c>
      <c r="G4091" s="56">
        <v>44347</v>
      </c>
      <c r="H4091" s="56">
        <v>44347</v>
      </c>
      <c r="I4091" s="56">
        <v>44347</v>
      </c>
      <c r="J4091" s="55">
        <v>0</v>
      </c>
      <c r="L4091" s="56">
        <v>44302</v>
      </c>
      <c r="M4091" s="56">
        <v>44347</v>
      </c>
      <c r="N4091" s="55">
        <v>0</v>
      </c>
      <c r="O4091" s="55">
        <v>0</v>
      </c>
      <c r="P4091" s="55">
        <v>0</v>
      </c>
      <c r="R4091" s="55">
        <v>0</v>
      </c>
      <c r="T4091" s="55">
        <v>5183898004</v>
      </c>
      <c r="U4091" s="55" t="s">
        <v>17878</v>
      </c>
      <c r="V4091" s="55" t="s">
        <v>17876</v>
      </c>
      <c r="W4091" s="55" t="s">
        <v>1336</v>
      </c>
      <c r="X4091" s="55" t="s">
        <v>1336</v>
      </c>
      <c r="Y4091" s="55">
        <v>0</v>
      </c>
      <c r="Z4091" s="55" t="s">
        <v>1419</v>
      </c>
      <c r="AA4091" s="55" t="s">
        <v>1338</v>
      </c>
      <c r="AB4091" s="55">
        <v>1654</v>
      </c>
      <c r="AC4091" s="55">
        <v>1654</v>
      </c>
      <c r="AD4091" s="55">
        <v>0</v>
      </c>
      <c r="AE4091" s="55" t="s">
        <v>1339</v>
      </c>
      <c r="AF4091" s="55" t="s">
        <v>3146</v>
      </c>
      <c r="AG4091" s="55" t="s">
        <v>3147</v>
      </c>
      <c r="AH4091" s="55" t="s">
        <v>1235</v>
      </c>
      <c r="AJ4091" s="55" t="s">
        <v>17877</v>
      </c>
      <c r="AK4091" s="55">
        <v>0</v>
      </c>
      <c r="AL4091" s="55" t="s">
        <v>1742</v>
      </c>
      <c r="AN4091" s="55">
        <v>4</v>
      </c>
      <c r="AO4091" s="55" t="s">
        <v>17879</v>
      </c>
      <c r="AR4091" s="56">
        <v>44302</v>
      </c>
      <c r="AS4091" s="57">
        <v>0.4702662037037037</v>
      </c>
      <c r="AT4091" s="56">
        <v>44305</v>
      </c>
      <c r="AU4091" s="57">
        <v>0.68812499999999999</v>
      </c>
      <c r="AV4091" s="55" t="s">
        <v>1345</v>
      </c>
      <c r="AW4091" s="55" t="s">
        <v>1494</v>
      </c>
      <c r="AX4091" s="55" t="s">
        <v>1392</v>
      </c>
      <c r="CB4091" s="55" t="s">
        <v>3137</v>
      </c>
    </row>
    <row r="4092" spans="1:80">
      <c r="A4092" s="55" t="s">
        <v>17880</v>
      </c>
      <c r="B4092" s="55">
        <v>2</v>
      </c>
      <c r="C4092" s="55" t="s">
        <v>17876</v>
      </c>
      <c r="D4092" s="55" t="s">
        <v>17881</v>
      </c>
      <c r="E4092" s="55">
        <v>0</v>
      </c>
      <c r="F4092" s="55">
        <v>1</v>
      </c>
      <c r="G4092" s="56">
        <v>44347</v>
      </c>
      <c r="H4092" s="56">
        <v>44347</v>
      </c>
      <c r="I4092" s="56">
        <v>44347</v>
      </c>
      <c r="J4092" s="55">
        <v>1</v>
      </c>
      <c r="K4092" s="56">
        <v>44482</v>
      </c>
      <c r="L4092" s="56">
        <v>44327</v>
      </c>
      <c r="M4092" s="56">
        <v>44347</v>
      </c>
      <c r="N4092" s="55">
        <v>1</v>
      </c>
      <c r="O4092" s="55">
        <v>1</v>
      </c>
      <c r="P4092" s="55">
        <v>0</v>
      </c>
      <c r="R4092" s="55">
        <v>0</v>
      </c>
      <c r="T4092" s="55">
        <v>5198027000</v>
      </c>
      <c r="U4092" s="55" t="s">
        <v>17882</v>
      </c>
      <c r="V4092" s="55" t="s">
        <v>17876</v>
      </c>
      <c r="W4092" s="55" t="s">
        <v>1336</v>
      </c>
      <c r="X4092" s="55" t="s">
        <v>1336</v>
      </c>
      <c r="Y4092" s="55">
        <v>0</v>
      </c>
      <c r="Z4092" s="55" t="s">
        <v>1419</v>
      </c>
      <c r="AA4092" s="55" t="s">
        <v>1338</v>
      </c>
      <c r="AB4092" s="55">
        <v>1995</v>
      </c>
      <c r="AC4092" s="55">
        <v>1995</v>
      </c>
      <c r="AD4092" s="55">
        <v>0</v>
      </c>
      <c r="AE4092" s="55" t="s">
        <v>1339</v>
      </c>
      <c r="AF4092" s="55" t="s">
        <v>3146</v>
      </c>
      <c r="AG4092" s="55" t="s">
        <v>3147</v>
      </c>
      <c r="AH4092" s="55" t="s">
        <v>1235</v>
      </c>
      <c r="AJ4092" s="55" t="s">
        <v>17881</v>
      </c>
      <c r="AK4092" s="55">
        <v>0</v>
      </c>
      <c r="AL4092" s="55" t="s">
        <v>1742</v>
      </c>
      <c r="AN4092" s="55">
        <v>4</v>
      </c>
      <c r="AO4092" s="55" t="s">
        <v>17883</v>
      </c>
      <c r="AR4092" s="56">
        <v>44327</v>
      </c>
      <c r="AS4092" s="57">
        <v>0.7059375</v>
      </c>
      <c r="AT4092" s="56">
        <v>44482</v>
      </c>
      <c r="AU4092" s="57">
        <v>0.75479166666666664</v>
      </c>
      <c r="AV4092" s="55" t="s">
        <v>1345</v>
      </c>
      <c r="AW4092" s="55" t="s">
        <v>1345</v>
      </c>
      <c r="AX4092" s="55" t="s">
        <v>1346</v>
      </c>
      <c r="CB4092" s="55" t="s">
        <v>3150</v>
      </c>
    </row>
    <row r="4093" spans="1:80">
      <c r="A4093" s="55" t="s">
        <v>17884</v>
      </c>
      <c r="B4093" s="55">
        <v>2</v>
      </c>
      <c r="C4093" s="55" t="s">
        <v>17885</v>
      </c>
      <c r="D4093" s="55" t="s">
        <v>17886</v>
      </c>
      <c r="E4093" s="55">
        <v>0</v>
      </c>
      <c r="F4093" s="55">
        <v>1</v>
      </c>
      <c r="G4093" s="56">
        <v>44530</v>
      </c>
      <c r="H4093" s="56">
        <v>44530</v>
      </c>
      <c r="I4093" s="56">
        <v>44531</v>
      </c>
      <c r="J4093" s="55">
        <v>0</v>
      </c>
      <c r="L4093" s="56">
        <v>44473</v>
      </c>
      <c r="M4093" s="56">
        <v>44530</v>
      </c>
      <c r="N4093" s="55">
        <v>1</v>
      </c>
      <c r="O4093" s="55">
        <v>0</v>
      </c>
      <c r="P4093" s="55">
        <v>0</v>
      </c>
      <c r="R4093" s="55">
        <v>0</v>
      </c>
      <c r="T4093" s="55">
        <v>5218574002</v>
      </c>
      <c r="U4093" s="55" t="s">
        <v>17887</v>
      </c>
      <c r="V4093" s="55" t="s">
        <v>17885</v>
      </c>
      <c r="W4093" s="55" t="s">
        <v>1336</v>
      </c>
      <c r="X4093" s="55" t="s">
        <v>1336</v>
      </c>
      <c r="Y4093" s="55">
        <v>0</v>
      </c>
      <c r="Z4093" s="55" t="s">
        <v>1419</v>
      </c>
      <c r="AA4093" s="55" t="s">
        <v>1338</v>
      </c>
      <c r="AB4093" s="55">
        <v>52.5</v>
      </c>
      <c r="AC4093" s="55">
        <v>52.5</v>
      </c>
      <c r="AD4093" s="55">
        <v>0</v>
      </c>
      <c r="AE4093" s="55" t="s">
        <v>1339</v>
      </c>
      <c r="AF4093" s="55" t="s">
        <v>3146</v>
      </c>
      <c r="AG4093" s="55" t="s">
        <v>3147</v>
      </c>
      <c r="AH4093" s="55" t="s">
        <v>1235</v>
      </c>
      <c r="AJ4093" s="55" t="s">
        <v>17886</v>
      </c>
      <c r="AK4093" s="55">
        <v>0</v>
      </c>
      <c r="AL4093" s="55" t="s">
        <v>1742</v>
      </c>
      <c r="AN4093" s="55">
        <v>6</v>
      </c>
      <c r="AO4093" s="55" t="s">
        <v>17888</v>
      </c>
      <c r="AR4093" s="56">
        <v>44473</v>
      </c>
      <c r="AS4093" s="57">
        <v>0.48873842592592592</v>
      </c>
      <c r="AT4093" s="56">
        <v>44473</v>
      </c>
      <c r="AU4093" s="57">
        <v>0.64902777777777776</v>
      </c>
      <c r="AV4093" s="55" t="s">
        <v>1345</v>
      </c>
      <c r="AW4093" s="55" t="s">
        <v>1345</v>
      </c>
      <c r="AX4093" s="55" t="s">
        <v>1346</v>
      </c>
      <c r="CB4093" s="55" t="s">
        <v>3150</v>
      </c>
    </row>
    <row r="4094" spans="1:80">
      <c r="A4094" s="55" t="s">
        <v>17889</v>
      </c>
      <c r="B4094" s="55">
        <v>2</v>
      </c>
      <c r="C4094" s="55" t="s">
        <v>17890</v>
      </c>
      <c r="D4094" s="55" t="s">
        <v>17891</v>
      </c>
      <c r="E4094" s="55">
        <v>0</v>
      </c>
      <c r="F4094" s="55">
        <v>0</v>
      </c>
      <c r="G4094" s="56">
        <v>44347</v>
      </c>
      <c r="H4094" s="56">
        <v>44347</v>
      </c>
      <c r="I4094" s="56">
        <v>44347</v>
      </c>
      <c r="J4094" s="55">
        <v>0</v>
      </c>
      <c r="L4094" s="56">
        <v>44302</v>
      </c>
      <c r="M4094" s="56">
        <v>44347</v>
      </c>
      <c r="N4094" s="55">
        <v>0</v>
      </c>
      <c r="O4094" s="55">
        <v>0</v>
      </c>
      <c r="P4094" s="55">
        <v>0</v>
      </c>
      <c r="R4094" s="55">
        <v>0</v>
      </c>
      <c r="T4094" s="55">
        <v>5183890006</v>
      </c>
      <c r="U4094" s="55" t="s">
        <v>17892</v>
      </c>
      <c r="V4094" s="55" t="s">
        <v>17890</v>
      </c>
      <c r="W4094" s="55" t="s">
        <v>1336</v>
      </c>
      <c r="X4094" s="55" t="s">
        <v>1336</v>
      </c>
      <c r="Y4094" s="55">
        <v>0</v>
      </c>
      <c r="Z4094" s="55" t="s">
        <v>1419</v>
      </c>
      <c r="AA4094" s="55" t="s">
        <v>1338</v>
      </c>
      <c r="AB4094" s="55">
        <v>3332</v>
      </c>
      <c r="AC4094" s="55">
        <v>3332</v>
      </c>
      <c r="AD4094" s="55">
        <v>0</v>
      </c>
      <c r="AE4094" s="55" t="s">
        <v>1339</v>
      </c>
      <c r="AF4094" s="55" t="s">
        <v>3146</v>
      </c>
      <c r="AG4094" s="55" t="s">
        <v>3147</v>
      </c>
      <c r="AH4094" s="55" t="s">
        <v>1235</v>
      </c>
      <c r="AJ4094" s="55" t="s">
        <v>17891</v>
      </c>
      <c r="AK4094" s="55">
        <v>0</v>
      </c>
      <c r="AL4094" s="55" t="s">
        <v>1742</v>
      </c>
      <c r="AN4094" s="55">
        <v>4</v>
      </c>
      <c r="AO4094" s="55" t="s">
        <v>17893</v>
      </c>
      <c r="AR4094" s="56">
        <v>44302</v>
      </c>
      <c r="AS4094" s="57">
        <v>0.47013888888888888</v>
      </c>
      <c r="AT4094" s="56">
        <v>44305</v>
      </c>
      <c r="AU4094" s="57">
        <v>0.68812499999999999</v>
      </c>
      <c r="AV4094" s="55" t="s">
        <v>1345</v>
      </c>
      <c r="AW4094" s="55" t="s">
        <v>1494</v>
      </c>
      <c r="AX4094" s="55" t="s">
        <v>1392</v>
      </c>
      <c r="CB4094" s="55" t="s">
        <v>3137</v>
      </c>
    </row>
    <row r="4095" spans="1:80">
      <c r="A4095" s="55" t="s">
        <v>17894</v>
      </c>
      <c r="B4095" s="55">
        <v>2</v>
      </c>
      <c r="C4095" s="55" t="s">
        <v>17890</v>
      </c>
      <c r="D4095" s="55" t="s">
        <v>17895</v>
      </c>
      <c r="E4095" s="55">
        <v>0</v>
      </c>
      <c r="F4095" s="55">
        <v>1</v>
      </c>
      <c r="G4095" s="56">
        <v>44347</v>
      </c>
      <c r="H4095" s="56">
        <v>44347</v>
      </c>
      <c r="I4095" s="56">
        <v>44347</v>
      </c>
      <c r="J4095" s="55">
        <v>1</v>
      </c>
      <c r="K4095" s="56">
        <v>44482</v>
      </c>
      <c r="L4095" s="56">
        <v>44312</v>
      </c>
      <c r="M4095" s="56">
        <v>44347</v>
      </c>
      <c r="N4095" s="55">
        <v>1</v>
      </c>
      <c r="O4095" s="55">
        <v>1</v>
      </c>
      <c r="P4095" s="55">
        <v>0</v>
      </c>
      <c r="R4095" s="55">
        <v>0</v>
      </c>
      <c r="T4095" s="55">
        <v>5131568006</v>
      </c>
      <c r="U4095" s="55" t="s">
        <v>17896</v>
      </c>
      <c r="V4095" s="55" t="s">
        <v>17890</v>
      </c>
      <c r="W4095" s="55" t="s">
        <v>1336</v>
      </c>
      <c r="X4095" s="55" t="s">
        <v>1336</v>
      </c>
      <c r="Y4095" s="55">
        <v>0</v>
      </c>
      <c r="Z4095" s="55" t="s">
        <v>1419</v>
      </c>
      <c r="AA4095" s="55" t="s">
        <v>1338</v>
      </c>
      <c r="AB4095" s="55">
        <v>2835</v>
      </c>
      <c r="AC4095" s="55">
        <v>2835</v>
      </c>
      <c r="AD4095" s="55">
        <v>0</v>
      </c>
      <c r="AE4095" s="55" t="s">
        <v>1339</v>
      </c>
      <c r="AF4095" s="55" t="s">
        <v>3146</v>
      </c>
      <c r="AG4095" s="55" t="s">
        <v>3147</v>
      </c>
      <c r="AH4095" s="55" t="s">
        <v>1235</v>
      </c>
      <c r="AJ4095" s="55" t="s">
        <v>17895</v>
      </c>
      <c r="AK4095" s="55">
        <v>0</v>
      </c>
      <c r="AL4095" s="55" t="s">
        <v>1742</v>
      </c>
      <c r="AN4095" s="55">
        <v>4</v>
      </c>
      <c r="AO4095" s="55" t="s">
        <v>17897</v>
      </c>
      <c r="AR4095" s="56">
        <v>44312</v>
      </c>
      <c r="AS4095" s="57">
        <v>0.91484953703703698</v>
      </c>
      <c r="AT4095" s="56">
        <v>44482</v>
      </c>
      <c r="AU4095" s="57">
        <v>0.75483796296296291</v>
      </c>
      <c r="AV4095" s="55" t="s">
        <v>1345</v>
      </c>
      <c r="AW4095" s="55" t="s">
        <v>1345</v>
      </c>
      <c r="AX4095" s="55" t="s">
        <v>1346</v>
      </c>
      <c r="CB4095" s="55" t="s">
        <v>3150</v>
      </c>
    </row>
    <row r="4096" spans="1:80">
      <c r="A4096" s="55" t="s">
        <v>17898</v>
      </c>
      <c r="B4096" s="55">
        <v>2</v>
      </c>
      <c r="C4096" s="55" t="s">
        <v>17899</v>
      </c>
      <c r="D4096" s="55" t="s">
        <v>17900</v>
      </c>
      <c r="E4096" s="55">
        <v>0</v>
      </c>
      <c r="F4096" s="55">
        <v>1</v>
      </c>
      <c r="G4096" s="56">
        <v>44530</v>
      </c>
      <c r="H4096" s="56">
        <v>44530</v>
      </c>
      <c r="I4096" s="56">
        <v>44531</v>
      </c>
      <c r="J4096" s="55">
        <v>0</v>
      </c>
      <c r="L4096" s="56">
        <v>44473</v>
      </c>
      <c r="M4096" s="56">
        <v>44530</v>
      </c>
      <c r="N4096" s="55">
        <v>1</v>
      </c>
      <c r="O4096" s="55">
        <v>0</v>
      </c>
      <c r="P4096" s="55">
        <v>0</v>
      </c>
      <c r="R4096" s="55">
        <v>0</v>
      </c>
      <c r="T4096" s="55">
        <v>5218575000</v>
      </c>
      <c r="U4096" s="55" t="s">
        <v>17901</v>
      </c>
      <c r="V4096" s="55" t="s">
        <v>17899</v>
      </c>
      <c r="W4096" s="55" t="s">
        <v>1336</v>
      </c>
      <c r="X4096" s="55" t="s">
        <v>1336</v>
      </c>
      <c r="Y4096" s="55">
        <v>0</v>
      </c>
      <c r="Z4096" s="55" t="s">
        <v>1419</v>
      </c>
      <c r="AA4096" s="55" t="s">
        <v>1338</v>
      </c>
      <c r="AB4096" s="55">
        <v>840</v>
      </c>
      <c r="AC4096" s="55">
        <v>840</v>
      </c>
      <c r="AD4096" s="55">
        <v>0</v>
      </c>
      <c r="AE4096" s="55" t="s">
        <v>1339</v>
      </c>
      <c r="AF4096" s="55" t="s">
        <v>3146</v>
      </c>
      <c r="AG4096" s="55" t="s">
        <v>3147</v>
      </c>
      <c r="AH4096" s="55" t="s">
        <v>1235</v>
      </c>
      <c r="AJ4096" s="55" t="s">
        <v>17900</v>
      </c>
      <c r="AK4096" s="55">
        <v>0</v>
      </c>
      <c r="AL4096" s="55" t="s">
        <v>1742</v>
      </c>
      <c r="AN4096" s="55">
        <v>6</v>
      </c>
      <c r="AO4096" s="55" t="s">
        <v>17902</v>
      </c>
      <c r="AR4096" s="56">
        <v>44473</v>
      </c>
      <c r="AS4096" s="57">
        <v>0.48866898148148147</v>
      </c>
      <c r="AT4096" s="56">
        <v>44473</v>
      </c>
      <c r="AU4096" s="57">
        <v>0.64902777777777776</v>
      </c>
      <c r="AV4096" s="55" t="s">
        <v>1345</v>
      </c>
      <c r="AW4096" s="55" t="s">
        <v>1345</v>
      </c>
      <c r="AX4096" s="55" t="s">
        <v>1346</v>
      </c>
      <c r="CB4096" s="55" t="s">
        <v>3150</v>
      </c>
    </row>
    <row r="4097" spans="1:80">
      <c r="A4097" s="55" t="s">
        <v>17903</v>
      </c>
      <c r="B4097" s="55">
        <v>2</v>
      </c>
      <c r="C4097" s="55" t="s">
        <v>17904</v>
      </c>
      <c r="D4097" s="55" t="s">
        <v>1197</v>
      </c>
      <c r="E4097" s="55">
        <v>0</v>
      </c>
      <c r="F4097" s="55">
        <v>1</v>
      </c>
      <c r="G4097" s="56">
        <v>44347</v>
      </c>
      <c r="H4097" s="56">
        <v>44347</v>
      </c>
      <c r="I4097" s="56">
        <v>44347</v>
      </c>
      <c r="J4097" s="55">
        <v>1</v>
      </c>
      <c r="K4097" s="56">
        <v>44463</v>
      </c>
      <c r="L4097" s="56">
        <v>44329</v>
      </c>
      <c r="M4097" s="56">
        <v>44347</v>
      </c>
      <c r="N4097" s="55">
        <v>1</v>
      </c>
      <c r="O4097" s="55">
        <v>1</v>
      </c>
      <c r="P4097" s="55">
        <v>1</v>
      </c>
      <c r="Q4097" s="56">
        <v>44463</v>
      </c>
      <c r="R4097" s="55">
        <v>0</v>
      </c>
      <c r="T4097" s="55">
        <v>5198424002</v>
      </c>
      <c r="U4097" s="55" t="s">
        <v>17905</v>
      </c>
      <c r="V4097" s="55" t="s">
        <v>17904</v>
      </c>
      <c r="W4097" s="55" t="s">
        <v>1336</v>
      </c>
      <c r="X4097" s="55" t="s">
        <v>1336</v>
      </c>
      <c r="Y4097" s="55">
        <v>0</v>
      </c>
      <c r="Z4097" s="55" t="s">
        <v>1419</v>
      </c>
      <c r="AA4097" s="55" t="s">
        <v>1338</v>
      </c>
      <c r="AB4097" s="55">
        <v>1364</v>
      </c>
      <c r="AC4097" s="55">
        <v>1364</v>
      </c>
      <c r="AD4097" s="55">
        <v>0</v>
      </c>
      <c r="AE4097" s="55" t="s">
        <v>1339</v>
      </c>
      <c r="AF4097" s="55" t="s">
        <v>3146</v>
      </c>
      <c r="AG4097" s="55" t="s">
        <v>3147</v>
      </c>
      <c r="AH4097" s="55" t="s">
        <v>1235</v>
      </c>
      <c r="AJ4097" s="55" t="s">
        <v>1197</v>
      </c>
      <c r="AK4097" s="55">
        <v>0</v>
      </c>
      <c r="AL4097" s="55" t="s">
        <v>1742</v>
      </c>
      <c r="AN4097" s="55">
        <v>3</v>
      </c>
      <c r="AO4097" s="55" t="s">
        <v>17906</v>
      </c>
      <c r="AR4097" s="56">
        <v>44329</v>
      </c>
      <c r="AS4097" s="57">
        <v>0.68421296296296286</v>
      </c>
      <c r="AT4097" s="56">
        <v>44463</v>
      </c>
      <c r="AU4097" s="57">
        <v>0.45005787037037037</v>
      </c>
      <c r="AV4097" s="55" t="s">
        <v>1345</v>
      </c>
      <c r="AW4097" s="55" t="s">
        <v>1345</v>
      </c>
      <c r="AX4097" s="55" t="s">
        <v>1346</v>
      </c>
      <c r="CB4097" s="55" t="s">
        <v>3137</v>
      </c>
    </row>
    <row r="4098" spans="1:80">
      <c r="A4098" s="55" t="s">
        <v>17907</v>
      </c>
      <c r="B4098" s="55">
        <v>3</v>
      </c>
      <c r="C4098" s="55" t="s">
        <v>550</v>
      </c>
      <c r="D4098" s="55" t="s">
        <v>1194</v>
      </c>
      <c r="E4098" s="55">
        <v>1</v>
      </c>
      <c r="F4098" s="55">
        <v>1</v>
      </c>
      <c r="G4098" s="56">
        <v>44375</v>
      </c>
      <c r="H4098" s="56">
        <v>44375</v>
      </c>
      <c r="I4098" s="56">
        <v>44375</v>
      </c>
      <c r="J4098" s="55">
        <v>1</v>
      </c>
      <c r="K4098" s="56">
        <v>44466</v>
      </c>
      <c r="W4098" s="55" t="s">
        <v>1336</v>
      </c>
      <c r="X4098" s="55" t="s">
        <v>1336</v>
      </c>
      <c r="Y4098" s="55">
        <v>20</v>
      </c>
      <c r="AD4098" s="55">
        <v>1364</v>
      </c>
      <c r="AE4098" s="55" t="s">
        <v>1339</v>
      </c>
      <c r="AF4098" s="55" t="s">
        <v>1352</v>
      </c>
      <c r="AG4098" s="55" t="s">
        <v>1353</v>
      </c>
      <c r="AI4098" s="55">
        <v>510</v>
      </c>
      <c r="AJ4098" s="55" t="s">
        <v>1194</v>
      </c>
      <c r="AK4098" s="55">
        <v>0</v>
      </c>
      <c r="AL4098" s="55" t="s">
        <v>1742</v>
      </c>
      <c r="AN4098" s="55">
        <v>3</v>
      </c>
      <c r="AQ4098" s="55" t="s">
        <v>1235</v>
      </c>
      <c r="AR4098" s="56">
        <v>44327</v>
      </c>
      <c r="AS4098" s="57">
        <v>0.54401620370370374</v>
      </c>
      <c r="AT4098" s="56">
        <v>44466</v>
      </c>
      <c r="AU4098" s="57">
        <v>0.47348379629629633</v>
      </c>
      <c r="AV4098" s="55" t="s">
        <v>1494</v>
      </c>
      <c r="AW4098" s="55" t="s">
        <v>1355</v>
      </c>
      <c r="AX4098" s="55" t="s">
        <v>1490</v>
      </c>
      <c r="AY4098" s="55" t="s">
        <v>1195</v>
      </c>
      <c r="AZ4098" s="55">
        <v>3</v>
      </c>
      <c r="BA4098" s="55" t="s">
        <v>1347</v>
      </c>
      <c r="BB4098" s="55">
        <v>1</v>
      </c>
      <c r="BF4098" s="55" t="s">
        <v>1418</v>
      </c>
      <c r="BG4098" s="55">
        <v>4</v>
      </c>
      <c r="BH4098" s="55" t="s">
        <v>48</v>
      </c>
      <c r="BI4098" s="55" t="s">
        <v>244</v>
      </c>
      <c r="BJ4098" s="55">
        <v>0</v>
      </c>
      <c r="BK4098" s="55">
        <v>0</v>
      </c>
      <c r="BL4098" s="55">
        <v>1</v>
      </c>
      <c r="BM4098" s="55">
        <v>1</v>
      </c>
      <c r="BN4098" s="55">
        <v>0</v>
      </c>
      <c r="BO4098" s="55">
        <v>0</v>
      </c>
      <c r="BP4098" s="55">
        <v>0</v>
      </c>
      <c r="BQ4098" s="55">
        <v>0</v>
      </c>
      <c r="BR4098" s="55">
        <v>0</v>
      </c>
      <c r="BS4098" s="55">
        <v>0</v>
      </c>
      <c r="BT4098" s="56">
        <v>44466</v>
      </c>
      <c r="BU4098" s="56">
        <v>44466</v>
      </c>
      <c r="BV4098" s="56">
        <v>44466</v>
      </c>
      <c r="BW4098" s="56">
        <v>44466</v>
      </c>
      <c r="BX4098" s="55" t="s">
        <v>1194</v>
      </c>
      <c r="BY4098" s="55" t="s">
        <v>1195</v>
      </c>
      <c r="BZ4098" s="55">
        <v>1824.8415</v>
      </c>
      <c r="CA4098" s="55" t="s">
        <v>1419</v>
      </c>
      <c r="CB4098" s="55" t="s">
        <v>1357</v>
      </c>
    </row>
    <row r="4099" spans="1:80">
      <c r="A4099" s="55" t="s">
        <v>17908</v>
      </c>
      <c r="B4099" s="55">
        <v>2</v>
      </c>
      <c r="C4099" s="55" t="s">
        <v>17909</v>
      </c>
      <c r="D4099" s="55" t="s">
        <v>1199</v>
      </c>
      <c r="E4099" s="55">
        <v>0</v>
      </c>
      <c r="F4099" s="55">
        <v>1</v>
      </c>
      <c r="G4099" s="56">
        <v>44347</v>
      </c>
      <c r="H4099" s="56">
        <v>44347</v>
      </c>
      <c r="I4099" s="56">
        <v>44347</v>
      </c>
      <c r="J4099" s="55">
        <v>1</v>
      </c>
      <c r="K4099" s="56">
        <v>44463</v>
      </c>
      <c r="L4099" s="56">
        <v>44329</v>
      </c>
      <c r="M4099" s="56">
        <v>44347</v>
      </c>
      <c r="N4099" s="55">
        <v>1</v>
      </c>
      <c r="O4099" s="55">
        <v>1</v>
      </c>
      <c r="P4099" s="55">
        <v>1</v>
      </c>
      <c r="Q4099" s="56">
        <v>44463</v>
      </c>
      <c r="R4099" s="55">
        <v>0</v>
      </c>
      <c r="T4099" s="55">
        <v>5198423005</v>
      </c>
      <c r="U4099" s="55" t="s">
        <v>17910</v>
      </c>
      <c r="V4099" s="55" t="s">
        <v>17909</v>
      </c>
      <c r="W4099" s="55" t="s">
        <v>1336</v>
      </c>
      <c r="X4099" s="55" t="s">
        <v>1336</v>
      </c>
      <c r="Y4099" s="55">
        <v>0</v>
      </c>
      <c r="Z4099" s="55" t="s">
        <v>1419</v>
      </c>
      <c r="AA4099" s="55" t="s">
        <v>1338</v>
      </c>
      <c r="AB4099" s="55">
        <v>1564</v>
      </c>
      <c r="AC4099" s="55">
        <v>1564</v>
      </c>
      <c r="AD4099" s="55">
        <v>0</v>
      </c>
      <c r="AE4099" s="55" t="s">
        <v>1339</v>
      </c>
      <c r="AF4099" s="55" t="s">
        <v>3146</v>
      </c>
      <c r="AG4099" s="55" t="s">
        <v>3147</v>
      </c>
      <c r="AH4099" s="55" t="s">
        <v>1235</v>
      </c>
      <c r="AJ4099" s="55" t="s">
        <v>1199</v>
      </c>
      <c r="AK4099" s="55">
        <v>0</v>
      </c>
      <c r="AL4099" s="55" t="s">
        <v>1742</v>
      </c>
      <c r="AN4099" s="55">
        <v>3</v>
      </c>
      <c r="AO4099" s="55" t="s">
        <v>17911</v>
      </c>
      <c r="AR4099" s="56">
        <v>44329</v>
      </c>
      <c r="AS4099" s="57">
        <v>0.68434027777777784</v>
      </c>
      <c r="AT4099" s="56">
        <v>44463</v>
      </c>
      <c r="AU4099" s="57">
        <v>0.45005787037037037</v>
      </c>
      <c r="AV4099" s="55" t="s">
        <v>1345</v>
      </c>
      <c r="AW4099" s="55" t="s">
        <v>1345</v>
      </c>
      <c r="AX4099" s="55" t="s">
        <v>1346</v>
      </c>
      <c r="CB4099" s="55" t="s">
        <v>3137</v>
      </c>
    </row>
    <row r="4100" spans="1:80">
      <c r="A4100" s="55" t="s">
        <v>17912</v>
      </c>
      <c r="B4100" s="55">
        <v>3</v>
      </c>
      <c r="C4100" s="55" t="s">
        <v>551</v>
      </c>
      <c r="D4100" s="55" t="s">
        <v>1196</v>
      </c>
      <c r="E4100" s="55">
        <v>1</v>
      </c>
      <c r="F4100" s="55">
        <v>1</v>
      </c>
      <c r="G4100" s="56">
        <v>44375</v>
      </c>
      <c r="H4100" s="56">
        <v>44375</v>
      </c>
      <c r="I4100" s="56">
        <v>44375</v>
      </c>
      <c r="J4100" s="55">
        <v>1</v>
      </c>
      <c r="K4100" s="56">
        <v>44466</v>
      </c>
      <c r="W4100" s="55" t="s">
        <v>1336</v>
      </c>
      <c r="X4100" s="55" t="s">
        <v>1336</v>
      </c>
      <c r="Y4100" s="55">
        <v>20</v>
      </c>
      <c r="AD4100" s="55">
        <v>1958</v>
      </c>
      <c r="AE4100" s="55" t="s">
        <v>1339</v>
      </c>
      <c r="AF4100" s="55" t="s">
        <v>1352</v>
      </c>
      <c r="AG4100" s="55" t="s">
        <v>1353</v>
      </c>
      <c r="AI4100" s="55">
        <v>510</v>
      </c>
      <c r="AJ4100" s="55" t="s">
        <v>1196</v>
      </c>
      <c r="AK4100" s="55">
        <v>0</v>
      </c>
      <c r="AL4100" s="55" t="s">
        <v>1742</v>
      </c>
      <c r="AN4100" s="55">
        <v>3</v>
      </c>
      <c r="AQ4100" s="55" t="s">
        <v>1235</v>
      </c>
      <c r="AR4100" s="56">
        <v>44327</v>
      </c>
      <c r="AS4100" s="57">
        <v>0.54658564814814814</v>
      </c>
      <c r="AT4100" s="56">
        <v>44466</v>
      </c>
      <c r="AU4100" s="57">
        <v>0.47403935185185181</v>
      </c>
      <c r="AV4100" s="55" t="s">
        <v>1494</v>
      </c>
      <c r="AW4100" s="55" t="s">
        <v>1355</v>
      </c>
      <c r="AX4100" s="55" t="s">
        <v>1490</v>
      </c>
      <c r="AY4100" s="55" t="s">
        <v>1197</v>
      </c>
      <c r="AZ4100" s="55">
        <v>3</v>
      </c>
      <c r="BA4100" s="55" t="s">
        <v>1347</v>
      </c>
      <c r="BB4100" s="55">
        <v>1</v>
      </c>
      <c r="BF4100" s="55" t="s">
        <v>1418</v>
      </c>
      <c r="BG4100" s="55">
        <v>4</v>
      </c>
      <c r="BH4100" s="55" t="s">
        <v>48</v>
      </c>
      <c r="BI4100" s="55" t="s">
        <v>244</v>
      </c>
      <c r="BJ4100" s="55">
        <v>0</v>
      </c>
      <c r="BK4100" s="55">
        <v>0</v>
      </c>
      <c r="BL4100" s="55">
        <v>1</v>
      </c>
      <c r="BM4100" s="55">
        <v>1</v>
      </c>
      <c r="BN4100" s="55">
        <v>0</v>
      </c>
      <c r="BO4100" s="55">
        <v>0</v>
      </c>
      <c r="BP4100" s="55">
        <v>0</v>
      </c>
      <c r="BQ4100" s="55">
        <v>0</v>
      </c>
      <c r="BR4100" s="55">
        <v>0</v>
      </c>
      <c r="BS4100" s="55">
        <v>0</v>
      </c>
      <c r="BT4100" s="56">
        <v>44466</v>
      </c>
      <c r="BU4100" s="56">
        <v>44466</v>
      </c>
      <c r="BV4100" s="56">
        <v>44466</v>
      </c>
      <c r="BW4100" s="56">
        <v>44466</v>
      </c>
      <c r="BX4100" s="55" t="s">
        <v>1196</v>
      </c>
      <c r="BY4100" s="55" t="s">
        <v>1197</v>
      </c>
      <c r="BZ4100" s="55">
        <v>1300.9375</v>
      </c>
      <c r="CA4100" s="55" t="s">
        <v>1419</v>
      </c>
      <c r="CB4100" s="55" t="s">
        <v>1357</v>
      </c>
    </row>
    <row r="4101" spans="1:80">
      <c r="A4101" s="55" t="s">
        <v>17913</v>
      </c>
      <c r="B4101" s="55">
        <v>2</v>
      </c>
      <c r="C4101" s="55" t="s">
        <v>17914</v>
      </c>
      <c r="D4101" s="55" t="s">
        <v>1201</v>
      </c>
      <c r="E4101" s="55">
        <v>0</v>
      </c>
      <c r="F4101" s="55">
        <v>1</v>
      </c>
      <c r="G4101" s="56">
        <v>44347</v>
      </c>
      <c r="H4101" s="56">
        <v>44347</v>
      </c>
      <c r="I4101" s="56">
        <v>44347</v>
      </c>
      <c r="J4101" s="55">
        <v>1</v>
      </c>
      <c r="K4101" s="56">
        <v>44463</v>
      </c>
      <c r="L4101" s="56">
        <v>44329</v>
      </c>
      <c r="M4101" s="56">
        <v>44347</v>
      </c>
      <c r="N4101" s="55">
        <v>1</v>
      </c>
      <c r="O4101" s="55">
        <v>1</v>
      </c>
      <c r="P4101" s="55">
        <v>1</v>
      </c>
      <c r="Q4101" s="56">
        <v>44463</v>
      </c>
      <c r="R4101" s="55">
        <v>0</v>
      </c>
      <c r="T4101" s="55">
        <v>5198415001</v>
      </c>
      <c r="U4101" s="55" t="s">
        <v>17915</v>
      </c>
      <c r="V4101" s="55" t="s">
        <v>17914</v>
      </c>
      <c r="W4101" s="55" t="s">
        <v>1336</v>
      </c>
      <c r="X4101" s="55" t="s">
        <v>1336</v>
      </c>
      <c r="Y4101" s="55">
        <v>0</v>
      </c>
      <c r="Z4101" s="55" t="s">
        <v>1419</v>
      </c>
      <c r="AA4101" s="55" t="s">
        <v>1338</v>
      </c>
      <c r="AB4101" s="55">
        <v>2136</v>
      </c>
      <c r="AC4101" s="55">
        <v>2136</v>
      </c>
      <c r="AD4101" s="55">
        <v>0</v>
      </c>
      <c r="AE4101" s="55" t="s">
        <v>1339</v>
      </c>
      <c r="AF4101" s="55" t="s">
        <v>3146</v>
      </c>
      <c r="AG4101" s="55" t="s">
        <v>3147</v>
      </c>
      <c r="AH4101" s="55" t="s">
        <v>1235</v>
      </c>
      <c r="AJ4101" s="55" t="s">
        <v>1201</v>
      </c>
      <c r="AK4101" s="55">
        <v>0</v>
      </c>
      <c r="AL4101" s="55" t="s">
        <v>1742</v>
      </c>
      <c r="AN4101" s="55">
        <v>3</v>
      </c>
      <c r="AO4101" s="55" t="s">
        <v>17916</v>
      </c>
      <c r="AR4101" s="56">
        <v>44329</v>
      </c>
      <c r="AS4101" s="57">
        <v>0.68443287037037026</v>
      </c>
      <c r="AT4101" s="56">
        <v>44463</v>
      </c>
      <c r="AU4101" s="57">
        <v>0.45157407407407407</v>
      </c>
      <c r="AV4101" s="55" t="s">
        <v>1345</v>
      </c>
      <c r="AW4101" s="55" t="s">
        <v>1345</v>
      </c>
      <c r="AX4101" s="55" t="s">
        <v>1346</v>
      </c>
      <c r="CB4101" s="55" t="s">
        <v>3137</v>
      </c>
    </row>
    <row r="4102" spans="1:80">
      <c r="A4102" s="55" t="s">
        <v>17917</v>
      </c>
      <c r="B4102" s="55">
        <v>3</v>
      </c>
      <c r="C4102" s="55" t="s">
        <v>552</v>
      </c>
      <c r="D4102" s="55" t="s">
        <v>1198</v>
      </c>
      <c r="E4102" s="55">
        <v>1</v>
      </c>
      <c r="F4102" s="55">
        <v>1</v>
      </c>
      <c r="G4102" s="56">
        <v>44375</v>
      </c>
      <c r="H4102" s="56">
        <v>44375</v>
      </c>
      <c r="I4102" s="56">
        <v>44375</v>
      </c>
      <c r="J4102" s="55">
        <v>1</v>
      </c>
      <c r="K4102" s="56">
        <v>44466</v>
      </c>
      <c r="W4102" s="55" t="s">
        <v>1336</v>
      </c>
      <c r="X4102" s="55" t="s">
        <v>1336</v>
      </c>
      <c r="Y4102" s="55">
        <v>20</v>
      </c>
      <c r="AD4102" s="55">
        <v>1564</v>
      </c>
      <c r="AE4102" s="55" t="s">
        <v>1339</v>
      </c>
      <c r="AF4102" s="55" t="s">
        <v>1352</v>
      </c>
      <c r="AG4102" s="55" t="s">
        <v>1353</v>
      </c>
      <c r="AI4102" s="55">
        <v>510</v>
      </c>
      <c r="AJ4102" s="55" t="s">
        <v>1198</v>
      </c>
      <c r="AK4102" s="55">
        <v>0</v>
      </c>
      <c r="AL4102" s="55" t="s">
        <v>1742</v>
      </c>
      <c r="AN4102" s="55">
        <v>3</v>
      </c>
      <c r="AQ4102" s="55" t="s">
        <v>1235</v>
      </c>
      <c r="AR4102" s="56">
        <v>44327</v>
      </c>
      <c r="AS4102" s="57">
        <v>0.54928240740740741</v>
      </c>
      <c r="AT4102" s="56">
        <v>44466</v>
      </c>
      <c r="AU4102" s="57">
        <v>0.47466435185185185</v>
      </c>
      <c r="AV4102" s="55" t="s">
        <v>1494</v>
      </c>
      <c r="AW4102" s="55" t="s">
        <v>1355</v>
      </c>
      <c r="AX4102" s="55" t="s">
        <v>1490</v>
      </c>
      <c r="AY4102" s="55" t="s">
        <v>1199</v>
      </c>
      <c r="AZ4102" s="55">
        <v>3</v>
      </c>
      <c r="BA4102" s="55" t="s">
        <v>1347</v>
      </c>
      <c r="BB4102" s="55">
        <v>1</v>
      </c>
      <c r="BF4102" s="55" t="s">
        <v>1418</v>
      </c>
      <c r="BG4102" s="55">
        <v>4</v>
      </c>
      <c r="BH4102" s="55" t="s">
        <v>48</v>
      </c>
      <c r="BI4102" s="55" t="s">
        <v>244</v>
      </c>
      <c r="BJ4102" s="55">
        <v>0</v>
      </c>
      <c r="BK4102" s="55">
        <v>0</v>
      </c>
      <c r="BL4102" s="55">
        <v>1</v>
      </c>
      <c r="BM4102" s="55">
        <v>1</v>
      </c>
      <c r="BN4102" s="55">
        <v>0</v>
      </c>
      <c r="BO4102" s="55">
        <v>0</v>
      </c>
      <c r="BP4102" s="55">
        <v>0</v>
      </c>
      <c r="BQ4102" s="55">
        <v>0</v>
      </c>
      <c r="BR4102" s="55">
        <v>0</v>
      </c>
      <c r="BS4102" s="55">
        <v>0</v>
      </c>
      <c r="BT4102" s="56">
        <v>44466</v>
      </c>
      <c r="BU4102" s="56">
        <v>44466</v>
      </c>
      <c r="BV4102" s="56">
        <v>44466</v>
      </c>
      <c r="BW4102" s="56">
        <v>44466</v>
      </c>
      <c r="BX4102" s="55" t="s">
        <v>1198</v>
      </c>
      <c r="BY4102" s="55" t="s">
        <v>1199</v>
      </c>
      <c r="BZ4102" s="55">
        <v>3888.7855</v>
      </c>
      <c r="CA4102" s="55" t="s">
        <v>1419</v>
      </c>
      <c r="CB4102" s="55" t="s">
        <v>1357</v>
      </c>
    </row>
    <row r="4103" spans="1:80">
      <c r="A4103" s="55" t="s">
        <v>17918</v>
      </c>
      <c r="B4103" s="55">
        <v>3</v>
      </c>
      <c r="C4103" s="55" t="s">
        <v>553</v>
      </c>
      <c r="D4103" s="55" t="s">
        <v>1200</v>
      </c>
      <c r="E4103" s="55">
        <v>1</v>
      </c>
      <c r="F4103" s="55">
        <v>1</v>
      </c>
      <c r="G4103" s="56">
        <v>44375</v>
      </c>
      <c r="H4103" s="56">
        <v>44375</v>
      </c>
      <c r="I4103" s="56">
        <v>44375</v>
      </c>
      <c r="J4103" s="55">
        <v>1</v>
      </c>
      <c r="K4103" s="56">
        <v>44466</v>
      </c>
      <c r="W4103" s="55" t="s">
        <v>1336</v>
      </c>
      <c r="X4103" s="55" t="s">
        <v>1336</v>
      </c>
      <c r="Y4103" s="55">
        <v>20</v>
      </c>
      <c r="AD4103" s="55">
        <v>2136</v>
      </c>
      <c r="AE4103" s="55" t="s">
        <v>1339</v>
      </c>
      <c r="AF4103" s="55" t="s">
        <v>1352</v>
      </c>
      <c r="AG4103" s="55" t="s">
        <v>1353</v>
      </c>
      <c r="AI4103" s="55">
        <v>510</v>
      </c>
      <c r="AJ4103" s="55" t="s">
        <v>1200</v>
      </c>
      <c r="AK4103" s="55">
        <v>0</v>
      </c>
      <c r="AL4103" s="55" t="s">
        <v>1742</v>
      </c>
      <c r="AN4103" s="55">
        <v>3</v>
      </c>
      <c r="AQ4103" s="55" t="s">
        <v>1235</v>
      </c>
      <c r="AR4103" s="56">
        <v>44327</v>
      </c>
      <c r="AS4103" s="57">
        <v>0.55112268518518526</v>
      </c>
      <c r="AT4103" s="56">
        <v>44466</v>
      </c>
      <c r="AU4103" s="57">
        <v>0.47583333333333333</v>
      </c>
      <c r="AV4103" s="55" t="s">
        <v>1494</v>
      </c>
      <c r="AW4103" s="55" t="s">
        <v>1355</v>
      </c>
      <c r="AX4103" s="55" t="s">
        <v>1490</v>
      </c>
      <c r="AY4103" s="55" t="s">
        <v>1201</v>
      </c>
      <c r="AZ4103" s="55">
        <v>3</v>
      </c>
      <c r="BA4103" s="55" t="s">
        <v>1347</v>
      </c>
      <c r="BB4103" s="55">
        <v>1</v>
      </c>
      <c r="BF4103" s="55" t="s">
        <v>1418</v>
      </c>
      <c r="BG4103" s="55">
        <v>4</v>
      </c>
      <c r="BH4103" s="55" t="s">
        <v>48</v>
      </c>
      <c r="BI4103" s="55" t="s">
        <v>244</v>
      </c>
      <c r="BJ4103" s="55">
        <v>0</v>
      </c>
      <c r="BK4103" s="55">
        <v>0</v>
      </c>
      <c r="BL4103" s="55">
        <v>1</v>
      </c>
      <c r="BM4103" s="55">
        <v>1</v>
      </c>
      <c r="BN4103" s="55">
        <v>0</v>
      </c>
      <c r="BO4103" s="55">
        <v>0</v>
      </c>
      <c r="BP4103" s="55">
        <v>0</v>
      </c>
      <c r="BQ4103" s="55">
        <v>0</v>
      </c>
      <c r="BR4103" s="55">
        <v>0</v>
      </c>
      <c r="BS4103" s="55">
        <v>0</v>
      </c>
      <c r="BT4103" s="56">
        <v>44466</v>
      </c>
      <c r="BU4103" s="56">
        <v>44466</v>
      </c>
      <c r="BV4103" s="56">
        <v>44466</v>
      </c>
      <c r="BW4103" s="56">
        <v>44466</v>
      </c>
      <c r="BX4103" s="55" t="s">
        <v>1200</v>
      </c>
      <c r="BY4103" s="55" t="s">
        <v>1201</v>
      </c>
      <c r="BZ4103" s="55">
        <v>1905.268</v>
      </c>
      <c r="CA4103" s="55" t="s">
        <v>1419</v>
      </c>
      <c r="CB4103" s="55" t="s">
        <v>1357</v>
      </c>
    </row>
    <row r="4104" spans="1:80">
      <c r="A4104" s="55" t="s">
        <v>17919</v>
      </c>
      <c r="B4104" s="55">
        <v>2</v>
      </c>
      <c r="C4104" s="55" t="s">
        <v>17920</v>
      </c>
      <c r="D4104" s="55" t="s">
        <v>1195</v>
      </c>
      <c r="E4104" s="55">
        <v>0</v>
      </c>
      <c r="F4104" s="55">
        <v>1</v>
      </c>
      <c r="G4104" s="56">
        <v>44347</v>
      </c>
      <c r="H4104" s="56">
        <v>44347</v>
      </c>
      <c r="I4104" s="56">
        <v>44347</v>
      </c>
      <c r="J4104" s="55">
        <v>1</v>
      </c>
      <c r="K4104" s="56">
        <v>44463</v>
      </c>
      <c r="L4104" s="56">
        <v>44329</v>
      </c>
      <c r="M4104" s="56">
        <v>44347</v>
      </c>
      <c r="N4104" s="55">
        <v>1</v>
      </c>
      <c r="O4104" s="55">
        <v>1</v>
      </c>
      <c r="P4104" s="55">
        <v>1</v>
      </c>
      <c r="Q4104" s="56">
        <v>44463</v>
      </c>
      <c r="R4104" s="55">
        <v>0</v>
      </c>
      <c r="T4104" s="55">
        <v>5198406009</v>
      </c>
      <c r="U4104" s="55" t="s">
        <v>17921</v>
      </c>
      <c r="V4104" s="55" t="s">
        <v>17920</v>
      </c>
      <c r="W4104" s="55" t="s">
        <v>1336</v>
      </c>
      <c r="X4104" s="55" t="s">
        <v>1336</v>
      </c>
      <c r="Y4104" s="55">
        <v>0</v>
      </c>
      <c r="Z4104" s="55" t="s">
        <v>1419</v>
      </c>
      <c r="AA4104" s="55" t="s">
        <v>1338</v>
      </c>
      <c r="AB4104" s="55">
        <v>1958</v>
      </c>
      <c r="AC4104" s="55">
        <v>1958</v>
      </c>
      <c r="AD4104" s="55">
        <v>0</v>
      </c>
      <c r="AE4104" s="55" t="s">
        <v>1339</v>
      </c>
      <c r="AF4104" s="55" t="s">
        <v>3146</v>
      </c>
      <c r="AG4104" s="55" t="s">
        <v>3147</v>
      </c>
      <c r="AH4104" s="55" t="s">
        <v>1235</v>
      </c>
      <c r="AJ4104" s="55" t="s">
        <v>1195</v>
      </c>
      <c r="AK4104" s="55">
        <v>0</v>
      </c>
      <c r="AL4104" s="55" t="s">
        <v>1742</v>
      </c>
      <c r="AN4104" s="55">
        <v>3</v>
      </c>
      <c r="AO4104" s="55" t="s">
        <v>17922</v>
      </c>
      <c r="AR4104" s="56">
        <v>44329</v>
      </c>
      <c r="AS4104" s="57">
        <v>0.68413194444444436</v>
      </c>
      <c r="AT4104" s="56">
        <v>44463</v>
      </c>
      <c r="AU4104" s="57">
        <v>0.44658564814814811</v>
      </c>
      <c r="AV4104" s="55" t="s">
        <v>1345</v>
      </c>
      <c r="AW4104" s="55" t="s">
        <v>1345</v>
      </c>
      <c r="AX4104" s="55" t="s">
        <v>1346</v>
      </c>
      <c r="CB4104" s="55" t="s">
        <v>3137</v>
      </c>
    </row>
    <row r="4105" spans="1:80">
      <c r="A4105" s="55" t="s">
        <v>17923</v>
      </c>
      <c r="B4105" s="55">
        <v>2</v>
      </c>
      <c r="C4105" s="55" t="s">
        <v>17924</v>
      </c>
      <c r="D4105" s="55" t="s">
        <v>17925</v>
      </c>
      <c r="E4105" s="55">
        <v>0</v>
      </c>
      <c r="F4105" s="55">
        <v>1</v>
      </c>
      <c r="G4105" s="56">
        <v>44498</v>
      </c>
      <c r="H4105" s="56">
        <v>44498</v>
      </c>
      <c r="I4105" s="56">
        <v>44498</v>
      </c>
      <c r="J4105" s="55">
        <v>0</v>
      </c>
      <c r="L4105" s="56">
        <v>44462</v>
      </c>
      <c r="M4105" s="56">
        <v>44498</v>
      </c>
      <c r="N4105" s="55">
        <v>1</v>
      </c>
      <c r="O4105" s="55">
        <v>0</v>
      </c>
      <c r="P4105" s="55">
        <v>0</v>
      </c>
      <c r="R4105" s="55">
        <v>0</v>
      </c>
      <c r="T4105" s="55">
        <v>5215303002</v>
      </c>
      <c r="U4105" s="55" t="s">
        <v>17926</v>
      </c>
      <c r="V4105" s="55" t="s">
        <v>17924</v>
      </c>
      <c r="W4105" s="55" t="s">
        <v>1336</v>
      </c>
      <c r="X4105" s="55" t="s">
        <v>1336</v>
      </c>
      <c r="Y4105" s="55">
        <v>0</v>
      </c>
      <c r="Z4105" s="55" t="s">
        <v>1419</v>
      </c>
      <c r="AA4105" s="55" t="s">
        <v>1338</v>
      </c>
      <c r="AB4105" s="55">
        <v>180</v>
      </c>
      <c r="AC4105" s="55">
        <v>180</v>
      </c>
      <c r="AD4105" s="55">
        <v>0</v>
      </c>
      <c r="AE4105" s="55" t="s">
        <v>1339</v>
      </c>
      <c r="AF4105" s="55" t="s">
        <v>3146</v>
      </c>
      <c r="AG4105" s="55" t="s">
        <v>3147</v>
      </c>
      <c r="AH4105" s="55" t="s">
        <v>1235</v>
      </c>
      <c r="AJ4105" s="55" t="s">
        <v>17925</v>
      </c>
      <c r="AK4105" s="55">
        <v>0</v>
      </c>
      <c r="AL4105" s="55" t="s">
        <v>1742</v>
      </c>
      <c r="AN4105" s="55">
        <v>4</v>
      </c>
      <c r="AO4105" s="55" t="s">
        <v>17927</v>
      </c>
      <c r="AR4105" s="56">
        <v>44462</v>
      </c>
      <c r="AS4105" s="57">
        <v>0.33730324074074075</v>
      </c>
      <c r="AT4105" s="56">
        <v>44462</v>
      </c>
      <c r="AU4105" s="57">
        <v>0.37560185185185185</v>
      </c>
      <c r="AV4105" s="55" t="s">
        <v>1345</v>
      </c>
      <c r="AW4105" s="55" t="s">
        <v>1345</v>
      </c>
      <c r="AX4105" s="55" t="s">
        <v>1346</v>
      </c>
      <c r="CB4105" s="55" t="s">
        <v>3137</v>
      </c>
    </row>
    <row r="4106" spans="1:80">
      <c r="A4106" s="55" t="s">
        <v>17928</v>
      </c>
      <c r="B4106" s="55">
        <v>2</v>
      </c>
      <c r="C4106" s="55" t="s">
        <v>17929</v>
      </c>
      <c r="D4106" s="55" t="s">
        <v>1203</v>
      </c>
      <c r="E4106" s="55">
        <v>0</v>
      </c>
      <c r="F4106" s="55">
        <v>1</v>
      </c>
      <c r="G4106" s="56">
        <v>44347</v>
      </c>
      <c r="H4106" s="56">
        <v>44347</v>
      </c>
      <c r="I4106" s="56">
        <v>44347</v>
      </c>
      <c r="J4106" s="55">
        <v>1</v>
      </c>
      <c r="K4106" s="56">
        <v>44463</v>
      </c>
      <c r="L4106" s="56">
        <v>44329</v>
      </c>
      <c r="M4106" s="56">
        <v>44347</v>
      </c>
      <c r="N4106" s="55">
        <v>1</v>
      </c>
      <c r="O4106" s="55">
        <v>1</v>
      </c>
      <c r="P4106" s="55">
        <v>1</v>
      </c>
      <c r="Q4106" s="56">
        <v>44463</v>
      </c>
      <c r="R4106" s="55">
        <v>0</v>
      </c>
      <c r="T4106" s="55">
        <v>5198405001</v>
      </c>
      <c r="U4106" s="55" t="s">
        <v>17930</v>
      </c>
      <c r="V4106" s="55" t="s">
        <v>17929</v>
      </c>
      <c r="W4106" s="55" t="s">
        <v>1336</v>
      </c>
      <c r="X4106" s="55" t="s">
        <v>1336</v>
      </c>
      <c r="Y4106" s="55">
        <v>0</v>
      </c>
      <c r="Z4106" s="55" t="s">
        <v>1419</v>
      </c>
      <c r="AA4106" s="55" t="s">
        <v>1338</v>
      </c>
      <c r="AB4106" s="55">
        <v>2398</v>
      </c>
      <c r="AC4106" s="55">
        <v>2398</v>
      </c>
      <c r="AD4106" s="55">
        <v>0</v>
      </c>
      <c r="AE4106" s="55" t="s">
        <v>1339</v>
      </c>
      <c r="AF4106" s="55" t="s">
        <v>3146</v>
      </c>
      <c r="AG4106" s="55" t="s">
        <v>3147</v>
      </c>
      <c r="AH4106" s="55" t="s">
        <v>1235</v>
      </c>
      <c r="AJ4106" s="55" t="s">
        <v>1203</v>
      </c>
      <c r="AK4106" s="55">
        <v>0</v>
      </c>
      <c r="AL4106" s="55" t="s">
        <v>1742</v>
      </c>
      <c r="AN4106" s="55">
        <v>3</v>
      </c>
      <c r="AO4106" s="55" t="s">
        <v>17931</v>
      </c>
      <c r="AR4106" s="56">
        <v>44329</v>
      </c>
      <c r="AS4106" s="57">
        <v>0.68396990740740737</v>
      </c>
      <c r="AT4106" s="56">
        <v>44463</v>
      </c>
      <c r="AU4106" s="57">
        <v>0.44589120370370372</v>
      </c>
      <c r="AV4106" s="55" t="s">
        <v>1345</v>
      </c>
      <c r="AW4106" s="55" t="s">
        <v>1345</v>
      </c>
      <c r="AX4106" s="55" t="s">
        <v>1346</v>
      </c>
      <c r="CB4106" s="55" t="s">
        <v>3137</v>
      </c>
    </row>
    <row r="4107" spans="1:80">
      <c r="A4107" s="55" t="s">
        <v>17932</v>
      </c>
      <c r="B4107" s="55">
        <v>3</v>
      </c>
      <c r="C4107" s="55" t="s">
        <v>554</v>
      </c>
      <c r="D4107" s="55" t="s">
        <v>1202</v>
      </c>
      <c r="E4107" s="55">
        <v>1</v>
      </c>
      <c r="F4107" s="55">
        <v>1</v>
      </c>
      <c r="G4107" s="56">
        <v>44375</v>
      </c>
      <c r="H4107" s="56">
        <v>44375</v>
      </c>
      <c r="I4107" s="56">
        <v>44375</v>
      </c>
      <c r="J4107" s="55">
        <v>1</v>
      </c>
      <c r="K4107" s="56">
        <v>44466</v>
      </c>
      <c r="W4107" s="55" t="s">
        <v>1336</v>
      </c>
      <c r="X4107" s="55" t="s">
        <v>1336</v>
      </c>
      <c r="Y4107" s="55">
        <v>20</v>
      </c>
      <c r="AD4107" s="55">
        <v>2398</v>
      </c>
      <c r="AE4107" s="55" t="s">
        <v>1339</v>
      </c>
      <c r="AF4107" s="55" t="s">
        <v>1352</v>
      </c>
      <c r="AG4107" s="55" t="s">
        <v>1353</v>
      </c>
      <c r="AI4107" s="55">
        <v>510</v>
      </c>
      <c r="AJ4107" s="55" t="s">
        <v>1202</v>
      </c>
      <c r="AK4107" s="55">
        <v>0</v>
      </c>
      <c r="AL4107" s="55" t="s">
        <v>1742</v>
      </c>
      <c r="AN4107" s="55">
        <v>3</v>
      </c>
      <c r="AQ4107" s="55" t="s">
        <v>1235</v>
      </c>
      <c r="AR4107" s="56">
        <v>44327</v>
      </c>
      <c r="AS4107" s="57">
        <v>0.53827546296296302</v>
      </c>
      <c r="AT4107" s="56">
        <v>44466</v>
      </c>
      <c r="AU4107" s="57">
        <v>0.47278935185185184</v>
      </c>
      <c r="AV4107" s="55" t="s">
        <v>1494</v>
      </c>
      <c r="AW4107" s="55" t="s">
        <v>1355</v>
      </c>
      <c r="AX4107" s="55" t="s">
        <v>1490</v>
      </c>
      <c r="AY4107" s="55" t="s">
        <v>1203</v>
      </c>
      <c r="AZ4107" s="55">
        <v>3</v>
      </c>
      <c r="BA4107" s="55" t="s">
        <v>1347</v>
      </c>
      <c r="BB4107" s="55">
        <v>1</v>
      </c>
      <c r="BF4107" s="55" t="s">
        <v>1418</v>
      </c>
      <c r="BG4107" s="55">
        <v>4</v>
      </c>
      <c r="BH4107" s="55" t="s">
        <v>48</v>
      </c>
      <c r="BI4107" s="55" t="s">
        <v>244</v>
      </c>
      <c r="BJ4107" s="55">
        <v>0</v>
      </c>
      <c r="BK4107" s="55">
        <v>0</v>
      </c>
      <c r="BL4107" s="55">
        <v>1</v>
      </c>
      <c r="BM4107" s="55">
        <v>1</v>
      </c>
      <c r="BN4107" s="55">
        <v>0</v>
      </c>
      <c r="BO4107" s="55">
        <v>0</v>
      </c>
      <c r="BP4107" s="55">
        <v>0</v>
      </c>
      <c r="BQ4107" s="55">
        <v>0</v>
      </c>
      <c r="BR4107" s="55">
        <v>0</v>
      </c>
      <c r="BS4107" s="55">
        <v>0</v>
      </c>
      <c r="BT4107" s="56">
        <v>44466</v>
      </c>
      <c r="BU4107" s="56">
        <v>44466</v>
      </c>
      <c r="BV4107" s="56">
        <v>44466</v>
      </c>
      <c r="BW4107" s="56">
        <v>44466</v>
      </c>
      <c r="BX4107" s="55" t="s">
        <v>1202</v>
      </c>
      <c r="BY4107" s="55" t="s">
        <v>1203</v>
      </c>
      <c r="BZ4107" s="55">
        <v>2650.6938</v>
      </c>
      <c r="CA4107" s="55" t="s">
        <v>1419</v>
      </c>
      <c r="CB4107" s="55" t="s">
        <v>1357</v>
      </c>
    </row>
    <row r="4108" spans="1:80">
      <c r="A4108" s="55" t="s">
        <v>17933</v>
      </c>
      <c r="B4108" s="55">
        <v>2</v>
      </c>
      <c r="C4108" s="55" t="s">
        <v>17934</v>
      </c>
      <c r="D4108" s="55" t="s">
        <v>17935</v>
      </c>
      <c r="E4108" s="55">
        <v>0</v>
      </c>
      <c r="F4108" s="55">
        <v>1</v>
      </c>
      <c r="G4108" s="56">
        <v>44498</v>
      </c>
      <c r="H4108" s="56">
        <v>44498</v>
      </c>
      <c r="I4108" s="56">
        <v>44498</v>
      </c>
      <c r="J4108" s="55">
        <v>0</v>
      </c>
      <c r="L4108" s="56">
        <v>44462</v>
      </c>
      <c r="M4108" s="56">
        <v>44498</v>
      </c>
      <c r="N4108" s="55">
        <v>1</v>
      </c>
      <c r="O4108" s="55">
        <v>0</v>
      </c>
      <c r="P4108" s="55">
        <v>0</v>
      </c>
      <c r="R4108" s="55">
        <v>0</v>
      </c>
      <c r="T4108" s="55">
        <v>5215302005</v>
      </c>
      <c r="U4108" s="55" t="s">
        <v>17936</v>
      </c>
      <c r="V4108" s="55" t="s">
        <v>17934</v>
      </c>
      <c r="W4108" s="55" t="s">
        <v>1336</v>
      </c>
      <c r="X4108" s="55" t="s">
        <v>1336</v>
      </c>
      <c r="Y4108" s="55">
        <v>0</v>
      </c>
      <c r="Z4108" s="55" t="s">
        <v>1419</v>
      </c>
      <c r="AA4108" s="55" t="s">
        <v>1338</v>
      </c>
      <c r="AB4108" s="55">
        <v>1155</v>
      </c>
      <c r="AC4108" s="55">
        <v>1155</v>
      </c>
      <c r="AD4108" s="55">
        <v>0</v>
      </c>
      <c r="AE4108" s="55" t="s">
        <v>1339</v>
      </c>
      <c r="AF4108" s="55" t="s">
        <v>3146</v>
      </c>
      <c r="AG4108" s="55" t="s">
        <v>3147</v>
      </c>
      <c r="AH4108" s="55" t="s">
        <v>1235</v>
      </c>
      <c r="AJ4108" s="55" t="s">
        <v>17935</v>
      </c>
      <c r="AK4108" s="55">
        <v>0</v>
      </c>
      <c r="AL4108" s="55" t="s">
        <v>1742</v>
      </c>
      <c r="AN4108" s="55">
        <v>4</v>
      </c>
      <c r="AO4108" s="55" t="s">
        <v>17937</v>
      </c>
      <c r="AR4108" s="56">
        <v>44462</v>
      </c>
      <c r="AS4108" s="57">
        <v>0.33718749999999997</v>
      </c>
      <c r="AT4108" s="56">
        <v>44462</v>
      </c>
      <c r="AU4108" s="57">
        <v>0.37560185185185185</v>
      </c>
      <c r="AV4108" s="55" t="s">
        <v>1345</v>
      </c>
      <c r="AW4108" s="55" t="s">
        <v>1345</v>
      </c>
      <c r="AX4108" s="55" t="s">
        <v>1346</v>
      </c>
      <c r="CB4108" s="55" t="s">
        <v>3137</v>
      </c>
    </row>
    <row r="4109" spans="1:80">
      <c r="A4109" s="55" t="s">
        <v>17938</v>
      </c>
      <c r="B4109" s="55">
        <v>2</v>
      </c>
      <c r="C4109" s="55" t="s">
        <v>17939</v>
      </c>
      <c r="D4109" s="55" t="s">
        <v>1207</v>
      </c>
      <c r="E4109" s="55">
        <v>0</v>
      </c>
      <c r="F4109" s="55">
        <v>1</v>
      </c>
      <c r="G4109" s="56">
        <v>44347</v>
      </c>
      <c r="H4109" s="56">
        <v>44347</v>
      </c>
      <c r="I4109" s="56">
        <v>44347</v>
      </c>
      <c r="J4109" s="55">
        <v>1</v>
      </c>
      <c r="K4109" s="56">
        <v>44455</v>
      </c>
      <c r="L4109" s="56">
        <v>44329</v>
      </c>
      <c r="M4109" s="56">
        <v>44347</v>
      </c>
      <c r="N4109" s="55">
        <v>1</v>
      </c>
      <c r="O4109" s="55">
        <v>1</v>
      </c>
      <c r="P4109" s="55">
        <v>1</v>
      </c>
      <c r="Q4109" s="56">
        <v>44455</v>
      </c>
      <c r="R4109" s="55">
        <v>0</v>
      </c>
      <c r="T4109" s="55">
        <v>5198417005</v>
      </c>
      <c r="U4109" s="55" t="s">
        <v>17940</v>
      </c>
      <c r="V4109" s="55" t="s">
        <v>17939</v>
      </c>
      <c r="W4109" s="55" t="s">
        <v>1336</v>
      </c>
      <c r="X4109" s="55" t="s">
        <v>1336</v>
      </c>
      <c r="Y4109" s="55">
        <v>0</v>
      </c>
      <c r="Z4109" s="55" t="s">
        <v>1419</v>
      </c>
      <c r="AA4109" s="55" t="s">
        <v>1338</v>
      </c>
      <c r="AB4109" s="55">
        <v>1364</v>
      </c>
      <c r="AC4109" s="55">
        <v>1364</v>
      </c>
      <c r="AD4109" s="55">
        <v>0</v>
      </c>
      <c r="AE4109" s="55" t="s">
        <v>1339</v>
      </c>
      <c r="AF4109" s="55" t="s">
        <v>3146</v>
      </c>
      <c r="AG4109" s="55" t="s">
        <v>3147</v>
      </c>
      <c r="AH4109" s="55" t="s">
        <v>1235</v>
      </c>
      <c r="AJ4109" s="55" t="s">
        <v>1207</v>
      </c>
      <c r="AK4109" s="55">
        <v>0</v>
      </c>
      <c r="AL4109" s="55" t="s">
        <v>1742</v>
      </c>
      <c r="AN4109" s="55">
        <v>2</v>
      </c>
      <c r="AO4109" s="55" t="s">
        <v>17941</v>
      </c>
      <c r="AR4109" s="56">
        <v>44329</v>
      </c>
      <c r="AS4109" s="57">
        <v>0.68479166666666658</v>
      </c>
      <c r="AT4109" s="56">
        <v>44455</v>
      </c>
      <c r="AU4109" s="57">
        <v>0.32502314814814814</v>
      </c>
      <c r="AV4109" s="55" t="s">
        <v>1345</v>
      </c>
      <c r="AW4109" s="55" t="s">
        <v>1345</v>
      </c>
      <c r="AX4109" s="55" t="s">
        <v>1346</v>
      </c>
      <c r="CB4109" s="55" t="s">
        <v>3137</v>
      </c>
    </row>
    <row r="4110" spans="1:80">
      <c r="A4110" s="55" t="s">
        <v>17942</v>
      </c>
      <c r="B4110" s="55">
        <v>3</v>
      </c>
      <c r="C4110" s="55" t="s">
        <v>555</v>
      </c>
      <c r="D4110" s="55" t="s">
        <v>1204</v>
      </c>
      <c r="E4110" s="55">
        <v>1</v>
      </c>
      <c r="F4110" s="55">
        <v>1</v>
      </c>
      <c r="G4110" s="56">
        <v>44375</v>
      </c>
      <c r="H4110" s="56">
        <v>44375</v>
      </c>
      <c r="I4110" s="56">
        <v>44375</v>
      </c>
      <c r="J4110" s="55">
        <v>1</v>
      </c>
      <c r="K4110" s="56">
        <v>44463</v>
      </c>
      <c r="W4110" s="55" t="s">
        <v>1336</v>
      </c>
      <c r="X4110" s="55" t="s">
        <v>1336</v>
      </c>
      <c r="Y4110" s="55">
        <v>20</v>
      </c>
      <c r="AD4110" s="55">
        <v>1364</v>
      </c>
      <c r="AE4110" s="55" t="s">
        <v>1339</v>
      </c>
      <c r="AF4110" s="55" t="s">
        <v>1352</v>
      </c>
      <c r="AG4110" s="55" t="s">
        <v>1353</v>
      </c>
      <c r="AI4110" s="55">
        <v>510</v>
      </c>
      <c r="AJ4110" s="55" t="s">
        <v>1204</v>
      </c>
      <c r="AK4110" s="55">
        <v>0</v>
      </c>
      <c r="AL4110" s="55" t="s">
        <v>1742</v>
      </c>
      <c r="AN4110" s="55">
        <v>2</v>
      </c>
      <c r="AQ4110" s="55" t="s">
        <v>1235</v>
      </c>
      <c r="AR4110" s="56">
        <v>44327</v>
      </c>
      <c r="AS4110" s="57">
        <v>0.55530092592592595</v>
      </c>
      <c r="AT4110" s="56">
        <v>44463</v>
      </c>
      <c r="AU4110" s="57">
        <v>0.62740740740740741</v>
      </c>
      <c r="AV4110" s="55" t="s">
        <v>1494</v>
      </c>
      <c r="AW4110" s="55" t="s">
        <v>1355</v>
      </c>
      <c r="AX4110" s="55" t="s">
        <v>1490</v>
      </c>
      <c r="AY4110" s="55" t="s">
        <v>1205</v>
      </c>
      <c r="AZ4110" s="55">
        <v>3</v>
      </c>
      <c r="BA4110" s="55" t="s">
        <v>1347</v>
      </c>
      <c r="BB4110" s="55">
        <v>1</v>
      </c>
      <c r="BF4110" s="55" t="s">
        <v>1418</v>
      </c>
      <c r="BG4110" s="55">
        <v>4</v>
      </c>
      <c r="BH4110" s="55" t="s">
        <v>48</v>
      </c>
      <c r="BI4110" s="55" t="s">
        <v>244</v>
      </c>
      <c r="BJ4110" s="55">
        <v>0</v>
      </c>
      <c r="BK4110" s="55">
        <v>0</v>
      </c>
      <c r="BL4110" s="55">
        <v>1</v>
      </c>
      <c r="BM4110" s="55">
        <v>1</v>
      </c>
      <c r="BN4110" s="55">
        <v>0</v>
      </c>
      <c r="BO4110" s="55">
        <v>0</v>
      </c>
      <c r="BP4110" s="55">
        <v>0</v>
      </c>
      <c r="BQ4110" s="55">
        <v>0</v>
      </c>
      <c r="BR4110" s="55">
        <v>0</v>
      </c>
      <c r="BS4110" s="55">
        <v>0</v>
      </c>
      <c r="BT4110" s="56">
        <v>44463</v>
      </c>
      <c r="BU4110" s="56">
        <v>44463</v>
      </c>
      <c r="BV4110" s="56">
        <v>44463</v>
      </c>
      <c r="BW4110" s="56">
        <v>44463</v>
      </c>
      <c r="BX4110" s="55" t="s">
        <v>1204</v>
      </c>
      <c r="BY4110" s="55" t="s">
        <v>1205</v>
      </c>
      <c r="BZ4110" s="55">
        <v>1485.6494</v>
      </c>
      <c r="CA4110" s="55" t="s">
        <v>1419</v>
      </c>
      <c r="CB4110" s="55" t="s">
        <v>1357</v>
      </c>
    </row>
    <row r="4111" spans="1:80">
      <c r="A4111" s="55" t="s">
        <v>17943</v>
      </c>
      <c r="B4111" s="55">
        <v>2</v>
      </c>
      <c r="C4111" s="55" t="s">
        <v>17944</v>
      </c>
      <c r="D4111" s="55" t="s">
        <v>1209</v>
      </c>
      <c r="E4111" s="55">
        <v>0</v>
      </c>
      <c r="F4111" s="55">
        <v>1</v>
      </c>
      <c r="G4111" s="56">
        <v>44347</v>
      </c>
      <c r="H4111" s="56">
        <v>44347</v>
      </c>
      <c r="I4111" s="56">
        <v>44347</v>
      </c>
      <c r="J4111" s="55">
        <v>1</v>
      </c>
      <c r="K4111" s="56">
        <v>44455</v>
      </c>
      <c r="L4111" s="56">
        <v>44329</v>
      </c>
      <c r="M4111" s="56">
        <v>44347</v>
      </c>
      <c r="N4111" s="55">
        <v>1</v>
      </c>
      <c r="O4111" s="55">
        <v>1</v>
      </c>
      <c r="P4111" s="55">
        <v>1</v>
      </c>
      <c r="Q4111" s="56">
        <v>44455</v>
      </c>
      <c r="R4111" s="55">
        <v>0</v>
      </c>
      <c r="T4111" s="55">
        <v>5198418002</v>
      </c>
      <c r="U4111" s="55" t="s">
        <v>17945</v>
      </c>
      <c r="V4111" s="55" t="s">
        <v>17944</v>
      </c>
      <c r="W4111" s="55" t="s">
        <v>1336</v>
      </c>
      <c r="X4111" s="55" t="s">
        <v>1336</v>
      </c>
      <c r="Y4111" s="55">
        <v>0</v>
      </c>
      <c r="Z4111" s="55" t="s">
        <v>1419</v>
      </c>
      <c r="AA4111" s="55" t="s">
        <v>1338</v>
      </c>
      <c r="AB4111" s="55">
        <v>1564</v>
      </c>
      <c r="AC4111" s="55">
        <v>1564</v>
      </c>
      <c r="AD4111" s="55">
        <v>0</v>
      </c>
      <c r="AE4111" s="55" t="s">
        <v>1339</v>
      </c>
      <c r="AF4111" s="55" t="s">
        <v>3146</v>
      </c>
      <c r="AG4111" s="55" t="s">
        <v>3147</v>
      </c>
      <c r="AH4111" s="55" t="s">
        <v>1235</v>
      </c>
      <c r="AJ4111" s="55" t="s">
        <v>1209</v>
      </c>
      <c r="AK4111" s="55">
        <v>0</v>
      </c>
      <c r="AL4111" s="55" t="s">
        <v>1742</v>
      </c>
      <c r="AN4111" s="55">
        <v>2</v>
      </c>
      <c r="AO4111" s="55" t="s">
        <v>17946</v>
      </c>
      <c r="AR4111" s="56">
        <v>44329</v>
      </c>
      <c r="AS4111" s="57">
        <v>0.68490740740740741</v>
      </c>
      <c r="AT4111" s="56">
        <v>44455</v>
      </c>
      <c r="AU4111" s="57">
        <v>0.32502314814814814</v>
      </c>
      <c r="AV4111" s="55" t="s">
        <v>1345</v>
      </c>
      <c r="AW4111" s="55" t="s">
        <v>1345</v>
      </c>
      <c r="AX4111" s="55" t="s">
        <v>1346</v>
      </c>
      <c r="CB4111" s="55" t="s">
        <v>3137</v>
      </c>
    </row>
    <row r="4112" spans="1:80">
      <c r="A4112" s="55" t="s">
        <v>17947</v>
      </c>
      <c r="B4112" s="55">
        <v>3</v>
      </c>
      <c r="C4112" s="55" t="s">
        <v>556</v>
      </c>
      <c r="D4112" s="55" t="s">
        <v>1206</v>
      </c>
      <c r="E4112" s="55">
        <v>1</v>
      </c>
      <c r="F4112" s="55">
        <v>1</v>
      </c>
      <c r="G4112" s="56">
        <v>44375</v>
      </c>
      <c r="H4112" s="56">
        <v>44375</v>
      </c>
      <c r="I4112" s="56">
        <v>44375</v>
      </c>
      <c r="J4112" s="55">
        <v>1</v>
      </c>
      <c r="K4112" s="56">
        <v>44463</v>
      </c>
      <c r="W4112" s="55" t="s">
        <v>1336</v>
      </c>
      <c r="X4112" s="55" t="s">
        <v>1336</v>
      </c>
      <c r="Y4112" s="55">
        <v>20</v>
      </c>
      <c r="AD4112" s="55">
        <v>1958</v>
      </c>
      <c r="AE4112" s="55" t="s">
        <v>1339</v>
      </c>
      <c r="AF4112" s="55" t="s">
        <v>1352</v>
      </c>
      <c r="AG4112" s="55" t="s">
        <v>1353</v>
      </c>
      <c r="AI4112" s="55">
        <v>510</v>
      </c>
      <c r="AJ4112" s="55" t="s">
        <v>1206</v>
      </c>
      <c r="AK4112" s="55">
        <v>0</v>
      </c>
      <c r="AL4112" s="55" t="s">
        <v>1742</v>
      </c>
      <c r="AN4112" s="55">
        <v>2</v>
      </c>
      <c r="AQ4112" s="55" t="s">
        <v>1235</v>
      </c>
      <c r="AR4112" s="56">
        <v>44327</v>
      </c>
      <c r="AS4112" s="57">
        <v>0.5586458333333334</v>
      </c>
      <c r="AT4112" s="56">
        <v>44463</v>
      </c>
      <c r="AU4112" s="57">
        <v>0.62784722222222222</v>
      </c>
      <c r="AV4112" s="55" t="s">
        <v>1494</v>
      </c>
      <c r="AW4112" s="55" t="s">
        <v>1355</v>
      </c>
      <c r="AX4112" s="55" t="s">
        <v>1490</v>
      </c>
      <c r="AY4112" s="55" t="s">
        <v>1207</v>
      </c>
      <c r="AZ4112" s="55">
        <v>3</v>
      </c>
      <c r="BA4112" s="55" t="s">
        <v>1347</v>
      </c>
      <c r="BB4112" s="55">
        <v>1</v>
      </c>
      <c r="BF4112" s="55" t="s">
        <v>1418</v>
      </c>
      <c r="BG4112" s="55">
        <v>4</v>
      </c>
      <c r="BH4112" s="55" t="s">
        <v>48</v>
      </c>
      <c r="BI4112" s="55" t="s">
        <v>244</v>
      </c>
      <c r="BJ4112" s="55">
        <v>0</v>
      </c>
      <c r="BK4112" s="55">
        <v>0</v>
      </c>
      <c r="BL4112" s="55">
        <v>1</v>
      </c>
      <c r="BM4112" s="55">
        <v>1</v>
      </c>
      <c r="BN4112" s="55">
        <v>0</v>
      </c>
      <c r="BO4112" s="55">
        <v>0</v>
      </c>
      <c r="BP4112" s="55">
        <v>0</v>
      </c>
      <c r="BQ4112" s="55">
        <v>0</v>
      </c>
      <c r="BR4112" s="55">
        <v>0</v>
      </c>
      <c r="BS4112" s="55">
        <v>0</v>
      </c>
      <c r="BT4112" s="56">
        <v>44463</v>
      </c>
      <c r="BU4112" s="56">
        <v>44463</v>
      </c>
      <c r="BV4112" s="56">
        <v>44463</v>
      </c>
      <c r="BW4112" s="56">
        <v>44463</v>
      </c>
      <c r="BX4112" s="55" t="s">
        <v>1206</v>
      </c>
      <c r="BY4112" s="55" t="s">
        <v>1207</v>
      </c>
      <c r="BZ4112" s="55">
        <v>984.64840000000004</v>
      </c>
      <c r="CA4112" s="55" t="s">
        <v>1419</v>
      </c>
      <c r="CB4112" s="55" t="s">
        <v>1357</v>
      </c>
    </row>
    <row r="4113" spans="1:80">
      <c r="A4113" s="55" t="s">
        <v>17948</v>
      </c>
      <c r="B4113" s="55">
        <v>2</v>
      </c>
      <c r="C4113" s="55" t="s">
        <v>17949</v>
      </c>
      <c r="D4113" s="55" t="s">
        <v>1211</v>
      </c>
      <c r="E4113" s="55">
        <v>0</v>
      </c>
      <c r="F4113" s="55">
        <v>1</v>
      </c>
      <c r="G4113" s="56">
        <v>44347</v>
      </c>
      <c r="H4113" s="56">
        <v>44347</v>
      </c>
      <c r="I4113" s="56">
        <v>44347</v>
      </c>
      <c r="J4113" s="55">
        <v>1</v>
      </c>
      <c r="K4113" s="56">
        <v>44455</v>
      </c>
      <c r="L4113" s="56">
        <v>44329</v>
      </c>
      <c r="M4113" s="56">
        <v>44347</v>
      </c>
      <c r="N4113" s="55">
        <v>1</v>
      </c>
      <c r="O4113" s="55">
        <v>1</v>
      </c>
      <c r="P4113" s="55">
        <v>1</v>
      </c>
      <c r="Q4113" s="56">
        <v>44455</v>
      </c>
      <c r="R4113" s="55">
        <v>0</v>
      </c>
      <c r="T4113" s="55">
        <v>5198419000</v>
      </c>
      <c r="U4113" s="55" t="s">
        <v>17950</v>
      </c>
      <c r="V4113" s="55" t="s">
        <v>17949</v>
      </c>
      <c r="W4113" s="55" t="s">
        <v>1336</v>
      </c>
      <c r="X4113" s="55" t="s">
        <v>1336</v>
      </c>
      <c r="Y4113" s="55">
        <v>0</v>
      </c>
      <c r="Z4113" s="55" t="s">
        <v>1419</v>
      </c>
      <c r="AA4113" s="55" t="s">
        <v>1338</v>
      </c>
      <c r="AB4113" s="55">
        <v>2136</v>
      </c>
      <c r="AC4113" s="55">
        <v>2136</v>
      </c>
      <c r="AD4113" s="55">
        <v>0</v>
      </c>
      <c r="AE4113" s="55" t="s">
        <v>1339</v>
      </c>
      <c r="AF4113" s="55" t="s">
        <v>3146</v>
      </c>
      <c r="AG4113" s="55" t="s">
        <v>3147</v>
      </c>
      <c r="AH4113" s="55" t="s">
        <v>1235</v>
      </c>
      <c r="AJ4113" s="55" t="s">
        <v>1211</v>
      </c>
      <c r="AK4113" s="55">
        <v>0</v>
      </c>
      <c r="AL4113" s="55" t="s">
        <v>1742</v>
      </c>
      <c r="AN4113" s="55">
        <v>2</v>
      </c>
      <c r="AO4113" s="55" t="s">
        <v>17951</v>
      </c>
      <c r="AR4113" s="56">
        <v>44329</v>
      </c>
      <c r="AS4113" s="57">
        <v>0.68500000000000005</v>
      </c>
      <c r="AT4113" s="56">
        <v>44455</v>
      </c>
      <c r="AU4113" s="57">
        <v>0.32570601851851849</v>
      </c>
      <c r="AV4113" s="55" t="s">
        <v>1345</v>
      </c>
      <c r="AW4113" s="55" t="s">
        <v>1345</v>
      </c>
      <c r="AX4113" s="55" t="s">
        <v>1346</v>
      </c>
      <c r="CB4113" s="55" t="s">
        <v>3137</v>
      </c>
    </row>
    <row r="4114" spans="1:80">
      <c r="A4114" s="55" t="s">
        <v>17952</v>
      </c>
      <c r="B4114" s="55">
        <v>3</v>
      </c>
      <c r="C4114" s="55" t="s">
        <v>557</v>
      </c>
      <c r="D4114" s="55" t="s">
        <v>1208</v>
      </c>
      <c r="E4114" s="55">
        <v>1</v>
      </c>
      <c r="F4114" s="55">
        <v>1</v>
      </c>
      <c r="G4114" s="56">
        <v>44375</v>
      </c>
      <c r="H4114" s="56">
        <v>44375</v>
      </c>
      <c r="I4114" s="56">
        <v>44375</v>
      </c>
      <c r="J4114" s="55">
        <v>1</v>
      </c>
      <c r="K4114" s="56">
        <v>44463</v>
      </c>
      <c r="W4114" s="55" t="s">
        <v>1336</v>
      </c>
      <c r="X4114" s="55" t="s">
        <v>1336</v>
      </c>
      <c r="Y4114" s="55">
        <v>20</v>
      </c>
      <c r="AD4114" s="55">
        <v>1564</v>
      </c>
      <c r="AE4114" s="55" t="s">
        <v>1339</v>
      </c>
      <c r="AF4114" s="55" t="s">
        <v>1352</v>
      </c>
      <c r="AG4114" s="55" t="s">
        <v>1353</v>
      </c>
      <c r="AI4114" s="55">
        <v>510</v>
      </c>
      <c r="AJ4114" s="55" t="s">
        <v>1208</v>
      </c>
      <c r="AK4114" s="55">
        <v>0</v>
      </c>
      <c r="AL4114" s="55" t="s">
        <v>1742</v>
      </c>
      <c r="AN4114" s="55">
        <v>2</v>
      </c>
      <c r="AQ4114" s="55" t="s">
        <v>1235</v>
      </c>
      <c r="AR4114" s="56">
        <v>44327</v>
      </c>
      <c r="AS4114" s="57">
        <v>0.56034722222222222</v>
      </c>
      <c r="AT4114" s="56">
        <v>44463</v>
      </c>
      <c r="AU4114" s="57">
        <v>0.62822916666666673</v>
      </c>
      <c r="AV4114" s="55" t="s">
        <v>1494</v>
      </c>
      <c r="AW4114" s="55" t="s">
        <v>1355</v>
      </c>
      <c r="AX4114" s="55" t="s">
        <v>1490</v>
      </c>
      <c r="AY4114" s="55" t="s">
        <v>1209</v>
      </c>
      <c r="AZ4114" s="55">
        <v>3</v>
      </c>
      <c r="BA4114" s="55" t="s">
        <v>1347</v>
      </c>
      <c r="BB4114" s="55">
        <v>1</v>
      </c>
      <c r="BF4114" s="55" t="s">
        <v>1418</v>
      </c>
      <c r="BG4114" s="55">
        <v>4</v>
      </c>
      <c r="BH4114" s="55" t="s">
        <v>48</v>
      </c>
      <c r="BI4114" s="55" t="s">
        <v>244</v>
      </c>
      <c r="BJ4114" s="55">
        <v>0</v>
      </c>
      <c r="BK4114" s="55">
        <v>0</v>
      </c>
      <c r="BL4114" s="55">
        <v>1</v>
      </c>
      <c r="BM4114" s="55">
        <v>1</v>
      </c>
      <c r="BN4114" s="55">
        <v>0</v>
      </c>
      <c r="BO4114" s="55">
        <v>0</v>
      </c>
      <c r="BP4114" s="55">
        <v>0</v>
      </c>
      <c r="BQ4114" s="55">
        <v>0</v>
      </c>
      <c r="BR4114" s="55">
        <v>0</v>
      </c>
      <c r="BS4114" s="55">
        <v>0</v>
      </c>
      <c r="BT4114" s="56">
        <v>44463</v>
      </c>
      <c r="BU4114" s="56">
        <v>44463</v>
      </c>
      <c r="BV4114" s="56">
        <v>44463</v>
      </c>
      <c r="BW4114" s="56">
        <v>44463</v>
      </c>
      <c r="BX4114" s="55" t="s">
        <v>1208</v>
      </c>
      <c r="BY4114" s="55" t="s">
        <v>1209</v>
      </c>
      <c r="BZ4114" s="55">
        <v>2725.1046999999999</v>
      </c>
      <c r="CA4114" s="55" t="s">
        <v>1419</v>
      </c>
      <c r="CB4114" s="55" t="s">
        <v>1357</v>
      </c>
    </row>
    <row r="4115" spans="1:80">
      <c r="A4115" s="55" t="s">
        <v>17953</v>
      </c>
      <c r="B4115" s="55">
        <v>3</v>
      </c>
      <c r="C4115" s="55" t="s">
        <v>558</v>
      </c>
      <c r="D4115" s="55" t="s">
        <v>1210</v>
      </c>
      <c r="E4115" s="55">
        <v>1</v>
      </c>
      <c r="F4115" s="55">
        <v>1</v>
      </c>
      <c r="G4115" s="56">
        <v>44375</v>
      </c>
      <c r="H4115" s="56">
        <v>44375</v>
      </c>
      <c r="I4115" s="56">
        <v>44375</v>
      </c>
      <c r="J4115" s="55">
        <v>1</v>
      </c>
      <c r="K4115" s="56">
        <v>44463</v>
      </c>
      <c r="W4115" s="55" t="s">
        <v>1336</v>
      </c>
      <c r="X4115" s="55" t="s">
        <v>1336</v>
      </c>
      <c r="Y4115" s="55">
        <v>20</v>
      </c>
      <c r="AD4115" s="55">
        <v>2136</v>
      </c>
      <c r="AE4115" s="55" t="s">
        <v>1339</v>
      </c>
      <c r="AF4115" s="55" t="s">
        <v>1352</v>
      </c>
      <c r="AG4115" s="55" t="s">
        <v>1353</v>
      </c>
      <c r="AI4115" s="55">
        <v>510</v>
      </c>
      <c r="AJ4115" s="55" t="s">
        <v>1210</v>
      </c>
      <c r="AK4115" s="55">
        <v>0</v>
      </c>
      <c r="AL4115" s="55" t="s">
        <v>1742</v>
      </c>
      <c r="AN4115" s="55">
        <v>2</v>
      </c>
      <c r="AQ4115" s="55" t="s">
        <v>1235</v>
      </c>
      <c r="AR4115" s="56">
        <v>44327</v>
      </c>
      <c r="AS4115" s="57">
        <v>0.56364583333333329</v>
      </c>
      <c r="AT4115" s="56">
        <v>44463</v>
      </c>
      <c r="AU4115" s="57">
        <v>0.62861111111111112</v>
      </c>
      <c r="AV4115" s="55" t="s">
        <v>1494</v>
      </c>
      <c r="AW4115" s="55" t="s">
        <v>1355</v>
      </c>
      <c r="AX4115" s="55" t="s">
        <v>1490</v>
      </c>
      <c r="AY4115" s="55" t="s">
        <v>1211</v>
      </c>
      <c r="AZ4115" s="55">
        <v>3</v>
      </c>
      <c r="BA4115" s="55" t="s">
        <v>1347</v>
      </c>
      <c r="BB4115" s="55">
        <v>1</v>
      </c>
      <c r="BF4115" s="55" t="s">
        <v>1418</v>
      </c>
      <c r="BG4115" s="55">
        <v>4</v>
      </c>
      <c r="BH4115" s="55" t="s">
        <v>48</v>
      </c>
      <c r="BI4115" s="55" t="s">
        <v>244</v>
      </c>
      <c r="BJ4115" s="55">
        <v>0</v>
      </c>
      <c r="BK4115" s="55">
        <v>0</v>
      </c>
      <c r="BL4115" s="55">
        <v>1</v>
      </c>
      <c r="BM4115" s="55">
        <v>1</v>
      </c>
      <c r="BN4115" s="55">
        <v>0</v>
      </c>
      <c r="BO4115" s="55">
        <v>0</v>
      </c>
      <c r="BP4115" s="55">
        <v>0</v>
      </c>
      <c r="BQ4115" s="55">
        <v>0</v>
      </c>
      <c r="BR4115" s="55">
        <v>0</v>
      </c>
      <c r="BS4115" s="55">
        <v>0</v>
      </c>
      <c r="BT4115" s="56">
        <v>44463</v>
      </c>
      <c r="BU4115" s="56">
        <v>44463</v>
      </c>
      <c r="BV4115" s="56">
        <v>44463</v>
      </c>
      <c r="BW4115" s="56">
        <v>44463</v>
      </c>
      <c r="BX4115" s="55" t="s">
        <v>1210</v>
      </c>
      <c r="BY4115" s="55" t="s">
        <v>1211</v>
      </c>
      <c r="BZ4115" s="55">
        <v>1479.7329999999999</v>
      </c>
      <c r="CA4115" s="55" t="s">
        <v>1419</v>
      </c>
      <c r="CB4115" s="55" t="s">
        <v>1357</v>
      </c>
    </row>
    <row r="4116" spans="1:80">
      <c r="A4116" s="55" t="s">
        <v>17954</v>
      </c>
      <c r="B4116" s="55">
        <v>2</v>
      </c>
      <c r="C4116" s="55" t="s">
        <v>17955</v>
      </c>
      <c r="D4116" s="55" t="s">
        <v>1205</v>
      </c>
      <c r="E4116" s="55">
        <v>0</v>
      </c>
      <c r="F4116" s="55">
        <v>1</v>
      </c>
      <c r="G4116" s="56">
        <v>44347</v>
      </c>
      <c r="H4116" s="56">
        <v>44347</v>
      </c>
      <c r="I4116" s="56">
        <v>44347</v>
      </c>
      <c r="J4116" s="55">
        <v>1</v>
      </c>
      <c r="K4116" s="56">
        <v>44455</v>
      </c>
      <c r="L4116" s="56">
        <v>44329</v>
      </c>
      <c r="M4116" s="56">
        <v>44347</v>
      </c>
      <c r="N4116" s="55">
        <v>1</v>
      </c>
      <c r="O4116" s="55">
        <v>1</v>
      </c>
      <c r="P4116" s="55">
        <v>1</v>
      </c>
      <c r="Q4116" s="56">
        <v>44455</v>
      </c>
      <c r="R4116" s="55">
        <v>0</v>
      </c>
      <c r="T4116" s="55">
        <v>5198416008</v>
      </c>
      <c r="U4116" s="55" t="s">
        <v>17956</v>
      </c>
      <c r="V4116" s="55" t="s">
        <v>17955</v>
      </c>
      <c r="W4116" s="55" t="s">
        <v>1336</v>
      </c>
      <c r="X4116" s="55" t="s">
        <v>1336</v>
      </c>
      <c r="Y4116" s="55">
        <v>0</v>
      </c>
      <c r="Z4116" s="55" t="s">
        <v>1419</v>
      </c>
      <c r="AA4116" s="55" t="s">
        <v>1338</v>
      </c>
      <c r="AB4116" s="55">
        <v>1958</v>
      </c>
      <c r="AC4116" s="55">
        <v>1958</v>
      </c>
      <c r="AD4116" s="55">
        <v>0</v>
      </c>
      <c r="AE4116" s="55" t="s">
        <v>1339</v>
      </c>
      <c r="AF4116" s="55" t="s">
        <v>3146</v>
      </c>
      <c r="AG4116" s="55" t="s">
        <v>3147</v>
      </c>
      <c r="AH4116" s="55" t="s">
        <v>1235</v>
      </c>
      <c r="AJ4116" s="55" t="s">
        <v>1205</v>
      </c>
      <c r="AK4116" s="55">
        <v>0</v>
      </c>
      <c r="AL4116" s="55" t="s">
        <v>1742</v>
      </c>
      <c r="AN4116" s="55">
        <v>2</v>
      </c>
      <c r="AO4116" s="55" t="s">
        <v>17957</v>
      </c>
      <c r="AR4116" s="56">
        <v>44329</v>
      </c>
      <c r="AS4116" s="57">
        <v>0.68467592592592597</v>
      </c>
      <c r="AT4116" s="56">
        <v>44455</v>
      </c>
      <c r="AU4116" s="57">
        <v>0.32365740740740739</v>
      </c>
      <c r="AV4116" s="55" t="s">
        <v>1345</v>
      </c>
      <c r="AW4116" s="55" t="s">
        <v>1345</v>
      </c>
      <c r="AX4116" s="55" t="s">
        <v>1346</v>
      </c>
      <c r="CB4116" s="55" t="s">
        <v>3137</v>
      </c>
    </row>
    <row r="4117" spans="1:80">
      <c r="A4117" s="55" t="s">
        <v>17958</v>
      </c>
      <c r="B4117" s="55">
        <v>2</v>
      </c>
      <c r="C4117" s="55" t="s">
        <v>17959</v>
      </c>
      <c r="D4117" s="55" t="s">
        <v>17960</v>
      </c>
      <c r="E4117" s="55">
        <v>0</v>
      </c>
      <c r="F4117" s="55">
        <v>1</v>
      </c>
      <c r="G4117" s="56">
        <v>44498</v>
      </c>
      <c r="H4117" s="56">
        <v>44498</v>
      </c>
      <c r="I4117" s="56">
        <v>44498</v>
      </c>
      <c r="J4117" s="55">
        <v>0</v>
      </c>
      <c r="L4117" s="56">
        <v>44462</v>
      </c>
      <c r="M4117" s="56">
        <v>44498</v>
      </c>
      <c r="N4117" s="55">
        <v>1</v>
      </c>
      <c r="O4117" s="55">
        <v>0</v>
      </c>
      <c r="P4117" s="55">
        <v>0</v>
      </c>
      <c r="R4117" s="55">
        <v>0</v>
      </c>
      <c r="T4117" s="55">
        <v>5215308009</v>
      </c>
      <c r="U4117" s="55" t="s">
        <v>17961</v>
      </c>
      <c r="V4117" s="55" t="s">
        <v>17959</v>
      </c>
      <c r="W4117" s="55" t="s">
        <v>1336</v>
      </c>
      <c r="X4117" s="55" t="s">
        <v>1336</v>
      </c>
      <c r="Y4117" s="55">
        <v>0</v>
      </c>
      <c r="Z4117" s="55" t="s">
        <v>1419</v>
      </c>
      <c r="AA4117" s="55" t="s">
        <v>1338</v>
      </c>
      <c r="AB4117" s="55">
        <v>180</v>
      </c>
      <c r="AC4117" s="55">
        <v>180</v>
      </c>
      <c r="AD4117" s="55">
        <v>0</v>
      </c>
      <c r="AE4117" s="55" t="s">
        <v>1339</v>
      </c>
      <c r="AF4117" s="55" t="s">
        <v>3146</v>
      </c>
      <c r="AG4117" s="55" t="s">
        <v>3147</v>
      </c>
      <c r="AH4117" s="55" t="s">
        <v>1235</v>
      </c>
      <c r="AJ4117" s="55" t="s">
        <v>17960</v>
      </c>
      <c r="AK4117" s="55">
        <v>0</v>
      </c>
      <c r="AL4117" s="55" t="s">
        <v>1742</v>
      </c>
      <c r="AN4117" s="55">
        <v>3</v>
      </c>
      <c r="AO4117" s="55" t="s">
        <v>17962</v>
      </c>
      <c r="AR4117" s="56">
        <v>44462</v>
      </c>
      <c r="AS4117" s="57">
        <v>0.33753472222222225</v>
      </c>
      <c r="AT4117" s="56">
        <v>44462</v>
      </c>
      <c r="AU4117" s="57">
        <v>0.37560185185185185</v>
      </c>
      <c r="AV4117" s="55" t="s">
        <v>1345</v>
      </c>
      <c r="AW4117" s="55" t="s">
        <v>1345</v>
      </c>
      <c r="AX4117" s="55" t="s">
        <v>1346</v>
      </c>
      <c r="CB4117" s="55" t="s">
        <v>3137</v>
      </c>
    </row>
    <row r="4118" spans="1:80">
      <c r="A4118" s="55" t="s">
        <v>17963</v>
      </c>
      <c r="B4118" s="55">
        <v>2</v>
      </c>
      <c r="C4118" s="55" t="s">
        <v>17964</v>
      </c>
      <c r="D4118" s="55" t="s">
        <v>1213</v>
      </c>
      <c r="E4118" s="55">
        <v>0</v>
      </c>
      <c r="F4118" s="55">
        <v>1</v>
      </c>
      <c r="G4118" s="56">
        <v>44347</v>
      </c>
      <c r="H4118" s="56">
        <v>44347</v>
      </c>
      <c r="I4118" s="56">
        <v>44347</v>
      </c>
      <c r="J4118" s="55">
        <v>1</v>
      </c>
      <c r="K4118" s="56">
        <v>44455</v>
      </c>
      <c r="L4118" s="56">
        <v>44329</v>
      </c>
      <c r="M4118" s="56">
        <v>44347</v>
      </c>
      <c r="N4118" s="55">
        <v>1</v>
      </c>
      <c r="O4118" s="55">
        <v>1</v>
      </c>
      <c r="P4118" s="55">
        <v>1</v>
      </c>
      <c r="Q4118" s="56">
        <v>44455</v>
      </c>
      <c r="R4118" s="55">
        <v>0</v>
      </c>
      <c r="T4118" s="55">
        <v>5198408003</v>
      </c>
      <c r="U4118" s="55" t="s">
        <v>17965</v>
      </c>
      <c r="V4118" s="55" t="s">
        <v>17964</v>
      </c>
      <c r="W4118" s="55" t="s">
        <v>1336</v>
      </c>
      <c r="X4118" s="55" t="s">
        <v>1336</v>
      </c>
      <c r="Y4118" s="55">
        <v>0</v>
      </c>
      <c r="Z4118" s="55" t="s">
        <v>1419</v>
      </c>
      <c r="AA4118" s="55" t="s">
        <v>1338</v>
      </c>
      <c r="AB4118" s="55">
        <v>2398</v>
      </c>
      <c r="AC4118" s="55">
        <v>2398</v>
      </c>
      <c r="AD4118" s="55">
        <v>0</v>
      </c>
      <c r="AE4118" s="55" t="s">
        <v>1339</v>
      </c>
      <c r="AF4118" s="55" t="s">
        <v>3146</v>
      </c>
      <c r="AG4118" s="55" t="s">
        <v>3147</v>
      </c>
      <c r="AH4118" s="55" t="s">
        <v>1235</v>
      </c>
      <c r="AJ4118" s="55" t="s">
        <v>1213</v>
      </c>
      <c r="AK4118" s="55">
        <v>0</v>
      </c>
      <c r="AL4118" s="55" t="s">
        <v>1742</v>
      </c>
      <c r="AN4118" s="55">
        <v>2</v>
      </c>
      <c r="AO4118" s="55" t="s">
        <v>17966</v>
      </c>
      <c r="AR4118" s="56">
        <v>44329</v>
      </c>
      <c r="AS4118" s="57">
        <v>0.68452546296296291</v>
      </c>
      <c r="AT4118" s="56">
        <v>44455</v>
      </c>
      <c r="AU4118" s="57">
        <v>0.32303240740740741</v>
      </c>
      <c r="AV4118" s="55" t="s">
        <v>1345</v>
      </c>
      <c r="AW4118" s="55" t="s">
        <v>1345</v>
      </c>
      <c r="AX4118" s="55" t="s">
        <v>1346</v>
      </c>
      <c r="CB4118" s="55" t="s">
        <v>3137</v>
      </c>
    </row>
    <row r="4119" spans="1:80">
      <c r="A4119" s="55" t="s">
        <v>17967</v>
      </c>
      <c r="B4119" s="55">
        <v>3</v>
      </c>
      <c r="C4119" s="55" t="s">
        <v>559</v>
      </c>
      <c r="D4119" s="55" t="s">
        <v>1212</v>
      </c>
      <c r="E4119" s="55">
        <v>1</v>
      </c>
      <c r="F4119" s="55">
        <v>1</v>
      </c>
      <c r="G4119" s="56">
        <v>44375</v>
      </c>
      <c r="H4119" s="56">
        <v>44375</v>
      </c>
      <c r="I4119" s="56">
        <v>44375</v>
      </c>
      <c r="J4119" s="55">
        <v>1</v>
      </c>
      <c r="K4119" s="56">
        <v>44463</v>
      </c>
      <c r="W4119" s="55" t="s">
        <v>1336</v>
      </c>
      <c r="X4119" s="55" t="s">
        <v>1336</v>
      </c>
      <c r="Y4119" s="55">
        <v>20</v>
      </c>
      <c r="AD4119" s="55">
        <v>2398</v>
      </c>
      <c r="AE4119" s="55" t="s">
        <v>1339</v>
      </c>
      <c r="AF4119" s="55" t="s">
        <v>1352</v>
      </c>
      <c r="AG4119" s="55" t="s">
        <v>1353</v>
      </c>
      <c r="AI4119" s="55">
        <v>510</v>
      </c>
      <c r="AJ4119" s="55" t="s">
        <v>1212</v>
      </c>
      <c r="AK4119" s="55">
        <v>0</v>
      </c>
      <c r="AL4119" s="55" t="s">
        <v>1742</v>
      </c>
      <c r="AN4119" s="55">
        <v>2</v>
      </c>
      <c r="AQ4119" s="55" t="s">
        <v>1235</v>
      </c>
      <c r="AR4119" s="56">
        <v>44327</v>
      </c>
      <c r="AS4119" s="57">
        <v>0.55320601851851847</v>
      </c>
      <c r="AT4119" s="56">
        <v>44463</v>
      </c>
      <c r="AU4119" s="57">
        <v>0.62700231481481483</v>
      </c>
      <c r="AV4119" s="55" t="s">
        <v>1494</v>
      </c>
      <c r="AW4119" s="55" t="s">
        <v>1355</v>
      </c>
      <c r="AX4119" s="55" t="s">
        <v>1490</v>
      </c>
      <c r="AY4119" s="55" t="s">
        <v>1213</v>
      </c>
      <c r="AZ4119" s="55">
        <v>3</v>
      </c>
      <c r="BA4119" s="55" t="s">
        <v>1347</v>
      </c>
      <c r="BB4119" s="55">
        <v>1</v>
      </c>
      <c r="BF4119" s="55" t="s">
        <v>1418</v>
      </c>
      <c r="BG4119" s="55">
        <v>4</v>
      </c>
      <c r="BH4119" s="55" t="s">
        <v>48</v>
      </c>
      <c r="BI4119" s="55" t="s">
        <v>244</v>
      </c>
      <c r="BJ4119" s="55">
        <v>0</v>
      </c>
      <c r="BK4119" s="55">
        <v>0</v>
      </c>
      <c r="BL4119" s="55">
        <v>1</v>
      </c>
      <c r="BM4119" s="55">
        <v>1</v>
      </c>
      <c r="BN4119" s="55">
        <v>0</v>
      </c>
      <c r="BO4119" s="55">
        <v>0</v>
      </c>
      <c r="BP4119" s="55">
        <v>0</v>
      </c>
      <c r="BQ4119" s="55">
        <v>0</v>
      </c>
      <c r="BR4119" s="55">
        <v>0</v>
      </c>
      <c r="BS4119" s="55">
        <v>0</v>
      </c>
      <c r="BT4119" s="56">
        <v>44463</v>
      </c>
      <c r="BU4119" s="56">
        <v>44463</v>
      </c>
      <c r="BV4119" s="56">
        <v>44463</v>
      </c>
      <c r="BW4119" s="56">
        <v>44463</v>
      </c>
      <c r="BX4119" s="55" t="s">
        <v>1212</v>
      </c>
      <c r="BY4119" s="55" t="s">
        <v>1213</v>
      </c>
      <c r="BZ4119" s="55">
        <v>2347.7554</v>
      </c>
      <c r="CA4119" s="55" t="s">
        <v>1419</v>
      </c>
      <c r="CB4119" s="55" t="s">
        <v>1357</v>
      </c>
    </row>
    <row r="4120" spans="1:80">
      <c r="A4120" s="55" t="s">
        <v>17968</v>
      </c>
      <c r="B4120" s="55">
        <v>2</v>
      </c>
      <c r="C4120" s="55" t="s">
        <v>17969</v>
      </c>
      <c r="D4120" s="55" t="s">
        <v>17970</v>
      </c>
      <c r="E4120" s="55">
        <v>0</v>
      </c>
      <c r="F4120" s="55">
        <v>1</v>
      </c>
      <c r="G4120" s="56">
        <v>44498</v>
      </c>
      <c r="H4120" s="56">
        <v>44498</v>
      </c>
      <c r="I4120" s="56">
        <v>44498</v>
      </c>
      <c r="J4120" s="55">
        <v>0</v>
      </c>
      <c r="L4120" s="56">
        <v>44462</v>
      </c>
      <c r="M4120" s="56">
        <v>44498</v>
      </c>
      <c r="N4120" s="55">
        <v>1</v>
      </c>
      <c r="O4120" s="55">
        <v>0</v>
      </c>
      <c r="P4120" s="55">
        <v>0</v>
      </c>
      <c r="R4120" s="55">
        <v>0</v>
      </c>
      <c r="T4120" s="55">
        <v>5215306004</v>
      </c>
      <c r="U4120" s="55" t="s">
        <v>17971</v>
      </c>
      <c r="V4120" s="55" t="s">
        <v>17969</v>
      </c>
      <c r="W4120" s="55" t="s">
        <v>1336</v>
      </c>
      <c r="X4120" s="55" t="s">
        <v>1336</v>
      </c>
      <c r="Y4120" s="55">
        <v>0</v>
      </c>
      <c r="Z4120" s="55" t="s">
        <v>1419</v>
      </c>
      <c r="AA4120" s="55" t="s">
        <v>1338</v>
      </c>
      <c r="AB4120" s="55">
        <v>1155</v>
      </c>
      <c r="AC4120" s="55">
        <v>1155</v>
      </c>
      <c r="AD4120" s="55">
        <v>0</v>
      </c>
      <c r="AE4120" s="55" t="s">
        <v>1339</v>
      </c>
      <c r="AF4120" s="55" t="s">
        <v>3146</v>
      </c>
      <c r="AG4120" s="55" t="s">
        <v>3147</v>
      </c>
      <c r="AH4120" s="55" t="s">
        <v>1235</v>
      </c>
      <c r="AJ4120" s="55" t="s">
        <v>17970</v>
      </c>
      <c r="AK4120" s="55">
        <v>0</v>
      </c>
      <c r="AL4120" s="55" t="s">
        <v>1742</v>
      </c>
      <c r="AN4120" s="55">
        <v>3</v>
      </c>
      <c r="AO4120" s="55" t="s">
        <v>17972</v>
      </c>
      <c r="AR4120" s="56">
        <v>44462</v>
      </c>
      <c r="AS4120" s="57">
        <v>0.33741898148148147</v>
      </c>
      <c r="AT4120" s="56">
        <v>44462</v>
      </c>
      <c r="AU4120" s="57">
        <v>0.37560185185185185</v>
      </c>
      <c r="AV4120" s="55" t="s">
        <v>1345</v>
      </c>
      <c r="AW4120" s="55" t="s">
        <v>1345</v>
      </c>
      <c r="AX4120" s="55" t="s">
        <v>1346</v>
      </c>
      <c r="CB4120" s="55" t="s">
        <v>3137</v>
      </c>
    </row>
    <row r="4121" spans="1:80">
      <c r="A4121" s="55" t="s">
        <v>17973</v>
      </c>
      <c r="B4121" s="55">
        <v>2</v>
      </c>
      <c r="C4121" s="55" t="s">
        <v>17974</v>
      </c>
      <c r="D4121" s="55" t="s">
        <v>17975</v>
      </c>
      <c r="E4121" s="55">
        <v>0</v>
      </c>
      <c r="F4121" s="55">
        <v>1</v>
      </c>
      <c r="G4121" s="56">
        <v>44347</v>
      </c>
      <c r="H4121" s="56">
        <v>44347</v>
      </c>
      <c r="I4121" s="56">
        <v>44347</v>
      </c>
      <c r="J4121" s="55">
        <v>1</v>
      </c>
      <c r="K4121" s="56">
        <v>44370</v>
      </c>
      <c r="L4121" s="56">
        <v>44314</v>
      </c>
      <c r="M4121" s="56">
        <v>44347</v>
      </c>
      <c r="N4121" s="55">
        <v>1</v>
      </c>
      <c r="O4121" s="55">
        <v>1</v>
      </c>
      <c r="P4121" s="55">
        <v>1</v>
      </c>
      <c r="Q4121" s="56">
        <v>44370</v>
      </c>
      <c r="R4121" s="55">
        <v>0</v>
      </c>
      <c r="T4121" s="55">
        <v>5179537006</v>
      </c>
      <c r="U4121" s="55" t="s">
        <v>17976</v>
      </c>
      <c r="V4121" s="55" t="s">
        <v>17974</v>
      </c>
      <c r="W4121" s="55" t="s">
        <v>1336</v>
      </c>
      <c r="X4121" s="55" t="s">
        <v>1336</v>
      </c>
      <c r="Y4121" s="55">
        <v>0</v>
      </c>
      <c r="Z4121" s="55" t="s">
        <v>1419</v>
      </c>
      <c r="AA4121" s="55" t="s">
        <v>1338</v>
      </c>
      <c r="AB4121" s="55">
        <v>4620</v>
      </c>
      <c r="AC4121" s="55">
        <v>4620</v>
      </c>
      <c r="AD4121" s="55">
        <v>0</v>
      </c>
      <c r="AE4121" s="55" t="s">
        <v>1339</v>
      </c>
      <c r="AF4121" s="55" t="s">
        <v>3146</v>
      </c>
      <c r="AG4121" s="55" t="s">
        <v>3147</v>
      </c>
      <c r="AH4121" s="55" t="s">
        <v>1235</v>
      </c>
      <c r="AJ4121" s="55" t="s">
        <v>17975</v>
      </c>
      <c r="AK4121" s="55">
        <v>0</v>
      </c>
      <c r="AL4121" s="55" t="s">
        <v>2877</v>
      </c>
      <c r="AN4121" s="55">
        <v>1</v>
      </c>
      <c r="AO4121" s="55" t="s">
        <v>17977</v>
      </c>
      <c r="AR4121" s="56">
        <v>44314</v>
      </c>
      <c r="AS4121" s="57">
        <v>0.77236111111111105</v>
      </c>
      <c r="AT4121" s="56">
        <v>44370</v>
      </c>
      <c r="AU4121" s="57">
        <v>0.56429398148148147</v>
      </c>
      <c r="AV4121" s="55" t="s">
        <v>1345</v>
      </c>
      <c r="AW4121" s="55" t="s">
        <v>1345</v>
      </c>
      <c r="AX4121" s="55" t="s">
        <v>1346</v>
      </c>
      <c r="CB4121" s="55" t="s">
        <v>3150</v>
      </c>
    </row>
    <row r="4122" spans="1:80">
      <c r="A4122" s="55" t="s">
        <v>17978</v>
      </c>
      <c r="B4122" s="55">
        <v>2</v>
      </c>
      <c r="C4122" s="55" t="s">
        <v>17979</v>
      </c>
      <c r="D4122" s="55" t="s">
        <v>17980</v>
      </c>
      <c r="E4122" s="55">
        <v>0</v>
      </c>
      <c r="F4122" s="55">
        <v>1</v>
      </c>
      <c r="G4122" s="56">
        <v>44535</v>
      </c>
      <c r="H4122" s="56">
        <v>44535</v>
      </c>
      <c r="I4122" s="56">
        <v>44536</v>
      </c>
      <c r="J4122" s="55">
        <v>0</v>
      </c>
      <c r="L4122" s="56">
        <v>44476</v>
      </c>
      <c r="M4122" s="56">
        <v>44535</v>
      </c>
      <c r="N4122" s="55">
        <v>1</v>
      </c>
      <c r="O4122" s="55">
        <v>0</v>
      </c>
      <c r="P4122" s="55">
        <v>0</v>
      </c>
      <c r="R4122" s="55">
        <v>0</v>
      </c>
      <c r="T4122" s="55">
        <v>5218534006</v>
      </c>
      <c r="U4122" s="55" t="s">
        <v>17981</v>
      </c>
      <c r="V4122" s="55" t="s">
        <v>17979</v>
      </c>
      <c r="W4122" s="55" t="s">
        <v>1336</v>
      </c>
      <c r="X4122" s="55" t="s">
        <v>1336</v>
      </c>
      <c r="Y4122" s="55">
        <v>0</v>
      </c>
      <c r="Z4122" s="55" t="s">
        <v>1419</v>
      </c>
      <c r="AA4122" s="55" t="s">
        <v>1338</v>
      </c>
      <c r="AB4122" s="55">
        <v>5775</v>
      </c>
      <c r="AC4122" s="55">
        <v>5775</v>
      </c>
      <c r="AD4122" s="55">
        <v>0</v>
      </c>
      <c r="AE4122" s="55" t="s">
        <v>1339</v>
      </c>
      <c r="AF4122" s="55" t="s">
        <v>3146</v>
      </c>
      <c r="AG4122" s="55" t="s">
        <v>3147</v>
      </c>
      <c r="AH4122" s="55" t="s">
        <v>1235</v>
      </c>
      <c r="AJ4122" s="55" t="s">
        <v>17980</v>
      </c>
      <c r="AK4122" s="55">
        <v>0</v>
      </c>
      <c r="AL4122" s="55" t="s">
        <v>2877</v>
      </c>
      <c r="AN4122" s="55">
        <v>2</v>
      </c>
      <c r="AO4122" s="55" t="s">
        <v>17982</v>
      </c>
      <c r="AR4122" s="56">
        <v>44476</v>
      </c>
      <c r="AS4122" s="57">
        <v>0.55991898148148145</v>
      </c>
      <c r="AT4122" s="56">
        <v>44476</v>
      </c>
      <c r="AU4122" s="57">
        <v>0.62259259259259259</v>
      </c>
      <c r="AV4122" s="55" t="s">
        <v>1345</v>
      </c>
      <c r="AW4122" s="55" t="s">
        <v>1345</v>
      </c>
      <c r="AX4122" s="55" t="s">
        <v>1346</v>
      </c>
      <c r="CB4122" s="55" t="s">
        <v>3150</v>
      </c>
    </row>
    <row r="4123" spans="1:80">
      <c r="A4123" s="55" t="s">
        <v>17983</v>
      </c>
      <c r="B4123" s="55">
        <v>2</v>
      </c>
      <c r="C4123" s="55" t="s">
        <v>17984</v>
      </c>
      <c r="D4123" s="55" t="s">
        <v>17985</v>
      </c>
      <c r="E4123" s="55">
        <v>0</v>
      </c>
      <c r="F4123" s="55">
        <v>1</v>
      </c>
      <c r="G4123" s="56">
        <v>44347</v>
      </c>
      <c r="H4123" s="56">
        <v>44347</v>
      </c>
      <c r="I4123" s="56">
        <v>44347</v>
      </c>
      <c r="J4123" s="55">
        <v>1</v>
      </c>
      <c r="K4123" s="56">
        <v>44370</v>
      </c>
      <c r="L4123" s="56">
        <v>44314</v>
      </c>
      <c r="M4123" s="56">
        <v>44347</v>
      </c>
      <c r="N4123" s="55">
        <v>1</v>
      </c>
      <c r="O4123" s="55">
        <v>1</v>
      </c>
      <c r="P4123" s="55">
        <v>1</v>
      </c>
      <c r="Q4123" s="56">
        <v>44370</v>
      </c>
      <c r="R4123" s="55">
        <v>0</v>
      </c>
      <c r="T4123" s="55">
        <v>5179535001</v>
      </c>
      <c r="U4123" s="55" t="s">
        <v>17986</v>
      </c>
      <c r="V4123" s="55" t="s">
        <v>17984</v>
      </c>
      <c r="W4123" s="55" t="s">
        <v>1336</v>
      </c>
      <c r="X4123" s="55" t="s">
        <v>1336</v>
      </c>
      <c r="Y4123" s="55">
        <v>0</v>
      </c>
      <c r="Z4123" s="55" t="s">
        <v>1419</v>
      </c>
      <c r="AA4123" s="55" t="s">
        <v>1338</v>
      </c>
      <c r="AB4123" s="55">
        <v>4620</v>
      </c>
      <c r="AC4123" s="55">
        <v>4620</v>
      </c>
      <c r="AD4123" s="55">
        <v>0</v>
      </c>
      <c r="AE4123" s="55" t="s">
        <v>1339</v>
      </c>
      <c r="AF4123" s="55" t="s">
        <v>3146</v>
      </c>
      <c r="AG4123" s="55" t="s">
        <v>3147</v>
      </c>
      <c r="AH4123" s="55" t="s">
        <v>1235</v>
      </c>
      <c r="AJ4123" s="55" t="s">
        <v>17985</v>
      </c>
      <c r="AK4123" s="55">
        <v>0</v>
      </c>
      <c r="AL4123" s="55" t="s">
        <v>2877</v>
      </c>
      <c r="AN4123" s="55">
        <v>1</v>
      </c>
      <c r="AO4123" s="55" t="s">
        <v>17987</v>
      </c>
      <c r="AR4123" s="56">
        <v>44314</v>
      </c>
      <c r="AS4123" s="57">
        <v>0.77248842592592604</v>
      </c>
      <c r="AT4123" s="56">
        <v>44370</v>
      </c>
      <c r="AU4123" s="57">
        <v>0.56429398148148147</v>
      </c>
      <c r="AV4123" s="55" t="s">
        <v>1345</v>
      </c>
      <c r="AW4123" s="55" t="s">
        <v>1345</v>
      </c>
      <c r="AX4123" s="55" t="s">
        <v>1346</v>
      </c>
      <c r="CB4123" s="55" t="s">
        <v>3150</v>
      </c>
    </row>
    <row r="4124" spans="1:80">
      <c r="A4124" s="55" t="s">
        <v>17988</v>
      </c>
      <c r="B4124" s="55">
        <v>2</v>
      </c>
      <c r="C4124" s="55" t="s">
        <v>17989</v>
      </c>
      <c r="D4124" s="55" t="s">
        <v>17990</v>
      </c>
      <c r="E4124" s="55">
        <v>0</v>
      </c>
      <c r="F4124" s="55">
        <v>1</v>
      </c>
      <c r="G4124" s="56">
        <v>44535</v>
      </c>
      <c r="H4124" s="56">
        <v>44535</v>
      </c>
      <c r="I4124" s="56">
        <v>44536</v>
      </c>
      <c r="J4124" s="55">
        <v>0</v>
      </c>
      <c r="L4124" s="56">
        <v>44476</v>
      </c>
      <c r="M4124" s="56">
        <v>44535</v>
      </c>
      <c r="N4124" s="55">
        <v>1</v>
      </c>
      <c r="O4124" s="55">
        <v>0</v>
      </c>
      <c r="P4124" s="55">
        <v>0</v>
      </c>
      <c r="R4124" s="55">
        <v>0</v>
      </c>
      <c r="T4124" s="55">
        <v>5218531004</v>
      </c>
      <c r="U4124" s="55" t="s">
        <v>17991</v>
      </c>
      <c r="V4124" s="55" t="s">
        <v>17989</v>
      </c>
      <c r="W4124" s="55" t="s">
        <v>1336</v>
      </c>
      <c r="X4124" s="55" t="s">
        <v>1336</v>
      </c>
      <c r="Y4124" s="55">
        <v>0</v>
      </c>
      <c r="Z4124" s="55" t="s">
        <v>1419</v>
      </c>
      <c r="AA4124" s="55" t="s">
        <v>1338</v>
      </c>
      <c r="AB4124" s="55">
        <v>5775</v>
      </c>
      <c r="AC4124" s="55">
        <v>5775</v>
      </c>
      <c r="AD4124" s="55">
        <v>0</v>
      </c>
      <c r="AE4124" s="55" t="s">
        <v>1339</v>
      </c>
      <c r="AF4124" s="55" t="s">
        <v>3146</v>
      </c>
      <c r="AG4124" s="55" t="s">
        <v>3147</v>
      </c>
      <c r="AH4124" s="55" t="s">
        <v>1235</v>
      </c>
      <c r="AJ4124" s="55" t="s">
        <v>17990</v>
      </c>
      <c r="AK4124" s="55">
        <v>0</v>
      </c>
      <c r="AL4124" s="55" t="s">
        <v>2877</v>
      </c>
      <c r="AN4124" s="55">
        <v>2</v>
      </c>
      <c r="AO4124" s="55" t="s">
        <v>17992</v>
      </c>
      <c r="AR4124" s="56">
        <v>44476</v>
      </c>
      <c r="AS4124" s="57">
        <v>0.5599884259259259</v>
      </c>
      <c r="AT4124" s="56">
        <v>44476</v>
      </c>
      <c r="AU4124" s="57">
        <v>0.62259259259259259</v>
      </c>
      <c r="AV4124" s="55" t="s">
        <v>1345</v>
      </c>
      <c r="AW4124" s="55" t="s">
        <v>1345</v>
      </c>
      <c r="AX4124" s="55" t="s">
        <v>1346</v>
      </c>
      <c r="CB4124" s="55" t="s">
        <v>3150</v>
      </c>
    </row>
    <row r="4125" spans="1:80">
      <c r="A4125" s="55" t="s">
        <v>17993</v>
      </c>
      <c r="B4125" s="55">
        <v>2</v>
      </c>
      <c r="C4125" s="55" t="s">
        <v>17994</v>
      </c>
      <c r="D4125" s="55" t="s">
        <v>17995</v>
      </c>
      <c r="E4125" s="55">
        <v>0</v>
      </c>
      <c r="F4125" s="55">
        <v>1</v>
      </c>
      <c r="G4125" s="56">
        <v>44530</v>
      </c>
      <c r="H4125" s="56">
        <v>44530</v>
      </c>
      <c r="I4125" s="56">
        <v>44531</v>
      </c>
      <c r="J4125" s="55">
        <v>0</v>
      </c>
      <c r="L4125" s="56">
        <v>44476</v>
      </c>
      <c r="M4125" s="56">
        <v>44530</v>
      </c>
      <c r="N4125" s="55">
        <v>1</v>
      </c>
      <c r="O4125" s="55">
        <v>0</v>
      </c>
      <c r="P4125" s="55">
        <v>0</v>
      </c>
      <c r="R4125" s="55">
        <v>0</v>
      </c>
      <c r="T4125" s="55">
        <v>5218559001</v>
      </c>
      <c r="U4125" s="55" t="s">
        <v>17996</v>
      </c>
      <c r="V4125" s="55" t="s">
        <v>17994</v>
      </c>
      <c r="W4125" s="55" t="s">
        <v>1336</v>
      </c>
      <c r="X4125" s="55" t="s">
        <v>1336</v>
      </c>
      <c r="Y4125" s="55">
        <v>0</v>
      </c>
      <c r="Z4125" s="55" t="s">
        <v>1419</v>
      </c>
      <c r="AA4125" s="55" t="s">
        <v>1338</v>
      </c>
      <c r="AB4125" s="55">
        <v>4300</v>
      </c>
      <c r="AC4125" s="55">
        <v>4300</v>
      </c>
      <c r="AD4125" s="55">
        <v>0</v>
      </c>
      <c r="AE4125" s="55" t="s">
        <v>1339</v>
      </c>
      <c r="AF4125" s="55" t="s">
        <v>3146</v>
      </c>
      <c r="AG4125" s="55" t="s">
        <v>3147</v>
      </c>
      <c r="AH4125" s="55" t="s">
        <v>1235</v>
      </c>
      <c r="AJ4125" s="55" t="s">
        <v>17995</v>
      </c>
      <c r="AK4125" s="55">
        <v>0</v>
      </c>
      <c r="AL4125" s="55" t="s">
        <v>2877</v>
      </c>
      <c r="AN4125" s="55">
        <v>1</v>
      </c>
      <c r="AO4125" s="55" t="s">
        <v>17997</v>
      </c>
      <c r="AR4125" s="56">
        <v>44476</v>
      </c>
      <c r="AS4125" s="57">
        <v>0.55971064814814808</v>
      </c>
      <c r="AT4125" s="56">
        <v>44476</v>
      </c>
      <c r="AU4125" s="57">
        <v>0.58535879629629628</v>
      </c>
      <c r="AV4125" s="55" t="s">
        <v>1345</v>
      </c>
      <c r="AW4125" s="55" t="s">
        <v>1345</v>
      </c>
      <c r="AX4125" s="55" t="s">
        <v>1346</v>
      </c>
      <c r="CB4125" s="55" t="s">
        <v>3137</v>
      </c>
    </row>
    <row r="4126" spans="1:80">
      <c r="A4126" s="55" t="s">
        <v>17998</v>
      </c>
      <c r="B4126" s="55">
        <v>2</v>
      </c>
      <c r="C4126" s="55" t="s">
        <v>17999</v>
      </c>
      <c r="D4126" s="55" t="s">
        <v>18000</v>
      </c>
      <c r="E4126" s="55">
        <v>0</v>
      </c>
      <c r="F4126" s="55">
        <v>1</v>
      </c>
      <c r="G4126" s="56">
        <v>44347</v>
      </c>
      <c r="H4126" s="56">
        <v>44347</v>
      </c>
      <c r="I4126" s="56">
        <v>44347</v>
      </c>
      <c r="J4126" s="55">
        <v>1</v>
      </c>
      <c r="K4126" s="56">
        <v>44431</v>
      </c>
      <c r="L4126" s="56">
        <v>44316</v>
      </c>
      <c r="M4126" s="56">
        <v>44347</v>
      </c>
      <c r="N4126" s="55">
        <v>1</v>
      </c>
      <c r="O4126" s="55">
        <v>1</v>
      </c>
      <c r="P4126" s="55">
        <v>1</v>
      </c>
      <c r="Q4126" s="56">
        <v>44432</v>
      </c>
      <c r="R4126" s="55">
        <v>0</v>
      </c>
      <c r="T4126" s="55">
        <v>5181281008</v>
      </c>
      <c r="U4126" s="55" t="s">
        <v>18001</v>
      </c>
      <c r="V4126" s="55" t="s">
        <v>17999</v>
      </c>
      <c r="W4126" s="55" t="s">
        <v>1336</v>
      </c>
      <c r="X4126" s="55" t="s">
        <v>1336</v>
      </c>
      <c r="Y4126" s="55">
        <v>0</v>
      </c>
      <c r="Z4126" s="55" t="s">
        <v>1419</v>
      </c>
      <c r="AA4126" s="55" t="s">
        <v>1338</v>
      </c>
      <c r="AB4126" s="55">
        <v>1050</v>
      </c>
      <c r="AC4126" s="55">
        <v>1050</v>
      </c>
      <c r="AD4126" s="55">
        <v>0</v>
      </c>
      <c r="AE4126" s="55" t="s">
        <v>1339</v>
      </c>
      <c r="AF4126" s="55" t="s">
        <v>3146</v>
      </c>
      <c r="AG4126" s="55" t="s">
        <v>3147</v>
      </c>
      <c r="AH4126" s="55" t="s">
        <v>1235</v>
      </c>
      <c r="AJ4126" s="55" t="s">
        <v>18000</v>
      </c>
      <c r="AK4126" s="55">
        <v>0</v>
      </c>
      <c r="AL4126" s="55" t="s">
        <v>1742</v>
      </c>
      <c r="AN4126" s="55">
        <v>4</v>
      </c>
      <c r="AO4126" s="55" t="s">
        <v>18002</v>
      </c>
      <c r="AR4126" s="56">
        <v>44316</v>
      </c>
      <c r="AS4126" s="57">
        <v>0.38795138888888886</v>
      </c>
      <c r="AT4126" s="56">
        <v>44431</v>
      </c>
      <c r="AU4126" s="57">
        <v>0.68822916666666656</v>
      </c>
      <c r="AV4126" s="55" t="s">
        <v>1345</v>
      </c>
      <c r="AW4126" s="55" t="s">
        <v>1345</v>
      </c>
      <c r="AX4126" s="55" t="s">
        <v>1346</v>
      </c>
      <c r="CB4126" s="55" t="s">
        <v>3150</v>
      </c>
    </row>
    <row r="4127" spans="1:80">
      <c r="A4127" s="55" t="s">
        <v>18003</v>
      </c>
      <c r="B4127" s="55">
        <v>2</v>
      </c>
      <c r="C4127" s="55" t="s">
        <v>18004</v>
      </c>
      <c r="D4127" s="55" t="s">
        <v>18005</v>
      </c>
      <c r="E4127" s="55">
        <v>0</v>
      </c>
      <c r="F4127" s="55">
        <v>1</v>
      </c>
      <c r="G4127" s="56">
        <v>44456</v>
      </c>
      <c r="H4127" s="56">
        <v>44456</v>
      </c>
      <c r="I4127" s="56">
        <v>44456</v>
      </c>
      <c r="J4127" s="55">
        <v>0</v>
      </c>
      <c r="L4127" s="56">
        <v>44433</v>
      </c>
      <c r="M4127" s="56">
        <v>44456</v>
      </c>
      <c r="N4127" s="55">
        <v>1</v>
      </c>
      <c r="O4127" s="55">
        <v>0</v>
      </c>
      <c r="P4127" s="55">
        <v>0</v>
      </c>
      <c r="R4127" s="55">
        <v>0</v>
      </c>
      <c r="T4127" s="55">
        <v>5210388005</v>
      </c>
      <c r="U4127" s="55" t="s">
        <v>18006</v>
      </c>
      <c r="V4127" s="55" t="s">
        <v>18004</v>
      </c>
      <c r="W4127" s="55" t="s">
        <v>1336</v>
      </c>
      <c r="X4127" s="55" t="s">
        <v>1336</v>
      </c>
      <c r="Y4127" s="55">
        <v>0</v>
      </c>
      <c r="Z4127" s="55" t="s">
        <v>1419</v>
      </c>
      <c r="AA4127" s="55" t="s">
        <v>1338</v>
      </c>
      <c r="AB4127" s="55">
        <v>294</v>
      </c>
      <c r="AC4127" s="55">
        <v>294</v>
      </c>
      <c r="AD4127" s="55">
        <v>0</v>
      </c>
      <c r="AE4127" s="55" t="s">
        <v>1339</v>
      </c>
      <c r="AF4127" s="55" t="s">
        <v>3146</v>
      </c>
      <c r="AG4127" s="55" t="s">
        <v>3147</v>
      </c>
      <c r="AH4127" s="55" t="s">
        <v>1235</v>
      </c>
      <c r="AJ4127" s="55" t="s">
        <v>18005</v>
      </c>
      <c r="AK4127" s="55">
        <v>0</v>
      </c>
      <c r="AL4127" s="55" t="s">
        <v>1742</v>
      </c>
      <c r="AN4127" s="55">
        <v>6</v>
      </c>
      <c r="AO4127" s="55" t="s">
        <v>18007</v>
      </c>
      <c r="AR4127" s="56">
        <v>44433</v>
      </c>
      <c r="AS4127" s="57">
        <v>0.47960648148148149</v>
      </c>
      <c r="AT4127" s="56">
        <v>44433</v>
      </c>
      <c r="AU4127" s="57">
        <v>0.5244212962962963</v>
      </c>
      <c r="AV4127" s="55" t="s">
        <v>1345</v>
      </c>
      <c r="AW4127" s="55" t="s">
        <v>1345</v>
      </c>
      <c r="AX4127" s="55" t="s">
        <v>1346</v>
      </c>
      <c r="CB4127" s="55" t="s">
        <v>3150</v>
      </c>
    </row>
    <row r="4128" spans="1:80">
      <c r="A4128" s="55" t="s">
        <v>18008</v>
      </c>
      <c r="B4128" s="55">
        <v>2</v>
      </c>
      <c r="C4128" s="55" t="s">
        <v>18009</v>
      </c>
      <c r="D4128" s="55" t="s">
        <v>18010</v>
      </c>
      <c r="E4128" s="55">
        <v>0</v>
      </c>
      <c r="F4128" s="55">
        <v>1</v>
      </c>
      <c r="G4128" s="56">
        <v>44347</v>
      </c>
      <c r="H4128" s="56">
        <v>44347</v>
      </c>
      <c r="I4128" s="56">
        <v>44347</v>
      </c>
      <c r="J4128" s="55">
        <v>1</v>
      </c>
      <c r="K4128" s="56">
        <v>44431</v>
      </c>
      <c r="L4128" s="56">
        <v>44316</v>
      </c>
      <c r="M4128" s="56">
        <v>44347</v>
      </c>
      <c r="N4128" s="55">
        <v>1</v>
      </c>
      <c r="O4128" s="55">
        <v>1</v>
      </c>
      <c r="P4128" s="55">
        <v>1</v>
      </c>
      <c r="Q4128" s="56">
        <v>44432</v>
      </c>
      <c r="R4128" s="55">
        <v>0</v>
      </c>
      <c r="T4128" s="55">
        <v>5181279007</v>
      </c>
      <c r="U4128" s="55" t="s">
        <v>18011</v>
      </c>
      <c r="V4128" s="55" t="s">
        <v>18009</v>
      </c>
      <c r="W4128" s="55" t="s">
        <v>1336</v>
      </c>
      <c r="X4128" s="55" t="s">
        <v>1336</v>
      </c>
      <c r="Y4128" s="55">
        <v>0</v>
      </c>
      <c r="Z4128" s="55" t="s">
        <v>1419</v>
      </c>
      <c r="AA4128" s="55" t="s">
        <v>1338</v>
      </c>
      <c r="AB4128" s="55">
        <v>1155</v>
      </c>
      <c r="AC4128" s="55">
        <v>1155</v>
      </c>
      <c r="AD4128" s="55">
        <v>0</v>
      </c>
      <c r="AE4128" s="55" t="s">
        <v>1339</v>
      </c>
      <c r="AF4128" s="55" t="s">
        <v>3146</v>
      </c>
      <c r="AG4128" s="55" t="s">
        <v>3147</v>
      </c>
      <c r="AH4128" s="55" t="s">
        <v>1235</v>
      </c>
      <c r="AJ4128" s="55" t="s">
        <v>18010</v>
      </c>
      <c r="AK4128" s="55">
        <v>0</v>
      </c>
      <c r="AL4128" s="55" t="s">
        <v>1742</v>
      </c>
      <c r="AN4128" s="55">
        <v>4</v>
      </c>
      <c r="AO4128" s="55" t="s">
        <v>18012</v>
      </c>
      <c r="AR4128" s="56">
        <v>44316</v>
      </c>
      <c r="AS4128" s="57">
        <v>0.38777777777777778</v>
      </c>
      <c r="AT4128" s="56">
        <v>44431</v>
      </c>
      <c r="AU4128" s="57">
        <v>0.68822916666666656</v>
      </c>
      <c r="AV4128" s="55" t="s">
        <v>1345</v>
      </c>
      <c r="AW4128" s="55" t="s">
        <v>1345</v>
      </c>
      <c r="AX4128" s="55" t="s">
        <v>1346</v>
      </c>
      <c r="CB4128" s="55" t="s">
        <v>3150</v>
      </c>
    </row>
    <row r="4129" spans="1:80">
      <c r="A4129" s="55" t="s">
        <v>18013</v>
      </c>
      <c r="B4129" s="55">
        <v>2</v>
      </c>
      <c r="C4129" s="55" t="s">
        <v>18014</v>
      </c>
      <c r="D4129" s="55" t="s">
        <v>18015</v>
      </c>
      <c r="E4129" s="55">
        <v>0</v>
      </c>
      <c r="F4129" s="55">
        <v>1</v>
      </c>
      <c r="G4129" s="56">
        <v>44456</v>
      </c>
      <c r="H4129" s="56">
        <v>44456</v>
      </c>
      <c r="I4129" s="56">
        <v>44456</v>
      </c>
      <c r="J4129" s="55">
        <v>0</v>
      </c>
      <c r="L4129" s="56">
        <v>44433</v>
      </c>
      <c r="M4129" s="56">
        <v>44456</v>
      </c>
      <c r="N4129" s="55">
        <v>1</v>
      </c>
      <c r="O4129" s="55">
        <v>0</v>
      </c>
      <c r="P4129" s="55">
        <v>0</v>
      </c>
      <c r="R4129" s="55">
        <v>0</v>
      </c>
      <c r="T4129" s="55">
        <v>5210390006</v>
      </c>
      <c r="U4129" s="55" t="s">
        <v>18016</v>
      </c>
      <c r="V4129" s="55" t="s">
        <v>18014</v>
      </c>
      <c r="W4129" s="55" t="s">
        <v>1336</v>
      </c>
      <c r="X4129" s="55" t="s">
        <v>1336</v>
      </c>
      <c r="Y4129" s="55">
        <v>0</v>
      </c>
      <c r="Z4129" s="55" t="s">
        <v>1419</v>
      </c>
      <c r="AA4129" s="55" t="s">
        <v>1338</v>
      </c>
      <c r="AB4129" s="55">
        <v>546</v>
      </c>
      <c r="AC4129" s="55">
        <v>546</v>
      </c>
      <c r="AD4129" s="55">
        <v>0</v>
      </c>
      <c r="AE4129" s="55" t="s">
        <v>1339</v>
      </c>
      <c r="AF4129" s="55" t="s">
        <v>3146</v>
      </c>
      <c r="AG4129" s="55" t="s">
        <v>3147</v>
      </c>
      <c r="AH4129" s="55" t="s">
        <v>1235</v>
      </c>
      <c r="AJ4129" s="55" t="s">
        <v>18015</v>
      </c>
      <c r="AK4129" s="55">
        <v>0</v>
      </c>
      <c r="AL4129" s="55" t="s">
        <v>1742</v>
      </c>
      <c r="AN4129" s="55">
        <v>6</v>
      </c>
      <c r="AO4129" s="55" t="s">
        <v>18017</v>
      </c>
      <c r="AR4129" s="56">
        <v>44433</v>
      </c>
      <c r="AS4129" s="57">
        <v>0.47960648148148149</v>
      </c>
      <c r="AT4129" s="56">
        <v>44433</v>
      </c>
      <c r="AU4129" s="57">
        <v>0.5244212962962963</v>
      </c>
      <c r="AV4129" s="55" t="s">
        <v>1345</v>
      </c>
      <c r="AW4129" s="55" t="s">
        <v>1345</v>
      </c>
      <c r="AX4129" s="55" t="s">
        <v>1346</v>
      </c>
      <c r="CB4129" s="55" t="s">
        <v>3150</v>
      </c>
    </row>
    <row r="4130" spans="1:80">
      <c r="A4130" s="55" t="s">
        <v>18018</v>
      </c>
      <c r="B4130" s="55">
        <v>2</v>
      </c>
      <c r="C4130" s="55" t="s">
        <v>18019</v>
      </c>
      <c r="D4130" s="55" t="s">
        <v>18020</v>
      </c>
      <c r="E4130" s="55">
        <v>0</v>
      </c>
      <c r="F4130" s="55">
        <v>1</v>
      </c>
      <c r="G4130" s="56">
        <v>44347</v>
      </c>
      <c r="H4130" s="56">
        <v>44347</v>
      </c>
      <c r="I4130" s="56">
        <v>44347</v>
      </c>
      <c r="J4130" s="55">
        <v>1</v>
      </c>
      <c r="K4130" s="56">
        <v>44431</v>
      </c>
      <c r="L4130" s="56">
        <v>44316</v>
      </c>
      <c r="M4130" s="56">
        <v>44347</v>
      </c>
      <c r="N4130" s="55">
        <v>1</v>
      </c>
      <c r="O4130" s="55">
        <v>1</v>
      </c>
      <c r="P4130" s="55">
        <v>1</v>
      </c>
      <c r="Q4130" s="56">
        <v>44432</v>
      </c>
      <c r="R4130" s="55">
        <v>0</v>
      </c>
      <c r="T4130" s="55">
        <v>5181292004</v>
      </c>
      <c r="U4130" s="55" t="s">
        <v>18021</v>
      </c>
      <c r="V4130" s="55" t="s">
        <v>18019</v>
      </c>
      <c r="W4130" s="55" t="s">
        <v>1336</v>
      </c>
      <c r="X4130" s="55" t="s">
        <v>1336</v>
      </c>
      <c r="Y4130" s="55">
        <v>0</v>
      </c>
      <c r="Z4130" s="55" t="s">
        <v>1419</v>
      </c>
      <c r="AA4130" s="55" t="s">
        <v>1338</v>
      </c>
      <c r="AB4130" s="55">
        <v>1050</v>
      </c>
      <c r="AC4130" s="55">
        <v>1050</v>
      </c>
      <c r="AD4130" s="55">
        <v>0</v>
      </c>
      <c r="AE4130" s="55" t="s">
        <v>1339</v>
      </c>
      <c r="AF4130" s="55" t="s">
        <v>3146</v>
      </c>
      <c r="AG4130" s="55" t="s">
        <v>3147</v>
      </c>
      <c r="AH4130" s="55" t="s">
        <v>1235</v>
      </c>
      <c r="AJ4130" s="55" t="s">
        <v>18020</v>
      </c>
      <c r="AK4130" s="55">
        <v>0</v>
      </c>
      <c r="AL4130" s="55" t="s">
        <v>1742</v>
      </c>
      <c r="AN4130" s="55">
        <v>4</v>
      </c>
      <c r="AO4130" s="55" t="s">
        <v>18022</v>
      </c>
      <c r="AR4130" s="56">
        <v>44316</v>
      </c>
      <c r="AS4130" s="57">
        <v>0.3880439814814815</v>
      </c>
      <c r="AT4130" s="56">
        <v>44431</v>
      </c>
      <c r="AU4130" s="57">
        <v>0.68822916666666656</v>
      </c>
      <c r="AV4130" s="55" t="s">
        <v>1345</v>
      </c>
      <c r="AW4130" s="55" t="s">
        <v>1345</v>
      </c>
      <c r="AX4130" s="55" t="s">
        <v>1346</v>
      </c>
      <c r="CB4130" s="55" t="s">
        <v>3150</v>
      </c>
    </row>
    <row r="4131" spans="1:80">
      <c r="A4131" s="55" t="s">
        <v>18023</v>
      </c>
      <c r="B4131" s="55">
        <v>2</v>
      </c>
      <c r="C4131" s="55" t="s">
        <v>18024</v>
      </c>
      <c r="D4131" s="55" t="s">
        <v>18025</v>
      </c>
      <c r="E4131" s="55">
        <v>0</v>
      </c>
      <c r="F4131" s="55">
        <v>1</v>
      </c>
      <c r="G4131" s="56">
        <v>44456</v>
      </c>
      <c r="H4131" s="56">
        <v>44456</v>
      </c>
      <c r="I4131" s="56">
        <v>44456</v>
      </c>
      <c r="J4131" s="55">
        <v>0</v>
      </c>
      <c r="L4131" s="56">
        <v>44433</v>
      </c>
      <c r="M4131" s="56">
        <v>44456</v>
      </c>
      <c r="N4131" s="55">
        <v>1</v>
      </c>
      <c r="O4131" s="55">
        <v>0</v>
      </c>
      <c r="P4131" s="55">
        <v>0</v>
      </c>
      <c r="R4131" s="55">
        <v>0</v>
      </c>
      <c r="T4131" s="55">
        <v>5210387008</v>
      </c>
      <c r="U4131" s="55" t="s">
        <v>18026</v>
      </c>
      <c r="V4131" s="55" t="s">
        <v>18024</v>
      </c>
      <c r="W4131" s="55" t="s">
        <v>1336</v>
      </c>
      <c r="X4131" s="55" t="s">
        <v>1336</v>
      </c>
      <c r="Y4131" s="55">
        <v>0</v>
      </c>
      <c r="Z4131" s="55" t="s">
        <v>1419</v>
      </c>
      <c r="AA4131" s="55" t="s">
        <v>1338</v>
      </c>
      <c r="AB4131" s="55">
        <v>840</v>
      </c>
      <c r="AC4131" s="55">
        <v>840</v>
      </c>
      <c r="AD4131" s="55">
        <v>0</v>
      </c>
      <c r="AE4131" s="55" t="s">
        <v>1339</v>
      </c>
      <c r="AF4131" s="55" t="s">
        <v>3146</v>
      </c>
      <c r="AG4131" s="55" t="s">
        <v>3147</v>
      </c>
      <c r="AH4131" s="55" t="s">
        <v>1235</v>
      </c>
      <c r="AJ4131" s="55" t="s">
        <v>18025</v>
      </c>
      <c r="AK4131" s="55">
        <v>0</v>
      </c>
      <c r="AL4131" s="55" t="s">
        <v>1742</v>
      </c>
      <c r="AN4131" s="55">
        <v>6</v>
      </c>
      <c r="AO4131" s="55" t="s">
        <v>18027</v>
      </c>
      <c r="AR4131" s="56">
        <v>44433</v>
      </c>
      <c r="AS4131" s="57">
        <v>0.47961805555555559</v>
      </c>
      <c r="AT4131" s="56">
        <v>44433</v>
      </c>
      <c r="AU4131" s="57">
        <v>0.5244212962962963</v>
      </c>
      <c r="AV4131" s="55" t="s">
        <v>1345</v>
      </c>
      <c r="AW4131" s="55" t="s">
        <v>1345</v>
      </c>
      <c r="AX4131" s="55" t="s">
        <v>1346</v>
      </c>
      <c r="CB4131" s="55" t="s">
        <v>3150</v>
      </c>
    </row>
    <row r="4132" spans="1:80">
      <c r="A4132" s="55" t="s">
        <v>18028</v>
      </c>
      <c r="B4132" s="55">
        <v>2</v>
      </c>
      <c r="C4132" s="55" t="s">
        <v>18029</v>
      </c>
      <c r="D4132" s="55" t="s">
        <v>18030</v>
      </c>
      <c r="E4132" s="55">
        <v>0</v>
      </c>
      <c r="F4132" s="55">
        <v>1</v>
      </c>
      <c r="G4132" s="56">
        <v>44347</v>
      </c>
      <c r="H4132" s="56">
        <v>44347</v>
      </c>
      <c r="I4132" s="56">
        <v>44347</v>
      </c>
      <c r="J4132" s="55">
        <v>1</v>
      </c>
      <c r="K4132" s="56">
        <v>44431</v>
      </c>
      <c r="L4132" s="56">
        <v>44316</v>
      </c>
      <c r="M4132" s="56">
        <v>44347</v>
      </c>
      <c r="N4132" s="55">
        <v>1</v>
      </c>
      <c r="O4132" s="55">
        <v>1</v>
      </c>
      <c r="P4132" s="55">
        <v>1</v>
      </c>
      <c r="Q4132" s="56">
        <v>44432</v>
      </c>
      <c r="R4132" s="55">
        <v>0</v>
      </c>
      <c r="T4132" s="55">
        <v>5181280001</v>
      </c>
      <c r="U4132" s="55" t="s">
        <v>18031</v>
      </c>
      <c r="V4132" s="55" t="s">
        <v>18029</v>
      </c>
      <c r="W4132" s="55" t="s">
        <v>1336</v>
      </c>
      <c r="X4132" s="55" t="s">
        <v>1336</v>
      </c>
      <c r="Y4132" s="55">
        <v>0</v>
      </c>
      <c r="Z4132" s="55" t="s">
        <v>1419</v>
      </c>
      <c r="AA4132" s="55" t="s">
        <v>1338</v>
      </c>
      <c r="AB4132" s="55">
        <v>1050</v>
      </c>
      <c r="AC4132" s="55">
        <v>1050</v>
      </c>
      <c r="AD4132" s="55">
        <v>0</v>
      </c>
      <c r="AE4132" s="55" t="s">
        <v>1339</v>
      </c>
      <c r="AF4132" s="55" t="s">
        <v>3146</v>
      </c>
      <c r="AG4132" s="55" t="s">
        <v>3147</v>
      </c>
      <c r="AH4132" s="55" t="s">
        <v>1235</v>
      </c>
      <c r="AJ4132" s="55" t="s">
        <v>18030</v>
      </c>
      <c r="AK4132" s="55">
        <v>0</v>
      </c>
      <c r="AL4132" s="55" t="s">
        <v>1742</v>
      </c>
      <c r="AN4132" s="55">
        <v>4</v>
      </c>
      <c r="AO4132" s="55" t="s">
        <v>18032</v>
      </c>
      <c r="AR4132" s="56">
        <v>44316</v>
      </c>
      <c r="AS4132" s="57">
        <v>0.38785879629629627</v>
      </c>
      <c r="AT4132" s="56">
        <v>44431</v>
      </c>
      <c r="AU4132" s="57">
        <v>0.68822916666666656</v>
      </c>
      <c r="AV4132" s="55" t="s">
        <v>1345</v>
      </c>
      <c r="AW4132" s="55" t="s">
        <v>1345</v>
      </c>
      <c r="AX4132" s="55" t="s">
        <v>1346</v>
      </c>
      <c r="CB4132" s="55" t="s">
        <v>3150</v>
      </c>
    </row>
    <row r="4133" spans="1:80">
      <c r="A4133" s="55" t="s">
        <v>18033</v>
      </c>
      <c r="B4133" s="55">
        <v>2</v>
      </c>
      <c r="C4133" s="55" t="s">
        <v>18034</v>
      </c>
      <c r="D4133" s="55" t="s">
        <v>18035</v>
      </c>
      <c r="E4133" s="55">
        <v>0</v>
      </c>
      <c r="F4133" s="55">
        <v>1</v>
      </c>
      <c r="G4133" s="56">
        <v>44456</v>
      </c>
      <c r="H4133" s="56">
        <v>44456</v>
      </c>
      <c r="I4133" s="56">
        <v>44456</v>
      </c>
      <c r="J4133" s="55">
        <v>0</v>
      </c>
      <c r="L4133" s="56">
        <v>44433</v>
      </c>
      <c r="M4133" s="56">
        <v>44456</v>
      </c>
      <c r="N4133" s="55">
        <v>1</v>
      </c>
      <c r="O4133" s="55">
        <v>0</v>
      </c>
      <c r="P4133" s="55">
        <v>0</v>
      </c>
      <c r="R4133" s="55">
        <v>0</v>
      </c>
      <c r="T4133" s="55">
        <v>5210383009</v>
      </c>
      <c r="U4133" s="55" t="s">
        <v>18036</v>
      </c>
      <c r="V4133" s="55" t="s">
        <v>18034</v>
      </c>
      <c r="W4133" s="55" t="s">
        <v>1336</v>
      </c>
      <c r="X4133" s="55" t="s">
        <v>1336</v>
      </c>
      <c r="Y4133" s="55">
        <v>0</v>
      </c>
      <c r="Z4133" s="55" t="s">
        <v>1419</v>
      </c>
      <c r="AA4133" s="55" t="s">
        <v>1338</v>
      </c>
      <c r="AB4133" s="55">
        <v>451.5</v>
      </c>
      <c r="AC4133" s="55">
        <v>451.5</v>
      </c>
      <c r="AD4133" s="55">
        <v>0</v>
      </c>
      <c r="AE4133" s="55" t="s">
        <v>1339</v>
      </c>
      <c r="AF4133" s="55" t="s">
        <v>3146</v>
      </c>
      <c r="AG4133" s="55" t="s">
        <v>3147</v>
      </c>
      <c r="AH4133" s="55" t="s">
        <v>1235</v>
      </c>
      <c r="AJ4133" s="55" t="s">
        <v>18035</v>
      </c>
      <c r="AK4133" s="55">
        <v>0</v>
      </c>
      <c r="AL4133" s="55" t="s">
        <v>1742</v>
      </c>
      <c r="AN4133" s="55">
        <v>6</v>
      </c>
      <c r="AO4133" s="55" t="s">
        <v>18037</v>
      </c>
      <c r="AR4133" s="56">
        <v>44433</v>
      </c>
      <c r="AS4133" s="57">
        <v>0.47961805555555559</v>
      </c>
      <c r="AT4133" s="56">
        <v>44433</v>
      </c>
      <c r="AU4133" s="57">
        <v>0.5244212962962963</v>
      </c>
      <c r="AV4133" s="55" t="s">
        <v>1345</v>
      </c>
      <c r="AW4133" s="55" t="s">
        <v>1345</v>
      </c>
      <c r="AX4133" s="55" t="s">
        <v>1346</v>
      </c>
      <c r="CB4133" s="55" t="s">
        <v>3150</v>
      </c>
    </row>
    <row r="4134" spans="1:80">
      <c r="A4134" s="55" t="s">
        <v>18038</v>
      </c>
      <c r="B4134" s="55">
        <v>2</v>
      </c>
      <c r="C4134" s="55" t="s">
        <v>18039</v>
      </c>
      <c r="D4134" s="55" t="s">
        <v>18040</v>
      </c>
      <c r="E4134" s="55">
        <v>0</v>
      </c>
      <c r="F4134" s="55">
        <v>1</v>
      </c>
      <c r="G4134" s="56">
        <v>44347</v>
      </c>
      <c r="H4134" s="56">
        <v>44347</v>
      </c>
      <c r="I4134" s="56">
        <v>44347</v>
      </c>
      <c r="J4134" s="55">
        <v>1</v>
      </c>
      <c r="K4134" s="56">
        <v>44431</v>
      </c>
      <c r="L4134" s="56">
        <v>44316</v>
      </c>
      <c r="M4134" s="56">
        <v>44347</v>
      </c>
      <c r="N4134" s="55">
        <v>1</v>
      </c>
      <c r="O4134" s="55">
        <v>1</v>
      </c>
      <c r="P4134" s="55">
        <v>1</v>
      </c>
      <c r="Q4134" s="56">
        <v>44432</v>
      </c>
      <c r="R4134" s="55">
        <v>0</v>
      </c>
      <c r="T4134" s="55">
        <v>5181270001</v>
      </c>
      <c r="U4134" s="55" t="s">
        <v>18041</v>
      </c>
      <c r="V4134" s="55" t="s">
        <v>18039</v>
      </c>
      <c r="W4134" s="55" t="s">
        <v>1336</v>
      </c>
      <c r="X4134" s="55" t="s">
        <v>1336</v>
      </c>
      <c r="Y4134" s="55">
        <v>0</v>
      </c>
      <c r="Z4134" s="55" t="s">
        <v>1419</v>
      </c>
      <c r="AA4134" s="55" t="s">
        <v>1338</v>
      </c>
      <c r="AB4134" s="55">
        <v>1365</v>
      </c>
      <c r="AC4134" s="55">
        <v>1365</v>
      </c>
      <c r="AD4134" s="55">
        <v>0</v>
      </c>
      <c r="AE4134" s="55" t="s">
        <v>1339</v>
      </c>
      <c r="AF4134" s="55" t="s">
        <v>3146</v>
      </c>
      <c r="AG4134" s="55" t="s">
        <v>3147</v>
      </c>
      <c r="AH4134" s="55" t="s">
        <v>1235</v>
      </c>
      <c r="AJ4134" s="55" t="s">
        <v>18040</v>
      </c>
      <c r="AK4134" s="55">
        <v>0</v>
      </c>
      <c r="AL4134" s="55" t="s">
        <v>1742</v>
      </c>
      <c r="AN4134" s="55">
        <v>4</v>
      </c>
      <c r="AO4134" s="55" t="s">
        <v>18042</v>
      </c>
      <c r="AR4134" s="56">
        <v>44316</v>
      </c>
      <c r="AS4134" s="57">
        <v>0.38768518518518519</v>
      </c>
      <c r="AT4134" s="56">
        <v>44431</v>
      </c>
      <c r="AU4134" s="57">
        <v>0.68822916666666656</v>
      </c>
      <c r="AV4134" s="55" t="s">
        <v>1345</v>
      </c>
      <c r="AW4134" s="55" t="s">
        <v>1345</v>
      </c>
      <c r="AX4134" s="55" t="s">
        <v>1346</v>
      </c>
      <c r="CB4134" s="55" t="s">
        <v>3150</v>
      </c>
    </row>
    <row r="4135" spans="1:80">
      <c r="A4135" s="55" t="s">
        <v>18043</v>
      </c>
      <c r="B4135" s="55">
        <v>2</v>
      </c>
      <c r="C4135" s="55" t="s">
        <v>18044</v>
      </c>
      <c r="D4135" s="55" t="s">
        <v>18045</v>
      </c>
      <c r="E4135" s="55">
        <v>0</v>
      </c>
      <c r="F4135" s="55">
        <v>1</v>
      </c>
      <c r="G4135" s="56">
        <v>44456</v>
      </c>
      <c r="H4135" s="56">
        <v>44456</v>
      </c>
      <c r="I4135" s="56">
        <v>44456</v>
      </c>
      <c r="J4135" s="55">
        <v>0</v>
      </c>
      <c r="L4135" s="56">
        <v>44433</v>
      </c>
      <c r="M4135" s="56">
        <v>44456</v>
      </c>
      <c r="N4135" s="55">
        <v>1</v>
      </c>
      <c r="O4135" s="55">
        <v>0</v>
      </c>
      <c r="P4135" s="55">
        <v>0</v>
      </c>
      <c r="R4135" s="55">
        <v>0</v>
      </c>
      <c r="T4135" s="55">
        <v>5210386001</v>
      </c>
      <c r="U4135" s="55" t="s">
        <v>18046</v>
      </c>
      <c r="V4135" s="55" t="s">
        <v>18044</v>
      </c>
      <c r="W4135" s="55" t="s">
        <v>1336</v>
      </c>
      <c r="X4135" s="55" t="s">
        <v>1336</v>
      </c>
      <c r="Y4135" s="55">
        <v>0</v>
      </c>
      <c r="Z4135" s="55" t="s">
        <v>1419</v>
      </c>
      <c r="AA4135" s="55" t="s">
        <v>1338</v>
      </c>
      <c r="AB4135" s="55">
        <v>945</v>
      </c>
      <c r="AC4135" s="55">
        <v>945</v>
      </c>
      <c r="AD4135" s="55">
        <v>0</v>
      </c>
      <c r="AE4135" s="55" t="s">
        <v>1339</v>
      </c>
      <c r="AF4135" s="55" t="s">
        <v>3146</v>
      </c>
      <c r="AG4135" s="55" t="s">
        <v>3147</v>
      </c>
      <c r="AH4135" s="55" t="s">
        <v>1235</v>
      </c>
      <c r="AJ4135" s="55" t="s">
        <v>18045</v>
      </c>
      <c r="AK4135" s="55">
        <v>0</v>
      </c>
      <c r="AL4135" s="55" t="s">
        <v>1742</v>
      </c>
      <c r="AN4135" s="55">
        <v>6</v>
      </c>
      <c r="AO4135" s="55" t="s">
        <v>18047</v>
      </c>
      <c r="AR4135" s="56">
        <v>44433</v>
      </c>
      <c r="AS4135" s="57">
        <v>0.47960648148148149</v>
      </c>
      <c r="AT4135" s="56">
        <v>44433</v>
      </c>
      <c r="AU4135" s="57">
        <v>0.5244212962962963</v>
      </c>
      <c r="AV4135" s="55" t="s">
        <v>1345</v>
      </c>
      <c r="AW4135" s="55" t="s">
        <v>1345</v>
      </c>
      <c r="AX4135" s="55" t="s">
        <v>1346</v>
      </c>
      <c r="CB4135" s="55" t="s">
        <v>3150</v>
      </c>
    </row>
    <row r="4136" spans="1:80">
      <c r="A4136" s="55" t="s">
        <v>18048</v>
      </c>
      <c r="B4136" s="55">
        <v>2</v>
      </c>
      <c r="C4136" s="55" t="s">
        <v>18049</v>
      </c>
      <c r="D4136" s="55" t="s">
        <v>18050</v>
      </c>
      <c r="E4136" s="55">
        <v>0</v>
      </c>
      <c r="F4136" s="55">
        <v>0</v>
      </c>
      <c r="G4136" s="56">
        <v>44347</v>
      </c>
      <c r="H4136" s="56">
        <v>44347</v>
      </c>
      <c r="I4136" s="56">
        <v>44347</v>
      </c>
      <c r="J4136" s="55">
        <v>0</v>
      </c>
      <c r="L4136" s="56">
        <v>44307</v>
      </c>
      <c r="M4136" s="56">
        <v>44347</v>
      </c>
      <c r="N4136" s="55">
        <v>0</v>
      </c>
      <c r="O4136" s="55">
        <v>0</v>
      </c>
      <c r="P4136" s="55">
        <v>0</v>
      </c>
      <c r="R4136" s="55">
        <v>0</v>
      </c>
      <c r="T4136" s="55">
        <v>5190863008</v>
      </c>
      <c r="U4136" s="55" t="s">
        <v>18051</v>
      </c>
      <c r="V4136" s="55" t="s">
        <v>18049</v>
      </c>
      <c r="W4136" s="55" t="s">
        <v>1336</v>
      </c>
      <c r="X4136" s="55" t="s">
        <v>1336</v>
      </c>
      <c r="Y4136" s="55">
        <v>0</v>
      </c>
      <c r="Z4136" s="55" t="s">
        <v>1419</v>
      </c>
      <c r="AA4136" s="55" t="s">
        <v>1338</v>
      </c>
      <c r="AB4136" s="55">
        <v>6615</v>
      </c>
      <c r="AC4136" s="55">
        <v>6615</v>
      </c>
      <c r="AD4136" s="55">
        <v>0</v>
      </c>
      <c r="AE4136" s="55" t="s">
        <v>1339</v>
      </c>
      <c r="AF4136" s="55" t="s">
        <v>3146</v>
      </c>
      <c r="AG4136" s="55" t="s">
        <v>3147</v>
      </c>
      <c r="AH4136" s="55" t="s">
        <v>1235</v>
      </c>
      <c r="AJ4136" s="55" t="s">
        <v>18050</v>
      </c>
      <c r="AK4136" s="55">
        <v>0</v>
      </c>
      <c r="AL4136" s="55" t="s">
        <v>18052</v>
      </c>
      <c r="AN4136" s="55">
        <v>3</v>
      </c>
      <c r="AO4136" s="55" t="s">
        <v>18053</v>
      </c>
      <c r="AR4136" s="56">
        <v>44307</v>
      </c>
      <c r="AS4136" s="57">
        <v>0.41537037037037039</v>
      </c>
      <c r="AT4136" s="56">
        <v>44375</v>
      </c>
      <c r="AU4136" s="57">
        <v>0.77329861111111109</v>
      </c>
      <c r="AV4136" s="55" t="s">
        <v>1345</v>
      </c>
      <c r="AW4136" s="55" t="s">
        <v>3374</v>
      </c>
      <c r="AX4136" s="55" t="s">
        <v>2167</v>
      </c>
      <c r="CB4136" s="55" t="s">
        <v>3150</v>
      </c>
    </row>
    <row r="4137" spans="1:80">
      <c r="A4137" s="55" t="s">
        <v>18054</v>
      </c>
      <c r="B4137" s="55">
        <v>2</v>
      </c>
      <c r="C4137" s="55" t="s">
        <v>18055</v>
      </c>
      <c r="D4137" s="55" t="s">
        <v>18056</v>
      </c>
      <c r="E4137" s="55">
        <v>0</v>
      </c>
      <c r="F4137" s="55">
        <v>1</v>
      </c>
      <c r="G4137" s="56">
        <v>44377</v>
      </c>
      <c r="H4137" s="56">
        <v>44377</v>
      </c>
      <c r="I4137" s="56">
        <v>44377</v>
      </c>
      <c r="J4137" s="55">
        <v>1</v>
      </c>
      <c r="K4137" s="56">
        <v>44432</v>
      </c>
      <c r="L4137" s="56">
        <v>44375</v>
      </c>
      <c r="M4137" s="56">
        <v>44377</v>
      </c>
      <c r="N4137" s="55">
        <v>1</v>
      </c>
      <c r="O4137" s="55">
        <v>1</v>
      </c>
      <c r="P4137" s="55">
        <v>1</v>
      </c>
      <c r="Q4137" s="56">
        <v>44433</v>
      </c>
      <c r="R4137" s="55">
        <v>0</v>
      </c>
      <c r="T4137" s="55">
        <v>5205924001</v>
      </c>
      <c r="U4137" s="55" t="s">
        <v>18057</v>
      </c>
      <c r="V4137" s="55" t="s">
        <v>18055</v>
      </c>
      <c r="W4137" s="55" t="s">
        <v>1336</v>
      </c>
      <c r="X4137" s="55" t="s">
        <v>1336</v>
      </c>
      <c r="Y4137" s="55">
        <v>0</v>
      </c>
      <c r="Z4137" s="55" t="s">
        <v>1419</v>
      </c>
      <c r="AA4137" s="55" t="s">
        <v>1338</v>
      </c>
      <c r="AB4137" s="55">
        <v>7245</v>
      </c>
      <c r="AC4137" s="55">
        <v>7245</v>
      </c>
      <c r="AD4137" s="55">
        <v>0</v>
      </c>
      <c r="AE4137" s="55" t="s">
        <v>1339</v>
      </c>
      <c r="AF4137" s="55" t="s">
        <v>3146</v>
      </c>
      <c r="AG4137" s="55" t="s">
        <v>3147</v>
      </c>
      <c r="AH4137" s="55" t="s">
        <v>1235</v>
      </c>
      <c r="AJ4137" s="55" t="s">
        <v>18056</v>
      </c>
      <c r="AK4137" s="55">
        <v>0</v>
      </c>
      <c r="AL4137" s="55" t="s">
        <v>18052</v>
      </c>
      <c r="AN4137" s="55">
        <v>5</v>
      </c>
      <c r="AO4137" s="55" t="s">
        <v>18058</v>
      </c>
      <c r="AR4137" s="56">
        <v>44375</v>
      </c>
      <c r="AS4137" s="57">
        <v>0.36601851851851852</v>
      </c>
      <c r="AT4137" s="56">
        <v>44432</v>
      </c>
      <c r="AU4137" s="57">
        <v>0.67834490740740738</v>
      </c>
      <c r="AV4137" s="55" t="s">
        <v>1345</v>
      </c>
      <c r="AW4137" s="55" t="s">
        <v>1345</v>
      </c>
      <c r="AX4137" s="55" t="s">
        <v>1346</v>
      </c>
      <c r="CB4137" s="55" t="s">
        <v>3150</v>
      </c>
    </row>
    <row r="4138" spans="1:80">
      <c r="A4138" s="55" t="s">
        <v>18059</v>
      </c>
      <c r="B4138" s="55">
        <v>2</v>
      </c>
      <c r="C4138" s="55" t="s">
        <v>18060</v>
      </c>
      <c r="D4138" s="55" t="s">
        <v>18061</v>
      </c>
      <c r="E4138" s="55">
        <v>0</v>
      </c>
      <c r="F4138" s="55">
        <v>1</v>
      </c>
      <c r="G4138" s="56">
        <v>44445</v>
      </c>
      <c r="H4138" s="56">
        <v>44445</v>
      </c>
      <c r="I4138" s="56">
        <v>44445</v>
      </c>
      <c r="J4138" s="55">
        <v>1</v>
      </c>
      <c r="K4138" s="56">
        <v>44482</v>
      </c>
      <c r="L4138" s="56">
        <v>44419</v>
      </c>
      <c r="M4138" s="56">
        <v>44445</v>
      </c>
      <c r="N4138" s="55">
        <v>1</v>
      </c>
      <c r="O4138" s="55">
        <v>1</v>
      </c>
      <c r="P4138" s="55">
        <v>0</v>
      </c>
      <c r="R4138" s="55">
        <v>0</v>
      </c>
      <c r="T4138" s="55">
        <v>5216516008</v>
      </c>
      <c r="U4138" s="55" t="s">
        <v>18062</v>
      </c>
      <c r="V4138" s="55" t="s">
        <v>18060</v>
      </c>
      <c r="W4138" s="55" t="s">
        <v>1336</v>
      </c>
      <c r="X4138" s="55" t="s">
        <v>1336</v>
      </c>
      <c r="Y4138" s="55">
        <v>0</v>
      </c>
      <c r="Z4138" s="55" t="s">
        <v>1419</v>
      </c>
      <c r="AA4138" s="55" t="s">
        <v>1338</v>
      </c>
      <c r="AB4138" s="55">
        <v>105</v>
      </c>
      <c r="AC4138" s="55">
        <v>105</v>
      </c>
      <c r="AD4138" s="55">
        <v>0</v>
      </c>
      <c r="AE4138" s="55" t="s">
        <v>1339</v>
      </c>
      <c r="AF4138" s="55" t="s">
        <v>3146</v>
      </c>
      <c r="AG4138" s="55" t="s">
        <v>3147</v>
      </c>
      <c r="AH4138" s="55" t="s">
        <v>1235</v>
      </c>
      <c r="AJ4138" s="55" t="s">
        <v>18061</v>
      </c>
      <c r="AK4138" s="55">
        <v>0</v>
      </c>
      <c r="AL4138" s="55" t="s">
        <v>18052</v>
      </c>
      <c r="AN4138" s="55">
        <v>6</v>
      </c>
      <c r="AO4138" s="55" t="s">
        <v>18063</v>
      </c>
      <c r="AR4138" s="56">
        <v>44419</v>
      </c>
      <c r="AS4138" s="57">
        <v>0.46755787037037039</v>
      </c>
      <c r="AT4138" s="56">
        <v>44482</v>
      </c>
      <c r="AU4138" s="57">
        <v>0.75489583333333332</v>
      </c>
      <c r="AV4138" s="55" t="s">
        <v>1345</v>
      </c>
      <c r="AW4138" s="55" t="s">
        <v>1345</v>
      </c>
      <c r="AX4138" s="55" t="s">
        <v>1346</v>
      </c>
      <c r="CB4138" s="55" t="s">
        <v>3150</v>
      </c>
    </row>
    <row r="4139" spans="1:80">
      <c r="A4139" s="55" t="s">
        <v>18064</v>
      </c>
      <c r="B4139" s="55">
        <v>2</v>
      </c>
      <c r="C4139" s="55" t="s">
        <v>18065</v>
      </c>
      <c r="D4139" s="55" t="s">
        <v>18066</v>
      </c>
      <c r="E4139" s="55">
        <v>0</v>
      </c>
      <c r="F4139" s="55">
        <v>0</v>
      </c>
      <c r="G4139" s="56">
        <v>44347</v>
      </c>
      <c r="H4139" s="56">
        <v>44347</v>
      </c>
      <c r="I4139" s="56">
        <v>44347</v>
      </c>
      <c r="J4139" s="55">
        <v>0</v>
      </c>
      <c r="L4139" s="56">
        <v>44307</v>
      </c>
      <c r="M4139" s="56">
        <v>44347</v>
      </c>
      <c r="N4139" s="55">
        <v>0</v>
      </c>
      <c r="O4139" s="55">
        <v>0</v>
      </c>
      <c r="P4139" s="55">
        <v>0</v>
      </c>
      <c r="R4139" s="55">
        <v>0</v>
      </c>
      <c r="T4139" s="55">
        <v>5190865002</v>
      </c>
      <c r="U4139" s="55" t="s">
        <v>18067</v>
      </c>
      <c r="V4139" s="55" t="s">
        <v>18065</v>
      </c>
      <c r="W4139" s="55" t="s">
        <v>1336</v>
      </c>
      <c r="X4139" s="55" t="s">
        <v>1336</v>
      </c>
      <c r="Y4139" s="55">
        <v>0</v>
      </c>
      <c r="Z4139" s="55" t="s">
        <v>1419</v>
      </c>
      <c r="AA4139" s="55" t="s">
        <v>1338</v>
      </c>
      <c r="AB4139" s="55">
        <v>6825</v>
      </c>
      <c r="AC4139" s="55">
        <v>6825</v>
      </c>
      <c r="AD4139" s="55">
        <v>0</v>
      </c>
      <c r="AE4139" s="55" t="s">
        <v>1339</v>
      </c>
      <c r="AF4139" s="55" t="s">
        <v>3146</v>
      </c>
      <c r="AG4139" s="55" t="s">
        <v>3147</v>
      </c>
      <c r="AH4139" s="55" t="s">
        <v>1235</v>
      </c>
      <c r="AJ4139" s="55" t="s">
        <v>18066</v>
      </c>
      <c r="AK4139" s="55">
        <v>0</v>
      </c>
      <c r="AL4139" s="55" t="s">
        <v>18052</v>
      </c>
      <c r="AN4139" s="55">
        <v>3</v>
      </c>
      <c r="AO4139" s="55" t="s">
        <v>18068</v>
      </c>
      <c r="AR4139" s="56">
        <v>44307</v>
      </c>
      <c r="AS4139" s="57">
        <v>0.41523148148148148</v>
      </c>
      <c r="AT4139" s="56">
        <v>44375</v>
      </c>
      <c r="AU4139" s="57">
        <v>0.77113425925925927</v>
      </c>
      <c r="AV4139" s="55" t="s">
        <v>1345</v>
      </c>
      <c r="AW4139" s="55" t="s">
        <v>3374</v>
      </c>
      <c r="AX4139" s="55" t="s">
        <v>2167</v>
      </c>
      <c r="CB4139" s="55" t="s">
        <v>3150</v>
      </c>
    </row>
    <row r="4140" spans="1:80">
      <c r="A4140" s="55" t="s">
        <v>18069</v>
      </c>
      <c r="B4140" s="55">
        <v>2</v>
      </c>
      <c r="C4140" s="55" t="s">
        <v>18070</v>
      </c>
      <c r="D4140" s="55" t="s">
        <v>18071</v>
      </c>
      <c r="E4140" s="55">
        <v>0</v>
      </c>
      <c r="F4140" s="55">
        <v>1</v>
      </c>
      <c r="G4140" s="56">
        <v>44377</v>
      </c>
      <c r="H4140" s="56">
        <v>44377</v>
      </c>
      <c r="I4140" s="56">
        <v>44377</v>
      </c>
      <c r="J4140" s="55">
        <v>1</v>
      </c>
      <c r="K4140" s="56">
        <v>44432</v>
      </c>
      <c r="L4140" s="56">
        <v>44375</v>
      </c>
      <c r="M4140" s="56">
        <v>44377</v>
      </c>
      <c r="N4140" s="55">
        <v>1</v>
      </c>
      <c r="O4140" s="55">
        <v>1</v>
      </c>
      <c r="P4140" s="55">
        <v>1</v>
      </c>
      <c r="Q4140" s="56">
        <v>44433</v>
      </c>
      <c r="R4140" s="55">
        <v>0</v>
      </c>
      <c r="T4140" s="55">
        <v>5205926005</v>
      </c>
      <c r="U4140" s="55" t="s">
        <v>18072</v>
      </c>
      <c r="V4140" s="55" t="s">
        <v>18070</v>
      </c>
      <c r="W4140" s="55" t="s">
        <v>1336</v>
      </c>
      <c r="X4140" s="55" t="s">
        <v>1336</v>
      </c>
      <c r="Y4140" s="55">
        <v>0</v>
      </c>
      <c r="Z4140" s="55" t="s">
        <v>1419</v>
      </c>
      <c r="AA4140" s="55" t="s">
        <v>1338</v>
      </c>
      <c r="AB4140" s="55">
        <v>7560</v>
      </c>
      <c r="AC4140" s="55">
        <v>7560</v>
      </c>
      <c r="AD4140" s="55">
        <v>0</v>
      </c>
      <c r="AE4140" s="55" t="s">
        <v>1339</v>
      </c>
      <c r="AF4140" s="55" t="s">
        <v>3146</v>
      </c>
      <c r="AG4140" s="55" t="s">
        <v>3147</v>
      </c>
      <c r="AH4140" s="55" t="s">
        <v>1235</v>
      </c>
      <c r="AJ4140" s="55" t="s">
        <v>18071</v>
      </c>
      <c r="AK4140" s="55">
        <v>0</v>
      </c>
      <c r="AL4140" s="55" t="s">
        <v>18052</v>
      </c>
      <c r="AN4140" s="55">
        <v>5</v>
      </c>
      <c r="AO4140" s="55" t="s">
        <v>18073</v>
      </c>
      <c r="AR4140" s="56">
        <v>44375</v>
      </c>
      <c r="AS4140" s="57">
        <v>0.36591435185185189</v>
      </c>
      <c r="AT4140" s="56">
        <v>44432</v>
      </c>
      <c r="AU4140" s="57">
        <v>0.67834490740740738</v>
      </c>
      <c r="AV4140" s="55" t="s">
        <v>1345</v>
      </c>
      <c r="AW4140" s="55" t="s">
        <v>1345</v>
      </c>
      <c r="AX4140" s="55" t="s">
        <v>1346</v>
      </c>
      <c r="CB4140" s="55" t="s">
        <v>3150</v>
      </c>
    </row>
    <row r="4141" spans="1:80">
      <c r="A4141" s="55" t="s">
        <v>18074</v>
      </c>
      <c r="B4141" s="55">
        <v>2</v>
      </c>
      <c r="C4141" s="55" t="s">
        <v>18075</v>
      </c>
      <c r="D4141" s="55" t="s">
        <v>18076</v>
      </c>
      <c r="E4141" s="55">
        <v>0</v>
      </c>
      <c r="F4141" s="55">
        <v>1</v>
      </c>
      <c r="G4141" s="56">
        <v>44445</v>
      </c>
      <c r="H4141" s="56">
        <v>44445</v>
      </c>
      <c r="I4141" s="56">
        <v>44445</v>
      </c>
      <c r="J4141" s="55">
        <v>1</v>
      </c>
      <c r="K4141" s="56">
        <v>44482</v>
      </c>
      <c r="L4141" s="56">
        <v>44419</v>
      </c>
      <c r="M4141" s="56">
        <v>44445</v>
      </c>
      <c r="N4141" s="55">
        <v>1</v>
      </c>
      <c r="O4141" s="55">
        <v>1</v>
      </c>
      <c r="P4141" s="55">
        <v>0</v>
      </c>
      <c r="R4141" s="55">
        <v>0</v>
      </c>
      <c r="T4141" s="55">
        <v>5216517005</v>
      </c>
      <c r="U4141" s="55" t="s">
        <v>18077</v>
      </c>
      <c r="V4141" s="55" t="s">
        <v>18075</v>
      </c>
      <c r="W4141" s="55" t="s">
        <v>1336</v>
      </c>
      <c r="X4141" s="55" t="s">
        <v>1336</v>
      </c>
      <c r="Y4141" s="55">
        <v>0</v>
      </c>
      <c r="Z4141" s="55" t="s">
        <v>1419</v>
      </c>
      <c r="AA4141" s="55" t="s">
        <v>1338</v>
      </c>
      <c r="AB4141" s="55">
        <v>945</v>
      </c>
      <c r="AC4141" s="55">
        <v>945</v>
      </c>
      <c r="AD4141" s="55">
        <v>0</v>
      </c>
      <c r="AE4141" s="55" t="s">
        <v>1339</v>
      </c>
      <c r="AF4141" s="55" t="s">
        <v>3146</v>
      </c>
      <c r="AG4141" s="55" t="s">
        <v>3147</v>
      </c>
      <c r="AH4141" s="55" t="s">
        <v>1235</v>
      </c>
      <c r="AJ4141" s="55" t="s">
        <v>18076</v>
      </c>
      <c r="AK4141" s="55">
        <v>0</v>
      </c>
      <c r="AL4141" s="55" t="s">
        <v>18052</v>
      </c>
      <c r="AN4141" s="55">
        <v>6</v>
      </c>
      <c r="AO4141" s="55" t="s">
        <v>18078</v>
      </c>
      <c r="AR4141" s="56">
        <v>44419</v>
      </c>
      <c r="AS4141" s="57">
        <v>0.46740740740740744</v>
      </c>
      <c r="AT4141" s="56">
        <v>44482</v>
      </c>
      <c r="AU4141" s="57">
        <v>0.75489583333333332</v>
      </c>
      <c r="AV4141" s="55" t="s">
        <v>1345</v>
      </c>
      <c r="AW4141" s="55" t="s">
        <v>1345</v>
      </c>
      <c r="AX4141" s="55" t="s">
        <v>1346</v>
      </c>
      <c r="CB4141" s="55" t="s">
        <v>3150</v>
      </c>
    </row>
    <row r="4142" spans="1:80">
      <c r="A4142" s="55" t="s">
        <v>18079</v>
      </c>
      <c r="B4142" s="55">
        <v>2</v>
      </c>
      <c r="C4142" s="55" t="s">
        <v>18080</v>
      </c>
      <c r="D4142" s="55" t="s">
        <v>18081</v>
      </c>
      <c r="E4142" s="55">
        <v>0</v>
      </c>
      <c r="F4142" s="55">
        <v>1</v>
      </c>
      <c r="G4142" s="56">
        <v>44530</v>
      </c>
      <c r="H4142" s="56">
        <v>44530</v>
      </c>
      <c r="I4142" s="56">
        <v>44531</v>
      </c>
      <c r="J4142" s="55">
        <v>0</v>
      </c>
      <c r="L4142" s="56">
        <v>44473</v>
      </c>
      <c r="M4142" s="56">
        <v>44530</v>
      </c>
      <c r="N4142" s="55">
        <v>1</v>
      </c>
      <c r="O4142" s="55">
        <v>0</v>
      </c>
      <c r="P4142" s="55">
        <v>0</v>
      </c>
      <c r="R4142" s="55">
        <v>0</v>
      </c>
      <c r="T4142" s="55">
        <v>5218580002</v>
      </c>
      <c r="U4142" s="55" t="s">
        <v>18082</v>
      </c>
      <c r="V4142" s="55" t="s">
        <v>18080</v>
      </c>
      <c r="W4142" s="55" t="s">
        <v>1336</v>
      </c>
      <c r="X4142" s="55" t="s">
        <v>1336</v>
      </c>
      <c r="Y4142" s="55">
        <v>0</v>
      </c>
      <c r="Z4142" s="55" t="s">
        <v>1419</v>
      </c>
      <c r="AA4142" s="55" t="s">
        <v>1338</v>
      </c>
      <c r="AB4142" s="55">
        <v>735</v>
      </c>
      <c r="AC4142" s="55">
        <v>735</v>
      </c>
      <c r="AD4142" s="55">
        <v>0</v>
      </c>
      <c r="AE4142" s="55" t="s">
        <v>1339</v>
      </c>
      <c r="AF4142" s="55" t="s">
        <v>3146</v>
      </c>
      <c r="AG4142" s="55" t="s">
        <v>3147</v>
      </c>
      <c r="AH4142" s="55" t="s">
        <v>1235</v>
      </c>
      <c r="AJ4142" s="55" t="s">
        <v>18081</v>
      </c>
      <c r="AK4142" s="55">
        <v>0</v>
      </c>
      <c r="AL4142" s="55" t="s">
        <v>18052</v>
      </c>
      <c r="AN4142" s="55">
        <v>7</v>
      </c>
      <c r="AO4142" s="55" t="s">
        <v>18083</v>
      </c>
      <c r="AR4142" s="56">
        <v>44473</v>
      </c>
      <c r="AS4142" s="57">
        <v>0.48797453703703703</v>
      </c>
      <c r="AT4142" s="56">
        <v>44473</v>
      </c>
      <c r="AU4142" s="57">
        <v>0.64902777777777776</v>
      </c>
      <c r="AV4142" s="55" t="s">
        <v>1345</v>
      </c>
      <c r="AW4142" s="55" t="s">
        <v>1345</v>
      </c>
      <c r="AX4142" s="55" t="s">
        <v>1346</v>
      </c>
      <c r="CB4142" s="55" t="s">
        <v>3150</v>
      </c>
    </row>
    <row r="4143" spans="1:80">
      <c r="A4143" s="55" t="s">
        <v>18084</v>
      </c>
      <c r="B4143" s="55">
        <v>2</v>
      </c>
      <c r="C4143" s="55" t="s">
        <v>18085</v>
      </c>
      <c r="D4143" s="55" t="s">
        <v>18086</v>
      </c>
      <c r="E4143" s="55">
        <v>0</v>
      </c>
      <c r="F4143" s="55">
        <v>0</v>
      </c>
      <c r="G4143" s="56">
        <v>44347</v>
      </c>
      <c r="H4143" s="56">
        <v>44347</v>
      </c>
      <c r="I4143" s="56">
        <v>44347</v>
      </c>
      <c r="J4143" s="55">
        <v>0</v>
      </c>
      <c r="L4143" s="56">
        <v>44307</v>
      </c>
      <c r="M4143" s="56">
        <v>44347</v>
      </c>
      <c r="N4143" s="55">
        <v>0</v>
      </c>
      <c r="O4143" s="55">
        <v>0</v>
      </c>
      <c r="P4143" s="55">
        <v>0</v>
      </c>
      <c r="R4143" s="55">
        <v>0</v>
      </c>
      <c r="T4143" s="55">
        <v>5190862001</v>
      </c>
      <c r="U4143" s="55" t="s">
        <v>18087</v>
      </c>
      <c r="V4143" s="55" t="s">
        <v>18085</v>
      </c>
      <c r="W4143" s="55" t="s">
        <v>1336</v>
      </c>
      <c r="X4143" s="55" t="s">
        <v>1336</v>
      </c>
      <c r="Y4143" s="55">
        <v>0</v>
      </c>
      <c r="Z4143" s="55" t="s">
        <v>1419</v>
      </c>
      <c r="AA4143" s="55" t="s">
        <v>1338</v>
      </c>
      <c r="AB4143" s="55">
        <v>6195</v>
      </c>
      <c r="AC4143" s="55">
        <v>6195</v>
      </c>
      <c r="AD4143" s="55">
        <v>0</v>
      </c>
      <c r="AE4143" s="55" t="s">
        <v>1339</v>
      </c>
      <c r="AF4143" s="55" t="s">
        <v>3146</v>
      </c>
      <c r="AG4143" s="55" t="s">
        <v>3147</v>
      </c>
      <c r="AH4143" s="55" t="s">
        <v>1235</v>
      </c>
      <c r="AJ4143" s="55" t="s">
        <v>18086</v>
      </c>
      <c r="AK4143" s="55">
        <v>0</v>
      </c>
      <c r="AL4143" s="55" t="s">
        <v>18052</v>
      </c>
      <c r="AN4143" s="55">
        <v>3</v>
      </c>
      <c r="AO4143" s="55" t="s">
        <v>18088</v>
      </c>
      <c r="AR4143" s="56">
        <v>44307</v>
      </c>
      <c r="AS4143" s="57">
        <v>0.41541666666666671</v>
      </c>
      <c r="AT4143" s="56">
        <v>44375</v>
      </c>
      <c r="AU4143" s="57">
        <v>0.773900462962963</v>
      </c>
      <c r="AV4143" s="55" t="s">
        <v>1345</v>
      </c>
      <c r="AW4143" s="55" t="s">
        <v>3374</v>
      </c>
      <c r="AX4143" s="55" t="s">
        <v>2167</v>
      </c>
      <c r="CB4143" s="55" t="s">
        <v>3150</v>
      </c>
    </row>
    <row r="4144" spans="1:80">
      <c r="A4144" s="55" t="s">
        <v>18089</v>
      </c>
      <c r="B4144" s="55">
        <v>2</v>
      </c>
      <c r="C4144" s="55" t="s">
        <v>18090</v>
      </c>
      <c r="D4144" s="55" t="s">
        <v>18091</v>
      </c>
      <c r="E4144" s="55">
        <v>0</v>
      </c>
      <c r="F4144" s="55">
        <v>1</v>
      </c>
      <c r="G4144" s="56">
        <v>44377</v>
      </c>
      <c r="H4144" s="56">
        <v>44377</v>
      </c>
      <c r="I4144" s="56">
        <v>44377</v>
      </c>
      <c r="J4144" s="55">
        <v>1</v>
      </c>
      <c r="K4144" s="56">
        <v>44432</v>
      </c>
      <c r="L4144" s="56">
        <v>44375</v>
      </c>
      <c r="M4144" s="56">
        <v>44377</v>
      </c>
      <c r="N4144" s="55">
        <v>1</v>
      </c>
      <c r="O4144" s="55">
        <v>1</v>
      </c>
      <c r="P4144" s="55">
        <v>1</v>
      </c>
      <c r="Q4144" s="56">
        <v>44433</v>
      </c>
      <c r="R4144" s="55">
        <v>0</v>
      </c>
      <c r="T4144" s="55">
        <v>5205922006</v>
      </c>
      <c r="U4144" s="55" t="s">
        <v>18092</v>
      </c>
      <c r="V4144" s="55" t="s">
        <v>18090</v>
      </c>
      <c r="W4144" s="55" t="s">
        <v>1336</v>
      </c>
      <c r="X4144" s="55" t="s">
        <v>1336</v>
      </c>
      <c r="Y4144" s="55">
        <v>0</v>
      </c>
      <c r="Z4144" s="55" t="s">
        <v>1419</v>
      </c>
      <c r="AA4144" s="55" t="s">
        <v>1338</v>
      </c>
      <c r="AB4144" s="55">
        <v>6195</v>
      </c>
      <c r="AC4144" s="55">
        <v>6195</v>
      </c>
      <c r="AD4144" s="55">
        <v>0</v>
      </c>
      <c r="AE4144" s="55" t="s">
        <v>1339</v>
      </c>
      <c r="AF4144" s="55" t="s">
        <v>3146</v>
      </c>
      <c r="AG4144" s="55" t="s">
        <v>3147</v>
      </c>
      <c r="AH4144" s="55" t="s">
        <v>1235</v>
      </c>
      <c r="AJ4144" s="55" t="s">
        <v>18091</v>
      </c>
      <c r="AK4144" s="55">
        <v>0</v>
      </c>
      <c r="AL4144" s="55" t="s">
        <v>18052</v>
      </c>
      <c r="AN4144" s="55">
        <v>5</v>
      </c>
      <c r="AO4144" s="55" t="s">
        <v>18093</v>
      </c>
      <c r="AR4144" s="56">
        <v>44375</v>
      </c>
      <c r="AS4144" s="57">
        <v>0.36609953703703701</v>
      </c>
      <c r="AT4144" s="56">
        <v>44432</v>
      </c>
      <c r="AU4144" s="57">
        <v>0.67834490740740738</v>
      </c>
      <c r="AV4144" s="55" t="s">
        <v>1345</v>
      </c>
      <c r="AW4144" s="55" t="s">
        <v>1345</v>
      </c>
      <c r="AX4144" s="55" t="s">
        <v>1346</v>
      </c>
      <c r="CB4144" s="55" t="s">
        <v>3150</v>
      </c>
    </row>
    <row r="4145" spans="1:80">
      <c r="A4145" s="55" t="s">
        <v>18094</v>
      </c>
      <c r="B4145" s="55">
        <v>2</v>
      </c>
      <c r="C4145" s="55" t="s">
        <v>18095</v>
      </c>
      <c r="D4145" s="55" t="s">
        <v>18096</v>
      </c>
      <c r="E4145" s="55">
        <v>0</v>
      </c>
      <c r="F4145" s="55">
        <v>1</v>
      </c>
      <c r="G4145" s="56">
        <v>44445</v>
      </c>
      <c r="H4145" s="56">
        <v>44445</v>
      </c>
      <c r="I4145" s="56">
        <v>44445</v>
      </c>
      <c r="J4145" s="55">
        <v>1</v>
      </c>
      <c r="K4145" s="56">
        <v>44482</v>
      </c>
      <c r="L4145" s="56">
        <v>44419</v>
      </c>
      <c r="M4145" s="56">
        <v>44445</v>
      </c>
      <c r="N4145" s="55">
        <v>1</v>
      </c>
      <c r="O4145" s="55">
        <v>1</v>
      </c>
      <c r="P4145" s="55">
        <v>0</v>
      </c>
      <c r="R4145" s="55">
        <v>0</v>
      </c>
      <c r="T4145" s="55">
        <v>5216515001</v>
      </c>
      <c r="U4145" s="55" t="s">
        <v>18097</v>
      </c>
      <c r="V4145" s="55" t="s">
        <v>18095</v>
      </c>
      <c r="W4145" s="55" t="s">
        <v>1336</v>
      </c>
      <c r="X4145" s="55" t="s">
        <v>1336</v>
      </c>
      <c r="Y4145" s="55">
        <v>0</v>
      </c>
      <c r="Z4145" s="55" t="s">
        <v>1419</v>
      </c>
      <c r="AA4145" s="55" t="s">
        <v>1338</v>
      </c>
      <c r="AB4145" s="55">
        <v>105</v>
      </c>
      <c r="AC4145" s="55">
        <v>105</v>
      </c>
      <c r="AD4145" s="55">
        <v>0</v>
      </c>
      <c r="AE4145" s="55" t="s">
        <v>1339</v>
      </c>
      <c r="AF4145" s="55" t="s">
        <v>3146</v>
      </c>
      <c r="AG4145" s="55" t="s">
        <v>3147</v>
      </c>
      <c r="AH4145" s="55" t="s">
        <v>1235</v>
      </c>
      <c r="AJ4145" s="55" t="s">
        <v>18096</v>
      </c>
      <c r="AK4145" s="55">
        <v>0</v>
      </c>
      <c r="AL4145" s="55" t="s">
        <v>18052</v>
      </c>
      <c r="AN4145" s="55">
        <v>6</v>
      </c>
      <c r="AO4145" s="55" t="s">
        <v>18098</v>
      </c>
      <c r="AR4145" s="56">
        <v>44419</v>
      </c>
      <c r="AS4145" s="57">
        <v>0.46773148148148147</v>
      </c>
      <c r="AT4145" s="56">
        <v>44482</v>
      </c>
      <c r="AU4145" s="57">
        <v>0.75490740740740747</v>
      </c>
      <c r="AV4145" s="55" t="s">
        <v>1345</v>
      </c>
      <c r="AW4145" s="55" t="s">
        <v>1345</v>
      </c>
      <c r="AX4145" s="55" t="s">
        <v>1346</v>
      </c>
      <c r="CB4145" s="55" t="s">
        <v>3150</v>
      </c>
    </row>
    <row r="4146" spans="1:80">
      <c r="A4146" s="55" t="s">
        <v>18099</v>
      </c>
      <c r="B4146" s="55">
        <v>2</v>
      </c>
      <c r="C4146" s="55" t="s">
        <v>18100</v>
      </c>
      <c r="D4146" s="55" t="s">
        <v>18101</v>
      </c>
      <c r="E4146" s="55">
        <v>0</v>
      </c>
      <c r="F4146" s="55">
        <v>0</v>
      </c>
      <c r="G4146" s="56">
        <v>44347</v>
      </c>
      <c r="H4146" s="56">
        <v>44347</v>
      </c>
      <c r="I4146" s="56">
        <v>44347</v>
      </c>
      <c r="J4146" s="55">
        <v>0</v>
      </c>
      <c r="L4146" s="56">
        <v>44307</v>
      </c>
      <c r="M4146" s="56">
        <v>44347</v>
      </c>
      <c r="N4146" s="55">
        <v>0</v>
      </c>
      <c r="O4146" s="55">
        <v>0</v>
      </c>
      <c r="P4146" s="55">
        <v>0</v>
      </c>
      <c r="R4146" s="55">
        <v>0</v>
      </c>
      <c r="T4146" s="55">
        <v>5190864005</v>
      </c>
      <c r="U4146" s="55" t="s">
        <v>18102</v>
      </c>
      <c r="V4146" s="55" t="s">
        <v>18100</v>
      </c>
      <c r="W4146" s="55" t="s">
        <v>1336</v>
      </c>
      <c r="X4146" s="55" t="s">
        <v>1336</v>
      </c>
      <c r="Y4146" s="55">
        <v>0</v>
      </c>
      <c r="Z4146" s="55" t="s">
        <v>1419</v>
      </c>
      <c r="AA4146" s="55" t="s">
        <v>1338</v>
      </c>
      <c r="AB4146" s="55">
        <v>5775</v>
      </c>
      <c r="AC4146" s="55">
        <v>5775</v>
      </c>
      <c r="AD4146" s="55">
        <v>0</v>
      </c>
      <c r="AE4146" s="55" t="s">
        <v>1339</v>
      </c>
      <c r="AF4146" s="55" t="s">
        <v>3146</v>
      </c>
      <c r="AG4146" s="55" t="s">
        <v>3147</v>
      </c>
      <c r="AH4146" s="55" t="s">
        <v>1235</v>
      </c>
      <c r="AJ4146" s="55" t="s">
        <v>18101</v>
      </c>
      <c r="AK4146" s="55">
        <v>0</v>
      </c>
      <c r="AL4146" s="55" t="s">
        <v>18052</v>
      </c>
      <c r="AN4146" s="55">
        <v>3</v>
      </c>
      <c r="AO4146" s="55" t="s">
        <v>18103</v>
      </c>
      <c r="AR4146" s="56">
        <v>44307</v>
      </c>
      <c r="AS4146" s="57">
        <v>0.4152777777777778</v>
      </c>
      <c r="AT4146" s="56">
        <v>44375</v>
      </c>
      <c r="AU4146" s="57">
        <v>0.77217592592592599</v>
      </c>
      <c r="AV4146" s="55" t="s">
        <v>1345</v>
      </c>
      <c r="AW4146" s="55" t="s">
        <v>3374</v>
      </c>
      <c r="AX4146" s="55" t="s">
        <v>2167</v>
      </c>
      <c r="CB4146" s="55" t="s">
        <v>3150</v>
      </c>
    </row>
    <row r="4147" spans="1:80">
      <c r="A4147" s="55" t="s">
        <v>18104</v>
      </c>
      <c r="B4147" s="55">
        <v>2</v>
      </c>
      <c r="C4147" s="55" t="s">
        <v>18105</v>
      </c>
      <c r="D4147" s="55" t="s">
        <v>18106</v>
      </c>
      <c r="E4147" s="55">
        <v>0</v>
      </c>
      <c r="F4147" s="55">
        <v>1</v>
      </c>
      <c r="G4147" s="56">
        <v>44377</v>
      </c>
      <c r="H4147" s="56">
        <v>44377</v>
      </c>
      <c r="I4147" s="56">
        <v>44377</v>
      </c>
      <c r="J4147" s="55">
        <v>1</v>
      </c>
      <c r="K4147" s="56">
        <v>44432</v>
      </c>
      <c r="L4147" s="56">
        <v>44375</v>
      </c>
      <c r="M4147" s="56">
        <v>44377</v>
      </c>
      <c r="N4147" s="55">
        <v>1</v>
      </c>
      <c r="O4147" s="55">
        <v>1</v>
      </c>
      <c r="P4147" s="55">
        <v>1</v>
      </c>
      <c r="Q4147" s="56">
        <v>44433</v>
      </c>
      <c r="R4147" s="55">
        <v>0</v>
      </c>
      <c r="T4147" s="55">
        <v>5205920001</v>
      </c>
      <c r="U4147" s="55" t="s">
        <v>18107</v>
      </c>
      <c r="V4147" s="55" t="s">
        <v>18105</v>
      </c>
      <c r="W4147" s="55" t="s">
        <v>1336</v>
      </c>
      <c r="X4147" s="55" t="s">
        <v>1336</v>
      </c>
      <c r="Y4147" s="55">
        <v>0</v>
      </c>
      <c r="Z4147" s="55" t="s">
        <v>1419</v>
      </c>
      <c r="AA4147" s="55" t="s">
        <v>1338</v>
      </c>
      <c r="AB4147" s="55">
        <v>6510</v>
      </c>
      <c r="AC4147" s="55">
        <v>6510</v>
      </c>
      <c r="AD4147" s="55">
        <v>0</v>
      </c>
      <c r="AE4147" s="55" t="s">
        <v>1339</v>
      </c>
      <c r="AF4147" s="55" t="s">
        <v>3146</v>
      </c>
      <c r="AG4147" s="55" t="s">
        <v>3147</v>
      </c>
      <c r="AH4147" s="55" t="s">
        <v>1235</v>
      </c>
      <c r="AJ4147" s="55" t="s">
        <v>18106</v>
      </c>
      <c r="AK4147" s="55">
        <v>0</v>
      </c>
      <c r="AL4147" s="55" t="s">
        <v>18052</v>
      </c>
      <c r="AN4147" s="55">
        <v>5</v>
      </c>
      <c r="AO4147" s="55" t="s">
        <v>18108</v>
      </c>
      <c r="AR4147" s="56">
        <v>44375</v>
      </c>
      <c r="AS4147" s="57">
        <v>0.3661921296296296</v>
      </c>
      <c r="AT4147" s="56">
        <v>44432</v>
      </c>
      <c r="AU4147" s="57">
        <v>0.67834490740740738</v>
      </c>
      <c r="AV4147" s="55" t="s">
        <v>1345</v>
      </c>
      <c r="AW4147" s="55" t="s">
        <v>1345</v>
      </c>
      <c r="AX4147" s="55" t="s">
        <v>1346</v>
      </c>
      <c r="CB4147" s="55" t="s">
        <v>3150</v>
      </c>
    </row>
    <row r="4148" spans="1:80">
      <c r="A4148" s="55" t="s">
        <v>18109</v>
      </c>
      <c r="B4148" s="55">
        <v>2</v>
      </c>
      <c r="C4148" s="55" t="s">
        <v>18110</v>
      </c>
      <c r="D4148" s="55" t="s">
        <v>18111</v>
      </c>
      <c r="E4148" s="55">
        <v>0</v>
      </c>
      <c r="F4148" s="55">
        <v>1</v>
      </c>
      <c r="G4148" s="56">
        <v>44445</v>
      </c>
      <c r="H4148" s="56">
        <v>44445</v>
      </c>
      <c r="I4148" s="56">
        <v>44445</v>
      </c>
      <c r="J4148" s="55">
        <v>1</v>
      </c>
      <c r="K4148" s="56">
        <v>44482</v>
      </c>
      <c r="L4148" s="56">
        <v>44419</v>
      </c>
      <c r="M4148" s="56">
        <v>44445</v>
      </c>
      <c r="N4148" s="55">
        <v>1</v>
      </c>
      <c r="O4148" s="55">
        <v>1</v>
      </c>
      <c r="P4148" s="55">
        <v>0</v>
      </c>
      <c r="R4148" s="55">
        <v>0</v>
      </c>
      <c r="T4148" s="55">
        <v>5216506009</v>
      </c>
      <c r="U4148" s="55" t="s">
        <v>18112</v>
      </c>
      <c r="V4148" s="55" t="s">
        <v>18110</v>
      </c>
      <c r="W4148" s="55" t="s">
        <v>1336</v>
      </c>
      <c r="X4148" s="55" t="s">
        <v>1336</v>
      </c>
      <c r="Y4148" s="55">
        <v>0</v>
      </c>
      <c r="Z4148" s="55" t="s">
        <v>1419</v>
      </c>
      <c r="AA4148" s="55" t="s">
        <v>1338</v>
      </c>
      <c r="AB4148" s="55">
        <v>945</v>
      </c>
      <c r="AC4148" s="55">
        <v>945</v>
      </c>
      <c r="AD4148" s="55">
        <v>0</v>
      </c>
      <c r="AE4148" s="55" t="s">
        <v>1339</v>
      </c>
      <c r="AF4148" s="55" t="s">
        <v>3146</v>
      </c>
      <c r="AG4148" s="55" t="s">
        <v>3147</v>
      </c>
      <c r="AH4148" s="55" t="s">
        <v>1235</v>
      </c>
      <c r="AJ4148" s="55" t="s">
        <v>18111</v>
      </c>
      <c r="AK4148" s="55">
        <v>0</v>
      </c>
      <c r="AL4148" s="55" t="s">
        <v>18052</v>
      </c>
      <c r="AN4148" s="55">
        <v>6</v>
      </c>
      <c r="AO4148" s="55" t="s">
        <v>18113</v>
      </c>
      <c r="AR4148" s="56">
        <v>44419</v>
      </c>
      <c r="AS4148" s="57">
        <v>0.46785879629629629</v>
      </c>
      <c r="AT4148" s="56">
        <v>44482</v>
      </c>
      <c r="AU4148" s="57">
        <v>0.75490740740740747</v>
      </c>
      <c r="AV4148" s="55" t="s">
        <v>1345</v>
      </c>
      <c r="AW4148" s="55" t="s">
        <v>1345</v>
      </c>
      <c r="AX4148" s="55" t="s">
        <v>1346</v>
      </c>
      <c r="CB4148" s="55" t="s">
        <v>3150</v>
      </c>
    </row>
    <row r="4149" spans="1:80">
      <c r="A4149" s="55" t="s">
        <v>18114</v>
      </c>
      <c r="B4149" s="55">
        <v>2</v>
      </c>
      <c r="C4149" s="55" t="s">
        <v>18115</v>
      </c>
      <c r="D4149" s="55" t="s">
        <v>18116</v>
      </c>
      <c r="E4149" s="55">
        <v>0</v>
      </c>
      <c r="F4149" s="55">
        <v>0</v>
      </c>
      <c r="G4149" s="56">
        <v>44347</v>
      </c>
      <c r="H4149" s="56">
        <v>44347</v>
      </c>
      <c r="I4149" s="56">
        <v>44347</v>
      </c>
      <c r="J4149" s="55">
        <v>0</v>
      </c>
      <c r="L4149" s="56">
        <v>44307</v>
      </c>
      <c r="M4149" s="56">
        <v>44347</v>
      </c>
      <c r="N4149" s="55">
        <v>0</v>
      </c>
      <c r="O4149" s="55">
        <v>0</v>
      </c>
      <c r="P4149" s="55">
        <v>0</v>
      </c>
      <c r="R4149" s="55">
        <v>0</v>
      </c>
      <c r="T4149" s="55">
        <v>5190861003</v>
      </c>
      <c r="U4149" s="55" t="s">
        <v>18117</v>
      </c>
      <c r="V4149" s="55" t="s">
        <v>18115</v>
      </c>
      <c r="W4149" s="55" t="s">
        <v>1336</v>
      </c>
      <c r="X4149" s="55" t="s">
        <v>1336</v>
      </c>
      <c r="Y4149" s="55">
        <v>0</v>
      </c>
      <c r="Z4149" s="55" t="s">
        <v>1419</v>
      </c>
      <c r="AA4149" s="55" t="s">
        <v>1338</v>
      </c>
      <c r="AB4149" s="55">
        <v>5565</v>
      </c>
      <c r="AC4149" s="55">
        <v>5565</v>
      </c>
      <c r="AD4149" s="55">
        <v>0</v>
      </c>
      <c r="AE4149" s="55" t="s">
        <v>1339</v>
      </c>
      <c r="AF4149" s="55" t="s">
        <v>3146</v>
      </c>
      <c r="AG4149" s="55" t="s">
        <v>3147</v>
      </c>
      <c r="AH4149" s="55" t="s">
        <v>1235</v>
      </c>
      <c r="AJ4149" s="55" t="s">
        <v>18116</v>
      </c>
      <c r="AK4149" s="55">
        <v>0</v>
      </c>
      <c r="AL4149" s="55" t="s">
        <v>18052</v>
      </c>
      <c r="AN4149" s="55">
        <v>3</v>
      </c>
      <c r="AO4149" s="55" t="s">
        <v>18118</v>
      </c>
      <c r="AR4149" s="56">
        <v>44307</v>
      </c>
      <c r="AS4149" s="57">
        <v>0.41546296296296298</v>
      </c>
      <c r="AT4149" s="56">
        <v>44375</v>
      </c>
      <c r="AU4149" s="57">
        <v>0.77465277777777775</v>
      </c>
      <c r="AV4149" s="55" t="s">
        <v>1345</v>
      </c>
      <c r="AW4149" s="55" t="s">
        <v>3374</v>
      </c>
      <c r="AX4149" s="55" t="s">
        <v>2167</v>
      </c>
      <c r="CB4149" s="55" t="s">
        <v>3150</v>
      </c>
    </row>
    <row r="4150" spans="1:80">
      <c r="A4150" s="55" t="s">
        <v>18119</v>
      </c>
      <c r="B4150" s="55">
        <v>2</v>
      </c>
      <c r="C4150" s="55" t="s">
        <v>18120</v>
      </c>
      <c r="D4150" s="55" t="s">
        <v>18121</v>
      </c>
      <c r="E4150" s="55">
        <v>0</v>
      </c>
      <c r="F4150" s="55">
        <v>1</v>
      </c>
      <c r="G4150" s="56">
        <v>44377</v>
      </c>
      <c r="H4150" s="56">
        <v>44377</v>
      </c>
      <c r="I4150" s="56">
        <v>44377</v>
      </c>
      <c r="J4150" s="55">
        <v>1</v>
      </c>
      <c r="K4150" s="56">
        <v>44432</v>
      </c>
      <c r="L4150" s="56">
        <v>44375</v>
      </c>
      <c r="M4150" s="56">
        <v>44377</v>
      </c>
      <c r="N4150" s="55">
        <v>1</v>
      </c>
      <c r="O4150" s="55">
        <v>1</v>
      </c>
      <c r="P4150" s="55">
        <v>1</v>
      </c>
      <c r="Q4150" s="56">
        <v>44433</v>
      </c>
      <c r="R4150" s="55">
        <v>0</v>
      </c>
      <c r="T4150" s="55">
        <v>5205942004</v>
      </c>
      <c r="U4150" s="55" t="s">
        <v>18122</v>
      </c>
      <c r="V4150" s="55" t="s">
        <v>18120</v>
      </c>
      <c r="W4150" s="55" t="s">
        <v>1336</v>
      </c>
      <c r="X4150" s="55" t="s">
        <v>1336</v>
      </c>
      <c r="Y4150" s="55">
        <v>0</v>
      </c>
      <c r="Z4150" s="55" t="s">
        <v>1419</v>
      </c>
      <c r="AA4150" s="55" t="s">
        <v>1338</v>
      </c>
      <c r="AB4150" s="55">
        <v>5565</v>
      </c>
      <c r="AC4150" s="55">
        <v>5565</v>
      </c>
      <c r="AD4150" s="55">
        <v>0</v>
      </c>
      <c r="AE4150" s="55" t="s">
        <v>1339</v>
      </c>
      <c r="AF4150" s="55" t="s">
        <v>3146</v>
      </c>
      <c r="AG4150" s="55" t="s">
        <v>3147</v>
      </c>
      <c r="AH4150" s="55" t="s">
        <v>1235</v>
      </c>
      <c r="AJ4150" s="55" t="s">
        <v>18121</v>
      </c>
      <c r="AK4150" s="55">
        <v>0</v>
      </c>
      <c r="AL4150" s="55" t="s">
        <v>18052</v>
      </c>
      <c r="AN4150" s="55">
        <v>5</v>
      </c>
      <c r="AO4150" s="55" t="s">
        <v>18123</v>
      </c>
      <c r="AR4150" s="56">
        <v>44375</v>
      </c>
      <c r="AS4150" s="57">
        <v>0.36629629629629629</v>
      </c>
      <c r="AT4150" s="56">
        <v>44432</v>
      </c>
      <c r="AU4150" s="57">
        <v>0.67834490740740738</v>
      </c>
      <c r="AV4150" s="55" t="s">
        <v>1345</v>
      </c>
      <c r="AW4150" s="55" t="s">
        <v>1345</v>
      </c>
      <c r="AX4150" s="55" t="s">
        <v>1346</v>
      </c>
      <c r="CB4150" s="55" t="s">
        <v>3150</v>
      </c>
    </row>
    <row r="4151" spans="1:80">
      <c r="A4151" s="55" t="s">
        <v>18124</v>
      </c>
      <c r="B4151" s="55">
        <v>2</v>
      </c>
      <c r="C4151" s="55" t="s">
        <v>18125</v>
      </c>
      <c r="D4151" s="55" t="s">
        <v>18126</v>
      </c>
      <c r="E4151" s="55">
        <v>0</v>
      </c>
      <c r="F4151" s="55">
        <v>1</v>
      </c>
      <c r="G4151" s="56">
        <v>44445</v>
      </c>
      <c r="H4151" s="56">
        <v>44445</v>
      </c>
      <c r="I4151" s="56">
        <v>44445</v>
      </c>
      <c r="J4151" s="55">
        <v>1</v>
      </c>
      <c r="K4151" s="56">
        <v>44482</v>
      </c>
      <c r="L4151" s="56">
        <v>44419</v>
      </c>
      <c r="M4151" s="56">
        <v>44445</v>
      </c>
      <c r="N4151" s="55">
        <v>1</v>
      </c>
      <c r="O4151" s="55">
        <v>1</v>
      </c>
      <c r="P4151" s="55">
        <v>0</v>
      </c>
      <c r="R4151" s="55">
        <v>0</v>
      </c>
      <c r="T4151" s="55">
        <v>5216504004</v>
      </c>
      <c r="U4151" s="55" t="s">
        <v>18127</v>
      </c>
      <c r="V4151" s="55" t="s">
        <v>18125</v>
      </c>
      <c r="W4151" s="55" t="s">
        <v>1336</v>
      </c>
      <c r="X4151" s="55" t="s">
        <v>1336</v>
      </c>
      <c r="Y4151" s="55">
        <v>0</v>
      </c>
      <c r="Z4151" s="55" t="s">
        <v>1419</v>
      </c>
      <c r="AA4151" s="55" t="s">
        <v>1338</v>
      </c>
      <c r="AB4151" s="55">
        <v>210</v>
      </c>
      <c r="AC4151" s="55">
        <v>210</v>
      </c>
      <c r="AD4151" s="55">
        <v>0</v>
      </c>
      <c r="AE4151" s="55" t="s">
        <v>1339</v>
      </c>
      <c r="AF4151" s="55" t="s">
        <v>3146</v>
      </c>
      <c r="AG4151" s="55" t="s">
        <v>3147</v>
      </c>
      <c r="AH4151" s="55" t="s">
        <v>1235</v>
      </c>
      <c r="AJ4151" s="55" t="s">
        <v>18126</v>
      </c>
      <c r="AK4151" s="55">
        <v>0</v>
      </c>
      <c r="AL4151" s="55" t="s">
        <v>18052</v>
      </c>
      <c r="AN4151" s="55">
        <v>6</v>
      </c>
      <c r="AO4151" s="55" t="s">
        <v>18128</v>
      </c>
      <c r="AR4151" s="56">
        <v>44419</v>
      </c>
      <c r="AS4151" s="57">
        <v>0.46798611111111116</v>
      </c>
      <c r="AT4151" s="56">
        <v>44482</v>
      </c>
      <c r="AU4151" s="57">
        <v>0.75491898148148151</v>
      </c>
      <c r="AV4151" s="55" t="s">
        <v>1345</v>
      </c>
      <c r="AW4151" s="55" t="s">
        <v>1345</v>
      </c>
      <c r="AX4151" s="55" t="s">
        <v>1346</v>
      </c>
      <c r="CB4151" s="55" t="s">
        <v>3150</v>
      </c>
    </row>
    <row r="4152" spans="1:80">
      <c r="A4152" s="55" t="s">
        <v>18129</v>
      </c>
      <c r="B4152" s="55">
        <v>2</v>
      </c>
      <c r="C4152" s="55" t="s">
        <v>18130</v>
      </c>
      <c r="D4152" s="55" t="s">
        <v>18131</v>
      </c>
      <c r="E4152" s="55">
        <v>0</v>
      </c>
      <c r="F4152" s="55">
        <v>0</v>
      </c>
      <c r="G4152" s="56">
        <v>44347</v>
      </c>
      <c r="H4152" s="56">
        <v>44347</v>
      </c>
      <c r="I4152" s="56">
        <v>44347</v>
      </c>
      <c r="J4152" s="55">
        <v>0</v>
      </c>
      <c r="L4152" s="56">
        <v>44307</v>
      </c>
      <c r="M4152" s="56">
        <v>44347</v>
      </c>
      <c r="N4152" s="55">
        <v>0</v>
      </c>
      <c r="O4152" s="55">
        <v>0</v>
      </c>
      <c r="P4152" s="55">
        <v>0</v>
      </c>
      <c r="R4152" s="55">
        <v>0</v>
      </c>
      <c r="T4152" s="55">
        <v>5190779007</v>
      </c>
      <c r="U4152" s="55" t="s">
        <v>18132</v>
      </c>
      <c r="V4152" s="55" t="s">
        <v>18130</v>
      </c>
      <c r="W4152" s="55" t="s">
        <v>1336</v>
      </c>
      <c r="X4152" s="55" t="s">
        <v>1336</v>
      </c>
      <c r="Y4152" s="55">
        <v>0</v>
      </c>
      <c r="Z4152" s="55" t="s">
        <v>1419</v>
      </c>
      <c r="AA4152" s="55" t="s">
        <v>1338</v>
      </c>
      <c r="AB4152" s="55">
        <v>7035</v>
      </c>
      <c r="AC4152" s="55">
        <v>7035</v>
      </c>
      <c r="AD4152" s="55">
        <v>0</v>
      </c>
      <c r="AE4152" s="55" t="s">
        <v>1339</v>
      </c>
      <c r="AF4152" s="55" t="s">
        <v>3146</v>
      </c>
      <c r="AG4152" s="55" t="s">
        <v>3147</v>
      </c>
      <c r="AH4152" s="55" t="s">
        <v>1235</v>
      </c>
      <c r="AJ4152" s="55" t="s">
        <v>18131</v>
      </c>
      <c r="AK4152" s="55">
        <v>0</v>
      </c>
      <c r="AL4152" s="55" t="s">
        <v>18052</v>
      </c>
      <c r="AN4152" s="55">
        <v>3</v>
      </c>
      <c r="AO4152" s="55" t="s">
        <v>18133</v>
      </c>
      <c r="AR4152" s="56">
        <v>44307</v>
      </c>
      <c r="AS4152" s="57">
        <v>0.41517361111111112</v>
      </c>
      <c r="AT4152" s="56">
        <v>44375</v>
      </c>
      <c r="AU4152" s="57">
        <v>0.77005787037037043</v>
      </c>
      <c r="AV4152" s="55" t="s">
        <v>1345</v>
      </c>
      <c r="AW4152" s="55" t="s">
        <v>3374</v>
      </c>
      <c r="AX4152" s="55" t="s">
        <v>2167</v>
      </c>
      <c r="CB4152" s="55" t="s">
        <v>3150</v>
      </c>
    </row>
    <row r="4153" spans="1:80">
      <c r="A4153" s="55" t="s">
        <v>18134</v>
      </c>
      <c r="B4153" s="55">
        <v>2</v>
      </c>
      <c r="C4153" s="55" t="s">
        <v>18135</v>
      </c>
      <c r="D4153" s="55" t="s">
        <v>18136</v>
      </c>
      <c r="E4153" s="55">
        <v>0</v>
      </c>
      <c r="F4153" s="55">
        <v>1</v>
      </c>
      <c r="G4153" s="56">
        <v>44377</v>
      </c>
      <c r="H4153" s="56">
        <v>44377</v>
      </c>
      <c r="I4153" s="56">
        <v>44377</v>
      </c>
      <c r="J4153" s="55">
        <v>1</v>
      </c>
      <c r="K4153" s="56">
        <v>44432</v>
      </c>
      <c r="L4153" s="56">
        <v>44375</v>
      </c>
      <c r="M4153" s="56">
        <v>44377</v>
      </c>
      <c r="N4153" s="55">
        <v>1</v>
      </c>
      <c r="O4153" s="55">
        <v>1</v>
      </c>
      <c r="P4153" s="55">
        <v>1</v>
      </c>
      <c r="Q4153" s="56">
        <v>44433</v>
      </c>
      <c r="R4153" s="55">
        <v>0</v>
      </c>
      <c r="T4153" s="55">
        <v>5205940000</v>
      </c>
      <c r="U4153" s="55" t="s">
        <v>18137</v>
      </c>
      <c r="V4153" s="55" t="s">
        <v>18135</v>
      </c>
      <c r="W4153" s="55" t="s">
        <v>1336</v>
      </c>
      <c r="X4153" s="55" t="s">
        <v>1336</v>
      </c>
      <c r="Y4153" s="55">
        <v>0</v>
      </c>
      <c r="Z4153" s="55" t="s">
        <v>1419</v>
      </c>
      <c r="AA4153" s="55" t="s">
        <v>1338</v>
      </c>
      <c r="AB4153" s="55">
        <v>7770</v>
      </c>
      <c r="AC4153" s="55">
        <v>7770</v>
      </c>
      <c r="AD4153" s="55">
        <v>0</v>
      </c>
      <c r="AE4153" s="55" t="s">
        <v>1339</v>
      </c>
      <c r="AF4153" s="55" t="s">
        <v>3146</v>
      </c>
      <c r="AG4153" s="55" t="s">
        <v>3147</v>
      </c>
      <c r="AH4153" s="55" t="s">
        <v>1235</v>
      </c>
      <c r="AJ4153" s="55" t="s">
        <v>18136</v>
      </c>
      <c r="AK4153" s="55">
        <v>0</v>
      </c>
      <c r="AL4153" s="55" t="s">
        <v>18052</v>
      </c>
      <c r="AN4153" s="55">
        <v>5</v>
      </c>
      <c r="AO4153" s="55" t="s">
        <v>18138</v>
      </c>
      <c r="AR4153" s="56">
        <v>44375</v>
      </c>
      <c r="AS4153" s="57">
        <v>0.36582175925925925</v>
      </c>
      <c r="AT4153" s="56">
        <v>44432</v>
      </c>
      <c r="AU4153" s="57">
        <v>0.67834490740740738</v>
      </c>
      <c r="AV4153" s="55" t="s">
        <v>1345</v>
      </c>
      <c r="AW4153" s="55" t="s">
        <v>1345</v>
      </c>
      <c r="AX4153" s="55" t="s">
        <v>1346</v>
      </c>
      <c r="CB4153" s="55" t="s">
        <v>3150</v>
      </c>
    </row>
    <row r="4154" spans="1:80">
      <c r="A4154" s="55" t="s">
        <v>18139</v>
      </c>
      <c r="B4154" s="55">
        <v>2</v>
      </c>
      <c r="C4154" s="55" t="s">
        <v>18140</v>
      </c>
      <c r="D4154" s="55" t="s">
        <v>18141</v>
      </c>
      <c r="E4154" s="55">
        <v>0</v>
      </c>
      <c r="F4154" s="55">
        <v>1</v>
      </c>
      <c r="G4154" s="56">
        <v>44445</v>
      </c>
      <c r="H4154" s="56">
        <v>44445</v>
      </c>
      <c r="I4154" s="56">
        <v>44445</v>
      </c>
      <c r="J4154" s="55">
        <v>1</v>
      </c>
      <c r="K4154" s="56">
        <v>44482</v>
      </c>
      <c r="L4154" s="56">
        <v>44419</v>
      </c>
      <c r="M4154" s="56">
        <v>44445</v>
      </c>
      <c r="N4154" s="55">
        <v>1</v>
      </c>
      <c r="O4154" s="55">
        <v>1</v>
      </c>
      <c r="P4154" s="55">
        <v>0</v>
      </c>
      <c r="R4154" s="55">
        <v>0</v>
      </c>
      <c r="T4154" s="55">
        <v>5216485001</v>
      </c>
      <c r="U4154" s="55" t="s">
        <v>18142</v>
      </c>
      <c r="V4154" s="55" t="s">
        <v>18140</v>
      </c>
      <c r="W4154" s="55" t="s">
        <v>1336</v>
      </c>
      <c r="X4154" s="55" t="s">
        <v>1336</v>
      </c>
      <c r="Y4154" s="55">
        <v>0</v>
      </c>
      <c r="Z4154" s="55" t="s">
        <v>1419</v>
      </c>
      <c r="AA4154" s="55" t="s">
        <v>1338</v>
      </c>
      <c r="AB4154" s="55">
        <v>525</v>
      </c>
      <c r="AC4154" s="55">
        <v>525</v>
      </c>
      <c r="AD4154" s="55">
        <v>0</v>
      </c>
      <c r="AE4154" s="55" t="s">
        <v>1339</v>
      </c>
      <c r="AF4154" s="55" t="s">
        <v>3146</v>
      </c>
      <c r="AG4154" s="55" t="s">
        <v>3147</v>
      </c>
      <c r="AH4154" s="55" t="s">
        <v>1235</v>
      </c>
      <c r="AJ4154" s="55" t="s">
        <v>18141</v>
      </c>
      <c r="AK4154" s="55">
        <v>0</v>
      </c>
      <c r="AL4154" s="55" t="s">
        <v>18052</v>
      </c>
      <c r="AN4154" s="55">
        <v>6</v>
      </c>
      <c r="AO4154" s="55" t="s">
        <v>18143</v>
      </c>
      <c r="AR4154" s="56">
        <v>44419</v>
      </c>
      <c r="AS4154" s="57">
        <v>0.4672337962962963</v>
      </c>
      <c r="AT4154" s="56">
        <v>44482</v>
      </c>
      <c r="AU4154" s="57">
        <v>0.75490740740740747</v>
      </c>
      <c r="AV4154" s="55" t="s">
        <v>1345</v>
      </c>
      <c r="AW4154" s="55" t="s">
        <v>1345</v>
      </c>
      <c r="AX4154" s="55" t="s">
        <v>1346</v>
      </c>
      <c r="CB4154" s="55" t="s">
        <v>3150</v>
      </c>
    </row>
    <row r="4155" spans="1:80">
      <c r="A4155" s="55" t="s">
        <v>18144</v>
      </c>
      <c r="B4155" s="55">
        <v>2</v>
      </c>
      <c r="C4155" s="55" t="s">
        <v>18145</v>
      </c>
      <c r="D4155" s="55" t="s">
        <v>18146</v>
      </c>
      <c r="E4155" s="55">
        <v>0</v>
      </c>
      <c r="F4155" s="55">
        <v>1</v>
      </c>
      <c r="G4155" s="56">
        <v>44530</v>
      </c>
      <c r="H4155" s="56">
        <v>44530</v>
      </c>
      <c r="I4155" s="56">
        <v>44531</v>
      </c>
      <c r="J4155" s="55">
        <v>0</v>
      </c>
      <c r="L4155" s="56">
        <v>44473</v>
      </c>
      <c r="M4155" s="56">
        <v>44530</v>
      </c>
      <c r="N4155" s="55">
        <v>1</v>
      </c>
      <c r="O4155" s="55">
        <v>0</v>
      </c>
      <c r="P4155" s="55">
        <v>0</v>
      </c>
      <c r="R4155" s="55">
        <v>0</v>
      </c>
      <c r="T4155" s="55">
        <v>5218581000</v>
      </c>
      <c r="U4155" s="55" t="s">
        <v>18147</v>
      </c>
      <c r="V4155" s="55" t="s">
        <v>18145</v>
      </c>
      <c r="W4155" s="55" t="s">
        <v>1336</v>
      </c>
      <c r="X4155" s="55" t="s">
        <v>1336</v>
      </c>
      <c r="Y4155" s="55">
        <v>0</v>
      </c>
      <c r="Z4155" s="55" t="s">
        <v>1419</v>
      </c>
      <c r="AA4155" s="55" t="s">
        <v>1338</v>
      </c>
      <c r="AB4155" s="55">
        <v>1155</v>
      </c>
      <c r="AC4155" s="55">
        <v>1155</v>
      </c>
      <c r="AD4155" s="55">
        <v>0</v>
      </c>
      <c r="AE4155" s="55" t="s">
        <v>1339</v>
      </c>
      <c r="AF4155" s="55" t="s">
        <v>3146</v>
      </c>
      <c r="AG4155" s="55" t="s">
        <v>3147</v>
      </c>
      <c r="AH4155" s="55" t="s">
        <v>1235</v>
      </c>
      <c r="AJ4155" s="55" t="s">
        <v>18146</v>
      </c>
      <c r="AK4155" s="55">
        <v>0</v>
      </c>
      <c r="AL4155" s="55" t="s">
        <v>18052</v>
      </c>
      <c r="AN4155" s="55">
        <v>7</v>
      </c>
      <c r="AO4155" s="55" t="s">
        <v>18148</v>
      </c>
      <c r="AR4155" s="56">
        <v>44473</v>
      </c>
      <c r="AS4155" s="57">
        <v>0.48788194444444444</v>
      </c>
      <c r="AT4155" s="56">
        <v>44473</v>
      </c>
      <c r="AU4155" s="57">
        <v>0.64902777777777776</v>
      </c>
      <c r="AV4155" s="55" t="s">
        <v>1345</v>
      </c>
      <c r="AW4155" s="55" t="s">
        <v>1345</v>
      </c>
      <c r="AX4155" s="55" t="s">
        <v>1346</v>
      </c>
      <c r="CB4155" s="55" t="s">
        <v>3150</v>
      </c>
    </row>
    <row r="4156" spans="1:80">
      <c r="A4156" s="55" t="s">
        <v>18149</v>
      </c>
      <c r="B4156" s="55">
        <v>2</v>
      </c>
      <c r="C4156" s="55" t="s">
        <v>18150</v>
      </c>
      <c r="D4156" s="55" t="s">
        <v>18151</v>
      </c>
      <c r="E4156" s="55">
        <v>0</v>
      </c>
      <c r="F4156" s="55">
        <v>1</v>
      </c>
      <c r="G4156" s="56">
        <v>44347</v>
      </c>
      <c r="H4156" s="56">
        <v>44347</v>
      </c>
      <c r="I4156" s="56">
        <v>44347</v>
      </c>
      <c r="J4156" s="55">
        <v>1</v>
      </c>
      <c r="K4156" s="56">
        <v>44461</v>
      </c>
      <c r="L4156" s="56">
        <v>44314</v>
      </c>
      <c r="M4156" s="56">
        <v>44347</v>
      </c>
      <c r="N4156" s="55">
        <v>1</v>
      </c>
      <c r="O4156" s="55">
        <v>1</v>
      </c>
      <c r="P4156" s="55">
        <v>1</v>
      </c>
      <c r="Q4156" s="56">
        <v>44461</v>
      </c>
      <c r="R4156" s="55">
        <v>0</v>
      </c>
      <c r="T4156" s="55">
        <v>5180726001</v>
      </c>
      <c r="U4156" s="55" t="s">
        <v>18152</v>
      </c>
      <c r="V4156" s="55" t="s">
        <v>18150</v>
      </c>
      <c r="W4156" s="55" t="s">
        <v>1336</v>
      </c>
      <c r="X4156" s="55" t="s">
        <v>1336</v>
      </c>
      <c r="Y4156" s="55">
        <v>0</v>
      </c>
      <c r="Z4156" s="55" t="s">
        <v>1419</v>
      </c>
      <c r="AA4156" s="55" t="s">
        <v>1338</v>
      </c>
      <c r="AB4156" s="55">
        <v>1785</v>
      </c>
      <c r="AC4156" s="55">
        <v>1785</v>
      </c>
      <c r="AD4156" s="55">
        <v>0</v>
      </c>
      <c r="AE4156" s="55" t="s">
        <v>1339</v>
      </c>
      <c r="AF4156" s="55" t="s">
        <v>3146</v>
      </c>
      <c r="AG4156" s="55" t="s">
        <v>3147</v>
      </c>
      <c r="AH4156" s="55" t="s">
        <v>1235</v>
      </c>
      <c r="AJ4156" s="55" t="s">
        <v>18151</v>
      </c>
      <c r="AK4156" s="55">
        <v>0</v>
      </c>
      <c r="AL4156" s="55" t="s">
        <v>1742</v>
      </c>
      <c r="AN4156" s="55">
        <v>3</v>
      </c>
      <c r="AO4156" s="55" t="s">
        <v>18153</v>
      </c>
      <c r="AR4156" s="56">
        <v>44314</v>
      </c>
      <c r="AS4156" s="57">
        <v>0.72981481481481481</v>
      </c>
      <c r="AT4156" s="56">
        <v>44461</v>
      </c>
      <c r="AU4156" s="57">
        <v>0.37719907407407405</v>
      </c>
      <c r="AV4156" s="55" t="s">
        <v>1345</v>
      </c>
      <c r="AW4156" s="55" t="s">
        <v>1345</v>
      </c>
      <c r="AX4156" s="55" t="s">
        <v>1346</v>
      </c>
      <c r="CB4156" s="55" t="s">
        <v>3150</v>
      </c>
    </row>
    <row r="4157" spans="1:80">
      <c r="A4157" s="55" t="s">
        <v>18154</v>
      </c>
      <c r="B4157" s="55">
        <v>2</v>
      </c>
      <c r="C4157" s="55" t="s">
        <v>18155</v>
      </c>
      <c r="D4157" s="55" t="s">
        <v>18156</v>
      </c>
      <c r="E4157" s="55">
        <v>0</v>
      </c>
      <c r="F4157" s="55">
        <v>1</v>
      </c>
      <c r="G4157" s="56">
        <v>44347</v>
      </c>
      <c r="H4157" s="56">
        <v>44347</v>
      </c>
      <c r="I4157" s="56">
        <v>44347</v>
      </c>
      <c r="J4157" s="55">
        <v>1</v>
      </c>
      <c r="K4157" s="56">
        <v>44461</v>
      </c>
      <c r="L4157" s="56">
        <v>44314</v>
      </c>
      <c r="M4157" s="56">
        <v>44347</v>
      </c>
      <c r="N4157" s="55">
        <v>1</v>
      </c>
      <c r="O4157" s="55">
        <v>1</v>
      </c>
      <c r="P4157" s="55">
        <v>1</v>
      </c>
      <c r="Q4157" s="56">
        <v>44461</v>
      </c>
      <c r="R4157" s="55">
        <v>0</v>
      </c>
      <c r="T4157" s="55">
        <v>5180727008</v>
      </c>
      <c r="U4157" s="55" t="s">
        <v>18157</v>
      </c>
      <c r="V4157" s="55" t="s">
        <v>18155</v>
      </c>
      <c r="W4157" s="55" t="s">
        <v>1336</v>
      </c>
      <c r="X4157" s="55" t="s">
        <v>1336</v>
      </c>
      <c r="Y4157" s="55">
        <v>0</v>
      </c>
      <c r="Z4157" s="55" t="s">
        <v>1419</v>
      </c>
      <c r="AA4157" s="55" t="s">
        <v>1338</v>
      </c>
      <c r="AB4157" s="55">
        <v>1785</v>
      </c>
      <c r="AC4157" s="55">
        <v>1785</v>
      </c>
      <c r="AD4157" s="55">
        <v>0</v>
      </c>
      <c r="AE4157" s="55" t="s">
        <v>1339</v>
      </c>
      <c r="AF4157" s="55" t="s">
        <v>3146</v>
      </c>
      <c r="AG4157" s="55" t="s">
        <v>3147</v>
      </c>
      <c r="AH4157" s="55" t="s">
        <v>1235</v>
      </c>
      <c r="AJ4157" s="55" t="s">
        <v>18156</v>
      </c>
      <c r="AK4157" s="55">
        <v>0</v>
      </c>
      <c r="AL4157" s="55" t="s">
        <v>1742</v>
      </c>
      <c r="AN4157" s="55">
        <v>3</v>
      </c>
      <c r="AO4157" s="55" t="s">
        <v>18158</v>
      </c>
      <c r="AR4157" s="56">
        <v>44314</v>
      </c>
      <c r="AS4157" s="57">
        <v>0.72994212962962957</v>
      </c>
      <c r="AT4157" s="56">
        <v>44461</v>
      </c>
      <c r="AU4157" s="57">
        <v>0.37719907407407405</v>
      </c>
      <c r="AV4157" s="55" t="s">
        <v>1345</v>
      </c>
      <c r="AW4157" s="55" t="s">
        <v>1345</v>
      </c>
      <c r="AX4157" s="55" t="s">
        <v>1346</v>
      </c>
      <c r="CB4157" s="55" t="s">
        <v>3150</v>
      </c>
    </row>
    <row r="4158" spans="1:80">
      <c r="A4158" s="55" t="s">
        <v>18159</v>
      </c>
      <c r="B4158" s="55">
        <v>2</v>
      </c>
      <c r="C4158" s="55" t="s">
        <v>18160</v>
      </c>
      <c r="D4158" s="55" t="s">
        <v>18161</v>
      </c>
      <c r="E4158" s="55">
        <v>0</v>
      </c>
      <c r="F4158" s="55">
        <v>1</v>
      </c>
      <c r="G4158" s="56">
        <v>44347</v>
      </c>
      <c r="H4158" s="56">
        <v>44347</v>
      </c>
      <c r="I4158" s="56">
        <v>44347</v>
      </c>
      <c r="J4158" s="55">
        <v>1</v>
      </c>
      <c r="K4158" s="56">
        <v>44461</v>
      </c>
      <c r="L4158" s="56">
        <v>44314</v>
      </c>
      <c r="M4158" s="56">
        <v>44347</v>
      </c>
      <c r="N4158" s="55">
        <v>1</v>
      </c>
      <c r="O4158" s="55">
        <v>1</v>
      </c>
      <c r="P4158" s="55">
        <v>1</v>
      </c>
      <c r="Q4158" s="56">
        <v>44461</v>
      </c>
      <c r="R4158" s="55">
        <v>0</v>
      </c>
      <c r="T4158" s="55">
        <v>5180728005</v>
      </c>
      <c r="U4158" s="55" t="s">
        <v>18162</v>
      </c>
      <c r="V4158" s="55" t="s">
        <v>18160</v>
      </c>
      <c r="W4158" s="55" t="s">
        <v>1336</v>
      </c>
      <c r="X4158" s="55" t="s">
        <v>1336</v>
      </c>
      <c r="Y4158" s="55">
        <v>0</v>
      </c>
      <c r="Z4158" s="55" t="s">
        <v>1419</v>
      </c>
      <c r="AA4158" s="55" t="s">
        <v>1338</v>
      </c>
      <c r="AB4158" s="55">
        <v>1890</v>
      </c>
      <c r="AC4158" s="55">
        <v>1890</v>
      </c>
      <c r="AD4158" s="55">
        <v>0</v>
      </c>
      <c r="AE4158" s="55" t="s">
        <v>1339</v>
      </c>
      <c r="AF4158" s="55" t="s">
        <v>3146</v>
      </c>
      <c r="AG4158" s="55" t="s">
        <v>3147</v>
      </c>
      <c r="AH4158" s="55" t="s">
        <v>1235</v>
      </c>
      <c r="AJ4158" s="55" t="s">
        <v>18161</v>
      </c>
      <c r="AK4158" s="55">
        <v>0</v>
      </c>
      <c r="AL4158" s="55" t="s">
        <v>1742</v>
      </c>
      <c r="AN4158" s="55">
        <v>3</v>
      </c>
      <c r="AO4158" s="55" t="s">
        <v>18163</v>
      </c>
      <c r="AR4158" s="56">
        <v>44314</v>
      </c>
      <c r="AS4158" s="57">
        <v>0.73003472222222221</v>
      </c>
      <c r="AT4158" s="56">
        <v>44461</v>
      </c>
      <c r="AU4158" s="57">
        <v>0.37719907407407405</v>
      </c>
      <c r="AV4158" s="55" t="s">
        <v>1345</v>
      </c>
      <c r="AW4158" s="55" t="s">
        <v>1345</v>
      </c>
      <c r="AX4158" s="55" t="s">
        <v>1346</v>
      </c>
      <c r="CB4158" s="55" t="s">
        <v>3150</v>
      </c>
    </row>
    <row r="4159" spans="1:80">
      <c r="A4159" s="55" t="s">
        <v>18164</v>
      </c>
      <c r="B4159" s="55">
        <v>2</v>
      </c>
      <c r="C4159" s="55" t="s">
        <v>18165</v>
      </c>
      <c r="D4159" s="55" t="s">
        <v>18166</v>
      </c>
      <c r="E4159" s="55">
        <v>0</v>
      </c>
      <c r="F4159" s="55">
        <v>1</v>
      </c>
      <c r="G4159" s="56">
        <v>44347</v>
      </c>
      <c r="H4159" s="56">
        <v>44347</v>
      </c>
      <c r="I4159" s="56">
        <v>44347</v>
      </c>
      <c r="J4159" s="55">
        <v>1</v>
      </c>
      <c r="K4159" s="56">
        <v>44461</v>
      </c>
      <c r="L4159" s="56">
        <v>44314</v>
      </c>
      <c r="M4159" s="56">
        <v>44347</v>
      </c>
      <c r="N4159" s="55">
        <v>1</v>
      </c>
      <c r="O4159" s="55">
        <v>1</v>
      </c>
      <c r="P4159" s="55">
        <v>1</v>
      </c>
      <c r="Q4159" s="56">
        <v>44461</v>
      </c>
      <c r="R4159" s="55">
        <v>0</v>
      </c>
      <c r="T4159" s="55">
        <v>5180722001</v>
      </c>
      <c r="U4159" s="55" t="s">
        <v>18167</v>
      </c>
      <c r="V4159" s="55" t="s">
        <v>18165</v>
      </c>
      <c r="W4159" s="55" t="s">
        <v>1336</v>
      </c>
      <c r="X4159" s="55" t="s">
        <v>1336</v>
      </c>
      <c r="Y4159" s="55">
        <v>0</v>
      </c>
      <c r="Z4159" s="55" t="s">
        <v>1419</v>
      </c>
      <c r="AA4159" s="55" t="s">
        <v>1338</v>
      </c>
      <c r="AB4159" s="55">
        <v>2100</v>
      </c>
      <c r="AC4159" s="55">
        <v>2100</v>
      </c>
      <c r="AD4159" s="55">
        <v>0</v>
      </c>
      <c r="AE4159" s="55" t="s">
        <v>1339</v>
      </c>
      <c r="AF4159" s="55" t="s">
        <v>3146</v>
      </c>
      <c r="AG4159" s="55" t="s">
        <v>3147</v>
      </c>
      <c r="AH4159" s="55" t="s">
        <v>1235</v>
      </c>
      <c r="AJ4159" s="55" t="s">
        <v>18166</v>
      </c>
      <c r="AK4159" s="55">
        <v>0</v>
      </c>
      <c r="AL4159" s="55" t="s">
        <v>1742</v>
      </c>
      <c r="AN4159" s="55">
        <v>3</v>
      </c>
      <c r="AO4159" s="55" t="s">
        <v>18168</v>
      </c>
      <c r="AR4159" s="56">
        <v>44314</v>
      </c>
      <c r="AS4159" s="57">
        <v>0.72973379629629631</v>
      </c>
      <c r="AT4159" s="56">
        <v>44461</v>
      </c>
      <c r="AU4159" s="57">
        <v>0.37719907407407405</v>
      </c>
      <c r="AV4159" s="55" t="s">
        <v>1345</v>
      </c>
      <c r="AW4159" s="55" t="s">
        <v>1345</v>
      </c>
      <c r="AX4159" s="55" t="s">
        <v>1346</v>
      </c>
      <c r="CB4159" s="55" t="s">
        <v>3150</v>
      </c>
    </row>
    <row r="4160" spans="1:80">
      <c r="A4160" s="55" t="s">
        <v>18169</v>
      </c>
      <c r="B4160" s="55">
        <v>2</v>
      </c>
      <c r="C4160" s="55" t="s">
        <v>18170</v>
      </c>
      <c r="D4160" s="55" t="s">
        <v>18171</v>
      </c>
      <c r="E4160" s="55">
        <v>0</v>
      </c>
      <c r="F4160" s="55">
        <v>1</v>
      </c>
      <c r="G4160" s="56">
        <v>44321</v>
      </c>
      <c r="H4160" s="56">
        <v>44321</v>
      </c>
      <c r="I4160" s="56">
        <v>44321</v>
      </c>
      <c r="J4160" s="55">
        <v>1</v>
      </c>
      <c r="K4160" s="56">
        <v>44309</v>
      </c>
      <c r="L4160" s="56">
        <v>44298</v>
      </c>
      <c r="M4160" s="56">
        <v>44321</v>
      </c>
      <c r="N4160" s="55">
        <v>1</v>
      </c>
      <c r="O4160" s="55">
        <v>1</v>
      </c>
      <c r="P4160" s="55">
        <v>1</v>
      </c>
      <c r="Q4160" s="56">
        <v>44309</v>
      </c>
      <c r="R4160" s="55">
        <v>0</v>
      </c>
      <c r="T4160" s="55">
        <v>5180293004</v>
      </c>
      <c r="U4160" s="55" t="s">
        <v>18172</v>
      </c>
      <c r="V4160" s="55" t="s">
        <v>18170</v>
      </c>
      <c r="W4160" s="55" t="s">
        <v>1336</v>
      </c>
      <c r="X4160" s="55" t="s">
        <v>1336</v>
      </c>
      <c r="Y4160" s="55">
        <v>0</v>
      </c>
      <c r="Z4160" s="55" t="s">
        <v>1419</v>
      </c>
      <c r="AA4160" s="55" t="s">
        <v>1338</v>
      </c>
      <c r="AB4160" s="55">
        <v>1050</v>
      </c>
      <c r="AC4160" s="55">
        <v>1050</v>
      </c>
      <c r="AD4160" s="55">
        <v>0</v>
      </c>
      <c r="AE4160" s="55" t="s">
        <v>1339</v>
      </c>
      <c r="AF4160" s="55" t="s">
        <v>3146</v>
      </c>
      <c r="AG4160" s="55" t="s">
        <v>3147</v>
      </c>
      <c r="AH4160" s="55" t="s">
        <v>1235</v>
      </c>
      <c r="AJ4160" s="55" t="s">
        <v>18171</v>
      </c>
      <c r="AK4160" s="55">
        <v>0</v>
      </c>
      <c r="AL4160" s="55" t="s">
        <v>11413</v>
      </c>
      <c r="AN4160" s="55">
        <v>4</v>
      </c>
      <c r="AO4160" s="55" t="s">
        <v>18173</v>
      </c>
      <c r="AR4160" s="56">
        <v>44298</v>
      </c>
      <c r="AS4160" s="57">
        <v>0.33718749999999997</v>
      </c>
      <c r="AT4160" s="56">
        <v>44309</v>
      </c>
      <c r="AU4160" s="57">
        <v>0.69865740740740734</v>
      </c>
      <c r="AV4160" s="55" t="s">
        <v>1345</v>
      </c>
      <c r="AW4160" s="55" t="s">
        <v>1345</v>
      </c>
      <c r="AX4160" s="55" t="s">
        <v>1346</v>
      </c>
      <c r="CB4160" s="55" t="s">
        <v>3150</v>
      </c>
    </row>
    <row r="4161" spans="1:80">
      <c r="A4161" s="55" t="s">
        <v>18174</v>
      </c>
      <c r="B4161" s="55">
        <v>2</v>
      </c>
      <c r="C4161" s="55" t="s">
        <v>18175</v>
      </c>
      <c r="D4161" s="55" t="s">
        <v>18176</v>
      </c>
      <c r="E4161" s="55">
        <v>0</v>
      </c>
      <c r="F4161" s="55">
        <v>1</v>
      </c>
      <c r="G4161" s="56">
        <v>44337</v>
      </c>
      <c r="H4161" s="56">
        <v>44337</v>
      </c>
      <c r="I4161" s="56">
        <v>44337</v>
      </c>
      <c r="J4161" s="55">
        <v>1</v>
      </c>
      <c r="K4161" s="56">
        <v>44370</v>
      </c>
      <c r="L4161" s="56">
        <v>44313</v>
      </c>
      <c r="M4161" s="56">
        <v>44337</v>
      </c>
      <c r="N4161" s="55">
        <v>1</v>
      </c>
      <c r="O4161" s="55">
        <v>1</v>
      </c>
      <c r="P4161" s="55">
        <v>1</v>
      </c>
      <c r="Q4161" s="56">
        <v>44370</v>
      </c>
      <c r="R4161" s="55">
        <v>0</v>
      </c>
      <c r="T4161" s="55">
        <v>5191710004</v>
      </c>
      <c r="U4161" s="55" t="s">
        <v>18177</v>
      </c>
      <c r="V4161" s="55" t="s">
        <v>18175</v>
      </c>
      <c r="W4161" s="55" t="s">
        <v>1336</v>
      </c>
      <c r="X4161" s="55" t="s">
        <v>1336</v>
      </c>
      <c r="Y4161" s="55">
        <v>0</v>
      </c>
      <c r="Z4161" s="55" t="s">
        <v>1419</v>
      </c>
      <c r="AA4161" s="55" t="s">
        <v>1338</v>
      </c>
      <c r="AB4161" s="55">
        <v>5040</v>
      </c>
      <c r="AC4161" s="55">
        <v>5040</v>
      </c>
      <c r="AD4161" s="55">
        <v>0</v>
      </c>
      <c r="AE4161" s="55" t="s">
        <v>1339</v>
      </c>
      <c r="AF4161" s="55" t="s">
        <v>3146</v>
      </c>
      <c r="AG4161" s="55" t="s">
        <v>3147</v>
      </c>
      <c r="AH4161" s="55" t="s">
        <v>1235</v>
      </c>
      <c r="AJ4161" s="55" t="s">
        <v>18176</v>
      </c>
      <c r="AK4161" s="55">
        <v>0</v>
      </c>
      <c r="AL4161" s="55" t="s">
        <v>18178</v>
      </c>
      <c r="AN4161" s="55">
        <v>5</v>
      </c>
      <c r="AO4161" s="55" t="s">
        <v>18179</v>
      </c>
      <c r="AR4161" s="56">
        <v>44313</v>
      </c>
      <c r="AS4161" s="57">
        <v>0.75663194444444448</v>
      </c>
      <c r="AT4161" s="56">
        <v>44370</v>
      </c>
      <c r="AU4161" s="57">
        <v>0.45905092592592589</v>
      </c>
      <c r="AV4161" s="55" t="s">
        <v>1345</v>
      </c>
      <c r="AW4161" s="55" t="s">
        <v>1345</v>
      </c>
      <c r="AX4161" s="55" t="s">
        <v>1346</v>
      </c>
      <c r="CB4161" s="55" t="s">
        <v>3150</v>
      </c>
    </row>
    <row r="4162" spans="1:80">
      <c r="A4162" s="55" t="s">
        <v>18180</v>
      </c>
      <c r="B4162" s="55">
        <v>2</v>
      </c>
      <c r="C4162" s="55" t="s">
        <v>18181</v>
      </c>
      <c r="D4162" s="55" t="s">
        <v>18182</v>
      </c>
      <c r="E4162" s="55">
        <v>0</v>
      </c>
      <c r="F4162" s="55">
        <v>1</v>
      </c>
      <c r="G4162" s="56">
        <v>44286</v>
      </c>
      <c r="H4162" s="56">
        <v>44286</v>
      </c>
      <c r="I4162" s="56">
        <v>44286</v>
      </c>
      <c r="J4162" s="55">
        <v>1</v>
      </c>
      <c r="K4162" s="56">
        <v>44309</v>
      </c>
      <c r="L4162" s="56">
        <v>44256</v>
      </c>
      <c r="M4162" s="56">
        <v>44286</v>
      </c>
      <c r="N4162" s="55">
        <v>1</v>
      </c>
      <c r="O4162" s="55">
        <v>1</v>
      </c>
      <c r="P4162" s="55">
        <v>1</v>
      </c>
      <c r="Q4162" s="56">
        <v>44309</v>
      </c>
      <c r="R4162" s="55">
        <v>0</v>
      </c>
      <c r="T4162" s="55">
        <v>5173607009</v>
      </c>
      <c r="U4162" s="55" t="s">
        <v>18183</v>
      </c>
      <c r="V4162" s="55" t="s">
        <v>18181</v>
      </c>
      <c r="W4162" s="55" t="s">
        <v>1336</v>
      </c>
      <c r="X4162" s="55" t="s">
        <v>1336</v>
      </c>
      <c r="Y4162" s="55">
        <v>0</v>
      </c>
      <c r="Z4162" s="55" t="s">
        <v>1419</v>
      </c>
      <c r="AA4162" s="55" t="s">
        <v>1338</v>
      </c>
      <c r="AB4162" s="55">
        <v>1890</v>
      </c>
      <c r="AC4162" s="55">
        <v>1890</v>
      </c>
      <c r="AD4162" s="55">
        <v>0</v>
      </c>
      <c r="AE4162" s="55" t="s">
        <v>1339</v>
      </c>
      <c r="AF4162" s="55" t="s">
        <v>3146</v>
      </c>
      <c r="AG4162" s="55" t="s">
        <v>3147</v>
      </c>
      <c r="AH4162" s="55" t="s">
        <v>1235</v>
      </c>
      <c r="AJ4162" s="55" t="s">
        <v>18182</v>
      </c>
      <c r="AK4162" s="55">
        <v>0</v>
      </c>
      <c r="AL4162" s="55" t="s">
        <v>18184</v>
      </c>
      <c r="AN4162" s="55">
        <v>6</v>
      </c>
      <c r="AO4162" s="55" t="s">
        <v>18185</v>
      </c>
      <c r="AR4162" s="56">
        <v>44256</v>
      </c>
      <c r="AS4162" s="57">
        <v>0.35121527777777778</v>
      </c>
      <c r="AT4162" s="56">
        <v>44309</v>
      </c>
      <c r="AU4162" s="57">
        <v>0.69866898148148149</v>
      </c>
      <c r="AV4162" s="55" t="s">
        <v>1345</v>
      </c>
      <c r="AW4162" s="55" t="s">
        <v>1345</v>
      </c>
      <c r="AX4162" s="55" t="s">
        <v>1346</v>
      </c>
      <c r="CB4162" s="55" t="s">
        <v>3150</v>
      </c>
    </row>
    <row r="4163" spans="1:80">
      <c r="A4163" s="55" t="s">
        <v>18186</v>
      </c>
      <c r="B4163" s="55">
        <v>2</v>
      </c>
      <c r="C4163" s="55" t="s">
        <v>18187</v>
      </c>
      <c r="D4163" s="55" t="s">
        <v>18188</v>
      </c>
      <c r="E4163" s="55">
        <v>0</v>
      </c>
      <c r="F4163" s="55">
        <v>1</v>
      </c>
      <c r="G4163" s="56">
        <v>44337</v>
      </c>
      <c r="H4163" s="56">
        <v>44337</v>
      </c>
      <c r="I4163" s="56">
        <v>44337</v>
      </c>
      <c r="J4163" s="55">
        <v>0</v>
      </c>
      <c r="L4163" s="56">
        <v>44313</v>
      </c>
      <c r="M4163" s="56">
        <v>44337</v>
      </c>
      <c r="N4163" s="55">
        <v>1</v>
      </c>
      <c r="O4163" s="55">
        <v>0</v>
      </c>
      <c r="P4163" s="55">
        <v>0</v>
      </c>
      <c r="R4163" s="55">
        <v>0</v>
      </c>
      <c r="T4163" s="55">
        <v>5191709001</v>
      </c>
      <c r="U4163" s="55" t="s">
        <v>18189</v>
      </c>
      <c r="V4163" s="55" t="s">
        <v>18187</v>
      </c>
      <c r="W4163" s="55" t="s">
        <v>1336</v>
      </c>
      <c r="X4163" s="55" t="s">
        <v>1336</v>
      </c>
      <c r="Y4163" s="55">
        <v>0</v>
      </c>
      <c r="Z4163" s="55" t="s">
        <v>1419</v>
      </c>
      <c r="AA4163" s="55" t="s">
        <v>1338</v>
      </c>
      <c r="AB4163" s="55">
        <v>6825</v>
      </c>
      <c r="AC4163" s="55">
        <v>6825</v>
      </c>
      <c r="AD4163" s="55">
        <v>0</v>
      </c>
      <c r="AE4163" s="55" t="s">
        <v>1339</v>
      </c>
      <c r="AF4163" s="55" t="s">
        <v>3146</v>
      </c>
      <c r="AG4163" s="55" t="s">
        <v>3147</v>
      </c>
      <c r="AH4163" s="55" t="s">
        <v>1235</v>
      </c>
      <c r="AJ4163" s="55" t="s">
        <v>18188</v>
      </c>
      <c r="AK4163" s="55">
        <v>0</v>
      </c>
      <c r="AL4163" s="55" t="s">
        <v>18184</v>
      </c>
      <c r="AN4163" s="55">
        <v>8</v>
      </c>
      <c r="AO4163" s="55" t="s">
        <v>18190</v>
      </c>
      <c r="AR4163" s="56">
        <v>44313</v>
      </c>
      <c r="AS4163" s="57">
        <v>0.75671296296296298</v>
      </c>
      <c r="AT4163" s="56">
        <v>44314</v>
      </c>
      <c r="AU4163" s="57">
        <v>0.56641203703703702</v>
      </c>
      <c r="AV4163" s="55" t="s">
        <v>1345</v>
      </c>
      <c r="AW4163" s="55" t="s">
        <v>1345</v>
      </c>
      <c r="AX4163" s="55" t="s">
        <v>1346</v>
      </c>
      <c r="CB4163" s="55" t="s">
        <v>3150</v>
      </c>
    </row>
    <row r="4164" spans="1:80">
      <c r="A4164" s="55" t="s">
        <v>18191</v>
      </c>
      <c r="B4164" s="55">
        <v>2</v>
      </c>
      <c r="C4164" s="55" t="s">
        <v>18192</v>
      </c>
      <c r="D4164" s="55" t="s">
        <v>18193</v>
      </c>
      <c r="E4164" s="55">
        <v>0</v>
      </c>
      <c r="F4164" s="55">
        <v>1</v>
      </c>
      <c r="G4164" s="56">
        <v>44347</v>
      </c>
      <c r="H4164" s="56">
        <v>44347</v>
      </c>
      <c r="I4164" s="56">
        <v>44347</v>
      </c>
      <c r="J4164" s="55">
        <v>1</v>
      </c>
      <c r="K4164" s="56">
        <v>44403</v>
      </c>
      <c r="L4164" s="56">
        <v>44330</v>
      </c>
      <c r="M4164" s="56">
        <v>44347</v>
      </c>
      <c r="N4164" s="55">
        <v>1</v>
      </c>
      <c r="O4164" s="55">
        <v>1</v>
      </c>
      <c r="P4164" s="55">
        <v>1</v>
      </c>
      <c r="Q4164" s="56">
        <v>44404</v>
      </c>
      <c r="R4164" s="55">
        <v>0</v>
      </c>
      <c r="T4164" s="55">
        <v>5198804009</v>
      </c>
      <c r="U4164" s="55" t="s">
        <v>18194</v>
      </c>
      <c r="V4164" s="55" t="s">
        <v>18192</v>
      </c>
      <c r="W4164" s="55" t="s">
        <v>1336</v>
      </c>
      <c r="X4164" s="55" t="s">
        <v>1336</v>
      </c>
      <c r="Y4164" s="55">
        <v>0</v>
      </c>
      <c r="Z4164" s="55" t="s">
        <v>1419</v>
      </c>
      <c r="AA4164" s="55" t="s">
        <v>1338</v>
      </c>
      <c r="AB4164" s="55">
        <v>945</v>
      </c>
      <c r="AC4164" s="55">
        <v>945</v>
      </c>
      <c r="AD4164" s="55">
        <v>0</v>
      </c>
      <c r="AE4164" s="55" t="s">
        <v>1339</v>
      </c>
      <c r="AF4164" s="55" t="s">
        <v>3146</v>
      </c>
      <c r="AG4164" s="55" t="s">
        <v>3147</v>
      </c>
      <c r="AH4164" s="55" t="s">
        <v>1235</v>
      </c>
      <c r="AJ4164" s="55" t="s">
        <v>18193</v>
      </c>
      <c r="AK4164" s="55">
        <v>0</v>
      </c>
      <c r="AL4164" s="55" t="s">
        <v>3311</v>
      </c>
      <c r="AN4164" s="55">
        <v>2</v>
      </c>
      <c r="AO4164" s="55" t="s">
        <v>18195</v>
      </c>
      <c r="AR4164" s="56">
        <v>44330</v>
      </c>
      <c r="AS4164" s="57">
        <v>0.69359953703703703</v>
      </c>
      <c r="AT4164" s="56">
        <v>44403</v>
      </c>
      <c r="AU4164" s="57">
        <v>0.73054398148148147</v>
      </c>
      <c r="AV4164" s="55" t="s">
        <v>1345</v>
      </c>
      <c r="AW4164" s="55" t="s">
        <v>1345</v>
      </c>
      <c r="AX4164" s="55" t="s">
        <v>1346</v>
      </c>
      <c r="CB4164" s="55" t="s">
        <v>3150</v>
      </c>
    </row>
    <row r="4165" spans="1:80">
      <c r="A4165" s="55" t="s">
        <v>18196</v>
      </c>
      <c r="B4165" s="55">
        <v>2</v>
      </c>
      <c r="C4165" s="55" t="s">
        <v>18197</v>
      </c>
      <c r="D4165" s="55" t="s">
        <v>18198</v>
      </c>
      <c r="E4165" s="55">
        <v>0</v>
      </c>
      <c r="F4165" s="55">
        <v>1</v>
      </c>
      <c r="G4165" s="56">
        <v>44347</v>
      </c>
      <c r="H4165" s="56">
        <v>44347</v>
      </c>
      <c r="I4165" s="56">
        <v>44347</v>
      </c>
      <c r="J4165" s="55">
        <v>1</v>
      </c>
      <c r="K4165" s="56">
        <v>44403</v>
      </c>
      <c r="L4165" s="56">
        <v>44330</v>
      </c>
      <c r="M4165" s="56">
        <v>44347</v>
      </c>
      <c r="N4165" s="55">
        <v>1</v>
      </c>
      <c r="O4165" s="55">
        <v>1</v>
      </c>
      <c r="P4165" s="55">
        <v>1</v>
      </c>
      <c r="Q4165" s="56">
        <v>44404</v>
      </c>
      <c r="R4165" s="55">
        <v>0</v>
      </c>
      <c r="T4165" s="55">
        <v>5198805006</v>
      </c>
      <c r="U4165" s="55" t="s">
        <v>18199</v>
      </c>
      <c r="V4165" s="55" t="s">
        <v>18197</v>
      </c>
      <c r="W4165" s="55" t="s">
        <v>1336</v>
      </c>
      <c r="X4165" s="55" t="s">
        <v>1336</v>
      </c>
      <c r="Y4165" s="55">
        <v>0</v>
      </c>
      <c r="Z4165" s="55" t="s">
        <v>1419</v>
      </c>
      <c r="AA4165" s="55" t="s">
        <v>1338</v>
      </c>
      <c r="AB4165" s="55">
        <v>945</v>
      </c>
      <c r="AC4165" s="55">
        <v>945</v>
      </c>
      <c r="AD4165" s="55">
        <v>0</v>
      </c>
      <c r="AE4165" s="55" t="s">
        <v>1339</v>
      </c>
      <c r="AF4165" s="55" t="s">
        <v>3146</v>
      </c>
      <c r="AG4165" s="55" t="s">
        <v>3147</v>
      </c>
      <c r="AH4165" s="55" t="s">
        <v>1235</v>
      </c>
      <c r="AJ4165" s="55" t="s">
        <v>18198</v>
      </c>
      <c r="AK4165" s="55">
        <v>0</v>
      </c>
      <c r="AL4165" s="55" t="s">
        <v>3311</v>
      </c>
      <c r="AN4165" s="55">
        <v>2</v>
      </c>
      <c r="AO4165" s="55" t="s">
        <v>18200</v>
      </c>
      <c r="AR4165" s="56">
        <v>44330</v>
      </c>
      <c r="AS4165" s="57">
        <v>0.6935069444444445</v>
      </c>
      <c r="AT4165" s="56">
        <v>44403</v>
      </c>
      <c r="AU4165" s="57">
        <v>0.73054398148148147</v>
      </c>
      <c r="AV4165" s="55" t="s">
        <v>1345</v>
      </c>
      <c r="AW4165" s="55" t="s">
        <v>1345</v>
      </c>
      <c r="AX4165" s="55" t="s">
        <v>1346</v>
      </c>
      <c r="CB4165" s="55" t="s">
        <v>3150</v>
      </c>
    </row>
    <row r="4166" spans="1:80">
      <c r="A4166" s="55" t="s">
        <v>18201</v>
      </c>
      <c r="B4166" s="55">
        <v>2</v>
      </c>
      <c r="C4166" s="55" t="s">
        <v>18202</v>
      </c>
      <c r="D4166" s="55" t="s">
        <v>18203</v>
      </c>
      <c r="E4166" s="55">
        <v>0</v>
      </c>
      <c r="F4166" s="55">
        <v>1</v>
      </c>
      <c r="G4166" s="56">
        <v>44454</v>
      </c>
      <c r="H4166" s="56">
        <v>44454</v>
      </c>
      <c r="I4166" s="56">
        <v>44454</v>
      </c>
      <c r="J4166" s="55">
        <v>0</v>
      </c>
      <c r="L4166" s="56">
        <v>44425</v>
      </c>
      <c r="M4166" s="56">
        <v>44454</v>
      </c>
      <c r="N4166" s="55">
        <v>1</v>
      </c>
      <c r="O4166" s="55">
        <v>0</v>
      </c>
      <c r="P4166" s="55">
        <v>0</v>
      </c>
      <c r="R4166" s="55">
        <v>0</v>
      </c>
      <c r="T4166" s="55">
        <v>5202573002</v>
      </c>
      <c r="U4166" s="55" t="s">
        <v>18204</v>
      </c>
      <c r="V4166" s="55" t="s">
        <v>18202</v>
      </c>
      <c r="W4166" s="55" t="s">
        <v>1336</v>
      </c>
      <c r="X4166" s="55" t="s">
        <v>1336</v>
      </c>
      <c r="Y4166" s="55">
        <v>0</v>
      </c>
      <c r="Z4166" s="55" t="s">
        <v>1419</v>
      </c>
      <c r="AA4166" s="55" t="s">
        <v>1338</v>
      </c>
      <c r="AB4166" s="55">
        <v>315</v>
      </c>
      <c r="AC4166" s="55">
        <v>315</v>
      </c>
      <c r="AD4166" s="55">
        <v>0</v>
      </c>
      <c r="AE4166" s="55" t="s">
        <v>1339</v>
      </c>
      <c r="AF4166" s="55" t="s">
        <v>3146</v>
      </c>
      <c r="AG4166" s="55" t="s">
        <v>3147</v>
      </c>
      <c r="AH4166" s="55" t="s">
        <v>1235</v>
      </c>
      <c r="AJ4166" s="55" t="s">
        <v>18203</v>
      </c>
      <c r="AK4166" s="55">
        <v>0</v>
      </c>
      <c r="AL4166" s="55" t="s">
        <v>3311</v>
      </c>
      <c r="AN4166" s="55">
        <v>3</v>
      </c>
      <c r="AO4166" s="55" t="s">
        <v>18205</v>
      </c>
      <c r="AR4166" s="56">
        <v>44425</v>
      </c>
      <c r="AS4166" s="57">
        <v>0.77885416666666663</v>
      </c>
      <c r="AT4166" s="56">
        <v>44426</v>
      </c>
      <c r="AU4166" s="57">
        <v>0.40785879629629629</v>
      </c>
      <c r="AV4166" s="55" t="s">
        <v>1345</v>
      </c>
      <c r="AW4166" s="55" t="s">
        <v>1345</v>
      </c>
      <c r="AX4166" s="55" t="s">
        <v>1346</v>
      </c>
      <c r="CB4166" s="55" t="s">
        <v>3150</v>
      </c>
    </row>
    <row r="4167" spans="1:80">
      <c r="A4167" s="55" t="s">
        <v>18206</v>
      </c>
      <c r="B4167" s="55">
        <v>2</v>
      </c>
      <c r="C4167" s="55" t="s">
        <v>18207</v>
      </c>
      <c r="D4167" s="55" t="s">
        <v>18208</v>
      </c>
      <c r="E4167" s="55">
        <v>0</v>
      </c>
      <c r="F4167" s="55">
        <v>1</v>
      </c>
      <c r="G4167" s="56">
        <v>44347</v>
      </c>
      <c r="H4167" s="56">
        <v>44347</v>
      </c>
      <c r="I4167" s="56">
        <v>44347</v>
      </c>
      <c r="J4167" s="55">
        <v>1</v>
      </c>
      <c r="K4167" s="56">
        <v>44403</v>
      </c>
      <c r="L4167" s="56">
        <v>44330</v>
      </c>
      <c r="M4167" s="56">
        <v>44347</v>
      </c>
      <c r="N4167" s="55">
        <v>1</v>
      </c>
      <c r="O4167" s="55">
        <v>1</v>
      </c>
      <c r="P4167" s="55">
        <v>1</v>
      </c>
      <c r="Q4167" s="56">
        <v>44404</v>
      </c>
      <c r="R4167" s="55">
        <v>0</v>
      </c>
      <c r="T4167" s="55">
        <v>5198808008</v>
      </c>
      <c r="U4167" s="55" t="s">
        <v>18209</v>
      </c>
      <c r="V4167" s="55" t="s">
        <v>18207</v>
      </c>
      <c r="W4167" s="55" t="s">
        <v>1336</v>
      </c>
      <c r="X4167" s="55" t="s">
        <v>1336</v>
      </c>
      <c r="Y4167" s="55">
        <v>0</v>
      </c>
      <c r="Z4167" s="55" t="s">
        <v>1419</v>
      </c>
      <c r="AA4167" s="55" t="s">
        <v>1338</v>
      </c>
      <c r="AB4167" s="55">
        <v>1260</v>
      </c>
      <c r="AC4167" s="55">
        <v>1260</v>
      </c>
      <c r="AD4167" s="55">
        <v>0</v>
      </c>
      <c r="AE4167" s="55" t="s">
        <v>1339</v>
      </c>
      <c r="AF4167" s="55" t="s">
        <v>3146</v>
      </c>
      <c r="AG4167" s="55" t="s">
        <v>3147</v>
      </c>
      <c r="AH4167" s="55" t="s">
        <v>1235</v>
      </c>
      <c r="AJ4167" s="55" t="s">
        <v>18208</v>
      </c>
      <c r="AK4167" s="55">
        <v>0</v>
      </c>
      <c r="AL4167" s="55" t="s">
        <v>3311</v>
      </c>
      <c r="AN4167" s="55">
        <v>2</v>
      </c>
      <c r="AO4167" s="55" t="s">
        <v>18210</v>
      </c>
      <c r="AR4167" s="56">
        <v>44330</v>
      </c>
      <c r="AS4167" s="57">
        <v>0.69321759259259252</v>
      </c>
      <c r="AT4167" s="56">
        <v>44403</v>
      </c>
      <c r="AU4167" s="57">
        <v>0.73055555555555562</v>
      </c>
      <c r="AV4167" s="55" t="s">
        <v>1345</v>
      </c>
      <c r="AW4167" s="55" t="s">
        <v>1345</v>
      </c>
      <c r="AX4167" s="55" t="s">
        <v>1346</v>
      </c>
      <c r="CB4167" s="55" t="s">
        <v>3150</v>
      </c>
    </row>
    <row r="4168" spans="1:80">
      <c r="A4168" s="55" t="s">
        <v>18211</v>
      </c>
      <c r="B4168" s="55">
        <v>2</v>
      </c>
      <c r="C4168" s="55" t="s">
        <v>18212</v>
      </c>
      <c r="D4168" s="55" t="s">
        <v>18213</v>
      </c>
      <c r="E4168" s="55">
        <v>0</v>
      </c>
      <c r="F4168" s="55">
        <v>1</v>
      </c>
      <c r="G4168" s="56">
        <v>44454</v>
      </c>
      <c r="H4168" s="56">
        <v>44454</v>
      </c>
      <c r="I4168" s="56">
        <v>44454</v>
      </c>
      <c r="J4168" s="55">
        <v>0</v>
      </c>
      <c r="L4168" s="56">
        <v>44425</v>
      </c>
      <c r="M4168" s="56">
        <v>44454</v>
      </c>
      <c r="N4168" s="55">
        <v>1</v>
      </c>
      <c r="O4168" s="55">
        <v>0</v>
      </c>
      <c r="P4168" s="55">
        <v>0</v>
      </c>
      <c r="R4168" s="55">
        <v>0</v>
      </c>
      <c r="T4168" s="55">
        <v>5202576004</v>
      </c>
      <c r="U4168" s="55" t="s">
        <v>18214</v>
      </c>
      <c r="V4168" s="55" t="s">
        <v>18212</v>
      </c>
      <c r="W4168" s="55" t="s">
        <v>1336</v>
      </c>
      <c r="X4168" s="55" t="s">
        <v>1336</v>
      </c>
      <c r="Y4168" s="55">
        <v>0</v>
      </c>
      <c r="Z4168" s="55" t="s">
        <v>1419</v>
      </c>
      <c r="AA4168" s="55" t="s">
        <v>1338</v>
      </c>
      <c r="AB4168" s="55">
        <v>525</v>
      </c>
      <c r="AC4168" s="55">
        <v>525</v>
      </c>
      <c r="AD4168" s="55">
        <v>0</v>
      </c>
      <c r="AE4168" s="55" t="s">
        <v>1339</v>
      </c>
      <c r="AF4168" s="55" t="s">
        <v>3146</v>
      </c>
      <c r="AG4168" s="55" t="s">
        <v>3147</v>
      </c>
      <c r="AH4168" s="55" t="s">
        <v>1235</v>
      </c>
      <c r="AJ4168" s="55" t="s">
        <v>18213</v>
      </c>
      <c r="AK4168" s="55">
        <v>0</v>
      </c>
      <c r="AL4168" s="55" t="s">
        <v>3311</v>
      </c>
      <c r="AN4168" s="55">
        <v>3</v>
      </c>
      <c r="AO4168" s="55" t="s">
        <v>18215</v>
      </c>
      <c r="AR4168" s="56">
        <v>44425</v>
      </c>
      <c r="AS4168" s="57">
        <v>0.77869212962962964</v>
      </c>
      <c r="AT4168" s="56">
        <v>44426</v>
      </c>
      <c r="AU4168" s="57">
        <v>0.40785879629629629</v>
      </c>
      <c r="AV4168" s="55" t="s">
        <v>1345</v>
      </c>
      <c r="AW4168" s="55" t="s">
        <v>1345</v>
      </c>
      <c r="AX4168" s="55" t="s">
        <v>1346</v>
      </c>
      <c r="CB4168" s="55" t="s">
        <v>3150</v>
      </c>
    </row>
    <row r="4169" spans="1:80">
      <c r="A4169" s="55" t="s">
        <v>18216</v>
      </c>
      <c r="B4169" s="55">
        <v>2</v>
      </c>
      <c r="C4169" s="55" t="s">
        <v>18217</v>
      </c>
      <c r="D4169" s="55" t="s">
        <v>18218</v>
      </c>
      <c r="E4169" s="55">
        <v>0</v>
      </c>
      <c r="F4169" s="55">
        <v>1</v>
      </c>
      <c r="G4169" s="56">
        <v>44347</v>
      </c>
      <c r="H4169" s="56">
        <v>44347</v>
      </c>
      <c r="I4169" s="56">
        <v>44347</v>
      </c>
      <c r="J4169" s="55">
        <v>1</v>
      </c>
      <c r="K4169" s="56">
        <v>44403</v>
      </c>
      <c r="L4169" s="56">
        <v>44330</v>
      </c>
      <c r="M4169" s="56">
        <v>44347</v>
      </c>
      <c r="N4169" s="55">
        <v>1</v>
      </c>
      <c r="O4169" s="55">
        <v>1</v>
      </c>
      <c r="P4169" s="55">
        <v>1</v>
      </c>
      <c r="Q4169" s="56">
        <v>44404</v>
      </c>
      <c r="R4169" s="55">
        <v>0</v>
      </c>
      <c r="T4169" s="55">
        <v>5198807001</v>
      </c>
      <c r="U4169" s="55" t="s">
        <v>18219</v>
      </c>
      <c r="V4169" s="55" t="s">
        <v>18217</v>
      </c>
      <c r="W4169" s="55" t="s">
        <v>1336</v>
      </c>
      <c r="X4169" s="55" t="s">
        <v>1336</v>
      </c>
      <c r="Y4169" s="55">
        <v>0</v>
      </c>
      <c r="Z4169" s="55" t="s">
        <v>1419</v>
      </c>
      <c r="AA4169" s="55" t="s">
        <v>1338</v>
      </c>
      <c r="AB4169" s="55">
        <v>945</v>
      </c>
      <c r="AC4169" s="55">
        <v>945</v>
      </c>
      <c r="AD4169" s="55">
        <v>0</v>
      </c>
      <c r="AE4169" s="55" t="s">
        <v>1339</v>
      </c>
      <c r="AF4169" s="55" t="s">
        <v>3146</v>
      </c>
      <c r="AG4169" s="55" t="s">
        <v>3147</v>
      </c>
      <c r="AH4169" s="55" t="s">
        <v>1235</v>
      </c>
      <c r="AJ4169" s="55" t="s">
        <v>18218</v>
      </c>
      <c r="AK4169" s="55">
        <v>0</v>
      </c>
      <c r="AL4169" s="55" t="s">
        <v>3311</v>
      </c>
      <c r="AN4169" s="55">
        <v>2</v>
      </c>
      <c r="AO4169" s="55" t="s">
        <v>18220</v>
      </c>
      <c r="AR4169" s="56">
        <v>44330</v>
      </c>
      <c r="AS4169" s="57">
        <v>0.69333333333333336</v>
      </c>
      <c r="AT4169" s="56">
        <v>44403</v>
      </c>
      <c r="AU4169" s="57">
        <v>0.73055555555555562</v>
      </c>
      <c r="AV4169" s="55" t="s">
        <v>1345</v>
      </c>
      <c r="AW4169" s="55" t="s">
        <v>1345</v>
      </c>
      <c r="AX4169" s="55" t="s">
        <v>1346</v>
      </c>
      <c r="CB4169" s="55" t="s">
        <v>3150</v>
      </c>
    </row>
    <row r="4170" spans="1:80">
      <c r="A4170" s="55" t="s">
        <v>18221</v>
      </c>
      <c r="B4170" s="55">
        <v>2</v>
      </c>
      <c r="C4170" s="55" t="s">
        <v>18222</v>
      </c>
      <c r="D4170" s="55" t="s">
        <v>18223</v>
      </c>
      <c r="E4170" s="55">
        <v>0</v>
      </c>
      <c r="F4170" s="55">
        <v>1</v>
      </c>
      <c r="G4170" s="56">
        <v>44347</v>
      </c>
      <c r="H4170" s="56">
        <v>44347</v>
      </c>
      <c r="I4170" s="56">
        <v>44347</v>
      </c>
      <c r="J4170" s="55">
        <v>1</v>
      </c>
      <c r="K4170" s="56">
        <v>44403</v>
      </c>
      <c r="L4170" s="56">
        <v>44330</v>
      </c>
      <c r="M4170" s="56">
        <v>44347</v>
      </c>
      <c r="N4170" s="55">
        <v>1</v>
      </c>
      <c r="O4170" s="55">
        <v>1</v>
      </c>
      <c r="P4170" s="55">
        <v>1</v>
      </c>
      <c r="Q4170" s="56">
        <v>44404</v>
      </c>
      <c r="R4170" s="55">
        <v>0</v>
      </c>
      <c r="T4170" s="55">
        <v>5198806003</v>
      </c>
      <c r="U4170" s="55" t="s">
        <v>18224</v>
      </c>
      <c r="V4170" s="55" t="s">
        <v>18222</v>
      </c>
      <c r="W4170" s="55" t="s">
        <v>1336</v>
      </c>
      <c r="X4170" s="55" t="s">
        <v>1336</v>
      </c>
      <c r="Y4170" s="55">
        <v>0</v>
      </c>
      <c r="Z4170" s="55" t="s">
        <v>1419</v>
      </c>
      <c r="AA4170" s="55" t="s">
        <v>1338</v>
      </c>
      <c r="AB4170" s="55">
        <v>945</v>
      </c>
      <c r="AC4170" s="55">
        <v>945</v>
      </c>
      <c r="AD4170" s="55">
        <v>0</v>
      </c>
      <c r="AE4170" s="55" t="s">
        <v>1339</v>
      </c>
      <c r="AF4170" s="55" t="s">
        <v>3146</v>
      </c>
      <c r="AG4170" s="55" t="s">
        <v>3147</v>
      </c>
      <c r="AH4170" s="55" t="s">
        <v>1235</v>
      </c>
      <c r="AJ4170" s="55" t="s">
        <v>18223</v>
      </c>
      <c r="AK4170" s="55">
        <v>0</v>
      </c>
      <c r="AL4170" s="55" t="s">
        <v>3311</v>
      </c>
      <c r="AN4170" s="55">
        <v>2</v>
      </c>
      <c r="AO4170" s="55" t="s">
        <v>18225</v>
      </c>
      <c r="AR4170" s="56">
        <v>44330</v>
      </c>
      <c r="AS4170" s="57">
        <v>0.693425925925926</v>
      </c>
      <c r="AT4170" s="56">
        <v>44403</v>
      </c>
      <c r="AU4170" s="57">
        <v>0.73055555555555562</v>
      </c>
      <c r="AV4170" s="55" t="s">
        <v>1345</v>
      </c>
      <c r="AW4170" s="55" t="s">
        <v>1345</v>
      </c>
      <c r="AX4170" s="55" t="s">
        <v>1346</v>
      </c>
      <c r="CB4170" s="55" t="s">
        <v>3150</v>
      </c>
    </row>
    <row r="4171" spans="1:80">
      <c r="A4171" s="55" t="s">
        <v>18226</v>
      </c>
      <c r="B4171" s="55">
        <v>2</v>
      </c>
      <c r="C4171" s="55" t="s">
        <v>18227</v>
      </c>
      <c r="D4171" s="55" t="s">
        <v>18228</v>
      </c>
      <c r="E4171" s="55">
        <v>0</v>
      </c>
      <c r="F4171" s="55">
        <v>1</v>
      </c>
      <c r="G4171" s="56">
        <v>44280</v>
      </c>
      <c r="H4171" s="56">
        <v>44280</v>
      </c>
      <c r="I4171" s="56">
        <v>44280</v>
      </c>
      <c r="J4171" s="55">
        <v>1</v>
      </c>
      <c r="K4171" s="56">
        <v>44370</v>
      </c>
      <c r="L4171" s="56">
        <v>44250</v>
      </c>
      <c r="M4171" s="56">
        <v>44280</v>
      </c>
      <c r="N4171" s="55">
        <v>1</v>
      </c>
      <c r="O4171" s="55">
        <v>1</v>
      </c>
      <c r="P4171" s="55">
        <v>1</v>
      </c>
      <c r="Q4171" s="56">
        <v>44370</v>
      </c>
      <c r="R4171" s="55">
        <v>0</v>
      </c>
      <c r="T4171" s="55">
        <v>5173478002</v>
      </c>
      <c r="U4171" s="55" t="s">
        <v>18229</v>
      </c>
      <c r="V4171" s="55" t="s">
        <v>18227</v>
      </c>
      <c r="W4171" s="55" t="s">
        <v>1336</v>
      </c>
      <c r="X4171" s="55" t="s">
        <v>1336</v>
      </c>
      <c r="Y4171" s="55">
        <v>0</v>
      </c>
      <c r="Z4171" s="55" t="s">
        <v>1419</v>
      </c>
      <c r="AA4171" s="55" t="s">
        <v>1338</v>
      </c>
      <c r="AB4171" s="55">
        <v>630</v>
      </c>
      <c r="AC4171" s="55">
        <v>630</v>
      </c>
      <c r="AD4171" s="55">
        <v>0</v>
      </c>
      <c r="AE4171" s="55" t="s">
        <v>1339</v>
      </c>
      <c r="AF4171" s="55" t="s">
        <v>3146</v>
      </c>
      <c r="AG4171" s="55" t="s">
        <v>3147</v>
      </c>
      <c r="AH4171" s="55" t="s">
        <v>1235</v>
      </c>
      <c r="AJ4171" s="55" t="s">
        <v>18228</v>
      </c>
      <c r="AK4171" s="55">
        <v>0</v>
      </c>
      <c r="AL4171" s="55" t="s">
        <v>18230</v>
      </c>
      <c r="AN4171" s="55">
        <v>3</v>
      </c>
      <c r="AO4171" s="55" t="s">
        <v>18231</v>
      </c>
      <c r="AR4171" s="56">
        <v>44250</v>
      </c>
      <c r="AS4171" s="57">
        <v>0.40023148148148152</v>
      </c>
      <c r="AT4171" s="56">
        <v>44370</v>
      </c>
      <c r="AU4171" s="57">
        <v>0.39756944444444442</v>
      </c>
      <c r="AV4171" s="55" t="s">
        <v>1345</v>
      </c>
      <c r="AW4171" s="55" t="s">
        <v>1345</v>
      </c>
      <c r="AX4171" s="55" t="s">
        <v>1346</v>
      </c>
      <c r="CB4171" s="55" t="s">
        <v>3150</v>
      </c>
    </row>
    <row r="4172" spans="1:80">
      <c r="A4172" s="55" t="s">
        <v>18232</v>
      </c>
      <c r="B4172" s="55">
        <v>3</v>
      </c>
      <c r="C4172" s="55" t="s">
        <v>378</v>
      </c>
      <c r="D4172" s="55" t="s">
        <v>667</v>
      </c>
      <c r="E4172" s="55">
        <v>1</v>
      </c>
      <c r="F4172" s="55">
        <v>1</v>
      </c>
      <c r="G4172" s="56">
        <v>44316</v>
      </c>
      <c r="H4172" s="56">
        <v>44316</v>
      </c>
      <c r="I4172" s="56">
        <v>44316</v>
      </c>
      <c r="J4172" s="55">
        <v>1</v>
      </c>
      <c r="K4172" s="56">
        <v>44371</v>
      </c>
      <c r="W4172" s="55" t="s">
        <v>1336</v>
      </c>
      <c r="X4172" s="55" t="s">
        <v>1336</v>
      </c>
      <c r="Y4172" s="55">
        <v>20</v>
      </c>
      <c r="AD4172" s="55">
        <v>155</v>
      </c>
      <c r="AE4172" s="55" t="s">
        <v>1339</v>
      </c>
      <c r="AF4172" s="55" t="s">
        <v>1352</v>
      </c>
      <c r="AG4172" s="55" t="s">
        <v>1353</v>
      </c>
      <c r="AI4172" s="55">
        <v>510</v>
      </c>
      <c r="AJ4172" s="55" t="s">
        <v>667</v>
      </c>
      <c r="AK4172" s="55">
        <v>0</v>
      </c>
      <c r="AL4172" s="55" t="s">
        <v>18230</v>
      </c>
      <c r="AN4172" s="55">
        <v>3</v>
      </c>
      <c r="AQ4172" s="55" t="s">
        <v>1235</v>
      </c>
      <c r="AR4172" s="56">
        <v>44281</v>
      </c>
      <c r="AS4172" s="57">
        <v>0.53396990740740746</v>
      </c>
      <c r="AT4172" s="56">
        <v>44372</v>
      </c>
      <c r="AU4172" s="57">
        <v>0.36850694444444443</v>
      </c>
      <c r="AV4172" s="55" t="s">
        <v>1355</v>
      </c>
      <c r="AW4172" s="55" t="s">
        <v>1355</v>
      </c>
      <c r="AX4172" s="55" t="s">
        <v>1490</v>
      </c>
      <c r="AY4172" s="55" t="s">
        <v>668</v>
      </c>
      <c r="AZ4172" s="55">
        <v>3</v>
      </c>
      <c r="BA4172" s="55" t="s">
        <v>1347</v>
      </c>
      <c r="BB4172" s="55">
        <v>1</v>
      </c>
      <c r="CB4172" s="55" t="s">
        <v>1357</v>
      </c>
    </row>
    <row r="4173" spans="1:80">
      <c r="A4173" s="55" t="s">
        <v>18233</v>
      </c>
      <c r="B4173" s="55">
        <v>2</v>
      </c>
      <c r="C4173" s="55" t="s">
        <v>18234</v>
      </c>
      <c r="D4173" s="55" t="s">
        <v>668</v>
      </c>
      <c r="E4173" s="55">
        <v>0</v>
      </c>
      <c r="F4173" s="55">
        <v>1</v>
      </c>
      <c r="G4173" s="56">
        <v>44314</v>
      </c>
      <c r="H4173" s="56">
        <v>44314</v>
      </c>
      <c r="I4173" s="56">
        <v>44314</v>
      </c>
      <c r="J4173" s="55">
        <v>1</v>
      </c>
      <c r="K4173" s="56">
        <v>44371</v>
      </c>
      <c r="L4173" s="56">
        <v>44285</v>
      </c>
      <c r="M4173" s="56">
        <v>44314</v>
      </c>
      <c r="N4173" s="55">
        <v>1</v>
      </c>
      <c r="O4173" s="55">
        <v>1</v>
      </c>
      <c r="P4173" s="55">
        <v>1</v>
      </c>
      <c r="Q4173" s="56">
        <v>44371</v>
      </c>
      <c r="R4173" s="55">
        <v>0</v>
      </c>
      <c r="T4173" s="55">
        <v>5159325007</v>
      </c>
      <c r="U4173" s="55" t="s">
        <v>18235</v>
      </c>
      <c r="V4173" s="55" t="s">
        <v>18234</v>
      </c>
      <c r="W4173" s="55" t="s">
        <v>1336</v>
      </c>
      <c r="X4173" s="55" t="s">
        <v>1336</v>
      </c>
      <c r="Y4173" s="55">
        <v>0</v>
      </c>
      <c r="Z4173" s="55" t="s">
        <v>1419</v>
      </c>
      <c r="AA4173" s="55" t="s">
        <v>1338</v>
      </c>
      <c r="AB4173" s="55">
        <v>155</v>
      </c>
      <c r="AC4173" s="55">
        <v>155</v>
      </c>
      <c r="AD4173" s="55">
        <v>0</v>
      </c>
      <c r="AE4173" s="55" t="s">
        <v>1339</v>
      </c>
      <c r="AF4173" s="55" t="s">
        <v>3146</v>
      </c>
      <c r="AG4173" s="55" t="s">
        <v>3147</v>
      </c>
      <c r="AH4173" s="55" t="s">
        <v>1235</v>
      </c>
      <c r="AJ4173" s="55" t="s">
        <v>668</v>
      </c>
      <c r="AK4173" s="55">
        <v>0</v>
      </c>
      <c r="AL4173" s="55" t="s">
        <v>18236</v>
      </c>
      <c r="AN4173" s="55">
        <v>3</v>
      </c>
      <c r="AO4173" s="55" t="s">
        <v>18237</v>
      </c>
      <c r="AR4173" s="56">
        <v>44285</v>
      </c>
      <c r="AS4173" s="57">
        <v>0.32568287037037036</v>
      </c>
      <c r="AT4173" s="56">
        <v>44371</v>
      </c>
      <c r="AU4173" s="57">
        <v>0.34381944444444446</v>
      </c>
      <c r="AV4173" s="55" t="s">
        <v>1345</v>
      </c>
      <c r="AW4173" s="55" t="s">
        <v>1345</v>
      </c>
      <c r="AX4173" s="55" t="s">
        <v>1346</v>
      </c>
      <c r="CB4173" s="55" t="s">
        <v>3137</v>
      </c>
    </row>
    <row r="4174" spans="1:80">
      <c r="A4174" s="55" t="s">
        <v>18238</v>
      </c>
      <c r="B4174" s="55">
        <v>3</v>
      </c>
      <c r="C4174" s="55" t="s">
        <v>379</v>
      </c>
      <c r="D4174" s="55" t="s">
        <v>669</v>
      </c>
      <c r="E4174" s="55">
        <v>1</v>
      </c>
      <c r="F4174" s="55">
        <v>1</v>
      </c>
      <c r="G4174" s="56">
        <v>44316</v>
      </c>
      <c r="H4174" s="56">
        <v>44316</v>
      </c>
      <c r="I4174" s="56">
        <v>44316</v>
      </c>
      <c r="J4174" s="55">
        <v>1</v>
      </c>
      <c r="K4174" s="56">
        <v>44371</v>
      </c>
      <c r="W4174" s="55" t="s">
        <v>1336</v>
      </c>
      <c r="X4174" s="55" t="s">
        <v>1336</v>
      </c>
      <c r="Y4174" s="55">
        <v>20</v>
      </c>
      <c r="AD4174" s="55">
        <v>155</v>
      </c>
      <c r="AE4174" s="55" t="s">
        <v>1339</v>
      </c>
      <c r="AF4174" s="55" t="s">
        <v>1352</v>
      </c>
      <c r="AG4174" s="55" t="s">
        <v>1353</v>
      </c>
      <c r="AI4174" s="55">
        <v>510</v>
      </c>
      <c r="AJ4174" s="55" t="s">
        <v>669</v>
      </c>
      <c r="AK4174" s="55">
        <v>0</v>
      </c>
      <c r="AL4174" s="55" t="s">
        <v>18230</v>
      </c>
      <c r="AN4174" s="55">
        <v>3</v>
      </c>
      <c r="AQ4174" s="55" t="s">
        <v>1235</v>
      </c>
      <c r="AR4174" s="56">
        <v>44281</v>
      </c>
      <c r="AS4174" s="57">
        <v>0.53437499999999993</v>
      </c>
      <c r="AT4174" s="56">
        <v>44372</v>
      </c>
      <c r="AU4174" s="57">
        <v>0.35356481481481478</v>
      </c>
      <c r="AV4174" s="55" t="s">
        <v>1355</v>
      </c>
      <c r="AW4174" s="55" t="s">
        <v>1355</v>
      </c>
      <c r="AX4174" s="55" t="s">
        <v>1490</v>
      </c>
      <c r="AY4174" s="55" t="s">
        <v>670</v>
      </c>
      <c r="AZ4174" s="55">
        <v>3</v>
      </c>
      <c r="BA4174" s="55" t="s">
        <v>1347</v>
      </c>
      <c r="BB4174" s="55">
        <v>1</v>
      </c>
      <c r="CB4174" s="55" t="s">
        <v>1357</v>
      </c>
    </row>
    <row r="4175" spans="1:80">
      <c r="A4175" s="55" t="s">
        <v>18239</v>
      </c>
      <c r="B4175" s="55">
        <v>2</v>
      </c>
      <c r="C4175" s="55" t="s">
        <v>18240</v>
      </c>
      <c r="D4175" s="55" t="s">
        <v>670</v>
      </c>
      <c r="E4175" s="55">
        <v>0</v>
      </c>
      <c r="F4175" s="55">
        <v>1</v>
      </c>
      <c r="G4175" s="56">
        <v>44314</v>
      </c>
      <c r="H4175" s="56">
        <v>44314</v>
      </c>
      <c r="I4175" s="56">
        <v>44314</v>
      </c>
      <c r="J4175" s="55">
        <v>1</v>
      </c>
      <c r="K4175" s="56">
        <v>44371</v>
      </c>
      <c r="L4175" s="56">
        <v>44285</v>
      </c>
      <c r="M4175" s="56">
        <v>44314</v>
      </c>
      <c r="N4175" s="55">
        <v>1</v>
      </c>
      <c r="O4175" s="55">
        <v>1</v>
      </c>
      <c r="P4175" s="55">
        <v>1</v>
      </c>
      <c r="Q4175" s="56">
        <v>44371</v>
      </c>
      <c r="R4175" s="55">
        <v>0</v>
      </c>
      <c r="T4175" s="55">
        <v>5159858004</v>
      </c>
      <c r="U4175" s="55" t="s">
        <v>18241</v>
      </c>
      <c r="V4175" s="55" t="s">
        <v>18240</v>
      </c>
      <c r="W4175" s="55" t="s">
        <v>1336</v>
      </c>
      <c r="X4175" s="55" t="s">
        <v>1336</v>
      </c>
      <c r="Y4175" s="55">
        <v>0</v>
      </c>
      <c r="Z4175" s="55" t="s">
        <v>1419</v>
      </c>
      <c r="AA4175" s="55" t="s">
        <v>1338</v>
      </c>
      <c r="AB4175" s="55">
        <v>155</v>
      </c>
      <c r="AC4175" s="55">
        <v>155</v>
      </c>
      <c r="AD4175" s="55">
        <v>0</v>
      </c>
      <c r="AE4175" s="55" t="s">
        <v>1339</v>
      </c>
      <c r="AF4175" s="55" t="s">
        <v>3146</v>
      </c>
      <c r="AG4175" s="55" t="s">
        <v>3147</v>
      </c>
      <c r="AH4175" s="55" t="s">
        <v>1235</v>
      </c>
      <c r="AJ4175" s="55" t="s">
        <v>670</v>
      </c>
      <c r="AK4175" s="55">
        <v>0</v>
      </c>
      <c r="AL4175" s="55" t="s">
        <v>18236</v>
      </c>
      <c r="AN4175" s="55">
        <v>3</v>
      </c>
      <c r="AO4175" s="55" t="s">
        <v>18242</v>
      </c>
      <c r="AR4175" s="56">
        <v>44285</v>
      </c>
      <c r="AS4175" s="57">
        <v>0.32582175925925927</v>
      </c>
      <c r="AT4175" s="56">
        <v>44371</v>
      </c>
      <c r="AU4175" s="57">
        <v>0.34168981481481481</v>
      </c>
      <c r="AV4175" s="55" t="s">
        <v>1345</v>
      </c>
      <c r="AW4175" s="55" t="s">
        <v>1345</v>
      </c>
      <c r="AX4175" s="55" t="s">
        <v>1346</v>
      </c>
      <c r="CB4175" s="55" t="s">
        <v>3137</v>
      </c>
    </row>
    <row r="4176" spans="1:80">
      <c r="A4176" s="55" t="s">
        <v>18243</v>
      </c>
      <c r="B4176" s="55">
        <v>3</v>
      </c>
      <c r="C4176" s="55" t="s">
        <v>18244</v>
      </c>
      <c r="D4176" s="55" t="s">
        <v>18245</v>
      </c>
      <c r="E4176" s="55">
        <v>1</v>
      </c>
      <c r="F4176" s="55">
        <v>1</v>
      </c>
      <c r="G4176" s="56">
        <v>44127</v>
      </c>
      <c r="H4176" s="56">
        <v>44127</v>
      </c>
      <c r="I4176" s="56">
        <v>44127</v>
      </c>
      <c r="J4176" s="55">
        <v>1</v>
      </c>
      <c r="K4176" s="56">
        <v>44132</v>
      </c>
      <c r="W4176" s="55" t="s">
        <v>1336</v>
      </c>
      <c r="X4176" s="55" t="s">
        <v>1336</v>
      </c>
      <c r="Y4176" s="55">
        <v>20</v>
      </c>
      <c r="AD4176" s="55">
        <v>0</v>
      </c>
      <c r="AE4176" s="55" t="s">
        <v>1339</v>
      </c>
      <c r="AF4176" s="55" t="s">
        <v>1352</v>
      </c>
      <c r="AG4176" s="55" t="s">
        <v>1353</v>
      </c>
      <c r="AI4176" s="55">
        <v>510</v>
      </c>
      <c r="AJ4176" s="55" t="s">
        <v>18245</v>
      </c>
      <c r="AK4176" s="55">
        <v>0</v>
      </c>
      <c r="AL4176" s="55" t="s">
        <v>18246</v>
      </c>
      <c r="AN4176" s="55">
        <v>5</v>
      </c>
      <c r="AQ4176" s="55" t="s">
        <v>1235</v>
      </c>
      <c r="AR4176" s="56">
        <v>44110</v>
      </c>
      <c r="AS4176" s="57">
        <v>0.46104166666666663</v>
      </c>
      <c r="AT4176" s="56">
        <v>44132</v>
      </c>
      <c r="AU4176" s="57">
        <v>0.6308449074074074</v>
      </c>
      <c r="AV4176" s="55" t="s">
        <v>1355</v>
      </c>
      <c r="AW4176" s="55" t="s">
        <v>1355</v>
      </c>
      <c r="AX4176" s="55" t="s">
        <v>1356</v>
      </c>
      <c r="AY4176" s="55" t="s">
        <v>18247</v>
      </c>
      <c r="AZ4176" s="55">
        <v>2</v>
      </c>
      <c r="BA4176" s="55">
        <v>3</v>
      </c>
      <c r="BB4176" s="55">
        <v>1</v>
      </c>
      <c r="CB4176" s="55" t="s">
        <v>1357</v>
      </c>
    </row>
    <row r="4177" spans="1:80">
      <c r="A4177" s="55" t="s">
        <v>18248</v>
      </c>
      <c r="B4177" s="55">
        <v>2</v>
      </c>
      <c r="C4177" s="55" t="s">
        <v>18249</v>
      </c>
      <c r="D4177" s="55" t="s">
        <v>18250</v>
      </c>
      <c r="E4177" s="55">
        <v>0</v>
      </c>
      <c r="F4177" s="55">
        <v>1</v>
      </c>
      <c r="G4177" s="56">
        <v>44456</v>
      </c>
      <c r="H4177" s="56">
        <v>44456</v>
      </c>
      <c r="I4177" s="56">
        <v>44456</v>
      </c>
      <c r="J4177" s="55">
        <v>0</v>
      </c>
      <c r="L4177" s="56">
        <v>44434</v>
      </c>
      <c r="M4177" s="56">
        <v>44456</v>
      </c>
      <c r="N4177" s="55">
        <v>1</v>
      </c>
      <c r="O4177" s="55">
        <v>0</v>
      </c>
      <c r="P4177" s="55">
        <v>0</v>
      </c>
      <c r="R4177" s="55">
        <v>0</v>
      </c>
      <c r="T4177" s="55">
        <v>5210513002</v>
      </c>
      <c r="U4177" s="55" t="s">
        <v>18251</v>
      </c>
      <c r="V4177" s="55" t="s">
        <v>18249</v>
      </c>
      <c r="W4177" s="55" t="s">
        <v>1336</v>
      </c>
      <c r="X4177" s="55" t="s">
        <v>1336</v>
      </c>
      <c r="Y4177" s="55">
        <v>0</v>
      </c>
      <c r="Z4177" s="55" t="s">
        <v>1419</v>
      </c>
      <c r="AA4177" s="55" t="s">
        <v>1338</v>
      </c>
      <c r="AB4177" s="55">
        <v>100</v>
      </c>
      <c r="AC4177" s="55">
        <v>100</v>
      </c>
      <c r="AD4177" s="55">
        <v>0</v>
      </c>
      <c r="AE4177" s="55" t="s">
        <v>1339</v>
      </c>
      <c r="AF4177" s="55" t="s">
        <v>3146</v>
      </c>
      <c r="AG4177" s="55" t="s">
        <v>3147</v>
      </c>
      <c r="AH4177" s="55" t="s">
        <v>1235</v>
      </c>
      <c r="AJ4177" s="55" t="s">
        <v>18250</v>
      </c>
      <c r="AK4177" s="55">
        <v>0</v>
      </c>
      <c r="AL4177" s="55" t="s">
        <v>18246</v>
      </c>
      <c r="AN4177" s="55">
        <v>7</v>
      </c>
      <c r="AO4177" s="55" t="s">
        <v>18252</v>
      </c>
      <c r="AR4177" s="56">
        <v>44434</v>
      </c>
      <c r="AS4177" s="57">
        <v>0.63315972222222217</v>
      </c>
      <c r="AT4177" s="56">
        <v>44434</v>
      </c>
      <c r="AU4177" s="57">
        <v>0.66731481481481481</v>
      </c>
      <c r="AV4177" s="55" t="s">
        <v>1345</v>
      </c>
      <c r="AW4177" s="55" t="s">
        <v>1345</v>
      </c>
      <c r="AX4177" s="55" t="s">
        <v>1346</v>
      </c>
      <c r="CB4177" s="55" t="s">
        <v>3137</v>
      </c>
    </row>
    <row r="4178" spans="1:80">
      <c r="A4178" s="55" t="s">
        <v>18253</v>
      </c>
      <c r="B4178" s="55">
        <v>3</v>
      </c>
      <c r="C4178" s="55" t="s">
        <v>18254</v>
      </c>
      <c r="D4178" s="55" t="s">
        <v>18255</v>
      </c>
      <c r="E4178" s="55">
        <v>1</v>
      </c>
      <c r="F4178" s="55">
        <v>1</v>
      </c>
      <c r="G4178" s="56">
        <v>44127</v>
      </c>
      <c r="H4178" s="56">
        <v>44127</v>
      </c>
      <c r="I4178" s="56">
        <v>44127</v>
      </c>
      <c r="J4178" s="55">
        <v>1</v>
      </c>
      <c r="K4178" s="56">
        <v>44132</v>
      </c>
      <c r="W4178" s="55" t="s">
        <v>1336</v>
      </c>
      <c r="X4178" s="55" t="s">
        <v>1336</v>
      </c>
      <c r="Y4178" s="55">
        <v>20</v>
      </c>
      <c r="AD4178" s="55">
        <v>0</v>
      </c>
      <c r="AE4178" s="55" t="s">
        <v>1339</v>
      </c>
      <c r="AF4178" s="55" t="s">
        <v>1352</v>
      </c>
      <c r="AG4178" s="55" t="s">
        <v>1353</v>
      </c>
      <c r="AI4178" s="55">
        <v>510</v>
      </c>
      <c r="AJ4178" s="55" t="s">
        <v>18255</v>
      </c>
      <c r="AK4178" s="55">
        <v>0</v>
      </c>
      <c r="AL4178" s="55" t="s">
        <v>18246</v>
      </c>
      <c r="AN4178" s="55">
        <v>5</v>
      </c>
      <c r="AQ4178" s="55" t="s">
        <v>1235</v>
      </c>
      <c r="AR4178" s="56">
        <v>44110</v>
      </c>
      <c r="AS4178" s="57">
        <v>0.46128472222222222</v>
      </c>
      <c r="AT4178" s="56">
        <v>44132</v>
      </c>
      <c r="AU4178" s="57">
        <v>0.6308449074074074</v>
      </c>
      <c r="AV4178" s="55" t="s">
        <v>1355</v>
      </c>
      <c r="AW4178" s="55" t="s">
        <v>1355</v>
      </c>
      <c r="AX4178" s="55" t="s">
        <v>1356</v>
      </c>
      <c r="AY4178" s="55" t="s">
        <v>18256</v>
      </c>
      <c r="AZ4178" s="55">
        <v>2</v>
      </c>
      <c r="BA4178" s="55">
        <v>3</v>
      </c>
      <c r="BB4178" s="55">
        <v>1</v>
      </c>
      <c r="CB4178" s="55" t="s">
        <v>1357</v>
      </c>
    </row>
    <row r="4179" spans="1:80">
      <c r="A4179" s="55" t="s">
        <v>18257</v>
      </c>
      <c r="B4179" s="55">
        <v>2</v>
      </c>
      <c r="C4179" s="55" t="s">
        <v>18258</v>
      </c>
      <c r="D4179" s="55" t="s">
        <v>18259</v>
      </c>
      <c r="E4179" s="55">
        <v>0</v>
      </c>
      <c r="F4179" s="55">
        <v>1</v>
      </c>
      <c r="G4179" s="56">
        <v>44456</v>
      </c>
      <c r="H4179" s="56">
        <v>44456</v>
      </c>
      <c r="I4179" s="56">
        <v>44456</v>
      </c>
      <c r="J4179" s="55">
        <v>0</v>
      </c>
      <c r="L4179" s="56">
        <v>44434</v>
      </c>
      <c r="M4179" s="56">
        <v>44456</v>
      </c>
      <c r="N4179" s="55">
        <v>1</v>
      </c>
      <c r="O4179" s="55">
        <v>0</v>
      </c>
      <c r="P4179" s="55">
        <v>0</v>
      </c>
      <c r="R4179" s="55">
        <v>0</v>
      </c>
      <c r="T4179" s="55">
        <v>5210516004</v>
      </c>
      <c r="U4179" s="55" t="s">
        <v>18260</v>
      </c>
      <c r="V4179" s="55" t="s">
        <v>18258</v>
      </c>
      <c r="W4179" s="55" t="s">
        <v>1336</v>
      </c>
      <c r="X4179" s="55" t="s">
        <v>1336</v>
      </c>
      <c r="Y4179" s="55">
        <v>0</v>
      </c>
      <c r="Z4179" s="55" t="s">
        <v>1419</v>
      </c>
      <c r="AA4179" s="55" t="s">
        <v>1338</v>
      </c>
      <c r="AB4179" s="55">
        <v>100</v>
      </c>
      <c r="AC4179" s="55">
        <v>100</v>
      </c>
      <c r="AD4179" s="55">
        <v>0</v>
      </c>
      <c r="AE4179" s="55" t="s">
        <v>1339</v>
      </c>
      <c r="AF4179" s="55" t="s">
        <v>3146</v>
      </c>
      <c r="AG4179" s="55" t="s">
        <v>3147</v>
      </c>
      <c r="AH4179" s="55" t="s">
        <v>1235</v>
      </c>
      <c r="AJ4179" s="55" t="s">
        <v>18259</v>
      </c>
      <c r="AK4179" s="55">
        <v>0</v>
      </c>
      <c r="AL4179" s="55" t="s">
        <v>18246</v>
      </c>
      <c r="AN4179" s="55">
        <v>7</v>
      </c>
      <c r="AO4179" s="55" t="s">
        <v>18261</v>
      </c>
      <c r="AR4179" s="56">
        <v>44434</v>
      </c>
      <c r="AS4179" s="57">
        <v>0.63328703703703704</v>
      </c>
      <c r="AT4179" s="56">
        <v>44434</v>
      </c>
      <c r="AU4179" s="57">
        <v>0.66731481481481481</v>
      </c>
      <c r="AV4179" s="55" t="s">
        <v>1345</v>
      </c>
      <c r="AW4179" s="55" t="s">
        <v>1345</v>
      </c>
      <c r="AX4179" s="55" t="s">
        <v>1346</v>
      </c>
      <c r="CB4179" s="55" t="s">
        <v>3137</v>
      </c>
    </row>
    <row r="4180" spans="1:80">
      <c r="A4180" s="55" t="s">
        <v>18262</v>
      </c>
      <c r="B4180" s="55">
        <v>2</v>
      </c>
      <c r="C4180" s="55" t="s">
        <v>18263</v>
      </c>
      <c r="D4180" s="55" t="s">
        <v>18264</v>
      </c>
      <c r="E4180" s="55">
        <v>0</v>
      </c>
      <c r="F4180" s="55">
        <v>1</v>
      </c>
      <c r="G4180" s="56">
        <v>44347</v>
      </c>
      <c r="H4180" s="56">
        <v>44347</v>
      </c>
      <c r="I4180" s="56">
        <v>44347</v>
      </c>
      <c r="J4180" s="55">
        <v>1</v>
      </c>
      <c r="K4180" s="56">
        <v>44482</v>
      </c>
      <c r="L4180" s="56">
        <v>44328</v>
      </c>
      <c r="M4180" s="56">
        <v>44347</v>
      </c>
      <c r="N4180" s="55">
        <v>1</v>
      </c>
      <c r="O4180" s="55">
        <v>1</v>
      </c>
      <c r="P4180" s="55">
        <v>0</v>
      </c>
      <c r="R4180" s="55">
        <v>0</v>
      </c>
      <c r="T4180" s="55">
        <v>5197756008</v>
      </c>
      <c r="U4180" s="55" t="s">
        <v>18265</v>
      </c>
      <c r="V4180" s="55" t="s">
        <v>18263</v>
      </c>
      <c r="W4180" s="55" t="s">
        <v>1336</v>
      </c>
      <c r="X4180" s="55" t="s">
        <v>1336</v>
      </c>
      <c r="Y4180" s="55">
        <v>0</v>
      </c>
      <c r="Z4180" s="55" t="s">
        <v>1419</v>
      </c>
      <c r="AA4180" s="55" t="s">
        <v>1338</v>
      </c>
      <c r="AB4180" s="55">
        <v>3885</v>
      </c>
      <c r="AC4180" s="55">
        <v>3885</v>
      </c>
      <c r="AD4180" s="55">
        <v>0</v>
      </c>
      <c r="AE4180" s="55" t="s">
        <v>1339</v>
      </c>
      <c r="AF4180" s="55" t="s">
        <v>3146</v>
      </c>
      <c r="AG4180" s="55" t="s">
        <v>3147</v>
      </c>
      <c r="AH4180" s="55" t="s">
        <v>1235</v>
      </c>
      <c r="AJ4180" s="55" t="s">
        <v>18264</v>
      </c>
      <c r="AK4180" s="55">
        <v>0</v>
      </c>
      <c r="AL4180" s="55" t="s">
        <v>18266</v>
      </c>
      <c r="AN4180" s="55">
        <v>3</v>
      </c>
      <c r="AO4180" s="55" t="s">
        <v>18267</v>
      </c>
      <c r="AR4180" s="56">
        <v>44328</v>
      </c>
      <c r="AS4180" s="57">
        <v>0.47069444444444447</v>
      </c>
      <c r="AT4180" s="56">
        <v>44482</v>
      </c>
      <c r="AU4180" s="57">
        <v>0.75490740740740747</v>
      </c>
      <c r="AV4180" s="55" t="s">
        <v>1345</v>
      </c>
      <c r="AW4180" s="55" t="s">
        <v>1345</v>
      </c>
      <c r="AX4180" s="55" t="s">
        <v>1346</v>
      </c>
      <c r="CB4180" s="55" t="s">
        <v>3150</v>
      </c>
    </row>
    <row r="4181" spans="1:80">
      <c r="A4181" s="55" t="s">
        <v>18268</v>
      </c>
      <c r="B4181" s="55">
        <v>2</v>
      </c>
      <c r="C4181" s="55" t="s">
        <v>18269</v>
      </c>
      <c r="D4181" s="55" t="s">
        <v>18270</v>
      </c>
      <c r="E4181" s="55">
        <v>0</v>
      </c>
      <c r="F4181" s="55">
        <v>1</v>
      </c>
      <c r="G4181" s="56">
        <v>44498</v>
      </c>
      <c r="H4181" s="56">
        <v>44498</v>
      </c>
      <c r="I4181" s="56">
        <v>44498</v>
      </c>
      <c r="J4181" s="55">
        <v>0</v>
      </c>
      <c r="L4181" s="56">
        <v>44468</v>
      </c>
      <c r="M4181" s="56">
        <v>44498</v>
      </c>
      <c r="N4181" s="55">
        <v>1</v>
      </c>
      <c r="O4181" s="55">
        <v>0</v>
      </c>
      <c r="P4181" s="55">
        <v>0</v>
      </c>
      <c r="R4181" s="55">
        <v>0</v>
      </c>
      <c r="T4181" s="55">
        <v>5217120006</v>
      </c>
      <c r="U4181" s="55" t="s">
        <v>18271</v>
      </c>
      <c r="V4181" s="55" t="s">
        <v>18269</v>
      </c>
      <c r="W4181" s="55" t="s">
        <v>1336</v>
      </c>
      <c r="X4181" s="55" t="s">
        <v>1336</v>
      </c>
      <c r="Y4181" s="55">
        <v>0</v>
      </c>
      <c r="Z4181" s="55" t="s">
        <v>1419</v>
      </c>
      <c r="AA4181" s="55" t="s">
        <v>1338</v>
      </c>
      <c r="AB4181" s="55">
        <v>1050</v>
      </c>
      <c r="AC4181" s="55">
        <v>1050</v>
      </c>
      <c r="AD4181" s="55">
        <v>0</v>
      </c>
      <c r="AE4181" s="55" t="s">
        <v>1339</v>
      </c>
      <c r="AF4181" s="55" t="s">
        <v>3146</v>
      </c>
      <c r="AG4181" s="55" t="s">
        <v>3147</v>
      </c>
      <c r="AH4181" s="55" t="s">
        <v>1235</v>
      </c>
      <c r="AJ4181" s="55" t="s">
        <v>18270</v>
      </c>
      <c r="AK4181" s="55">
        <v>0</v>
      </c>
      <c r="AL4181" s="55" t="s">
        <v>18266</v>
      </c>
      <c r="AN4181" s="55">
        <v>4</v>
      </c>
      <c r="AO4181" s="55" t="s">
        <v>18272</v>
      </c>
      <c r="AR4181" s="56">
        <v>44468</v>
      </c>
      <c r="AS4181" s="57">
        <v>0.6505671296296297</v>
      </c>
      <c r="AT4181" s="56">
        <v>44468</v>
      </c>
      <c r="AU4181" s="57">
        <v>0.65613425925925928</v>
      </c>
      <c r="AV4181" s="55" t="s">
        <v>1345</v>
      </c>
      <c r="AW4181" s="55" t="s">
        <v>1345</v>
      </c>
      <c r="AX4181" s="55" t="s">
        <v>1346</v>
      </c>
      <c r="CB4181" s="55" t="s">
        <v>3150</v>
      </c>
    </row>
    <row r="4182" spans="1:80">
      <c r="A4182" s="55" t="s">
        <v>18273</v>
      </c>
      <c r="B4182" s="55">
        <v>2</v>
      </c>
      <c r="C4182" s="55" t="s">
        <v>18274</v>
      </c>
      <c r="D4182" s="55" t="s">
        <v>18275</v>
      </c>
      <c r="E4182" s="55">
        <v>0</v>
      </c>
      <c r="F4182" s="55">
        <v>1</v>
      </c>
      <c r="G4182" s="56">
        <v>44530</v>
      </c>
      <c r="H4182" s="56">
        <v>44530</v>
      </c>
      <c r="I4182" s="56">
        <v>44531</v>
      </c>
      <c r="J4182" s="55">
        <v>0</v>
      </c>
      <c r="L4182" s="56">
        <v>44473</v>
      </c>
      <c r="M4182" s="56">
        <v>44530</v>
      </c>
      <c r="N4182" s="55">
        <v>1</v>
      </c>
      <c r="O4182" s="55">
        <v>0</v>
      </c>
      <c r="P4182" s="55">
        <v>0</v>
      </c>
      <c r="R4182" s="55">
        <v>0</v>
      </c>
      <c r="T4182" s="55">
        <v>5218578001</v>
      </c>
      <c r="U4182" s="55" t="s">
        <v>18276</v>
      </c>
      <c r="V4182" s="55" t="s">
        <v>18274</v>
      </c>
      <c r="W4182" s="55" t="s">
        <v>1336</v>
      </c>
      <c r="X4182" s="55" t="s">
        <v>1336</v>
      </c>
      <c r="Y4182" s="55">
        <v>0</v>
      </c>
      <c r="Z4182" s="55" t="s">
        <v>1419</v>
      </c>
      <c r="AA4182" s="55" t="s">
        <v>1338</v>
      </c>
      <c r="AB4182" s="55">
        <v>315</v>
      </c>
      <c r="AC4182" s="55">
        <v>315</v>
      </c>
      <c r="AD4182" s="55">
        <v>0</v>
      </c>
      <c r="AE4182" s="55" t="s">
        <v>1339</v>
      </c>
      <c r="AF4182" s="55" t="s">
        <v>3146</v>
      </c>
      <c r="AG4182" s="55" t="s">
        <v>3147</v>
      </c>
      <c r="AH4182" s="55" t="s">
        <v>1235</v>
      </c>
      <c r="AJ4182" s="55" t="s">
        <v>18275</v>
      </c>
      <c r="AK4182" s="55">
        <v>0</v>
      </c>
      <c r="AL4182" s="55" t="s">
        <v>18266</v>
      </c>
      <c r="AN4182" s="55">
        <v>5</v>
      </c>
      <c r="AO4182" s="55" t="s">
        <v>18277</v>
      </c>
      <c r="AR4182" s="56">
        <v>44473</v>
      </c>
      <c r="AS4182" s="57">
        <v>0.48829861111111111</v>
      </c>
      <c r="AT4182" s="56">
        <v>44473</v>
      </c>
      <c r="AU4182" s="57">
        <v>0.64902777777777776</v>
      </c>
      <c r="AV4182" s="55" t="s">
        <v>1345</v>
      </c>
      <c r="AW4182" s="55" t="s">
        <v>1345</v>
      </c>
      <c r="AX4182" s="55" t="s">
        <v>1346</v>
      </c>
      <c r="CB4182" s="55" t="s">
        <v>3150</v>
      </c>
    </row>
    <row r="4183" spans="1:80">
      <c r="A4183" s="55" t="s">
        <v>18278</v>
      </c>
      <c r="B4183" s="55">
        <v>2</v>
      </c>
      <c r="C4183" s="55" t="s">
        <v>18279</v>
      </c>
      <c r="D4183" s="55" t="s">
        <v>18280</v>
      </c>
      <c r="E4183" s="55">
        <v>0</v>
      </c>
      <c r="F4183" s="55">
        <v>1</v>
      </c>
      <c r="G4183" s="56">
        <v>44347</v>
      </c>
      <c r="H4183" s="56">
        <v>44347</v>
      </c>
      <c r="I4183" s="56">
        <v>44347</v>
      </c>
      <c r="J4183" s="55">
        <v>1</v>
      </c>
      <c r="K4183" s="56">
        <v>44482</v>
      </c>
      <c r="L4183" s="56">
        <v>44328</v>
      </c>
      <c r="M4183" s="56">
        <v>44347</v>
      </c>
      <c r="N4183" s="55">
        <v>1</v>
      </c>
      <c r="O4183" s="55">
        <v>1</v>
      </c>
      <c r="P4183" s="55">
        <v>0</v>
      </c>
      <c r="R4183" s="55">
        <v>0</v>
      </c>
      <c r="T4183" s="55">
        <v>5197754003</v>
      </c>
      <c r="U4183" s="55" t="s">
        <v>18281</v>
      </c>
      <c r="V4183" s="55" t="s">
        <v>18279</v>
      </c>
      <c r="W4183" s="55" t="s">
        <v>1336</v>
      </c>
      <c r="X4183" s="55" t="s">
        <v>1336</v>
      </c>
      <c r="Y4183" s="55">
        <v>0</v>
      </c>
      <c r="Z4183" s="55" t="s">
        <v>1419</v>
      </c>
      <c r="AA4183" s="55" t="s">
        <v>1338</v>
      </c>
      <c r="AB4183" s="55">
        <v>4410</v>
      </c>
      <c r="AC4183" s="55">
        <v>4410</v>
      </c>
      <c r="AD4183" s="55">
        <v>0</v>
      </c>
      <c r="AE4183" s="55" t="s">
        <v>1339</v>
      </c>
      <c r="AF4183" s="55" t="s">
        <v>3146</v>
      </c>
      <c r="AG4183" s="55" t="s">
        <v>3147</v>
      </c>
      <c r="AH4183" s="55" t="s">
        <v>1235</v>
      </c>
      <c r="AJ4183" s="55" t="s">
        <v>18280</v>
      </c>
      <c r="AK4183" s="55">
        <v>0</v>
      </c>
      <c r="AL4183" s="55" t="s">
        <v>18266</v>
      </c>
      <c r="AN4183" s="55">
        <v>3</v>
      </c>
      <c r="AO4183" s="55" t="s">
        <v>18282</v>
      </c>
      <c r="AR4183" s="56">
        <v>44328</v>
      </c>
      <c r="AS4183" s="57">
        <v>0.47053240740740737</v>
      </c>
      <c r="AT4183" s="56">
        <v>44482</v>
      </c>
      <c r="AU4183" s="57">
        <v>0.75491898148148151</v>
      </c>
      <c r="AV4183" s="55" t="s">
        <v>1345</v>
      </c>
      <c r="AW4183" s="55" t="s">
        <v>1345</v>
      </c>
      <c r="AX4183" s="55" t="s">
        <v>1346</v>
      </c>
      <c r="CB4183" s="55" t="s">
        <v>3150</v>
      </c>
    </row>
    <row r="4184" spans="1:80">
      <c r="A4184" s="55" t="s">
        <v>18283</v>
      </c>
      <c r="B4184" s="55">
        <v>2</v>
      </c>
      <c r="C4184" s="55" t="s">
        <v>18284</v>
      </c>
      <c r="D4184" s="55" t="s">
        <v>18285</v>
      </c>
      <c r="E4184" s="55">
        <v>0</v>
      </c>
      <c r="F4184" s="55">
        <v>1</v>
      </c>
      <c r="G4184" s="56">
        <v>44498</v>
      </c>
      <c r="H4184" s="56">
        <v>44498</v>
      </c>
      <c r="I4184" s="56">
        <v>44498</v>
      </c>
      <c r="J4184" s="55">
        <v>0</v>
      </c>
      <c r="L4184" s="56">
        <v>44468</v>
      </c>
      <c r="M4184" s="56">
        <v>44498</v>
      </c>
      <c r="N4184" s="55">
        <v>1</v>
      </c>
      <c r="O4184" s="55">
        <v>0</v>
      </c>
      <c r="P4184" s="55">
        <v>0</v>
      </c>
      <c r="R4184" s="55">
        <v>0</v>
      </c>
      <c r="T4184" s="55">
        <v>5217058008</v>
      </c>
      <c r="U4184" s="55" t="s">
        <v>18286</v>
      </c>
      <c r="V4184" s="55" t="s">
        <v>18284</v>
      </c>
      <c r="W4184" s="55" t="s">
        <v>1336</v>
      </c>
      <c r="X4184" s="55" t="s">
        <v>1336</v>
      </c>
      <c r="Y4184" s="55">
        <v>0</v>
      </c>
      <c r="Z4184" s="55" t="s">
        <v>1419</v>
      </c>
      <c r="AA4184" s="55" t="s">
        <v>1338</v>
      </c>
      <c r="AB4184" s="55">
        <v>1575</v>
      </c>
      <c r="AC4184" s="55">
        <v>1575</v>
      </c>
      <c r="AD4184" s="55">
        <v>0</v>
      </c>
      <c r="AE4184" s="55" t="s">
        <v>1339</v>
      </c>
      <c r="AF4184" s="55" t="s">
        <v>3146</v>
      </c>
      <c r="AG4184" s="55" t="s">
        <v>3147</v>
      </c>
      <c r="AH4184" s="55" t="s">
        <v>1235</v>
      </c>
      <c r="AJ4184" s="55" t="s">
        <v>18285</v>
      </c>
      <c r="AK4184" s="55">
        <v>0</v>
      </c>
      <c r="AL4184" s="55" t="s">
        <v>18266</v>
      </c>
      <c r="AN4184" s="55">
        <v>4</v>
      </c>
      <c r="AO4184" s="55" t="s">
        <v>18287</v>
      </c>
      <c r="AR4184" s="56">
        <v>44468</v>
      </c>
      <c r="AS4184" s="57">
        <v>0.6504861111111111</v>
      </c>
      <c r="AT4184" s="56">
        <v>44468</v>
      </c>
      <c r="AU4184" s="57">
        <v>0.65613425925925928</v>
      </c>
      <c r="AV4184" s="55" t="s">
        <v>1345</v>
      </c>
      <c r="AW4184" s="55" t="s">
        <v>1345</v>
      </c>
      <c r="AX4184" s="55" t="s">
        <v>1346</v>
      </c>
      <c r="CB4184" s="55" t="s">
        <v>3150</v>
      </c>
    </row>
    <row r="4185" spans="1:80">
      <c r="A4185" s="55" t="s">
        <v>18288</v>
      </c>
      <c r="B4185" s="55">
        <v>2</v>
      </c>
      <c r="C4185" s="55" t="s">
        <v>18289</v>
      </c>
      <c r="D4185" s="55" t="s">
        <v>18290</v>
      </c>
      <c r="E4185" s="55">
        <v>0</v>
      </c>
      <c r="F4185" s="55">
        <v>1</v>
      </c>
      <c r="G4185" s="56">
        <v>44530</v>
      </c>
      <c r="H4185" s="56">
        <v>44530</v>
      </c>
      <c r="I4185" s="56">
        <v>44531</v>
      </c>
      <c r="J4185" s="55">
        <v>0</v>
      </c>
      <c r="L4185" s="56">
        <v>44473</v>
      </c>
      <c r="M4185" s="56">
        <v>44530</v>
      </c>
      <c r="N4185" s="55">
        <v>1</v>
      </c>
      <c r="O4185" s="55">
        <v>0</v>
      </c>
      <c r="P4185" s="55">
        <v>0</v>
      </c>
      <c r="R4185" s="55">
        <v>0</v>
      </c>
      <c r="T4185" s="55">
        <v>5218588001</v>
      </c>
      <c r="U4185" s="55" t="s">
        <v>18291</v>
      </c>
      <c r="V4185" s="55" t="s">
        <v>18289</v>
      </c>
      <c r="W4185" s="55" t="s">
        <v>1336</v>
      </c>
      <c r="X4185" s="55" t="s">
        <v>1336</v>
      </c>
      <c r="Y4185" s="55">
        <v>0</v>
      </c>
      <c r="Z4185" s="55" t="s">
        <v>1419</v>
      </c>
      <c r="AA4185" s="55" t="s">
        <v>1338</v>
      </c>
      <c r="AB4185" s="55">
        <v>630</v>
      </c>
      <c r="AC4185" s="55">
        <v>630</v>
      </c>
      <c r="AD4185" s="55">
        <v>0</v>
      </c>
      <c r="AE4185" s="55" t="s">
        <v>1339</v>
      </c>
      <c r="AF4185" s="55" t="s">
        <v>3146</v>
      </c>
      <c r="AG4185" s="55" t="s">
        <v>3147</v>
      </c>
      <c r="AH4185" s="55" t="s">
        <v>1235</v>
      </c>
      <c r="AJ4185" s="55" t="s">
        <v>18290</v>
      </c>
      <c r="AK4185" s="55">
        <v>0</v>
      </c>
      <c r="AL4185" s="55" t="s">
        <v>18266</v>
      </c>
      <c r="AN4185" s="55">
        <v>5</v>
      </c>
      <c r="AO4185" s="55" t="s">
        <v>18292</v>
      </c>
      <c r="AR4185" s="56">
        <v>44473</v>
      </c>
      <c r="AS4185" s="57">
        <v>0.48821759259259262</v>
      </c>
      <c r="AT4185" s="56">
        <v>44473</v>
      </c>
      <c r="AU4185" s="57">
        <v>0.64902777777777776</v>
      </c>
      <c r="AV4185" s="55" t="s">
        <v>1345</v>
      </c>
      <c r="AW4185" s="55" t="s">
        <v>1345</v>
      </c>
      <c r="AX4185" s="55" t="s">
        <v>1346</v>
      </c>
      <c r="CB4185" s="55" t="s">
        <v>3150</v>
      </c>
    </row>
    <row r="4186" spans="1:80">
      <c r="A4186" s="55" t="s">
        <v>18293</v>
      </c>
      <c r="B4186" s="55">
        <v>2</v>
      </c>
      <c r="C4186" s="55" t="s">
        <v>18294</v>
      </c>
      <c r="D4186" s="55" t="s">
        <v>18295</v>
      </c>
      <c r="E4186" s="55">
        <v>0</v>
      </c>
      <c r="F4186" s="55">
        <v>1</v>
      </c>
      <c r="G4186" s="56">
        <v>44347</v>
      </c>
      <c r="H4186" s="56">
        <v>44347</v>
      </c>
      <c r="I4186" s="56">
        <v>44347</v>
      </c>
      <c r="J4186" s="55">
        <v>1</v>
      </c>
      <c r="K4186" s="56">
        <v>44482</v>
      </c>
      <c r="L4186" s="56">
        <v>44328</v>
      </c>
      <c r="M4186" s="56">
        <v>44347</v>
      </c>
      <c r="N4186" s="55">
        <v>1</v>
      </c>
      <c r="O4186" s="55">
        <v>1</v>
      </c>
      <c r="P4186" s="55">
        <v>0</v>
      </c>
      <c r="R4186" s="55">
        <v>0</v>
      </c>
      <c r="T4186" s="55">
        <v>5197757005</v>
      </c>
      <c r="U4186" s="55" t="s">
        <v>18296</v>
      </c>
      <c r="V4186" s="55" t="s">
        <v>18294</v>
      </c>
      <c r="W4186" s="55" t="s">
        <v>1336</v>
      </c>
      <c r="X4186" s="55" t="s">
        <v>1336</v>
      </c>
      <c r="Y4186" s="55">
        <v>0</v>
      </c>
      <c r="Z4186" s="55" t="s">
        <v>1419</v>
      </c>
      <c r="AA4186" s="55" t="s">
        <v>1338</v>
      </c>
      <c r="AB4186" s="55">
        <v>3885</v>
      </c>
      <c r="AC4186" s="55">
        <v>3885</v>
      </c>
      <c r="AD4186" s="55">
        <v>0</v>
      </c>
      <c r="AE4186" s="55" t="s">
        <v>1339</v>
      </c>
      <c r="AF4186" s="55" t="s">
        <v>3146</v>
      </c>
      <c r="AG4186" s="55" t="s">
        <v>3147</v>
      </c>
      <c r="AH4186" s="55" t="s">
        <v>1235</v>
      </c>
      <c r="AJ4186" s="55" t="s">
        <v>18295</v>
      </c>
      <c r="AK4186" s="55">
        <v>0</v>
      </c>
      <c r="AL4186" s="55" t="s">
        <v>18266</v>
      </c>
      <c r="AN4186" s="55">
        <v>3</v>
      </c>
      <c r="AO4186" s="55" t="s">
        <v>18297</v>
      </c>
      <c r="AR4186" s="56">
        <v>44328</v>
      </c>
      <c r="AS4186" s="57">
        <v>0.47077546296296297</v>
      </c>
      <c r="AT4186" s="56">
        <v>44482</v>
      </c>
      <c r="AU4186" s="57">
        <v>0.75491898148148151</v>
      </c>
      <c r="AV4186" s="55" t="s">
        <v>1345</v>
      </c>
      <c r="AW4186" s="55" t="s">
        <v>1345</v>
      </c>
      <c r="AX4186" s="55" t="s">
        <v>1346</v>
      </c>
      <c r="CB4186" s="55" t="s">
        <v>3150</v>
      </c>
    </row>
    <row r="4187" spans="1:80">
      <c r="A4187" s="55" t="s">
        <v>18298</v>
      </c>
      <c r="B4187" s="55">
        <v>2</v>
      </c>
      <c r="C4187" s="55" t="s">
        <v>18299</v>
      </c>
      <c r="D4187" s="55" t="s">
        <v>18300</v>
      </c>
      <c r="E4187" s="55">
        <v>0</v>
      </c>
      <c r="F4187" s="55">
        <v>1</v>
      </c>
      <c r="G4187" s="56">
        <v>44530</v>
      </c>
      <c r="H4187" s="56">
        <v>44530</v>
      </c>
      <c r="I4187" s="56">
        <v>44531</v>
      </c>
      <c r="J4187" s="55">
        <v>0</v>
      </c>
      <c r="L4187" s="56">
        <v>44473</v>
      </c>
      <c r="M4187" s="56">
        <v>44530</v>
      </c>
      <c r="N4187" s="55">
        <v>1</v>
      </c>
      <c r="O4187" s="55">
        <v>0</v>
      </c>
      <c r="P4187" s="55">
        <v>0</v>
      </c>
      <c r="R4187" s="55">
        <v>0</v>
      </c>
      <c r="T4187" s="55">
        <v>5218577004</v>
      </c>
      <c r="U4187" s="55" t="s">
        <v>18301</v>
      </c>
      <c r="V4187" s="55" t="s">
        <v>18299</v>
      </c>
      <c r="W4187" s="55" t="s">
        <v>1336</v>
      </c>
      <c r="X4187" s="55" t="s">
        <v>1336</v>
      </c>
      <c r="Y4187" s="55">
        <v>0</v>
      </c>
      <c r="Z4187" s="55" t="s">
        <v>1419</v>
      </c>
      <c r="AA4187" s="55" t="s">
        <v>1338</v>
      </c>
      <c r="AB4187" s="55">
        <v>210</v>
      </c>
      <c r="AC4187" s="55">
        <v>210</v>
      </c>
      <c r="AD4187" s="55">
        <v>0</v>
      </c>
      <c r="AE4187" s="55" t="s">
        <v>1339</v>
      </c>
      <c r="AF4187" s="55" t="s">
        <v>3146</v>
      </c>
      <c r="AG4187" s="55" t="s">
        <v>3147</v>
      </c>
      <c r="AH4187" s="55" t="s">
        <v>1235</v>
      </c>
      <c r="AJ4187" s="55" t="s">
        <v>18300</v>
      </c>
      <c r="AK4187" s="55">
        <v>0</v>
      </c>
      <c r="AL4187" s="55" t="s">
        <v>18266</v>
      </c>
      <c r="AN4187" s="55">
        <v>5</v>
      </c>
      <c r="AO4187" s="55" t="s">
        <v>18302</v>
      </c>
      <c r="AR4187" s="56">
        <v>44473</v>
      </c>
      <c r="AS4187" s="57">
        <v>0.48837962962962966</v>
      </c>
      <c r="AT4187" s="56">
        <v>44473</v>
      </c>
      <c r="AU4187" s="57">
        <v>0.64902777777777776</v>
      </c>
      <c r="AV4187" s="55" t="s">
        <v>1345</v>
      </c>
      <c r="AW4187" s="55" t="s">
        <v>1345</v>
      </c>
      <c r="AX4187" s="55" t="s">
        <v>1346</v>
      </c>
      <c r="CB4187" s="55" t="s">
        <v>3150</v>
      </c>
    </row>
    <row r="4188" spans="1:80">
      <c r="A4188" s="55" t="s">
        <v>18303</v>
      </c>
      <c r="B4188" s="55">
        <v>2</v>
      </c>
      <c r="C4188" s="55" t="s">
        <v>18304</v>
      </c>
      <c r="D4188" s="55" t="s">
        <v>18305</v>
      </c>
      <c r="E4188" s="55">
        <v>0</v>
      </c>
      <c r="F4188" s="55">
        <v>1</v>
      </c>
      <c r="G4188" s="56">
        <v>44347</v>
      </c>
      <c r="H4188" s="56">
        <v>44347</v>
      </c>
      <c r="I4188" s="56">
        <v>44347</v>
      </c>
      <c r="J4188" s="55">
        <v>1</v>
      </c>
      <c r="K4188" s="56">
        <v>44482</v>
      </c>
      <c r="L4188" s="56">
        <v>44328</v>
      </c>
      <c r="M4188" s="56">
        <v>44347</v>
      </c>
      <c r="N4188" s="55">
        <v>1</v>
      </c>
      <c r="O4188" s="55">
        <v>1</v>
      </c>
      <c r="P4188" s="55">
        <v>0</v>
      </c>
      <c r="R4188" s="55">
        <v>0</v>
      </c>
      <c r="T4188" s="55">
        <v>5197755001</v>
      </c>
      <c r="U4188" s="55" t="s">
        <v>18306</v>
      </c>
      <c r="V4188" s="55" t="s">
        <v>18304</v>
      </c>
      <c r="W4188" s="55" t="s">
        <v>1336</v>
      </c>
      <c r="X4188" s="55" t="s">
        <v>1336</v>
      </c>
      <c r="Y4188" s="55">
        <v>0</v>
      </c>
      <c r="Z4188" s="55" t="s">
        <v>1419</v>
      </c>
      <c r="AA4188" s="55" t="s">
        <v>1338</v>
      </c>
      <c r="AB4188" s="55">
        <v>3885</v>
      </c>
      <c r="AC4188" s="55">
        <v>3885</v>
      </c>
      <c r="AD4188" s="55">
        <v>0</v>
      </c>
      <c r="AE4188" s="55" t="s">
        <v>1339</v>
      </c>
      <c r="AF4188" s="55" t="s">
        <v>3146</v>
      </c>
      <c r="AG4188" s="55" t="s">
        <v>3147</v>
      </c>
      <c r="AH4188" s="55" t="s">
        <v>1235</v>
      </c>
      <c r="AJ4188" s="55" t="s">
        <v>18305</v>
      </c>
      <c r="AK4188" s="55">
        <v>0</v>
      </c>
      <c r="AL4188" s="55" t="s">
        <v>18266</v>
      </c>
      <c r="AN4188" s="55">
        <v>3</v>
      </c>
      <c r="AO4188" s="55" t="s">
        <v>18307</v>
      </c>
      <c r="AR4188" s="56">
        <v>44328</v>
      </c>
      <c r="AS4188" s="57">
        <v>0.47061342592592598</v>
      </c>
      <c r="AT4188" s="56">
        <v>44482</v>
      </c>
      <c r="AU4188" s="57">
        <v>0.75491898148148151</v>
      </c>
      <c r="AV4188" s="55" t="s">
        <v>1345</v>
      </c>
      <c r="AW4188" s="55" t="s">
        <v>1345</v>
      </c>
      <c r="AX4188" s="55" t="s">
        <v>1346</v>
      </c>
      <c r="CB4188" s="55" t="s">
        <v>3150</v>
      </c>
    </row>
    <row r="4189" spans="1:80">
      <c r="A4189" s="55" t="s">
        <v>18308</v>
      </c>
      <c r="B4189" s="55">
        <v>2</v>
      </c>
      <c r="C4189" s="55" t="s">
        <v>18309</v>
      </c>
      <c r="D4189" s="55" t="s">
        <v>18310</v>
      </c>
      <c r="E4189" s="55">
        <v>0</v>
      </c>
      <c r="F4189" s="55">
        <v>1</v>
      </c>
      <c r="G4189" s="56">
        <v>44347</v>
      </c>
      <c r="H4189" s="56">
        <v>44347</v>
      </c>
      <c r="I4189" s="56">
        <v>44347</v>
      </c>
      <c r="J4189" s="55">
        <v>1</v>
      </c>
      <c r="K4189" s="56">
        <v>44482</v>
      </c>
      <c r="L4189" s="56">
        <v>44328</v>
      </c>
      <c r="M4189" s="56">
        <v>44347</v>
      </c>
      <c r="N4189" s="55">
        <v>1</v>
      </c>
      <c r="O4189" s="55">
        <v>1</v>
      </c>
      <c r="P4189" s="55">
        <v>0</v>
      </c>
      <c r="R4189" s="55">
        <v>0</v>
      </c>
      <c r="T4189" s="55">
        <v>5197758002</v>
      </c>
      <c r="U4189" s="55" t="s">
        <v>18311</v>
      </c>
      <c r="V4189" s="55" t="s">
        <v>18309</v>
      </c>
      <c r="W4189" s="55" t="s">
        <v>1336</v>
      </c>
      <c r="X4189" s="55" t="s">
        <v>1336</v>
      </c>
      <c r="Y4189" s="55">
        <v>0</v>
      </c>
      <c r="Z4189" s="55" t="s">
        <v>1419</v>
      </c>
      <c r="AA4189" s="55" t="s">
        <v>1338</v>
      </c>
      <c r="AB4189" s="55">
        <v>3675</v>
      </c>
      <c r="AC4189" s="55">
        <v>3675</v>
      </c>
      <c r="AD4189" s="55">
        <v>0</v>
      </c>
      <c r="AE4189" s="55" t="s">
        <v>1339</v>
      </c>
      <c r="AF4189" s="55" t="s">
        <v>3146</v>
      </c>
      <c r="AG4189" s="55" t="s">
        <v>3147</v>
      </c>
      <c r="AH4189" s="55" t="s">
        <v>1235</v>
      </c>
      <c r="AJ4189" s="55" t="s">
        <v>18310</v>
      </c>
      <c r="AK4189" s="55">
        <v>0</v>
      </c>
      <c r="AL4189" s="55" t="s">
        <v>18266</v>
      </c>
      <c r="AN4189" s="55">
        <v>3</v>
      </c>
      <c r="AO4189" s="55" t="s">
        <v>18312</v>
      </c>
      <c r="AR4189" s="56">
        <v>44328</v>
      </c>
      <c r="AS4189" s="57">
        <v>0.47087962962962965</v>
      </c>
      <c r="AT4189" s="56">
        <v>44482</v>
      </c>
      <c r="AU4189" s="57">
        <v>0.75491898148148151</v>
      </c>
      <c r="AV4189" s="55" t="s">
        <v>1345</v>
      </c>
      <c r="AW4189" s="55" t="s">
        <v>1345</v>
      </c>
      <c r="AX4189" s="55" t="s">
        <v>1346</v>
      </c>
      <c r="CB4189" s="55" t="s">
        <v>3150</v>
      </c>
    </row>
    <row r="4190" spans="1:80">
      <c r="A4190" s="55" t="s">
        <v>18313</v>
      </c>
      <c r="B4190" s="55">
        <v>2</v>
      </c>
      <c r="C4190" s="55" t="s">
        <v>18314</v>
      </c>
      <c r="D4190" s="55" t="s">
        <v>18315</v>
      </c>
      <c r="E4190" s="55">
        <v>0</v>
      </c>
      <c r="F4190" s="55">
        <v>1</v>
      </c>
      <c r="G4190" s="56">
        <v>44347</v>
      </c>
      <c r="H4190" s="56">
        <v>44347</v>
      </c>
      <c r="I4190" s="56">
        <v>44347</v>
      </c>
      <c r="J4190" s="55">
        <v>1</v>
      </c>
      <c r="K4190" s="56">
        <v>44482</v>
      </c>
      <c r="L4190" s="56">
        <v>44328</v>
      </c>
      <c r="M4190" s="56">
        <v>44347</v>
      </c>
      <c r="N4190" s="55">
        <v>1</v>
      </c>
      <c r="O4190" s="55">
        <v>1</v>
      </c>
      <c r="P4190" s="55">
        <v>0</v>
      </c>
      <c r="R4190" s="55">
        <v>0</v>
      </c>
      <c r="T4190" s="55">
        <v>5197759000</v>
      </c>
      <c r="U4190" s="55" t="s">
        <v>18316</v>
      </c>
      <c r="V4190" s="55" t="s">
        <v>18314</v>
      </c>
      <c r="W4190" s="55" t="s">
        <v>1336</v>
      </c>
      <c r="X4190" s="55" t="s">
        <v>1336</v>
      </c>
      <c r="Y4190" s="55">
        <v>0</v>
      </c>
      <c r="Z4190" s="55" t="s">
        <v>1419</v>
      </c>
      <c r="AA4190" s="55" t="s">
        <v>1338</v>
      </c>
      <c r="AB4190" s="55">
        <v>3255</v>
      </c>
      <c r="AC4190" s="55">
        <v>3255</v>
      </c>
      <c r="AD4190" s="55">
        <v>0</v>
      </c>
      <c r="AE4190" s="55" t="s">
        <v>1339</v>
      </c>
      <c r="AF4190" s="55" t="s">
        <v>3146</v>
      </c>
      <c r="AG4190" s="55" t="s">
        <v>3147</v>
      </c>
      <c r="AH4190" s="55" t="s">
        <v>1235</v>
      </c>
      <c r="AJ4190" s="55" t="s">
        <v>18315</v>
      </c>
      <c r="AK4190" s="55">
        <v>0</v>
      </c>
      <c r="AL4190" s="55" t="s">
        <v>18266</v>
      </c>
      <c r="AN4190" s="55">
        <v>3</v>
      </c>
      <c r="AO4190" s="55" t="s">
        <v>18317</v>
      </c>
      <c r="AR4190" s="56">
        <v>44328</v>
      </c>
      <c r="AS4190" s="57">
        <v>0.47094907407407405</v>
      </c>
      <c r="AT4190" s="56">
        <v>44482</v>
      </c>
      <c r="AU4190" s="57">
        <v>0.75491898148148151</v>
      </c>
      <c r="AV4190" s="55" t="s">
        <v>1345</v>
      </c>
      <c r="AW4190" s="55" t="s">
        <v>1345</v>
      </c>
      <c r="AX4190" s="55" t="s">
        <v>1346</v>
      </c>
      <c r="CB4190" s="55" t="s">
        <v>3150</v>
      </c>
    </row>
    <row r="4191" spans="1:80">
      <c r="A4191" s="55" t="s">
        <v>18318</v>
      </c>
      <c r="B4191" s="55">
        <v>2</v>
      </c>
      <c r="C4191" s="55" t="s">
        <v>18319</v>
      </c>
      <c r="D4191" s="55" t="s">
        <v>18320</v>
      </c>
      <c r="E4191" s="55">
        <v>0</v>
      </c>
      <c r="F4191" s="55">
        <v>1</v>
      </c>
      <c r="G4191" s="56">
        <v>44347</v>
      </c>
      <c r="H4191" s="56">
        <v>44347</v>
      </c>
      <c r="I4191" s="56">
        <v>44347</v>
      </c>
      <c r="J4191" s="55">
        <v>1</v>
      </c>
      <c r="K4191" s="56">
        <v>44482</v>
      </c>
      <c r="L4191" s="56">
        <v>44328</v>
      </c>
      <c r="M4191" s="56">
        <v>44347</v>
      </c>
      <c r="N4191" s="55">
        <v>1</v>
      </c>
      <c r="O4191" s="55">
        <v>1</v>
      </c>
      <c r="P4191" s="55">
        <v>0</v>
      </c>
      <c r="R4191" s="55">
        <v>0</v>
      </c>
      <c r="T4191" s="55">
        <v>5197753006</v>
      </c>
      <c r="U4191" s="55" t="s">
        <v>18321</v>
      </c>
      <c r="V4191" s="55" t="s">
        <v>18319</v>
      </c>
      <c r="W4191" s="55" t="s">
        <v>1336</v>
      </c>
      <c r="X4191" s="55" t="s">
        <v>1336</v>
      </c>
      <c r="Y4191" s="55">
        <v>0</v>
      </c>
      <c r="Z4191" s="55" t="s">
        <v>1419</v>
      </c>
      <c r="AA4191" s="55" t="s">
        <v>1338</v>
      </c>
      <c r="AB4191" s="55">
        <v>5145</v>
      </c>
      <c r="AC4191" s="55">
        <v>5145</v>
      </c>
      <c r="AD4191" s="55">
        <v>0</v>
      </c>
      <c r="AE4191" s="55" t="s">
        <v>1339</v>
      </c>
      <c r="AF4191" s="55" t="s">
        <v>3146</v>
      </c>
      <c r="AG4191" s="55" t="s">
        <v>3147</v>
      </c>
      <c r="AH4191" s="55" t="s">
        <v>1235</v>
      </c>
      <c r="AJ4191" s="55" t="s">
        <v>18320</v>
      </c>
      <c r="AK4191" s="55">
        <v>0</v>
      </c>
      <c r="AL4191" s="55" t="s">
        <v>18266</v>
      </c>
      <c r="AN4191" s="55">
        <v>3</v>
      </c>
      <c r="AO4191" s="55" t="s">
        <v>18322</v>
      </c>
      <c r="AR4191" s="56">
        <v>44328</v>
      </c>
      <c r="AS4191" s="57">
        <v>0.47046296296296292</v>
      </c>
      <c r="AT4191" s="56">
        <v>44482</v>
      </c>
      <c r="AU4191" s="57">
        <v>0.75491898148148151</v>
      </c>
      <c r="AV4191" s="55" t="s">
        <v>1345</v>
      </c>
      <c r="AW4191" s="55" t="s">
        <v>1345</v>
      </c>
      <c r="AX4191" s="55" t="s">
        <v>1346</v>
      </c>
      <c r="CB4191" s="55" t="s">
        <v>3150</v>
      </c>
    </row>
    <row r="4192" spans="1:80">
      <c r="A4192" s="55" t="s">
        <v>18323</v>
      </c>
      <c r="B4192" s="55">
        <v>2</v>
      </c>
      <c r="C4192" s="55" t="s">
        <v>18324</v>
      </c>
      <c r="D4192" s="55" t="s">
        <v>18325</v>
      </c>
      <c r="E4192" s="55">
        <v>0</v>
      </c>
      <c r="F4192" s="55">
        <v>1</v>
      </c>
      <c r="G4192" s="56">
        <v>44498</v>
      </c>
      <c r="H4192" s="56">
        <v>44498</v>
      </c>
      <c r="I4192" s="56">
        <v>44498</v>
      </c>
      <c r="J4192" s="55">
        <v>0</v>
      </c>
      <c r="L4192" s="56">
        <v>44468</v>
      </c>
      <c r="M4192" s="56">
        <v>44498</v>
      </c>
      <c r="N4192" s="55">
        <v>1</v>
      </c>
      <c r="O4192" s="55">
        <v>0</v>
      </c>
      <c r="P4192" s="55">
        <v>0</v>
      </c>
      <c r="R4192" s="55">
        <v>0</v>
      </c>
      <c r="T4192" s="55">
        <v>5217060009</v>
      </c>
      <c r="U4192" s="55" t="s">
        <v>18326</v>
      </c>
      <c r="V4192" s="55" t="s">
        <v>18324</v>
      </c>
      <c r="W4192" s="55" t="s">
        <v>1336</v>
      </c>
      <c r="X4192" s="55" t="s">
        <v>1336</v>
      </c>
      <c r="Y4192" s="55">
        <v>0</v>
      </c>
      <c r="Z4192" s="55" t="s">
        <v>1419</v>
      </c>
      <c r="AA4192" s="55" t="s">
        <v>1338</v>
      </c>
      <c r="AB4192" s="55">
        <v>2205</v>
      </c>
      <c r="AC4192" s="55">
        <v>2205</v>
      </c>
      <c r="AD4192" s="55">
        <v>0</v>
      </c>
      <c r="AE4192" s="55" t="s">
        <v>1339</v>
      </c>
      <c r="AF4192" s="55" t="s">
        <v>3146</v>
      </c>
      <c r="AG4192" s="55" t="s">
        <v>3147</v>
      </c>
      <c r="AH4192" s="55" t="s">
        <v>1235</v>
      </c>
      <c r="AJ4192" s="55" t="s">
        <v>18325</v>
      </c>
      <c r="AK4192" s="55">
        <v>0</v>
      </c>
      <c r="AL4192" s="55" t="s">
        <v>18266</v>
      </c>
      <c r="AN4192" s="55">
        <v>4</v>
      </c>
      <c r="AO4192" s="55" t="s">
        <v>18327</v>
      </c>
      <c r="AR4192" s="56">
        <v>44468</v>
      </c>
      <c r="AS4192" s="57">
        <v>0.65041666666666664</v>
      </c>
      <c r="AT4192" s="56">
        <v>44468</v>
      </c>
      <c r="AU4192" s="57">
        <v>0.65613425925925928</v>
      </c>
      <c r="AV4192" s="55" t="s">
        <v>1345</v>
      </c>
      <c r="AW4192" s="55" t="s">
        <v>1345</v>
      </c>
      <c r="AX4192" s="55" t="s">
        <v>1346</v>
      </c>
      <c r="CB4192" s="55" t="s">
        <v>3150</v>
      </c>
    </row>
    <row r="4193" spans="1:80">
      <c r="A4193" s="55" t="s">
        <v>18328</v>
      </c>
      <c r="B4193" s="55">
        <v>2</v>
      </c>
      <c r="C4193" s="55" t="s">
        <v>18329</v>
      </c>
      <c r="D4193" s="55" t="s">
        <v>18330</v>
      </c>
      <c r="E4193" s="55">
        <v>0</v>
      </c>
      <c r="F4193" s="55">
        <v>1</v>
      </c>
      <c r="G4193" s="56">
        <v>44530</v>
      </c>
      <c r="H4193" s="56">
        <v>44530</v>
      </c>
      <c r="I4193" s="56">
        <v>44531</v>
      </c>
      <c r="J4193" s="55">
        <v>0</v>
      </c>
      <c r="L4193" s="56">
        <v>44473</v>
      </c>
      <c r="M4193" s="56">
        <v>44530</v>
      </c>
      <c r="N4193" s="55">
        <v>1</v>
      </c>
      <c r="O4193" s="55">
        <v>0</v>
      </c>
      <c r="P4193" s="55">
        <v>0</v>
      </c>
      <c r="R4193" s="55">
        <v>0</v>
      </c>
      <c r="T4193" s="55">
        <v>5218579009</v>
      </c>
      <c r="U4193" s="55" t="s">
        <v>18331</v>
      </c>
      <c r="V4193" s="55" t="s">
        <v>18329</v>
      </c>
      <c r="W4193" s="55" t="s">
        <v>1336</v>
      </c>
      <c r="X4193" s="55" t="s">
        <v>1336</v>
      </c>
      <c r="Y4193" s="55">
        <v>0</v>
      </c>
      <c r="Z4193" s="55" t="s">
        <v>1419</v>
      </c>
      <c r="AA4193" s="55" t="s">
        <v>1338</v>
      </c>
      <c r="AB4193" s="55">
        <v>1260</v>
      </c>
      <c r="AC4193" s="55">
        <v>1260</v>
      </c>
      <c r="AD4193" s="55">
        <v>0</v>
      </c>
      <c r="AE4193" s="55" t="s">
        <v>1339</v>
      </c>
      <c r="AF4193" s="55" t="s">
        <v>3146</v>
      </c>
      <c r="AG4193" s="55" t="s">
        <v>3147</v>
      </c>
      <c r="AH4193" s="55" t="s">
        <v>1235</v>
      </c>
      <c r="AJ4193" s="55" t="s">
        <v>18330</v>
      </c>
      <c r="AK4193" s="55">
        <v>0</v>
      </c>
      <c r="AL4193" s="55" t="s">
        <v>18266</v>
      </c>
      <c r="AN4193" s="55">
        <v>5</v>
      </c>
      <c r="AO4193" s="55" t="s">
        <v>18332</v>
      </c>
      <c r="AR4193" s="56">
        <v>44473</v>
      </c>
      <c r="AS4193" s="57">
        <v>0.48813657407407413</v>
      </c>
      <c r="AT4193" s="56">
        <v>44473</v>
      </c>
      <c r="AU4193" s="57">
        <v>0.64902777777777776</v>
      </c>
      <c r="AV4193" s="55" t="s">
        <v>1345</v>
      </c>
      <c r="AW4193" s="55" t="s">
        <v>1345</v>
      </c>
      <c r="AX4193" s="55" t="s">
        <v>1346</v>
      </c>
      <c r="CB4193" s="55" t="s">
        <v>3150</v>
      </c>
    </row>
    <row r="4194" spans="1:80">
      <c r="A4194" s="55" t="s">
        <v>18333</v>
      </c>
      <c r="B4194" s="55">
        <v>2</v>
      </c>
      <c r="C4194" s="55" t="s">
        <v>18334</v>
      </c>
      <c r="D4194" s="55" t="s">
        <v>18335</v>
      </c>
      <c r="E4194" s="55">
        <v>0</v>
      </c>
      <c r="F4194" s="55">
        <v>1</v>
      </c>
      <c r="G4194" s="56">
        <v>44347</v>
      </c>
      <c r="H4194" s="56">
        <v>44347</v>
      </c>
      <c r="I4194" s="56">
        <v>44347</v>
      </c>
      <c r="J4194" s="55">
        <v>0</v>
      </c>
      <c r="L4194" s="56">
        <v>44330</v>
      </c>
      <c r="M4194" s="56">
        <v>44347</v>
      </c>
      <c r="N4194" s="55">
        <v>1</v>
      </c>
      <c r="O4194" s="55">
        <v>0</v>
      </c>
      <c r="P4194" s="55">
        <v>0</v>
      </c>
      <c r="R4194" s="55">
        <v>0</v>
      </c>
      <c r="T4194" s="55">
        <v>5172541001</v>
      </c>
      <c r="U4194" s="55" t="s">
        <v>18336</v>
      </c>
      <c r="V4194" s="55" t="s">
        <v>18334</v>
      </c>
      <c r="W4194" s="55" t="s">
        <v>1336</v>
      </c>
      <c r="X4194" s="55" t="s">
        <v>1336</v>
      </c>
      <c r="Y4194" s="55">
        <v>0</v>
      </c>
      <c r="Z4194" s="55" t="s">
        <v>1419</v>
      </c>
      <c r="AA4194" s="55" t="s">
        <v>1338</v>
      </c>
      <c r="AB4194" s="55">
        <v>2100</v>
      </c>
      <c r="AC4194" s="55">
        <v>2100</v>
      </c>
      <c r="AD4194" s="55">
        <v>0</v>
      </c>
      <c r="AE4194" s="55" t="s">
        <v>1339</v>
      </c>
      <c r="AF4194" s="55" t="s">
        <v>3146</v>
      </c>
      <c r="AG4194" s="55" t="s">
        <v>3147</v>
      </c>
      <c r="AH4194" s="55" t="s">
        <v>1235</v>
      </c>
      <c r="AJ4194" s="55" t="s">
        <v>18335</v>
      </c>
      <c r="AK4194" s="55">
        <v>0</v>
      </c>
      <c r="AL4194" s="55" t="s">
        <v>1742</v>
      </c>
      <c r="AN4194" s="55">
        <v>3</v>
      </c>
      <c r="AO4194" s="55" t="s">
        <v>18337</v>
      </c>
      <c r="AR4194" s="56">
        <v>44330</v>
      </c>
      <c r="AS4194" s="57">
        <v>0.70833333333333337</v>
      </c>
      <c r="AT4194" s="56">
        <v>44333</v>
      </c>
      <c r="AU4194" s="57">
        <v>0.67171296296296301</v>
      </c>
      <c r="AV4194" s="55" t="s">
        <v>1345</v>
      </c>
      <c r="AW4194" s="55" t="s">
        <v>1345</v>
      </c>
      <c r="AX4194" s="55" t="s">
        <v>1346</v>
      </c>
      <c r="CB4194" s="55" t="s">
        <v>3150</v>
      </c>
    </row>
    <row r="4195" spans="1:80">
      <c r="A4195" s="55" t="s">
        <v>18338</v>
      </c>
      <c r="B4195" s="55">
        <v>2</v>
      </c>
      <c r="C4195" s="55" t="s">
        <v>18339</v>
      </c>
      <c r="D4195" s="55" t="s">
        <v>18340</v>
      </c>
      <c r="E4195" s="55">
        <v>0</v>
      </c>
      <c r="F4195" s="55">
        <v>1</v>
      </c>
      <c r="G4195" s="56">
        <v>44347</v>
      </c>
      <c r="H4195" s="56">
        <v>44347</v>
      </c>
      <c r="I4195" s="56">
        <v>44347</v>
      </c>
      <c r="J4195" s="55">
        <v>0</v>
      </c>
      <c r="L4195" s="56">
        <v>44330</v>
      </c>
      <c r="M4195" s="56">
        <v>44347</v>
      </c>
      <c r="N4195" s="55">
        <v>1</v>
      </c>
      <c r="O4195" s="55">
        <v>0</v>
      </c>
      <c r="P4195" s="55">
        <v>0</v>
      </c>
      <c r="R4195" s="55">
        <v>0</v>
      </c>
      <c r="T4195" s="55">
        <v>5172388001</v>
      </c>
      <c r="U4195" s="55" t="s">
        <v>18341</v>
      </c>
      <c r="V4195" s="55" t="s">
        <v>18339</v>
      </c>
      <c r="W4195" s="55" t="s">
        <v>1336</v>
      </c>
      <c r="X4195" s="55" t="s">
        <v>1336</v>
      </c>
      <c r="Y4195" s="55">
        <v>0</v>
      </c>
      <c r="Z4195" s="55" t="s">
        <v>1419</v>
      </c>
      <c r="AA4195" s="55" t="s">
        <v>1338</v>
      </c>
      <c r="AB4195" s="55">
        <v>2415</v>
      </c>
      <c r="AC4195" s="55">
        <v>2415</v>
      </c>
      <c r="AD4195" s="55">
        <v>0</v>
      </c>
      <c r="AE4195" s="55" t="s">
        <v>1339</v>
      </c>
      <c r="AF4195" s="55" t="s">
        <v>3146</v>
      </c>
      <c r="AG4195" s="55" t="s">
        <v>3147</v>
      </c>
      <c r="AH4195" s="55" t="s">
        <v>1235</v>
      </c>
      <c r="AJ4195" s="55" t="s">
        <v>18340</v>
      </c>
      <c r="AK4195" s="55">
        <v>0</v>
      </c>
      <c r="AL4195" s="55" t="s">
        <v>1742</v>
      </c>
      <c r="AN4195" s="55">
        <v>3</v>
      </c>
      <c r="AO4195" s="55" t="s">
        <v>18342</v>
      </c>
      <c r="AR4195" s="56">
        <v>44330</v>
      </c>
      <c r="AS4195" s="57">
        <v>0.70847222222222228</v>
      </c>
      <c r="AT4195" s="56">
        <v>44333</v>
      </c>
      <c r="AU4195" s="57">
        <v>0.67171296296296301</v>
      </c>
      <c r="AV4195" s="55" t="s">
        <v>1345</v>
      </c>
      <c r="AW4195" s="55" t="s">
        <v>1345</v>
      </c>
      <c r="AX4195" s="55" t="s">
        <v>1346</v>
      </c>
      <c r="CB4195" s="55" t="s">
        <v>3150</v>
      </c>
    </row>
    <row r="4196" spans="1:80">
      <c r="A4196" s="55" t="s">
        <v>18343</v>
      </c>
      <c r="B4196" s="55">
        <v>2</v>
      </c>
      <c r="C4196" s="55" t="s">
        <v>18344</v>
      </c>
      <c r="D4196" s="55" t="s">
        <v>18345</v>
      </c>
      <c r="E4196" s="55">
        <v>0</v>
      </c>
      <c r="F4196" s="55">
        <v>1</v>
      </c>
      <c r="G4196" s="56">
        <v>44347</v>
      </c>
      <c r="H4196" s="56">
        <v>44347</v>
      </c>
      <c r="I4196" s="56">
        <v>44347</v>
      </c>
      <c r="J4196" s="55">
        <v>0</v>
      </c>
      <c r="L4196" s="56">
        <v>44330</v>
      </c>
      <c r="M4196" s="56">
        <v>44347</v>
      </c>
      <c r="N4196" s="55">
        <v>1</v>
      </c>
      <c r="O4196" s="55">
        <v>0</v>
      </c>
      <c r="P4196" s="55">
        <v>0</v>
      </c>
      <c r="R4196" s="55">
        <v>0</v>
      </c>
      <c r="T4196" s="55">
        <v>5172308008</v>
      </c>
      <c r="U4196" s="55" t="s">
        <v>18346</v>
      </c>
      <c r="V4196" s="55" t="s">
        <v>18344</v>
      </c>
      <c r="W4196" s="55" t="s">
        <v>1336</v>
      </c>
      <c r="X4196" s="55" t="s">
        <v>1336</v>
      </c>
      <c r="Y4196" s="55">
        <v>0</v>
      </c>
      <c r="Z4196" s="55" t="s">
        <v>1419</v>
      </c>
      <c r="AA4196" s="55" t="s">
        <v>1338</v>
      </c>
      <c r="AB4196" s="55">
        <v>2467.5</v>
      </c>
      <c r="AC4196" s="55">
        <v>2467.5</v>
      </c>
      <c r="AD4196" s="55">
        <v>0</v>
      </c>
      <c r="AE4196" s="55" t="s">
        <v>1339</v>
      </c>
      <c r="AF4196" s="55" t="s">
        <v>3146</v>
      </c>
      <c r="AG4196" s="55" t="s">
        <v>3147</v>
      </c>
      <c r="AH4196" s="55" t="s">
        <v>1235</v>
      </c>
      <c r="AJ4196" s="55" t="s">
        <v>18345</v>
      </c>
      <c r="AK4196" s="55">
        <v>0</v>
      </c>
      <c r="AL4196" s="55" t="s">
        <v>1742</v>
      </c>
      <c r="AN4196" s="55">
        <v>3</v>
      </c>
      <c r="AO4196" s="55" t="s">
        <v>18347</v>
      </c>
      <c r="AR4196" s="56">
        <v>44330</v>
      </c>
      <c r="AS4196" s="57">
        <v>0.71982638888888895</v>
      </c>
      <c r="AT4196" s="56">
        <v>44333</v>
      </c>
      <c r="AU4196" s="57">
        <v>0.67171296296296301</v>
      </c>
      <c r="AV4196" s="55" t="s">
        <v>1345</v>
      </c>
      <c r="AW4196" s="55" t="s">
        <v>1345</v>
      </c>
      <c r="AX4196" s="55" t="s">
        <v>1346</v>
      </c>
      <c r="CB4196" s="55" t="s">
        <v>3150</v>
      </c>
    </row>
    <row r="4197" spans="1:80">
      <c r="A4197" s="55" t="s">
        <v>18348</v>
      </c>
      <c r="B4197" s="55">
        <v>2</v>
      </c>
      <c r="C4197" s="55" t="s">
        <v>18349</v>
      </c>
      <c r="D4197" s="55" t="s">
        <v>18350</v>
      </c>
      <c r="E4197" s="55">
        <v>0</v>
      </c>
      <c r="F4197" s="55">
        <v>1</v>
      </c>
      <c r="G4197" s="56">
        <v>44347</v>
      </c>
      <c r="H4197" s="56">
        <v>44347</v>
      </c>
      <c r="I4197" s="56">
        <v>44347</v>
      </c>
      <c r="J4197" s="55">
        <v>0</v>
      </c>
      <c r="L4197" s="56">
        <v>44330</v>
      </c>
      <c r="M4197" s="56">
        <v>44347</v>
      </c>
      <c r="N4197" s="55">
        <v>1</v>
      </c>
      <c r="O4197" s="55">
        <v>0</v>
      </c>
      <c r="P4197" s="55">
        <v>0</v>
      </c>
      <c r="R4197" s="55">
        <v>0</v>
      </c>
      <c r="T4197" s="55">
        <v>5174831007</v>
      </c>
      <c r="U4197" s="55" t="s">
        <v>18351</v>
      </c>
      <c r="V4197" s="55" t="s">
        <v>18349</v>
      </c>
      <c r="W4197" s="55" t="s">
        <v>1336</v>
      </c>
      <c r="X4197" s="55" t="s">
        <v>1336</v>
      </c>
      <c r="Y4197" s="55">
        <v>0</v>
      </c>
      <c r="Z4197" s="55" t="s">
        <v>1419</v>
      </c>
      <c r="AA4197" s="55" t="s">
        <v>1338</v>
      </c>
      <c r="AB4197" s="55">
        <v>2152.5</v>
      </c>
      <c r="AC4197" s="55">
        <v>2152.5</v>
      </c>
      <c r="AD4197" s="55">
        <v>0</v>
      </c>
      <c r="AE4197" s="55" t="s">
        <v>1339</v>
      </c>
      <c r="AF4197" s="55" t="s">
        <v>3146</v>
      </c>
      <c r="AG4197" s="55" t="s">
        <v>3147</v>
      </c>
      <c r="AH4197" s="55" t="s">
        <v>1235</v>
      </c>
      <c r="AJ4197" s="55" t="s">
        <v>18350</v>
      </c>
      <c r="AK4197" s="55">
        <v>0</v>
      </c>
      <c r="AL4197" s="55" t="s">
        <v>1742</v>
      </c>
      <c r="AN4197" s="55">
        <v>3</v>
      </c>
      <c r="AO4197" s="55" t="s">
        <v>18352</v>
      </c>
      <c r="AR4197" s="56">
        <v>44330</v>
      </c>
      <c r="AS4197" s="57">
        <v>0.72004629629629635</v>
      </c>
      <c r="AT4197" s="56">
        <v>44333</v>
      </c>
      <c r="AU4197" s="57">
        <v>0.67171296296296301</v>
      </c>
      <c r="AV4197" s="55" t="s">
        <v>1345</v>
      </c>
      <c r="AW4197" s="55" t="s">
        <v>1345</v>
      </c>
      <c r="AX4197" s="55" t="s">
        <v>1346</v>
      </c>
      <c r="CB4197" s="55" t="s">
        <v>3150</v>
      </c>
    </row>
    <row r="4198" spans="1:80">
      <c r="A4198" s="55" t="s">
        <v>18353</v>
      </c>
      <c r="B4198" s="55">
        <v>2</v>
      </c>
      <c r="C4198" s="55" t="s">
        <v>18354</v>
      </c>
      <c r="D4198" s="55" t="s">
        <v>18355</v>
      </c>
      <c r="E4198" s="55">
        <v>0</v>
      </c>
      <c r="F4198" s="55">
        <v>1</v>
      </c>
      <c r="G4198" s="56">
        <v>44347</v>
      </c>
      <c r="H4198" s="56">
        <v>44347</v>
      </c>
      <c r="I4198" s="56">
        <v>44347</v>
      </c>
      <c r="J4198" s="55">
        <v>0</v>
      </c>
      <c r="L4198" s="56">
        <v>44330</v>
      </c>
      <c r="M4198" s="56">
        <v>44347</v>
      </c>
      <c r="N4198" s="55">
        <v>1</v>
      </c>
      <c r="O4198" s="55">
        <v>0</v>
      </c>
      <c r="P4198" s="55">
        <v>0</v>
      </c>
      <c r="R4198" s="55">
        <v>0</v>
      </c>
      <c r="T4198" s="55">
        <v>5172796000</v>
      </c>
      <c r="U4198" s="55" t="s">
        <v>18356</v>
      </c>
      <c r="V4198" s="55" t="s">
        <v>18354</v>
      </c>
      <c r="W4198" s="55" t="s">
        <v>1336</v>
      </c>
      <c r="X4198" s="55" t="s">
        <v>1336</v>
      </c>
      <c r="Y4198" s="55">
        <v>0</v>
      </c>
      <c r="Z4198" s="55" t="s">
        <v>1419</v>
      </c>
      <c r="AA4198" s="55" t="s">
        <v>1338</v>
      </c>
      <c r="AB4198" s="55">
        <v>2415</v>
      </c>
      <c r="AC4198" s="55">
        <v>2415</v>
      </c>
      <c r="AD4198" s="55">
        <v>0</v>
      </c>
      <c r="AE4198" s="55" t="s">
        <v>1339</v>
      </c>
      <c r="AF4198" s="55" t="s">
        <v>3146</v>
      </c>
      <c r="AG4198" s="55" t="s">
        <v>3147</v>
      </c>
      <c r="AH4198" s="55" t="s">
        <v>1235</v>
      </c>
      <c r="AJ4198" s="55" t="s">
        <v>18355</v>
      </c>
      <c r="AK4198" s="55">
        <v>0</v>
      </c>
      <c r="AL4198" s="55" t="s">
        <v>1742</v>
      </c>
      <c r="AN4198" s="55">
        <v>3</v>
      </c>
      <c r="AO4198" s="55" t="s">
        <v>18357</v>
      </c>
      <c r="AR4198" s="56">
        <v>44330</v>
      </c>
      <c r="AS4198" s="57">
        <v>0.70815972222222223</v>
      </c>
      <c r="AT4198" s="56">
        <v>44333</v>
      </c>
      <c r="AU4198" s="57">
        <v>0.67171296296296301</v>
      </c>
      <c r="AV4198" s="55" t="s">
        <v>1345</v>
      </c>
      <c r="AW4198" s="55" t="s">
        <v>1345</v>
      </c>
      <c r="AX4198" s="55" t="s">
        <v>1346</v>
      </c>
      <c r="CB4198" s="55" t="s">
        <v>3150</v>
      </c>
    </row>
    <row r="4199" spans="1:80">
      <c r="A4199" s="55" t="s">
        <v>18358</v>
      </c>
      <c r="B4199" s="55">
        <v>2</v>
      </c>
      <c r="C4199" s="55" t="s">
        <v>18359</v>
      </c>
      <c r="D4199" s="55" t="s">
        <v>18360</v>
      </c>
      <c r="E4199" s="55">
        <v>0</v>
      </c>
      <c r="F4199" s="55">
        <v>1</v>
      </c>
      <c r="G4199" s="56">
        <v>44347</v>
      </c>
      <c r="H4199" s="56">
        <v>44347</v>
      </c>
      <c r="I4199" s="56">
        <v>44347</v>
      </c>
      <c r="J4199" s="55">
        <v>0</v>
      </c>
      <c r="L4199" s="56">
        <v>44330</v>
      </c>
      <c r="M4199" s="56">
        <v>44347</v>
      </c>
      <c r="N4199" s="55">
        <v>1</v>
      </c>
      <c r="O4199" s="55">
        <v>0</v>
      </c>
      <c r="P4199" s="55">
        <v>0</v>
      </c>
      <c r="R4199" s="55">
        <v>0</v>
      </c>
      <c r="T4199" s="55">
        <v>5172751007</v>
      </c>
      <c r="U4199" s="55" t="s">
        <v>18361</v>
      </c>
      <c r="V4199" s="55" t="s">
        <v>18359</v>
      </c>
      <c r="W4199" s="55" t="s">
        <v>1336</v>
      </c>
      <c r="X4199" s="55" t="s">
        <v>1336</v>
      </c>
      <c r="Y4199" s="55">
        <v>0</v>
      </c>
      <c r="Z4199" s="55" t="s">
        <v>1419</v>
      </c>
      <c r="AA4199" s="55" t="s">
        <v>1338</v>
      </c>
      <c r="AB4199" s="55">
        <v>2100</v>
      </c>
      <c r="AC4199" s="55">
        <v>2100</v>
      </c>
      <c r="AD4199" s="55">
        <v>0</v>
      </c>
      <c r="AE4199" s="55" t="s">
        <v>1339</v>
      </c>
      <c r="AF4199" s="55" t="s">
        <v>3146</v>
      </c>
      <c r="AG4199" s="55" t="s">
        <v>3147</v>
      </c>
      <c r="AH4199" s="55" t="s">
        <v>1235</v>
      </c>
      <c r="AJ4199" s="55" t="s">
        <v>18360</v>
      </c>
      <c r="AK4199" s="55">
        <v>0</v>
      </c>
      <c r="AL4199" s="55" t="s">
        <v>1742</v>
      </c>
      <c r="AN4199" s="55">
        <v>3</v>
      </c>
      <c r="AO4199" s="55" t="s">
        <v>18362</v>
      </c>
      <c r="AR4199" s="56">
        <v>44330</v>
      </c>
      <c r="AS4199" s="57">
        <v>0.70824074074074073</v>
      </c>
      <c r="AT4199" s="56">
        <v>44333</v>
      </c>
      <c r="AU4199" s="57">
        <v>0.67171296296296301</v>
      </c>
      <c r="AV4199" s="55" t="s">
        <v>1345</v>
      </c>
      <c r="AW4199" s="55" t="s">
        <v>1345</v>
      </c>
      <c r="AX4199" s="55" t="s">
        <v>1346</v>
      </c>
      <c r="CB4199" s="55" t="s">
        <v>3150</v>
      </c>
    </row>
    <row r="4200" spans="1:80">
      <c r="A4200" s="55" t="s">
        <v>18363</v>
      </c>
      <c r="B4200" s="55">
        <v>2</v>
      </c>
      <c r="C4200" s="55" t="s">
        <v>18364</v>
      </c>
      <c r="D4200" s="55" t="s">
        <v>18365</v>
      </c>
      <c r="E4200" s="55">
        <v>0</v>
      </c>
      <c r="F4200" s="55">
        <v>0</v>
      </c>
      <c r="G4200" s="56">
        <v>44347</v>
      </c>
      <c r="H4200" s="56">
        <v>44347</v>
      </c>
      <c r="I4200" s="56">
        <v>44347</v>
      </c>
      <c r="J4200" s="55">
        <v>0</v>
      </c>
      <c r="L4200" s="56">
        <v>44316</v>
      </c>
      <c r="M4200" s="56">
        <v>44347</v>
      </c>
      <c r="N4200" s="55">
        <v>0</v>
      </c>
      <c r="O4200" s="55">
        <v>0</v>
      </c>
      <c r="P4200" s="55">
        <v>0</v>
      </c>
      <c r="R4200" s="55">
        <v>0</v>
      </c>
      <c r="T4200" s="55">
        <v>5179532000</v>
      </c>
      <c r="U4200" s="55" t="s">
        <v>18366</v>
      </c>
      <c r="V4200" s="55" t="s">
        <v>18364</v>
      </c>
      <c r="W4200" s="55" t="s">
        <v>1336</v>
      </c>
      <c r="X4200" s="55" t="s">
        <v>1336</v>
      </c>
      <c r="Y4200" s="55">
        <v>0</v>
      </c>
      <c r="Z4200" s="55" t="s">
        <v>1419</v>
      </c>
      <c r="AA4200" s="55" t="s">
        <v>1338</v>
      </c>
      <c r="AB4200" s="55">
        <v>7100</v>
      </c>
      <c r="AC4200" s="55">
        <v>7100</v>
      </c>
      <c r="AD4200" s="55">
        <v>0</v>
      </c>
      <c r="AE4200" s="55" t="s">
        <v>1339</v>
      </c>
      <c r="AF4200" s="55" t="s">
        <v>3146</v>
      </c>
      <c r="AG4200" s="55" t="s">
        <v>3147</v>
      </c>
      <c r="AH4200" s="55" t="s">
        <v>1235</v>
      </c>
      <c r="AJ4200" s="55" t="s">
        <v>18365</v>
      </c>
      <c r="AK4200" s="55">
        <v>0</v>
      </c>
      <c r="AL4200" s="55" t="s">
        <v>2877</v>
      </c>
      <c r="AN4200" s="55">
        <v>3</v>
      </c>
      <c r="AO4200" s="55" t="s">
        <v>18367</v>
      </c>
      <c r="AR4200" s="56">
        <v>44316</v>
      </c>
      <c r="AS4200" s="57">
        <v>0.5644675925925926</v>
      </c>
      <c r="AT4200" s="56">
        <v>44329</v>
      </c>
      <c r="AU4200" s="57">
        <v>0.67055555555555557</v>
      </c>
      <c r="AV4200" s="55" t="s">
        <v>1345</v>
      </c>
      <c r="AW4200" s="55" t="s">
        <v>1494</v>
      </c>
      <c r="AX4200" s="55" t="s">
        <v>1392</v>
      </c>
      <c r="CB4200" s="55" t="s">
        <v>3137</v>
      </c>
    </row>
    <row r="4201" spans="1:80">
      <c r="A4201" s="55" t="s">
        <v>18368</v>
      </c>
      <c r="B4201" s="55">
        <v>2</v>
      </c>
      <c r="C4201" s="55" t="s">
        <v>18369</v>
      </c>
      <c r="D4201" s="55" t="s">
        <v>1057</v>
      </c>
      <c r="E4201" s="55">
        <v>0</v>
      </c>
      <c r="F4201" s="55">
        <v>1</v>
      </c>
      <c r="G4201" s="56">
        <v>44347</v>
      </c>
      <c r="H4201" s="56">
        <v>44347</v>
      </c>
      <c r="I4201" s="56">
        <v>44347</v>
      </c>
      <c r="J4201" s="55">
        <v>1</v>
      </c>
      <c r="K4201" s="56">
        <v>44432</v>
      </c>
      <c r="L4201" s="56">
        <v>44330</v>
      </c>
      <c r="M4201" s="56">
        <v>44347</v>
      </c>
      <c r="N4201" s="55">
        <v>1</v>
      </c>
      <c r="O4201" s="55">
        <v>1</v>
      </c>
      <c r="P4201" s="55">
        <v>1</v>
      </c>
      <c r="Q4201" s="56">
        <v>44433</v>
      </c>
      <c r="R4201" s="55">
        <v>0</v>
      </c>
      <c r="T4201" s="55">
        <v>5175056000</v>
      </c>
      <c r="U4201" s="55" t="s">
        <v>18370</v>
      </c>
      <c r="V4201" s="55" t="s">
        <v>18369</v>
      </c>
      <c r="W4201" s="55" t="s">
        <v>1336</v>
      </c>
      <c r="X4201" s="55" t="s">
        <v>1336</v>
      </c>
      <c r="Y4201" s="55">
        <v>0</v>
      </c>
      <c r="Z4201" s="55" t="s">
        <v>1419</v>
      </c>
      <c r="AA4201" s="55" t="s">
        <v>1338</v>
      </c>
      <c r="AB4201" s="55">
        <v>7100</v>
      </c>
      <c r="AC4201" s="55">
        <v>7100</v>
      </c>
      <c r="AD4201" s="55">
        <v>0</v>
      </c>
      <c r="AE4201" s="55" t="s">
        <v>1339</v>
      </c>
      <c r="AF4201" s="55" t="s">
        <v>3146</v>
      </c>
      <c r="AG4201" s="55" t="s">
        <v>3147</v>
      </c>
      <c r="AH4201" s="55" t="s">
        <v>1235</v>
      </c>
      <c r="AJ4201" s="55" t="s">
        <v>1057</v>
      </c>
      <c r="AK4201" s="55">
        <v>0</v>
      </c>
      <c r="AL4201" s="55" t="s">
        <v>2877</v>
      </c>
      <c r="AN4201" s="55">
        <v>4</v>
      </c>
      <c r="AO4201" s="55" t="s">
        <v>18371</v>
      </c>
      <c r="AR4201" s="56">
        <v>44330</v>
      </c>
      <c r="AS4201" s="57">
        <v>0.72232638888888889</v>
      </c>
      <c r="AT4201" s="56">
        <v>44432</v>
      </c>
      <c r="AU4201" s="57">
        <v>0.63475694444444442</v>
      </c>
      <c r="AV4201" s="55" t="s">
        <v>1345</v>
      </c>
      <c r="AW4201" s="55" t="s">
        <v>1345</v>
      </c>
      <c r="AX4201" s="55" t="s">
        <v>1346</v>
      </c>
      <c r="CB4201" s="55" t="s">
        <v>3137</v>
      </c>
    </row>
    <row r="4202" spans="1:80">
      <c r="A4202" s="55" t="s">
        <v>18372</v>
      </c>
      <c r="B4202" s="55">
        <v>3</v>
      </c>
      <c r="C4202" s="55" t="s">
        <v>560</v>
      </c>
      <c r="D4202" s="55" t="s">
        <v>1056</v>
      </c>
      <c r="E4202" s="55">
        <v>1</v>
      </c>
      <c r="F4202" s="55">
        <v>1</v>
      </c>
      <c r="G4202" s="56">
        <v>44405</v>
      </c>
      <c r="H4202" s="56">
        <v>44405</v>
      </c>
      <c r="I4202" s="56">
        <v>44405</v>
      </c>
      <c r="J4202" s="55">
        <v>1</v>
      </c>
      <c r="K4202" s="56">
        <v>44433</v>
      </c>
      <c r="W4202" s="55" t="s">
        <v>1336</v>
      </c>
      <c r="X4202" s="55" t="s">
        <v>1336</v>
      </c>
      <c r="Y4202" s="55">
        <v>20</v>
      </c>
      <c r="AD4202" s="55">
        <v>7100</v>
      </c>
      <c r="AE4202" s="55" t="s">
        <v>1339</v>
      </c>
      <c r="AF4202" s="55" t="s">
        <v>1352</v>
      </c>
      <c r="AG4202" s="55" t="s">
        <v>1353</v>
      </c>
      <c r="AI4202" s="55">
        <v>510</v>
      </c>
      <c r="AJ4202" s="55" t="s">
        <v>1056</v>
      </c>
      <c r="AK4202" s="55">
        <v>0</v>
      </c>
      <c r="AL4202" s="55" t="s">
        <v>2877</v>
      </c>
      <c r="AN4202" s="55">
        <v>4</v>
      </c>
      <c r="AQ4202" s="55" t="s">
        <v>1235</v>
      </c>
      <c r="AR4202" s="56">
        <v>44329</v>
      </c>
      <c r="AS4202" s="57">
        <v>0.43798611111111113</v>
      </c>
      <c r="AT4202" s="56">
        <v>44433</v>
      </c>
      <c r="AU4202" s="57">
        <v>0.60288194444444443</v>
      </c>
      <c r="AV4202" s="55" t="s">
        <v>1344</v>
      </c>
      <c r="AW4202" s="55" t="s">
        <v>1355</v>
      </c>
      <c r="AX4202" s="55" t="s">
        <v>1490</v>
      </c>
      <c r="AY4202" s="55" t="s">
        <v>1057</v>
      </c>
      <c r="AZ4202" s="55">
        <v>3</v>
      </c>
      <c r="BA4202" s="55" t="s">
        <v>1347</v>
      </c>
      <c r="BB4202" s="55">
        <v>1</v>
      </c>
      <c r="BF4202" s="55" t="s">
        <v>1418</v>
      </c>
      <c r="BG4202" s="55">
        <v>4</v>
      </c>
      <c r="BH4202" s="55" t="s">
        <v>48</v>
      </c>
      <c r="BI4202" s="55" t="s">
        <v>244</v>
      </c>
      <c r="BJ4202" s="55">
        <v>0</v>
      </c>
      <c r="BK4202" s="55">
        <v>0</v>
      </c>
      <c r="BL4202" s="55">
        <v>0</v>
      </c>
      <c r="BM4202" s="55">
        <v>0</v>
      </c>
      <c r="BN4202" s="55">
        <v>0</v>
      </c>
      <c r="BO4202" s="55">
        <v>0</v>
      </c>
      <c r="BP4202" s="55">
        <v>0</v>
      </c>
      <c r="BQ4202" s="55">
        <v>0</v>
      </c>
      <c r="BR4202" s="55">
        <v>0</v>
      </c>
      <c r="BS4202" s="55">
        <v>0</v>
      </c>
      <c r="BT4202" s="56">
        <v>44433</v>
      </c>
      <c r="BU4202" s="56">
        <v>44433</v>
      </c>
      <c r="BV4202" s="56">
        <v>44433</v>
      </c>
      <c r="BW4202" s="56">
        <v>44433</v>
      </c>
      <c r="BX4202" s="55" t="s">
        <v>1056</v>
      </c>
      <c r="BY4202" s="55" t="s">
        <v>1057</v>
      </c>
      <c r="BZ4202" s="55">
        <v>8037.0155000000004</v>
      </c>
      <c r="CA4202" s="55" t="s">
        <v>1419</v>
      </c>
      <c r="CB4202" s="55" t="s">
        <v>1357</v>
      </c>
    </row>
    <row r="4203" spans="1:80">
      <c r="A4203" s="55" t="s">
        <v>18373</v>
      </c>
      <c r="B4203" s="55">
        <v>2</v>
      </c>
      <c r="C4203" s="55" t="s">
        <v>18374</v>
      </c>
      <c r="D4203" s="55" t="s">
        <v>18375</v>
      </c>
      <c r="E4203" s="55">
        <v>0</v>
      </c>
      <c r="F4203" s="55">
        <v>1</v>
      </c>
      <c r="G4203" s="56">
        <v>44498</v>
      </c>
      <c r="H4203" s="56">
        <v>44498</v>
      </c>
      <c r="I4203" s="56">
        <v>44498</v>
      </c>
      <c r="J4203" s="55">
        <v>0</v>
      </c>
      <c r="L4203" s="56">
        <v>44456</v>
      </c>
      <c r="M4203" s="56">
        <v>44498</v>
      </c>
      <c r="N4203" s="55">
        <v>1</v>
      </c>
      <c r="O4203" s="55">
        <v>0</v>
      </c>
      <c r="P4203" s="55">
        <v>0</v>
      </c>
      <c r="R4203" s="55">
        <v>0</v>
      </c>
      <c r="T4203" s="55">
        <v>5212674002</v>
      </c>
      <c r="U4203" s="55" t="s">
        <v>18376</v>
      </c>
      <c r="V4203" s="55" t="s">
        <v>18374</v>
      </c>
      <c r="W4203" s="55" t="s">
        <v>1336</v>
      </c>
      <c r="X4203" s="55" t="s">
        <v>1336</v>
      </c>
      <c r="Y4203" s="55">
        <v>0</v>
      </c>
      <c r="Z4203" s="55" t="s">
        <v>1419</v>
      </c>
      <c r="AA4203" s="55" t="s">
        <v>1338</v>
      </c>
      <c r="AB4203" s="55">
        <v>945</v>
      </c>
      <c r="AC4203" s="55">
        <v>945</v>
      </c>
      <c r="AD4203" s="55">
        <v>0</v>
      </c>
      <c r="AE4203" s="55" t="s">
        <v>1339</v>
      </c>
      <c r="AF4203" s="55" t="s">
        <v>3146</v>
      </c>
      <c r="AG4203" s="55" t="s">
        <v>3147</v>
      </c>
      <c r="AH4203" s="55" t="s">
        <v>1235</v>
      </c>
      <c r="AJ4203" s="55" t="s">
        <v>18375</v>
      </c>
      <c r="AK4203" s="55">
        <v>0</v>
      </c>
      <c r="AL4203" s="55" t="s">
        <v>1742</v>
      </c>
      <c r="AN4203" s="55">
        <v>4</v>
      </c>
      <c r="AO4203" s="55" t="s">
        <v>18377</v>
      </c>
      <c r="AR4203" s="56">
        <v>44456</v>
      </c>
      <c r="AS4203" s="57">
        <v>0.40387731481481487</v>
      </c>
      <c r="AT4203" s="56">
        <v>44456</v>
      </c>
      <c r="AU4203" s="57">
        <v>0.45629629629629626</v>
      </c>
      <c r="AV4203" s="55" t="s">
        <v>1345</v>
      </c>
      <c r="AW4203" s="55" t="s">
        <v>1345</v>
      </c>
      <c r="AX4203" s="55" t="s">
        <v>1346</v>
      </c>
      <c r="CB4203" s="55" t="s">
        <v>3150</v>
      </c>
    </row>
    <row r="4204" spans="1:80">
      <c r="A4204" s="55" t="s">
        <v>18378</v>
      </c>
      <c r="B4204" s="55">
        <v>2</v>
      </c>
      <c r="C4204" s="55" t="s">
        <v>18379</v>
      </c>
      <c r="D4204" s="55" t="s">
        <v>18380</v>
      </c>
      <c r="E4204" s="55">
        <v>0</v>
      </c>
      <c r="F4204" s="55">
        <v>1</v>
      </c>
      <c r="G4204" s="56">
        <v>44498</v>
      </c>
      <c r="H4204" s="56">
        <v>44498</v>
      </c>
      <c r="I4204" s="56">
        <v>44498</v>
      </c>
      <c r="J4204" s="55">
        <v>0</v>
      </c>
      <c r="L4204" s="56">
        <v>44456</v>
      </c>
      <c r="M4204" s="56">
        <v>44498</v>
      </c>
      <c r="N4204" s="55">
        <v>1</v>
      </c>
      <c r="O4204" s="55">
        <v>0</v>
      </c>
      <c r="P4204" s="55">
        <v>0</v>
      </c>
      <c r="R4204" s="55">
        <v>0</v>
      </c>
      <c r="T4204" s="55">
        <v>5212675000</v>
      </c>
      <c r="U4204" s="55" t="s">
        <v>18381</v>
      </c>
      <c r="V4204" s="55" t="s">
        <v>18379</v>
      </c>
      <c r="W4204" s="55" t="s">
        <v>1336</v>
      </c>
      <c r="X4204" s="55" t="s">
        <v>1336</v>
      </c>
      <c r="Y4204" s="55">
        <v>0</v>
      </c>
      <c r="Z4204" s="55" t="s">
        <v>1419</v>
      </c>
      <c r="AA4204" s="55" t="s">
        <v>1338</v>
      </c>
      <c r="AB4204" s="55">
        <v>945</v>
      </c>
      <c r="AC4204" s="55">
        <v>945</v>
      </c>
      <c r="AD4204" s="55">
        <v>0</v>
      </c>
      <c r="AE4204" s="55" t="s">
        <v>1339</v>
      </c>
      <c r="AF4204" s="55" t="s">
        <v>3146</v>
      </c>
      <c r="AG4204" s="55" t="s">
        <v>3147</v>
      </c>
      <c r="AH4204" s="55" t="s">
        <v>1235</v>
      </c>
      <c r="AJ4204" s="55" t="s">
        <v>18380</v>
      </c>
      <c r="AK4204" s="55">
        <v>0</v>
      </c>
      <c r="AL4204" s="55" t="s">
        <v>1742</v>
      </c>
      <c r="AN4204" s="55">
        <v>4</v>
      </c>
      <c r="AO4204" s="55" t="s">
        <v>18382</v>
      </c>
      <c r="AR4204" s="56">
        <v>44456</v>
      </c>
      <c r="AS4204" s="57">
        <v>0.40395833333333336</v>
      </c>
      <c r="AT4204" s="56">
        <v>44456</v>
      </c>
      <c r="AU4204" s="57">
        <v>0.45629629629629626</v>
      </c>
      <c r="AV4204" s="55" t="s">
        <v>1345</v>
      </c>
      <c r="AW4204" s="55" t="s">
        <v>1345</v>
      </c>
      <c r="AX4204" s="55" t="s">
        <v>1346</v>
      </c>
      <c r="CB4204" s="55" t="s">
        <v>3150</v>
      </c>
    </row>
    <row r="4205" spans="1:80">
      <c r="A4205" s="55" t="s">
        <v>18383</v>
      </c>
      <c r="B4205" s="55">
        <v>2</v>
      </c>
      <c r="C4205" s="55" t="s">
        <v>18384</v>
      </c>
      <c r="D4205" s="55" t="s">
        <v>18385</v>
      </c>
      <c r="E4205" s="55">
        <v>0</v>
      </c>
      <c r="F4205" s="55">
        <v>1</v>
      </c>
      <c r="G4205" s="56">
        <v>44498</v>
      </c>
      <c r="H4205" s="56">
        <v>44498</v>
      </c>
      <c r="I4205" s="56">
        <v>44498</v>
      </c>
      <c r="J4205" s="55">
        <v>0</v>
      </c>
      <c r="L4205" s="56">
        <v>44456</v>
      </c>
      <c r="M4205" s="56">
        <v>44498</v>
      </c>
      <c r="N4205" s="55">
        <v>1</v>
      </c>
      <c r="O4205" s="55">
        <v>0</v>
      </c>
      <c r="P4205" s="55">
        <v>0</v>
      </c>
      <c r="R4205" s="55">
        <v>0</v>
      </c>
      <c r="T4205" s="55">
        <v>5212681000</v>
      </c>
      <c r="U4205" s="55" t="s">
        <v>18386</v>
      </c>
      <c r="V4205" s="55" t="s">
        <v>18384</v>
      </c>
      <c r="W4205" s="55" t="s">
        <v>1336</v>
      </c>
      <c r="X4205" s="55" t="s">
        <v>1336</v>
      </c>
      <c r="Y4205" s="55">
        <v>0</v>
      </c>
      <c r="Z4205" s="55" t="s">
        <v>1419</v>
      </c>
      <c r="AA4205" s="55" t="s">
        <v>1338</v>
      </c>
      <c r="AB4205" s="55">
        <v>1155</v>
      </c>
      <c r="AC4205" s="55">
        <v>1155</v>
      </c>
      <c r="AD4205" s="55">
        <v>0</v>
      </c>
      <c r="AE4205" s="55" t="s">
        <v>1339</v>
      </c>
      <c r="AF4205" s="55" t="s">
        <v>3146</v>
      </c>
      <c r="AG4205" s="55" t="s">
        <v>3147</v>
      </c>
      <c r="AH4205" s="55" t="s">
        <v>1235</v>
      </c>
      <c r="AJ4205" s="55" t="s">
        <v>18385</v>
      </c>
      <c r="AK4205" s="55">
        <v>0</v>
      </c>
      <c r="AL4205" s="55" t="s">
        <v>1742</v>
      </c>
      <c r="AN4205" s="55">
        <v>4</v>
      </c>
      <c r="AO4205" s="55" t="s">
        <v>18387</v>
      </c>
      <c r="AR4205" s="56">
        <v>44456</v>
      </c>
      <c r="AS4205" s="57">
        <v>0.40368055555555554</v>
      </c>
      <c r="AT4205" s="56">
        <v>44456</v>
      </c>
      <c r="AU4205" s="57">
        <v>0.45629629629629626</v>
      </c>
      <c r="AV4205" s="55" t="s">
        <v>1345</v>
      </c>
      <c r="AW4205" s="55" t="s">
        <v>1345</v>
      </c>
      <c r="AX4205" s="55" t="s">
        <v>1346</v>
      </c>
      <c r="CB4205" s="55" t="s">
        <v>3150</v>
      </c>
    </row>
    <row r="4206" spans="1:80">
      <c r="A4206" s="55" t="s">
        <v>18388</v>
      </c>
      <c r="B4206" s="55">
        <v>2</v>
      </c>
      <c r="C4206" s="55" t="s">
        <v>18389</v>
      </c>
      <c r="D4206" s="55" t="s">
        <v>18390</v>
      </c>
      <c r="E4206" s="55">
        <v>0</v>
      </c>
      <c r="F4206" s="55">
        <v>1</v>
      </c>
      <c r="G4206" s="56">
        <v>44498</v>
      </c>
      <c r="H4206" s="56">
        <v>44498</v>
      </c>
      <c r="I4206" s="56">
        <v>44498</v>
      </c>
      <c r="J4206" s="55">
        <v>0</v>
      </c>
      <c r="L4206" s="56">
        <v>44456</v>
      </c>
      <c r="M4206" s="56">
        <v>44498</v>
      </c>
      <c r="N4206" s="55">
        <v>1</v>
      </c>
      <c r="O4206" s="55">
        <v>0</v>
      </c>
      <c r="P4206" s="55">
        <v>0</v>
      </c>
      <c r="R4206" s="55">
        <v>0</v>
      </c>
      <c r="T4206" s="55">
        <v>5212663006</v>
      </c>
      <c r="U4206" s="55" t="s">
        <v>18391</v>
      </c>
      <c r="V4206" s="55" t="s">
        <v>18389</v>
      </c>
      <c r="W4206" s="55" t="s">
        <v>1336</v>
      </c>
      <c r="X4206" s="55" t="s">
        <v>1336</v>
      </c>
      <c r="Y4206" s="55">
        <v>0</v>
      </c>
      <c r="Z4206" s="55" t="s">
        <v>1419</v>
      </c>
      <c r="AA4206" s="55" t="s">
        <v>1338</v>
      </c>
      <c r="AB4206" s="55">
        <v>945</v>
      </c>
      <c r="AC4206" s="55">
        <v>945</v>
      </c>
      <c r="AD4206" s="55">
        <v>0</v>
      </c>
      <c r="AE4206" s="55" t="s">
        <v>1339</v>
      </c>
      <c r="AF4206" s="55" t="s">
        <v>3146</v>
      </c>
      <c r="AG4206" s="55" t="s">
        <v>3147</v>
      </c>
      <c r="AH4206" s="55" t="s">
        <v>1235</v>
      </c>
      <c r="AJ4206" s="55" t="s">
        <v>18390</v>
      </c>
      <c r="AK4206" s="55">
        <v>0</v>
      </c>
      <c r="AL4206" s="55" t="s">
        <v>1742</v>
      </c>
      <c r="AN4206" s="55">
        <v>4</v>
      </c>
      <c r="AO4206" s="55" t="s">
        <v>18392</v>
      </c>
      <c r="AR4206" s="56">
        <v>44456</v>
      </c>
      <c r="AS4206" s="57">
        <v>0.40378472222222223</v>
      </c>
      <c r="AT4206" s="56">
        <v>44456</v>
      </c>
      <c r="AU4206" s="57">
        <v>0.45629629629629626</v>
      </c>
      <c r="AV4206" s="55" t="s">
        <v>1345</v>
      </c>
      <c r="AW4206" s="55" t="s">
        <v>1345</v>
      </c>
      <c r="AX4206" s="55" t="s">
        <v>1346</v>
      </c>
      <c r="CB4206" s="55" t="s">
        <v>3150</v>
      </c>
    </row>
    <row r="4207" spans="1:80">
      <c r="A4207" s="55" t="s">
        <v>18393</v>
      </c>
      <c r="B4207" s="55">
        <v>2</v>
      </c>
      <c r="C4207" s="55" t="s">
        <v>18394</v>
      </c>
      <c r="D4207" s="55" t="s">
        <v>18395</v>
      </c>
      <c r="E4207" s="55">
        <v>0</v>
      </c>
      <c r="F4207" s="55">
        <v>1</v>
      </c>
      <c r="G4207" s="56">
        <v>44498</v>
      </c>
      <c r="H4207" s="56">
        <v>44498</v>
      </c>
      <c r="I4207" s="56">
        <v>44498</v>
      </c>
      <c r="J4207" s="55">
        <v>0</v>
      </c>
      <c r="L4207" s="56">
        <v>44456</v>
      </c>
      <c r="M4207" s="56">
        <v>44498</v>
      </c>
      <c r="N4207" s="55">
        <v>1</v>
      </c>
      <c r="O4207" s="55">
        <v>0</v>
      </c>
      <c r="P4207" s="55">
        <v>0</v>
      </c>
      <c r="R4207" s="55">
        <v>0</v>
      </c>
      <c r="T4207" s="55">
        <v>5212660004</v>
      </c>
      <c r="U4207" s="55" t="s">
        <v>18396</v>
      </c>
      <c r="V4207" s="55" t="s">
        <v>18394</v>
      </c>
      <c r="W4207" s="55" t="s">
        <v>1336</v>
      </c>
      <c r="X4207" s="55" t="s">
        <v>1336</v>
      </c>
      <c r="Y4207" s="55">
        <v>0</v>
      </c>
      <c r="Z4207" s="55" t="s">
        <v>1419</v>
      </c>
      <c r="AA4207" s="55" t="s">
        <v>1338</v>
      </c>
      <c r="AB4207" s="55">
        <v>2415</v>
      </c>
      <c r="AC4207" s="55">
        <v>2415</v>
      </c>
      <c r="AD4207" s="55">
        <v>0</v>
      </c>
      <c r="AE4207" s="55" t="s">
        <v>1339</v>
      </c>
      <c r="AF4207" s="55" t="s">
        <v>3146</v>
      </c>
      <c r="AG4207" s="55" t="s">
        <v>3147</v>
      </c>
      <c r="AH4207" s="55" t="s">
        <v>1235</v>
      </c>
      <c r="AJ4207" s="55" t="s">
        <v>18395</v>
      </c>
      <c r="AK4207" s="55">
        <v>0</v>
      </c>
      <c r="AL4207" s="55" t="s">
        <v>1742</v>
      </c>
      <c r="AN4207" s="55">
        <v>3</v>
      </c>
      <c r="AO4207" s="55" t="s">
        <v>18397</v>
      </c>
      <c r="AR4207" s="56">
        <v>44456</v>
      </c>
      <c r="AS4207" s="57">
        <v>0.40343749999999995</v>
      </c>
      <c r="AT4207" s="56">
        <v>44456</v>
      </c>
      <c r="AU4207" s="57">
        <v>0.45629629629629626</v>
      </c>
      <c r="AV4207" s="55" t="s">
        <v>1345</v>
      </c>
      <c r="AW4207" s="55" t="s">
        <v>1345</v>
      </c>
      <c r="AX4207" s="55" t="s">
        <v>1346</v>
      </c>
      <c r="CB4207" s="55" t="s">
        <v>3150</v>
      </c>
    </row>
    <row r="4208" spans="1:80">
      <c r="A4208" s="55" t="s">
        <v>18398</v>
      </c>
      <c r="B4208" s="55">
        <v>2</v>
      </c>
      <c r="C4208" s="55" t="s">
        <v>18399</v>
      </c>
      <c r="D4208" s="55" t="s">
        <v>18400</v>
      </c>
      <c r="E4208" s="55">
        <v>0</v>
      </c>
      <c r="F4208" s="55">
        <v>1</v>
      </c>
      <c r="G4208" s="56">
        <v>44498</v>
      </c>
      <c r="H4208" s="56">
        <v>44498</v>
      </c>
      <c r="I4208" s="56">
        <v>44498</v>
      </c>
      <c r="J4208" s="55">
        <v>0</v>
      </c>
      <c r="L4208" s="56">
        <v>44456</v>
      </c>
      <c r="M4208" s="56">
        <v>44498</v>
      </c>
      <c r="N4208" s="55">
        <v>1</v>
      </c>
      <c r="O4208" s="55">
        <v>0</v>
      </c>
      <c r="P4208" s="55">
        <v>0</v>
      </c>
      <c r="R4208" s="55">
        <v>0</v>
      </c>
      <c r="T4208" s="55">
        <v>5212661001</v>
      </c>
      <c r="U4208" s="55" t="s">
        <v>18401</v>
      </c>
      <c r="V4208" s="55" t="s">
        <v>18399</v>
      </c>
      <c r="W4208" s="55" t="s">
        <v>1336</v>
      </c>
      <c r="X4208" s="55" t="s">
        <v>1336</v>
      </c>
      <c r="Y4208" s="55">
        <v>0</v>
      </c>
      <c r="Z4208" s="55" t="s">
        <v>1419</v>
      </c>
      <c r="AA4208" s="55" t="s">
        <v>1338</v>
      </c>
      <c r="AB4208" s="55">
        <v>2415</v>
      </c>
      <c r="AC4208" s="55">
        <v>2415</v>
      </c>
      <c r="AD4208" s="55">
        <v>0</v>
      </c>
      <c r="AE4208" s="55" t="s">
        <v>1339</v>
      </c>
      <c r="AF4208" s="55" t="s">
        <v>3146</v>
      </c>
      <c r="AG4208" s="55" t="s">
        <v>3147</v>
      </c>
      <c r="AH4208" s="55" t="s">
        <v>1235</v>
      </c>
      <c r="AJ4208" s="55" t="s">
        <v>18400</v>
      </c>
      <c r="AK4208" s="55">
        <v>0</v>
      </c>
      <c r="AL4208" s="55" t="s">
        <v>1742</v>
      </c>
      <c r="AN4208" s="55">
        <v>3</v>
      </c>
      <c r="AO4208" s="55" t="s">
        <v>18402</v>
      </c>
      <c r="AR4208" s="56">
        <v>44456</v>
      </c>
      <c r="AS4208" s="57">
        <v>0.40354166666666669</v>
      </c>
      <c r="AT4208" s="56">
        <v>44456</v>
      </c>
      <c r="AU4208" s="57">
        <v>0.45629629629629626</v>
      </c>
      <c r="AV4208" s="55" t="s">
        <v>1345</v>
      </c>
      <c r="AW4208" s="55" t="s">
        <v>1345</v>
      </c>
      <c r="AX4208" s="55" t="s">
        <v>1346</v>
      </c>
      <c r="CB4208" s="55" t="s">
        <v>3150</v>
      </c>
    </row>
    <row r="4209" spans="1:80">
      <c r="A4209" s="55" t="s">
        <v>18403</v>
      </c>
      <c r="B4209" s="55">
        <v>2</v>
      </c>
      <c r="C4209" s="55" t="s">
        <v>18404</v>
      </c>
      <c r="D4209" s="55" t="s">
        <v>18405</v>
      </c>
      <c r="E4209" s="55">
        <v>0</v>
      </c>
      <c r="F4209" s="55">
        <v>1</v>
      </c>
      <c r="G4209" s="56">
        <v>44498</v>
      </c>
      <c r="H4209" s="56">
        <v>44498</v>
      </c>
      <c r="I4209" s="56">
        <v>44498</v>
      </c>
      <c r="J4209" s="55">
        <v>0</v>
      </c>
      <c r="L4209" s="56">
        <v>44456</v>
      </c>
      <c r="M4209" s="56">
        <v>44498</v>
      </c>
      <c r="N4209" s="55">
        <v>1</v>
      </c>
      <c r="O4209" s="55">
        <v>0</v>
      </c>
      <c r="P4209" s="55">
        <v>0</v>
      </c>
      <c r="R4209" s="55">
        <v>0</v>
      </c>
      <c r="T4209" s="55">
        <v>5212648004</v>
      </c>
      <c r="U4209" s="55" t="s">
        <v>18406</v>
      </c>
      <c r="V4209" s="55" t="s">
        <v>18404</v>
      </c>
      <c r="W4209" s="55" t="s">
        <v>1336</v>
      </c>
      <c r="X4209" s="55" t="s">
        <v>1336</v>
      </c>
      <c r="Y4209" s="55">
        <v>0</v>
      </c>
      <c r="Z4209" s="55" t="s">
        <v>1419</v>
      </c>
      <c r="AA4209" s="55" t="s">
        <v>1338</v>
      </c>
      <c r="AB4209" s="55">
        <v>3150</v>
      </c>
      <c r="AC4209" s="55">
        <v>3150</v>
      </c>
      <c r="AD4209" s="55">
        <v>0</v>
      </c>
      <c r="AE4209" s="55" t="s">
        <v>1339</v>
      </c>
      <c r="AF4209" s="55" t="s">
        <v>3146</v>
      </c>
      <c r="AG4209" s="55" t="s">
        <v>3147</v>
      </c>
      <c r="AH4209" s="55" t="s">
        <v>1235</v>
      </c>
      <c r="AJ4209" s="55" t="s">
        <v>18405</v>
      </c>
      <c r="AK4209" s="55">
        <v>0</v>
      </c>
      <c r="AL4209" s="55" t="s">
        <v>1742</v>
      </c>
      <c r="AN4209" s="55">
        <v>3</v>
      </c>
      <c r="AO4209" s="55" t="s">
        <v>18407</v>
      </c>
      <c r="AR4209" s="56">
        <v>44456</v>
      </c>
      <c r="AS4209" s="57">
        <v>0.40311342592592592</v>
      </c>
      <c r="AT4209" s="56">
        <v>44456</v>
      </c>
      <c r="AU4209" s="57">
        <v>0.45629629629629626</v>
      </c>
      <c r="AV4209" s="55" t="s">
        <v>1345</v>
      </c>
      <c r="AW4209" s="55" t="s">
        <v>1345</v>
      </c>
      <c r="AX4209" s="55" t="s">
        <v>1346</v>
      </c>
      <c r="CB4209" s="55" t="s">
        <v>3150</v>
      </c>
    </row>
    <row r="4210" spans="1:80">
      <c r="A4210" s="55" t="s">
        <v>18408</v>
      </c>
      <c r="B4210" s="55">
        <v>2</v>
      </c>
      <c r="C4210" s="55" t="s">
        <v>18409</v>
      </c>
      <c r="D4210" s="55" t="s">
        <v>18410</v>
      </c>
      <c r="E4210" s="55">
        <v>0</v>
      </c>
      <c r="F4210" s="55">
        <v>1</v>
      </c>
      <c r="G4210" s="56">
        <v>44498</v>
      </c>
      <c r="H4210" s="56">
        <v>44498</v>
      </c>
      <c r="I4210" s="56">
        <v>44498</v>
      </c>
      <c r="J4210" s="55">
        <v>0</v>
      </c>
      <c r="L4210" s="56">
        <v>44456</v>
      </c>
      <c r="M4210" s="56">
        <v>44498</v>
      </c>
      <c r="N4210" s="55">
        <v>1</v>
      </c>
      <c r="O4210" s="55">
        <v>0</v>
      </c>
      <c r="P4210" s="55">
        <v>0</v>
      </c>
      <c r="R4210" s="55">
        <v>0</v>
      </c>
      <c r="T4210" s="55">
        <v>5212680002</v>
      </c>
      <c r="U4210" s="55" t="s">
        <v>18411</v>
      </c>
      <c r="V4210" s="55" t="s">
        <v>18409</v>
      </c>
      <c r="W4210" s="55" t="s">
        <v>1336</v>
      </c>
      <c r="X4210" s="55" t="s">
        <v>1336</v>
      </c>
      <c r="Y4210" s="55">
        <v>0</v>
      </c>
      <c r="Z4210" s="55" t="s">
        <v>1419</v>
      </c>
      <c r="AA4210" s="55" t="s">
        <v>1338</v>
      </c>
      <c r="AB4210" s="55">
        <v>2730</v>
      </c>
      <c r="AC4210" s="55">
        <v>2730</v>
      </c>
      <c r="AD4210" s="55">
        <v>0</v>
      </c>
      <c r="AE4210" s="55" t="s">
        <v>1339</v>
      </c>
      <c r="AF4210" s="55" t="s">
        <v>3146</v>
      </c>
      <c r="AG4210" s="55" t="s">
        <v>3147</v>
      </c>
      <c r="AH4210" s="55" t="s">
        <v>1235</v>
      </c>
      <c r="AJ4210" s="55" t="s">
        <v>18410</v>
      </c>
      <c r="AK4210" s="55">
        <v>0</v>
      </c>
      <c r="AL4210" s="55" t="s">
        <v>1742</v>
      </c>
      <c r="AN4210" s="55">
        <v>3</v>
      </c>
      <c r="AO4210" s="55" t="s">
        <v>18412</v>
      </c>
      <c r="AR4210" s="56">
        <v>44456</v>
      </c>
      <c r="AS4210" s="57">
        <v>0.40325231481481483</v>
      </c>
      <c r="AT4210" s="56">
        <v>44456</v>
      </c>
      <c r="AU4210" s="57">
        <v>0.45629629629629626</v>
      </c>
      <c r="AV4210" s="55" t="s">
        <v>1345</v>
      </c>
      <c r="AW4210" s="55" t="s">
        <v>1345</v>
      </c>
      <c r="AX4210" s="55" t="s">
        <v>1346</v>
      </c>
      <c r="CB4210" s="55" t="s">
        <v>3150</v>
      </c>
    </row>
    <row r="4211" spans="1:80">
      <c r="A4211" s="55" t="s">
        <v>18413</v>
      </c>
      <c r="B4211" s="55">
        <v>2</v>
      </c>
      <c r="C4211" s="55" t="s">
        <v>18414</v>
      </c>
      <c r="D4211" s="55" t="s">
        <v>18415</v>
      </c>
      <c r="E4211" s="55">
        <v>0</v>
      </c>
      <c r="F4211" s="55">
        <v>1</v>
      </c>
      <c r="G4211" s="56">
        <v>44498</v>
      </c>
      <c r="H4211" s="56">
        <v>44498</v>
      </c>
      <c r="I4211" s="56">
        <v>44498</v>
      </c>
      <c r="J4211" s="55">
        <v>0</v>
      </c>
      <c r="L4211" s="56">
        <v>44456</v>
      </c>
      <c r="M4211" s="56">
        <v>44498</v>
      </c>
      <c r="N4211" s="55">
        <v>1</v>
      </c>
      <c r="O4211" s="55">
        <v>0</v>
      </c>
      <c r="P4211" s="55">
        <v>0</v>
      </c>
      <c r="R4211" s="55">
        <v>0</v>
      </c>
      <c r="T4211" s="55">
        <v>5212679009</v>
      </c>
      <c r="U4211" s="55" t="s">
        <v>18416</v>
      </c>
      <c r="V4211" s="55" t="s">
        <v>18414</v>
      </c>
      <c r="W4211" s="55" t="s">
        <v>1336</v>
      </c>
      <c r="X4211" s="55" t="s">
        <v>1336</v>
      </c>
      <c r="Y4211" s="55">
        <v>0</v>
      </c>
      <c r="Z4211" s="55" t="s">
        <v>1419</v>
      </c>
      <c r="AA4211" s="55" t="s">
        <v>1338</v>
      </c>
      <c r="AB4211" s="55">
        <v>2415</v>
      </c>
      <c r="AC4211" s="55">
        <v>2415</v>
      </c>
      <c r="AD4211" s="55">
        <v>0</v>
      </c>
      <c r="AE4211" s="55" t="s">
        <v>1339</v>
      </c>
      <c r="AF4211" s="55" t="s">
        <v>3146</v>
      </c>
      <c r="AG4211" s="55" t="s">
        <v>3147</v>
      </c>
      <c r="AH4211" s="55" t="s">
        <v>1235</v>
      </c>
      <c r="AJ4211" s="55" t="s">
        <v>18415</v>
      </c>
      <c r="AK4211" s="55">
        <v>0</v>
      </c>
      <c r="AL4211" s="55" t="s">
        <v>1742</v>
      </c>
      <c r="AN4211" s="55">
        <v>3</v>
      </c>
      <c r="AO4211" s="55" t="s">
        <v>18417</v>
      </c>
      <c r="AR4211" s="56">
        <v>44456</v>
      </c>
      <c r="AS4211" s="57">
        <v>0.40335648148148145</v>
      </c>
      <c r="AT4211" s="56">
        <v>44456</v>
      </c>
      <c r="AU4211" s="57">
        <v>0.45629629629629626</v>
      </c>
      <c r="AV4211" s="55" t="s">
        <v>1345</v>
      </c>
      <c r="AW4211" s="55" t="s">
        <v>1345</v>
      </c>
      <c r="AX4211" s="55" t="s">
        <v>1346</v>
      </c>
      <c r="CB4211" s="55" t="s">
        <v>3150</v>
      </c>
    </row>
    <row r="4212" spans="1:80">
      <c r="A4212" s="55" t="s">
        <v>18418</v>
      </c>
      <c r="B4212" s="55">
        <v>2</v>
      </c>
      <c r="C4212" s="55" t="s">
        <v>18419</v>
      </c>
      <c r="D4212" s="55" t="s">
        <v>18420</v>
      </c>
      <c r="E4212" s="55">
        <v>0</v>
      </c>
      <c r="F4212" s="55">
        <v>1</v>
      </c>
      <c r="G4212" s="56">
        <v>44347</v>
      </c>
      <c r="H4212" s="56">
        <v>44347</v>
      </c>
      <c r="I4212" s="56">
        <v>44347</v>
      </c>
      <c r="J4212" s="55">
        <v>0</v>
      </c>
      <c r="L4212" s="56">
        <v>44328</v>
      </c>
      <c r="M4212" s="56">
        <v>44347</v>
      </c>
      <c r="N4212" s="55">
        <v>1</v>
      </c>
      <c r="O4212" s="55">
        <v>0</v>
      </c>
      <c r="P4212" s="55">
        <v>0</v>
      </c>
      <c r="R4212" s="55">
        <v>0</v>
      </c>
      <c r="T4212" s="55">
        <v>5195113003</v>
      </c>
      <c r="U4212" s="55" t="s">
        <v>18421</v>
      </c>
      <c r="V4212" s="55" t="s">
        <v>18419</v>
      </c>
      <c r="W4212" s="55" t="s">
        <v>1336</v>
      </c>
      <c r="X4212" s="55" t="s">
        <v>1336</v>
      </c>
      <c r="Y4212" s="55">
        <v>0</v>
      </c>
      <c r="Z4212" s="55" t="s">
        <v>1419</v>
      </c>
      <c r="AA4212" s="55" t="s">
        <v>1338</v>
      </c>
      <c r="AB4212" s="55">
        <v>2100</v>
      </c>
      <c r="AC4212" s="55">
        <v>2100</v>
      </c>
      <c r="AD4212" s="55">
        <v>0</v>
      </c>
      <c r="AE4212" s="55" t="s">
        <v>1339</v>
      </c>
      <c r="AF4212" s="55" t="s">
        <v>3146</v>
      </c>
      <c r="AG4212" s="55" t="s">
        <v>3147</v>
      </c>
      <c r="AH4212" s="55" t="s">
        <v>1235</v>
      </c>
      <c r="AJ4212" s="55" t="s">
        <v>18420</v>
      </c>
      <c r="AK4212" s="55">
        <v>0</v>
      </c>
      <c r="AL4212" s="55" t="s">
        <v>1742</v>
      </c>
      <c r="AN4212" s="55">
        <v>3</v>
      </c>
      <c r="AO4212" s="55" t="s">
        <v>18422</v>
      </c>
      <c r="AR4212" s="56">
        <v>44328</v>
      </c>
      <c r="AS4212" s="57">
        <v>0.4443981481481481</v>
      </c>
      <c r="AT4212" s="56">
        <v>44328</v>
      </c>
      <c r="AU4212" s="57">
        <v>0.63459490740740743</v>
      </c>
      <c r="AV4212" s="55" t="s">
        <v>1345</v>
      </c>
      <c r="AW4212" s="55" t="s">
        <v>1345</v>
      </c>
      <c r="AX4212" s="55" t="s">
        <v>1346</v>
      </c>
      <c r="CB4212" s="55" t="s">
        <v>3150</v>
      </c>
    </row>
    <row r="4213" spans="1:80">
      <c r="A4213" s="55" t="s">
        <v>18423</v>
      </c>
      <c r="B4213" s="55">
        <v>2</v>
      </c>
      <c r="C4213" s="55" t="s">
        <v>18424</v>
      </c>
      <c r="D4213" s="55" t="s">
        <v>18425</v>
      </c>
      <c r="E4213" s="55">
        <v>0</v>
      </c>
      <c r="F4213" s="55">
        <v>1</v>
      </c>
      <c r="G4213" s="56">
        <v>44347</v>
      </c>
      <c r="H4213" s="56">
        <v>44347</v>
      </c>
      <c r="I4213" s="56">
        <v>44347</v>
      </c>
      <c r="J4213" s="55">
        <v>0</v>
      </c>
      <c r="L4213" s="56">
        <v>44328</v>
      </c>
      <c r="M4213" s="56">
        <v>44347</v>
      </c>
      <c r="N4213" s="55">
        <v>1</v>
      </c>
      <c r="O4213" s="55">
        <v>0</v>
      </c>
      <c r="P4213" s="55">
        <v>0</v>
      </c>
      <c r="R4213" s="55">
        <v>0</v>
      </c>
      <c r="T4213" s="55">
        <v>5195087002</v>
      </c>
      <c r="U4213" s="55" t="s">
        <v>18426</v>
      </c>
      <c r="V4213" s="55" t="s">
        <v>18424</v>
      </c>
      <c r="W4213" s="55" t="s">
        <v>1336</v>
      </c>
      <c r="X4213" s="55" t="s">
        <v>1336</v>
      </c>
      <c r="Y4213" s="55">
        <v>0</v>
      </c>
      <c r="Z4213" s="55" t="s">
        <v>1419</v>
      </c>
      <c r="AA4213" s="55" t="s">
        <v>1338</v>
      </c>
      <c r="AB4213" s="55">
        <v>1785</v>
      </c>
      <c r="AC4213" s="55">
        <v>1785</v>
      </c>
      <c r="AD4213" s="55">
        <v>0</v>
      </c>
      <c r="AE4213" s="55" t="s">
        <v>1339</v>
      </c>
      <c r="AF4213" s="55" t="s">
        <v>3146</v>
      </c>
      <c r="AG4213" s="55" t="s">
        <v>3147</v>
      </c>
      <c r="AH4213" s="55" t="s">
        <v>1235</v>
      </c>
      <c r="AJ4213" s="55" t="s">
        <v>18425</v>
      </c>
      <c r="AK4213" s="55">
        <v>0</v>
      </c>
      <c r="AL4213" s="55" t="s">
        <v>1742</v>
      </c>
      <c r="AN4213" s="55">
        <v>3</v>
      </c>
      <c r="AO4213" s="55" t="s">
        <v>18427</v>
      </c>
      <c r="AR4213" s="56">
        <v>44328</v>
      </c>
      <c r="AS4213" s="57">
        <v>0.44453703703703701</v>
      </c>
      <c r="AT4213" s="56">
        <v>44328</v>
      </c>
      <c r="AU4213" s="57">
        <v>0.63460648148148147</v>
      </c>
      <c r="AV4213" s="55" t="s">
        <v>1345</v>
      </c>
      <c r="AW4213" s="55" t="s">
        <v>1345</v>
      </c>
      <c r="AX4213" s="55" t="s">
        <v>1346</v>
      </c>
      <c r="CB4213" s="55" t="s">
        <v>3150</v>
      </c>
    </row>
    <row r="4214" spans="1:80">
      <c r="A4214" s="55" t="s">
        <v>18428</v>
      </c>
      <c r="B4214" s="55">
        <v>2</v>
      </c>
      <c r="C4214" s="55" t="s">
        <v>18429</v>
      </c>
      <c r="D4214" s="55" t="s">
        <v>18430</v>
      </c>
      <c r="E4214" s="55">
        <v>0</v>
      </c>
      <c r="F4214" s="55">
        <v>1</v>
      </c>
      <c r="G4214" s="56">
        <v>44347</v>
      </c>
      <c r="H4214" s="56">
        <v>44347</v>
      </c>
      <c r="I4214" s="56">
        <v>44347</v>
      </c>
      <c r="J4214" s="55">
        <v>0</v>
      </c>
      <c r="L4214" s="56">
        <v>44328</v>
      </c>
      <c r="M4214" s="56">
        <v>44347</v>
      </c>
      <c r="N4214" s="55">
        <v>1</v>
      </c>
      <c r="O4214" s="55">
        <v>0</v>
      </c>
      <c r="P4214" s="55">
        <v>0</v>
      </c>
      <c r="R4214" s="55">
        <v>0</v>
      </c>
      <c r="T4214" s="55">
        <v>5195382007</v>
      </c>
      <c r="U4214" s="55" t="s">
        <v>18431</v>
      </c>
      <c r="V4214" s="55" t="s">
        <v>18429</v>
      </c>
      <c r="W4214" s="55" t="s">
        <v>1336</v>
      </c>
      <c r="X4214" s="55" t="s">
        <v>1336</v>
      </c>
      <c r="Y4214" s="55">
        <v>0</v>
      </c>
      <c r="Z4214" s="55" t="s">
        <v>1419</v>
      </c>
      <c r="AA4214" s="55" t="s">
        <v>1338</v>
      </c>
      <c r="AB4214" s="55">
        <v>1575</v>
      </c>
      <c r="AC4214" s="55">
        <v>1575</v>
      </c>
      <c r="AD4214" s="55">
        <v>0</v>
      </c>
      <c r="AE4214" s="55" t="s">
        <v>1339</v>
      </c>
      <c r="AF4214" s="55" t="s">
        <v>3146</v>
      </c>
      <c r="AG4214" s="55" t="s">
        <v>3147</v>
      </c>
      <c r="AH4214" s="55" t="s">
        <v>1235</v>
      </c>
      <c r="AJ4214" s="55" t="s">
        <v>18430</v>
      </c>
      <c r="AK4214" s="55">
        <v>0</v>
      </c>
      <c r="AL4214" s="55" t="s">
        <v>1742</v>
      </c>
      <c r="AN4214" s="55">
        <v>3</v>
      </c>
      <c r="AO4214" s="55" t="s">
        <v>18432</v>
      </c>
      <c r="AR4214" s="56">
        <v>44328</v>
      </c>
      <c r="AS4214" s="57">
        <v>0.44465277777777779</v>
      </c>
      <c r="AT4214" s="56">
        <v>44328</v>
      </c>
      <c r="AU4214" s="57">
        <v>0.63460648148148147</v>
      </c>
      <c r="AV4214" s="55" t="s">
        <v>1345</v>
      </c>
      <c r="AW4214" s="55" t="s">
        <v>1345</v>
      </c>
      <c r="AX4214" s="55" t="s">
        <v>1346</v>
      </c>
      <c r="CB4214" s="55" t="s">
        <v>3150</v>
      </c>
    </row>
    <row r="4215" spans="1:80">
      <c r="A4215" s="55" t="s">
        <v>18433</v>
      </c>
      <c r="B4215" s="55">
        <v>2</v>
      </c>
      <c r="C4215" s="55" t="s">
        <v>18434</v>
      </c>
      <c r="D4215" s="55" t="s">
        <v>18435</v>
      </c>
      <c r="E4215" s="55">
        <v>0</v>
      </c>
      <c r="F4215" s="55">
        <v>1</v>
      </c>
      <c r="G4215" s="56">
        <v>44347</v>
      </c>
      <c r="H4215" s="56">
        <v>44347</v>
      </c>
      <c r="I4215" s="56">
        <v>44347</v>
      </c>
      <c r="J4215" s="55">
        <v>0</v>
      </c>
      <c r="L4215" s="56">
        <v>44328</v>
      </c>
      <c r="M4215" s="56">
        <v>44347</v>
      </c>
      <c r="N4215" s="55">
        <v>1</v>
      </c>
      <c r="O4215" s="55">
        <v>0</v>
      </c>
      <c r="P4215" s="55">
        <v>0</v>
      </c>
      <c r="R4215" s="55">
        <v>0</v>
      </c>
      <c r="T4215" s="55">
        <v>5195103004</v>
      </c>
      <c r="U4215" s="55" t="s">
        <v>18436</v>
      </c>
      <c r="V4215" s="55" t="s">
        <v>18434</v>
      </c>
      <c r="W4215" s="55" t="s">
        <v>1336</v>
      </c>
      <c r="X4215" s="55" t="s">
        <v>1336</v>
      </c>
      <c r="Y4215" s="55">
        <v>0</v>
      </c>
      <c r="Z4215" s="55" t="s">
        <v>1419</v>
      </c>
      <c r="AA4215" s="55" t="s">
        <v>1338</v>
      </c>
      <c r="AB4215" s="55">
        <v>3465</v>
      </c>
      <c r="AC4215" s="55">
        <v>3465</v>
      </c>
      <c r="AD4215" s="55">
        <v>0</v>
      </c>
      <c r="AE4215" s="55" t="s">
        <v>1339</v>
      </c>
      <c r="AF4215" s="55" t="s">
        <v>3146</v>
      </c>
      <c r="AG4215" s="55" t="s">
        <v>3147</v>
      </c>
      <c r="AH4215" s="55" t="s">
        <v>1235</v>
      </c>
      <c r="AJ4215" s="55" t="s">
        <v>18435</v>
      </c>
      <c r="AK4215" s="55">
        <v>0</v>
      </c>
      <c r="AL4215" s="55" t="s">
        <v>1742</v>
      </c>
      <c r="AN4215" s="55">
        <v>3</v>
      </c>
      <c r="AO4215" s="55" t="s">
        <v>18437</v>
      </c>
      <c r="AR4215" s="56">
        <v>44328</v>
      </c>
      <c r="AS4215" s="57">
        <v>0.44417824074074069</v>
      </c>
      <c r="AT4215" s="56">
        <v>44328</v>
      </c>
      <c r="AU4215" s="57">
        <v>0.63460648148148147</v>
      </c>
      <c r="AV4215" s="55" t="s">
        <v>1345</v>
      </c>
      <c r="AW4215" s="55" t="s">
        <v>1345</v>
      </c>
      <c r="AX4215" s="55" t="s">
        <v>1346</v>
      </c>
      <c r="CB4215" s="55" t="s">
        <v>3150</v>
      </c>
    </row>
    <row r="4216" spans="1:80">
      <c r="A4216" s="55" t="s">
        <v>18438</v>
      </c>
      <c r="B4216" s="55">
        <v>2</v>
      </c>
      <c r="C4216" s="55" t="s">
        <v>18439</v>
      </c>
      <c r="D4216" s="55" t="s">
        <v>18440</v>
      </c>
      <c r="E4216" s="55">
        <v>0</v>
      </c>
      <c r="F4216" s="55">
        <v>1</v>
      </c>
      <c r="G4216" s="56">
        <v>44347</v>
      </c>
      <c r="H4216" s="56">
        <v>44347</v>
      </c>
      <c r="I4216" s="56">
        <v>44347</v>
      </c>
      <c r="J4216" s="55">
        <v>0</v>
      </c>
      <c r="L4216" s="56">
        <v>44328</v>
      </c>
      <c r="M4216" s="56">
        <v>44347</v>
      </c>
      <c r="N4216" s="55">
        <v>1</v>
      </c>
      <c r="O4216" s="55">
        <v>0</v>
      </c>
      <c r="P4216" s="55">
        <v>0</v>
      </c>
      <c r="R4216" s="55">
        <v>0</v>
      </c>
      <c r="T4216" s="55">
        <v>5195104001</v>
      </c>
      <c r="U4216" s="55" t="s">
        <v>18441</v>
      </c>
      <c r="V4216" s="55" t="s">
        <v>18439</v>
      </c>
      <c r="W4216" s="55" t="s">
        <v>1336</v>
      </c>
      <c r="X4216" s="55" t="s">
        <v>1336</v>
      </c>
      <c r="Y4216" s="55">
        <v>0</v>
      </c>
      <c r="Z4216" s="55" t="s">
        <v>1419</v>
      </c>
      <c r="AA4216" s="55" t="s">
        <v>1338</v>
      </c>
      <c r="AB4216" s="55">
        <v>2310</v>
      </c>
      <c r="AC4216" s="55">
        <v>2310</v>
      </c>
      <c r="AD4216" s="55">
        <v>0</v>
      </c>
      <c r="AE4216" s="55" t="s">
        <v>1339</v>
      </c>
      <c r="AF4216" s="55" t="s">
        <v>3146</v>
      </c>
      <c r="AG4216" s="55" t="s">
        <v>3147</v>
      </c>
      <c r="AH4216" s="55" t="s">
        <v>1235</v>
      </c>
      <c r="AJ4216" s="55" t="s">
        <v>18440</v>
      </c>
      <c r="AK4216" s="55">
        <v>0</v>
      </c>
      <c r="AL4216" s="55" t="s">
        <v>1742</v>
      </c>
      <c r="AN4216" s="55">
        <v>3</v>
      </c>
      <c r="AO4216" s="55" t="s">
        <v>18442</v>
      </c>
      <c r="AR4216" s="56">
        <v>44328</v>
      </c>
      <c r="AS4216" s="57">
        <v>0.44428240740740743</v>
      </c>
      <c r="AT4216" s="56">
        <v>44328</v>
      </c>
      <c r="AU4216" s="57">
        <v>0.63460648148148147</v>
      </c>
      <c r="AV4216" s="55" t="s">
        <v>1345</v>
      </c>
      <c r="AW4216" s="55" t="s">
        <v>1345</v>
      </c>
      <c r="AX4216" s="55" t="s">
        <v>1346</v>
      </c>
      <c r="CB4216" s="55" t="s">
        <v>3150</v>
      </c>
    </row>
    <row r="4217" spans="1:80">
      <c r="A4217" s="55" t="s">
        <v>18443</v>
      </c>
      <c r="B4217" s="55">
        <v>2</v>
      </c>
      <c r="C4217" s="55" t="s">
        <v>18444</v>
      </c>
      <c r="D4217" s="55" t="s">
        <v>18445</v>
      </c>
      <c r="E4217" s="55">
        <v>0</v>
      </c>
      <c r="F4217" s="55">
        <v>1</v>
      </c>
      <c r="G4217" s="56">
        <v>44347</v>
      </c>
      <c r="H4217" s="56">
        <v>44347</v>
      </c>
      <c r="I4217" s="56">
        <v>44347</v>
      </c>
      <c r="J4217" s="55">
        <v>1</v>
      </c>
      <c r="K4217" s="56">
        <v>44393</v>
      </c>
      <c r="L4217" s="56">
        <v>44314</v>
      </c>
      <c r="M4217" s="56">
        <v>44347</v>
      </c>
      <c r="N4217" s="55">
        <v>1</v>
      </c>
      <c r="O4217" s="55">
        <v>1</v>
      </c>
      <c r="P4217" s="55">
        <v>1</v>
      </c>
      <c r="Q4217" s="56">
        <v>44398</v>
      </c>
      <c r="R4217" s="55">
        <v>0</v>
      </c>
      <c r="T4217" s="55">
        <v>5180729002</v>
      </c>
      <c r="U4217" s="55" t="s">
        <v>18446</v>
      </c>
      <c r="V4217" s="55" t="s">
        <v>18444</v>
      </c>
      <c r="W4217" s="55" t="s">
        <v>1336</v>
      </c>
      <c r="X4217" s="55" t="s">
        <v>1336</v>
      </c>
      <c r="Y4217" s="55">
        <v>0</v>
      </c>
      <c r="Z4217" s="55" t="s">
        <v>1419</v>
      </c>
      <c r="AA4217" s="55" t="s">
        <v>1338</v>
      </c>
      <c r="AB4217" s="55">
        <v>1680</v>
      </c>
      <c r="AC4217" s="55">
        <v>1680</v>
      </c>
      <c r="AD4217" s="55">
        <v>0</v>
      </c>
      <c r="AE4217" s="55" t="s">
        <v>1339</v>
      </c>
      <c r="AF4217" s="55" t="s">
        <v>3146</v>
      </c>
      <c r="AG4217" s="55" t="s">
        <v>3147</v>
      </c>
      <c r="AH4217" s="55" t="s">
        <v>1235</v>
      </c>
      <c r="AJ4217" s="55" t="s">
        <v>18445</v>
      </c>
      <c r="AK4217" s="55">
        <v>0</v>
      </c>
      <c r="AL4217" s="55" t="s">
        <v>1742</v>
      </c>
      <c r="AN4217" s="55">
        <v>1</v>
      </c>
      <c r="AO4217" s="55" t="s">
        <v>18447</v>
      </c>
      <c r="AR4217" s="56">
        <v>44314</v>
      </c>
      <c r="AS4217" s="57">
        <v>0.73013888888888889</v>
      </c>
      <c r="AT4217" s="56">
        <v>44393</v>
      </c>
      <c r="AU4217" s="57">
        <v>0.47129629629629632</v>
      </c>
      <c r="AV4217" s="55" t="s">
        <v>1345</v>
      </c>
      <c r="AW4217" s="55" t="s">
        <v>1345</v>
      </c>
      <c r="AX4217" s="55" t="s">
        <v>1346</v>
      </c>
      <c r="CB4217" s="55" t="s">
        <v>3150</v>
      </c>
    </row>
    <row r="4218" spans="1:80">
      <c r="A4218" s="55" t="s">
        <v>18448</v>
      </c>
      <c r="B4218" s="55">
        <v>2</v>
      </c>
      <c r="C4218" s="55" t="s">
        <v>18449</v>
      </c>
      <c r="D4218" s="55" t="s">
        <v>18450</v>
      </c>
      <c r="E4218" s="55">
        <v>0</v>
      </c>
      <c r="F4218" s="55">
        <v>1</v>
      </c>
      <c r="G4218" s="56">
        <v>44469</v>
      </c>
      <c r="H4218" s="56">
        <v>44469</v>
      </c>
      <c r="I4218" s="56">
        <v>44469</v>
      </c>
      <c r="J4218" s="55">
        <v>0</v>
      </c>
      <c r="L4218" s="56">
        <v>44452</v>
      </c>
      <c r="M4218" s="56">
        <v>44469</v>
      </c>
      <c r="N4218" s="55">
        <v>1</v>
      </c>
      <c r="O4218" s="55">
        <v>0</v>
      </c>
      <c r="P4218" s="55">
        <v>0</v>
      </c>
      <c r="R4218" s="55">
        <v>0</v>
      </c>
      <c r="T4218" s="55">
        <v>5221167009</v>
      </c>
      <c r="U4218" s="55" t="s">
        <v>18451</v>
      </c>
      <c r="V4218" s="55" t="s">
        <v>18449</v>
      </c>
      <c r="W4218" s="55" t="s">
        <v>1336</v>
      </c>
      <c r="X4218" s="55" t="s">
        <v>1336</v>
      </c>
      <c r="Y4218" s="55">
        <v>0</v>
      </c>
      <c r="Z4218" s="55" t="s">
        <v>1419</v>
      </c>
      <c r="AA4218" s="55" t="s">
        <v>1338</v>
      </c>
      <c r="AB4218" s="55">
        <v>960</v>
      </c>
      <c r="AC4218" s="55">
        <v>960</v>
      </c>
      <c r="AD4218" s="55">
        <v>0</v>
      </c>
      <c r="AE4218" s="55" t="s">
        <v>1339</v>
      </c>
      <c r="AF4218" s="55" t="s">
        <v>3146</v>
      </c>
      <c r="AG4218" s="55" t="s">
        <v>3147</v>
      </c>
      <c r="AH4218" s="55" t="s">
        <v>1235</v>
      </c>
      <c r="AJ4218" s="55" t="s">
        <v>18450</v>
      </c>
      <c r="AK4218" s="55">
        <v>0</v>
      </c>
      <c r="AL4218" s="55" t="s">
        <v>18178</v>
      </c>
      <c r="AN4218" s="55">
        <v>3</v>
      </c>
      <c r="AO4218" s="55" t="s">
        <v>18452</v>
      </c>
      <c r="AR4218" s="56">
        <v>44452</v>
      </c>
      <c r="AS4218" s="57">
        <v>0.51922453703703708</v>
      </c>
      <c r="AT4218" s="56">
        <v>44452</v>
      </c>
      <c r="AU4218" s="57">
        <v>0.54206018518518517</v>
      </c>
      <c r="AV4218" s="55" t="s">
        <v>1345</v>
      </c>
      <c r="AW4218" s="55" t="s">
        <v>1345</v>
      </c>
      <c r="AX4218" s="55" t="s">
        <v>1346</v>
      </c>
      <c r="CB4218" s="55" t="s">
        <v>3137</v>
      </c>
    </row>
    <row r="4219" spans="1:80">
      <c r="A4219" s="55" t="s">
        <v>18453</v>
      </c>
      <c r="B4219" s="55">
        <v>2</v>
      </c>
      <c r="C4219" s="55" t="s">
        <v>18454</v>
      </c>
      <c r="D4219" s="55" t="s">
        <v>18455</v>
      </c>
      <c r="E4219" s="55">
        <v>0</v>
      </c>
      <c r="F4219" s="55">
        <v>1</v>
      </c>
      <c r="G4219" s="56">
        <v>44469</v>
      </c>
      <c r="H4219" s="56">
        <v>44469</v>
      </c>
      <c r="I4219" s="56">
        <v>44469</v>
      </c>
      <c r="J4219" s="55">
        <v>0</v>
      </c>
      <c r="L4219" s="56">
        <v>44452</v>
      </c>
      <c r="M4219" s="56">
        <v>44469</v>
      </c>
      <c r="N4219" s="55">
        <v>1</v>
      </c>
      <c r="O4219" s="55">
        <v>0</v>
      </c>
      <c r="P4219" s="55">
        <v>0</v>
      </c>
      <c r="R4219" s="55">
        <v>0</v>
      </c>
      <c r="T4219" s="55">
        <v>5221166001</v>
      </c>
      <c r="U4219" s="55" t="s">
        <v>18456</v>
      </c>
      <c r="V4219" s="55" t="s">
        <v>18454</v>
      </c>
      <c r="W4219" s="55" t="s">
        <v>1336</v>
      </c>
      <c r="X4219" s="55" t="s">
        <v>1336</v>
      </c>
      <c r="Y4219" s="55">
        <v>0</v>
      </c>
      <c r="Z4219" s="55" t="s">
        <v>1419</v>
      </c>
      <c r="AA4219" s="55" t="s">
        <v>1338</v>
      </c>
      <c r="AB4219" s="55">
        <v>960</v>
      </c>
      <c r="AC4219" s="55">
        <v>960</v>
      </c>
      <c r="AD4219" s="55">
        <v>0</v>
      </c>
      <c r="AE4219" s="55" t="s">
        <v>1339</v>
      </c>
      <c r="AF4219" s="55" t="s">
        <v>3146</v>
      </c>
      <c r="AG4219" s="55" t="s">
        <v>3147</v>
      </c>
      <c r="AH4219" s="55" t="s">
        <v>1235</v>
      </c>
      <c r="AJ4219" s="55" t="s">
        <v>18455</v>
      </c>
      <c r="AK4219" s="55">
        <v>0</v>
      </c>
      <c r="AL4219" s="55" t="s">
        <v>18178</v>
      </c>
      <c r="AN4219" s="55">
        <v>3</v>
      </c>
      <c r="AO4219" s="55" t="s">
        <v>18457</v>
      </c>
      <c r="AR4219" s="56">
        <v>44452</v>
      </c>
      <c r="AS4219" s="57">
        <v>0.5193402777777778</v>
      </c>
      <c r="AT4219" s="56">
        <v>44452</v>
      </c>
      <c r="AU4219" s="57">
        <v>0.54206018518518517</v>
      </c>
      <c r="AV4219" s="55" t="s">
        <v>1345</v>
      </c>
      <c r="AW4219" s="55" t="s">
        <v>1345</v>
      </c>
      <c r="AX4219" s="55" t="s">
        <v>1346</v>
      </c>
      <c r="CB4219" s="55" t="s">
        <v>3137</v>
      </c>
    </row>
    <row r="4220" spans="1:80">
      <c r="A4220" s="55" t="s">
        <v>18458</v>
      </c>
      <c r="B4220" s="55">
        <v>2</v>
      </c>
      <c r="C4220" s="55" t="s">
        <v>18459</v>
      </c>
      <c r="D4220" s="55" t="s">
        <v>18460</v>
      </c>
      <c r="E4220" s="55">
        <v>0</v>
      </c>
      <c r="F4220" s="55">
        <v>1</v>
      </c>
      <c r="G4220" s="56">
        <v>44288</v>
      </c>
      <c r="H4220" s="56">
        <v>44288</v>
      </c>
      <c r="I4220" s="56">
        <v>44291</v>
      </c>
      <c r="J4220" s="55">
        <v>0</v>
      </c>
      <c r="L4220" s="56">
        <v>44274</v>
      </c>
      <c r="M4220" s="56">
        <v>44288</v>
      </c>
      <c r="N4220" s="55">
        <v>1</v>
      </c>
      <c r="O4220" s="55">
        <v>0</v>
      </c>
      <c r="P4220" s="55">
        <v>0</v>
      </c>
      <c r="R4220" s="55">
        <v>0</v>
      </c>
      <c r="T4220" s="55">
        <v>5182408001</v>
      </c>
      <c r="U4220" s="55" t="s">
        <v>18461</v>
      </c>
      <c r="V4220" s="55" t="s">
        <v>18459</v>
      </c>
      <c r="W4220" s="55" t="s">
        <v>1336</v>
      </c>
      <c r="X4220" s="55" t="s">
        <v>1336</v>
      </c>
      <c r="Y4220" s="55">
        <v>0</v>
      </c>
      <c r="Z4220" s="55" t="s">
        <v>1419</v>
      </c>
      <c r="AA4220" s="55" t="s">
        <v>1338</v>
      </c>
      <c r="AB4220" s="55">
        <v>2467.5</v>
      </c>
      <c r="AC4220" s="55">
        <v>2467.5</v>
      </c>
      <c r="AD4220" s="55">
        <v>0</v>
      </c>
      <c r="AE4220" s="55" t="s">
        <v>1339</v>
      </c>
      <c r="AF4220" s="55" t="s">
        <v>3146</v>
      </c>
      <c r="AG4220" s="55" t="s">
        <v>3147</v>
      </c>
      <c r="AH4220" s="55" t="s">
        <v>1235</v>
      </c>
      <c r="AJ4220" s="55" t="s">
        <v>18460</v>
      </c>
      <c r="AK4220" s="55">
        <v>0</v>
      </c>
      <c r="AL4220" s="55" t="s">
        <v>18178</v>
      </c>
      <c r="AN4220" s="55">
        <v>3</v>
      </c>
      <c r="AO4220" s="55" t="s">
        <v>18462</v>
      </c>
      <c r="AR4220" s="56">
        <v>44274</v>
      </c>
      <c r="AS4220" s="57">
        <v>0.47157407407407409</v>
      </c>
      <c r="AT4220" s="56">
        <v>44274</v>
      </c>
      <c r="AU4220" s="57">
        <v>0.5728240740740741</v>
      </c>
      <c r="AV4220" s="55" t="s">
        <v>1345</v>
      </c>
      <c r="AW4220" s="55" t="s">
        <v>1345</v>
      </c>
      <c r="AX4220" s="55" t="s">
        <v>1346</v>
      </c>
      <c r="CB4220" s="55" t="s">
        <v>3150</v>
      </c>
    </row>
    <row r="4221" spans="1:80">
      <c r="A4221" s="55" t="s">
        <v>18463</v>
      </c>
      <c r="B4221" s="55">
        <v>2</v>
      </c>
      <c r="C4221" s="55" t="s">
        <v>18464</v>
      </c>
      <c r="D4221" s="55" t="s">
        <v>18465</v>
      </c>
      <c r="E4221" s="55">
        <v>0</v>
      </c>
      <c r="F4221" s="55">
        <v>1</v>
      </c>
      <c r="G4221" s="56">
        <v>44288</v>
      </c>
      <c r="H4221" s="56">
        <v>44288</v>
      </c>
      <c r="I4221" s="56">
        <v>44291</v>
      </c>
      <c r="J4221" s="55">
        <v>0</v>
      </c>
      <c r="L4221" s="56">
        <v>44274</v>
      </c>
      <c r="M4221" s="56">
        <v>44288</v>
      </c>
      <c r="N4221" s="55">
        <v>1</v>
      </c>
      <c r="O4221" s="55">
        <v>0</v>
      </c>
      <c r="P4221" s="55">
        <v>0</v>
      </c>
      <c r="R4221" s="55">
        <v>0</v>
      </c>
      <c r="T4221" s="55">
        <v>5182474005</v>
      </c>
      <c r="U4221" s="55" t="s">
        <v>18466</v>
      </c>
      <c r="V4221" s="55" t="s">
        <v>18464</v>
      </c>
      <c r="W4221" s="55" t="s">
        <v>1336</v>
      </c>
      <c r="X4221" s="55" t="s">
        <v>1336</v>
      </c>
      <c r="Y4221" s="55">
        <v>0</v>
      </c>
      <c r="Z4221" s="55" t="s">
        <v>1419</v>
      </c>
      <c r="AA4221" s="55" t="s">
        <v>1338</v>
      </c>
      <c r="AB4221" s="55">
        <v>682.5</v>
      </c>
      <c r="AC4221" s="55">
        <v>682.5</v>
      </c>
      <c r="AD4221" s="55">
        <v>0</v>
      </c>
      <c r="AE4221" s="55" t="s">
        <v>1339</v>
      </c>
      <c r="AF4221" s="55" t="s">
        <v>3146</v>
      </c>
      <c r="AG4221" s="55" t="s">
        <v>3147</v>
      </c>
      <c r="AH4221" s="55" t="s">
        <v>1235</v>
      </c>
      <c r="AJ4221" s="55" t="s">
        <v>18465</v>
      </c>
      <c r="AK4221" s="55">
        <v>0</v>
      </c>
      <c r="AL4221" s="55" t="s">
        <v>18184</v>
      </c>
      <c r="AN4221" s="55">
        <v>3</v>
      </c>
      <c r="AO4221" s="55" t="s">
        <v>18467</v>
      </c>
      <c r="AR4221" s="56">
        <v>44274</v>
      </c>
      <c r="AS4221" s="57">
        <v>0.47121527777777777</v>
      </c>
      <c r="AT4221" s="56">
        <v>44274</v>
      </c>
      <c r="AU4221" s="57">
        <v>0.5728240740740741</v>
      </c>
      <c r="AV4221" s="55" t="s">
        <v>1345</v>
      </c>
      <c r="AW4221" s="55" t="s">
        <v>1345</v>
      </c>
      <c r="AX4221" s="55" t="s">
        <v>1346</v>
      </c>
      <c r="CB4221" s="55" t="s">
        <v>3150</v>
      </c>
    </row>
    <row r="4222" spans="1:80">
      <c r="A4222" s="55" t="s">
        <v>18468</v>
      </c>
      <c r="B4222" s="55">
        <v>2</v>
      </c>
      <c r="C4222" s="55" t="s">
        <v>18469</v>
      </c>
      <c r="D4222" s="55" t="s">
        <v>18470</v>
      </c>
      <c r="E4222" s="55">
        <v>0</v>
      </c>
      <c r="F4222" s="55">
        <v>1</v>
      </c>
      <c r="G4222" s="56">
        <v>44288</v>
      </c>
      <c r="H4222" s="56">
        <v>44288</v>
      </c>
      <c r="I4222" s="56">
        <v>44291</v>
      </c>
      <c r="J4222" s="55">
        <v>1</v>
      </c>
      <c r="K4222" s="56">
        <v>44321</v>
      </c>
      <c r="L4222" s="56">
        <v>44274</v>
      </c>
      <c r="M4222" s="56">
        <v>44288</v>
      </c>
      <c r="N4222" s="55">
        <v>1</v>
      </c>
      <c r="O4222" s="55">
        <v>1</v>
      </c>
      <c r="P4222" s="55">
        <v>1</v>
      </c>
      <c r="Q4222" s="56">
        <v>44321</v>
      </c>
      <c r="R4222" s="55">
        <v>0</v>
      </c>
      <c r="T4222" s="55">
        <v>5182621005</v>
      </c>
      <c r="U4222" s="55" t="s">
        <v>18471</v>
      </c>
      <c r="V4222" s="55" t="s">
        <v>18469</v>
      </c>
      <c r="W4222" s="55" t="s">
        <v>1336</v>
      </c>
      <c r="X4222" s="55" t="s">
        <v>1336</v>
      </c>
      <c r="Y4222" s="55">
        <v>0</v>
      </c>
      <c r="Z4222" s="55" t="s">
        <v>1419</v>
      </c>
      <c r="AA4222" s="55" t="s">
        <v>1338</v>
      </c>
      <c r="AB4222" s="55">
        <v>840</v>
      </c>
      <c r="AC4222" s="55">
        <v>840</v>
      </c>
      <c r="AD4222" s="55">
        <v>0</v>
      </c>
      <c r="AE4222" s="55" t="s">
        <v>1339</v>
      </c>
      <c r="AF4222" s="55" t="s">
        <v>3146</v>
      </c>
      <c r="AG4222" s="55" t="s">
        <v>3147</v>
      </c>
      <c r="AH4222" s="55" t="s">
        <v>1235</v>
      </c>
      <c r="AJ4222" s="55" t="s">
        <v>18470</v>
      </c>
      <c r="AK4222" s="55">
        <v>0</v>
      </c>
      <c r="AL4222" s="55" t="s">
        <v>18230</v>
      </c>
      <c r="AN4222" s="55">
        <v>4</v>
      </c>
      <c r="AO4222" s="55" t="s">
        <v>18472</v>
      </c>
      <c r="AR4222" s="56">
        <v>44274</v>
      </c>
      <c r="AS4222" s="57">
        <v>0.47131944444444446</v>
      </c>
      <c r="AT4222" s="56">
        <v>44321</v>
      </c>
      <c r="AU4222" s="57">
        <v>0.6361458333333333</v>
      </c>
      <c r="AV4222" s="55" t="s">
        <v>1345</v>
      </c>
      <c r="AW4222" s="55" t="s">
        <v>1345</v>
      </c>
      <c r="AX4222" s="55" t="s">
        <v>1346</v>
      </c>
      <c r="CB4222" s="55" t="s">
        <v>3150</v>
      </c>
    </row>
    <row r="4223" spans="1:80">
      <c r="A4223" s="55" t="s">
        <v>18473</v>
      </c>
      <c r="B4223" s="55">
        <v>2</v>
      </c>
      <c r="C4223" s="55" t="s">
        <v>18474</v>
      </c>
      <c r="D4223" s="55" t="s">
        <v>18475</v>
      </c>
      <c r="E4223" s="55">
        <v>0</v>
      </c>
      <c r="F4223" s="55">
        <v>1</v>
      </c>
      <c r="G4223" s="56">
        <v>44288</v>
      </c>
      <c r="H4223" s="56">
        <v>44288</v>
      </c>
      <c r="I4223" s="56">
        <v>44291</v>
      </c>
      <c r="J4223" s="55">
        <v>1</v>
      </c>
      <c r="K4223" s="56">
        <v>44371</v>
      </c>
      <c r="L4223" s="56">
        <v>44274</v>
      </c>
      <c r="M4223" s="56">
        <v>44288</v>
      </c>
      <c r="N4223" s="55">
        <v>1</v>
      </c>
      <c r="O4223" s="55">
        <v>1</v>
      </c>
      <c r="P4223" s="55">
        <v>1</v>
      </c>
      <c r="Q4223" s="56">
        <v>44371</v>
      </c>
      <c r="R4223" s="55">
        <v>0</v>
      </c>
      <c r="T4223" s="55">
        <v>5182582003</v>
      </c>
      <c r="U4223" s="55" t="s">
        <v>18476</v>
      </c>
      <c r="V4223" s="55" t="s">
        <v>18474</v>
      </c>
      <c r="W4223" s="55" t="s">
        <v>1336</v>
      </c>
      <c r="X4223" s="55" t="s">
        <v>1336</v>
      </c>
      <c r="Y4223" s="55">
        <v>0</v>
      </c>
      <c r="Z4223" s="55" t="s">
        <v>1419</v>
      </c>
      <c r="AA4223" s="55" t="s">
        <v>1338</v>
      </c>
      <c r="AB4223" s="55">
        <v>1942.5</v>
      </c>
      <c r="AC4223" s="55">
        <v>1942.5</v>
      </c>
      <c r="AD4223" s="55">
        <v>0</v>
      </c>
      <c r="AE4223" s="55" t="s">
        <v>1339</v>
      </c>
      <c r="AF4223" s="55" t="s">
        <v>3146</v>
      </c>
      <c r="AG4223" s="55" t="s">
        <v>3147</v>
      </c>
      <c r="AH4223" s="55" t="s">
        <v>1235</v>
      </c>
      <c r="AJ4223" s="55" t="s">
        <v>18475</v>
      </c>
      <c r="AK4223" s="55">
        <v>0</v>
      </c>
      <c r="AL4223" s="55" t="s">
        <v>18246</v>
      </c>
      <c r="AN4223" s="55">
        <v>3</v>
      </c>
      <c r="AO4223" s="55" t="s">
        <v>18477</v>
      </c>
      <c r="AR4223" s="56">
        <v>44274</v>
      </c>
      <c r="AS4223" s="57">
        <v>0.47140046296296295</v>
      </c>
      <c r="AT4223" s="56">
        <v>44371</v>
      </c>
      <c r="AU4223" s="57">
        <v>0.62789351851851849</v>
      </c>
      <c r="AV4223" s="55" t="s">
        <v>1345</v>
      </c>
      <c r="AW4223" s="55" t="s">
        <v>1345</v>
      </c>
      <c r="AX4223" s="55" t="s">
        <v>1346</v>
      </c>
      <c r="CB4223" s="55" t="s">
        <v>3150</v>
      </c>
    </row>
    <row r="4224" spans="1:80">
      <c r="A4224" s="55" t="s">
        <v>18478</v>
      </c>
      <c r="B4224" s="55">
        <v>3</v>
      </c>
      <c r="C4224" s="55" t="s">
        <v>380</v>
      </c>
      <c r="D4224" s="55" t="s">
        <v>671</v>
      </c>
      <c r="E4224" s="55">
        <v>1</v>
      </c>
      <c r="F4224" s="55">
        <v>1</v>
      </c>
      <c r="G4224" s="56">
        <v>44316</v>
      </c>
      <c r="H4224" s="56">
        <v>44316</v>
      </c>
      <c r="I4224" s="56">
        <v>44316</v>
      </c>
      <c r="J4224" s="55">
        <v>1</v>
      </c>
      <c r="K4224" s="56">
        <v>44371</v>
      </c>
      <c r="W4224" s="55" t="s">
        <v>1336</v>
      </c>
      <c r="X4224" s="55" t="s">
        <v>1336</v>
      </c>
      <c r="Y4224" s="55">
        <v>20</v>
      </c>
      <c r="AD4224" s="55">
        <v>87</v>
      </c>
      <c r="AE4224" s="55" t="s">
        <v>1339</v>
      </c>
      <c r="AF4224" s="55" t="s">
        <v>1352</v>
      </c>
      <c r="AG4224" s="55" t="s">
        <v>1353</v>
      </c>
      <c r="AI4224" s="55">
        <v>510</v>
      </c>
      <c r="AJ4224" s="55" t="s">
        <v>671</v>
      </c>
      <c r="AK4224" s="55">
        <v>0</v>
      </c>
      <c r="AL4224" s="55" t="s">
        <v>18479</v>
      </c>
      <c r="AN4224" s="55">
        <v>4</v>
      </c>
      <c r="AQ4224" s="55" t="s">
        <v>1235</v>
      </c>
      <c r="AR4224" s="56">
        <v>44281</v>
      </c>
      <c r="AS4224" s="57">
        <v>0.54396990740740747</v>
      </c>
      <c r="AT4224" s="56">
        <v>44372</v>
      </c>
      <c r="AU4224" s="57">
        <v>0.36203703703703699</v>
      </c>
      <c r="AV4224" s="55" t="s">
        <v>1355</v>
      </c>
      <c r="AW4224" s="55" t="s">
        <v>1355</v>
      </c>
      <c r="AX4224" s="55" t="s">
        <v>1490</v>
      </c>
      <c r="AY4224" s="55" t="s">
        <v>672</v>
      </c>
      <c r="AZ4224" s="55">
        <v>3</v>
      </c>
      <c r="BA4224" s="55" t="s">
        <v>1347</v>
      </c>
      <c r="BB4224" s="55">
        <v>1</v>
      </c>
      <c r="CB4224" s="55" t="s">
        <v>1357</v>
      </c>
    </row>
    <row r="4225" spans="1:80">
      <c r="A4225" s="55" t="s">
        <v>18480</v>
      </c>
      <c r="B4225" s="55">
        <v>2</v>
      </c>
      <c r="C4225" s="55" t="s">
        <v>18481</v>
      </c>
      <c r="D4225" s="55" t="s">
        <v>672</v>
      </c>
      <c r="E4225" s="55">
        <v>0</v>
      </c>
      <c r="F4225" s="55">
        <v>1</v>
      </c>
      <c r="G4225" s="56">
        <v>44314</v>
      </c>
      <c r="H4225" s="56">
        <v>44314</v>
      </c>
      <c r="I4225" s="56">
        <v>44314</v>
      </c>
      <c r="J4225" s="55">
        <v>1</v>
      </c>
      <c r="K4225" s="56">
        <v>44371</v>
      </c>
      <c r="L4225" s="56">
        <v>44285</v>
      </c>
      <c r="M4225" s="56">
        <v>44314</v>
      </c>
      <c r="N4225" s="55">
        <v>1</v>
      </c>
      <c r="O4225" s="55">
        <v>1</v>
      </c>
      <c r="P4225" s="55">
        <v>1</v>
      </c>
      <c r="Q4225" s="56">
        <v>44371</v>
      </c>
      <c r="R4225" s="55">
        <v>0</v>
      </c>
      <c r="T4225" s="55">
        <v>5159083006</v>
      </c>
      <c r="U4225" s="55" t="s">
        <v>18482</v>
      </c>
      <c r="V4225" s="55" t="s">
        <v>18481</v>
      </c>
      <c r="W4225" s="55" t="s">
        <v>1336</v>
      </c>
      <c r="X4225" s="55" t="s">
        <v>1336</v>
      </c>
      <c r="Y4225" s="55">
        <v>0</v>
      </c>
      <c r="Z4225" s="55" t="s">
        <v>1419</v>
      </c>
      <c r="AA4225" s="55" t="s">
        <v>1338</v>
      </c>
      <c r="AB4225" s="55">
        <v>87</v>
      </c>
      <c r="AC4225" s="55">
        <v>87</v>
      </c>
      <c r="AD4225" s="55">
        <v>0</v>
      </c>
      <c r="AE4225" s="55" t="s">
        <v>1339</v>
      </c>
      <c r="AF4225" s="55" t="s">
        <v>3146</v>
      </c>
      <c r="AG4225" s="55" t="s">
        <v>3147</v>
      </c>
      <c r="AH4225" s="55" t="s">
        <v>1235</v>
      </c>
      <c r="AJ4225" s="55" t="s">
        <v>672</v>
      </c>
      <c r="AK4225" s="55">
        <v>0</v>
      </c>
      <c r="AL4225" s="55" t="s">
        <v>18479</v>
      </c>
      <c r="AN4225" s="55">
        <v>4</v>
      </c>
      <c r="AO4225" s="55" t="s">
        <v>18483</v>
      </c>
      <c r="AR4225" s="56">
        <v>44285</v>
      </c>
      <c r="AS4225" s="57">
        <v>0.33487268518518515</v>
      </c>
      <c r="AT4225" s="56">
        <v>44371</v>
      </c>
      <c r="AU4225" s="57">
        <v>0.34309027777777779</v>
      </c>
      <c r="AV4225" s="55" t="s">
        <v>1345</v>
      </c>
      <c r="AW4225" s="55" t="s">
        <v>1345</v>
      </c>
      <c r="AX4225" s="55" t="s">
        <v>1346</v>
      </c>
      <c r="CB4225" s="55" t="s">
        <v>3137</v>
      </c>
    </row>
    <row r="4226" spans="1:80">
      <c r="A4226" s="55" t="s">
        <v>18484</v>
      </c>
      <c r="B4226" s="55">
        <v>3</v>
      </c>
      <c r="C4226" s="55" t="s">
        <v>381</v>
      </c>
      <c r="D4226" s="55" t="s">
        <v>673</v>
      </c>
      <c r="E4226" s="55">
        <v>1</v>
      </c>
      <c r="F4226" s="55">
        <v>1</v>
      </c>
      <c r="G4226" s="56">
        <v>44316</v>
      </c>
      <c r="H4226" s="56">
        <v>44316</v>
      </c>
      <c r="I4226" s="56">
        <v>44316</v>
      </c>
      <c r="J4226" s="55">
        <v>1</v>
      </c>
      <c r="K4226" s="56">
        <v>44371</v>
      </c>
      <c r="W4226" s="55" t="s">
        <v>1336</v>
      </c>
      <c r="X4226" s="55" t="s">
        <v>1336</v>
      </c>
      <c r="Y4226" s="55">
        <v>20</v>
      </c>
      <c r="AD4226" s="55">
        <v>87</v>
      </c>
      <c r="AE4226" s="55" t="s">
        <v>1339</v>
      </c>
      <c r="AF4226" s="55" t="s">
        <v>1352</v>
      </c>
      <c r="AG4226" s="55" t="s">
        <v>1353</v>
      </c>
      <c r="AI4226" s="55">
        <v>510</v>
      </c>
      <c r="AJ4226" s="55" t="s">
        <v>673</v>
      </c>
      <c r="AK4226" s="55">
        <v>0</v>
      </c>
      <c r="AL4226" s="55" t="s">
        <v>18479</v>
      </c>
      <c r="AN4226" s="55">
        <v>4</v>
      </c>
      <c r="AQ4226" s="55" t="s">
        <v>1235</v>
      </c>
      <c r="AR4226" s="56">
        <v>44281</v>
      </c>
      <c r="AS4226" s="57">
        <v>0.54527777777777775</v>
      </c>
      <c r="AT4226" s="56">
        <v>44372</v>
      </c>
      <c r="AU4226" s="57">
        <v>0.36274305555555553</v>
      </c>
      <c r="AV4226" s="55" t="s">
        <v>1355</v>
      </c>
      <c r="AW4226" s="55" t="s">
        <v>1355</v>
      </c>
      <c r="AX4226" s="55" t="s">
        <v>1490</v>
      </c>
      <c r="AY4226" s="55" t="s">
        <v>674</v>
      </c>
      <c r="AZ4226" s="55">
        <v>3</v>
      </c>
      <c r="BA4226" s="55" t="s">
        <v>1347</v>
      </c>
      <c r="BB4226" s="55">
        <v>1</v>
      </c>
      <c r="CB4226" s="55" t="s">
        <v>1357</v>
      </c>
    </row>
    <row r="4227" spans="1:80">
      <c r="A4227" s="55" t="s">
        <v>18485</v>
      </c>
      <c r="B4227" s="55">
        <v>2</v>
      </c>
      <c r="C4227" s="55" t="s">
        <v>18486</v>
      </c>
      <c r="D4227" s="55" t="s">
        <v>674</v>
      </c>
      <c r="E4227" s="55">
        <v>0</v>
      </c>
      <c r="F4227" s="55">
        <v>1</v>
      </c>
      <c r="G4227" s="56">
        <v>44314</v>
      </c>
      <c r="H4227" s="56">
        <v>44314</v>
      </c>
      <c r="I4227" s="56">
        <v>44314</v>
      </c>
      <c r="J4227" s="55">
        <v>1</v>
      </c>
      <c r="K4227" s="56">
        <v>44371</v>
      </c>
      <c r="L4227" s="56">
        <v>44285</v>
      </c>
      <c r="M4227" s="56">
        <v>44314</v>
      </c>
      <c r="N4227" s="55">
        <v>1</v>
      </c>
      <c r="O4227" s="55">
        <v>1</v>
      </c>
      <c r="P4227" s="55">
        <v>1</v>
      </c>
      <c r="Q4227" s="56">
        <v>44371</v>
      </c>
      <c r="R4227" s="55">
        <v>0</v>
      </c>
      <c r="T4227" s="55">
        <v>5158909002</v>
      </c>
      <c r="U4227" s="55" t="s">
        <v>18487</v>
      </c>
      <c r="V4227" s="55" t="s">
        <v>18486</v>
      </c>
      <c r="W4227" s="55" t="s">
        <v>1336</v>
      </c>
      <c r="X4227" s="55" t="s">
        <v>1336</v>
      </c>
      <c r="Y4227" s="55">
        <v>0</v>
      </c>
      <c r="Z4227" s="55" t="s">
        <v>1419</v>
      </c>
      <c r="AA4227" s="55" t="s">
        <v>1338</v>
      </c>
      <c r="AB4227" s="55">
        <v>87</v>
      </c>
      <c r="AC4227" s="55">
        <v>87</v>
      </c>
      <c r="AD4227" s="55">
        <v>0</v>
      </c>
      <c r="AE4227" s="55" t="s">
        <v>1339</v>
      </c>
      <c r="AF4227" s="55" t="s">
        <v>3146</v>
      </c>
      <c r="AG4227" s="55" t="s">
        <v>3147</v>
      </c>
      <c r="AH4227" s="55" t="s">
        <v>1235</v>
      </c>
      <c r="AJ4227" s="55" t="s">
        <v>674</v>
      </c>
      <c r="AK4227" s="55">
        <v>0</v>
      </c>
      <c r="AL4227" s="55" t="s">
        <v>18479</v>
      </c>
      <c r="AN4227" s="55">
        <v>4</v>
      </c>
      <c r="AO4227" s="55" t="s">
        <v>18488</v>
      </c>
      <c r="AR4227" s="56">
        <v>44285</v>
      </c>
      <c r="AS4227" s="57">
        <v>0.3350231481481481</v>
      </c>
      <c r="AT4227" s="56">
        <v>44371</v>
      </c>
      <c r="AU4227" s="57">
        <v>0.34309027777777779</v>
      </c>
      <c r="AV4227" s="55" t="s">
        <v>1345</v>
      </c>
      <c r="AW4227" s="55" t="s">
        <v>1345</v>
      </c>
      <c r="AX4227" s="55" t="s">
        <v>1346</v>
      </c>
      <c r="CB4227" s="55" t="s">
        <v>3137</v>
      </c>
    </row>
    <row r="4228" spans="1:80">
      <c r="A4228" s="55" t="s">
        <v>18489</v>
      </c>
      <c r="B4228" s="55">
        <v>2</v>
      </c>
      <c r="C4228" s="55" t="s">
        <v>18490</v>
      </c>
      <c r="D4228" s="55" t="s">
        <v>18491</v>
      </c>
      <c r="E4228" s="55">
        <v>0</v>
      </c>
      <c r="F4228" s="55">
        <v>1</v>
      </c>
      <c r="G4228" s="56">
        <v>44288</v>
      </c>
      <c r="H4228" s="56">
        <v>44288</v>
      </c>
      <c r="I4228" s="56">
        <v>44291</v>
      </c>
      <c r="J4228" s="55">
        <v>0</v>
      </c>
      <c r="L4228" s="56">
        <v>44274</v>
      </c>
      <c r="M4228" s="56">
        <v>44288</v>
      </c>
      <c r="N4228" s="55">
        <v>1</v>
      </c>
      <c r="O4228" s="55">
        <v>0</v>
      </c>
      <c r="P4228" s="55">
        <v>0</v>
      </c>
      <c r="R4228" s="55">
        <v>0</v>
      </c>
      <c r="T4228" s="55">
        <v>5182452002</v>
      </c>
      <c r="U4228" s="55" t="s">
        <v>18492</v>
      </c>
      <c r="V4228" s="55" t="s">
        <v>18490</v>
      </c>
      <c r="W4228" s="55" t="s">
        <v>1336</v>
      </c>
      <c r="X4228" s="55" t="s">
        <v>1336</v>
      </c>
      <c r="Y4228" s="55">
        <v>0</v>
      </c>
      <c r="Z4228" s="55" t="s">
        <v>1419</v>
      </c>
      <c r="AA4228" s="55" t="s">
        <v>1338</v>
      </c>
      <c r="AB4228" s="55">
        <v>1365</v>
      </c>
      <c r="AC4228" s="55">
        <v>1365</v>
      </c>
      <c r="AD4228" s="55">
        <v>0</v>
      </c>
      <c r="AE4228" s="55" t="s">
        <v>1339</v>
      </c>
      <c r="AF4228" s="55" t="s">
        <v>3146</v>
      </c>
      <c r="AG4228" s="55" t="s">
        <v>3147</v>
      </c>
      <c r="AH4228" s="55" t="s">
        <v>1235</v>
      </c>
      <c r="AJ4228" s="55" t="s">
        <v>18491</v>
      </c>
      <c r="AK4228" s="55">
        <v>0</v>
      </c>
      <c r="AL4228" s="55" t="s">
        <v>18479</v>
      </c>
      <c r="AN4228" s="55">
        <v>4</v>
      </c>
      <c r="AO4228" s="55" t="s">
        <v>18493</v>
      </c>
      <c r="AR4228" s="56">
        <v>44274</v>
      </c>
      <c r="AS4228" s="57">
        <v>0.47165509259259258</v>
      </c>
      <c r="AT4228" s="56">
        <v>44274</v>
      </c>
      <c r="AU4228" s="57">
        <v>0.5728240740740741</v>
      </c>
      <c r="AV4228" s="55" t="s">
        <v>1345</v>
      </c>
      <c r="AW4228" s="55" t="s">
        <v>1345</v>
      </c>
      <c r="AX4228" s="55" t="s">
        <v>1346</v>
      </c>
      <c r="CB4228" s="55" t="s">
        <v>3150</v>
      </c>
    </row>
    <row r="4229" spans="1:80">
      <c r="A4229" s="55" t="s">
        <v>18494</v>
      </c>
      <c r="B4229" s="55">
        <v>2</v>
      </c>
      <c r="C4229" s="55" t="s">
        <v>18495</v>
      </c>
      <c r="D4229" s="55" t="s">
        <v>18496</v>
      </c>
      <c r="E4229" s="55">
        <v>0</v>
      </c>
      <c r="F4229" s="55">
        <v>1</v>
      </c>
      <c r="G4229" s="56">
        <v>44469</v>
      </c>
      <c r="H4229" s="56">
        <v>44469</v>
      </c>
      <c r="I4229" s="56">
        <v>44469</v>
      </c>
      <c r="J4229" s="55">
        <v>0</v>
      </c>
      <c r="L4229" s="56">
        <v>44452</v>
      </c>
      <c r="M4229" s="56">
        <v>44469</v>
      </c>
      <c r="N4229" s="55">
        <v>1</v>
      </c>
      <c r="O4229" s="55">
        <v>0</v>
      </c>
      <c r="P4229" s="55">
        <v>0</v>
      </c>
      <c r="R4229" s="55">
        <v>0</v>
      </c>
      <c r="T4229" s="55">
        <v>5221164007</v>
      </c>
      <c r="U4229" s="55" t="s">
        <v>18497</v>
      </c>
      <c r="V4229" s="55" t="s">
        <v>18495</v>
      </c>
      <c r="W4229" s="55" t="s">
        <v>1336</v>
      </c>
      <c r="X4229" s="55" t="s">
        <v>1336</v>
      </c>
      <c r="Y4229" s="55">
        <v>0</v>
      </c>
      <c r="Z4229" s="55" t="s">
        <v>1419</v>
      </c>
      <c r="AA4229" s="55" t="s">
        <v>1338</v>
      </c>
      <c r="AB4229" s="55">
        <v>1060</v>
      </c>
      <c r="AC4229" s="55">
        <v>1060</v>
      </c>
      <c r="AD4229" s="55">
        <v>0</v>
      </c>
      <c r="AE4229" s="55" t="s">
        <v>1339</v>
      </c>
      <c r="AF4229" s="55" t="s">
        <v>3146</v>
      </c>
      <c r="AG4229" s="55" t="s">
        <v>3147</v>
      </c>
      <c r="AH4229" s="55" t="s">
        <v>1235</v>
      </c>
      <c r="AJ4229" s="55" t="s">
        <v>18496</v>
      </c>
      <c r="AK4229" s="55">
        <v>0</v>
      </c>
      <c r="AL4229" s="55" t="s">
        <v>11655</v>
      </c>
      <c r="AN4229" s="55">
        <v>3</v>
      </c>
      <c r="AO4229" s="55" t="s">
        <v>18498</v>
      </c>
      <c r="AR4229" s="56">
        <v>44452</v>
      </c>
      <c r="AS4229" s="57">
        <v>0.51945601851851853</v>
      </c>
      <c r="AT4229" s="56">
        <v>44452</v>
      </c>
      <c r="AU4229" s="57">
        <v>0.54206018518518517</v>
      </c>
      <c r="AV4229" s="55" t="s">
        <v>1345</v>
      </c>
      <c r="AW4229" s="55" t="s">
        <v>1345</v>
      </c>
      <c r="AX4229" s="55" t="s">
        <v>1346</v>
      </c>
      <c r="CB4229" s="55" t="s">
        <v>3137</v>
      </c>
    </row>
    <row r="4230" spans="1:80">
      <c r="A4230" s="55" t="s">
        <v>18499</v>
      </c>
      <c r="B4230" s="55">
        <v>2</v>
      </c>
      <c r="C4230" s="55" t="s">
        <v>18500</v>
      </c>
      <c r="D4230" s="55" t="s">
        <v>18501</v>
      </c>
      <c r="E4230" s="55">
        <v>0</v>
      </c>
      <c r="F4230" s="55">
        <v>1</v>
      </c>
      <c r="G4230" s="56">
        <v>44469</v>
      </c>
      <c r="H4230" s="56">
        <v>44469</v>
      </c>
      <c r="I4230" s="56">
        <v>44469</v>
      </c>
      <c r="J4230" s="55">
        <v>0</v>
      </c>
      <c r="L4230" s="56">
        <v>44452</v>
      </c>
      <c r="M4230" s="56">
        <v>44469</v>
      </c>
      <c r="N4230" s="55">
        <v>1</v>
      </c>
      <c r="O4230" s="55">
        <v>0</v>
      </c>
      <c r="P4230" s="55">
        <v>0</v>
      </c>
      <c r="R4230" s="55">
        <v>0</v>
      </c>
      <c r="T4230" s="55">
        <v>5221163000</v>
      </c>
      <c r="U4230" s="55" t="s">
        <v>18502</v>
      </c>
      <c r="V4230" s="55" t="s">
        <v>18500</v>
      </c>
      <c r="W4230" s="55" t="s">
        <v>1336</v>
      </c>
      <c r="X4230" s="55" t="s">
        <v>1336</v>
      </c>
      <c r="Y4230" s="55">
        <v>0</v>
      </c>
      <c r="Z4230" s="55" t="s">
        <v>1419</v>
      </c>
      <c r="AA4230" s="55" t="s">
        <v>1338</v>
      </c>
      <c r="AB4230" s="55">
        <v>1060</v>
      </c>
      <c r="AC4230" s="55">
        <v>1060</v>
      </c>
      <c r="AD4230" s="55">
        <v>0</v>
      </c>
      <c r="AE4230" s="55" t="s">
        <v>1339</v>
      </c>
      <c r="AF4230" s="55" t="s">
        <v>3146</v>
      </c>
      <c r="AG4230" s="55" t="s">
        <v>3147</v>
      </c>
      <c r="AH4230" s="55" t="s">
        <v>1235</v>
      </c>
      <c r="AJ4230" s="55" t="s">
        <v>18501</v>
      </c>
      <c r="AK4230" s="55">
        <v>0</v>
      </c>
      <c r="AL4230" s="55" t="s">
        <v>11655</v>
      </c>
      <c r="AN4230" s="55">
        <v>3</v>
      </c>
      <c r="AO4230" s="55" t="s">
        <v>18503</v>
      </c>
      <c r="AR4230" s="56">
        <v>44452</v>
      </c>
      <c r="AS4230" s="57">
        <v>0.51974537037037039</v>
      </c>
      <c r="AT4230" s="56">
        <v>44452</v>
      </c>
      <c r="AU4230" s="57">
        <v>0.54206018518518517</v>
      </c>
      <c r="AV4230" s="55" t="s">
        <v>1345</v>
      </c>
      <c r="AW4230" s="55" t="s">
        <v>1345</v>
      </c>
      <c r="AX4230" s="55" t="s">
        <v>1346</v>
      </c>
      <c r="CB4230" s="55" t="s">
        <v>3137</v>
      </c>
    </row>
    <row r="4231" spans="1:80">
      <c r="A4231" s="55" t="s">
        <v>18504</v>
      </c>
      <c r="B4231" s="55">
        <v>2</v>
      </c>
      <c r="C4231" s="55" t="s">
        <v>18505</v>
      </c>
      <c r="D4231" s="55" t="s">
        <v>18506</v>
      </c>
      <c r="E4231" s="55">
        <v>0</v>
      </c>
      <c r="F4231" s="55">
        <v>1</v>
      </c>
      <c r="G4231" s="56">
        <v>44288</v>
      </c>
      <c r="H4231" s="56">
        <v>44288</v>
      </c>
      <c r="I4231" s="56">
        <v>44291</v>
      </c>
      <c r="J4231" s="55">
        <v>0</v>
      </c>
      <c r="L4231" s="56">
        <v>44274</v>
      </c>
      <c r="M4231" s="56">
        <v>44288</v>
      </c>
      <c r="N4231" s="55">
        <v>1</v>
      </c>
      <c r="O4231" s="55">
        <v>0</v>
      </c>
      <c r="P4231" s="55">
        <v>0</v>
      </c>
      <c r="R4231" s="55">
        <v>0</v>
      </c>
      <c r="T4231" s="55">
        <v>5182449004</v>
      </c>
      <c r="U4231" s="55" t="s">
        <v>18507</v>
      </c>
      <c r="V4231" s="55" t="s">
        <v>18505</v>
      </c>
      <c r="W4231" s="55" t="s">
        <v>1336</v>
      </c>
      <c r="X4231" s="55" t="s">
        <v>1336</v>
      </c>
      <c r="Y4231" s="55">
        <v>0</v>
      </c>
      <c r="Z4231" s="55" t="s">
        <v>1419</v>
      </c>
      <c r="AA4231" s="55" t="s">
        <v>1338</v>
      </c>
      <c r="AB4231" s="55">
        <v>2730</v>
      </c>
      <c r="AC4231" s="55">
        <v>2730</v>
      </c>
      <c r="AD4231" s="55">
        <v>0</v>
      </c>
      <c r="AE4231" s="55" t="s">
        <v>1339</v>
      </c>
      <c r="AF4231" s="55" t="s">
        <v>3146</v>
      </c>
      <c r="AG4231" s="55" t="s">
        <v>3147</v>
      </c>
      <c r="AH4231" s="55" t="s">
        <v>1235</v>
      </c>
      <c r="AJ4231" s="55" t="s">
        <v>18506</v>
      </c>
      <c r="AK4231" s="55">
        <v>0</v>
      </c>
      <c r="AL4231" s="55" t="s">
        <v>11655</v>
      </c>
      <c r="AN4231" s="55">
        <v>3</v>
      </c>
      <c r="AO4231" s="55" t="s">
        <v>18508</v>
      </c>
      <c r="AR4231" s="56">
        <v>44274</v>
      </c>
      <c r="AS4231" s="57">
        <v>0.47172453703703704</v>
      </c>
      <c r="AT4231" s="56">
        <v>44274</v>
      </c>
      <c r="AU4231" s="57">
        <v>0.5728240740740741</v>
      </c>
      <c r="AV4231" s="55" t="s">
        <v>1345</v>
      </c>
      <c r="AW4231" s="55" t="s">
        <v>1345</v>
      </c>
      <c r="AX4231" s="55" t="s">
        <v>1346</v>
      </c>
      <c r="CB4231" s="55" t="s">
        <v>3150</v>
      </c>
    </row>
    <row r="4232" spans="1:80">
      <c r="A4232" s="55" t="s">
        <v>18509</v>
      </c>
      <c r="B4232" s="55">
        <v>2</v>
      </c>
      <c r="C4232" s="55" t="s">
        <v>18510</v>
      </c>
      <c r="D4232" s="55" t="s">
        <v>18511</v>
      </c>
      <c r="E4232" s="55">
        <v>0</v>
      </c>
      <c r="F4232" s="55">
        <v>1</v>
      </c>
      <c r="G4232" s="56">
        <v>44469</v>
      </c>
      <c r="H4232" s="56">
        <v>44469</v>
      </c>
      <c r="I4232" s="56">
        <v>44469</v>
      </c>
      <c r="J4232" s="55">
        <v>0</v>
      </c>
      <c r="L4232" s="56">
        <v>44452</v>
      </c>
      <c r="M4232" s="56">
        <v>44469</v>
      </c>
      <c r="N4232" s="55">
        <v>1</v>
      </c>
      <c r="O4232" s="55">
        <v>0</v>
      </c>
      <c r="P4232" s="55">
        <v>0</v>
      </c>
      <c r="R4232" s="55">
        <v>0</v>
      </c>
      <c r="T4232" s="55">
        <v>5221150009</v>
      </c>
      <c r="U4232" s="55" t="s">
        <v>18512</v>
      </c>
      <c r="V4232" s="55" t="s">
        <v>18510</v>
      </c>
      <c r="W4232" s="55" t="s">
        <v>1336</v>
      </c>
      <c r="X4232" s="55" t="s">
        <v>1336</v>
      </c>
      <c r="Y4232" s="55">
        <v>0</v>
      </c>
      <c r="Z4232" s="55" t="s">
        <v>1419</v>
      </c>
      <c r="AA4232" s="55" t="s">
        <v>1338</v>
      </c>
      <c r="AB4232" s="55">
        <v>1240</v>
      </c>
      <c r="AC4232" s="55">
        <v>1240</v>
      </c>
      <c r="AD4232" s="55">
        <v>0</v>
      </c>
      <c r="AE4232" s="55" t="s">
        <v>1339</v>
      </c>
      <c r="AF4232" s="55" t="s">
        <v>3146</v>
      </c>
      <c r="AG4232" s="55" t="s">
        <v>3147</v>
      </c>
      <c r="AH4232" s="55" t="s">
        <v>1235</v>
      </c>
      <c r="AJ4232" s="55" t="s">
        <v>18511</v>
      </c>
      <c r="AK4232" s="55">
        <v>0</v>
      </c>
      <c r="AL4232" s="55" t="s">
        <v>3414</v>
      </c>
      <c r="AN4232" s="55">
        <v>5</v>
      </c>
      <c r="AO4232" s="55" t="s">
        <v>18513</v>
      </c>
      <c r="AR4232" s="56">
        <v>44452</v>
      </c>
      <c r="AS4232" s="57">
        <v>0.51983796296296292</v>
      </c>
      <c r="AT4232" s="56">
        <v>44452</v>
      </c>
      <c r="AU4232" s="57">
        <v>0.54206018518518517</v>
      </c>
      <c r="AV4232" s="55" t="s">
        <v>1345</v>
      </c>
      <c r="AW4232" s="55" t="s">
        <v>1345</v>
      </c>
      <c r="AX4232" s="55" t="s">
        <v>1346</v>
      </c>
      <c r="CB4232" s="55" t="s">
        <v>3137</v>
      </c>
    </row>
    <row r="4233" spans="1:80">
      <c r="A4233" s="55" t="s">
        <v>18514</v>
      </c>
      <c r="B4233" s="55">
        <v>2</v>
      </c>
      <c r="C4233" s="55" t="s">
        <v>18515</v>
      </c>
      <c r="D4233" s="55" t="s">
        <v>18516</v>
      </c>
      <c r="E4233" s="55">
        <v>0</v>
      </c>
      <c r="F4233" s="55">
        <v>1</v>
      </c>
      <c r="G4233" s="56">
        <v>44469</v>
      </c>
      <c r="H4233" s="56">
        <v>44469</v>
      </c>
      <c r="I4233" s="56">
        <v>44469</v>
      </c>
      <c r="J4233" s="55">
        <v>0</v>
      </c>
      <c r="L4233" s="56">
        <v>44452</v>
      </c>
      <c r="M4233" s="56">
        <v>44469</v>
      </c>
      <c r="N4233" s="55">
        <v>1</v>
      </c>
      <c r="O4233" s="55">
        <v>0</v>
      </c>
      <c r="P4233" s="55">
        <v>0</v>
      </c>
      <c r="R4233" s="55">
        <v>0</v>
      </c>
      <c r="T4233" s="55">
        <v>5221155005</v>
      </c>
      <c r="U4233" s="55" t="s">
        <v>18517</v>
      </c>
      <c r="V4233" s="55" t="s">
        <v>18515</v>
      </c>
      <c r="W4233" s="55" t="s">
        <v>1336</v>
      </c>
      <c r="X4233" s="55" t="s">
        <v>1336</v>
      </c>
      <c r="Y4233" s="55">
        <v>0</v>
      </c>
      <c r="Z4233" s="55" t="s">
        <v>1419</v>
      </c>
      <c r="AA4233" s="55" t="s">
        <v>1338</v>
      </c>
      <c r="AB4233" s="55">
        <v>1240</v>
      </c>
      <c r="AC4233" s="55">
        <v>1240</v>
      </c>
      <c r="AD4233" s="55">
        <v>0</v>
      </c>
      <c r="AE4233" s="55" t="s">
        <v>1339</v>
      </c>
      <c r="AF4233" s="55" t="s">
        <v>3146</v>
      </c>
      <c r="AG4233" s="55" t="s">
        <v>3147</v>
      </c>
      <c r="AH4233" s="55" t="s">
        <v>1235</v>
      </c>
      <c r="AJ4233" s="55" t="s">
        <v>18516</v>
      </c>
      <c r="AK4233" s="55">
        <v>0</v>
      </c>
      <c r="AL4233" s="55" t="s">
        <v>3414</v>
      </c>
      <c r="AN4233" s="55">
        <v>5</v>
      </c>
      <c r="AO4233" s="55" t="s">
        <v>18518</v>
      </c>
      <c r="AR4233" s="56">
        <v>44452</v>
      </c>
      <c r="AS4233" s="57">
        <v>0.5199421296296296</v>
      </c>
      <c r="AT4233" s="56">
        <v>44452</v>
      </c>
      <c r="AU4233" s="57">
        <v>0.54206018518518517</v>
      </c>
      <c r="AV4233" s="55" t="s">
        <v>1345</v>
      </c>
      <c r="AW4233" s="55" t="s">
        <v>1345</v>
      </c>
      <c r="AX4233" s="55" t="s">
        <v>1346</v>
      </c>
      <c r="CB4233" s="55" t="s">
        <v>3137</v>
      </c>
    </row>
    <row r="4234" spans="1:80">
      <c r="A4234" s="55" t="s">
        <v>18519</v>
      </c>
      <c r="B4234" s="55">
        <v>2</v>
      </c>
      <c r="C4234" s="55" t="s">
        <v>18520</v>
      </c>
      <c r="D4234" s="55" t="s">
        <v>18521</v>
      </c>
      <c r="E4234" s="55">
        <v>0</v>
      </c>
      <c r="F4234" s="55">
        <v>1</v>
      </c>
      <c r="G4234" s="56">
        <v>44288</v>
      </c>
      <c r="H4234" s="56">
        <v>44288</v>
      </c>
      <c r="I4234" s="56">
        <v>44291</v>
      </c>
      <c r="J4234" s="55">
        <v>0</v>
      </c>
      <c r="L4234" s="56">
        <v>44274</v>
      </c>
      <c r="M4234" s="56">
        <v>44288</v>
      </c>
      <c r="N4234" s="55">
        <v>1</v>
      </c>
      <c r="O4234" s="55">
        <v>0</v>
      </c>
      <c r="P4234" s="55">
        <v>0</v>
      </c>
      <c r="R4234" s="55">
        <v>0</v>
      </c>
      <c r="T4234" s="55">
        <v>5182448007</v>
      </c>
      <c r="U4234" s="55" t="s">
        <v>18522</v>
      </c>
      <c r="V4234" s="55" t="s">
        <v>18520</v>
      </c>
      <c r="W4234" s="55" t="s">
        <v>1336</v>
      </c>
      <c r="X4234" s="55" t="s">
        <v>1336</v>
      </c>
      <c r="Y4234" s="55">
        <v>0</v>
      </c>
      <c r="Z4234" s="55" t="s">
        <v>1419</v>
      </c>
      <c r="AA4234" s="55" t="s">
        <v>1338</v>
      </c>
      <c r="AB4234" s="55">
        <v>2047.5</v>
      </c>
      <c r="AC4234" s="55">
        <v>2047.5</v>
      </c>
      <c r="AD4234" s="55">
        <v>0</v>
      </c>
      <c r="AE4234" s="55" t="s">
        <v>1339</v>
      </c>
      <c r="AF4234" s="55" t="s">
        <v>3146</v>
      </c>
      <c r="AG4234" s="55" t="s">
        <v>3147</v>
      </c>
      <c r="AH4234" s="55" t="s">
        <v>1235</v>
      </c>
      <c r="AJ4234" s="55" t="s">
        <v>18521</v>
      </c>
      <c r="AK4234" s="55">
        <v>0</v>
      </c>
      <c r="AL4234" s="55" t="s">
        <v>3414</v>
      </c>
      <c r="AN4234" s="55">
        <v>5</v>
      </c>
      <c r="AO4234" s="55" t="s">
        <v>18523</v>
      </c>
      <c r="AR4234" s="56">
        <v>44274</v>
      </c>
      <c r="AS4234" s="57">
        <v>0.47179398148148149</v>
      </c>
      <c r="AT4234" s="56">
        <v>44274</v>
      </c>
      <c r="AU4234" s="57">
        <v>0.57283564814814814</v>
      </c>
      <c r="AV4234" s="55" t="s">
        <v>1345</v>
      </c>
      <c r="AW4234" s="55" t="s">
        <v>1345</v>
      </c>
      <c r="AX4234" s="55" t="s">
        <v>1346</v>
      </c>
      <c r="CB4234" s="55" t="s">
        <v>3150</v>
      </c>
    </row>
    <row r="4235" spans="1:80">
      <c r="A4235" s="55" t="s">
        <v>18524</v>
      </c>
      <c r="B4235" s="55">
        <v>2</v>
      </c>
      <c r="C4235" s="55" t="s">
        <v>18525</v>
      </c>
      <c r="D4235" s="55" t="s">
        <v>18526</v>
      </c>
      <c r="E4235" s="55">
        <v>0</v>
      </c>
      <c r="F4235" s="55">
        <v>1</v>
      </c>
      <c r="G4235" s="56">
        <v>44288</v>
      </c>
      <c r="H4235" s="56">
        <v>44288</v>
      </c>
      <c r="I4235" s="56">
        <v>44291</v>
      </c>
      <c r="J4235" s="55">
        <v>1</v>
      </c>
      <c r="K4235" s="56">
        <v>44419</v>
      </c>
      <c r="L4235" s="56">
        <v>44274</v>
      </c>
      <c r="M4235" s="56">
        <v>44288</v>
      </c>
      <c r="N4235" s="55">
        <v>1</v>
      </c>
      <c r="O4235" s="55">
        <v>1</v>
      </c>
      <c r="P4235" s="55">
        <v>1</v>
      </c>
      <c r="Q4235" s="56">
        <v>44420</v>
      </c>
      <c r="R4235" s="55">
        <v>0</v>
      </c>
      <c r="T4235" s="55">
        <v>5182477007</v>
      </c>
      <c r="U4235" s="55" t="s">
        <v>18527</v>
      </c>
      <c r="V4235" s="55" t="s">
        <v>18525</v>
      </c>
      <c r="W4235" s="55" t="s">
        <v>1336</v>
      </c>
      <c r="X4235" s="55" t="s">
        <v>1336</v>
      </c>
      <c r="Y4235" s="55">
        <v>0</v>
      </c>
      <c r="Z4235" s="55" t="s">
        <v>1419</v>
      </c>
      <c r="AA4235" s="55" t="s">
        <v>1338</v>
      </c>
      <c r="AB4235" s="55">
        <v>1785</v>
      </c>
      <c r="AC4235" s="55">
        <v>1785</v>
      </c>
      <c r="AD4235" s="55">
        <v>0</v>
      </c>
      <c r="AE4235" s="55" t="s">
        <v>1339</v>
      </c>
      <c r="AF4235" s="55" t="s">
        <v>3146</v>
      </c>
      <c r="AG4235" s="55" t="s">
        <v>3147</v>
      </c>
      <c r="AH4235" s="55" t="s">
        <v>1235</v>
      </c>
      <c r="AJ4235" s="55" t="s">
        <v>18526</v>
      </c>
      <c r="AK4235" s="55">
        <v>0</v>
      </c>
      <c r="AL4235" s="55" t="s">
        <v>7978</v>
      </c>
      <c r="AN4235" s="55">
        <v>4</v>
      </c>
      <c r="AO4235" s="55" t="s">
        <v>18528</v>
      </c>
      <c r="AR4235" s="56">
        <v>44274</v>
      </c>
      <c r="AS4235" s="57">
        <v>0.47146990740740741</v>
      </c>
      <c r="AT4235" s="56">
        <v>44419</v>
      </c>
      <c r="AU4235" s="57">
        <v>0.59518518518518515</v>
      </c>
      <c r="AV4235" s="55" t="s">
        <v>1345</v>
      </c>
      <c r="AW4235" s="55" t="s">
        <v>1345</v>
      </c>
      <c r="AX4235" s="55" t="s">
        <v>1346</v>
      </c>
      <c r="CB4235" s="55" t="s">
        <v>3150</v>
      </c>
    </row>
    <row r="4236" spans="1:80">
      <c r="A4236" s="55" t="s">
        <v>18529</v>
      </c>
      <c r="B4236" s="55">
        <v>2</v>
      </c>
      <c r="C4236" s="55" t="s">
        <v>18530</v>
      </c>
      <c r="D4236" s="55" t="s">
        <v>18531</v>
      </c>
      <c r="E4236" s="55">
        <v>0</v>
      </c>
      <c r="F4236" s="55">
        <v>1</v>
      </c>
      <c r="G4236" s="56">
        <v>44469</v>
      </c>
      <c r="H4236" s="56">
        <v>44469</v>
      </c>
      <c r="I4236" s="56">
        <v>44469</v>
      </c>
      <c r="J4236" s="55">
        <v>0</v>
      </c>
      <c r="L4236" s="56">
        <v>44452</v>
      </c>
      <c r="M4236" s="56">
        <v>44469</v>
      </c>
      <c r="N4236" s="55">
        <v>1</v>
      </c>
      <c r="O4236" s="55">
        <v>0</v>
      </c>
      <c r="P4236" s="55">
        <v>0</v>
      </c>
      <c r="R4236" s="55">
        <v>0</v>
      </c>
      <c r="T4236" s="55">
        <v>5221151006</v>
      </c>
      <c r="U4236" s="55" t="s">
        <v>18532</v>
      </c>
      <c r="V4236" s="55" t="s">
        <v>18530</v>
      </c>
      <c r="W4236" s="55" t="s">
        <v>1336</v>
      </c>
      <c r="X4236" s="55" t="s">
        <v>1336</v>
      </c>
      <c r="Y4236" s="55">
        <v>0</v>
      </c>
      <c r="Z4236" s="55" t="s">
        <v>1419</v>
      </c>
      <c r="AA4236" s="55" t="s">
        <v>1338</v>
      </c>
      <c r="AB4236" s="55">
        <v>1420</v>
      </c>
      <c r="AC4236" s="55">
        <v>1420</v>
      </c>
      <c r="AD4236" s="55">
        <v>0</v>
      </c>
      <c r="AE4236" s="55" t="s">
        <v>1339</v>
      </c>
      <c r="AF4236" s="55" t="s">
        <v>3146</v>
      </c>
      <c r="AG4236" s="55" t="s">
        <v>3147</v>
      </c>
      <c r="AH4236" s="55" t="s">
        <v>1235</v>
      </c>
      <c r="AJ4236" s="55" t="s">
        <v>18531</v>
      </c>
      <c r="AK4236" s="55">
        <v>0</v>
      </c>
      <c r="AL4236" s="55" t="s">
        <v>18533</v>
      </c>
      <c r="AN4236" s="55">
        <v>3</v>
      </c>
      <c r="AO4236" s="55" t="s">
        <v>18534</v>
      </c>
      <c r="AR4236" s="56">
        <v>44452</v>
      </c>
      <c r="AS4236" s="57">
        <v>0.52011574074074074</v>
      </c>
      <c r="AT4236" s="56">
        <v>44452</v>
      </c>
      <c r="AU4236" s="57">
        <v>0.54206018518518517</v>
      </c>
      <c r="AV4236" s="55" t="s">
        <v>1345</v>
      </c>
      <c r="AW4236" s="55" t="s">
        <v>1345</v>
      </c>
      <c r="AX4236" s="55" t="s">
        <v>1346</v>
      </c>
      <c r="CB4236" s="55" t="s">
        <v>3137</v>
      </c>
    </row>
    <row r="4237" spans="1:80">
      <c r="A4237" s="55" t="s">
        <v>18535</v>
      </c>
      <c r="B4237" s="55">
        <v>2</v>
      </c>
      <c r="C4237" s="55" t="s">
        <v>18536</v>
      </c>
      <c r="D4237" s="55" t="s">
        <v>18537</v>
      </c>
      <c r="E4237" s="55">
        <v>0</v>
      </c>
      <c r="F4237" s="55">
        <v>1</v>
      </c>
      <c r="G4237" s="56">
        <v>44469</v>
      </c>
      <c r="H4237" s="56">
        <v>44469</v>
      </c>
      <c r="I4237" s="56">
        <v>44469</v>
      </c>
      <c r="J4237" s="55">
        <v>0</v>
      </c>
      <c r="L4237" s="56">
        <v>44452</v>
      </c>
      <c r="M4237" s="56">
        <v>44469</v>
      </c>
      <c r="N4237" s="55">
        <v>1</v>
      </c>
      <c r="O4237" s="55">
        <v>0</v>
      </c>
      <c r="P4237" s="55">
        <v>0</v>
      </c>
      <c r="R4237" s="55">
        <v>0</v>
      </c>
      <c r="T4237" s="55">
        <v>5221152003</v>
      </c>
      <c r="U4237" s="55" t="s">
        <v>18538</v>
      </c>
      <c r="V4237" s="55" t="s">
        <v>18536</v>
      </c>
      <c r="W4237" s="55" t="s">
        <v>1336</v>
      </c>
      <c r="X4237" s="55" t="s">
        <v>1336</v>
      </c>
      <c r="Y4237" s="55">
        <v>0</v>
      </c>
      <c r="Z4237" s="55" t="s">
        <v>1419</v>
      </c>
      <c r="AA4237" s="55" t="s">
        <v>1338</v>
      </c>
      <c r="AB4237" s="55">
        <v>1420</v>
      </c>
      <c r="AC4237" s="55">
        <v>1420</v>
      </c>
      <c r="AD4237" s="55">
        <v>0</v>
      </c>
      <c r="AE4237" s="55" t="s">
        <v>1339</v>
      </c>
      <c r="AF4237" s="55" t="s">
        <v>3146</v>
      </c>
      <c r="AG4237" s="55" t="s">
        <v>3147</v>
      </c>
      <c r="AH4237" s="55" t="s">
        <v>1235</v>
      </c>
      <c r="AJ4237" s="55" t="s">
        <v>18537</v>
      </c>
      <c r="AK4237" s="55">
        <v>0</v>
      </c>
      <c r="AL4237" s="55" t="s">
        <v>18533</v>
      </c>
      <c r="AN4237" s="55">
        <v>3</v>
      </c>
      <c r="AO4237" s="55" t="s">
        <v>18539</v>
      </c>
      <c r="AR4237" s="56">
        <v>44452</v>
      </c>
      <c r="AS4237" s="57">
        <v>0.52020833333333327</v>
      </c>
      <c r="AT4237" s="56">
        <v>44452</v>
      </c>
      <c r="AU4237" s="57">
        <v>0.54206018518518517</v>
      </c>
      <c r="AV4237" s="55" t="s">
        <v>1345</v>
      </c>
      <c r="AW4237" s="55" t="s">
        <v>1345</v>
      </c>
      <c r="AX4237" s="55" t="s">
        <v>1346</v>
      </c>
      <c r="CB4237" s="55" t="s">
        <v>3137</v>
      </c>
    </row>
    <row r="4238" spans="1:80">
      <c r="A4238" s="55" t="s">
        <v>18540</v>
      </c>
      <c r="B4238" s="55">
        <v>2</v>
      </c>
      <c r="C4238" s="55" t="s">
        <v>18541</v>
      </c>
      <c r="D4238" s="55" t="s">
        <v>18542</v>
      </c>
      <c r="E4238" s="55">
        <v>0</v>
      </c>
      <c r="F4238" s="55">
        <v>1</v>
      </c>
      <c r="G4238" s="56">
        <v>44288</v>
      </c>
      <c r="H4238" s="56">
        <v>44288</v>
      </c>
      <c r="I4238" s="56">
        <v>44291</v>
      </c>
      <c r="J4238" s="55">
        <v>0</v>
      </c>
      <c r="L4238" s="56">
        <v>44274</v>
      </c>
      <c r="M4238" s="56">
        <v>44288</v>
      </c>
      <c r="N4238" s="55">
        <v>1</v>
      </c>
      <c r="O4238" s="55">
        <v>0</v>
      </c>
      <c r="P4238" s="55">
        <v>0</v>
      </c>
      <c r="R4238" s="55">
        <v>0</v>
      </c>
      <c r="T4238" s="55">
        <v>5182447000</v>
      </c>
      <c r="U4238" s="55" t="s">
        <v>18543</v>
      </c>
      <c r="V4238" s="55" t="s">
        <v>18541</v>
      </c>
      <c r="W4238" s="55" t="s">
        <v>1336</v>
      </c>
      <c r="X4238" s="55" t="s">
        <v>1336</v>
      </c>
      <c r="Y4238" s="55">
        <v>0</v>
      </c>
      <c r="Z4238" s="55" t="s">
        <v>1419</v>
      </c>
      <c r="AA4238" s="55" t="s">
        <v>1338</v>
      </c>
      <c r="AB4238" s="55">
        <v>1365</v>
      </c>
      <c r="AC4238" s="55">
        <v>1365</v>
      </c>
      <c r="AD4238" s="55">
        <v>0</v>
      </c>
      <c r="AE4238" s="55" t="s">
        <v>1339</v>
      </c>
      <c r="AF4238" s="55" t="s">
        <v>3146</v>
      </c>
      <c r="AG4238" s="55" t="s">
        <v>3147</v>
      </c>
      <c r="AH4238" s="55" t="s">
        <v>1235</v>
      </c>
      <c r="AJ4238" s="55" t="s">
        <v>18542</v>
      </c>
      <c r="AK4238" s="55">
        <v>0</v>
      </c>
      <c r="AL4238" s="55" t="s">
        <v>18533</v>
      </c>
      <c r="AN4238" s="55">
        <v>3</v>
      </c>
      <c r="AO4238" s="55" t="s">
        <v>18544</v>
      </c>
      <c r="AR4238" s="56">
        <v>44274</v>
      </c>
      <c r="AS4238" s="57">
        <v>0.47186342592592595</v>
      </c>
      <c r="AT4238" s="56">
        <v>44274</v>
      </c>
      <c r="AU4238" s="57">
        <v>0.57283564814814814</v>
      </c>
      <c r="AV4238" s="55" t="s">
        <v>1345</v>
      </c>
      <c r="AW4238" s="55" t="s">
        <v>1345</v>
      </c>
      <c r="AX4238" s="55" t="s">
        <v>1346</v>
      </c>
      <c r="CB4238" s="55" t="s">
        <v>3150</v>
      </c>
    </row>
    <row r="4239" spans="1:80">
      <c r="A4239" s="55" t="s">
        <v>18545</v>
      </c>
      <c r="B4239" s="55">
        <v>2</v>
      </c>
      <c r="C4239" s="55" t="s">
        <v>18546</v>
      </c>
      <c r="D4239" s="55" t="s">
        <v>18547</v>
      </c>
      <c r="E4239" s="55">
        <v>0</v>
      </c>
      <c r="F4239" s="55">
        <v>1</v>
      </c>
      <c r="G4239" s="56">
        <v>44321</v>
      </c>
      <c r="H4239" s="56">
        <v>44321</v>
      </c>
      <c r="I4239" s="56">
        <v>44321</v>
      </c>
      <c r="J4239" s="55">
        <v>1</v>
      </c>
      <c r="K4239" s="56">
        <v>44369</v>
      </c>
      <c r="L4239" s="56">
        <v>44298</v>
      </c>
      <c r="M4239" s="56">
        <v>44321</v>
      </c>
      <c r="N4239" s="55">
        <v>1</v>
      </c>
      <c r="O4239" s="55">
        <v>1</v>
      </c>
      <c r="P4239" s="55">
        <v>1</v>
      </c>
      <c r="Q4239" s="56">
        <v>44369</v>
      </c>
      <c r="R4239" s="55">
        <v>0</v>
      </c>
      <c r="T4239" s="55">
        <v>5180289009</v>
      </c>
      <c r="U4239" s="55" t="s">
        <v>18548</v>
      </c>
      <c r="V4239" s="55" t="s">
        <v>18546</v>
      </c>
      <c r="W4239" s="55" t="s">
        <v>1336</v>
      </c>
      <c r="X4239" s="55" t="s">
        <v>1336</v>
      </c>
      <c r="Y4239" s="55">
        <v>0</v>
      </c>
      <c r="Z4239" s="55" t="s">
        <v>1419</v>
      </c>
      <c r="AA4239" s="55" t="s">
        <v>1338</v>
      </c>
      <c r="AB4239" s="55">
        <v>4305</v>
      </c>
      <c r="AC4239" s="55">
        <v>4305</v>
      </c>
      <c r="AD4239" s="55">
        <v>0</v>
      </c>
      <c r="AE4239" s="55" t="s">
        <v>1339</v>
      </c>
      <c r="AF4239" s="55" t="s">
        <v>3146</v>
      </c>
      <c r="AG4239" s="55" t="s">
        <v>3147</v>
      </c>
      <c r="AH4239" s="55" t="s">
        <v>1235</v>
      </c>
      <c r="AJ4239" s="55" t="s">
        <v>18547</v>
      </c>
      <c r="AK4239" s="55">
        <v>0</v>
      </c>
      <c r="AL4239" s="55" t="s">
        <v>3640</v>
      </c>
      <c r="AN4239" s="55">
        <v>3</v>
      </c>
      <c r="AO4239" s="55" t="s">
        <v>18549</v>
      </c>
      <c r="AR4239" s="56">
        <v>44298</v>
      </c>
      <c r="AS4239" s="57">
        <v>0.33519675925925929</v>
      </c>
      <c r="AT4239" s="56">
        <v>44369</v>
      </c>
      <c r="AU4239" s="57">
        <v>0.69863425925925926</v>
      </c>
      <c r="AV4239" s="55" t="s">
        <v>1345</v>
      </c>
      <c r="AW4239" s="55" t="s">
        <v>1345</v>
      </c>
      <c r="AX4239" s="55" t="s">
        <v>1346</v>
      </c>
      <c r="CB4239" s="55" t="s">
        <v>3150</v>
      </c>
    </row>
    <row r="4240" spans="1:80">
      <c r="A4240" s="55" t="s">
        <v>18550</v>
      </c>
      <c r="B4240" s="55">
        <v>2</v>
      </c>
      <c r="C4240" s="55" t="s">
        <v>18551</v>
      </c>
      <c r="D4240" s="55" t="s">
        <v>18552</v>
      </c>
      <c r="E4240" s="55">
        <v>0</v>
      </c>
      <c r="F4240" s="55">
        <v>1</v>
      </c>
      <c r="G4240" s="56">
        <v>44347</v>
      </c>
      <c r="H4240" s="56">
        <v>44347</v>
      </c>
      <c r="I4240" s="56">
        <v>44347</v>
      </c>
      <c r="J4240" s="55">
        <v>0</v>
      </c>
      <c r="L4240" s="56">
        <v>44328</v>
      </c>
      <c r="M4240" s="56">
        <v>44347</v>
      </c>
      <c r="N4240" s="55">
        <v>1</v>
      </c>
      <c r="O4240" s="55">
        <v>0</v>
      </c>
      <c r="P4240" s="55">
        <v>0</v>
      </c>
      <c r="R4240" s="55">
        <v>0</v>
      </c>
      <c r="T4240" s="55">
        <v>5197446008</v>
      </c>
      <c r="U4240" s="55" t="s">
        <v>18553</v>
      </c>
      <c r="V4240" s="55" t="s">
        <v>18551</v>
      </c>
      <c r="W4240" s="55" t="s">
        <v>1336</v>
      </c>
      <c r="X4240" s="55" t="s">
        <v>1336</v>
      </c>
      <c r="Y4240" s="55">
        <v>0</v>
      </c>
      <c r="Z4240" s="55" t="s">
        <v>1419</v>
      </c>
      <c r="AA4240" s="55" t="s">
        <v>1338</v>
      </c>
      <c r="AB4240" s="55">
        <v>2730</v>
      </c>
      <c r="AC4240" s="55">
        <v>2730</v>
      </c>
      <c r="AD4240" s="55">
        <v>0</v>
      </c>
      <c r="AE4240" s="55" t="s">
        <v>1339</v>
      </c>
      <c r="AF4240" s="55" t="s">
        <v>3146</v>
      </c>
      <c r="AG4240" s="55" t="s">
        <v>3147</v>
      </c>
      <c r="AH4240" s="55" t="s">
        <v>1235</v>
      </c>
      <c r="AJ4240" s="55" t="s">
        <v>18552</v>
      </c>
      <c r="AK4240" s="55">
        <v>0</v>
      </c>
      <c r="AL4240" s="55" t="s">
        <v>3311</v>
      </c>
      <c r="AN4240" s="55">
        <v>2</v>
      </c>
      <c r="AO4240" s="55" t="s">
        <v>18554</v>
      </c>
      <c r="AR4240" s="56">
        <v>44328</v>
      </c>
      <c r="AS4240" s="57">
        <v>0.4644328703703704</v>
      </c>
      <c r="AT4240" s="56">
        <v>44329</v>
      </c>
      <c r="AU4240" s="57">
        <v>0.3038541666666667</v>
      </c>
      <c r="AV4240" s="55" t="s">
        <v>1345</v>
      </c>
      <c r="AW4240" s="55" t="s">
        <v>1345</v>
      </c>
      <c r="AX4240" s="55" t="s">
        <v>1346</v>
      </c>
      <c r="CB4240" s="55" t="s">
        <v>3150</v>
      </c>
    </row>
    <row r="4241" spans="1:80">
      <c r="A4241" s="55" t="s">
        <v>18555</v>
      </c>
      <c r="B4241" s="55">
        <v>2</v>
      </c>
      <c r="C4241" s="55" t="s">
        <v>18556</v>
      </c>
      <c r="D4241" s="55" t="s">
        <v>18557</v>
      </c>
      <c r="E4241" s="55">
        <v>0</v>
      </c>
      <c r="F4241" s="55">
        <v>1</v>
      </c>
      <c r="G4241" s="56">
        <v>44347</v>
      </c>
      <c r="H4241" s="56">
        <v>44347</v>
      </c>
      <c r="I4241" s="56">
        <v>44347</v>
      </c>
      <c r="J4241" s="55">
        <v>0</v>
      </c>
      <c r="L4241" s="56">
        <v>44328</v>
      </c>
      <c r="M4241" s="56">
        <v>44347</v>
      </c>
      <c r="N4241" s="55">
        <v>1</v>
      </c>
      <c r="O4241" s="55">
        <v>0</v>
      </c>
      <c r="P4241" s="55">
        <v>0</v>
      </c>
      <c r="R4241" s="55">
        <v>0</v>
      </c>
      <c r="T4241" s="55">
        <v>5197447005</v>
      </c>
      <c r="U4241" s="55" t="s">
        <v>18558</v>
      </c>
      <c r="V4241" s="55" t="s">
        <v>18556</v>
      </c>
      <c r="W4241" s="55" t="s">
        <v>1336</v>
      </c>
      <c r="X4241" s="55" t="s">
        <v>1336</v>
      </c>
      <c r="Y4241" s="55">
        <v>0</v>
      </c>
      <c r="Z4241" s="55" t="s">
        <v>1419</v>
      </c>
      <c r="AA4241" s="55" t="s">
        <v>1338</v>
      </c>
      <c r="AB4241" s="55">
        <v>3570</v>
      </c>
      <c r="AC4241" s="55">
        <v>3570</v>
      </c>
      <c r="AD4241" s="55">
        <v>0</v>
      </c>
      <c r="AE4241" s="55" t="s">
        <v>1339</v>
      </c>
      <c r="AF4241" s="55" t="s">
        <v>3146</v>
      </c>
      <c r="AG4241" s="55" t="s">
        <v>3147</v>
      </c>
      <c r="AH4241" s="55" t="s">
        <v>1235</v>
      </c>
      <c r="AJ4241" s="55" t="s">
        <v>18557</v>
      </c>
      <c r="AK4241" s="55">
        <v>0</v>
      </c>
      <c r="AL4241" s="55" t="s">
        <v>3311</v>
      </c>
      <c r="AN4241" s="55">
        <v>2</v>
      </c>
      <c r="AO4241" s="55" t="s">
        <v>18559</v>
      </c>
      <c r="AR4241" s="56">
        <v>44328</v>
      </c>
      <c r="AS4241" s="57">
        <v>0.46453703703703703</v>
      </c>
      <c r="AT4241" s="56">
        <v>44329</v>
      </c>
      <c r="AU4241" s="57">
        <v>0.3038541666666667</v>
      </c>
      <c r="AV4241" s="55" t="s">
        <v>1345</v>
      </c>
      <c r="AW4241" s="55" t="s">
        <v>1345</v>
      </c>
      <c r="AX4241" s="55" t="s">
        <v>1346</v>
      </c>
      <c r="CB4241" s="55" t="s">
        <v>3150</v>
      </c>
    </row>
    <row r="4242" spans="1:80">
      <c r="A4242" s="55" t="s">
        <v>18560</v>
      </c>
      <c r="B4242" s="55">
        <v>2</v>
      </c>
      <c r="C4242" s="55" t="s">
        <v>18561</v>
      </c>
      <c r="D4242" s="55" t="s">
        <v>18562</v>
      </c>
      <c r="E4242" s="55">
        <v>0</v>
      </c>
      <c r="F4242" s="55">
        <v>1</v>
      </c>
      <c r="G4242" s="56">
        <v>44347</v>
      </c>
      <c r="H4242" s="56">
        <v>44347</v>
      </c>
      <c r="I4242" s="56">
        <v>44347</v>
      </c>
      <c r="J4242" s="55">
        <v>0</v>
      </c>
      <c r="L4242" s="56">
        <v>44328</v>
      </c>
      <c r="M4242" s="56">
        <v>44347</v>
      </c>
      <c r="N4242" s="55">
        <v>1</v>
      </c>
      <c r="O4242" s="55">
        <v>0</v>
      </c>
      <c r="P4242" s="55">
        <v>0</v>
      </c>
      <c r="R4242" s="55">
        <v>0</v>
      </c>
      <c r="T4242" s="55">
        <v>5197445001</v>
      </c>
      <c r="U4242" s="55" t="s">
        <v>18563</v>
      </c>
      <c r="V4242" s="55" t="s">
        <v>18561</v>
      </c>
      <c r="W4242" s="55" t="s">
        <v>1336</v>
      </c>
      <c r="X4242" s="55" t="s">
        <v>1336</v>
      </c>
      <c r="Y4242" s="55">
        <v>0</v>
      </c>
      <c r="Z4242" s="55" t="s">
        <v>1419</v>
      </c>
      <c r="AA4242" s="55" t="s">
        <v>1338</v>
      </c>
      <c r="AB4242" s="55">
        <v>3465</v>
      </c>
      <c r="AC4242" s="55">
        <v>3465</v>
      </c>
      <c r="AD4242" s="55">
        <v>0</v>
      </c>
      <c r="AE4242" s="55" t="s">
        <v>1339</v>
      </c>
      <c r="AF4242" s="55" t="s">
        <v>3146</v>
      </c>
      <c r="AG4242" s="55" t="s">
        <v>3147</v>
      </c>
      <c r="AH4242" s="55" t="s">
        <v>1235</v>
      </c>
      <c r="AJ4242" s="55" t="s">
        <v>18562</v>
      </c>
      <c r="AK4242" s="55">
        <v>0</v>
      </c>
      <c r="AL4242" s="55" t="s">
        <v>3311</v>
      </c>
      <c r="AN4242" s="55">
        <v>2</v>
      </c>
      <c r="AO4242" s="55" t="s">
        <v>18564</v>
      </c>
      <c r="AR4242" s="56">
        <v>44328</v>
      </c>
      <c r="AS4242" s="57">
        <v>0.46427083333333335</v>
      </c>
      <c r="AT4242" s="56">
        <v>44329</v>
      </c>
      <c r="AU4242" s="57">
        <v>0.3038541666666667</v>
      </c>
      <c r="AV4242" s="55" t="s">
        <v>1345</v>
      </c>
      <c r="AW4242" s="55" t="s">
        <v>1345</v>
      </c>
      <c r="AX4242" s="55" t="s">
        <v>1346</v>
      </c>
      <c r="CB4242" s="55" t="s">
        <v>3150</v>
      </c>
    </row>
    <row r="4243" spans="1:80">
      <c r="A4243" s="55" t="s">
        <v>18565</v>
      </c>
      <c r="B4243" s="55">
        <v>2</v>
      </c>
      <c r="C4243" s="55" t="s">
        <v>18566</v>
      </c>
      <c r="D4243" s="55" t="s">
        <v>18567</v>
      </c>
      <c r="E4243" s="55">
        <v>1</v>
      </c>
      <c r="F4243" s="55">
        <v>0</v>
      </c>
      <c r="G4243" s="56">
        <v>44223</v>
      </c>
      <c r="H4243" s="56">
        <v>44223</v>
      </c>
      <c r="I4243" s="56">
        <v>44223</v>
      </c>
      <c r="J4243" s="55">
        <v>0</v>
      </c>
      <c r="L4243" s="56">
        <v>44133</v>
      </c>
      <c r="M4243" s="56">
        <v>44223</v>
      </c>
      <c r="N4243" s="55">
        <v>0</v>
      </c>
      <c r="O4243" s="55">
        <v>0</v>
      </c>
      <c r="P4243" s="55">
        <v>0</v>
      </c>
      <c r="R4243" s="55">
        <v>0</v>
      </c>
      <c r="T4243" s="55">
        <v>5157502000</v>
      </c>
      <c r="U4243" s="55" t="s">
        <v>18568</v>
      </c>
      <c r="V4243" s="55" t="s">
        <v>18566</v>
      </c>
      <c r="W4243" s="55" t="s">
        <v>1336</v>
      </c>
      <c r="X4243" s="55" t="s">
        <v>1336</v>
      </c>
      <c r="Y4243" s="55">
        <v>0</v>
      </c>
      <c r="Z4243" s="55" t="s">
        <v>1419</v>
      </c>
      <c r="AA4243" s="55" t="s">
        <v>1338</v>
      </c>
      <c r="AB4243" s="55">
        <v>25200</v>
      </c>
      <c r="AC4243" s="55">
        <v>25200</v>
      </c>
      <c r="AD4243" s="55">
        <v>0</v>
      </c>
      <c r="AE4243" s="55" t="s">
        <v>1339</v>
      </c>
      <c r="AF4243" s="55" t="s">
        <v>3132</v>
      </c>
      <c r="AG4243" s="55" t="s">
        <v>3147</v>
      </c>
      <c r="AH4243" s="55" t="s">
        <v>1235</v>
      </c>
      <c r="AI4243" s="55">
        <v>510</v>
      </c>
      <c r="AJ4243" s="55" t="s">
        <v>18567</v>
      </c>
      <c r="AK4243" s="55">
        <v>0</v>
      </c>
      <c r="AL4243" s="55" t="s">
        <v>8395</v>
      </c>
      <c r="AN4243" s="55">
        <v>2</v>
      </c>
      <c r="AO4243" s="55" t="s">
        <v>18569</v>
      </c>
      <c r="AP4243" s="55">
        <v>0</v>
      </c>
      <c r="AR4243" s="56">
        <v>44133</v>
      </c>
      <c r="AS4243" s="57">
        <v>0.34136574074074072</v>
      </c>
      <c r="AT4243" s="56">
        <v>44151</v>
      </c>
      <c r="AU4243" s="57">
        <v>0.46076388888888892</v>
      </c>
      <c r="AV4243" s="55" t="s">
        <v>3374</v>
      </c>
      <c r="AW4243" s="55" t="s">
        <v>3374</v>
      </c>
      <c r="AX4243" s="55" t="s">
        <v>2167</v>
      </c>
      <c r="AZ4243" s="55" t="s">
        <v>1347</v>
      </c>
      <c r="BA4243" s="55" t="s">
        <v>1347</v>
      </c>
      <c r="BB4243" s="55" t="s">
        <v>1347</v>
      </c>
      <c r="CB4243" s="55" t="s">
        <v>3150</v>
      </c>
    </row>
    <row r="4244" spans="1:80">
      <c r="A4244" s="55" t="s">
        <v>18570</v>
      </c>
      <c r="B4244" s="55">
        <v>2</v>
      </c>
      <c r="C4244" s="55" t="s">
        <v>18571</v>
      </c>
      <c r="D4244" s="55" t="s">
        <v>18572</v>
      </c>
      <c r="E4244" s="55">
        <v>0</v>
      </c>
      <c r="F4244" s="55">
        <v>1</v>
      </c>
      <c r="G4244" s="56">
        <v>44242</v>
      </c>
      <c r="H4244" s="56">
        <v>44242</v>
      </c>
      <c r="I4244" s="56">
        <v>44242</v>
      </c>
      <c r="J4244" s="55">
        <v>1</v>
      </c>
      <c r="K4244" s="56">
        <v>44433</v>
      </c>
      <c r="L4244" s="56">
        <v>44152</v>
      </c>
      <c r="M4244" s="56">
        <v>44242</v>
      </c>
      <c r="N4244" s="55">
        <v>1</v>
      </c>
      <c r="O4244" s="55">
        <v>1</v>
      </c>
      <c r="P4244" s="55">
        <v>1</v>
      </c>
      <c r="Q4244" s="56">
        <v>44433</v>
      </c>
      <c r="R4244" s="55">
        <v>0</v>
      </c>
      <c r="T4244" s="55">
        <v>5150361009</v>
      </c>
      <c r="U4244" s="55" t="s">
        <v>18573</v>
      </c>
      <c r="V4244" s="55" t="s">
        <v>18571</v>
      </c>
      <c r="W4244" s="55" t="s">
        <v>1336</v>
      </c>
      <c r="X4244" s="55" t="s">
        <v>1336</v>
      </c>
      <c r="Y4244" s="55">
        <v>0</v>
      </c>
      <c r="Z4244" s="55" t="s">
        <v>1419</v>
      </c>
      <c r="AA4244" s="55" t="s">
        <v>1338</v>
      </c>
      <c r="AB4244" s="55">
        <v>25200</v>
      </c>
      <c r="AC4244" s="55">
        <v>25200</v>
      </c>
      <c r="AD4244" s="55">
        <v>0</v>
      </c>
      <c r="AE4244" s="55" t="s">
        <v>1339</v>
      </c>
      <c r="AF4244" s="55" t="s">
        <v>3146</v>
      </c>
      <c r="AG4244" s="55" t="s">
        <v>3147</v>
      </c>
      <c r="AH4244" s="55" t="s">
        <v>1235</v>
      </c>
      <c r="AJ4244" s="55" t="s">
        <v>18572</v>
      </c>
      <c r="AK4244" s="55">
        <v>0</v>
      </c>
      <c r="AL4244" s="55" t="s">
        <v>8395</v>
      </c>
      <c r="AN4244" s="55">
        <v>3</v>
      </c>
      <c r="AO4244" s="55" t="s">
        <v>18574</v>
      </c>
      <c r="AR4244" s="56">
        <v>44152</v>
      </c>
      <c r="AS4244" s="57">
        <v>0.35055555555555556</v>
      </c>
      <c r="AT4244" s="56">
        <v>44433</v>
      </c>
      <c r="AU4244" s="57">
        <v>0.50072916666666667</v>
      </c>
      <c r="AV4244" s="55" t="s">
        <v>1345</v>
      </c>
      <c r="AW4244" s="55" t="s">
        <v>1345</v>
      </c>
      <c r="AX4244" s="55" t="s">
        <v>1346</v>
      </c>
      <c r="CB4244" s="55" t="s">
        <v>3150</v>
      </c>
    </row>
    <row r="4245" spans="1:80">
      <c r="A4245" s="55" t="s">
        <v>18575</v>
      </c>
      <c r="B4245" s="55">
        <v>2</v>
      </c>
      <c r="C4245" s="55" t="s">
        <v>18576</v>
      </c>
      <c r="D4245" s="55" t="s">
        <v>18577</v>
      </c>
      <c r="E4245" s="55">
        <v>0</v>
      </c>
      <c r="F4245" s="55">
        <v>1</v>
      </c>
      <c r="G4245" s="56">
        <v>44469</v>
      </c>
      <c r="H4245" s="56">
        <v>44469</v>
      </c>
      <c r="I4245" s="56">
        <v>44469</v>
      </c>
      <c r="J4245" s="55">
        <v>1</v>
      </c>
      <c r="K4245" s="56">
        <v>44466</v>
      </c>
      <c r="L4245" s="56">
        <v>44425</v>
      </c>
      <c r="M4245" s="56">
        <v>44469</v>
      </c>
      <c r="N4245" s="55">
        <v>1</v>
      </c>
      <c r="O4245" s="55">
        <v>1</v>
      </c>
      <c r="P4245" s="55">
        <v>1</v>
      </c>
      <c r="Q4245" s="56">
        <v>44466</v>
      </c>
      <c r="R4245" s="55">
        <v>0</v>
      </c>
      <c r="T4245" s="55">
        <v>5217238007</v>
      </c>
      <c r="U4245" s="55" t="s">
        <v>18578</v>
      </c>
      <c r="V4245" s="55" t="s">
        <v>18576</v>
      </c>
      <c r="W4245" s="55" t="s">
        <v>1336</v>
      </c>
      <c r="X4245" s="55" t="s">
        <v>1336</v>
      </c>
      <c r="Y4245" s="55">
        <v>0</v>
      </c>
      <c r="Z4245" s="55" t="s">
        <v>1419</v>
      </c>
      <c r="AA4245" s="55" t="s">
        <v>1338</v>
      </c>
      <c r="AB4245" s="55">
        <v>2205</v>
      </c>
      <c r="AC4245" s="55">
        <v>2205</v>
      </c>
      <c r="AD4245" s="55">
        <v>0</v>
      </c>
      <c r="AE4245" s="55" t="s">
        <v>1339</v>
      </c>
      <c r="AF4245" s="55" t="s">
        <v>3146</v>
      </c>
      <c r="AG4245" s="55" t="s">
        <v>3147</v>
      </c>
      <c r="AH4245" s="55" t="s">
        <v>1235</v>
      </c>
      <c r="AJ4245" s="55" t="s">
        <v>18577</v>
      </c>
      <c r="AK4245" s="55">
        <v>0</v>
      </c>
      <c r="AL4245" s="55" t="s">
        <v>8395</v>
      </c>
      <c r="AN4245" s="55">
        <v>5</v>
      </c>
      <c r="AO4245" s="55" t="s">
        <v>18579</v>
      </c>
      <c r="AR4245" s="56">
        <v>44425</v>
      </c>
      <c r="AS4245" s="57">
        <v>0.7790393518518518</v>
      </c>
      <c r="AT4245" s="56">
        <v>44466</v>
      </c>
      <c r="AU4245" s="57">
        <v>0.69953703703703696</v>
      </c>
      <c r="AV4245" s="55" t="s">
        <v>1345</v>
      </c>
      <c r="AW4245" s="55" t="s">
        <v>1345</v>
      </c>
      <c r="AX4245" s="55" t="s">
        <v>1346</v>
      </c>
      <c r="CB4245" s="55" t="s">
        <v>3150</v>
      </c>
    </row>
    <row r="4246" spans="1:80">
      <c r="A4246" s="55" t="s">
        <v>18580</v>
      </c>
      <c r="B4246" s="55">
        <v>2</v>
      </c>
      <c r="C4246" s="55" t="s">
        <v>18581</v>
      </c>
      <c r="D4246" s="55" t="s">
        <v>18582</v>
      </c>
      <c r="E4246" s="55">
        <v>0</v>
      </c>
      <c r="F4246" s="55">
        <v>0</v>
      </c>
      <c r="G4246" s="56">
        <v>44347</v>
      </c>
      <c r="H4246" s="56">
        <v>44347</v>
      </c>
      <c r="I4246" s="56">
        <v>44347</v>
      </c>
      <c r="J4246" s="55">
        <v>0</v>
      </c>
      <c r="L4246" s="56">
        <v>44307</v>
      </c>
      <c r="M4246" s="56">
        <v>44347</v>
      </c>
      <c r="N4246" s="55">
        <v>0</v>
      </c>
      <c r="O4246" s="55">
        <v>0</v>
      </c>
      <c r="P4246" s="55">
        <v>0</v>
      </c>
      <c r="R4246" s="55">
        <v>0</v>
      </c>
      <c r="T4246" s="55">
        <v>5190856001</v>
      </c>
      <c r="U4246" s="55" t="s">
        <v>18583</v>
      </c>
      <c r="V4246" s="55" t="s">
        <v>18581</v>
      </c>
      <c r="W4246" s="55" t="s">
        <v>1336</v>
      </c>
      <c r="X4246" s="55" t="s">
        <v>1336</v>
      </c>
      <c r="Y4246" s="55">
        <v>0</v>
      </c>
      <c r="Z4246" s="55" t="s">
        <v>1419</v>
      </c>
      <c r="AA4246" s="55" t="s">
        <v>1338</v>
      </c>
      <c r="AB4246" s="55">
        <v>6510</v>
      </c>
      <c r="AC4246" s="55">
        <v>6510</v>
      </c>
      <c r="AD4246" s="55">
        <v>0</v>
      </c>
      <c r="AE4246" s="55" t="s">
        <v>1339</v>
      </c>
      <c r="AF4246" s="55" t="s">
        <v>3146</v>
      </c>
      <c r="AG4246" s="55" t="s">
        <v>3147</v>
      </c>
      <c r="AH4246" s="55" t="s">
        <v>1235</v>
      </c>
      <c r="AJ4246" s="55" t="s">
        <v>18582</v>
      </c>
      <c r="AK4246" s="55">
        <v>0</v>
      </c>
      <c r="AL4246" s="55" t="s">
        <v>4857</v>
      </c>
      <c r="AN4246" s="55">
        <v>6</v>
      </c>
      <c r="AO4246" s="55" t="s">
        <v>18584</v>
      </c>
      <c r="AR4246" s="56">
        <v>44307</v>
      </c>
      <c r="AS4246" s="57">
        <v>0.66711805555555559</v>
      </c>
      <c r="AT4246" s="56">
        <v>44335</v>
      </c>
      <c r="AU4246" s="57">
        <v>0.31224537037037037</v>
      </c>
      <c r="AV4246" s="55" t="s">
        <v>1345</v>
      </c>
      <c r="AW4246" s="55" t="s">
        <v>3374</v>
      </c>
      <c r="AX4246" s="55" t="s">
        <v>2167</v>
      </c>
      <c r="CB4246" s="55" t="s">
        <v>3150</v>
      </c>
    </row>
    <row r="4247" spans="1:80">
      <c r="A4247" s="55" t="s">
        <v>18585</v>
      </c>
      <c r="B4247" s="55">
        <v>2</v>
      </c>
      <c r="C4247" s="55" t="s">
        <v>18586</v>
      </c>
      <c r="D4247" s="55" t="s">
        <v>18587</v>
      </c>
      <c r="E4247" s="55">
        <v>0</v>
      </c>
      <c r="F4247" s="55">
        <v>1</v>
      </c>
      <c r="G4247" s="56">
        <v>44347</v>
      </c>
      <c r="H4247" s="56">
        <v>44347</v>
      </c>
      <c r="I4247" s="56">
        <v>44347</v>
      </c>
      <c r="J4247" s="55">
        <v>0</v>
      </c>
      <c r="L4247" s="56">
        <v>44330</v>
      </c>
      <c r="M4247" s="56">
        <v>44347</v>
      </c>
      <c r="N4247" s="55">
        <v>1</v>
      </c>
      <c r="O4247" s="55">
        <v>0</v>
      </c>
      <c r="P4247" s="55">
        <v>0</v>
      </c>
      <c r="R4247" s="55">
        <v>0</v>
      </c>
      <c r="T4247" s="55">
        <v>5131829008</v>
      </c>
      <c r="U4247" s="55" t="s">
        <v>18588</v>
      </c>
      <c r="V4247" s="55" t="s">
        <v>18586</v>
      </c>
      <c r="W4247" s="55" t="s">
        <v>1336</v>
      </c>
      <c r="X4247" s="55" t="s">
        <v>1336</v>
      </c>
      <c r="Y4247" s="55">
        <v>0</v>
      </c>
      <c r="Z4247" s="55" t="s">
        <v>1419</v>
      </c>
      <c r="AA4247" s="55" t="s">
        <v>1338</v>
      </c>
      <c r="AB4247" s="55">
        <v>6510</v>
      </c>
      <c r="AC4247" s="55">
        <v>6510</v>
      </c>
      <c r="AD4247" s="55">
        <v>0</v>
      </c>
      <c r="AE4247" s="55" t="s">
        <v>1339</v>
      </c>
      <c r="AF4247" s="55" t="s">
        <v>3146</v>
      </c>
      <c r="AG4247" s="55" t="s">
        <v>3147</v>
      </c>
      <c r="AH4247" s="55" t="s">
        <v>1235</v>
      </c>
      <c r="AJ4247" s="55" t="s">
        <v>18587</v>
      </c>
      <c r="AK4247" s="55">
        <v>0</v>
      </c>
      <c r="AL4247" s="55" t="s">
        <v>4857</v>
      </c>
      <c r="AN4247" s="55">
        <v>8</v>
      </c>
      <c r="AO4247" s="55" t="s">
        <v>18589</v>
      </c>
      <c r="AR4247" s="56">
        <v>44330</v>
      </c>
      <c r="AS4247" s="57">
        <v>0.65129629629629626</v>
      </c>
      <c r="AT4247" s="56">
        <v>44330</v>
      </c>
      <c r="AU4247" s="57">
        <v>0.67547453703703697</v>
      </c>
      <c r="AV4247" s="55" t="s">
        <v>1345</v>
      </c>
      <c r="AW4247" s="55" t="s">
        <v>1345</v>
      </c>
      <c r="AX4247" s="55" t="s">
        <v>1346</v>
      </c>
      <c r="CB4247" s="55" t="s">
        <v>3150</v>
      </c>
    </row>
    <row r="4248" spans="1:80">
      <c r="A4248" s="55" t="s">
        <v>18590</v>
      </c>
      <c r="B4248" s="55">
        <v>2</v>
      </c>
      <c r="C4248" s="55" t="s">
        <v>18591</v>
      </c>
      <c r="D4248" s="55" t="s">
        <v>18592</v>
      </c>
      <c r="E4248" s="55">
        <v>0</v>
      </c>
      <c r="F4248" s="55">
        <v>0</v>
      </c>
      <c r="G4248" s="56">
        <v>44347</v>
      </c>
      <c r="H4248" s="56">
        <v>44347</v>
      </c>
      <c r="I4248" s="56">
        <v>44347</v>
      </c>
      <c r="J4248" s="55">
        <v>0</v>
      </c>
      <c r="L4248" s="56">
        <v>44307</v>
      </c>
      <c r="M4248" s="56">
        <v>44347</v>
      </c>
      <c r="N4248" s="55">
        <v>0</v>
      </c>
      <c r="O4248" s="55">
        <v>0</v>
      </c>
      <c r="P4248" s="55">
        <v>0</v>
      </c>
      <c r="R4248" s="55">
        <v>0</v>
      </c>
      <c r="T4248" s="55">
        <v>5190854006</v>
      </c>
      <c r="U4248" s="55" t="s">
        <v>18593</v>
      </c>
      <c r="V4248" s="55" t="s">
        <v>18591</v>
      </c>
      <c r="W4248" s="55" t="s">
        <v>1336</v>
      </c>
      <c r="X4248" s="55" t="s">
        <v>1336</v>
      </c>
      <c r="Y4248" s="55">
        <v>0</v>
      </c>
      <c r="Z4248" s="55" t="s">
        <v>1419</v>
      </c>
      <c r="AA4248" s="55" t="s">
        <v>1338</v>
      </c>
      <c r="AB4248" s="55">
        <v>5880</v>
      </c>
      <c r="AC4248" s="55">
        <v>5880</v>
      </c>
      <c r="AD4248" s="55">
        <v>0</v>
      </c>
      <c r="AE4248" s="55" t="s">
        <v>1339</v>
      </c>
      <c r="AF4248" s="55" t="s">
        <v>3146</v>
      </c>
      <c r="AG4248" s="55" t="s">
        <v>3147</v>
      </c>
      <c r="AH4248" s="55" t="s">
        <v>1235</v>
      </c>
      <c r="AJ4248" s="55" t="s">
        <v>18592</v>
      </c>
      <c r="AK4248" s="55">
        <v>0</v>
      </c>
      <c r="AL4248" s="55" t="s">
        <v>4857</v>
      </c>
      <c r="AN4248" s="55">
        <v>6</v>
      </c>
      <c r="AO4248" s="55" t="s">
        <v>18594</v>
      </c>
      <c r="AR4248" s="56">
        <v>44307</v>
      </c>
      <c r="AS4248" s="57">
        <v>0.6672569444444445</v>
      </c>
      <c r="AT4248" s="56">
        <v>44335</v>
      </c>
      <c r="AU4248" s="57">
        <v>0.30890046296296297</v>
      </c>
      <c r="AV4248" s="55" t="s">
        <v>1345</v>
      </c>
      <c r="AW4248" s="55" t="s">
        <v>3374</v>
      </c>
      <c r="AX4248" s="55" t="s">
        <v>2167</v>
      </c>
      <c r="CB4248" s="55" t="s">
        <v>3150</v>
      </c>
    </row>
    <row r="4249" spans="1:80">
      <c r="A4249" s="55" t="s">
        <v>18595</v>
      </c>
      <c r="B4249" s="55">
        <v>2</v>
      </c>
      <c r="C4249" s="55" t="s">
        <v>18596</v>
      </c>
      <c r="D4249" s="55" t="s">
        <v>18597</v>
      </c>
      <c r="E4249" s="55">
        <v>0</v>
      </c>
      <c r="F4249" s="55">
        <v>1</v>
      </c>
      <c r="G4249" s="56">
        <v>44347</v>
      </c>
      <c r="H4249" s="56">
        <v>44347</v>
      </c>
      <c r="I4249" s="56">
        <v>44347</v>
      </c>
      <c r="J4249" s="55">
        <v>0</v>
      </c>
      <c r="L4249" s="56">
        <v>44330</v>
      </c>
      <c r="M4249" s="56">
        <v>44347</v>
      </c>
      <c r="N4249" s="55">
        <v>1</v>
      </c>
      <c r="O4249" s="55">
        <v>0</v>
      </c>
      <c r="P4249" s="55">
        <v>0</v>
      </c>
      <c r="R4249" s="55">
        <v>0</v>
      </c>
      <c r="T4249" s="55">
        <v>5131569003</v>
      </c>
      <c r="U4249" s="55" t="s">
        <v>18598</v>
      </c>
      <c r="V4249" s="55" t="s">
        <v>18596</v>
      </c>
      <c r="W4249" s="55" t="s">
        <v>1336</v>
      </c>
      <c r="X4249" s="55" t="s">
        <v>1336</v>
      </c>
      <c r="Y4249" s="55">
        <v>0</v>
      </c>
      <c r="Z4249" s="55" t="s">
        <v>1419</v>
      </c>
      <c r="AA4249" s="55" t="s">
        <v>1338</v>
      </c>
      <c r="AB4249" s="55">
        <v>5880</v>
      </c>
      <c r="AC4249" s="55">
        <v>5880</v>
      </c>
      <c r="AD4249" s="55">
        <v>0</v>
      </c>
      <c r="AE4249" s="55" t="s">
        <v>1339</v>
      </c>
      <c r="AF4249" s="55" t="s">
        <v>3146</v>
      </c>
      <c r="AG4249" s="55" t="s">
        <v>3147</v>
      </c>
      <c r="AH4249" s="55" t="s">
        <v>1235</v>
      </c>
      <c r="AJ4249" s="55" t="s">
        <v>18597</v>
      </c>
      <c r="AK4249" s="55">
        <v>0</v>
      </c>
      <c r="AL4249" s="55" t="s">
        <v>4857</v>
      </c>
      <c r="AN4249" s="55">
        <v>8</v>
      </c>
      <c r="AO4249" s="55" t="s">
        <v>18599</v>
      </c>
      <c r="AR4249" s="56">
        <v>44330</v>
      </c>
      <c r="AS4249" s="57">
        <v>0.65142361111111113</v>
      </c>
      <c r="AT4249" s="56">
        <v>44330</v>
      </c>
      <c r="AU4249" s="57">
        <v>0.67547453703703697</v>
      </c>
      <c r="AV4249" s="55" t="s">
        <v>1345</v>
      </c>
      <c r="AW4249" s="55" t="s">
        <v>1345</v>
      </c>
      <c r="AX4249" s="55" t="s">
        <v>1346</v>
      </c>
      <c r="CB4249" s="55" t="s">
        <v>3150</v>
      </c>
    </row>
    <row r="4250" spans="1:80">
      <c r="A4250" s="55" t="s">
        <v>18600</v>
      </c>
      <c r="B4250" s="55">
        <v>2</v>
      </c>
      <c r="C4250" s="55" t="s">
        <v>18601</v>
      </c>
      <c r="D4250" s="55" t="s">
        <v>18602</v>
      </c>
      <c r="E4250" s="55">
        <v>0</v>
      </c>
      <c r="F4250" s="55">
        <v>0</v>
      </c>
      <c r="G4250" s="56">
        <v>44347</v>
      </c>
      <c r="H4250" s="56">
        <v>44347</v>
      </c>
      <c r="I4250" s="56">
        <v>44347</v>
      </c>
      <c r="J4250" s="55">
        <v>0</v>
      </c>
      <c r="L4250" s="56">
        <v>44307</v>
      </c>
      <c r="M4250" s="56">
        <v>44347</v>
      </c>
      <c r="N4250" s="55">
        <v>0</v>
      </c>
      <c r="O4250" s="55">
        <v>0</v>
      </c>
      <c r="P4250" s="55">
        <v>0</v>
      </c>
      <c r="R4250" s="55">
        <v>0</v>
      </c>
      <c r="T4250" s="55">
        <v>5190866000</v>
      </c>
      <c r="U4250" s="55" t="s">
        <v>18603</v>
      </c>
      <c r="V4250" s="55" t="s">
        <v>18601</v>
      </c>
      <c r="W4250" s="55" t="s">
        <v>1336</v>
      </c>
      <c r="X4250" s="55" t="s">
        <v>1336</v>
      </c>
      <c r="Y4250" s="55">
        <v>0</v>
      </c>
      <c r="Z4250" s="55" t="s">
        <v>1419</v>
      </c>
      <c r="AA4250" s="55" t="s">
        <v>1338</v>
      </c>
      <c r="AB4250" s="55">
        <v>5355</v>
      </c>
      <c r="AC4250" s="55">
        <v>5355</v>
      </c>
      <c r="AD4250" s="55">
        <v>0</v>
      </c>
      <c r="AE4250" s="55" t="s">
        <v>1339</v>
      </c>
      <c r="AF4250" s="55" t="s">
        <v>3146</v>
      </c>
      <c r="AG4250" s="55" t="s">
        <v>3147</v>
      </c>
      <c r="AH4250" s="55" t="s">
        <v>1235</v>
      </c>
      <c r="AJ4250" s="55" t="s">
        <v>18602</v>
      </c>
      <c r="AK4250" s="55">
        <v>0</v>
      </c>
      <c r="AL4250" s="55" t="s">
        <v>4857</v>
      </c>
      <c r="AN4250" s="55">
        <v>6</v>
      </c>
      <c r="AO4250" s="55" t="s">
        <v>18604</v>
      </c>
      <c r="AR4250" s="56">
        <v>44307</v>
      </c>
      <c r="AS4250" s="57">
        <v>0.66746527777777775</v>
      </c>
      <c r="AT4250" s="56">
        <v>44335</v>
      </c>
      <c r="AU4250" s="57">
        <v>0.3064351851851852</v>
      </c>
      <c r="AV4250" s="55" t="s">
        <v>1345</v>
      </c>
      <c r="AW4250" s="55" t="s">
        <v>3374</v>
      </c>
      <c r="AX4250" s="55" t="s">
        <v>2167</v>
      </c>
      <c r="CB4250" s="55" t="s">
        <v>3150</v>
      </c>
    </row>
    <row r="4251" spans="1:80">
      <c r="A4251" s="55" t="s">
        <v>18605</v>
      </c>
      <c r="B4251" s="55">
        <v>2</v>
      </c>
      <c r="C4251" s="55" t="s">
        <v>18606</v>
      </c>
      <c r="D4251" s="55" t="s">
        <v>18607</v>
      </c>
      <c r="E4251" s="55">
        <v>0</v>
      </c>
      <c r="F4251" s="55">
        <v>1</v>
      </c>
      <c r="G4251" s="56">
        <v>44347</v>
      </c>
      <c r="H4251" s="56">
        <v>44347</v>
      </c>
      <c r="I4251" s="56">
        <v>44347</v>
      </c>
      <c r="J4251" s="55">
        <v>0</v>
      </c>
      <c r="L4251" s="56">
        <v>44330</v>
      </c>
      <c r="M4251" s="56">
        <v>44347</v>
      </c>
      <c r="N4251" s="55">
        <v>1</v>
      </c>
      <c r="O4251" s="55">
        <v>0</v>
      </c>
      <c r="P4251" s="55">
        <v>0</v>
      </c>
      <c r="R4251" s="55">
        <v>0</v>
      </c>
      <c r="T4251" s="55">
        <v>5115199007</v>
      </c>
      <c r="U4251" s="55" t="s">
        <v>18608</v>
      </c>
      <c r="V4251" s="55" t="s">
        <v>18606</v>
      </c>
      <c r="W4251" s="55" t="s">
        <v>1336</v>
      </c>
      <c r="X4251" s="55" t="s">
        <v>1336</v>
      </c>
      <c r="Y4251" s="55">
        <v>0</v>
      </c>
      <c r="Z4251" s="55" t="s">
        <v>1419</v>
      </c>
      <c r="AA4251" s="55" t="s">
        <v>1338</v>
      </c>
      <c r="AB4251" s="55">
        <v>5355</v>
      </c>
      <c r="AC4251" s="55">
        <v>5355</v>
      </c>
      <c r="AD4251" s="55">
        <v>0</v>
      </c>
      <c r="AE4251" s="55" t="s">
        <v>1339</v>
      </c>
      <c r="AF4251" s="55" t="s">
        <v>3146</v>
      </c>
      <c r="AG4251" s="55" t="s">
        <v>3147</v>
      </c>
      <c r="AH4251" s="55" t="s">
        <v>1235</v>
      </c>
      <c r="AJ4251" s="55" t="s">
        <v>18607</v>
      </c>
      <c r="AK4251" s="55">
        <v>0</v>
      </c>
      <c r="AL4251" s="55" t="s">
        <v>4857</v>
      </c>
      <c r="AN4251" s="55">
        <v>8</v>
      </c>
      <c r="AO4251" s="55" t="s">
        <v>18609</v>
      </c>
      <c r="AR4251" s="56">
        <v>44330</v>
      </c>
      <c r="AS4251" s="57">
        <v>0.65162037037037035</v>
      </c>
      <c r="AT4251" s="56">
        <v>44330</v>
      </c>
      <c r="AU4251" s="57">
        <v>0.67547453703703697</v>
      </c>
      <c r="AV4251" s="55" t="s">
        <v>1345</v>
      </c>
      <c r="AW4251" s="55" t="s">
        <v>1345</v>
      </c>
      <c r="AX4251" s="55" t="s">
        <v>1346</v>
      </c>
      <c r="CB4251" s="55" t="s">
        <v>3150</v>
      </c>
    </row>
    <row r="4252" spans="1:80">
      <c r="A4252" s="55" t="s">
        <v>18610</v>
      </c>
      <c r="B4252" s="55">
        <v>2</v>
      </c>
      <c r="C4252" s="55" t="s">
        <v>18611</v>
      </c>
      <c r="D4252" s="55" t="s">
        <v>18612</v>
      </c>
      <c r="E4252" s="55">
        <v>0</v>
      </c>
      <c r="F4252" s="55">
        <v>0</v>
      </c>
      <c r="G4252" s="56">
        <v>44347</v>
      </c>
      <c r="H4252" s="56">
        <v>44347</v>
      </c>
      <c r="I4252" s="56">
        <v>44347</v>
      </c>
      <c r="J4252" s="55">
        <v>0</v>
      </c>
      <c r="L4252" s="56">
        <v>44307</v>
      </c>
      <c r="M4252" s="56">
        <v>44347</v>
      </c>
      <c r="N4252" s="55">
        <v>0</v>
      </c>
      <c r="O4252" s="55">
        <v>0</v>
      </c>
      <c r="P4252" s="55">
        <v>0</v>
      </c>
      <c r="R4252" s="55">
        <v>0</v>
      </c>
      <c r="T4252" s="55">
        <v>5190859002</v>
      </c>
      <c r="U4252" s="55" t="s">
        <v>18613</v>
      </c>
      <c r="V4252" s="55" t="s">
        <v>18611</v>
      </c>
      <c r="W4252" s="55" t="s">
        <v>1336</v>
      </c>
      <c r="X4252" s="55" t="s">
        <v>1336</v>
      </c>
      <c r="Y4252" s="55">
        <v>0</v>
      </c>
      <c r="Z4252" s="55" t="s">
        <v>1419</v>
      </c>
      <c r="AA4252" s="55" t="s">
        <v>1338</v>
      </c>
      <c r="AB4252" s="55">
        <v>7350</v>
      </c>
      <c r="AC4252" s="55">
        <v>7350</v>
      </c>
      <c r="AD4252" s="55">
        <v>0</v>
      </c>
      <c r="AE4252" s="55" t="s">
        <v>1339</v>
      </c>
      <c r="AF4252" s="55" t="s">
        <v>3146</v>
      </c>
      <c r="AG4252" s="55" t="s">
        <v>3147</v>
      </c>
      <c r="AH4252" s="55" t="s">
        <v>1235</v>
      </c>
      <c r="AJ4252" s="55" t="s">
        <v>18612</v>
      </c>
      <c r="AK4252" s="55">
        <v>0</v>
      </c>
      <c r="AL4252" s="55" t="s">
        <v>4857</v>
      </c>
      <c r="AN4252" s="55">
        <v>6</v>
      </c>
      <c r="AO4252" s="55" t="s">
        <v>18614</v>
      </c>
      <c r="AR4252" s="56">
        <v>44307</v>
      </c>
      <c r="AS4252" s="57">
        <v>0.66695601851851849</v>
      </c>
      <c r="AT4252" s="56">
        <v>44335</v>
      </c>
      <c r="AU4252" s="57">
        <v>0.30244212962962963</v>
      </c>
      <c r="AV4252" s="55" t="s">
        <v>1345</v>
      </c>
      <c r="AW4252" s="55" t="s">
        <v>3374</v>
      </c>
      <c r="AX4252" s="55" t="s">
        <v>2167</v>
      </c>
      <c r="CB4252" s="55" t="s">
        <v>3150</v>
      </c>
    </row>
    <row r="4253" spans="1:80">
      <c r="A4253" s="55" t="s">
        <v>18615</v>
      </c>
      <c r="B4253" s="55">
        <v>2</v>
      </c>
      <c r="C4253" s="55" t="s">
        <v>18616</v>
      </c>
      <c r="D4253" s="55" t="s">
        <v>18617</v>
      </c>
      <c r="E4253" s="55">
        <v>0</v>
      </c>
      <c r="F4253" s="55">
        <v>1</v>
      </c>
      <c r="G4253" s="56">
        <v>44347</v>
      </c>
      <c r="H4253" s="56">
        <v>44347</v>
      </c>
      <c r="I4253" s="56">
        <v>44347</v>
      </c>
      <c r="J4253" s="55">
        <v>0</v>
      </c>
      <c r="L4253" s="56">
        <v>44330</v>
      </c>
      <c r="M4253" s="56">
        <v>44347</v>
      </c>
      <c r="N4253" s="55">
        <v>1</v>
      </c>
      <c r="O4253" s="55">
        <v>0</v>
      </c>
      <c r="P4253" s="55">
        <v>0</v>
      </c>
      <c r="R4253" s="55">
        <v>0</v>
      </c>
      <c r="T4253" s="55">
        <v>5131850000</v>
      </c>
      <c r="U4253" s="55" t="s">
        <v>18618</v>
      </c>
      <c r="V4253" s="55" t="s">
        <v>18616</v>
      </c>
      <c r="W4253" s="55" t="s">
        <v>1336</v>
      </c>
      <c r="X4253" s="55" t="s">
        <v>1336</v>
      </c>
      <c r="Y4253" s="55">
        <v>0</v>
      </c>
      <c r="Z4253" s="55" t="s">
        <v>1419</v>
      </c>
      <c r="AA4253" s="55" t="s">
        <v>1338</v>
      </c>
      <c r="AB4253" s="55">
        <v>7350</v>
      </c>
      <c r="AC4253" s="55">
        <v>7350</v>
      </c>
      <c r="AD4253" s="55">
        <v>0</v>
      </c>
      <c r="AE4253" s="55" t="s">
        <v>1339</v>
      </c>
      <c r="AF4253" s="55" t="s">
        <v>3146</v>
      </c>
      <c r="AG4253" s="55" t="s">
        <v>3147</v>
      </c>
      <c r="AH4253" s="55" t="s">
        <v>1235</v>
      </c>
      <c r="AJ4253" s="55" t="s">
        <v>18617</v>
      </c>
      <c r="AK4253" s="55">
        <v>0</v>
      </c>
      <c r="AL4253" s="55" t="s">
        <v>4857</v>
      </c>
      <c r="AN4253" s="55">
        <v>8</v>
      </c>
      <c r="AO4253" s="55" t="s">
        <v>18619</v>
      </c>
      <c r="AR4253" s="56">
        <v>44330</v>
      </c>
      <c r="AS4253" s="57">
        <v>0.65108796296296301</v>
      </c>
      <c r="AT4253" s="56">
        <v>44330</v>
      </c>
      <c r="AU4253" s="57">
        <v>0.67548611111111112</v>
      </c>
      <c r="AV4253" s="55" t="s">
        <v>1345</v>
      </c>
      <c r="AW4253" s="55" t="s">
        <v>1345</v>
      </c>
      <c r="AX4253" s="55" t="s">
        <v>1346</v>
      </c>
      <c r="CB4253" s="55" t="s">
        <v>3150</v>
      </c>
    </row>
    <row r="4254" spans="1:80">
      <c r="A4254" s="55" t="s">
        <v>18620</v>
      </c>
      <c r="B4254" s="55">
        <v>2</v>
      </c>
      <c r="C4254" s="55" t="s">
        <v>18621</v>
      </c>
      <c r="D4254" s="55" t="s">
        <v>18622</v>
      </c>
      <c r="E4254" s="55">
        <v>0</v>
      </c>
      <c r="F4254" s="55">
        <v>0</v>
      </c>
      <c r="G4254" s="56">
        <v>44347</v>
      </c>
      <c r="H4254" s="56">
        <v>44347</v>
      </c>
      <c r="I4254" s="56">
        <v>44347</v>
      </c>
      <c r="J4254" s="55">
        <v>0</v>
      </c>
      <c r="L4254" s="56">
        <v>44307</v>
      </c>
      <c r="M4254" s="56">
        <v>44347</v>
      </c>
      <c r="N4254" s="55">
        <v>0</v>
      </c>
      <c r="O4254" s="55">
        <v>0</v>
      </c>
      <c r="P4254" s="55">
        <v>0</v>
      </c>
      <c r="R4254" s="55">
        <v>0</v>
      </c>
      <c r="T4254" s="55">
        <v>5190860006</v>
      </c>
      <c r="U4254" s="55" t="s">
        <v>18623</v>
      </c>
      <c r="V4254" s="55" t="s">
        <v>18621</v>
      </c>
      <c r="W4254" s="55" t="s">
        <v>1336</v>
      </c>
      <c r="X4254" s="55" t="s">
        <v>1336</v>
      </c>
      <c r="Y4254" s="55">
        <v>0</v>
      </c>
      <c r="Z4254" s="55" t="s">
        <v>1419</v>
      </c>
      <c r="AA4254" s="55" t="s">
        <v>1338</v>
      </c>
      <c r="AB4254" s="55">
        <v>9345</v>
      </c>
      <c r="AC4254" s="55">
        <v>9345</v>
      </c>
      <c r="AD4254" s="55">
        <v>0</v>
      </c>
      <c r="AE4254" s="55" t="s">
        <v>1339</v>
      </c>
      <c r="AF4254" s="55" t="s">
        <v>3146</v>
      </c>
      <c r="AG4254" s="55" t="s">
        <v>3147</v>
      </c>
      <c r="AH4254" s="55" t="s">
        <v>1235</v>
      </c>
      <c r="AJ4254" s="55" t="s">
        <v>18622</v>
      </c>
      <c r="AK4254" s="55">
        <v>0</v>
      </c>
      <c r="AL4254" s="55" t="s">
        <v>4857</v>
      </c>
      <c r="AN4254" s="55">
        <v>6</v>
      </c>
      <c r="AO4254" s="55" t="s">
        <v>18624</v>
      </c>
      <c r="AR4254" s="56">
        <v>44307</v>
      </c>
      <c r="AS4254" s="57">
        <v>0.66667824074074078</v>
      </c>
      <c r="AT4254" s="56">
        <v>44334</v>
      </c>
      <c r="AU4254" s="57">
        <v>0.6988078703703704</v>
      </c>
      <c r="AV4254" s="55" t="s">
        <v>1345</v>
      </c>
      <c r="AW4254" s="55" t="s">
        <v>3374</v>
      </c>
      <c r="AX4254" s="55" t="s">
        <v>2167</v>
      </c>
      <c r="CB4254" s="55" t="s">
        <v>3150</v>
      </c>
    </row>
    <row r="4255" spans="1:80">
      <c r="A4255" s="55" t="s">
        <v>18625</v>
      </c>
      <c r="B4255" s="55">
        <v>2</v>
      </c>
      <c r="C4255" s="55" t="s">
        <v>18626</v>
      </c>
      <c r="D4255" s="55" t="s">
        <v>18627</v>
      </c>
      <c r="E4255" s="55">
        <v>0</v>
      </c>
      <c r="F4255" s="55">
        <v>1</v>
      </c>
      <c r="G4255" s="56">
        <v>44347</v>
      </c>
      <c r="H4255" s="56">
        <v>44347</v>
      </c>
      <c r="I4255" s="56">
        <v>44347</v>
      </c>
      <c r="J4255" s="55">
        <v>0</v>
      </c>
      <c r="L4255" s="56">
        <v>44330</v>
      </c>
      <c r="M4255" s="56">
        <v>44347</v>
      </c>
      <c r="N4255" s="55">
        <v>1</v>
      </c>
      <c r="O4255" s="55">
        <v>0</v>
      </c>
      <c r="P4255" s="55">
        <v>0</v>
      </c>
      <c r="R4255" s="55">
        <v>0</v>
      </c>
      <c r="T4255" s="55">
        <v>5226024003</v>
      </c>
      <c r="U4255" s="55" t="s">
        <v>18628</v>
      </c>
      <c r="V4255" s="55" t="s">
        <v>18626</v>
      </c>
      <c r="W4255" s="55" t="s">
        <v>1336</v>
      </c>
      <c r="X4255" s="55" t="s">
        <v>1336</v>
      </c>
      <c r="Y4255" s="55">
        <v>0</v>
      </c>
      <c r="Z4255" s="55" t="s">
        <v>1419</v>
      </c>
      <c r="AA4255" s="55" t="s">
        <v>1338</v>
      </c>
      <c r="AB4255" s="55">
        <v>9345</v>
      </c>
      <c r="AC4255" s="55">
        <v>9345</v>
      </c>
      <c r="AD4255" s="55">
        <v>0</v>
      </c>
      <c r="AE4255" s="55" t="s">
        <v>1339</v>
      </c>
      <c r="AF4255" s="55" t="s">
        <v>3146</v>
      </c>
      <c r="AG4255" s="55" t="s">
        <v>3147</v>
      </c>
      <c r="AH4255" s="55" t="s">
        <v>1235</v>
      </c>
      <c r="AJ4255" s="55" t="s">
        <v>18627</v>
      </c>
      <c r="AK4255" s="55">
        <v>0</v>
      </c>
      <c r="AL4255" s="55" t="s">
        <v>4857</v>
      </c>
      <c r="AN4255" s="55">
        <v>8</v>
      </c>
      <c r="AO4255" s="55" t="s">
        <v>18629</v>
      </c>
      <c r="AR4255" s="56">
        <v>44330</v>
      </c>
      <c r="AS4255" s="57">
        <v>0.65078703703703711</v>
      </c>
      <c r="AT4255" s="56">
        <v>44330</v>
      </c>
      <c r="AU4255" s="57">
        <v>0.67548611111111112</v>
      </c>
      <c r="AV4255" s="55" t="s">
        <v>1345</v>
      </c>
      <c r="AW4255" s="55" t="s">
        <v>1345</v>
      </c>
      <c r="AX4255" s="55" t="s">
        <v>1346</v>
      </c>
      <c r="CB4255" s="55" t="s">
        <v>3150</v>
      </c>
    </row>
    <row r="4256" spans="1:80">
      <c r="A4256" s="55" t="s">
        <v>18630</v>
      </c>
      <c r="B4256" s="55">
        <v>2</v>
      </c>
      <c r="C4256" s="55" t="s">
        <v>18631</v>
      </c>
      <c r="D4256" s="55" t="s">
        <v>18632</v>
      </c>
      <c r="E4256" s="55">
        <v>0</v>
      </c>
      <c r="F4256" s="55">
        <v>0</v>
      </c>
      <c r="G4256" s="56">
        <v>44347</v>
      </c>
      <c r="H4256" s="56">
        <v>44347</v>
      </c>
      <c r="I4256" s="56">
        <v>44347</v>
      </c>
      <c r="J4256" s="55">
        <v>0</v>
      </c>
      <c r="L4256" s="56">
        <v>44307</v>
      </c>
      <c r="M4256" s="56">
        <v>44347</v>
      </c>
      <c r="N4256" s="55">
        <v>0</v>
      </c>
      <c r="O4256" s="55">
        <v>0</v>
      </c>
      <c r="P4256" s="55">
        <v>0</v>
      </c>
      <c r="R4256" s="55">
        <v>0</v>
      </c>
      <c r="T4256" s="55">
        <v>5190853009</v>
      </c>
      <c r="U4256" s="55" t="s">
        <v>18633</v>
      </c>
      <c r="V4256" s="55" t="s">
        <v>18631</v>
      </c>
      <c r="W4256" s="55" t="s">
        <v>1336</v>
      </c>
      <c r="X4256" s="55" t="s">
        <v>1336</v>
      </c>
      <c r="Y4256" s="55">
        <v>0</v>
      </c>
      <c r="Z4256" s="55" t="s">
        <v>1419</v>
      </c>
      <c r="AA4256" s="55" t="s">
        <v>1338</v>
      </c>
      <c r="AB4256" s="55">
        <v>5565</v>
      </c>
      <c r="AC4256" s="55">
        <v>5565</v>
      </c>
      <c r="AD4256" s="55">
        <v>0</v>
      </c>
      <c r="AE4256" s="55" t="s">
        <v>1339</v>
      </c>
      <c r="AF4256" s="55" t="s">
        <v>3146</v>
      </c>
      <c r="AG4256" s="55" t="s">
        <v>3147</v>
      </c>
      <c r="AH4256" s="55" t="s">
        <v>1235</v>
      </c>
      <c r="AJ4256" s="55" t="s">
        <v>18632</v>
      </c>
      <c r="AK4256" s="55">
        <v>0</v>
      </c>
      <c r="AL4256" s="55" t="s">
        <v>4857</v>
      </c>
      <c r="AN4256" s="55">
        <v>6</v>
      </c>
      <c r="AO4256" s="55" t="s">
        <v>18634</v>
      </c>
      <c r="AR4256" s="56">
        <v>44307</v>
      </c>
      <c r="AS4256" s="57">
        <v>0.66736111111111107</v>
      </c>
      <c r="AT4256" s="56">
        <v>44334</v>
      </c>
      <c r="AU4256" s="57">
        <v>0.69317129629629637</v>
      </c>
      <c r="AV4256" s="55" t="s">
        <v>1345</v>
      </c>
      <c r="AW4256" s="55" t="s">
        <v>3374</v>
      </c>
      <c r="AX4256" s="55" t="s">
        <v>2167</v>
      </c>
      <c r="CB4256" s="55" t="s">
        <v>3150</v>
      </c>
    </row>
    <row r="4257" spans="1:80">
      <c r="A4257" s="55" t="s">
        <v>18635</v>
      </c>
      <c r="B4257" s="55">
        <v>2</v>
      </c>
      <c r="C4257" s="55" t="s">
        <v>18636</v>
      </c>
      <c r="D4257" s="55" t="s">
        <v>18637</v>
      </c>
      <c r="E4257" s="55">
        <v>0</v>
      </c>
      <c r="F4257" s="55">
        <v>1</v>
      </c>
      <c r="G4257" s="56">
        <v>44347</v>
      </c>
      <c r="H4257" s="56">
        <v>44347</v>
      </c>
      <c r="I4257" s="56">
        <v>44347</v>
      </c>
      <c r="J4257" s="55">
        <v>0</v>
      </c>
      <c r="L4257" s="56">
        <v>44330</v>
      </c>
      <c r="M4257" s="56">
        <v>44347</v>
      </c>
      <c r="N4257" s="55">
        <v>1</v>
      </c>
      <c r="O4257" s="55">
        <v>0</v>
      </c>
      <c r="P4257" s="55">
        <v>0</v>
      </c>
      <c r="R4257" s="55">
        <v>0</v>
      </c>
      <c r="T4257" s="55">
        <v>5122665006</v>
      </c>
      <c r="U4257" s="55" t="s">
        <v>18638</v>
      </c>
      <c r="V4257" s="55" t="s">
        <v>18636</v>
      </c>
      <c r="W4257" s="55" t="s">
        <v>1336</v>
      </c>
      <c r="X4257" s="55" t="s">
        <v>1336</v>
      </c>
      <c r="Y4257" s="55">
        <v>0</v>
      </c>
      <c r="Z4257" s="55" t="s">
        <v>1419</v>
      </c>
      <c r="AA4257" s="55" t="s">
        <v>1338</v>
      </c>
      <c r="AB4257" s="55">
        <v>5565</v>
      </c>
      <c r="AC4257" s="55">
        <v>5565</v>
      </c>
      <c r="AD4257" s="55">
        <v>0</v>
      </c>
      <c r="AE4257" s="55" t="s">
        <v>1339</v>
      </c>
      <c r="AF4257" s="55" t="s">
        <v>3146</v>
      </c>
      <c r="AG4257" s="55" t="s">
        <v>3147</v>
      </c>
      <c r="AH4257" s="55" t="s">
        <v>1235</v>
      </c>
      <c r="AJ4257" s="55" t="s">
        <v>18637</v>
      </c>
      <c r="AK4257" s="55">
        <v>0</v>
      </c>
      <c r="AL4257" s="55" t="s">
        <v>4857</v>
      </c>
      <c r="AN4257" s="55">
        <v>8</v>
      </c>
      <c r="AO4257" s="55" t="s">
        <v>18639</v>
      </c>
      <c r="AR4257" s="56">
        <v>44330</v>
      </c>
      <c r="AS4257" s="57">
        <v>0.65153935185185186</v>
      </c>
      <c r="AT4257" s="56">
        <v>44330</v>
      </c>
      <c r="AU4257" s="57">
        <v>0.67548611111111112</v>
      </c>
      <c r="AV4257" s="55" t="s">
        <v>1345</v>
      </c>
      <c r="AW4257" s="55" t="s">
        <v>1345</v>
      </c>
      <c r="AX4257" s="55" t="s">
        <v>1346</v>
      </c>
      <c r="CB4257" s="55" t="s">
        <v>3150</v>
      </c>
    </row>
    <row r="4258" spans="1:80">
      <c r="A4258" s="55" t="s">
        <v>18640</v>
      </c>
      <c r="B4258" s="55">
        <v>2</v>
      </c>
      <c r="C4258" s="55" t="s">
        <v>18641</v>
      </c>
      <c r="D4258" s="55" t="s">
        <v>18642</v>
      </c>
      <c r="E4258" s="55">
        <v>0</v>
      </c>
      <c r="F4258" s="55">
        <v>0</v>
      </c>
      <c r="G4258" s="56">
        <v>44347</v>
      </c>
      <c r="H4258" s="56">
        <v>44347</v>
      </c>
      <c r="I4258" s="56">
        <v>44347</v>
      </c>
      <c r="J4258" s="55">
        <v>0</v>
      </c>
      <c r="L4258" s="56">
        <v>44307</v>
      </c>
      <c r="M4258" s="56">
        <v>44347</v>
      </c>
      <c r="N4258" s="55">
        <v>0</v>
      </c>
      <c r="O4258" s="55">
        <v>0</v>
      </c>
      <c r="P4258" s="55">
        <v>0</v>
      </c>
      <c r="R4258" s="55">
        <v>0</v>
      </c>
      <c r="T4258" s="55">
        <v>5190760002</v>
      </c>
      <c r="U4258" s="55" t="s">
        <v>18643</v>
      </c>
      <c r="V4258" s="55" t="s">
        <v>18641</v>
      </c>
      <c r="W4258" s="55" t="s">
        <v>1336</v>
      </c>
      <c r="X4258" s="55" t="s">
        <v>1336</v>
      </c>
      <c r="Y4258" s="55">
        <v>0</v>
      </c>
      <c r="Z4258" s="55" t="s">
        <v>1419</v>
      </c>
      <c r="AA4258" s="55" t="s">
        <v>1338</v>
      </c>
      <c r="AB4258" s="55">
        <v>6510</v>
      </c>
      <c r="AC4258" s="55">
        <v>6510</v>
      </c>
      <c r="AD4258" s="55">
        <v>0</v>
      </c>
      <c r="AE4258" s="55" t="s">
        <v>1339</v>
      </c>
      <c r="AF4258" s="55" t="s">
        <v>3146</v>
      </c>
      <c r="AG4258" s="55" t="s">
        <v>3147</v>
      </c>
      <c r="AH4258" s="55" t="s">
        <v>1235</v>
      </c>
      <c r="AJ4258" s="55" t="s">
        <v>18642</v>
      </c>
      <c r="AK4258" s="55">
        <v>0</v>
      </c>
      <c r="AL4258" s="55" t="s">
        <v>3230</v>
      </c>
      <c r="AN4258" s="55">
        <v>6</v>
      </c>
      <c r="AO4258" s="55" t="s">
        <v>18644</v>
      </c>
      <c r="AR4258" s="56">
        <v>44307</v>
      </c>
      <c r="AS4258" s="57">
        <v>0.66780092592592588</v>
      </c>
      <c r="AT4258" s="56">
        <v>44334</v>
      </c>
      <c r="AU4258" s="57">
        <v>0.69107638888888889</v>
      </c>
      <c r="AV4258" s="55" t="s">
        <v>1345</v>
      </c>
      <c r="AW4258" s="55" t="s">
        <v>3374</v>
      </c>
      <c r="AX4258" s="55" t="s">
        <v>2167</v>
      </c>
      <c r="CB4258" s="55" t="s">
        <v>3150</v>
      </c>
    </row>
    <row r="4259" spans="1:80">
      <c r="A4259" s="55" t="s">
        <v>18645</v>
      </c>
      <c r="B4259" s="55">
        <v>2</v>
      </c>
      <c r="C4259" s="55" t="s">
        <v>18646</v>
      </c>
      <c r="D4259" s="55" t="s">
        <v>18647</v>
      </c>
      <c r="E4259" s="55">
        <v>0</v>
      </c>
      <c r="F4259" s="55">
        <v>1</v>
      </c>
      <c r="G4259" s="56">
        <v>44347</v>
      </c>
      <c r="H4259" s="56">
        <v>44347</v>
      </c>
      <c r="I4259" s="56">
        <v>44347</v>
      </c>
      <c r="J4259" s="55">
        <v>0</v>
      </c>
      <c r="L4259" s="56">
        <v>44330</v>
      </c>
      <c r="M4259" s="56">
        <v>44347</v>
      </c>
      <c r="N4259" s="55">
        <v>1</v>
      </c>
      <c r="O4259" s="55">
        <v>0</v>
      </c>
      <c r="P4259" s="55">
        <v>0</v>
      </c>
      <c r="R4259" s="55">
        <v>0</v>
      </c>
      <c r="T4259" s="55">
        <v>5100357008</v>
      </c>
      <c r="U4259" s="55" t="s">
        <v>18648</v>
      </c>
      <c r="V4259" s="55" t="s">
        <v>18646</v>
      </c>
      <c r="W4259" s="55" t="s">
        <v>1336</v>
      </c>
      <c r="X4259" s="55" t="s">
        <v>1336</v>
      </c>
      <c r="Y4259" s="55">
        <v>0</v>
      </c>
      <c r="Z4259" s="55" t="s">
        <v>1419</v>
      </c>
      <c r="AA4259" s="55" t="s">
        <v>1338</v>
      </c>
      <c r="AB4259" s="55">
        <v>6510</v>
      </c>
      <c r="AC4259" s="55">
        <v>6510</v>
      </c>
      <c r="AD4259" s="55">
        <v>0</v>
      </c>
      <c r="AE4259" s="55" t="s">
        <v>1339</v>
      </c>
      <c r="AF4259" s="55" t="s">
        <v>3146</v>
      </c>
      <c r="AG4259" s="55" t="s">
        <v>3147</v>
      </c>
      <c r="AH4259" s="55" t="s">
        <v>1235</v>
      </c>
      <c r="AJ4259" s="55" t="s">
        <v>18647</v>
      </c>
      <c r="AK4259" s="55">
        <v>0</v>
      </c>
      <c r="AL4259" s="55" t="s">
        <v>3230</v>
      </c>
      <c r="AN4259" s="55">
        <v>8</v>
      </c>
      <c r="AO4259" s="55" t="s">
        <v>18649</v>
      </c>
      <c r="AR4259" s="56">
        <v>44330</v>
      </c>
      <c r="AS4259" s="57">
        <v>0.65192129629629625</v>
      </c>
      <c r="AT4259" s="56">
        <v>44330</v>
      </c>
      <c r="AU4259" s="57">
        <v>0.67548611111111112</v>
      </c>
      <c r="AV4259" s="55" t="s">
        <v>1345</v>
      </c>
      <c r="AW4259" s="55" t="s">
        <v>1345</v>
      </c>
      <c r="AX4259" s="55" t="s">
        <v>1346</v>
      </c>
      <c r="CB4259" s="55" t="s">
        <v>3150</v>
      </c>
    </row>
    <row r="4260" spans="1:80">
      <c r="A4260" s="55" t="s">
        <v>18650</v>
      </c>
      <c r="B4260" s="55">
        <v>2</v>
      </c>
      <c r="C4260" s="55" t="s">
        <v>18651</v>
      </c>
      <c r="D4260" s="55" t="s">
        <v>18652</v>
      </c>
      <c r="E4260" s="55">
        <v>0</v>
      </c>
      <c r="F4260" s="55">
        <v>0</v>
      </c>
      <c r="G4260" s="56">
        <v>44347</v>
      </c>
      <c r="H4260" s="56">
        <v>44347</v>
      </c>
      <c r="I4260" s="56">
        <v>44347</v>
      </c>
      <c r="J4260" s="55">
        <v>0</v>
      </c>
      <c r="L4260" s="56">
        <v>44307</v>
      </c>
      <c r="M4260" s="56">
        <v>44347</v>
      </c>
      <c r="N4260" s="55">
        <v>0</v>
      </c>
      <c r="O4260" s="55">
        <v>0</v>
      </c>
      <c r="P4260" s="55">
        <v>0</v>
      </c>
      <c r="R4260" s="55">
        <v>0</v>
      </c>
      <c r="T4260" s="55">
        <v>5190759009</v>
      </c>
      <c r="U4260" s="55" t="s">
        <v>18653</v>
      </c>
      <c r="V4260" s="55" t="s">
        <v>18651</v>
      </c>
      <c r="W4260" s="55" t="s">
        <v>1336</v>
      </c>
      <c r="X4260" s="55" t="s">
        <v>1336</v>
      </c>
      <c r="Y4260" s="55">
        <v>0</v>
      </c>
      <c r="Z4260" s="55" t="s">
        <v>1419</v>
      </c>
      <c r="AA4260" s="55" t="s">
        <v>1338</v>
      </c>
      <c r="AB4260" s="55">
        <v>5880</v>
      </c>
      <c r="AC4260" s="55">
        <v>5880</v>
      </c>
      <c r="AD4260" s="55">
        <v>0</v>
      </c>
      <c r="AE4260" s="55" t="s">
        <v>1339</v>
      </c>
      <c r="AF4260" s="55" t="s">
        <v>3146</v>
      </c>
      <c r="AG4260" s="55" t="s">
        <v>3147</v>
      </c>
      <c r="AH4260" s="55" t="s">
        <v>1235</v>
      </c>
      <c r="AJ4260" s="55" t="s">
        <v>18652</v>
      </c>
      <c r="AK4260" s="55">
        <v>0</v>
      </c>
      <c r="AL4260" s="55" t="s">
        <v>3230</v>
      </c>
      <c r="AN4260" s="55">
        <v>6</v>
      </c>
      <c r="AO4260" s="55" t="s">
        <v>18654</v>
      </c>
      <c r="AR4260" s="56">
        <v>44307</v>
      </c>
      <c r="AS4260" s="57">
        <v>0.66789351851851853</v>
      </c>
      <c r="AT4260" s="56">
        <v>44334</v>
      </c>
      <c r="AU4260" s="57">
        <v>0.63557870370370373</v>
      </c>
      <c r="AV4260" s="55" t="s">
        <v>1345</v>
      </c>
      <c r="AW4260" s="55" t="s">
        <v>3374</v>
      </c>
      <c r="AX4260" s="55" t="s">
        <v>2167</v>
      </c>
      <c r="CB4260" s="55" t="s">
        <v>3150</v>
      </c>
    </row>
    <row r="4261" spans="1:80">
      <c r="A4261" s="55" t="s">
        <v>18655</v>
      </c>
      <c r="B4261" s="55">
        <v>2</v>
      </c>
      <c r="C4261" s="55" t="s">
        <v>18656</v>
      </c>
      <c r="D4261" s="55" t="s">
        <v>18657</v>
      </c>
      <c r="E4261" s="55">
        <v>0</v>
      </c>
      <c r="F4261" s="55">
        <v>1</v>
      </c>
      <c r="G4261" s="56">
        <v>44347</v>
      </c>
      <c r="H4261" s="56">
        <v>44347</v>
      </c>
      <c r="I4261" s="56">
        <v>44347</v>
      </c>
      <c r="J4261" s="55">
        <v>0</v>
      </c>
      <c r="L4261" s="56">
        <v>44330</v>
      </c>
      <c r="M4261" s="56">
        <v>44347</v>
      </c>
      <c r="N4261" s="55">
        <v>1</v>
      </c>
      <c r="O4261" s="55">
        <v>0</v>
      </c>
      <c r="P4261" s="55">
        <v>0</v>
      </c>
      <c r="R4261" s="55">
        <v>0</v>
      </c>
      <c r="T4261" s="55">
        <v>5225664004</v>
      </c>
      <c r="U4261" s="55" t="s">
        <v>18658</v>
      </c>
      <c r="V4261" s="55" t="s">
        <v>18656</v>
      </c>
      <c r="W4261" s="55" t="s">
        <v>1336</v>
      </c>
      <c r="X4261" s="55" t="s">
        <v>1336</v>
      </c>
      <c r="Y4261" s="55">
        <v>0</v>
      </c>
      <c r="Z4261" s="55" t="s">
        <v>1419</v>
      </c>
      <c r="AA4261" s="55" t="s">
        <v>1338</v>
      </c>
      <c r="AB4261" s="55">
        <v>5880</v>
      </c>
      <c r="AC4261" s="55">
        <v>5880</v>
      </c>
      <c r="AD4261" s="55">
        <v>0</v>
      </c>
      <c r="AE4261" s="55" t="s">
        <v>1339</v>
      </c>
      <c r="AF4261" s="55" t="s">
        <v>3146</v>
      </c>
      <c r="AG4261" s="55" t="s">
        <v>3147</v>
      </c>
      <c r="AH4261" s="55" t="s">
        <v>1235</v>
      </c>
      <c r="AJ4261" s="55" t="s">
        <v>18657</v>
      </c>
      <c r="AK4261" s="55">
        <v>0</v>
      </c>
      <c r="AL4261" s="55" t="s">
        <v>3230</v>
      </c>
      <c r="AN4261" s="55">
        <v>8</v>
      </c>
      <c r="AO4261" s="55" t="s">
        <v>18659</v>
      </c>
      <c r="AR4261" s="56">
        <v>44330</v>
      </c>
      <c r="AS4261" s="57">
        <v>0.65201388888888889</v>
      </c>
      <c r="AT4261" s="56">
        <v>44330</v>
      </c>
      <c r="AU4261" s="57">
        <v>0.67548611111111112</v>
      </c>
      <c r="AV4261" s="55" t="s">
        <v>1345</v>
      </c>
      <c r="AW4261" s="55" t="s">
        <v>1345</v>
      </c>
      <c r="AX4261" s="55" t="s">
        <v>1346</v>
      </c>
      <c r="CB4261" s="55" t="s">
        <v>3150</v>
      </c>
    </row>
    <row r="4262" spans="1:80">
      <c r="A4262" s="55" t="s">
        <v>18660</v>
      </c>
      <c r="B4262" s="55">
        <v>2</v>
      </c>
      <c r="C4262" s="55" t="s">
        <v>18661</v>
      </c>
      <c r="D4262" s="55" t="s">
        <v>18662</v>
      </c>
      <c r="E4262" s="55">
        <v>0</v>
      </c>
      <c r="F4262" s="55">
        <v>0</v>
      </c>
      <c r="G4262" s="56">
        <v>44347</v>
      </c>
      <c r="H4262" s="56">
        <v>44347</v>
      </c>
      <c r="I4262" s="56">
        <v>44347</v>
      </c>
      <c r="J4262" s="55">
        <v>0</v>
      </c>
      <c r="L4262" s="56">
        <v>44307</v>
      </c>
      <c r="M4262" s="56">
        <v>44347</v>
      </c>
      <c r="N4262" s="55">
        <v>0</v>
      </c>
      <c r="O4262" s="55">
        <v>0</v>
      </c>
      <c r="P4262" s="55">
        <v>0</v>
      </c>
      <c r="R4262" s="55">
        <v>0</v>
      </c>
      <c r="T4262" s="55">
        <v>5190757004</v>
      </c>
      <c r="U4262" s="55" t="s">
        <v>18663</v>
      </c>
      <c r="V4262" s="55" t="s">
        <v>18661</v>
      </c>
      <c r="W4262" s="55" t="s">
        <v>1336</v>
      </c>
      <c r="X4262" s="55" t="s">
        <v>1336</v>
      </c>
      <c r="Y4262" s="55">
        <v>0</v>
      </c>
      <c r="Z4262" s="55" t="s">
        <v>1419</v>
      </c>
      <c r="AA4262" s="55" t="s">
        <v>1338</v>
      </c>
      <c r="AB4262" s="55">
        <v>5250</v>
      </c>
      <c r="AC4262" s="55">
        <v>5250</v>
      </c>
      <c r="AD4262" s="55">
        <v>0</v>
      </c>
      <c r="AE4262" s="55" t="s">
        <v>1339</v>
      </c>
      <c r="AF4262" s="55" t="s">
        <v>3146</v>
      </c>
      <c r="AG4262" s="55" t="s">
        <v>3147</v>
      </c>
      <c r="AH4262" s="55" t="s">
        <v>1235</v>
      </c>
      <c r="AJ4262" s="55" t="s">
        <v>18662</v>
      </c>
      <c r="AK4262" s="55">
        <v>0</v>
      </c>
      <c r="AL4262" s="55" t="s">
        <v>3230</v>
      </c>
      <c r="AN4262" s="55">
        <v>6</v>
      </c>
      <c r="AO4262" s="55" t="s">
        <v>18664</v>
      </c>
      <c r="AR4262" s="56">
        <v>44307</v>
      </c>
      <c r="AS4262" s="57">
        <v>0.66809027777777785</v>
      </c>
      <c r="AT4262" s="56">
        <v>44334</v>
      </c>
      <c r="AU4262" s="57">
        <v>0.6321296296296296</v>
      </c>
      <c r="AV4262" s="55" t="s">
        <v>1345</v>
      </c>
      <c r="AW4262" s="55" t="s">
        <v>3374</v>
      </c>
      <c r="AX4262" s="55" t="s">
        <v>2167</v>
      </c>
      <c r="CB4262" s="55" t="s">
        <v>3150</v>
      </c>
    </row>
    <row r="4263" spans="1:80">
      <c r="A4263" s="55" t="s">
        <v>18665</v>
      </c>
      <c r="B4263" s="55">
        <v>2</v>
      </c>
      <c r="C4263" s="55" t="s">
        <v>18666</v>
      </c>
      <c r="D4263" s="55" t="s">
        <v>18667</v>
      </c>
      <c r="E4263" s="55">
        <v>0</v>
      </c>
      <c r="F4263" s="55">
        <v>1</v>
      </c>
      <c r="G4263" s="56">
        <v>44347</v>
      </c>
      <c r="H4263" s="56">
        <v>44347</v>
      </c>
      <c r="I4263" s="56">
        <v>44347</v>
      </c>
      <c r="J4263" s="55">
        <v>0</v>
      </c>
      <c r="L4263" s="56">
        <v>44330</v>
      </c>
      <c r="M4263" s="56">
        <v>44347</v>
      </c>
      <c r="N4263" s="55">
        <v>1</v>
      </c>
      <c r="O4263" s="55">
        <v>0</v>
      </c>
      <c r="P4263" s="55">
        <v>0</v>
      </c>
      <c r="R4263" s="55">
        <v>0</v>
      </c>
      <c r="T4263" s="55">
        <v>5074570001</v>
      </c>
      <c r="U4263" s="55" t="s">
        <v>18668</v>
      </c>
      <c r="V4263" s="55" t="s">
        <v>18666</v>
      </c>
      <c r="W4263" s="55" t="s">
        <v>1336</v>
      </c>
      <c r="X4263" s="55" t="s">
        <v>1336</v>
      </c>
      <c r="Y4263" s="55">
        <v>0</v>
      </c>
      <c r="Z4263" s="55" t="s">
        <v>1419</v>
      </c>
      <c r="AA4263" s="55" t="s">
        <v>1338</v>
      </c>
      <c r="AB4263" s="55">
        <v>5250</v>
      </c>
      <c r="AC4263" s="55">
        <v>5250</v>
      </c>
      <c r="AD4263" s="55">
        <v>0</v>
      </c>
      <c r="AE4263" s="55" t="s">
        <v>1339</v>
      </c>
      <c r="AF4263" s="55" t="s">
        <v>3146</v>
      </c>
      <c r="AG4263" s="55" t="s">
        <v>3147</v>
      </c>
      <c r="AH4263" s="55" t="s">
        <v>1235</v>
      </c>
      <c r="AJ4263" s="55" t="s">
        <v>18667</v>
      </c>
      <c r="AK4263" s="55">
        <v>0</v>
      </c>
      <c r="AL4263" s="55" t="s">
        <v>3230</v>
      </c>
      <c r="AN4263" s="55">
        <v>8</v>
      </c>
      <c r="AO4263" s="55" t="s">
        <v>18669</v>
      </c>
      <c r="AR4263" s="56">
        <v>44330</v>
      </c>
      <c r="AS4263" s="57">
        <v>0.65222222222222226</v>
      </c>
      <c r="AT4263" s="56">
        <v>44330</v>
      </c>
      <c r="AU4263" s="57">
        <v>0.67548611111111112</v>
      </c>
      <c r="AV4263" s="55" t="s">
        <v>1345</v>
      </c>
      <c r="AW4263" s="55" t="s">
        <v>1345</v>
      </c>
      <c r="AX4263" s="55" t="s">
        <v>1346</v>
      </c>
      <c r="CB4263" s="55" t="s">
        <v>3150</v>
      </c>
    </row>
    <row r="4264" spans="1:80">
      <c r="A4264" s="55" t="s">
        <v>18670</v>
      </c>
      <c r="B4264" s="55">
        <v>2</v>
      </c>
      <c r="C4264" s="55" t="s">
        <v>18671</v>
      </c>
      <c r="D4264" s="55" t="s">
        <v>18672</v>
      </c>
      <c r="E4264" s="55">
        <v>0</v>
      </c>
      <c r="F4264" s="55">
        <v>0</v>
      </c>
      <c r="G4264" s="56">
        <v>44347</v>
      </c>
      <c r="H4264" s="56">
        <v>44347</v>
      </c>
      <c r="I4264" s="56">
        <v>44347</v>
      </c>
      <c r="J4264" s="55">
        <v>0</v>
      </c>
      <c r="L4264" s="56">
        <v>44307</v>
      </c>
      <c r="M4264" s="56">
        <v>44347</v>
      </c>
      <c r="N4264" s="55">
        <v>0</v>
      </c>
      <c r="O4264" s="55">
        <v>0</v>
      </c>
      <c r="P4264" s="55">
        <v>0</v>
      </c>
      <c r="R4264" s="55">
        <v>0</v>
      </c>
      <c r="T4264" s="55">
        <v>5190706001</v>
      </c>
      <c r="U4264" s="55" t="s">
        <v>18673</v>
      </c>
      <c r="V4264" s="55" t="s">
        <v>18671</v>
      </c>
      <c r="W4264" s="55" t="s">
        <v>1336</v>
      </c>
      <c r="X4264" s="55" t="s">
        <v>1336</v>
      </c>
      <c r="Y4264" s="55">
        <v>0</v>
      </c>
      <c r="Z4264" s="55" t="s">
        <v>1419</v>
      </c>
      <c r="AA4264" s="55" t="s">
        <v>1338</v>
      </c>
      <c r="AB4264" s="55">
        <v>7350</v>
      </c>
      <c r="AC4264" s="55">
        <v>7350</v>
      </c>
      <c r="AD4264" s="55">
        <v>0</v>
      </c>
      <c r="AE4264" s="55" t="s">
        <v>1339</v>
      </c>
      <c r="AF4264" s="55" t="s">
        <v>3146</v>
      </c>
      <c r="AG4264" s="55" t="s">
        <v>3147</v>
      </c>
      <c r="AH4264" s="55" t="s">
        <v>1235</v>
      </c>
      <c r="AJ4264" s="55" t="s">
        <v>18672</v>
      </c>
      <c r="AK4264" s="55">
        <v>0</v>
      </c>
      <c r="AL4264" s="55" t="s">
        <v>3230</v>
      </c>
      <c r="AN4264" s="55">
        <v>6</v>
      </c>
      <c r="AO4264" s="55" t="s">
        <v>18674</v>
      </c>
      <c r="AR4264" s="56">
        <v>44307</v>
      </c>
      <c r="AS4264" s="57">
        <v>0.66770833333333324</v>
      </c>
      <c r="AT4264" s="56">
        <v>44334</v>
      </c>
      <c r="AU4264" s="57">
        <v>0.5808564814814815</v>
      </c>
      <c r="AV4264" s="55" t="s">
        <v>1345</v>
      </c>
      <c r="AW4264" s="55" t="s">
        <v>3374</v>
      </c>
      <c r="AX4264" s="55" t="s">
        <v>2167</v>
      </c>
      <c r="CB4264" s="55" t="s">
        <v>3150</v>
      </c>
    </row>
    <row r="4265" spans="1:80">
      <c r="A4265" s="55" t="s">
        <v>18675</v>
      </c>
      <c r="B4265" s="55">
        <v>2</v>
      </c>
      <c r="C4265" s="55" t="s">
        <v>18676</v>
      </c>
      <c r="D4265" s="55" t="s">
        <v>18677</v>
      </c>
      <c r="E4265" s="55">
        <v>0</v>
      </c>
      <c r="F4265" s="55">
        <v>1</v>
      </c>
      <c r="G4265" s="56">
        <v>44347</v>
      </c>
      <c r="H4265" s="56">
        <v>44347</v>
      </c>
      <c r="I4265" s="56">
        <v>44347</v>
      </c>
      <c r="J4265" s="55">
        <v>0</v>
      </c>
      <c r="L4265" s="56">
        <v>44330</v>
      </c>
      <c r="M4265" s="56">
        <v>44347</v>
      </c>
      <c r="N4265" s="55">
        <v>1</v>
      </c>
      <c r="O4265" s="55">
        <v>0</v>
      </c>
      <c r="P4265" s="55">
        <v>0</v>
      </c>
      <c r="R4265" s="55">
        <v>0</v>
      </c>
      <c r="T4265" s="55">
        <v>5100358005</v>
      </c>
      <c r="U4265" s="55" t="s">
        <v>18678</v>
      </c>
      <c r="V4265" s="55" t="s">
        <v>18676</v>
      </c>
      <c r="W4265" s="55" t="s">
        <v>1336</v>
      </c>
      <c r="X4265" s="55" t="s">
        <v>1336</v>
      </c>
      <c r="Y4265" s="55">
        <v>0</v>
      </c>
      <c r="Z4265" s="55" t="s">
        <v>1419</v>
      </c>
      <c r="AA4265" s="55" t="s">
        <v>1338</v>
      </c>
      <c r="AB4265" s="55">
        <v>7350</v>
      </c>
      <c r="AC4265" s="55">
        <v>7350</v>
      </c>
      <c r="AD4265" s="55">
        <v>0</v>
      </c>
      <c r="AE4265" s="55" t="s">
        <v>1339</v>
      </c>
      <c r="AF4265" s="55" t="s">
        <v>3146</v>
      </c>
      <c r="AG4265" s="55" t="s">
        <v>3147</v>
      </c>
      <c r="AH4265" s="55" t="s">
        <v>1235</v>
      </c>
      <c r="AJ4265" s="55" t="s">
        <v>18677</v>
      </c>
      <c r="AK4265" s="55">
        <v>0</v>
      </c>
      <c r="AL4265" s="55" t="s">
        <v>3230</v>
      </c>
      <c r="AN4265" s="55">
        <v>8</v>
      </c>
      <c r="AO4265" s="55" t="s">
        <v>18679</v>
      </c>
      <c r="AR4265" s="56">
        <v>44330</v>
      </c>
      <c r="AS4265" s="57">
        <v>0.65181712962962968</v>
      </c>
      <c r="AT4265" s="56">
        <v>44330</v>
      </c>
      <c r="AU4265" s="57">
        <v>0.67548611111111112</v>
      </c>
      <c r="AV4265" s="55" t="s">
        <v>1345</v>
      </c>
      <c r="AW4265" s="55" t="s">
        <v>1345</v>
      </c>
      <c r="AX4265" s="55" t="s">
        <v>1346</v>
      </c>
      <c r="CB4265" s="55" t="s">
        <v>3150</v>
      </c>
    </row>
    <row r="4266" spans="1:80">
      <c r="A4266" s="55" t="s">
        <v>18680</v>
      </c>
      <c r="B4266" s="55">
        <v>2</v>
      </c>
      <c r="C4266" s="55" t="s">
        <v>18681</v>
      </c>
      <c r="D4266" s="55" t="s">
        <v>18682</v>
      </c>
      <c r="E4266" s="55">
        <v>0</v>
      </c>
      <c r="F4266" s="55">
        <v>0</v>
      </c>
      <c r="G4266" s="56">
        <v>44347</v>
      </c>
      <c r="H4266" s="56">
        <v>44347</v>
      </c>
      <c r="I4266" s="56">
        <v>44347</v>
      </c>
      <c r="J4266" s="55">
        <v>0</v>
      </c>
      <c r="L4266" s="56">
        <v>44307</v>
      </c>
      <c r="M4266" s="56">
        <v>44347</v>
      </c>
      <c r="N4266" s="55">
        <v>0</v>
      </c>
      <c r="O4266" s="55">
        <v>0</v>
      </c>
      <c r="P4266" s="55">
        <v>0</v>
      </c>
      <c r="R4266" s="55">
        <v>0</v>
      </c>
      <c r="T4266" s="55">
        <v>5190766006</v>
      </c>
      <c r="U4266" s="55" t="s">
        <v>18683</v>
      </c>
      <c r="V4266" s="55" t="s">
        <v>18681</v>
      </c>
      <c r="W4266" s="55" t="s">
        <v>1336</v>
      </c>
      <c r="X4266" s="55" t="s">
        <v>1336</v>
      </c>
      <c r="Y4266" s="55">
        <v>0</v>
      </c>
      <c r="Z4266" s="55" t="s">
        <v>1419</v>
      </c>
      <c r="AA4266" s="55" t="s">
        <v>1338</v>
      </c>
      <c r="AB4266" s="55">
        <v>9345</v>
      </c>
      <c r="AC4266" s="55">
        <v>9345</v>
      </c>
      <c r="AD4266" s="55">
        <v>0</v>
      </c>
      <c r="AE4266" s="55" t="s">
        <v>1339</v>
      </c>
      <c r="AF4266" s="55" t="s">
        <v>3146</v>
      </c>
      <c r="AG4266" s="55" t="s">
        <v>3147</v>
      </c>
      <c r="AH4266" s="55" t="s">
        <v>1235</v>
      </c>
      <c r="AJ4266" s="55" t="s">
        <v>18682</v>
      </c>
      <c r="AK4266" s="55">
        <v>0</v>
      </c>
      <c r="AL4266" s="55" t="s">
        <v>3230</v>
      </c>
      <c r="AN4266" s="55">
        <v>6</v>
      </c>
      <c r="AO4266" s="55" t="s">
        <v>18684</v>
      </c>
      <c r="AR4266" s="56">
        <v>44307</v>
      </c>
      <c r="AS4266" s="57">
        <v>0.66756944444444455</v>
      </c>
      <c r="AT4266" s="56">
        <v>44334</v>
      </c>
      <c r="AU4266" s="57">
        <v>0.27533564814814815</v>
      </c>
      <c r="AV4266" s="55" t="s">
        <v>1345</v>
      </c>
      <c r="AW4266" s="55" t="s">
        <v>3374</v>
      </c>
      <c r="AX4266" s="55" t="s">
        <v>2167</v>
      </c>
      <c r="CB4266" s="55" t="s">
        <v>3150</v>
      </c>
    </row>
    <row r="4267" spans="1:80">
      <c r="A4267" s="55" t="s">
        <v>18685</v>
      </c>
      <c r="B4267" s="55">
        <v>2</v>
      </c>
      <c r="C4267" s="55" t="s">
        <v>18686</v>
      </c>
      <c r="D4267" s="55" t="s">
        <v>18687</v>
      </c>
      <c r="E4267" s="55">
        <v>0</v>
      </c>
      <c r="F4267" s="55">
        <v>1</v>
      </c>
      <c r="G4267" s="56">
        <v>44347</v>
      </c>
      <c r="H4267" s="56">
        <v>44347</v>
      </c>
      <c r="I4267" s="56">
        <v>44347</v>
      </c>
      <c r="J4267" s="55">
        <v>0</v>
      </c>
      <c r="L4267" s="56">
        <v>44330</v>
      </c>
      <c r="M4267" s="56">
        <v>44347</v>
      </c>
      <c r="N4267" s="55">
        <v>1</v>
      </c>
      <c r="O4267" s="55">
        <v>0</v>
      </c>
      <c r="P4267" s="55">
        <v>0</v>
      </c>
      <c r="R4267" s="55">
        <v>0</v>
      </c>
      <c r="T4267" s="55">
        <v>5112956006</v>
      </c>
      <c r="U4267" s="55" t="s">
        <v>18688</v>
      </c>
      <c r="V4267" s="55" t="s">
        <v>18686</v>
      </c>
      <c r="W4267" s="55" t="s">
        <v>1336</v>
      </c>
      <c r="X4267" s="55" t="s">
        <v>1336</v>
      </c>
      <c r="Y4267" s="55">
        <v>0</v>
      </c>
      <c r="Z4267" s="55" t="s">
        <v>1419</v>
      </c>
      <c r="AA4267" s="55" t="s">
        <v>1338</v>
      </c>
      <c r="AB4267" s="55">
        <v>9345</v>
      </c>
      <c r="AC4267" s="55">
        <v>9345</v>
      </c>
      <c r="AD4267" s="55">
        <v>0</v>
      </c>
      <c r="AE4267" s="55" t="s">
        <v>1339</v>
      </c>
      <c r="AF4267" s="55" t="s">
        <v>3146</v>
      </c>
      <c r="AG4267" s="55" t="s">
        <v>3147</v>
      </c>
      <c r="AH4267" s="55" t="s">
        <v>1235</v>
      </c>
      <c r="AJ4267" s="55" t="s">
        <v>18687</v>
      </c>
      <c r="AK4267" s="55">
        <v>0</v>
      </c>
      <c r="AL4267" s="55" t="s">
        <v>3230</v>
      </c>
      <c r="AN4267" s="55">
        <v>8</v>
      </c>
      <c r="AO4267" s="55" t="s">
        <v>18689</v>
      </c>
      <c r="AR4267" s="56">
        <v>44330</v>
      </c>
      <c r="AS4267" s="57">
        <v>0.65172453703703703</v>
      </c>
      <c r="AT4267" s="56">
        <v>44330</v>
      </c>
      <c r="AU4267" s="57">
        <v>0.67548611111111112</v>
      </c>
      <c r="AV4267" s="55" t="s">
        <v>1345</v>
      </c>
      <c r="AW4267" s="55" t="s">
        <v>1345</v>
      </c>
      <c r="AX4267" s="55" t="s">
        <v>1346</v>
      </c>
      <c r="CB4267" s="55" t="s">
        <v>3150</v>
      </c>
    </row>
    <row r="4268" spans="1:80">
      <c r="A4268" s="55" t="s">
        <v>18690</v>
      </c>
      <c r="B4268" s="55">
        <v>2</v>
      </c>
      <c r="C4268" s="55" t="s">
        <v>18691</v>
      </c>
      <c r="D4268" s="55" t="s">
        <v>18692</v>
      </c>
      <c r="E4268" s="55">
        <v>0</v>
      </c>
      <c r="F4268" s="55">
        <v>0</v>
      </c>
      <c r="G4268" s="56">
        <v>44347</v>
      </c>
      <c r="H4268" s="56">
        <v>44347</v>
      </c>
      <c r="I4268" s="56">
        <v>44347</v>
      </c>
      <c r="J4268" s="55">
        <v>0</v>
      </c>
      <c r="L4268" s="56">
        <v>44307</v>
      </c>
      <c r="M4268" s="56">
        <v>44347</v>
      </c>
      <c r="N4268" s="55">
        <v>0</v>
      </c>
      <c r="O4268" s="55">
        <v>0</v>
      </c>
      <c r="P4268" s="55">
        <v>0</v>
      </c>
      <c r="R4268" s="55">
        <v>0</v>
      </c>
      <c r="T4268" s="55">
        <v>5190758001</v>
      </c>
      <c r="U4268" s="55" t="s">
        <v>18693</v>
      </c>
      <c r="V4268" s="55" t="s">
        <v>18691</v>
      </c>
      <c r="W4268" s="55" t="s">
        <v>1336</v>
      </c>
      <c r="X4268" s="55" t="s">
        <v>1336</v>
      </c>
      <c r="Y4268" s="55">
        <v>0</v>
      </c>
      <c r="Z4268" s="55" t="s">
        <v>1419</v>
      </c>
      <c r="AA4268" s="55" t="s">
        <v>1338</v>
      </c>
      <c r="AB4268" s="55">
        <v>5565</v>
      </c>
      <c r="AC4268" s="55">
        <v>5565</v>
      </c>
      <c r="AD4268" s="55">
        <v>0</v>
      </c>
      <c r="AE4268" s="55" t="s">
        <v>1339</v>
      </c>
      <c r="AF4268" s="55" t="s">
        <v>3146</v>
      </c>
      <c r="AG4268" s="55" t="s">
        <v>3147</v>
      </c>
      <c r="AH4268" s="55" t="s">
        <v>1235</v>
      </c>
      <c r="AJ4268" s="55" t="s">
        <v>18692</v>
      </c>
      <c r="AK4268" s="55">
        <v>0</v>
      </c>
      <c r="AL4268" s="55" t="s">
        <v>3230</v>
      </c>
      <c r="AN4268" s="55">
        <v>6</v>
      </c>
      <c r="AO4268" s="55" t="s">
        <v>18694</v>
      </c>
      <c r="AR4268" s="56">
        <v>44307</v>
      </c>
      <c r="AS4268" s="57">
        <v>0.66799768518518521</v>
      </c>
      <c r="AT4268" s="56">
        <v>44330</v>
      </c>
      <c r="AU4268" s="57">
        <v>0.69870370370370372</v>
      </c>
      <c r="AV4268" s="55" t="s">
        <v>1345</v>
      </c>
      <c r="AW4268" s="55" t="s">
        <v>2166</v>
      </c>
      <c r="AX4268" s="55" t="s">
        <v>2167</v>
      </c>
      <c r="CB4268" s="55" t="s">
        <v>3150</v>
      </c>
    </row>
    <row r="4269" spans="1:80">
      <c r="A4269" s="55" t="s">
        <v>18695</v>
      </c>
      <c r="B4269" s="55">
        <v>2</v>
      </c>
      <c r="C4269" s="55" t="s">
        <v>18696</v>
      </c>
      <c r="D4269" s="55" t="s">
        <v>18697</v>
      </c>
      <c r="E4269" s="55">
        <v>0</v>
      </c>
      <c r="F4269" s="55">
        <v>1</v>
      </c>
      <c r="G4269" s="56">
        <v>44347</v>
      </c>
      <c r="H4269" s="56">
        <v>44347</v>
      </c>
      <c r="I4269" s="56">
        <v>44347</v>
      </c>
      <c r="J4269" s="55">
        <v>0</v>
      </c>
      <c r="L4269" s="56">
        <v>44330</v>
      </c>
      <c r="M4269" s="56">
        <v>44347</v>
      </c>
      <c r="N4269" s="55">
        <v>1</v>
      </c>
      <c r="O4269" s="55">
        <v>0</v>
      </c>
      <c r="P4269" s="55">
        <v>0</v>
      </c>
      <c r="R4269" s="55">
        <v>0</v>
      </c>
      <c r="T4269" s="55">
        <v>5100355003</v>
      </c>
      <c r="U4269" s="55" t="s">
        <v>18698</v>
      </c>
      <c r="V4269" s="55" t="s">
        <v>18696</v>
      </c>
      <c r="W4269" s="55" t="s">
        <v>1336</v>
      </c>
      <c r="X4269" s="55" t="s">
        <v>1336</v>
      </c>
      <c r="Y4269" s="55">
        <v>0</v>
      </c>
      <c r="Z4269" s="55" t="s">
        <v>1419</v>
      </c>
      <c r="AA4269" s="55" t="s">
        <v>1338</v>
      </c>
      <c r="AB4269" s="55">
        <v>5565</v>
      </c>
      <c r="AC4269" s="55">
        <v>5565</v>
      </c>
      <c r="AD4269" s="55">
        <v>0</v>
      </c>
      <c r="AE4269" s="55" t="s">
        <v>1339</v>
      </c>
      <c r="AF4269" s="55" t="s">
        <v>3146</v>
      </c>
      <c r="AG4269" s="55" t="s">
        <v>3147</v>
      </c>
      <c r="AH4269" s="55" t="s">
        <v>1235</v>
      </c>
      <c r="AJ4269" s="55" t="s">
        <v>18697</v>
      </c>
      <c r="AK4269" s="55">
        <v>0</v>
      </c>
      <c r="AL4269" s="55" t="s">
        <v>3230</v>
      </c>
      <c r="AN4269" s="55">
        <v>8</v>
      </c>
      <c r="AO4269" s="55" t="s">
        <v>18699</v>
      </c>
      <c r="AR4269" s="56">
        <v>44330</v>
      </c>
      <c r="AS4269" s="57">
        <v>0.65214120370370365</v>
      </c>
      <c r="AT4269" s="56">
        <v>44330</v>
      </c>
      <c r="AU4269" s="57">
        <v>0.67548611111111112</v>
      </c>
      <c r="AV4269" s="55" t="s">
        <v>1345</v>
      </c>
      <c r="AW4269" s="55" t="s">
        <v>1345</v>
      </c>
      <c r="AX4269" s="55" t="s">
        <v>1346</v>
      </c>
      <c r="CB4269" s="55" t="s">
        <v>3150</v>
      </c>
    </row>
    <row r="4270" spans="1:80">
      <c r="A4270" s="55" t="s">
        <v>18700</v>
      </c>
      <c r="B4270" s="55">
        <v>3</v>
      </c>
      <c r="C4270" s="55" t="s">
        <v>18701</v>
      </c>
      <c r="D4270" s="55" t="s">
        <v>18702</v>
      </c>
      <c r="E4270" s="55">
        <v>1</v>
      </c>
      <c r="F4270" s="55">
        <v>1</v>
      </c>
      <c r="G4270" s="56">
        <v>43945</v>
      </c>
      <c r="H4270" s="56">
        <v>43945</v>
      </c>
      <c r="I4270" s="56">
        <v>43945</v>
      </c>
      <c r="J4270" s="55">
        <v>1</v>
      </c>
      <c r="K4270" s="56">
        <v>44132</v>
      </c>
      <c r="W4270" s="55" t="s">
        <v>1336</v>
      </c>
      <c r="X4270" s="55" t="s">
        <v>1336</v>
      </c>
      <c r="Y4270" s="55">
        <v>20</v>
      </c>
      <c r="AD4270" s="55">
        <v>0</v>
      </c>
      <c r="AE4270" s="55" t="s">
        <v>1339</v>
      </c>
      <c r="AF4270" s="55" t="s">
        <v>1352</v>
      </c>
      <c r="AG4270" s="55" t="s">
        <v>1353</v>
      </c>
      <c r="AI4270" s="55">
        <v>510</v>
      </c>
      <c r="AJ4270" s="55" t="s">
        <v>18702</v>
      </c>
      <c r="AK4270" s="55">
        <v>0</v>
      </c>
      <c r="AL4270" s="55" t="s">
        <v>8706</v>
      </c>
      <c r="AN4270" s="55">
        <v>2</v>
      </c>
      <c r="AQ4270" s="55" t="s">
        <v>1235</v>
      </c>
      <c r="AR4270" s="56">
        <v>43896</v>
      </c>
      <c r="AS4270" s="57">
        <v>0.70944444444444443</v>
      </c>
      <c r="AT4270" s="56">
        <v>44132</v>
      </c>
      <c r="AU4270" s="57">
        <v>0.63083333333333336</v>
      </c>
      <c r="AV4270" s="55" t="s">
        <v>1355</v>
      </c>
      <c r="AW4270" s="55" t="s">
        <v>1355</v>
      </c>
      <c r="AX4270" s="55" t="s">
        <v>1356</v>
      </c>
      <c r="AY4270" s="55" t="s">
        <v>18703</v>
      </c>
      <c r="AZ4270" s="55">
        <v>2</v>
      </c>
      <c r="BA4270" s="55">
        <v>3</v>
      </c>
      <c r="BB4270" s="55">
        <v>1</v>
      </c>
      <c r="CB4270" s="55" t="s">
        <v>1357</v>
      </c>
    </row>
    <row r="4271" spans="1:80">
      <c r="A4271" s="55" t="s">
        <v>18704</v>
      </c>
      <c r="B4271" s="55">
        <v>3</v>
      </c>
      <c r="C4271" s="55" t="s">
        <v>18705</v>
      </c>
      <c r="D4271" s="55" t="s">
        <v>18706</v>
      </c>
      <c r="E4271" s="55">
        <v>1</v>
      </c>
      <c r="F4271" s="55">
        <v>1</v>
      </c>
      <c r="G4271" s="56">
        <v>43945</v>
      </c>
      <c r="H4271" s="56">
        <v>43945</v>
      </c>
      <c r="I4271" s="56">
        <v>43945</v>
      </c>
      <c r="J4271" s="55">
        <v>1</v>
      </c>
      <c r="K4271" s="56">
        <v>44132</v>
      </c>
      <c r="W4271" s="55" t="s">
        <v>1336</v>
      </c>
      <c r="X4271" s="55" t="s">
        <v>1336</v>
      </c>
      <c r="Y4271" s="55">
        <v>20</v>
      </c>
      <c r="AD4271" s="55">
        <v>0</v>
      </c>
      <c r="AE4271" s="55" t="s">
        <v>1339</v>
      </c>
      <c r="AF4271" s="55" t="s">
        <v>1352</v>
      </c>
      <c r="AG4271" s="55" t="s">
        <v>1353</v>
      </c>
      <c r="AI4271" s="55">
        <v>510</v>
      </c>
      <c r="AJ4271" s="55" t="s">
        <v>18706</v>
      </c>
      <c r="AK4271" s="55">
        <v>0</v>
      </c>
      <c r="AL4271" s="55" t="s">
        <v>8706</v>
      </c>
      <c r="AN4271" s="55">
        <v>2</v>
      </c>
      <c r="AQ4271" s="55" t="s">
        <v>1235</v>
      </c>
      <c r="AR4271" s="56">
        <v>43896</v>
      </c>
      <c r="AS4271" s="57">
        <v>0.70976851851851841</v>
      </c>
      <c r="AT4271" s="56">
        <v>44132</v>
      </c>
      <c r="AU4271" s="57">
        <v>0.63083333333333336</v>
      </c>
      <c r="AV4271" s="55" t="s">
        <v>1355</v>
      </c>
      <c r="AW4271" s="55" t="s">
        <v>1355</v>
      </c>
      <c r="AX4271" s="55" t="s">
        <v>1356</v>
      </c>
      <c r="AY4271" s="55" t="s">
        <v>18707</v>
      </c>
      <c r="AZ4271" s="55">
        <v>2</v>
      </c>
      <c r="BA4271" s="55">
        <v>3</v>
      </c>
      <c r="BB4271" s="55">
        <v>1</v>
      </c>
      <c r="CB4271" s="55" t="s">
        <v>1357</v>
      </c>
    </row>
    <row r="4272" spans="1:80">
      <c r="A4272" s="55" t="s">
        <v>18708</v>
      </c>
      <c r="B4272" s="55">
        <v>2</v>
      </c>
      <c r="C4272" s="55" t="s">
        <v>18709</v>
      </c>
      <c r="D4272" s="55" t="s">
        <v>18710</v>
      </c>
      <c r="E4272" s="55">
        <v>0</v>
      </c>
      <c r="F4272" s="55">
        <v>0</v>
      </c>
      <c r="G4272" s="56">
        <v>44377</v>
      </c>
      <c r="H4272" s="56">
        <v>44377</v>
      </c>
      <c r="I4272" s="56">
        <v>44377</v>
      </c>
      <c r="J4272" s="55">
        <v>0</v>
      </c>
      <c r="L4272" s="56">
        <v>44336</v>
      </c>
      <c r="M4272" s="56">
        <v>44377</v>
      </c>
      <c r="N4272" s="55">
        <v>0</v>
      </c>
      <c r="O4272" s="55">
        <v>0</v>
      </c>
      <c r="P4272" s="55">
        <v>0</v>
      </c>
      <c r="R4272" s="55">
        <v>0</v>
      </c>
      <c r="T4272" s="55">
        <v>5185846009</v>
      </c>
      <c r="U4272" s="55" t="s">
        <v>18711</v>
      </c>
      <c r="V4272" s="55" t="s">
        <v>18709</v>
      </c>
      <c r="W4272" s="55" t="s">
        <v>1336</v>
      </c>
      <c r="X4272" s="55" t="s">
        <v>1336</v>
      </c>
      <c r="Y4272" s="55">
        <v>0</v>
      </c>
      <c r="Z4272" s="55" t="s">
        <v>1419</v>
      </c>
      <c r="AA4272" s="55" t="s">
        <v>1338</v>
      </c>
      <c r="AB4272" s="55">
        <v>2415</v>
      </c>
      <c r="AC4272" s="55">
        <v>2415</v>
      </c>
      <c r="AD4272" s="55">
        <v>0</v>
      </c>
      <c r="AE4272" s="55" t="s">
        <v>1339</v>
      </c>
      <c r="AF4272" s="55" t="s">
        <v>3146</v>
      </c>
      <c r="AG4272" s="55" t="s">
        <v>3147</v>
      </c>
      <c r="AH4272" s="55" t="s">
        <v>1235</v>
      </c>
      <c r="AJ4272" s="55" t="s">
        <v>18710</v>
      </c>
      <c r="AK4272" s="55">
        <v>0</v>
      </c>
      <c r="AL4272" s="55" t="s">
        <v>3394</v>
      </c>
      <c r="AN4272" s="55">
        <v>6</v>
      </c>
      <c r="AO4272" s="55" t="s">
        <v>18712</v>
      </c>
      <c r="AR4272" s="56">
        <v>44336</v>
      </c>
      <c r="AS4272" s="57">
        <v>0.40166666666666667</v>
      </c>
      <c r="AT4272" s="56">
        <v>44386</v>
      </c>
      <c r="AU4272" s="57">
        <v>0.74495370370370362</v>
      </c>
      <c r="AV4272" s="55" t="s">
        <v>1345</v>
      </c>
      <c r="AW4272" s="55" t="s">
        <v>2166</v>
      </c>
      <c r="AX4272" s="55" t="s">
        <v>2167</v>
      </c>
      <c r="CB4272" s="55" t="s">
        <v>3150</v>
      </c>
    </row>
    <row r="4273" spans="1:80">
      <c r="A4273" s="55" t="s">
        <v>18713</v>
      </c>
      <c r="B4273" s="55">
        <v>2</v>
      </c>
      <c r="C4273" s="55" t="s">
        <v>18714</v>
      </c>
      <c r="D4273" s="55" t="s">
        <v>18715</v>
      </c>
      <c r="E4273" s="55">
        <v>0</v>
      </c>
      <c r="F4273" s="55">
        <v>1</v>
      </c>
      <c r="G4273" s="56">
        <v>44377</v>
      </c>
      <c r="H4273" s="56">
        <v>44377</v>
      </c>
      <c r="I4273" s="56">
        <v>44377</v>
      </c>
      <c r="J4273" s="55">
        <v>1</v>
      </c>
      <c r="K4273" s="56">
        <v>44403</v>
      </c>
      <c r="L4273" s="56">
        <v>44355</v>
      </c>
      <c r="M4273" s="56">
        <v>44377</v>
      </c>
      <c r="N4273" s="55">
        <v>1</v>
      </c>
      <c r="O4273" s="55">
        <v>1</v>
      </c>
      <c r="P4273" s="55">
        <v>1</v>
      </c>
      <c r="Q4273" s="56">
        <v>44404</v>
      </c>
      <c r="R4273" s="55">
        <v>0</v>
      </c>
      <c r="T4273" s="55">
        <v>5195209001</v>
      </c>
      <c r="U4273" s="55" t="s">
        <v>18716</v>
      </c>
      <c r="V4273" s="55" t="s">
        <v>18714</v>
      </c>
      <c r="W4273" s="55" t="s">
        <v>1336</v>
      </c>
      <c r="X4273" s="55" t="s">
        <v>1336</v>
      </c>
      <c r="Y4273" s="55">
        <v>0</v>
      </c>
      <c r="Z4273" s="55" t="s">
        <v>1419</v>
      </c>
      <c r="AA4273" s="55" t="s">
        <v>1338</v>
      </c>
      <c r="AB4273" s="55">
        <v>2415</v>
      </c>
      <c r="AC4273" s="55">
        <v>2415</v>
      </c>
      <c r="AD4273" s="55">
        <v>0</v>
      </c>
      <c r="AE4273" s="55" t="s">
        <v>1339</v>
      </c>
      <c r="AF4273" s="55" t="s">
        <v>3146</v>
      </c>
      <c r="AG4273" s="55" t="s">
        <v>3147</v>
      </c>
      <c r="AH4273" s="55" t="s">
        <v>1235</v>
      </c>
      <c r="AJ4273" s="55" t="s">
        <v>18715</v>
      </c>
      <c r="AK4273" s="55">
        <v>0</v>
      </c>
      <c r="AL4273" s="55" t="s">
        <v>3394</v>
      </c>
      <c r="AN4273" s="55">
        <v>7</v>
      </c>
      <c r="AO4273" s="55" t="s">
        <v>18717</v>
      </c>
      <c r="AR4273" s="56">
        <v>44355</v>
      </c>
      <c r="AS4273" s="57">
        <v>0.3667361111111111</v>
      </c>
      <c r="AT4273" s="56">
        <v>44403</v>
      </c>
      <c r="AU4273" s="57">
        <v>0.73055555555555562</v>
      </c>
      <c r="AV4273" s="55" t="s">
        <v>1345</v>
      </c>
      <c r="AW4273" s="55" t="s">
        <v>1345</v>
      </c>
      <c r="AX4273" s="55" t="s">
        <v>1346</v>
      </c>
      <c r="CB4273" s="55" t="s">
        <v>3150</v>
      </c>
    </row>
    <row r="4274" spans="1:80">
      <c r="A4274" s="55" t="s">
        <v>18718</v>
      </c>
      <c r="B4274" s="55">
        <v>2</v>
      </c>
      <c r="C4274" s="55" t="s">
        <v>18719</v>
      </c>
      <c r="D4274" s="55" t="s">
        <v>18720</v>
      </c>
      <c r="E4274" s="55">
        <v>0</v>
      </c>
      <c r="F4274" s="55">
        <v>0</v>
      </c>
      <c r="G4274" s="56">
        <v>44377</v>
      </c>
      <c r="H4274" s="56">
        <v>44377</v>
      </c>
      <c r="I4274" s="56">
        <v>44377</v>
      </c>
      <c r="J4274" s="55">
        <v>0</v>
      </c>
      <c r="L4274" s="56">
        <v>44336</v>
      </c>
      <c r="M4274" s="56">
        <v>44377</v>
      </c>
      <c r="N4274" s="55">
        <v>0</v>
      </c>
      <c r="O4274" s="55">
        <v>0</v>
      </c>
      <c r="P4274" s="55">
        <v>0</v>
      </c>
      <c r="R4274" s="55">
        <v>0</v>
      </c>
      <c r="T4274" s="55">
        <v>5185848003</v>
      </c>
      <c r="U4274" s="55" t="s">
        <v>18721</v>
      </c>
      <c r="V4274" s="55" t="s">
        <v>18719</v>
      </c>
      <c r="W4274" s="55" t="s">
        <v>1336</v>
      </c>
      <c r="X4274" s="55" t="s">
        <v>1336</v>
      </c>
      <c r="Y4274" s="55">
        <v>0</v>
      </c>
      <c r="Z4274" s="55" t="s">
        <v>1419</v>
      </c>
      <c r="AA4274" s="55" t="s">
        <v>1338</v>
      </c>
      <c r="AB4274" s="55">
        <v>2520</v>
      </c>
      <c r="AC4274" s="55">
        <v>2520</v>
      </c>
      <c r="AD4274" s="55">
        <v>0</v>
      </c>
      <c r="AE4274" s="55" t="s">
        <v>1339</v>
      </c>
      <c r="AF4274" s="55" t="s">
        <v>3146</v>
      </c>
      <c r="AG4274" s="55" t="s">
        <v>3147</v>
      </c>
      <c r="AH4274" s="55" t="s">
        <v>1235</v>
      </c>
      <c r="AJ4274" s="55" t="s">
        <v>18720</v>
      </c>
      <c r="AK4274" s="55">
        <v>0</v>
      </c>
      <c r="AL4274" s="55" t="s">
        <v>3394</v>
      </c>
      <c r="AN4274" s="55">
        <v>6</v>
      </c>
      <c r="AO4274" s="55" t="s">
        <v>18722</v>
      </c>
      <c r="AR4274" s="56">
        <v>44336</v>
      </c>
      <c r="AS4274" s="57">
        <v>0.40150462962962963</v>
      </c>
      <c r="AT4274" s="56">
        <v>44386</v>
      </c>
      <c r="AU4274" s="57">
        <v>0.74362268518518526</v>
      </c>
      <c r="AV4274" s="55" t="s">
        <v>1345</v>
      </c>
      <c r="AW4274" s="55" t="s">
        <v>2166</v>
      </c>
      <c r="AX4274" s="55" t="s">
        <v>2167</v>
      </c>
      <c r="CB4274" s="55" t="s">
        <v>3150</v>
      </c>
    </row>
    <row r="4275" spans="1:80">
      <c r="A4275" s="55" t="s">
        <v>18723</v>
      </c>
      <c r="B4275" s="55">
        <v>2</v>
      </c>
      <c r="C4275" s="55" t="s">
        <v>18724</v>
      </c>
      <c r="D4275" s="55" t="s">
        <v>18725</v>
      </c>
      <c r="E4275" s="55">
        <v>0</v>
      </c>
      <c r="F4275" s="55">
        <v>1</v>
      </c>
      <c r="G4275" s="56">
        <v>44377</v>
      </c>
      <c r="H4275" s="56">
        <v>44377</v>
      </c>
      <c r="I4275" s="56">
        <v>44377</v>
      </c>
      <c r="J4275" s="55">
        <v>1</v>
      </c>
      <c r="K4275" s="56">
        <v>44403</v>
      </c>
      <c r="L4275" s="56">
        <v>44355</v>
      </c>
      <c r="M4275" s="56">
        <v>44377</v>
      </c>
      <c r="N4275" s="55">
        <v>1</v>
      </c>
      <c r="O4275" s="55">
        <v>1</v>
      </c>
      <c r="P4275" s="55">
        <v>1</v>
      </c>
      <c r="Q4275" s="56">
        <v>44404</v>
      </c>
      <c r="R4275" s="55">
        <v>0</v>
      </c>
      <c r="T4275" s="55">
        <v>5195184004</v>
      </c>
      <c r="U4275" s="55" t="s">
        <v>18726</v>
      </c>
      <c r="V4275" s="55" t="s">
        <v>18724</v>
      </c>
      <c r="W4275" s="55" t="s">
        <v>1336</v>
      </c>
      <c r="X4275" s="55" t="s">
        <v>1336</v>
      </c>
      <c r="Y4275" s="55">
        <v>0</v>
      </c>
      <c r="Z4275" s="55" t="s">
        <v>1419</v>
      </c>
      <c r="AA4275" s="55" t="s">
        <v>1338</v>
      </c>
      <c r="AB4275" s="55">
        <v>2520</v>
      </c>
      <c r="AC4275" s="55">
        <v>2520</v>
      </c>
      <c r="AD4275" s="55">
        <v>0</v>
      </c>
      <c r="AE4275" s="55" t="s">
        <v>1339</v>
      </c>
      <c r="AF4275" s="55" t="s">
        <v>3146</v>
      </c>
      <c r="AG4275" s="55" t="s">
        <v>3147</v>
      </c>
      <c r="AH4275" s="55" t="s">
        <v>1235</v>
      </c>
      <c r="AJ4275" s="55" t="s">
        <v>18725</v>
      </c>
      <c r="AK4275" s="55">
        <v>0</v>
      </c>
      <c r="AL4275" s="55" t="s">
        <v>3394</v>
      </c>
      <c r="AN4275" s="55">
        <v>7</v>
      </c>
      <c r="AO4275" s="55" t="s">
        <v>18727</v>
      </c>
      <c r="AR4275" s="56">
        <v>44355</v>
      </c>
      <c r="AS4275" s="57">
        <v>0.3666666666666667</v>
      </c>
      <c r="AT4275" s="56">
        <v>44403</v>
      </c>
      <c r="AU4275" s="57">
        <v>0.73055555555555562</v>
      </c>
      <c r="AV4275" s="55" t="s">
        <v>1345</v>
      </c>
      <c r="AW4275" s="55" t="s">
        <v>1345</v>
      </c>
      <c r="AX4275" s="55" t="s">
        <v>1346</v>
      </c>
      <c r="CB4275" s="55" t="s">
        <v>3150</v>
      </c>
    </row>
    <row r="4276" spans="1:80">
      <c r="A4276" s="55" t="s">
        <v>18728</v>
      </c>
      <c r="B4276" s="55">
        <v>2</v>
      </c>
      <c r="C4276" s="55" t="s">
        <v>18729</v>
      </c>
      <c r="D4276" s="55" t="s">
        <v>18730</v>
      </c>
      <c r="E4276" s="55">
        <v>0</v>
      </c>
      <c r="F4276" s="55">
        <v>0</v>
      </c>
      <c r="G4276" s="56">
        <v>44377</v>
      </c>
      <c r="H4276" s="56">
        <v>44377</v>
      </c>
      <c r="I4276" s="56">
        <v>44377</v>
      </c>
      <c r="J4276" s="55">
        <v>0</v>
      </c>
      <c r="L4276" s="56">
        <v>44336</v>
      </c>
      <c r="M4276" s="56">
        <v>44377</v>
      </c>
      <c r="N4276" s="55">
        <v>0</v>
      </c>
      <c r="O4276" s="55">
        <v>0</v>
      </c>
      <c r="P4276" s="55">
        <v>0</v>
      </c>
      <c r="R4276" s="55">
        <v>0</v>
      </c>
      <c r="T4276" s="55">
        <v>5185845001</v>
      </c>
      <c r="U4276" s="55" t="s">
        <v>18731</v>
      </c>
      <c r="V4276" s="55" t="s">
        <v>18729</v>
      </c>
      <c r="W4276" s="55" t="s">
        <v>1336</v>
      </c>
      <c r="X4276" s="55" t="s">
        <v>1336</v>
      </c>
      <c r="Y4276" s="55">
        <v>0</v>
      </c>
      <c r="Z4276" s="55" t="s">
        <v>1419</v>
      </c>
      <c r="AA4276" s="55" t="s">
        <v>1338</v>
      </c>
      <c r="AB4276" s="55">
        <v>2415</v>
      </c>
      <c r="AC4276" s="55">
        <v>2415</v>
      </c>
      <c r="AD4276" s="55">
        <v>0</v>
      </c>
      <c r="AE4276" s="55" t="s">
        <v>1339</v>
      </c>
      <c r="AF4276" s="55" t="s">
        <v>3146</v>
      </c>
      <c r="AG4276" s="55" t="s">
        <v>3147</v>
      </c>
      <c r="AH4276" s="55" t="s">
        <v>1235</v>
      </c>
      <c r="AJ4276" s="55" t="s">
        <v>18730</v>
      </c>
      <c r="AK4276" s="55">
        <v>0</v>
      </c>
      <c r="AL4276" s="55" t="s">
        <v>3394</v>
      </c>
      <c r="AN4276" s="55">
        <v>6</v>
      </c>
      <c r="AO4276" s="55" t="s">
        <v>18732</v>
      </c>
      <c r="AR4276" s="56">
        <v>44336</v>
      </c>
      <c r="AS4276" s="57">
        <v>0.40177083333333335</v>
      </c>
      <c r="AT4276" s="56">
        <v>44386</v>
      </c>
      <c r="AU4276" s="57">
        <v>0.74543981481481481</v>
      </c>
      <c r="AV4276" s="55" t="s">
        <v>1345</v>
      </c>
      <c r="AW4276" s="55" t="s">
        <v>2166</v>
      </c>
      <c r="AX4276" s="55" t="s">
        <v>2167</v>
      </c>
      <c r="CB4276" s="55" t="s">
        <v>3150</v>
      </c>
    </row>
    <row r="4277" spans="1:80">
      <c r="A4277" s="55" t="s">
        <v>18733</v>
      </c>
      <c r="B4277" s="55">
        <v>2</v>
      </c>
      <c r="C4277" s="55" t="s">
        <v>18734</v>
      </c>
      <c r="D4277" s="55" t="s">
        <v>18735</v>
      </c>
      <c r="E4277" s="55">
        <v>0</v>
      </c>
      <c r="F4277" s="55">
        <v>1</v>
      </c>
      <c r="G4277" s="56">
        <v>44377</v>
      </c>
      <c r="H4277" s="56">
        <v>44377</v>
      </c>
      <c r="I4277" s="56">
        <v>44377</v>
      </c>
      <c r="J4277" s="55">
        <v>1</v>
      </c>
      <c r="K4277" s="56">
        <v>44403</v>
      </c>
      <c r="L4277" s="56">
        <v>44355</v>
      </c>
      <c r="M4277" s="56">
        <v>44377</v>
      </c>
      <c r="N4277" s="55">
        <v>1</v>
      </c>
      <c r="O4277" s="55">
        <v>1</v>
      </c>
      <c r="P4277" s="55">
        <v>1</v>
      </c>
      <c r="Q4277" s="56">
        <v>44404</v>
      </c>
      <c r="R4277" s="55">
        <v>0</v>
      </c>
      <c r="T4277" s="55">
        <v>5195186009</v>
      </c>
      <c r="U4277" s="55" t="s">
        <v>18736</v>
      </c>
      <c r="V4277" s="55" t="s">
        <v>18734</v>
      </c>
      <c r="W4277" s="55" t="s">
        <v>1336</v>
      </c>
      <c r="X4277" s="55" t="s">
        <v>1336</v>
      </c>
      <c r="Y4277" s="55">
        <v>0</v>
      </c>
      <c r="Z4277" s="55" t="s">
        <v>1419</v>
      </c>
      <c r="AA4277" s="55" t="s">
        <v>1338</v>
      </c>
      <c r="AB4277" s="55">
        <v>2415</v>
      </c>
      <c r="AC4277" s="55">
        <v>2415</v>
      </c>
      <c r="AD4277" s="55">
        <v>0</v>
      </c>
      <c r="AE4277" s="55" t="s">
        <v>1339</v>
      </c>
      <c r="AF4277" s="55" t="s">
        <v>3146</v>
      </c>
      <c r="AG4277" s="55" t="s">
        <v>3147</v>
      </c>
      <c r="AH4277" s="55" t="s">
        <v>1235</v>
      </c>
      <c r="AJ4277" s="55" t="s">
        <v>18735</v>
      </c>
      <c r="AK4277" s="55">
        <v>0</v>
      </c>
      <c r="AL4277" s="55" t="s">
        <v>3394</v>
      </c>
      <c r="AN4277" s="55">
        <v>7</v>
      </c>
      <c r="AO4277" s="55" t="s">
        <v>18737</v>
      </c>
      <c r="AR4277" s="56">
        <v>44355</v>
      </c>
      <c r="AS4277" s="57">
        <v>0.36680555555555555</v>
      </c>
      <c r="AT4277" s="56">
        <v>44403</v>
      </c>
      <c r="AU4277" s="57">
        <v>0.73055555555555562</v>
      </c>
      <c r="AV4277" s="55" t="s">
        <v>1345</v>
      </c>
      <c r="AW4277" s="55" t="s">
        <v>1345</v>
      </c>
      <c r="AX4277" s="55" t="s">
        <v>1346</v>
      </c>
      <c r="CB4277" s="55" t="s">
        <v>3150</v>
      </c>
    </row>
    <row r="4278" spans="1:80">
      <c r="A4278" s="55" t="s">
        <v>18738</v>
      </c>
      <c r="B4278" s="55">
        <v>2</v>
      </c>
      <c r="C4278" s="55" t="s">
        <v>18739</v>
      </c>
      <c r="D4278" s="55" t="s">
        <v>18740</v>
      </c>
      <c r="E4278" s="55">
        <v>0</v>
      </c>
      <c r="F4278" s="55">
        <v>0</v>
      </c>
      <c r="G4278" s="56">
        <v>44377</v>
      </c>
      <c r="H4278" s="56">
        <v>44377</v>
      </c>
      <c r="I4278" s="56">
        <v>44377</v>
      </c>
      <c r="J4278" s="55">
        <v>0</v>
      </c>
      <c r="L4278" s="56">
        <v>44336</v>
      </c>
      <c r="M4278" s="56">
        <v>44377</v>
      </c>
      <c r="N4278" s="55">
        <v>0</v>
      </c>
      <c r="O4278" s="55">
        <v>0</v>
      </c>
      <c r="P4278" s="55">
        <v>0</v>
      </c>
      <c r="R4278" s="55">
        <v>0</v>
      </c>
      <c r="T4278" s="55">
        <v>5185847006</v>
      </c>
      <c r="U4278" s="55" t="s">
        <v>18741</v>
      </c>
      <c r="V4278" s="55" t="s">
        <v>18739</v>
      </c>
      <c r="W4278" s="55" t="s">
        <v>1336</v>
      </c>
      <c r="X4278" s="55" t="s">
        <v>1336</v>
      </c>
      <c r="Y4278" s="55">
        <v>0</v>
      </c>
      <c r="Z4278" s="55" t="s">
        <v>1419</v>
      </c>
      <c r="AA4278" s="55" t="s">
        <v>1338</v>
      </c>
      <c r="AB4278" s="55">
        <v>2310</v>
      </c>
      <c r="AC4278" s="55">
        <v>2310</v>
      </c>
      <c r="AD4278" s="55">
        <v>0</v>
      </c>
      <c r="AE4278" s="55" t="s">
        <v>1339</v>
      </c>
      <c r="AF4278" s="55" t="s">
        <v>3146</v>
      </c>
      <c r="AG4278" s="55" t="s">
        <v>3147</v>
      </c>
      <c r="AH4278" s="55" t="s">
        <v>1235</v>
      </c>
      <c r="AJ4278" s="55" t="s">
        <v>18740</v>
      </c>
      <c r="AK4278" s="55">
        <v>0</v>
      </c>
      <c r="AL4278" s="55" t="s">
        <v>3394</v>
      </c>
      <c r="AN4278" s="55">
        <v>6</v>
      </c>
      <c r="AO4278" s="55" t="s">
        <v>18742</v>
      </c>
      <c r="AR4278" s="56">
        <v>44336</v>
      </c>
      <c r="AS4278" s="57">
        <v>0.40158564814814812</v>
      </c>
      <c r="AT4278" s="56">
        <v>44386</v>
      </c>
      <c r="AU4278" s="57">
        <v>0.74421296296296291</v>
      </c>
      <c r="AV4278" s="55" t="s">
        <v>1345</v>
      </c>
      <c r="AW4278" s="55" t="s">
        <v>2166</v>
      </c>
      <c r="AX4278" s="55" t="s">
        <v>2167</v>
      </c>
      <c r="CB4278" s="55" t="s">
        <v>3150</v>
      </c>
    </row>
    <row r="4279" spans="1:80">
      <c r="A4279" s="55" t="s">
        <v>18743</v>
      </c>
      <c r="B4279" s="55">
        <v>2</v>
      </c>
      <c r="C4279" s="55" t="s">
        <v>18744</v>
      </c>
      <c r="D4279" s="55" t="s">
        <v>18745</v>
      </c>
      <c r="E4279" s="55">
        <v>0</v>
      </c>
      <c r="F4279" s="55">
        <v>1</v>
      </c>
      <c r="G4279" s="56">
        <v>44377</v>
      </c>
      <c r="H4279" s="56">
        <v>44377</v>
      </c>
      <c r="I4279" s="56">
        <v>44377</v>
      </c>
      <c r="J4279" s="55">
        <v>1</v>
      </c>
      <c r="K4279" s="56">
        <v>44403</v>
      </c>
      <c r="L4279" s="56">
        <v>44355</v>
      </c>
      <c r="M4279" s="56">
        <v>44377</v>
      </c>
      <c r="N4279" s="55">
        <v>1</v>
      </c>
      <c r="O4279" s="55">
        <v>1</v>
      </c>
      <c r="P4279" s="55">
        <v>1</v>
      </c>
      <c r="Q4279" s="56">
        <v>44404</v>
      </c>
      <c r="R4279" s="55">
        <v>0</v>
      </c>
      <c r="T4279" s="55">
        <v>5195196008</v>
      </c>
      <c r="U4279" s="55" t="s">
        <v>18746</v>
      </c>
      <c r="V4279" s="55" t="s">
        <v>18744</v>
      </c>
      <c r="W4279" s="55" t="s">
        <v>1336</v>
      </c>
      <c r="X4279" s="55" t="s">
        <v>1336</v>
      </c>
      <c r="Y4279" s="55">
        <v>0</v>
      </c>
      <c r="Z4279" s="55" t="s">
        <v>1419</v>
      </c>
      <c r="AA4279" s="55" t="s">
        <v>1338</v>
      </c>
      <c r="AB4279" s="55">
        <v>2310</v>
      </c>
      <c r="AC4279" s="55">
        <v>2310</v>
      </c>
      <c r="AD4279" s="55">
        <v>0</v>
      </c>
      <c r="AE4279" s="55" t="s">
        <v>1339</v>
      </c>
      <c r="AF4279" s="55" t="s">
        <v>3146</v>
      </c>
      <c r="AG4279" s="55" t="s">
        <v>3147</v>
      </c>
      <c r="AH4279" s="55" t="s">
        <v>1235</v>
      </c>
      <c r="AJ4279" s="55" t="s">
        <v>18745</v>
      </c>
      <c r="AK4279" s="55">
        <v>0</v>
      </c>
      <c r="AL4279" s="55" t="s">
        <v>3394</v>
      </c>
      <c r="AN4279" s="55">
        <v>7</v>
      </c>
      <c r="AO4279" s="55" t="s">
        <v>18747</v>
      </c>
      <c r="AR4279" s="56">
        <v>44355</v>
      </c>
      <c r="AS4279" s="57">
        <v>0.3669560185185185</v>
      </c>
      <c r="AT4279" s="56">
        <v>44403</v>
      </c>
      <c r="AU4279" s="57">
        <v>0.73055555555555562</v>
      </c>
      <c r="AV4279" s="55" t="s">
        <v>1345</v>
      </c>
      <c r="AW4279" s="55" t="s">
        <v>1345</v>
      </c>
      <c r="AX4279" s="55" t="s">
        <v>1346</v>
      </c>
      <c r="CB4279" s="55" t="s">
        <v>3150</v>
      </c>
    </row>
    <row r="4280" spans="1:80">
      <c r="A4280" s="55" t="s">
        <v>18748</v>
      </c>
      <c r="B4280" s="55">
        <v>2</v>
      </c>
      <c r="C4280" s="55" t="s">
        <v>18749</v>
      </c>
      <c r="D4280" s="55" t="s">
        <v>18750</v>
      </c>
      <c r="E4280" s="55">
        <v>0</v>
      </c>
      <c r="F4280" s="55">
        <v>0</v>
      </c>
      <c r="G4280" s="56">
        <v>44377</v>
      </c>
      <c r="H4280" s="56">
        <v>44377</v>
      </c>
      <c r="I4280" s="56">
        <v>44377</v>
      </c>
      <c r="J4280" s="55">
        <v>0</v>
      </c>
      <c r="L4280" s="56">
        <v>44336</v>
      </c>
      <c r="M4280" s="56">
        <v>44377</v>
      </c>
      <c r="N4280" s="55">
        <v>0</v>
      </c>
      <c r="O4280" s="55">
        <v>0</v>
      </c>
      <c r="P4280" s="55">
        <v>0</v>
      </c>
      <c r="R4280" s="55">
        <v>0</v>
      </c>
      <c r="T4280" s="55">
        <v>5185844004</v>
      </c>
      <c r="U4280" s="55" t="s">
        <v>18751</v>
      </c>
      <c r="V4280" s="55" t="s">
        <v>18749</v>
      </c>
      <c r="W4280" s="55" t="s">
        <v>1336</v>
      </c>
      <c r="X4280" s="55" t="s">
        <v>1336</v>
      </c>
      <c r="Y4280" s="55">
        <v>0</v>
      </c>
      <c r="Z4280" s="55" t="s">
        <v>1419</v>
      </c>
      <c r="AA4280" s="55" t="s">
        <v>1338</v>
      </c>
      <c r="AB4280" s="55">
        <v>2520</v>
      </c>
      <c r="AC4280" s="55">
        <v>2520</v>
      </c>
      <c r="AD4280" s="55">
        <v>0</v>
      </c>
      <c r="AE4280" s="55" t="s">
        <v>1339</v>
      </c>
      <c r="AF4280" s="55" t="s">
        <v>3146</v>
      </c>
      <c r="AG4280" s="55" t="s">
        <v>3147</v>
      </c>
      <c r="AH4280" s="55" t="s">
        <v>1235</v>
      </c>
      <c r="AJ4280" s="55" t="s">
        <v>18750</v>
      </c>
      <c r="AK4280" s="55">
        <v>0</v>
      </c>
      <c r="AL4280" s="55" t="s">
        <v>3394</v>
      </c>
      <c r="AN4280" s="55">
        <v>6</v>
      </c>
      <c r="AO4280" s="55" t="s">
        <v>18752</v>
      </c>
      <c r="AR4280" s="56">
        <v>44336</v>
      </c>
      <c r="AS4280" s="57">
        <v>0.40185185185185185</v>
      </c>
      <c r="AT4280" s="56">
        <v>44386</v>
      </c>
      <c r="AU4280" s="57">
        <v>0.74586805555555558</v>
      </c>
      <c r="AV4280" s="55" t="s">
        <v>1345</v>
      </c>
      <c r="AW4280" s="55" t="s">
        <v>2166</v>
      </c>
      <c r="AX4280" s="55" t="s">
        <v>2167</v>
      </c>
      <c r="CB4280" s="55" t="s">
        <v>3150</v>
      </c>
    </row>
    <row r="4281" spans="1:80">
      <c r="A4281" s="55" t="s">
        <v>18753</v>
      </c>
      <c r="B4281" s="55">
        <v>2</v>
      </c>
      <c r="C4281" s="55" t="s">
        <v>18754</v>
      </c>
      <c r="D4281" s="55" t="s">
        <v>18755</v>
      </c>
      <c r="E4281" s="55">
        <v>0</v>
      </c>
      <c r="F4281" s="55">
        <v>1</v>
      </c>
      <c r="G4281" s="56">
        <v>44377</v>
      </c>
      <c r="H4281" s="56">
        <v>44377</v>
      </c>
      <c r="I4281" s="56">
        <v>44377</v>
      </c>
      <c r="J4281" s="55">
        <v>1</v>
      </c>
      <c r="K4281" s="56">
        <v>44403</v>
      </c>
      <c r="L4281" s="56">
        <v>44355</v>
      </c>
      <c r="M4281" s="56">
        <v>44377</v>
      </c>
      <c r="N4281" s="55">
        <v>1</v>
      </c>
      <c r="O4281" s="55">
        <v>1</v>
      </c>
      <c r="P4281" s="55">
        <v>1</v>
      </c>
      <c r="Q4281" s="56">
        <v>44404</v>
      </c>
      <c r="R4281" s="55">
        <v>0</v>
      </c>
      <c r="T4281" s="55">
        <v>5195198002</v>
      </c>
      <c r="U4281" s="55" t="s">
        <v>18756</v>
      </c>
      <c r="V4281" s="55" t="s">
        <v>18754</v>
      </c>
      <c r="W4281" s="55" t="s">
        <v>1336</v>
      </c>
      <c r="X4281" s="55" t="s">
        <v>1336</v>
      </c>
      <c r="Y4281" s="55">
        <v>0</v>
      </c>
      <c r="Z4281" s="55" t="s">
        <v>1419</v>
      </c>
      <c r="AA4281" s="55" t="s">
        <v>1338</v>
      </c>
      <c r="AB4281" s="55">
        <v>2520</v>
      </c>
      <c r="AC4281" s="55">
        <v>2520</v>
      </c>
      <c r="AD4281" s="55">
        <v>0</v>
      </c>
      <c r="AE4281" s="55" t="s">
        <v>1339</v>
      </c>
      <c r="AF4281" s="55" t="s">
        <v>3146</v>
      </c>
      <c r="AG4281" s="55" t="s">
        <v>3147</v>
      </c>
      <c r="AH4281" s="55" t="s">
        <v>1235</v>
      </c>
      <c r="AJ4281" s="55" t="s">
        <v>18755</v>
      </c>
      <c r="AK4281" s="55">
        <v>0</v>
      </c>
      <c r="AL4281" s="55" t="s">
        <v>3394</v>
      </c>
      <c r="AN4281" s="55">
        <v>7</v>
      </c>
      <c r="AO4281" s="55" t="s">
        <v>18757</v>
      </c>
      <c r="AR4281" s="56">
        <v>44355</v>
      </c>
      <c r="AS4281" s="57">
        <v>0.3668865740740741</v>
      </c>
      <c r="AT4281" s="56">
        <v>44403</v>
      </c>
      <c r="AU4281" s="57">
        <v>0.73055555555555562</v>
      </c>
      <c r="AV4281" s="55" t="s">
        <v>1345</v>
      </c>
      <c r="AW4281" s="55" t="s">
        <v>1345</v>
      </c>
      <c r="AX4281" s="55" t="s">
        <v>1346</v>
      </c>
      <c r="CB4281" s="55" t="s">
        <v>3150</v>
      </c>
    </row>
    <row r="4282" spans="1:80">
      <c r="A4282" s="55" t="s">
        <v>18758</v>
      </c>
      <c r="B4282" s="55">
        <v>2</v>
      </c>
      <c r="C4282" s="55" t="s">
        <v>18759</v>
      </c>
      <c r="D4282" s="55" t="s">
        <v>18760</v>
      </c>
      <c r="E4282" s="55">
        <v>0</v>
      </c>
      <c r="F4282" s="55">
        <v>0</v>
      </c>
      <c r="G4282" s="56">
        <v>44377</v>
      </c>
      <c r="H4282" s="56">
        <v>44377</v>
      </c>
      <c r="I4282" s="56">
        <v>44377</v>
      </c>
      <c r="J4282" s="55">
        <v>0</v>
      </c>
      <c r="L4282" s="56">
        <v>44336</v>
      </c>
      <c r="M4282" s="56">
        <v>44377</v>
      </c>
      <c r="N4282" s="55">
        <v>0</v>
      </c>
      <c r="O4282" s="55">
        <v>0</v>
      </c>
      <c r="P4282" s="55">
        <v>0</v>
      </c>
      <c r="R4282" s="55">
        <v>0</v>
      </c>
      <c r="T4282" s="55">
        <v>5185850004</v>
      </c>
      <c r="U4282" s="55" t="s">
        <v>18761</v>
      </c>
      <c r="V4282" s="55" t="s">
        <v>18759</v>
      </c>
      <c r="W4282" s="55" t="s">
        <v>1336</v>
      </c>
      <c r="X4282" s="55" t="s">
        <v>1336</v>
      </c>
      <c r="Y4282" s="55">
        <v>0</v>
      </c>
      <c r="Z4282" s="55" t="s">
        <v>1419</v>
      </c>
      <c r="AA4282" s="55" t="s">
        <v>1338</v>
      </c>
      <c r="AB4282" s="55">
        <v>3150</v>
      </c>
      <c r="AC4282" s="55">
        <v>3150</v>
      </c>
      <c r="AD4282" s="55">
        <v>0</v>
      </c>
      <c r="AE4282" s="55" t="s">
        <v>1339</v>
      </c>
      <c r="AF4282" s="55" t="s">
        <v>3146</v>
      </c>
      <c r="AG4282" s="55" t="s">
        <v>3147</v>
      </c>
      <c r="AH4282" s="55" t="s">
        <v>1235</v>
      </c>
      <c r="AJ4282" s="55" t="s">
        <v>18760</v>
      </c>
      <c r="AK4282" s="55">
        <v>0</v>
      </c>
      <c r="AL4282" s="55" t="s">
        <v>3394</v>
      </c>
      <c r="AN4282" s="55">
        <v>6</v>
      </c>
      <c r="AO4282" s="55" t="s">
        <v>18762</v>
      </c>
      <c r="AR4282" s="56">
        <v>44336</v>
      </c>
      <c r="AS4282" s="57">
        <v>0.40135416666666668</v>
      </c>
      <c r="AT4282" s="56">
        <v>44386</v>
      </c>
      <c r="AU4282" s="57">
        <v>0.74283564814814806</v>
      </c>
      <c r="AV4282" s="55" t="s">
        <v>1345</v>
      </c>
      <c r="AW4282" s="55" t="s">
        <v>2166</v>
      </c>
      <c r="AX4282" s="55" t="s">
        <v>2167</v>
      </c>
      <c r="CB4282" s="55" t="s">
        <v>3150</v>
      </c>
    </row>
    <row r="4283" spans="1:80">
      <c r="A4283" s="55" t="s">
        <v>18763</v>
      </c>
      <c r="B4283" s="55">
        <v>2</v>
      </c>
      <c r="C4283" s="55" t="s">
        <v>18764</v>
      </c>
      <c r="D4283" s="55" t="s">
        <v>18765</v>
      </c>
      <c r="E4283" s="55">
        <v>0</v>
      </c>
      <c r="F4283" s="55">
        <v>1</v>
      </c>
      <c r="G4283" s="56">
        <v>44377</v>
      </c>
      <c r="H4283" s="56">
        <v>44377</v>
      </c>
      <c r="I4283" s="56">
        <v>44377</v>
      </c>
      <c r="J4283" s="55">
        <v>1</v>
      </c>
      <c r="K4283" s="56">
        <v>44403</v>
      </c>
      <c r="L4283" s="56">
        <v>44355</v>
      </c>
      <c r="M4283" s="56">
        <v>44377</v>
      </c>
      <c r="N4283" s="55">
        <v>1</v>
      </c>
      <c r="O4283" s="55">
        <v>1</v>
      </c>
      <c r="P4283" s="55">
        <v>1</v>
      </c>
      <c r="Q4283" s="56">
        <v>44404</v>
      </c>
      <c r="R4283" s="55">
        <v>0</v>
      </c>
      <c r="T4283" s="55">
        <v>5195222009</v>
      </c>
      <c r="U4283" s="55" t="s">
        <v>18766</v>
      </c>
      <c r="V4283" s="55" t="s">
        <v>18764</v>
      </c>
      <c r="W4283" s="55" t="s">
        <v>1336</v>
      </c>
      <c r="X4283" s="55" t="s">
        <v>1336</v>
      </c>
      <c r="Y4283" s="55">
        <v>0</v>
      </c>
      <c r="Z4283" s="55" t="s">
        <v>1419</v>
      </c>
      <c r="AA4283" s="55" t="s">
        <v>1338</v>
      </c>
      <c r="AB4283" s="55">
        <v>3150</v>
      </c>
      <c r="AC4283" s="55">
        <v>3150</v>
      </c>
      <c r="AD4283" s="55">
        <v>0</v>
      </c>
      <c r="AE4283" s="55" t="s">
        <v>1339</v>
      </c>
      <c r="AF4283" s="55" t="s">
        <v>3146</v>
      </c>
      <c r="AG4283" s="55" t="s">
        <v>3147</v>
      </c>
      <c r="AH4283" s="55" t="s">
        <v>1235</v>
      </c>
      <c r="AJ4283" s="55" t="s">
        <v>18765</v>
      </c>
      <c r="AK4283" s="55">
        <v>0</v>
      </c>
      <c r="AL4283" s="55" t="s">
        <v>3394</v>
      </c>
      <c r="AN4283" s="55">
        <v>7</v>
      </c>
      <c r="AO4283" s="55" t="s">
        <v>18767</v>
      </c>
      <c r="AR4283" s="56">
        <v>44355</v>
      </c>
      <c r="AS4283" s="57">
        <v>0.36658564814814815</v>
      </c>
      <c r="AT4283" s="56">
        <v>44403</v>
      </c>
      <c r="AU4283" s="57">
        <v>0.73055555555555562</v>
      </c>
      <c r="AV4283" s="55" t="s">
        <v>1345</v>
      </c>
      <c r="AW4283" s="55" t="s">
        <v>1345</v>
      </c>
      <c r="AX4283" s="55" t="s">
        <v>1346</v>
      </c>
      <c r="CB4283" s="55" t="s">
        <v>3150</v>
      </c>
    </row>
    <row r="4284" spans="1:80">
      <c r="A4284" s="55" t="s">
        <v>18768</v>
      </c>
      <c r="B4284" s="55">
        <v>2</v>
      </c>
      <c r="C4284" s="55" t="s">
        <v>18769</v>
      </c>
      <c r="D4284" s="55" t="s">
        <v>18770</v>
      </c>
      <c r="E4284" s="55">
        <v>0</v>
      </c>
      <c r="F4284" s="55">
        <v>1</v>
      </c>
      <c r="G4284" s="56">
        <v>44377</v>
      </c>
      <c r="H4284" s="56">
        <v>44377</v>
      </c>
      <c r="I4284" s="56">
        <v>44377</v>
      </c>
      <c r="J4284" s="55">
        <v>1</v>
      </c>
      <c r="K4284" s="56">
        <v>44448</v>
      </c>
      <c r="L4284" s="56">
        <v>44336</v>
      </c>
      <c r="M4284" s="56">
        <v>44377</v>
      </c>
      <c r="N4284" s="55">
        <v>1</v>
      </c>
      <c r="O4284" s="55">
        <v>1</v>
      </c>
      <c r="P4284" s="55">
        <v>1</v>
      </c>
      <c r="Q4284" s="56">
        <v>44449</v>
      </c>
      <c r="R4284" s="55">
        <v>0</v>
      </c>
      <c r="T4284" s="55">
        <v>5185614000</v>
      </c>
      <c r="U4284" s="55" t="s">
        <v>18771</v>
      </c>
      <c r="V4284" s="55" t="s">
        <v>18769</v>
      </c>
      <c r="W4284" s="55" t="s">
        <v>1336</v>
      </c>
      <c r="X4284" s="55" t="s">
        <v>1336</v>
      </c>
      <c r="Y4284" s="55">
        <v>0</v>
      </c>
      <c r="Z4284" s="55" t="s">
        <v>1419</v>
      </c>
      <c r="AA4284" s="55" t="s">
        <v>1338</v>
      </c>
      <c r="AB4284" s="55">
        <v>2205</v>
      </c>
      <c r="AC4284" s="55">
        <v>2205</v>
      </c>
      <c r="AD4284" s="55">
        <v>0</v>
      </c>
      <c r="AE4284" s="55" t="s">
        <v>1339</v>
      </c>
      <c r="AF4284" s="55" t="s">
        <v>3146</v>
      </c>
      <c r="AG4284" s="55" t="s">
        <v>3147</v>
      </c>
      <c r="AH4284" s="55" t="s">
        <v>1235</v>
      </c>
      <c r="AJ4284" s="55" t="s">
        <v>18770</v>
      </c>
      <c r="AK4284" s="55">
        <v>0</v>
      </c>
      <c r="AL4284" s="55" t="s">
        <v>18772</v>
      </c>
      <c r="AN4284" s="55">
        <v>2</v>
      </c>
      <c r="AO4284" s="55" t="s">
        <v>18773</v>
      </c>
      <c r="AR4284" s="56">
        <v>44336</v>
      </c>
      <c r="AS4284" s="57">
        <v>0.39149305555555558</v>
      </c>
      <c r="AT4284" s="56">
        <v>44448</v>
      </c>
      <c r="AU4284" s="57">
        <v>0.58519675925925929</v>
      </c>
      <c r="AV4284" s="55" t="s">
        <v>1345</v>
      </c>
      <c r="AW4284" s="55" t="s">
        <v>1345</v>
      </c>
      <c r="AX4284" s="55" t="s">
        <v>1346</v>
      </c>
      <c r="CB4284" s="55" t="s">
        <v>3150</v>
      </c>
    </row>
    <row r="4285" spans="1:80">
      <c r="A4285" s="55" t="s">
        <v>18774</v>
      </c>
      <c r="B4285" s="55">
        <v>2</v>
      </c>
      <c r="C4285" s="55" t="s">
        <v>18775</v>
      </c>
      <c r="D4285" s="55" t="s">
        <v>18776</v>
      </c>
      <c r="E4285" s="55">
        <v>0</v>
      </c>
      <c r="F4285" s="55">
        <v>1</v>
      </c>
      <c r="G4285" s="56">
        <v>44377</v>
      </c>
      <c r="H4285" s="56">
        <v>44377</v>
      </c>
      <c r="I4285" s="56">
        <v>44377</v>
      </c>
      <c r="J4285" s="55">
        <v>1</v>
      </c>
      <c r="K4285" s="56">
        <v>44448</v>
      </c>
      <c r="L4285" s="56">
        <v>44336</v>
      </c>
      <c r="M4285" s="56">
        <v>44377</v>
      </c>
      <c r="N4285" s="55">
        <v>1</v>
      </c>
      <c r="O4285" s="55">
        <v>1</v>
      </c>
      <c r="P4285" s="55">
        <v>1</v>
      </c>
      <c r="Q4285" s="56">
        <v>44449</v>
      </c>
      <c r="R4285" s="55">
        <v>0</v>
      </c>
      <c r="T4285" s="55">
        <v>5185851001</v>
      </c>
      <c r="U4285" s="55" t="s">
        <v>18777</v>
      </c>
      <c r="V4285" s="55" t="s">
        <v>18775</v>
      </c>
      <c r="W4285" s="55" t="s">
        <v>1336</v>
      </c>
      <c r="X4285" s="55" t="s">
        <v>1336</v>
      </c>
      <c r="Y4285" s="55">
        <v>0</v>
      </c>
      <c r="Z4285" s="55" t="s">
        <v>1419</v>
      </c>
      <c r="AA4285" s="55" t="s">
        <v>1338</v>
      </c>
      <c r="AB4285" s="55">
        <v>2310</v>
      </c>
      <c r="AC4285" s="55">
        <v>2310</v>
      </c>
      <c r="AD4285" s="55">
        <v>0</v>
      </c>
      <c r="AE4285" s="55" t="s">
        <v>1339</v>
      </c>
      <c r="AF4285" s="55" t="s">
        <v>3146</v>
      </c>
      <c r="AG4285" s="55" t="s">
        <v>3147</v>
      </c>
      <c r="AH4285" s="55" t="s">
        <v>1235</v>
      </c>
      <c r="AJ4285" s="55" t="s">
        <v>18776</v>
      </c>
      <c r="AK4285" s="55">
        <v>0</v>
      </c>
      <c r="AL4285" s="55" t="s">
        <v>18772</v>
      </c>
      <c r="AN4285" s="55">
        <v>2</v>
      </c>
      <c r="AO4285" s="55" t="s">
        <v>18778</v>
      </c>
      <c r="AR4285" s="56">
        <v>44336</v>
      </c>
      <c r="AS4285" s="57">
        <v>0.39157407407407407</v>
      </c>
      <c r="AT4285" s="56">
        <v>44448</v>
      </c>
      <c r="AU4285" s="57">
        <v>0.58519675925925929</v>
      </c>
      <c r="AV4285" s="55" t="s">
        <v>1345</v>
      </c>
      <c r="AW4285" s="55" t="s">
        <v>1345</v>
      </c>
      <c r="AX4285" s="55" t="s">
        <v>1346</v>
      </c>
      <c r="CB4285" s="55" t="s">
        <v>3150</v>
      </c>
    </row>
    <row r="4286" spans="1:80">
      <c r="A4286" s="55" t="s">
        <v>18779</v>
      </c>
      <c r="B4286" s="55">
        <v>2</v>
      </c>
      <c r="C4286" s="55" t="s">
        <v>18780</v>
      </c>
      <c r="D4286" s="55" t="s">
        <v>18781</v>
      </c>
      <c r="E4286" s="55">
        <v>0</v>
      </c>
      <c r="F4286" s="55">
        <v>1</v>
      </c>
      <c r="G4286" s="56">
        <v>44377</v>
      </c>
      <c r="H4286" s="56">
        <v>44377</v>
      </c>
      <c r="I4286" s="56">
        <v>44377</v>
      </c>
      <c r="J4286" s="55">
        <v>1</v>
      </c>
      <c r="K4286" s="56">
        <v>44448</v>
      </c>
      <c r="L4286" s="56">
        <v>44336</v>
      </c>
      <c r="M4286" s="56">
        <v>44377</v>
      </c>
      <c r="N4286" s="55">
        <v>1</v>
      </c>
      <c r="O4286" s="55">
        <v>1</v>
      </c>
      <c r="P4286" s="55">
        <v>1</v>
      </c>
      <c r="Q4286" s="56">
        <v>44449</v>
      </c>
      <c r="R4286" s="55">
        <v>0</v>
      </c>
      <c r="T4286" s="55">
        <v>5185849001</v>
      </c>
      <c r="U4286" s="55" t="s">
        <v>18782</v>
      </c>
      <c r="V4286" s="55" t="s">
        <v>18780</v>
      </c>
      <c r="W4286" s="55" t="s">
        <v>1336</v>
      </c>
      <c r="X4286" s="55" t="s">
        <v>1336</v>
      </c>
      <c r="Y4286" s="55">
        <v>0</v>
      </c>
      <c r="Z4286" s="55" t="s">
        <v>1419</v>
      </c>
      <c r="AA4286" s="55" t="s">
        <v>1338</v>
      </c>
      <c r="AB4286" s="55">
        <v>2520</v>
      </c>
      <c r="AC4286" s="55">
        <v>2520</v>
      </c>
      <c r="AD4286" s="55">
        <v>0</v>
      </c>
      <c r="AE4286" s="55" t="s">
        <v>1339</v>
      </c>
      <c r="AF4286" s="55" t="s">
        <v>3146</v>
      </c>
      <c r="AG4286" s="55" t="s">
        <v>3147</v>
      </c>
      <c r="AH4286" s="55" t="s">
        <v>1235</v>
      </c>
      <c r="AJ4286" s="55" t="s">
        <v>18781</v>
      </c>
      <c r="AK4286" s="55">
        <v>0</v>
      </c>
      <c r="AL4286" s="55" t="s">
        <v>18772</v>
      </c>
      <c r="AN4286" s="55">
        <v>2</v>
      </c>
      <c r="AO4286" s="55" t="s">
        <v>18783</v>
      </c>
      <c r="AR4286" s="56">
        <v>44336</v>
      </c>
      <c r="AS4286" s="57">
        <v>0.3908449074074074</v>
      </c>
      <c r="AT4286" s="56">
        <v>44448</v>
      </c>
      <c r="AU4286" s="57">
        <v>0.58519675925925929</v>
      </c>
      <c r="AV4286" s="55" t="s">
        <v>1345</v>
      </c>
      <c r="AW4286" s="55" t="s">
        <v>1345</v>
      </c>
      <c r="AX4286" s="55" t="s">
        <v>1346</v>
      </c>
      <c r="CB4286" s="55" t="s">
        <v>3150</v>
      </c>
    </row>
    <row r="4287" spans="1:80">
      <c r="A4287" s="55" t="s">
        <v>18784</v>
      </c>
      <c r="B4287" s="55">
        <v>2</v>
      </c>
      <c r="C4287" s="55" t="s">
        <v>18785</v>
      </c>
      <c r="D4287" s="55" t="s">
        <v>18786</v>
      </c>
      <c r="E4287" s="55">
        <v>0</v>
      </c>
      <c r="F4287" s="55">
        <v>1</v>
      </c>
      <c r="G4287" s="56">
        <v>44347</v>
      </c>
      <c r="H4287" s="56">
        <v>44347</v>
      </c>
      <c r="I4287" s="56">
        <v>44347</v>
      </c>
      <c r="J4287" s="55">
        <v>1</v>
      </c>
      <c r="K4287" s="56">
        <v>44393</v>
      </c>
      <c r="L4287" s="56">
        <v>44316</v>
      </c>
      <c r="M4287" s="56">
        <v>44347</v>
      </c>
      <c r="N4287" s="55">
        <v>1</v>
      </c>
      <c r="O4287" s="55">
        <v>1</v>
      </c>
      <c r="P4287" s="55">
        <v>1</v>
      </c>
      <c r="Q4287" s="56">
        <v>44398</v>
      </c>
      <c r="R4287" s="55">
        <v>0</v>
      </c>
      <c r="T4287" s="55">
        <v>5181955005</v>
      </c>
      <c r="U4287" s="55" t="s">
        <v>18787</v>
      </c>
      <c r="V4287" s="55" t="s">
        <v>18785</v>
      </c>
      <c r="W4287" s="55" t="s">
        <v>1336</v>
      </c>
      <c r="X4287" s="55" t="s">
        <v>1336</v>
      </c>
      <c r="Y4287" s="55">
        <v>0</v>
      </c>
      <c r="Z4287" s="55" t="s">
        <v>1419</v>
      </c>
      <c r="AA4287" s="55" t="s">
        <v>1338</v>
      </c>
      <c r="AB4287" s="55">
        <v>1785</v>
      </c>
      <c r="AC4287" s="55">
        <v>1785</v>
      </c>
      <c r="AD4287" s="55">
        <v>0</v>
      </c>
      <c r="AE4287" s="55" t="s">
        <v>1339</v>
      </c>
      <c r="AF4287" s="55" t="s">
        <v>3146</v>
      </c>
      <c r="AG4287" s="55" t="s">
        <v>3147</v>
      </c>
      <c r="AH4287" s="55" t="s">
        <v>1235</v>
      </c>
      <c r="AJ4287" s="55" t="s">
        <v>18786</v>
      </c>
      <c r="AK4287" s="55">
        <v>0</v>
      </c>
      <c r="AL4287" s="55" t="s">
        <v>18788</v>
      </c>
      <c r="AN4287" s="55">
        <v>2</v>
      </c>
      <c r="AO4287" s="55" t="s">
        <v>18789</v>
      </c>
      <c r="AR4287" s="56">
        <v>44316</v>
      </c>
      <c r="AS4287" s="57">
        <v>0.56428240740740743</v>
      </c>
      <c r="AT4287" s="56">
        <v>44393</v>
      </c>
      <c r="AU4287" s="57">
        <v>0.47129629629629632</v>
      </c>
      <c r="AV4287" s="55" t="s">
        <v>1345</v>
      </c>
      <c r="AW4287" s="55" t="s">
        <v>1345</v>
      </c>
      <c r="AX4287" s="55" t="s">
        <v>1346</v>
      </c>
      <c r="CB4287" s="55" t="s">
        <v>3150</v>
      </c>
    </row>
    <row r="4288" spans="1:80">
      <c r="A4288" s="55" t="s">
        <v>18790</v>
      </c>
      <c r="B4288" s="55">
        <v>2</v>
      </c>
      <c r="C4288" s="55" t="s">
        <v>18791</v>
      </c>
      <c r="D4288" s="55" t="s">
        <v>18792</v>
      </c>
      <c r="E4288" s="55">
        <v>0</v>
      </c>
      <c r="F4288" s="55">
        <v>1</v>
      </c>
      <c r="G4288" s="56">
        <v>44347</v>
      </c>
      <c r="H4288" s="56">
        <v>44347</v>
      </c>
      <c r="I4288" s="56">
        <v>44347</v>
      </c>
      <c r="J4288" s="55">
        <v>1</v>
      </c>
      <c r="K4288" s="56">
        <v>44393</v>
      </c>
      <c r="L4288" s="56">
        <v>44316</v>
      </c>
      <c r="M4288" s="56">
        <v>44347</v>
      </c>
      <c r="N4288" s="55">
        <v>1</v>
      </c>
      <c r="O4288" s="55">
        <v>1</v>
      </c>
      <c r="P4288" s="55">
        <v>1</v>
      </c>
      <c r="Q4288" s="56">
        <v>44398</v>
      </c>
      <c r="R4288" s="55">
        <v>0</v>
      </c>
      <c r="T4288" s="55">
        <v>5181970007</v>
      </c>
      <c r="U4288" s="55" t="s">
        <v>18793</v>
      </c>
      <c r="V4288" s="55" t="s">
        <v>18791</v>
      </c>
      <c r="W4288" s="55" t="s">
        <v>1336</v>
      </c>
      <c r="X4288" s="55" t="s">
        <v>1336</v>
      </c>
      <c r="Y4288" s="55">
        <v>0</v>
      </c>
      <c r="Z4288" s="55" t="s">
        <v>1419</v>
      </c>
      <c r="AA4288" s="55" t="s">
        <v>1338</v>
      </c>
      <c r="AB4288" s="55">
        <v>2310</v>
      </c>
      <c r="AC4288" s="55">
        <v>2310</v>
      </c>
      <c r="AD4288" s="55">
        <v>0</v>
      </c>
      <c r="AE4288" s="55" t="s">
        <v>1339</v>
      </c>
      <c r="AF4288" s="55" t="s">
        <v>3146</v>
      </c>
      <c r="AG4288" s="55" t="s">
        <v>3147</v>
      </c>
      <c r="AH4288" s="55" t="s">
        <v>1235</v>
      </c>
      <c r="AJ4288" s="55" t="s">
        <v>18792</v>
      </c>
      <c r="AK4288" s="55">
        <v>0</v>
      </c>
      <c r="AL4288" s="55" t="s">
        <v>18788</v>
      </c>
      <c r="AN4288" s="55">
        <v>2</v>
      </c>
      <c r="AO4288" s="55" t="s">
        <v>18794</v>
      </c>
      <c r="AR4288" s="56">
        <v>44316</v>
      </c>
      <c r="AS4288" s="57">
        <v>0.56416666666666659</v>
      </c>
      <c r="AT4288" s="56">
        <v>44393</v>
      </c>
      <c r="AU4288" s="57">
        <v>0.47129629629629632</v>
      </c>
      <c r="AV4288" s="55" t="s">
        <v>1345</v>
      </c>
      <c r="AW4288" s="55" t="s">
        <v>1345</v>
      </c>
      <c r="AX4288" s="55" t="s">
        <v>1346</v>
      </c>
      <c r="CB4288" s="55" t="s">
        <v>3150</v>
      </c>
    </row>
    <row r="4289" spans="1:80">
      <c r="A4289" s="55" t="s">
        <v>18795</v>
      </c>
      <c r="B4289" s="55">
        <v>2</v>
      </c>
      <c r="C4289" s="55" t="s">
        <v>18796</v>
      </c>
      <c r="D4289" s="55" t="s">
        <v>18797</v>
      </c>
      <c r="E4289" s="55">
        <v>0</v>
      </c>
      <c r="F4289" s="55">
        <v>1</v>
      </c>
      <c r="G4289" s="56">
        <v>44377</v>
      </c>
      <c r="H4289" s="56">
        <v>44377</v>
      </c>
      <c r="I4289" s="56">
        <v>44377</v>
      </c>
      <c r="J4289" s="55">
        <v>0</v>
      </c>
      <c r="L4289" s="56">
        <v>44336</v>
      </c>
      <c r="M4289" s="56">
        <v>44377</v>
      </c>
      <c r="N4289" s="55">
        <v>1</v>
      </c>
      <c r="O4289" s="55">
        <v>0</v>
      </c>
      <c r="P4289" s="55">
        <v>0</v>
      </c>
      <c r="R4289" s="55">
        <v>0</v>
      </c>
      <c r="T4289" s="55">
        <v>5185802003</v>
      </c>
      <c r="U4289" s="55" t="s">
        <v>18798</v>
      </c>
      <c r="V4289" s="55" t="s">
        <v>18796</v>
      </c>
      <c r="W4289" s="55" t="s">
        <v>1336</v>
      </c>
      <c r="X4289" s="55" t="s">
        <v>1336</v>
      </c>
      <c r="Y4289" s="55">
        <v>0</v>
      </c>
      <c r="Z4289" s="55" t="s">
        <v>1419</v>
      </c>
      <c r="AA4289" s="55" t="s">
        <v>1338</v>
      </c>
      <c r="AB4289" s="55">
        <v>6300</v>
      </c>
      <c r="AC4289" s="55">
        <v>6300</v>
      </c>
      <c r="AD4289" s="55">
        <v>0</v>
      </c>
      <c r="AE4289" s="55" t="s">
        <v>1339</v>
      </c>
      <c r="AF4289" s="55" t="s">
        <v>3146</v>
      </c>
      <c r="AG4289" s="55" t="s">
        <v>3147</v>
      </c>
      <c r="AH4289" s="55" t="s">
        <v>1235</v>
      </c>
      <c r="AJ4289" s="55" t="s">
        <v>18797</v>
      </c>
      <c r="AK4289" s="55">
        <v>0</v>
      </c>
      <c r="AL4289" s="55" t="s">
        <v>4626</v>
      </c>
      <c r="AN4289" s="55">
        <v>5</v>
      </c>
      <c r="AO4289" s="55" t="s">
        <v>18799</v>
      </c>
      <c r="AR4289" s="56">
        <v>44336</v>
      </c>
      <c r="AS4289" s="57">
        <v>0.6619328703703703</v>
      </c>
      <c r="AT4289" s="56">
        <v>44337</v>
      </c>
      <c r="AU4289" s="57">
        <v>0.30603009259259256</v>
      </c>
      <c r="AV4289" s="55" t="s">
        <v>1345</v>
      </c>
      <c r="AW4289" s="55" t="s">
        <v>1345</v>
      </c>
      <c r="AX4289" s="55" t="s">
        <v>1346</v>
      </c>
      <c r="CB4289" s="55" t="s">
        <v>3150</v>
      </c>
    </row>
    <row r="4290" spans="1:80">
      <c r="A4290" s="55" t="s">
        <v>18800</v>
      </c>
      <c r="B4290" s="55">
        <v>2</v>
      </c>
      <c r="C4290" s="55" t="s">
        <v>18801</v>
      </c>
      <c r="D4290" s="55" t="s">
        <v>18802</v>
      </c>
      <c r="E4290" s="55">
        <v>0</v>
      </c>
      <c r="F4290" s="55">
        <v>1</v>
      </c>
      <c r="G4290" s="56">
        <v>44377</v>
      </c>
      <c r="H4290" s="56">
        <v>44377</v>
      </c>
      <c r="I4290" s="56">
        <v>44377</v>
      </c>
      <c r="J4290" s="55">
        <v>0</v>
      </c>
      <c r="L4290" s="56">
        <v>44336</v>
      </c>
      <c r="M4290" s="56">
        <v>44377</v>
      </c>
      <c r="N4290" s="55">
        <v>1</v>
      </c>
      <c r="O4290" s="55">
        <v>0</v>
      </c>
      <c r="P4290" s="55">
        <v>0</v>
      </c>
      <c r="R4290" s="55">
        <v>0</v>
      </c>
      <c r="T4290" s="55">
        <v>5185815004</v>
      </c>
      <c r="U4290" s="55" t="s">
        <v>18803</v>
      </c>
      <c r="V4290" s="55" t="s">
        <v>18801</v>
      </c>
      <c r="W4290" s="55" t="s">
        <v>1336</v>
      </c>
      <c r="X4290" s="55" t="s">
        <v>1336</v>
      </c>
      <c r="Y4290" s="55">
        <v>0</v>
      </c>
      <c r="Z4290" s="55" t="s">
        <v>1419</v>
      </c>
      <c r="AA4290" s="55" t="s">
        <v>1338</v>
      </c>
      <c r="AB4290" s="55">
        <v>5775</v>
      </c>
      <c r="AC4290" s="55">
        <v>5775</v>
      </c>
      <c r="AD4290" s="55">
        <v>0</v>
      </c>
      <c r="AE4290" s="55" t="s">
        <v>1339</v>
      </c>
      <c r="AF4290" s="55" t="s">
        <v>3146</v>
      </c>
      <c r="AG4290" s="55" t="s">
        <v>3147</v>
      </c>
      <c r="AH4290" s="55" t="s">
        <v>1235</v>
      </c>
      <c r="AJ4290" s="55" t="s">
        <v>18802</v>
      </c>
      <c r="AK4290" s="55">
        <v>0</v>
      </c>
      <c r="AL4290" s="55" t="s">
        <v>4626</v>
      </c>
      <c r="AN4290" s="55">
        <v>5</v>
      </c>
      <c r="AO4290" s="55" t="s">
        <v>18804</v>
      </c>
      <c r="AR4290" s="56">
        <v>44336</v>
      </c>
      <c r="AS4290" s="57">
        <v>0.66175925925925927</v>
      </c>
      <c r="AT4290" s="56">
        <v>44337</v>
      </c>
      <c r="AU4290" s="57">
        <v>0.30603009259259256</v>
      </c>
      <c r="AV4290" s="55" t="s">
        <v>1345</v>
      </c>
      <c r="AW4290" s="55" t="s">
        <v>1345</v>
      </c>
      <c r="AX4290" s="55" t="s">
        <v>1346</v>
      </c>
      <c r="CB4290" s="55" t="s">
        <v>3150</v>
      </c>
    </row>
    <row r="4291" spans="1:80">
      <c r="A4291" s="55" t="s">
        <v>18805</v>
      </c>
      <c r="B4291" s="55">
        <v>2</v>
      </c>
      <c r="C4291" s="55" t="s">
        <v>18806</v>
      </c>
      <c r="D4291" s="55" t="s">
        <v>18807</v>
      </c>
      <c r="E4291" s="55">
        <v>0</v>
      </c>
      <c r="F4291" s="55">
        <v>1</v>
      </c>
      <c r="G4291" s="56">
        <v>44377</v>
      </c>
      <c r="H4291" s="56">
        <v>44377</v>
      </c>
      <c r="I4291" s="56">
        <v>44377</v>
      </c>
      <c r="J4291" s="55">
        <v>0</v>
      </c>
      <c r="L4291" s="56">
        <v>44336</v>
      </c>
      <c r="M4291" s="56">
        <v>44377</v>
      </c>
      <c r="N4291" s="55">
        <v>1</v>
      </c>
      <c r="O4291" s="55">
        <v>0</v>
      </c>
      <c r="P4291" s="55">
        <v>0</v>
      </c>
      <c r="R4291" s="55">
        <v>0</v>
      </c>
      <c r="T4291" s="55">
        <v>5185794006</v>
      </c>
      <c r="U4291" s="55" t="s">
        <v>18808</v>
      </c>
      <c r="V4291" s="55" t="s">
        <v>18806</v>
      </c>
      <c r="W4291" s="55" t="s">
        <v>1336</v>
      </c>
      <c r="X4291" s="55" t="s">
        <v>1336</v>
      </c>
      <c r="Y4291" s="55">
        <v>0</v>
      </c>
      <c r="Z4291" s="55" t="s">
        <v>1419</v>
      </c>
      <c r="AA4291" s="55" t="s">
        <v>1338</v>
      </c>
      <c r="AB4291" s="55">
        <v>6300</v>
      </c>
      <c r="AC4291" s="55">
        <v>6300</v>
      </c>
      <c r="AD4291" s="55">
        <v>0</v>
      </c>
      <c r="AE4291" s="55" t="s">
        <v>1339</v>
      </c>
      <c r="AF4291" s="55" t="s">
        <v>3146</v>
      </c>
      <c r="AG4291" s="55" t="s">
        <v>3147</v>
      </c>
      <c r="AH4291" s="55" t="s">
        <v>1235</v>
      </c>
      <c r="AJ4291" s="55" t="s">
        <v>18807</v>
      </c>
      <c r="AK4291" s="55">
        <v>0</v>
      </c>
      <c r="AL4291" s="55" t="s">
        <v>4626</v>
      </c>
      <c r="AN4291" s="55">
        <v>5</v>
      </c>
      <c r="AO4291" s="55" t="s">
        <v>18809</v>
      </c>
      <c r="AR4291" s="56">
        <v>44336</v>
      </c>
      <c r="AS4291" s="57">
        <v>0.6620138888888889</v>
      </c>
      <c r="AT4291" s="56">
        <v>44337</v>
      </c>
      <c r="AU4291" s="57">
        <v>0.30603009259259256</v>
      </c>
      <c r="AV4291" s="55" t="s">
        <v>1345</v>
      </c>
      <c r="AW4291" s="55" t="s">
        <v>1345</v>
      </c>
      <c r="AX4291" s="55" t="s">
        <v>1346</v>
      </c>
      <c r="CB4291" s="55" t="s">
        <v>3150</v>
      </c>
    </row>
    <row r="4292" spans="1:80">
      <c r="A4292" s="55" t="s">
        <v>18810</v>
      </c>
      <c r="B4292" s="55">
        <v>2</v>
      </c>
      <c r="C4292" s="55" t="s">
        <v>18811</v>
      </c>
      <c r="D4292" s="55" t="s">
        <v>18812</v>
      </c>
      <c r="E4292" s="55">
        <v>0</v>
      </c>
      <c r="F4292" s="55">
        <v>1</v>
      </c>
      <c r="G4292" s="56">
        <v>44377</v>
      </c>
      <c r="H4292" s="56">
        <v>44377</v>
      </c>
      <c r="I4292" s="56">
        <v>44377</v>
      </c>
      <c r="J4292" s="55">
        <v>0</v>
      </c>
      <c r="L4292" s="56">
        <v>44336</v>
      </c>
      <c r="M4292" s="56">
        <v>44377</v>
      </c>
      <c r="N4292" s="55">
        <v>1</v>
      </c>
      <c r="O4292" s="55">
        <v>0</v>
      </c>
      <c r="P4292" s="55">
        <v>0</v>
      </c>
      <c r="R4292" s="55">
        <v>0</v>
      </c>
      <c r="T4292" s="55">
        <v>5185803001</v>
      </c>
      <c r="U4292" s="55" t="s">
        <v>18813</v>
      </c>
      <c r="V4292" s="55" t="s">
        <v>18811</v>
      </c>
      <c r="W4292" s="55" t="s">
        <v>1336</v>
      </c>
      <c r="X4292" s="55" t="s">
        <v>1336</v>
      </c>
      <c r="Y4292" s="55">
        <v>0</v>
      </c>
      <c r="Z4292" s="55" t="s">
        <v>1419</v>
      </c>
      <c r="AA4292" s="55" t="s">
        <v>1338</v>
      </c>
      <c r="AB4292" s="55">
        <v>5670</v>
      </c>
      <c r="AC4292" s="55">
        <v>5670</v>
      </c>
      <c r="AD4292" s="55">
        <v>0</v>
      </c>
      <c r="AE4292" s="55" t="s">
        <v>1339</v>
      </c>
      <c r="AF4292" s="55" t="s">
        <v>3146</v>
      </c>
      <c r="AG4292" s="55" t="s">
        <v>3147</v>
      </c>
      <c r="AH4292" s="55" t="s">
        <v>1235</v>
      </c>
      <c r="AJ4292" s="55" t="s">
        <v>18812</v>
      </c>
      <c r="AK4292" s="55">
        <v>0</v>
      </c>
      <c r="AL4292" s="55" t="s">
        <v>4626</v>
      </c>
      <c r="AN4292" s="55">
        <v>5</v>
      </c>
      <c r="AO4292" s="55" t="s">
        <v>18814</v>
      </c>
      <c r="AR4292" s="56">
        <v>44336</v>
      </c>
      <c r="AS4292" s="57">
        <v>0.6618518518518518</v>
      </c>
      <c r="AT4292" s="56">
        <v>44337</v>
      </c>
      <c r="AU4292" s="57">
        <v>0.30603009259259256</v>
      </c>
      <c r="AV4292" s="55" t="s">
        <v>1345</v>
      </c>
      <c r="AW4292" s="55" t="s">
        <v>1345</v>
      </c>
      <c r="AX4292" s="55" t="s">
        <v>1346</v>
      </c>
      <c r="CB4292" s="55" t="s">
        <v>3150</v>
      </c>
    </row>
    <row r="4293" spans="1:80">
      <c r="A4293" s="55" t="s">
        <v>18815</v>
      </c>
      <c r="B4293" s="55">
        <v>2</v>
      </c>
      <c r="C4293" s="55" t="s">
        <v>18816</v>
      </c>
      <c r="D4293" s="55" t="s">
        <v>18817</v>
      </c>
      <c r="E4293" s="55">
        <v>0</v>
      </c>
      <c r="F4293" s="55">
        <v>1</v>
      </c>
      <c r="G4293" s="56">
        <v>44377</v>
      </c>
      <c r="H4293" s="56">
        <v>44377</v>
      </c>
      <c r="I4293" s="56">
        <v>44377</v>
      </c>
      <c r="J4293" s="55">
        <v>0</v>
      </c>
      <c r="L4293" s="56">
        <v>44336</v>
      </c>
      <c r="M4293" s="56">
        <v>44377</v>
      </c>
      <c r="N4293" s="55">
        <v>1</v>
      </c>
      <c r="O4293" s="55">
        <v>0</v>
      </c>
      <c r="P4293" s="55">
        <v>0</v>
      </c>
      <c r="R4293" s="55">
        <v>0</v>
      </c>
      <c r="T4293" s="55">
        <v>5185793009</v>
      </c>
      <c r="U4293" s="55" t="s">
        <v>18818</v>
      </c>
      <c r="V4293" s="55" t="s">
        <v>18816</v>
      </c>
      <c r="W4293" s="55" t="s">
        <v>1336</v>
      </c>
      <c r="X4293" s="55" t="s">
        <v>1336</v>
      </c>
      <c r="Y4293" s="55">
        <v>0</v>
      </c>
      <c r="Z4293" s="55" t="s">
        <v>1419</v>
      </c>
      <c r="AA4293" s="55" t="s">
        <v>1338</v>
      </c>
      <c r="AB4293" s="55">
        <v>6825</v>
      </c>
      <c r="AC4293" s="55">
        <v>6825</v>
      </c>
      <c r="AD4293" s="55">
        <v>0</v>
      </c>
      <c r="AE4293" s="55" t="s">
        <v>1339</v>
      </c>
      <c r="AF4293" s="55" t="s">
        <v>3146</v>
      </c>
      <c r="AG4293" s="55" t="s">
        <v>3147</v>
      </c>
      <c r="AH4293" s="55" t="s">
        <v>1235</v>
      </c>
      <c r="AJ4293" s="55" t="s">
        <v>18817</v>
      </c>
      <c r="AK4293" s="55">
        <v>0</v>
      </c>
      <c r="AL4293" s="55" t="s">
        <v>4626</v>
      </c>
      <c r="AN4293" s="55">
        <v>5</v>
      </c>
      <c r="AO4293" s="55" t="s">
        <v>18819</v>
      </c>
      <c r="AR4293" s="56">
        <v>44336</v>
      </c>
      <c r="AS4293" s="57">
        <v>0.6620949074074074</v>
      </c>
      <c r="AT4293" s="56">
        <v>44337</v>
      </c>
      <c r="AU4293" s="57">
        <v>0.30603009259259256</v>
      </c>
      <c r="AV4293" s="55" t="s">
        <v>1345</v>
      </c>
      <c r="AW4293" s="55" t="s">
        <v>1345</v>
      </c>
      <c r="AX4293" s="55" t="s">
        <v>1346</v>
      </c>
      <c r="CB4293" s="55" t="s">
        <v>3150</v>
      </c>
    </row>
    <row r="4294" spans="1:80">
      <c r="A4294" s="55" t="s">
        <v>18820</v>
      </c>
      <c r="B4294" s="55">
        <v>2</v>
      </c>
      <c r="C4294" s="55" t="s">
        <v>18821</v>
      </c>
      <c r="D4294" s="55" t="s">
        <v>18822</v>
      </c>
      <c r="E4294" s="55">
        <v>0</v>
      </c>
      <c r="F4294" s="55">
        <v>1</v>
      </c>
      <c r="G4294" s="56">
        <v>44377</v>
      </c>
      <c r="H4294" s="56">
        <v>44377</v>
      </c>
      <c r="I4294" s="56">
        <v>44377</v>
      </c>
      <c r="J4294" s="55">
        <v>0</v>
      </c>
      <c r="L4294" s="56">
        <v>44336</v>
      </c>
      <c r="M4294" s="56">
        <v>44377</v>
      </c>
      <c r="N4294" s="55">
        <v>1</v>
      </c>
      <c r="O4294" s="55">
        <v>0</v>
      </c>
      <c r="P4294" s="55">
        <v>0</v>
      </c>
      <c r="R4294" s="55">
        <v>0</v>
      </c>
      <c r="T4294" s="55">
        <v>5185816001</v>
      </c>
      <c r="U4294" s="55" t="s">
        <v>18823</v>
      </c>
      <c r="V4294" s="55" t="s">
        <v>18821</v>
      </c>
      <c r="W4294" s="55" t="s">
        <v>1336</v>
      </c>
      <c r="X4294" s="55" t="s">
        <v>1336</v>
      </c>
      <c r="Y4294" s="55">
        <v>0</v>
      </c>
      <c r="Z4294" s="55" t="s">
        <v>1419</v>
      </c>
      <c r="AA4294" s="55" t="s">
        <v>1338</v>
      </c>
      <c r="AB4294" s="55">
        <v>7455</v>
      </c>
      <c r="AC4294" s="55">
        <v>7455</v>
      </c>
      <c r="AD4294" s="55">
        <v>0</v>
      </c>
      <c r="AE4294" s="55" t="s">
        <v>1339</v>
      </c>
      <c r="AF4294" s="55" t="s">
        <v>3146</v>
      </c>
      <c r="AG4294" s="55" t="s">
        <v>3147</v>
      </c>
      <c r="AH4294" s="55" t="s">
        <v>1235</v>
      </c>
      <c r="AJ4294" s="55" t="s">
        <v>18822</v>
      </c>
      <c r="AK4294" s="55">
        <v>0</v>
      </c>
      <c r="AL4294" s="55" t="s">
        <v>4626</v>
      </c>
      <c r="AN4294" s="55">
        <v>5</v>
      </c>
      <c r="AO4294" s="55" t="s">
        <v>18824</v>
      </c>
      <c r="AR4294" s="56">
        <v>44336</v>
      </c>
      <c r="AS4294" s="57">
        <v>0.66090277777777773</v>
      </c>
      <c r="AT4294" s="56">
        <v>44337</v>
      </c>
      <c r="AU4294" s="57">
        <v>0.30603009259259256</v>
      </c>
      <c r="AV4294" s="55" t="s">
        <v>1345</v>
      </c>
      <c r="AW4294" s="55" t="s">
        <v>1345</v>
      </c>
      <c r="AX4294" s="55" t="s">
        <v>1346</v>
      </c>
      <c r="CB4294" s="55" t="s">
        <v>3150</v>
      </c>
    </row>
    <row r="4295" spans="1:80">
      <c r="A4295" s="55" t="s">
        <v>18825</v>
      </c>
      <c r="B4295" s="55">
        <v>2</v>
      </c>
      <c r="C4295" s="55" t="s">
        <v>18826</v>
      </c>
      <c r="D4295" s="55" t="s">
        <v>18827</v>
      </c>
      <c r="E4295" s="55">
        <v>0</v>
      </c>
      <c r="F4295" s="55">
        <v>1</v>
      </c>
      <c r="G4295" s="56">
        <v>44377</v>
      </c>
      <c r="H4295" s="56">
        <v>44377</v>
      </c>
      <c r="I4295" s="56">
        <v>44377</v>
      </c>
      <c r="J4295" s="55">
        <v>1</v>
      </c>
      <c r="K4295" s="56">
        <v>44448</v>
      </c>
      <c r="L4295" s="56">
        <v>44343</v>
      </c>
      <c r="M4295" s="56">
        <v>44377</v>
      </c>
      <c r="N4295" s="55">
        <v>1</v>
      </c>
      <c r="O4295" s="55">
        <v>1</v>
      </c>
      <c r="P4295" s="55">
        <v>1</v>
      </c>
      <c r="Q4295" s="56">
        <v>44449</v>
      </c>
      <c r="R4295" s="55">
        <v>0</v>
      </c>
      <c r="T4295" s="55">
        <v>5192949001</v>
      </c>
      <c r="U4295" s="55" t="s">
        <v>18828</v>
      </c>
      <c r="V4295" s="55" t="s">
        <v>18826</v>
      </c>
      <c r="W4295" s="55" t="s">
        <v>1336</v>
      </c>
      <c r="X4295" s="55" t="s">
        <v>1336</v>
      </c>
      <c r="Y4295" s="55">
        <v>0</v>
      </c>
      <c r="Z4295" s="55" t="s">
        <v>1419</v>
      </c>
      <c r="AA4295" s="55" t="s">
        <v>1338</v>
      </c>
      <c r="AB4295" s="55">
        <v>7035</v>
      </c>
      <c r="AC4295" s="55">
        <v>7035</v>
      </c>
      <c r="AD4295" s="55">
        <v>0</v>
      </c>
      <c r="AE4295" s="55" t="s">
        <v>1339</v>
      </c>
      <c r="AF4295" s="55" t="s">
        <v>3146</v>
      </c>
      <c r="AG4295" s="55" t="s">
        <v>3147</v>
      </c>
      <c r="AH4295" s="55" t="s">
        <v>1235</v>
      </c>
      <c r="AJ4295" s="55" t="s">
        <v>18827</v>
      </c>
      <c r="AK4295" s="55">
        <v>0</v>
      </c>
      <c r="AL4295" s="55" t="s">
        <v>4619</v>
      </c>
      <c r="AN4295" s="55">
        <v>6</v>
      </c>
      <c r="AO4295" s="55" t="s">
        <v>18829</v>
      </c>
      <c r="AR4295" s="56">
        <v>44343</v>
      </c>
      <c r="AS4295" s="57">
        <v>0.49615740740740738</v>
      </c>
      <c r="AT4295" s="56">
        <v>44448</v>
      </c>
      <c r="AU4295" s="57">
        <v>0.58519675925925929</v>
      </c>
      <c r="AV4295" s="55" t="s">
        <v>1345</v>
      </c>
      <c r="AW4295" s="55" t="s">
        <v>1345</v>
      </c>
      <c r="AX4295" s="55" t="s">
        <v>1346</v>
      </c>
      <c r="CB4295" s="55" t="s">
        <v>3150</v>
      </c>
    </row>
    <row r="4296" spans="1:80">
      <c r="A4296" s="55" t="s">
        <v>18830</v>
      </c>
      <c r="B4296" s="55">
        <v>2</v>
      </c>
      <c r="C4296" s="55" t="s">
        <v>18831</v>
      </c>
      <c r="D4296" s="55" t="s">
        <v>18832</v>
      </c>
      <c r="E4296" s="55">
        <v>0</v>
      </c>
      <c r="F4296" s="55">
        <v>1</v>
      </c>
      <c r="G4296" s="56">
        <v>44377</v>
      </c>
      <c r="H4296" s="56">
        <v>44377</v>
      </c>
      <c r="I4296" s="56">
        <v>44377</v>
      </c>
      <c r="J4296" s="55">
        <v>1</v>
      </c>
      <c r="K4296" s="56">
        <v>44448</v>
      </c>
      <c r="L4296" s="56">
        <v>44343</v>
      </c>
      <c r="M4296" s="56">
        <v>44377</v>
      </c>
      <c r="N4296" s="55">
        <v>1</v>
      </c>
      <c r="O4296" s="55">
        <v>1</v>
      </c>
      <c r="P4296" s="55">
        <v>1</v>
      </c>
      <c r="Q4296" s="56">
        <v>44449</v>
      </c>
      <c r="R4296" s="55">
        <v>0</v>
      </c>
      <c r="T4296" s="55">
        <v>5192951002</v>
      </c>
      <c r="U4296" s="55" t="s">
        <v>18833</v>
      </c>
      <c r="V4296" s="55" t="s">
        <v>18831</v>
      </c>
      <c r="W4296" s="55" t="s">
        <v>1336</v>
      </c>
      <c r="X4296" s="55" t="s">
        <v>1336</v>
      </c>
      <c r="Y4296" s="55">
        <v>0</v>
      </c>
      <c r="Z4296" s="55" t="s">
        <v>1419</v>
      </c>
      <c r="AA4296" s="55" t="s">
        <v>1338</v>
      </c>
      <c r="AB4296" s="55">
        <v>9030</v>
      </c>
      <c r="AC4296" s="55">
        <v>9030</v>
      </c>
      <c r="AD4296" s="55">
        <v>0</v>
      </c>
      <c r="AE4296" s="55" t="s">
        <v>1339</v>
      </c>
      <c r="AF4296" s="55" t="s">
        <v>3146</v>
      </c>
      <c r="AG4296" s="55" t="s">
        <v>3147</v>
      </c>
      <c r="AH4296" s="55" t="s">
        <v>1235</v>
      </c>
      <c r="AJ4296" s="55" t="s">
        <v>18832</v>
      </c>
      <c r="AK4296" s="55">
        <v>0</v>
      </c>
      <c r="AL4296" s="55" t="s">
        <v>4619</v>
      </c>
      <c r="AN4296" s="55">
        <v>6</v>
      </c>
      <c r="AO4296" s="55" t="s">
        <v>18834</v>
      </c>
      <c r="AR4296" s="56">
        <v>44343</v>
      </c>
      <c r="AS4296" s="57">
        <v>0.49607638888888889</v>
      </c>
      <c r="AT4296" s="56">
        <v>44448</v>
      </c>
      <c r="AU4296" s="57">
        <v>0.58519675925925929</v>
      </c>
      <c r="AV4296" s="55" t="s">
        <v>1345</v>
      </c>
      <c r="AW4296" s="55" t="s">
        <v>1345</v>
      </c>
      <c r="AX4296" s="55" t="s">
        <v>1346</v>
      </c>
      <c r="CB4296" s="55" t="s">
        <v>3150</v>
      </c>
    </row>
    <row r="4297" spans="1:80">
      <c r="A4297" s="55" t="s">
        <v>18835</v>
      </c>
      <c r="B4297" s="55">
        <v>2</v>
      </c>
      <c r="C4297" s="55" t="s">
        <v>18836</v>
      </c>
      <c r="D4297" s="55" t="s">
        <v>18837</v>
      </c>
      <c r="E4297" s="55">
        <v>0</v>
      </c>
      <c r="F4297" s="55">
        <v>0</v>
      </c>
      <c r="G4297" s="56">
        <v>44377</v>
      </c>
      <c r="H4297" s="56">
        <v>44377</v>
      </c>
      <c r="I4297" s="56">
        <v>44377</v>
      </c>
      <c r="J4297" s="55">
        <v>0</v>
      </c>
      <c r="L4297" s="56">
        <v>44343</v>
      </c>
      <c r="M4297" s="56">
        <v>44377</v>
      </c>
      <c r="N4297" s="55">
        <v>0</v>
      </c>
      <c r="O4297" s="55">
        <v>0</v>
      </c>
      <c r="P4297" s="55">
        <v>0</v>
      </c>
      <c r="R4297" s="55">
        <v>0</v>
      </c>
      <c r="T4297" s="55">
        <v>5192986006</v>
      </c>
      <c r="U4297" s="55" t="s">
        <v>18838</v>
      </c>
      <c r="V4297" s="55" t="s">
        <v>18836</v>
      </c>
      <c r="W4297" s="55" t="s">
        <v>1336</v>
      </c>
      <c r="X4297" s="55" t="s">
        <v>1336</v>
      </c>
      <c r="Y4297" s="55">
        <v>0</v>
      </c>
      <c r="Z4297" s="55" t="s">
        <v>1419</v>
      </c>
      <c r="AA4297" s="55" t="s">
        <v>1338</v>
      </c>
      <c r="AB4297" s="55">
        <v>8295</v>
      </c>
      <c r="AC4297" s="55">
        <v>8295</v>
      </c>
      <c r="AD4297" s="55">
        <v>0</v>
      </c>
      <c r="AE4297" s="55" t="s">
        <v>1339</v>
      </c>
      <c r="AF4297" s="55" t="s">
        <v>3146</v>
      </c>
      <c r="AG4297" s="55" t="s">
        <v>3147</v>
      </c>
      <c r="AH4297" s="55" t="s">
        <v>1235</v>
      </c>
      <c r="AJ4297" s="55" t="s">
        <v>18837</v>
      </c>
      <c r="AK4297" s="55">
        <v>0</v>
      </c>
      <c r="AL4297" s="55" t="s">
        <v>4619</v>
      </c>
      <c r="AN4297" s="55">
        <v>6</v>
      </c>
      <c r="AO4297" s="55" t="s">
        <v>18839</v>
      </c>
      <c r="AR4297" s="56">
        <v>44343</v>
      </c>
      <c r="AS4297" s="57">
        <v>0.47547453703703701</v>
      </c>
      <c r="AT4297" s="56">
        <v>44407</v>
      </c>
      <c r="AU4297" s="57">
        <v>0.47313657407407406</v>
      </c>
      <c r="AV4297" s="55" t="s">
        <v>1345</v>
      </c>
      <c r="AW4297" s="55" t="s">
        <v>3374</v>
      </c>
      <c r="AX4297" s="55" t="s">
        <v>2167</v>
      </c>
      <c r="CB4297" s="55" t="s">
        <v>3150</v>
      </c>
    </row>
    <row r="4298" spans="1:80">
      <c r="A4298" s="55" t="s">
        <v>18840</v>
      </c>
      <c r="B4298" s="55">
        <v>2</v>
      </c>
      <c r="C4298" s="55" t="s">
        <v>18841</v>
      </c>
      <c r="D4298" s="55" t="s">
        <v>18842</v>
      </c>
      <c r="E4298" s="55">
        <v>0</v>
      </c>
      <c r="F4298" s="55">
        <v>1</v>
      </c>
      <c r="G4298" s="56">
        <v>44407</v>
      </c>
      <c r="H4298" s="56">
        <v>44407</v>
      </c>
      <c r="I4298" s="56">
        <v>44407</v>
      </c>
      <c r="J4298" s="55">
        <v>0</v>
      </c>
      <c r="L4298" s="56">
        <v>44404</v>
      </c>
      <c r="M4298" s="56">
        <v>44407</v>
      </c>
      <c r="N4298" s="55">
        <v>1</v>
      </c>
      <c r="O4298" s="55">
        <v>0</v>
      </c>
      <c r="P4298" s="55">
        <v>0</v>
      </c>
      <c r="R4298" s="55">
        <v>0</v>
      </c>
      <c r="T4298" s="55">
        <v>5203864009</v>
      </c>
      <c r="U4298" s="55" t="s">
        <v>18843</v>
      </c>
      <c r="V4298" s="55" t="s">
        <v>18841</v>
      </c>
      <c r="W4298" s="55" t="s">
        <v>1336</v>
      </c>
      <c r="X4298" s="55" t="s">
        <v>1336</v>
      </c>
      <c r="Y4298" s="55">
        <v>0</v>
      </c>
      <c r="Z4298" s="55" t="s">
        <v>1419</v>
      </c>
      <c r="AA4298" s="55" t="s">
        <v>1338</v>
      </c>
      <c r="AB4298" s="55">
        <v>8295</v>
      </c>
      <c r="AC4298" s="55">
        <v>8295</v>
      </c>
      <c r="AD4298" s="55">
        <v>0</v>
      </c>
      <c r="AE4298" s="55" t="s">
        <v>1339</v>
      </c>
      <c r="AF4298" s="55" t="s">
        <v>3146</v>
      </c>
      <c r="AG4298" s="55" t="s">
        <v>3147</v>
      </c>
      <c r="AH4298" s="55" t="s">
        <v>1235</v>
      </c>
      <c r="AJ4298" s="55" t="s">
        <v>18842</v>
      </c>
      <c r="AK4298" s="55">
        <v>0</v>
      </c>
      <c r="AL4298" s="55" t="s">
        <v>4619</v>
      </c>
      <c r="AN4298" s="55">
        <v>7</v>
      </c>
      <c r="AO4298" s="55" t="s">
        <v>18844</v>
      </c>
      <c r="AR4298" s="56">
        <v>44404</v>
      </c>
      <c r="AS4298" s="57">
        <v>0.5680439814814815</v>
      </c>
      <c r="AT4298" s="56">
        <v>44404</v>
      </c>
      <c r="AU4298" s="57">
        <v>0.62302083333333336</v>
      </c>
      <c r="AV4298" s="55" t="s">
        <v>1345</v>
      </c>
      <c r="AW4298" s="55" t="s">
        <v>1345</v>
      </c>
      <c r="AX4298" s="55" t="s">
        <v>1346</v>
      </c>
      <c r="CB4298" s="55" t="s">
        <v>3150</v>
      </c>
    </row>
    <row r="4299" spans="1:80">
      <c r="A4299" s="55" t="s">
        <v>18845</v>
      </c>
      <c r="B4299" s="55">
        <v>2</v>
      </c>
      <c r="C4299" s="55" t="s">
        <v>18846</v>
      </c>
      <c r="D4299" s="55" t="s">
        <v>18847</v>
      </c>
      <c r="E4299" s="55">
        <v>0</v>
      </c>
      <c r="F4299" s="55">
        <v>1</v>
      </c>
      <c r="G4299" s="56">
        <v>44377</v>
      </c>
      <c r="H4299" s="56">
        <v>44377</v>
      </c>
      <c r="I4299" s="56">
        <v>44377</v>
      </c>
      <c r="J4299" s="55">
        <v>1</v>
      </c>
      <c r="K4299" s="56">
        <v>44448</v>
      </c>
      <c r="L4299" s="56">
        <v>44343</v>
      </c>
      <c r="M4299" s="56">
        <v>44377</v>
      </c>
      <c r="N4299" s="55">
        <v>1</v>
      </c>
      <c r="O4299" s="55">
        <v>1</v>
      </c>
      <c r="P4299" s="55">
        <v>1</v>
      </c>
      <c r="Q4299" s="56">
        <v>44449</v>
      </c>
      <c r="R4299" s="55">
        <v>0</v>
      </c>
      <c r="T4299" s="55">
        <v>5192950005</v>
      </c>
      <c r="U4299" s="55" t="s">
        <v>18848</v>
      </c>
      <c r="V4299" s="55" t="s">
        <v>18846</v>
      </c>
      <c r="W4299" s="55" t="s">
        <v>1336</v>
      </c>
      <c r="X4299" s="55" t="s">
        <v>1336</v>
      </c>
      <c r="Y4299" s="55">
        <v>0</v>
      </c>
      <c r="Z4299" s="55" t="s">
        <v>1419</v>
      </c>
      <c r="AA4299" s="55" t="s">
        <v>1338</v>
      </c>
      <c r="AB4299" s="55">
        <v>9030</v>
      </c>
      <c r="AC4299" s="55">
        <v>9030</v>
      </c>
      <c r="AD4299" s="55">
        <v>0</v>
      </c>
      <c r="AE4299" s="55" t="s">
        <v>1339</v>
      </c>
      <c r="AF4299" s="55" t="s">
        <v>3146</v>
      </c>
      <c r="AG4299" s="55" t="s">
        <v>3147</v>
      </c>
      <c r="AH4299" s="55" t="s">
        <v>1235</v>
      </c>
      <c r="AJ4299" s="55" t="s">
        <v>18847</v>
      </c>
      <c r="AK4299" s="55">
        <v>0</v>
      </c>
      <c r="AL4299" s="55" t="s">
        <v>4619</v>
      </c>
      <c r="AN4299" s="55">
        <v>6</v>
      </c>
      <c r="AO4299" s="55" t="s">
        <v>18849</v>
      </c>
      <c r="AR4299" s="56">
        <v>44343</v>
      </c>
      <c r="AS4299" s="57">
        <v>0.49611111111111111</v>
      </c>
      <c r="AT4299" s="56">
        <v>44448</v>
      </c>
      <c r="AU4299" s="57">
        <v>0.58519675925925929</v>
      </c>
      <c r="AV4299" s="55" t="s">
        <v>1345</v>
      </c>
      <c r="AW4299" s="55" t="s">
        <v>1345</v>
      </c>
      <c r="AX4299" s="55" t="s">
        <v>1346</v>
      </c>
      <c r="CB4299" s="55" t="s">
        <v>3150</v>
      </c>
    </row>
    <row r="4300" spans="1:80">
      <c r="A4300" s="55" t="s">
        <v>18850</v>
      </c>
      <c r="B4300" s="55">
        <v>2</v>
      </c>
      <c r="C4300" s="55" t="s">
        <v>18851</v>
      </c>
      <c r="D4300" s="55" t="s">
        <v>18852</v>
      </c>
      <c r="E4300" s="55">
        <v>0</v>
      </c>
      <c r="F4300" s="55">
        <v>1</v>
      </c>
      <c r="G4300" s="56">
        <v>44377</v>
      </c>
      <c r="H4300" s="56">
        <v>44377</v>
      </c>
      <c r="I4300" s="56">
        <v>44377</v>
      </c>
      <c r="J4300" s="55">
        <v>1</v>
      </c>
      <c r="K4300" s="56">
        <v>44448</v>
      </c>
      <c r="L4300" s="56">
        <v>44343</v>
      </c>
      <c r="M4300" s="56">
        <v>44377</v>
      </c>
      <c r="N4300" s="55">
        <v>1</v>
      </c>
      <c r="O4300" s="55">
        <v>1</v>
      </c>
      <c r="P4300" s="55">
        <v>1</v>
      </c>
      <c r="Q4300" s="56">
        <v>44449</v>
      </c>
      <c r="R4300" s="55">
        <v>0</v>
      </c>
      <c r="T4300" s="55">
        <v>5192948004</v>
      </c>
      <c r="U4300" s="55" t="s">
        <v>18853</v>
      </c>
      <c r="V4300" s="55" t="s">
        <v>18851</v>
      </c>
      <c r="W4300" s="55" t="s">
        <v>1336</v>
      </c>
      <c r="X4300" s="55" t="s">
        <v>1336</v>
      </c>
      <c r="Y4300" s="55">
        <v>0</v>
      </c>
      <c r="Z4300" s="55" t="s">
        <v>1419</v>
      </c>
      <c r="AA4300" s="55" t="s">
        <v>1338</v>
      </c>
      <c r="AB4300" s="55">
        <v>8295</v>
      </c>
      <c r="AC4300" s="55">
        <v>8295</v>
      </c>
      <c r="AD4300" s="55">
        <v>0</v>
      </c>
      <c r="AE4300" s="55" t="s">
        <v>1339</v>
      </c>
      <c r="AF4300" s="55" t="s">
        <v>3146</v>
      </c>
      <c r="AG4300" s="55" t="s">
        <v>3147</v>
      </c>
      <c r="AH4300" s="55" t="s">
        <v>1235</v>
      </c>
      <c r="AJ4300" s="55" t="s">
        <v>18852</v>
      </c>
      <c r="AK4300" s="55">
        <v>0</v>
      </c>
      <c r="AL4300" s="55" t="s">
        <v>4619</v>
      </c>
      <c r="AN4300" s="55">
        <v>6</v>
      </c>
      <c r="AO4300" s="55" t="s">
        <v>18854</v>
      </c>
      <c r="AR4300" s="56">
        <v>44343</v>
      </c>
      <c r="AS4300" s="57">
        <v>0.4962037037037037</v>
      </c>
      <c r="AT4300" s="56">
        <v>44448</v>
      </c>
      <c r="AU4300" s="57">
        <v>0.58519675925925929</v>
      </c>
      <c r="AV4300" s="55" t="s">
        <v>1345</v>
      </c>
      <c r="AW4300" s="55" t="s">
        <v>1345</v>
      </c>
      <c r="AX4300" s="55" t="s">
        <v>1346</v>
      </c>
      <c r="CB4300" s="55" t="s">
        <v>3150</v>
      </c>
    </row>
    <row r="4301" spans="1:80">
      <c r="A4301" s="55" t="s">
        <v>18855</v>
      </c>
      <c r="B4301" s="55">
        <v>2</v>
      </c>
      <c r="C4301" s="55" t="s">
        <v>18856</v>
      </c>
      <c r="D4301" s="55" t="s">
        <v>18857</v>
      </c>
      <c r="E4301" s="55">
        <v>0</v>
      </c>
      <c r="F4301" s="55">
        <v>1</v>
      </c>
      <c r="G4301" s="56">
        <v>44377</v>
      </c>
      <c r="H4301" s="56">
        <v>44377</v>
      </c>
      <c r="I4301" s="56">
        <v>44377</v>
      </c>
      <c r="J4301" s="55">
        <v>1</v>
      </c>
      <c r="K4301" s="56">
        <v>44448</v>
      </c>
      <c r="L4301" s="56">
        <v>44343</v>
      </c>
      <c r="M4301" s="56">
        <v>44377</v>
      </c>
      <c r="N4301" s="55">
        <v>1</v>
      </c>
      <c r="O4301" s="55">
        <v>1</v>
      </c>
      <c r="P4301" s="55">
        <v>1</v>
      </c>
      <c r="Q4301" s="56">
        <v>44449</v>
      </c>
      <c r="R4301" s="55">
        <v>0</v>
      </c>
      <c r="T4301" s="55">
        <v>5192954004</v>
      </c>
      <c r="U4301" s="55" t="s">
        <v>18858</v>
      </c>
      <c r="V4301" s="55" t="s">
        <v>18856</v>
      </c>
      <c r="W4301" s="55" t="s">
        <v>1336</v>
      </c>
      <c r="X4301" s="55" t="s">
        <v>1336</v>
      </c>
      <c r="Y4301" s="55">
        <v>0</v>
      </c>
      <c r="Z4301" s="55" t="s">
        <v>1419</v>
      </c>
      <c r="AA4301" s="55" t="s">
        <v>1338</v>
      </c>
      <c r="AB4301" s="55">
        <v>11025</v>
      </c>
      <c r="AC4301" s="55">
        <v>11025</v>
      </c>
      <c r="AD4301" s="55">
        <v>0</v>
      </c>
      <c r="AE4301" s="55" t="s">
        <v>1339</v>
      </c>
      <c r="AF4301" s="55" t="s">
        <v>3146</v>
      </c>
      <c r="AG4301" s="55" t="s">
        <v>3147</v>
      </c>
      <c r="AH4301" s="55" t="s">
        <v>1235</v>
      </c>
      <c r="AJ4301" s="55" t="s">
        <v>18857</v>
      </c>
      <c r="AK4301" s="55">
        <v>0</v>
      </c>
      <c r="AL4301" s="55" t="s">
        <v>4619</v>
      </c>
      <c r="AN4301" s="55">
        <v>6</v>
      </c>
      <c r="AO4301" s="55" t="s">
        <v>18859</v>
      </c>
      <c r="AR4301" s="56">
        <v>44343</v>
      </c>
      <c r="AS4301" s="57">
        <v>0.49601851851851847</v>
      </c>
      <c r="AT4301" s="56">
        <v>44448</v>
      </c>
      <c r="AU4301" s="57">
        <v>0.58519675925925929</v>
      </c>
      <c r="AV4301" s="55" t="s">
        <v>1345</v>
      </c>
      <c r="AW4301" s="55" t="s">
        <v>1345</v>
      </c>
      <c r="AX4301" s="55" t="s">
        <v>1346</v>
      </c>
      <c r="CB4301" s="55" t="s">
        <v>3150</v>
      </c>
    </row>
    <row r="4302" spans="1:80">
      <c r="A4302" s="55" t="s">
        <v>18860</v>
      </c>
      <c r="B4302" s="55">
        <v>2</v>
      </c>
      <c r="C4302" s="55" t="s">
        <v>18861</v>
      </c>
      <c r="D4302" s="55" t="s">
        <v>18862</v>
      </c>
      <c r="E4302" s="55">
        <v>0</v>
      </c>
      <c r="F4302" s="55">
        <v>1</v>
      </c>
      <c r="G4302" s="56">
        <v>44246</v>
      </c>
      <c r="H4302" s="56">
        <v>44246</v>
      </c>
      <c r="I4302" s="56">
        <v>44246</v>
      </c>
      <c r="J4302" s="55">
        <v>1</v>
      </c>
      <c r="K4302" s="56">
        <v>44341</v>
      </c>
      <c r="L4302" s="56">
        <v>44201</v>
      </c>
      <c r="M4302" s="56">
        <v>44246</v>
      </c>
      <c r="N4302" s="55">
        <v>1</v>
      </c>
      <c r="O4302" s="55">
        <v>1</v>
      </c>
      <c r="P4302" s="55">
        <v>1</v>
      </c>
      <c r="Q4302" s="56">
        <v>44341</v>
      </c>
      <c r="R4302" s="55">
        <v>0</v>
      </c>
      <c r="T4302" s="55">
        <v>5161724005</v>
      </c>
      <c r="U4302" s="55" t="s">
        <v>18863</v>
      </c>
      <c r="V4302" s="55" t="s">
        <v>18861</v>
      </c>
      <c r="W4302" s="55" t="s">
        <v>1336</v>
      </c>
      <c r="X4302" s="55" t="s">
        <v>1336</v>
      </c>
      <c r="Y4302" s="55">
        <v>0</v>
      </c>
      <c r="Z4302" s="55" t="s">
        <v>1419</v>
      </c>
      <c r="AA4302" s="55" t="s">
        <v>1338</v>
      </c>
      <c r="AB4302" s="55">
        <v>16800</v>
      </c>
      <c r="AC4302" s="55">
        <v>16800</v>
      </c>
      <c r="AD4302" s="55">
        <v>0</v>
      </c>
      <c r="AE4302" s="55" t="s">
        <v>1339</v>
      </c>
      <c r="AF4302" s="55" t="s">
        <v>3146</v>
      </c>
      <c r="AG4302" s="55" t="s">
        <v>3147</v>
      </c>
      <c r="AH4302" s="55" t="s">
        <v>1235</v>
      </c>
      <c r="AJ4302" s="55" t="s">
        <v>18862</v>
      </c>
      <c r="AK4302" s="55">
        <v>0</v>
      </c>
      <c r="AL4302" s="55" t="s">
        <v>10857</v>
      </c>
      <c r="AN4302" s="55">
        <v>1</v>
      </c>
      <c r="AO4302" s="55" t="s">
        <v>18864</v>
      </c>
      <c r="AR4302" s="56">
        <v>44201</v>
      </c>
      <c r="AS4302" s="57">
        <v>0.33656250000000004</v>
      </c>
      <c r="AT4302" s="56">
        <v>44341</v>
      </c>
      <c r="AU4302" s="57">
        <v>0.38765046296296296</v>
      </c>
      <c r="AV4302" s="55" t="s">
        <v>1345</v>
      </c>
      <c r="AW4302" s="55" t="s">
        <v>1345</v>
      </c>
      <c r="AX4302" s="55" t="s">
        <v>1346</v>
      </c>
      <c r="CB4302" s="55" t="s">
        <v>3150</v>
      </c>
    </row>
    <row r="4303" spans="1:80">
      <c r="A4303" s="55" t="s">
        <v>18865</v>
      </c>
      <c r="B4303" s="55">
        <v>2</v>
      </c>
      <c r="C4303" s="55" t="s">
        <v>18866</v>
      </c>
      <c r="D4303" s="55" t="s">
        <v>18867</v>
      </c>
      <c r="E4303" s="55">
        <v>0</v>
      </c>
      <c r="F4303" s="55">
        <v>1</v>
      </c>
      <c r="G4303" s="56">
        <v>44498</v>
      </c>
      <c r="H4303" s="56">
        <v>44498</v>
      </c>
      <c r="I4303" s="56">
        <v>44498</v>
      </c>
      <c r="J4303" s="55">
        <v>0</v>
      </c>
      <c r="L4303" s="56">
        <v>44456</v>
      </c>
      <c r="M4303" s="56">
        <v>44498</v>
      </c>
      <c r="N4303" s="55">
        <v>1</v>
      </c>
      <c r="O4303" s="55">
        <v>0</v>
      </c>
      <c r="P4303" s="55">
        <v>0</v>
      </c>
      <c r="R4303" s="55">
        <v>0</v>
      </c>
      <c r="T4303" s="55">
        <v>5203755003</v>
      </c>
      <c r="U4303" s="55" t="s">
        <v>18868</v>
      </c>
      <c r="V4303" s="55" t="s">
        <v>18866</v>
      </c>
      <c r="W4303" s="55" t="s">
        <v>1336</v>
      </c>
      <c r="X4303" s="55" t="s">
        <v>1336</v>
      </c>
      <c r="Y4303" s="55">
        <v>0</v>
      </c>
      <c r="Z4303" s="55" t="s">
        <v>1419</v>
      </c>
      <c r="AA4303" s="55" t="s">
        <v>1338</v>
      </c>
      <c r="AB4303" s="55">
        <v>1680</v>
      </c>
      <c r="AC4303" s="55">
        <v>1680</v>
      </c>
      <c r="AD4303" s="55">
        <v>0</v>
      </c>
      <c r="AE4303" s="55" t="s">
        <v>1339</v>
      </c>
      <c r="AF4303" s="55" t="s">
        <v>3146</v>
      </c>
      <c r="AG4303" s="55" t="s">
        <v>3147</v>
      </c>
      <c r="AH4303" s="55" t="s">
        <v>1235</v>
      </c>
      <c r="AJ4303" s="55" t="s">
        <v>18867</v>
      </c>
      <c r="AK4303" s="55">
        <v>0</v>
      </c>
      <c r="AL4303" s="55" t="s">
        <v>10857</v>
      </c>
      <c r="AN4303" s="55">
        <v>2</v>
      </c>
      <c r="AO4303" s="55" t="s">
        <v>18869</v>
      </c>
      <c r="AR4303" s="56">
        <v>44456</v>
      </c>
      <c r="AS4303" s="57">
        <v>0.57406250000000003</v>
      </c>
      <c r="AT4303" s="56">
        <v>44456</v>
      </c>
      <c r="AU4303" s="57">
        <v>0.65126157407407403</v>
      </c>
      <c r="AV4303" s="55" t="s">
        <v>1345</v>
      </c>
      <c r="AW4303" s="55" t="s">
        <v>1345</v>
      </c>
      <c r="AX4303" s="55" t="s">
        <v>1346</v>
      </c>
      <c r="CB4303" s="55" t="s">
        <v>3150</v>
      </c>
    </row>
    <row r="4304" spans="1:80">
      <c r="A4304" s="55" t="s">
        <v>18870</v>
      </c>
      <c r="B4304" s="55">
        <v>2</v>
      </c>
      <c r="C4304" s="55" t="s">
        <v>18871</v>
      </c>
      <c r="D4304" s="55" t="s">
        <v>18872</v>
      </c>
      <c r="E4304" s="55">
        <v>1</v>
      </c>
      <c r="F4304" s="55">
        <v>0</v>
      </c>
      <c r="G4304" s="56">
        <v>44188</v>
      </c>
      <c r="H4304" s="56">
        <v>44188</v>
      </c>
      <c r="I4304" s="56">
        <v>44188</v>
      </c>
      <c r="J4304" s="55">
        <v>0</v>
      </c>
      <c r="L4304" s="56">
        <v>44106</v>
      </c>
      <c r="M4304" s="56">
        <v>44188</v>
      </c>
      <c r="N4304" s="55">
        <v>0</v>
      </c>
      <c r="O4304" s="55">
        <v>0</v>
      </c>
      <c r="P4304" s="55">
        <v>0</v>
      </c>
      <c r="R4304" s="55">
        <v>0</v>
      </c>
      <c r="T4304" s="55">
        <v>5140832008</v>
      </c>
      <c r="U4304" s="55" t="s">
        <v>18873</v>
      </c>
      <c r="V4304" s="55" t="s">
        <v>18871</v>
      </c>
      <c r="W4304" s="55" t="s">
        <v>1336</v>
      </c>
      <c r="X4304" s="55" t="s">
        <v>1336</v>
      </c>
      <c r="Y4304" s="55">
        <v>0</v>
      </c>
      <c r="Z4304" s="55" t="s">
        <v>1419</v>
      </c>
      <c r="AA4304" s="55" t="s">
        <v>1338</v>
      </c>
      <c r="AB4304" s="55">
        <v>19950</v>
      </c>
      <c r="AC4304" s="55">
        <v>19950</v>
      </c>
      <c r="AD4304" s="55">
        <v>0</v>
      </c>
      <c r="AE4304" s="55" t="s">
        <v>1339</v>
      </c>
      <c r="AF4304" s="55" t="s">
        <v>3132</v>
      </c>
      <c r="AG4304" s="55" t="s">
        <v>3147</v>
      </c>
      <c r="AH4304" s="55" t="s">
        <v>1235</v>
      </c>
      <c r="AI4304" s="55">
        <v>510</v>
      </c>
      <c r="AJ4304" s="55" t="s">
        <v>18872</v>
      </c>
      <c r="AK4304" s="55">
        <v>0</v>
      </c>
      <c r="AL4304" s="55" t="s">
        <v>18874</v>
      </c>
      <c r="AN4304" s="55">
        <v>7</v>
      </c>
      <c r="AO4304" s="55" t="s">
        <v>18875</v>
      </c>
      <c r="AP4304" s="55">
        <v>0</v>
      </c>
      <c r="AR4304" s="56">
        <v>44106</v>
      </c>
      <c r="AS4304" s="57">
        <v>0.46517361111111111</v>
      </c>
      <c r="AT4304" s="56">
        <v>44151</v>
      </c>
      <c r="AU4304" s="57">
        <v>0.45690972222222226</v>
      </c>
      <c r="AV4304" s="55" t="s">
        <v>3374</v>
      </c>
      <c r="AW4304" s="55" t="s">
        <v>3374</v>
      </c>
      <c r="AX4304" s="55" t="s">
        <v>2167</v>
      </c>
      <c r="AZ4304" s="55" t="s">
        <v>1347</v>
      </c>
      <c r="BA4304" s="55" t="s">
        <v>1347</v>
      </c>
      <c r="BB4304" s="55" t="s">
        <v>1347</v>
      </c>
      <c r="CB4304" s="55" t="s">
        <v>3150</v>
      </c>
    </row>
    <row r="4305" spans="1:80">
      <c r="A4305" s="55" t="s">
        <v>18876</v>
      </c>
      <c r="B4305" s="55">
        <v>2</v>
      </c>
      <c r="C4305" s="55" t="s">
        <v>18877</v>
      </c>
      <c r="D4305" s="55" t="s">
        <v>18878</v>
      </c>
      <c r="E4305" s="55">
        <v>0</v>
      </c>
      <c r="F4305" s="55">
        <v>1</v>
      </c>
      <c r="G4305" s="56">
        <v>44291</v>
      </c>
      <c r="H4305" s="56">
        <v>44291</v>
      </c>
      <c r="I4305" s="56">
        <v>44291</v>
      </c>
      <c r="J4305" s="55">
        <v>1</v>
      </c>
      <c r="K4305" s="56">
        <v>44341</v>
      </c>
      <c r="L4305" s="56">
        <v>44257</v>
      </c>
      <c r="M4305" s="56">
        <v>44291</v>
      </c>
      <c r="N4305" s="55">
        <v>1</v>
      </c>
      <c r="O4305" s="55">
        <v>1</v>
      </c>
      <c r="P4305" s="55">
        <v>1</v>
      </c>
      <c r="Q4305" s="56">
        <v>44341</v>
      </c>
      <c r="R4305" s="55">
        <v>0</v>
      </c>
      <c r="T4305" s="55">
        <v>5174024001</v>
      </c>
      <c r="U4305" s="55" t="s">
        <v>18879</v>
      </c>
      <c r="V4305" s="55" t="s">
        <v>18877</v>
      </c>
      <c r="W4305" s="55" t="s">
        <v>1336</v>
      </c>
      <c r="X4305" s="55" t="s">
        <v>1336</v>
      </c>
      <c r="Y4305" s="55">
        <v>0</v>
      </c>
      <c r="Z4305" s="55" t="s">
        <v>1419</v>
      </c>
      <c r="AA4305" s="55" t="s">
        <v>1338</v>
      </c>
      <c r="AB4305" s="55">
        <v>1942.5</v>
      </c>
      <c r="AC4305" s="55">
        <v>1942.5</v>
      </c>
      <c r="AD4305" s="55">
        <v>0</v>
      </c>
      <c r="AE4305" s="55" t="s">
        <v>1339</v>
      </c>
      <c r="AF4305" s="55" t="s">
        <v>3146</v>
      </c>
      <c r="AG4305" s="55" t="s">
        <v>3147</v>
      </c>
      <c r="AH4305" s="55" t="s">
        <v>1235</v>
      </c>
      <c r="AJ4305" s="55" t="s">
        <v>18878</v>
      </c>
      <c r="AK4305" s="55">
        <v>0</v>
      </c>
      <c r="AL4305" s="55" t="s">
        <v>18874</v>
      </c>
      <c r="AN4305" s="55">
        <v>9</v>
      </c>
      <c r="AO4305" s="55" t="s">
        <v>18880</v>
      </c>
      <c r="AR4305" s="56">
        <v>44257</v>
      </c>
      <c r="AS4305" s="57">
        <v>0.59538194444444448</v>
      </c>
      <c r="AT4305" s="56">
        <v>44341</v>
      </c>
      <c r="AU4305" s="57">
        <v>0.39784722222222224</v>
      </c>
      <c r="AV4305" s="55" t="s">
        <v>1345</v>
      </c>
      <c r="AW4305" s="55" t="s">
        <v>1345</v>
      </c>
      <c r="AX4305" s="55" t="s">
        <v>1346</v>
      </c>
      <c r="CB4305" s="55" t="s">
        <v>3150</v>
      </c>
    </row>
    <row r="4306" spans="1:80">
      <c r="A4306" s="55" t="s">
        <v>18881</v>
      </c>
      <c r="B4306" s="55">
        <v>2</v>
      </c>
      <c r="C4306" s="55" t="s">
        <v>18882</v>
      </c>
      <c r="D4306" s="55" t="s">
        <v>18883</v>
      </c>
      <c r="E4306" s="55">
        <v>0</v>
      </c>
      <c r="F4306" s="55">
        <v>1</v>
      </c>
      <c r="G4306" s="56">
        <v>44347</v>
      </c>
      <c r="H4306" s="56">
        <v>44347</v>
      </c>
      <c r="I4306" s="56">
        <v>44347</v>
      </c>
      <c r="J4306" s="55">
        <v>1</v>
      </c>
      <c r="K4306" s="56">
        <v>44370</v>
      </c>
      <c r="L4306" s="56">
        <v>44335</v>
      </c>
      <c r="M4306" s="56">
        <v>44347</v>
      </c>
      <c r="N4306" s="55">
        <v>1</v>
      </c>
      <c r="O4306" s="55">
        <v>1</v>
      </c>
      <c r="P4306" s="55">
        <v>1</v>
      </c>
      <c r="Q4306" s="56">
        <v>44370</v>
      </c>
      <c r="R4306" s="55">
        <v>0</v>
      </c>
      <c r="T4306" s="55">
        <v>5185564001</v>
      </c>
      <c r="U4306" s="55" t="s">
        <v>18884</v>
      </c>
      <c r="V4306" s="55" t="s">
        <v>18882</v>
      </c>
      <c r="W4306" s="55" t="s">
        <v>1336</v>
      </c>
      <c r="X4306" s="55" t="s">
        <v>1336</v>
      </c>
      <c r="Y4306" s="55">
        <v>0</v>
      </c>
      <c r="Z4306" s="55" t="s">
        <v>1419</v>
      </c>
      <c r="AA4306" s="55" t="s">
        <v>1338</v>
      </c>
      <c r="AB4306" s="55">
        <v>2100</v>
      </c>
      <c r="AC4306" s="55">
        <v>2100</v>
      </c>
      <c r="AD4306" s="55">
        <v>0</v>
      </c>
      <c r="AE4306" s="55" t="s">
        <v>1339</v>
      </c>
      <c r="AF4306" s="55" t="s">
        <v>3146</v>
      </c>
      <c r="AG4306" s="55" t="s">
        <v>3147</v>
      </c>
      <c r="AH4306" s="55" t="s">
        <v>1235</v>
      </c>
      <c r="AJ4306" s="55" t="s">
        <v>18883</v>
      </c>
      <c r="AK4306" s="55">
        <v>0</v>
      </c>
      <c r="AL4306" s="55" t="s">
        <v>18874</v>
      </c>
      <c r="AN4306" s="55">
        <v>10</v>
      </c>
      <c r="AO4306" s="55" t="s">
        <v>18885</v>
      </c>
      <c r="AR4306" s="56">
        <v>44335</v>
      </c>
      <c r="AS4306" s="57">
        <v>0.34417824074074077</v>
      </c>
      <c r="AT4306" s="56">
        <v>44370</v>
      </c>
      <c r="AU4306" s="57">
        <v>0.45907407407407402</v>
      </c>
      <c r="AV4306" s="55" t="s">
        <v>1345</v>
      </c>
      <c r="AW4306" s="55" t="s">
        <v>1345</v>
      </c>
      <c r="AX4306" s="55" t="s">
        <v>1346</v>
      </c>
      <c r="CB4306" s="55" t="s">
        <v>3150</v>
      </c>
    </row>
    <row r="4307" spans="1:80">
      <c r="A4307" s="55" t="s">
        <v>18886</v>
      </c>
      <c r="B4307" s="55">
        <v>2</v>
      </c>
      <c r="C4307" s="55" t="s">
        <v>18887</v>
      </c>
      <c r="D4307" s="55" t="s">
        <v>18888</v>
      </c>
      <c r="E4307" s="55">
        <v>0</v>
      </c>
      <c r="F4307" s="55">
        <v>1</v>
      </c>
      <c r="G4307" s="56">
        <v>44377</v>
      </c>
      <c r="H4307" s="56">
        <v>44377</v>
      </c>
      <c r="I4307" s="56">
        <v>44377</v>
      </c>
      <c r="J4307" s="55">
        <v>0</v>
      </c>
      <c r="L4307" s="56">
        <v>44365</v>
      </c>
      <c r="M4307" s="56">
        <v>44377</v>
      </c>
      <c r="N4307" s="55">
        <v>1</v>
      </c>
      <c r="O4307" s="55">
        <v>0</v>
      </c>
      <c r="P4307" s="55">
        <v>0</v>
      </c>
      <c r="R4307" s="55">
        <v>0</v>
      </c>
      <c r="T4307" s="55">
        <v>5200952007</v>
      </c>
      <c r="U4307" s="55" t="s">
        <v>18889</v>
      </c>
      <c r="V4307" s="55" t="s">
        <v>18887</v>
      </c>
      <c r="W4307" s="55" t="s">
        <v>1336</v>
      </c>
      <c r="X4307" s="55" t="s">
        <v>1336</v>
      </c>
      <c r="Y4307" s="55">
        <v>0</v>
      </c>
      <c r="Z4307" s="55" t="s">
        <v>1419</v>
      </c>
      <c r="AA4307" s="55" t="s">
        <v>1338</v>
      </c>
      <c r="AB4307" s="55">
        <v>1260</v>
      </c>
      <c r="AC4307" s="55">
        <v>1260</v>
      </c>
      <c r="AD4307" s="55">
        <v>0</v>
      </c>
      <c r="AE4307" s="55" t="s">
        <v>1339</v>
      </c>
      <c r="AF4307" s="55" t="s">
        <v>3146</v>
      </c>
      <c r="AG4307" s="55" t="s">
        <v>3147</v>
      </c>
      <c r="AH4307" s="55" t="s">
        <v>1235</v>
      </c>
      <c r="AJ4307" s="55" t="s">
        <v>18888</v>
      </c>
      <c r="AK4307" s="55">
        <v>0</v>
      </c>
      <c r="AL4307" s="55" t="s">
        <v>18874</v>
      </c>
      <c r="AN4307" s="55">
        <v>11</v>
      </c>
      <c r="AO4307" s="55" t="s">
        <v>18890</v>
      </c>
      <c r="AR4307" s="56">
        <v>44365</v>
      </c>
      <c r="AS4307" s="57">
        <v>0.60896990740740742</v>
      </c>
      <c r="AT4307" s="56">
        <v>44365</v>
      </c>
      <c r="AU4307" s="57">
        <v>0.67766203703703709</v>
      </c>
      <c r="AV4307" s="55" t="s">
        <v>1345</v>
      </c>
      <c r="AW4307" s="55" t="s">
        <v>1345</v>
      </c>
      <c r="AX4307" s="55" t="s">
        <v>1346</v>
      </c>
      <c r="CB4307" s="55" t="s">
        <v>3150</v>
      </c>
    </row>
    <row r="4308" spans="1:80">
      <c r="A4308" s="55" t="s">
        <v>18891</v>
      </c>
      <c r="B4308" s="55">
        <v>2</v>
      </c>
      <c r="C4308" s="55" t="s">
        <v>18892</v>
      </c>
      <c r="D4308" s="55" t="s">
        <v>18893</v>
      </c>
      <c r="E4308" s="55">
        <v>0</v>
      </c>
      <c r="F4308" s="55">
        <v>0</v>
      </c>
      <c r="G4308" s="56">
        <v>44347</v>
      </c>
      <c r="H4308" s="56">
        <v>44347</v>
      </c>
      <c r="I4308" s="56">
        <v>44347</v>
      </c>
      <c r="J4308" s="55">
        <v>0</v>
      </c>
      <c r="L4308" s="56">
        <v>44302</v>
      </c>
      <c r="M4308" s="56">
        <v>44347</v>
      </c>
      <c r="N4308" s="55">
        <v>0</v>
      </c>
      <c r="O4308" s="55">
        <v>0</v>
      </c>
      <c r="P4308" s="55">
        <v>0</v>
      </c>
      <c r="R4308" s="55">
        <v>0</v>
      </c>
      <c r="T4308" s="55">
        <v>5183715006</v>
      </c>
      <c r="U4308" s="55" t="s">
        <v>18894</v>
      </c>
      <c r="V4308" s="55" t="s">
        <v>18892</v>
      </c>
      <c r="W4308" s="55" t="s">
        <v>1336</v>
      </c>
      <c r="X4308" s="55" t="s">
        <v>1336</v>
      </c>
      <c r="Y4308" s="55">
        <v>0</v>
      </c>
      <c r="Z4308" s="55" t="s">
        <v>1419</v>
      </c>
      <c r="AA4308" s="55" t="s">
        <v>1338</v>
      </c>
      <c r="AB4308" s="55">
        <v>2353</v>
      </c>
      <c r="AC4308" s="55">
        <v>2353</v>
      </c>
      <c r="AD4308" s="55">
        <v>0</v>
      </c>
      <c r="AE4308" s="55" t="s">
        <v>1339</v>
      </c>
      <c r="AF4308" s="55" t="s">
        <v>3146</v>
      </c>
      <c r="AG4308" s="55" t="s">
        <v>3147</v>
      </c>
      <c r="AH4308" s="55" t="s">
        <v>1235</v>
      </c>
      <c r="AJ4308" s="55" t="s">
        <v>18893</v>
      </c>
      <c r="AK4308" s="55">
        <v>0</v>
      </c>
      <c r="AL4308" s="55" t="s">
        <v>18895</v>
      </c>
      <c r="AN4308" s="55">
        <v>2</v>
      </c>
      <c r="AO4308" s="55" t="s">
        <v>18896</v>
      </c>
      <c r="AR4308" s="56">
        <v>44302</v>
      </c>
      <c r="AS4308" s="57">
        <v>0.47116898148148145</v>
      </c>
      <c r="AT4308" s="56">
        <v>44305</v>
      </c>
      <c r="AU4308" s="57">
        <v>0.68875000000000008</v>
      </c>
      <c r="AV4308" s="55" t="s">
        <v>1345</v>
      </c>
      <c r="AW4308" s="55" t="s">
        <v>1494</v>
      </c>
      <c r="AX4308" s="55" t="s">
        <v>1392</v>
      </c>
      <c r="CB4308" s="55" t="s">
        <v>3137</v>
      </c>
    </row>
    <row r="4309" spans="1:80">
      <c r="A4309" s="55" t="s">
        <v>18897</v>
      </c>
      <c r="B4309" s="55">
        <v>2</v>
      </c>
      <c r="C4309" s="55" t="s">
        <v>18892</v>
      </c>
      <c r="D4309" s="55" t="s">
        <v>18898</v>
      </c>
      <c r="E4309" s="55">
        <v>0</v>
      </c>
      <c r="F4309" s="55">
        <v>1</v>
      </c>
      <c r="G4309" s="56">
        <v>44347</v>
      </c>
      <c r="H4309" s="56">
        <v>44347</v>
      </c>
      <c r="I4309" s="56">
        <v>44347</v>
      </c>
      <c r="J4309" s="55">
        <v>0</v>
      </c>
      <c r="L4309" s="56">
        <v>44312</v>
      </c>
      <c r="M4309" s="56">
        <v>44347</v>
      </c>
      <c r="N4309" s="55">
        <v>1</v>
      </c>
      <c r="O4309" s="55">
        <v>0</v>
      </c>
      <c r="P4309" s="55">
        <v>0</v>
      </c>
      <c r="R4309" s="55">
        <v>0</v>
      </c>
      <c r="T4309" s="55">
        <v>5219683005</v>
      </c>
      <c r="U4309" s="55" t="s">
        <v>18899</v>
      </c>
      <c r="V4309" s="55" t="s">
        <v>18892</v>
      </c>
      <c r="W4309" s="55" t="s">
        <v>1336</v>
      </c>
      <c r="X4309" s="55" t="s">
        <v>1336</v>
      </c>
      <c r="Y4309" s="55">
        <v>0</v>
      </c>
      <c r="Z4309" s="55" t="s">
        <v>1419</v>
      </c>
      <c r="AA4309" s="55" t="s">
        <v>1338</v>
      </c>
      <c r="AB4309" s="55">
        <v>3255</v>
      </c>
      <c r="AC4309" s="55">
        <v>3255</v>
      </c>
      <c r="AD4309" s="55">
        <v>0</v>
      </c>
      <c r="AE4309" s="55" t="s">
        <v>1339</v>
      </c>
      <c r="AF4309" s="55" t="s">
        <v>3146</v>
      </c>
      <c r="AG4309" s="55" t="s">
        <v>3147</v>
      </c>
      <c r="AH4309" s="55" t="s">
        <v>1235</v>
      </c>
      <c r="AJ4309" s="55" t="s">
        <v>18898</v>
      </c>
      <c r="AK4309" s="55">
        <v>0</v>
      </c>
      <c r="AL4309" s="55" t="s">
        <v>18895</v>
      </c>
      <c r="AN4309" s="55">
        <v>2</v>
      </c>
      <c r="AO4309" s="55" t="s">
        <v>18900</v>
      </c>
      <c r="AR4309" s="56">
        <v>44312</v>
      </c>
      <c r="AS4309" s="57">
        <v>0.91484953703703698</v>
      </c>
      <c r="AT4309" s="56">
        <v>44314</v>
      </c>
      <c r="AU4309" s="57">
        <v>0.68981481481481488</v>
      </c>
      <c r="AV4309" s="55" t="s">
        <v>1345</v>
      </c>
      <c r="AW4309" s="55" t="s">
        <v>1345</v>
      </c>
      <c r="AX4309" s="55" t="s">
        <v>1346</v>
      </c>
      <c r="CB4309" s="55" t="s">
        <v>3150</v>
      </c>
    </row>
    <row r="4310" spans="1:80">
      <c r="A4310" s="55" t="s">
        <v>18901</v>
      </c>
      <c r="B4310" s="55">
        <v>2</v>
      </c>
      <c r="C4310" s="55" t="s">
        <v>18902</v>
      </c>
      <c r="D4310" s="55" t="s">
        <v>18903</v>
      </c>
      <c r="E4310" s="55">
        <v>0</v>
      </c>
      <c r="F4310" s="55">
        <v>0</v>
      </c>
      <c r="G4310" s="56">
        <v>44347</v>
      </c>
      <c r="H4310" s="56">
        <v>44347</v>
      </c>
      <c r="I4310" s="56">
        <v>44347</v>
      </c>
      <c r="J4310" s="55">
        <v>0</v>
      </c>
      <c r="L4310" s="56">
        <v>44302</v>
      </c>
      <c r="M4310" s="56">
        <v>44347</v>
      </c>
      <c r="N4310" s="55">
        <v>0</v>
      </c>
      <c r="O4310" s="55">
        <v>0</v>
      </c>
      <c r="P4310" s="55">
        <v>0</v>
      </c>
      <c r="R4310" s="55">
        <v>0</v>
      </c>
      <c r="T4310" s="55">
        <v>5183817004</v>
      </c>
      <c r="U4310" s="55" t="s">
        <v>18904</v>
      </c>
      <c r="V4310" s="55" t="s">
        <v>18902</v>
      </c>
      <c r="W4310" s="55" t="s">
        <v>1336</v>
      </c>
      <c r="X4310" s="55" t="s">
        <v>1336</v>
      </c>
      <c r="Y4310" s="55">
        <v>0</v>
      </c>
      <c r="Z4310" s="55" t="s">
        <v>1419</v>
      </c>
      <c r="AA4310" s="55" t="s">
        <v>1338</v>
      </c>
      <c r="AB4310" s="55">
        <v>1694</v>
      </c>
      <c r="AC4310" s="55">
        <v>1694</v>
      </c>
      <c r="AD4310" s="55">
        <v>0</v>
      </c>
      <c r="AE4310" s="55" t="s">
        <v>1339</v>
      </c>
      <c r="AF4310" s="55" t="s">
        <v>3146</v>
      </c>
      <c r="AG4310" s="55" t="s">
        <v>3147</v>
      </c>
      <c r="AH4310" s="55" t="s">
        <v>1235</v>
      </c>
      <c r="AJ4310" s="55" t="s">
        <v>18903</v>
      </c>
      <c r="AK4310" s="55">
        <v>0</v>
      </c>
      <c r="AL4310" s="55" t="s">
        <v>18895</v>
      </c>
      <c r="AN4310" s="55">
        <v>2</v>
      </c>
      <c r="AO4310" s="55" t="s">
        <v>18905</v>
      </c>
      <c r="AR4310" s="56">
        <v>44302</v>
      </c>
      <c r="AS4310" s="57">
        <v>0.47125</v>
      </c>
      <c r="AT4310" s="56">
        <v>44305</v>
      </c>
      <c r="AU4310" s="57">
        <v>0.68875000000000008</v>
      </c>
      <c r="AV4310" s="55" t="s">
        <v>1345</v>
      </c>
      <c r="AW4310" s="55" t="s">
        <v>1494</v>
      </c>
      <c r="AX4310" s="55" t="s">
        <v>1392</v>
      </c>
      <c r="CB4310" s="55" t="s">
        <v>3137</v>
      </c>
    </row>
    <row r="4311" spans="1:80">
      <c r="A4311" s="55" t="s">
        <v>18906</v>
      </c>
      <c r="B4311" s="55">
        <v>2</v>
      </c>
      <c r="C4311" s="55" t="s">
        <v>18902</v>
      </c>
      <c r="D4311" s="55" t="s">
        <v>18907</v>
      </c>
      <c r="E4311" s="55">
        <v>0</v>
      </c>
      <c r="F4311" s="55">
        <v>1</v>
      </c>
      <c r="G4311" s="56">
        <v>44347</v>
      </c>
      <c r="H4311" s="56">
        <v>44347</v>
      </c>
      <c r="I4311" s="56">
        <v>44347</v>
      </c>
      <c r="J4311" s="55">
        <v>0</v>
      </c>
      <c r="L4311" s="56">
        <v>44312</v>
      </c>
      <c r="M4311" s="56">
        <v>44347</v>
      </c>
      <c r="N4311" s="55">
        <v>1</v>
      </c>
      <c r="O4311" s="55">
        <v>0</v>
      </c>
      <c r="P4311" s="55">
        <v>0</v>
      </c>
      <c r="R4311" s="55">
        <v>0</v>
      </c>
      <c r="T4311" s="55">
        <v>5129058008</v>
      </c>
      <c r="U4311" s="55" t="s">
        <v>18908</v>
      </c>
      <c r="V4311" s="55" t="s">
        <v>18902</v>
      </c>
      <c r="W4311" s="55" t="s">
        <v>1336</v>
      </c>
      <c r="X4311" s="55" t="s">
        <v>1336</v>
      </c>
      <c r="Y4311" s="55">
        <v>0</v>
      </c>
      <c r="Z4311" s="55" t="s">
        <v>1419</v>
      </c>
      <c r="AA4311" s="55" t="s">
        <v>1338</v>
      </c>
      <c r="AB4311" s="55">
        <v>2677.5</v>
      </c>
      <c r="AC4311" s="55">
        <v>2677.5</v>
      </c>
      <c r="AD4311" s="55">
        <v>0</v>
      </c>
      <c r="AE4311" s="55" t="s">
        <v>1339</v>
      </c>
      <c r="AF4311" s="55" t="s">
        <v>3146</v>
      </c>
      <c r="AG4311" s="55" t="s">
        <v>3147</v>
      </c>
      <c r="AH4311" s="55" t="s">
        <v>1235</v>
      </c>
      <c r="AJ4311" s="55" t="s">
        <v>18907</v>
      </c>
      <c r="AK4311" s="55">
        <v>0</v>
      </c>
      <c r="AL4311" s="55" t="s">
        <v>18895</v>
      </c>
      <c r="AN4311" s="55">
        <v>2</v>
      </c>
      <c r="AO4311" s="55" t="s">
        <v>18909</v>
      </c>
      <c r="AR4311" s="56">
        <v>44312</v>
      </c>
      <c r="AS4311" s="57">
        <v>0.91484953703703698</v>
      </c>
      <c r="AT4311" s="56">
        <v>44314</v>
      </c>
      <c r="AU4311" s="57">
        <v>0.56641203703703702</v>
      </c>
      <c r="AV4311" s="55" t="s">
        <v>1345</v>
      </c>
      <c r="AW4311" s="55" t="s">
        <v>1345</v>
      </c>
      <c r="AX4311" s="55" t="s">
        <v>1346</v>
      </c>
      <c r="CB4311" s="55" t="s">
        <v>3150</v>
      </c>
    </row>
    <row r="4312" spans="1:80">
      <c r="A4312" s="55" t="s">
        <v>18910</v>
      </c>
      <c r="B4312" s="55">
        <v>2</v>
      </c>
      <c r="C4312" s="55" t="s">
        <v>18911</v>
      </c>
      <c r="D4312" s="55" t="s">
        <v>18912</v>
      </c>
      <c r="E4312" s="55">
        <v>0</v>
      </c>
      <c r="F4312" s="55">
        <v>0</v>
      </c>
      <c r="G4312" s="56">
        <v>44347</v>
      </c>
      <c r="H4312" s="56">
        <v>44347</v>
      </c>
      <c r="I4312" s="56">
        <v>44347</v>
      </c>
      <c r="J4312" s="55">
        <v>0</v>
      </c>
      <c r="L4312" s="56">
        <v>44302</v>
      </c>
      <c r="M4312" s="56">
        <v>44347</v>
      </c>
      <c r="N4312" s="55">
        <v>0</v>
      </c>
      <c r="O4312" s="55">
        <v>0</v>
      </c>
      <c r="P4312" s="55">
        <v>0</v>
      </c>
      <c r="R4312" s="55">
        <v>0</v>
      </c>
      <c r="T4312" s="55">
        <v>5183818001</v>
      </c>
      <c r="U4312" s="55" t="s">
        <v>18913</v>
      </c>
      <c r="V4312" s="55" t="s">
        <v>18911</v>
      </c>
      <c r="W4312" s="55" t="s">
        <v>1336</v>
      </c>
      <c r="X4312" s="55" t="s">
        <v>1336</v>
      </c>
      <c r="Y4312" s="55">
        <v>0</v>
      </c>
      <c r="Z4312" s="55" t="s">
        <v>1419</v>
      </c>
      <c r="AA4312" s="55" t="s">
        <v>1338</v>
      </c>
      <c r="AB4312" s="55">
        <v>1546</v>
      </c>
      <c r="AC4312" s="55">
        <v>1546</v>
      </c>
      <c r="AD4312" s="55">
        <v>0</v>
      </c>
      <c r="AE4312" s="55" t="s">
        <v>1339</v>
      </c>
      <c r="AF4312" s="55" t="s">
        <v>3146</v>
      </c>
      <c r="AG4312" s="55" t="s">
        <v>3147</v>
      </c>
      <c r="AH4312" s="55" t="s">
        <v>1235</v>
      </c>
      <c r="AJ4312" s="55" t="s">
        <v>18912</v>
      </c>
      <c r="AK4312" s="55">
        <v>0</v>
      </c>
      <c r="AL4312" s="55" t="s">
        <v>18895</v>
      </c>
      <c r="AN4312" s="55">
        <v>2</v>
      </c>
      <c r="AO4312" s="55" t="s">
        <v>18914</v>
      </c>
      <c r="AR4312" s="56">
        <v>44302</v>
      </c>
      <c r="AS4312" s="57">
        <v>0.47108796296296296</v>
      </c>
      <c r="AT4312" s="56">
        <v>44305</v>
      </c>
      <c r="AU4312" s="57">
        <v>0.68875000000000008</v>
      </c>
      <c r="AV4312" s="55" t="s">
        <v>1345</v>
      </c>
      <c r="AW4312" s="55" t="s">
        <v>1494</v>
      </c>
      <c r="AX4312" s="55" t="s">
        <v>1392</v>
      </c>
      <c r="CB4312" s="55" t="s">
        <v>3137</v>
      </c>
    </row>
    <row r="4313" spans="1:80">
      <c r="A4313" s="55" t="s">
        <v>18915</v>
      </c>
      <c r="B4313" s="55">
        <v>2</v>
      </c>
      <c r="C4313" s="55" t="s">
        <v>18916</v>
      </c>
      <c r="D4313" s="55" t="s">
        <v>18917</v>
      </c>
      <c r="E4313" s="55">
        <v>0</v>
      </c>
      <c r="F4313" s="55">
        <v>0</v>
      </c>
      <c r="G4313" s="56">
        <v>44347</v>
      </c>
      <c r="H4313" s="56">
        <v>44347</v>
      </c>
      <c r="I4313" s="56">
        <v>44347</v>
      </c>
      <c r="J4313" s="55">
        <v>0</v>
      </c>
      <c r="L4313" s="56">
        <v>44302</v>
      </c>
      <c r="M4313" s="56">
        <v>44347</v>
      </c>
      <c r="N4313" s="55">
        <v>0</v>
      </c>
      <c r="O4313" s="55">
        <v>0</v>
      </c>
      <c r="P4313" s="55">
        <v>0</v>
      </c>
      <c r="R4313" s="55">
        <v>0</v>
      </c>
      <c r="T4313" s="55">
        <v>5183716003</v>
      </c>
      <c r="U4313" s="55" t="s">
        <v>18918</v>
      </c>
      <c r="V4313" s="55" t="s">
        <v>18916</v>
      </c>
      <c r="W4313" s="55" t="s">
        <v>1336</v>
      </c>
      <c r="X4313" s="55" t="s">
        <v>1336</v>
      </c>
      <c r="Y4313" s="55">
        <v>0</v>
      </c>
      <c r="Z4313" s="55" t="s">
        <v>1419</v>
      </c>
      <c r="AA4313" s="55" t="s">
        <v>1338</v>
      </c>
      <c r="AB4313" s="55">
        <v>3003</v>
      </c>
      <c r="AC4313" s="55">
        <v>3003</v>
      </c>
      <c r="AD4313" s="55">
        <v>0</v>
      </c>
      <c r="AE4313" s="55" t="s">
        <v>1339</v>
      </c>
      <c r="AF4313" s="55" t="s">
        <v>3146</v>
      </c>
      <c r="AG4313" s="55" t="s">
        <v>3147</v>
      </c>
      <c r="AH4313" s="55" t="s">
        <v>1235</v>
      </c>
      <c r="AJ4313" s="55" t="s">
        <v>18917</v>
      </c>
      <c r="AK4313" s="55">
        <v>0</v>
      </c>
      <c r="AL4313" s="55" t="s">
        <v>18895</v>
      </c>
      <c r="AN4313" s="55">
        <v>2</v>
      </c>
      <c r="AO4313" s="55" t="s">
        <v>18919</v>
      </c>
      <c r="AR4313" s="56">
        <v>44302</v>
      </c>
      <c r="AS4313" s="57">
        <v>0.47099537037037037</v>
      </c>
      <c r="AT4313" s="56">
        <v>44305</v>
      </c>
      <c r="AU4313" s="57">
        <v>0.68875000000000008</v>
      </c>
      <c r="AV4313" s="55" t="s">
        <v>1345</v>
      </c>
      <c r="AW4313" s="55" t="s">
        <v>1494</v>
      </c>
      <c r="AX4313" s="55" t="s">
        <v>1392</v>
      </c>
      <c r="CB4313" s="55" t="s">
        <v>3137</v>
      </c>
    </row>
    <row r="4314" spans="1:80">
      <c r="A4314" s="55" t="s">
        <v>18920</v>
      </c>
      <c r="B4314" s="55">
        <v>2</v>
      </c>
      <c r="C4314" s="55" t="s">
        <v>18916</v>
      </c>
      <c r="D4314" s="55" t="s">
        <v>18921</v>
      </c>
      <c r="E4314" s="55">
        <v>0</v>
      </c>
      <c r="F4314" s="55">
        <v>1</v>
      </c>
      <c r="G4314" s="56">
        <v>44347</v>
      </c>
      <c r="H4314" s="56">
        <v>44347</v>
      </c>
      <c r="I4314" s="56">
        <v>44347</v>
      </c>
      <c r="J4314" s="55">
        <v>0</v>
      </c>
      <c r="L4314" s="56">
        <v>44312</v>
      </c>
      <c r="M4314" s="56">
        <v>44347</v>
      </c>
      <c r="N4314" s="55">
        <v>1</v>
      </c>
      <c r="O4314" s="55">
        <v>0</v>
      </c>
      <c r="P4314" s="55">
        <v>0</v>
      </c>
      <c r="R4314" s="55">
        <v>0</v>
      </c>
      <c r="T4314" s="55">
        <v>5074569008</v>
      </c>
      <c r="U4314" s="55" t="s">
        <v>18922</v>
      </c>
      <c r="V4314" s="55" t="s">
        <v>18916</v>
      </c>
      <c r="W4314" s="55" t="s">
        <v>1336</v>
      </c>
      <c r="X4314" s="55" t="s">
        <v>1336</v>
      </c>
      <c r="Y4314" s="55">
        <v>0</v>
      </c>
      <c r="Z4314" s="55" t="s">
        <v>1419</v>
      </c>
      <c r="AA4314" s="55" t="s">
        <v>1338</v>
      </c>
      <c r="AB4314" s="55">
        <v>2415</v>
      </c>
      <c r="AC4314" s="55">
        <v>2415</v>
      </c>
      <c r="AD4314" s="55">
        <v>0</v>
      </c>
      <c r="AE4314" s="55" t="s">
        <v>1339</v>
      </c>
      <c r="AF4314" s="55" t="s">
        <v>3146</v>
      </c>
      <c r="AG4314" s="55" t="s">
        <v>3147</v>
      </c>
      <c r="AH4314" s="55" t="s">
        <v>1235</v>
      </c>
      <c r="AJ4314" s="55" t="s">
        <v>18921</v>
      </c>
      <c r="AK4314" s="55">
        <v>0</v>
      </c>
      <c r="AL4314" s="55" t="s">
        <v>18895</v>
      </c>
      <c r="AN4314" s="55">
        <v>2</v>
      </c>
      <c r="AO4314" s="55" t="s">
        <v>18923</v>
      </c>
      <c r="AR4314" s="56">
        <v>44312</v>
      </c>
      <c r="AS4314" s="57">
        <v>0.91484953703703698</v>
      </c>
      <c r="AT4314" s="56">
        <v>44314</v>
      </c>
      <c r="AU4314" s="57">
        <v>0.56641203703703702</v>
      </c>
      <c r="AV4314" s="55" t="s">
        <v>1345</v>
      </c>
      <c r="AW4314" s="55" t="s">
        <v>1345</v>
      </c>
      <c r="AX4314" s="55" t="s">
        <v>1346</v>
      </c>
      <c r="CB4314" s="55" t="s">
        <v>3150</v>
      </c>
    </row>
    <row r="4315" spans="1:80">
      <c r="A4315" s="55" t="s">
        <v>18924</v>
      </c>
      <c r="B4315" s="55">
        <v>2</v>
      </c>
      <c r="C4315" s="55" t="s">
        <v>18925</v>
      </c>
      <c r="D4315" s="55" t="s">
        <v>18926</v>
      </c>
      <c r="E4315" s="55">
        <v>0</v>
      </c>
      <c r="F4315" s="55">
        <v>1</v>
      </c>
      <c r="G4315" s="56">
        <v>44347</v>
      </c>
      <c r="H4315" s="56">
        <v>44347</v>
      </c>
      <c r="I4315" s="56">
        <v>44347</v>
      </c>
      <c r="J4315" s="55">
        <v>0</v>
      </c>
      <c r="L4315" s="56">
        <v>44313</v>
      </c>
      <c r="M4315" s="56">
        <v>44347</v>
      </c>
      <c r="N4315" s="55">
        <v>1</v>
      </c>
      <c r="O4315" s="55">
        <v>0</v>
      </c>
      <c r="P4315" s="55">
        <v>0</v>
      </c>
      <c r="R4315" s="55">
        <v>0</v>
      </c>
      <c r="T4315" s="55">
        <v>5063982003</v>
      </c>
      <c r="U4315" s="55" t="s">
        <v>18927</v>
      </c>
      <c r="V4315" s="55" t="s">
        <v>18925</v>
      </c>
      <c r="W4315" s="55" t="s">
        <v>1336</v>
      </c>
      <c r="X4315" s="55" t="s">
        <v>1336</v>
      </c>
      <c r="Y4315" s="55">
        <v>0</v>
      </c>
      <c r="Z4315" s="55" t="s">
        <v>1419</v>
      </c>
      <c r="AA4315" s="55" t="s">
        <v>1338</v>
      </c>
      <c r="AB4315" s="55">
        <v>2100</v>
      </c>
      <c r="AC4315" s="55">
        <v>2100</v>
      </c>
      <c r="AD4315" s="55">
        <v>0</v>
      </c>
      <c r="AE4315" s="55" t="s">
        <v>1339</v>
      </c>
      <c r="AF4315" s="55" t="s">
        <v>3146</v>
      </c>
      <c r="AG4315" s="55" t="s">
        <v>3147</v>
      </c>
      <c r="AH4315" s="55" t="s">
        <v>1235</v>
      </c>
      <c r="AJ4315" s="55" t="s">
        <v>18926</v>
      </c>
      <c r="AK4315" s="55">
        <v>0</v>
      </c>
      <c r="AL4315" s="55" t="s">
        <v>18895</v>
      </c>
      <c r="AN4315" s="55">
        <v>2</v>
      </c>
      <c r="AO4315" s="55" t="s">
        <v>18928</v>
      </c>
      <c r="AR4315" s="56">
        <v>44313</v>
      </c>
      <c r="AS4315" s="57">
        <v>0.75594907407407408</v>
      </c>
      <c r="AT4315" s="56">
        <v>44314</v>
      </c>
      <c r="AU4315" s="57">
        <v>0.56641203703703702</v>
      </c>
      <c r="AV4315" s="55" t="s">
        <v>1345</v>
      </c>
      <c r="AW4315" s="55" t="s">
        <v>1345</v>
      </c>
      <c r="AX4315" s="55" t="s">
        <v>1346</v>
      </c>
      <c r="CB4315" s="55" t="s">
        <v>3150</v>
      </c>
    </row>
    <row r="4316" spans="1:80">
      <c r="A4316" s="55" t="s">
        <v>18929</v>
      </c>
      <c r="B4316" s="55">
        <v>2</v>
      </c>
      <c r="C4316" s="55" t="s">
        <v>18930</v>
      </c>
      <c r="D4316" s="55" t="s">
        <v>18931</v>
      </c>
      <c r="E4316" s="55">
        <v>0</v>
      </c>
      <c r="F4316" s="55">
        <v>1</v>
      </c>
      <c r="G4316" s="56">
        <v>44347</v>
      </c>
      <c r="H4316" s="56">
        <v>44347</v>
      </c>
      <c r="I4316" s="56">
        <v>44347</v>
      </c>
      <c r="J4316" s="55">
        <v>1</v>
      </c>
      <c r="K4316" s="56">
        <v>44433</v>
      </c>
      <c r="L4316" s="56">
        <v>44315</v>
      </c>
      <c r="M4316" s="56">
        <v>44347</v>
      </c>
      <c r="N4316" s="55">
        <v>1</v>
      </c>
      <c r="O4316" s="55">
        <v>1</v>
      </c>
      <c r="P4316" s="55">
        <v>1</v>
      </c>
      <c r="Q4316" s="56">
        <v>44433</v>
      </c>
      <c r="R4316" s="55">
        <v>0</v>
      </c>
      <c r="T4316" s="55">
        <v>5180771000</v>
      </c>
      <c r="U4316" s="55" t="s">
        <v>18932</v>
      </c>
      <c r="V4316" s="55" t="s">
        <v>18930</v>
      </c>
      <c r="W4316" s="55" t="s">
        <v>1336</v>
      </c>
      <c r="X4316" s="55" t="s">
        <v>1336</v>
      </c>
      <c r="Y4316" s="55">
        <v>0</v>
      </c>
      <c r="Z4316" s="55" t="s">
        <v>1419</v>
      </c>
      <c r="AA4316" s="55" t="s">
        <v>1338</v>
      </c>
      <c r="AB4316" s="55">
        <v>735</v>
      </c>
      <c r="AC4316" s="55">
        <v>735</v>
      </c>
      <c r="AD4316" s="55">
        <v>0</v>
      </c>
      <c r="AE4316" s="55" t="s">
        <v>1339</v>
      </c>
      <c r="AF4316" s="55" t="s">
        <v>3146</v>
      </c>
      <c r="AG4316" s="55" t="s">
        <v>3147</v>
      </c>
      <c r="AH4316" s="55" t="s">
        <v>1235</v>
      </c>
      <c r="AJ4316" s="55" t="s">
        <v>18931</v>
      </c>
      <c r="AK4316" s="55">
        <v>0</v>
      </c>
      <c r="AL4316" s="55" t="s">
        <v>1361</v>
      </c>
      <c r="AN4316" s="55">
        <v>1</v>
      </c>
      <c r="AO4316" s="55" t="s">
        <v>18933</v>
      </c>
      <c r="AR4316" s="56">
        <v>44315</v>
      </c>
      <c r="AS4316" s="57">
        <v>0.59081018518518513</v>
      </c>
      <c r="AT4316" s="56">
        <v>44433</v>
      </c>
      <c r="AU4316" s="57">
        <v>0.68821759259259263</v>
      </c>
      <c r="AV4316" s="55" t="s">
        <v>1345</v>
      </c>
      <c r="AW4316" s="55" t="s">
        <v>1345</v>
      </c>
      <c r="AX4316" s="55" t="s">
        <v>1346</v>
      </c>
      <c r="CB4316" s="55" t="s">
        <v>3150</v>
      </c>
    </row>
    <row r="4317" spans="1:80">
      <c r="A4317" s="55" t="s">
        <v>18934</v>
      </c>
      <c r="B4317" s="55">
        <v>2</v>
      </c>
      <c r="C4317" s="55" t="s">
        <v>18935</v>
      </c>
      <c r="D4317" s="55" t="s">
        <v>18936</v>
      </c>
      <c r="E4317" s="55">
        <v>0</v>
      </c>
      <c r="F4317" s="55">
        <v>1</v>
      </c>
      <c r="G4317" s="56">
        <v>44347</v>
      </c>
      <c r="H4317" s="56">
        <v>44347</v>
      </c>
      <c r="I4317" s="56">
        <v>44347</v>
      </c>
      <c r="J4317" s="55">
        <v>1</v>
      </c>
      <c r="K4317" s="56">
        <v>44433</v>
      </c>
      <c r="L4317" s="56">
        <v>44315</v>
      </c>
      <c r="M4317" s="56">
        <v>44347</v>
      </c>
      <c r="N4317" s="55">
        <v>1</v>
      </c>
      <c r="O4317" s="55">
        <v>1</v>
      </c>
      <c r="P4317" s="55">
        <v>1</v>
      </c>
      <c r="Q4317" s="56">
        <v>44433</v>
      </c>
      <c r="R4317" s="55">
        <v>0</v>
      </c>
      <c r="T4317" s="55">
        <v>5180770002</v>
      </c>
      <c r="U4317" s="55" t="s">
        <v>18937</v>
      </c>
      <c r="V4317" s="55" t="s">
        <v>18935</v>
      </c>
      <c r="W4317" s="55" t="s">
        <v>1336</v>
      </c>
      <c r="X4317" s="55" t="s">
        <v>1336</v>
      </c>
      <c r="Y4317" s="55">
        <v>0</v>
      </c>
      <c r="Z4317" s="55" t="s">
        <v>1419</v>
      </c>
      <c r="AA4317" s="55" t="s">
        <v>1338</v>
      </c>
      <c r="AB4317" s="55">
        <v>735</v>
      </c>
      <c r="AC4317" s="55">
        <v>735</v>
      </c>
      <c r="AD4317" s="55">
        <v>0</v>
      </c>
      <c r="AE4317" s="55" t="s">
        <v>1339</v>
      </c>
      <c r="AF4317" s="55" t="s">
        <v>3146</v>
      </c>
      <c r="AG4317" s="55" t="s">
        <v>3147</v>
      </c>
      <c r="AH4317" s="55" t="s">
        <v>1235</v>
      </c>
      <c r="AJ4317" s="55" t="s">
        <v>18936</v>
      </c>
      <c r="AK4317" s="55">
        <v>0</v>
      </c>
      <c r="AL4317" s="55" t="s">
        <v>1361</v>
      </c>
      <c r="AN4317" s="55">
        <v>1</v>
      </c>
      <c r="AO4317" s="55" t="s">
        <v>18938</v>
      </c>
      <c r="AR4317" s="56">
        <v>44315</v>
      </c>
      <c r="AS4317" s="57">
        <v>0.59096064814814808</v>
      </c>
      <c r="AT4317" s="56">
        <v>44433</v>
      </c>
      <c r="AU4317" s="57">
        <v>0.68821759259259263</v>
      </c>
      <c r="AV4317" s="55" t="s">
        <v>1345</v>
      </c>
      <c r="AW4317" s="55" t="s">
        <v>1345</v>
      </c>
      <c r="AX4317" s="55" t="s">
        <v>1346</v>
      </c>
      <c r="CB4317" s="55" t="s">
        <v>3150</v>
      </c>
    </row>
    <row r="4318" spans="1:80">
      <c r="A4318" s="55" t="s">
        <v>18939</v>
      </c>
      <c r="B4318" s="55">
        <v>2</v>
      </c>
      <c r="C4318" s="55" t="s">
        <v>18940</v>
      </c>
      <c r="D4318" s="55" t="s">
        <v>18941</v>
      </c>
      <c r="E4318" s="55">
        <v>0</v>
      </c>
      <c r="F4318" s="55">
        <v>1</v>
      </c>
      <c r="G4318" s="56">
        <v>44347</v>
      </c>
      <c r="H4318" s="56">
        <v>44347</v>
      </c>
      <c r="I4318" s="56">
        <v>44347</v>
      </c>
      <c r="J4318" s="55">
        <v>1</v>
      </c>
      <c r="K4318" s="56">
        <v>44433</v>
      </c>
      <c r="L4318" s="56">
        <v>44315</v>
      </c>
      <c r="M4318" s="56">
        <v>44347</v>
      </c>
      <c r="N4318" s="55">
        <v>1</v>
      </c>
      <c r="O4318" s="55">
        <v>1</v>
      </c>
      <c r="P4318" s="55">
        <v>1</v>
      </c>
      <c r="Q4318" s="56">
        <v>44433</v>
      </c>
      <c r="R4318" s="55">
        <v>0</v>
      </c>
      <c r="T4318" s="55">
        <v>5180772007</v>
      </c>
      <c r="U4318" s="55" t="s">
        <v>18942</v>
      </c>
      <c r="V4318" s="55" t="s">
        <v>18940</v>
      </c>
      <c r="W4318" s="55" t="s">
        <v>1336</v>
      </c>
      <c r="X4318" s="55" t="s">
        <v>1336</v>
      </c>
      <c r="Y4318" s="55">
        <v>0</v>
      </c>
      <c r="Z4318" s="55" t="s">
        <v>1419</v>
      </c>
      <c r="AA4318" s="55" t="s">
        <v>1338</v>
      </c>
      <c r="AB4318" s="55">
        <v>945</v>
      </c>
      <c r="AC4318" s="55">
        <v>945</v>
      </c>
      <c r="AD4318" s="55">
        <v>0</v>
      </c>
      <c r="AE4318" s="55" t="s">
        <v>1339</v>
      </c>
      <c r="AF4318" s="55" t="s">
        <v>3146</v>
      </c>
      <c r="AG4318" s="55" t="s">
        <v>3147</v>
      </c>
      <c r="AH4318" s="55" t="s">
        <v>1235</v>
      </c>
      <c r="AJ4318" s="55" t="s">
        <v>18941</v>
      </c>
      <c r="AK4318" s="55">
        <v>0</v>
      </c>
      <c r="AL4318" s="55" t="s">
        <v>1361</v>
      </c>
      <c r="AN4318" s="55">
        <v>1</v>
      </c>
      <c r="AO4318" s="55" t="s">
        <v>18943</v>
      </c>
      <c r="AR4318" s="56">
        <v>44315</v>
      </c>
      <c r="AS4318" s="57">
        <v>0.59064814814814814</v>
      </c>
      <c r="AT4318" s="56">
        <v>44433</v>
      </c>
      <c r="AU4318" s="57">
        <v>0.68821759259259263</v>
      </c>
      <c r="AV4318" s="55" t="s">
        <v>1345</v>
      </c>
      <c r="AW4318" s="55" t="s">
        <v>1345</v>
      </c>
      <c r="AX4318" s="55" t="s">
        <v>1346</v>
      </c>
      <c r="CB4318" s="55" t="s">
        <v>3150</v>
      </c>
    </row>
    <row r="4319" spans="1:80">
      <c r="A4319" s="55" t="s">
        <v>18944</v>
      </c>
      <c r="B4319" s="55">
        <v>2</v>
      </c>
      <c r="C4319" s="55" t="s">
        <v>18945</v>
      </c>
      <c r="D4319" s="55" t="s">
        <v>18946</v>
      </c>
      <c r="E4319" s="55">
        <v>0</v>
      </c>
      <c r="F4319" s="55">
        <v>1</v>
      </c>
      <c r="G4319" s="56">
        <v>44347</v>
      </c>
      <c r="H4319" s="56">
        <v>44347</v>
      </c>
      <c r="I4319" s="56">
        <v>44347</v>
      </c>
      <c r="J4319" s="55">
        <v>1</v>
      </c>
      <c r="K4319" s="56">
        <v>44403</v>
      </c>
      <c r="L4319" s="56">
        <v>44315</v>
      </c>
      <c r="M4319" s="56">
        <v>44347</v>
      </c>
      <c r="N4319" s="55">
        <v>1</v>
      </c>
      <c r="O4319" s="55">
        <v>1</v>
      </c>
      <c r="P4319" s="55">
        <v>1</v>
      </c>
      <c r="Q4319" s="56">
        <v>44403</v>
      </c>
      <c r="R4319" s="55">
        <v>0</v>
      </c>
      <c r="T4319" s="55">
        <v>5180577006</v>
      </c>
      <c r="U4319" s="55" t="s">
        <v>18947</v>
      </c>
      <c r="V4319" s="55" t="s">
        <v>18945</v>
      </c>
      <c r="W4319" s="55" t="s">
        <v>1336</v>
      </c>
      <c r="X4319" s="55" t="s">
        <v>1336</v>
      </c>
      <c r="Y4319" s="55">
        <v>0</v>
      </c>
      <c r="Z4319" s="55" t="s">
        <v>1419</v>
      </c>
      <c r="AA4319" s="55" t="s">
        <v>1338</v>
      </c>
      <c r="AB4319" s="55">
        <v>798</v>
      </c>
      <c r="AC4319" s="55">
        <v>798</v>
      </c>
      <c r="AD4319" s="55">
        <v>0</v>
      </c>
      <c r="AE4319" s="55" t="s">
        <v>1339</v>
      </c>
      <c r="AF4319" s="55" t="s">
        <v>3146</v>
      </c>
      <c r="AG4319" s="55" t="s">
        <v>3147</v>
      </c>
      <c r="AH4319" s="55" t="s">
        <v>1235</v>
      </c>
      <c r="AJ4319" s="55" t="s">
        <v>18946</v>
      </c>
      <c r="AK4319" s="55">
        <v>0</v>
      </c>
      <c r="AL4319" s="55" t="s">
        <v>1361</v>
      </c>
      <c r="AN4319" s="55">
        <v>1</v>
      </c>
      <c r="AO4319" s="55" t="s">
        <v>18948</v>
      </c>
      <c r="AR4319" s="56">
        <v>44315</v>
      </c>
      <c r="AS4319" s="57">
        <v>0.58336805555555549</v>
      </c>
      <c r="AT4319" s="56">
        <v>44403</v>
      </c>
      <c r="AU4319" s="57">
        <v>0.71997685185185178</v>
      </c>
      <c r="AV4319" s="55" t="s">
        <v>1345</v>
      </c>
      <c r="AW4319" s="55" t="s">
        <v>1345</v>
      </c>
      <c r="AX4319" s="55" t="s">
        <v>1346</v>
      </c>
      <c r="CB4319" s="55" t="s">
        <v>3150</v>
      </c>
    </row>
    <row r="4320" spans="1:80">
      <c r="A4320" s="55" t="s">
        <v>18949</v>
      </c>
      <c r="B4320" s="55">
        <v>2</v>
      </c>
      <c r="C4320" s="55" t="s">
        <v>18950</v>
      </c>
      <c r="D4320" s="55" t="s">
        <v>18951</v>
      </c>
      <c r="E4320" s="55">
        <v>0</v>
      </c>
      <c r="F4320" s="55">
        <v>1</v>
      </c>
      <c r="G4320" s="56">
        <v>44347</v>
      </c>
      <c r="H4320" s="56">
        <v>44347</v>
      </c>
      <c r="I4320" s="56">
        <v>44347</v>
      </c>
      <c r="J4320" s="55">
        <v>1</v>
      </c>
      <c r="K4320" s="56">
        <v>44403</v>
      </c>
      <c r="L4320" s="56">
        <v>44315</v>
      </c>
      <c r="M4320" s="56">
        <v>44347</v>
      </c>
      <c r="N4320" s="55">
        <v>1</v>
      </c>
      <c r="O4320" s="55">
        <v>1</v>
      </c>
      <c r="P4320" s="55">
        <v>1</v>
      </c>
      <c r="Q4320" s="56">
        <v>44403</v>
      </c>
      <c r="R4320" s="55">
        <v>0</v>
      </c>
      <c r="T4320" s="55">
        <v>5180564005</v>
      </c>
      <c r="U4320" s="55" t="s">
        <v>18952</v>
      </c>
      <c r="V4320" s="55" t="s">
        <v>18950</v>
      </c>
      <c r="W4320" s="55" t="s">
        <v>1336</v>
      </c>
      <c r="X4320" s="55" t="s">
        <v>1336</v>
      </c>
      <c r="Y4320" s="55">
        <v>0</v>
      </c>
      <c r="Z4320" s="55" t="s">
        <v>1419</v>
      </c>
      <c r="AA4320" s="55" t="s">
        <v>1338</v>
      </c>
      <c r="AB4320" s="55">
        <v>913.5</v>
      </c>
      <c r="AC4320" s="55">
        <v>913.5</v>
      </c>
      <c r="AD4320" s="55">
        <v>0</v>
      </c>
      <c r="AE4320" s="55" t="s">
        <v>1339</v>
      </c>
      <c r="AF4320" s="55" t="s">
        <v>3146</v>
      </c>
      <c r="AG4320" s="55" t="s">
        <v>3147</v>
      </c>
      <c r="AH4320" s="55" t="s">
        <v>1235</v>
      </c>
      <c r="AJ4320" s="55" t="s">
        <v>18951</v>
      </c>
      <c r="AK4320" s="55">
        <v>0</v>
      </c>
      <c r="AL4320" s="55" t="s">
        <v>1361</v>
      </c>
      <c r="AN4320" s="55">
        <v>1</v>
      </c>
      <c r="AO4320" s="55" t="s">
        <v>18953</v>
      </c>
      <c r="AR4320" s="56">
        <v>44315</v>
      </c>
      <c r="AS4320" s="57">
        <v>0.583125</v>
      </c>
      <c r="AT4320" s="56">
        <v>44403</v>
      </c>
      <c r="AU4320" s="57">
        <v>0.71997685185185178</v>
      </c>
      <c r="AV4320" s="55" t="s">
        <v>1345</v>
      </c>
      <c r="AW4320" s="55" t="s">
        <v>1345</v>
      </c>
      <c r="AX4320" s="55" t="s">
        <v>1346</v>
      </c>
      <c r="CB4320" s="55" t="s">
        <v>3150</v>
      </c>
    </row>
    <row r="4321" spans="1:80">
      <c r="A4321" s="55" t="s">
        <v>18954</v>
      </c>
      <c r="B4321" s="55">
        <v>2</v>
      </c>
      <c r="C4321" s="55" t="s">
        <v>18955</v>
      </c>
      <c r="D4321" s="55" t="s">
        <v>18956</v>
      </c>
      <c r="E4321" s="55">
        <v>0</v>
      </c>
      <c r="F4321" s="55">
        <v>1</v>
      </c>
      <c r="G4321" s="56">
        <v>44347</v>
      </c>
      <c r="H4321" s="56">
        <v>44347</v>
      </c>
      <c r="I4321" s="56">
        <v>44347</v>
      </c>
      <c r="J4321" s="55">
        <v>1</v>
      </c>
      <c r="K4321" s="56">
        <v>44403</v>
      </c>
      <c r="L4321" s="56">
        <v>44315</v>
      </c>
      <c r="M4321" s="56">
        <v>44347</v>
      </c>
      <c r="N4321" s="55">
        <v>1</v>
      </c>
      <c r="O4321" s="55">
        <v>1</v>
      </c>
      <c r="P4321" s="55">
        <v>1</v>
      </c>
      <c r="Q4321" s="56">
        <v>44403</v>
      </c>
      <c r="R4321" s="55">
        <v>0</v>
      </c>
      <c r="T4321" s="55">
        <v>5180572000</v>
      </c>
      <c r="U4321" s="55" t="s">
        <v>18957</v>
      </c>
      <c r="V4321" s="55" t="s">
        <v>18955</v>
      </c>
      <c r="W4321" s="55" t="s">
        <v>1336</v>
      </c>
      <c r="X4321" s="55" t="s">
        <v>1336</v>
      </c>
      <c r="Y4321" s="55">
        <v>0</v>
      </c>
      <c r="Z4321" s="55" t="s">
        <v>1419</v>
      </c>
      <c r="AA4321" s="55" t="s">
        <v>1338</v>
      </c>
      <c r="AB4321" s="55">
        <v>1029</v>
      </c>
      <c r="AC4321" s="55">
        <v>1029</v>
      </c>
      <c r="AD4321" s="55">
        <v>0</v>
      </c>
      <c r="AE4321" s="55" t="s">
        <v>1339</v>
      </c>
      <c r="AF4321" s="55" t="s">
        <v>3146</v>
      </c>
      <c r="AG4321" s="55" t="s">
        <v>3147</v>
      </c>
      <c r="AH4321" s="55" t="s">
        <v>1235</v>
      </c>
      <c r="AJ4321" s="55" t="s">
        <v>18956</v>
      </c>
      <c r="AK4321" s="55">
        <v>0</v>
      </c>
      <c r="AL4321" s="55" t="s">
        <v>1361</v>
      </c>
      <c r="AN4321" s="55">
        <v>1</v>
      </c>
      <c r="AO4321" s="55" t="s">
        <v>18958</v>
      </c>
      <c r="AR4321" s="56">
        <v>44315</v>
      </c>
      <c r="AS4321" s="57">
        <v>0.58325231481481488</v>
      </c>
      <c r="AT4321" s="56">
        <v>44403</v>
      </c>
      <c r="AU4321" s="57">
        <v>0.71997685185185178</v>
      </c>
      <c r="AV4321" s="55" t="s">
        <v>1345</v>
      </c>
      <c r="AW4321" s="55" t="s">
        <v>1345</v>
      </c>
      <c r="AX4321" s="55" t="s">
        <v>1346</v>
      </c>
      <c r="CB4321" s="55" t="s">
        <v>3150</v>
      </c>
    </row>
    <row r="4322" spans="1:80">
      <c r="A4322" s="55" t="s">
        <v>18959</v>
      </c>
      <c r="B4322" s="55">
        <v>3</v>
      </c>
      <c r="C4322" s="55" t="s">
        <v>18960</v>
      </c>
      <c r="D4322" s="55" t="s">
        <v>18961</v>
      </c>
      <c r="E4322" s="55">
        <v>1</v>
      </c>
      <c r="F4322" s="55">
        <v>1</v>
      </c>
      <c r="G4322" s="56">
        <v>43945</v>
      </c>
      <c r="H4322" s="56">
        <v>43945</v>
      </c>
      <c r="I4322" s="56">
        <v>43945</v>
      </c>
      <c r="J4322" s="55">
        <v>1</v>
      </c>
      <c r="K4322" s="56">
        <v>44132</v>
      </c>
      <c r="W4322" s="55" t="s">
        <v>1336</v>
      </c>
      <c r="X4322" s="55" t="s">
        <v>1336</v>
      </c>
      <c r="Y4322" s="55">
        <v>20</v>
      </c>
      <c r="AD4322" s="55">
        <v>0</v>
      </c>
      <c r="AE4322" s="55" t="s">
        <v>1339</v>
      </c>
      <c r="AF4322" s="55" t="s">
        <v>1352</v>
      </c>
      <c r="AG4322" s="55" t="s">
        <v>1353</v>
      </c>
      <c r="AI4322" s="55">
        <v>510</v>
      </c>
      <c r="AJ4322" s="55" t="s">
        <v>18961</v>
      </c>
      <c r="AK4322" s="55">
        <v>0</v>
      </c>
      <c r="AL4322" s="55" t="s">
        <v>18962</v>
      </c>
      <c r="AN4322" s="55">
        <v>2</v>
      </c>
      <c r="AQ4322" s="55" t="s">
        <v>1235</v>
      </c>
      <c r="AR4322" s="56">
        <v>43892</v>
      </c>
      <c r="AS4322" s="57">
        <v>0.44886574074074076</v>
      </c>
      <c r="AT4322" s="56">
        <v>44132</v>
      </c>
      <c r="AU4322" s="57">
        <v>0.63083333333333336</v>
      </c>
      <c r="AV4322" s="55" t="s">
        <v>1355</v>
      </c>
      <c r="AW4322" s="55" t="s">
        <v>1355</v>
      </c>
      <c r="AX4322" s="55" t="s">
        <v>1356</v>
      </c>
      <c r="AY4322" s="55" t="s">
        <v>18963</v>
      </c>
      <c r="AZ4322" s="55">
        <v>2</v>
      </c>
      <c r="BA4322" s="55">
        <v>3</v>
      </c>
      <c r="BB4322" s="55">
        <v>1</v>
      </c>
      <c r="CB4322" s="55" t="s">
        <v>1357</v>
      </c>
    </row>
    <row r="4323" spans="1:80">
      <c r="A4323" s="55" t="s">
        <v>18964</v>
      </c>
      <c r="B4323" s="55">
        <v>3</v>
      </c>
      <c r="C4323" s="55" t="s">
        <v>18965</v>
      </c>
      <c r="D4323" s="55" t="s">
        <v>18966</v>
      </c>
      <c r="E4323" s="55">
        <v>1</v>
      </c>
      <c r="F4323" s="55">
        <v>1</v>
      </c>
      <c r="G4323" s="56">
        <v>43945</v>
      </c>
      <c r="H4323" s="56">
        <v>43945</v>
      </c>
      <c r="I4323" s="56">
        <v>43945</v>
      </c>
      <c r="J4323" s="55">
        <v>1</v>
      </c>
      <c r="K4323" s="56">
        <v>44132</v>
      </c>
      <c r="W4323" s="55" t="s">
        <v>1336</v>
      </c>
      <c r="X4323" s="55" t="s">
        <v>1336</v>
      </c>
      <c r="Y4323" s="55">
        <v>20</v>
      </c>
      <c r="AD4323" s="55">
        <v>0</v>
      </c>
      <c r="AE4323" s="55" t="s">
        <v>1339</v>
      </c>
      <c r="AF4323" s="55" t="s">
        <v>1352</v>
      </c>
      <c r="AG4323" s="55" t="s">
        <v>1353</v>
      </c>
      <c r="AI4323" s="55">
        <v>510</v>
      </c>
      <c r="AJ4323" s="55" t="s">
        <v>18966</v>
      </c>
      <c r="AK4323" s="55">
        <v>0</v>
      </c>
      <c r="AL4323" s="55" t="s">
        <v>18962</v>
      </c>
      <c r="AN4323" s="55">
        <v>2</v>
      </c>
      <c r="AQ4323" s="55" t="s">
        <v>1235</v>
      </c>
      <c r="AR4323" s="56">
        <v>43892</v>
      </c>
      <c r="AS4323" s="57">
        <v>0.44918981481481479</v>
      </c>
      <c r="AT4323" s="56">
        <v>44132</v>
      </c>
      <c r="AU4323" s="57">
        <v>0.63083333333333336</v>
      </c>
      <c r="AV4323" s="55" t="s">
        <v>1355</v>
      </c>
      <c r="AW4323" s="55" t="s">
        <v>1355</v>
      </c>
      <c r="AX4323" s="55" t="s">
        <v>1356</v>
      </c>
      <c r="AY4323" s="55" t="s">
        <v>18967</v>
      </c>
      <c r="AZ4323" s="55">
        <v>2</v>
      </c>
      <c r="BA4323" s="55">
        <v>3</v>
      </c>
      <c r="BB4323" s="55">
        <v>1</v>
      </c>
      <c r="CB4323" s="55" t="s">
        <v>1357</v>
      </c>
    </row>
    <row r="4324" spans="1:80">
      <c r="A4324" s="55" t="s">
        <v>18968</v>
      </c>
      <c r="B4324" s="55">
        <v>2</v>
      </c>
      <c r="C4324" s="55" t="s">
        <v>18969</v>
      </c>
      <c r="D4324" s="55" t="s">
        <v>18970</v>
      </c>
      <c r="E4324" s="55">
        <v>1</v>
      </c>
      <c r="F4324" s="55">
        <v>0</v>
      </c>
      <c r="G4324" s="56">
        <v>44188</v>
      </c>
      <c r="H4324" s="56">
        <v>44188</v>
      </c>
      <c r="I4324" s="56">
        <v>44188</v>
      </c>
      <c r="J4324" s="55">
        <v>0</v>
      </c>
      <c r="L4324" s="56">
        <v>44106</v>
      </c>
      <c r="M4324" s="56">
        <v>44188</v>
      </c>
      <c r="N4324" s="55">
        <v>0</v>
      </c>
      <c r="O4324" s="55">
        <v>0</v>
      </c>
      <c r="P4324" s="55">
        <v>0</v>
      </c>
      <c r="R4324" s="55">
        <v>0</v>
      </c>
      <c r="T4324" s="55">
        <v>5140831001</v>
      </c>
      <c r="U4324" s="55" t="s">
        <v>18971</v>
      </c>
      <c r="V4324" s="55" t="s">
        <v>18969</v>
      </c>
      <c r="W4324" s="55" t="s">
        <v>1336</v>
      </c>
      <c r="X4324" s="55" t="s">
        <v>1336</v>
      </c>
      <c r="Y4324" s="55">
        <v>0</v>
      </c>
      <c r="Z4324" s="55" t="s">
        <v>1419</v>
      </c>
      <c r="AA4324" s="55" t="s">
        <v>1338</v>
      </c>
      <c r="AB4324" s="55">
        <v>18900</v>
      </c>
      <c r="AC4324" s="55">
        <v>18900</v>
      </c>
      <c r="AD4324" s="55">
        <v>0</v>
      </c>
      <c r="AE4324" s="55" t="s">
        <v>1339</v>
      </c>
      <c r="AF4324" s="55" t="s">
        <v>3132</v>
      </c>
      <c r="AG4324" s="55" t="s">
        <v>3147</v>
      </c>
      <c r="AH4324" s="55" t="s">
        <v>1235</v>
      </c>
      <c r="AI4324" s="55">
        <v>510</v>
      </c>
      <c r="AJ4324" s="55" t="s">
        <v>18970</v>
      </c>
      <c r="AK4324" s="55">
        <v>0</v>
      </c>
      <c r="AL4324" s="55" t="s">
        <v>18962</v>
      </c>
      <c r="AN4324" s="55">
        <v>5</v>
      </c>
      <c r="AO4324" s="55" t="s">
        <v>18972</v>
      </c>
      <c r="AP4324" s="55">
        <v>0</v>
      </c>
      <c r="AR4324" s="56">
        <v>44106</v>
      </c>
      <c r="AS4324" s="57">
        <v>0.46559027777777778</v>
      </c>
      <c r="AT4324" s="56">
        <v>44151</v>
      </c>
      <c r="AU4324" s="57">
        <v>0.45743055555555556</v>
      </c>
      <c r="AV4324" s="55" t="s">
        <v>3374</v>
      </c>
      <c r="AW4324" s="55" t="s">
        <v>3374</v>
      </c>
      <c r="AX4324" s="55" t="s">
        <v>2167</v>
      </c>
      <c r="AZ4324" s="55" t="s">
        <v>1347</v>
      </c>
      <c r="BA4324" s="55" t="s">
        <v>1347</v>
      </c>
      <c r="BB4324" s="55" t="s">
        <v>1347</v>
      </c>
      <c r="CB4324" s="55" t="s">
        <v>3150</v>
      </c>
    </row>
    <row r="4325" spans="1:80">
      <c r="A4325" s="55" t="s">
        <v>18973</v>
      </c>
      <c r="B4325" s="55">
        <v>2</v>
      </c>
      <c r="C4325" s="55" t="s">
        <v>18974</v>
      </c>
      <c r="D4325" s="55" t="s">
        <v>18975</v>
      </c>
      <c r="E4325" s="55">
        <v>0</v>
      </c>
      <c r="F4325" s="55">
        <v>1</v>
      </c>
      <c r="G4325" s="56">
        <v>44291</v>
      </c>
      <c r="H4325" s="56">
        <v>44291</v>
      </c>
      <c r="I4325" s="56">
        <v>44291</v>
      </c>
      <c r="J4325" s="55">
        <v>1</v>
      </c>
      <c r="K4325" s="56">
        <v>44341</v>
      </c>
      <c r="L4325" s="56">
        <v>44260</v>
      </c>
      <c r="M4325" s="56">
        <v>44291</v>
      </c>
      <c r="N4325" s="55">
        <v>1</v>
      </c>
      <c r="O4325" s="55">
        <v>1</v>
      </c>
      <c r="P4325" s="55">
        <v>1</v>
      </c>
      <c r="Q4325" s="56">
        <v>44341</v>
      </c>
      <c r="R4325" s="55">
        <v>0</v>
      </c>
      <c r="T4325" s="55">
        <v>5174027002</v>
      </c>
      <c r="U4325" s="55" t="s">
        <v>18976</v>
      </c>
      <c r="V4325" s="55" t="s">
        <v>18974</v>
      </c>
      <c r="W4325" s="55" t="s">
        <v>1336</v>
      </c>
      <c r="X4325" s="55" t="s">
        <v>1336</v>
      </c>
      <c r="Y4325" s="55">
        <v>0</v>
      </c>
      <c r="Z4325" s="55" t="s">
        <v>1419</v>
      </c>
      <c r="AA4325" s="55" t="s">
        <v>1338</v>
      </c>
      <c r="AB4325" s="55">
        <v>1365</v>
      </c>
      <c r="AC4325" s="55">
        <v>1365</v>
      </c>
      <c r="AD4325" s="55">
        <v>0</v>
      </c>
      <c r="AE4325" s="55" t="s">
        <v>1339</v>
      </c>
      <c r="AF4325" s="55" t="s">
        <v>3146</v>
      </c>
      <c r="AG4325" s="55" t="s">
        <v>3147</v>
      </c>
      <c r="AH4325" s="55" t="s">
        <v>1235</v>
      </c>
      <c r="AJ4325" s="55" t="s">
        <v>18975</v>
      </c>
      <c r="AK4325" s="55">
        <v>0</v>
      </c>
      <c r="AL4325" s="55" t="s">
        <v>18962</v>
      </c>
      <c r="AN4325" s="55">
        <v>9</v>
      </c>
      <c r="AO4325" s="55" t="s">
        <v>18977</v>
      </c>
      <c r="AR4325" s="56">
        <v>44260</v>
      </c>
      <c r="AS4325" s="57">
        <v>0.36914351851851851</v>
      </c>
      <c r="AT4325" s="56">
        <v>44341</v>
      </c>
      <c r="AU4325" s="57">
        <v>0.39784722222222224</v>
      </c>
      <c r="AV4325" s="55" t="s">
        <v>1345</v>
      </c>
      <c r="AW4325" s="55" t="s">
        <v>1345</v>
      </c>
      <c r="AX4325" s="55" t="s">
        <v>1346</v>
      </c>
      <c r="CB4325" s="55" t="s">
        <v>3150</v>
      </c>
    </row>
    <row r="4326" spans="1:80">
      <c r="A4326" s="55" t="s">
        <v>18978</v>
      </c>
      <c r="B4326" s="55">
        <v>2</v>
      </c>
      <c r="C4326" s="55" t="s">
        <v>18979</v>
      </c>
      <c r="D4326" s="55" t="s">
        <v>18980</v>
      </c>
      <c r="E4326" s="55">
        <v>0</v>
      </c>
      <c r="F4326" s="55">
        <v>1</v>
      </c>
      <c r="G4326" s="56">
        <v>44347</v>
      </c>
      <c r="H4326" s="56">
        <v>44347</v>
      </c>
      <c r="I4326" s="56">
        <v>44347</v>
      </c>
      <c r="J4326" s="55">
        <v>1</v>
      </c>
      <c r="K4326" s="56">
        <v>44448</v>
      </c>
      <c r="L4326" s="56">
        <v>44335</v>
      </c>
      <c r="M4326" s="56">
        <v>44347</v>
      </c>
      <c r="N4326" s="55">
        <v>1</v>
      </c>
      <c r="O4326" s="55">
        <v>1</v>
      </c>
      <c r="P4326" s="55">
        <v>1</v>
      </c>
      <c r="Q4326" s="56">
        <v>44454</v>
      </c>
      <c r="R4326" s="55">
        <v>0</v>
      </c>
      <c r="T4326" s="55">
        <v>5185580001</v>
      </c>
      <c r="U4326" s="55" t="s">
        <v>18981</v>
      </c>
      <c r="V4326" s="55" t="s">
        <v>18979</v>
      </c>
      <c r="W4326" s="55" t="s">
        <v>1336</v>
      </c>
      <c r="X4326" s="55" t="s">
        <v>1336</v>
      </c>
      <c r="Y4326" s="55">
        <v>0</v>
      </c>
      <c r="Z4326" s="55" t="s">
        <v>1419</v>
      </c>
      <c r="AA4326" s="55" t="s">
        <v>1338</v>
      </c>
      <c r="AB4326" s="55">
        <v>2100</v>
      </c>
      <c r="AC4326" s="55">
        <v>2100</v>
      </c>
      <c r="AD4326" s="55">
        <v>0</v>
      </c>
      <c r="AE4326" s="55" t="s">
        <v>1339</v>
      </c>
      <c r="AF4326" s="55" t="s">
        <v>3146</v>
      </c>
      <c r="AG4326" s="55" t="s">
        <v>3147</v>
      </c>
      <c r="AH4326" s="55" t="s">
        <v>1235</v>
      </c>
      <c r="AJ4326" s="55" t="s">
        <v>18980</v>
      </c>
      <c r="AK4326" s="55">
        <v>0</v>
      </c>
      <c r="AL4326" s="55" t="s">
        <v>18962</v>
      </c>
      <c r="AN4326" s="55">
        <v>10</v>
      </c>
      <c r="AO4326" s="55" t="s">
        <v>18982</v>
      </c>
      <c r="AR4326" s="56">
        <v>44335</v>
      </c>
      <c r="AS4326" s="57">
        <v>0.3442708333333333</v>
      </c>
      <c r="AT4326" s="56">
        <v>44448</v>
      </c>
      <c r="AU4326" s="57">
        <v>0.58516203703703706</v>
      </c>
      <c r="AV4326" s="55" t="s">
        <v>1345</v>
      </c>
      <c r="AW4326" s="55" t="s">
        <v>1345</v>
      </c>
      <c r="AX4326" s="55" t="s">
        <v>1346</v>
      </c>
      <c r="CB4326" s="55" t="s">
        <v>3150</v>
      </c>
    </row>
    <row r="4327" spans="1:80">
      <c r="A4327" s="55" t="s">
        <v>18983</v>
      </c>
      <c r="B4327" s="55">
        <v>2</v>
      </c>
      <c r="C4327" s="55" t="s">
        <v>18984</v>
      </c>
      <c r="D4327" s="55" t="s">
        <v>827</v>
      </c>
      <c r="E4327" s="55">
        <v>0</v>
      </c>
      <c r="F4327" s="55">
        <v>1</v>
      </c>
      <c r="G4327" s="56">
        <v>44347</v>
      </c>
      <c r="H4327" s="56">
        <v>44347</v>
      </c>
      <c r="I4327" s="56">
        <v>44347</v>
      </c>
      <c r="J4327" s="55">
        <v>1</v>
      </c>
      <c r="K4327" s="56">
        <v>44384</v>
      </c>
      <c r="L4327" s="56">
        <v>44302</v>
      </c>
      <c r="M4327" s="56">
        <v>44347</v>
      </c>
      <c r="N4327" s="55">
        <v>1</v>
      </c>
      <c r="O4327" s="55">
        <v>1</v>
      </c>
      <c r="P4327" s="55">
        <v>1</v>
      </c>
      <c r="Q4327" s="56">
        <v>44384</v>
      </c>
      <c r="R4327" s="55">
        <v>0</v>
      </c>
      <c r="T4327" s="55">
        <v>5183933007</v>
      </c>
      <c r="U4327" s="55" t="s">
        <v>18985</v>
      </c>
      <c r="V4327" s="55" t="s">
        <v>18984</v>
      </c>
      <c r="W4327" s="55" t="s">
        <v>1336</v>
      </c>
      <c r="X4327" s="55" t="s">
        <v>1336</v>
      </c>
      <c r="Y4327" s="55">
        <v>0</v>
      </c>
      <c r="Z4327" s="55" t="s">
        <v>1419</v>
      </c>
      <c r="AA4327" s="55" t="s">
        <v>1338</v>
      </c>
      <c r="AB4327" s="55">
        <v>2507</v>
      </c>
      <c r="AC4327" s="55">
        <v>2507</v>
      </c>
      <c r="AD4327" s="55">
        <v>0</v>
      </c>
      <c r="AE4327" s="55" t="s">
        <v>1339</v>
      </c>
      <c r="AF4327" s="55" t="s">
        <v>3146</v>
      </c>
      <c r="AG4327" s="55" t="s">
        <v>3147</v>
      </c>
      <c r="AH4327" s="55" t="s">
        <v>1235</v>
      </c>
      <c r="AJ4327" s="55" t="s">
        <v>827</v>
      </c>
      <c r="AK4327" s="55">
        <v>0</v>
      </c>
      <c r="AL4327" s="55" t="s">
        <v>18986</v>
      </c>
      <c r="AN4327" s="55">
        <v>3</v>
      </c>
      <c r="AO4327" s="55" t="s">
        <v>18987</v>
      </c>
      <c r="AR4327" s="56">
        <v>44302</v>
      </c>
      <c r="AS4327" s="57">
        <v>0.46726851851851853</v>
      </c>
      <c r="AT4327" s="56">
        <v>44384</v>
      </c>
      <c r="AU4327" s="57">
        <v>0.63550925925925927</v>
      </c>
      <c r="AV4327" s="55" t="s">
        <v>1345</v>
      </c>
      <c r="AW4327" s="55" t="s">
        <v>1345</v>
      </c>
      <c r="AX4327" s="55" t="s">
        <v>1346</v>
      </c>
      <c r="CB4327" s="55" t="s">
        <v>3137</v>
      </c>
    </row>
    <row r="4328" spans="1:80">
      <c r="A4328" s="55" t="s">
        <v>18988</v>
      </c>
      <c r="B4328" s="55">
        <v>3</v>
      </c>
      <c r="C4328" s="55" t="s">
        <v>431</v>
      </c>
      <c r="D4328" s="55" t="s">
        <v>826</v>
      </c>
      <c r="E4328" s="55">
        <v>1</v>
      </c>
      <c r="F4328" s="55">
        <v>1</v>
      </c>
      <c r="G4328" s="56">
        <v>44365</v>
      </c>
      <c r="H4328" s="56">
        <v>44365</v>
      </c>
      <c r="I4328" s="56">
        <v>44365</v>
      </c>
      <c r="J4328" s="55">
        <v>1</v>
      </c>
      <c r="K4328" s="56">
        <v>44387</v>
      </c>
      <c r="W4328" s="55" t="s">
        <v>1336</v>
      </c>
      <c r="X4328" s="55" t="s">
        <v>1336</v>
      </c>
      <c r="Y4328" s="55">
        <v>20</v>
      </c>
      <c r="AD4328" s="55">
        <v>2507</v>
      </c>
      <c r="AE4328" s="55" t="s">
        <v>1339</v>
      </c>
      <c r="AF4328" s="55" t="s">
        <v>1352</v>
      </c>
      <c r="AG4328" s="55" t="s">
        <v>1353</v>
      </c>
      <c r="AI4328" s="55">
        <v>510</v>
      </c>
      <c r="AJ4328" s="55" t="s">
        <v>826</v>
      </c>
      <c r="AK4328" s="55">
        <v>0</v>
      </c>
      <c r="AL4328" s="55" t="s">
        <v>18986</v>
      </c>
      <c r="AN4328" s="55">
        <v>3</v>
      </c>
      <c r="AQ4328" s="55" t="s">
        <v>1235</v>
      </c>
      <c r="AR4328" s="56">
        <v>44298</v>
      </c>
      <c r="AS4328" s="57">
        <v>0.55876157407407401</v>
      </c>
      <c r="AT4328" s="56">
        <v>44387</v>
      </c>
      <c r="AU4328" s="57">
        <v>0.57040509259259264</v>
      </c>
      <c r="AV4328" s="55" t="s">
        <v>1355</v>
      </c>
      <c r="AW4328" s="55" t="s">
        <v>1355</v>
      </c>
      <c r="AX4328" s="55" t="s">
        <v>1490</v>
      </c>
      <c r="AY4328" s="55" t="s">
        <v>827</v>
      </c>
      <c r="AZ4328" s="55">
        <v>3</v>
      </c>
      <c r="BA4328" s="55" t="s">
        <v>1347</v>
      </c>
      <c r="BB4328" s="55">
        <v>1</v>
      </c>
      <c r="CB4328" s="55" t="s">
        <v>1357</v>
      </c>
    </row>
    <row r="4329" spans="1:80">
      <c r="A4329" s="55" t="s">
        <v>18989</v>
      </c>
      <c r="B4329" s="55">
        <v>2</v>
      </c>
      <c r="C4329" s="55" t="s">
        <v>18990</v>
      </c>
      <c r="D4329" s="55" t="s">
        <v>829</v>
      </c>
      <c r="E4329" s="55">
        <v>0</v>
      </c>
      <c r="F4329" s="55">
        <v>1</v>
      </c>
      <c r="G4329" s="56">
        <v>44347</v>
      </c>
      <c r="H4329" s="56">
        <v>44347</v>
      </c>
      <c r="I4329" s="56">
        <v>44347</v>
      </c>
      <c r="J4329" s="55">
        <v>1</v>
      </c>
      <c r="K4329" s="56">
        <v>44384</v>
      </c>
      <c r="L4329" s="56">
        <v>44302</v>
      </c>
      <c r="M4329" s="56">
        <v>44347</v>
      </c>
      <c r="N4329" s="55">
        <v>1</v>
      </c>
      <c r="O4329" s="55">
        <v>1</v>
      </c>
      <c r="P4329" s="55">
        <v>1</v>
      </c>
      <c r="Q4329" s="56">
        <v>44384</v>
      </c>
      <c r="R4329" s="55">
        <v>0</v>
      </c>
      <c r="T4329" s="55">
        <v>5183934004</v>
      </c>
      <c r="U4329" s="55" t="s">
        <v>18991</v>
      </c>
      <c r="V4329" s="55" t="s">
        <v>18990</v>
      </c>
      <c r="W4329" s="55" t="s">
        <v>1336</v>
      </c>
      <c r="X4329" s="55" t="s">
        <v>1336</v>
      </c>
      <c r="Y4329" s="55">
        <v>0</v>
      </c>
      <c r="Z4329" s="55" t="s">
        <v>1419</v>
      </c>
      <c r="AA4329" s="55" t="s">
        <v>1338</v>
      </c>
      <c r="AB4329" s="55">
        <v>1555</v>
      </c>
      <c r="AC4329" s="55">
        <v>1555</v>
      </c>
      <c r="AD4329" s="55">
        <v>0</v>
      </c>
      <c r="AE4329" s="55" t="s">
        <v>1339</v>
      </c>
      <c r="AF4329" s="55" t="s">
        <v>3146</v>
      </c>
      <c r="AG4329" s="55" t="s">
        <v>3147</v>
      </c>
      <c r="AH4329" s="55" t="s">
        <v>1235</v>
      </c>
      <c r="AJ4329" s="55" t="s">
        <v>829</v>
      </c>
      <c r="AK4329" s="55">
        <v>0</v>
      </c>
      <c r="AL4329" s="55" t="s">
        <v>18986</v>
      </c>
      <c r="AN4329" s="55">
        <v>3</v>
      </c>
      <c r="AO4329" s="55" t="s">
        <v>18992</v>
      </c>
      <c r="AR4329" s="56">
        <v>44302</v>
      </c>
      <c r="AS4329" s="57">
        <v>0.46715277777777775</v>
      </c>
      <c r="AT4329" s="56">
        <v>44384</v>
      </c>
      <c r="AU4329" s="57">
        <v>0.63473379629629634</v>
      </c>
      <c r="AV4329" s="55" t="s">
        <v>1345</v>
      </c>
      <c r="AW4329" s="55" t="s">
        <v>1345</v>
      </c>
      <c r="AX4329" s="55" t="s">
        <v>1346</v>
      </c>
      <c r="CB4329" s="55" t="s">
        <v>3137</v>
      </c>
    </row>
    <row r="4330" spans="1:80">
      <c r="A4330" s="55" t="s">
        <v>18993</v>
      </c>
      <c r="B4330" s="55">
        <v>3</v>
      </c>
      <c r="C4330" s="55" t="s">
        <v>432</v>
      </c>
      <c r="D4330" s="55" t="s">
        <v>828</v>
      </c>
      <c r="E4330" s="55">
        <v>1</v>
      </c>
      <c r="F4330" s="55">
        <v>1</v>
      </c>
      <c r="G4330" s="56">
        <v>44365</v>
      </c>
      <c r="H4330" s="56">
        <v>44365</v>
      </c>
      <c r="I4330" s="56">
        <v>44365</v>
      </c>
      <c r="J4330" s="55">
        <v>1</v>
      </c>
      <c r="K4330" s="56">
        <v>44387</v>
      </c>
      <c r="W4330" s="55" t="s">
        <v>1336</v>
      </c>
      <c r="X4330" s="55" t="s">
        <v>1336</v>
      </c>
      <c r="Y4330" s="55">
        <v>20</v>
      </c>
      <c r="AD4330" s="55">
        <v>1555</v>
      </c>
      <c r="AE4330" s="55" t="s">
        <v>1339</v>
      </c>
      <c r="AF4330" s="55" t="s">
        <v>1352</v>
      </c>
      <c r="AG4330" s="55" t="s">
        <v>1353</v>
      </c>
      <c r="AI4330" s="55">
        <v>510</v>
      </c>
      <c r="AJ4330" s="55" t="s">
        <v>828</v>
      </c>
      <c r="AK4330" s="55">
        <v>0</v>
      </c>
      <c r="AL4330" s="55" t="s">
        <v>18986</v>
      </c>
      <c r="AN4330" s="55">
        <v>3</v>
      </c>
      <c r="AQ4330" s="55" t="s">
        <v>1235</v>
      </c>
      <c r="AR4330" s="56">
        <v>44298</v>
      </c>
      <c r="AS4330" s="57">
        <v>0.5583217592592592</v>
      </c>
      <c r="AT4330" s="56">
        <v>44387</v>
      </c>
      <c r="AU4330" s="57">
        <v>0.57011574074074078</v>
      </c>
      <c r="AV4330" s="55" t="s">
        <v>1355</v>
      </c>
      <c r="AW4330" s="55" t="s">
        <v>1355</v>
      </c>
      <c r="AX4330" s="55" t="s">
        <v>1490</v>
      </c>
      <c r="AY4330" s="55" t="s">
        <v>829</v>
      </c>
      <c r="AZ4330" s="55">
        <v>3</v>
      </c>
      <c r="BA4330" s="55" t="s">
        <v>1347</v>
      </c>
      <c r="BB4330" s="55">
        <v>1</v>
      </c>
      <c r="CB4330" s="55" t="s">
        <v>1357</v>
      </c>
    </row>
    <row r="4331" spans="1:80">
      <c r="A4331" s="55" t="s">
        <v>18994</v>
      </c>
      <c r="B4331" s="55">
        <v>2</v>
      </c>
      <c r="C4331" s="55" t="s">
        <v>18995</v>
      </c>
      <c r="D4331" s="55" t="s">
        <v>831</v>
      </c>
      <c r="E4331" s="55">
        <v>0</v>
      </c>
      <c r="F4331" s="55">
        <v>1</v>
      </c>
      <c r="G4331" s="56">
        <v>44347</v>
      </c>
      <c r="H4331" s="56">
        <v>44347</v>
      </c>
      <c r="I4331" s="56">
        <v>44347</v>
      </c>
      <c r="J4331" s="55">
        <v>1</v>
      </c>
      <c r="K4331" s="56">
        <v>44384</v>
      </c>
      <c r="L4331" s="56">
        <v>44302</v>
      </c>
      <c r="M4331" s="56">
        <v>44347</v>
      </c>
      <c r="N4331" s="55">
        <v>1</v>
      </c>
      <c r="O4331" s="55">
        <v>1</v>
      </c>
      <c r="P4331" s="55">
        <v>1</v>
      </c>
      <c r="Q4331" s="56">
        <v>44384</v>
      </c>
      <c r="R4331" s="55">
        <v>0</v>
      </c>
      <c r="T4331" s="55">
        <v>5183935001</v>
      </c>
      <c r="U4331" s="55" t="s">
        <v>18996</v>
      </c>
      <c r="V4331" s="55" t="s">
        <v>18995</v>
      </c>
      <c r="W4331" s="55" t="s">
        <v>1336</v>
      </c>
      <c r="X4331" s="55" t="s">
        <v>1336</v>
      </c>
      <c r="Y4331" s="55">
        <v>0</v>
      </c>
      <c r="Z4331" s="55" t="s">
        <v>1419</v>
      </c>
      <c r="AA4331" s="55" t="s">
        <v>1338</v>
      </c>
      <c r="AB4331" s="55">
        <v>2879</v>
      </c>
      <c r="AC4331" s="55">
        <v>2879</v>
      </c>
      <c r="AD4331" s="55">
        <v>0</v>
      </c>
      <c r="AE4331" s="55" t="s">
        <v>1339</v>
      </c>
      <c r="AF4331" s="55" t="s">
        <v>3146</v>
      </c>
      <c r="AG4331" s="55" t="s">
        <v>3147</v>
      </c>
      <c r="AH4331" s="55" t="s">
        <v>1235</v>
      </c>
      <c r="AJ4331" s="55" t="s">
        <v>831</v>
      </c>
      <c r="AK4331" s="55">
        <v>0</v>
      </c>
      <c r="AL4331" s="55" t="s">
        <v>18986</v>
      </c>
      <c r="AN4331" s="55">
        <v>3</v>
      </c>
      <c r="AO4331" s="55" t="s">
        <v>18997</v>
      </c>
      <c r="AR4331" s="56">
        <v>44302</v>
      </c>
      <c r="AS4331" s="57">
        <v>0.46707175925925926</v>
      </c>
      <c r="AT4331" s="56">
        <v>44384</v>
      </c>
      <c r="AU4331" s="57">
        <v>0.63406249999999997</v>
      </c>
      <c r="AV4331" s="55" t="s">
        <v>1345</v>
      </c>
      <c r="AW4331" s="55" t="s">
        <v>1345</v>
      </c>
      <c r="AX4331" s="55" t="s">
        <v>1346</v>
      </c>
      <c r="CB4331" s="55" t="s">
        <v>3137</v>
      </c>
    </row>
    <row r="4332" spans="1:80">
      <c r="A4332" s="55" t="s">
        <v>18998</v>
      </c>
      <c r="B4332" s="55">
        <v>3</v>
      </c>
      <c r="C4332" s="55" t="s">
        <v>433</v>
      </c>
      <c r="D4332" s="55" t="s">
        <v>830</v>
      </c>
      <c r="E4332" s="55">
        <v>1</v>
      </c>
      <c r="F4332" s="55">
        <v>1</v>
      </c>
      <c r="G4332" s="56">
        <v>44365</v>
      </c>
      <c r="H4332" s="56">
        <v>44365</v>
      </c>
      <c r="I4332" s="56">
        <v>44365</v>
      </c>
      <c r="J4332" s="55">
        <v>1</v>
      </c>
      <c r="K4332" s="56">
        <v>44387</v>
      </c>
      <c r="W4332" s="55" t="s">
        <v>1336</v>
      </c>
      <c r="X4332" s="55" t="s">
        <v>1336</v>
      </c>
      <c r="Y4332" s="55">
        <v>20</v>
      </c>
      <c r="AD4332" s="55">
        <v>2879</v>
      </c>
      <c r="AE4332" s="55" t="s">
        <v>1339</v>
      </c>
      <c r="AF4332" s="55" t="s">
        <v>1352</v>
      </c>
      <c r="AG4332" s="55" t="s">
        <v>1353</v>
      </c>
      <c r="AI4332" s="55">
        <v>510</v>
      </c>
      <c r="AJ4332" s="55" t="s">
        <v>830</v>
      </c>
      <c r="AK4332" s="55">
        <v>0</v>
      </c>
      <c r="AL4332" s="55" t="s">
        <v>18986</v>
      </c>
      <c r="AN4332" s="55">
        <v>3</v>
      </c>
      <c r="AQ4332" s="55" t="s">
        <v>1235</v>
      </c>
      <c r="AR4332" s="56">
        <v>44298</v>
      </c>
      <c r="AS4332" s="57">
        <v>0.55776620370370367</v>
      </c>
      <c r="AT4332" s="56">
        <v>44387</v>
      </c>
      <c r="AU4332" s="57">
        <v>0.56983796296296296</v>
      </c>
      <c r="AV4332" s="55" t="s">
        <v>1355</v>
      </c>
      <c r="AW4332" s="55" t="s">
        <v>1355</v>
      </c>
      <c r="AX4332" s="55" t="s">
        <v>1490</v>
      </c>
      <c r="AY4332" s="55" t="s">
        <v>831</v>
      </c>
      <c r="AZ4332" s="55">
        <v>3</v>
      </c>
      <c r="BA4332" s="55" t="s">
        <v>1347</v>
      </c>
      <c r="BB4332" s="55">
        <v>1</v>
      </c>
      <c r="CB4332" s="55" t="s">
        <v>1357</v>
      </c>
    </row>
    <row r="4333" spans="1:80">
      <c r="A4333" s="55" t="s">
        <v>18999</v>
      </c>
      <c r="B4333" s="55">
        <v>2</v>
      </c>
      <c r="C4333" s="55" t="s">
        <v>19000</v>
      </c>
      <c r="D4333" s="55" t="s">
        <v>19001</v>
      </c>
      <c r="E4333" s="55">
        <v>0</v>
      </c>
      <c r="F4333" s="55">
        <v>1</v>
      </c>
      <c r="G4333" s="56">
        <v>44347</v>
      </c>
      <c r="H4333" s="56">
        <v>44347</v>
      </c>
      <c r="I4333" s="56">
        <v>44347</v>
      </c>
      <c r="J4333" s="55">
        <v>0</v>
      </c>
      <c r="L4333" s="56">
        <v>44329</v>
      </c>
      <c r="M4333" s="56">
        <v>44347</v>
      </c>
      <c r="N4333" s="55">
        <v>1</v>
      </c>
      <c r="O4333" s="55">
        <v>0</v>
      </c>
      <c r="P4333" s="55">
        <v>0</v>
      </c>
      <c r="R4333" s="55">
        <v>0</v>
      </c>
      <c r="T4333" s="55">
        <v>5198257004</v>
      </c>
      <c r="U4333" s="55" t="s">
        <v>19002</v>
      </c>
      <c r="V4333" s="55" t="s">
        <v>19000</v>
      </c>
      <c r="W4333" s="55" t="s">
        <v>1336</v>
      </c>
      <c r="X4333" s="55" t="s">
        <v>1336</v>
      </c>
      <c r="Y4333" s="55">
        <v>0</v>
      </c>
      <c r="Z4333" s="55" t="s">
        <v>1419</v>
      </c>
      <c r="AA4333" s="55" t="s">
        <v>1338</v>
      </c>
      <c r="AB4333" s="55">
        <v>2205</v>
      </c>
      <c r="AC4333" s="55">
        <v>2205</v>
      </c>
      <c r="AD4333" s="55">
        <v>0</v>
      </c>
      <c r="AE4333" s="55" t="s">
        <v>1339</v>
      </c>
      <c r="AF4333" s="55" t="s">
        <v>3146</v>
      </c>
      <c r="AG4333" s="55" t="s">
        <v>3147</v>
      </c>
      <c r="AH4333" s="55" t="s">
        <v>1235</v>
      </c>
      <c r="AJ4333" s="55" t="s">
        <v>19001</v>
      </c>
      <c r="AK4333" s="55">
        <v>0</v>
      </c>
      <c r="AL4333" s="55" t="s">
        <v>1742</v>
      </c>
      <c r="AN4333" s="55">
        <v>3</v>
      </c>
      <c r="AO4333" s="55" t="s">
        <v>19003</v>
      </c>
      <c r="AR4333" s="56">
        <v>44329</v>
      </c>
      <c r="AS4333" s="57">
        <v>0.60138888888888886</v>
      </c>
      <c r="AT4333" s="56">
        <v>44329</v>
      </c>
      <c r="AU4333" s="57">
        <v>0.67447916666666663</v>
      </c>
      <c r="AV4333" s="55" t="s">
        <v>1345</v>
      </c>
      <c r="AW4333" s="55" t="s">
        <v>1345</v>
      </c>
      <c r="AX4333" s="55" t="s">
        <v>1346</v>
      </c>
      <c r="CB4333" s="55" t="s">
        <v>3150</v>
      </c>
    </row>
    <row r="4334" spans="1:80">
      <c r="A4334" s="55" t="s">
        <v>19004</v>
      </c>
      <c r="B4334" s="55">
        <v>2</v>
      </c>
      <c r="C4334" s="55" t="s">
        <v>19005</v>
      </c>
      <c r="D4334" s="55" t="s">
        <v>19006</v>
      </c>
      <c r="E4334" s="55">
        <v>0</v>
      </c>
      <c r="F4334" s="55">
        <v>1</v>
      </c>
      <c r="G4334" s="56">
        <v>44347</v>
      </c>
      <c r="H4334" s="56">
        <v>44347</v>
      </c>
      <c r="I4334" s="56">
        <v>44347</v>
      </c>
      <c r="J4334" s="55">
        <v>0</v>
      </c>
      <c r="L4334" s="56">
        <v>44329</v>
      </c>
      <c r="M4334" s="56">
        <v>44347</v>
      </c>
      <c r="N4334" s="55">
        <v>1</v>
      </c>
      <c r="O4334" s="55">
        <v>0</v>
      </c>
      <c r="P4334" s="55">
        <v>0</v>
      </c>
      <c r="R4334" s="55">
        <v>0</v>
      </c>
      <c r="T4334" s="55">
        <v>5198258001</v>
      </c>
      <c r="U4334" s="55" t="s">
        <v>19007</v>
      </c>
      <c r="V4334" s="55" t="s">
        <v>19005</v>
      </c>
      <c r="W4334" s="55" t="s">
        <v>1336</v>
      </c>
      <c r="X4334" s="55" t="s">
        <v>1336</v>
      </c>
      <c r="Y4334" s="55">
        <v>0</v>
      </c>
      <c r="Z4334" s="55" t="s">
        <v>1419</v>
      </c>
      <c r="AA4334" s="55" t="s">
        <v>1338</v>
      </c>
      <c r="AB4334" s="55">
        <v>2100</v>
      </c>
      <c r="AC4334" s="55">
        <v>2100</v>
      </c>
      <c r="AD4334" s="55">
        <v>0</v>
      </c>
      <c r="AE4334" s="55" t="s">
        <v>1339</v>
      </c>
      <c r="AF4334" s="55" t="s">
        <v>3146</v>
      </c>
      <c r="AG4334" s="55" t="s">
        <v>3147</v>
      </c>
      <c r="AH4334" s="55" t="s">
        <v>1235</v>
      </c>
      <c r="AJ4334" s="55" t="s">
        <v>19006</v>
      </c>
      <c r="AK4334" s="55">
        <v>0</v>
      </c>
      <c r="AL4334" s="55" t="s">
        <v>1742</v>
      </c>
      <c r="AN4334" s="55">
        <v>3</v>
      </c>
      <c r="AO4334" s="55" t="s">
        <v>19008</v>
      </c>
      <c r="AR4334" s="56">
        <v>44329</v>
      </c>
      <c r="AS4334" s="57">
        <v>0.60228009259259263</v>
      </c>
      <c r="AT4334" s="56">
        <v>44329</v>
      </c>
      <c r="AU4334" s="57">
        <v>0.67447916666666663</v>
      </c>
      <c r="AV4334" s="55" t="s">
        <v>1345</v>
      </c>
      <c r="AW4334" s="55" t="s">
        <v>1345</v>
      </c>
      <c r="AX4334" s="55" t="s">
        <v>1346</v>
      </c>
      <c r="CB4334" s="55" t="s">
        <v>3150</v>
      </c>
    </row>
    <row r="4335" spans="1:80">
      <c r="A4335" s="55" t="s">
        <v>19009</v>
      </c>
      <c r="B4335" s="55">
        <v>2</v>
      </c>
      <c r="C4335" s="55" t="s">
        <v>19010</v>
      </c>
      <c r="D4335" s="55" t="s">
        <v>19011</v>
      </c>
      <c r="E4335" s="55">
        <v>0</v>
      </c>
      <c r="F4335" s="55">
        <v>1</v>
      </c>
      <c r="G4335" s="56">
        <v>44347</v>
      </c>
      <c r="H4335" s="56">
        <v>44347</v>
      </c>
      <c r="I4335" s="56">
        <v>44347</v>
      </c>
      <c r="J4335" s="55">
        <v>0</v>
      </c>
      <c r="L4335" s="56">
        <v>44329</v>
      </c>
      <c r="M4335" s="56">
        <v>44347</v>
      </c>
      <c r="N4335" s="55">
        <v>1</v>
      </c>
      <c r="O4335" s="55">
        <v>0</v>
      </c>
      <c r="P4335" s="55">
        <v>0</v>
      </c>
      <c r="R4335" s="55">
        <v>0</v>
      </c>
      <c r="T4335" s="55">
        <v>5198217008</v>
      </c>
      <c r="U4335" s="55" t="s">
        <v>19012</v>
      </c>
      <c r="V4335" s="55" t="s">
        <v>19010</v>
      </c>
      <c r="W4335" s="55" t="s">
        <v>1336</v>
      </c>
      <c r="X4335" s="55" t="s">
        <v>1336</v>
      </c>
      <c r="Y4335" s="55">
        <v>0</v>
      </c>
      <c r="Z4335" s="55" t="s">
        <v>1419</v>
      </c>
      <c r="AA4335" s="55" t="s">
        <v>1338</v>
      </c>
      <c r="AB4335" s="55">
        <v>2835</v>
      </c>
      <c r="AC4335" s="55">
        <v>2835</v>
      </c>
      <c r="AD4335" s="55">
        <v>0</v>
      </c>
      <c r="AE4335" s="55" t="s">
        <v>1339</v>
      </c>
      <c r="AF4335" s="55" t="s">
        <v>3146</v>
      </c>
      <c r="AG4335" s="55" t="s">
        <v>3147</v>
      </c>
      <c r="AH4335" s="55" t="s">
        <v>1235</v>
      </c>
      <c r="AJ4335" s="55" t="s">
        <v>19011</v>
      </c>
      <c r="AK4335" s="55">
        <v>0</v>
      </c>
      <c r="AL4335" s="55" t="s">
        <v>1742</v>
      </c>
      <c r="AN4335" s="55">
        <v>3</v>
      </c>
      <c r="AO4335" s="55" t="s">
        <v>19013</v>
      </c>
      <c r="AR4335" s="56">
        <v>44329</v>
      </c>
      <c r="AS4335" s="57">
        <v>0.60092592592592597</v>
      </c>
      <c r="AT4335" s="56">
        <v>44329</v>
      </c>
      <c r="AU4335" s="57">
        <v>0.67447916666666663</v>
      </c>
      <c r="AV4335" s="55" t="s">
        <v>1345</v>
      </c>
      <c r="AW4335" s="55" t="s">
        <v>1345</v>
      </c>
      <c r="AX4335" s="55" t="s">
        <v>1346</v>
      </c>
      <c r="CB4335" s="55" t="s">
        <v>3150</v>
      </c>
    </row>
    <row r="4336" spans="1:80">
      <c r="A4336" s="55" t="s">
        <v>19014</v>
      </c>
      <c r="B4336" s="55">
        <v>2</v>
      </c>
      <c r="C4336" s="55" t="s">
        <v>19015</v>
      </c>
      <c r="D4336" s="55" t="s">
        <v>19016</v>
      </c>
      <c r="E4336" s="55">
        <v>0</v>
      </c>
      <c r="F4336" s="55">
        <v>1</v>
      </c>
      <c r="G4336" s="56">
        <v>44347</v>
      </c>
      <c r="H4336" s="56">
        <v>44347</v>
      </c>
      <c r="I4336" s="56">
        <v>44347</v>
      </c>
      <c r="J4336" s="55">
        <v>0</v>
      </c>
      <c r="L4336" s="56">
        <v>44329</v>
      </c>
      <c r="M4336" s="56">
        <v>44347</v>
      </c>
      <c r="N4336" s="55">
        <v>1</v>
      </c>
      <c r="O4336" s="55">
        <v>0</v>
      </c>
      <c r="P4336" s="55">
        <v>0</v>
      </c>
      <c r="R4336" s="55">
        <v>0</v>
      </c>
      <c r="T4336" s="55">
        <v>5198235001</v>
      </c>
      <c r="U4336" s="55" t="s">
        <v>19017</v>
      </c>
      <c r="V4336" s="55" t="s">
        <v>19015</v>
      </c>
      <c r="W4336" s="55" t="s">
        <v>1336</v>
      </c>
      <c r="X4336" s="55" t="s">
        <v>1336</v>
      </c>
      <c r="Y4336" s="55">
        <v>0</v>
      </c>
      <c r="Z4336" s="55" t="s">
        <v>1419</v>
      </c>
      <c r="AA4336" s="55" t="s">
        <v>1338</v>
      </c>
      <c r="AB4336" s="55">
        <v>2415</v>
      </c>
      <c r="AC4336" s="55">
        <v>2415</v>
      </c>
      <c r="AD4336" s="55">
        <v>0</v>
      </c>
      <c r="AE4336" s="55" t="s">
        <v>1339</v>
      </c>
      <c r="AF4336" s="55" t="s">
        <v>3146</v>
      </c>
      <c r="AG4336" s="55" t="s">
        <v>3147</v>
      </c>
      <c r="AH4336" s="55" t="s">
        <v>1235</v>
      </c>
      <c r="AJ4336" s="55" t="s">
        <v>19016</v>
      </c>
      <c r="AK4336" s="55">
        <v>0</v>
      </c>
      <c r="AL4336" s="55" t="s">
        <v>1742</v>
      </c>
      <c r="AN4336" s="55">
        <v>3</v>
      </c>
      <c r="AO4336" s="55" t="s">
        <v>19018</v>
      </c>
      <c r="AR4336" s="56">
        <v>44329</v>
      </c>
      <c r="AS4336" s="57">
        <v>0.6012615740740741</v>
      </c>
      <c r="AT4336" s="56">
        <v>44329</v>
      </c>
      <c r="AU4336" s="57">
        <v>0.67447916666666663</v>
      </c>
      <c r="AV4336" s="55" t="s">
        <v>1345</v>
      </c>
      <c r="AW4336" s="55" t="s">
        <v>1345</v>
      </c>
      <c r="AX4336" s="55" t="s">
        <v>1346</v>
      </c>
      <c r="CB4336" s="55" t="s">
        <v>3150</v>
      </c>
    </row>
    <row r="4337" spans="1:80">
      <c r="A4337" s="55" t="s">
        <v>19019</v>
      </c>
      <c r="B4337" s="55">
        <v>2</v>
      </c>
      <c r="C4337" s="55" t="s">
        <v>19020</v>
      </c>
      <c r="D4337" s="55" t="s">
        <v>19021</v>
      </c>
      <c r="E4337" s="55">
        <v>0</v>
      </c>
      <c r="F4337" s="55">
        <v>1</v>
      </c>
      <c r="G4337" s="56">
        <v>44347</v>
      </c>
      <c r="H4337" s="56">
        <v>44347</v>
      </c>
      <c r="I4337" s="56">
        <v>44347</v>
      </c>
      <c r="J4337" s="55">
        <v>1</v>
      </c>
      <c r="K4337" s="56">
        <v>44448</v>
      </c>
      <c r="L4337" s="56">
        <v>44329</v>
      </c>
      <c r="M4337" s="56">
        <v>44347</v>
      </c>
      <c r="N4337" s="55">
        <v>1</v>
      </c>
      <c r="O4337" s="55">
        <v>1</v>
      </c>
      <c r="P4337" s="55">
        <v>1</v>
      </c>
      <c r="Q4337" s="56">
        <v>44449</v>
      </c>
      <c r="R4337" s="55">
        <v>0</v>
      </c>
      <c r="T4337" s="55">
        <v>5198378003</v>
      </c>
      <c r="U4337" s="55" t="s">
        <v>19022</v>
      </c>
      <c r="V4337" s="55" t="s">
        <v>19020</v>
      </c>
      <c r="W4337" s="55" t="s">
        <v>1336</v>
      </c>
      <c r="X4337" s="55" t="s">
        <v>1336</v>
      </c>
      <c r="Y4337" s="55">
        <v>0</v>
      </c>
      <c r="Z4337" s="55" t="s">
        <v>1419</v>
      </c>
      <c r="AA4337" s="55" t="s">
        <v>1338</v>
      </c>
      <c r="AB4337" s="55">
        <v>1050</v>
      </c>
      <c r="AC4337" s="55">
        <v>1050</v>
      </c>
      <c r="AD4337" s="55">
        <v>0</v>
      </c>
      <c r="AE4337" s="55" t="s">
        <v>1339</v>
      </c>
      <c r="AF4337" s="55" t="s">
        <v>3146</v>
      </c>
      <c r="AG4337" s="55" t="s">
        <v>3147</v>
      </c>
      <c r="AH4337" s="55" t="s">
        <v>1235</v>
      </c>
      <c r="AJ4337" s="55" t="s">
        <v>19021</v>
      </c>
      <c r="AK4337" s="55">
        <v>0</v>
      </c>
      <c r="AL4337" s="55" t="s">
        <v>1742</v>
      </c>
      <c r="AN4337" s="55">
        <v>2</v>
      </c>
      <c r="AO4337" s="55" t="s">
        <v>19023</v>
      </c>
      <c r="AR4337" s="56">
        <v>44329</v>
      </c>
      <c r="AS4337" s="57">
        <v>0.6058217592592593</v>
      </c>
      <c r="AT4337" s="56">
        <v>44448</v>
      </c>
      <c r="AU4337" s="57">
        <v>0.5851736111111111</v>
      </c>
      <c r="AV4337" s="55" t="s">
        <v>1345</v>
      </c>
      <c r="AW4337" s="55" t="s">
        <v>1345</v>
      </c>
      <c r="AX4337" s="55" t="s">
        <v>1346</v>
      </c>
      <c r="CB4337" s="55" t="s">
        <v>3150</v>
      </c>
    </row>
    <row r="4338" spans="1:80">
      <c r="A4338" s="55" t="s">
        <v>19024</v>
      </c>
      <c r="B4338" s="55">
        <v>2</v>
      </c>
      <c r="C4338" s="55" t="s">
        <v>19025</v>
      </c>
      <c r="D4338" s="55" t="s">
        <v>19026</v>
      </c>
      <c r="E4338" s="55">
        <v>0</v>
      </c>
      <c r="F4338" s="55">
        <v>1</v>
      </c>
      <c r="G4338" s="56">
        <v>44347</v>
      </c>
      <c r="H4338" s="56">
        <v>44347</v>
      </c>
      <c r="I4338" s="56">
        <v>44347</v>
      </c>
      <c r="J4338" s="55">
        <v>1</v>
      </c>
      <c r="K4338" s="56">
        <v>44448</v>
      </c>
      <c r="L4338" s="56">
        <v>44329</v>
      </c>
      <c r="M4338" s="56">
        <v>44347</v>
      </c>
      <c r="N4338" s="55">
        <v>1</v>
      </c>
      <c r="O4338" s="55">
        <v>1</v>
      </c>
      <c r="P4338" s="55">
        <v>1</v>
      </c>
      <c r="Q4338" s="56">
        <v>44449</v>
      </c>
      <c r="R4338" s="55">
        <v>0</v>
      </c>
      <c r="T4338" s="55">
        <v>5198386008</v>
      </c>
      <c r="U4338" s="55" t="s">
        <v>19027</v>
      </c>
      <c r="V4338" s="55" t="s">
        <v>19025</v>
      </c>
      <c r="W4338" s="55" t="s">
        <v>1336</v>
      </c>
      <c r="X4338" s="55" t="s">
        <v>1336</v>
      </c>
      <c r="Y4338" s="55">
        <v>0</v>
      </c>
      <c r="Z4338" s="55" t="s">
        <v>1419</v>
      </c>
      <c r="AA4338" s="55" t="s">
        <v>1338</v>
      </c>
      <c r="AB4338" s="55">
        <v>1575</v>
      </c>
      <c r="AC4338" s="55">
        <v>1575</v>
      </c>
      <c r="AD4338" s="55">
        <v>0</v>
      </c>
      <c r="AE4338" s="55" t="s">
        <v>1339</v>
      </c>
      <c r="AF4338" s="55" t="s">
        <v>3146</v>
      </c>
      <c r="AG4338" s="55" t="s">
        <v>3147</v>
      </c>
      <c r="AH4338" s="55" t="s">
        <v>1235</v>
      </c>
      <c r="AJ4338" s="55" t="s">
        <v>19026</v>
      </c>
      <c r="AK4338" s="55">
        <v>0</v>
      </c>
      <c r="AL4338" s="55" t="s">
        <v>1742</v>
      </c>
      <c r="AN4338" s="55">
        <v>2</v>
      </c>
      <c r="AO4338" s="55" t="s">
        <v>19028</v>
      </c>
      <c r="AR4338" s="56">
        <v>44329</v>
      </c>
      <c r="AS4338" s="57">
        <v>0.60564814814814816</v>
      </c>
      <c r="AT4338" s="56">
        <v>44448</v>
      </c>
      <c r="AU4338" s="57">
        <v>0.5851736111111111</v>
      </c>
      <c r="AV4338" s="55" t="s">
        <v>1345</v>
      </c>
      <c r="AW4338" s="55" t="s">
        <v>1345</v>
      </c>
      <c r="AX4338" s="55" t="s">
        <v>1346</v>
      </c>
      <c r="CB4338" s="55" t="s">
        <v>3150</v>
      </c>
    </row>
    <row r="4339" spans="1:80">
      <c r="A4339" s="55" t="s">
        <v>19029</v>
      </c>
      <c r="B4339" s="55">
        <v>2</v>
      </c>
      <c r="C4339" s="55" t="s">
        <v>19030</v>
      </c>
      <c r="D4339" s="55" t="s">
        <v>19031</v>
      </c>
      <c r="E4339" s="55">
        <v>0</v>
      </c>
      <c r="F4339" s="55">
        <v>1</v>
      </c>
      <c r="G4339" s="56">
        <v>44347</v>
      </c>
      <c r="H4339" s="56">
        <v>44347</v>
      </c>
      <c r="I4339" s="56">
        <v>44347</v>
      </c>
      <c r="J4339" s="55">
        <v>1</v>
      </c>
      <c r="K4339" s="56">
        <v>44448</v>
      </c>
      <c r="L4339" s="56">
        <v>44329</v>
      </c>
      <c r="M4339" s="56">
        <v>44347</v>
      </c>
      <c r="N4339" s="55">
        <v>1</v>
      </c>
      <c r="O4339" s="55">
        <v>1</v>
      </c>
      <c r="P4339" s="55">
        <v>1</v>
      </c>
      <c r="Q4339" s="56">
        <v>44449</v>
      </c>
      <c r="R4339" s="55">
        <v>0</v>
      </c>
      <c r="T4339" s="55">
        <v>5198384003</v>
      </c>
      <c r="U4339" s="55" t="s">
        <v>19032</v>
      </c>
      <c r="V4339" s="55" t="s">
        <v>19030</v>
      </c>
      <c r="W4339" s="55" t="s">
        <v>1336</v>
      </c>
      <c r="X4339" s="55" t="s">
        <v>1336</v>
      </c>
      <c r="Y4339" s="55">
        <v>0</v>
      </c>
      <c r="Z4339" s="55" t="s">
        <v>1419</v>
      </c>
      <c r="AA4339" s="55" t="s">
        <v>1338</v>
      </c>
      <c r="AB4339" s="55">
        <v>1050</v>
      </c>
      <c r="AC4339" s="55">
        <v>1050</v>
      </c>
      <c r="AD4339" s="55">
        <v>0</v>
      </c>
      <c r="AE4339" s="55" t="s">
        <v>1339</v>
      </c>
      <c r="AF4339" s="55" t="s">
        <v>3146</v>
      </c>
      <c r="AG4339" s="55" t="s">
        <v>3147</v>
      </c>
      <c r="AH4339" s="55" t="s">
        <v>1235</v>
      </c>
      <c r="AJ4339" s="55" t="s">
        <v>19031</v>
      </c>
      <c r="AK4339" s="55">
        <v>0</v>
      </c>
      <c r="AL4339" s="55" t="s">
        <v>1742</v>
      </c>
      <c r="AN4339" s="55">
        <v>2</v>
      </c>
      <c r="AO4339" s="55" t="s">
        <v>19033</v>
      </c>
      <c r="AR4339" s="56">
        <v>44329</v>
      </c>
      <c r="AS4339" s="57">
        <v>0.60572916666666665</v>
      </c>
      <c r="AT4339" s="56">
        <v>44448</v>
      </c>
      <c r="AU4339" s="57">
        <v>0.5851736111111111</v>
      </c>
      <c r="AV4339" s="55" t="s">
        <v>1345</v>
      </c>
      <c r="AW4339" s="55" t="s">
        <v>1345</v>
      </c>
      <c r="AX4339" s="55" t="s">
        <v>1346</v>
      </c>
      <c r="CB4339" s="55" t="s">
        <v>3150</v>
      </c>
    </row>
    <row r="4340" spans="1:80">
      <c r="A4340" s="55" t="s">
        <v>19034</v>
      </c>
      <c r="B4340" s="55">
        <v>2</v>
      </c>
      <c r="C4340" s="55" t="s">
        <v>19035</v>
      </c>
      <c r="D4340" s="55" t="s">
        <v>19036</v>
      </c>
      <c r="E4340" s="55">
        <v>0</v>
      </c>
      <c r="F4340" s="55">
        <v>1</v>
      </c>
      <c r="G4340" s="56">
        <v>44347</v>
      </c>
      <c r="H4340" s="56">
        <v>44347</v>
      </c>
      <c r="I4340" s="56">
        <v>44347</v>
      </c>
      <c r="J4340" s="55">
        <v>0</v>
      </c>
      <c r="L4340" s="56">
        <v>44329</v>
      </c>
      <c r="M4340" s="56">
        <v>44347</v>
      </c>
      <c r="N4340" s="55">
        <v>1</v>
      </c>
      <c r="O4340" s="55">
        <v>0</v>
      </c>
      <c r="P4340" s="55">
        <v>0</v>
      </c>
      <c r="R4340" s="55">
        <v>0</v>
      </c>
      <c r="T4340" s="55">
        <v>5198261000</v>
      </c>
      <c r="U4340" s="55" t="s">
        <v>19037</v>
      </c>
      <c r="V4340" s="55" t="s">
        <v>19035</v>
      </c>
      <c r="W4340" s="55" t="s">
        <v>1336</v>
      </c>
      <c r="X4340" s="55" t="s">
        <v>1336</v>
      </c>
      <c r="Y4340" s="55">
        <v>0</v>
      </c>
      <c r="Z4340" s="55" t="s">
        <v>1419</v>
      </c>
      <c r="AA4340" s="55" t="s">
        <v>1338</v>
      </c>
      <c r="AB4340" s="55">
        <v>2205</v>
      </c>
      <c r="AC4340" s="55">
        <v>2205</v>
      </c>
      <c r="AD4340" s="55">
        <v>0</v>
      </c>
      <c r="AE4340" s="55" t="s">
        <v>1339</v>
      </c>
      <c r="AF4340" s="55" t="s">
        <v>3146</v>
      </c>
      <c r="AG4340" s="55" t="s">
        <v>3147</v>
      </c>
      <c r="AH4340" s="55" t="s">
        <v>1235</v>
      </c>
      <c r="AJ4340" s="55" t="s">
        <v>19036</v>
      </c>
      <c r="AK4340" s="55">
        <v>0</v>
      </c>
      <c r="AL4340" s="55" t="s">
        <v>1742</v>
      </c>
      <c r="AN4340" s="55">
        <v>3</v>
      </c>
      <c r="AO4340" s="55" t="s">
        <v>19038</v>
      </c>
      <c r="AR4340" s="56">
        <v>44329</v>
      </c>
      <c r="AS4340" s="57">
        <v>0.60280092592592593</v>
      </c>
      <c r="AT4340" s="56">
        <v>44329</v>
      </c>
      <c r="AU4340" s="57">
        <v>0.67447916666666663</v>
      </c>
      <c r="AV4340" s="55" t="s">
        <v>1345</v>
      </c>
      <c r="AW4340" s="55" t="s">
        <v>1345</v>
      </c>
      <c r="AX4340" s="55" t="s">
        <v>1346</v>
      </c>
      <c r="CB4340" s="55" t="s">
        <v>3150</v>
      </c>
    </row>
    <row r="4341" spans="1:80">
      <c r="A4341" s="55" t="s">
        <v>19039</v>
      </c>
      <c r="B4341" s="55">
        <v>2</v>
      </c>
      <c r="C4341" s="55" t="s">
        <v>19040</v>
      </c>
      <c r="D4341" s="55" t="s">
        <v>19041</v>
      </c>
      <c r="E4341" s="55">
        <v>0</v>
      </c>
      <c r="F4341" s="55">
        <v>1</v>
      </c>
      <c r="G4341" s="56">
        <v>44347</v>
      </c>
      <c r="H4341" s="56">
        <v>44347</v>
      </c>
      <c r="I4341" s="56">
        <v>44347</v>
      </c>
      <c r="J4341" s="55">
        <v>0</v>
      </c>
      <c r="L4341" s="56">
        <v>44329</v>
      </c>
      <c r="M4341" s="56">
        <v>44347</v>
      </c>
      <c r="N4341" s="55">
        <v>1</v>
      </c>
      <c r="O4341" s="55">
        <v>0</v>
      </c>
      <c r="P4341" s="55">
        <v>0</v>
      </c>
      <c r="R4341" s="55">
        <v>0</v>
      </c>
      <c r="T4341" s="55">
        <v>5198262007</v>
      </c>
      <c r="U4341" s="55" t="s">
        <v>19042</v>
      </c>
      <c r="V4341" s="55" t="s">
        <v>19040</v>
      </c>
      <c r="W4341" s="55" t="s">
        <v>1336</v>
      </c>
      <c r="X4341" s="55" t="s">
        <v>1336</v>
      </c>
      <c r="Y4341" s="55">
        <v>0</v>
      </c>
      <c r="Z4341" s="55" t="s">
        <v>1419</v>
      </c>
      <c r="AA4341" s="55" t="s">
        <v>1338</v>
      </c>
      <c r="AB4341" s="55">
        <v>2100</v>
      </c>
      <c r="AC4341" s="55">
        <v>2100</v>
      </c>
      <c r="AD4341" s="55">
        <v>0</v>
      </c>
      <c r="AE4341" s="55" t="s">
        <v>1339</v>
      </c>
      <c r="AF4341" s="55" t="s">
        <v>3146</v>
      </c>
      <c r="AG4341" s="55" t="s">
        <v>3147</v>
      </c>
      <c r="AH4341" s="55" t="s">
        <v>1235</v>
      </c>
      <c r="AJ4341" s="55" t="s">
        <v>19041</v>
      </c>
      <c r="AK4341" s="55">
        <v>0</v>
      </c>
      <c r="AL4341" s="55" t="s">
        <v>1742</v>
      </c>
      <c r="AN4341" s="55">
        <v>3</v>
      </c>
      <c r="AO4341" s="55" t="s">
        <v>19043</v>
      </c>
      <c r="AR4341" s="56">
        <v>44329</v>
      </c>
      <c r="AS4341" s="57">
        <v>0.60299768518518515</v>
      </c>
      <c r="AT4341" s="56">
        <v>44329</v>
      </c>
      <c r="AU4341" s="57">
        <v>0.67447916666666663</v>
      </c>
      <c r="AV4341" s="55" t="s">
        <v>1345</v>
      </c>
      <c r="AW4341" s="55" t="s">
        <v>1345</v>
      </c>
      <c r="AX4341" s="55" t="s">
        <v>1346</v>
      </c>
      <c r="CB4341" s="55" t="s">
        <v>3150</v>
      </c>
    </row>
    <row r="4342" spans="1:80">
      <c r="A4342" s="55" t="s">
        <v>19044</v>
      </c>
      <c r="B4342" s="55">
        <v>2</v>
      </c>
      <c r="C4342" s="55" t="s">
        <v>19045</v>
      </c>
      <c r="D4342" s="55" t="s">
        <v>19046</v>
      </c>
      <c r="E4342" s="55">
        <v>0</v>
      </c>
      <c r="F4342" s="55">
        <v>1</v>
      </c>
      <c r="G4342" s="56">
        <v>44347</v>
      </c>
      <c r="H4342" s="56">
        <v>44347</v>
      </c>
      <c r="I4342" s="56">
        <v>44347</v>
      </c>
      <c r="J4342" s="55">
        <v>0</v>
      </c>
      <c r="L4342" s="56">
        <v>44329</v>
      </c>
      <c r="M4342" s="56">
        <v>44347</v>
      </c>
      <c r="N4342" s="55">
        <v>1</v>
      </c>
      <c r="O4342" s="55">
        <v>0</v>
      </c>
      <c r="P4342" s="55">
        <v>0</v>
      </c>
      <c r="R4342" s="55">
        <v>0</v>
      </c>
      <c r="T4342" s="55">
        <v>5198259009</v>
      </c>
      <c r="U4342" s="55" t="s">
        <v>19047</v>
      </c>
      <c r="V4342" s="55" t="s">
        <v>19045</v>
      </c>
      <c r="W4342" s="55" t="s">
        <v>1336</v>
      </c>
      <c r="X4342" s="55" t="s">
        <v>1336</v>
      </c>
      <c r="Y4342" s="55">
        <v>0</v>
      </c>
      <c r="Z4342" s="55" t="s">
        <v>1419</v>
      </c>
      <c r="AA4342" s="55" t="s">
        <v>1338</v>
      </c>
      <c r="AB4342" s="55">
        <v>2835</v>
      </c>
      <c r="AC4342" s="55">
        <v>2835</v>
      </c>
      <c r="AD4342" s="55">
        <v>0</v>
      </c>
      <c r="AE4342" s="55" t="s">
        <v>1339</v>
      </c>
      <c r="AF4342" s="55" t="s">
        <v>3146</v>
      </c>
      <c r="AG4342" s="55" t="s">
        <v>3147</v>
      </c>
      <c r="AH4342" s="55" t="s">
        <v>1235</v>
      </c>
      <c r="AJ4342" s="55" t="s">
        <v>19046</v>
      </c>
      <c r="AK4342" s="55">
        <v>0</v>
      </c>
      <c r="AL4342" s="55" t="s">
        <v>1742</v>
      </c>
      <c r="AN4342" s="55">
        <v>3</v>
      </c>
      <c r="AO4342" s="55" t="s">
        <v>19048</v>
      </c>
      <c r="AR4342" s="56">
        <v>44329</v>
      </c>
      <c r="AS4342" s="57">
        <v>0.60243055555555558</v>
      </c>
      <c r="AT4342" s="56">
        <v>44329</v>
      </c>
      <c r="AU4342" s="57">
        <v>0.67447916666666663</v>
      </c>
      <c r="AV4342" s="55" t="s">
        <v>1345</v>
      </c>
      <c r="AW4342" s="55" t="s">
        <v>1345</v>
      </c>
      <c r="AX4342" s="55" t="s">
        <v>1346</v>
      </c>
      <c r="CB4342" s="55" t="s">
        <v>3150</v>
      </c>
    </row>
    <row r="4343" spans="1:80">
      <c r="A4343" s="55" t="s">
        <v>19049</v>
      </c>
      <c r="B4343" s="55">
        <v>2</v>
      </c>
      <c r="C4343" s="55" t="s">
        <v>19050</v>
      </c>
      <c r="D4343" s="55" t="s">
        <v>19051</v>
      </c>
      <c r="E4343" s="55">
        <v>0</v>
      </c>
      <c r="F4343" s="55">
        <v>1</v>
      </c>
      <c r="G4343" s="56">
        <v>44347</v>
      </c>
      <c r="H4343" s="56">
        <v>44347</v>
      </c>
      <c r="I4343" s="56">
        <v>44347</v>
      </c>
      <c r="J4343" s="55">
        <v>0</v>
      </c>
      <c r="L4343" s="56">
        <v>44329</v>
      </c>
      <c r="M4343" s="56">
        <v>44347</v>
      </c>
      <c r="N4343" s="55">
        <v>1</v>
      </c>
      <c r="O4343" s="55">
        <v>0</v>
      </c>
      <c r="P4343" s="55">
        <v>0</v>
      </c>
      <c r="R4343" s="55">
        <v>0</v>
      </c>
      <c r="T4343" s="55">
        <v>5198260002</v>
      </c>
      <c r="U4343" s="55" t="s">
        <v>19052</v>
      </c>
      <c r="V4343" s="55" t="s">
        <v>19050</v>
      </c>
      <c r="W4343" s="55" t="s">
        <v>1336</v>
      </c>
      <c r="X4343" s="55" t="s">
        <v>1336</v>
      </c>
      <c r="Y4343" s="55">
        <v>0</v>
      </c>
      <c r="Z4343" s="55" t="s">
        <v>1419</v>
      </c>
      <c r="AA4343" s="55" t="s">
        <v>1338</v>
      </c>
      <c r="AB4343" s="55">
        <v>2415</v>
      </c>
      <c r="AC4343" s="55">
        <v>2415</v>
      </c>
      <c r="AD4343" s="55">
        <v>0</v>
      </c>
      <c r="AE4343" s="55" t="s">
        <v>1339</v>
      </c>
      <c r="AF4343" s="55" t="s">
        <v>3146</v>
      </c>
      <c r="AG4343" s="55" t="s">
        <v>3147</v>
      </c>
      <c r="AH4343" s="55" t="s">
        <v>1235</v>
      </c>
      <c r="AJ4343" s="55" t="s">
        <v>19051</v>
      </c>
      <c r="AK4343" s="55">
        <v>0</v>
      </c>
      <c r="AL4343" s="55" t="s">
        <v>1742</v>
      </c>
      <c r="AN4343" s="55">
        <v>3</v>
      </c>
      <c r="AO4343" s="55" t="s">
        <v>19053</v>
      </c>
      <c r="AR4343" s="56">
        <v>44329</v>
      </c>
      <c r="AS4343" s="57">
        <v>0.60256944444444438</v>
      </c>
      <c r="AT4343" s="56">
        <v>44329</v>
      </c>
      <c r="AU4343" s="57">
        <v>0.67447916666666663</v>
      </c>
      <c r="AV4343" s="55" t="s">
        <v>1345</v>
      </c>
      <c r="AW4343" s="55" t="s">
        <v>1345</v>
      </c>
      <c r="AX4343" s="55" t="s">
        <v>1346</v>
      </c>
      <c r="CB4343" s="55" t="s">
        <v>3150</v>
      </c>
    </row>
    <row r="4344" spans="1:80">
      <c r="A4344" s="55" t="s">
        <v>19054</v>
      </c>
      <c r="B4344" s="55">
        <v>2</v>
      </c>
      <c r="C4344" s="55" t="s">
        <v>19055</v>
      </c>
      <c r="D4344" s="55" t="s">
        <v>19056</v>
      </c>
      <c r="E4344" s="55">
        <v>0</v>
      </c>
      <c r="F4344" s="55">
        <v>1</v>
      </c>
      <c r="G4344" s="56">
        <v>44347</v>
      </c>
      <c r="H4344" s="56">
        <v>44347</v>
      </c>
      <c r="I4344" s="56">
        <v>44347</v>
      </c>
      <c r="J4344" s="55">
        <v>1</v>
      </c>
      <c r="K4344" s="56">
        <v>44448</v>
      </c>
      <c r="L4344" s="56">
        <v>44329</v>
      </c>
      <c r="M4344" s="56">
        <v>44347</v>
      </c>
      <c r="N4344" s="55">
        <v>1</v>
      </c>
      <c r="O4344" s="55">
        <v>1</v>
      </c>
      <c r="P4344" s="55">
        <v>1</v>
      </c>
      <c r="Q4344" s="56">
        <v>44449</v>
      </c>
      <c r="R4344" s="55">
        <v>0</v>
      </c>
      <c r="T4344" s="55">
        <v>5198381001</v>
      </c>
      <c r="U4344" s="55" t="s">
        <v>19057</v>
      </c>
      <c r="V4344" s="55" t="s">
        <v>19055</v>
      </c>
      <c r="W4344" s="55" t="s">
        <v>1336</v>
      </c>
      <c r="X4344" s="55" t="s">
        <v>1336</v>
      </c>
      <c r="Y4344" s="55">
        <v>0</v>
      </c>
      <c r="Z4344" s="55" t="s">
        <v>1419</v>
      </c>
      <c r="AA4344" s="55" t="s">
        <v>1338</v>
      </c>
      <c r="AB4344" s="55">
        <v>1050</v>
      </c>
      <c r="AC4344" s="55">
        <v>1050</v>
      </c>
      <c r="AD4344" s="55">
        <v>0</v>
      </c>
      <c r="AE4344" s="55" t="s">
        <v>1339</v>
      </c>
      <c r="AF4344" s="55" t="s">
        <v>3146</v>
      </c>
      <c r="AG4344" s="55" t="s">
        <v>3147</v>
      </c>
      <c r="AH4344" s="55" t="s">
        <v>1235</v>
      </c>
      <c r="AJ4344" s="55" t="s">
        <v>19056</v>
      </c>
      <c r="AK4344" s="55">
        <v>0</v>
      </c>
      <c r="AL4344" s="55" t="s">
        <v>1742</v>
      </c>
      <c r="AN4344" s="55">
        <v>2</v>
      </c>
      <c r="AO4344" s="55" t="s">
        <v>19058</v>
      </c>
      <c r="AR4344" s="56">
        <v>44329</v>
      </c>
      <c r="AS4344" s="57">
        <v>0.60609953703703701</v>
      </c>
      <c r="AT4344" s="56">
        <v>44448</v>
      </c>
      <c r="AU4344" s="57">
        <v>0.5851736111111111</v>
      </c>
      <c r="AV4344" s="55" t="s">
        <v>1345</v>
      </c>
      <c r="AW4344" s="55" t="s">
        <v>1345</v>
      </c>
      <c r="AX4344" s="55" t="s">
        <v>1346</v>
      </c>
      <c r="CB4344" s="55" t="s">
        <v>3150</v>
      </c>
    </row>
    <row r="4345" spans="1:80">
      <c r="A4345" s="55" t="s">
        <v>19059</v>
      </c>
      <c r="B4345" s="55">
        <v>2</v>
      </c>
      <c r="C4345" s="55" t="s">
        <v>19060</v>
      </c>
      <c r="D4345" s="55" t="s">
        <v>19061</v>
      </c>
      <c r="E4345" s="55">
        <v>0</v>
      </c>
      <c r="F4345" s="55">
        <v>1</v>
      </c>
      <c r="G4345" s="56">
        <v>44347</v>
      </c>
      <c r="H4345" s="56">
        <v>44347</v>
      </c>
      <c r="I4345" s="56">
        <v>44347</v>
      </c>
      <c r="J4345" s="55">
        <v>1</v>
      </c>
      <c r="K4345" s="56">
        <v>44448</v>
      </c>
      <c r="L4345" s="56">
        <v>44329</v>
      </c>
      <c r="M4345" s="56">
        <v>44347</v>
      </c>
      <c r="N4345" s="55">
        <v>1</v>
      </c>
      <c r="O4345" s="55">
        <v>1</v>
      </c>
      <c r="P4345" s="55">
        <v>1</v>
      </c>
      <c r="Q4345" s="56">
        <v>44449</v>
      </c>
      <c r="R4345" s="55">
        <v>0</v>
      </c>
      <c r="T4345" s="55">
        <v>5198379001</v>
      </c>
      <c r="U4345" s="55" t="s">
        <v>19062</v>
      </c>
      <c r="V4345" s="55" t="s">
        <v>19060</v>
      </c>
      <c r="W4345" s="55" t="s">
        <v>1336</v>
      </c>
      <c r="X4345" s="55" t="s">
        <v>1336</v>
      </c>
      <c r="Y4345" s="55">
        <v>0</v>
      </c>
      <c r="Z4345" s="55" t="s">
        <v>1419</v>
      </c>
      <c r="AA4345" s="55" t="s">
        <v>1338</v>
      </c>
      <c r="AB4345" s="55">
        <v>1575</v>
      </c>
      <c r="AC4345" s="55">
        <v>1575</v>
      </c>
      <c r="AD4345" s="55">
        <v>0</v>
      </c>
      <c r="AE4345" s="55" t="s">
        <v>1339</v>
      </c>
      <c r="AF4345" s="55" t="s">
        <v>3146</v>
      </c>
      <c r="AG4345" s="55" t="s">
        <v>3147</v>
      </c>
      <c r="AH4345" s="55" t="s">
        <v>1235</v>
      </c>
      <c r="AJ4345" s="55" t="s">
        <v>19061</v>
      </c>
      <c r="AK4345" s="55">
        <v>0</v>
      </c>
      <c r="AL4345" s="55" t="s">
        <v>1742</v>
      </c>
      <c r="AN4345" s="55">
        <v>2</v>
      </c>
      <c r="AO4345" s="55" t="s">
        <v>19063</v>
      </c>
      <c r="AR4345" s="56">
        <v>44329</v>
      </c>
      <c r="AS4345" s="57">
        <v>0.60591435185185183</v>
      </c>
      <c r="AT4345" s="56">
        <v>44448</v>
      </c>
      <c r="AU4345" s="57">
        <v>0.5851736111111111</v>
      </c>
      <c r="AV4345" s="55" t="s">
        <v>1345</v>
      </c>
      <c r="AW4345" s="55" t="s">
        <v>1345</v>
      </c>
      <c r="AX4345" s="55" t="s">
        <v>1346</v>
      </c>
      <c r="CB4345" s="55" t="s">
        <v>3150</v>
      </c>
    </row>
    <row r="4346" spans="1:80">
      <c r="A4346" s="55" t="s">
        <v>19064</v>
      </c>
      <c r="B4346" s="55">
        <v>2</v>
      </c>
      <c r="C4346" s="55" t="s">
        <v>19065</v>
      </c>
      <c r="D4346" s="55" t="s">
        <v>19066</v>
      </c>
      <c r="E4346" s="55">
        <v>0</v>
      </c>
      <c r="F4346" s="55">
        <v>1</v>
      </c>
      <c r="G4346" s="56">
        <v>44347</v>
      </c>
      <c r="H4346" s="56">
        <v>44347</v>
      </c>
      <c r="I4346" s="56">
        <v>44347</v>
      </c>
      <c r="J4346" s="55">
        <v>1</v>
      </c>
      <c r="K4346" s="56">
        <v>44448</v>
      </c>
      <c r="L4346" s="56">
        <v>44329</v>
      </c>
      <c r="M4346" s="56">
        <v>44347</v>
      </c>
      <c r="N4346" s="55">
        <v>1</v>
      </c>
      <c r="O4346" s="55">
        <v>1</v>
      </c>
      <c r="P4346" s="55">
        <v>1</v>
      </c>
      <c r="Q4346" s="56">
        <v>44449</v>
      </c>
      <c r="R4346" s="55">
        <v>0</v>
      </c>
      <c r="T4346" s="55">
        <v>5198380004</v>
      </c>
      <c r="U4346" s="55" t="s">
        <v>19067</v>
      </c>
      <c r="V4346" s="55" t="s">
        <v>19065</v>
      </c>
      <c r="W4346" s="55" t="s">
        <v>1336</v>
      </c>
      <c r="X4346" s="55" t="s">
        <v>1336</v>
      </c>
      <c r="Y4346" s="55">
        <v>0</v>
      </c>
      <c r="Z4346" s="55" t="s">
        <v>1419</v>
      </c>
      <c r="AA4346" s="55" t="s">
        <v>1338</v>
      </c>
      <c r="AB4346" s="55">
        <v>1050</v>
      </c>
      <c r="AC4346" s="55">
        <v>1050</v>
      </c>
      <c r="AD4346" s="55">
        <v>0</v>
      </c>
      <c r="AE4346" s="55" t="s">
        <v>1339</v>
      </c>
      <c r="AF4346" s="55" t="s">
        <v>3146</v>
      </c>
      <c r="AG4346" s="55" t="s">
        <v>3147</v>
      </c>
      <c r="AH4346" s="55" t="s">
        <v>1235</v>
      </c>
      <c r="AJ4346" s="55" t="s">
        <v>19066</v>
      </c>
      <c r="AK4346" s="55">
        <v>0</v>
      </c>
      <c r="AL4346" s="55" t="s">
        <v>1742</v>
      </c>
      <c r="AN4346" s="55">
        <v>2</v>
      </c>
      <c r="AO4346" s="55" t="s">
        <v>19068</v>
      </c>
      <c r="AR4346" s="56">
        <v>44329</v>
      </c>
      <c r="AS4346" s="57">
        <v>0.60600694444444447</v>
      </c>
      <c r="AT4346" s="56">
        <v>44448</v>
      </c>
      <c r="AU4346" s="57">
        <v>0.5851736111111111</v>
      </c>
      <c r="AV4346" s="55" t="s">
        <v>1345</v>
      </c>
      <c r="AW4346" s="55" t="s">
        <v>1345</v>
      </c>
      <c r="AX4346" s="55" t="s">
        <v>1346</v>
      </c>
      <c r="CB4346" s="55" t="s">
        <v>3150</v>
      </c>
    </row>
    <row r="4347" spans="1:80">
      <c r="A4347" s="55" t="s">
        <v>19069</v>
      </c>
      <c r="B4347" s="55">
        <v>2</v>
      </c>
      <c r="C4347" s="55" t="s">
        <v>19070</v>
      </c>
      <c r="D4347" s="55" t="s">
        <v>833</v>
      </c>
      <c r="E4347" s="55">
        <v>0</v>
      </c>
      <c r="F4347" s="55">
        <v>1</v>
      </c>
      <c r="G4347" s="56">
        <v>44347</v>
      </c>
      <c r="H4347" s="56">
        <v>44347</v>
      </c>
      <c r="I4347" s="56">
        <v>44347</v>
      </c>
      <c r="J4347" s="55">
        <v>1</v>
      </c>
      <c r="K4347" s="56">
        <v>44384</v>
      </c>
      <c r="L4347" s="56">
        <v>44329</v>
      </c>
      <c r="M4347" s="56">
        <v>44347</v>
      </c>
      <c r="N4347" s="55">
        <v>1</v>
      </c>
      <c r="O4347" s="55">
        <v>1</v>
      </c>
      <c r="P4347" s="55">
        <v>1</v>
      </c>
      <c r="Q4347" s="56">
        <v>44384</v>
      </c>
      <c r="R4347" s="55">
        <v>0</v>
      </c>
      <c r="T4347" s="55">
        <v>5198396007</v>
      </c>
      <c r="U4347" s="55" t="s">
        <v>19071</v>
      </c>
      <c r="V4347" s="55" t="s">
        <v>19070</v>
      </c>
      <c r="W4347" s="55" t="s">
        <v>1336</v>
      </c>
      <c r="X4347" s="55" t="s">
        <v>1336</v>
      </c>
      <c r="Y4347" s="55">
        <v>0</v>
      </c>
      <c r="Z4347" s="55" t="s">
        <v>1419</v>
      </c>
      <c r="AA4347" s="55" t="s">
        <v>1338</v>
      </c>
      <c r="AB4347" s="55">
        <v>1340</v>
      </c>
      <c r="AC4347" s="55">
        <v>1340</v>
      </c>
      <c r="AD4347" s="55">
        <v>0</v>
      </c>
      <c r="AE4347" s="55" t="s">
        <v>1339</v>
      </c>
      <c r="AF4347" s="55" t="s">
        <v>3146</v>
      </c>
      <c r="AG4347" s="55" t="s">
        <v>3147</v>
      </c>
      <c r="AH4347" s="55" t="s">
        <v>1235</v>
      </c>
      <c r="AJ4347" s="55" t="s">
        <v>833</v>
      </c>
      <c r="AK4347" s="55">
        <v>0</v>
      </c>
      <c r="AL4347" s="55" t="s">
        <v>3279</v>
      </c>
      <c r="AN4347" s="55">
        <v>2</v>
      </c>
      <c r="AO4347" s="55" t="s">
        <v>19072</v>
      </c>
      <c r="AR4347" s="56">
        <v>44329</v>
      </c>
      <c r="AS4347" s="57">
        <v>0.68351851851851853</v>
      </c>
      <c r="AT4347" s="56">
        <v>44384</v>
      </c>
      <c r="AU4347" s="57">
        <v>0.63337962962962957</v>
      </c>
      <c r="AV4347" s="55" t="s">
        <v>1345</v>
      </c>
      <c r="AW4347" s="55" t="s">
        <v>1345</v>
      </c>
      <c r="AX4347" s="55" t="s">
        <v>1346</v>
      </c>
      <c r="CB4347" s="55" t="s">
        <v>3137</v>
      </c>
    </row>
    <row r="4348" spans="1:80">
      <c r="A4348" s="55" t="s">
        <v>19073</v>
      </c>
      <c r="B4348" s="55">
        <v>3</v>
      </c>
      <c r="C4348" s="55" t="s">
        <v>561</v>
      </c>
      <c r="D4348" s="55" t="s">
        <v>832</v>
      </c>
      <c r="E4348" s="55">
        <v>1</v>
      </c>
      <c r="F4348" s="55">
        <v>1</v>
      </c>
      <c r="G4348" s="56">
        <v>44370</v>
      </c>
      <c r="H4348" s="56">
        <v>44370</v>
      </c>
      <c r="I4348" s="56">
        <v>44370</v>
      </c>
      <c r="J4348" s="55">
        <v>1</v>
      </c>
      <c r="K4348" s="56">
        <v>44387</v>
      </c>
      <c r="W4348" s="55" t="s">
        <v>1336</v>
      </c>
      <c r="X4348" s="55" t="s">
        <v>1336</v>
      </c>
      <c r="Y4348" s="55">
        <v>20</v>
      </c>
      <c r="AD4348" s="55">
        <v>1340</v>
      </c>
      <c r="AE4348" s="55" t="s">
        <v>1339</v>
      </c>
      <c r="AF4348" s="55" t="s">
        <v>1352</v>
      </c>
      <c r="AG4348" s="55" t="s">
        <v>1353</v>
      </c>
      <c r="AI4348" s="55">
        <v>510</v>
      </c>
      <c r="AJ4348" s="55" t="s">
        <v>832</v>
      </c>
      <c r="AK4348" s="55">
        <v>0</v>
      </c>
      <c r="AL4348" s="55" t="s">
        <v>3279</v>
      </c>
      <c r="AN4348" s="55">
        <v>2</v>
      </c>
      <c r="AQ4348" s="55" t="s">
        <v>1235</v>
      </c>
      <c r="AR4348" s="56">
        <v>44327</v>
      </c>
      <c r="AS4348" s="57">
        <v>0.52429398148148143</v>
      </c>
      <c r="AT4348" s="56">
        <v>44387</v>
      </c>
      <c r="AU4348" s="57">
        <v>0.57125000000000004</v>
      </c>
      <c r="AV4348" s="55" t="s">
        <v>1494</v>
      </c>
      <c r="AW4348" s="55" t="s">
        <v>1355</v>
      </c>
      <c r="AX4348" s="55" t="s">
        <v>1490</v>
      </c>
      <c r="AY4348" s="55" t="s">
        <v>833</v>
      </c>
      <c r="AZ4348" s="55">
        <v>3</v>
      </c>
      <c r="BA4348" s="55" t="s">
        <v>1347</v>
      </c>
      <c r="BB4348" s="55">
        <v>1</v>
      </c>
      <c r="CB4348" s="55" t="s">
        <v>1357</v>
      </c>
    </row>
    <row r="4349" spans="1:80">
      <c r="A4349" s="55" t="s">
        <v>19074</v>
      </c>
      <c r="B4349" s="55">
        <v>2</v>
      </c>
      <c r="C4349" s="55" t="s">
        <v>19075</v>
      </c>
      <c r="D4349" s="55" t="s">
        <v>835</v>
      </c>
      <c r="E4349" s="55">
        <v>0</v>
      </c>
      <c r="F4349" s="55">
        <v>1</v>
      </c>
      <c r="G4349" s="56">
        <v>44347</v>
      </c>
      <c r="H4349" s="56">
        <v>44347</v>
      </c>
      <c r="I4349" s="56">
        <v>44347</v>
      </c>
      <c r="J4349" s="55">
        <v>1</v>
      </c>
      <c r="K4349" s="56">
        <v>44384</v>
      </c>
      <c r="L4349" s="56">
        <v>44329</v>
      </c>
      <c r="M4349" s="56">
        <v>44347</v>
      </c>
      <c r="N4349" s="55">
        <v>1</v>
      </c>
      <c r="O4349" s="55">
        <v>1</v>
      </c>
      <c r="P4349" s="55">
        <v>1</v>
      </c>
      <c r="Q4349" s="56">
        <v>44384</v>
      </c>
      <c r="R4349" s="55">
        <v>0</v>
      </c>
      <c r="T4349" s="55">
        <v>5198397004</v>
      </c>
      <c r="U4349" s="55" t="s">
        <v>19076</v>
      </c>
      <c r="V4349" s="55" t="s">
        <v>19075</v>
      </c>
      <c r="W4349" s="55" t="s">
        <v>1336</v>
      </c>
      <c r="X4349" s="55" t="s">
        <v>1336</v>
      </c>
      <c r="Y4349" s="55">
        <v>0</v>
      </c>
      <c r="Z4349" s="55" t="s">
        <v>1419</v>
      </c>
      <c r="AA4349" s="55" t="s">
        <v>1338</v>
      </c>
      <c r="AB4349" s="55">
        <v>1850</v>
      </c>
      <c r="AC4349" s="55">
        <v>1850</v>
      </c>
      <c r="AD4349" s="55">
        <v>0</v>
      </c>
      <c r="AE4349" s="55" t="s">
        <v>1339</v>
      </c>
      <c r="AF4349" s="55" t="s">
        <v>3146</v>
      </c>
      <c r="AG4349" s="55" t="s">
        <v>3147</v>
      </c>
      <c r="AH4349" s="55" t="s">
        <v>1235</v>
      </c>
      <c r="AJ4349" s="55" t="s">
        <v>835</v>
      </c>
      <c r="AK4349" s="55">
        <v>0</v>
      </c>
      <c r="AL4349" s="55" t="s">
        <v>3279</v>
      </c>
      <c r="AN4349" s="55">
        <v>2</v>
      </c>
      <c r="AO4349" s="55" t="s">
        <v>19077</v>
      </c>
      <c r="AR4349" s="56">
        <v>44329</v>
      </c>
      <c r="AS4349" s="57">
        <v>0.68337962962962961</v>
      </c>
      <c r="AT4349" s="56">
        <v>44384</v>
      </c>
      <c r="AU4349" s="57">
        <v>0.63618055555555553</v>
      </c>
      <c r="AV4349" s="55" t="s">
        <v>1345</v>
      </c>
      <c r="AW4349" s="55" t="s">
        <v>1345</v>
      </c>
      <c r="AX4349" s="55" t="s">
        <v>1346</v>
      </c>
      <c r="CB4349" s="55" t="s">
        <v>3137</v>
      </c>
    </row>
    <row r="4350" spans="1:80">
      <c r="A4350" s="55" t="s">
        <v>19078</v>
      </c>
      <c r="B4350" s="55">
        <v>3</v>
      </c>
      <c r="C4350" s="55" t="s">
        <v>562</v>
      </c>
      <c r="D4350" s="55" t="s">
        <v>834</v>
      </c>
      <c r="E4350" s="55">
        <v>1</v>
      </c>
      <c r="F4350" s="55">
        <v>1</v>
      </c>
      <c r="G4350" s="56">
        <v>44370</v>
      </c>
      <c r="H4350" s="56">
        <v>44370</v>
      </c>
      <c r="I4350" s="56">
        <v>44370</v>
      </c>
      <c r="J4350" s="55">
        <v>1</v>
      </c>
      <c r="K4350" s="56">
        <v>44387</v>
      </c>
      <c r="W4350" s="55" t="s">
        <v>1336</v>
      </c>
      <c r="X4350" s="55" t="s">
        <v>1336</v>
      </c>
      <c r="Y4350" s="55">
        <v>20</v>
      </c>
      <c r="AD4350" s="55">
        <v>1850</v>
      </c>
      <c r="AE4350" s="55" t="s">
        <v>1339</v>
      </c>
      <c r="AF4350" s="55" t="s">
        <v>1352</v>
      </c>
      <c r="AG4350" s="55" t="s">
        <v>1353</v>
      </c>
      <c r="AI4350" s="55">
        <v>510</v>
      </c>
      <c r="AJ4350" s="55" t="s">
        <v>834</v>
      </c>
      <c r="AK4350" s="55">
        <v>0</v>
      </c>
      <c r="AL4350" s="55" t="s">
        <v>3279</v>
      </c>
      <c r="AN4350" s="55">
        <v>2</v>
      </c>
      <c r="AQ4350" s="55" t="s">
        <v>1235</v>
      </c>
      <c r="AR4350" s="56">
        <v>44327</v>
      </c>
      <c r="AS4350" s="57">
        <v>0.51826388888888886</v>
      </c>
      <c r="AT4350" s="56">
        <v>44387</v>
      </c>
      <c r="AU4350" s="57">
        <v>0.57070601851851854</v>
      </c>
      <c r="AV4350" s="55" t="s">
        <v>1494</v>
      </c>
      <c r="AW4350" s="55" t="s">
        <v>1355</v>
      </c>
      <c r="AX4350" s="55" t="s">
        <v>1490</v>
      </c>
      <c r="AY4350" s="55" t="s">
        <v>835</v>
      </c>
      <c r="AZ4350" s="55">
        <v>3</v>
      </c>
      <c r="BA4350" s="55" t="s">
        <v>1347</v>
      </c>
      <c r="BB4350" s="55">
        <v>1</v>
      </c>
      <c r="CB4350" s="55" t="s">
        <v>1357</v>
      </c>
    </row>
    <row r="4351" spans="1:80">
      <c r="A4351" s="55" t="s">
        <v>19079</v>
      </c>
      <c r="B4351" s="55">
        <v>2</v>
      </c>
      <c r="C4351" s="55" t="s">
        <v>19080</v>
      </c>
      <c r="D4351" s="55" t="s">
        <v>19081</v>
      </c>
      <c r="E4351" s="55">
        <v>0</v>
      </c>
      <c r="F4351" s="55">
        <v>0</v>
      </c>
      <c r="G4351" s="56">
        <v>44377</v>
      </c>
      <c r="H4351" s="56">
        <v>44377</v>
      </c>
      <c r="I4351" s="56">
        <v>44377</v>
      </c>
      <c r="J4351" s="55">
        <v>0</v>
      </c>
      <c r="L4351" s="56">
        <v>44336</v>
      </c>
      <c r="M4351" s="56">
        <v>44377</v>
      </c>
      <c r="N4351" s="55">
        <v>0</v>
      </c>
      <c r="O4351" s="55">
        <v>0</v>
      </c>
      <c r="P4351" s="55">
        <v>0</v>
      </c>
      <c r="R4351" s="55">
        <v>0</v>
      </c>
      <c r="T4351" s="55">
        <v>5185834005</v>
      </c>
      <c r="U4351" s="55" t="s">
        <v>19082</v>
      </c>
      <c r="V4351" s="55" t="s">
        <v>19080</v>
      </c>
      <c r="W4351" s="55" t="s">
        <v>1336</v>
      </c>
      <c r="X4351" s="55" t="s">
        <v>1336</v>
      </c>
      <c r="Y4351" s="55">
        <v>0</v>
      </c>
      <c r="Z4351" s="55" t="s">
        <v>1419</v>
      </c>
      <c r="AA4351" s="55" t="s">
        <v>1338</v>
      </c>
      <c r="AB4351" s="55">
        <v>1890</v>
      </c>
      <c r="AC4351" s="55">
        <v>1890</v>
      </c>
      <c r="AD4351" s="55">
        <v>0</v>
      </c>
      <c r="AE4351" s="55" t="s">
        <v>1339</v>
      </c>
      <c r="AF4351" s="55" t="s">
        <v>3146</v>
      </c>
      <c r="AG4351" s="55" t="s">
        <v>3147</v>
      </c>
      <c r="AH4351" s="55" t="s">
        <v>1235</v>
      </c>
      <c r="AJ4351" s="55" t="s">
        <v>19081</v>
      </c>
      <c r="AK4351" s="55">
        <v>0</v>
      </c>
      <c r="AL4351" s="55" t="s">
        <v>18895</v>
      </c>
      <c r="AN4351" s="55">
        <v>5</v>
      </c>
      <c r="AO4351" s="55" t="s">
        <v>19083</v>
      </c>
      <c r="AR4351" s="56">
        <v>44336</v>
      </c>
      <c r="AS4351" s="57">
        <v>0.40369212962962964</v>
      </c>
      <c r="AT4351" s="56">
        <v>44386</v>
      </c>
      <c r="AU4351" s="57">
        <v>0.75091435185185185</v>
      </c>
      <c r="AV4351" s="55" t="s">
        <v>1345</v>
      </c>
      <c r="AW4351" s="55" t="s">
        <v>2166</v>
      </c>
      <c r="AX4351" s="55" t="s">
        <v>2167</v>
      </c>
      <c r="CB4351" s="55" t="s">
        <v>3150</v>
      </c>
    </row>
    <row r="4352" spans="1:80">
      <c r="A4352" s="55" t="s">
        <v>19084</v>
      </c>
      <c r="B4352" s="55">
        <v>2</v>
      </c>
      <c r="C4352" s="55" t="s">
        <v>19085</v>
      </c>
      <c r="D4352" s="55" t="s">
        <v>19086</v>
      </c>
      <c r="E4352" s="55">
        <v>0</v>
      </c>
      <c r="F4352" s="55">
        <v>1</v>
      </c>
      <c r="G4352" s="56">
        <v>44377</v>
      </c>
      <c r="H4352" s="56">
        <v>44377</v>
      </c>
      <c r="I4352" s="56">
        <v>44377</v>
      </c>
      <c r="J4352" s="55">
        <v>0</v>
      </c>
      <c r="L4352" s="56">
        <v>44355</v>
      </c>
      <c r="M4352" s="56">
        <v>44377</v>
      </c>
      <c r="N4352" s="55">
        <v>1</v>
      </c>
      <c r="O4352" s="55">
        <v>0</v>
      </c>
      <c r="P4352" s="55">
        <v>0</v>
      </c>
      <c r="R4352" s="55">
        <v>0</v>
      </c>
      <c r="T4352" s="55">
        <v>5195156001</v>
      </c>
      <c r="U4352" s="55" t="s">
        <v>19087</v>
      </c>
      <c r="V4352" s="55" t="s">
        <v>19085</v>
      </c>
      <c r="W4352" s="55" t="s">
        <v>1336</v>
      </c>
      <c r="X4352" s="55" t="s">
        <v>1336</v>
      </c>
      <c r="Y4352" s="55">
        <v>0</v>
      </c>
      <c r="Z4352" s="55" t="s">
        <v>1419</v>
      </c>
      <c r="AA4352" s="55" t="s">
        <v>1338</v>
      </c>
      <c r="AB4352" s="55">
        <v>1890</v>
      </c>
      <c r="AC4352" s="55">
        <v>1890</v>
      </c>
      <c r="AD4352" s="55">
        <v>0</v>
      </c>
      <c r="AE4352" s="55" t="s">
        <v>1339</v>
      </c>
      <c r="AF4352" s="55" t="s">
        <v>3146</v>
      </c>
      <c r="AG4352" s="55" t="s">
        <v>3147</v>
      </c>
      <c r="AH4352" s="55" t="s">
        <v>1235</v>
      </c>
      <c r="AJ4352" s="55" t="s">
        <v>19086</v>
      </c>
      <c r="AK4352" s="55">
        <v>0</v>
      </c>
      <c r="AL4352" s="55" t="s">
        <v>18895</v>
      </c>
      <c r="AN4352" s="55">
        <v>6</v>
      </c>
      <c r="AO4352" s="55" t="s">
        <v>19088</v>
      </c>
      <c r="AR4352" s="56">
        <v>44355</v>
      </c>
      <c r="AS4352" s="57">
        <v>0.36739583333333337</v>
      </c>
      <c r="AT4352" s="56">
        <v>44355</v>
      </c>
      <c r="AU4352" s="57">
        <v>0.62745370370370368</v>
      </c>
      <c r="AV4352" s="55" t="s">
        <v>1345</v>
      </c>
      <c r="AW4352" s="55" t="s">
        <v>1345</v>
      </c>
      <c r="AX4352" s="55" t="s">
        <v>1346</v>
      </c>
      <c r="CB4352" s="55" t="s">
        <v>3150</v>
      </c>
    </row>
    <row r="4353" spans="1:80">
      <c r="A4353" s="55" t="s">
        <v>19089</v>
      </c>
      <c r="B4353" s="55">
        <v>2</v>
      </c>
      <c r="C4353" s="55" t="s">
        <v>19090</v>
      </c>
      <c r="D4353" s="55" t="s">
        <v>19091</v>
      </c>
      <c r="E4353" s="55">
        <v>0</v>
      </c>
      <c r="F4353" s="55">
        <v>0</v>
      </c>
      <c r="G4353" s="56">
        <v>44377</v>
      </c>
      <c r="H4353" s="56">
        <v>44377</v>
      </c>
      <c r="I4353" s="56">
        <v>44377</v>
      </c>
      <c r="J4353" s="55">
        <v>0</v>
      </c>
      <c r="L4353" s="56">
        <v>44336</v>
      </c>
      <c r="M4353" s="56">
        <v>44377</v>
      </c>
      <c r="N4353" s="55">
        <v>0</v>
      </c>
      <c r="O4353" s="55">
        <v>0</v>
      </c>
      <c r="P4353" s="55">
        <v>0</v>
      </c>
      <c r="R4353" s="55">
        <v>0</v>
      </c>
      <c r="T4353" s="55">
        <v>5185817009</v>
      </c>
      <c r="U4353" s="55" t="s">
        <v>19092</v>
      </c>
      <c r="V4353" s="55" t="s">
        <v>19090</v>
      </c>
      <c r="W4353" s="55" t="s">
        <v>1336</v>
      </c>
      <c r="X4353" s="55" t="s">
        <v>1336</v>
      </c>
      <c r="Y4353" s="55">
        <v>0</v>
      </c>
      <c r="Z4353" s="55" t="s">
        <v>1419</v>
      </c>
      <c r="AA4353" s="55" t="s">
        <v>1338</v>
      </c>
      <c r="AB4353" s="55">
        <v>1680</v>
      </c>
      <c r="AC4353" s="55">
        <v>1680</v>
      </c>
      <c r="AD4353" s="55">
        <v>0</v>
      </c>
      <c r="AE4353" s="55" t="s">
        <v>1339</v>
      </c>
      <c r="AF4353" s="55" t="s">
        <v>3146</v>
      </c>
      <c r="AG4353" s="55" t="s">
        <v>3147</v>
      </c>
      <c r="AH4353" s="55" t="s">
        <v>1235</v>
      </c>
      <c r="AJ4353" s="55" t="s">
        <v>19091</v>
      </c>
      <c r="AK4353" s="55">
        <v>0</v>
      </c>
      <c r="AL4353" s="55" t="s">
        <v>18895</v>
      </c>
      <c r="AN4353" s="55">
        <v>5</v>
      </c>
      <c r="AO4353" s="55" t="s">
        <v>19093</v>
      </c>
      <c r="AR4353" s="56">
        <v>44336</v>
      </c>
      <c r="AS4353" s="57">
        <v>0.40340277777777778</v>
      </c>
      <c r="AT4353" s="56">
        <v>44386</v>
      </c>
      <c r="AU4353" s="57">
        <v>0.74799768518518517</v>
      </c>
      <c r="AV4353" s="55" t="s">
        <v>1345</v>
      </c>
      <c r="AW4353" s="55" t="s">
        <v>2166</v>
      </c>
      <c r="AX4353" s="55" t="s">
        <v>2167</v>
      </c>
      <c r="CB4353" s="55" t="s">
        <v>3150</v>
      </c>
    </row>
    <row r="4354" spans="1:80">
      <c r="A4354" s="55" t="s">
        <v>19094</v>
      </c>
      <c r="B4354" s="55">
        <v>2</v>
      </c>
      <c r="C4354" s="55" t="s">
        <v>19095</v>
      </c>
      <c r="D4354" s="55" t="s">
        <v>19096</v>
      </c>
      <c r="E4354" s="55">
        <v>0</v>
      </c>
      <c r="F4354" s="55">
        <v>1</v>
      </c>
      <c r="G4354" s="56">
        <v>44377</v>
      </c>
      <c r="H4354" s="56">
        <v>44377</v>
      </c>
      <c r="I4354" s="56">
        <v>44377</v>
      </c>
      <c r="J4354" s="55">
        <v>0</v>
      </c>
      <c r="L4354" s="56">
        <v>44355</v>
      </c>
      <c r="M4354" s="56">
        <v>44377</v>
      </c>
      <c r="N4354" s="55">
        <v>1</v>
      </c>
      <c r="O4354" s="55">
        <v>0</v>
      </c>
      <c r="P4354" s="55">
        <v>0</v>
      </c>
      <c r="R4354" s="55">
        <v>0</v>
      </c>
      <c r="T4354" s="55">
        <v>5195189001</v>
      </c>
      <c r="U4354" s="55" t="s">
        <v>19097</v>
      </c>
      <c r="V4354" s="55" t="s">
        <v>19095</v>
      </c>
      <c r="W4354" s="55" t="s">
        <v>1336</v>
      </c>
      <c r="X4354" s="55" t="s">
        <v>1336</v>
      </c>
      <c r="Y4354" s="55">
        <v>0</v>
      </c>
      <c r="Z4354" s="55" t="s">
        <v>1419</v>
      </c>
      <c r="AA4354" s="55" t="s">
        <v>1338</v>
      </c>
      <c r="AB4354" s="55">
        <v>1680</v>
      </c>
      <c r="AC4354" s="55">
        <v>1680</v>
      </c>
      <c r="AD4354" s="55">
        <v>0</v>
      </c>
      <c r="AE4354" s="55" t="s">
        <v>1339</v>
      </c>
      <c r="AF4354" s="55" t="s">
        <v>3146</v>
      </c>
      <c r="AG4354" s="55" t="s">
        <v>3147</v>
      </c>
      <c r="AH4354" s="55" t="s">
        <v>1235</v>
      </c>
      <c r="AJ4354" s="55" t="s">
        <v>19096</v>
      </c>
      <c r="AK4354" s="55">
        <v>0</v>
      </c>
      <c r="AL4354" s="55" t="s">
        <v>18895</v>
      </c>
      <c r="AN4354" s="55">
        <v>6</v>
      </c>
      <c r="AO4354" s="55" t="s">
        <v>19098</v>
      </c>
      <c r="AR4354" s="56">
        <v>44355</v>
      </c>
      <c r="AS4354" s="57">
        <v>0.36715277777777783</v>
      </c>
      <c r="AT4354" s="56">
        <v>44355</v>
      </c>
      <c r="AU4354" s="57">
        <v>0.62745370370370368</v>
      </c>
      <c r="AV4354" s="55" t="s">
        <v>1345</v>
      </c>
      <c r="AW4354" s="55" t="s">
        <v>1345</v>
      </c>
      <c r="AX4354" s="55" t="s">
        <v>1346</v>
      </c>
      <c r="CB4354" s="55" t="s">
        <v>3150</v>
      </c>
    </row>
    <row r="4355" spans="1:80">
      <c r="A4355" s="55" t="s">
        <v>19099</v>
      </c>
      <c r="B4355" s="55">
        <v>2</v>
      </c>
      <c r="C4355" s="55" t="s">
        <v>19100</v>
      </c>
      <c r="D4355" s="55" t="s">
        <v>19101</v>
      </c>
      <c r="E4355" s="55">
        <v>0</v>
      </c>
      <c r="F4355" s="55">
        <v>0</v>
      </c>
      <c r="G4355" s="56">
        <v>44377</v>
      </c>
      <c r="H4355" s="56">
        <v>44377</v>
      </c>
      <c r="I4355" s="56">
        <v>44377</v>
      </c>
      <c r="J4355" s="55">
        <v>0</v>
      </c>
      <c r="L4355" s="56">
        <v>44336</v>
      </c>
      <c r="M4355" s="56">
        <v>44377</v>
      </c>
      <c r="N4355" s="55">
        <v>0</v>
      </c>
      <c r="O4355" s="55">
        <v>0</v>
      </c>
      <c r="P4355" s="55">
        <v>0</v>
      </c>
      <c r="R4355" s="55">
        <v>0</v>
      </c>
      <c r="T4355" s="55">
        <v>5185833008</v>
      </c>
      <c r="U4355" s="55" t="s">
        <v>19102</v>
      </c>
      <c r="V4355" s="55" t="s">
        <v>19100</v>
      </c>
      <c r="W4355" s="55" t="s">
        <v>1336</v>
      </c>
      <c r="X4355" s="55" t="s">
        <v>1336</v>
      </c>
      <c r="Y4355" s="55">
        <v>0</v>
      </c>
      <c r="Z4355" s="55" t="s">
        <v>1419</v>
      </c>
      <c r="AA4355" s="55" t="s">
        <v>1338</v>
      </c>
      <c r="AB4355" s="55">
        <v>1680</v>
      </c>
      <c r="AC4355" s="55">
        <v>1680</v>
      </c>
      <c r="AD4355" s="55">
        <v>0</v>
      </c>
      <c r="AE4355" s="55" t="s">
        <v>1339</v>
      </c>
      <c r="AF4355" s="55" t="s">
        <v>3146</v>
      </c>
      <c r="AG4355" s="55" t="s">
        <v>3147</v>
      </c>
      <c r="AH4355" s="55" t="s">
        <v>1235</v>
      </c>
      <c r="AJ4355" s="55" t="s">
        <v>19101</v>
      </c>
      <c r="AK4355" s="55">
        <v>0</v>
      </c>
      <c r="AL4355" s="55" t="s">
        <v>18895</v>
      </c>
      <c r="AN4355" s="55">
        <v>5</v>
      </c>
      <c r="AO4355" s="55" t="s">
        <v>19103</v>
      </c>
      <c r="AR4355" s="56">
        <v>44336</v>
      </c>
      <c r="AS4355" s="57">
        <v>0.40378472222222223</v>
      </c>
      <c r="AT4355" s="56">
        <v>44386</v>
      </c>
      <c r="AU4355" s="57">
        <v>0.75168981481481489</v>
      </c>
      <c r="AV4355" s="55" t="s">
        <v>1345</v>
      </c>
      <c r="AW4355" s="55" t="s">
        <v>2166</v>
      </c>
      <c r="AX4355" s="55" t="s">
        <v>2167</v>
      </c>
      <c r="CB4355" s="55" t="s">
        <v>3150</v>
      </c>
    </row>
    <row r="4356" spans="1:80">
      <c r="A4356" s="55" t="s">
        <v>19104</v>
      </c>
      <c r="B4356" s="55">
        <v>2</v>
      </c>
      <c r="C4356" s="55" t="s">
        <v>19105</v>
      </c>
      <c r="D4356" s="55" t="s">
        <v>19106</v>
      </c>
      <c r="E4356" s="55">
        <v>0</v>
      </c>
      <c r="F4356" s="55">
        <v>1</v>
      </c>
      <c r="G4356" s="56">
        <v>44377</v>
      </c>
      <c r="H4356" s="56">
        <v>44377</v>
      </c>
      <c r="I4356" s="56">
        <v>44377</v>
      </c>
      <c r="J4356" s="55">
        <v>0</v>
      </c>
      <c r="L4356" s="56">
        <v>44355</v>
      </c>
      <c r="M4356" s="56">
        <v>44377</v>
      </c>
      <c r="N4356" s="55">
        <v>1</v>
      </c>
      <c r="O4356" s="55">
        <v>0</v>
      </c>
      <c r="P4356" s="55">
        <v>0</v>
      </c>
      <c r="R4356" s="55">
        <v>0</v>
      </c>
      <c r="T4356" s="55">
        <v>5195183007</v>
      </c>
      <c r="U4356" s="55" t="s">
        <v>19107</v>
      </c>
      <c r="V4356" s="55" t="s">
        <v>19105</v>
      </c>
      <c r="W4356" s="55" t="s">
        <v>1336</v>
      </c>
      <c r="X4356" s="55" t="s">
        <v>1336</v>
      </c>
      <c r="Y4356" s="55">
        <v>0</v>
      </c>
      <c r="Z4356" s="55" t="s">
        <v>1419</v>
      </c>
      <c r="AA4356" s="55" t="s">
        <v>1338</v>
      </c>
      <c r="AB4356" s="55">
        <v>1680</v>
      </c>
      <c r="AC4356" s="55">
        <v>1680</v>
      </c>
      <c r="AD4356" s="55">
        <v>0</v>
      </c>
      <c r="AE4356" s="55" t="s">
        <v>1339</v>
      </c>
      <c r="AF4356" s="55" t="s">
        <v>3146</v>
      </c>
      <c r="AG4356" s="55" t="s">
        <v>3147</v>
      </c>
      <c r="AH4356" s="55" t="s">
        <v>1235</v>
      </c>
      <c r="AJ4356" s="55" t="s">
        <v>19106</v>
      </c>
      <c r="AK4356" s="55">
        <v>0</v>
      </c>
      <c r="AL4356" s="55" t="s">
        <v>18895</v>
      </c>
      <c r="AN4356" s="55">
        <v>6</v>
      </c>
      <c r="AO4356" s="55" t="s">
        <v>19108</v>
      </c>
      <c r="AR4356" s="56">
        <v>44355</v>
      </c>
      <c r="AS4356" s="57">
        <v>0.36747685185185186</v>
      </c>
      <c r="AT4356" s="56">
        <v>44355</v>
      </c>
      <c r="AU4356" s="57">
        <v>0.62745370370370368</v>
      </c>
      <c r="AV4356" s="55" t="s">
        <v>1345</v>
      </c>
      <c r="AW4356" s="55" t="s">
        <v>1345</v>
      </c>
      <c r="AX4356" s="55" t="s">
        <v>1346</v>
      </c>
      <c r="CB4356" s="55" t="s">
        <v>3150</v>
      </c>
    </row>
    <row r="4357" spans="1:80">
      <c r="A4357" s="55" t="s">
        <v>19109</v>
      </c>
      <c r="B4357" s="55">
        <v>2</v>
      </c>
      <c r="C4357" s="55" t="s">
        <v>19110</v>
      </c>
      <c r="D4357" s="55" t="s">
        <v>19111</v>
      </c>
      <c r="E4357" s="55">
        <v>0</v>
      </c>
      <c r="F4357" s="55">
        <v>0</v>
      </c>
      <c r="G4357" s="56">
        <v>44377</v>
      </c>
      <c r="H4357" s="56">
        <v>44377</v>
      </c>
      <c r="I4357" s="56">
        <v>44377</v>
      </c>
      <c r="J4357" s="55">
        <v>0</v>
      </c>
      <c r="L4357" s="56">
        <v>44336</v>
      </c>
      <c r="M4357" s="56">
        <v>44377</v>
      </c>
      <c r="N4357" s="55">
        <v>0</v>
      </c>
      <c r="O4357" s="55">
        <v>0</v>
      </c>
      <c r="P4357" s="55">
        <v>0</v>
      </c>
      <c r="R4357" s="55">
        <v>0</v>
      </c>
      <c r="T4357" s="55">
        <v>5185841002</v>
      </c>
      <c r="U4357" s="55" t="s">
        <v>19112</v>
      </c>
      <c r="V4357" s="55" t="s">
        <v>19110</v>
      </c>
      <c r="W4357" s="55" t="s">
        <v>1336</v>
      </c>
      <c r="X4357" s="55" t="s">
        <v>1336</v>
      </c>
      <c r="Y4357" s="55">
        <v>0</v>
      </c>
      <c r="Z4357" s="55" t="s">
        <v>1419</v>
      </c>
      <c r="AA4357" s="55" t="s">
        <v>1338</v>
      </c>
      <c r="AB4357" s="55">
        <v>1680</v>
      </c>
      <c r="AC4357" s="55">
        <v>1680</v>
      </c>
      <c r="AD4357" s="55">
        <v>0</v>
      </c>
      <c r="AE4357" s="55" t="s">
        <v>1339</v>
      </c>
      <c r="AF4357" s="55" t="s">
        <v>3146</v>
      </c>
      <c r="AG4357" s="55" t="s">
        <v>3147</v>
      </c>
      <c r="AH4357" s="55" t="s">
        <v>1235</v>
      </c>
      <c r="AJ4357" s="55" t="s">
        <v>19111</v>
      </c>
      <c r="AK4357" s="55">
        <v>0</v>
      </c>
      <c r="AL4357" s="55" t="s">
        <v>18895</v>
      </c>
      <c r="AN4357" s="55">
        <v>5</v>
      </c>
      <c r="AO4357" s="55" t="s">
        <v>19113</v>
      </c>
      <c r="AR4357" s="56">
        <v>44336</v>
      </c>
      <c r="AS4357" s="57">
        <v>0.40351851851851855</v>
      </c>
      <c r="AT4357" s="56">
        <v>44386</v>
      </c>
      <c r="AU4357" s="57">
        <v>0.74886574074074075</v>
      </c>
      <c r="AV4357" s="55" t="s">
        <v>1345</v>
      </c>
      <c r="AW4357" s="55" t="s">
        <v>2166</v>
      </c>
      <c r="AX4357" s="55" t="s">
        <v>2167</v>
      </c>
      <c r="CB4357" s="55" t="s">
        <v>3150</v>
      </c>
    </row>
    <row r="4358" spans="1:80">
      <c r="A4358" s="55" t="s">
        <v>19114</v>
      </c>
      <c r="B4358" s="55">
        <v>2</v>
      </c>
      <c r="C4358" s="55" t="s">
        <v>19115</v>
      </c>
      <c r="D4358" s="55" t="s">
        <v>19116</v>
      </c>
      <c r="E4358" s="55">
        <v>0</v>
      </c>
      <c r="F4358" s="55">
        <v>0</v>
      </c>
      <c r="G4358" s="56">
        <v>44377</v>
      </c>
      <c r="H4358" s="56">
        <v>44377</v>
      </c>
      <c r="I4358" s="56">
        <v>44377</v>
      </c>
      <c r="J4358" s="55">
        <v>0</v>
      </c>
      <c r="L4358" s="56">
        <v>44336</v>
      </c>
      <c r="M4358" s="56">
        <v>44377</v>
      </c>
      <c r="N4358" s="55">
        <v>0</v>
      </c>
      <c r="O4358" s="55">
        <v>0</v>
      </c>
      <c r="P4358" s="55">
        <v>0</v>
      </c>
      <c r="R4358" s="55">
        <v>0</v>
      </c>
      <c r="T4358" s="55">
        <v>5185835002</v>
      </c>
      <c r="U4358" s="55" t="s">
        <v>19117</v>
      </c>
      <c r="V4358" s="55" t="s">
        <v>19115</v>
      </c>
      <c r="W4358" s="55" t="s">
        <v>1336</v>
      </c>
      <c r="X4358" s="55" t="s">
        <v>1336</v>
      </c>
      <c r="Y4358" s="55">
        <v>0</v>
      </c>
      <c r="Z4358" s="55" t="s">
        <v>1419</v>
      </c>
      <c r="AA4358" s="55" t="s">
        <v>1338</v>
      </c>
      <c r="AB4358" s="55">
        <v>1680</v>
      </c>
      <c r="AC4358" s="55">
        <v>1680</v>
      </c>
      <c r="AD4358" s="55">
        <v>0</v>
      </c>
      <c r="AE4358" s="55" t="s">
        <v>1339</v>
      </c>
      <c r="AF4358" s="55" t="s">
        <v>3146</v>
      </c>
      <c r="AG4358" s="55" t="s">
        <v>3147</v>
      </c>
      <c r="AH4358" s="55" t="s">
        <v>1235</v>
      </c>
      <c r="AJ4358" s="55" t="s">
        <v>19116</v>
      </c>
      <c r="AK4358" s="55">
        <v>0</v>
      </c>
      <c r="AL4358" s="55" t="s">
        <v>18895</v>
      </c>
      <c r="AN4358" s="55">
        <v>5</v>
      </c>
      <c r="AO4358" s="55" t="s">
        <v>19118</v>
      </c>
      <c r="AR4358" s="56">
        <v>44336</v>
      </c>
      <c r="AS4358" s="57">
        <v>0.40359953703703705</v>
      </c>
      <c r="AT4358" s="56">
        <v>44386</v>
      </c>
      <c r="AU4358" s="57">
        <v>0.74935185185185194</v>
      </c>
      <c r="AV4358" s="55" t="s">
        <v>1345</v>
      </c>
      <c r="AW4358" s="55" t="s">
        <v>2166</v>
      </c>
      <c r="AX4358" s="55" t="s">
        <v>2167</v>
      </c>
      <c r="CB4358" s="55" t="s">
        <v>3150</v>
      </c>
    </row>
    <row r="4359" spans="1:80">
      <c r="A4359" s="55" t="s">
        <v>19119</v>
      </c>
      <c r="B4359" s="55">
        <v>2</v>
      </c>
      <c r="C4359" s="55" t="s">
        <v>19120</v>
      </c>
      <c r="D4359" s="55" t="s">
        <v>19121</v>
      </c>
      <c r="E4359" s="55">
        <v>0</v>
      </c>
      <c r="F4359" s="55">
        <v>0</v>
      </c>
      <c r="G4359" s="56">
        <v>44377</v>
      </c>
      <c r="H4359" s="56">
        <v>44377</v>
      </c>
      <c r="I4359" s="56">
        <v>44377</v>
      </c>
      <c r="J4359" s="55">
        <v>0</v>
      </c>
      <c r="L4359" s="56">
        <v>44336</v>
      </c>
      <c r="M4359" s="56">
        <v>44377</v>
      </c>
      <c r="N4359" s="55">
        <v>0</v>
      </c>
      <c r="O4359" s="55">
        <v>0</v>
      </c>
      <c r="P4359" s="55">
        <v>0</v>
      </c>
      <c r="R4359" s="55">
        <v>0</v>
      </c>
      <c r="T4359" s="55">
        <v>5185843007</v>
      </c>
      <c r="U4359" s="55" t="s">
        <v>19122</v>
      </c>
      <c r="V4359" s="55" t="s">
        <v>19120</v>
      </c>
      <c r="W4359" s="55" t="s">
        <v>1336</v>
      </c>
      <c r="X4359" s="55" t="s">
        <v>1336</v>
      </c>
      <c r="Y4359" s="55">
        <v>0</v>
      </c>
      <c r="Z4359" s="55" t="s">
        <v>1419</v>
      </c>
      <c r="AA4359" s="55" t="s">
        <v>1338</v>
      </c>
      <c r="AB4359" s="55">
        <v>2415</v>
      </c>
      <c r="AC4359" s="55">
        <v>2415</v>
      </c>
      <c r="AD4359" s="55">
        <v>0</v>
      </c>
      <c r="AE4359" s="55" t="s">
        <v>1339</v>
      </c>
      <c r="AF4359" s="55" t="s">
        <v>3146</v>
      </c>
      <c r="AG4359" s="55" t="s">
        <v>3147</v>
      </c>
      <c r="AH4359" s="55" t="s">
        <v>1235</v>
      </c>
      <c r="AJ4359" s="55" t="s">
        <v>19121</v>
      </c>
      <c r="AK4359" s="55">
        <v>0</v>
      </c>
      <c r="AL4359" s="55" t="s">
        <v>18895</v>
      </c>
      <c r="AN4359" s="55">
        <v>5</v>
      </c>
      <c r="AO4359" s="55" t="s">
        <v>19123</v>
      </c>
      <c r="AR4359" s="56">
        <v>44336</v>
      </c>
      <c r="AS4359" s="57">
        <v>0.40331018518518519</v>
      </c>
      <c r="AT4359" s="56">
        <v>44386</v>
      </c>
      <c r="AU4359" s="57">
        <v>0.7469675925925926</v>
      </c>
      <c r="AV4359" s="55" t="s">
        <v>1345</v>
      </c>
      <c r="AW4359" s="55" t="s">
        <v>2166</v>
      </c>
      <c r="AX4359" s="55" t="s">
        <v>2167</v>
      </c>
      <c r="CB4359" s="55" t="s">
        <v>3150</v>
      </c>
    </row>
    <row r="4360" spans="1:80">
      <c r="A4360" s="55" t="s">
        <v>19124</v>
      </c>
      <c r="B4360" s="55">
        <v>2</v>
      </c>
      <c r="C4360" s="55" t="s">
        <v>19125</v>
      </c>
      <c r="D4360" s="55" t="s">
        <v>19126</v>
      </c>
      <c r="E4360" s="55">
        <v>0</v>
      </c>
      <c r="F4360" s="55">
        <v>1</v>
      </c>
      <c r="G4360" s="56">
        <v>44377</v>
      </c>
      <c r="H4360" s="56">
        <v>44377</v>
      </c>
      <c r="I4360" s="56">
        <v>44377</v>
      </c>
      <c r="J4360" s="55">
        <v>0</v>
      </c>
      <c r="L4360" s="56">
        <v>44355</v>
      </c>
      <c r="M4360" s="56">
        <v>44377</v>
      </c>
      <c r="N4360" s="55">
        <v>1</v>
      </c>
      <c r="O4360" s="55">
        <v>0</v>
      </c>
      <c r="P4360" s="55">
        <v>0</v>
      </c>
      <c r="R4360" s="55">
        <v>0</v>
      </c>
      <c r="T4360" s="55">
        <v>5195195001</v>
      </c>
      <c r="U4360" s="55" t="s">
        <v>19127</v>
      </c>
      <c r="V4360" s="55" t="s">
        <v>19125</v>
      </c>
      <c r="W4360" s="55" t="s">
        <v>1336</v>
      </c>
      <c r="X4360" s="55" t="s">
        <v>1336</v>
      </c>
      <c r="Y4360" s="55">
        <v>0</v>
      </c>
      <c r="Z4360" s="55" t="s">
        <v>1419</v>
      </c>
      <c r="AA4360" s="55" t="s">
        <v>1338</v>
      </c>
      <c r="AB4360" s="55">
        <v>2415</v>
      </c>
      <c r="AC4360" s="55">
        <v>2415</v>
      </c>
      <c r="AD4360" s="55">
        <v>0</v>
      </c>
      <c r="AE4360" s="55" t="s">
        <v>1339</v>
      </c>
      <c r="AF4360" s="55" t="s">
        <v>3146</v>
      </c>
      <c r="AG4360" s="55" t="s">
        <v>3147</v>
      </c>
      <c r="AH4360" s="55" t="s">
        <v>1235</v>
      </c>
      <c r="AJ4360" s="55" t="s">
        <v>19126</v>
      </c>
      <c r="AK4360" s="55">
        <v>0</v>
      </c>
      <c r="AL4360" s="55" t="s">
        <v>18895</v>
      </c>
      <c r="AN4360" s="55">
        <v>6</v>
      </c>
      <c r="AO4360" s="55" t="s">
        <v>19128</v>
      </c>
      <c r="AR4360" s="56">
        <v>44355</v>
      </c>
      <c r="AS4360" s="57">
        <v>0.36706018518518518</v>
      </c>
      <c r="AT4360" s="56">
        <v>44355</v>
      </c>
      <c r="AU4360" s="57">
        <v>0.62745370370370368</v>
      </c>
      <c r="AV4360" s="55" t="s">
        <v>1345</v>
      </c>
      <c r="AW4360" s="55" t="s">
        <v>1345</v>
      </c>
      <c r="AX4360" s="55" t="s">
        <v>1346</v>
      </c>
      <c r="CB4360" s="55" t="s">
        <v>3150</v>
      </c>
    </row>
    <row r="4361" spans="1:80">
      <c r="A4361" s="55" t="s">
        <v>19129</v>
      </c>
      <c r="B4361" s="55">
        <v>2</v>
      </c>
      <c r="C4361" s="55" t="s">
        <v>19130</v>
      </c>
      <c r="D4361" s="55" t="s">
        <v>19131</v>
      </c>
      <c r="E4361" s="55">
        <v>0</v>
      </c>
      <c r="F4361" s="55">
        <v>1</v>
      </c>
      <c r="G4361" s="56">
        <v>44377</v>
      </c>
      <c r="H4361" s="56">
        <v>44377</v>
      </c>
      <c r="I4361" s="56">
        <v>44377</v>
      </c>
      <c r="J4361" s="55">
        <v>0</v>
      </c>
      <c r="L4361" s="56">
        <v>44355</v>
      </c>
      <c r="M4361" s="56">
        <v>44377</v>
      </c>
      <c r="N4361" s="55">
        <v>1</v>
      </c>
      <c r="O4361" s="55">
        <v>0</v>
      </c>
      <c r="P4361" s="55">
        <v>0</v>
      </c>
      <c r="R4361" s="55">
        <v>0</v>
      </c>
      <c r="T4361" s="55">
        <v>5195179001</v>
      </c>
      <c r="U4361" s="55" t="s">
        <v>19132</v>
      </c>
      <c r="V4361" s="55" t="s">
        <v>19130</v>
      </c>
      <c r="W4361" s="55" t="s">
        <v>1336</v>
      </c>
      <c r="X4361" s="55" t="s">
        <v>1336</v>
      </c>
      <c r="Y4361" s="55">
        <v>0</v>
      </c>
      <c r="Z4361" s="55" t="s">
        <v>1419</v>
      </c>
      <c r="AA4361" s="55" t="s">
        <v>1338</v>
      </c>
      <c r="AB4361" s="55">
        <v>1680</v>
      </c>
      <c r="AC4361" s="55">
        <v>1680</v>
      </c>
      <c r="AD4361" s="55">
        <v>0</v>
      </c>
      <c r="AE4361" s="55" t="s">
        <v>1339</v>
      </c>
      <c r="AF4361" s="55" t="s">
        <v>3146</v>
      </c>
      <c r="AG4361" s="55" t="s">
        <v>3147</v>
      </c>
      <c r="AH4361" s="55" t="s">
        <v>1235</v>
      </c>
      <c r="AJ4361" s="55" t="s">
        <v>19131</v>
      </c>
      <c r="AK4361" s="55">
        <v>0</v>
      </c>
      <c r="AL4361" s="55" t="s">
        <v>18895</v>
      </c>
      <c r="AN4361" s="55">
        <v>6</v>
      </c>
      <c r="AO4361" s="55" t="s">
        <v>19133</v>
      </c>
      <c r="AR4361" s="56">
        <v>44355</v>
      </c>
      <c r="AS4361" s="57">
        <v>0.36724537037037036</v>
      </c>
      <c r="AT4361" s="56">
        <v>44355</v>
      </c>
      <c r="AU4361" s="57">
        <v>0.62745370370370368</v>
      </c>
      <c r="AV4361" s="55" t="s">
        <v>1345</v>
      </c>
      <c r="AW4361" s="55" t="s">
        <v>1345</v>
      </c>
      <c r="AX4361" s="55" t="s">
        <v>1346</v>
      </c>
      <c r="CB4361" s="55" t="s">
        <v>3150</v>
      </c>
    </row>
    <row r="4362" spans="1:80">
      <c r="A4362" s="55" t="s">
        <v>19134</v>
      </c>
      <c r="B4362" s="55">
        <v>2</v>
      </c>
      <c r="C4362" s="55" t="s">
        <v>19135</v>
      </c>
      <c r="D4362" s="55" t="s">
        <v>19136</v>
      </c>
      <c r="E4362" s="55">
        <v>0</v>
      </c>
      <c r="F4362" s="55">
        <v>1</v>
      </c>
      <c r="G4362" s="56">
        <v>44347</v>
      </c>
      <c r="H4362" s="56">
        <v>44347</v>
      </c>
      <c r="I4362" s="56">
        <v>44347</v>
      </c>
      <c r="J4362" s="55">
        <v>0</v>
      </c>
      <c r="L4362" s="56">
        <v>44336</v>
      </c>
      <c r="M4362" s="56">
        <v>44347</v>
      </c>
      <c r="N4362" s="55">
        <v>1</v>
      </c>
      <c r="O4362" s="55">
        <v>0</v>
      </c>
      <c r="P4362" s="55">
        <v>0</v>
      </c>
      <c r="R4362" s="55">
        <v>0</v>
      </c>
      <c r="T4362" s="55">
        <v>5185938008</v>
      </c>
      <c r="U4362" s="55" t="s">
        <v>19137</v>
      </c>
      <c r="V4362" s="55" t="s">
        <v>19135</v>
      </c>
      <c r="W4362" s="55" t="s">
        <v>1336</v>
      </c>
      <c r="X4362" s="55" t="s">
        <v>1336</v>
      </c>
      <c r="Y4362" s="55">
        <v>0</v>
      </c>
      <c r="Z4362" s="55" t="s">
        <v>1419</v>
      </c>
      <c r="AA4362" s="55" t="s">
        <v>1338</v>
      </c>
      <c r="AB4362" s="55">
        <v>1260</v>
      </c>
      <c r="AC4362" s="55">
        <v>1260</v>
      </c>
      <c r="AD4362" s="55">
        <v>0</v>
      </c>
      <c r="AE4362" s="55" t="s">
        <v>1339</v>
      </c>
      <c r="AF4362" s="55" t="s">
        <v>3146</v>
      </c>
      <c r="AG4362" s="55" t="s">
        <v>3147</v>
      </c>
      <c r="AH4362" s="55" t="s">
        <v>1235</v>
      </c>
      <c r="AJ4362" s="55" t="s">
        <v>19136</v>
      </c>
      <c r="AK4362" s="55">
        <v>0</v>
      </c>
      <c r="AL4362" s="55" t="s">
        <v>1742</v>
      </c>
      <c r="AN4362" s="55">
        <v>1</v>
      </c>
      <c r="AO4362" s="55" t="s">
        <v>19138</v>
      </c>
      <c r="AR4362" s="56">
        <v>44336</v>
      </c>
      <c r="AS4362" s="57">
        <v>0.40511574074074069</v>
      </c>
      <c r="AT4362" s="56">
        <v>44336</v>
      </c>
      <c r="AU4362" s="57">
        <v>0.62910879629629635</v>
      </c>
      <c r="AV4362" s="55" t="s">
        <v>1345</v>
      </c>
      <c r="AW4362" s="55" t="s">
        <v>1345</v>
      </c>
      <c r="AX4362" s="55" t="s">
        <v>1346</v>
      </c>
      <c r="CB4362" s="55" t="s">
        <v>3150</v>
      </c>
    </row>
    <row r="4363" spans="1:80">
      <c r="A4363" s="55" t="s">
        <v>19139</v>
      </c>
      <c r="B4363" s="55">
        <v>2</v>
      </c>
      <c r="C4363" s="55" t="s">
        <v>19140</v>
      </c>
      <c r="D4363" s="55" t="s">
        <v>19141</v>
      </c>
      <c r="E4363" s="55">
        <v>0</v>
      </c>
      <c r="F4363" s="55">
        <v>1</v>
      </c>
      <c r="G4363" s="56">
        <v>44347</v>
      </c>
      <c r="H4363" s="56">
        <v>44347</v>
      </c>
      <c r="I4363" s="56">
        <v>44347</v>
      </c>
      <c r="J4363" s="55">
        <v>0</v>
      </c>
      <c r="L4363" s="56">
        <v>44336</v>
      </c>
      <c r="M4363" s="56">
        <v>44347</v>
      </c>
      <c r="N4363" s="55">
        <v>1</v>
      </c>
      <c r="O4363" s="55">
        <v>0</v>
      </c>
      <c r="P4363" s="55">
        <v>0</v>
      </c>
      <c r="R4363" s="55">
        <v>0</v>
      </c>
      <c r="T4363" s="55">
        <v>5185950008</v>
      </c>
      <c r="U4363" s="55" t="s">
        <v>19142</v>
      </c>
      <c r="V4363" s="55" t="s">
        <v>19140</v>
      </c>
      <c r="W4363" s="55" t="s">
        <v>1336</v>
      </c>
      <c r="X4363" s="55" t="s">
        <v>1336</v>
      </c>
      <c r="Y4363" s="55">
        <v>0</v>
      </c>
      <c r="Z4363" s="55" t="s">
        <v>1419</v>
      </c>
      <c r="AA4363" s="55" t="s">
        <v>1338</v>
      </c>
      <c r="AB4363" s="55">
        <v>1155</v>
      </c>
      <c r="AC4363" s="55">
        <v>1155</v>
      </c>
      <c r="AD4363" s="55">
        <v>0</v>
      </c>
      <c r="AE4363" s="55" t="s">
        <v>1339</v>
      </c>
      <c r="AF4363" s="55" t="s">
        <v>3146</v>
      </c>
      <c r="AG4363" s="55" t="s">
        <v>3147</v>
      </c>
      <c r="AH4363" s="55" t="s">
        <v>1235</v>
      </c>
      <c r="AJ4363" s="55" t="s">
        <v>19141</v>
      </c>
      <c r="AK4363" s="55">
        <v>0</v>
      </c>
      <c r="AL4363" s="55" t="s">
        <v>1742</v>
      </c>
      <c r="AN4363" s="55">
        <v>1</v>
      </c>
      <c r="AO4363" s="55" t="s">
        <v>19143</v>
      </c>
      <c r="AR4363" s="56">
        <v>44336</v>
      </c>
      <c r="AS4363" s="57">
        <v>0.40520833333333334</v>
      </c>
      <c r="AT4363" s="56">
        <v>44336</v>
      </c>
      <c r="AU4363" s="57">
        <v>0.62910879629629635</v>
      </c>
      <c r="AV4363" s="55" t="s">
        <v>1345</v>
      </c>
      <c r="AW4363" s="55" t="s">
        <v>1345</v>
      </c>
      <c r="AX4363" s="55" t="s">
        <v>1346</v>
      </c>
      <c r="CB4363" s="55" t="s">
        <v>3150</v>
      </c>
    </row>
    <row r="4364" spans="1:80">
      <c r="A4364" s="55" t="s">
        <v>19144</v>
      </c>
      <c r="B4364" s="55">
        <v>2</v>
      </c>
      <c r="C4364" s="55" t="s">
        <v>19145</v>
      </c>
      <c r="D4364" s="55" t="s">
        <v>19146</v>
      </c>
      <c r="E4364" s="55">
        <v>0</v>
      </c>
      <c r="F4364" s="55">
        <v>1</v>
      </c>
      <c r="G4364" s="56">
        <v>44347</v>
      </c>
      <c r="H4364" s="56">
        <v>44347</v>
      </c>
      <c r="I4364" s="56">
        <v>44347</v>
      </c>
      <c r="J4364" s="55">
        <v>0</v>
      </c>
      <c r="L4364" s="56">
        <v>44336</v>
      </c>
      <c r="M4364" s="56">
        <v>44347</v>
      </c>
      <c r="N4364" s="55">
        <v>1</v>
      </c>
      <c r="O4364" s="55">
        <v>0</v>
      </c>
      <c r="P4364" s="55">
        <v>0</v>
      </c>
      <c r="R4364" s="55">
        <v>0</v>
      </c>
      <c r="T4364" s="55">
        <v>5185939005</v>
      </c>
      <c r="U4364" s="55" t="s">
        <v>19147</v>
      </c>
      <c r="V4364" s="55" t="s">
        <v>19145</v>
      </c>
      <c r="W4364" s="55" t="s">
        <v>1336</v>
      </c>
      <c r="X4364" s="55" t="s">
        <v>1336</v>
      </c>
      <c r="Y4364" s="55">
        <v>0</v>
      </c>
      <c r="Z4364" s="55" t="s">
        <v>1419</v>
      </c>
      <c r="AA4364" s="55" t="s">
        <v>1338</v>
      </c>
      <c r="AB4364" s="55">
        <v>1575</v>
      </c>
      <c r="AC4364" s="55">
        <v>1575</v>
      </c>
      <c r="AD4364" s="55">
        <v>0</v>
      </c>
      <c r="AE4364" s="55" t="s">
        <v>1339</v>
      </c>
      <c r="AF4364" s="55" t="s">
        <v>3146</v>
      </c>
      <c r="AG4364" s="55" t="s">
        <v>3147</v>
      </c>
      <c r="AH4364" s="55" t="s">
        <v>1235</v>
      </c>
      <c r="AJ4364" s="55" t="s">
        <v>19146</v>
      </c>
      <c r="AK4364" s="55">
        <v>0</v>
      </c>
      <c r="AL4364" s="55" t="s">
        <v>1742</v>
      </c>
      <c r="AN4364" s="55">
        <v>1</v>
      </c>
      <c r="AO4364" s="55" t="s">
        <v>19148</v>
      </c>
      <c r="AR4364" s="56">
        <v>44336</v>
      </c>
      <c r="AS4364" s="57">
        <v>0.4050347222222222</v>
      </c>
      <c r="AT4364" s="56">
        <v>44336</v>
      </c>
      <c r="AU4364" s="57">
        <v>0.62910879629629635</v>
      </c>
      <c r="AV4364" s="55" t="s">
        <v>1345</v>
      </c>
      <c r="AW4364" s="55" t="s">
        <v>1345</v>
      </c>
      <c r="AX4364" s="55" t="s">
        <v>1346</v>
      </c>
      <c r="CB4364" s="55" t="s">
        <v>3150</v>
      </c>
    </row>
    <row r="4365" spans="1:80">
      <c r="A4365" s="55" t="s">
        <v>19149</v>
      </c>
      <c r="B4365" s="55">
        <v>2</v>
      </c>
      <c r="C4365" s="55" t="s">
        <v>19150</v>
      </c>
      <c r="D4365" s="55" t="s">
        <v>19151</v>
      </c>
      <c r="E4365" s="55">
        <v>0</v>
      </c>
      <c r="F4365" s="55">
        <v>0</v>
      </c>
      <c r="G4365" s="56">
        <v>44347</v>
      </c>
      <c r="H4365" s="56">
        <v>44347</v>
      </c>
      <c r="I4365" s="56">
        <v>44347</v>
      </c>
      <c r="J4365" s="55">
        <v>0</v>
      </c>
      <c r="L4365" s="56">
        <v>44316</v>
      </c>
      <c r="M4365" s="56">
        <v>44347</v>
      </c>
      <c r="N4365" s="55">
        <v>0</v>
      </c>
      <c r="O4365" s="55">
        <v>0</v>
      </c>
      <c r="P4365" s="55">
        <v>0</v>
      </c>
      <c r="R4365" s="55">
        <v>0</v>
      </c>
      <c r="T4365" s="55">
        <v>5181983008</v>
      </c>
      <c r="U4365" s="55" t="s">
        <v>19152</v>
      </c>
      <c r="V4365" s="55" t="s">
        <v>19150</v>
      </c>
      <c r="W4365" s="55" t="s">
        <v>1336</v>
      </c>
      <c r="X4365" s="55" t="s">
        <v>1336</v>
      </c>
      <c r="Y4365" s="55">
        <v>0</v>
      </c>
      <c r="Z4365" s="55" t="s">
        <v>1419</v>
      </c>
      <c r="AA4365" s="55" t="s">
        <v>1338</v>
      </c>
      <c r="AB4365" s="55">
        <v>3675</v>
      </c>
      <c r="AC4365" s="55">
        <v>3675</v>
      </c>
      <c r="AD4365" s="55">
        <v>0</v>
      </c>
      <c r="AE4365" s="55" t="s">
        <v>1339</v>
      </c>
      <c r="AF4365" s="55" t="s">
        <v>3146</v>
      </c>
      <c r="AG4365" s="55" t="s">
        <v>3147</v>
      </c>
      <c r="AH4365" s="55" t="s">
        <v>1235</v>
      </c>
      <c r="AJ4365" s="55" t="s">
        <v>19151</v>
      </c>
      <c r="AK4365" s="55">
        <v>0</v>
      </c>
      <c r="AL4365" s="55" t="s">
        <v>18986</v>
      </c>
      <c r="AN4365" s="55">
        <v>5</v>
      </c>
      <c r="AO4365" s="55" t="s">
        <v>19153</v>
      </c>
      <c r="AR4365" s="56">
        <v>44316</v>
      </c>
      <c r="AS4365" s="57">
        <v>0.56123842592592588</v>
      </c>
      <c r="AT4365" s="56">
        <v>44349</v>
      </c>
      <c r="AU4365" s="57">
        <v>0.5947337962962963</v>
      </c>
      <c r="AV4365" s="55" t="s">
        <v>1345</v>
      </c>
      <c r="AW4365" s="55" t="s">
        <v>3374</v>
      </c>
      <c r="AX4365" s="55" t="s">
        <v>2167</v>
      </c>
      <c r="CB4365" s="55" t="s">
        <v>3150</v>
      </c>
    </row>
    <row r="4366" spans="1:80">
      <c r="A4366" s="55" t="s">
        <v>19154</v>
      </c>
      <c r="B4366" s="55">
        <v>2</v>
      </c>
      <c r="C4366" s="55" t="s">
        <v>19155</v>
      </c>
      <c r="D4366" s="55" t="s">
        <v>19156</v>
      </c>
      <c r="E4366" s="55">
        <v>0</v>
      </c>
      <c r="F4366" s="55">
        <v>1</v>
      </c>
      <c r="G4366" s="56">
        <v>44347</v>
      </c>
      <c r="H4366" s="56">
        <v>44347</v>
      </c>
      <c r="I4366" s="56">
        <v>44347</v>
      </c>
      <c r="J4366" s="55">
        <v>0</v>
      </c>
      <c r="L4366" s="56">
        <v>44344</v>
      </c>
      <c r="M4366" s="56">
        <v>44347</v>
      </c>
      <c r="N4366" s="55">
        <v>1</v>
      </c>
      <c r="O4366" s="55">
        <v>0</v>
      </c>
      <c r="P4366" s="55">
        <v>0</v>
      </c>
      <c r="R4366" s="55">
        <v>0</v>
      </c>
      <c r="T4366" s="55">
        <v>5196551007</v>
      </c>
      <c r="U4366" s="55" t="s">
        <v>19157</v>
      </c>
      <c r="V4366" s="55" t="s">
        <v>19155</v>
      </c>
      <c r="W4366" s="55" t="s">
        <v>1336</v>
      </c>
      <c r="X4366" s="55" t="s">
        <v>1336</v>
      </c>
      <c r="Y4366" s="55">
        <v>0</v>
      </c>
      <c r="Z4366" s="55" t="s">
        <v>1419</v>
      </c>
      <c r="AA4366" s="55" t="s">
        <v>1338</v>
      </c>
      <c r="AB4366" s="55">
        <v>3675</v>
      </c>
      <c r="AC4366" s="55">
        <v>3675</v>
      </c>
      <c r="AD4366" s="55">
        <v>0</v>
      </c>
      <c r="AE4366" s="55" t="s">
        <v>1339</v>
      </c>
      <c r="AF4366" s="55" t="s">
        <v>3146</v>
      </c>
      <c r="AG4366" s="55" t="s">
        <v>3147</v>
      </c>
      <c r="AH4366" s="55" t="s">
        <v>1235</v>
      </c>
      <c r="AJ4366" s="55" t="s">
        <v>19156</v>
      </c>
      <c r="AK4366" s="55">
        <v>0</v>
      </c>
      <c r="AL4366" s="55" t="s">
        <v>18986</v>
      </c>
      <c r="AN4366" s="55">
        <v>6</v>
      </c>
      <c r="AO4366" s="55" t="s">
        <v>19158</v>
      </c>
      <c r="AR4366" s="56">
        <v>44344</v>
      </c>
      <c r="AS4366" s="57">
        <v>0.51375000000000004</v>
      </c>
      <c r="AT4366" s="56">
        <v>44344</v>
      </c>
      <c r="AU4366" s="57">
        <v>0.74096064814814822</v>
      </c>
      <c r="AV4366" s="55" t="s">
        <v>1345</v>
      </c>
      <c r="AW4366" s="55" t="s">
        <v>1345</v>
      </c>
      <c r="AX4366" s="55" t="s">
        <v>1346</v>
      </c>
      <c r="CB4366" s="55" t="s">
        <v>3150</v>
      </c>
    </row>
    <row r="4367" spans="1:80">
      <c r="A4367" s="55" t="s">
        <v>19159</v>
      </c>
      <c r="B4367" s="55">
        <v>2</v>
      </c>
      <c r="C4367" s="55" t="s">
        <v>19160</v>
      </c>
      <c r="D4367" s="55" t="s">
        <v>19161</v>
      </c>
      <c r="E4367" s="55">
        <v>0</v>
      </c>
      <c r="F4367" s="55">
        <v>0</v>
      </c>
      <c r="G4367" s="56">
        <v>44347</v>
      </c>
      <c r="H4367" s="56">
        <v>44347</v>
      </c>
      <c r="I4367" s="56">
        <v>44347</v>
      </c>
      <c r="J4367" s="55">
        <v>0</v>
      </c>
      <c r="L4367" s="56">
        <v>44316</v>
      </c>
      <c r="M4367" s="56">
        <v>44347</v>
      </c>
      <c r="N4367" s="55">
        <v>0</v>
      </c>
      <c r="O4367" s="55">
        <v>0</v>
      </c>
      <c r="P4367" s="55">
        <v>0</v>
      </c>
      <c r="R4367" s="55">
        <v>0</v>
      </c>
      <c r="T4367" s="55">
        <v>5182016001</v>
      </c>
      <c r="U4367" s="55" t="s">
        <v>19162</v>
      </c>
      <c r="V4367" s="55" t="s">
        <v>19160</v>
      </c>
      <c r="W4367" s="55" t="s">
        <v>1336</v>
      </c>
      <c r="X4367" s="55" t="s">
        <v>1336</v>
      </c>
      <c r="Y4367" s="55">
        <v>0</v>
      </c>
      <c r="Z4367" s="55" t="s">
        <v>1419</v>
      </c>
      <c r="AA4367" s="55" t="s">
        <v>1338</v>
      </c>
      <c r="AB4367" s="55">
        <v>3465</v>
      </c>
      <c r="AC4367" s="55">
        <v>3465</v>
      </c>
      <c r="AD4367" s="55">
        <v>0</v>
      </c>
      <c r="AE4367" s="55" t="s">
        <v>1339</v>
      </c>
      <c r="AF4367" s="55" t="s">
        <v>3146</v>
      </c>
      <c r="AG4367" s="55" t="s">
        <v>3147</v>
      </c>
      <c r="AH4367" s="55" t="s">
        <v>1235</v>
      </c>
      <c r="AJ4367" s="55" t="s">
        <v>19161</v>
      </c>
      <c r="AK4367" s="55">
        <v>0</v>
      </c>
      <c r="AL4367" s="55" t="s">
        <v>18986</v>
      </c>
      <c r="AN4367" s="55">
        <v>5</v>
      </c>
      <c r="AO4367" s="55" t="s">
        <v>19163</v>
      </c>
      <c r="AR4367" s="56">
        <v>44316</v>
      </c>
      <c r="AS4367" s="57">
        <v>0.56131944444444448</v>
      </c>
      <c r="AT4367" s="56">
        <v>44349</v>
      </c>
      <c r="AU4367" s="57">
        <v>0.5953356481481481</v>
      </c>
      <c r="AV4367" s="55" t="s">
        <v>1345</v>
      </c>
      <c r="AW4367" s="55" t="s">
        <v>3374</v>
      </c>
      <c r="AX4367" s="55" t="s">
        <v>2167</v>
      </c>
      <c r="CB4367" s="55" t="s">
        <v>3150</v>
      </c>
    </row>
    <row r="4368" spans="1:80">
      <c r="A4368" s="55" t="s">
        <v>19164</v>
      </c>
      <c r="B4368" s="55">
        <v>2</v>
      </c>
      <c r="C4368" s="55" t="s">
        <v>19165</v>
      </c>
      <c r="D4368" s="55" t="s">
        <v>19166</v>
      </c>
      <c r="E4368" s="55">
        <v>0</v>
      </c>
      <c r="F4368" s="55">
        <v>1</v>
      </c>
      <c r="G4368" s="56">
        <v>44347</v>
      </c>
      <c r="H4368" s="56">
        <v>44347</v>
      </c>
      <c r="I4368" s="56">
        <v>44347</v>
      </c>
      <c r="J4368" s="55">
        <v>0</v>
      </c>
      <c r="L4368" s="56">
        <v>44344</v>
      </c>
      <c r="M4368" s="56">
        <v>44347</v>
      </c>
      <c r="N4368" s="55">
        <v>1</v>
      </c>
      <c r="O4368" s="55">
        <v>0</v>
      </c>
      <c r="P4368" s="55">
        <v>0</v>
      </c>
      <c r="R4368" s="55">
        <v>0</v>
      </c>
      <c r="T4368" s="55">
        <v>5196550000</v>
      </c>
      <c r="U4368" s="55" t="s">
        <v>19167</v>
      </c>
      <c r="V4368" s="55" t="s">
        <v>19165</v>
      </c>
      <c r="W4368" s="55" t="s">
        <v>1336</v>
      </c>
      <c r="X4368" s="55" t="s">
        <v>1336</v>
      </c>
      <c r="Y4368" s="55">
        <v>0</v>
      </c>
      <c r="Z4368" s="55" t="s">
        <v>1419</v>
      </c>
      <c r="AA4368" s="55" t="s">
        <v>1338</v>
      </c>
      <c r="AB4368" s="55">
        <v>3465</v>
      </c>
      <c r="AC4368" s="55">
        <v>3465</v>
      </c>
      <c r="AD4368" s="55">
        <v>0</v>
      </c>
      <c r="AE4368" s="55" t="s">
        <v>1339</v>
      </c>
      <c r="AF4368" s="55" t="s">
        <v>3146</v>
      </c>
      <c r="AG4368" s="55" t="s">
        <v>3147</v>
      </c>
      <c r="AH4368" s="55" t="s">
        <v>1235</v>
      </c>
      <c r="AJ4368" s="55" t="s">
        <v>19166</v>
      </c>
      <c r="AK4368" s="55">
        <v>0</v>
      </c>
      <c r="AL4368" s="55" t="s">
        <v>18986</v>
      </c>
      <c r="AN4368" s="55">
        <v>6</v>
      </c>
      <c r="AO4368" s="55" t="s">
        <v>19168</v>
      </c>
      <c r="AR4368" s="56">
        <v>44344</v>
      </c>
      <c r="AS4368" s="57">
        <v>0.51383101851851853</v>
      </c>
      <c r="AT4368" s="56">
        <v>44344</v>
      </c>
      <c r="AU4368" s="57">
        <v>0.74096064814814822</v>
      </c>
      <c r="AV4368" s="55" t="s">
        <v>1345</v>
      </c>
      <c r="AW4368" s="55" t="s">
        <v>1345</v>
      </c>
      <c r="AX4368" s="55" t="s">
        <v>1346</v>
      </c>
      <c r="CB4368" s="55" t="s">
        <v>3150</v>
      </c>
    </row>
    <row r="4369" spans="1:80">
      <c r="A4369" s="55" t="s">
        <v>19169</v>
      </c>
      <c r="B4369" s="55">
        <v>2</v>
      </c>
      <c r="C4369" s="55" t="s">
        <v>19170</v>
      </c>
      <c r="D4369" s="55" t="s">
        <v>19171</v>
      </c>
      <c r="E4369" s="55">
        <v>0</v>
      </c>
      <c r="F4369" s="55">
        <v>0</v>
      </c>
      <c r="G4369" s="56">
        <v>44347</v>
      </c>
      <c r="H4369" s="56">
        <v>44347</v>
      </c>
      <c r="I4369" s="56">
        <v>44347</v>
      </c>
      <c r="J4369" s="55">
        <v>0</v>
      </c>
      <c r="L4369" s="56">
        <v>44316</v>
      </c>
      <c r="M4369" s="56">
        <v>44347</v>
      </c>
      <c r="N4369" s="55">
        <v>0</v>
      </c>
      <c r="O4369" s="55">
        <v>0</v>
      </c>
      <c r="P4369" s="55">
        <v>0</v>
      </c>
      <c r="R4369" s="55">
        <v>0</v>
      </c>
      <c r="T4369" s="55">
        <v>5182017008</v>
      </c>
      <c r="U4369" s="55" t="s">
        <v>19172</v>
      </c>
      <c r="V4369" s="55" t="s">
        <v>19170</v>
      </c>
      <c r="W4369" s="55" t="s">
        <v>1336</v>
      </c>
      <c r="X4369" s="55" t="s">
        <v>1336</v>
      </c>
      <c r="Y4369" s="55">
        <v>0</v>
      </c>
      <c r="Z4369" s="55" t="s">
        <v>1419</v>
      </c>
      <c r="AA4369" s="55" t="s">
        <v>1338</v>
      </c>
      <c r="AB4369" s="55">
        <v>3255</v>
      </c>
      <c r="AC4369" s="55">
        <v>3255</v>
      </c>
      <c r="AD4369" s="55">
        <v>0</v>
      </c>
      <c r="AE4369" s="55" t="s">
        <v>1339</v>
      </c>
      <c r="AF4369" s="55" t="s">
        <v>3146</v>
      </c>
      <c r="AG4369" s="55" t="s">
        <v>3147</v>
      </c>
      <c r="AH4369" s="55" t="s">
        <v>1235</v>
      </c>
      <c r="AJ4369" s="55" t="s">
        <v>19171</v>
      </c>
      <c r="AK4369" s="55">
        <v>0</v>
      </c>
      <c r="AL4369" s="55" t="s">
        <v>18986</v>
      </c>
      <c r="AN4369" s="55">
        <v>5</v>
      </c>
      <c r="AO4369" s="55" t="s">
        <v>19173</v>
      </c>
      <c r="AR4369" s="56">
        <v>44316</v>
      </c>
      <c r="AS4369" s="57">
        <v>0.56140046296296298</v>
      </c>
      <c r="AT4369" s="56">
        <v>44349</v>
      </c>
      <c r="AU4369" s="57">
        <v>0.5960185185185185</v>
      </c>
      <c r="AV4369" s="55" t="s">
        <v>1345</v>
      </c>
      <c r="AW4369" s="55" t="s">
        <v>3374</v>
      </c>
      <c r="AX4369" s="55" t="s">
        <v>2167</v>
      </c>
      <c r="CB4369" s="55" t="s">
        <v>3150</v>
      </c>
    </row>
    <row r="4370" spans="1:80">
      <c r="A4370" s="55" t="s">
        <v>19174</v>
      </c>
      <c r="B4370" s="55">
        <v>2</v>
      </c>
      <c r="C4370" s="55" t="s">
        <v>19175</v>
      </c>
      <c r="D4370" s="55" t="s">
        <v>19176</v>
      </c>
      <c r="E4370" s="55">
        <v>0</v>
      </c>
      <c r="F4370" s="55">
        <v>1</v>
      </c>
      <c r="G4370" s="56">
        <v>44347</v>
      </c>
      <c r="H4370" s="56">
        <v>44347</v>
      </c>
      <c r="I4370" s="56">
        <v>44347</v>
      </c>
      <c r="J4370" s="55">
        <v>0</v>
      </c>
      <c r="L4370" s="56">
        <v>44344</v>
      </c>
      <c r="M4370" s="56">
        <v>44347</v>
      </c>
      <c r="N4370" s="55">
        <v>1</v>
      </c>
      <c r="O4370" s="55">
        <v>0</v>
      </c>
      <c r="P4370" s="55">
        <v>0</v>
      </c>
      <c r="R4370" s="55">
        <v>0</v>
      </c>
      <c r="T4370" s="55">
        <v>5196549006</v>
      </c>
      <c r="U4370" s="55" t="s">
        <v>19177</v>
      </c>
      <c r="V4370" s="55" t="s">
        <v>19175</v>
      </c>
      <c r="W4370" s="55" t="s">
        <v>1336</v>
      </c>
      <c r="X4370" s="55" t="s">
        <v>1336</v>
      </c>
      <c r="Y4370" s="55">
        <v>0</v>
      </c>
      <c r="Z4370" s="55" t="s">
        <v>1419</v>
      </c>
      <c r="AA4370" s="55" t="s">
        <v>1338</v>
      </c>
      <c r="AB4370" s="55">
        <v>3255</v>
      </c>
      <c r="AC4370" s="55">
        <v>3255</v>
      </c>
      <c r="AD4370" s="55">
        <v>0</v>
      </c>
      <c r="AE4370" s="55" t="s">
        <v>1339</v>
      </c>
      <c r="AF4370" s="55" t="s">
        <v>3146</v>
      </c>
      <c r="AG4370" s="55" t="s">
        <v>3147</v>
      </c>
      <c r="AH4370" s="55" t="s">
        <v>1235</v>
      </c>
      <c r="AJ4370" s="55" t="s">
        <v>19176</v>
      </c>
      <c r="AK4370" s="55">
        <v>0</v>
      </c>
      <c r="AL4370" s="55" t="s">
        <v>18986</v>
      </c>
      <c r="AN4370" s="55">
        <v>6</v>
      </c>
      <c r="AO4370" s="55" t="s">
        <v>19178</v>
      </c>
      <c r="AR4370" s="56">
        <v>44344</v>
      </c>
      <c r="AS4370" s="57">
        <v>0.51390046296296299</v>
      </c>
      <c r="AT4370" s="56">
        <v>44344</v>
      </c>
      <c r="AU4370" s="57">
        <v>0.74096064814814822</v>
      </c>
      <c r="AV4370" s="55" t="s">
        <v>1345</v>
      </c>
      <c r="AW4370" s="55" t="s">
        <v>1345</v>
      </c>
      <c r="AX4370" s="55" t="s">
        <v>1346</v>
      </c>
      <c r="CB4370" s="55" t="s">
        <v>3150</v>
      </c>
    </row>
    <row r="4371" spans="1:80">
      <c r="A4371" s="55" t="s">
        <v>19179</v>
      </c>
      <c r="B4371" s="55">
        <v>2</v>
      </c>
      <c r="C4371" s="55" t="s">
        <v>19180</v>
      </c>
      <c r="D4371" s="55" t="s">
        <v>19181</v>
      </c>
      <c r="E4371" s="55">
        <v>0</v>
      </c>
      <c r="F4371" s="55">
        <v>0</v>
      </c>
      <c r="G4371" s="56">
        <v>44347</v>
      </c>
      <c r="H4371" s="56">
        <v>44347</v>
      </c>
      <c r="I4371" s="56">
        <v>44347</v>
      </c>
      <c r="J4371" s="55">
        <v>0</v>
      </c>
      <c r="L4371" s="56">
        <v>44316</v>
      </c>
      <c r="M4371" s="56">
        <v>44347</v>
      </c>
      <c r="N4371" s="55">
        <v>0</v>
      </c>
      <c r="O4371" s="55">
        <v>0</v>
      </c>
      <c r="P4371" s="55">
        <v>0</v>
      </c>
      <c r="R4371" s="55">
        <v>0</v>
      </c>
      <c r="T4371" s="55">
        <v>5181972001</v>
      </c>
      <c r="U4371" s="55" t="s">
        <v>19182</v>
      </c>
      <c r="V4371" s="55" t="s">
        <v>19180</v>
      </c>
      <c r="W4371" s="55" t="s">
        <v>1336</v>
      </c>
      <c r="X4371" s="55" t="s">
        <v>1336</v>
      </c>
      <c r="Y4371" s="55">
        <v>0</v>
      </c>
      <c r="Z4371" s="55" t="s">
        <v>1419</v>
      </c>
      <c r="AA4371" s="55" t="s">
        <v>1338</v>
      </c>
      <c r="AB4371" s="55">
        <v>4410</v>
      </c>
      <c r="AC4371" s="55">
        <v>4410</v>
      </c>
      <c r="AD4371" s="55">
        <v>0</v>
      </c>
      <c r="AE4371" s="55" t="s">
        <v>1339</v>
      </c>
      <c r="AF4371" s="55" t="s">
        <v>3146</v>
      </c>
      <c r="AG4371" s="55" t="s">
        <v>3147</v>
      </c>
      <c r="AH4371" s="55" t="s">
        <v>1235</v>
      </c>
      <c r="AJ4371" s="55" t="s">
        <v>19181</v>
      </c>
      <c r="AK4371" s="55">
        <v>0</v>
      </c>
      <c r="AL4371" s="55" t="s">
        <v>18986</v>
      </c>
      <c r="AN4371" s="55">
        <v>5</v>
      </c>
      <c r="AO4371" s="55" t="s">
        <v>19183</v>
      </c>
      <c r="AR4371" s="56">
        <v>44316</v>
      </c>
      <c r="AS4371" s="57">
        <v>0.56106481481481485</v>
      </c>
      <c r="AT4371" s="56">
        <v>44349</v>
      </c>
      <c r="AU4371" s="57">
        <v>0.59304398148148152</v>
      </c>
      <c r="AV4371" s="55" t="s">
        <v>1345</v>
      </c>
      <c r="AW4371" s="55" t="s">
        <v>3374</v>
      </c>
      <c r="AX4371" s="55" t="s">
        <v>2167</v>
      </c>
      <c r="CB4371" s="55" t="s">
        <v>3150</v>
      </c>
    </row>
    <row r="4372" spans="1:80">
      <c r="A4372" s="55" t="s">
        <v>19184</v>
      </c>
      <c r="B4372" s="55">
        <v>2</v>
      </c>
      <c r="C4372" s="55" t="s">
        <v>19185</v>
      </c>
      <c r="D4372" s="55" t="s">
        <v>19186</v>
      </c>
      <c r="E4372" s="55">
        <v>0</v>
      </c>
      <c r="F4372" s="55">
        <v>1</v>
      </c>
      <c r="G4372" s="56">
        <v>44347</v>
      </c>
      <c r="H4372" s="56">
        <v>44347</v>
      </c>
      <c r="I4372" s="56">
        <v>44347</v>
      </c>
      <c r="J4372" s="55">
        <v>0</v>
      </c>
      <c r="L4372" s="56">
        <v>44344</v>
      </c>
      <c r="M4372" s="56">
        <v>44347</v>
      </c>
      <c r="N4372" s="55">
        <v>1</v>
      </c>
      <c r="O4372" s="55">
        <v>0</v>
      </c>
      <c r="P4372" s="55">
        <v>0</v>
      </c>
      <c r="R4372" s="55">
        <v>0</v>
      </c>
      <c r="T4372" s="55">
        <v>5196557001</v>
      </c>
      <c r="U4372" s="55" t="s">
        <v>19187</v>
      </c>
      <c r="V4372" s="55" t="s">
        <v>19185</v>
      </c>
      <c r="W4372" s="55" t="s">
        <v>1336</v>
      </c>
      <c r="X4372" s="55" t="s">
        <v>1336</v>
      </c>
      <c r="Y4372" s="55">
        <v>0</v>
      </c>
      <c r="Z4372" s="55" t="s">
        <v>1419</v>
      </c>
      <c r="AA4372" s="55" t="s">
        <v>1338</v>
      </c>
      <c r="AB4372" s="55">
        <v>4410</v>
      </c>
      <c r="AC4372" s="55">
        <v>4410</v>
      </c>
      <c r="AD4372" s="55">
        <v>0</v>
      </c>
      <c r="AE4372" s="55" t="s">
        <v>1339</v>
      </c>
      <c r="AF4372" s="55" t="s">
        <v>3146</v>
      </c>
      <c r="AG4372" s="55" t="s">
        <v>3147</v>
      </c>
      <c r="AH4372" s="55" t="s">
        <v>1235</v>
      </c>
      <c r="AJ4372" s="55" t="s">
        <v>19186</v>
      </c>
      <c r="AK4372" s="55">
        <v>0</v>
      </c>
      <c r="AL4372" s="55" t="s">
        <v>18986</v>
      </c>
      <c r="AN4372" s="55">
        <v>6</v>
      </c>
      <c r="AO4372" s="55" t="s">
        <v>19188</v>
      </c>
      <c r="AR4372" s="56">
        <v>44344</v>
      </c>
      <c r="AS4372" s="57">
        <v>0.51361111111111113</v>
      </c>
      <c r="AT4372" s="56">
        <v>44344</v>
      </c>
      <c r="AU4372" s="57">
        <v>0.74096064814814822</v>
      </c>
      <c r="AV4372" s="55" t="s">
        <v>1345</v>
      </c>
      <c r="AW4372" s="55" t="s">
        <v>1345</v>
      </c>
      <c r="AX4372" s="55" t="s">
        <v>1346</v>
      </c>
      <c r="CB4372" s="55" t="s">
        <v>3150</v>
      </c>
    </row>
    <row r="4373" spans="1:80">
      <c r="A4373" s="55" t="s">
        <v>19189</v>
      </c>
      <c r="B4373" s="55">
        <v>2</v>
      </c>
      <c r="C4373" s="55" t="s">
        <v>19190</v>
      </c>
      <c r="D4373" s="55" t="s">
        <v>19191</v>
      </c>
      <c r="E4373" s="55">
        <v>0</v>
      </c>
      <c r="F4373" s="55">
        <v>0</v>
      </c>
      <c r="G4373" s="56">
        <v>44347</v>
      </c>
      <c r="H4373" s="56">
        <v>44347</v>
      </c>
      <c r="I4373" s="56">
        <v>44347</v>
      </c>
      <c r="J4373" s="55">
        <v>0</v>
      </c>
      <c r="L4373" s="56">
        <v>44316</v>
      </c>
      <c r="M4373" s="56">
        <v>44347</v>
      </c>
      <c r="N4373" s="55">
        <v>0</v>
      </c>
      <c r="O4373" s="55">
        <v>0</v>
      </c>
      <c r="P4373" s="55">
        <v>0</v>
      </c>
      <c r="R4373" s="55">
        <v>0</v>
      </c>
      <c r="T4373" s="55">
        <v>5181976001</v>
      </c>
      <c r="U4373" s="55" t="s">
        <v>19192</v>
      </c>
      <c r="V4373" s="55" t="s">
        <v>19190</v>
      </c>
      <c r="W4373" s="55" t="s">
        <v>1336</v>
      </c>
      <c r="X4373" s="55" t="s">
        <v>1336</v>
      </c>
      <c r="Y4373" s="55">
        <v>0</v>
      </c>
      <c r="Z4373" s="55" t="s">
        <v>1419</v>
      </c>
      <c r="AA4373" s="55" t="s">
        <v>1338</v>
      </c>
      <c r="AB4373" s="55">
        <v>3885</v>
      </c>
      <c r="AC4373" s="55">
        <v>3885</v>
      </c>
      <c r="AD4373" s="55">
        <v>0</v>
      </c>
      <c r="AE4373" s="55" t="s">
        <v>1339</v>
      </c>
      <c r="AF4373" s="55" t="s">
        <v>3146</v>
      </c>
      <c r="AG4373" s="55" t="s">
        <v>3147</v>
      </c>
      <c r="AH4373" s="55" t="s">
        <v>1235</v>
      </c>
      <c r="AJ4373" s="55" t="s">
        <v>19191</v>
      </c>
      <c r="AK4373" s="55">
        <v>0</v>
      </c>
      <c r="AL4373" s="55" t="s">
        <v>18986</v>
      </c>
      <c r="AN4373" s="55">
        <v>5</v>
      </c>
      <c r="AO4373" s="55" t="s">
        <v>19193</v>
      </c>
      <c r="AR4373" s="56">
        <v>44316</v>
      </c>
      <c r="AS4373" s="57">
        <v>0.56115740740740738</v>
      </c>
      <c r="AT4373" s="56">
        <v>44349</v>
      </c>
      <c r="AU4373" s="57">
        <v>0.59387731481481476</v>
      </c>
      <c r="AV4373" s="55" t="s">
        <v>1345</v>
      </c>
      <c r="AW4373" s="55" t="s">
        <v>3374</v>
      </c>
      <c r="AX4373" s="55" t="s">
        <v>2167</v>
      </c>
      <c r="CB4373" s="55" t="s">
        <v>3150</v>
      </c>
    </row>
    <row r="4374" spans="1:80">
      <c r="A4374" s="55" t="s">
        <v>19194</v>
      </c>
      <c r="B4374" s="55">
        <v>2</v>
      </c>
      <c r="C4374" s="55" t="s">
        <v>19195</v>
      </c>
      <c r="D4374" s="55" t="s">
        <v>19196</v>
      </c>
      <c r="E4374" s="55">
        <v>0</v>
      </c>
      <c r="F4374" s="55">
        <v>1</v>
      </c>
      <c r="G4374" s="56">
        <v>44347</v>
      </c>
      <c r="H4374" s="56">
        <v>44347</v>
      </c>
      <c r="I4374" s="56">
        <v>44347</v>
      </c>
      <c r="J4374" s="55">
        <v>0</v>
      </c>
      <c r="L4374" s="56">
        <v>44344</v>
      </c>
      <c r="M4374" s="56">
        <v>44347</v>
      </c>
      <c r="N4374" s="55">
        <v>1</v>
      </c>
      <c r="O4374" s="55">
        <v>0</v>
      </c>
      <c r="P4374" s="55">
        <v>0</v>
      </c>
      <c r="R4374" s="55">
        <v>0</v>
      </c>
      <c r="T4374" s="55">
        <v>5196552004</v>
      </c>
      <c r="U4374" s="55" t="s">
        <v>19197</v>
      </c>
      <c r="V4374" s="55" t="s">
        <v>19195</v>
      </c>
      <c r="W4374" s="55" t="s">
        <v>1336</v>
      </c>
      <c r="X4374" s="55" t="s">
        <v>1336</v>
      </c>
      <c r="Y4374" s="55">
        <v>0</v>
      </c>
      <c r="Z4374" s="55" t="s">
        <v>1419</v>
      </c>
      <c r="AA4374" s="55" t="s">
        <v>1338</v>
      </c>
      <c r="AB4374" s="55">
        <v>3885</v>
      </c>
      <c r="AC4374" s="55">
        <v>3885</v>
      </c>
      <c r="AD4374" s="55">
        <v>0</v>
      </c>
      <c r="AE4374" s="55" t="s">
        <v>1339</v>
      </c>
      <c r="AF4374" s="55" t="s">
        <v>3146</v>
      </c>
      <c r="AG4374" s="55" t="s">
        <v>3147</v>
      </c>
      <c r="AH4374" s="55" t="s">
        <v>1235</v>
      </c>
      <c r="AJ4374" s="55" t="s">
        <v>19196</v>
      </c>
      <c r="AK4374" s="55">
        <v>0</v>
      </c>
      <c r="AL4374" s="55" t="s">
        <v>18986</v>
      </c>
      <c r="AN4374" s="55">
        <v>6</v>
      </c>
      <c r="AO4374" s="55" t="s">
        <v>19198</v>
      </c>
      <c r="AR4374" s="56">
        <v>44344</v>
      </c>
      <c r="AS4374" s="57">
        <v>0.51368055555555558</v>
      </c>
      <c r="AT4374" s="56">
        <v>44344</v>
      </c>
      <c r="AU4374" s="57">
        <v>0.74096064814814822</v>
      </c>
      <c r="AV4374" s="55" t="s">
        <v>1345</v>
      </c>
      <c r="AW4374" s="55" t="s">
        <v>1345</v>
      </c>
      <c r="AX4374" s="55" t="s">
        <v>1346</v>
      </c>
      <c r="CB4374" s="55" t="s">
        <v>3150</v>
      </c>
    </row>
    <row r="4375" spans="1:80">
      <c r="A4375" s="55" t="s">
        <v>19199</v>
      </c>
      <c r="B4375" s="55">
        <v>2</v>
      </c>
      <c r="C4375" s="55" t="s">
        <v>19200</v>
      </c>
      <c r="D4375" s="55" t="s">
        <v>19201</v>
      </c>
      <c r="E4375" s="55">
        <v>0</v>
      </c>
      <c r="F4375" s="55">
        <v>1</v>
      </c>
      <c r="G4375" s="56">
        <v>44347</v>
      </c>
      <c r="H4375" s="56">
        <v>44347</v>
      </c>
      <c r="I4375" s="56">
        <v>44347</v>
      </c>
      <c r="J4375" s="55">
        <v>0</v>
      </c>
      <c r="L4375" s="56">
        <v>44316</v>
      </c>
      <c r="M4375" s="56">
        <v>44347</v>
      </c>
      <c r="N4375" s="55">
        <v>1</v>
      </c>
      <c r="O4375" s="55">
        <v>0</v>
      </c>
      <c r="P4375" s="55">
        <v>0</v>
      </c>
      <c r="R4375" s="55">
        <v>0</v>
      </c>
      <c r="T4375" s="55">
        <v>5181965004</v>
      </c>
      <c r="U4375" s="55" t="s">
        <v>19202</v>
      </c>
      <c r="V4375" s="55" t="s">
        <v>19200</v>
      </c>
      <c r="W4375" s="55" t="s">
        <v>1336</v>
      </c>
      <c r="X4375" s="55" t="s">
        <v>1336</v>
      </c>
      <c r="Y4375" s="55">
        <v>0</v>
      </c>
      <c r="Z4375" s="55" t="s">
        <v>1419</v>
      </c>
      <c r="AA4375" s="55" t="s">
        <v>1338</v>
      </c>
      <c r="AB4375" s="55">
        <v>2415</v>
      </c>
      <c r="AC4375" s="55">
        <v>2415</v>
      </c>
      <c r="AD4375" s="55">
        <v>0</v>
      </c>
      <c r="AE4375" s="55" t="s">
        <v>1339</v>
      </c>
      <c r="AF4375" s="55" t="s">
        <v>3146</v>
      </c>
      <c r="AG4375" s="55" t="s">
        <v>3147</v>
      </c>
      <c r="AH4375" s="55" t="s">
        <v>1235</v>
      </c>
      <c r="AJ4375" s="55" t="s">
        <v>19201</v>
      </c>
      <c r="AK4375" s="55">
        <v>0</v>
      </c>
      <c r="AL4375" s="55" t="s">
        <v>3245</v>
      </c>
      <c r="AN4375" s="55">
        <v>5</v>
      </c>
      <c r="AO4375" s="55" t="s">
        <v>19203</v>
      </c>
      <c r="AR4375" s="56">
        <v>44316</v>
      </c>
      <c r="AS4375" s="57">
        <v>0.56229166666666663</v>
      </c>
      <c r="AT4375" s="56">
        <v>44316</v>
      </c>
      <c r="AU4375" s="57">
        <v>0.66265046296296293</v>
      </c>
      <c r="AV4375" s="55" t="s">
        <v>1345</v>
      </c>
      <c r="AW4375" s="55" t="s">
        <v>1345</v>
      </c>
      <c r="AX4375" s="55" t="s">
        <v>1346</v>
      </c>
      <c r="CB4375" s="55" t="s">
        <v>3150</v>
      </c>
    </row>
    <row r="4376" spans="1:80">
      <c r="A4376" s="55" t="s">
        <v>19204</v>
      </c>
      <c r="B4376" s="55">
        <v>2</v>
      </c>
      <c r="C4376" s="55" t="s">
        <v>19205</v>
      </c>
      <c r="D4376" s="55" t="s">
        <v>19206</v>
      </c>
      <c r="E4376" s="55">
        <v>0</v>
      </c>
      <c r="F4376" s="55">
        <v>1</v>
      </c>
      <c r="G4376" s="56">
        <v>44347</v>
      </c>
      <c r="H4376" s="56">
        <v>44347</v>
      </c>
      <c r="I4376" s="56">
        <v>44347</v>
      </c>
      <c r="J4376" s="55">
        <v>0</v>
      </c>
      <c r="L4376" s="56">
        <v>44316</v>
      </c>
      <c r="M4376" s="56">
        <v>44347</v>
      </c>
      <c r="N4376" s="55">
        <v>1</v>
      </c>
      <c r="O4376" s="55">
        <v>0</v>
      </c>
      <c r="P4376" s="55">
        <v>0</v>
      </c>
      <c r="R4376" s="55">
        <v>0</v>
      </c>
      <c r="T4376" s="55">
        <v>5181962002</v>
      </c>
      <c r="U4376" s="55" t="s">
        <v>19207</v>
      </c>
      <c r="V4376" s="55" t="s">
        <v>19205</v>
      </c>
      <c r="W4376" s="55" t="s">
        <v>1336</v>
      </c>
      <c r="X4376" s="55" t="s">
        <v>1336</v>
      </c>
      <c r="Y4376" s="55">
        <v>0</v>
      </c>
      <c r="Z4376" s="55" t="s">
        <v>1419</v>
      </c>
      <c r="AA4376" s="55" t="s">
        <v>1338</v>
      </c>
      <c r="AB4376" s="55">
        <v>2835</v>
      </c>
      <c r="AC4376" s="55">
        <v>2835</v>
      </c>
      <c r="AD4376" s="55">
        <v>0</v>
      </c>
      <c r="AE4376" s="55" t="s">
        <v>1339</v>
      </c>
      <c r="AF4376" s="55" t="s">
        <v>3146</v>
      </c>
      <c r="AG4376" s="55" t="s">
        <v>3147</v>
      </c>
      <c r="AH4376" s="55" t="s">
        <v>1235</v>
      </c>
      <c r="AJ4376" s="55" t="s">
        <v>19206</v>
      </c>
      <c r="AK4376" s="55">
        <v>0</v>
      </c>
      <c r="AL4376" s="55" t="s">
        <v>3245</v>
      </c>
      <c r="AN4376" s="55">
        <v>5</v>
      </c>
      <c r="AO4376" s="55" t="s">
        <v>19208</v>
      </c>
      <c r="AR4376" s="56">
        <v>44316</v>
      </c>
      <c r="AS4376" s="57">
        <v>0.56201388888888892</v>
      </c>
      <c r="AT4376" s="56">
        <v>44316</v>
      </c>
      <c r="AU4376" s="57">
        <v>0.66265046296296293</v>
      </c>
      <c r="AV4376" s="55" t="s">
        <v>1345</v>
      </c>
      <c r="AW4376" s="55" t="s">
        <v>1345</v>
      </c>
      <c r="AX4376" s="55" t="s">
        <v>1346</v>
      </c>
      <c r="CB4376" s="55" t="s">
        <v>3150</v>
      </c>
    </row>
    <row r="4377" spans="1:80">
      <c r="A4377" s="55" t="s">
        <v>19209</v>
      </c>
      <c r="B4377" s="55">
        <v>2</v>
      </c>
      <c r="C4377" s="55" t="s">
        <v>19210</v>
      </c>
      <c r="D4377" s="55" t="s">
        <v>19211</v>
      </c>
      <c r="E4377" s="55">
        <v>0</v>
      </c>
      <c r="F4377" s="55">
        <v>1</v>
      </c>
      <c r="G4377" s="56">
        <v>44347</v>
      </c>
      <c r="H4377" s="56">
        <v>44347</v>
      </c>
      <c r="I4377" s="56">
        <v>44347</v>
      </c>
      <c r="J4377" s="55">
        <v>0</v>
      </c>
      <c r="L4377" s="56">
        <v>44316</v>
      </c>
      <c r="M4377" s="56">
        <v>44347</v>
      </c>
      <c r="N4377" s="55">
        <v>1</v>
      </c>
      <c r="O4377" s="55">
        <v>0</v>
      </c>
      <c r="P4377" s="55">
        <v>0</v>
      </c>
      <c r="R4377" s="55">
        <v>0</v>
      </c>
      <c r="T4377" s="55">
        <v>5181963000</v>
      </c>
      <c r="U4377" s="55" t="s">
        <v>19212</v>
      </c>
      <c r="V4377" s="55" t="s">
        <v>19210</v>
      </c>
      <c r="W4377" s="55" t="s">
        <v>1336</v>
      </c>
      <c r="X4377" s="55" t="s">
        <v>1336</v>
      </c>
      <c r="Y4377" s="55">
        <v>0</v>
      </c>
      <c r="Z4377" s="55" t="s">
        <v>1419</v>
      </c>
      <c r="AA4377" s="55" t="s">
        <v>1338</v>
      </c>
      <c r="AB4377" s="55">
        <v>2520</v>
      </c>
      <c r="AC4377" s="55">
        <v>2520</v>
      </c>
      <c r="AD4377" s="55">
        <v>0</v>
      </c>
      <c r="AE4377" s="55" t="s">
        <v>1339</v>
      </c>
      <c r="AF4377" s="55" t="s">
        <v>3146</v>
      </c>
      <c r="AG4377" s="55" t="s">
        <v>3147</v>
      </c>
      <c r="AH4377" s="55" t="s">
        <v>1235</v>
      </c>
      <c r="AJ4377" s="55" t="s">
        <v>19211</v>
      </c>
      <c r="AK4377" s="55">
        <v>0</v>
      </c>
      <c r="AL4377" s="55" t="s">
        <v>3245</v>
      </c>
      <c r="AN4377" s="55">
        <v>5</v>
      </c>
      <c r="AO4377" s="55" t="s">
        <v>19213</v>
      </c>
      <c r="AR4377" s="56">
        <v>44316</v>
      </c>
      <c r="AS4377" s="57">
        <v>0.56216435185185187</v>
      </c>
      <c r="AT4377" s="56">
        <v>44316</v>
      </c>
      <c r="AU4377" s="57">
        <v>0.66265046296296293</v>
      </c>
      <c r="AV4377" s="55" t="s">
        <v>1345</v>
      </c>
      <c r="AW4377" s="55" t="s">
        <v>1345</v>
      </c>
      <c r="AX4377" s="55" t="s">
        <v>1346</v>
      </c>
      <c r="CB4377" s="55" t="s">
        <v>3150</v>
      </c>
    </row>
    <row r="4378" spans="1:80">
      <c r="A4378" s="55" t="s">
        <v>19214</v>
      </c>
      <c r="B4378" s="55">
        <v>2</v>
      </c>
      <c r="C4378" s="55" t="s">
        <v>19215</v>
      </c>
      <c r="D4378" s="55" t="s">
        <v>19216</v>
      </c>
      <c r="E4378" s="55">
        <v>0</v>
      </c>
      <c r="F4378" s="55">
        <v>0</v>
      </c>
      <c r="G4378" s="56">
        <v>44347</v>
      </c>
      <c r="H4378" s="56">
        <v>44347</v>
      </c>
      <c r="I4378" s="56">
        <v>44347</v>
      </c>
      <c r="J4378" s="55">
        <v>0</v>
      </c>
      <c r="L4378" s="56">
        <v>44316</v>
      </c>
      <c r="M4378" s="56">
        <v>44347</v>
      </c>
      <c r="N4378" s="55">
        <v>0</v>
      </c>
      <c r="O4378" s="55">
        <v>0</v>
      </c>
      <c r="P4378" s="55">
        <v>0</v>
      </c>
      <c r="R4378" s="55">
        <v>0</v>
      </c>
      <c r="T4378" s="55">
        <v>5181942004</v>
      </c>
      <c r="U4378" s="55" t="s">
        <v>19217</v>
      </c>
      <c r="V4378" s="55" t="s">
        <v>19215</v>
      </c>
      <c r="W4378" s="55" t="s">
        <v>1336</v>
      </c>
      <c r="X4378" s="55" t="s">
        <v>1336</v>
      </c>
      <c r="Y4378" s="55">
        <v>0</v>
      </c>
      <c r="Z4378" s="55" t="s">
        <v>1419</v>
      </c>
      <c r="AA4378" s="55" t="s">
        <v>1338</v>
      </c>
      <c r="AB4378" s="55">
        <v>1890</v>
      </c>
      <c r="AC4378" s="55">
        <v>1890</v>
      </c>
      <c r="AD4378" s="55">
        <v>0</v>
      </c>
      <c r="AE4378" s="55" t="s">
        <v>1339</v>
      </c>
      <c r="AF4378" s="55" t="s">
        <v>3146</v>
      </c>
      <c r="AG4378" s="55" t="s">
        <v>3147</v>
      </c>
      <c r="AH4378" s="55" t="s">
        <v>1235</v>
      </c>
      <c r="AJ4378" s="55" t="s">
        <v>19216</v>
      </c>
      <c r="AK4378" s="55">
        <v>0</v>
      </c>
      <c r="AL4378" s="55" t="s">
        <v>1361</v>
      </c>
      <c r="AN4378" s="55">
        <v>3</v>
      </c>
      <c r="AO4378" s="55" t="s">
        <v>19218</v>
      </c>
      <c r="AR4378" s="56">
        <v>44316</v>
      </c>
      <c r="AS4378" s="57">
        <v>0.39498842592592592</v>
      </c>
      <c r="AT4378" s="56">
        <v>44335</v>
      </c>
      <c r="AU4378" s="57">
        <v>0.32809027777777777</v>
      </c>
      <c r="AV4378" s="55" t="s">
        <v>1345</v>
      </c>
      <c r="AW4378" s="55" t="s">
        <v>3374</v>
      </c>
      <c r="AX4378" s="55" t="s">
        <v>2167</v>
      </c>
      <c r="CB4378" s="55" t="s">
        <v>3150</v>
      </c>
    </row>
    <row r="4379" spans="1:80">
      <c r="A4379" s="55" t="s">
        <v>19219</v>
      </c>
      <c r="B4379" s="55">
        <v>2</v>
      </c>
      <c r="C4379" s="55" t="s">
        <v>19220</v>
      </c>
      <c r="D4379" s="55" t="s">
        <v>19221</v>
      </c>
      <c r="E4379" s="55">
        <v>0</v>
      </c>
      <c r="F4379" s="55">
        <v>1</v>
      </c>
      <c r="G4379" s="56">
        <v>44347</v>
      </c>
      <c r="H4379" s="56">
        <v>44347</v>
      </c>
      <c r="I4379" s="56">
        <v>44347</v>
      </c>
      <c r="J4379" s="55">
        <v>1</v>
      </c>
      <c r="K4379" s="56">
        <v>44463</v>
      </c>
      <c r="L4379" s="56">
        <v>44330</v>
      </c>
      <c r="M4379" s="56">
        <v>44347</v>
      </c>
      <c r="N4379" s="55">
        <v>1</v>
      </c>
      <c r="O4379" s="55">
        <v>1</v>
      </c>
      <c r="P4379" s="55">
        <v>1</v>
      </c>
      <c r="Q4379" s="56">
        <v>44463</v>
      </c>
      <c r="R4379" s="55">
        <v>0</v>
      </c>
      <c r="T4379" s="55">
        <v>5100356001</v>
      </c>
      <c r="U4379" s="55" t="s">
        <v>19222</v>
      </c>
      <c r="V4379" s="55" t="s">
        <v>19220</v>
      </c>
      <c r="W4379" s="55" t="s">
        <v>1336</v>
      </c>
      <c r="X4379" s="55" t="s">
        <v>1336</v>
      </c>
      <c r="Y4379" s="55">
        <v>0</v>
      </c>
      <c r="Z4379" s="55" t="s">
        <v>1419</v>
      </c>
      <c r="AA4379" s="55" t="s">
        <v>1338</v>
      </c>
      <c r="AB4379" s="55">
        <v>1890</v>
      </c>
      <c r="AC4379" s="55">
        <v>1890</v>
      </c>
      <c r="AD4379" s="55">
        <v>0</v>
      </c>
      <c r="AE4379" s="55" t="s">
        <v>1339</v>
      </c>
      <c r="AF4379" s="55" t="s">
        <v>3146</v>
      </c>
      <c r="AG4379" s="55" t="s">
        <v>3147</v>
      </c>
      <c r="AH4379" s="55" t="s">
        <v>1235</v>
      </c>
      <c r="AJ4379" s="55" t="s">
        <v>19221</v>
      </c>
      <c r="AK4379" s="55">
        <v>0</v>
      </c>
      <c r="AL4379" s="55" t="s">
        <v>1361</v>
      </c>
      <c r="AN4379" s="55">
        <v>4</v>
      </c>
      <c r="AO4379" s="55" t="s">
        <v>19223</v>
      </c>
      <c r="AR4379" s="56">
        <v>44330</v>
      </c>
      <c r="AS4379" s="57">
        <v>0.65265046296296292</v>
      </c>
      <c r="AT4379" s="56">
        <v>44463</v>
      </c>
      <c r="AU4379" s="57">
        <v>0.6685416666666667</v>
      </c>
      <c r="AV4379" s="55" t="s">
        <v>1345</v>
      </c>
      <c r="AW4379" s="55" t="s">
        <v>1345</v>
      </c>
      <c r="AX4379" s="55" t="s">
        <v>1346</v>
      </c>
      <c r="CB4379" s="55" t="s">
        <v>3150</v>
      </c>
    </row>
    <row r="4380" spans="1:80">
      <c r="A4380" s="55" t="s">
        <v>19224</v>
      </c>
      <c r="B4380" s="55">
        <v>2</v>
      </c>
      <c r="C4380" s="55" t="s">
        <v>19225</v>
      </c>
      <c r="D4380" s="55" t="s">
        <v>19226</v>
      </c>
      <c r="E4380" s="55">
        <v>0</v>
      </c>
      <c r="F4380" s="55">
        <v>0</v>
      </c>
      <c r="G4380" s="56">
        <v>44347</v>
      </c>
      <c r="H4380" s="56">
        <v>44347</v>
      </c>
      <c r="I4380" s="56">
        <v>44347</v>
      </c>
      <c r="J4380" s="55">
        <v>0</v>
      </c>
      <c r="L4380" s="56">
        <v>44316</v>
      </c>
      <c r="M4380" s="56">
        <v>44347</v>
      </c>
      <c r="N4380" s="55">
        <v>0</v>
      </c>
      <c r="O4380" s="55">
        <v>0</v>
      </c>
      <c r="P4380" s="55">
        <v>0</v>
      </c>
      <c r="R4380" s="55">
        <v>0</v>
      </c>
      <c r="T4380" s="55">
        <v>5181943001</v>
      </c>
      <c r="U4380" s="55" t="s">
        <v>19227</v>
      </c>
      <c r="V4380" s="55" t="s">
        <v>19225</v>
      </c>
      <c r="W4380" s="55" t="s">
        <v>1336</v>
      </c>
      <c r="X4380" s="55" t="s">
        <v>1336</v>
      </c>
      <c r="Y4380" s="55">
        <v>0</v>
      </c>
      <c r="Z4380" s="55" t="s">
        <v>1419</v>
      </c>
      <c r="AA4380" s="55" t="s">
        <v>1338</v>
      </c>
      <c r="AB4380" s="55">
        <v>1890</v>
      </c>
      <c r="AC4380" s="55">
        <v>1890</v>
      </c>
      <c r="AD4380" s="55">
        <v>0</v>
      </c>
      <c r="AE4380" s="55" t="s">
        <v>1339</v>
      </c>
      <c r="AF4380" s="55" t="s">
        <v>3146</v>
      </c>
      <c r="AG4380" s="55" t="s">
        <v>3147</v>
      </c>
      <c r="AH4380" s="55" t="s">
        <v>1235</v>
      </c>
      <c r="AJ4380" s="55" t="s">
        <v>19226</v>
      </c>
      <c r="AK4380" s="55">
        <v>0</v>
      </c>
      <c r="AL4380" s="55" t="s">
        <v>1361</v>
      </c>
      <c r="AN4380" s="55">
        <v>3</v>
      </c>
      <c r="AO4380" s="55" t="s">
        <v>19228</v>
      </c>
      <c r="AR4380" s="56">
        <v>44316</v>
      </c>
      <c r="AS4380" s="57">
        <v>0.39506944444444447</v>
      </c>
      <c r="AT4380" s="56">
        <v>44335</v>
      </c>
      <c r="AU4380" s="57">
        <v>0.31959490740740742</v>
      </c>
      <c r="AV4380" s="55" t="s">
        <v>1345</v>
      </c>
      <c r="AW4380" s="55" t="s">
        <v>3374</v>
      </c>
      <c r="AX4380" s="55" t="s">
        <v>2167</v>
      </c>
      <c r="CB4380" s="55" t="s">
        <v>3150</v>
      </c>
    </row>
    <row r="4381" spans="1:80">
      <c r="A4381" s="55" t="s">
        <v>19229</v>
      </c>
      <c r="B4381" s="55">
        <v>2</v>
      </c>
      <c r="C4381" s="55" t="s">
        <v>19230</v>
      </c>
      <c r="D4381" s="55" t="s">
        <v>19231</v>
      </c>
      <c r="E4381" s="55">
        <v>0</v>
      </c>
      <c r="F4381" s="55">
        <v>1</v>
      </c>
      <c r="G4381" s="56">
        <v>44347</v>
      </c>
      <c r="H4381" s="56">
        <v>44347</v>
      </c>
      <c r="I4381" s="56">
        <v>44347</v>
      </c>
      <c r="J4381" s="55">
        <v>1</v>
      </c>
      <c r="K4381" s="56">
        <v>44463</v>
      </c>
      <c r="L4381" s="56">
        <v>44330</v>
      </c>
      <c r="M4381" s="56">
        <v>44347</v>
      </c>
      <c r="N4381" s="55">
        <v>1</v>
      </c>
      <c r="O4381" s="55">
        <v>1</v>
      </c>
      <c r="P4381" s="55">
        <v>1</v>
      </c>
      <c r="Q4381" s="56">
        <v>44463</v>
      </c>
      <c r="R4381" s="55">
        <v>0</v>
      </c>
      <c r="T4381" s="55">
        <v>5227081003</v>
      </c>
      <c r="U4381" s="55" t="s">
        <v>19232</v>
      </c>
      <c r="V4381" s="55" t="s">
        <v>19230</v>
      </c>
      <c r="W4381" s="55" t="s">
        <v>1336</v>
      </c>
      <c r="X4381" s="55" t="s">
        <v>1336</v>
      </c>
      <c r="Y4381" s="55">
        <v>0</v>
      </c>
      <c r="Z4381" s="55" t="s">
        <v>1419</v>
      </c>
      <c r="AA4381" s="55" t="s">
        <v>1338</v>
      </c>
      <c r="AB4381" s="55">
        <v>1890</v>
      </c>
      <c r="AC4381" s="55">
        <v>1890</v>
      </c>
      <c r="AD4381" s="55">
        <v>0</v>
      </c>
      <c r="AE4381" s="55" t="s">
        <v>1339</v>
      </c>
      <c r="AF4381" s="55" t="s">
        <v>3146</v>
      </c>
      <c r="AG4381" s="55" t="s">
        <v>3147</v>
      </c>
      <c r="AH4381" s="55" t="s">
        <v>1235</v>
      </c>
      <c r="AJ4381" s="55" t="s">
        <v>19231</v>
      </c>
      <c r="AK4381" s="55">
        <v>0</v>
      </c>
      <c r="AL4381" s="55" t="s">
        <v>1361</v>
      </c>
      <c r="AN4381" s="55">
        <v>4</v>
      </c>
      <c r="AO4381" s="55" t="s">
        <v>19233</v>
      </c>
      <c r="AR4381" s="56">
        <v>44330</v>
      </c>
      <c r="AS4381" s="57">
        <v>0.65273148148148141</v>
      </c>
      <c r="AT4381" s="56">
        <v>44463</v>
      </c>
      <c r="AU4381" s="57">
        <v>0.6685416666666667</v>
      </c>
      <c r="AV4381" s="55" t="s">
        <v>1345</v>
      </c>
      <c r="AW4381" s="55" t="s">
        <v>1345</v>
      </c>
      <c r="AX4381" s="55" t="s">
        <v>1346</v>
      </c>
      <c r="CB4381" s="55" t="s">
        <v>3150</v>
      </c>
    </row>
    <row r="4382" spans="1:80">
      <c r="A4382" s="55" t="s">
        <v>19234</v>
      </c>
      <c r="B4382" s="55">
        <v>2</v>
      </c>
      <c r="C4382" s="55" t="s">
        <v>19235</v>
      </c>
      <c r="D4382" s="55" t="s">
        <v>19236</v>
      </c>
      <c r="E4382" s="55">
        <v>0</v>
      </c>
      <c r="F4382" s="55">
        <v>0</v>
      </c>
      <c r="G4382" s="56">
        <v>44347</v>
      </c>
      <c r="H4382" s="56">
        <v>44347</v>
      </c>
      <c r="I4382" s="56">
        <v>44347</v>
      </c>
      <c r="J4382" s="55">
        <v>0</v>
      </c>
      <c r="L4382" s="56">
        <v>44316</v>
      </c>
      <c r="M4382" s="56">
        <v>44347</v>
      </c>
      <c r="N4382" s="55">
        <v>0</v>
      </c>
      <c r="O4382" s="55">
        <v>0</v>
      </c>
      <c r="P4382" s="55">
        <v>0</v>
      </c>
      <c r="R4382" s="55">
        <v>0</v>
      </c>
      <c r="T4382" s="55">
        <v>5181940000</v>
      </c>
      <c r="U4382" s="55" t="s">
        <v>19237</v>
      </c>
      <c r="V4382" s="55" t="s">
        <v>19235</v>
      </c>
      <c r="W4382" s="55" t="s">
        <v>1336</v>
      </c>
      <c r="X4382" s="55" t="s">
        <v>1336</v>
      </c>
      <c r="Y4382" s="55">
        <v>0</v>
      </c>
      <c r="Z4382" s="55" t="s">
        <v>1419</v>
      </c>
      <c r="AA4382" s="55" t="s">
        <v>1338</v>
      </c>
      <c r="AB4382" s="55">
        <v>2310</v>
      </c>
      <c r="AC4382" s="55">
        <v>2310</v>
      </c>
      <c r="AD4382" s="55">
        <v>0</v>
      </c>
      <c r="AE4382" s="55" t="s">
        <v>1339</v>
      </c>
      <c r="AF4382" s="55" t="s">
        <v>3146</v>
      </c>
      <c r="AG4382" s="55" t="s">
        <v>3147</v>
      </c>
      <c r="AH4382" s="55" t="s">
        <v>1235</v>
      </c>
      <c r="AJ4382" s="55" t="s">
        <v>19236</v>
      </c>
      <c r="AK4382" s="55">
        <v>0</v>
      </c>
      <c r="AL4382" s="55" t="s">
        <v>1361</v>
      </c>
      <c r="AN4382" s="55">
        <v>3</v>
      </c>
      <c r="AO4382" s="55" t="s">
        <v>19238</v>
      </c>
      <c r="AR4382" s="56">
        <v>44316</v>
      </c>
      <c r="AS4382" s="57">
        <v>0.39479166666666665</v>
      </c>
      <c r="AT4382" s="56">
        <v>44335</v>
      </c>
      <c r="AU4382" s="57">
        <v>0.31685185185185188</v>
      </c>
      <c r="AV4382" s="55" t="s">
        <v>1345</v>
      </c>
      <c r="AW4382" s="55" t="s">
        <v>3374</v>
      </c>
      <c r="AX4382" s="55" t="s">
        <v>2167</v>
      </c>
      <c r="CB4382" s="55" t="s">
        <v>3150</v>
      </c>
    </row>
    <row r="4383" spans="1:80">
      <c r="A4383" s="55" t="s">
        <v>19239</v>
      </c>
      <c r="B4383" s="55">
        <v>2</v>
      </c>
      <c r="C4383" s="55" t="s">
        <v>19240</v>
      </c>
      <c r="D4383" s="55" t="s">
        <v>19241</v>
      </c>
      <c r="E4383" s="55">
        <v>0</v>
      </c>
      <c r="F4383" s="55">
        <v>1</v>
      </c>
      <c r="G4383" s="56">
        <v>44347</v>
      </c>
      <c r="H4383" s="56">
        <v>44347</v>
      </c>
      <c r="I4383" s="56">
        <v>44347</v>
      </c>
      <c r="J4383" s="55">
        <v>1</v>
      </c>
      <c r="K4383" s="56">
        <v>44463</v>
      </c>
      <c r="L4383" s="56">
        <v>44330</v>
      </c>
      <c r="M4383" s="56">
        <v>44347</v>
      </c>
      <c r="N4383" s="55">
        <v>1</v>
      </c>
      <c r="O4383" s="55">
        <v>1</v>
      </c>
      <c r="P4383" s="55">
        <v>1</v>
      </c>
      <c r="Q4383" s="56">
        <v>44463</v>
      </c>
      <c r="R4383" s="55">
        <v>0</v>
      </c>
      <c r="T4383" s="55">
        <v>5227136008</v>
      </c>
      <c r="U4383" s="55" t="s">
        <v>19242</v>
      </c>
      <c r="V4383" s="55" t="s">
        <v>19240</v>
      </c>
      <c r="W4383" s="55" t="s">
        <v>1336</v>
      </c>
      <c r="X4383" s="55" t="s">
        <v>1336</v>
      </c>
      <c r="Y4383" s="55">
        <v>0</v>
      </c>
      <c r="Z4383" s="55" t="s">
        <v>1419</v>
      </c>
      <c r="AA4383" s="55" t="s">
        <v>1338</v>
      </c>
      <c r="AB4383" s="55">
        <v>2310</v>
      </c>
      <c r="AC4383" s="55">
        <v>2310</v>
      </c>
      <c r="AD4383" s="55">
        <v>0</v>
      </c>
      <c r="AE4383" s="55" t="s">
        <v>1339</v>
      </c>
      <c r="AF4383" s="55" t="s">
        <v>3146</v>
      </c>
      <c r="AG4383" s="55" t="s">
        <v>3147</v>
      </c>
      <c r="AH4383" s="55" t="s">
        <v>1235</v>
      </c>
      <c r="AJ4383" s="55" t="s">
        <v>19241</v>
      </c>
      <c r="AK4383" s="55">
        <v>0</v>
      </c>
      <c r="AL4383" s="55" t="s">
        <v>1361</v>
      </c>
      <c r="AN4383" s="55">
        <v>4</v>
      </c>
      <c r="AO4383" s="55" t="s">
        <v>19243</v>
      </c>
      <c r="AR4383" s="56">
        <v>44330</v>
      </c>
      <c r="AS4383" s="57">
        <v>0.65241898148148147</v>
      </c>
      <c r="AT4383" s="56">
        <v>44463</v>
      </c>
      <c r="AU4383" s="57">
        <v>0.6685416666666667</v>
      </c>
      <c r="AV4383" s="55" t="s">
        <v>1345</v>
      </c>
      <c r="AW4383" s="55" t="s">
        <v>1345</v>
      </c>
      <c r="AX4383" s="55" t="s">
        <v>1346</v>
      </c>
      <c r="CB4383" s="55" t="s">
        <v>3150</v>
      </c>
    </row>
    <row r="4384" spans="1:80">
      <c r="A4384" s="55" t="s">
        <v>19244</v>
      </c>
      <c r="B4384" s="55">
        <v>2</v>
      </c>
      <c r="C4384" s="55" t="s">
        <v>19245</v>
      </c>
      <c r="D4384" s="55" t="s">
        <v>19246</v>
      </c>
      <c r="E4384" s="55">
        <v>0</v>
      </c>
      <c r="F4384" s="55">
        <v>0</v>
      </c>
      <c r="G4384" s="56">
        <v>44347</v>
      </c>
      <c r="H4384" s="56">
        <v>44347</v>
      </c>
      <c r="I4384" s="56">
        <v>44347</v>
      </c>
      <c r="J4384" s="55">
        <v>0</v>
      </c>
      <c r="L4384" s="56">
        <v>44316</v>
      </c>
      <c r="M4384" s="56">
        <v>44347</v>
      </c>
      <c r="N4384" s="55">
        <v>0</v>
      </c>
      <c r="O4384" s="55">
        <v>0</v>
      </c>
      <c r="P4384" s="55">
        <v>0</v>
      </c>
      <c r="R4384" s="55">
        <v>0</v>
      </c>
      <c r="T4384" s="55">
        <v>5181941007</v>
      </c>
      <c r="U4384" s="55" t="s">
        <v>19247</v>
      </c>
      <c r="V4384" s="55" t="s">
        <v>19245</v>
      </c>
      <c r="W4384" s="55" t="s">
        <v>1336</v>
      </c>
      <c r="X4384" s="55" t="s">
        <v>1336</v>
      </c>
      <c r="Y4384" s="55">
        <v>0</v>
      </c>
      <c r="Z4384" s="55" t="s">
        <v>1419</v>
      </c>
      <c r="AA4384" s="55" t="s">
        <v>1338</v>
      </c>
      <c r="AB4384" s="55">
        <v>1890</v>
      </c>
      <c r="AC4384" s="55">
        <v>1890</v>
      </c>
      <c r="AD4384" s="55">
        <v>0</v>
      </c>
      <c r="AE4384" s="55" t="s">
        <v>1339</v>
      </c>
      <c r="AF4384" s="55" t="s">
        <v>3146</v>
      </c>
      <c r="AG4384" s="55" t="s">
        <v>3147</v>
      </c>
      <c r="AH4384" s="55" t="s">
        <v>1235</v>
      </c>
      <c r="AJ4384" s="55" t="s">
        <v>19246</v>
      </c>
      <c r="AK4384" s="55">
        <v>0</v>
      </c>
      <c r="AL4384" s="55" t="s">
        <v>1361</v>
      </c>
      <c r="AN4384" s="55">
        <v>3</v>
      </c>
      <c r="AO4384" s="55" t="s">
        <v>19248</v>
      </c>
      <c r="AR4384" s="56">
        <v>44316</v>
      </c>
      <c r="AS4384" s="57">
        <v>0.3948726851851852</v>
      </c>
      <c r="AT4384" s="56">
        <v>44335</v>
      </c>
      <c r="AU4384" s="57">
        <v>0.31504629629629627</v>
      </c>
      <c r="AV4384" s="55" t="s">
        <v>1345</v>
      </c>
      <c r="AW4384" s="55" t="s">
        <v>3374</v>
      </c>
      <c r="AX4384" s="55" t="s">
        <v>2167</v>
      </c>
      <c r="CB4384" s="55" t="s">
        <v>3150</v>
      </c>
    </row>
    <row r="4385" spans="1:80">
      <c r="A4385" s="55" t="s">
        <v>19249</v>
      </c>
      <c r="B4385" s="55">
        <v>2</v>
      </c>
      <c r="C4385" s="55" t="s">
        <v>19250</v>
      </c>
      <c r="D4385" s="55" t="s">
        <v>19251</v>
      </c>
      <c r="E4385" s="55">
        <v>0</v>
      </c>
      <c r="F4385" s="55">
        <v>1</v>
      </c>
      <c r="G4385" s="56">
        <v>44347</v>
      </c>
      <c r="H4385" s="56">
        <v>44347</v>
      </c>
      <c r="I4385" s="56">
        <v>44347</v>
      </c>
      <c r="J4385" s="55">
        <v>1</v>
      </c>
      <c r="K4385" s="56">
        <v>44463</v>
      </c>
      <c r="L4385" s="56">
        <v>44330</v>
      </c>
      <c r="M4385" s="56">
        <v>44347</v>
      </c>
      <c r="N4385" s="55">
        <v>1</v>
      </c>
      <c r="O4385" s="55">
        <v>1</v>
      </c>
      <c r="P4385" s="55">
        <v>1</v>
      </c>
      <c r="Q4385" s="56">
        <v>44463</v>
      </c>
      <c r="R4385" s="55">
        <v>0</v>
      </c>
      <c r="T4385" s="55">
        <v>5227135001</v>
      </c>
      <c r="U4385" s="55" t="s">
        <v>19252</v>
      </c>
      <c r="V4385" s="55" t="s">
        <v>19250</v>
      </c>
      <c r="W4385" s="55" t="s">
        <v>1336</v>
      </c>
      <c r="X4385" s="55" t="s">
        <v>1336</v>
      </c>
      <c r="Y4385" s="55">
        <v>0</v>
      </c>
      <c r="Z4385" s="55" t="s">
        <v>1419</v>
      </c>
      <c r="AA4385" s="55" t="s">
        <v>1338</v>
      </c>
      <c r="AB4385" s="55">
        <v>1890</v>
      </c>
      <c r="AC4385" s="55">
        <v>1890</v>
      </c>
      <c r="AD4385" s="55">
        <v>0</v>
      </c>
      <c r="AE4385" s="55" t="s">
        <v>1339</v>
      </c>
      <c r="AF4385" s="55" t="s">
        <v>3146</v>
      </c>
      <c r="AG4385" s="55" t="s">
        <v>3147</v>
      </c>
      <c r="AH4385" s="55" t="s">
        <v>1235</v>
      </c>
      <c r="AJ4385" s="55" t="s">
        <v>19251</v>
      </c>
      <c r="AK4385" s="55">
        <v>0</v>
      </c>
      <c r="AL4385" s="55" t="s">
        <v>1361</v>
      </c>
      <c r="AN4385" s="55">
        <v>4</v>
      </c>
      <c r="AO4385" s="55" t="s">
        <v>19253</v>
      </c>
      <c r="AR4385" s="56">
        <v>44330</v>
      </c>
      <c r="AS4385" s="57">
        <v>0.65255787037037039</v>
      </c>
      <c r="AT4385" s="56">
        <v>44463</v>
      </c>
      <c r="AU4385" s="57">
        <v>0.6685416666666667</v>
      </c>
      <c r="AV4385" s="55" t="s">
        <v>1345</v>
      </c>
      <c r="AW4385" s="55" t="s">
        <v>1345</v>
      </c>
      <c r="AX4385" s="55" t="s">
        <v>1346</v>
      </c>
      <c r="CB4385" s="55" t="s">
        <v>3150</v>
      </c>
    </row>
    <row r="4386" spans="1:80">
      <c r="A4386" s="55" t="s">
        <v>19254</v>
      </c>
      <c r="B4386" s="55">
        <v>2</v>
      </c>
      <c r="C4386" s="55" t="s">
        <v>19255</v>
      </c>
      <c r="D4386" s="55" t="s">
        <v>19256</v>
      </c>
      <c r="E4386" s="55">
        <v>1</v>
      </c>
      <c r="F4386" s="55">
        <v>0</v>
      </c>
      <c r="G4386" s="56">
        <v>44188</v>
      </c>
      <c r="H4386" s="56">
        <v>44188</v>
      </c>
      <c r="I4386" s="56">
        <v>44188</v>
      </c>
      <c r="J4386" s="55">
        <v>0</v>
      </c>
      <c r="L4386" s="56">
        <v>44106</v>
      </c>
      <c r="M4386" s="56">
        <v>44188</v>
      </c>
      <c r="N4386" s="55">
        <v>0</v>
      </c>
      <c r="O4386" s="55">
        <v>0</v>
      </c>
      <c r="P4386" s="55">
        <v>0</v>
      </c>
      <c r="R4386" s="55">
        <v>0</v>
      </c>
      <c r="T4386" s="55">
        <v>5140833005</v>
      </c>
      <c r="U4386" s="55" t="s">
        <v>19257</v>
      </c>
      <c r="V4386" s="55" t="s">
        <v>19255</v>
      </c>
      <c r="W4386" s="55" t="s">
        <v>1336</v>
      </c>
      <c r="X4386" s="55" t="s">
        <v>1336</v>
      </c>
      <c r="Y4386" s="55">
        <v>0</v>
      </c>
      <c r="Z4386" s="55" t="s">
        <v>1419</v>
      </c>
      <c r="AA4386" s="55" t="s">
        <v>1338</v>
      </c>
      <c r="AB4386" s="55">
        <v>19530</v>
      </c>
      <c r="AC4386" s="55">
        <v>19530</v>
      </c>
      <c r="AD4386" s="55">
        <v>0</v>
      </c>
      <c r="AE4386" s="55" t="s">
        <v>1339</v>
      </c>
      <c r="AF4386" s="55" t="s">
        <v>3132</v>
      </c>
      <c r="AG4386" s="55" t="s">
        <v>3147</v>
      </c>
      <c r="AH4386" s="55" t="s">
        <v>1235</v>
      </c>
      <c r="AI4386" s="55">
        <v>510</v>
      </c>
      <c r="AJ4386" s="55" t="s">
        <v>19256</v>
      </c>
      <c r="AK4386" s="55">
        <v>0</v>
      </c>
      <c r="AL4386" s="55" t="s">
        <v>19258</v>
      </c>
      <c r="AN4386" s="55">
        <v>3</v>
      </c>
      <c r="AO4386" s="55" t="s">
        <v>19259</v>
      </c>
      <c r="AP4386" s="55">
        <v>0</v>
      </c>
      <c r="AR4386" s="56">
        <v>44106</v>
      </c>
      <c r="AS4386" s="57">
        <v>0.36474537037037041</v>
      </c>
      <c r="AT4386" s="56">
        <v>44161</v>
      </c>
      <c r="AU4386" s="57">
        <v>0.41627314814814814</v>
      </c>
      <c r="AV4386" s="55" t="s">
        <v>3374</v>
      </c>
      <c r="AW4386" s="55" t="s">
        <v>3374</v>
      </c>
      <c r="AX4386" s="55" t="s">
        <v>2167</v>
      </c>
      <c r="AZ4386" s="55" t="s">
        <v>1347</v>
      </c>
      <c r="BA4386" s="55" t="s">
        <v>1347</v>
      </c>
      <c r="BB4386" s="55" t="s">
        <v>1347</v>
      </c>
      <c r="CB4386" s="55" t="s">
        <v>3150</v>
      </c>
    </row>
    <row r="4387" spans="1:80">
      <c r="A4387" s="55" t="s">
        <v>19260</v>
      </c>
      <c r="B4387" s="55">
        <v>2</v>
      </c>
      <c r="C4387" s="55" t="s">
        <v>19261</v>
      </c>
      <c r="D4387" s="55" t="s">
        <v>19262</v>
      </c>
      <c r="E4387" s="55">
        <v>0</v>
      </c>
      <c r="F4387" s="55">
        <v>1</v>
      </c>
      <c r="G4387" s="56">
        <v>44252</v>
      </c>
      <c r="H4387" s="56">
        <v>44252</v>
      </c>
      <c r="I4387" s="56">
        <v>44256</v>
      </c>
      <c r="J4387" s="55">
        <v>1</v>
      </c>
      <c r="K4387" s="56">
        <v>44340</v>
      </c>
      <c r="L4387" s="56">
        <v>44162</v>
      </c>
      <c r="M4387" s="56">
        <v>44252</v>
      </c>
      <c r="N4387" s="55">
        <v>1</v>
      </c>
      <c r="O4387" s="55">
        <v>1</v>
      </c>
      <c r="P4387" s="55">
        <v>1</v>
      </c>
      <c r="Q4387" s="56">
        <v>44340</v>
      </c>
      <c r="R4387" s="55">
        <v>0</v>
      </c>
      <c r="T4387" s="55">
        <v>5155361005</v>
      </c>
      <c r="U4387" s="55" t="s">
        <v>19263</v>
      </c>
      <c r="V4387" s="55" t="s">
        <v>19261</v>
      </c>
      <c r="W4387" s="55" t="s">
        <v>1336</v>
      </c>
      <c r="X4387" s="55" t="s">
        <v>1336</v>
      </c>
      <c r="Y4387" s="55">
        <v>0</v>
      </c>
      <c r="Z4387" s="55" t="s">
        <v>1419</v>
      </c>
      <c r="AA4387" s="55" t="s">
        <v>1338</v>
      </c>
      <c r="AB4387" s="55">
        <v>21840</v>
      </c>
      <c r="AC4387" s="55">
        <v>21840</v>
      </c>
      <c r="AD4387" s="55">
        <v>0</v>
      </c>
      <c r="AE4387" s="55" t="s">
        <v>1339</v>
      </c>
      <c r="AF4387" s="55" t="s">
        <v>3146</v>
      </c>
      <c r="AG4387" s="55" t="s">
        <v>3147</v>
      </c>
      <c r="AH4387" s="55" t="s">
        <v>1235</v>
      </c>
      <c r="AJ4387" s="55" t="s">
        <v>19262</v>
      </c>
      <c r="AK4387" s="55">
        <v>0</v>
      </c>
      <c r="AL4387" s="55" t="s">
        <v>19258</v>
      </c>
      <c r="AN4387" s="55">
        <v>5</v>
      </c>
      <c r="AO4387" s="55" t="s">
        <v>19264</v>
      </c>
      <c r="AR4387" s="56">
        <v>44162</v>
      </c>
      <c r="AS4387" s="57">
        <v>0.44988425925925929</v>
      </c>
      <c r="AT4387" s="56">
        <v>44340</v>
      </c>
      <c r="AU4387" s="57">
        <v>0.4424305555555556</v>
      </c>
      <c r="AV4387" s="55" t="s">
        <v>1345</v>
      </c>
      <c r="AW4387" s="55" t="s">
        <v>1345</v>
      </c>
      <c r="AX4387" s="55" t="s">
        <v>1346</v>
      </c>
      <c r="CB4387" s="55" t="s">
        <v>3150</v>
      </c>
    </row>
    <row r="4388" spans="1:80">
      <c r="A4388" s="55" t="s">
        <v>19265</v>
      </c>
      <c r="B4388" s="55">
        <v>2</v>
      </c>
      <c r="C4388" s="55" t="s">
        <v>19266</v>
      </c>
      <c r="D4388" s="55" t="s">
        <v>19267</v>
      </c>
      <c r="E4388" s="55">
        <v>0</v>
      </c>
      <c r="F4388" s="55">
        <v>1</v>
      </c>
      <c r="G4388" s="56">
        <v>44347</v>
      </c>
      <c r="H4388" s="56">
        <v>44347</v>
      </c>
      <c r="I4388" s="56">
        <v>44347</v>
      </c>
      <c r="J4388" s="55">
        <v>0</v>
      </c>
      <c r="L4388" s="56">
        <v>44329</v>
      </c>
      <c r="M4388" s="56">
        <v>44347</v>
      </c>
      <c r="N4388" s="55">
        <v>1</v>
      </c>
      <c r="O4388" s="55">
        <v>0</v>
      </c>
      <c r="P4388" s="55">
        <v>0</v>
      </c>
      <c r="R4388" s="55">
        <v>0</v>
      </c>
      <c r="T4388" s="55">
        <v>5198067006</v>
      </c>
      <c r="U4388" s="55" t="s">
        <v>19268</v>
      </c>
      <c r="V4388" s="55" t="s">
        <v>19266</v>
      </c>
      <c r="W4388" s="55" t="s">
        <v>1336</v>
      </c>
      <c r="X4388" s="55" t="s">
        <v>1336</v>
      </c>
      <c r="Y4388" s="55">
        <v>0</v>
      </c>
      <c r="Z4388" s="55" t="s">
        <v>1419</v>
      </c>
      <c r="AA4388" s="55" t="s">
        <v>1338</v>
      </c>
      <c r="AB4388" s="55">
        <v>3570</v>
      </c>
      <c r="AC4388" s="55">
        <v>3570</v>
      </c>
      <c r="AD4388" s="55">
        <v>0</v>
      </c>
      <c r="AE4388" s="55" t="s">
        <v>1339</v>
      </c>
      <c r="AF4388" s="55" t="s">
        <v>3146</v>
      </c>
      <c r="AG4388" s="55" t="s">
        <v>3147</v>
      </c>
      <c r="AH4388" s="55" t="s">
        <v>1235</v>
      </c>
      <c r="AJ4388" s="55" t="s">
        <v>19267</v>
      </c>
      <c r="AK4388" s="55">
        <v>0</v>
      </c>
      <c r="AL4388" s="55" t="s">
        <v>19258</v>
      </c>
      <c r="AN4388" s="55">
        <v>6</v>
      </c>
      <c r="AO4388" s="55" t="s">
        <v>19269</v>
      </c>
      <c r="AR4388" s="56">
        <v>44329</v>
      </c>
      <c r="AS4388" s="57">
        <v>0.40689814814814818</v>
      </c>
      <c r="AT4388" s="56">
        <v>44329</v>
      </c>
      <c r="AU4388" s="57">
        <v>0.5536226851851852</v>
      </c>
      <c r="AV4388" s="55" t="s">
        <v>1345</v>
      </c>
      <c r="AW4388" s="55" t="s">
        <v>1345</v>
      </c>
      <c r="AX4388" s="55" t="s">
        <v>1346</v>
      </c>
      <c r="CB4388" s="55" t="s">
        <v>3150</v>
      </c>
    </row>
    <row r="4389" spans="1:80">
      <c r="A4389" s="55" t="s">
        <v>19270</v>
      </c>
      <c r="B4389" s="55">
        <v>2</v>
      </c>
      <c r="C4389" s="55" t="s">
        <v>19271</v>
      </c>
      <c r="D4389" s="55" t="s">
        <v>19272</v>
      </c>
      <c r="E4389" s="55">
        <v>1</v>
      </c>
      <c r="F4389" s="55">
        <v>0</v>
      </c>
      <c r="G4389" s="56">
        <v>44217</v>
      </c>
      <c r="H4389" s="56">
        <v>44217</v>
      </c>
      <c r="I4389" s="56">
        <v>44217</v>
      </c>
      <c r="J4389" s="55">
        <v>0</v>
      </c>
      <c r="L4389" s="56">
        <v>44127</v>
      </c>
      <c r="M4389" s="56">
        <v>44217</v>
      </c>
      <c r="N4389" s="55">
        <v>0</v>
      </c>
      <c r="O4389" s="55">
        <v>0</v>
      </c>
      <c r="P4389" s="55">
        <v>0</v>
      </c>
      <c r="R4389" s="55">
        <v>0</v>
      </c>
      <c r="T4389" s="55">
        <v>5151713000</v>
      </c>
      <c r="U4389" s="55" t="s">
        <v>19273</v>
      </c>
      <c r="V4389" s="55" t="s">
        <v>19271</v>
      </c>
      <c r="W4389" s="55" t="s">
        <v>1336</v>
      </c>
      <c r="X4389" s="55" t="s">
        <v>1336</v>
      </c>
      <c r="Y4389" s="55">
        <v>0</v>
      </c>
      <c r="Z4389" s="55" t="s">
        <v>1419</v>
      </c>
      <c r="AA4389" s="55" t="s">
        <v>1338</v>
      </c>
      <c r="AB4389" s="55">
        <v>9450</v>
      </c>
      <c r="AC4389" s="55">
        <v>9450</v>
      </c>
      <c r="AD4389" s="55">
        <v>0</v>
      </c>
      <c r="AE4389" s="55" t="s">
        <v>1339</v>
      </c>
      <c r="AF4389" s="55" t="s">
        <v>3132</v>
      </c>
      <c r="AG4389" s="55" t="s">
        <v>3147</v>
      </c>
      <c r="AH4389" s="55" t="s">
        <v>1235</v>
      </c>
      <c r="AI4389" s="55">
        <v>510</v>
      </c>
      <c r="AJ4389" s="55" t="s">
        <v>19272</v>
      </c>
      <c r="AK4389" s="55">
        <v>0</v>
      </c>
      <c r="AL4389" s="55" t="s">
        <v>19274</v>
      </c>
      <c r="AN4389" s="55">
        <v>3</v>
      </c>
      <c r="AO4389" s="55" t="s">
        <v>19275</v>
      </c>
      <c r="AP4389" s="55">
        <v>0</v>
      </c>
      <c r="AR4389" s="56">
        <v>44127</v>
      </c>
      <c r="AS4389" s="57">
        <v>0.3220601851851852</v>
      </c>
      <c r="AT4389" s="56">
        <v>44176</v>
      </c>
      <c r="AU4389" s="57">
        <v>0.35431712962962963</v>
      </c>
      <c r="AV4389" s="55" t="s">
        <v>3374</v>
      </c>
      <c r="AW4389" s="55" t="s">
        <v>3374</v>
      </c>
      <c r="AX4389" s="55" t="s">
        <v>2167</v>
      </c>
      <c r="AZ4389" s="55" t="s">
        <v>1347</v>
      </c>
      <c r="BA4389" s="55" t="s">
        <v>1347</v>
      </c>
      <c r="BB4389" s="55" t="s">
        <v>1347</v>
      </c>
      <c r="CB4389" s="55" t="s">
        <v>3150</v>
      </c>
    </row>
    <row r="4390" spans="1:80">
      <c r="A4390" s="55" t="s">
        <v>19276</v>
      </c>
      <c r="B4390" s="55">
        <v>2</v>
      </c>
      <c r="C4390" s="55" t="s">
        <v>19277</v>
      </c>
      <c r="D4390" s="55" t="s">
        <v>19278</v>
      </c>
      <c r="E4390" s="55">
        <v>1</v>
      </c>
      <c r="F4390" s="55">
        <v>0</v>
      </c>
      <c r="G4390" s="56">
        <v>44217</v>
      </c>
      <c r="H4390" s="56">
        <v>44217</v>
      </c>
      <c r="I4390" s="56">
        <v>44217</v>
      </c>
      <c r="J4390" s="55">
        <v>0</v>
      </c>
      <c r="L4390" s="56">
        <v>44127</v>
      </c>
      <c r="M4390" s="56">
        <v>44217</v>
      </c>
      <c r="N4390" s="55">
        <v>0</v>
      </c>
      <c r="O4390" s="55">
        <v>0</v>
      </c>
      <c r="P4390" s="55">
        <v>0</v>
      </c>
      <c r="R4390" s="55">
        <v>0</v>
      </c>
      <c r="T4390" s="55">
        <v>5151712002</v>
      </c>
      <c r="U4390" s="55" t="s">
        <v>19279</v>
      </c>
      <c r="V4390" s="55" t="s">
        <v>19277</v>
      </c>
      <c r="W4390" s="55" t="s">
        <v>1336</v>
      </c>
      <c r="X4390" s="55" t="s">
        <v>1336</v>
      </c>
      <c r="Y4390" s="55">
        <v>0</v>
      </c>
      <c r="Z4390" s="55" t="s">
        <v>1419</v>
      </c>
      <c r="AA4390" s="55" t="s">
        <v>1338</v>
      </c>
      <c r="AB4390" s="55">
        <v>9450</v>
      </c>
      <c r="AC4390" s="55">
        <v>9450</v>
      </c>
      <c r="AD4390" s="55">
        <v>0</v>
      </c>
      <c r="AE4390" s="55" t="s">
        <v>1339</v>
      </c>
      <c r="AF4390" s="55" t="s">
        <v>3132</v>
      </c>
      <c r="AG4390" s="55" t="s">
        <v>3147</v>
      </c>
      <c r="AH4390" s="55" t="s">
        <v>1235</v>
      </c>
      <c r="AI4390" s="55">
        <v>510</v>
      </c>
      <c r="AJ4390" s="55" t="s">
        <v>19278</v>
      </c>
      <c r="AK4390" s="55">
        <v>0</v>
      </c>
      <c r="AL4390" s="55" t="s">
        <v>19280</v>
      </c>
      <c r="AN4390" s="55">
        <v>3</v>
      </c>
      <c r="AO4390" s="55" t="s">
        <v>19281</v>
      </c>
      <c r="AP4390" s="55">
        <v>0</v>
      </c>
      <c r="AR4390" s="56">
        <v>44127</v>
      </c>
      <c r="AS4390" s="57">
        <v>0.32255787037037037</v>
      </c>
      <c r="AT4390" s="56">
        <v>44176</v>
      </c>
      <c r="AU4390" s="57">
        <v>0.35547453703703707</v>
      </c>
      <c r="AV4390" s="55" t="s">
        <v>3374</v>
      </c>
      <c r="AW4390" s="55" t="s">
        <v>3374</v>
      </c>
      <c r="AX4390" s="55" t="s">
        <v>2167</v>
      </c>
      <c r="AZ4390" s="55" t="s">
        <v>1347</v>
      </c>
      <c r="BA4390" s="55" t="s">
        <v>1347</v>
      </c>
      <c r="BB4390" s="55" t="s">
        <v>1347</v>
      </c>
      <c r="CB4390" s="55" t="s">
        <v>3150</v>
      </c>
    </row>
    <row r="4391" spans="1:80">
      <c r="A4391" s="55" t="s">
        <v>19282</v>
      </c>
      <c r="B4391" s="55">
        <v>2</v>
      </c>
      <c r="C4391" s="55" t="s">
        <v>19283</v>
      </c>
      <c r="D4391" s="55" t="s">
        <v>19284</v>
      </c>
      <c r="E4391" s="55">
        <v>1</v>
      </c>
      <c r="F4391" s="55">
        <v>0</v>
      </c>
      <c r="G4391" s="56">
        <v>44188</v>
      </c>
      <c r="H4391" s="56">
        <v>44188</v>
      </c>
      <c r="I4391" s="56">
        <v>44188</v>
      </c>
      <c r="J4391" s="55">
        <v>0</v>
      </c>
      <c r="L4391" s="56">
        <v>44106</v>
      </c>
      <c r="M4391" s="56">
        <v>44188</v>
      </c>
      <c r="N4391" s="55">
        <v>0</v>
      </c>
      <c r="O4391" s="55">
        <v>0</v>
      </c>
      <c r="P4391" s="55">
        <v>0</v>
      </c>
      <c r="R4391" s="55">
        <v>0</v>
      </c>
      <c r="T4391" s="55">
        <v>5140967005</v>
      </c>
      <c r="U4391" s="55" t="s">
        <v>19285</v>
      </c>
      <c r="V4391" s="55" t="s">
        <v>19283</v>
      </c>
      <c r="W4391" s="55" t="s">
        <v>1336</v>
      </c>
      <c r="X4391" s="55" t="s">
        <v>1336</v>
      </c>
      <c r="Y4391" s="55">
        <v>0</v>
      </c>
      <c r="Z4391" s="55" t="s">
        <v>1419</v>
      </c>
      <c r="AA4391" s="55" t="s">
        <v>1338</v>
      </c>
      <c r="AB4391" s="55">
        <v>7350</v>
      </c>
      <c r="AC4391" s="55">
        <v>7350</v>
      </c>
      <c r="AD4391" s="55">
        <v>0</v>
      </c>
      <c r="AE4391" s="55" t="s">
        <v>1339</v>
      </c>
      <c r="AF4391" s="55" t="s">
        <v>3132</v>
      </c>
      <c r="AG4391" s="55" t="s">
        <v>3147</v>
      </c>
      <c r="AH4391" s="55" t="s">
        <v>1235</v>
      </c>
      <c r="AI4391" s="55">
        <v>510</v>
      </c>
      <c r="AJ4391" s="55" t="s">
        <v>19284</v>
      </c>
      <c r="AK4391" s="55">
        <v>0</v>
      </c>
      <c r="AL4391" s="55" t="s">
        <v>19286</v>
      </c>
      <c r="AN4391" s="55">
        <v>2</v>
      </c>
      <c r="AO4391" s="55" t="s">
        <v>19287</v>
      </c>
      <c r="AP4391" s="55">
        <v>0</v>
      </c>
      <c r="AR4391" s="56">
        <v>44106</v>
      </c>
      <c r="AS4391" s="57">
        <v>0.47336805555555556</v>
      </c>
      <c r="AT4391" s="56">
        <v>44160</v>
      </c>
      <c r="AU4391" s="57">
        <v>0.38557870370370373</v>
      </c>
      <c r="AV4391" s="55" t="s">
        <v>3374</v>
      </c>
      <c r="AW4391" s="55" t="s">
        <v>3374</v>
      </c>
      <c r="AX4391" s="55" t="s">
        <v>2167</v>
      </c>
      <c r="AZ4391" s="55" t="s">
        <v>1347</v>
      </c>
      <c r="BA4391" s="55" t="s">
        <v>1347</v>
      </c>
      <c r="BB4391" s="55" t="s">
        <v>1347</v>
      </c>
      <c r="CB4391" s="55" t="s">
        <v>3150</v>
      </c>
    </row>
    <row r="4392" spans="1:80">
      <c r="A4392" s="55" t="s">
        <v>19288</v>
      </c>
      <c r="B4392" s="55">
        <v>2</v>
      </c>
      <c r="C4392" s="55" t="s">
        <v>19289</v>
      </c>
      <c r="D4392" s="55" t="s">
        <v>19290</v>
      </c>
      <c r="E4392" s="55">
        <v>1</v>
      </c>
      <c r="F4392" s="55">
        <v>0</v>
      </c>
      <c r="G4392" s="56">
        <v>44188</v>
      </c>
      <c r="H4392" s="56">
        <v>44188</v>
      </c>
      <c r="I4392" s="56">
        <v>44188</v>
      </c>
      <c r="J4392" s="55">
        <v>0</v>
      </c>
      <c r="L4392" s="56">
        <v>44106</v>
      </c>
      <c r="M4392" s="56">
        <v>44188</v>
      </c>
      <c r="N4392" s="55">
        <v>0</v>
      </c>
      <c r="O4392" s="55">
        <v>0</v>
      </c>
      <c r="P4392" s="55">
        <v>0</v>
      </c>
      <c r="R4392" s="55">
        <v>0</v>
      </c>
      <c r="T4392" s="55">
        <v>5140966008</v>
      </c>
      <c r="U4392" s="55" t="s">
        <v>19291</v>
      </c>
      <c r="V4392" s="55" t="s">
        <v>19289</v>
      </c>
      <c r="W4392" s="55" t="s">
        <v>1336</v>
      </c>
      <c r="X4392" s="55" t="s">
        <v>1336</v>
      </c>
      <c r="Y4392" s="55">
        <v>0</v>
      </c>
      <c r="Z4392" s="55" t="s">
        <v>1419</v>
      </c>
      <c r="AA4392" s="55" t="s">
        <v>1338</v>
      </c>
      <c r="AB4392" s="55">
        <v>7140</v>
      </c>
      <c r="AC4392" s="55">
        <v>7140</v>
      </c>
      <c r="AD4392" s="55">
        <v>0</v>
      </c>
      <c r="AE4392" s="55" t="s">
        <v>1339</v>
      </c>
      <c r="AF4392" s="55" t="s">
        <v>3132</v>
      </c>
      <c r="AG4392" s="55" t="s">
        <v>3147</v>
      </c>
      <c r="AH4392" s="55" t="s">
        <v>1235</v>
      </c>
      <c r="AI4392" s="55">
        <v>510</v>
      </c>
      <c r="AJ4392" s="55" t="s">
        <v>19290</v>
      </c>
      <c r="AK4392" s="55">
        <v>0</v>
      </c>
      <c r="AL4392" s="55" t="s">
        <v>19292</v>
      </c>
      <c r="AN4392" s="55">
        <v>2</v>
      </c>
      <c r="AO4392" s="55" t="s">
        <v>19293</v>
      </c>
      <c r="AP4392" s="55">
        <v>0</v>
      </c>
      <c r="AR4392" s="56">
        <v>44106</v>
      </c>
      <c r="AS4392" s="57">
        <v>0.47384259259259259</v>
      </c>
      <c r="AT4392" s="56">
        <v>44160</v>
      </c>
      <c r="AU4392" s="57">
        <v>0.48344907407407406</v>
      </c>
      <c r="AV4392" s="55" t="s">
        <v>3374</v>
      </c>
      <c r="AW4392" s="55" t="s">
        <v>3374</v>
      </c>
      <c r="AX4392" s="55" t="s">
        <v>2167</v>
      </c>
      <c r="AZ4392" s="55" t="s">
        <v>1347</v>
      </c>
      <c r="BA4392" s="55" t="s">
        <v>1347</v>
      </c>
      <c r="BB4392" s="55" t="s">
        <v>1347</v>
      </c>
      <c r="CB4392" s="55" t="s">
        <v>3150</v>
      </c>
    </row>
    <row r="4393" spans="1:80">
      <c r="A4393" s="55" t="s">
        <v>19294</v>
      </c>
      <c r="B4393" s="55">
        <v>2</v>
      </c>
      <c r="C4393" s="55" t="s">
        <v>19295</v>
      </c>
      <c r="D4393" s="55" t="s">
        <v>19296</v>
      </c>
      <c r="E4393" s="55">
        <v>1</v>
      </c>
      <c r="F4393" s="55">
        <v>0</v>
      </c>
      <c r="G4393" s="56">
        <v>44218</v>
      </c>
      <c r="H4393" s="56">
        <v>44218</v>
      </c>
      <c r="I4393" s="56">
        <v>44218</v>
      </c>
      <c r="J4393" s="55">
        <v>0</v>
      </c>
      <c r="L4393" s="56">
        <v>44130</v>
      </c>
      <c r="M4393" s="56">
        <v>44218</v>
      </c>
      <c r="N4393" s="55">
        <v>0</v>
      </c>
      <c r="O4393" s="55">
        <v>0</v>
      </c>
      <c r="P4393" s="55">
        <v>0</v>
      </c>
      <c r="R4393" s="55">
        <v>0</v>
      </c>
      <c r="T4393" s="55">
        <v>5151771000</v>
      </c>
      <c r="U4393" s="55" t="s">
        <v>19297</v>
      </c>
      <c r="V4393" s="55" t="s">
        <v>19295</v>
      </c>
      <c r="W4393" s="55" t="s">
        <v>1336</v>
      </c>
      <c r="X4393" s="55" t="s">
        <v>1336</v>
      </c>
      <c r="Y4393" s="55">
        <v>0</v>
      </c>
      <c r="Z4393" s="55" t="s">
        <v>1419</v>
      </c>
      <c r="AA4393" s="55" t="s">
        <v>1338</v>
      </c>
      <c r="AB4393" s="55">
        <v>26040</v>
      </c>
      <c r="AC4393" s="55">
        <v>26040</v>
      </c>
      <c r="AD4393" s="55">
        <v>0</v>
      </c>
      <c r="AE4393" s="55" t="s">
        <v>1339</v>
      </c>
      <c r="AF4393" s="55" t="s">
        <v>3132</v>
      </c>
      <c r="AG4393" s="55" t="s">
        <v>3147</v>
      </c>
      <c r="AH4393" s="55" t="s">
        <v>1235</v>
      </c>
      <c r="AI4393" s="55">
        <v>510</v>
      </c>
      <c r="AJ4393" s="55" t="s">
        <v>19296</v>
      </c>
      <c r="AK4393" s="55">
        <v>0</v>
      </c>
      <c r="AL4393" s="55" t="s">
        <v>19298</v>
      </c>
      <c r="AN4393" s="55">
        <v>4</v>
      </c>
      <c r="AO4393" s="55" t="s">
        <v>19299</v>
      </c>
      <c r="AP4393" s="55">
        <v>0</v>
      </c>
      <c r="AR4393" s="56">
        <v>44130</v>
      </c>
      <c r="AS4393" s="57">
        <v>0.40126157407407409</v>
      </c>
      <c r="AT4393" s="56">
        <v>44146</v>
      </c>
      <c r="AU4393" s="57">
        <v>0.37230324074074073</v>
      </c>
      <c r="AV4393" s="55" t="s">
        <v>3374</v>
      </c>
      <c r="AW4393" s="55" t="s">
        <v>3374</v>
      </c>
      <c r="AX4393" s="55" t="s">
        <v>2167</v>
      </c>
      <c r="AZ4393" s="55" t="s">
        <v>1347</v>
      </c>
      <c r="BA4393" s="55" t="s">
        <v>1347</v>
      </c>
      <c r="BB4393" s="55" t="s">
        <v>1347</v>
      </c>
      <c r="CB4393" s="55" t="s">
        <v>3150</v>
      </c>
    </row>
    <row r="4394" spans="1:80">
      <c r="A4394" s="55" t="s">
        <v>19300</v>
      </c>
      <c r="B4394" s="55">
        <v>2</v>
      </c>
      <c r="C4394" s="55" t="s">
        <v>19301</v>
      </c>
      <c r="D4394" s="55" t="s">
        <v>19302</v>
      </c>
      <c r="E4394" s="55">
        <v>0</v>
      </c>
      <c r="F4394" s="55">
        <v>1</v>
      </c>
      <c r="G4394" s="56">
        <v>44228</v>
      </c>
      <c r="H4394" s="56">
        <v>44228</v>
      </c>
      <c r="I4394" s="56">
        <v>44228</v>
      </c>
      <c r="J4394" s="55">
        <v>1</v>
      </c>
      <c r="K4394" s="56">
        <v>44369</v>
      </c>
      <c r="L4394" s="56">
        <v>44148</v>
      </c>
      <c r="M4394" s="56">
        <v>44228</v>
      </c>
      <c r="N4394" s="55">
        <v>1</v>
      </c>
      <c r="O4394" s="55">
        <v>1</v>
      </c>
      <c r="P4394" s="55">
        <v>1</v>
      </c>
      <c r="Q4394" s="56">
        <v>44369</v>
      </c>
      <c r="R4394" s="55">
        <v>0</v>
      </c>
      <c r="T4394" s="55">
        <v>5147417002</v>
      </c>
      <c r="U4394" s="55" t="s">
        <v>19303</v>
      </c>
      <c r="V4394" s="55" t="s">
        <v>19301</v>
      </c>
      <c r="W4394" s="55" t="s">
        <v>1336</v>
      </c>
      <c r="X4394" s="55" t="s">
        <v>1336</v>
      </c>
      <c r="Y4394" s="55">
        <v>0</v>
      </c>
      <c r="Z4394" s="55" t="s">
        <v>1419</v>
      </c>
      <c r="AA4394" s="55" t="s">
        <v>1338</v>
      </c>
      <c r="AB4394" s="55">
        <v>26040</v>
      </c>
      <c r="AC4394" s="55">
        <v>26040</v>
      </c>
      <c r="AD4394" s="55">
        <v>0</v>
      </c>
      <c r="AE4394" s="55" t="s">
        <v>1339</v>
      </c>
      <c r="AF4394" s="55" t="s">
        <v>3146</v>
      </c>
      <c r="AG4394" s="55" t="s">
        <v>3147</v>
      </c>
      <c r="AH4394" s="55" t="s">
        <v>1235</v>
      </c>
      <c r="AJ4394" s="55" t="s">
        <v>19302</v>
      </c>
      <c r="AK4394" s="55">
        <v>0</v>
      </c>
      <c r="AL4394" s="55" t="s">
        <v>19298</v>
      </c>
      <c r="AN4394" s="55">
        <v>5</v>
      </c>
      <c r="AO4394" s="55" t="s">
        <v>19304</v>
      </c>
      <c r="AR4394" s="56">
        <v>44148</v>
      </c>
      <c r="AS4394" s="57">
        <v>0.36048611111111112</v>
      </c>
      <c r="AT4394" s="56">
        <v>44369</v>
      </c>
      <c r="AU4394" s="57">
        <v>0.69863425925925926</v>
      </c>
      <c r="AV4394" s="55" t="s">
        <v>1345</v>
      </c>
      <c r="AW4394" s="55" t="s">
        <v>1345</v>
      </c>
      <c r="AX4394" s="55" t="s">
        <v>1346</v>
      </c>
      <c r="CB4394" s="55" t="s">
        <v>3150</v>
      </c>
    </row>
    <row r="4395" spans="1:80">
      <c r="A4395" s="55" t="s">
        <v>19305</v>
      </c>
      <c r="B4395" s="55">
        <v>2</v>
      </c>
      <c r="C4395" s="55" t="s">
        <v>19306</v>
      </c>
      <c r="D4395" s="55" t="s">
        <v>19307</v>
      </c>
      <c r="E4395" s="55">
        <v>0</v>
      </c>
      <c r="F4395" s="55">
        <v>1</v>
      </c>
      <c r="G4395" s="56">
        <v>44407</v>
      </c>
      <c r="H4395" s="56">
        <v>44407</v>
      </c>
      <c r="I4395" s="56">
        <v>44407</v>
      </c>
      <c r="J4395" s="55">
        <v>1</v>
      </c>
      <c r="K4395" s="56">
        <v>44453</v>
      </c>
      <c r="L4395" s="56">
        <v>44357</v>
      </c>
      <c r="M4395" s="56">
        <v>44407</v>
      </c>
      <c r="N4395" s="55">
        <v>1</v>
      </c>
      <c r="O4395" s="55">
        <v>1</v>
      </c>
      <c r="P4395" s="55">
        <v>1</v>
      </c>
      <c r="Q4395" s="56">
        <v>44454</v>
      </c>
      <c r="R4395" s="55">
        <v>0</v>
      </c>
      <c r="T4395" s="55">
        <v>5195690002</v>
      </c>
      <c r="U4395" s="55" t="s">
        <v>19308</v>
      </c>
      <c r="V4395" s="55" t="s">
        <v>19306</v>
      </c>
      <c r="W4395" s="55" t="s">
        <v>1336</v>
      </c>
      <c r="X4395" s="55" t="s">
        <v>1336</v>
      </c>
      <c r="Y4395" s="55">
        <v>0</v>
      </c>
      <c r="Z4395" s="55" t="s">
        <v>1419</v>
      </c>
      <c r="AA4395" s="55" t="s">
        <v>1338</v>
      </c>
      <c r="AB4395" s="55">
        <v>2310</v>
      </c>
      <c r="AC4395" s="55">
        <v>2310</v>
      </c>
      <c r="AD4395" s="55">
        <v>0</v>
      </c>
      <c r="AE4395" s="55" t="s">
        <v>1339</v>
      </c>
      <c r="AF4395" s="55" t="s">
        <v>3146</v>
      </c>
      <c r="AG4395" s="55" t="s">
        <v>3147</v>
      </c>
      <c r="AH4395" s="55" t="s">
        <v>1235</v>
      </c>
      <c r="AJ4395" s="55" t="s">
        <v>19307</v>
      </c>
      <c r="AK4395" s="55">
        <v>0</v>
      </c>
      <c r="AL4395" s="55" t="s">
        <v>19298</v>
      </c>
      <c r="AN4395" s="55">
        <v>6</v>
      </c>
      <c r="AO4395" s="55" t="s">
        <v>19309</v>
      </c>
      <c r="AR4395" s="56">
        <v>44357</v>
      </c>
      <c r="AS4395" s="57">
        <v>0.3503472222222222</v>
      </c>
      <c r="AT4395" s="56">
        <v>44453</v>
      </c>
      <c r="AU4395" s="57">
        <v>0.60506944444444444</v>
      </c>
      <c r="AV4395" s="55" t="s">
        <v>1345</v>
      </c>
      <c r="AW4395" s="55" t="s">
        <v>1345</v>
      </c>
      <c r="AX4395" s="55" t="s">
        <v>1346</v>
      </c>
      <c r="CB4395" s="55" t="s">
        <v>3150</v>
      </c>
    </row>
    <row r="4396" spans="1:80">
      <c r="A4396" s="55" t="s">
        <v>19310</v>
      </c>
      <c r="B4396" s="55">
        <v>2</v>
      </c>
      <c r="C4396" s="55" t="s">
        <v>19311</v>
      </c>
      <c r="D4396" s="55" t="s">
        <v>19312</v>
      </c>
      <c r="E4396" s="55">
        <v>0</v>
      </c>
      <c r="F4396" s="55">
        <v>1</v>
      </c>
      <c r="G4396" s="56">
        <v>44347</v>
      </c>
      <c r="H4396" s="56">
        <v>44347</v>
      </c>
      <c r="I4396" s="56">
        <v>44347</v>
      </c>
      <c r="J4396" s="55">
        <v>1</v>
      </c>
      <c r="K4396" s="56">
        <v>44385</v>
      </c>
      <c r="L4396" s="56">
        <v>44313</v>
      </c>
      <c r="M4396" s="56">
        <v>44347</v>
      </c>
      <c r="N4396" s="55">
        <v>1</v>
      </c>
      <c r="O4396" s="55">
        <v>1</v>
      </c>
      <c r="P4396" s="55">
        <v>1</v>
      </c>
      <c r="Q4396" s="56">
        <v>44386</v>
      </c>
      <c r="R4396" s="55">
        <v>0</v>
      </c>
      <c r="T4396" s="55">
        <v>5180310003</v>
      </c>
      <c r="U4396" s="55" t="s">
        <v>19313</v>
      </c>
      <c r="V4396" s="55" t="s">
        <v>19311</v>
      </c>
      <c r="W4396" s="55" t="s">
        <v>1336</v>
      </c>
      <c r="X4396" s="55" t="s">
        <v>1336</v>
      </c>
      <c r="Y4396" s="55">
        <v>0</v>
      </c>
      <c r="Z4396" s="55" t="s">
        <v>1419</v>
      </c>
      <c r="AA4396" s="55" t="s">
        <v>1338</v>
      </c>
      <c r="AB4396" s="55">
        <v>2940</v>
      </c>
      <c r="AC4396" s="55">
        <v>2940</v>
      </c>
      <c r="AD4396" s="55">
        <v>0</v>
      </c>
      <c r="AE4396" s="55" t="s">
        <v>1339</v>
      </c>
      <c r="AF4396" s="55" t="s">
        <v>3146</v>
      </c>
      <c r="AG4396" s="55" t="s">
        <v>3147</v>
      </c>
      <c r="AH4396" s="55" t="s">
        <v>1235</v>
      </c>
      <c r="AJ4396" s="55" t="s">
        <v>19312</v>
      </c>
      <c r="AK4396" s="55">
        <v>0</v>
      </c>
      <c r="AL4396" s="55" t="s">
        <v>19314</v>
      </c>
      <c r="AN4396" s="55">
        <v>2</v>
      </c>
      <c r="AO4396" s="55" t="s">
        <v>19315</v>
      </c>
      <c r="AR4396" s="56">
        <v>44313</v>
      </c>
      <c r="AS4396" s="57">
        <v>0.76848379629629626</v>
      </c>
      <c r="AT4396" s="56">
        <v>44385</v>
      </c>
      <c r="AU4396" s="57">
        <v>0.73126157407407411</v>
      </c>
      <c r="AV4396" s="55" t="s">
        <v>1345</v>
      </c>
      <c r="AW4396" s="55" t="s">
        <v>1345</v>
      </c>
      <c r="AX4396" s="55" t="s">
        <v>1346</v>
      </c>
      <c r="CB4396" s="55" t="s">
        <v>3150</v>
      </c>
    </row>
    <row r="4397" spans="1:80">
      <c r="A4397" s="55" t="s">
        <v>19316</v>
      </c>
      <c r="B4397" s="55">
        <v>2</v>
      </c>
      <c r="C4397" s="55" t="s">
        <v>19317</v>
      </c>
      <c r="D4397" s="55" t="s">
        <v>19318</v>
      </c>
      <c r="E4397" s="55">
        <v>0</v>
      </c>
      <c r="F4397" s="55">
        <v>1</v>
      </c>
      <c r="G4397" s="56">
        <v>44347</v>
      </c>
      <c r="H4397" s="56">
        <v>44347</v>
      </c>
      <c r="I4397" s="56">
        <v>44347</v>
      </c>
      <c r="J4397" s="55">
        <v>1</v>
      </c>
      <c r="K4397" s="56">
        <v>44385</v>
      </c>
      <c r="L4397" s="56">
        <v>44313</v>
      </c>
      <c r="M4397" s="56">
        <v>44347</v>
      </c>
      <c r="N4397" s="55">
        <v>1</v>
      </c>
      <c r="O4397" s="55">
        <v>1</v>
      </c>
      <c r="P4397" s="55">
        <v>1</v>
      </c>
      <c r="Q4397" s="56">
        <v>44386</v>
      </c>
      <c r="R4397" s="55">
        <v>0</v>
      </c>
      <c r="T4397" s="55">
        <v>5180311001</v>
      </c>
      <c r="U4397" s="55" t="s">
        <v>19319</v>
      </c>
      <c r="V4397" s="55" t="s">
        <v>19317</v>
      </c>
      <c r="W4397" s="55" t="s">
        <v>1336</v>
      </c>
      <c r="X4397" s="55" t="s">
        <v>1336</v>
      </c>
      <c r="Y4397" s="55">
        <v>0</v>
      </c>
      <c r="Z4397" s="55" t="s">
        <v>1419</v>
      </c>
      <c r="AA4397" s="55" t="s">
        <v>1338</v>
      </c>
      <c r="AB4397" s="55">
        <v>2520</v>
      </c>
      <c r="AC4397" s="55">
        <v>2520</v>
      </c>
      <c r="AD4397" s="55">
        <v>0</v>
      </c>
      <c r="AE4397" s="55" t="s">
        <v>1339</v>
      </c>
      <c r="AF4397" s="55" t="s">
        <v>3146</v>
      </c>
      <c r="AG4397" s="55" t="s">
        <v>3147</v>
      </c>
      <c r="AH4397" s="55" t="s">
        <v>1235</v>
      </c>
      <c r="AJ4397" s="55" t="s">
        <v>19318</v>
      </c>
      <c r="AK4397" s="55">
        <v>0</v>
      </c>
      <c r="AL4397" s="55" t="s">
        <v>19314</v>
      </c>
      <c r="AN4397" s="55">
        <v>2</v>
      </c>
      <c r="AO4397" s="55" t="s">
        <v>19320</v>
      </c>
      <c r="AR4397" s="56">
        <v>44313</v>
      </c>
      <c r="AS4397" s="57">
        <v>0.76864583333333336</v>
      </c>
      <c r="AT4397" s="56">
        <v>44385</v>
      </c>
      <c r="AU4397" s="57">
        <v>0.73127314814814814</v>
      </c>
      <c r="AV4397" s="55" t="s">
        <v>1345</v>
      </c>
      <c r="AW4397" s="55" t="s">
        <v>1345</v>
      </c>
      <c r="AX4397" s="55" t="s">
        <v>1346</v>
      </c>
      <c r="CB4397" s="55" t="s">
        <v>3150</v>
      </c>
    </row>
    <row r="4398" spans="1:80">
      <c r="A4398" s="55" t="s">
        <v>19321</v>
      </c>
      <c r="B4398" s="55">
        <v>2</v>
      </c>
      <c r="C4398" s="55" t="s">
        <v>19322</v>
      </c>
      <c r="D4398" s="55" t="s">
        <v>19323</v>
      </c>
      <c r="E4398" s="55">
        <v>0</v>
      </c>
      <c r="F4398" s="55">
        <v>1</v>
      </c>
      <c r="G4398" s="56">
        <v>44347</v>
      </c>
      <c r="H4398" s="56">
        <v>44347</v>
      </c>
      <c r="I4398" s="56">
        <v>44347</v>
      </c>
      <c r="J4398" s="55">
        <v>1</v>
      </c>
      <c r="K4398" s="56">
        <v>44385</v>
      </c>
      <c r="L4398" s="56">
        <v>44313</v>
      </c>
      <c r="M4398" s="56">
        <v>44347</v>
      </c>
      <c r="N4398" s="55">
        <v>1</v>
      </c>
      <c r="O4398" s="55">
        <v>1</v>
      </c>
      <c r="P4398" s="55">
        <v>1</v>
      </c>
      <c r="Q4398" s="56">
        <v>44386</v>
      </c>
      <c r="R4398" s="55">
        <v>0</v>
      </c>
      <c r="T4398" s="55">
        <v>5180308002</v>
      </c>
      <c r="U4398" s="55" t="s">
        <v>19324</v>
      </c>
      <c r="V4398" s="55" t="s">
        <v>19322</v>
      </c>
      <c r="W4398" s="55" t="s">
        <v>1336</v>
      </c>
      <c r="X4398" s="55" t="s">
        <v>1336</v>
      </c>
      <c r="Y4398" s="55">
        <v>0</v>
      </c>
      <c r="Z4398" s="55" t="s">
        <v>1419</v>
      </c>
      <c r="AA4398" s="55" t="s">
        <v>1338</v>
      </c>
      <c r="AB4398" s="55">
        <v>3150</v>
      </c>
      <c r="AC4398" s="55">
        <v>3150</v>
      </c>
      <c r="AD4398" s="55">
        <v>0</v>
      </c>
      <c r="AE4398" s="55" t="s">
        <v>1339</v>
      </c>
      <c r="AF4398" s="55" t="s">
        <v>3146</v>
      </c>
      <c r="AG4398" s="55" t="s">
        <v>3147</v>
      </c>
      <c r="AH4398" s="55" t="s">
        <v>1235</v>
      </c>
      <c r="AJ4398" s="55" t="s">
        <v>19323</v>
      </c>
      <c r="AK4398" s="55">
        <v>0</v>
      </c>
      <c r="AL4398" s="55" t="s">
        <v>19314</v>
      </c>
      <c r="AN4398" s="55">
        <v>2</v>
      </c>
      <c r="AO4398" s="55" t="s">
        <v>19325</v>
      </c>
      <c r="AR4398" s="56">
        <v>44313</v>
      </c>
      <c r="AS4398" s="57">
        <v>0.76829861111111108</v>
      </c>
      <c r="AT4398" s="56">
        <v>44385</v>
      </c>
      <c r="AU4398" s="57">
        <v>0.73127314814814814</v>
      </c>
      <c r="AV4398" s="55" t="s">
        <v>1345</v>
      </c>
      <c r="AW4398" s="55" t="s">
        <v>1345</v>
      </c>
      <c r="AX4398" s="55" t="s">
        <v>1346</v>
      </c>
      <c r="CB4398" s="55" t="s">
        <v>3150</v>
      </c>
    </row>
    <row r="4399" spans="1:80">
      <c r="A4399" s="55" t="s">
        <v>19326</v>
      </c>
      <c r="B4399" s="55">
        <v>2</v>
      </c>
      <c r="C4399" s="55" t="s">
        <v>19327</v>
      </c>
      <c r="D4399" s="55" t="s">
        <v>19328</v>
      </c>
      <c r="E4399" s="55">
        <v>0</v>
      </c>
      <c r="F4399" s="55">
        <v>1</v>
      </c>
      <c r="G4399" s="56">
        <v>44347</v>
      </c>
      <c r="H4399" s="56">
        <v>44347</v>
      </c>
      <c r="I4399" s="56">
        <v>44347</v>
      </c>
      <c r="J4399" s="55">
        <v>1</v>
      </c>
      <c r="K4399" s="56">
        <v>44385</v>
      </c>
      <c r="L4399" s="56">
        <v>44313</v>
      </c>
      <c r="M4399" s="56">
        <v>44347</v>
      </c>
      <c r="N4399" s="55">
        <v>1</v>
      </c>
      <c r="O4399" s="55">
        <v>1</v>
      </c>
      <c r="P4399" s="55">
        <v>1</v>
      </c>
      <c r="Q4399" s="56">
        <v>44386</v>
      </c>
      <c r="R4399" s="55">
        <v>0</v>
      </c>
      <c r="T4399" s="55">
        <v>5180309000</v>
      </c>
      <c r="U4399" s="55" t="s">
        <v>19329</v>
      </c>
      <c r="V4399" s="55" t="s">
        <v>19327</v>
      </c>
      <c r="W4399" s="55" t="s">
        <v>1336</v>
      </c>
      <c r="X4399" s="55" t="s">
        <v>1336</v>
      </c>
      <c r="Y4399" s="55">
        <v>0</v>
      </c>
      <c r="Z4399" s="55" t="s">
        <v>1419</v>
      </c>
      <c r="AA4399" s="55" t="s">
        <v>1338</v>
      </c>
      <c r="AB4399" s="55">
        <v>2730</v>
      </c>
      <c r="AC4399" s="55">
        <v>2730</v>
      </c>
      <c r="AD4399" s="55">
        <v>0</v>
      </c>
      <c r="AE4399" s="55" t="s">
        <v>1339</v>
      </c>
      <c r="AF4399" s="55" t="s">
        <v>3146</v>
      </c>
      <c r="AG4399" s="55" t="s">
        <v>3147</v>
      </c>
      <c r="AH4399" s="55" t="s">
        <v>1235</v>
      </c>
      <c r="AJ4399" s="55" t="s">
        <v>19328</v>
      </c>
      <c r="AK4399" s="55">
        <v>0</v>
      </c>
      <c r="AL4399" s="55" t="s">
        <v>19314</v>
      </c>
      <c r="AN4399" s="55">
        <v>2</v>
      </c>
      <c r="AO4399" s="55" t="s">
        <v>19330</v>
      </c>
      <c r="AR4399" s="56">
        <v>44313</v>
      </c>
      <c r="AS4399" s="57">
        <v>0.76840277777777777</v>
      </c>
      <c r="AT4399" s="56">
        <v>44385</v>
      </c>
      <c r="AU4399" s="57">
        <v>0.73127314814814814</v>
      </c>
      <c r="AV4399" s="55" t="s">
        <v>1345</v>
      </c>
      <c r="AW4399" s="55" t="s">
        <v>1345</v>
      </c>
      <c r="AX4399" s="55" t="s">
        <v>1346</v>
      </c>
      <c r="CB4399" s="55" t="s">
        <v>3150</v>
      </c>
    </row>
    <row r="4400" spans="1:80">
      <c r="A4400" s="55" t="s">
        <v>19331</v>
      </c>
      <c r="B4400" s="55">
        <v>3</v>
      </c>
      <c r="C4400" s="55" t="s">
        <v>382</v>
      </c>
      <c r="D4400" s="55" t="s">
        <v>675</v>
      </c>
      <c r="E4400" s="55">
        <v>1</v>
      </c>
      <c r="F4400" s="55">
        <v>1</v>
      </c>
      <c r="G4400" s="56">
        <v>44316</v>
      </c>
      <c r="H4400" s="56">
        <v>44316</v>
      </c>
      <c r="I4400" s="56">
        <v>44316</v>
      </c>
      <c r="J4400" s="55">
        <v>1</v>
      </c>
      <c r="K4400" s="56">
        <v>44371</v>
      </c>
      <c r="W4400" s="55" t="s">
        <v>1336</v>
      </c>
      <c r="X4400" s="55" t="s">
        <v>1336</v>
      </c>
      <c r="Y4400" s="55">
        <v>20</v>
      </c>
      <c r="AD4400" s="55">
        <v>332</v>
      </c>
      <c r="AE4400" s="55" t="s">
        <v>1339</v>
      </c>
      <c r="AF4400" s="55" t="s">
        <v>1352</v>
      </c>
      <c r="AG4400" s="55" t="s">
        <v>1353</v>
      </c>
      <c r="AI4400" s="55">
        <v>510</v>
      </c>
      <c r="AJ4400" s="55" t="s">
        <v>675</v>
      </c>
      <c r="AK4400" s="55">
        <v>0</v>
      </c>
      <c r="AL4400" s="55" t="s">
        <v>19332</v>
      </c>
      <c r="AN4400" s="55">
        <v>5</v>
      </c>
      <c r="AQ4400" s="55" t="s">
        <v>1235</v>
      </c>
      <c r="AR4400" s="56">
        <v>44281</v>
      </c>
      <c r="AS4400" s="57">
        <v>0.5475578703703704</v>
      </c>
      <c r="AT4400" s="56">
        <v>44372</v>
      </c>
      <c r="AU4400" s="57">
        <v>0.36487268518518517</v>
      </c>
      <c r="AV4400" s="55" t="s">
        <v>1355</v>
      </c>
      <c r="AW4400" s="55" t="s">
        <v>1355</v>
      </c>
      <c r="AX4400" s="55" t="s">
        <v>1490</v>
      </c>
      <c r="AY4400" s="55" t="s">
        <v>676</v>
      </c>
      <c r="AZ4400" s="55">
        <v>3</v>
      </c>
      <c r="BA4400" s="55" t="s">
        <v>1347</v>
      </c>
      <c r="BB4400" s="55">
        <v>1</v>
      </c>
      <c r="CB4400" s="55" t="s">
        <v>1357</v>
      </c>
    </row>
    <row r="4401" spans="1:80">
      <c r="A4401" s="55" t="s">
        <v>19333</v>
      </c>
      <c r="B4401" s="55">
        <v>2</v>
      </c>
      <c r="C4401" s="55" t="s">
        <v>19334</v>
      </c>
      <c r="D4401" s="55" t="s">
        <v>676</v>
      </c>
      <c r="E4401" s="55">
        <v>0</v>
      </c>
      <c r="F4401" s="55">
        <v>1</v>
      </c>
      <c r="G4401" s="56">
        <v>44314</v>
      </c>
      <c r="H4401" s="56">
        <v>44314</v>
      </c>
      <c r="I4401" s="56">
        <v>44314</v>
      </c>
      <c r="J4401" s="55">
        <v>1</v>
      </c>
      <c r="K4401" s="56">
        <v>44371</v>
      </c>
      <c r="L4401" s="56">
        <v>44285</v>
      </c>
      <c r="M4401" s="56">
        <v>44314</v>
      </c>
      <c r="N4401" s="55">
        <v>1</v>
      </c>
      <c r="O4401" s="55">
        <v>1</v>
      </c>
      <c r="P4401" s="55">
        <v>1</v>
      </c>
      <c r="Q4401" s="56">
        <v>44371</v>
      </c>
      <c r="R4401" s="55">
        <v>0</v>
      </c>
      <c r="T4401" s="55">
        <v>5158874006</v>
      </c>
      <c r="U4401" s="55" t="s">
        <v>19335</v>
      </c>
      <c r="V4401" s="55" t="s">
        <v>19334</v>
      </c>
      <c r="W4401" s="55" t="s">
        <v>1336</v>
      </c>
      <c r="X4401" s="55" t="s">
        <v>1336</v>
      </c>
      <c r="Y4401" s="55">
        <v>0</v>
      </c>
      <c r="Z4401" s="55" t="s">
        <v>1419</v>
      </c>
      <c r="AA4401" s="55" t="s">
        <v>1338</v>
      </c>
      <c r="AB4401" s="55">
        <v>332</v>
      </c>
      <c r="AC4401" s="55">
        <v>332</v>
      </c>
      <c r="AD4401" s="55">
        <v>0</v>
      </c>
      <c r="AE4401" s="55" t="s">
        <v>1339</v>
      </c>
      <c r="AF4401" s="55" t="s">
        <v>3146</v>
      </c>
      <c r="AG4401" s="55" t="s">
        <v>3147</v>
      </c>
      <c r="AH4401" s="55" t="s">
        <v>1235</v>
      </c>
      <c r="AJ4401" s="55" t="s">
        <v>676</v>
      </c>
      <c r="AK4401" s="55">
        <v>0</v>
      </c>
      <c r="AL4401" s="55" t="s">
        <v>19332</v>
      </c>
      <c r="AN4401" s="55">
        <v>5</v>
      </c>
      <c r="AO4401" s="55" t="s">
        <v>19336</v>
      </c>
      <c r="AR4401" s="56">
        <v>44285</v>
      </c>
      <c r="AS4401" s="57">
        <v>0.33546296296296302</v>
      </c>
      <c r="AT4401" s="56">
        <v>44371</v>
      </c>
      <c r="AU4401" s="57">
        <v>0.34380787037037036</v>
      </c>
      <c r="AV4401" s="55" t="s">
        <v>1345</v>
      </c>
      <c r="AW4401" s="55" t="s">
        <v>1345</v>
      </c>
      <c r="AX4401" s="55" t="s">
        <v>1346</v>
      </c>
      <c r="CB4401" s="55" t="s">
        <v>3137</v>
      </c>
    </row>
    <row r="4402" spans="1:80">
      <c r="A4402" s="55" t="s">
        <v>19337</v>
      </c>
      <c r="B4402" s="55">
        <v>3</v>
      </c>
      <c r="C4402" s="55" t="s">
        <v>383</v>
      </c>
      <c r="D4402" s="55" t="s">
        <v>677</v>
      </c>
      <c r="E4402" s="55">
        <v>1</v>
      </c>
      <c r="F4402" s="55">
        <v>1</v>
      </c>
      <c r="G4402" s="56">
        <v>44316</v>
      </c>
      <c r="H4402" s="56">
        <v>44316</v>
      </c>
      <c r="I4402" s="56">
        <v>44316</v>
      </c>
      <c r="J4402" s="55">
        <v>1</v>
      </c>
      <c r="K4402" s="56">
        <v>44371</v>
      </c>
      <c r="W4402" s="55" t="s">
        <v>1336</v>
      </c>
      <c r="X4402" s="55" t="s">
        <v>1336</v>
      </c>
      <c r="Y4402" s="55">
        <v>20</v>
      </c>
      <c r="AD4402" s="55">
        <v>332</v>
      </c>
      <c r="AE4402" s="55" t="s">
        <v>1339</v>
      </c>
      <c r="AF4402" s="55" t="s">
        <v>1352</v>
      </c>
      <c r="AG4402" s="55" t="s">
        <v>1353</v>
      </c>
      <c r="AI4402" s="55">
        <v>510</v>
      </c>
      <c r="AJ4402" s="55" t="s">
        <v>677</v>
      </c>
      <c r="AK4402" s="55">
        <v>0</v>
      </c>
      <c r="AL4402" s="55" t="s">
        <v>19332</v>
      </c>
      <c r="AN4402" s="55">
        <v>5</v>
      </c>
      <c r="AQ4402" s="55" t="s">
        <v>1235</v>
      </c>
      <c r="AR4402" s="56">
        <v>44281</v>
      </c>
      <c r="AS4402" s="57">
        <v>0.5481597222222222</v>
      </c>
      <c r="AT4402" s="56">
        <v>44372</v>
      </c>
      <c r="AU4402" s="57">
        <v>0.36571759259259262</v>
      </c>
      <c r="AV4402" s="55" t="s">
        <v>1355</v>
      </c>
      <c r="AW4402" s="55" t="s">
        <v>1355</v>
      </c>
      <c r="AX4402" s="55" t="s">
        <v>1490</v>
      </c>
      <c r="AY4402" s="55" t="s">
        <v>678</v>
      </c>
      <c r="AZ4402" s="55">
        <v>3</v>
      </c>
      <c r="BA4402" s="55" t="s">
        <v>1347</v>
      </c>
      <c r="BB4402" s="55">
        <v>1</v>
      </c>
      <c r="CB4402" s="55" t="s">
        <v>1357</v>
      </c>
    </row>
    <row r="4403" spans="1:80">
      <c r="A4403" s="55" t="s">
        <v>19338</v>
      </c>
      <c r="B4403" s="55">
        <v>2</v>
      </c>
      <c r="C4403" s="55" t="s">
        <v>19339</v>
      </c>
      <c r="D4403" s="55" t="s">
        <v>678</v>
      </c>
      <c r="E4403" s="55">
        <v>0</v>
      </c>
      <c r="F4403" s="55">
        <v>1</v>
      </c>
      <c r="G4403" s="56">
        <v>44314</v>
      </c>
      <c r="H4403" s="56">
        <v>44314</v>
      </c>
      <c r="I4403" s="56">
        <v>44314</v>
      </c>
      <c r="J4403" s="55">
        <v>1</v>
      </c>
      <c r="K4403" s="56">
        <v>44371</v>
      </c>
      <c r="L4403" s="56">
        <v>44285</v>
      </c>
      <c r="M4403" s="56">
        <v>44314</v>
      </c>
      <c r="N4403" s="55">
        <v>1</v>
      </c>
      <c r="O4403" s="55">
        <v>1</v>
      </c>
      <c r="P4403" s="55">
        <v>1</v>
      </c>
      <c r="Q4403" s="56">
        <v>44371</v>
      </c>
      <c r="R4403" s="55">
        <v>0</v>
      </c>
      <c r="T4403" s="55">
        <v>5158873009</v>
      </c>
      <c r="U4403" s="55" t="s">
        <v>19340</v>
      </c>
      <c r="V4403" s="55" t="s">
        <v>19339</v>
      </c>
      <c r="W4403" s="55" t="s">
        <v>1336</v>
      </c>
      <c r="X4403" s="55" t="s">
        <v>1336</v>
      </c>
      <c r="Y4403" s="55">
        <v>0</v>
      </c>
      <c r="Z4403" s="55" t="s">
        <v>1419</v>
      </c>
      <c r="AA4403" s="55" t="s">
        <v>1338</v>
      </c>
      <c r="AB4403" s="55">
        <v>332</v>
      </c>
      <c r="AC4403" s="55">
        <v>332</v>
      </c>
      <c r="AD4403" s="55">
        <v>0</v>
      </c>
      <c r="AE4403" s="55" t="s">
        <v>1339</v>
      </c>
      <c r="AF4403" s="55" t="s">
        <v>3146</v>
      </c>
      <c r="AG4403" s="55" t="s">
        <v>3147</v>
      </c>
      <c r="AH4403" s="55" t="s">
        <v>1235</v>
      </c>
      <c r="AJ4403" s="55" t="s">
        <v>678</v>
      </c>
      <c r="AK4403" s="55">
        <v>0</v>
      </c>
      <c r="AL4403" s="55" t="s">
        <v>19332</v>
      </c>
      <c r="AN4403" s="55">
        <v>5</v>
      </c>
      <c r="AO4403" s="55" t="s">
        <v>19341</v>
      </c>
      <c r="AR4403" s="56">
        <v>44285</v>
      </c>
      <c r="AS4403" s="57">
        <v>0.33583333333333337</v>
      </c>
      <c r="AT4403" s="56">
        <v>44371</v>
      </c>
      <c r="AU4403" s="57">
        <v>0.34380787037037036</v>
      </c>
      <c r="AV4403" s="55" t="s">
        <v>1345</v>
      </c>
      <c r="AW4403" s="55" t="s">
        <v>1345</v>
      </c>
      <c r="AX4403" s="55" t="s">
        <v>1346</v>
      </c>
      <c r="CB4403" s="55" t="s">
        <v>3137</v>
      </c>
    </row>
    <row r="4404" spans="1:80">
      <c r="A4404" s="55" t="s">
        <v>19342</v>
      </c>
      <c r="B4404" s="55">
        <v>2</v>
      </c>
      <c r="C4404" s="55" t="s">
        <v>19343</v>
      </c>
      <c r="D4404" s="55" t="s">
        <v>19344</v>
      </c>
      <c r="E4404" s="55">
        <v>0</v>
      </c>
      <c r="F4404" s="55">
        <v>1</v>
      </c>
      <c r="G4404" s="56">
        <v>44438</v>
      </c>
      <c r="H4404" s="56">
        <v>44438</v>
      </c>
      <c r="I4404" s="56">
        <v>44439</v>
      </c>
      <c r="J4404" s="55">
        <v>1</v>
      </c>
      <c r="K4404" s="56">
        <v>44463</v>
      </c>
      <c r="L4404" s="56">
        <v>44412</v>
      </c>
      <c r="M4404" s="56">
        <v>44438</v>
      </c>
      <c r="N4404" s="55">
        <v>1</v>
      </c>
      <c r="O4404" s="55">
        <v>1</v>
      </c>
      <c r="P4404" s="55">
        <v>1</v>
      </c>
      <c r="Q4404" s="56">
        <v>44463</v>
      </c>
      <c r="R4404" s="55">
        <v>0</v>
      </c>
      <c r="T4404" s="55">
        <v>5212880000</v>
      </c>
      <c r="U4404" s="55" t="s">
        <v>19345</v>
      </c>
      <c r="V4404" s="55" t="s">
        <v>19343</v>
      </c>
      <c r="W4404" s="55" t="s">
        <v>1336</v>
      </c>
      <c r="X4404" s="55" t="s">
        <v>1336</v>
      </c>
      <c r="Y4404" s="55">
        <v>0</v>
      </c>
      <c r="Z4404" s="55" t="s">
        <v>1419</v>
      </c>
      <c r="AA4404" s="55" t="s">
        <v>1338</v>
      </c>
      <c r="AB4404" s="55">
        <v>1417.5</v>
      </c>
      <c r="AC4404" s="55">
        <v>1417.5</v>
      </c>
      <c r="AD4404" s="55">
        <v>0</v>
      </c>
      <c r="AE4404" s="55" t="s">
        <v>1339</v>
      </c>
      <c r="AF4404" s="55" t="s">
        <v>3146</v>
      </c>
      <c r="AG4404" s="55" t="s">
        <v>3147</v>
      </c>
      <c r="AH4404" s="55" t="s">
        <v>1235</v>
      </c>
      <c r="AJ4404" s="55" t="s">
        <v>19344</v>
      </c>
      <c r="AK4404" s="55">
        <v>0</v>
      </c>
      <c r="AL4404" s="55" t="s">
        <v>19332</v>
      </c>
      <c r="AN4404" s="55">
        <v>6</v>
      </c>
      <c r="AO4404" s="55" t="s">
        <v>19346</v>
      </c>
      <c r="AR4404" s="56">
        <v>44412</v>
      </c>
      <c r="AS4404" s="57">
        <v>0.6129282407407407</v>
      </c>
      <c r="AT4404" s="56">
        <v>44463</v>
      </c>
      <c r="AU4404" s="57">
        <v>0.66850694444444436</v>
      </c>
      <c r="AV4404" s="55" t="s">
        <v>1345</v>
      </c>
      <c r="AW4404" s="55" t="s">
        <v>1345</v>
      </c>
      <c r="AX4404" s="55" t="s">
        <v>1346</v>
      </c>
      <c r="CB4404" s="55" t="s">
        <v>3150</v>
      </c>
    </row>
    <row r="4405" spans="1:80">
      <c r="A4405" s="55" t="s">
        <v>19347</v>
      </c>
      <c r="B4405" s="55">
        <v>2</v>
      </c>
      <c r="C4405" s="55" t="s">
        <v>19348</v>
      </c>
      <c r="D4405" s="55" t="s">
        <v>19349</v>
      </c>
      <c r="E4405" s="55">
        <v>0</v>
      </c>
      <c r="F4405" s="55">
        <v>1</v>
      </c>
      <c r="G4405" s="56">
        <v>44424</v>
      </c>
      <c r="H4405" s="56">
        <v>44424</v>
      </c>
      <c r="I4405" s="56">
        <v>44424</v>
      </c>
      <c r="J4405" s="55">
        <v>1</v>
      </c>
      <c r="K4405" s="56">
        <v>44432</v>
      </c>
      <c r="L4405" s="56">
        <v>44386</v>
      </c>
      <c r="M4405" s="56">
        <v>44424</v>
      </c>
      <c r="N4405" s="55">
        <v>1</v>
      </c>
      <c r="O4405" s="55">
        <v>1</v>
      </c>
      <c r="P4405" s="55">
        <v>1</v>
      </c>
      <c r="Q4405" s="56">
        <v>44433</v>
      </c>
      <c r="R4405" s="55">
        <v>0</v>
      </c>
      <c r="T4405" s="55">
        <v>5198957000</v>
      </c>
      <c r="U4405" s="55" t="s">
        <v>19350</v>
      </c>
      <c r="V4405" s="55" t="s">
        <v>19348</v>
      </c>
      <c r="W4405" s="55" t="s">
        <v>1336</v>
      </c>
      <c r="X4405" s="55" t="s">
        <v>1336</v>
      </c>
      <c r="Y4405" s="55">
        <v>0</v>
      </c>
      <c r="Z4405" s="55" t="s">
        <v>1419</v>
      </c>
      <c r="AA4405" s="55" t="s">
        <v>1338</v>
      </c>
      <c r="AB4405" s="55">
        <v>5250</v>
      </c>
      <c r="AC4405" s="55">
        <v>5250</v>
      </c>
      <c r="AD4405" s="55">
        <v>0</v>
      </c>
      <c r="AE4405" s="55" t="s">
        <v>1339</v>
      </c>
      <c r="AF4405" s="55" t="s">
        <v>3146</v>
      </c>
      <c r="AG4405" s="55" t="s">
        <v>3147</v>
      </c>
      <c r="AH4405" s="55" t="s">
        <v>1235</v>
      </c>
      <c r="AJ4405" s="55" t="s">
        <v>19349</v>
      </c>
      <c r="AK4405" s="55">
        <v>0</v>
      </c>
      <c r="AL4405" s="55" t="s">
        <v>19351</v>
      </c>
      <c r="AN4405" s="55">
        <v>1</v>
      </c>
      <c r="AO4405" s="55" t="s">
        <v>19352</v>
      </c>
      <c r="AR4405" s="56">
        <v>44386</v>
      </c>
      <c r="AS4405" s="57">
        <v>0.33288194444444447</v>
      </c>
      <c r="AT4405" s="56">
        <v>44432</v>
      </c>
      <c r="AU4405" s="57">
        <v>0.6783217592592593</v>
      </c>
      <c r="AV4405" s="55" t="s">
        <v>1345</v>
      </c>
      <c r="AW4405" s="55" t="s">
        <v>1345</v>
      </c>
      <c r="AX4405" s="55" t="s">
        <v>1346</v>
      </c>
      <c r="CB4405" s="55" t="s">
        <v>3150</v>
      </c>
    </row>
    <row r="4406" spans="1:80">
      <c r="A4406" s="55" t="s">
        <v>19353</v>
      </c>
      <c r="B4406" s="55">
        <v>2</v>
      </c>
      <c r="C4406" s="55" t="s">
        <v>19354</v>
      </c>
      <c r="D4406" s="55" t="s">
        <v>19355</v>
      </c>
      <c r="E4406" s="55">
        <v>0</v>
      </c>
      <c r="F4406" s="55">
        <v>1</v>
      </c>
      <c r="G4406" s="56">
        <v>44347</v>
      </c>
      <c r="H4406" s="56">
        <v>44347</v>
      </c>
      <c r="I4406" s="56">
        <v>44347</v>
      </c>
      <c r="J4406" s="55">
        <v>1</v>
      </c>
      <c r="K4406" s="56">
        <v>44403</v>
      </c>
      <c r="L4406" s="56">
        <v>44315</v>
      </c>
      <c r="M4406" s="56">
        <v>44347</v>
      </c>
      <c r="N4406" s="55">
        <v>1</v>
      </c>
      <c r="O4406" s="55">
        <v>1</v>
      </c>
      <c r="P4406" s="55">
        <v>1</v>
      </c>
      <c r="Q4406" s="56">
        <v>44403</v>
      </c>
      <c r="R4406" s="55">
        <v>0</v>
      </c>
      <c r="T4406" s="55">
        <v>5180767004</v>
      </c>
      <c r="U4406" s="55" t="s">
        <v>19356</v>
      </c>
      <c r="V4406" s="55" t="s">
        <v>19354</v>
      </c>
      <c r="W4406" s="55" t="s">
        <v>1336</v>
      </c>
      <c r="X4406" s="55" t="s">
        <v>1336</v>
      </c>
      <c r="Y4406" s="55">
        <v>0</v>
      </c>
      <c r="Z4406" s="55" t="s">
        <v>1419</v>
      </c>
      <c r="AA4406" s="55" t="s">
        <v>1338</v>
      </c>
      <c r="AB4406" s="55">
        <v>945</v>
      </c>
      <c r="AC4406" s="55">
        <v>945</v>
      </c>
      <c r="AD4406" s="55">
        <v>0</v>
      </c>
      <c r="AE4406" s="55" t="s">
        <v>1339</v>
      </c>
      <c r="AF4406" s="55" t="s">
        <v>3146</v>
      </c>
      <c r="AG4406" s="55" t="s">
        <v>3147</v>
      </c>
      <c r="AH4406" s="55" t="s">
        <v>1235</v>
      </c>
      <c r="AJ4406" s="55" t="s">
        <v>19355</v>
      </c>
      <c r="AK4406" s="55">
        <v>0</v>
      </c>
      <c r="AL4406" s="55" t="s">
        <v>19357</v>
      </c>
      <c r="AN4406" s="55">
        <v>1</v>
      </c>
      <c r="AO4406" s="55" t="s">
        <v>19358</v>
      </c>
      <c r="AR4406" s="56">
        <v>44315</v>
      </c>
      <c r="AS4406" s="57">
        <v>0.59142361111111108</v>
      </c>
      <c r="AT4406" s="56">
        <v>44403</v>
      </c>
      <c r="AU4406" s="57">
        <v>0.72000000000000008</v>
      </c>
      <c r="AV4406" s="55" t="s">
        <v>1345</v>
      </c>
      <c r="AW4406" s="55" t="s">
        <v>1345</v>
      </c>
      <c r="AX4406" s="55" t="s">
        <v>1346</v>
      </c>
      <c r="CB4406" s="55" t="s">
        <v>3150</v>
      </c>
    </row>
    <row r="4407" spans="1:80">
      <c r="A4407" s="55" t="s">
        <v>19359</v>
      </c>
      <c r="B4407" s="55">
        <v>2</v>
      </c>
      <c r="C4407" s="55" t="s">
        <v>19360</v>
      </c>
      <c r="D4407" s="55" t="s">
        <v>19361</v>
      </c>
      <c r="E4407" s="55">
        <v>0</v>
      </c>
      <c r="F4407" s="55">
        <v>1</v>
      </c>
      <c r="G4407" s="56">
        <v>44347</v>
      </c>
      <c r="H4407" s="56">
        <v>44347</v>
      </c>
      <c r="I4407" s="56">
        <v>44347</v>
      </c>
      <c r="J4407" s="55">
        <v>1</v>
      </c>
      <c r="K4407" s="56">
        <v>44403</v>
      </c>
      <c r="L4407" s="56">
        <v>44315</v>
      </c>
      <c r="M4407" s="56">
        <v>44347</v>
      </c>
      <c r="N4407" s="55">
        <v>1</v>
      </c>
      <c r="O4407" s="55">
        <v>1</v>
      </c>
      <c r="P4407" s="55">
        <v>1</v>
      </c>
      <c r="Q4407" s="56">
        <v>44403</v>
      </c>
      <c r="R4407" s="55">
        <v>0</v>
      </c>
      <c r="T4407" s="55">
        <v>5180769009</v>
      </c>
      <c r="U4407" s="55" t="s">
        <v>19362</v>
      </c>
      <c r="V4407" s="55" t="s">
        <v>19360</v>
      </c>
      <c r="W4407" s="55" t="s">
        <v>1336</v>
      </c>
      <c r="X4407" s="55" t="s">
        <v>1336</v>
      </c>
      <c r="Y4407" s="55">
        <v>0</v>
      </c>
      <c r="Z4407" s="55" t="s">
        <v>1419</v>
      </c>
      <c r="AA4407" s="55" t="s">
        <v>1338</v>
      </c>
      <c r="AB4407" s="55">
        <v>2100</v>
      </c>
      <c r="AC4407" s="55">
        <v>2100</v>
      </c>
      <c r="AD4407" s="55">
        <v>0</v>
      </c>
      <c r="AE4407" s="55" t="s">
        <v>1339</v>
      </c>
      <c r="AF4407" s="55" t="s">
        <v>3146</v>
      </c>
      <c r="AG4407" s="55" t="s">
        <v>3147</v>
      </c>
      <c r="AH4407" s="55" t="s">
        <v>1235</v>
      </c>
      <c r="AJ4407" s="55" t="s">
        <v>19361</v>
      </c>
      <c r="AK4407" s="55">
        <v>0</v>
      </c>
      <c r="AL4407" s="55" t="s">
        <v>19357</v>
      </c>
      <c r="AN4407" s="55">
        <v>1</v>
      </c>
      <c r="AO4407" s="55" t="s">
        <v>19363</v>
      </c>
      <c r="AR4407" s="56">
        <v>44315</v>
      </c>
      <c r="AS4407" s="57">
        <v>0.59127314814814813</v>
      </c>
      <c r="AT4407" s="56">
        <v>44403</v>
      </c>
      <c r="AU4407" s="57">
        <v>0.72000000000000008</v>
      </c>
      <c r="AV4407" s="55" t="s">
        <v>1345</v>
      </c>
      <c r="AW4407" s="55" t="s">
        <v>1345</v>
      </c>
      <c r="AX4407" s="55" t="s">
        <v>1346</v>
      </c>
      <c r="CB4407" s="55" t="s">
        <v>3150</v>
      </c>
    </row>
    <row r="4408" spans="1:80">
      <c r="A4408" s="55" t="s">
        <v>19364</v>
      </c>
      <c r="B4408" s="55">
        <v>2</v>
      </c>
      <c r="C4408" s="55" t="s">
        <v>19365</v>
      </c>
      <c r="D4408" s="55" t="s">
        <v>19366</v>
      </c>
      <c r="E4408" s="55">
        <v>1</v>
      </c>
      <c r="F4408" s="55">
        <v>0</v>
      </c>
      <c r="G4408" s="56">
        <v>44217</v>
      </c>
      <c r="H4408" s="56">
        <v>44217</v>
      </c>
      <c r="I4408" s="56">
        <v>44217</v>
      </c>
      <c r="J4408" s="55">
        <v>0</v>
      </c>
      <c r="L4408" s="56">
        <v>44127</v>
      </c>
      <c r="M4408" s="56">
        <v>44217</v>
      </c>
      <c r="N4408" s="55">
        <v>0</v>
      </c>
      <c r="O4408" s="55">
        <v>0</v>
      </c>
      <c r="P4408" s="55">
        <v>0</v>
      </c>
      <c r="R4408" s="55">
        <v>0</v>
      </c>
      <c r="T4408" s="55">
        <v>5151720007</v>
      </c>
      <c r="U4408" s="55" t="s">
        <v>19367</v>
      </c>
      <c r="V4408" s="55" t="s">
        <v>19365</v>
      </c>
      <c r="W4408" s="55" t="s">
        <v>1336</v>
      </c>
      <c r="X4408" s="55" t="s">
        <v>1336</v>
      </c>
      <c r="Y4408" s="55">
        <v>0</v>
      </c>
      <c r="Z4408" s="55" t="s">
        <v>1419</v>
      </c>
      <c r="AA4408" s="55" t="s">
        <v>1338</v>
      </c>
      <c r="AB4408" s="55">
        <v>30450</v>
      </c>
      <c r="AC4408" s="55">
        <v>30450</v>
      </c>
      <c r="AD4408" s="55">
        <v>0</v>
      </c>
      <c r="AE4408" s="55" t="s">
        <v>1339</v>
      </c>
      <c r="AF4408" s="55" t="s">
        <v>3132</v>
      </c>
      <c r="AG4408" s="55" t="s">
        <v>3147</v>
      </c>
      <c r="AH4408" s="55" t="s">
        <v>1235</v>
      </c>
      <c r="AI4408" s="55">
        <v>510</v>
      </c>
      <c r="AJ4408" s="55" t="s">
        <v>19366</v>
      </c>
      <c r="AK4408" s="55">
        <v>0</v>
      </c>
      <c r="AL4408" s="55" t="s">
        <v>19368</v>
      </c>
      <c r="AN4408" s="55">
        <v>5</v>
      </c>
      <c r="AO4408" s="55" t="s">
        <v>19369</v>
      </c>
      <c r="AP4408" s="55">
        <v>0</v>
      </c>
      <c r="AR4408" s="56">
        <v>44127</v>
      </c>
      <c r="AS4408" s="57">
        <v>0.32626157407407408</v>
      </c>
      <c r="AT4408" s="56">
        <v>44151</v>
      </c>
      <c r="AU4408" s="57">
        <v>0.45934027777777775</v>
      </c>
      <c r="AV4408" s="55" t="s">
        <v>3374</v>
      </c>
      <c r="AW4408" s="55" t="s">
        <v>3374</v>
      </c>
      <c r="AX4408" s="55" t="s">
        <v>2167</v>
      </c>
      <c r="AZ4408" s="55" t="s">
        <v>1347</v>
      </c>
      <c r="BA4408" s="55" t="s">
        <v>1347</v>
      </c>
      <c r="BB4408" s="55" t="s">
        <v>1347</v>
      </c>
      <c r="CB4408" s="55" t="s">
        <v>3150</v>
      </c>
    </row>
    <row r="4409" spans="1:80">
      <c r="A4409" s="55" t="s">
        <v>19370</v>
      </c>
      <c r="B4409" s="55">
        <v>2</v>
      </c>
      <c r="C4409" s="55" t="s">
        <v>19371</v>
      </c>
      <c r="D4409" s="55" t="s">
        <v>19372</v>
      </c>
      <c r="E4409" s="55">
        <v>0</v>
      </c>
      <c r="F4409" s="55">
        <v>1</v>
      </c>
      <c r="G4409" s="56">
        <v>44291</v>
      </c>
      <c r="H4409" s="56">
        <v>44291</v>
      </c>
      <c r="I4409" s="56">
        <v>44291</v>
      </c>
      <c r="J4409" s="55">
        <v>1</v>
      </c>
      <c r="K4409" s="56">
        <v>44433</v>
      </c>
      <c r="L4409" s="56">
        <v>44260</v>
      </c>
      <c r="M4409" s="56">
        <v>44291</v>
      </c>
      <c r="N4409" s="55">
        <v>1</v>
      </c>
      <c r="O4409" s="55">
        <v>1</v>
      </c>
      <c r="P4409" s="55">
        <v>1</v>
      </c>
      <c r="Q4409" s="56">
        <v>44433</v>
      </c>
      <c r="R4409" s="55">
        <v>0</v>
      </c>
      <c r="T4409" s="55">
        <v>5176084000</v>
      </c>
      <c r="U4409" s="55" t="s">
        <v>19373</v>
      </c>
      <c r="V4409" s="55" t="s">
        <v>19371</v>
      </c>
      <c r="W4409" s="55" t="s">
        <v>1336</v>
      </c>
      <c r="X4409" s="55" t="s">
        <v>1336</v>
      </c>
      <c r="Y4409" s="55">
        <v>0</v>
      </c>
      <c r="Z4409" s="55" t="s">
        <v>1419</v>
      </c>
      <c r="AA4409" s="55" t="s">
        <v>1338</v>
      </c>
      <c r="AB4409" s="55">
        <v>1260</v>
      </c>
      <c r="AC4409" s="55">
        <v>1260</v>
      </c>
      <c r="AD4409" s="55">
        <v>0</v>
      </c>
      <c r="AE4409" s="55" t="s">
        <v>1339</v>
      </c>
      <c r="AF4409" s="55" t="s">
        <v>3146</v>
      </c>
      <c r="AG4409" s="55" t="s">
        <v>3147</v>
      </c>
      <c r="AH4409" s="55" t="s">
        <v>1235</v>
      </c>
      <c r="AJ4409" s="55" t="s">
        <v>19372</v>
      </c>
      <c r="AK4409" s="55">
        <v>0</v>
      </c>
      <c r="AL4409" s="55" t="s">
        <v>19368</v>
      </c>
      <c r="AN4409" s="55">
        <v>8</v>
      </c>
      <c r="AO4409" s="55" t="s">
        <v>19374</v>
      </c>
      <c r="AR4409" s="56">
        <v>44260</v>
      </c>
      <c r="AS4409" s="57">
        <v>0.36978009259259265</v>
      </c>
      <c r="AT4409" s="56">
        <v>44433</v>
      </c>
      <c r="AU4409" s="57">
        <v>0.50074074074074071</v>
      </c>
      <c r="AV4409" s="55" t="s">
        <v>1345</v>
      </c>
      <c r="AW4409" s="55" t="s">
        <v>1345</v>
      </c>
      <c r="AX4409" s="55" t="s">
        <v>1346</v>
      </c>
      <c r="CB4409" s="55" t="s">
        <v>3150</v>
      </c>
    </row>
    <row r="4410" spans="1:80">
      <c r="A4410" s="55" t="s">
        <v>19375</v>
      </c>
      <c r="B4410" s="55">
        <v>2</v>
      </c>
      <c r="C4410" s="55" t="s">
        <v>19376</v>
      </c>
      <c r="D4410" s="55" t="s">
        <v>19377</v>
      </c>
      <c r="E4410" s="55">
        <v>0</v>
      </c>
      <c r="F4410" s="55">
        <v>1</v>
      </c>
      <c r="G4410" s="56">
        <v>44441</v>
      </c>
      <c r="H4410" s="56">
        <v>44441</v>
      </c>
      <c r="I4410" s="56">
        <v>44441</v>
      </c>
      <c r="J4410" s="55">
        <v>0</v>
      </c>
      <c r="L4410" s="56">
        <v>44412</v>
      </c>
      <c r="M4410" s="56">
        <v>44441</v>
      </c>
      <c r="N4410" s="55">
        <v>1</v>
      </c>
      <c r="O4410" s="55">
        <v>0</v>
      </c>
      <c r="P4410" s="55">
        <v>0</v>
      </c>
      <c r="R4410" s="55">
        <v>0</v>
      </c>
      <c r="T4410" s="55">
        <v>5213290004</v>
      </c>
      <c r="U4410" s="55" t="s">
        <v>19378</v>
      </c>
      <c r="V4410" s="55" t="s">
        <v>19376</v>
      </c>
      <c r="W4410" s="55" t="s">
        <v>1336</v>
      </c>
      <c r="X4410" s="55" t="s">
        <v>1336</v>
      </c>
      <c r="Y4410" s="55">
        <v>0</v>
      </c>
      <c r="Z4410" s="55" t="s">
        <v>1419</v>
      </c>
      <c r="AA4410" s="55" t="s">
        <v>1338</v>
      </c>
      <c r="AB4410" s="55">
        <v>1260</v>
      </c>
      <c r="AC4410" s="55">
        <v>1260</v>
      </c>
      <c r="AD4410" s="55">
        <v>0</v>
      </c>
      <c r="AE4410" s="55" t="s">
        <v>1339</v>
      </c>
      <c r="AF4410" s="55" t="s">
        <v>3146</v>
      </c>
      <c r="AG4410" s="55" t="s">
        <v>3147</v>
      </c>
      <c r="AH4410" s="55" t="s">
        <v>1235</v>
      </c>
      <c r="AJ4410" s="55" t="s">
        <v>19377</v>
      </c>
      <c r="AK4410" s="55">
        <v>0</v>
      </c>
      <c r="AL4410" s="55" t="s">
        <v>19368</v>
      </c>
      <c r="AN4410" s="55">
        <v>9</v>
      </c>
      <c r="AO4410" s="55" t="s">
        <v>19379</v>
      </c>
      <c r="AR4410" s="56">
        <v>44412</v>
      </c>
      <c r="AS4410" s="57">
        <v>0.6141550925925926</v>
      </c>
      <c r="AT4410" s="56">
        <v>44413</v>
      </c>
      <c r="AU4410" s="57">
        <v>0.3180439814814815</v>
      </c>
      <c r="AV4410" s="55" t="s">
        <v>1345</v>
      </c>
      <c r="AW4410" s="55" t="s">
        <v>1345</v>
      </c>
      <c r="AX4410" s="55" t="s">
        <v>1346</v>
      </c>
      <c r="CB4410" s="55" t="s">
        <v>3150</v>
      </c>
    </row>
    <row r="4411" spans="1:80">
      <c r="A4411" s="55" t="s">
        <v>19380</v>
      </c>
      <c r="B4411" s="55">
        <v>2</v>
      </c>
      <c r="C4411" s="55" t="s">
        <v>19381</v>
      </c>
      <c r="D4411" s="55" t="s">
        <v>19382</v>
      </c>
      <c r="E4411" s="55">
        <v>1</v>
      </c>
      <c r="F4411" s="55">
        <v>0</v>
      </c>
      <c r="G4411" s="56">
        <v>44155</v>
      </c>
      <c r="H4411" s="56">
        <v>44155</v>
      </c>
      <c r="I4411" s="56">
        <v>44155</v>
      </c>
      <c r="J4411" s="55">
        <v>0</v>
      </c>
      <c r="L4411" s="56">
        <v>44111</v>
      </c>
      <c r="M4411" s="56">
        <v>44155</v>
      </c>
      <c r="N4411" s="55">
        <v>0</v>
      </c>
      <c r="O4411" s="55">
        <v>0</v>
      </c>
      <c r="P4411" s="55">
        <v>0</v>
      </c>
      <c r="R4411" s="55">
        <v>0</v>
      </c>
      <c r="T4411" s="55">
        <v>5144385006</v>
      </c>
      <c r="U4411" s="55" t="s">
        <v>19383</v>
      </c>
      <c r="V4411" s="55" t="s">
        <v>19381</v>
      </c>
      <c r="W4411" s="55" t="s">
        <v>1336</v>
      </c>
      <c r="X4411" s="55" t="s">
        <v>1336</v>
      </c>
      <c r="Y4411" s="55">
        <v>0</v>
      </c>
      <c r="Z4411" s="55" t="s">
        <v>1419</v>
      </c>
      <c r="AA4411" s="55" t="s">
        <v>1338</v>
      </c>
      <c r="AB4411" s="55">
        <v>2310</v>
      </c>
      <c r="AC4411" s="55">
        <v>2310</v>
      </c>
      <c r="AD4411" s="55">
        <v>0</v>
      </c>
      <c r="AE4411" s="55" t="s">
        <v>1339</v>
      </c>
      <c r="AF4411" s="55" t="s">
        <v>3132</v>
      </c>
      <c r="AG4411" s="55" t="s">
        <v>3147</v>
      </c>
      <c r="AH4411" s="55" t="s">
        <v>1235</v>
      </c>
      <c r="AI4411" s="55">
        <v>510</v>
      </c>
      <c r="AJ4411" s="55" t="s">
        <v>19382</v>
      </c>
      <c r="AK4411" s="55">
        <v>0</v>
      </c>
      <c r="AL4411" s="55" t="s">
        <v>19351</v>
      </c>
      <c r="AN4411" s="55">
        <v>4</v>
      </c>
      <c r="AO4411" s="55" t="s">
        <v>19384</v>
      </c>
      <c r="AP4411" s="55">
        <v>0</v>
      </c>
      <c r="AR4411" s="56">
        <v>44111</v>
      </c>
      <c r="AS4411" s="57">
        <v>0.60011574074074081</v>
      </c>
      <c r="AT4411" s="56">
        <v>44145</v>
      </c>
      <c r="AU4411" s="57">
        <v>0.61848379629629624</v>
      </c>
      <c r="AV4411" s="55" t="s">
        <v>3374</v>
      </c>
      <c r="AW4411" s="55" t="s">
        <v>3374</v>
      </c>
      <c r="AX4411" s="55" t="s">
        <v>2167</v>
      </c>
      <c r="AZ4411" s="55" t="s">
        <v>1347</v>
      </c>
      <c r="BA4411" s="55" t="s">
        <v>1347</v>
      </c>
      <c r="BB4411" s="55" t="s">
        <v>1347</v>
      </c>
      <c r="CB4411" s="55" t="s">
        <v>3150</v>
      </c>
    </row>
    <row r="4412" spans="1:80">
      <c r="A4412" s="55" t="s">
        <v>19385</v>
      </c>
      <c r="B4412" s="55">
        <v>2</v>
      </c>
      <c r="C4412" s="55" t="s">
        <v>19386</v>
      </c>
      <c r="D4412" s="55" t="s">
        <v>19387</v>
      </c>
      <c r="E4412" s="55">
        <v>1</v>
      </c>
      <c r="F4412" s="55">
        <v>1</v>
      </c>
      <c r="G4412" s="56">
        <v>44211</v>
      </c>
      <c r="H4412" s="56">
        <v>44211</v>
      </c>
      <c r="I4412" s="56">
        <v>44211</v>
      </c>
      <c r="J4412" s="55">
        <v>1</v>
      </c>
      <c r="K4412" s="56">
        <v>44397</v>
      </c>
      <c r="L4412" s="56">
        <v>44123</v>
      </c>
      <c r="M4412" s="56">
        <v>44211</v>
      </c>
      <c r="N4412" s="55">
        <v>1</v>
      </c>
      <c r="O4412" s="55">
        <v>1</v>
      </c>
      <c r="P4412" s="55">
        <v>1</v>
      </c>
      <c r="Q4412" s="56">
        <v>44398</v>
      </c>
      <c r="R4412" s="55">
        <v>0</v>
      </c>
      <c r="T4412" s="55">
        <v>5148401007</v>
      </c>
      <c r="U4412" s="55" t="s">
        <v>19388</v>
      </c>
      <c r="V4412" s="55" t="s">
        <v>19386</v>
      </c>
      <c r="W4412" s="55" t="s">
        <v>1336</v>
      </c>
      <c r="X4412" s="55" t="s">
        <v>1336</v>
      </c>
      <c r="Y4412" s="55">
        <v>0</v>
      </c>
      <c r="Z4412" s="55" t="s">
        <v>1419</v>
      </c>
      <c r="AA4412" s="55" t="s">
        <v>1338</v>
      </c>
      <c r="AB4412" s="55">
        <v>11497.5</v>
      </c>
      <c r="AC4412" s="55">
        <v>11497.5</v>
      </c>
      <c r="AD4412" s="55">
        <v>0</v>
      </c>
      <c r="AE4412" s="55" t="s">
        <v>1339</v>
      </c>
      <c r="AF4412" s="55" t="s">
        <v>3132</v>
      </c>
      <c r="AG4412" s="55" t="s">
        <v>3147</v>
      </c>
      <c r="AH4412" s="55" t="s">
        <v>1235</v>
      </c>
      <c r="AI4412" s="55">
        <v>510</v>
      </c>
      <c r="AJ4412" s="55" t="s">
        <v>19387</v>
      </c>
      <c r="AK4412" s="55">
        <v>0</v>
      </c>
      <c r="AL4412" s="55" t="s">
        <v>5456</v>
      </c>
      <c r="AN4412" s="55">
        <v>2</v>
      </c>
      <c r="AO4412" s="55" t="s">
        <v>19389</v>
      </c>
      <c r="AP4412" s="55">
        <v>0</v>
      </c>
      <c r="AR4412" s="56">
        <v>44123</v>
      </c>
      <c r="AS4412" s="57">
        <v>0.35274305555555552</v>
      </c>
      <c r="AT4412" s="56">
        <v>44397</v>
      </c>
      <c r="AU4412" s="57">
        <v>0.76210648148148152</v>
      </c>
      <c r="AV4412" s="55" t="s">
        <v>3374</v>
      </c>
      <c r="AW4412" s="55" t="s">
        <v>1345</v>
      </c>
      <c r="AX4412" s="55" t="s">
        <v>3200</v>
      </c>
      <c r="AZ4412" s="55" t="s">
        <v>1347</v>
      </c>
      <c r="BA4412" s="55" t="s">
        <v>1347</v>
      </c>
      <c r="BB4412" s="55" t="s">
        <v>1347</v>
      </c>
      <c r="CB4412" s="55" t="s">
        <v>3150</v>
      </c>
    </row>
    <row r="4413" spans="1:80">
      <c r="A4413" s="55" t="s">
        <v>19390</v>
      </c>
      <c r="B4413" s="55">
        <v>2</v>
      </c>
      <c r="C4413" s="55" t="s">
        <v>19391</v>
      </c>
      <c r="D4413" s="55" t="s">
        <v>19392</v>
      </c>
      <c r="E4413" s="55">
        <v>0</v>
      </c>
      <c r="F4413" s="55">
        <v>1</v>
      </c>
      <c r="G4413" s="56">
        <v>44291</v>
      </c>
      <c r="H4413" s="56">
        <v>44291</v>
      </c>
      <c r="I4413" s="56">
        <v>44291</v>
      </c>
      <c r="J4413" s="55">
        <v>1</v>
      </c>
      <c r="K4413" s="56">
        <v>44337</v>
      </c>
      <c r="L4413" s="56">
        <v>44257</v>
      </c>
      <c r="M4413" s="56">
        <v>44291</v>
      </c>
      <c r="N4413" s="55">
        <v>1</v>
      </c>
      <c r="O4413" s="55">
        <v>1</v>
      </c>
      <c r="P4413" s="55">
        <v>1</v>
      </c>
      <c r="Q4413" s="56">
        <v>44337</v>
      </c>
      <c r="R4413" s="55">
        <v>0</v>
      </c>
      <c r="T4413" s="55">
        <v>5174026005</v>
      </c>
      <c r="U4413" s="55" t="s">
        <v>19393</v>
      </c>
      <c r="V4413" s="55" t="s">
        <v>19391</v>
      </c>
      <c r="W4413" s="55" t="s">
        <v>1336</v>
      </c>
      <c r="X4413" s="55" t="s">
        <v>1336</v>
      </c>
      <c r="Y4413" s="55">
        <v>0</v>
      </c>
      <c r="Z4413" s="55" t="s">
        <v>1419</v>
      </c>
      <c r="AA4413" s="55" t="s">
        <v>1338</v>
      </c>
      <c r="AB4413" s="55">
        <v>1806</v>
      </c>
      <c r="AC4413" s="55">
        <v>1806</v>
      </c>
      <c r="AD4413" s="55">
        <v>0</v>
      </c>
      <c r="AE4413" s="55" t="s">
        <v>1339</v>
      </c>
      <c r="AF4413" s="55" t="s">
        <v>3146</v>
      </c>
      <c r="AG4413" s="55" t="s">
        <v>3147</v>
      </c>
      <c r="AH4413" s="55" t="s">
        <v>1235</v>
      </c>
      <c r="AJ4413" s="55" t="s">
        <v>19392</v>
      </c>
      <c r="AK4413" s="55">
        <v>0</v>
      </c>
      <c r="AL4413" s="55" t="s">
        <v>19394</v>
      </c>
      <c r="AN4413" s="55">
        <v>7</v>
      </c>
      <c r="AO4413" s="55" t="s">
        <v>19395</v>
      </c>
      <c r="AR4413" s="56">
        <v>44257</v>
      </c>
      <c r="AS4413" s="57">
        <v>0.60040509259259256</v>
      </c>
      <c r="AT4413" s="56">
        <v>44337</v>
      </c>
      <c r="AU4413" s="57">
        <v>0.65754629629629624</v>
      </c>
      <c r="AV4413" s="55" t="s">
        <v>1345</v>
      </c>
      <c r="AW4413" s="55" t="s">
        <v>1345</v>
      </c>
      <c r="AX4413" s="55" t="s">
        <v>1346</v>
      </c>
      <c r="CB4413" s="55" t="s">
        <v>3150</v>
      </c>
    </row>
    <row r="4414" spans="1:80">
      <c r="A4414" s="55" t="s">
        <v>19396</v>
      </c>
      <c r="B4414" s="55">
        <v>2</v>
      </c>
      <c r="C4414" s="55" t="s">
        <v>19397</v>
      </c>
      <c r="D4414" s="55" t="s">
        <v>19398</v>
      </c>
      <c r="E4414" s="55">
        <v>0</v>
      </c>
      <c r="F4414" s="55">
        <v>1</v>
      </c>
      <c r="G4414" s="56">
        <v>44347</v>
      </c>
      <c r="H4414" s="56">
        <v>44347</v>
      </c>
      <c r="I4414" s="56">
        <v>44347</v>
      </c>
      <c r="J4414" s="55">
        <v>1</v>
      </c>
      <c r="K4414" s="56">
        <v>44370</v>
      </c>
      <c r="L4414" s="56">
        <v>44329</v>
      </c>
      <c r="M4414" s="56">
        <v>44347</v>
      </c>
      <c r="N4414" s="55">
        <v>1</v>
      </c>
      <c r="O4414" s="55">
        <v>1</v>
      </c>
      <c r="P4414" s="55">
        <v>1</v>
      </c>
      <c r="Q4414" s="56">
        <v>44370</v>
      </c>
      <c r="R4414" s="55">
        <v>0</v>
      </c>
      <c r="T4414" s="55">
        <v>5198078002</v>
      </c>
      <c r="U4414" s="55" t="s">
        <v>19399</v>
      </c>
      <c r="V4414" s="55" t="s">
        <v>19397</v>
      </c>
      <c r="W4414" s="55" t="s">
        <v>1336</v>
      </c>
      <c r="X4414" s="55" t="s">
        <v>1336</v>
      </c>
      <c r="Y4414" s="55">
        <v>0</v>
      </c>
      <c r="Z4414" s="55" t="s">
        <v>1419</v>
      </c>
      <c r="AA4414" s="55" t="s">
        <v>1338</v>
      </c>
      <c r="AB4414" s="55">
        <v>2100</v>
      </c>
      <c r="AC4414" s="55">
        <v>2100</v>
      </c>
      <c r="AD4414" s="55">
        <v>0</v>
      </c>
      <c r="AE4414" s="55" t="s">
        <v>1339</v>
      </c>
      <c r="AF4414" s="55" t="s">
        <v>3146</v>
      </c>
      <c r="AG4414" s="55" t="s">
        <v>3147</v>
      </c>
      <c r="AH4414" s="55" t="s">
        <v>1235</v>
      </c>
      <c r="AJ4414" s="55" t="s">
        <v>19398</v>
      </c>
      <c r="AK4414" s="55">
        <v>0</v>
      </c>
      <c r="AL4414" s="55" t="s">
        <v>19394</v>
      </c>
      <c r="AN4414" s="55">
        <v>8</v>
      </c>
      <c r="AO4414" s="55" t="s">
        <v>19400</v>
      </c>
      <c r="AR4414" s="56">
        <v>44329</v>
      </c>
      <c r="AS4414" s="57">
        <v>0.40385416666666668</v>
      </c>
      <c r="AT4414" s="56">
        <v>44370</v>
      </c>
      <c r="AU4414" s="57">
        <v>0.45907407407407402</v>
      </c>
      <c r="AV4414" s="55" t="s">
        <v>1345</v>
      </c>
      <c r="AW4414" s="55" t="s">
        <v>1345</v>
      </c>
      <c r="AX4414" s="55" t="s">
        <v>1346</v>
      </c>
      <c r="CB4414" s="55" t="s">
        <v>3150</v>
      </c>
    </row>
    <row r="4415" spans="1:80">
      <c r="A4415" s="55" t="s">
        <v>19401</v>
      </c>
      <c r="B4415" s="55">
        <v>2</v>
      </c>
      <c r="C4415" s="55" t="s">
        <v>19402</v>
      </c>
      <c r="D4415" s="55" t="s">
        <v>19403</v>
      </c>
      <c r="E4415" s="55">
        <v>0</v>
      </c>
      <c r="F4415" s="55">
        <v>1</v>
      </c>
      <c r="G4415" s="56">
        <v>44407</v>
      </c>
      <c r="H4415" s="56">
        <v>44407</v>
      </c>
      <c r="I4415" s="56">
        <v>44407</v>
      </c>
      <c r="J4415" s="55">
        <v>0</v>
      </c>
      <c r="L4415" s="56">
        <v>44357</v>
      </c>
      <c r="M4415" s="56">
        <v>44407</v>
      </c>
      <c r="N4415" s="55">
        <v>1</v>
      </c>
      <c r="O4415" s="55">
        <v>0</v>
      </c>
      <c r="P4415" s="55">
        <v>0</v>
      </c>
      <c r="R4415" s="55">
        <v>0</v>
      </c>
      <c r="T4415" s="55">
        <v>5195688001</v>
      </c>
      <c r="U4415" s="55" t="s">
        <v>19404</v>
      </c>
      <c r="V4415" s="55" t="s">
        <v>19402</v>
      </c>
      <c r="W4415" s="55" t="s">
        <v>1336</v>
      </c>
      <c r="X4415" s="55" t="s">
        <v>1336</v>
      </c>
      <c r="Y4415" s="55">
        <v>0</v>
      </c>
      <c r="Z4415" s="55" t="s">
        <v>1419</v>
      </c>
      <c r="AA4415" s="55" t="s">
        <v>1338</v>
      </c>
      <c r="AB4415" s="55">
        <v>2100</v>
      </c>
      <c r="AC4415" s="55">
        <v>2100</v>
      </c>
      <c r="AD4415" s="55">
        <v>0</v>
      </c>
      <c r="AE4415" s="55" t="s">
        <v>1339</v>
      </c>
      <c r="AF4415" s="55" t="s">
        <v>3146</v>
      </c>
      <c r="AG4415" s="55" t="s">
        <v>3147</v>
      </c>
      <c r="AH4415" s="55" t="s">
        <v>1235</v>
      </c>
      <c r="AJ4415" s="55" t="s">
        <v>19403</v>
      </c>
      <c r="AK4415" s="55">
        <v>0</v>
      </c>
      <c r="AL4415" s="55" t="s">
        <v>19394</v>
      </c>
      <c r="AN4415" s="55">
        <v>9</v>
      </c>
      <c r="AO4415" s="55" t="s">
        <v>19405</v>
      </c>
      <c r="AR4415" s="56">
        <v>44357</v>
      </c>
      <c r="AS4415" s="57">
        <v>0.34986111111111112</v>
      </c>
      <c r="AT4415" s="56">
        <v>44357</v>
      </c>
      <c r="AU4415" s="57">
        <v>0.44440972222222225</v>
      </c>
      <c r="AV4415" s="55" t="s">
        <v>1345</v>
      </c>
      <c r="AW4415" s="55" t="s">
        <v>1345</v>
      </c>
      <c r="AX4415" s="55" t="s">
        <v>1346</v>
      </c>
      <c r="CB4415" s="55" t="s">
        <v>3150</v>
      </c>
    </row>
    <row r="4416" spans="1:80">
      <c r="A4416" s="55" t="s">
        <v>19406</v>
      </c>
      <c r="B4416" s="55">
        <v>2</v>
      </c>
      <c r="C4416" s="55" t="s">
        <v>19407</v>
      </c>
      <c r="D4416" s="55" t="s">
        <v>19408</v>
      </c>
      <c r="E4416" s="55">
        <v>0</v>
      </c>
      <c r="F4416" s="55">
        <v>1</v>
      </c>
      <c r="G4416" s="56">
        <v>44347</v>
      </c>
      <c r="H4416" s="56">
        <v>44347</v>
      </c>
      <c r="I4416" s="56">
        <v>44347</v>
      </c>
      <c r="J4416" s="55">
        <v>1</v>
      </c>
      <c r="K4416" s="56">
        <v>44424</v>
      </c>
      <c r="L4416" s="56">
        <v>44314</v>
      </c>
      <c r="M4416" s="56">
        <v>44347</v>
      </c>
      <c r="N4416" s="55">
        <v>1</v>
      </c>
      <c r="O4416" s="55">
        <v>1</v>
      </c>
      <c r="P4416" s="55">
        <v>1</v>
      </c>
      <c r="Q4416" s="56">
        <v>44424</v>
      </c>
      <c r="R4416" s="55">
        <v>0</v>
      </c>
      <c r="T4416" s="55">
        <v>5180731003</v>
      </c>
      <c r="U4416" s="55" t="s">
        <v>19409</v>
      </c>
      <c r="V4416" s="55" t="s">
        <v>19407</v>
      </c>
      <c r="W4416" s="55" t="s">
        <v>1336</v>
      </c>
      <c r="X4416" s="55" t="s">
        <v>1336</v>
      </c>
      <c r="Y4416" s="55">
        <v>0</v>
      </c>
      <c r="Z4416" s="55" t="s">
        <v>1419</v>
      </c>
      <c r="AA4416" s="55" t="s">
        <v>1338</v>
      </c>
      <c r="AB4416" s="55">
        <v>1365</v>
      </c>
      <c r="AC4416" s="55">
        <v>1365</v>
      </c>
      <c r="AD4416" s="55">
        <v>0</v>
      </c>
      <c r="AE4416" s="55" t="s">
        <v>1339</v>
      </c>
      <c r="AF4416" s="55" t="s">
        <v>3146</v>
      </c>
      <c r="AG4416" s="55" t="s">
        <v>3147</v>
      </c>
      <c r="AH4416" s="55" t="s">
        <v>1235</v>
      </c>
      <c r="AJ4416" s="55" t="s">
        <v>19408</v>
      </c>
      <c r="AK4416" s="55">
        <v>0</v>
      </c>
      <c r="AL4416" s="55" t="s">
        <v>1361</v>
      </c>
      <c r="AN4416" s="55">
        <v>1</v>
      </c>
      <c r="AO4416" s="55" t="s">
        <v>19410</v>
      </c>
      <c r="AR4416" s="56">
        <v>44314</v>
      </c>
      <c r="AS4416" s="57">
        <v>0.73034722222222215</v>
      </c>
      <c r="AT4416" s="56">
        <v>44424</v>
      </c>
      <c r="AU4416" s="57">
        <v>0.47991898148148149</v>
      </c>
      <c r="AV4416" s="55" t="s">
        <v>1345</v>
      </c>
      <c r="AW4416" s="55" t="s">
        <v>1345</v>
      </c>
      <c r="AX4416" s="55" t="s">
        <v>1346</v>
      </c>
      <c r="CB4416" s="55" t="s">
        <v>3150</v>
      </c>
    </row>
    <row r="4417" spans="1:80">
      <c r="A4417" s="55" t="s">
        <v>19411</v>
      </c>
      <c r="B4417" s="55">
        <v>2</v>
      </c>
      <c r="C4417" s="55" t="s">
        <v>19412</v>
      </c>
      <c r="D4417" s="55" t="s">
        <v>19413</v>
      </c>
      <c r="E4417" s="55">
        <v>0</v>
      </c>
      <c r="F4417" s="55">
        <v>1</v>
      </c>
      <c r="G4417" s="56">
        <v>44347</v>
      </c>
      <c r="H4417" s="56">
        <v>44347</v>
      </c>
      <c r="I4417" s="56">
        <v>44347</v>
      </c>
      <c r="J4417" s="55">
        <v>1</v>
      </c>
      <c r="K4417" s="56">
        <v>44424</v>
      </c>
      <c r="L4417" s="56">
        <v>44314</v>
      </c>
      <c r="M4417" s="56">
        <v>44347</v>
      </c>
      <c r="N4417" s="55">
        <v>1</v>
      </c>
      <c r="O4417" s="55">
        <v>1</v>
      </c>
      <c r="P4417" s="55">
        <v>1</v>
      </c>
      <c r="Q4417" s="56">
        <v>44424</v>
      </c>
      <c r="R4417" s="55">
        <v>0</v>
      </c>
      <c r="T4417" s="55">
        <v>5180730006</v>
      </c>
      <c r="U4417" s="55" t="s">
        <v>19414</v>
      </c>
      <c r="V4417" s="55" t="s">
        <v>19412</v>
      </c>
      <c r="W4417" s="55" t="s">
        <v>1336</v>
      </c>
      <c r="X4417" s="55" t="s">
        <v>1336</v>
      </c>
      <c r="Y4417" s="55">
        <v>0</v>
      </c>
      <c r="Z4417" s="55" t="s">
        <v>1419</v>
      </c>
      <c r="AA4417" s="55" t="s">
        <v>1338</v>
      </c>
      <c r="AB4417" s="55">
        <v>1680</v>
      </c>
      <c r="AC4417" s="55">
        <v>1680</v>
      </c>
      <c r="AD4417" s="55">
        <v>0</v>
      </c>
      <c r="AE4417" s="55" t="s">
        <v>1339</v>
      </c>
      <c r="AF4417" s="55" t="s">
        <v>3146</v>
      </c>
      <c r="AG4417" s="55" t="s">
        <v>3147</v>
      </c>
      <c r="AH4417" s="55" t="s">
        <v>1235</v>
      </c>
      <c r="AJ4417" s="55" t="s">
        <v>19413</v>
      </c>
      <c r="AK4417" s="55">
        <v>0</v>
      </c>
      <c r="AL4417" s="55" t="s">
        <v>1361</v>
      </c>
      <c r="AN4417" s="55">
        <v>1</v>
      </c>
      <c r="AO4417" s="55" t="s">
        <v>19415</v>
      </c>
      <c r="AR4417" s="56">
        <v>44314</v>
      </c>
      <c r="AS4417" s="57">
        <v>0.73024305555555558</v>
      </c>
      <c r="AT4417" s="56">
        <v>44424</v>
      </c>
      <c r="AU4417" s="57">
        <v>0.47991898148148149</v>
      </c>
      <c r="AV4417" s="55" t="s">
        <v>1345</v>
      </c>
      <c r="AW4417" s="55" t="s">
        <v>1345</v>
      </c>
      <c r="AX4417" s="55" t="s">
        <v>1346</v>
      </c>
      <c r="CB4417" s="55" t="s">
        <v>3150</v>
      </c>
    </row>
    <row r="4418" spans="1:80">
      <c r="A4418" s="55" t="s">
        <v>19416</v>
      </c>
      <c r="B4418" s="55">
        <v>2</v>
      </c>
      <c r="C4418" s="55" t="s">
        <v>19417</v>
      </c>
      <c r="D4418" s="55" t="s">
        <v>19418</v>
      </c>
      <c r="E4418" s="55">
        <v>1</v>
      </c>
      <c r="F4418" s="55">
        <v>0</v>
      </c>
      <c r="G4418" s="56">
        <v>44217</v>
      </c>
      <c r="H4418" s="56">
        <v>44217</v>
      </c>
      <c r="I4418" s="56">
        <v>44217</v>
      </c>
      <c r="J4418" s="55">
        <v>0</v>
      </c>
      <c r="L4418" s="56">
        <v>44127</v>
      </c>
      <c r="M4418" s="56">
        <v>44217</v>
      </c>
      <c r="N4418" s="55">
        <v>0</v>
      </c>
      <c r="O4418" s="55">
        <v>0</v>
      </c>
      <c r="P4418" s="55">
        <v>0</v>
      </c>
      <c r="R4418" s="55">
        <v>0</v>
      </c>
      <c r="T4418" s="55">
        <v>5151710008</v>
      </c>
      <c r="U4418" s="55" t="s">
        <v>19419</v>
      </c>
      <c r="V4418" s="55" t="s">
        <v>19417</v>
      </c>
      <c r="W4418" s="55" t="s">
        <v>1336</v>
      </c>
      <c r="X4418" s="55" t="s">
        <v>1336</v>
      </c>
      <c r="Y4418" s="55">
        <v>0</v>
      </c>
      <c r="Z4418" s="55" t="s">
        <v>1419</v>
      </c>
      <c r="AA4418" s="55" t="s">
        <v>1338</v>
      </c>
      <c r="AB4418" s="55">
        <v>19687.5</v>
      </c>
      <c r="AC4418" s="55">
        <v>19687.5</v>
      </c>
      <c r="AD4418" s="55">
        <v>0</v>
      </c>
      <c r="AE4418" s="55" t="s">
        <v>1339</v>
      </c>
      <c r="AF4418" s="55" t="s">
        <v>3132</v>
      </c>
      <c r="AG4418" s="55" t="s">
        <v>3147</v>
      </c>
      <c r="AH4418" s="55" t="s">
        <v>1235</v>
      </c>
      <c r="AI4418" s="55">
        <v>510</v>
      </c>
      <c r="AJ4418" s="55" t="s">
        <v>19418</v>
      </c>
      <c r="AK4418" s="55">
        <v>0</v>
      </c>
      <c r="AL4418" s="55" t="s">
        <v>19420</v>
      </c>
      <c r="AN4418" s="55">
        <v>2</v>
      </c>
      <c r="AO4418" s="55" t="s">
        <v>19421</v>
      </c>
      <c r="AP4418" s="55">
        <v>0</v>
      </c>
      <c r="AR4418" s="56">
        <v>44127</v>
      </c>
      <c r="AS4418" s="57">
        <v>0.31302083333333336</v>
      </c>
      <c r="AT4418" s="56">
        <v>44202</v>
      </c>
      <c r="AU4418" s="57">
        <v>0.66284722222222225</v>
      </c>
      <c r="AV4418" s="55" t="s">
        <v>3374</v>
      </c>
      <c r="AW4418" s="55" t="s">
        <v>3374</v>
      </c>
      <c r="AX4418" s="55" t="s">
        <v>2167</v>
      </c>
      <c r="AZ4418" s="55" t="s">
        <v>1347</v>
      </c>
      <c r="BA4418" s="55" t="s">
        <v>1347</v>
      </c>
      <c r="BB4418" s="55" t="s">
        <v>1347</v>
      </c>
      <c r="CB4418" s="55" t="s">
        <v>3150</v>
      </c>
    </row>
    <row r="4419" spans="1:80">
      <c r="A4419" s="55" t="s">
        <v>19422</v>
      </c>
      <c r="B4419" s="55">
        <v>2</v>
      </c>
      <c r="C4419" s="55" t="s">
        <v>19423</v>
      </c>
      <c r="D4419" s="55" t="s">
        <v>19424</v>
      </c>
      <c r="E4419" s="55">
        <v>0</v>
      </c>
      <c r="F4419" s="55">
        <v>1</v>
      </c>
      <c r="G4419" s="56">
        <v>44347</v>
      </c>
      <c r="H4419" s="56">
        <v>44347</v>
      </c>
      <c r="I4419" s="56">
        <v>44347</v>
      </c>
      <c r="J4419" s="55">
        <v>0</v>
      </c>
      <c r="L4419" s="56">
        <v>44329</v>
      </c>
      <c r="M4419" s="56">
        <v>44347</v>
      </c>
      <c r="N4419" s="55">
        <v>1</v>
      </c>
      <c r="O4419" s="55">
        <v>0</v>
      </c>
      <c r="P4419" s="55">
        <v>0</v>
      </c>
      <c r="R4419" s="55">
        <v>0</v>
      </c>
      <c r="T4419" s="55">
        <v>5198051003</v>
      </c>
      <c r="U4419" s="55" t="s">
        <v>19425</v>
      </c>
      <c r="V4419" s="55" t="s">
        <v>19423</v>
      </c>
      <c r="W4419" s="55" t="s">
        <v>1336</v>
      </c>
      <c r="X4419" s="55" t="s">
        <v>1336</v>
      </c>
      <c r="Y4419" s="55">
        <v>0</v>
      </c>
      <c r="Z4419" s="55" t="s">
        <v>1419</v>
      </c>
      <c r="AA4419" s="55" t="s">
        <v>1338</v>
      </c>
      <c r="AB4419" s="55">
        <v>1365</v>
      </c>
      <c r="AC4419" s="55">
        <v>1365</v>
      </c>
      <c r="AD4419" s="55">
        <v>0</v>
      </c>
      <c r="AE4419" s="55" t="s">
        <v>1339</v>
      </c>
      <c r="AF4419" s="55" t="s">
        <v>3146</v>
      </c>
      <c r="AG4419" s="55" t="s">
        <v>3147</v>
      </c>
      <c r="AH4419" s="55" t="s">
        <v>1235</v>
      </c>
      <c r="AJ4419" s="55" t="s">
        <v>19424</v>
      </c>
      <c r="AK4419" s="55">
        <v>0</v>
      </c>
      <c r="AL4419" s="55" t="s">
        <v>19420</v>
      </c>
      <c r="AN4419" s="55">
        <v>5</v>
      </c>
      <c r="AO4419" s="55" t="s">
        <v>19426</v>
      </c>
      <c r="AR4419" s="56">
        <v>44329</v>
      </c>
      <c r="AS4419" s="57">
        <v>0.40619212962962964</v>
      </c>
      <c r="AT4419" s="56">
        <v>44329</v>
      </c>
      <c r="AU4419" s="57">
        <v>0.5536226851851852</v>
      </c>
      <c r="AV4419" s="55" t="s">
        <v>1345</v>
      </c>
      <c r="AW4419" s="55" t="s">
        <v>1345</v>
      </c>
      <c r="AX4419" s="55" t="s">
        <v>1346</v>
      </c>
      <c r="CB4419" s="55" t="s">
        <v>3150</v>
      </c>
    </row>
    <row r="4420" spans="1:80">
      <c r="A4420" s="55" t="s">
        <v>19427</v>
      </c>
      <c r="B4420" s="55">
        <v>2</v>
      </c>
      <c r="C4420" s="55" t="s">
        <v>19428</v>
      </c>
      <c r="D4420" s="55" t="s">
        <v>19429</v>
      </c>
      <c r="E4420" s="55">
        <v>0</v>
      </c>
      <c r="F4420" s="55">
        <v>0</v>
      </c>
      <c r="G4420" s="56">
        <v>44347</v>
      </c>
      <c r="H4420" s="56">
        <v>44347</v>
      </c>
      <c r="I4420" s="56">
        <v>44347</v>
      </c>
      <c r="J4420" s="55">
        <v>0</v>
      </c>
      <c r="L4420" s="56">
        <v>44313</v>
      </c>
      <c r="M4420" s="56">
        <v>44347</v>
      </c>
      <c r="N4420" s="55">
        <v>0</v>
      </c>
      <c r="O4420" s="55">
        <v>0</v>
      </c>
      <c r="P4420" s="55">
        <v>0</v>
      </c>
      <c r="R4420" s="55">
        <v>0</v>
      </c>
      <c r="T4420" s="55">
        <v>5180313005</v>
      </c>
      <c r="U4420" s="55" t="s">
        <v>19430</v>
      </c>
      <c r="V4420" s="55" t="s">
        <v>19428</v>
      </c>
      <c r="W4420" s="55" t="s">
        <v>1336</v>
      </c>
      <c r="X4420" s="55" t="s">
        <v>1336</v>
      </c>
      <c r="Y4420" s="55">
        <v>0</v>
      </c>
      <c r="Z4420" s="55" t="s">
        <v>1419</v>
      </c>
      <c r="AA4420" s="55" t="s">
        <v>1338</v>
      </c>
      <c r="AB4420" s="55">
        <v>2520</v>
      </c>
      <c r="AC4420" s="55">
        <v>2520</v>
      </c>
      <c r="AD4420" s="55">
        <v>0</v>
      </c>
      <c r="AE4420" s="55" t="s">
        <v>1339</v>
      </c>
      <c r="AF4420" s="55" t="s">
        <v>3146</v>
      </c>
      <c r="AG4420" s="55" t="s">
        <v>3147</v>
      </c>
      <c r="AH4420" s="55" t="s">
        <v>1235</v>
      </c>
      <c r="AJ4420" s="55" t="s">
        <v>19429</v>
      </c>
      <c r="AK4420" s="55">
        <v>0</v>
      </c>
      <c r="AL4420" s="55" t="s">
        <v>1742</v>
      </c>
      <c r="AN4420" s="55">
        <v>3</v>
      </c>
      <c r="AO4420" s="55" t="s">
        <v>19431</v>
      </c>
      <c r="AR4420" s="56">
        <v>44313</v>
      </c>
      <c r="AS4420" s="57">
        <v>0.76885416666666673</v>
      </c>
      <c r="AT4420" s="56">
        <v>44348</v>
      </c>
      <c r="AU4420" s="57">
        <v>0.63402777777777775</v>
      </c>
      <c r="AV4420" s="55" t="s">
        <v>1345</v>
      </c>
      <c r="AW4420" s="55" t="s">
        <v>3374</v>
      </c>
      <c r="AX4420" s="55" t="s">
        <v>2167</v>
      </c>
      <c r="CB4420" s="55" t="s">
        <v>3150</v>
      </c>
    </row>
    <row r="4421" spans="1:80">
      <c r="A4421" s="55" t="s">
        <v>19432</v>
      </c>
      <c r="B4421" s="55">
        <v>2</v>
      </c>
      <c r="C4421" s="55" t="s">
        <v>19433</v>
      </c>
      <c r="D4421" s="55" t="s">
        <v>19434</v>
      </c>
      <c r="E4421" s="55">
        <v>0</v>
      </c>
      <c r="F4421" s="55">
        <v>1</v>
      </c>
      <c r="G4421" s="56">
        <v>44347</v>
      </c>
      <c r="H4421" s="56">
        <v>44347</v>
      </c>
      <c r="I4421" s="56">
        <v>44347</v>
      </c>
      <c r="J4421" s="55">
        <v>0</v>
      </c>
      <c r="L4421" s="56">
        <v>44344</v>
      </c>
      <c r="M4421" s="56">
        <v>44347</v>
      </c>
      <c r="N4421" s="55">
        <v>1</v>
      </c>
      <c r="O4421" s="55">
        <v>0</v>
      </c>
      <c r="P4421" s="55">
        <v>0</v>
      </c>
      <c r="R4421" s="55">
        <v>0</v>
      </c>
      <c r="T4421" s="55">
        <v>5196595002</v>
      </c>
      <c r="U4421" s="55" t="s">
        <v>19435</v>
      </c>
      <c r="V4421" s="55" t="s">
        <v>19433</v>
      </c>
      <c r="W4421" s="55" t="s">
        <v>1336</v>
      </c>
      <c r="X4421" s="55" t="s">
        <v>1336</v>
      </c>
      <c r="Y4421" s="55">
        <v>0</v>
      </c>
      <c r="Z4421" s="55" t="s">
        <v>1419</v>
      </c>
      <c r="AA4421" s="55" t="s">
        <v>1338</v>
      </c>
      <c r="AB4421" s="55">
        <v>2520</v>
      </c>
      <c r="AC4421" s="55">
        <v>2520</v>
      </c>
      <c r="AD4421" s="55">
        <v>0</v>
      </c>
      <c r="AE4421" s="55" t="s">
        <v>1339</v>
      </c>
      <c r="AF4421" s="55" t="s">
        <v>3146</v>
      </c>
      <c r="AG4421" s="55" t="s">
        <v>3147</v>
      </c>
      <c r="AH4421" s="55" t="s">
        <v>1235</v>
      </c>
      <c r="AJ4421" s="55" t="s">
        <v>19434</v>
      </c>
      <c r="AK4421" s="55">
        <v>0</v>
      </c>
      <c r="AL4421" s="55" t="s">
        <v>1742</v>
      </c>
      <c r="AN4421" s="55">
        <v>4</v>
      </c>
      <c r="AO4421" s="55" t="s">
        <v>19436</v>
      </c>
      <c r="AR4421" s="56">
        <v>44344</v>
      </c>
      <c r="AS4421" s="57">
        <v>0.51159722222222215</v>
      </c>
      <c r="AT4421" s="56">
        <v>44344</v>
      </c>
      <c r="AU4421" s="57">
        <v>0.74097222222222225</v>
      </c>
      <c r="AV4421" s="55" t="s">
        <v>1345</v>
      </c>
      <c r="AW4421" s="55" t="s">
        <v>1345</v>
      </c>
      <c r="AX4421" s="55" t="s">
        <v>1346</v>
      </c>
      <c r="CB4421" s="55" t="s">
        <v>3150</v>
      </c>
    </row>
    <row r="4422" spans="1:80">
      <c r="A4422" s="55" t="s">
        <v>19437</v>
      </c>
      <c r="B4422" s="55">
        <v>2</v>
      </c>
      <c r="C4422" s="55" t="s">
        <v>19438</v>
      </c>
      <c r="D4422" s="55" t="s">
        <v>19439</v>
      </c>
      <c r="E4422" s="55">
        <v>0</v>
      </c>
      <c r="F4422" s="55">
        <v>0</v>
      </c>
      <c r="G4422" s="56">
        <v>44347</v>
      </c>
      <c r="H4422" s="56">
        <v>44347</v>
      </c>
      <c r="I4422" s="56">
        <v>44347</v>
      </c>
      <c r="J4422" s="55">
        <v>0</v>
      </c>
      <c r="L4422" s="56">
        <v>44313</v>
      </c>
      <c r="M4422" s="56">
        <v>44347</v>
      </c>
      <c r="N4422" s="55">
        <v>0</v>
      </c>
      <c r="O4422" s="55">
        <v>0</v>
      </c>
      <c r="P4422" s="55">
        <v>0</v>
      </c>
      <c r="R4422" s="55">
        <v>0</v>
      </c>
      <c r="T4422" s="55">
        <v>5180321000</v>
      </c>
      <c r="U4422" s="55" t="s">
        <v>19440</v>
      </c>
      <c r="V4422" s="55" t="s">
        <v>19438</v>
      </c>
      <c r="W4422" s="55" t="s">
        <v>1336</v>
      </c>
      <c r="X4422" s="55" t="s">
        <v>1336</v>
      </c>
      <c r="Y4422" s="55">
        <v>0</v>
      </c>
      <c r="Z4422" s="55" t="s">
        <v>1419</v>
      </c>
      <c r="AA4422" s="55" t="s">
        <v>1338</v>
      </c>
      <c r="AB4422" s="55">
        <v>2520</v>
      </c>
      <c r="AC4422" s="55">
        <v>2520</v>
      </c>
      <c r="AD4422" s="55">
        <v>0</v>
      </c>
      <c r="AE4422" s="55" t="s">
        <v>1339</v>
      </c>
      <c r="AF4422" s="55" t="s">
        <v>3146</v>
      </c>
      <c r="AG4422" s="55" t="s">
        <v>3147</v>
      </c>
      <c r="AH4422" s="55" t="s">
        <v>1235</v>
      </c>
      <c r="AJ4422" s="55" t="s">
        <v>19439</v>
      </c>
      <c r="AK4422" s="55">
        <v>0</v>
      </c>
      <c r="AL4422" s="55" t="s">
        <v>1742</v>
      </c>
      <c r="AN4422" s="55">
        <v>3</v>
      </c>
      <c r="AO4422" s="55" t="s">
        <v>19441</v>
      </c>
      <c r="AR4422" s="56">
        <v>44313</v>
      </c>
      <c r="AS4422" s="57">
        <v>0.76892361111111107</v>
      </c>
      <c r="AT4422" s="56">
        <v>44348</v>
      </c>
      <c r="AU4422" s="57">
        <v>0.64628472222222222</v>
      </c>
      <c r="AV4422" s="55" t="s">
        <v>1345</v>
      </c>
      <c r="AW4422" s="55" t="s">
        <v>3374</v>
      </c>
      <c r="AX4422" s="55" t="s">
        <v>2167</v>
      </c>
      <c r="CB4422" s="55" t="s">
        <v>3150</v>
      </c>
    </row>
    <row r="4423" spans="1:80">
      <c r="A4423" s="55" t="s">
        <v>19442</v>
      </c>
      <c r="B4423" s="55">
        <v>2</v>
      </c>
      <c r="C4423" s="55" t="s">
        <v>19443</v>
      </c>
      <c r="D4423" s="55" t="s">
        <v>19444</v>
      </c>
      <c r="E4423" s="55">
        <v>0</v>
      </c>
      <c r="F4423" s="55">
        <v>1</v>
      </c>
      <c r="G4423" s="56">
        <v>44347</v>
      </c>
      <c r="H4423" s="56">
        <v>44347</v>
      </c>
      <c r="I4423" s="56">
        <v>44347</v>
      </c>
      <c r="J4423" s="55">
        <v>0</v>
      </c>
      <c r="L4423" s="56">
        <v>44344</v>
      </c>
      <c r="M4423" s="56">
        <v>44347</v>
      </c>
      <c r="N4423" s="55">
        <v>1</v>
      </c>
      <c r="O4423" s="55">
        <v>0</v>
      </c>
      <c r="P4423" s="55">
        <v>0</v>
      </c>
      <c r="R4423" s="55">
        <v>0</v>
      </c>
      <c r="T4423" s="55">
        <v>5196594005</v>
      </c>
      <c r="U4423" s="55" t="s">
        <v>19445</v>
      </c>
      <c r="V4423" s="55" t="s">
        <v>19443</v>
      </c>
      <c r="W4423" s="55" t="s">
        <v>1336</v>
      </c>
      <c r="X4423" s="55" t="s">
        <v>1336</v>
      </c>
      <c r="Y4423" s="55">
        <v>0</v>
      </c>
      <c r="Z4423" s="55" t="s">
        <v>1419</v>
      </c>
      <c r="AA4423" s="55" t="s">
        <v>1338</v>
      </c>
      <c r="AB4423" s="55">
        <v>2520</v>
      </c>
      <c r="AC4423" s="55">
        <v>2520</v>
      </c>
      <c r="AD4423" s="55">
        <v>0</v>
      </c>
      <c r="AE4423" s="55" t="s">
        <v>1339</v>
      </c>
      <c r="AF4423" s="55" t="s">
        <v>3146</v>
      </c>
      <c r="AG4423" s="55" t="s">
        <v>3147</v>
      </c>
      <c r="AH4423" s="55" t="s">
        <v>1235</v>
      </c>
      <c r="AJ4423" s="55" t="s">
        <v>19444</v>
      </c>
      <c r="AK4423" s="55">
        <v>0</v>
      </c>
      <c r="AL4423" s="55" t="s">
        <v>1742</v>
      </c>
      <c r="AN4423" s="55">
        <v>4</v>
      </c>
      <c r="AO4423" s="55" t="s">
        <v>19446</v>
      </c>
      <c r="AR4423" s="56">
        <v>44344</v>
      </c>
      <c r="AS4423" s="57">
        <v>0.5116666666666666</v>
      </c>
      <c r="AT4423" s="56">
        <v>44344</v>
      </c>
      <c r="AU4423" s="57">
        <v>0.74097222222222225</v>
      </c>
      <c r="AV4423" s="55" t="s">
        <v>1345</v>
      </c>
      <c r="AW4423" s="55" t="s">
        <v>1345</v>
      </c>
      <c r="AX4423" s="55" t="s">
        <v>1346</v>
      </c>
      <c r="CB4423" s="55" t="s">
        <v>3150</v>
      </c>
    </row>
    <row r="4424" spans="1:80">
      <c r="A4424" s="55" t="s">
        <v>19447</v>
      </c>
      <c r="B4424" s="55">
        <v>2</v>
      </c>
      <c r="C4424" s="55" t="s">
        <v>19448</v>
      </c>
      <c r="D4424" s="55" t="s">
        <v>19449</v>
      </c>
      <c r="E4424" s="55">
        <v>0</v>
      </c>
      <c r="F4424" s="55">
        <v>0</v>
      </c>
      <c r="G4424" s="56">
        <v>44347</v>
      </c>
      <c r="H4424" s="56">
        <v>44347</v>
      </c>
      <c r="I4424" s="56">
        <v>44347</v>
      </c>
      <c r="J4424" s="55">
        <v>0</v>
      </c>
      <c r="L4424" s="56">
        <v>44313</v>
      </c>
      <c r="M4424" s="56">
        <v>44347</v>
      </c>
      <c r="N4424" s="55">
        <v>0</v>
      </c>
      <c r="O4424" s="55">
        <v>0</v>
      </c>
      <c r="P4424" s="55">
        <v>0</v>
      </c>
      <c r="R4424" s="55">
        <v>0</v>
      </c>
      <c r="T4424" s="55">
        <v>5180322007</v>
      </c>
      <c r="U4424" s="55" t="s">
        <v>19450</v>
      </c>
      <c r="V4424" s="55" t="s">
        <v>19448</v>
      </c>
      <c r="W4424" s="55" t="s">
        <v>1336</v>
      </c>
      <c r="X4424" s="55" t="s">
        <v>1336</v>
      </c>
      <c r="Y4424" s="55">
        <v>0</v>
      </c>
      <c r="Z4424" s="55" t="s">
        <v>1419</v>
      </c>
      <c r="AA4424" s="55" t="s">
        <v>1338</v>
      </c>
      <c r="AB4424" s="55">
        <v>2625</v>
      </c>
      <c r="AC4424" s="55">
        <v>2625</v>
      </c>
      <c r="AD4424" s="55">
        <v>0</v>
      </c>
      <c r="AE4424" s="55" t="s">
        <v>1339</v>
      </c>
      <c r="AF4424" s="55" t="s">
        <v>3146</v>
      </c>
      <c r="AG4424" s="55" t="s">
        <v>3147</v>
      </c>
      <c r="AH4424" s="55" t="s">
        <v>1235</v>
      </c>
      <c r="AJ4424" s="55" t="s">
        <v>19449</v>
      </c>
      <c r="AK4424" s="55">
        <v>0</v>
      </c>
      <c r="AL4424" s="55" t="s">
        <v>1742</v>
      </c>
      <c r="AN4424" s="55">
        <v>3</v>
      </c>
      <c r="AO4424" s="55" t="s">
        <v>19451</v>
      </c>
      <c r="AR4424" s="56">
        <v>44313</v>
      </c>
      <c r="AS4424" s="57">
        <v>0.76900462962962957</v>
      </c>
      <c r="AT4424" s="56">
        <v>44348</v>
      </c>
      <c r="AU4424" s="57">
        <v>0.64724537037037033</v>
      </c>
      <c r="AV4424" s="55" t="s">
        <v>1345</v>
      </c>
      <c r="AW4424" s="55" t="s">
        <v>3374</v>
      </c>
      <c r="AX4424" s="55" t="s">
        <v>2167</v>
      </c>
      <c r="CB4424" s="55" t="s">
        <v>3150</v>
      </c>
    </row>
    <row r="4425" spans="1:80">
      <c r="A4425" s="55" t="s">
        <v>19452</v>
      </c>
      <c r="B4425" s="55">
        <v>2</v>
      </c>
      <c r="C4425" s="55" t="s">
        <v>19453</v>
      </c>
      <c r="D4425" s="55" t="s">
        <v>19454</v>
      </c>
      <c r="E4425" s="55">
        <v>0</v>
      </c>
      <c r="F4425" s="55">
        <v>1</v>
      </c>
      <c r="G4425" s="56">
        <v>44347</v>
      </c>
      <c r="H4425" s="56">
        <v>44347</v>
      </c>
      <c r="I4425" s="56">
        <v>44347</v>
      </c>
      <c r="J4425" s="55">
        <v>0</v>
      </c>
      <c r="L4425" s="56">
        <v>44344</v>
      </c>
      <c r="M4425" s="56">
        <v>44347</v>
      </c>
      <c r="N4425" s="55">
        <v>1</v>
      </c>
      <c r="O4425" s="55">
        <v>0</v>
      </c>
      <c r="P4425" s="55">
        <v>0</v>
      </c>
      <c r="R4425" s="55">
        <v>0</v>
      </c>
      <c r="T4425" s="55">
        <v>5196593008</v>
      </c>
      <c r="U4425" s="55" t="s">
        <v>19455</v>
      </c>
      <c r="V4425" s="55" t="s">
        <v>19453</v>
      </c>
      <c r="W4425" s="55" t="s">
        <v>1336</v>
      </c>
      <c r="X4425" s="55" t="s">
        <v>1336</v>
      </c>
      <c r="Y4425" s="55">
        <v>0</v>
      </c>
      <c r="Z4425" s="55" t="s">
        <v>1419</v>
      </c>
      <c r="AA4425" s="55" t="s">
        <v>1338</v>
      </c>
      <c r="AB4425" s="55">
        <v>2625</v>
      </c>
      <c r="AC4425" s="55">
        <v>2625</v>
      </c>
      <c r="AD4425" s="55">
        <v>0</v>
      </c>
      <c r="AE4425" s="55" t="s">
        <v>1339</v>
      </c>
      <c r="AF4425" s="55" t="s">
        <v>3146</v>
      </c>
      <c r="AG4425" s="55" t="s">
        <v>3147</v>
      </c>
      <c r="AH4425" s="55" t="s">
        <v>1235</v>
      </c>
      <c r="AJ4425" s="55" t="s">
        <v>19454</v>
      </c>
      <c r="AK4425" s="55">
        <v>0</v>
      </c>
      <c r="AL4425" s="55" t="s">
        <v>1742</v>
      </c>
      <c r="AN4425" s="55">
        <v>4</v>
      </c>
      <c r="AO4425" s="55" t="s">
        <v>19456</v>
      </c>
      <c r="AR4425" s="56">
        <v>44344</v>
      </c>
      <c r="AS4425" s="57">
        <v>0.51175925925925925</v>
      </c>
      <c r="AT4425" s="56">
        <v>44344</v>
      </c>
      <c r="AU4425" s="57">
        <v>0.74097222222222225</v>
      </c>
      <c r="AV4425" s="55" t="s">
        <v>1345</v>
      </c>
      <c r="AW4425" s="55" t="s">
        <v>1345</v>
      </c>
      <c r="AX4425" s="55" t="s">
        <v>1346</v>
      </c>
      <c r="CB4425" s="55" t="s">
        <v>3150</v>
      </c>
    </row>
    <row r="4426" spans="1:80">
      <c r="A4426" s="55" t="s">
        <v>19457</v>
      </c>
      <c r="B4426" s="55">
        <v>2</v>
      </c>
      <c r="C4426" s="55" t="s">
        <v>19458</v>
      </c>
      <c r="D4426" s="55" t="s">
        <v>19459</v>
      </c>
      <c r="E4426" s="55">
        <v>0</v>
      </c>
      <c r="F4426" s="55">
        <v>0</v>
      </c>
      <c r="G4426" s="56">
        <v>44347</v>
      </c>
      <c r="H4426" s="56">
        <v>44347</v>
      </c>
      <c r="I4426" s="56">
        <v>44347</v>
      </c>
      <c r="J4426" s="55">
        <v>0</v>
      </c>
      <c r="L4426" s="56">
        <v>44313</v>
      </c>
      <c r="M4426" s="56">
        <v>44347</v>
      </c>
      <c r="N4426" s="55">
        <v>0</v>
      </c>
      <c r="O4426" s="55">
        <v>0</v>
      </c>
      <c r="P4426" s="55">
        <v>0</v>
      </c>
      <c r="R4426" s="55">
        <v>0</v>
      </c>
      <c r="T4426" s="55">
        <v>5180312008</v>
      </c>
      <c r="U4426" s="55" t="s">
        <v>19460</v>
      </c>
      <c r="V4426" s="55" t="s">
        <v>19458</v>
      </c>
      <c r="W4426" s="55" t="s">
        <v>1336</v>
      </c>
      <c r="X4426" s="55" t="s">
        <v>1336</v>
      </c>
      <c r="Y4426" s="55">
        <v>0</v>
      </c>
      <c r="Z4426" s="55" t="s">
        <v>1419</v>
      </c>
      <c r="AA4426" s="55" t="s">
        <v>1338</v>
      </c>
      <c r="AB4426" s="55">
        <v>2730</v>
      </c>
      <c r="AC4426" s="55">
        <v>2730</v>
      </c>
      <c r="AD4426" s="55">
        <v>0</v>
      </c>
      <c r="AE4426" s="55" t="s">
        <v>1339</v>
      </c>
      <c r="AF4426" s="55" t="s">
        <v>3146</v>
      </c>
      <c r="AG4426" s="55" t="s">
        <v>3147</v>
      </c>
      <c r="AH4426" s="55" t="s">
        <v>1235</v>
      </c>
      <c r="AJ4426" s="55" t="s">
        <v>19459</v>
      </c>
      <c r="AK4426" s="55">
        <v>0</v>
      </c>
      <c r="AL4426" s="55" t="s">
        <v>1742</v>
      </c>
      <c r="AN4426" s="55">
        <v>3</v>
      </c>
      <c r="AO4426" s="55" t="s">
        <v>19461</v>
      </c>
      <c r="AR4426" s="56">
        <v>44313</v>
      </c>
      <c r="AS4426" s="57">
        <v>0.76877314814814823</v>
      </c>
      <c r="AT4426" s="56">
        <v>44348</v>
      </c>
      <c r="AU4426" s="57">
        <v>0.63168981481481479</v>
      </c>
      <c r="AV4426" s="55" t="s">
        <v>1345</v>
      </c>
      <c r="AW4426" s="55" t="s">
        <v>3374</v>
      </c>
      <c r="AX4426" s="55" t="s">
        <v>2167</v>
      </c>
      <c r="CB4426" s="55" t="s">
        <v>3150</v>
      </c>
    </row>
    <row r="4427" spans="1:80">
      <c r="A4427" s="55" t="s">
        <v>19462</v>
      </c>
      <c r="B4427" s="55">
        <v>2</v>
      </c>
      <c r="C4427" s="55" t="s">
        <v>19463</v>
      </c>
      <c r="D4427" s="55" t="s">
        <v>19464</v>
      </c>
      <c r="E4427" s="55">
        <v>0</v>
      </c>
      <c r="F4427" s="55">
        <v>1</v>
      </c>
      <c r="G4427" s="56">
        <v>44347</v>
      </c>
      <c r="H4427" s="56">
        <v>44347</v>
      </c>
      <c r="I4427" s="56">
        <v>44347</v>
      </c>
      <c r="J4427" s="55">
        <v>0</v>
      </c>
      <c r="L4427" s="56">
        <v>44344</v>
      </c>
      <c r="M4427" s="56">
        <v>44347</v>
      </c>
      <c r="N4427" s="55">
        <v>1</v>
      </c>
      <c r="O4427" s="55">
        <v>0</v>
      </c>
      <c r="P4427" s="55">
        <v>0</v>
      </c>
      <c r="R4427" s="55">
        <v>0</v>
      </c>
      <c r="T4427" s="55">
        <v>5196596000</v>
      </c>
      <c r="U4427" s="55" t="s">
        <v>19465</v>
      </c>
      <c r="V4427" s="55" t="s">
        <v>19463</v>
      </c>
      <c r="W4427" s="55" t="s">
        <v>1336</v>
      </c>
      <c r="X4427" s="55" t="s">
        <v>1336</v>
      </c>
      <c r="Y4427" s="55">
        <v>0</v>
      </c>
      <c r="Z4427" s="55" t="s">
        <v>1419</v>
      </c>
      <c r="AA4427" s="55" t="s">
        <v>1338</v>
      </c>
      <c r="AB4427" s="55">
        <v>2730</v>
      </c>
      <c r="AC4427" s="55">
        <v>2730</v>
      </c>
      <c r="AD4427" s="55">
        <v>0</v>
      </c>
      <c r="AE4427" s="55" t="s">
        <v>1339</v>
      </c>
      <c r="AF4427" s="55" t="s">
        <v>3146</v>
      </c>
      <c r="AG4427" s="55" t="s">
        <v>3147</v>
      </c>
      <c r="AH4427" s="55" t="s">
        <v>1235</v>
      </c>
      <c r="AJ4427" s="55" t="s">
        <v>19464</v>
      </c>
      <c r="AK4427" s="55">
        <v>0</v>
      </c>
      <c r="AL4427" s="55" t="s">
        <v>1742</v>
      </c>
      <c r="AN4427" s="55">
        <v>4</v>
      </c>
      <c r="AO4427" s="55" t="s">
        <v>19466</v>
      </c>
      <c r="AR4427" s="56">
        <v>44344</v>
      </c>
      <c r="AS4427" s="57">
        <v>0.51150462962962961</v>
      </c>
      <c r="AT4427" s="56">
        <v>44344</v>
      </c>
      <c r="AU4427" s="57">
        <v>0.74097222222222225</v>
      </c>
      <c r="AV4427" s="55" t="s">
        <v>1345</v>
      </c>
      <c r="AW4427" s="55" t="s">
        <v>1345</v>
      </c>
      <c r="AX4427" s="55" t="s">
        <v>1346</v>
      </c>
      <c r="CB4427" s="55" t="s">
        <v>3150</v>
      </c>
    </row>
    <row r="4428" spans="1:80">
      <c r="A4428" s="55" t="s">
        <v>19467</v>
      </c>
      <c r="B4428" s="55">
        <v>2</v>
      </c>
      <c r="C4428" s="55" t="s">
        <v>19468</v>
      </c>
      <c r="D4428" s="55" t="s">
        <v>19469</v>
      </c>
      <c r="E4428" s="55">
        <v>0</v>
      </c>
      <c r="F4428" s="55">
        <v>1</v>
      </c>
      <c r="G4428" s="56">
        <v>44526</v>
      </c>
      <c r="H4428" s="56">
        <v>44526</v>
      </c>
      <c r="I4428" s="56">
        <v>44526</v>
      </c>
      <c r="J4428" s="55">
        <v>0</v>
      </c>
      <c r="L4428" s="56">
        <v>44468</v>
      </c>
      <c r="M4428" s="56">
        <v>44526</v>
      </c>
      <c r="N4428" s="55">
        <v>1</v>
      </c>
      <c r="O4428" s="55">
        <v>0</v>
      </c>
      <c r="P4428" s="55">
        <v>0</v>
      </c>
      <c r="R4428" s="55">
        <v>0</v>
      </c>
      <c r="T4428" s="55">
        <v>5217117008</v>
      </c>
      <c r="U4428" s="55" t="s">
        <v>19470</v>
      </c>
      <c r="V4428" s="55" t="s">
        <v>19468</v>
      </c>
      <c r="W4428" s="55" t="s">
        <v>1336</v>
      </c>
      <c r="X4428" s="55" t="s">
        <v>1336</v>
      </c>
      <c r="Y4428" s="55">
        <v>0</v>
      </c>
      <c r="Z4428" s="55" t="s">
        <v>1419</v>
      </c>
      <c r="AA4428" s="55" t="s">
        <v>1338</v>
      </c>
      <c r="AB4428" s="55">
        <v>1260</v>
      </c>
      <c r="AC4428" s="55">
        <v>1260</v>
      </c>
      <c r="AD4428" s="55">
        <v>0</v>
      </c>
      <c r="AE4428" s="55" t="s">
        <v>1339</v>
      </c>
      <c r="AF4428" s="55" t="s">
        <v>3146</v>
      </c>
      <c r="AG4428" s="55" t="s">
        <v>3147</v>
      </c>
      <c r="AH4428" s="55" t="s">
        <v>1235</v>
      </c>
      <c r="AJ4428" s="55" t="s">
        <v>19469</v>
      </c>
      <c r="AK4428" s="55">
        <v>0</v>
      </c>
      <c r="AL4428" s="55" t="s">
        <v>19471</v>
      </c>
      <c r="AN4428" s="55">
        <v>1</v>
      </c>
      <c r="AO4428" s="55" t="s">
        <v>19472</v>
      </c>
      <c r="AR4428" s="56">
        <v>44468</v>
      </c>
      <c r="AS4428" s="57">
        <v>0.65131944444444445</v>
      </c>
      <c r="AT4428" s="56">
        <v>44468</v>
      </c>
      <c r="AU4428" s="57">
        <v>0.65613425925925928</v>
      </c>
      <c r="AV4428" s="55" t="s">
        <v>1345</v>
      </c>
      <c r="AW4428" s="55" t="s">
        <v>1345</v>
      </c>
      <c r="AX4428" s="55" t="s">
        <v>1346</v>
      </c>
      <c r="CB4428" s="55" t="s">
        <v>3150</v>
      </c>
    </row>
    <row r="4429" spans="1:80">
      <c r="A4429" s="55" t="s">
        <v>19473</v>
      </c>
      <c r="B4429" s="55">
        <v>2</v>
      </c>
      <c r="C4429" s="55" t="s">
        <v>19474</v>
      </c>
      <c r="D4429" s="55" t="s">
        <v>19475</v>
      </c>
      <c r="E4429" s="55">
        <v>0</v>
      </c>
      <c r="F4429" s="55">
        <v>1</v>
      </c>
      <c r="G4429" s="56">
        <v>44526</v>
      </c>
      <c r="H4429" s="56">
        <v>44526</v>
      </c>
      <c r="I4429" s="56">
        <v>44526</v>
      </c>
      <c r="J4429" s="55">
        <v>0</v>
      </c>
      <c r="L4429" s="56">
        <v>44468</v>
      </c>
      <c r="M4429" s="56">
        <v>44526</v>
      </c>
      <c r="N4429" s="55">
        <v>1</v>
      </c>
      <c r="O4429" s="55">
        <v>0</v>
      </c>
      <c r="P4429" s="55">
        <v>0</v>
      </c>
      <c r="R4429" s="55">
        <v>0</v>
      </c>
      <c r="T4429" s="55">
        <v>5217057001</v>
      </c>
      <c r="U4429" s="55" t="s">
        <v>19476</v>
      </c>
      <c r="V4429" s="55" t="s">
        <v>19474</v>
      </c>
      <c r="W4429" s="55" t="s">
        <v>1336</v>
      </c>
      <c r="X4429" s="55" t="s">
        <v>1336</v>
      </c>
      <c r="Y4429" s="55">
        <v>0</v>
      </c>
      <c r="Z4429" s="55" t="s">
        <v>1419</v>
      </c>
      <c r="AA4429" s="55" t="s">
        <v>1338</v>
      </c>
      <c r="AB4429" s="55">
        <v>703.5</v>
      </c>
      <c r="AC4429" s="55">
        <v>703.5</v>
      </c>
      <c r="AD4429" s="55">
        <v>0</v>
      </c>
      <c r="AE4429" s="55" t="s">
        <v>1339</v>
      </c>
      <c r="AF4429" s="55" t="s">
        <v>3146</v>
      </c>
      <c r="AG4429" s="55" t="s">
        <v>3147</v>
      </c>
      <c r="AH4429" s="55" t="s">
        <v>1235</v>
      </c>
      <c r="AJ4429" s="55" t="s">
        <v>19475</v>
      </c>
      <c r="AK4429" s="55">
        <v>0</v>
      </c>
      <c r="AL4429" s="55" t="s">
        <v>19471</v>
      </c>
      <c r="AN4429" s="55">
        <v>1</v>
      </c>
      <c r="AO4429" s="55" t="s">
        <v>19477</v>
      </c>
      <c r="AR4429" s="56">
        <v>44468</v>
      </c>
      <c r="AS4429" s="57">
        <v>0.65145833333333336</v>
      </c>
      <c r="AT4429" s="56">
        <v>44468</v>
      </c>
      <c r="AU4429" s="57">
        <v>0.65613425925925928</v>
      </c>
      <c r="AV4429" s="55" t="s">
        <v>1345</v>
      </c>
      <c r="AW4429" s="55" t="s">
        <v>1345</v>
      </c>
      <c r="AX4429" s="55" t="s">
        <v>1346</v>
      </c>
      <c r="CB4429" s="55" t="s">
        <v>3150</v>
      </c>
    </row>
    <row r="4430" spans="1:80">
      <c r="A4430" s="55" t="s">
        <v>19478</v>
      </c>
      <c r="B4430" s="55">
        <v>2</v>
      </c>
      <c r="C4430" s="55" t="s">
        <v>19479</v>
      </c>
      <c r="D4430" s="55" t="s">
        <v>19480</v>
      </c>
      <c r="E4430" s="55">
        <v>0</v>
      </c>
      <c r="F4430" s="55">
        <v>1</v>
      </c>
      <c r="G4430" s="56">
        <v>44526</v>
      </c>
      <c r="H4430" s="56">
        <v>44526</v>
      </c>
      <c r="I4430" s="56">
        <v>44526</v>
      </c>
      <c r="J4430" s="55">
        <v>0</v>
      </c>
      <c r="L4430" s="56">
        <v>44468</v>
      </c>
      <c r="M4430" s="56">
        <v>44526</v>
      </c>
      <c r="N4430" s="55">
        <v>1</v>
      </c>
      <c r="O4430" s="55">
        <v>0</v>
      </c>
      <c r="P4430" s="55">
        <v>0</v>
      </c>
      <c r="R4430" s="55">
        <v>0</v>
      </c>
      <c r="T4430" s="55">
        <v>5217118005</v>
      </c>
      <c r="U4430" s="55" t="s">
        <v>19481</v>
      </c>
      <c r="V4430" s="55" t="s">
        <v>19479</v>
      </c>
      <c r="W4430" s="55" t="s">
        <v>1336</v>
      </c>
      <c r="X4430" s="55" t="s">
        <v>1336</v>
      </c>
      <c r="Y4430" s="55">
        <v>0</v>
      </c>
      <c r="Z4430" s="55" t="s">
        <v>1419</v>
      </c>
      <c r="AA4430" s="55" t="s">
        <v>1338</v>
      </c>
      <c r="AB4430" s="55">
        <v>1974</v>
      </c>
      <c r="AC4430" s="55">
        <v>1974</v>
      </c>
      <c r="AD4430" s="55">
        <v>0</v>
      </c>
      <c r="AE4430" s="55" t="s">
        <v>1339</v>
      </c>
      <c r="AF4430" s="55" t="s">
        <v>3146</v>
      </c>
      <c r="AG4430" s="55" t="s">
        <v>3147</v>
      </c>
      <c r="AH4430" s="55" t="s">
        <v>1235</v>
      </c>
      <c r="AJ4430" s="55" t="s">
        <v>19480</v>
      </c>
      <c r="AK4430" s="55">
        <v>0</v>
      </c>
      <c r="AL4430" s="55" t="s">
        <v>19471</v>
      </c>
      <c r="AN4430" s="55">
        <v>1</v>
      </c>
      <c r="AO4430" s="55" t="s">
        <v>19482</v>
      </c>
      <c r="AR4430" s="56">
        <v>44468</v>
      </c>
      <c r="AS4430" s="57">
        <v>0.65125</v>
      </c>
      <c r="AT4430" s="56">
        <v>44468</v>
      </c>
      <c r="AU4430" s="57">
        <v>0.65613425925925928</v>
      </c>
      <c r="AV4430" s="55" t="s">
        <v>1345</v>
      </c>
      <c r="AW4430" s="55" t="s">
        <v>1345</v>
      </c>
      <c r="AX4430" s="55" t="s">
        <v>1346</v>
      </c>
      <c r="CB4430" s="55" t="s">
        <v>3150</v>
      </c>
    </row>
    <row r="4431" spans="1:80">
      <c r="A4431" s="55" t="s">
        <v>19483</v>
      </c>
      <c r="B4431" s="55">
        <v>2</v>
      </c>
      <c r="C4431" s="55" t="s">
        <v>19484</v>
      </c>
      <c r="D4431" s="55" t="s">
        <v>19485</v>
      </c>
      <c r="E4431" s="55">
        <v>0</v>
      </c>
      <c r="F4431" s="55">
        <v>1</v>
      </c>
      <c r="G4431" s="56">
        <v>44530</v>
      </c>
      <c r="H4431" s="56">
        <v>44530</v>
      </c>
      <c r="I4431" s="56">
        <v>44531</v>
      </c>
      <c r="J4431" s="55">
        <v>0</v>
      </c>
      <c r="L4431" s="56">
        <v>44476</v>
      </c>
      <c r="M4431" s="56">
        <v>44530</v>
      </c>
      <c r="N4431" s="55">
        <v>1</v>
      </c>
      <c r="O4431" s="55">
        <v>0</v>
      </c>
      <c r="P4431" s="55">
        <v>0</v>
      </c>
      <c r="R4431" s="55">
        <v>0</v>
      </c>
      <c r="T4431" s="55">
        <v>5218562009</v>
      </c>
      <c r="U4431" s="55" t="s">
        <v>19486</v>
      </c>
      <c r="V4431" s="55" t="s">
        <v>19484</v>
      </c>
      <c r="W4431" s="55" t="s">
        <v>1336</v>
      </c>
      <c r="X4431" s="55" t="s">
        <v>1336</v>
      </c>
      <c r="Y4431" s="55">
        <v>0</v>
      </c>
      <c r="Z4431" s="55" t="s">
        <v>1419</v>
      </c>
      <c r="AA4431" s="55" t="s">
        <v>1338</v>
      </c>
      <c r="AB4431" s="55">
        <v>1240</v>
      </c>
      <c r="AC4431" s="55">
        <v>1240</v>
      </c>
      <c r="AD4431" s="55">
        <v>0</v>
      </c>
      <c r="AE4431" s="55" t="s">
        <v>1339</v>
      </c>
      <c r="AF4431" s="55" t="s">
        <v>3146</v>
      </c>
      <c r="AG4431" s="55" t="s">
        <v>3147</v>
      </c>
      <c r="AH4431" s="55" t="s">
        <v>1235</v>
      </c>
      <c r="AJ4431" s="55" t="s">
        <v>19485</v>
      </c>
      <c r="AK4431" s="55">
        <v>0</v>
      </c>
      <c r="AL4431" s="55" t="s">
        <v>19487</v>
      </c>
      <c r="AN4431" s="55">
        <v>1</v>
      </c>
      <c r="AO4431" s="55" t="s">
        <v>19488</v>
      </c>
      <c r="AR4431" s="56">
        <v>44476</v>
      </c>
      <c r="AS4431" s="57">
        <v>0.55918981481481478</v>
      </c>
      <c r="AT4431" s="56">
        <v>44476</v>
      </c>
      <c r="AU4431" s="57">
        <v>0.58527777777777779</v>
      </c>
      <c r="AV4431" s="55" t="s">
        <v>1345</v>
      </c>
      <c r="AW4431" s="55" t="s">
        <v>1345</v>
      </c>
      <c r="AX4431" s="55" t="s">
        <v>1346</v>
      </c>
      <c r="CB4431" s="55" t="s">
        <v>3137</v>
      </c>
    </row>
    <row r="4432" spans="1:80">
      <c r="A4432" s="55" t="s">
        <v>19489</v>
      </c>
      <c r="B4432" s="55">
        <v>2</v>
      </c>
      <c r="C4432" s="55" t="s">
        <v>19490</v>
      </c>
      <c r="D4432" s="55" t="s">
        <v>19491</v>
      </c>
      <c r="E4432" s="55">
        <v>0</v>
      </c>
      <c r="F4432" s="55">
        <v>1</v>
      </c>
      <c r="G4432" s="56">
        <v>44530</v>
      </c>
      <c r="H4432" s="56">
        <v>44530</v>
      </c>
      <c r="I4432" s="56">
        <v>44531</v>
      </c>
      <c r="J4432" s="55">
        <v>0</v>
      </c>
      <c r="L4432" s="56">
        <v>44476</v>
      </c>
      <c r="M4432" s="56">
        <v>44530</v>
      </c>
      <c r="N4432" s="55">
        <v>1</v>
      </c>
      <c r="O4432" s="55">
        <v>0</v>
      </c>
      <c r="P4432" s="55">
        <v>0</v>
      </c>
      <c r="R4432" s="55">
        <v>0</v>
      </c>
      <c r="T4432" s="55">
        <v>5218563006</v>
      </c>
      <c r="U4432" s="55" t="s">
        <v>19492</v>
      </c>
      <c r="V4432" s="55" t="s">
        <v>19490</v>
      </c>
      <c r="W4432" s="55" t="s">
        <v>1336</v>
      </c>
      <c r="X4432" s="55" t="s">
        <v>1336</v>
      </c>
      <c r="Y4432" s="55">
        <v>0</v>
      </c>
      <c r="Z4432" s="55" t="s">
        <v>1419</v>
      </c>
      <c r="AA4432" s="55" t="s">
        <v>1338</v>
      </c>
      <c r="AB4432" s="55">
        <v>1240</v>
      </c>
      <c r="AC4432" s="55">
        <v>1240</v>
      </c>
      <c r="AD4432" s="55">
        <v>0</v>
      </c>
      <c r="AE4432" s="55" t="s">
        <v>1339</v>
      </c>
      <c r="AF4432" s="55" t="s">
        <v>3146</v>
      </c>
      <c r="AG4432" s="55" t="s">
        <v>3147</v>
      </c>
      <c r="AH4432" s="55" t="s">
        <v>1235</v>
      </c>
      <c r="AJ4432" s="55" t="s">
        <v>19491</v>
      </c>
      <c r="AK4432" s="55">
        <v>0</v>
      </c>
      <c r="AL4432" s="55" t="s">
        <v>19487</v>
      </c>
      <c r="AN4432" s="55">
        <v>1</v>
      </c>
      <c r="AO4432" s="55" t="s">
        <v>19493</v>
      </c>
      <c r="AR4432" s="56">
        <v>44476</v>
      </c>
      <c r="AS4432" s="57">
        <v>0.55925925925925923</v>
      </c>
      <c r="AT4432" s="56">
        <v>44476</v>
      </c>
      <c r="AU4432" s="57">
        <v>0.58527777777777779</v>
      </c>
      <c r="AV4432" s="55" t="s">
        <v>1345</v>
      </c>
      <c r="AW4432" s="55" t="s">
        <v>1345</v>
      </c>
      <c r="AX4432" s="55" t="s">
        <v>1346</v>
      </c>
      <c r="CB4432" s="55" t="s">
        <v>3137</v>
      </c>
    </row>
    <row r="4433" spans="1:80">
      <c r="A4433" s="55" t="s">
        <v>19494</v>
      </c>
      <c r="B4433" s="55">
        <v>2</v>
      </c>
      <c r="C4433" s="55" t="s">
        <v>19495</v>
      </c>
      <c r="D4433" s="55" t="s">
        <v>19496</v>
      </c>
      <c r="E4433" s="55">
        <v>0</v>
      </c>
      <c r="F4433" s="55">
        <v>1</v>
      </c>
      <c r="G4433" s="56">
        <v>44530</v>
      </c>
      <c r="H4433" s="56">
        <v>44530</v>
      </c>
      <c r="I4433" s="56">
        <v>44531</v>
      </c>
      <c r="J4433" s="55">
        <v>0</v>
      </c>
      <c r="L4433" s="56">
        <v>44476</v>
      </c>
      <c r="M4433" s="56">
        <v>44530</v>
      </c>
      <c r="N4433" s="55">
        <v>1</v>
      </c>
      <c r="O4433" s="55">
        <v>0</v>
      </c>
      <c r="P4433" s="55">
        <v>0</v>
      </c>
      <c r="R4433" s="55">
        <v>0</v>
      </c>
      <c r="T4433" s="55">
        <v>5218566008</v>
      </c>
      <c r="U4433" s="55" t="s">
        <v>19497</v>
      </c>
      <c r="V4433" s="55" t="s">
        <v>19495</v>
      </c>
      <c r="W4433" s="55" t="s">
        <v>1336</v>
      </c>
      <c r="X4433" s="55" t="s">
        <v>1336</v>
      </c>
      <c r="Y4433" s="55">
        <v>0</v>
      </c>
      <c r="Z4433" s="55" t="s">
        <v>1419</v>
      </c>
      <c r="AA4433" s="55" t="s">
        <v>1338</v>
      </c>
      <c r="AB4433" s="55">
        <v>2040</v>
      </c>
      <c r="AC4433" s="55">
        <v>2040</v>
      </c>
      <c r="AD4433" s="55">
        <v>0</v>
      </c>
      <c r="AE4433" s="55" t="s">
        <v>1339</v>
      </c>
      <c r="AF4433" s="55" t="s">
        <v>3146</v>
      </c>
      <c r="AG4433" s="55" t="s">
        <v>3147</v>
      </c>
      <c r="AH4433" s="55" t="s">
        <v>1235</v>
      </c>
      <c r="AJ4433" s="55" t="s">
        <v>19496</v>
      </c>
      <c r="AK4433" s="55">
        <v>0</v>
      </c>
      <c r="AL4433" s="55" t="s">
        <v>19487</v>
      </c>
      <c r="AN4433" s="55">
        <v>1</v>
      </c>
      <c r="AO4433" s="55" t="s">
        <v>19498</v>
      </c>
      <c r="AR4433" s="56">
        <v>44476</v>
      </c>
      <c r="AS4433" s="57">
        <v>0.55902777777777779</v>
      </c>
      <c r="AT4433" s="56">
        <v>44476</v>
      </c>
      <c r="AU4433" s="57">
        <v>0.58527777777777779</v>
      </c>
      <c r="AV4433" s="55" t="s">
        <v>1345</v>
      </c>
      <c r="AW4433" s="55" t="s">
        <v>1345</v>
      </c>
      <c r="AX4433" s="55" t="s">
        <v>1346</v>
      </c>
      <c r="CB4433" s="55" t="s">
        <v>3137</v>
      </c>
    </row>
    <row r="4434" spans="1:80">
      <c r="A4434" s="55" t="s">
        <v>19499</v>
      </c>
      <c r="B4434" s="55">
        <v>2</v>
      </c>
      <c r="C4434" s="55" t="s">
        <v>19500</v>
      </c>
      <c r="D4434" s="55" t="s">
        <v>19501</v>
      </c>
      <c r="E4434" s="55">
        <v>0</v>
      </c>
      <c r="F4434" s="55">
        <v>1</v>
      </c>
      <c r="G4434" s="56">
        <v>44530</v>
      </c>
      <c r="H4434" s="56">
        <v>44530</v>
      </c>
      <c r="I4434" s="56">
        <v>44531</v>
      </c>
      <c r="J4434" s="55">
        <v>0</v>
      </c>
      <c r="L4434" s="56">
        <v>44476</v>
      </c>
      <c r="M4434" s="56">
        <v>44530</v>
      </c>
      <c r="N4434" s="55">
        <v>1</v>
      </c>
      <c r="O4434" s="55">
        <v>0</v>
      </c>
      <c r="P4434" s="55">
        <v>0</v>
      </c>
      <c r="R4434" s="55">
        <v>0</v>
      </c>
      <c r="T4434" s="55">
        <v>5218565001</v>
      </c>
      <c r="U4434" s="55" t="s">
        <v>19502</v>
      </c>
      <c r="V4434" s="55" t="s">
        <v>19500</v>
      </c>
      <c r="W4434" s="55" t="s">
        <v>1336</v>
      </c>
      <c r="X4434" s="55" t="s">
        <v>1336</v>
      </c>
      <c r="Y4434" s="55">
        <v>0</v>
      </c>
      <c r="Z4434" s="55" t="s">
        <v>1419</v>
      </c>
      <c r="AA4434" s="55" t="s">
        <v>1338</v>
      </c>
      <c r="AB4434" s="55">
        <v>1240</v>
      </c>
      <c r="AC4434" s="55">
        <v>1240</v>
      </c>
      <c r="AD4434" s="55">
        <v>0</v>
      </c>
      <c r="AE4434" s="55" t="s">
        <v>1339</v>
      </c>
      <c r="AF4434" s="55" t="s">
        <v>3146</v>
      </c>
      <c r="AG4434" s="55" t="s">
        <v>3147</v>
      </c>
      <c r="AH4434" s="55" t="s">
        <v>1235</v>
      </c>
      <c r="AJ4434" s="55" t="s">
        <v>19501</v>
      </c>
      <c r="AK4434" s="55">
        <v>0</v>
      </c>
      <c r="AL4434" s="55" t="s">
        <v>19503</v>
      </c>
      <c r="AN4434" s="55">
        <v>1</v>
      </c>
      <c r="AO4434" s="55" t="s">
        <v>19504</v>
      </c>
      <c r="AR4434" s="56">
        <v>44476</v>
      </c>
      <c r="AS4434" s="57">
        <v>0.55952546296296302</v>
      </c>
      <c r="AT4434" s="56">
        <v>44476</v>
      </c>
      <c r="AU4434" s="57">
        <v>0.58535879629629628</v>
      </c>
      <c r="AV4434" s="55" t="s">
        <v>1345</v>
      </c>
      <c r="AW4434" s="55" t="s">
        <v>1345</v>
      </c>
      <c r="AX4434" s="55" t="s">
        <v>1346</v>
      </c>
      <c r="CB4434" s="55" t="s">
        <v>3137</v>
      </c>
    </row>
    <row r="4435" spans="1:80">
      <c r="A4435" s="55" t="s">
        <v>19505</v>
      </c>
      <c r="B4435" s="55">
        <v>2</v>
      </c>
      <c r="C4435" s="55" t="s">
        <v>19506</v>
      </c>
      <c r="D4435" s="55" t="s">
        <v>19507</v>
      </c>
      <c r="E4435" s="55">
        <v>0</v>
      </c>
      <c r="F4435" s="55">
        <v>1</v>
      </c>
      <c r="G4435" s="56">
        <v>44530</v>
      </c>
      <c r="H4435" s="56">
        <v>44530</v>
      </c>
      <c r="I4435" s="56">
        <v>44531</v>
      </c>
      <c r="J4435" s="55">
        <v>0</v>
      </c>
      <c r="L4435" s="56">
        <v>44476</v>
      </c>
      <c r="M4435" s="56">
        <v>44530</v>
      </c>
      <c r="N4435" s="55">
        <v>1</v>
      </c>
      <c r="O4435" s="55">
        <v>0</v>
      </c>
      <c r="P4435" s="55">
        <v>0</v>
      </c>
      <c r="R4435" s="55">
        <v>0</v>
      </c>
      <c r="T4435" s="55">
        <v>5218564003</v>
      </c>
      <c r="U4435" s="55" t="s">
        <v>19508</v>
      </c>
      <c r="V4435" s="55" t="s">
        <v>19506</v>
      </c>
      <c r="W4435" s="55" t="s">
        <v>1336</v>
      </c>
      <c r="X4435" s="55" t="s">
        <v>1336</v>
      </c>
      <c r="Y4435" s="55">
        <v>0</v>
      </c>
      <c r="Z4435" s="55" t="s">
        <v>1419</v>
      </c>
      <c r="AA4435" s="55" t="s">
        <v>1338</v>
      </c>
      <c r="AB4435" s="55">
        <v>1240</v>
      </c>
      <c r="AC4435" s="55">
        <v>1240</v>
      </c>
      <c r="AD4435" s="55">
        <v>0</v>
      </c>
      <c r="AE4435" s="55" t="s">
        <v>1339</v>
      </c>
      <c r="AF4435" s="55" t="s">
        <v>3146</v>
      </c>
      <c r="AG4435" s="55" t="s">
        <v>3147</v>
      </c>
      <c r="AH4435" s="55" t="s">
        <v>1235</v>
      </c>
      <c r="AJ4435" s="55" t="s">
        <v>19507</v>
      </c>
      <c r="AK4435" s="55">
        <v>0</v>
      </c>
      <c r="AL4435" s="55" t="s">
        <v>19503</v>
      </c>
      <c r="AN4435" s="55">
        <v>1</v>
      </c>
      <c r="AO4435" s="55" t="s">
        <v>19509</v>
      </c>
      <c r="AR4435" s="56">
        <v>44476</v>
      </c>
      <c r="AS4435" s="57">
        <v>0.55961805555555555</v>
      </c>
      <c r="AT4435" s="56">
        <v>44476</v>
      </c>
      <c r="AU4435" s="57">
        <v>0.58535879629629628</v>
      </c>
      <c r="AV4435" s="55" t="s">
        <v>1345</v>
      </c>
      <c r="AW4435" s="55" t="s">
        <v>1345</v>
      </c>
      <c r="AX4435" s="55" t="s">
        <v>1346</v>
      </c>
      <c r="CB4435" s="55" t="s">
        <v>3137</v>
      </c>
    </row>
    <row r="4436" spans="1:80">
      <c r="A4436" s="55" t="s">
        <v>19510</v>
      </c>
      <c r="B4436" s="55">
        <v>2</v>
      </c>
      <c r="C4436" s="55" t="s">
        <v>19511</v>
      </c>
      <c r="D4436" s="55" t="s">
        <v>19512</v>
      </c>
      <c r="E4436" s="55">
        <v>0</v>
      </c>
      <c r="F4436" s="55">
        <v>1</v>
      </c>
      <c r="G4436" s="56">
        <v>44530</v>
      </c>
      <c r="H4436" s="56">
        <v>44530</v>
      </c>
      <c r="I4436" s="56">
        <v>44531</v>
      </c>
      <c r="J4436" s="55">
        <v>0</v>
      </c>
      <c r="L4436" s="56">
        <v>44476</v>
      </c>
      <c r="M4436" s="56">
        <v>44530</v>
      </c>
      <c r="N4436" s="55">
        <v>1</v>
      </c>
      <c r="O4436" s="55">
        <v>0</v>
      </c>
      <c r="P4436" s="55">
        <v>0</v>
      </c>
      <c r="R4436" s="55">
        <v>0</v>
      </c>
      <c r="T4436" s="55">
        <v>5218561001</v>
      </c>
      <c r="U4436" s="55" t="s">
        <v>19513</v>
      </c>
      <c r="V4436" s="55" t="s">
        <v>19511</v>
      </c>
      <c r="W4436" s="55" t="s">
        <v>1336</v>
      </c>
      <c r="X4436" s="55" t="s">
        <v>1336</v>
      </c>
      <c r="Y4436" s="55">
        <v>0</v>
      </c>
      <c r="Z4436" s="55" t="s">
        <v>1419</v>
      </c>
      <c r="AA4436" s="55" t="s">
        <v>1338</v>
      </c>
      <c r="AB4436" s="55">
        <v>1860</v>
      </c>
      <c r="AC4436" s="55">
        <v>1860</v>
      </c>
      <c r="AD4436" s="55">
        <v>0</v>
      </c>
      <c r="AE4436" s="55" t="s">
        <v>1339</v>
      </c>
      <c r="AF4436" s="55" t="s">
        <v>3146</v>
      </c>
      <c r="AG4436" s="55" t="s">
        <v>3147</v>
      </c>
      <c r="AH4436" s="55" t="s">
        <v>1235</v>
      </c>
      <c r="AJ4436" s="55" t="s">
        <v>19512</v>
      </c>
      <c r="AK4436" s="55">
        <v>0</v>
      </c>
      <c r="AL4436" s="55" t="s">
        <v>19503</v>
      </c>
      <c r="AN4436" s="55">
        <v>1</v>
      </c>
      <c r="AO4436" s="55" t="s">
        <v>19514</v>
      </c>
      <c r="AR4436" s="56">
        <v>44476</v>
      </c>
      <c r="AS4436" s="57">
        <v>0.55934027777777773</v>
      </c>
      <c r="AT4436" s="56">
        <v>44476</v>
      </c>
      <c r="AU4436" s="57">
        <v>0.58535879629629628</v>
      </c>
      <c r="AV4436" s="55" t="s">
        <v>1345</v>
      </c>
      <c r="AW4436" s="55" t="s">
        <v>1345</v>
      </c>
      <c r="AX4436" s="55" t="s">
        <v>1346</v>
      </c>
      <c r="CB4436" s="55" t="s">
        <v>3137</v>
      </c>
    </row>
    <row r="4437" spans="1:80">
      <c r="A4437" s="55" t="s">
        <v>19515</v>
      </c>
      <c r="B4437" s="55">
        <v>2</v>
      </c>
      <c r="C4437" s="55" t="s">
        <v>19516</v>
      </c>
      <c r="D4437" s="55" t="s">
        <v>19517</v>
      </c>
      <c r="E4437" s="55">
        <v>0</v>
      </c>
      <c r="F4437" s="55">
        <v>1</v>
      </c>
      <c r="G4437" s="56">
        <v>44530</v>
      </c>
      <c r="H4437" s="56">
        <v>44530</v>
      </c>
      <c r="I4437" s="56">
        <v>44531</v>
      </c>
      <c r="J4437" s="55">
        <v>0</v>
      </c>
      <c r="L4437" s="56">
        <v>44476</v>
      </c>
      <c r="M4437" s="56">
        <v>44530</v>
      </c>
      <c r="N4437" s="55">
        <v>1</v>
      </c>
      <c r="O4437" s="55">
        <v>0</v>
      </c>
      <c r="P4437" s="55">
        <v>0</v>
      </c>
      <c r="R4437" s="55">
        <v>0</v>
      </c>
      <c r="T4437" s="55">
        <v>5218560004</v>
      </c>
      <c r="U4437" s="55" t="s">
        <v>19518</v>
      </c>
      <c r="V4437" s="55" t="s">
        <v>19516</v>
      </c>
      <c r="W4437" s="55" t="s">
        <v>1336</v>
      </c>
      <c r="X4437" s="55" t="s">
        <v>1336</v>
      </c>
      <c r="Y4437" s="55">
        <v>0</v>
      </c>
      <c r="Z4437" s="55" t="s">
        <v>1419</v>
      </c>
      <c r="AA4437" s="55" t="s">
        <v>1338</v>
      </c>
      <c r="AB4437" s="55">
        <v>1520</v>
      </c>
      <c r="AC4437" s="55">
        <v>1520</v>
      </c>
      <c r="AD4437" s="55">
        <v>0</v>
      </c>
      <c r="AE4437" s="55" t="s">
        <v>1339</v>
      </c>
      <c r="AF4437" s="55" t="s">
        <v>3146</v>
      </c>
      <c r="AG4437" s="55" t="s">
        <v>3147</v>
      </c>
      <c r="AH4437" s="55" t="s">
        <v>1235</v>
      </c>
      <c r="AJ4437" s="55" t="s">
        <v>19517</v>
      </c>
      <c r="AK4437" s="55">
        <v>0</v>
      </c>
      <c r="AL4437" s="55" t="s">
        <v>19503</v>
      </c>
      <c r="AN4437" s="55">
        <v>1</v>
      </c>
      <c r="AO4437" s="55" t="s">
        <v>19519</v>
      </c>
      <c r="AR4437" s="56">
        <v>44476</v>
      </c>
      <c r="AS4437" s="57">
        <v>0.55943287037037037</v>
      </c>
      <c r="AT4437" s="56">
        <v>44476</v>
      </c>
      <c r="AU4437" s="57">
        <v>0.58535879629629628</v>
      </c>
      <c r="AV4437" s="55" t="s">
        <v>1345</v>
      </c>
      <c r="AW4437" s="55" t="s">
        <v>1345</v>
      </c>
      <c r="AX4437" s="55" t="s">
        <v>1346</v>
      </c>
      <c r="CB4437" s="55" t="s">
        <v>3137</v>
      </c>
    </row>
    <row r="4438" spans="1:80">
      <c r="A4438" s="55" t="s">
        <v>19520</v>
      </c>
      <c r="B4438" s="55">
        <v>2</v>
      </c>
      <c r="C4438" s="55" t="s">
        <v>19521</v>
      </c>
      <c r="D4438" s="55" t="s">
        <v>19522</v>
      </c>
      <c r="E4438" s="55">
        <v>1</v>
      </c>
      <c r="F4438" s="55">
        <v>0</v>
      </c>
      <c r="G4438" s="56">
        <v>44217</v>
      </c>
      <c r="H4438" s="56">
        <v>44217</v>
      </c>
      <c r="I4438" s="56">
        <v>44217</v>
      </c>
      <c r="J4438" s="55">
        <v>0</v>
      </c>
      <c r="L4438" s="56">
        <v>44127</v>
      </c>
      <c r="M4438" s="56">
        <v>44217</v>
      </c>
      <c r="N4438" s="55">
        <v>0</v>
      </c>
      <c r="O4438" s="55">
        <v>0</v>
      </c>
      <c r="P4438" s="55">
        <v>0</v>
      </c>
      <c r="R4438" s="55">
        <v>0</v>
      </c>
      <c r="T4438" s="55">
        <v>5151719003</v>
      </c>
      <c r="U4438" s="55" t="s">
        <v>19523</v>
      </c>
      <c r="V4438" s="55" t="s">
        <v>19521</v>
      </c>
      <c r="W4438" s="55" t="s">
        <v>1336</v>
      </c>
      <c r="X4438" s="55" t="s">
        <v>1336</v>
      </c>
      <c r="Y4438" s="55">
        <v>0</v>
      </c>
      <c r="Z4438" s="55" t="s">
        <v>1419</v>
      </c>
      <c r="AA4438" s="55" t="s">
        <v>1338</v>
      </c>
      <c r="AB4438" s="55">
        <v>21525</v>
      </c>
      <c r="AC4438" s="55">
        <v>21525</v>
      </c>
      <c r="AD4438" s="55">
        <v>0</v>
      </c>
      <c r="AE4438" s="55" t="s">
        <v>1339</v>
      </c>
      <c r="AF4438" s="55" t="s">
        <v>3132</v>
      </c>
      <c r="AG4438" s="55" t="s">
        <v>3147</v>
      </c>
      <c r="AH4438" s="55" t="s">
        <v>1235</v>
      </c>
      <c r="AI4438" s="55">
        <v>510</v>
      </c>
      <c r="AJ4438" s="55" t="s">
        <v>19522</v>
      </c>
      <c r="AK4438" s="55">
        <v>0</v>
      </c>
      <c r="AL4438" s="55" t="s">
        <v>3406</v>
      </c>
      <c r="AN4438" s="55">
        <v>1</v>
      </c>
      <c r="AO4438" s="55" t="s">
        <v>19524</v>
      </c>
      <c r="AP4438" s="55">
        <v>0</v>
      </c>
      <c r="AR4438" s="56">
        <v>44127</v>
      </c>
      <c r="AS4438" s="57">
        <v>0.32665509259259257</v>
      </c>
      <c r="AT4438" s="56">
        <v>44145</v>
      </c>
      <c r="AU4438" s="57">
        <v>0.61619212962962966</v>
      </c>
      <c r="AV4438" s="55" t="s">
        <v>3374</v>
      </c>
      <c r="AW4438" s="55" t="s">
        <v>3374</v>
      </c>
      <c r="AX4438" s="55" t="s">
        <v>2167</v>
      </c>
      <c r="AZ4438" s="55" t="s">
        <v>1347</v>
      </c>
      <c r="BA4438" s="55" t="s">
        <v>1347</v>
      </c>
      <c r="BB4438" s="55" t="s">
        <v>1347</v>
      </c>
      <c r="CB4438" s="55" t="s">
        <v>3150</v>
      </c>
    </row>
    <row r="4439" spans="1:80">
      <c r="A4439" s="55" t="s">
        <v>19525</v>
      </c>
      <c r="B4439" s="55">
        <v>2</v>
      </c>
      <c r="C4439" s="55" t="s">
        <v>19526</v>
      </c>
      <c r="D4439" s="55" t="s">
        <v>19527</v>
      </c>
      <c r="E4439" s="55">
        <v>0</v>
      </c>
      <c r="F4439" s="55">
        <v>1</v>
      </c>
      <c r="G4439" s="56">
        <v>44291</v>
      </c>
      <c r="H4439" s="56">
        <v>44291</v>
      </c>
      <c r="I4439" s="56">
        <v>44291</v>
      </c>
      <c r="J4439" s="55">
        <v>1</v>
      </c>
      <c r="K4439" s="56">
        <v>44370</v>
      </c>
      <c r="L4439" s="56">
        <v>44260</v>
      </c>
      <c r="M4439" s="56">
        <v>44291</v>
      </c>
      <c r="N4439" s="55">
        <v>1</v>
      </c>
      <c r="O4439" s="55">
        <v>1</v>
      </c>
      <c r="P4439" s="55">
        <v>1</v>
      </c>
      <c r="Q4439" s="56">
        <v>44370</v>
      </c>
      <c r="R4439" s="55">
        <v>0</v>
      </c>
      <c r="T4439" s="55">
        <v>5176089006</v>
      </c>
      <c r="U4439" s="55" t="s">
        <v>19528</v>
      </c>
      <c r="V4439" s="55" t="s">
        <v>19526</v>
      </c>
      <c r="W4439" s="55" t="s">
        <v>1336</v>
      </c>
      <c r="X4439" s="55" t="s">
        <v>1336</v>
      </c>
      <c r="Y4439" s="55">
        <v>0</v>
      </c>
      <c r="Z4439" s="55" t="s">
        <v>1419</v>
      </c>
      <c r="AA4439" s="55" t="s">
        <v>1338</v>
      </c>
      <c r="AB4439" s="55">
        <v>1470</v>
      </c>
      <c r="AC4439" s="55">
        <v>1470</v>
      </c>
      <c r="AD4439" s="55">
        <v>0</v>
      </c>
      <c r="AE4439" s="55" t="s">
        <v>1339</v>
      </c>
      <c r="AF4439" s="55" t="s">
        <v>3146</v>
      </c>
      <c r="AG4439" s="55" t="s">
        <v>3147</v>
      </c>
      <c r="AH4439" s="55" t="s">
        <v>1235</v>
      </c>
      <c r="AJ4439" s="55" t="s">
        <v>19527</v>
      </c>
      <c r="AK4439" s="55">
        <v>0</v>
      </c>
      <c r="AL4439" s="55" t="s">
        <v>3406</v>
      </c>
      <c r="AN4439" s="55">
        <v>4</v>
      </c>
      <c r="AO4439" s="55" t="s">
        <v>19529</v>
      </c>
      <c r="AR4439" s="56">
        <v>44260</v>
      </c>
      <c r="AS4439" s="57">
        <v>0.36989583333333331</v>
      </c>
      <c r="AT4439" s="56">
        <v>44370</v>
      </c>
      <c r="AU4439" s="57">
        <v>0.45907407407407402</v>
      </c>
      <c r="AV4439" s="55" t="s">
        <v>1345</v>
      </c>
      <c r="AW4439" s="55" t="s">
        <v>1345</v>
      </c>
      <c r="AX4439" s="55" t="s">
        <v>1346</v>
      </c>
      <c r="CB4439" s="55" t="s">
        <v>3150</v>
      </c>
    </row>
    <row r="4440" spans="1:80">
      <c r="A4440" s="55" t="s">
        <v>19530</v>
      </c>
      <c r="B4440" s="55">
        <v>2</v>
      </c>
      <c r="C4440" s="55" t="s">
        <v>19531</v>
      </c>
      <c r="D4440" s="55" t="s">
        <v>19532</v>
      </c>
      <c r="E4440" s="55">
        <v>0</v>
      </c>
      <c r="F4440" s="55">
        <v>1</v>
      </c>
      <c r="G4440" s="56">
        <v>44407</v>
      </c>
      <c r="H4440" s="56">
        <v>44407</v>
      </c>
      <c r="I4440" s="56">
        <v>44407</v>
      </c>
      <c r="J4440" s="55">
        <v>0</v>
      </c>
      <c r="L4440" s="56">
        <v>44357</v>
      </c>
      <c r="M4440" s="56">
        <v>44407</v>
      </c>
      <c r="N4440" s="55">
        <v>1</v>
      </c>
      <c r="O4440" s="55">
        <v>0</v>
      </c>
      <c r="P4440" s="55">
        <v>0</v>
      </c>
      <c r="R4440" s="55">
        <v>0</v>
      </c>
      <c r="T4440" s="55">
        <v>5195689009</v>
      </c>
      <c r="U4440" s="55" t="s">
        <v>19533</v>
      </c>
      <c r="V4440" s="55" t="s">
        <v>19531</v>
      </c>
      <c r="W4440" s="55" t="s">
        <v>1336</v>
      </c>
      <c r="X4440" s="55" t="s">
        <v>1336</v>
      </c>
      <c r="Y4440" s="55">
        <v>0</v>
      </c>
      <c r="Z4440" s="55" t="s">
        <v>1419</v>
      </c>
      <c r="AA4440" s="55" t="s">
        <v>1338</v>
      </c>
      <c r="AB4440" s="55">
        <v>1575</v>
      </c>
      <c r="AC4440" s="55">
        <v>1575</v>
      </c>
      <c r="AD4440" s="55">
        <v>0</v>
      </c>
      <c r="AE4440" s="55" t="s">
        <v>1339</v>
      </c>
      <c r="AF4440" s="55" t="s">
        <v>3146</v>
      </c>
      <c r="AG4440" s="55" t="s">
        <v>3147</v>
      </c>
      <c r="AH4440" s="55" t="s">
        <v>1235</v>
      </c>
      <c r="AJ4440" s="55" t="s">
        <v>19532</v>
      </c>
      <c r="AK4440" s="55">
        <v>0</v>
      </c>
      <c r="AL4440" s="55" t="s">
        <v>3406</v>
      </c>
      <c r="AN4440" s="55">
        <v>5</v>
      </c>
      <c r="AO4440" s="55" t="s">
        <v>19534</v>
      </c>
      <c r="AR4440" s="56">
        <v>44357</v>
      </c>
      <c r="AS4440" s="57">
        <v>0.3500462962962963</v>
      </c>
      <c r="AT4440" s="56">
        <v>44357</v>
      </c>
      <c r="AU4440" s="57">
        <v>0.44440972222222225</v>
      </c>
      <c r="AV4440" s="55" t="s">
        <v>1345</v>
      </c>
      <c r="AW4440" s="55" t="s">
        <v>1345</v>
      </c>
      <c r="AX4440" s="55" t="s">
        <v>1346</v>
      </c>
      <c r="CB4440" s="55" t="s">
        <v>3150</v>
      </c>
    </row>
    <row r="4441" spans="1:80">
      <c r="A4441" s="55" t="s">
        <v>19535</v>
      </c>
      <c r="B4441" s="55">
        <v>2</v>
      </c>
      <c r="C4441" s="55" t="s">
        <v>19536</v>
      </c>
      <c r="D4441" s="55" t="s">
        <v>19537</v>
      </c>
      <c r="E4441" s="55">
        <v>0</v>
      </c>
      <c r="F4441" s="55">
        <v>1</v>
      </c>
      <c r="G4441" s="56">
        <v>44347</v>
      </c>
      <c r="H4441" s="56">
        <v>44347</v>
      </c>
      <c r="I4441" s="56">
        <v>44347</v>
      </c>
      <c r="J4441" s="55">
        <v>1</v>
      </c>
      <c r="K4441" s="56">
        <v>44403</v>
      </c>
      <c r="L4441" s="56">
        <v>44315</v>
      </c>
      <c r="M4441" s="56">
        <v>44347</v>
      </c>
      <c r="N4441" s="55">
        <v>1</v>
      </c>
      <c r="O4441" s="55">
        <v>1</v>
      </c>
      <c r="P4441" s="55">
        <v>1</v>
      </c>
      <c r="Q4441" s="56">
        <v>44403</v>
      </c>
      <c r="R4441" s="55">
        <v>0</v>
      </c>
      <c r="T4441" s="55">
        <v>5180764002</v>
      </c>
      <c r="U4441" s="55" t="s">
        <v>19538</v>
      </c>
      <c r="V4441" s="55" t="s">
        <v>19536</v>
      </c>
      <c r="W4441" s="55" t="s">
        <v>1336</v>
      </c>
      <c r="X4441" s="55" t="s">
        <v>1336</v>
      </c>
      <c r="Y4441" s="55">
        <v>0</v>
      </c>
      <c r="Z4441" s="55" t="s">
        <v>1419</v>
      </c>
      <c r="AA4441" s="55" t="s">
        <v>1338</v>
      </c>
      <c r="AB4441" s="55">
        <v>1050</v>
      </c>
      <c r="AC4441" s="55">
        <v>1050</v>
      </c>
      <c r="AD4441" s="55">
        <v>0</v>
      </c>
      <c r="AE4441" s="55" t="s">
        <v>1339</v>
      </c>
      <c r="AF4441" s="55" t="s">
        <v>3146</v>
      </c>
      <c r="AG4441" s="55" t="s">
        <v>3147</v>
      </c>
      <c r="AH4441" s="55" t="s">
        <v>1235</v>
      </c>
      <c r="AJ4441" s="55" t="s">
        <v>19537</v>
      </c>
      <c r="AK4441" s="55">
        <v>0</v>
      </c>
      <c r="AL4441" s="55" t="s">
        <v>1742</v>
      </c>
      <c r="AN4441" s="55">
        <v>1</v>
      </c>
      <c r="AO4441" s="55" t="s">
        <v>19539</v>
      </c>
      <c r="AR4441" s="56">
        <v>44315</v>
      </c>
      <c r="AS4441" s="57">
        <v>0.59201388888888895</v>
      </c>
      <c r="AT4441" s="56">
        <v>44403</v>
      </c>
      <c r="AU4441" s="57">
        <v>0.71995370370370371</v>
      </c>
      <c r="AV4441" s="55" t="s">
        <v>1345</v>
      </c>
      <c r="AW4441" s="55" t="s">
        <v>1345</v>
      </c>
      <c r="AX4441" s="55" t="s">
        <v>1346</v>
      </c>
      <c r="CB4441" s="55" t="s">
        <v>3150</v>
      </c>
    </row>
    <row r="4442" spans="1:80">
      <c r="A4442" s="55" t="s">
        <v>19540</v>
      </c>
      <c r="B4442" s="55">
        <v>2</v>
      </c>
      <c r="C4442" s="55" t="s">
        <v>19541</v>
      </c>
      <c r="D4442" s="55" t="s">
        <v>19542</v>
      </c>
      <c r="E4442" s="55">
        <v>0</v>
      </c>
      <c r="F4442" s="55">
        <v>1</v>
      </c>
      <c r="G4442" s="56">
        <v>44347</v>
      </c>
      <c r="H4442" s="56">
        <v>44347</v>
      </c>
      <c r="I4442" s="56">
        <v>44347</v>
      </c>
      <c r="J4442" s="55">
        <v>1</v>
      </c>
      <c r="K4442" s="56">
        <v>44403</v>
      </c>
      <c r="L4442" s="56">
        <v>44315</v>
      </c>
      <c r="M4442" s="56">
        <v>44347</v>
      </c>
      <c r="N4442" s="55">
        <v>1</v>
      </c>
      <c r="O4442" s="55">
        <v>1</v>
      </c>
      <c r="P4442" s="55">
        <v>1</v>
      </c>
      <c r="Q4442" s="56">
        <v>44403</v>
      </c>
      <c r="R4442" s="55">
        <v>0</v>
      </c>
      <c r="T4442" s="55">
        <v>5180766007</v>
      </c>
      <c r="U4442" s="55" t="s">
        <v>19543</v>
      </c>
      <c r="V4442" s="55" t="s">
        <v>19541</v>
      </c>
      <c r="W4442" s="55" t="s">
        <v>1336</v>
      </c>
      <c r="X4442" s="55" t="s">
        <v>1336</v>
      </c>
      <c r="Y4442" s="55">
        <v>0</v>
      </c>
      <c r="Z4442" s="55" t="s">
        <v>1419</v>
      </c>
      <c r="AA4442" s="55" t="s">
        <v>1338</v>
      </c>
      <c r="AB4442" s="55">
        <v>1155</v>
      </c>
      <c r="AC4442" s="55">
        <v>1155</v>
      </c>
      <c r="AD4442" s="55">
        <v>0</v>
      </c>
      <c r="AE4442" s="55" t="s">
        <v>1339</v>
      </c>
      <c r="AF4442" s="55" t="s">
        <v>3146</v>
      </c>
      <c r="AG4442" s="55" t="s">
        <v>3147</v>
      </c>
      <c r="AH4442" s="55" t="s">
        <v>1235</v>
      </c>
      <c r="AJ4442" s="55" t="s">
        <v>19542</v>
      </c>
      <c r="AK4442" s="55">
        <v>0</v>
      </c>
      <c r="AL4442" s="55" t="s">
        <v>1742</v>
      </c>
      <c r="AN4442" s="55">
        <v>1</v>
      </c>
      <c r="AO4442" s="55" t="s">
        <v>19544</v>
      </c>
      <c r="AR4442" s="56">
        <v>44315</v>
      </c>
      <c r="AS4442" s="57">
        <v>0.59174768518518517</v>
      </c>
      <c r="AT4442" s="56">
        <v>44403</v>
      </c>
      <c r="AU4442" s="57">
        <v>0.71995370370370371</v>
      </c>
      <c r="AV4442" s="55" t="s">
        <v>1345</v>
      </c>
      <c r="AW4442" s="55" t="s">
        <v>1345</v>
      </c>
      <c r="AX4442" s="55" t="s">
        <v>1346</v>
      </c>
      <c r="CB4442" s="55" t="s">
        <v>3150</v>
      </c>
    </row>
    <row r="4443" spans="1:80">
      <c r="A4443" s="55" t="s">
        <v>19545</v>
      </c>
      <c r="B4443" s="55">
        <v>2</v>
      </c>
      <c r="C4443" s="55" t="s">
        <v>19546</v>
      </c>
      <c r="D4443" s="55" t="s">
        <v>19547</v>
      </c>
      <c r="E4443" s="55">
        <v>0</v>
      </c>
      <c r="F4443" s="55">
        <v>1</v>
      </c>
      <c r="G4443" s="56">
        <v>44347</v>
      </c>
      <c r="H4443" s="56">
        <v>44347</v>
      </c>
      <c r="I4443" s="56">
        <v>44347</v>
      </c>
      <c r="J4443" s="55">
        <v>1</v>
      </c>
      <c r="K4443" s="56">
        <v>44403</v>
      </c>
      <c r="L4443" s="56">
        <v>44315</v>
      </c>
      <c r="M4443" s="56">
        <v>44347</v>
      </c>
      <c r="N4443" s="55">
        <v>1</v>
      </c>
      <c r="O4443" s="55">
        <v>1</v>
      </c>
      <c r="P4443" s="55">
        <v>1</v>
      </c>
      <c r="Q4443" s="56">
        <v>44403</v>
      </c>
      <c r="R4443" s="55">
        <v>0</v>
      </c>
      <c r="T4443" s="55">
        <v>5180765000</v>
      </c>
      <c r="U4443" s="55" t="s">
        <v>19548</v>
      </c>
      <c r="V4443" s="55" t="s">
        <v>19546</v>
      </c>
      <c r="W4443" s="55" t="s">
        <v>1336</v>
      </c>
      <c r="X4443" s="55" t="s">
        <v>1336</v>
      </c>
      <c r="Y4443" s="55">
        <v>0</v>
      </c>
      <c r="Z4443" s="55" t="s">
        <v>1419</v>
      </c>
      <c r="AA4443" s="55" t="s">
        <v>1338</v>
      </c>
      <c r="AB4443" s="55">
        <v>1050</v>
      </c>
      <c r="AC4443" s="55">
        <v>1050</v>
      </c>
      <c r="AD4443" s="55">
        <v>0</v>
      </c>
      <c r="AE4443" s="55" t="s">
        <v>1339</v>
      </c>
      <c r="AF4443" s="55" t="s">
        <v>3146</v>
      </c>
      <c r="AG4443" s="55" t="s">
        <v>3147</v>
      </c>
      <c r="AH4443" s="55" t="s">
        <v>1235</v>
      </c>
      <c r="AJ4443" s="55" t="s">
        <v>19547</v>
      </c>
      <c r="AK4443" s="55">
        <v>0</v>
      </c>
      <c r="AL4443" s="55" t="s">
        <v>1742</v>
      </c>
      <c r="AN4443" s="55">
        <v>1</v>
      </c>
      <c r="AO4443" s="55" t="s">
        <v>19549</v>
      </c>
      <c r="AR4443" s="56">
        <v>44315</v>
      </c>
      <c r="AS4443" s="57">
        <v>0.59186342592592589</v>
      </c>
      <c r="AT4443" s="56">
        <v>44403</v>
      </c>
      <c r="AU4443" s="57">
        <v>0.71995370370370371</v>
      </c>
      <c r="AV4443" s="55" t="s">
        <v>1345</v>
      </c>
      <c r="AW4443" s="55" t="s">
        <v>1345</v>
      </c>
      <c r="AX4443" s="55" t="s">
        <v>1346</v>
      </c>
      <c r="CB4443" s="55" t="s">
        <v>3150</v>
      </c>
    </row>
    <row r="4444" spans="1:80">
      <c r="A4444" s="55" t="s">
        <v>19550</v>
      </c>
      <c r="B4444" s="55">
        <v>2</v>
      </c>
      <c r="C4444" s="55" t="s">
        <v>19551</v>
      </c>
      <c r="D4444" s="55" t="s">
        <v>19552</v>
      </c>
      <c r="E4444" s="55">
        <v>0</v>
      </c>
      <c r="F4444" s="55">
        <v>0</v>
      </c>
      <c r="G4444" s="56">
        <v>44347</v>
      </c>
      <c r="H4444" s="56">
        <v>44347</v>
      </c>
      <c r="I4444" s="56">
        <v>44347</v>
      </c>
      <c r="J4444" s="55">
        <v>0</v>
      </c>
      <c r="L4444" s="56">
        <v>44315</v>
      </c>
      <c r="M4444" s="56">
        <v>44347</v>
      </c>
      <c r="N4444" s="55">
        <v>0</v>
      </c>
      <c r="O4444" s="55">
        <v>0</v>
      </c>
      <c r="P4444" s="55">
        <v>0</v>
      </c>
      <c r="R4444" s="55">
        <v>0</v>
      </c>
      <c r="T4444" s="55">
        <v>5180587005</v>
      </c>
      <c r="U4444" s="55" t="s">
        <v>19553</v>
      </c>
      <c r="V4444" s="55" t="s">
        <v>19551</v>
      </c>
      <c r="W4444" s="55" t="s">
        <v>1336</v>
      </c>
      <c r="X4444" s="55" t="s">
        <v>1336</v>
      </c>
      <c r="Y4444" s="55">
        <v>0</v>
      </c>
      <c r="Z4444" s="55" t="s">
        <v>1419</v>
      </c>
      <c r="AA4444" s="55" t="s">
        <v>1338</v>
      </c>
      <c r="AB4444" s="55">
        <v>2362.5</v>
      </c>
      <c r="AC4444" s="55">
        <v>2362.5</v>
      </c>
      <c r="AD4444" s="55">
        <v>0</v>
      </c>
      <c r="AE4444" s="55" t="s">
        <v>1339</v>
      </c>
      <c r="AF4444" s="55" t="s">
        <v>3146</v>
      </c>
      <c r="AG4444" s="55" t="s">
        <v>3147</v>
      </c>
      <c r="AH4444" s="55" t="s">
        <v>1235</v>
      </c>
      <c r="AJ4444" s="55" t="s">
        <v>19552</v>
      </c>
      <c r="AK4444" s="55">
        <v>0</v>
      </c>
      <c r="AL4444" s="55" t="s">
        <v>1742</v>
      </c>
      <c r="AN4444" s="55">
        <v>2</v>
      </c>
      <c r="AO4444" s="55" t="s">
        <v>19554</v>
      </c>
      <c r="AR4444" s="56">
        <v>44315</v>
      </c>
      <c r="AS4444" s="57">
        <v>0.58406250000000004</v>
      </c>
      <c r="AT4444" s="56">
        <v>44348</v>
      </c>
      <c r="AU4444" s="57">
        <v>0.6806712962962963</v>
      </c>
      <c r="AV4444" s="55" t="s">
        <v>1345</v>
      </c>
      <c r="AW4444" s="55" t="s">
        <v>3374</v>
      </c>
      <c r="AX4444" s="55" t="s">
        <v>2167</v>
      </c>
      <c r="CB4444" s="55" t="s">
        <v>3150</v>
      </c>
    </row>
    <row r="4445" spans="1:80">
      <c r="A4445" s="55" t="s">
        <v>19555</v>
      </c>
      <c r="B4445" s="55">
        <v>2</v>
      </c>
      <c r="C4445" s="55" t="s">
        <v>19556</v>
      </c>
      <c r="D4445" s="55" t="s">
        <v>19557</v>
      </c>
      <c r="E4445" s="55">
        <v>0</v>
      </c>
      <c r="F4445" s="55">
        <v>1</v>
      </c>
      <c r="G4445" s="56">
        <v>44347</v>
      </c>
      <c r="H4445" s="56">
        <v>44347</v>
      </c>
      <c r="I4445" s="56">
        <v>44347</v>
      </c>
      <c r="J4445" s="55">
        <v>1</v>
      </c>
      <c r="K4445" s="56">
        <v>44403</v>
      </c>
      <c r="L4445" s="56">
        <v>44344</v>
      </c>
      <c r="M4445" s="56">
        <v>44347</v>
      </c>
      <c r="N4445" s="55">
        <v>1</v>
      </c>
      <c r="O4445" s="55">
        <v>1</v>
      </c>
      <c r="P4445" s="55">
        <v>1</v>
      </c>
      <c r="Q4445" s="56">
        <v>44403</v>
      </c>
      <c r="R4445" s="55">
        <v>0</v>
      </c>
      <c r="T4445" s="55">
        <v>5196577009</v>
      </c>
      <c r="U4445" s="55" t="s">
        <v>19558</v>
      </c>
      <c r="V4445" s="55" t="s">
        <v>19556</v>
      </c>
      <c r="W4445" s="55" t="s">
        <v>1336</v>
      </c>
      <c r="X4445" s="55" t="s">
        <v>1336</v>
      </c>
      <c r="Y4445" s="55">
        <v>0</v>
      </c>
      <c r="Z4445" s="55" t="s">
        <v>1419</v>
      </c>
      <c r="AA4445" s="55" t="s">
        <v>1338</v>
      </c>
      <c r="AB4445" s="55">
        <v>2362.5</v>
      </c>
      <c r="AC4445" s="55">
        <v>2362.5</v>
      </c>
      <c r="AD4445" s="55">
        <v>0</v>
      </c>
      <c r="AE4445" s="55" t="s">
        <v>1339</v>
      </c>
      <c r="AF4445" s="55" t="s">
        <v>3146</v>
      </c>
      <c r="AG4445" s="55" t="s">
        <v>3147</v>
      </c>
      <c r="AH4445" s="55" t="s">
        <v>1235</v>
      </c>
      <c r="AJ4445" s="55" t="s">
        <v>19557</v>
      </c>
      <c r="AK4445" s="55">
        <v>0</v>
      </c>
      <c r="AL4445" s="55" t="s">
        <v>1742</v>
      </c>
      <c r="AN4445" s="55">
        <v>3</v>
      </c>
      <c r="AO4445" s="55" t="s">
        <v>19559</v>
      </c>
      <c r="AR4445" s="56">
        <v>44344</v>
      </c>
      <c r="AS4445" s="57">
        <v>0.43785879629629632</v>
      </c>
      <c r="AT4445" s="56">
        <v>44403</v>
      </c>
      <c r="AU4445" s="57">
        <v>0.71997685185185178</v>
      </c>
      <c r="AV4445" s="55" t="s">
        <v>1345</v>
      </c>
      <c r="AW4445" s="55" t="s">
        <v>1345</v>
      </c>
      <c r="AX4445" s="55" t="s">
        <v>1346</v>
      </c>
      <c r="CB4445" s="55" t="s">
        <v>3150</v>
      </c>
    </row>
    <row r="4446" spans="1:80">
      <c r="A4446" s="55" t="s">
        <v>19560</v>
      </c>
      <c r="B4446" s="55">
        <v>2</v>
      </c>
      <c r="C4446" s="55" t="s">
        <v>19561</v>
      </c>
      <c r="D4446" s="55" t="s">
        <v>19562</v>
      </c>
      <c r="E4446" s="55">
        <v>0</v>
      </c>
      <c r="F4446" s="55">
        <v>0</v>
      </c>
      <c r="G4446" s="56">
        <v>44347</v>
      </c>
      <c r="H4446" s="56">
        <v>44347</v>
      </c>
      <c r="I4446" s="56">
        <v>44347</v>
      </c>
      <c r="J4446" s="55">
        <v>0</v>
      </c>
      <c r="L4446" s="56">
        <v>44315</v>
      </c>
      <c r="M4446" s="56">
        <v>44347</v>
      </c>
      <c r="N4446" s="55">
        <v>0</v>
      </c>
      <c r="O4446" s="55">
        <v>0</v>
      </c>
      <c r="P4446" s="55">
        <v>0</v>
      </c>
      <c r="R4446" s="55">
        <v>0</v>
      </c>
      <c r="T4446" s="55">
        <v>5180581001</v>
      </c>
      <c r="U4446" s="55" t="s">
        <v>19563</v>
      </c>
      <c r="V4446" s="55" t="s">
        <v>19561</v>
      </c>
      <c r="W4446" s="55" t="s">
        <v>1336</v>
      </c>
      <c r="X4446" s="55" t="s">
        <v>1336</v>
      </c>
      <c r="Y4446" s="55">
        <v>0</v>
      </c>
      <c r="Z4446" s="55" t="s">
        <v>1419</v>
      </c>
      <c r="AA4446" s="55" t="s">
        <v>1338</v>
      </c>
      <c r="AB4446" s="55">
        <v>2688</v>
      </c>
      <c r="AC4446" s="55">
        <v>2688</v>
      </c>
      <c r="AD4446" s="55">
        <v>0</v>
      </c>
      <c r="AE4446" s="55" t="s">
        <v>1339</v>
      </c>
      <c r="AF4446" s="55" t="s">
        <v>3146</v>
      </c>
      <c r="AG4446" s="55" t="s">
        <v>3147</v>
      </c>
      <c r="AH4446" s="55" t="s">
        <v>1235</v>
      </c>
      <c r="AJ4446" s="55" t="s">
        <v>19562</v>
      </c>
      <c r="AK4446" s="55">
        <v>0</v>
      </c>
      <c r="AL4446" s="55" t="s">
        <v>1742</v>
      </c>
      <c r="AN4446" s="55">
        <v>2</v>
      </c>
      <c r="AO4446" s="55" t="s">
        <v>19564</v>
      </c>
      <c r="AR4446" s="56">
        <v>44315</v>
      </c>
      <c r="AS4446" s="57">
        <v>0.5838078703703703</v>
      </c>
      <c r="AT4446" s="56">
        <v>44348</v>
      </c>
      <c r="AU4446" s="57">
        <v>0.67954861111111109</v>
      </c>
      <c r="AV4446" s="55" t="s">
        <v>1345</v>
      </c>
      <c r="AW4446" s="55" t="s">
        <v>3374</v>
      </c>
      <c r="AX4446" s="55" t="s">
        <v>2167</v>
      </c>
      <c r="CB4446" s="55" t="s">
        <v>3150</v>
      </c>
    </row>
    <row r="4447" spans="1:80">
      <c r="A4447" s="55" t="s">
        <v>19565</v>
      </c>
      <c r="B4447" s="55">
        <v>2</v>
      </c>
      <c r="C4447" s="55" t="s">
        <v>19566</v>
      </c>
      <c r="D4447" s="55" t="s">
        <v>19567</v>
      </c>
      <c r="E4447" s="55">
        <v>0</v>
      </c>
      <c r="F4447" s="55">
        <v>1</v>
      </c>
      <c r="G4447" s="56">
        <v>44347</v>
      </c>
      <c r="H4447" s="56">
        <v>44347</v>
      </c>
      <c r="I4447" s="56">
        <v>44347</v>
      </c>
      <c r="J4447" s="55">
        <v>1</v>
      </c>
      <c r="K4447" s="56">
        <v>44403</v>
      </c>
      <c r="L4447" s="56">
        <v>44344</v>
      </c>
      <c r="M4447" s="56">
        <v>44347</v>
      </c>
      <c r="N4447" s="55">
        <v>1</v>
      </c>
      <c r="O4447" s="55">
        <v>1</v>
      </c>
      <c r="P4447" s="55">
        <v>1</v>
      </c>
      <c r="Q4447" s="56">
        <v>44403</v>
      </c>
      <c r="R4447" s="55">
        <v>0</v>
      </c>
      <c r="T4447" s="55">
        <v>5196572002</v>
      </c>
      <c r="U4447" s="55" t="s">
        <v>19568</v>
      </c>
      <c r="V4447" s="55" t="s">
        <v>19566</v>
      </c>
      <c r="W4447" s="55" t="s">
        <v>1336</v>
      </c>
      <c r="X4447" s="55" t="s">
        <v>1336</v>
      </c>
      <c r="Y4447" s="55">
        <v>0</v>
      </c>
      <c r="Z4447" s="55" t="s">
        <v>1419</v>
      </c>
      <c r="AA4447" s="55" t="s">
        <v>1338</v>
      </c>
      <c r="AB4447" s="55">
        <v>2688</v>
      </c>
      <c r="AC4447" s="55">
        <v>2688</v>
      </c>
      <c r="AD4447" s="55">
        <v>0</v>
      </c>
      <c r="AE4447" s="55" t="s">
        <v>1339</v>
      </c>
      <c r="AF4447" s="55" t="s">
        <v>3146</v>
      </c>
      <c r="AG4447" s="55" t="s">
        <v>3147</v>
      </c>
      <c r="AH4447" s="55" t="s">
        <v>1235</v>
      </c>
      <c r="AJ4447" s="55" t="s">
        <v>19567</v>
      </c>
      <c r="AK4447" s="55">
        <v>0</v>
      </c>
      <c r="AL4447" s="55" t="s">
        <v>1742</v>
      </c>
      <c r="AN4447" s="55">
        <v>3</v>
      </c>
      <c r="AO4447" s="55" t="s">
        <v>19569</v>
      </c>
      <c r="AR4447" s="56">
        <v>44344</v>
      </c>
      <c r="AS4447" s="57">
        <v>0.43765046296296295</v>
      </c>
      <c r="AT4447" s="56">
        <v>44403</v>
      </c>
      <c r="AU4447" s="57">
        <v>0.71997685185185178</v>
      </c>
      <c r="AV4447" s="55" t="s">
        <v>1345</v>
      </c>
      <c r="AW4447" s="55" t="s">
        <v>1345</v>
      </c>
      <c r="AX4447" s="55" t="s">
        <v>1346</v>
      </c>
      <c r="CB4447" s="55" t="s">
        <v>3150</v>
      </c>
    </row>
    <row r="4448" spans="1:80">
      <c r="A4448" s="55" t="s">
        <v>19570</v>
      </c>
      <c r="B4448" s="55">
        <v>2</v>
      </c>
      <c r="C4448" s="55" t="s">
        <v>19571</v>
      </c>
      <c r="D4448" s="55" t="s">
        <v>19572</v>
      </c>
      <c r="E4448" s="55">
        <v>0</v>
      </c>
      <c r="F4448" s="55">
        <v>0</v>
      </c>
      <c r="G4448" s="56">
        <v>44347</v>
      </c>
      <c r="H4448" s="56">
        <v>44347</v>
      </c>
      <c r="I4448" s="56">
        <v>44347</v>
      </c>
      <c r="J4448" s="55">
        <v>0</v>
      </c>
      <c r="L4448" s="56">
        <v>44315</v>
      </c>
      <c r="M4448" s="56">
        <v>44347</v>
      </c>
      <c r="N4448" s="55">
        <v>0</v>
      </c>
      <c r="O4448" s="55">
        <v>0</v>
      </c>
      <c r="P4448" s="55">
        <v>0</v>
      </c>
      <c r="R4448" s="55">
        <v>0</v>
      </c>
      <c r="T4448" s="55">
        <v>5180585001</v>
      </c>
      <c r="U4448" s="55" t="s">
        <v>19573</v>
      </c>
      <c r="V4448" s="55" t="s">
        <v>19571</v>
      </c>
      <c r="W4448" s="55" t="s">
        <v>1336</v>
      </c>
      <c r="X4448" s="55" t="s">
        <v>1336</v>
      </c>
      <c r="Y4448" s="55">
        <v>0</v>
      </c>
      <c r="Z4448" s="55" t="s">
        <v>1419</v>
      </c>
      <c r="AA4448" s="55" t="s">
        <v>1338</v>
      </c>
      <c r="AB4448" s="55">
        <v>2152.5</v>
      </c>
      <c r="AC4448" s="55">
        <v>2152.5</v>
      </c>
      <c r="AD4448" s="55">
        <v>0</v>
      </c>
      <c r="AE4448" s="55" t="s">
        <v>1339</v>
      </c>
      <c r="AF4448" s="55" t="s">
        <v>3146</v>
      </c>
      <c r="AG4448" s="55" t="s">
        <v>3147</v>
      </c>
      <c r="AH4448" s="55" t="s">
        <v>1235</v>
      </c>
      <c r="AJ4448" s="55" t="s">
        <v>19572</v>
      </c>
      <c r="AK4448" s="55">
        <v>0</v>
      </c>
      <c r="AL4448" s="55" t="s">
        <v>1742</v>
      </c>
      <c r="AN4448" s="55">
        <v>2</v>
      </c>
      <c r="AO4448" s="55" t="s">
        <v>19574</v>
      </c>
      <c r="AR4448" s="56">
        <v>44315</v>
      </c>
      <c r="AS4448" s="57">
        <v>0.58395833333333336</v>
      </c>
      <c r="AT4448" s="56">
        <v>44348</v>
      </c>
      <c r="AU4448" s="57">
        <v>0.68012731481481481</v>
      </c>
      <c r="AV4448" s="55" t="s">
        <v>1345</v>
      </c>
      <c r="AW4448" s="55" t="s">
        <v>3374</v>
      </c>
      <c r="AX4448" s="55" t="s">
        <v>2167</v>
      </c>
      <c r="CB4448" s="55" t="s">
        <v>3150</v>
      </c>
    </row>
    <row r="4449" spans="1:80">
      <c r="A4449" s="55" t="s">
        <v>19575</v>
      </c>
      <c r="B4449" s="55">
        <v>2</v>
      </c>
      <c r="C4449" s="55" t="s">
        <v>19576</v>
      </c>
      <c r="D4449" s="55" t="s">
        <v>19577</v>
      </c>
      <c r="E4449" s="55">
        <v>0</v>
      </c>
      <c r="F4449" s="55">
        <v>1</v>
      </c>
      <c r="G4449" s="56">
        <v>44347</v>
      </c>
      <c r="H4449" s="56">
        <v>44347</v>
      </c>
      <c r="I4449" s="56">
        <v>44347</v>
      </c>
      <c r="J4449" s="55">
        <v>1</v>
      </c>
      <c r="K4449" s="56">
        <v>44403</v>
      </c>
      <c r="L4449" s="56">
        <v>44344</v>
      </c>
      <c r="M4449" s="56">
        <v>44347</v>
      </c>
      <c r="N4449" s="55">
        <v>1</v>
      </c>
      <c r="O4449" s="55">
        <v>1</v>
      </c>
      <c r="P4449" s="55">
        <v>1</v>
      </c>
      <c r="Q4449" s="56">
        <v>44403</v>
      </c>
      <c r="R4449" s="55">
        <v>0</v>
      </c>
      <c r="T4449" s="55">
        <v>5196566002</v>
      </c>
      <c r="U4449" s="55" t="s">
        <v>19578</v>
      </c>
      <c r="V4449" s="55" t="s">
        <v>19576</v>
      </c>
      <c r="W4449" s="55" t="s">
        <v>1336</v>
      </c>
      <c r="X4449" s="55" t="s">
        <v>1336</v>
      </c>
      <c r="Y4449" s="55">
        <v>0</v>
      </c>
      <c r="Z4449" s="55" t="s">
        <v>1419</v>
      </c>
      <c r="AA4449" s="55" t="s">
        <v>1338</v>
      </c>
      <c r="AB4449" s="55">
        <v>2152.5</v>
      </c>
      <c r="AC4449" s="55">
        <v>2152.5</v>
      </c>
      <c r="AD4449" s="55">
        <v>0</v>
      </c>
      <c r="AE4449" s="55" t="s">
        <v>1339</v>
      </c>
      <c r="AF4449" s="55" t="s">
        <v>3146</v>
      </c>
      <c r="AG4449" s="55" t="s">
        <v>3147</v>
      </c>
      <c r="AH4449" s="55" t="s">
        <v>1235</v>
      </c>
      <c r="AJ4449" s="55" t="s">
        <v>19577</v>
      </c>
      <c r="AK4449" s="55">
        <v>0</v>
      </c>
      <c r="AL4449" s="55" t="s">
        <v>1742</v>
      </c>
      <c r="AN4449" s="55">
        <v>3</v>
      </c>
      <c r="AO4449" s="55" t="s">
        <v>19579</v>
      </c>
      <c r="AR4449" s="56">
        <v>44344</v>
      </c>
      <c r="AS4449" s="57">
        <v>0.43774305555555554</v>
      </c>
      <c r="AT4449" s="56">
        <v>44403</v>
      </c>
      <c r="AU4449" s="57">
        <v>0.71997685185185178</v>
      </c>
      <c r="AV4449" s="55" t="s">
        <v>1345</v>
      </c>
      <c r="AW4449" s="55" t="s">
        <v>1345</v>
      </c>
      <c r="AX4449" s="55" t="s">
        <v>1346</v>
      </c>
      <c r="CB4449" s="55" t="s">
        <v>3150</v>
      </c>
    </row>
    <row r="4450" spans="1:80">
      <c r="A4450" s="55" t="s">
        <v>19580</v>
      </c>
      <c r="B4450" s="55">
        <v>3</v>
      </c>
      <c r="C4450" s="55" t="s">
        <v>384</v>
      </c>
      <c r="D4450" s="55" t="s">
        <v>679</v>
      </c>
      <c r="E4450" s="55">
        <v>1</v>
      </c>
      <c r="F4450" s="55">
        <v>1</v>
      </c>
      <c r="G4450" s="56">
        <v>44316</v>
      </c>
      <c r="H4450" s="56">
        <v>44316</v>
      </c>
      <c r="I4450" s="56">
        <v>44316</v>
      </c>
      <c r="J4450" s="55">
        <v>1</v>
      </c>
      <c r="K4450" s="56">
        <v>44371</v>
      </c>
      <c r="W4450" s="55" t="s">
        <v>1336</v>
      </c>
      <c r="X4450" s="55" t="s">
        <v>1336</v>
      </c>
      <c r="Y4450" s="55">
        <v>20</v>
      </c>
      <c r="AD4450" s="55">
        <v>218</v>
      </c>
      <c r="AE4450" s="55" t="s">
        <v>1339</v>
      </c>
      <c r="AF4450" s="55" t="s">
        <v>1352</v>
      </c>
      <c r="AG4450" s="55" t="s">
        <v>1353</v>
      </c>
      <c r="AI4450" s="55">
        <v>510</v>
      </c>
      <c r="AJ4450" s="55" t="s">
        <v>679</v>
      </c>
      <c r="AK4450" s="55">
        <v>0</v>
      </c>
      <c r="AL4450" s="55" t="s">
        <v>19581</v>
      </c>
      <c r="AN4450" s="55">
        <v>6</v>
      </c>
      <c r="AQ4450" s="55" t="s">
        <v>1235</v>
      </c>
      <c r="AR4450" s="56">
        <v>44281</v>
      </c>
      <c r="AS4450" s="57">
        <v>0.54591435185185189</v>
      </c>
      <c r="AT4450" s="56">
        <v>44372</v>
      </c>
      <c r="AU4450" s="57">
        <v>0.36348379629629629</v>
      </c>
      <c r="AV4450" s="55" t="s">
        <v>1355</v>
      </c>
      <c r="AW4450" s="55" t="s">
        <v>1355</v>
      </c>
      <c r="AX4450" s="55" t="s">
        <v>1490</v>
      </c>
      <c r="AY4450" s="55" t="s">
        <v>680</v>
      </c>
      <c r="AZ4450" s="55">
        <v>3</v>
      </c>
      <c r="BA4450" s="55" t="s">
        <v>1347</v>
      </c>
      <c r="BB4450" s="55">
        <v>1</v>
      </c>
      <c r="CB4450" s="55" t="s">
        <v>1357</v>
      </c>
    </row>
    <row r="4451" spans="1:80">
      <c r="A4451" s="55" t="s">
        <v>19582</v>
      </c>
      <c r="B4451" s="55">
        <v>2</v>
      </c>
      <c r="C4451" s="55" t="s">
        <v>19583</v>
      </c>
      <c r="D4451" s="55" t="s">
        <v>680</v>
      </c>
      <c r="E4451" s="55">
        <v>0</v>
      </c>
      <c r="F4451" s="55">
        <v>1</v>
      </c>
      <c r="G4451" s="56">
        <v>44314</v>
      </c>
      <c r="H4451" s="56">
        <v>44314</v>
      </c>
      <c r="I4451" s="56">
        <v>44314</v>
      </c>
      <c r="J4451" s="55">
        <v>1</v>
      </c>
      <c r="K4451" s="56">
        <v>44371</v>
      </c>
      <c r="L4451" s="56">
        <v>44285</v>
      </c>
      <c r="M4451" s="56">
        <v>44314</v>
      </c>
      <c r="N4451" s="55">
        <v>1</v>
      </c>
      <c r="O4451" s="55">
        <v>1</v>
      </c>
      <c r="P4451" s="55">
        <v>1</v>
      </c>
      <c r="Q4451" s="56">
        <v>44371</v>
      </c>
      <c r="R4451" s="55">
        <v>0</v>
      </c>
      <c r="T4451" s="55">
        <v>5158879002</v>
      </c>
      <c r="U4451" s="55" t="s">
        <v>19584</v>
      </c>
      <c r="V4451" s="55" t="s">
        <v>19583</v>
      </c>
      <c r="W4451" s="55" t="s">
        <v>1336</v>
      </c>
      <c r="X4451" s="55" t="s">
        <v>1336</v>
      </c>
      <c r="Y4451" s="55">
        <v>0</v>
      </c>
      <c r="Z4451" s="55" t="s">
        <v>1419</v>
      </c>
      <c r="AA4451" s="55" t="s">
        <v>1338</v>
      </c>
      <c r="AB4451" s="55">
        <v>218</v>
      </c>
      <c r="AC4451" s="55">
        <v>218</v>
      </c>
      <c r="AD4451" s="55">
        <v>0</v>
      </c>
      <c r="AE4451" s="55" t="s">
        <v>1339</v>
      </c>
      <c r="AF4451" s="55" t="s">
        <v>3146</v>
      </c>
      <c r="AG4451" s="55" t="s">
        <v>3147</v>
      </c>
      <c r="AH4451" s="55" t="s">
        <v>1235</v>
      </c>
      <c r="AJ4451" s="55" t="s">
        <v>680</v>
      </c>
      <c r="AK4451" s="55">
        <v>0</v>
      </c>
      <c r="AL4451" s="55" t="s">
        <v>19581</v>
      </c>
      <c r="AN4451" s="55">
        <v>6</v>
      </c>
      <c r="AO4451" s="55" t="s">
        <v>19585</v>
      </c>
      <c r="AR4451" s="56">
        <v>44285</v>
      </c>
      <c r="AS4451" s="57">
        <v>0.33517361111111116</v>
      </c>
      <c r="AT4451" s="56">
        <v>44371</v>
      </c>
      <c r="AU4451" s="57">
        <v>0.34309027777777779</v>
      </c>
      <c r="AV4451" s="55" t="s">
        <v>1345</v>
      </c>
      <c r="AW4451" s="55" t="s">
        <v>1345</v>
      </c>
      <c r="AX4451" s="55" t="s">
        <v>1346</v>
      </c>
      <c r="CB4451" s="55" t="s">
        <v>3137</v>
      </c>
    </row>
    <row r="4452" spans="1:80">
      <c r="A4452" s="55" t="s">
        <v>19586</v>
      </c>
      <c r="B4452" s="55">
        <v>3</v>
      </c>
      <c r="C4452" s="55" t="s">
        <v>385</v>
      </c>
      <c r="D4452" s="55" t="s">
        <v>681</v>
      </c>
      <c r="E4452" s="55">
        <v>1</v>
      </c>
      <c r="F4452" s="55">
        <v>1</v>
      </c>
      <c r="G4452" s="56">
        <v>44316</v>
      </c>
      <c r="H4452" s="56">
        <v>44316</v>
      </c>
      <c r="I4452" s="56">
        <v>44316</v>
      </c>
      <c r="J4452" s="55">
        <v>1</v>
      </c>
      <c r="K4452" s="56">
        <v>44371</v>
      </c>
      <c r="W4452" s="55" t="s">
        <v>1336</v>
      </c>
      <c r="X4452" s="55" t="s">
        <v>1336</v>
      </c>
      <c r="Y4452" s="55">
        <v>20</v>
      </c>
      <c r="AD4452" s="55">
        <v>218</v>
      </c>
      <c r="AE4452" s="55" t="s">
        <v>1339</v>
      </c>
      <c r="AF4452" s="55" t="s">
        <v>1352</v>
      </c>
      <c r="AG4452" s="55" t="s">
        <v>1353</v>
      </c>
      <c r="AI4452" s="55">
        <v>510</v>
      </c>
      <c r="AJ4452" s="55" t="s">
        <v>681</v>
      </c>
      <c r="AK4452" s="55">
        <v>0</v>
      </c>
      <c r="AL4452" s="55" t="s">
        <v>19581</v>
      </c>
      <c r="AN4452" s="55">
        <v>6</v>
      </c>
      <c r="AQ4452" s="55" t="s">
        <v>1235</v>
      </c>
      <c r="AR4452" s="56">
        <v>44281</v>
      </c>
      <c r="AS4452" s="57">
        <v>0.54696759259259264</v>
      </c>
      <c r="AT4452" s="56">
        <v>44372</v>
      </c>
      <c r="AU4452" s="57">
        <v>0.36420138888888887</v>
      </c>
      <c r="AV4452" s="55" t="s">
        <v>1355</v>
      </c>
      <c r="AW4452" s="55" t="s">
        <v>1355</v>
      </c>
      <c r="AX4452" s="55" t="s">
        <v>1490</v>
      </c>
      <c r="AY4452" s="55" t="s">
        <v>682</v>
      </c>
      <c r="AZ4452" s="55">
        <v>3</v>
      </c>
      <c r="BA4452" s="55" t="s">
        <v>1347</v>
      </c>
      <c r="BB4452" s="55">
        <v>1</v>
      </c>
      <c r="CB4452" s="55" t="s">
        <v>1357</v>
      </c>
    </row>
    <row r="4453" spans="1:80">
      <c r="A4453" s="55" t="s">
        <v>19587</v>
      </c>
      <c r="B4453" s="55">
        <v>2</v>
      </c>
      <c r="C4453" s="55" t="s">
        <v>19588</v>
      </c>
      <c r="D4453" s="55" t="s">
        <v>682</v>
      </c>
      <c r="E4453" s="55">
        <v>0</v>
      </c>
      <c r="F4453" s="55">
        <v>1</v>
      </c>
      <c r="G4453" s="56">
        <v>44314</v>
      </c>
      <c r="H4453" s="56">
        <v>44314</v>
      </c>
      <c r="I4453" s="56">
        <v>44314</v>
      </c>
      <c r="J4453" s="55">
        <v>1</v>
      </c>
      <c r="K4453" s="56">
        <v>44371</v>
      </c>
      <c r="L4453" s="56">
        <v>44285</v>
      </c>
      <c r="M4453" s="56">
        <v>44314</v>
      </c>
      <c r="N4453" s="55">
        <v>1</v>
      </c>
      <c r="O4453" s="55">
        <v>1</v>
      </c>
      <c r="P4453" s="55">
        <v>1</v>
      </c>
      <c r="Q4453" s="56">
        <v>44371</v>
      </c>
      <c r="R4453" s="55">
        <v>0</v>
      </c>
      <c r="T4453" s="55">
        <v>5158875003</v>
      </c>
      <c r="U4453" s="55" t="s">
        <v>19589</v>
      </c>
      <c r="V4453" s="55" t="s">
        <v>19588</v>
      </c>
      <c r="W4453" s="55" t="s">
        <v>1336</v>
      </c>
      <c r="X4453" s="55" t="s">
        <v>1336</v>
      </c>
      <c r="Y4453" s="55">
        <v>0</v>
      </c>
      <c r="Z4453" s="55" t="s">
        <v>1419</v>
      </c>
      <c r="AA4453" s="55" t="s">
        <v>1338</v>
      </c>
      <c r="AB4453" s="55">
        <v>218</v>
      </c>
      <c r="AC4453" s="55">
        <v>218</v>
      </c>
      <c r="AD4453" s="55">
        <v>0</v>
      </c>
      <c r="AE4453" s="55" t="s">
        <v>1339</v>
      </c>
      <c r="AF4453" s="55" t="s">
        <v>3146</v>
      </c>
      <c r="AG4453" s="55" t="s">
        <v>3147</v>
      </c>
      <c r="AH4453" s="55" t="s">
        <v>1235</v>
      </c>
      <c r="AJ4453" s="55" t="s">
        <v>682</v>
      </c>
      <c r="AK4453" s="55">
        <v>0</v>
      </c>
      <c r="AL4453" s="55" t="s">
        <v>19581</v>
      </c>
      <c r="AN4453" s="55">
        <v>6</v>
      </c>
      <c r="AO4453" s="55" t="s">
        <v>19590</v>
      </c>
      <c r="AR4453" s="56">
        <v>44285</v>
      </c>
      <c r="AS4453" s="57">
        <v>0.33531249999999996</v>
      </c>
      <c r="AT4453" s="56">
        <v>44371</v>
      </c>
      <c r="AU4453" s="57">
        <v>0.34309027777777779</v>
      </c>
      <c r="AV4453" s="55" t="s">
        <v>1345</v>
      </c>
      <c r="AW4453" s="55" t="s">
        <v>1345</v>
      </c>
      <c r="AX4453" s="55" t="s">
        <v>1346</v>
      </c>
      <c r="CB4453" s="55" t="s">
        <v>3137</v>
      </c>
    </row>
    <row r="4454" spans="1:80">
      <c r="A4454" s="55" t="s">
        <v>19591</v>
      </c>
      <c r="B4454" s="55">
        <v>2</v>
      </c>
      <c r="C4454" s="55" t="s">
        <v>19592</v>
      </c>
      <c r="D4454" s="55" t="s">
        <v>19593</v>
      </c>
      <c r="E4454" s="55">
        <v>1</v>
      </c>
      <c r="F4454" s="55">
        <v>0</v>
      </c>
      <c r="G4454" s="56">
        <v>44217</v>
      </c>
      <c r="H4454" s="56">
        <v>44217</v>
      </c>
      <c r="I4454" s="56">
        <v>44217</v>
      </c>
      <c r="J4454" s="55">
        <v>0</v>
      </c>
      <c r="L4454" s="56">
        <v>44127</v>
      </c>
      <c r="M4454" s="56">
        <v>44217</v>
      </c>
      <c r="N4454" s="55">
        <v>0</v>
      </c>
      <c r="O4454" s="55">
        <v>0</v>
      </c>
      <c r="P4454" s="55">
        <v>0</v>
      </c>
      <c r="R4454" s="55">
        <v>0</v>
      </c>
      <c r="T4454" s="55">
        <v>5151769009</v>
      </c>
      <c r="U4454" s="55" t="s">
        <v>19594</v>
      </c>
      <c r="V4454" s="55" t="s">
        <v>19592</v>
      </c>
      <c r="W4454" s="55" t="s">
        <v>1336</v>
      </c>
      <c r="X4454" s="55" t="s">
        <v>1336</v>
      </c>
      <c r="Y4454" s="55">
        <v>0</v>
      </c>
      <c r="Z4454" s="55" t="s">
        <v>1419</v>
      </c>
      <c r="AA4454" s="55" t="s">
        <v>1338</v>
      </c>
      <c r="AB4454" s="55">
        <v>26250</v>
      </c>
      <c r="AC4454" s="55">
        <v>26250</v>
      </c>
      <c r="AD4454" s="55">
        <v>0</v>
      </c>
      <c r="AE4454" s="55" t="s">
        <v>1339</v>
      </c>
      <c r="AF4454" s="55" t="s">
        <v>3132</v>
      </c>
      <c r="AG4454" s="55" t="s">
        <v>3147</v>
      </c>
      <c r="AH4454" s="55" t="s">
        <v>1235</v>
      </c>
      <c r="AI4454" s="55">
        <v>510</v>
      </c>
      <c r="AJ4454" s="55" t="s">
        <v>19593</v>
      </c>
      <c r="AK4454" s="55">
        <v>0</v>
      </c>
      <c r="AL4454" s="55" t="s">
        <v>19581</v>
      </c>
      <c r="AN4454" s="55">
        <v>3</v>
      </c>
      <c r="AO4454" s="55" t="s">
        <v>19595</v>
      </c>
      <c r="AP4454" s="55">
        <v>0</v>
      </c>
      <c r="AR4454" s="56">
        <v>44127</v>
      </c>
      <c r="AS4454" s="57">
        <v>0.32700231481481484</v>
      </c>
      <c r="AT4454" s="56">
        <v>44151</v>
      </c>
      <c r="AU4454" s="57">
        <v>0.46020833333333333</v>
      </c>
      <c r="AV4454" s="55" t="s">
        <v>3374</v>
      </c>
      <c r="AW4454" s="55" t="s">
        <v>3374</v>
      </c>
      <c r="AX4454" s="55" t="s">
        <v>2167</v>
      </c>
      <c r="AZ4454" s="55" t="s">
        <v>1347</v>
      </c>
      <c r="BA4454" s="55" t="s">
        <v>1347</v>
      </c>
      <c r="BB4454" s="55" t="s">
        <v>1347</v>
      </c>
      <c r="CB4454" s="55" t="s">
        <v>3150</v>
      </c>
    </row>
    <row r="4455" spans="1:80">
      <c r="A4455" s="55" t="s">
        <v>19596</v>
      </c>
      <c r="B4455" s="55">
        <v>2</v>
      </c>
      <c r="C4455" s="55" t="s">
        <v>19597</v>
      </c>
      <c r="D4455" s="55" t="s">
        <v>19598</v>
      </c>
      <c r="E4455" s="55">
        <v>0</v>
      </c>
      <c r="F4455" s="55">
        <v>1</v>
      </c>
      <c r="G4455" s="56">
        <v>44291</v>
      </c>
      <c r="H4455" s="56">
        <v>44291</v>
      </c>
      <c r="I4455" s="56">
        <v>44291</v>
      </c>
      <c r="J4455" s="55">
        <v>1</v>
      </c>
      <c r="K4455" s="56">
        <v>44341</v>
      </c>
      <c r="L4455" s="56">
        <v>44260</v>
      </c>
      <c r="M4455" s="56">
        <v>44291</v>
      </c>
      <c r="N4455" s="55">
        <v>1</v>
      </c>
      <c r="O4455" s="55">
        <v>1</v>
      </c>
      <c r="P4455" s="55">
        <v>1</v>
      </c>
      <c r="Q4455" s="56">
        <v>44341</v>
      </c>
      <c r="R4455" s="55">
        <v>0</v>
      </c>
      <c r="T4455" s="55">
        <v>5176088009</v>
      </c>
      <c r="U4455" s="55" t="s">
        <v>19599</v>
      </c>
      <c r="V4455" s="55" t="s">
        <v>19597</v>
      </c>
      <c r="W4455" s="55" t="s">
        <v>1336</v>
      </c>
      <c r="X4455" s="55" t="s">
        <v>1336</v>
      </c>
      <c r="Y4455" s="55">
        <v>0</v>
      </c>
      <c r="Z4455" s="55" t="s">
        <v>1419</v>
      </c>
      <c r="AA4455" s="55" t="s">
        <v>1338</v>
      </c>
      <c r="AB4455" s="55">
        <v>1365</v>
      </c>
      <c r="AC4455" s="55">
        <v>1365</v>
      </c>
      <c r="AD4455" s="55">
        <v>0</v>
      </c>
      <c r="AE4455" s="55" t="s">
        <v>1339</v>
      </c>
      <c r="AF4455" s="55" t="s">
        <v>3146</v>
      </c>
      <c r="AG4455" s="55" t="s">
        <v>3147</v>
      </c>
      <c r="AH4455" s="55" t="s">
        <v>1235</v>
      </c>
      <c r="AJ4455" s="55" t="s">
        <v>19598</v>
      </c>
      <c r="AK4455" s="55">
        <v>0</v>
      </c>
      <c r="AL4455" s="55" t="s">
        <v>19581</v>
      </c>
      <c r="AN4455" s="55">
        <v>6</v>
      </c>
      <c r="AO4455" s="55" t="s">
        <v>19600</v>
      </c>
      <c r="AR4455" s="56">
        <v>44260</v>
      </c>
      <c r="AS4455" s="57">
        <v>0.36995370370370373</v>
      </c>
      <c r="AT4455" s="56">
        <v>44341</v>
      </c>
      <c r="AU4455" s="57">
        <v>0.39784722222222224</v>
      </c>
      <c r="AV4455" s="55" t="s">
        <v>1345</v>
      </c>
      <c r="AW4455" s="55" t="s">
        <v>1345</v>
      </c>
      <c r="AX4455" s="55" t="s">
        <v>1346</v>
      </c>
      <c r="CB4455" s="55" t="s">
        <v>3150</v>
      </c>
    </row>
    <row r="4456" spans="1:80">
      <c r="A4456" s="55" t="s">
        <v>19601</v>
      </c>
      <c r="B4456" s="55">
        <v>2</v>
      </c>
      <c r="C4456" s="55" t="s">
        <v>19602</v>
      </c>
      <c r="D4456" s="55" t="s">
        <v>19603</v>
      </c>
      <c r="E4456" s="55">
        <v>0</v>
      </c>
      <c r="F4456" s="55">
        <v>1</v>
      </c>
      <c r="G4456" s="56">
        <v>44347</v>
      </c>
      <c r="H4456" s="56">
        <v>44347</v>
      </c>
      <c r="I4456" s="56">
        <v>44347</v>
      </c>
      <c r="J4456" s="55">
        <v>0</v>
      </c>
      <c r="L4456" s="56">
        <v>44333</v>
      </c>
      <c r="M4456" s="56">
        <v>44347</v>
      </c>
      <c r="N4456" s="55">
        <v>1</v>
      </c>
      <c r="O4456" s="55">
        <v>0</v>
      </c>
      <c r="P4456" s="55">
        <v>0</v>
      </c>
      <c r="R4456" s="55">
        <v>0</v>
      </c>
      <c r="T4456" s="55">
        <v>5181911000</v>
      </c>
      <c r="U4456" s="55" t="s">
        <v>19604</v>
      </c>
      <c r="V4456" s="55" t="s">
        <v>19602</v>
      </c>
      <c r="W4456" s="55" t="s">
        <v>1336</v>
      </c>
      <c r="X4456" s="55" t="s">
        <v>1336</v>
      </c>
      <c r="Y4456" s="55">
        <v>0</v>
      </c>
      <c r="Z4456" s="55" t="s">
        <v>1419</v>
      </c>
      <c r="AA4456" s="55" t="s">
        <v>1338</v>
      </c>
      <c r="AB4456" s="55">
        <v>2100</v>
      </c>
      <c r="AC4456" s="55">
        <v>2100</v>
      </c>
      <c r="AD4456" s="55">
        <v>0</v>
      </c>
      <c r="AE4456" s="55" t="s">
        <v>1339</v>
      </c>
      <c r="AF4456" s="55" t="s">
        <v>3146</v>
      </c>
      <c r="AG4456" s="55" t="s">
        <v>3147</v>
      </c>
      <c r="AH4456" s="55" t="s">
        <v>1235</v>
      </c>
      <c r="AJ4456" s="55" t="s">
        <v>19603</v>
      </c>
      <c r="AK4456" s="55">
        <v>0</v>
      </c>
      <c r="AL4456" s="55" t="s">
        <v>19581</v>
      </c>
      <c r="AN4456" s="55">
        <v>8</v>
      </c>
      <c r="AO4456" s="55" t="s">
        <v>19605</v>
      </c>
      <c r="AR4456" s="56">
        <v>44333</v>
      </c>
      <c r="AS4456" s="57">
        <v>0.75019675925925933</v>
      </c>
      <c r="AT4456" s="56">
        <v>44334</v>
      </c>
      <c r="AU4456" s="57">
        <v>0.35621527777777778</v>
      </c>
      <c r="AV4456" s="55" t="s">
        <v>1345</v>
      </c>
      <c r="AW4456" s="55" t="s">
        <v>1345</v>
      </c>
      <c r="AX4456" s="55" t="s">
        <v>1346</v>
      </c>
      <c r="CB4456" s="55" t="s">
        <v>3150</v>
      </c>
    </row>
    <row r="4457" spans="1:80">
      <c r="A4457" s="55" t="s">
        <v>19606</v>
      </c>
      <c r="B4457" s="55">
        <v>2</v>
      </c>
      <c r="C4457" s="55" t="s">
        <v>19607</v>
      </c>
      <c r="D4457" s="55" t="s">
        <v>19608</v>
      </c>
      <c r="E4457" s="55">
        <v>0</v>
      </c>
      <c r="F4457" s="55">
        <v>1</v>
      </c>
      <c r="G4457" s="56">
        <v>44347</v>
      </c>
      <c r="H4457" s="56">
        <v>44347</v>
      </c>
      <c r="I4457" s="56">
        <v>44347</v>
      </c>
      <c r="J4457" s="55">
        <v>1</v>
      </c>
      <c r="K4457" s="56">
        <v>44432</v>
      </c>
      <c r="L4457" s="56">
        <v>44316</v>
      </c>
      <c r="M4457" s="56">
        <v>44347</v>
      </c>
      <c r="N4457" s="55">
        <v>1</v>
      </c>
      <c r="O4457" s="55">
        <v>1</v>
      </c>
      <c r="P4457" s="55">
        <v>1</v>
      </c>
      <c r="Q4457" s="56">
        <v>44433</v>
      </c>
      <c r="R4457" s="55">
        <v>0</v>
      </c>
      <c r="T4457" s="55">
        <v>5181956002</v>
      </c>
      <c r="U4457" s="55" t="s">
        <v>19609</v>
      </c>
      <c r="V4457" s="55" t="s">
        <v>19607</v>
      </c>
      <c r="W4457" s="55" t="s">
        <v>1336</v>
      </c>
      <c r="X4457" s="55" t="s">
        <v>1336</v>
      </c>
      <c r="Y4457" s="55">
        <v>0</v>
      </c>
      <c r="Z4457" s="55" t="s">
        <v>1419</v>
      </c>
      <c r="AA4457" s="55" t="s">
        <v>1338</v>
      </c>
      <c r="AB4457" s="55">
        <v>2572.5</v>
      </c>
      <c r="AC4457" s="55">
        <v>2572.5</v>
      </c>
      <c r="AD4457" s="55">
        <v>0</v>
      </c>
      <c r="AE4457" s="55" t="s">
        <v>1339</v>
      </c>
      <c r="AF4457" s="55" t="s">
        <v>3146</v>
      </c>
      <c r="AG4457" s="55" t="s">
        <v>3147</v>
      </c>
      <c r="AH4457" s="55" t="s">
        <v>1235</v>
      </c>
      <c r="AJ4457" s="55" t="s">
        <v>19608</v>
      </c>
      <c r="AK4457" s="55">
        <v>0</v>
      </c>
      <c r="AL4457" s="55" t="s">
        <v>1742</v>
      </c>
      <c r="AN4457" s="55">
        <v>6</v>
      </c>
      <c r="AO4457" s="55" t="s">
        <v>19610</v>
      </c>
      <c r="AR4457" s="56">
        <v>44316</v>
      </c>
      <c r="AS4457" s="57">
        <v>0.5637847222222222</v>
      </c>
      <c r="AT4457" s="56">
        <v>44432</v>
      </c>
      <c r="AU4457" s="57">
        <v>0.67833333333333334</v>
      </c>
      <c r="AV4457" s="55" t="s">
        <v>1345</v>
      </c>
      <c r="AW4457" s="55" t="s">
        <v>1345</v>
      </c>
      <c r="AX4457" s="55" t="s">
        <v>1346</v>
      </c>
      <c r="CB4457" s="55" t="s">
        <v>3150</v>
      </c>
    </row>
    <row r="4458" spans="1:80">
      <c r="A4458" s="55" t="s">
        <v>19611</v>
      </c>
      <c r="B4458" s="55">
        <v>2</v>
      </c>
      <c r="C4458" s="55" t="s">
        <v>19612</v>
      </c>
      <c r="D4458" s="55" t="s">
        <v>19613</v>
      </c>
      <c r="E4458" s="55">
        <v>0</v>
      </c>
      <c r="F4458" s="55">
        <v>1</v>
      </c>
      <c r="G4458" s="56">
        <v>44498</v>
      </c>
      <c r="H4458" s="56">
        <v>44498</v>
      </c>
      <c r="I4458" s="56">
        <v>44498</v>
      </c>
      <c r="J4458" s="55">
        <v>0</v>
      </c>
      <c r="L4458" s="56">
        <v>44468</v>
      </c>
      <c r="M4458" s="56">
        <v>44498</v>
      </c>
      <c r="N4458" s="55">
        <v>1</v>
      </c>
      <c r="O4458" s="55">
        <v>0</v>
      </c>
      <c r="P4458" s="55">
        <v>0</v>
      </c>
      <c r="R4458" s="55">
        <v>0</v>
      </c>
      <c r="T4458" s="55">
        <v>5217108006</v>
      </c>
      <c r="U4458" s="55" t="s">
        <v>19614</v>
      </c>
      <c r="V4458" s="55" t="s">
        <v>19612</v>
      </c>
      <c r="W4458" s="55" t="s">
        <v>1336</v>
      </c>
      <c r="X4458" s="55" t="s">
        <v>1336</v>
      </c>
      <c r="Y4458" s="55">
        <v>0</v>
      </c>
      <c r="Z4458" s="55" t="s">
        <v>1419</v>
      </c>
      <c r="AA4458" s="55" t="s">
        <v>1338</v>
      </c>
      <c r="AB4458" s="55">
        <v>168</v>
      </c>
      <c r="AC4458" s="55">
        <v>168</v>
      </c>
      <c r="AD4458" s="55">
        <v>0</v>
      </c>
      <c r="AE4458" s="55" t="s">
        <v>1339</v>
      </c>
      <c r="AF4458" s="55" t="s">
        <v>3146</v>
      </c>
      <c r="AG4458" s="55" t="s">
        <v>3147</v>
      </c>
      <c r="AH4458" s="55" t="s">
        <v>1235</v>
      </c>
      <c r="AJ4458" s="55" t="s">
        <v>19613</v>
      </c>
      <c r="AK4458" s="55">
        <v>0</v>
      </c>
      <c r="AL4458" s="55" t="s">
        <v>1742</v>
      </c>
      <c r="AN4458" s="55">
        <v>7</v>
      </c>
      <c r="AO4458" s="55" t="s">
        <v>19615</v>
      </c>
      <c r="AR4458" s="56">
        <v>44468</v>
      </c>
      <c r="AS4458" s="57">
        <v>0.65112268518518512</v>
      </c>
      <c r="AT4458" s="56">
        <v>44468</v>
      </c>
      <c r="AU4458" s="57">
        <v>0.65613425925925928</v>
      </c>
      <c r="AV4458" s="55" t="s">
        <v>1345</v>
      </c>
      <c r="AW4458" s="55" t="s">
        <v>1345</v>
      </c>
      <c r="AX4458" s="55" t="s">
        <v>1346</v>
      </c>
      <c r="CB4458" s="55" t="s">
        <v>3150</v>
      </c>
    </row>
    <row r="4459" spans="1:80">
      <c r="A4459" s="55" t="s">
        <v>19616</v>
      </c>
      <c r="B4459" s="55">
        <v>2</v>
      </c>
      <c r="C4459" s="55" t="s">
        <v>19617</v>
      </c>
      <c r="D4459" s="55" t="s">
        <v>19618</v>
      </c>
      <c r="E4459" s="55">
        <v>0</v>
      </c>
      <c r="F4459" s="55">
        <v>1</v>
      </c>
      <c r="G4459" s="56">
        <v>44347</v>
      </c>
      <c r="H4459" s="56">
        <v>44347</v>
      </c>
      <c r="I4459" s="56">
        <v>44347</v>
      </c>
      <c r="J4459" s="55">
        <v>1</v>
      </c>
      <c r="K4459" s="56">
        <v>44432</v>
      </c>
      <c r="L4459" s="56">
        <v>44316</v>
      </c>
      <c r="M4459" s="56">
        <v>44347</v>
      </c>
      <c r="N4459" s="55">
        <v>1</v>
      </c>
      <c r="O4459" s="55">
        <v>1</v>
      </c>
      <c r="P4459" s="55">
        <v>1</v>
      </c>
      <c r="Q4459" s="56">
        <v>44433</v>
      </c>
      <c r="R4459" s="55">
        <v>0</v>
      </c>
      <c r="T4459" s="55">
        <v>5181957000</v>
      </c>
      <c r="U4459" s="55" t="s">
        <v>19619</v>
      </c>
      <c r="V4459" s="55" t="s">
        <v>19617</v>
      </c>
      <c r="W4459" s="55" t="s">
        <v>1336</v>
      </c>
      <c r="X4459" s="55" t="s">
        <v>1336</v>
      </c>
      <c r="Y4459" s="55">
        <v>0</v>
      </c>
      <c r="Z4459" s="55" t="s">
        <v>1419</v>
      </c>
      <c r="AA4459" s="55" t="s">
        <v>1338</v>
      </c>
      <c r="AB4459" s="55">
        <v>2572.5</v>
      </c>
      <c r="AC4459" s="55">
        <v>2572.5</v>
      </c>
      <c r="AD4459" s="55">
        <v>0</v>
      </c>
      <c r="AE4459" s="55" t="s">
        <v>1339</v>
      </c>
      <c r="AF4459" s="55" t="s">
        <v>3146</v>
      </c>
      <c r="AG4459" s="55" t="s">
        <v>3147</v>
      </c>
      <c r="AH4459" s="55" t="s">
        <v>1235</v>
      </c>
      <c r="AJ4459" s="55" t="s">
        <v>19618</v>
      </c>
      <c r="AK4459" s="55">
        <v>0</v>
      </c>
      <c r="AL4459" s="55" t="s">
        <v>1742</v>
      </c>
      <c r="AN4459" s="55">
        <v>6</v>
      </c>
      <c r="AO4459" s="55" t="s">
        <v>19620</v>
      </c>
      <c r="AR4459" s="56">
        <v>44316</v>
      </c>
      <c r="AS4459" s="57">
        <v>0.56387731481481485</v>
      </c>
      <c r="AT4459" s="56">
        <v>44432</v>
      </c>
      <c r="AU4459" s="57">
        <v>0.67833333333333334</v>
      </c>
      <c r="AV4459" s="55" t="s">
        <v>1345</v>
      </c>
      <c r="AW4459" s="55" t="s">
        <v>1345</v>
      </c>
      <c r="AX4459" s="55" t="s">
        <v>1346</v>
      </c>
      <c r="CB4459" s="55" t="s">
        <v>3150</v>
      </c>
    </row>
    <row r="4460" spans="1:80">
      <c r="A4460" s="55" t="s">
        <v>19621</v>
      </c>
      <c r="B4460" s="55">
        <v>2</v>
      </c>
      <c r="C4460" s="55" t="s">
        <v>19622</v>
      </c>
      <c r="D4460" s="55" t="s">
        <v>19623</v>
      </c>
      <c r="E4460" s="55">
        <v>0</v>
      </c>
      <c r="F4460" s="55">
        <v>1</v>
      </c>
      <c r="G4460" s="56">
        <v>44498</v>
      </c>
      <c r="H4460" s="56">
        <v>44498</v>
      </c>
      <c r="I4460" s="56">
        <v>44498</v>
      </c>
      <c r="J4460" s="55">
        <v>0</v>
      </c>
      <c r="L4460" s="56">
        <v>44468</v>
      </c>
      <c r="M4460" s="56">
        <v>44498</v>
      </c>
      <c r="N4460" s="55">
        <v>1</v>
      </c>
      <c r="O4460" s="55">
        <v>0</v>
      </c>
      <c r="P4460" s="55">
        <v>0</v>
      </c>
      <c r="R4460" s="55">
        <v>0</v>
      </c>
      <c r="T4460" s="55">
        <v>5217109003</v>
      </c>
      <c r="U4460" s="55" t="s">
        <v>19624</v>
      </c>
      <c r="V4460" s="55" t="s">
        <v>19622</v>
      </c>
      <c r="W4460" s="55" t="s">
        <v>1336</v>
      </c>
      <c r="X4460" s="55" t="s">
        <v>1336</v>
      </c>
      <c r="Y4460" s="55">
        <v>0</v>
      </c>
      <c r="Z4460" s="55" t="s">
        <v>1419</v>
      </c>
      <c r="AA4460" s="55" t="s">
        <v>1338</v>
      </c>
      <c r="AB4460" s="55">
        <v>168</v>
      </c>
      <c r="AC4460" s="55">
        <v>168</v>
      </c>
      <c r="AD4460" s="55">
        <v>0</v>
      </c>
      <c r="AE4460" s="55" t="s">
        <v>1339</v>
      </c>
      <c r="AF4460" s="55" t="s">
        <v>3146</v>
      </c>
      <c r="AG4460" s="55" t="s">
        <v>3147</v>
      </c>
      <c r="AH4460" s="55" t="s">
        <v>1235</v>
      </c>
      <c r="AJ4460" s="55" t="s">
        <v>19623</v>
      </c>
      <c r="AK4460" s="55">
        <v>0</v>
      </c>
      <c r="AL4460" s="55" t="s">
        <v>1742</v>
      </c>
      <c r="AN4460" s="55">
        <v>7</v>
      </c>
      <c r="AO4460" s="55" t="s">
        <v>19625</v>
      </c>
      <c r="AR4460" s="56">
        <v>44468</v>
      </c>
      <c r="AS4460" s="57">
        <v>0.65118055555555554</v>
      </c>
      <c r="AT4460" s="56">
        <v>44468</v>
      </c>
      <c r="AU4460" s="57">
        <v>0.65613425925925928</v>
      </c>
      <c r="AV4460" s="55" t="s">
        <v>1345</v>
      </c>
      <c r="AW4460" s="55" t="s">
        <v>1345</v>
      </c>
      <c r="AX4460" s="55" t="s">
        <v>1346</v>
      </c>
      <c r="CB4460" s="55" t="s">
        <v>3150</v>
      </c>
    </row>
    <row r="4461" spans="1:80">
      <c r="A4461" s="55" t="s">
        <v>19626</v>
      </c>
      <c r="B4461" s="55">
        <v>2</v>
      </c>
      <c r="C4461" s="55" t="s">
        <v>19627</v>
      </c>
      <c r="D4461" s="55" t="s">
        <v>19628</v>
      </c>
      <c r="E4461" s="55">
        <v>0</v>
      </c>
      <c r="F4461" s="55">
        <v>1</v>
      </c>
      <c r="G4461" s="56">
        <v>44347</v>
      </c>
      <c r="H4461" s="56">
        <v>44347</v>
      </c>
      <c r="I4461" s="56">
        <v>44347</v>
      </c>
      <c r="J4461" s="55">
        <v>1</v>
      </c>
      <c r="K4461" s="56">
        <v>44432</v>
      </c>
      <c r="L4461" s="56">
        <v>44316</v>
      </c>
      <c r="M4461" s="56">
        <v>44347</v>
      </c>
      <c r="N4461" s="55">
        <v>1</v>
      </c>
      <c r="O4461" s="55">
        <v>1</v>
      </c>
      <c r="P4461" s="55">
        <v>1</v>
      </c>
      <c r="Q4461" s="56">
        <v>44433</v>
      </c>
      <c r="R4461" s="55">
        <v>0</v>
      </c>
      <c r="T4461" s="55">
        <v>5181974006</v>
      </c>
      <c r="U4461" s="55" t="s">
        <v>19629</v>
      </c>
      <c r="V4461" s="55" t="s">
        <v>19627</v>
      </c>
      <c r="W4461" s="55" t="s">
        <v>1336</v>
      </c>
      <c r="X4461" s="55" t="s">
        <v>1336</v>
      </c>
      <c r="Y4461" s="55">
        <v>0</v>
      </c>
      <c r="Z4461" s="55" t="s">
        <v>1419</v>
      </c>
      <c r="AA4461" s="55" t="s">
        <v>1338</v>
      </c>
      <c r="AB4461" s="55">
        <v>2719.5</v>
      </c>
      <c r="AC4461" s="55">
        <v>2719.5</v>
      </c>
      <c r="AD4461" s="55">
        <v>0</v>
      </c>
      <c r="AE4461" s="55" t="s">
        <v>1339</v>
      </c>
      <c r="AF4461" s="55" t="s">
        <v>3146</v>
      </c>
      <c r="AG4461" s="55" t="s">
        <v>3147</v>
      </c>
      <c r="AH4461" s="55" t="s">
        <v>1235</v>
      </c>
      <c r="AJ4461" s="55" t="s">
        <v>19628</v>
      </c>
      <c r="AK4461" s="55">
        <v>0</v>
      </c>
      <c r="AL4461" s="55" t="s">
        <v>1742</v>
      </c>
      <c r="AN4461" s="55">
        <v>6</v>
      </c>
      <c r="AO4461" s="55" t="s">
        <v>19630</v>
      </c>
      <c r="AR4461" s="56">
        <v>44316</v>
      </c>
      <c r="AS4461" s="57">
        <v>0.56368055555555552</v>
      </c>
      <c r="AT4461" s="56">
        <v>44432</v>
      </c>
      <c r="AU4461" s="57">
        <v>0.67833333333333334</v>
      </c>
      <c r="AV4461" s="55" t="s">
        <v>1345</v>
      </c>
      <c r="AW4461" s="55" t="s">
        <v>1345</v>
      </c>
      <c r="AX4461" s="55" t="s">
        <v>1346</v>
      </c>
      <c r="CB4461" s="55" t="s">
        <v>3150</v>
      </c>
    </row>
    <row r="4462" spans="1:80">
      <c r="A4462" s="55" t="s">
        <v>19631</v>
      </c>
      <c r="B4462" s="55">
        <v>2</v>
      </c>
      <c r="C4462" s="55" t="s">
        <v>19632</v>
      </c>
      <c r="D4462" s="55" t="s">
        <v>19633</v>
      </c>
      <c r="E4462" s="55">
        <v>0</v>
      </c>
      <c r="F4462" s="55">
        <v>1</v>
      </c>
      <c r="G4462" s="56">
        <v>44498</v>
      </c>
      <c r="H4462" s="56">
        <v>44498</v>
      </c>
      <c r="I4462" s="56">
        <v>44498</v>
      </c>
      <c r="J4462" s="55">
        <v>0</v>
      </c>
      <c r="L4462" s="56">
        <v>44468</v>
      </c>
      <c r="M4462" s="56">
        <v>44498</v>
      </c>
      <c r="N4462" s="55">
        <v>1</v>
      </c>
      <c r="O4462" s="55">
        <v>0</v>
      </c>
      <c r="P4462" s="55">
        <v>0</v>
      </c>
      <c r="R4462" s="55">
        <v>0</v>
      </c>
      <c r="T4462" s="55">
        <v>5217107009</v>
      </c>
      <c r="U4462" s="55" t="s">
        <v>19634</v>
      </c>
      <c r="V4462" s="55" t="s">
        <v>19632</v>
      </c>
      <c r="W4462" s="55" t="s">
        <v>1336</v>
      </c>
      <c r="X4462" s="55" t="s">
        <v>1336</v>
      </c>
      <c r="Y4462" s="55">
        <v>0</v>
      </c>
      <c r="Z4462" s="55" t="s">
        <v>1419</v>
      </c>
      <c r="AA4462" s="55" t="s">
        <v>1338</v>
      </c>
      <c r="AB4462" s="55">
        <v>493.5</v>
      </c>
      <c r="AC4462" s="55">
        <v>493.5</v>
      </c>
      <c r="AD4462" s="55">
        <v>0</v>
      </c>
      <c r="AE4462" s="55" t="s">
        <v>1339</v>
      </c>
      <c r="AF4462" s="55" t="s">
        <v>3146</v>
      </c>
      <c r="AG4462" s="55" t="s">
        <v>3147</v>
      </c>
      <c r="AH4462" s="55" t="s">
        <v>1235</v>
      </c>
      <c r="AJ4462" s="55" t="s">
        <v>19633</v>
      </c>
      <c r="AK4462" s="55">
        <v>0</v>
      </c>
      <c r="AL4462" s="55" t="s">
        <v>1742</v>
      </c>
      <c r="AN4462" s="55">
        <v>7</v>
      </c>
      <c r="AO4462" s="55" t="s">
        <v>19635</v>
      </c>
      <c r="AR4462" s="56">
        <v>44468</v>
      </c>
      <c r="AS4462" s="57">
        <v>0.65106481481481482</v>
      </c>
      <c r="AT4462" s="56">
        <v>44468</v>
      </c>
      <c r="AU4462" s="57">
        <v>0.65613425925925928</v>
      </c>
      <c r="AV4462" s="55" t="s">
        <v>1345</v>
      </c>
      <c r="AW4462" s="55" t="s">
        <v>1345</v>
      </c>
      <c r="AX4462" s="55" t="s">
        <v>1346</v>
      </c>
      <c r="CB4462" s="55" t="s">
        <v>3150</v>
      </c>
    </row>
    <row r="4463" spans="1:80">
      <c r="A4463" s="55" t="s">
        <v>19636</v>
      </c>
      <c r="B4463" s="55">
        <v>2</v>
      </c>
      <c r="C4463" s="55" t="s">
        <v>19637</v>
      </c>
      <c r="D4463" s="55" t="s">
        <v>19638</v>
      </c>
      <c r="E4463" s="55">
        <v>0</v>
      </c>
      <c r="F4463" s="55">
        <v>1</v>
      </c>
      <c r="G4463" s="56">
        <v>44347</v>
      </c>
      <c r="H4463" s="56">
        <v>44347</v>
      </c>
      <c r="I4463" s="56">
        <v>44347</v>
      </c>
      <c r="J4463" s="55">
        <v>1</v>
      </c>
      <c r="K4463" s="56">
        <v>44432</v>
      </c>
      <c r="L4463" s="56">
        <v>44316</v>
      </c>
      <c r="M4463" s="56">
        <v>44347</v>
      </c>
      <c r="N4463" s="55">
        <v>1</v>
      </c>
      <c r="O4463" s="55">
        <v>1</v>
      </c>
      <c r="P4463" s="55">
        <v>1</v>
      </c>
      <c r="Q4463" s="56">
        <v>44433</v>
      </c>
      <c r="R4463" s="55">
        <v>0</v>
      </c>
      <c r="T4463" s="55">
        <v>5181950009</v>
      </c>
      <c r="U4463" s="55" t="s">
        <v>19639</v>
      </c>
      <c r="V4463" s="55" t="s">
        <v>19637</v>
      </c>
      <c r="W4463" s="55" t="s">
        <v>1336</v>
      </c>
      <c r="X4463" s="55" t="s">
        <v>1336</v>
      </c>
      <c r="Y4463" s="55">
        <v>0</v>
      </c>
      <c r="Z4463" s="55" t="s">
        <v>1419</v>
      </c>
      <c r="AA4463" s="55" t="s">
        <v>1338</v>
      </c>
      <c r="AB4463" s="55">
        <v>2719.5</v>
      </c>
      <c r="AC4463" s="55">
        <v>2719.5</v>
      </c>
      <c r="AD4463" s="55">
        <v>0</v>
      </c>
      <c r="AE4463" s="55" t="s">
        <v>1339</v>
      </c>
      <c r="AF4463" s="55" t="s">
        <v>3146</v>
      </c>
      <c r="AG4463" s="55" t="s">
        <v>3147</v>
      </c>
      <c r="AH4463" s="55" t="s">
        <v>1235</v>
      </c>
      <c r="AJ4463" s="55" t="s">
        <v>19638</v>
      </c>
      <c r="AK4463" s="55">
        <v>0</v>
      </c>
      <c r="AL4463" s="55" t="s">
        <v>1742</v>
      </c>
      <c r="AN4463" s="55">
        <v>6</v>
      </c>
      <c r="AO4463" s="55" t="s">
        <v>19640</v>
      </c>
      <c r="AR4463" s="56">
        <v>44316</v>
      </c>
      <c r="AS4463" s="57">
        <v>0.56349537037037034</v>
      </c>
      <c r="AT4463" s="56">
        <v>44432</v>
      </c>
      <c r="AU4463" s="57">
        <v>0.67833333333333334</v>
      </c>
      <c r="AV4463" s="55" t="s">
        <v>1345</v>
      </c>
      <c r="AW4463" s="55" t="s">
        <v>1345</v>
      </c>
      <c r="AX4463" s="55" t="s">
        <v>1346</v>
      </c>
      <c r="CB4463" s="55" t="s">
        <v>3150</v>
      </c>
    </row>
    <row r="4464" spans="1:80">
      <c r="A4464" s="55" t="s">
        <v>19641</v>
      </c>
      <c r="B4464" s="55">
        <v>2</v>
      </c>
      <c r="C4464" s="55" t="s">
        <v>19642</v>
      </c>
      <c r="D4464" s="55" t="s">
        <v>19643</v>
      </c>
      <c r="E4464" s="55">
        <v>0</v>
      </c>
      <c r="F4464" s="55">
        <v>1</v>
      </c>
      <c r="G4464" s="56">
        <v>44498</v>
      </c>
      <c r="H4464" s="56">
        <v>44498</v>
      </c>
      <c r="I4464" s="56">
        <v>44498</v>
      </c>
      <c r="J4464" s="55">
        <v>0</v>
      </c>
      <c r="L4464" s="56">
        <v>44468</v>
      </c>
      <c r="M4464" s="56">
        <v>44498</v>
      </c>
      <c r="N4464" s="55">
        <v>1</v>
      </c>
      <c r="O4464" s="55">
        <v>0</v>
      </c>
      <c r="P4464" s="55">
        <v>0</v>
      </c>
      <c r="R4464" s="55">
        <v>0</v>
      </c>
      <c r="T4464" s="55">
        <v>5217114006</v>
      </c>
      <c r="U4464" s="55" t="s">
        <v>19644</v>
      </c>
      <c r="V4464" s="55" t="s">
        <v>19642</v>
      </c>
      <c r="W4464" s="55" t="s">
        <v>1336</v>
      </c>
      <c r="X4464" s="55" t="s">
        <v>1336</v>
      </c>
      <c r="Y4464" s="55">
        <v>0</v>
      </c>
      <c r="Z4464" s="55" t="s">
        <v>1419</v>
      </c>
      <c r="AA4464" s="55" t="s">
        <v>1338</v>
      </c>
      <c r="AB4464" s="55">
        <v>315</v>
      </c>
      <c r="AC4464" s="55">
        <v>315</v>
      </c>
      <c r="AD4464" s="55">
        <v>0</v>
      </c>
      <c r="AE4464" s="55" t="s">
        <v>1339</v>
      </c>
      <c r="AF4464" s="55" t="s">
        <v>3146</v>
      </c>
      <c r="AG4464" s="55" t="s">
        <v>3147</v>
      </c>
      <c r="AH4464" s="55" t="s">
        <v>1235</v>
      </c>
      <c r="AJ4464" s="55" t="s">
        <v>19643</v>
      </c>
      <c r="AK4464" s="55">
        <v>0</v>
      </c>
      <c r="AL4464" s="55" t="s">
        <v>1742</v>
      </c>
      <c r="AN4464" s="55">
        <v>7</v>
      </c>
      <c r="AO4464" s="55" t="s">
        <v>19645</v>
      </c>
      <c r="AR4464" s="56">
        <v>44468</v>
      </c>
      <c r="AS4464" s="57">
        <v>0.65090277777777772</v>
      </c>
      <c r="AT4464" s="56">
        <v>44468</v>
      </c>
      <c r="AU4464" s="57">
        <v>0.65613425925925928</v>
      </c>
      <c r="AV4464" s="55" t="s">
        <v>1345</v>
      </c>
      <c r="AW4464" s="55" t="s">
        <v>1345</v>
      </c>
      <c r="AX4464" s="55" t="s">
        <v>1346</v>
      </c>
      <c r="CB4464" s="55" t="s">
        <v>3150</v>
      </c>
    </row>
    <row r="4465" spans="1:80">
      <c r="A4465" s="55" t="s">
        <v>19646</v>
      </c>
      <c r="B4465" s="55">
        <v>2</v>
      </c>
      <c r="C4465" s="55" t="s">
        <v>19647</v>
      </c>
      <c r="D4465" s="55" t="s">
        <v>19648</v>
      </c>
      <c r="E4465" s="55">
        <v>0</v>
      </c>
      <c r="F4465" s="55">
        <v>1</v>
      </c>
      <c r="G4465" s="56">
        <v>44347</v>
      </c>
      <c r="H4465" s="56">
        <v>44347</v>
      </c>
      <c r="I4465" s="56">
        <v>44347</v>
      </c>
      <c r="J4465" s="55">
        <v>1</v>
      </c>
      <c r="K4465" s="56">
        <v>44432</v>
      </c>
      <c r="L4465" s="56">
        <v>44316</v>
      </c>
      <c r="M4465" s="56">
        <v>44347</v>
      </c>
      <c r="N4465" s="55">
        <v>1</v>
      </c>
      <c r="O4465" s="55">
        <v>1</v>
      </c>
      <c r="P4465" s="55">
        <v>1</v>
      </c>
      <c r="Q4465" s="56">
        <v>44433</v>
      </c>
      <c r="R4465" s="55">
        <v>0</v>
      </c>
      <c r="T4465" s="55">
        <v>5181954008</v>
      </c>
      <c r="U4465" s="55" t="s">
        <v>19649</v>
      </c>
      <c r="V4465" s="55" t="s">
        <v>19647</v>
      </c>
      <c r="W4465" s="55" t="s">
        <v>1336</v>
      </c>
      <c r="X4465" s="55" t="s">
        <v>1336</v>
      </c>
      <c r="Y4465" s="55">
        <v>0</v>
      </c>
      <c r="Z4465" s="55" t="s">
        <v>1419</v>
      </c>
      <c r="AA4465" s="55" t="s">
        <v>1338</v>
      </c>
      <c r="AB4465" s="55">
        <v>2719.5</v>
      </c>
      <c r="AC4465" s="55">
        <v>2719.5</v>
      </c>
      <c r="AD4465" s="55">
        <v>0</v>
      </c>
      <c r="AE4465" s="55" t="s">
        <v>1339</v>
      </c>
      <c r="AF4465" s="55" t="s">
        <v>3146</v>
      </c>
      <c r="AG4465" s="55" t="s">
        <v>3147</v>
      </c>
      <c r="AH4465" s="55" t="s">
        <v>1235</v>
      </c>
      <c r="AJ4465" s="55" t="s">
        <v>19648</v>
      </c>
      <c r="AK4465" s="55">
        <v>0</v>
      </c>
      <c r="AL4465" s="55" t="s">
        <v>1742</v>
      </c>
      <c r="AN4465" s="55">
        <v>6</v>
      </c>
      <c r="AO4465" s="55" t="s">
        <v>19650</v>
      </c>
      <c r="AR4465" s="56">
        <v>44316</v>
      </c>
      <c r="AS4465" s="57">
        <v>0.56361111111111117</v>
      </c>
      <c r="AT4465" s="56">
        <v>44432</v>
      </c>
      <c r="AU4465" s="57">
        <v>0.67833333333333334</v>
      </c>
      <c r="AV4465" s="55" t="s">
        <v>1345</v>
      </c>
      <c r="AW4465" s="55" t="s">
        <v>1345</v>
      </c>
      <c r="AX4465" s="55" t="s">
        <v>1346</v>
      </c>
      <c r="CB4465" s="55" t="s">
        <v>3150</v>
      </c>
    </row>
    <row r="4466" spans="1:80">
      <c r="A4466" s="55" t="s">
        <v>19651</v>
      </c>
      <c r="B4466" s="55">
        <v>2</v>
      </c>
      <c r="C4466" s="55" t="s">
        <v>19652</v>
      </c>
      <c r="D4466" s="55" t="s">
        <v>19653</v>
      </c>
      <c r="E4466" s="55">
        <v>0</v>
      </c>
      <c r="F4466" s="55">
        <v>1</v>
      </c>
      <c r="G4466" s="56">
        <v>44526</v>
      </c>
      <c r="H4466" s="56">
        <v>44526</v>
      </c>
      <c r="I4466" s="56">
        <v>44526</v>
      </c>
      <c r="J4466" s="55">
        <v>0</v>
      </c>
      <c r="L4466" s="56">
        <v>44468</v>
      </c>
      <c r="M4466" s="56">
        <v>44526</v>
      </c>
      <c r="N4466" s="55">
        <v>1</v>
      </c>
      <c r="O4466" s="55">
        <v>0</v>
      </c>
      <c r="P4466" s="55">
        <v>0</v>
      </c>
      <c r="R4466" s="55">
        <v>0</v>
      </c>
      <c r="T4466" s="55">
        <v>5217111004</v>
      </c>
      <c r="U4466" s="55" t="s">
        <v>19654</v>
      </c>
      <c r="V4466" s="55" t="s">
        <v>19652</v>
      </c>
      <c r="W4466" s="55" t="s">
        <v>1336</v>
      </c>
      <c r="X4466" s="55" t="s">
        <v>1336</v>
      </c>
      <c r="Y4466" s="55">
        <v>0</v>
      </c>
      <c r="Z4466" s="55" t="s">
        <v>1419</v>
      </c>
      <c r="AA4466" s="55" t="s">
        <v>1338</v>
      </c>
      <c r="AB4466" s="55">
        <v>283.5</v>
      </c>
      <c r="AC4466" s="55">
        <v>283.5</v>
      </c>
      <c r="AD4466" s="55">
        <v>0</v>
      </c>
      <c r="AE4466" s="55" t="s">
        <v>1339</v>
      </c>
      <c r="AF4466" s="55" t="s">
        <v>3146</v>
      </c>
      <c r="AG4466" s="55" t="s">
        <v>3147</v>
      </c>
      <c r="AH4466" s="55" t="s">
        <v>1235</v>
      </c>
      <c r="AJ4466" s="55" t="s">
        <v>19653</v>
      </c>
      <c r="AK4466" s="55">
        <v>0</v>
      </c>
      <c r="AL4466" s="55" t="s">
        <v>1742</v>
      </c>
      <c r="AN4466" s="55">
        <v>7</v>
      </c>
      <c r="AO4466" s="55" t="s">
        <v>19655</v>
      </c>
      <c r="AR4466" s="56">
        <v>44468</v>
      </c>
      <c r="AS4466" s="57">
        <v>0.65098379629629632</v>
      </c>
      <c r="AT4466" s="56">
        <v>44468</v>
      </c>
      <c r="AU4466" s="57">
        <v>0.65613425925925928</v>
      </c>
      <c r="AV4466" s="55" t="s">
        <v>1345</v>
      </c>
      <c r="AW4466" s="55" t="s">
        <v>1345</v>
      </c>
      <c r="AX4466" s="55" t="s">
        <v>1346</v>
      </c>
      <c r="CB4466" s="55" t="s">
        <v>3150</v>
      </c>
    </row>
    <row r="4467" spans="1:80">
      <c r="A4467" s="55" t="s">
        <v>19656</v>
      </c>
      <c r="B4467" s="55">
        <v>2</v>
      </c>
      <c r="C4467" s="55" t="s">
        <v>19657</v>
      </c>
      <c r="D4467" s="55" t="s">
        <v>19658</v>
      </c>
      <c r="E4467" s="55">
        <v>0</v>
      </c>
      <c r="F4467" s="55">
        <v>1</v>
      </c>
      <c r="G4467" s="56">
        <v>44347</v>
      </c>
      <c r="H4467" s="56">
        <v>44347</v>
      </c>
      <c r="I4467" s="56">
        <v>44347</v>
      </c>
      <c r="J4467" s="55">
        <v>1</v>
      </c>
      <c r="K4467" s="56">
        <v>44463</v>
      </c>
      <c r="L4467" s="56">
        <v>44315</v>
      </c>
      <c r="M4467" s="56">
        <v>44347</v>
      </c>
      <c r="N4467" s="55">
        <v>1</v>
      </c>
      <c r="O4467" s="55">
        <v>1</v>
      </c>
      <c r="P4467" s="55">
        <v>1</v>
      </c>
      <c r="Q4467" s="56">
        <v>44463</v>
      </c>
      <c r="R4467" s="55">
        <v>0</v>
      </c>
      <c r="T4467" s="55">
        <v>5181843008</v>
      </c>
      <c r="U4467" s="55" t="s">
        <v>19659</v>
      </c>
      <c r="V4467" s="55" t="s">
        <v>19657</v>
      </c>
      <c r="W4467" s="55" t="s">
        <v>1336</v>
      </c>
      <c r="X4467" s="55" t="s">
        <v>1336</v>
      </c>
      <c r="Y4467" s="55">
        <v>0</v>
      </c>
      <c r="Z4467" s="55" t="s">
        <v>1419</v>
      </c>
      <c r="AA4467" s="55" t="s">
        <v>1338</v>
      </c>
      <c r="AB4467" s="55">
        <v>1155</v>
      </c>
      <c r="AC4467" s="55">
        <v>1155</v>
      </c>
      <c r="AD4467" s="55">
        <v>0</v>
      </c>
      <c r="AE4467" s="55" t="s">
        <v>1339</v>
      </c>
      <c r="AF4467" s="55" t="s">
        <v>3146</v>
      </c>
      <c r="AG4467" s="55" t="s">
        <v>3147</v>
      </c>
      <c r="AH4467" s="55" t="s">
        <v>1235</v>
      </c>
      <c r="AJ4467" s="55" t="s">
        <v>19658</v>
      </c>
      <c r="AK4467" s="55">
        <v>0</v>
      </c>
      <c r="AL4467" s="55" t="s">
        <v>19660</v>
      </c>
      <c r="AN4467" s="55">
        <v>6</v>
      </c>
      <c r="AO4467" s="55" t="s">
        <v>19661</v>
      </c>
      <c r="AR4467" s="56">
        <v>44315</v>
      </c>
      <c r="AS4467" s="57">
        <v>0.59835648148148146</v>
      </c>
      <c r="AT4467" s="56">
        <v>44463</v>
      </c>
      <c r="AU4467" s="57">
        <v>0.6684606481481481</v>
      </c>
      <c r="AV4467" s="55" t="s">
        <v>1345</v>
      </c>
      <c r="AW4467" s="55" t="s">
        <v>1345</v>
      </c>
      <c r="AX4467" s="55" t="s">
        <v>1346</v>
      </c>
      <c r="CB4467" s="55" t="s">
        <v>3150</v>
      </c>
    </row>
    <row r="4468" spans="1:80">
      <c r="A4468" s="55" t="s">
        <v>19662</v>
      </c>
      <c r="B4468" s="55">
        <v>2</v>
      </c>
      <c r="C4468" s="55" t="s">
        <v>19663</v>
      </c>
      <c r="D4468" s="55" t="s">
        <v>19664</v>
      </c>
      <c r="E4468" s="55">
        <v>0</v>
      </c>
      <c r="F4468" s="55">
        <v>1</v>
      </c>
      <c r="G4468" s="56">
        <v>44347</v>
      </c>
      <c r="H4468" s="56">
        <v>44347</v>
      </c>
      <c r="I4468" s="56">
        <v>44347</v>
      </c>
      <c r="J4468" s="55">
        <v>1</v>
      </c>
      <c r="K4468" s="56">
        <v>44463</v>
      </c>
      <c r="L4468" s="56">
        <v>44315</v>
      </c>
      <c r="M4468" s="56">
        <v>44347</v>
      </c>
      <c r="N4468" s="55">
        <v>1</v>
      </c>
      <c r="O4468" s="55">
        <v>1</v>
      </c>
      <c r="P4468" s="55">
        <v>1</v>
      </c>
      <c r="Q4468" s="56">
        <v>44463</v>
      </c>
      <c r="R4468" s="55">
        <v>0</v>
      </c>
      <c r="T4468" s="55">
        <v>5181844005</v>
      </c>
      <c r="U4468" s="55" t="s">
        <v>19665</v>
      </c>
      <c r="V4468" s="55" t="s">
        <v>19663</v>
      </c>
      <c r="W4468" s="55" t="s">
        <v>1336</v>
      </c>
      <c r="X4468" s="55" t="s">
        <v>1336</v>
      </c>
      <c r="Y4468" s="55">
        <v>0</v>
      </c>
      <c r="Z4468" s="55" t="s">
        <v>1419</v>
      </c>
      <c r="AA4468" s="55" t="s">
        <v>1338</v>
      </c>
      <c r="AB4468" s="55">
        <v>735</v>
      </c>
      <c r="AC4468" s="55">
        <v>735</v>
      </c>
      <c r="AD4468" s="55">
        <v>0</v>
      </c>
      <c r="AE4468" s="55" t="s">
        <v>1339</v>
      </c>
      <c r="AF4468" s="55" t="s">
        <v>3146</v>
      </c>
      <c r="AG4468" s="55" t="s">
        <v>3147</v>
      </c>
      <c r="AH4468" s="55" t="s">
        <v>1235</v>
      </c>
      <c r="AJ4468" s="55" t="s">
        <v>19664</v>
      </c>
      <c r="AK4468" s="55">
        <v>0</v>
      </c>
      <c r="AL4468" s="55" t="s">
        <v>19660</v>
      </c>
      <c r="AN4468" s="55">
        <v>6</v>
      </c>
      <c r="AO4468" s="55" t="s">
        <v>19666</v>
      </c>
      <c r="AR4468" s="56">
        <v>44315</v>
      </c>
      <c r="AS4468" s="57">
        <v>0.59850694444444441</v>
      </c>
      <c r="AT4468" s="56">
        <v>44463</v>
      </c>
      <c r="AU4468" s="57">
        <v>0.6684606481481481</v>
      </c>
      <c r="AV4468" s="55" t="s">
        <v>1345</v>
      </c>
      <c r="AW4468" s="55" t="s">
        <v>1345</v>
      </c>
      <c r="AX4468" s="55" t="s">
        <v>1346</v>
      </c>
      <c r="CB4468" s="55" t="s">
        <v>3150</v>
      </c>
    </row>
    <row r="4469" spans="1:80">
      <c r="A4469" s="55" t="s">
        <v>19667</v>
      </c>
      <c r="B4469" s="55">
        <v>2</v>
      </c>
      <c r="C4469" s="55" t="s">
        <v>19668</v>
      </c>
      <c r="D4469" s="55" t="s">
        <v>19669</v>
      </c>
      <c r="E4469" s="55">
        <v>0</v>
      </c>
      <c r="F4469" s="55">
        <v>1</v>
      </c>
      <c r="G4469" s="56">
        <v>44347</v>
      </c>
      <c r="H4469" s="56">
        <v>44347</v>
      </c>
      <c r="I4469" s="56">
        <v>44347</v>
      </c>
      <c r="J4469" s="55">
        <v>1</v>
      </c>
      <c r="K4469" s="56">
        <v>44463</v>
      </c>
      <c r="L4469" s="56">
        <v>44315</v>
      </c>
      <c r="M4469" s="56">
        <v>44347</v>
      </c>
      <c r="N4469" s="55">
        <v>1</v>
      </c>
      <c r="O4469" s="55">
        <v>1</v>
      </c>
      <c r="P4469" s="55">
        <v>1</v>
      </c>
      <c r="Q4469" s="56">
        <v>44463</v>
      </c>
      <c r="R4469" s="55">
        <v>0</v>
      </c>
      <c r="T4469" s="55">
        <v>5181868002</v>
      </c>
      <c r="U4469" s="55" t="s">
        <v>19670</v>
      </c>
      <c r="V4469" s="55" t="s">
        <v>19668</v>
      </c>
      <c r="W4469" s="55" t="s">
        <v>1336</v>
      </c>
      <c r="X4469" s="55" t="s">
        <v>1336</v>
      </c>
      <c r="Y4469" s="55">
        <v>0</v>
      </c>
      <c r="Z4469" s="55" t="s">
        <v>1419</v>
      </c>
      <c r="AA4469" s="55" t="s">
        <v>1338</v>
      </c>
      <c r="AB4469" s="55">
        <v>1260</v>
      </c>
      <c r="AC4469" s="55">
        <v>1260</v>
      </c>
      <c r="AD4469" s="55">
        <v>0</v>
      </c>
      <c r="AE4469" s="55" t="s">
        <v>1339</v>
      </c>
      <c r="AF4469" s="55" t="s">
        <v>3146</v>
      </c>
      <c r="AG4469" s="55" t="s">
        <v>3147</v>
      </c>
      <c r="AH4469" s="55" t="s">
        <v>1235</v>
      </c>
      <c r="AJ4469" s="55" t="s">
        <v>19669</v>
      </c>
      <c r="AK4469" s="55">
        <v>0</v>
      </c>
      <c r="AL4469" s="55" t="s">
        <v>19660</v>
      </c>
      <c r="AN4469" s="55">
        <v>6</v>
      </c>
      <c r="AO4469" s="55" t="s">
        <v>19671</v>
      </c>
      <c r="AR4469" s="56">
        <v>44315</v>
      </c>
      <c r="AS4469" s="57">
        <v>0.59821759259259266</v>
      </c>
      <c r="AT4469" s="56">
        <v>44463</v>
      </c>
      <c r="AU4469" s="57">
        <v>0.6684606481481481</v>
      </c>
      <c r="AV4469" s="55" t="s">
        <v>1345</v>
      </c>
      <c r="AW4469" s="55" t="s">
        <v>1345</v>
      </c>
      <c r="AX4469" s="55" t="s">
        <v>1346</v>
      </c>
      <c r="CB4469" s="55" t="s">
        <v>3150</v>
      </c>
    </row>
    <row r="4470" spans="1:80">
      <c r="A4470" s="55" t="s">
        <v>19672</v>
      </c>
      <c r="B4470" s="55">
        <v>2</v>
      </c>
      <c r="C4470" s="55" t="s">
        <v>19673</v>
      </c>
      <c r="D4470" s="55" t="s">
        <v>19674</v>
      </c>
      <c r="E4470" s="55">
        <v>1</v>
      </c>
      <c r="F4470" s="55">
        <v>0</v>
      </c>
      <c r="G4470" s="56">
        <v>44188</v>
      </c>
      <c r="H4470" s="56">
        <v>44188</v>
      </c>
      <c r="I4470" s="56">
        <v>44188</v>
      </c>
      <c r="J4470" s="55">
        <v>0</v>
      </c>
      <c r="L4470" s="56">
        <v>44106</v>
      </c>
      <c r="M4470" s="56">
        <v>44188</v>
      </c>
      <c r="N4470" s="55">
        <v>0</v>
      </c>
      <c r="O4470" s="55">
        <v>0</v>
      </c>
      <c r="P4470" s="55">
        <v>0</v>
      </c>
      <c r="R4470" s="55">
        <v>0</v>
      </c>
      <c r="T4470" s="55">
        <v>5140913001</v>
      </c>
      <c r="U4470" s="55" t="s">
        <v>19675</v>
      </c>
      <c r="V4470" s="55" t="s">
        <v>19673</v>
      </c>
      <c r="W4470" s="55" t="s">
        <v>1336</v>
      </c>
      <c r="X4470" s="55" t="s">
        <v>1336</v>
      </c>
      <c r="Y4470" s="55">
        <v>0</v>
      </c>
      <c r="Z4470" s="55" t="s">
        <v>1419</v>
      </c>
      <c r="AA4470" s="55" t="s">
        <v>1338</v>
      </c>
      <c r="AB4470" s="55">
        <v>15750</v>
      </c>
      <c r="AC4470" s="55">
        <v>15750</v>
      </c>
      <c r="AD4470" s="55">
        <v>0</v>
      </c>
      <c r="AE4470" s="55" t="s">
        <v>1339</v>
      </c>
      <c r="AF4470" s="55" t="s">
        <v>3132</v>
      </c>
      <c r="AG4470" s="55" t="s">
        <v>3147</v>
      </c>
      <c r="AH4470" s="55" t="s">
        <v>1235</v>
      </c>
      <c r="AI4470" s="55">
        <v>510</v>
      </c>
      <c r="AJ4470" s="55" t="s">
        <v>19674</v>
      </c>
      <c r="AK4470" s="55">
        <v>0</v>
      </c>
      <c r="AL4470" s="55" t="s">
        <v>4801</v>
      </c>
      <c r="AN4470" s="55">
        <v>3</v>
      </c>
      <c r="AO4470" s="55" t="s">
        <v>19676</v>
      </c>
      <c r="AP4470" s="55">
        <v>0</v>
      </c>
      <c r="AR4470" s="56">
        <v>44106</v>
      </c>
      <c r="AS4470" s="57">
        <v>0.37065972222222227</v>
      </c>
      <c r="AT4470" s="56">
        <v>44127</v>
      </c>
      <c r="AU4470" s="57">
        <v>0.44288194444444445</v>
      </c>
      <c r="AV4470" s="55" t="s">
        <v>3374</v>
      </c>
      <c r="AW4470" s="55" t="s">
        <v>3374</v>
      </c>
      <c r="AX4470" s="55" t="s">
        <v>2167</v>
      </c>
      <c r="AZ4470" s="55" t="s">
        <v>1347</v>
      </c>
      <c r="BA4470" s="55" t="s">
        <v>1347</v>
      </c>
      <c r="BB4470" s="55" t="s">
        <v>1347</v>
      </c>
      <c r="CB4470" s="55" t="s">
        <v>3150</v>
      </c>
    </row>
    <row r="4471" spans="1:80">
      <c r="A4471" s="55" t="s">
        <v>19677</v>
      </c>
      <c r="B4471" s="55">
        <v>2</v>
      </c>
      <c r="C4471" s="55" t="s">
        <v>19678</v>
      </c>
      <c r="D4471" s="55" t="s">
        <v>19679</v>
      </c>
      <c r="E4471" s="55">
        <v>0</v>
      </c>
      <c r="F4471" s="55">
        <v>1</v>
      </c>
      <c r="G4471" s="56">
        <v>44377</v>
      </c>
      <c r="H4471" s="56">
        <v>44377</v>
      </c>
      <c r="I4471" s="56">
        <v>44377</v>
      </c>
      <c r="J4471" s="55">
        <v>1</v>
      </c>
      <c r="K4471" s="56">
        <v>44462</v>
      </c>
      <c r="L4471" s="56">
        <v>44336</v>
      </c>
      <c r="M4471" s="56">
        <v>44377</v>
      </c>
      <c r="N4471" s="55">
        <v>1</v>
      </c>
      <c r="O4471" s="55">
        <v>1</v>
      </c>
      <c r="P4471" s="55">
        <v>1</v>
      </c>
      <c r="Q4471" s="56">
        <v>44462</v>
      </c>
      <c r="R4471" s="55">
        <v>0</v>
      </c>
      <c r="T4471" s="55">
        <v>5185787009</v>
      </c>
      <c r="U4471" s="55" t="s">
        <v>19680</v>
      </c>
      <c r="V4471" s="55" t="s">
        <v>19678</v>
      </c>
      <c r="W4471" s="55" t="s">
        <v>1336</v>
      </c>
      <c r="X4471" s="55" t="s">
        <v>1336</v>
      </c>
      <c r="Y4471" s="55">
        <v>0</v>
      </c>
      <c r="Z4471" s="55" t="s">
        <v>1419</v>
      </c>
      <c r="AA4471" s="55" t="s">
        <v>1338</v>
      </c>
      <c r="AB4471" s="55">
        <v>945</v>
      </c>
      <c r="AC4471" s="55">
        <v>945</v>
      </c>
      <c r="AD4471" s="55">
        <v>0</v>
      </c>
      <c r="AE4471" s="55" t="s">
        <v>1339</v>
      </c>
      <c r="AF4471" s="55" t="s">
        <v>3146</v>
      </c>
      <c r="AG4471" s="55" t="s">
        <v>3147</v>
      </c>
      <c r="AH4471" s="55" t="s">
        <v>1235</v>
      </c>
      <c r="AJ4471" s="55" t="s">
        <v>19679</v>
      </c>
      <c r="AK4471" s="55">
        <v>0</v>
      </c>
      <c r="AL4471" s="55" t="s">
        <v>19681</v>
      </c>
      <c r="AN4471" s="55">
        <v>2</v>
      </c>
      <c r="AO4471" s="55" t="s">
        <v>19682</v>
      </c>
      <c r="AR4471" s="56">
        <v>44336</v>
      </c>
      <c r="AS4471" s="57">
        <v>0.40474537037037034</v>
      </c>
      <c r="AT4471" s="56">
        <v>44462</v>
      </c>
      <c r="AU4471" s="57">
        <v>0.49034722222222221</v>
      </c>
      <c r="AV4471" s="55" t="s">
        <v>1345</v>
      </c>
      <c r="AW4471" s="55" t="s">
        <v>1345</v>
      </c>
      <c r="AX4471" s="55" t="s">
        <v>1346</v>
      </c>
      <c r="CB4471" s="55" t="s">
        <v>3150</v>
      </c>
    </row>
    <row r="4472" spans="1:80">
      <c r="A4472" s="55" t="s">
        <v>19683</v>
      </c>
      <c r="B4472" s="55">
        <v>2</v>
      </c>
      <c r="C4472" s="55" t="s">
        <v>19684</v>
      </c>
      <c r="D4472" s="55" t="s">
        <v>19685</v>
      </c>
      <c r="E4472" s="55">
        <v>0</v>
      </c>
      <c r="F4472" s="55">
        <v>1</v>
      </c>
      <c r="G4472" s="56">
        <v>44377</v>
      </c>
      <c r="H4472" s="56">
        <v>44377</v>
      </c>
      <c r="I4472" s="56">
        <v>44377</v>
      </c>
      <c r="J4472" s="55">
        <v>1</v>
      </c>
      <c r="K4472" s="56">
        <v>44462</v>
      </c>
      <c r="L4472" s="56">
        <v>44336</v>
      </c>
      <c r="M4472" s="56">
        <v>44377</v>
      </c>
      <c r="N4472" s="55">
        <v>1</v>
      </c>
      <c r="O4472" s="55">
        <v>1</v>
      </c>
      <c r="P4472" s="55">
        <v>1</v>
      </c>
      <c r="Q4472" s="56">
        <v>44462</v>
      </c>
      <c r="R4472" s="55">
        <v>0</v>
      </c>
      <c r="T4472" s="55">
        <v>5185784007</v>
      </c>
      <c r="U4472" s="55" t="s">
        <v>19686</v>
      </c>
      <c r="V4472" s="55" t="s">
        <v>19684</v>
      </c>
      <c r="W4472" s="55" t="s">
        <v>1336</v>
      </c>
      <c r="X4472" s="55" t="s">
        <v>1336</v>
      </c>
      <c r="Y4472" s="55">
        <v>0</v>
      </c>
      <c r="Z4472" s="55" t="s">
        <v>1419</v>
      </c>
      <c r="AA4472" s="55" t="s">
        <v>1338</v>
      </c>
      <c r="AB4472" s="55">
        <v>945</v>
      </c>
      <c r="AC4472" s="55">
        <v>945</v>
      </c>
      <c r="AD4472" s="55">
        <v>0</v>
      </c>
      <c r="AE4472" s="55" t="s">
        <v>1339</v>
      </c>
      <c r="AF4472" s="55" t="s">
        <v>3146</v>
      </c>
      <c r="AG4472" s="55" t="s">
        <v>3147</v>
      </c>
      <c r="AH4472" s="55" t="s">
        <v>1235</v>
      </c>
      <c r="AJ4472" s="55" t="s">
        <v>19685</v>
      </c>
      <c r="AK4472" s="55">
        <v>0</v>
      </c>
      <c r="AL4472" s="55" t="s">
        <v>19681</v>
      </c>
      <c r="AN4472" s="55">
        <v>2</v>
      </c>
      <c r="AO4472" s="55" t="s">
        <v>19687</v>
      </c>
      <c r="AR4472" s="56">
        <v>44336</v>
      </c>
      <c r="AS4472" s="57">
        <v>0.40484953703703702</v>
      </c>
      <c r="AT4472" s="56">
        <v>44462</v>
      </c>
      <c r="AU4472" s="57">
        <v>0.49034722222222221</v>
      </c>
      <c r="AV4472" s="55" t="s">
        <v>1345</v>
      </c>
      <c r="AW4472" s="55" t="s">
        <v>1345</v>
      </c>
      <c r="AX4472" s="55" t="s">
        <v>1346</v>
      </c>
      <c r="CB4472" s="55" t="s">
        <v>3150</v>
      </c>
    </row>
    <row r="4473" spans="1:80">
      <c r="A4473" s="55" t="s">
        <v>19688</v>
      </c>
      <c r="B4473" s="55">
        <v>2</v>
      </c>
      <c r="C4473" s="55" t="s">
        <v>19689</v>
      </c>
      <c r="D4473" s="55" t="s">
        <v>19690</v>
      </c>
      <c r="E4473" s="55">
        <v>0</v>
      </c>
      <c r="F4473" s="55">
        <v>1</v>
      </c>
      <c r="G4473" s="56">
        <v>44377</v>
      </c>
      <c r="H4473" s="56">
        <v>44377</v>
      </c>
      <c r="I4473" s="56">
        <v>44377</v>
      </c>
      <c r="J4473" s="55">
        <v>1</v>
      </c>
      <c r="K4473" s="56">
        <v>44462</v>
      </c>
      <c r="L4473" s="56">
        <v>44336</v>
      </c>
      <c r="M4473" s="56">
        <v>44377</v>
      </c>
      <c r="N4473" s="55">
        <v>1</v>
      </c>
      <c r="O4473" s="55">
        <v>1</v>
      </c>
      <c r="P4473" s="55">
        <v>1</v>
      </c>
      <c r="Q4473" s="56">
        <v>44462</v>
      </c>
      <c r="R4473" s="55">
        <v>0</v>
      </c>
      <c r="T4473" s="55">
        <v>5185782002</v>
      </c>
      <c r="U4473" s="55" t="s">
        <v>19691</v>
      </c>
      <c r="V4473" s="55" t="s">
        <v>19689</v>
      </c>
      <c r="W4473" s="55" t="s">
        <v>1336</v>
      </c>
      <c r="X4473" s="55" t="s">
        <v>1336</v>
      </c>
      <c r="Y4473" s="55">
        <v>0</v>
      </c>
      <c r="Z4473" s="55" t="s">
        <v>1419</v>
      </c>
      <c r="AA4473" s="55" t="s">
        <v>1338</v>
      </c>
      <c r="AB4473" s="55">
        <v>1050</v>
      </c>
      <c r="AC4473" s="55">
        <v>1050</v>
      </c>
      <c r="AD4473" s="55">
        <v>0</v>
      </c>
      <c r="AE4473" s="55" t="s">
        <v>1339</v>
      </c>
      <c r="AF4473" s="55" t="s">
        <v>3146</v>
      </c>
      <c r="AG4473" s="55" t="s">
        <v>3147</v>
      </c>
      <c r="AH4473" s="55" t="s">
        <v>1235</v>
      </c>
      <c r="AJ4473" s="55" t="s">
        <v>19690</v>
      </c>
      <c r="AK4473" s="55">
        <v>0</v>
      </c>
      <c r="AL4473" s="55" t="s">
        <v>19681</v>
      </c>
      <c r="AN4473" s="55">
        <v>2</v>
      </c>
      <c r="AO4473" s="55" t="s">
        <v>19692</v>
      </c>
      <c r="AR4473" s="56">
        <v>44336</v>
      </c>
      <c r="AS4473" s="57">
        <v>0.40494212962962961</v>
      </c>
      <c r="AT4473" s="56">
        <v>44462</v>
      </c>
      <c r="AU4473" s="57">
        <v>0.49034722222222221</v>
      </c>
      <c r="AV4473" s="55" t="s">
        <v>1345</v>
      </c>
      <c r="AW4473" s="55" t="s">
        <v>1345</v>
      </c>
      <c r="AX4473" s="55" t="s">
        <v>1346</v>
      </c>
      <c r="CB4473" s="55" t="s">
        <v>3150</v>
      </c>
    </row>
    <row r="4474" spans="1:80">
      <c r="A4474" s="55" t="s">
        <v>19693</v>
      </c>
      <c r="B4474" s="55">
        <v>2</v>
      </c>
      <c r="C4474" s="55" t="s">
        <v>19694</v>
      </c>
      <c r="D4474" s="55" t="s">
        <v>19695</v>
      </c>
      <c r="E4474" s="55">
        <v>0</v>
      </c>
      <c r="F4474" s="55">
        <v>1</v>
      </c>
      <c r="G4474" s="56">
        <v>44377</v>
      </c>
      <c r="H4474" s="56">
        <v>44377</v>
      </c>
      <c r="I4474" s="56">
        <v>44377</v>
      </c>
      <c r="J4474" s="55">
        <v>1</v>
      </c>
      <c r="K4474" s="56">
        <v>44462</v>
      </c>
      <c r="L4474" s="56">
        <v>44336</v>
      </c>
      <c r="M4474" s="56">
        <v>44377</v>
      </c>
      <c r="N4474" s="55">
        <v>1</v>
      </c>
      <c r="O4474" s="55">
        <v>1</v>
      </c>
      <c r="P4474" s="55">
        <v>1</v>
      </c>
      <c r="Q4474" s="56">
        <v>44462</v>
      </c>
      <c r="R4474" s="55">
        <v>0</v>
      </c>
      <c r="T4474" s="55">
        <v>5185791004</v>
      </c>
      <c r="U4474" s="55" t="s">
        <v>19696</v>
      </c>
      <c r="V4474" s="55" t="s">
        <v>19694</v>
      </c>
      <c r="W4474" s="55" t="s">
        <v>1336</v>
      </c>
      <c r="X4474" s="55" t="s">
        <v>1336</v>
      </c>
      <c r="Y4474" s="55">
        <v>0</v>
      </c>
      <c r="Z4474" s="55" t="s">
        <v>1419</v>
      </c>
      <c r="AA4474" s="55" t="s">
        <v>1338</v>
      </c>
      <c r="AB4474" s="55">
        <v>1470</v>
      </c>
      <c r="AC4474" s="55">
        <v>1470</v>
      </c>
      <c r="AD4474" s="55">
        <v>0</v>
      </c>
      <c r="AE4474" s="55" t="s">
        <v>1339</v>
      </c>
      <c r="AF4474" s="55" t="s">
        <v>3146</v>
      </c>
      <c r="AG4474" s="55" t="s">
        <v>3147</v>
      </c>
      <c r="AH4474" s="55" t="s">
        <v>1235</v>
      </c>
      <c r="AJ4474" s="55" t="s">
        <v>19695</v>
      </c>
      <c r="AK4474" s="55">
        <v>0</v>
      </c>
      <c r="AL4474" s="55" t="s">
        <v>19681</v>
      </c>
      <c r="AN4474" s="55">
        <v>2</v>
      </c>
      <c r="AO4474" s="55" t="s">
        <v>19697</v>
      </c>
      <c r="AR4474" s="56">
        <v>44336</v>
      </c>
      <c r="AS4474" s="57">
        <v>0.40464120370370371</v>
      </c>
      <c r="AT4474" s="56">
        <v>44462</v>
      </c>
      <c r="AU4474" s="57">
        <v>0.49034722222222221</v>
      </c>
      <c r="AV4474" s="55" t="s">
        <v>1345</v>
      </c>
      <c r="AW4474" s="55" t="s">
        <v>1345</v>
      </c>
      <c r="AX4474" s="55" t="s">
        <v>1346</v>
      </c>
      <c r="CB4474" s="55" t="s">
        <v>3150</v>
      </c>
    </row>
    <row r="4475" spans="1:80">
      <c r="A4475" s="55" t="s">
        <v>19698</v>
      </c>
      <c r="B4475" s="55">
        <v>2</v>
      </c>
      <c r="C4475" s="55" t="s">
        <v>19699</v>
      </c>
      <c r="D4475" s="55" t="s">
        <v>19700</v>
      </c>
      <c r="E4475" s="55">
        <v>0</v>
      </c>
      <c r="F4475" s="55">
        <v>1</v>
      </c>
      <c r="G4475" s="56">
        <v>44377</v>
      </c>
      <c r="H4475" s="56">
        <v>44377</v>
      </c>
      <c r="I4475" s="56">
        <v>44377</v>
      </c>
      <c r="J4475" s="55">
        <v>1</v>
      </c>
      <c r="K4475" s="56">
        <v>44431</v>
      </c>
      <c r="L4475" s="56">
        <v>44336</v>
      </c>
      <c r="M4475" s="56">
        <v>44377</v>
      </c>
      <c r="N4475" s="55">
        <v>1</v>
      </c>
      <c r="O4475" s="55">
        <v>1</v>
      </c>
      <c r="P4475" s="55">
        <v>1</v>
      </c>
      <c r="Q4475" s="56">
        <v>44432</v>
      </c>
      <c r="R4475" s="55">
        <v>0</v>
      </c>
      <c r="T4475" s="55">
        <v>5186813007</v>
      </c>
      <c r="U4475" s="55" t="s">
        <v>19701</v>
      </c>
      <c r="V4475" s="55" t="s">
        <v>19699</v>
      </c>
      <c r="W4475" s="55" t="s">
        <v>1336</v>
      </c>
      <c r="X4475" s="55" t="s">
        <v>1336</v>
      </c>
      <c r="Y4475" s="55">
        <v>0</v>
      </c>
      <c r="Z4475" s="55" t="s">
        <v>1419</v>
      </c>
      <c r="AA4475" s="55" t="s">
        <v>1338</v>
      </c>
      <c r="AB4475" s="55">
        <v>1050</v>
      </c>
      <c r="AC4475" s="55">
        <v>1050</v>
      </c>
      <c r="AD4475" s="55">
        <v>0</v>
      </c>
      <c r="AE4475" s="55" t="s">
        <v>1339</v>
      </c>
      <c r="AF4475" s="55" t="s">
        <v>3146</v>
      </c>
      <c r="AG4475" s="55" t="s">
        <v>3147</v>
      </c>
      <c r="AH4475" s="55" t="s">
        <v>1235</v>
      </c>
      <c r="AJ4475" s="55" t="s">
        <v>19700</v>
      </c>
      <c r="AK4475" s="55">
        <v>0</v>
      </c>
      <c r="AL4475" s="55" t="s">
        <v>19702</v>
      </c>
      <c r="AN4475" s="55">
        <v>2</v>
      </c>
      <c r="AO4475" s="55" t="s">
        <v>19703</v>
      </c>
      <c r="AR4475" s="56">
        <v>44336</v>
      </c>
      <c r="AS4475" s="57">
        <v>0.43018518518518517</v>
      </c>
      <c r="AT4475" s="56">
        <v>44431</v>
      </c>
      <c r="AU4475" s="57">
        <v>0.68825231481481486</v>
      </c>
      <c r="AV4475" s="55" t="s">
        <v>1345</v>
      </c>
      <c r="AW4475" s="55" t="s">
        <v>1345</v>
      </c>
      <c r="AX4475" s="55" t="s">
        <v>1346</v>
      </c>
      <c r="CB4475" s="55" t="s">
        <v>3150</v>
      </c>
    </row>
    <row r="4476" spans="1:80">
      <c r="A4476" s="55" t="s">
        <v>19704</v>
      </c>
      <c r="B4476" s="55">
        <v>2</v>
      </c>
      <c r="C4476" s="55" t="s">
        <v>19705</v>
      </c>
      <c r="D4476" s="55" t="s">
        <v>19706</v>
      </c>
      <c r="E4476" s="55">
        <v>0</v>
      </c>
      <c r="F4476" s="55">
        <v>1</v>
      </c>
      <c r="G4476" s="56">
        <v>44377</v>
      </c>
      <c r="H4476" s="56">
        <v>44377</v>
      </c>
      <c r="I4476" s="56">
        <v>44377</v>
      </c>
      <c r="J4476" s="55">
        <v>1</v>
      </c>
      <c r="K4476" s="56">
        <v>44431</v>
      </c>
      <c r="L4476" s="56">
        <v>44336</v>
      </c>
      <c r="M4476" s="56">
        <v>44377</v>
      </c>
      <c r="N4476" s="55">
        <v>1</v>
      </c>
      <c r="O4476" s="55">
        <v>1</v>
      </c>
      <c r="P4476" s="55">
        <v>1</v>
      </c>
      <c r="Q4476" s="56">
        <v>44432</v>
      </c>
      <c r="R4476" s="55">
        <v>0</v>
      </c>
      <c r="T4476" s="55">
        <v>5186814004</v>
      </c>
      <c r="U4476" s="55" t="s">
        <v>19707</v>
      </c>
      <c r="V4476" s="55" t="s">
        <v>19705</v>
      </c>
      <c r="W4476" s="55" t="s">
        <v>1336</v>
      </c>
      <c r="X4476" s="55" t="s">
        <v>1336</v>
      </c>
      <c r="Y4476" s="55">
        <v>0</v>
      </c>
      <c r="Z4476" s="55" t="s">
        <v>1419</v>
      </c>
      <c r="AA4476" s="55" t="s">
        <v>1338</v>
      </c>
      <c r="AB4476" s="55">
        <v>1050</v>
      </c>
      <c r="AC4476" s="55">
        <v>1050</v>
      </c>
      <c r="AD4476" s="55">
        <v>0</v>
      </c>
      <c r="AE4476" s="55" t="s">
        <v>1339</v>
      </c>
      <c r="AF4476" s="55" t="s">
        <v>3146</v>
      </c>
      <c r="AG4476" s="55" t="s">
        <v>3147</v>
      </c>
      <c r="AH4476" s="55" t="s">
        <v>1235</v>
      </c>
      <c r="AJ4476" s="55" t="s">
        <v>19706</v>
      </c>
      <c r="AK4476" s="55">
        <v>0</v>
      </c>
      <c r="AL4476" s="55" t="s">
        <v>19702</v>
      </c>
      <c r="AN4476" s="55">
        <v>2</v>
      </c>
      <c r="AO4476" s="55" t="s">
        <v>19708</v>
      </c>
      <c r="AR4476" s="56">
        <v>44336</v>
      </c>
      <c r="AS4476" s="57">
        <v>0.43026620370370372</v>
      </c>
      <c r="AT4476" s="56">
        <v>44431</v>
      </c>
      <c r="AU4476" s="57">
        <v>0.6882638888888889</v>
      </c>
      <c r="AV4476" s="55" t="s">
        <v>1345</v>
      </c>
      <c r="AW4476" s="55" t="s">
        <v>1345</v>
      </c>
      <c r="AX4476" s="55" t="s">
        <v>1346</v>
      </c>
      <c r="CB4476" s="55" t="s">
        <v>3150</v>
      </c>
    </row>
    <row r="4477" spans="1:80">
      <c r="A4477" s="55" t="s">
        <v>19709</v>
      </c>
      <c r="B4477" s="55">
        <v>2</v>
      </c>
      <c r="C4477" s="55" t="s">
        <v>19710</v>
      </c>
      <c r="D4477" s="55" t="s">
        <v>19711</v>
      </c>
      <c r="E4477" s="55">
        <v>0</v>
      </c>
      <c r="F4477" s="55">
        <v>1</v>
      </c>
      <c r="G4477" s="56">
        <v>44377</v>
      </c>
      <c r="H4477" s="56">
        <v>44377</v>
      </c>
      <c r="I4477" s="56">
        <v>44377</v>
      </c>
      <c r="J4477" s="55">
        <v>1</v>
      </c>
      <c r="K4477" s="56">
        <v>44431</v>
      </c>
      <c r="L4477" s="56">
        <v>44336</v>
      </c>
      <c r="M4477" s="56">
        <v>44377</v>
      </c>
      <c r="N4477" s="55">
        <v>1</v>
      </c>
      <c r="O4477" s="55">
        <v>1</v>
      </c>
      <c r="P4477" s="55">
        <v>1</v>
      </c>
      <c r="Q4477" s="56">
        <v>44432</v>
      </c>
      <c r="R4477" s="55">
        <v>0</v>
      </c>
      <c r="T4477" s="55">
        <v>5186812000</v>
      </c>
      <c r="U4477" s="55" t="s">
        <v>19712</v>
      </c>
      <c r="V4477" s="55" t="s">
        <v>19710</v>
      </c>
      <c r="W4477" s="55" t="s">
        <v>1336</v>
      </c>
      <c r="X4477" s="55" t="s">
        <v>1336</v>
      </c>
      <c r="Y4477" s="55">
        <v>0</v>
      </c>
      <c r="Z4477" s="55" t="s">
        <v>1419</v>
      </c>
      <c r="AA4477" s="55" t="s">
        <v>1338</v>
      </c>
      <c r="AB4477" s="55">
        <v>1260</v>
      </c>
      <c r="AC4477" s="55">
        <v>1260</v>
      </c>
      <c r="AD4477" s="55">
        <v>0</v>
      </c>
      <c r="AE4477" s="55" t="s">
        <v>1339</v>
      </c>
      <c r="AF4477" s="55" t="s">
        <v>3146</v>
      </c>
      <c r="AG4477" s="55" t="s">
        <v>3147</v>
      </c>
      <c r="AH4477" s="55" t="s">
        <v>1235</v>
      </c>
      <c r="AJ4477" s="55" t="s">
        <v>19711</v>
      </c>
      <c r="AK4477" s="55">
        <v>0</v>
      </c>
      <c r="AL4477" s="55" t="s">
        <v>19702</v>
      </c>
      <c r="AN4477" s="55">
        <v>2</v>
      </c>
      <c r="AO4477" s="55" t="s">
        <v>19713</v>
      </c>
      <c r="AR4477" s="56">
        <v>44336</v>
      </c>
      <c r="AS4477" s="57">
        <v>0.43010416666666668</v>
      </c>
      <c r="AT4477" s="56">
        <v>44431</v>
      </c>
      <c r="AU4477" s="57">
        <v>0.6882638888888889</v>
      </c>
      <c r="AV4477" s="55" t="s">
        <v>1345</v>
      </c>
      <c r="AW4477" s="55" t="s">
        <v>1345</v>
      </c>
      <c r="AX4477" s="55" t="s">
        <v>1346</v>
      </c>
      <c r="CB4477" s="55" t="s">
        <v>3150</v>
      </c>
    </row>
    <row r="4478" spans="1:80">
      <c r="A4478" s="55" t="s">
        <v>19714</v>
      </c>
      <c r="B4478" s="55">
        <v>2</v>
      </c>
      <c r="C4478" s="55" t="s">
        <v>19715</v>
      </c>
      <c r="D4478" s="55" t="s">
        <v>19716</v>
      </c>
      <c r="E4478" s="55">
        <v>0</v>
      </c>
      <c r="F4478" s="55">
        <v>1</v>
      </c>
      <c r="G4478" s="56">
        <v>44377</v>
      </c>
      <c r="H4478" s="56">
        <v>44377</v>
      </c>
      <c r="I4478" s="56">
        <v>44377</v>
      </c>
      <c r="J4478" s="55">
        <v>1</v>
      </c>
      <c r="K4478" s="56">
        <v>44424</v>
      </c>
      <c r="L4478" s="56">
        <v>44336</v>
      </c>
      <c r="M4478" s="56">
        <v>44377</v>
      </c>
      <c r="N4478" s="55">
        <v>1</v>
      </c>
      <c r="O4478" s="55">
        <v>1</v>
      </c>
      <c r="P4478" s="55">
        <v>1</v>
      </c>
      <c r="Q4478" s="56">
        <v>44424</v>
      </c>
      <c r="R4478" s="55">
        <v>0</v>
      </c>
      <c r="T4478" s="55">
        <v>5186823006</v>
      </c>
      <c r="U4478" s="55" t="s">
        <v>19717</v>
      </c>
      <c r="V4478" s="55" t="s">
        <v>19715</v>
      </c>
      <c r="W4478" s="55" t="s">
        <v>1336</v>
      </c>
      <c r="X4478" s="55" t="s">
        <v>1336</v>
      </c>
      <c r="Y4478" s="55">
        <v>0</v>
      </c>
      <c r="Z4478" s="55" t="s">
        <v>1419</v>
      </c>
      <c r="AA4478" s="55" t="s">
        <v>1338</v>
      </c>
      <c r="AB4478" s="55">
        <v>1260</v>
      </c>
      <c r="AC4478" s="55">
        <v>1260</v>
      </c>
      <c r="AD4478" s="55">
        <v>0</v>
      </c>
      <c r="AE4478" s="55" t="s">
        <v>1339</v>
      </c>
      <c r="AF4478" s="55" t="s">
        <v>3146</v>
      </c>
      <c r="AG4478" s="55" t="s">
        <v>3147</v>
      </c>
      <c r="AH4478" s="55" t="s">
        <v>1235</v>
      </c>
      <c r="AJ4478" s="55" t="s">
        <v>19716</v>
      </c>
      <c r="AK4478" s="55">
        <v>0</v>
      </c>
      <c r="AL4478" s="55" t="s">
        <v>19718</v>
      </c>
      <c r="AN4478" s="55">
        <v>2</v>
      </c>
      <c r="AO4478" s="55" t="s">
        <v>19719</v>
      </c>
      <c r="AR4478" s="56">
        <v>44336</v>
      </c>
      <c r="AS4478" s="57">
        <v>0.43075231481481485</v>
      </c>
      <c r="AT4478" s="56">
        <v>44424</v>
      </c>
      <c r="AU4478" s="57">
        <v>0.47989583333333335</v>
      </c>
      <c r="AV4478" s="55" t="s">
        <v>1345</v>
      </c>
      <c r="AW4478" s="55" t="s">
        <v>1345</v>
      </c>
      <c r="AX4478" s="55" t="s">
        <v>1346</v>
      </c>
      <c r="CB4478" s="55" t="s">
        <v>3150</v>
      </c>
    </row>
    <row r="4479" spans="1:80">
      <c r="A4479" s="55" t="s">
        <v>19720</v>
      </c>
      <c r="B4479" s="55">
        <v>2</v>
      </c>
      <c r="C4479" s="55" t="s">
        <v>19721</v>
      </c>
      <c r="D4479" s="55" t="s">
        <v>19722</v>
      </c>
      <c r="E4479" s="55">
        <v>0</v>
      </c>
      <c r="F4479" s="55">
        <v>1</v>
      </c>
      <c r="G4479" s="56">
        <v>44377</v>
      </c>
      <c r="H4479" s="56">
        <v>44377</v>
      </c>
      <c r="I4479" s="56">
        <v>44377</v>
      </c>
      <c r="J4479" s="55">
        <v>1</v>
      </c>
      <c r="K4479" s="56">
        <v>44424</v>
      </c>
      <c r="L4479" s="56">
        <v>44336</v>
      </c>
      <c r="M4479" s="56">
        <v>44377</v>
      </c>
      <c r="N4479" s="55">
        <v>1</v>
      </c>
      <c r="O4479" s="55">
        <v>1</v>
      </c>
      <c r="P4479" s="55">
        <v>1</v>
      </c>
      <c r="Q4479" s="56">
        <v>44424</v>
      </c>
      <c r="R4479" s="55">
        <v>0</v>
      </c>
      <c r="T4479" s="55">
        <v>5186829000</v>
      </c>
      <c r="U4479" s="55" t="s">
        <v>19723</v>
      </c>
      <c r="V4479" s="55" t="s">
        <v>19721</v>
      </c>
      <c r="W4479" s="55" t="s">
        <v>1336</v>
      </c>
      <c r="X4479" s="55" t="s">
        <v>1336</v>
      </c>
      <c r="Y4479" s="55">
        <v>0</v>
      </c>
      <c r="Z4479" s="55" t="s">
        <v>1419</v>
      </c>
      <c r="AA4479" s="55" t="s">
        <v>1338</v>
      </c>
      <c r="AB4479" s="55">
        <v>1260</v>
      </c>
      <c r="AC4479" s="55">
        <v>1260</v>
      </c>
      <c r="AD4479" s="55">
        <v>0</v>
      </c>
      <c r="AE4479" s="55" t="s">
        <v>1339</v>
      </c>
      <c r="AF4479" s="55" t="s">
        <v>3146</v>
      </c>
      <c r="AG4479" s="55" t="s">
        <v>3147</v>
      </c>
      <c r="AH4479" s="55" t="s">
        <v>1235</v>
      </c>
      <c r="AJ4479" s="55" t="s">
        <v>19722</v>
      </c>
      <c r="AK4479" s="55">
        <v>0</v>
      </c>
      <c r="AL4479" s="55" t="s">
        <v>19718</v>
      </c>
      <c r="AN4479" s="55">
        <v>2</v>
      </c>
      <c r="AO4479" s="55" t="s">
        <v>19724</v>
      </c>
      <c r="AR4479" s="56">
        <v>44336</v>
      </c>
      <c r="AS4479" s="57">
        <v>0.43084490740740744</v>
      </c>
      <c r="AT4479" s="56">
        <v>44424</v>
      </c>
      <c r="AU4479" s="57">
        <v>0.47989583333333335</v>
      </c>
      <c r="AV4479" s="55" t="s">
        <v>1345</v>
      </c>
      <c r="AW4479" s="55" t="s">
        <v>1345</v>
      </c>
      <c r="AX4479" s="55" t="s">
        <v>1346</v>
      </c>
      <c r="CB4479" s="55" t="s">
        <v>3150</v>
      </c>
    </row>
    <row r="4480" spans="1:80">
      <c r="A4480" s="55" t="s">
        <v>19725</v>
      </c>
      <c r="B4480" s="55">
        <v>2</v>
      </c>
      <c r="C4480" s="55" t="s">
        <v>19726</v>
      </c>
      <c r="D4480" s="55" t="s">
        <v>19727</v>
      </c>
      <c r="E4480" s="55">
        <v>0</v>
      </c>
      <c r="F4480" s="55">
        <v>1</v>
      </c>
      <c r="G4480" s="56">
        <v>44377</v>
      </c>
      <c r="H4480" s="56">
        <v>44377</v>
      </c>
      <c r="I4480" s="56">
        <v>44377</v>
      </c>
      <c r="J4480" s="55">
        <v>1</v>
      </c>
      <c r="K4480" s="56">
        <v>44424</v>
      </c>
      <c r="L4480" s="56">
        <v>44336</v>
      </c>
      <c r="M4480" s="56">
        <v>44377</v>
      </c>
      <c r="N4480" s="55">
        <v>1</v>
      </c>
      <c r="O4480" s="55">
        <v>1</v>
      </c>
      <c r="P4480" s="55">
        <v>1</v>
      </c>
      <c r="Q4480" s="56">
        <v>44424</v>
      </c>
      <c r="R4480" s="55">
        <v>0</v>
      </c>
      <c r="T4480" s="55">
        <v>5186831001</v>
      </c>
      <c r="U4480" s="55" t="s">
        <v>19728</v>
      </c>
      <c r="V4480" s="55" t="s">
        <v>19726</v>
      </c>
      <c r="W4480" s="55" t="s">
        <v>1336</v>
      </c>
      <c r="X4480" s="55" t="s">
        <v>1336</v>
      </c>
      <c r="Y4480" s="55">
        <v>0</v>
      </c>
      <c r="Z4480" s="55" t="s">
        <v>1419</v>
      </c>
      <c r="AA4480" s="55" t="s">
        <v>1338</v>
      </c>
      <c r="AB4480" s="55">
        <v>1260</v>
      </c>
      <c r="AC4480" s="55">
        <v>1260</v>
      </c>
      <c r="AD4480" s="55">
        <v>0</v>
      </c>
      <c r="AE4480" s="55" t="s">
        <v>1339</v>
      </c>
      <c r="AF4480" s="55" t="s">
        <v>3146</v>
      </c>
      <c r="AG4480" s="55" t="s">
        <v>3147</v>
      </c>
      <c r="AH4480" s="55" t="s">
        <v>1235</v>
      </c>
      <c r="AJ4480" s="55" t="s">
        <v>19727</v>
      </c>
      <c r="AK4480" s="55">
        <v>0</v>
      </c>
      <c r="AL4480" s="55" t="s">
        <v>19718</v>
      </c>
      <c r="AN4480" s="55">
        <v>2</v>
      </c>
      <c r="AO4480" s="55" t="s">
        <v>19729</v>
      </c>
      <c r="AR4480" s="56">
        <v>44336</v>
      </c>
      <c r="AS4480" s="57">
        <v>0.43092592592592593</v>
      </c>
      <c r="AT4480" s="56">
        <v>44424</v>
      </c>
      <c r="AU4480" s="57">
        <v>0.47989583333333335</v>
      </c>
      <c r="AV4480" s="55" t="s">
        <v>1345</v>
      </c>
      <c r="AW4480" s="55" t="s">
        <v>1345</v>
      </c>
      <c r="AX4480" s="55" t="s">
        <v>1346</v>
      </c>
      <c r="CB4480" s="55" t="s">
        <v>3150</v>
      </c>
    </row>
    <row r="4481" spans="1:80">
      <c r="A4481" s="55" t="s">
        <v>19730</v>
      </c>
      <c r="B4481" s="55">
        <v>2</v>
      </c>
      <c r="C4481" s="55" t="s">
        <v>19731</v>
      </c>
      <c r="D4481" s="55" t="s">
        <v>19732</v>
      </c>
      <c r="E4481" s="55">
        <v>0</v>
      </c>
      <c r="F4481" s="55">
        <v>1</v>
      </c>
      <c r="G4481" s="56">
        <v>44377</v>
      </c>
      <c r="H4481" s="56">
        <v>44377</v>
      </c>
      <c r="I4481" s="56">
        <v>44377</v>
      </c>
      <c r="J4481" s="55">
        <v>1</v>
      </c>
      <c r="K4481" s="56">
        <v>44424</v>
      </c>
      <c r="L4481" s="56">
        <v>44336</v>
      </c>
      <c r="M4481" s="56">
        <v>44377</v>
      </c>
      <c r="N4481" s="55">
        <v>1</v>
      </c>
      <c r="O4481" s="55">
        <v>1</v>
      </c>
      <c r="P4481" s="55">
        <v>1</v>
      </c>
      <c r="Q4481" s="56">
        <v>44424</v>
      </c>
      <c r="R4481" s="55">
        <v>0</v>
      </c>
      <c r="T4481" s="55">
        <v>5186822009</v>
      </c>
      <c r="U4481" s="55" t="s">
        <v>19733</v>
      </c>
      <c r="V4481" s="55" t="s">
        <v>19731</v>
      </c>
      <c r="W4481" s="55" t="s">
        <v>1336</v>
      </c>
      <c r="X4481" s="55" t="s">
        <v>1336</v>
      </c>
      <c r="Y4481" s="55">
        <v>0</v>
      </c>
      <c r="Z4481" s="55" t="s">
        <v>1419</v>
      </c>
      <c r="AA4481" s="55" t="s">
        <v>1338</v>
      </c>
      <c r="AB4481" s="55">
        <v>1260</v>
      </c>
      <c r="AC4481" s="55">
        <v>1260</v>
      </c>
      <c r="AD4481" s="55">
        <v>0</v>
      </c>
      <c r="AE4481" s="55" t="s">
        <v>1339</v>
      </c>
      <c r="AF4481" s="55" t="s">
        <v>3146</v>
      </c>
      <c r="AG4481" s="55" t="s">
        <v>3147</v>
      </c>
      <c r="AH4481" s="55" t="s">
        <v>1235</v>
      </c>
      <c r="AJ4481" s="55" t="s">
        <v>19732</v>
      </c>
      <c r="AK4481" s="55">
        <v>0</v>
      </c>
      <c r="AL4481" s="55" t="s">
        <v>19718</v>
      </c>
      <c r="AN4481" s="55">
        <v>2</v>
      </c>
      <c r="AO4481" s="55" t="s">
        <v>19734</v>
      </c>
      <c r="AR4481" s="56">
        <v>44336</v>
      </c>
      <c r="AS4481" s="57">
        <v>0.43050925925925926</v>
      </c>
      <c r="AT4481" s="56">
        <v>44424</v>
      </c>
      <c r="AU4481" s="57">
        <v>0.47989583333333335</v>
      </c>
      <c r="AV4481" s="55" t="s">
        <v>1345</v>
      </c>
      <c r="AW4481" s="55" t="s">
        <v>1345</v>
      </c>
      <c r="AX4481" s="55" t="s">
        <v>1346</v>
      </c>
      <c r="CB4481" s="55" t="s">
        <v>3150</v>
      </c>
    </row>
    <row r="4482" spans="1:80">
      <c r="A4482" s="55" t="s">
        <v>19735</v>
      </c>
      <c r="B4482" s="55">
        <v>2</v>
      </c>
      <c r="C4482" s="55" t="s">
        <v>19736</v>
      </c>
      <c r="D4482" s="55" t="s">
        <v>19737</v>
      </c>
      <c r="E4482" s="55">
        <v>0</v>
      </c>
      <c r="F4482" s="55">
        <v>1</v>
      </c>
      <c r="G4482" s="56">
        <v>44377</v>
      </c>
      <c r="H4482" s="56">
        <v>44377</v>
      </c>
      <c r="I4482" s="56">
        <v>44377</v>
      </c>
      <c r="J4482" s="55">
        <v>1</v>
      </c>
      <c r="K4482" s="56">
        <v>44424</v>
      </c>
      <c r="L4482" s="56">
        <v>44336</v>
      </c>
      <c r="M4482" s="56">
        <v>44377</v>
      </c>
      <c r="N4482" s="55">
        <v>1</v>
      </c>
      <c r="O4482" s="55">
        <v>1</v>
      </c>
      <c r="P4482" s="55">
        <v>1</v>
      </c>
      <c r="Q4482" s="56">
        <v>44424</v>
      </c>
      <c r="R4482" s="55">
        <v>0</v>
      </c>
      <c r="T4482" s="55">
        <v>5186821001</v>
      </c>
      <c r="U4482" s="55" t="s">
        <v>19738</v>
      </c>
      <c r="V4482" s="55" t="s">
        <v>19736</v>
      </c>
      <c r="W4482" s="55" t="s">
        <v>1336</v>
      </c>
      <c r="X4482" s="55" t="s">
        <v>1336</v>
      </c>
      <c r="Y4482" s="55">
        <v>0</v>
      </c>
      <c r="Z4482" s="55" t="s">
        <v>1419</v>
      </c>
      <c r="AA4482" s="55" t="s">
        <v>1338</v>
      </c>
      <c r="AB4482" s="55">
        <v>1890</v>
      </c>
      <c r="AC4482" s="55">
        <v>1890</v>
      </c>
      <c r="AD4482" s="55">
        <v>0</v>
      </c>
      <c r="AE4482" s="55" t="s">
        <v>1339</v>
      </c>
      <c r="AF4482" s="55" t="s">
        <v>3146</v>
      </c>
      <c r="AG4482" s="55" t="s">
        <v>3147</v>
      </c>
      <c r="AH4482" s="55" t="s">
        <v>1235</v>
      </c>
      <c r="AJ4482" s="55" t="s">
        <v>19737</v>
      </c>
      <c r="AK4482" s="55">
        <v>0</v>
      </c>
      <c r="AL4482" s="55" t="s">
        <v>19718</v>
      </c>
      <c r="AN4482" s="55">
        <v>2</v>
      </c>
      <c r="AO4482" s="55" t="s">
        <v>19739</v>
      </c>
      <c r="AR4482" s="56">
        <v>44336</v>
      </c>
      <c r="AS4482" s="57">
        <v>0.43039351851851854</v>
      </c>
      <c r="AT4482" s="56">
        <v>44424</v>
      </c>
      <c r="AU4482" s="57">
        <v>0.47991898148148149</v>
      </c>
      <c r="AV4482" s="55" t="s">
        <v>1345</v>
      </c>
      <c r="AW4482" s="55" t="s">
        <v>1345</v>
      </c>
      <c r="AX4482" s="55" t="s">
        <v>1346</v>
      </c>
      <c r="CB4482" s="55" t="s">
        <v>3150</v>
      </c>
    </row>
    <row r="4483" spans="1:80">
      <c r="A4483" s="55" t="s">
        <v>19740</v>
      </c>
      <c r="B4483" s="55">
        <v>2</v>
      </c>
      <c r="C4483" s="55" t="s">
        <v>19741</v>
      </c>
      <c r="D4483" s="55" t="s">
        <v>19742</v>
      </c>
      <c r="E4483" s="55">
        <v>0</v>
      </c>
      <c r="F4483" s="55">
        <v>1</v>
      </c>
      <c r="G4483" s="56">
        <v>44484</v>
      </c>
      <c r="H4483" s="56">
        <v>44484</v>
      </c>
      <c r="I4483" s="56">
        <v>44484</v>
      </c>
      <c r="J4483" s="55">
        <v>0</v>
      </c>
      <c r="L4483" s="56">
        <v>44433</v>
      </c>
      <c r="M4483" s="56">
        <v>44484</v>
      </c>
      <c r="N4483" s="55">
        <v>1</v>
      </c>
      <c r="O4483" s="55">
        <v>0</v>
      </c>
      <c r="P4483" s="55">
        <v>0</v>
      </c>
      <c r="R4483" s="55">
        <v>0</v>
      </c>
      <c r="T4483" s="55">
        <v>5210378006</v>
      </c>
      <c r="U4483" s="55" t="s">
        <v>19743</v>
      </c>
      <c r="V4483" s="55" t="s">
        <v>19741</v>
      </c>
      <c r="W4483" s="55" t="s">
        <v>1336</v>
      </c>
      <c r="X4483" s="55" t="s">
        <v>1336</v>
      </c>
      <c r="Y4483" s="55">
        <v>0</v>
      </c>
      <c r="Z4483" s="55" t="s">
        <v>1419</v>
      </c>
      <c r="AA4483" s="55" t="s">
        <v>1338</v>
      </c>
      <c r="AB4483" s="55">
        <v>2310</v>
      </c>
      <c r="AC4483" s="55">
        <v>2310</v>
      </c>
      <c r="AD4483" s="55">
        <v>0</v>
      </c>
      <c r="AE4483" s="55" t="s">
        <v>1339</v>
      </c>
      <c r="AF4483" s="55" t="s">
        <v>3146</v>
      </c>
      <c r="AG4483" s="55" t="s">
        <v>3147</v>
      </c>
      <c r="AH4483" s="55" t="s">
        <v>1235</v>
      </c>
      <c r="AJ4483" s="55" t="s">
        <v>19742</v>
      </c>
      <c r="AK4483" s="55">
        <v>0</v>
      </c>
      <c r="AL4483" s="55" t="s">
        <v>1742</v>
      </c>
      <c r="AN4483" s="55">
        <v>2</v>
      </c>
      <c r="AO4483" s="55" t="s">
        <v>19744</v>
      </c>
      <c r="AR4483" s="56">
        <v>44433</v>
      </c>
      <c r="AS4483" s="57">
        <v>0.42578703703703707</v>
      </c>
      <c r="AT4483" s="56">
        <v>44433</v>
      </c>
      <c r="AU4483" s="57">
        <v>0.44643518518518516</v>
      </c>
      <c r="AV4483" s="55" t="s">
        <v>1345</v>
      </c>
      <c r="AW4483" s="55" t="s">
        <v>1345</v>
      </c>
      <c r="AX4483" s="55" t="s">
        <v>1346</v>
      </c>
      <c r="CB4483" s="55" t="s">
        <v>3150</v>
      </c>
    </row>
    <row r="4484" spans="1:80">
      <c r="A4484" s="55" t="s">
        <v>19745</v>
      </c>
      <c r="B4484" s="55">
        <v>2</v>
      </c>
      <c r="C4484" s="55" t="s">
        <v>19746</v>
      </c>
      <c r="D4484" s="55" t="s">
        <v>19747</v>
      </c>
      <c r="E4484" s="55">
        <v>0</v>
      </c>
      <c r="F4484" s="55">
        <v>1</v>
      </c>
      <c r="G4484" s="56">
        <v>44347</v>
      </c>
      <c r="H4484" s="56">
        <v>44347</v>
      </c>
      <c r="I4484" s="56">
        <v>44347</v>
      </c>
      <c r="J4484" s="55">
        <v>1</v>
      </c>
      <c r="K4484" s="56">
        <v>44431</v>
      </c>
      <c r="L4484" s="56">
        <v>44314</v>
      </c>
      <c r="M4484" s="56">
        <v>44347</v>
      </c>
      <c r="N4484" s="55">
        <v>1</v>
      </c>
      <c r="O4484" s="55">
        <v>1</v>
      </c>
      <c r="P4484" s="55">
        <v>1</v>
      </c>
      <c r="Q4484" s="56">
        <v>44432</v>
      </c>
      <c r="R4484" s="55">
        <v>0</v>
      </c>
      <c r="T4484" s="55">
        <v>5180733008</v>
      </c>
      <c r="U4484" s="55" t="s">
        <v>19748</v>
      </c>
      <c r="V4484" s="55" t="s">
        <v>19746</v>
      </c>
      <c r="W4484" s="55" t="s">
        <v>1336</v>
      </c>
      <c r="X4484" s="55" t="s">
        <v>1336</v>
      </c>
      <c r="Y4484" s="55">
        <v>0</v>
      </c>
      <c r="Z4484" s="55" t="s">
        <v>1419</v>
      </c>
      <c r="AA4484" s="55" t="s">
        <v>1338</v>
      </c>
      <c r="AB4484" s="55">
        <v>1470</v>
      </c>
      <c r="AC4484" s="55">
        <v>1470</v>
      </c>
      <c r="AD4484" s="55">
        <v>0</v>
      </c>
      <c r="AE4484" s="55" t="s">
        <v>1339</v>
      </c>
      <c r="AF4484" s="55" t="s">
        <v>3146</v>
      </c>
      <c r="AG4484" s="55" t="s">
        <v>3147</v>
      </c>
      <c r="AH4484" s="55" t="s">
        <v>1235</v>
      </c>
      <c r="AJ4484" s="55" t="s">
        <v>19747</v>
      </c>
      <c r="AK4484" s="55">
        <v>0</v>
      </c>
      <c r="AL4484" s="55" t="s">
        <v>1742</v>
      </c>
      <c r="AN4484" s="55">
        <v>1</v>
      </c>
      <c r="AO4484" s="55" t="s">
        <v>19749</v>
      </c>
      <c r="AR4484" s="56">
        <v>44314</v>
      </c>
      <c r="AS4484" s="57">
        <v>0.73060185185185189</v>
      </c>
      <c r="AT4484" s="56">
        <v>44431</v>
      </c>
      <c r="AU4484" s="57">
        <v>0.68825231481481486</v>
      </c>
      <c r="AV4484" s="55" t="s">
        <v>1345</v>
      </c>
      <c r="AW4484" s="55" t="s">
        <v>1345</v>
      </c>
      <c r="AX4484" s="55" t="s">
        <v>1346</v>
      </c>
      <c r="CB4484" s="55" t="s">
        <v>3150</v>
      </c>
    </row>
    <row r="4485" spans="1:80">
      <c r="A4485" s="55" t="s">
        <v>19750</v>
      </c>
      <c r="B4485" s="55">
        <v>2</v>
      </c>
      <c r="C4485" s="55" t="s">
        <v>19751</v>
      </c>
      <c r="D4485" s="55" t="s">
        <v>19752</v>
      </c>
      <c r="E4485" s="55">
        <v>0</v>
      </c>
      <c r="F4485" s="55">
        <v>1</v>
      </c>
      <c r="G4485" s="56">
        <v>44484</v>
      </c>
      <c r="H4485" s="56">
        <v>44484</v>
      </c>
      <c r="I4485" s="56">
        <v>44484</v>
      </c>
      <c r="J4485" s="55">
        <v>0</v>
      </c>
      <c r="L4485" s="56">
        <v>44433</v>
      </c>
      <c r="M4485" s="56">
        <v>44484</v>
      </c>
      <c r="N4485" s="55">
        <v>1</v>
      </c>
      <c r="O4485" s="55">
        <v>0</v>
      </c>
      <c r="P4485" s="55">
        <v>0</v>
      </c>
      <c r="R4485" s="55">
        <v>0</v>
      </c>
      <c r="T4485" s="55">
        <v>5210379003</v>
      </c>
      <c r="U4485" s="55" t="s">
        <v>19753</v>
      </c>
      <c r="V4485" s="55" t="s">
        <v>19751</v>
      </c>
      <c r="W4485" s="55" t="s">
        <v>1336</v>
      </c>
      <c r="X4485" s="55" t="s">
        <v>1336</v>
      </c>
      <c r="Y4485" s="55">
        <v>0</v>
      </c>
      <c r="Z4485" s="55" t="s">
        <v>1419</v>
      </c>
      <c r="AA4485" s="55" t="s">
        <v>1338</v>
      </c>
      <c r="AB4485" s="55">
        <v>840</v>
      </c>
      <c r="AC4485" s="55">
        <v>840</v>
      </c>
      <c r="AD4485" s="55">
        <v>0</v>
      </c>
      <c r="AE4485" s="55" t="s">
        <v>1339</v>
      </c>
      <c r="AF4485" s="55" t="s">
        <v>3146</v>
      </c>
      <c r="AG4485" s="55" t="s">
        <v>3147</v>
      </c>
      <c r="AH4485" s="55" t="s">
        <v>1235</v>
      </c>
      <c r="AJ4485" s="55" t="s">
        <v>19752</v>
      </c>
      <c r="AK4485" s="55">
        <v>0</v>
      </c>
      <c r="AL4485" s="55" t="s">
        <v>1742</v>
      </c>
      <c r="AN4485" s="55">
        <v>2</v>
      </c>
      <c r="AO4485" s="55" t="s">
        <v>19754</v>
      </c>
      <c r="AR4485" s="56">
        <v>44433</v>
      </c>
      <c r="AS4485" s="57">
        <v>0.42554398148148148</v>
      </c>
      <c r="AT4485" s="56">
        <v>44433</v>
      </c>
      <c r="AU4485" s="57">
        <v>0.44643518518518516</v>
      </c>
      <c r="AV4485" s="55" t="s">
        <v>1345</v>
      </c>
      <c r="AW4485" s="55" t="s">
        <v>1345</v>
      </c>
      <c r="AX4485" s="55" t="s">
        <v>1346</v>
      </c>
      <c r="CB4485" s="55" t="s">
        <v>3150</v>
      </c>
    </row>
    <row r="4486" spans="1:80">
      <c r="A4486" s="55" t="s">
        <v>19755</v>
      </c>
      <c r="B4486" s="55">
        <v>2</v>
      </c>
      <c r="C4486" s="55" t="s">
        <v>19756</v>
      </c>
      <c r="D4486" s="55" t="s">
        <v>19757</v>
      </c>
      <c r="E4486" s="55">
        <v>0</v>
      </c>
      <c r="F4486" s="55">
        <v>1</v>
      </c>
      <c r="G4486" s="56">
        <v>44347</v>
      </c>
      <c r="H4486" s="56">
        <v>44347</v>
      </c>
      <c r="I4486" s="56">
        <v>44347</v>
      </c>
      <c r="J4486" s="55">
        <v>1</v>
      </c>
      <c r="K4486" s="56">
        <v>44431</v>
      </c>
      <c r="L4486" s="56">
        <v>44314</v>
      </c>
      <c r="M4486" s="56">
        <v>44347</v>
      </c>
      <c r="N4486" s="55">
        <v>1</v>
      </c>
      <c r="O4486" s="55">
        <v>1</v>
      </c>
      <c r="P4486" s="55">
        <v>1</v>
      </c>
      <c r="Q4486" s="56">
        <v>44432</v>
      </c>
      <c r="R4486" s="55">
        <v>0</v>
      </c>
      <c r="T4486" s="55">
        <v>5180732001</v>
      </c>
      <c r="U4486" s="55" t="s">
        <v>19758</v>
      </c>
      <c r="V4486" s="55" t="s">
        <v>19756</v>
      </c>
      <c r="W4486" s="55" t="s">
        <v>1336</v>
      </c>
      <c r="X4486" s="55" t="s">
        <v>1336</v>
      </c>
      <c r="Y4486" s="55">
        <v>0</v>
      </c>
      <c r="Z4486" s="55" t="s">
        <v>1419</v>
      </c>
      <c r="AA4486" s="55" t="s">
        <v>1338</v>
      </c>
      <c r="AB4486" s="55">
        <v>1680</v>
      </c>
      <c r="AC4486" s="55">
        <v>1680</v>
      </c>
      <c r="AD4486" s="55">
        <v>0</v>
      </c>
      <c r="AE4486" s="55" t="s">
        <v>1339</v>
      </c>
      <c r="AF4486" s="55" t="s">
        <v>3146</v>
      </c>
      <c r="AG4486" s="55" t="s">
        <v>3147</v>
      </c>
      <c r="AH4486" s="55" t="s">
        <v>1235</v>
      </c>
      <c r="AJ4486" s="55" t="s">
        <v>19757</v>
      </c>
      <c r="AK4486" s="55">
        <v>0</v>
      </c>
      <c r="AL4486" s="55" t="s">
        <v>1742</v>
      </c>
      <c r="AN4486" s="55">
        <v>1</v>
      </c>
      <c r="AO4486" s="55" t="s">
        <v>19759</v>
      </c>
      <c r="AR4486" s="56">
        <v>44314</v>
      </c>
      <c r="AS4486" s="57">
        <v>0.73045138888888894</v>
      </c>
      <c r="AT4486" s="56">
        <v>44431</v>
      </c>
      <c r="AU4486" s="57">
        <v>0.68825231481481486</v>
      </c>
      <c r="AV4486" s="55" t="s">
        <v>1345</v>
      </c>
      <c r="AW4486" s="55" t="s">
        <v>1345</v>
      </c>
      <c r="AX4486" s="55" t="s">
        <v>1346</v>
      </c>
      <c r="CB4486" s="55" t="s">
        <v>3150</v>
      </c>
    </row>
    <row r="4487" spans="1:80">
      <c r="A4487" s="55" t="s">
        <v>19760</v>
      </c>
      <c r="B4487" s="55">
        <v>2</v>
      </c>
      <c r="C4487" s="55" t="s">
        <v>19761</v>
      </c>
      <c r="D4487" s="55" t="s">
        <v>19762</v>
      </c>
      <c r="E4487" s="55">
        <v>0</v>
      </c>
      <c r="F4487" s="55">
        <v>1</v>
      </c>
      <c r="G4487" s="56">
        <v>44484</v>
      </c>
      <c r="H4487" s="56">
        <v>44484</v>
      </c>
      <c r="I4487" s="56">
        <v>44484</v>
      </c>
      <c r="J4487" s="55">
        <v>0</v>
      </c>
      <c r="L4487" s="56">
        <v>44433</v>
      </c>
      <c r="M4487" s="56">
        <v>44484</v>
      </c>
      <c r="N4487" s="55">
        <v>1</v>
      </c>
      <c r="O4487" s="55">
        <v>0</v>
      </c>
      <c r="P4487" s="55">
        <v>0</v>
      </c>
      <c r="R4487" s="55">
        <v>0</v>
      </c>
      <c r="T4487" s="55">
        <v>5210380007</v>
      </c>
      <c r="U4487" s="55" t="s">
        <v>19763</v>
      </c>
      <c r="V4487" s="55" t="s">
        <v>19761</v>
      </c>
      <c r="W4487" s="55" t="s">
        <v>1336</v>
      </c>
      <c r="X4487" s="55" t="s">
        <v>1336</v>
      </c>
      <c r="Y4487" s="55">
        <v>0</v>
      </c>
      <c r="Z4487" s="55" t="s">
        <v>1419</v>
      </c>
      <c r="AA4487" s="55" t="s">
        <v>1338</v>
      </c>
      <c r="AB4487" s="55">
        <v>1102.5</v>
      </c>
      <c r="AC4487" s="55">
        <v>1102.5</v>
      </c>
      <c r="AD4487" s="55">
        <v>0</v>
      </c>
      <c r="AE4487" s="55" t="s">
        <v>1339</v>
      </c>
      <c r="AF4487" s="55" t="s">
        <v>3146</v>
      </c>
      <c r="AG4487" s="55" t="s">
        <v>3147</v>
      </c>
      <c r="AH4487" s="55" t="s">
        <v>1235</v>
      </c>
      <c r="AJ4487" s="55" t="s">
        <v>19762</v>
      </c>
      <c r="AK4487" s="55">
        <v>0</v>
      </c>
      <c r="AL4487" s="55" t="s">
        <v>1742</v>
      </c>
      <c r="AN4487" s="55">
        <v>2</v>
      </c>
      <c r="AO4487" s="55" t="s">
        <v>19764</v>
      </c>
      <c r="AR4487" s="56">
        <v>44433</v>
      </c>
      <c r="AS4487" s="57">
        <v>0.42539351851851853</v>
      </c>
      <c r="AT4487" s="56">
        <v>44433</v>
      </c>
      <c r="AU4487" s="57">
        <v>0.44643518518518516</v>
      </c>
      <c r="AV4487" s="55" t="s">
        <v>1345</v>
      </c>
      <c r="AW4487" s="55" t="s">
        <v>1345</v>
      </c>
      <c r="AX4487" s="55" t="s">
        <v>1346</v>
      </c>
      <c r="CB4487" s="55" t="s">
        <v>3150</v>
      </c>
    </row>
    <row r="4488" spans="1:80">
      <c r="A4488" s="55" t="s">
        <v>19765</v>
      </c>
      <c r="B4488" s="55">
        <v>2</v>
      </c>
      <c r="C4488" s="55" t="s">
        <v>19766</v>
      </c>
      <c r="D4488" s="55" t="s">
        <v>19767</v>
      </c>
      <c r="E4488" s="55">
        <v>0</v>
      </c>
      <c r="F4488" s="55">
        <v>1</v>
      </c>
      <c r="G4488" s="56">
        <v>44377</v>
      </c>
      <c r="H4488" s="56">
        <v>44377</v>
      </c>
      <c r="I4488" s="56">
        <v>44377</v>
      </c>
      <c r="J4488" s="55">
        <v>1</v>
      </c>
      <c r="K4488" s="56">
        <v>44462</v>
      </c>
      <c r="L4488" s="56">
        <v>44343</v>
      </c>
      <c r="M4488" s="56">
        <v>44377</v>
      </c>
      <c r="N4488" s="55">
        <v>1</v>
      </c>
      <c r="O4488" s="55">
        <v>1</v>
      </c>
      <c r="P4488" s="55">
        <v>1</v>
      </c>
      <c r="Q4488" s="56">
        <v>44462</v>
      </c>
      <c r="R4488" s="55">
        <v>0</v>
      </c>
      <c r="T4488" s="55">
        <v>5192988001</v>
      </c>
      <c r="U4488" s="55" t="s">
        <v>19768</v>
      </c>
      <c r="V4488" s="55" t="s">
        <v>19766</v>
      </c>
      <c r="W4488" s="55" t="s">
        <v>1336</v>
      </c>
      <c r="X4488" s="55" t="s">
        <v>1336</v>
      </c>
      <c r="Y4488" s="55">
        <v>0</v>
      </c>
      <c r="Z4488" s="55" t="s">
        <v>1419</v>
      </c>
      <c r="AA4488" s="55" t="s">
        <v>1338</v>
      </c>
      <c r="AB4488" s="55">
        <v>945</v>
      </c>
      <c r="AC4488" s="55">
        <v>945</v>
      </c>
      <c r="AD4488" s="55">
        <v>0</v>
      </c>
      <c r="AE4488" s="55" t="s">
        <v>1339</v>
      </c>
      <c r="AF4488" s="55" t="s">
        <v>3146</v>
      </c>
      <c r="AG4488" s="55" t="s">
        <v>3147</v>
      </c>
      <c r="AH4488" s="55" t="s">
        <v>1235</v>
      </c>
      <c r="AJ4488" s="55" t="s">
        <v>19767</v>
      </c>
      <c r="AK4488" s="55">
        <v>0</v>
      </c>
      <c r="AL4488" s="55" t="s">
        <v>19769</v>
      </c>
      <c r="AN4488" s="55">
        <v>2</v>
      </c>
      <c r="AO4488" s="55" t="s">
        <v>19770</v>
      </c>
      <c r="AR4488" s="56">
        <v>44343</v>
      </c>
      <c r="AS4488" s="57">
        <v>0.49489583333333331</v>
      </c>
      <c r="AT4488" s="56">
        <v>44462</v>
      </c>
      <c r="AU4488" s="57">
        <v>0.49034722222222221</v>
      </c>
      <c r="AV4488" s="55" t="s">
        <v>1345</v>
      </c>
      <c r="AW4488" s="55" t="s">
        <v>1345</v>
      </c>
      <c r="AX4488" s="55" t="s">
        <v>1346</v>
      </c>
      <c r="CB4488" s="55" t="s">
        <v>3150</v>
      </c>
    </row>
    <row r="4489" spans="1:80">
      <c r="A4489" s="55" t="s">
        <v>19771</v>
      </c>
      <c r="B4489" s="55">
        <v>2</v>
      </c>
      <c r="C4489" s="55" t="s">
        <v>19772</v>
      </c>
      <c r="D4489" s="55" t="s">
        <v>19773</v>
      </c>
      <c r="E4489" s="55">
        <v>0</v>
      </c>
      <c r="F4489" s="55">
        <v>1</v>
      </c>
      <c r="G4489" s="56">
        <v>44377</v>
      </c>
      <c r="H4489" s="56">
        <v>44377</v>
      </c>
      <c r="I4489" s="56">
        <v>44377</v>
      </c>
      <c r="J4489" s="55">
        <v>1</v>
      </c>
      <c r="K4489" s="56">
        <v>44462</v>
      </c>
      <c r="L4489" s="56">
        <v>44343</v>
      </c>
      <c r="M4489" s="56">
        <v>44377</v>
      </c>
      <c r="N4489" s="55">
        <v>1</v>
      </c>
      <c r="O4489" s="55">
        <v>1</v>
      </c>
      <c r="P4489" s="55">
        <v>1</v>
      </c>
      <c r="Q4489" s="56">
        <v>44462</v>
      </c>
      <c r="R4489" s="55">
        <v>0</v>
      </c>
      <c r="T4489" s="55">
        <v>5193011001</v>
      </c>
      <c r="U4489" s="55" t="s">
        <v>19774</v>
      </c>
      <c r="V4489" s="55" t="s">
        <v>19772</v>
      </c>
      <c r="W4489" s="55" t="s">
        <v>1336</v>
      </c>
      <c r="X4489" s="55" t="s">
        <v>1336</v>
      </c>
      <c r="Y4489" s="55">
        <v>0</v>
      </c>
      <c r="Z4489" s="55" t="s">
        <v>1419</v>
      </c>
      <c r="AA4489" s="55" t="s">
        <v>1338</v>
      </c>
      <c r="AB4489" s="55">
        <v>997.5</v>
      </c>
      <c r="AC4489" s="55">
        <v>997.5</v>
      </c>
      <c r="AD4489" s="55">
        <v>0</v>
      </c>
      <c r="AE4489" s="55" t="s">
        <v>1339</v>
      </c>
      <c r="AF4489" s="55" t="s">
        <v>3146</v>
      </c>
      <c r="AG4489" s="55" t="s">
        <v>3147</v>
      </c>
      <c r="AH4489" s="55" t="s">
        <v>1235</v>
      </c>
      <c r="AJ4489" s="55" t="s">
        <v>19773</v>
      </c>
      <c r="AK4489" s="55">
        <v>0</v>
      </c>
      <c r="AL4489" s="55" t="s">
        <v>19769</v>
      </c>
      <c r="AN4489" s="55">
        <v>2</v>
      </c>
      <c r="AO4489" s="55" t="s">
        <v>19775</v>
      </c>
      <c r="AR4489" s="56">
        <v>44343</v>
      </c>
      <c r="AS4489" s="57">
        <v>0.4949884259259259</v>
      </c>
      <c r="AT4489" s="56">
        <v>44462</v>
      </c>
      <c r="AU4489" s="57">
        <v>0.49035879629629631</v>
      </c>
      <c r="AV4489" s="55" t="s">
        <v>1345</v>
      </c>
      <c r="AW4489" s="55" t="s">
        <v>1345</v>
      </c>
      <c r="AX4489" s="55" t="s">
        <v>1346</v>
      </c>
      <c r="CB4489" s="55" t="s">
        <v>3150</v>
      </c>
    </row>
    <row r="4490" spans="1:80">
      <c r="A4490" s="55" t="s">
        <v>19776</v>
      </c>
      <c r="B4490" s="55">
        <v>2</v>
      </c>
      <c r="C4490" s="55" t="s">
        <v>19777</v>
      </c>
      <c r="D4490" s="55" t="s">
        <v>19778</v>
      </c>
      <c r="E4490" s="55">
        <v>0</v>
      </c>
      <c r="F4490" s="55">
        <v>1</v>
      </c>
      <c r="G4490" s="56">
        <v>44377</v>
      </c>
      <c r="H4490" s="56">
        <v>44377</v>
      </c>
      <c r="I4490" s="56">
        <v>44377</v>
      </c>
      <c r="J4490" s="55">
        <v>1</v>
      </c>
      <c r="K4490" s="56">
        <v>44462</v>
      </c>
      <c r="L4490" s="56">
        <v>44343</v>
      </c>
      <c r="M4490" s="56">
        <v>44377</v>
      </c>
      <c r="N4490" s="55">
        <v>1</v>
      </c>
      <c r="O4490" s="55">
        <v>1</v>
      </c>
      <c r="P4490" s="55">
        <v>1</v>
      </c>
      <c r="Q4490" s="56">
        <v>44462</v>
      </c>
      <c r="R4490" s="55">
        <v>0</v>
      </c>
      <c r="T4490" s="55">
        <v>5193002009</v>
      </c>
      <c r="U4490" s="55" t="s">
        <v>19779</v>
      </c>
      <c r="V4490" s="55" t="s">
        <v>19777</v>
      </c>
      <c r="W4490" s="55" t="s">
        <v>1336</v>
      </c>
      <c r="X4490" s="55" t="s">
        <v>1336</v>
      </c>
      <c r="Y4490" s="55">
        <v>0</v>
      </c>
      <c r="Z4490" s="55" t="s">
        <v>1419</v>
      </c>
      <c r="AA4490" s="55" t="s">
        <v>1338</v>
      </c>
      <c r="AB4490" s="55">
        <v>997.5</v>
      </c>
      <c r="AC4490" s="55">
        <v>997.5</v>
      </c>
      <c r="AD4490" s="55">
        <v>0</v>
      </c>
      <c r="AE4490" s="55" t="s">
        <v>1339</v>
      </c>
      <c r="AF4490" s="55" t="s">
        <v>3146</v>
      </c>
      <c r="AG4490" s="55" t="s">
        <v>3147</v>
      </c>
      <c r="AH4490" s="55" t="s">
        <v>1235</v>
      </c>
      <c r="AJ4490" s="55" t="s">
        <v>19778</v>
      </c>
      <c r="AK4490" s="55">
        <v>0</v>
      </c>
      <c r="AL4490" s="55" t="s">
        <v>19769</v>
      </c>
      <c r="AN4490" s="55">
        <v>2</v>
      </c>
      <c r="AO4490" s="55" t="s">
        <v>19780</v>
      </c>
      <c r="AR4490" s="56">
        <v>44343</v>
      </c>
      <c r="AS4490" s="57">
        <v>0.49509259259259258</v>
      </c>
      <c r="AT4490" s="56">
        <v>44462</v>
      </c>
      <c r="AU4490" s="57">
        <v>0.49035879629629631</v>
      </c>
      <c r="AV4490" s="55" t="s">
        <v>1345</v>
      </c>
      <c r="AW4490" s="55" t="s">
        <v>1345</v>
      </c>
      <c r="AX4490" s="55" t="s">
        <v>1346</v>
      </c>
      <c r="CB4490" s="55" t="s">
        <v>3150</v>
      </c>
    </row>
    <row r="4491" spans="1:80">
      <c r="A4491" s="55" t="s">
        <v>19781</v>
      </c>
      <c r="B4491" s="55">
        <v>2</v>
      </c>
      <c r="C4491" s="55" t="s">
        <v>19782</v>
      </c>
      <c r="D4491" s="55" t="s">
        <v>19783</v>
      </c>
      <c r="E4491" s="55">
        <v>0</v>
      </c>
      <c r="F4491" s="55">
        <v>1</v>
      </c>
      <c r="G4491" s="56">
        <v>44377</v>
      </c>
      <c r="H4491" s="56">
        <v>44377</v>
      </c>
      <c r="I4491" s="56">
        <v>44377</v>
      </c>
      <c r="J4491" s="55">
        <v>1</v>
      </c>
      <c r="K4491" s="56">
        <v>44462</v>
      </c>
      <c r="L4491" s="56">
        <v>44343</v>
      </c>
      <c r="M4491" s="56">
        <v>44377</v>
      </c>
      <c r="N4491" s="55">
        <v>1</v>
      </c>
      <c r="O4491" s="55">
        <v>1</v>
      </c>
      <c r="P4491" s="55">
        <v>1</v>
      </c>
      <c r="Q4491" s="56">
        <v>44462</v>
      </c>
      <c r="R4491" s="55">
        <v>0</v>
      </c>
      <c r="T4491" s="55">
        <v>5193018001</v>
      </c>
      <c r="U4491" s="55" t="s">
        <v>19784</v>
      </c>
      <c r="V4491" s="55" t="s">
        <v>19782</v>
      </c>
      <c r="W4491" s="55" t="s">
        <v>1336</v>
      </c>
      <c r="X4491" s="55" t="s">
        <v>1336</v>
      </c>
      <c r="Y4491" s="55">
        <v>0</v>
      </c>
      <c r="Z4491" s="55" t="s">
        <v>1419</v>
      </c>
      <c r="AA4491" s="55" t="s">
        <v>1338</v>
      </c>
      <c r="AB4491" s="55">
        <v>1155</v>
      </c>
      <c r="AC4491" s="55">
        <v>1155</v>
      </c>
      <c r="AD4491" s="55">
        <v>0</v>
      </c>
      <c r="AE4491" s="55" t="s">
        <v>1339</v>
      </c>
      <c r="AF4491" s="55" t="s">
        <v>3146</v>
      </c>
      <c r="AG4491" s="55" t="s">
        <v>3147</v>
      </c>
      <c r="AH4491" s="55" t="s">
        <v>1235</v>
      </c>
      <c r="AJ4491" s="55" t="s">
        <v>19783</v>
      </c>
      <c r="AK4491" s="55">
        <v>0</v>
      </c>
      <c r="AL4491" s="55" t="s">
        <v>19769</v>
      </c>
      <c r="AN4491" s="55">
        <v>2</v>
      </c>
      <c r="AO4491" s="55" t="s">
        <v>19785</v>
      </c>
      <c r="AR4491" s="56">
        <v>44343</v>
      </c>
      <c r="AS4491" s="57">
        <v>0.49483796296296295</v>
      </c>
      <c r="AT4491" s="56">
        <v>44462</v>
      </c>
      <c r="AU4491" s="57">
        <v>0.49035879629629631</v>
      </c>
      <c r="AV4491" s="55" t="s">
        <v>1345</v>
      </c>
      <c r="AW4491" s="55" t="s">
        <v>1345</v>
      </c>
      <c r="AX4491" s="55" t="s">
        <v>1346</v>
      </c>
      <c r="CB4491" s="55" t="s">
        <v>3150</v>
      </c>
    </row>
    <row r="4492" spans="1:80">
      <c r="A4492" s="55" t="s">
        <v>19786</v>
      </c>
      <c r="B4492" s="55">
        <v>2</v>
      </c>
      <c r="C4492" s="55" t="s">
        <v>19787</v>
      </c>
      <c r="D4492" s="55" t="s">
        <v>19788</v>
      </c>
      <c r="E4492" s="55">
        <v>0</v>
      </c>
      <c r="F4492" s="55">
        <v>1</v>
      </c>
      <c r="G4492" s="56">
        <v>44377</v>
      </c>
      <c r="H4492" s="56">
        <v>44377</v>
      </c>
      <c r="I4492" s="56">
        <v>44377</v>
      </c>
      <c r="J4492" s="55">
        <v>1</v>
      </c>
      <c r="K4492" s="56">
        <v>44424</v>
      </c>
      <c r="L4492" s="56">
        <v>44343</v>
      </c>
      <c r="M4492" s="56">
        <v>44377</v>
      </c>
      <c r="N4492" s="55">
        <v>1</v>
      </c>
      <c r="O4492" s="55">
        <v>1</v>
      </c>
      <c r="P4492" s="55">
        <v>1</v>
      </c>
      <c r="Q4492" s="56">
        <v>44424</v>
      </c>
      <c r="R4492" s="55">
        <v>0</v>
      </c>
      <c r="T4492" s="55">
        <v>5192964003</v>
      </c>
      <c r="U4492" s="55" t="s">
        <v>19789</v>
      </c>
      <c r="V4492" s="55" t="s">
        <v>19787</v>
      </c>
      <c r="W4492" s="55" t="s">
        <v>1336</v>
      </c>
      <c r="X4492" s="55" t="s">
        <v>1336</v>
      </c>
      <c r="Y4492" s="55">
        <v>0</v>
      </c>
      <c r="Z4492" s="55" t="s">
        <v>1419</v>
      </c>
      <c r="AA4492" s="55" t="s">
        <v>1338</v>
      </c>
      <c r="AB4492" s="55">
        <v>1050</v>
      </c>
      <c r="AC4492" s="55">
        <v>1050</v>
      </c>
      <c r="AD4492" s="55">
        <v>0</v>
      </c>
      <c r="AE4492" s="55" t="s">
        <v>1339</v>
      </c>
      <c r="AF4492" s="55" t="s">
        <v>3146</v>
      </c>
      <c r="AG4492" s="55" t="s">
        <v>3147</v>
      </c>
      <c r="AH4492" s="55" t="s">
        <v>1235</v>
      </c>
      <c r="AJ4492" s="55" t="s">
        <v>19788</v>
      </c>
      <c r="AK4492" s="55">
        <v>0</v>
      </c>
      <c r="AL4492" s="55" t="s">
        <v>19790</v>
      </c>
      <c r="AN4492" s="55">
        <v>2</v>
      </c>
      <c r="AO4492" s="55" t="s">
        <v>19791</v>
      </c>
      <c r="AR4492" s="56">
        <v>44343</v>
      </c>
      <c r="AS4492" s="57">
        <v>0.49587962962962967</v>
      </c>
      <c r="AT4492" s="56">
        <v>44424</v>
      </c>
      <c r="AU4492" s="57">
        <v>0.47990740740740739</v>
      </c>
      <c r="AV4492" s="55" t="s">
        <v>1345</v>
      </c>
      <c r="AW4492" s="55" t="s">
        <v>1345</v>
      </c>
      <c r="AX4492" s="55" t="s">
        <v>1346</v>
      </c>
      <c r="CB4492" s="55" t="s">
        <v>3150</v>
      </c>
    </row>
    <row r="4493" spans="1:80">
      <c r="A4493" s="55" t="s">
        <v>19792</v>
      </c>
      <c r="B4493" s="55">
        <v>2</v>
      </c>
      <c r="C4493" s="55" t="s">
        <v>19793</v>
      </c>
      <c r="D4493" s="55" t="s">
        <v>19794</v>
      </c>
      <c r="E4493" s="55">
        <v>0</v>
      </c>
      <c r="F4493" s="55">
        <v>1</v>
      </c>
      <c r="G4493" s="56">
        <v>44377</v>
      </c>
      <c r="H4493" s="56">
        <v>44377</v>
      </c>
      <c r="I4493" s="56">
        <v>44377</v>
      </c>
      <c r="J4493" s="55">
        <v>1</v>
      </c>
      <c r="K4493" s="56">
        <v>44424</v>
      </c>
      <c r="L4493" s="56">
        <v>44343</v>
      </c>
      <c r="M4493" s="56">
        <v>44377</v>
      </c>
      <c r="N4493" s="55">
        <v>1</v>
      </c>
      <c r="O4493" s="55">
        <v>1</v>
      </c>
      <c r="P4493" s="55">
        <v>1</v>
      </c>
      <c r="Q4493" s="56">
        <v>44424</v>
      </c>
      <c r="R4493" s="55">
        <v>0</v>
      </c>
      <c r="T4493" s="55">
        <v>5192961001</v>
      </c>
      <c r="U4493" s="55" t="s">
        <v>19795</v>
      </c>
      <c r="V4493" s="55" t="s">
        <v>19793</v>
      </c>
      <c r="W4493" s="55" t="s">
        <v>1336</v>
      </c>
      <c r="X4493" s="55" t="s">
        <v>1336</v>
      </c>
      <c r="Y4493" s="55">
        <v>0</v>
      </c>
      <c r="Z4493" s="55" t="s">
        <v>1419</v>
      </c>
      <c r="AA4493" s="55" t="s">
        <v>1338</v>
      </c>
      <c r="AB4493" s="55">
        <v>1050</v>
      </c>
      <c r="AC4493" s="55">
        <v>1050</v>
      </c>
      <c r="AD4493" s="55">
        <v>0</v>
      </c>
      <c r="AE4493" s="55" t="s">
        <v>1339</v>
      </c>
      <c r="AF4493" s="55" t="s">
        <v>3146</v>
      </c>
      <c r="AG4493" s="55" t="s">
        <v>3147</v>
      </c>
      <c r="AH4493" s="55" t="s">
        <v>1235</v>
      </c>
      <c r="AJ4493" s="55" t="s">
        <v>19794</v>
      </c>
      <c r="AK4493" s="55">
        <v>0</v>
      </c>
      <c r="AL4493" s="55" t="s">
        <v>19790</v>
      </c>
      <c r="AN4493" s="55">
        <v>2</v>
      </c>
      <c r="AO4493" s="55" t="s">
        <v>19796</v>
      </c>
      <c r="AR4493" s="56">
        <v>44343</v>
      </c>
      <c r="AS4493" s="57">
        <v>0.49592592592592594</v>
      </c>
      <c r="AT4493" s="56">
        <v>44424</v>
      </c>
      <c r="AU4493" s="57">
        <v>0.47990740740740739</v>
      </c>
      <c r="AV4493" s="55" t="s">
        <v>1345</v>
      </c>
      <c r="AW4493" s="55" t="s">
        <v>1345</v>
      </c>
      <c r="AX4493" s="55" t="s">
        <v>1346</v>
      </c>
      <c r="CB4493" s="55" t="s">
        <v>3150</v>
      </c>
    </row>
    <row r="4494" spans="1:80">
      <c r="A4494" s="55" t="s">
        <v>19797</v>
      </c>
      <c r="B4494" s="55">
        <v>2</v>
      </c>
      <c r="C4494" s="55" t="s">
        <v>19798</v>
      </c>
      <c r="D4494" s="55" t="s">
        <v>19799</v>
      </c>
      <c r="E4494" s="55">
        <v>0</v>
      </c>
      <c r="F4494" s="55">
        <v>1</v>
      </c>
      <c r="G4494" s="56">
        <v>44377</v>
      </c>
      <c r="H4494" s="56">
        <v>44377</v>
      </c>
      <c r="I4494" s="56">
        <v>44377</v>
      </c>
      <c r="J4494" s="55">
        <v>1</v>
      </c>
      <c r="K4494" s="56">
        <v>44424</v>
      </c>
      <c r="L4494" s="56">
        <v>44343</v>
      </c>
      <c r="M4494" s="56">
        <v>44377</v>
      </c>
      <c r="N4494" s="55">
        <v>1</v>
      </c>
      <c r="O4494" s="55">
        <v>1</v>
      </c>
      <c r="P4494" s="55">
        <v>1</v>
      </c>
      <c r="Q4494" s="56">
        <v>44424</v>
      </c>
      <c r="R4494" s="55">
        <v>0</v>
      </c>
      <c r="T4494" s="55">
        <v>5192967005</v>
      </c>
      <c r="U4494" s="55" t="s">
        <v>19800</v>
      </c>
      <c r="V4494" s="55" t="s">
        <v>19798</v>
      </c>
      <c r="W4494" s="55" t="s">
        <v>1336</v>
      </c>
      <c r="X4494" s="55" t="s">
        <v>1336</v>
      </c>
      <c r="Y4494" s="55">
        <v>0</v>
      </c>
      <c r="Z4494" s="55" t="s">
        <v>1419</v>
      </c>
      <c r="AA4494" s="55" t="s">
        <v>1338</v>
      </c>
      <c r="AB4494" s="55">
        <v>1365</v>
      </c>
      <c r="AC4494" s="55">
        <v>1365</v>
      </c>
      <c r="AD4494" s="55">
        <v>0</v>
      </c>
      <c r="AE4494" s="55" t="s">
        <v>1339</v>
      </c>
      <c r="AF4494" s="55" t="s">
        <v>3146</v>
      </c>
      <c r="AG4494" s="55" t="s">
        <v>3147</v>
      </c>
      <c r="AH4494" s="55" t="s">
        <v>1235</v>
      </c>
      <c r="AJ4494" s="55" t="s">
        <v>19799</v>
      </c>
      <c r="AK4494" s="55">
        <v>0</v>
      </c>
      <c r="AL4494" s="55" t="s">
        <v>19790</v>
      </c>
      <c r="AN4494" s="55">
        <v>2</v>
      </c>
      <c r="AO4494" s="55" t="s">
        <v>19801</v>
      </c>
      <c r="AR4494" s="56">
        <v>44343</v>
      </c>
      <c r="AS4494" s="57">
        <v>0.49582175925925925</v>
      </c>
      <c r="AT4494" s="56">
        <v>44424</v>
      </c>
      <c r="AU4494" s="57">
        <v>0.47990740740740739</v>
      </c>
      <c r="AV4494" s="55" t="s">
        <v>1345</v>
      </c>
      <c r="AW4494" s="55" t="s">
        <v>1345</v>
      </c>
      <c r="AX4494" s="55" t="s">
        <v>1346</v>
      </c>
      <c r="CB4494" s="55" t="s">
        <v>3150</v>
      </c>
    </row>
    <row r="4495" spans="1:80">
      <c r="A4495" s="55" t="s">
        <v>19802</v>
      </c>
      <c r="B4495" s="55">
        <v>2</v>
      </c>
      <c r="C4495" s="55" t="s">
        <v>19803</v>
      </c>
      <c r="D4495" s="55" t="s">
        <v>19804</v>
      </c>
      <c r="E4495" s="55">
        <v>0</v>
      </c>
      <c r="F4495" s="55">
        <v>1</v>
      </c>
      <c r="G4495" s="56">
        <v>44377</v>
      </c>
      <c r="H4495" s="56">
        <v>44377</v>
      </c>
      <c r="I4495" s="56">
        <v>44377</v>
      </c>
      <c r="J4495" s="55">
        <v>0</v>
      </c>
      <c r="L4495" s="56">
        <v>44336</v>
      </c>
      <c r="M4495" s="56">
        <v>44377</v>
      </c>
      <c r="N4495" s="55">
        <v>1</v>
      </c>
      <c r="O4495" s="55">
        <v>0</v>
      </c>
      <c r="P4495" s="55">
        <v>0</v>
      </c>
      <c r="R4495" s="55">
        <v>0</v>
      </c>
      <c r="T4495" s="55">
        <v>5186700002</v>
      </c>
      <c r="U4495" s="55" t="s">
        <v>19805</v>
      </c>
      <c r="V4495" s="55" t="s">
        <v>19803</v>
      </c>
      <c r="W4495" s="55" t="s">
        <v>1336</v>
      </c>
      <c r="X4495" s="55" t="s">
        <v>1336</v>
      </c>
      <c r="Y4495" s="55">
        <v>0</v>
      </c>
      <c r="Z4495" s="55" t="s">
        <v>1419</v>
      </c>
      <c r="AA4495" s="55" t="s">
        <v>1338</v>
      </c>
      <c r="AB4495" s="55">
        <v>2205</v>
      </c>
      <c r="AC4495" s="55">
        <v>2205</v>
      </c>
      <c r="AD4495" s="55">
        <v>0</v>
      </c>
      <c r="AE4495" s="55" t="s">
        <v>1339</v>
      </c>
      <c r="AF4495" s="55" t="s">
        <v>3146</v>
      </c>
      <c r="AG4495" s="55" t="s">
        <v>3147</v>
      </c>
      <c r="AH4495" s="55" t="s">
        <v>1235</v>
      </c>
      <c r="AJ4495" s="55" t="s">
        <v>19804</v>
      </c>
      <c r="AK4495" s="55">
        <v>0</v>
      </c>
      <c r="AL4495" s="55" t="s">
        <v>19806</v>
      </c>
      <c r="AN4495" s="55">
        <v>2</v>
      </c>
      <c r="AO4495" s="55" t="s">
        <v>19807</v>
      </c>
      <c r="AR4495" s="56">
        <v>44336</v>
      </c>
      <c r="AS4495" s="57">
        <v>0.40910879629629626</v>
      </c>
      <c r="AT4495" s="56">
        <v>44336</v>
      </c>
      <c r="AU4495" s="57">
        <v>0.62910879629629635</v>
      </c>
      <c r="AV4495" s="55" t="s">
        <v>1345</v>
      </c>
      <c r="AW4495" s="55" t="s">
        <v>1345</v>
      </c>
      <c r="AX4495" s="55" t="s">
        <v>1346</v>
      </c>
      <c r="CB4495" s="55" t="s">
        <v>3150</v>
      </c>
    </row>
    <row r="4496" spans="1:80">
      <c r="A4496" s="55" t="s">
        <v>19808</v>
      </c>
      <c r="B4496" s="55">
        <v>2</v>
      </c>
      <c r="C4496" s="55" t="s">
        <v>19809</v>
      </c>
      <c r="D4496" s="55" t="s">
        <v>19810</v>
      </c>
      <c r="E4496" s="55">
        <v>0</v>
      </c>
      <c r="F4496" s="55">
        <v>1</v>
      </c>
      <c r="G4496" s="56">
        <v>44377</v>
      </c>
      <c r="H4496" s="56">
        <v>44377</v>
      </c>
      <c r="I4496" s="56">
        <v>44377</v>
      </c>
      <c r="J4496" s="55">
        <v>0</v>
      </c>
      <c r="L4496" s="56">
        <v>44336</v>
      </c>
      <c r="M4496" s="56">
        <v>44377</v>
      </c>
      <c r="N4496" s="55">
        <v>1</v>
      </c>
      <c r="O4496" s="55">
        <v>0</v>
      </c>
      <c r="P4496" s="55">
        <v>0</v>
      </c>
      <c r="R4496" s="55">
        <v>0</v>
      </c>
      <c r="T4496" s="55">
        <v>5186701000</v>
      </c>
      <c r="U4496" s="55" t="s">
        <v>19811</v>
      </c>
      <c r="V4496" s="55" t="s">
        <v>19809</v>
      </c>
      <c r="W4496" s="55" t="s">
        <v>1336</v>
      </c>
      <c r="X4496" s="55" t="s">
        <v>1336</v>
      </c>
      <c r="Y4496" s="55">
        <v>0</v>
      </c>
      <c r="Z4496" s="55" t="s">
        <v>1419</v>
      </c>
      <c r="AA4496" s="55" t="s">
        <v>1338</v>
      </c>
      <c r="AB4496" s="55">
        <v>2100</v>
      </c>
      <c r="AC4496" s="55">
        <v>2100</v>
      </c>
      <c r="AD4496" s="55">
        <v>0</v>
      </c>
      <c r="AE4496" s="55" t="s">
        <v>1339</v>
      </c>
      <c r="AF4496" s="55" t="s">
        <v>3146</v>
      </c>
      <c r="AG4496" s="55" t="s">
        <v>3147</v>
      </c>
      <c r="AH4496" s="55" t="s">
        <v>1235</v>
      </c>
      <c r="AJ4496" s="55" t="s">
        <v>19810</v>
      </c>
      <c r="AK4496" s="55">
        <v>0</v>
      </c>
      <c r="AL4496" s="55" t="s">
        <v>19806</v>
      </c>
      <c r="AN4496" s="55">
        <v>2</v>
      </c>
      <c r="AO4496" s="55" t="s">
        <v>19812</v>
      </c>
      <c r="AR4496" s="56">
        <v>44336</v>
      </c>
      <c r="AS4496" s="57">
        <v>0.40920138888888885</v>
      </c>
      <c r="AT4496" s="56">
        <v>44336</v>
      </c>
      <c r="AU4496" s="57">
        <v>0.62910879629629635</v>
      </c>
      <c r="AV4496" s="55" t="s">
        <v>1345</v>
      </c>
      <c r="AW4496" s="55" t="s">
        <v>1345</v>
      </c>
      <c r="AX4496" s="55" t="s">
        <v>1346</v>
      </c>
      <c r="CB4496" s="55" t="s">
        <v>3150</v>
      </c>
    </row>
    <row r="4497" spans="1:80">
      <c r="A4497" s="55" t="s">
        <v>19813</v>
      </c>
      <c r="B4497" s="55">
        <v>2</v>
      </c>
      <c r="C4497" s="55" t="s">
        <v>19814</v>
      </c>
      <c r="D4497" s="55" t="s">
        <v>19815</v>
      </c>
      <c r="E4497" s="55">
        <v>0</v>
      </c>
      <c r="F4497" s="55">
        <v>1</v>
      </c>
      <c r="G4497" s="56">
        <v>44377</v>
      </c>
      <c r="H4497" s="56">
        <v>44377</v>
      </c>
      <c r="I4497" s="56">
        <v>44377</v>
      </c>
      <c r="J4497" s="55">
        <v>0</v>
      </c>
      <c r="L4497" s="56">
        <v>44336</v>
      </c>
      <c r="M4497" s="56">
        <v>44377</v>
      </c>
      <c r="N4497" s="55">
        <v>1</v>
      </c>
      <c r="O4497" s="55">
        <v>0</v>
      </c>
      <c r="P4497" s="55">
        <v>0</v>
      </c>
      <c r="R4497" s="55">
        <v>0</v>
      </c>
      <c r="T4497" s="55">
        <v>5186702007</v>
      </c>
      <c r="U4497" s="55" t="s">
        <v>19816</v>
      </c>
      <c r="V4497" s="55" t="s">
        <v>19814</v>
      </c>
      <c r="W4497" s="55" t="s">
        <v>1336</v>
      </c>
      <c r="X4497" s="55" t="s">
        <v>1336</v>
      </c>
      <c r="Y4497" s="55">
        <v>0</v>
      </c>
      <c r="Z4497" s="55" t="s">
        <v>1419</v>
      </c>
      <c r="AA4497" s="55" t="s">
        <v>1338</v>
      </c>
      <c r="AB4497" s="55">
        <v>2100</v>
      </c>
      <c r="AC4497" s="55">
        <v>2100</v>
      </c>
      <c r="AD4497" s="55">
        <v>0</v>
      </c>
      <c r="AE4497" s="55" t="s">
        <v>1339</v>
      </c>
      <c r="AF4497" s="55" t="s">
        <v>3146</v>
      </c>
      <c r="AG4497" s="55" t="s">
        <v>3147</v>
      </c>
      <c r="AH4497" s="55" t="s">
        <v>1235</v>
      </c>
      <c r="AJ4497" s="55" t="s">
        <v>19815</v>
      </c>
      <c r="AK4497" s="55">
        <v>0</v>
      </c>
      <c r="AL4497" s="55" t="s">
        <v>19806</v>
      </c>
      <c r="AN4497" s="55">
        <v>2</v>
      </c>
      <c r="AO4497" s="55" t="s">
        <v>19817</v>
      </c>
      <c r="AR4497" s="56">
        <v>44336</v>
      </c>
      <c r="AS4497" s="57">
        <v>0.40928240740740746</v>
      </c>
      <c r="AT4497" s="56">
        <v>44336</v>
      </c>
      <c r="AU4497" s="57">
        <v>0.62910879629629635</v>
      </c>
      <c r="AV4497" s="55" t="s">
        <v>1345</v>
      </c>
      <c r="AW4497" s="55" t="s">
        <v>1345</v>
      </c>
      <c r="AX4497" s="55" t="s">
        <v>1346</v>
      </c>
      <c r="CB4497" s="55" t="s">
        <v>3150</v>
      </c>
    </row>
    <row r="4498" spans="1:80">
      <c r="A4498" s="55" t="s">
        <v>19818</v>
      </c>
      <c r="B4498" s="55">
        <v>2</v>
      </c>
      <c r="C4498" s="55" t="s">
        <v>19819</v>
      </c>
      <c r="D4498" s="55" t="s">
        <v>19820</v>
      </c>
      <c r="E4498" s="55">
        <v>0</v>
      </c>
      <c r="F4498" s="55">
        <v>1</v>
      </c>
      <c r="G4498" s="56">
        <v>44377</v>
      </c>
      <c r="H4498" s="56">
        <v>44377</v>
      </c>
      <c r="I4498" s="56">
        <v>44377</v>
      </c>
      <c r="J4498" s="55">
        <v>0</v>
      </c>
      <c r="L4498" s="56">
        <v>44336</v>
      </c>
      <c r="M4498" s="56">
        <v>44377</v>
      </c>
      <c r="N4498" s="55">
        <v>1</v>
      </c>
      <c r="O4498" s="55">
        <v>0</v>
      </c>
      <c r="P4498" s="55">
        <v>0</v>
      </c>
      <c r="R4498" s="55">
        <v>0</v>
      </c>
      <c r="T4498" s="55">
        <v>5186703004</v>
      </c>
      <c r="U4498" s="55" t="s">
        <v>19821</v>
      </c>
      <c r="V4498" s="55" t="s">
        <v>19819</v>
      </c>
      <c r="W4498" s="55" t="s">
        <v>1336</v>
      </c>
      <c r="X4498" s="55" t="s">
        <v>1336</v>
      </c>
      <c r="Y4498" s="55">
        <v>0</v>
      </c>
      <c r="Z4498" s="55" t="s">
        <v>1419</v>
      </c>
      <c r="AA4498" s="55" t="s">
        <v>1338</v>
      </c>
      <c r="AB4498" s="55">
        <v>2100</v>
      </c>
      <c r="AC4498" s="55">
        <v>2100</v>
      </c>
      <c r="AD4498" s="55">
        <v>0</v>
      </c>
      <c r="AE4498" s="55" t="s">
        <v>1339</v>
      </c>
      <c r="AF4498" s="55" t="s">
        <v>3146</v>
      </c>
      <c r="AG4498" s="55" t="s">
        <v>3147</v>
      </c>
      <c r="AH4498" s="55" t="s">
        <v>1235</v>
      </c>
      <c r="AJ4498" s="55" t="s">
        <v>19820</v>
      </c>
      <c r="AK4498" s="55">
        <v>0</v>
      </c>
      <c r="AL4498" s="55" t="s">
        <v>19806</v>
      </c>
      <c r="AN4498" s="55">
        <v>2</v>
      </c>
      <c r="AO4498" s="55" t="s">
        <v>19822</v>
      </c>
      <c r="AR4498" s="56">
        <v>44336</v>
      </c>
      <c r="AS4498" s="57">
        <v>0.40937499999999999</v>
      </c>
      <c r="AT4498" s="56">
        <v>44336</v>
      </c>
      <c r="AU4498" s="57">
        <v>0.62910879629629635</v>
      </c>
      <c r="AV4498" s="55" t="s">
        <v>1345</v>
      </c>
      <c r="AW4498" s="55" t="s">
        <v>1345</v>
      </c>
      <c r="AX4498" s="55" t="s">
        <v>1346</v>
      </c>
      <c r="CB4498" s="55" t="s">
        <v>3150</v>
      </c>
    </row>
    <row r="4499" spans="1:80">
      <c r="A4499" s="55" t="s">
        <v>19823</v>
      </c>
      <c r="B4499" s="55">
        <v>2</v>
      </c>
      <c r="C4499" s="55" t="s">
        <v>19824</v>
      </c>
      <c r="D4499" s="55" t="s">
        <v>19825</v>
      </c>
      <c r="E4499" s="55">
        <v>0</v>
      </c>
      <c r="F4499" s="55">
        <v>1</v>
      </c>
      <c r="G4499" s="56">
        <v>44377</v>
      </c>
      <c r="H4499" s="56">
        <v>44377</v>
      </c>
      <c r="I4499" s="56">
        <v>44377</v>
      </c>
      <c r="J4499" s="55">
        <v>0</v>
      </c>
      <c r="L4499" s="56">
        <v>44336</v>
      </c>
      <c r="M4499" s="56">
        <v>44377</v>
      </c>
      <c r="N4499" s="55">
        <v>1</v>
      </c>
      <c r="O4499" s="55">
        <v>0</v>
      </c>
      <c r="P4499" s="55">
        <v>0</v>
      </c>
      <c r="R4499" s="55">
        <v>0</v>
      </c>
      <c r="T4499" s="55">
        <v>5186699006</v>
      </c>
      <c r="U4499" s="55" t="s">
        <v>19826</v>
      </c>
      <c r="V4499" s="55" t="s">
        <v>19824</v>
      </c>
      <c r="W4499" s="55" t="s">
        <v>1336</v>
      </c>
      <c r="X4499" s="55" t="s">
        <v>1336</v>
      </c>
      <c r="Y4499" s="55">
        <v>0</v>
      </c>
      <c r="Z4499" s="55" t="s">
        <v>1419</v>
      </c>
      <c r="AA4499" s="55" t="s">
        <v>1338</v>
      </c>
      <c r="AB4499" s="55">
        <v>3539.55</v>
      </c>
      <c r="AC4499" s="55">
        <v>3539.55</v>
      </c>
      <c r="AD4499" s="55">
        <v>0</v>
      </c>
      <c r="AE4499" s="55" t="s">
        <v>1339</v>
      </c>
      <c r="AF4499" s="55" t="s">
        <v>3146</v>
      </c>
      <c r="AG4499" s="55" t="s">
        <v>3147</v>
      </c>
      <c r="AH4499" s="55" t="s">
        <v>1235</v>
      </c>
      <c r="AJ4499" s="55" t="s">
        <v>19825</v>
      </c>
      <c r="AK4499" s="55">
        <v>0</v>
      </c>
      <c r="AL4499" s="55" t="s">
        <v>19806</v>
      </c>
      <c r="AN4499" s="55">
        <v>2</v>
      </c>
      <c r="AO4499" s="55" t="s">
        <v>19827</v>
      </c>
      <c r="AR4499" s="56">
        <v>44336</v>
      </c>
      <c r="AS4499" s="57">
        <v>0.40901620370370373</v>
      </c>
      <c r="AT4499" s="56">
        <v>44336</v>
      </c>
      <c r="AU4499" s="57">
        <v>0.62910879629629635</v>
      </c>
      <c r="AV4499" s="55" t="s">
        <v>1345</v>
      </c>
      <c r="AW4499" s="55" t="s">
        <v>1345</v>
      </c>
      <c r="AX4499" s="55" t="s">
        <v>1346</v>
      </c>
      <c r="CB4499" s="55" t="s">
        <v>3150</v>
      </c>
    </row>
    <row r="4500" spans="1:80">
      <c r="A4500" s="55" t="s">
        <v>19828</v>
      </c>
      <c r="B4500" s="55">
        <v>2</v>
      </c>
      <c r="C4500" s="55" t="s">
        <v>19829</v>
      </c>
      <c r="D4500" s="55" t="s">
        <v>19830</v>
      </c>
      <c r="E4500" s="55">
        <v>0</v>
      </c>
      <c r="F4500" s="55">
        <v>1</v>
      </c>
      <c r="G4500" s="56">
        <v>44347</v>
      </c>
      <c r="H4500" s="56">
        <v>44347</v>
      </c>
      <c r="I4500" s="56">
        <v>44347</v>
      </c>
      <c r="J4500" s="55">
        <v>1</v>
      </c>
      <c r="K4500" s="56">
        <v>44385</v>
      </c>
      <c r="L4500" s="56">
        <v>44313</v>
      </c>
      <c r="M4500" s="56">
        <v>44347</v>
      </c>
      <c r="N4500" s="55">
        <v>1</v>
      </c>
      <c r="O4500" s="55">
        <v>1</v>
      </c>
      <c r="P4500" s="55">
        <v>1</v>
      </c>
      <c r="Q4500" s="56">
        <v>44386</v>
      </c>
      <c r="R4500" s="55">
        <v>0</v>
      </c>
      <c r="T4500" s="55">
        <v>5180323004</v>
      </c>
      <c r="U4500" s="55" t="s">
        <v>19831</v>
      </c>
      <c r="V4500" s="55" t="s">
        <v>19829</v>
      </c>
      <c r="W4500" s="55" t="s">
        <v>1336</v>
      </c>
      <c r="X4500" s="55" t="s">
        <v>1336</v>
      </c>
      <c r="Y4500" s="55">
        <v>0</v>
      </c>
      <c r="Z4500" s="55" t="s">
        <v>1419</v>
      </c>
      <c r="AA4500" s="55" t="s">
        <v>1338</v>
      </c>
      <c r="AB4500" s="55">
        <v>1890</v>
      </c>
      <c r="AC4500" s="55">
        <v>1890</v>
      </c>
      <c r="AD4500" s="55">
        <v>0</v>
      </c>
      <c r="AE4500" s="55" t="s">
        <v>1339</v>
      </c>
      <c r="AF4500" s="55" t="s">
        <v>3146</v>
      </c>
      <c r="AG4500" s="55" t="s">
        <v>3147</v>
      </c>
      <c r="AH4500" s="55" t="s">
        <v>1235</v>
      </c>
      <c r="AJ4500" s="55" t="s">
        <v>19830</v>
      </c>
      <c r="AK4500" s="55">
        <v>0</v>
      </c>
      <c r="AL4500" s="55" t="s">
        <v>3394</v>
      </c>
      <c r="AN4500" s="55">
        <v>1</v>
      </c>
      <c r="AO4500" s="55" t="s">
        <v>19832</v>
      </c>
      <c r="AR4500" s="56">
        <v>44313</v>
      </c>
      <c r="AS4500" s="57">
        <v>0.76909722222222221</v>
      </c>
      <c r="AT4500" s="56">
        <v>44385</v>
      </c>
      <c r="AU4500" s="57">
        <v>0.73127314814814814</v>
      </c>
      <c r="AV4500" s="55" t="s">
        <v>1345</v>
      </c>
      <c r="AW4500" s="55" t="s">
        <v>1345</v>
      </c>
      <c r="AX4500" s="55" t="s">
        <v>1346</v>
      </c>
      <c r="CB4500" s="55" t="s">
        <v>3150</v>
      </c>
    </row>
    <row r="4501" spans="1:80">
      <c r="A4501" s="55" t="s">
        <v>19833</v>
      </c>
      <c r="B4501" s="55">
        <v>2</v>
      </c>
      <c r="C4501" s="55" t="s">
        <v>19834</v>
      </c>
      <c r="D4501" s="55" t="s">
        <v>19835</v>
      </c>
      <c r="E4501" s="55">
        <v>0</v>
      </c>
      <c r="F4501" s="55">
        <v>1</v>
      </c>
      <c r="G4501" s="56">
        <v>44347</v>
      </c>
      <c r="H4501" s="56">
        <v>44347</v>
      </c>
      <c r="I4501" s="56">
        <v>44347</v>
      </c>
      <c r="J4501" s="55">
        <v>1</v>
      </c>
      <c r="K4501" s="56">
        <v>44477</v>
      </c>
      <c r="L4501" s="56">
        <v>44316</v>
      </c>
      <c r="M4501" s="56">
        <v>44347</v>
      </c>
      <c r="N4501" s="55">
        <v>1</v>
      </c>
      <c r="O4501" s="55">
        <v>1</v>
      </c>
      <c r="P4501" s="55">
        <v>1</v>
      </c>
      <c r="Q4501" s="56">
        <v>44477</v>
      </c>
      <c r="R4501" s="55">
        <v>0</v>
      </c>
      <c r="T4501" s="55">
        <v>5181967009</v>
      </c>
      <c r="U4501" s="55" t="s">
        <v>19836</v>
      </c>
      <c r="V4501" s="55" t="s">
        <v>19834</v>
      </c>
      <c r="W4501" s="55" t="s">
        <v>1336</v>
      </c>
      <c r="X4501" s="55" t="s">
        <v>1336</v>
      </c>
      <c r="Y4501" s="55">
        <v>0</v>
      </c>
      <c r="Z4501" s="55" t="s">
        <v>1419</v>
      </c>
      <c r="AA4501" s="55" t="s">
        <v>1338</v>
      </c>
      <c r="AB4501" s="55">
        <v>2310</v>
      </c>
      <c r="AC4501" s="55">
        <v>2310</v>
      </c>
      <c r="AD4501" s="55">
        <v>0</v>
      </c>
      <c r="AE4501" s="55" t="s">
        <v>1339</v>
      </c>
      <c r="AF4501" s="55" t="s">
        <v>3146</v>
      </c>
      <c r="AG4501" s="55" t="s">
        <v>3147</v>
      </c>
      <c r="AH4501" s="55" t="s">
        <v>1235</v>
      </c>
      <c r="AJ4501" s="55" t="s">
        <v>19835</v>
      </c>
      <c r="AK4501" s="55">
        <v>0</v>
      </c>
      <c r="AL4501" s="55" t="s">
        <v>4468</v>
      </c>
      <c r="AN4501" s="55">
        <v>3</v>
      </c>
      <c r="AO4501" s="55" t="s">
        <v>19837</v>
      </c>
      <c r="AR4501" s="56">
        <v>44316</v>
      </c>
      <c r="AS4501" s="57">
        <v>0.56253472222222223</v>
      </c>
      <c r="AT4501" s="56">
        <v>44477</v>
      </c>
      <c r="AU4501" s="57">
        <v>0.57365740740740734</v>
      </c>
      <c r="AV4501" s="55" t="s">
        <v>1345</v>
      </c>
      <c r="AW4501" s="55" t="s">
        <v>1345</v>
      </c>
      <c r="AX4501" s="55" t="s">
        <v>1346</v>
      </c>
      <c r="CB4501" s="55" t="s">
        <v>3150</v>
      </c>
    </row>
    <row r="4502" spans="1:80">
      <c r="A4502" s="55" t="s">
        <v>19838</v>
      </c>
      <c r="B4502" s="55">
        <v>2</v>
      </c>
      <c r="C4502" s="55" t="s">
        <v>19839</v>
      </c>
      <c r="D4502" s="55" t="s">
        <v>19840</v>
      </c>
      <c r="E4502" s="55">
        <v>0</v>
      </c>
      <c r="F4502" s="55">
        <v>1</v>
      </c>
      <c r="G4502" s="56">
        <v>44347</v>
      </c>
      <c r="H4502" s="56">
        <v>44347</v>
      </c>
      <c r="I4502" s="56">
        <v>44347</v>
      </c>
      <c r="J4502" s="55">
        <v>1</v>
      </c>
      <c r="K4502" s="56">
        <v>44477</v>
      </c>
      <c r="L4502" s="56">
        <v>44316</v>
      </c>
      <c r="M4502" s="56">
        <v>44347</v>
      </c>
      <c r="N4502" s="55">
        <v>1</v>
      </c>
      <c r="O4502" s="55">
        <v>1</v>
      </c>
      <c r="P4502" s="55">
        <v>1</v>
      </c>
      <c r="Q4502" s="56">
        <v>44477</v>
      </c>
      <c r="R4502" s="55">
        <v>0</v>
      </c>
      <c r="T4502" s="55">
        <v>5181969003</v>
      </c>
      <c r="U4502" s="55" t="s">
        <v>19841</v>
      </c>
      <c r="V4502" s="55" t="s">
        <v>19839</v>
      </c>
      <c r="W4502" s="55" t="s">
        <v>1336</v>
      </c>
      <c r="X4502" s="55" t="s">
        <v>1336</v>
      </c>
      <c r="Y4502" s="55">
        <v>0</v>
      </c>
      <c r="Z4502" s="55" t="s">
        <v>1419</v>
      </c>
      <c r="AA4502" s="55" t="s">
        <v>1338</v>
      </c>
      <c r="AB4502" s="55">
        <v>2415</v>
      </c>
      <c r="AC4502" s="55">
        <v>2415</v>
      </c>
      <c r="AD4502" s="55">
        <v>0</v>
      </c>
      <c r="AE4502" s="55" t="s">
        <v>1339</v>
      </c>
      <c r="AF4502" s="55" t="s">
        <v>3146</v>
      </c>
      <c r="AG4502" s="55" t="s">
        <v>3147</v>
      </c>
      <c r="AH4502" s="55" t="s">
        <v>1235</v>
      </c>
      <c r="AJ4502" s="55" t="s">
        <v>19840</v>
      </c>
      <c r="AK4502" s="55">
        <v>0</v>
      </c>
      <c r="AL4502" s="55" t="s">
        <v>4468</v>
      </c>
      <c r="AN4502" s="55">
        <v>3</v>
      </c>
      <c r="AO4502" s="55" t="s">
        <v>19842</v>
      </c>
      <c r="AR4502" s="56">
        <v>44316</v>
      </c>
      <c r="AS4502" s="57">
        <v>0.56267361111111114</v>
      </c>
      <c r="AT4502" s="56">
        <v>44477</v>
      </c>
      <c r="AU4502" s="57">
        <v>0.57365740740740734</v>
      </c>
      <c r="AV4502" s="55" t="s">
        <v>1345</v>
      </c>
      <c r="AW4502" s="55" t="s">
        <v>1345</v>
      </c>
      <c r="AX4502" s="55" t="s">
        <v>1346</v>
      </c>
      <c r="CB4502" s="55" t="s">
        <v>3150</v>
      </c>
    </row>
    <row r="4503" spans="1:80">
      <c r="A4503" s="55" t="s">
        <v>19843</v>
      </c>
      <c r="B4503" s="55">
        <v>2</v>
      </c>
      <c r="C4503" s="55" t="s">
        <v>19844</v>
      </c>
      <c r="D4503" s="55" t="s">
        <v>19845</v>
      </c>
      <c r="E4503" s="55">
        <v>0</v>
      </c>
      <c r="F4503" s="55">
        <v>1</v>
      </c>
      <c r="G4503" s="56">
        <v>44347</v>
      </c>
      <c r="H4503" s="56">
        <v>44347</v>
      </c>
      <c r="I4503" s="56">
        <v>44347</v>
      </c>
      <c r="J4503" s="55">
        <v>1</v>
      </c>
      <c r="K4503" s="56">
        <v>44477</v>
      </c>
      <c r="L4503" s="56">
        <v>44316</v>
      </c>
      <c r="M4503" s="56">
        <v>44347</v>
      </c>
      <c r="N4503" s="55">
        <v>1</v>
      </c>
      <c r="O4503" s="55">
        <v>1</v>
      </c>
      <c r="P4503" s="55">
        <v>1</v>
      </c>
      <c r="Q4503" s="56">
        <v>44477</v>
      </c>
      <c r="R4503" s="55">
        <v>0</v>
      </c>
      <c r="T4503" s="55">
        <v>5181966001</v>
      </c>
      <c r="U4503" s="55" t="s">
        <v>19846</v>
      </c>
      <c r="V4503" s="55" t="s">
        <v>19844</v>
      </c>
      <c r="W4503" s="55" t="s">
        <v>1336</v>
      </c>
      <c r="X4503" s="55" t="s">
        <v>1336</v>
      </c>
      <c r="Y4503" s="55">
        <v>0</v>
      </c>
      <c r="Z4503" s="55" t="s">
        <v>1419</v>
      </c>
      <c r="AA4503" s="55" t="s">
        <v>1338</v>
      </c>
      <c r="AB4503" s="55">
        <v>2730</v>
      </c>
      <c r="AC4503" s="55">
        <v>2730</v>
      </c>
      <c r="AD4503" s="55">
        <v>0</v>
      </c>
      <c r="AE4503" s="55" t="s">
        <v>1339</v>
      </c>
      <c r="AF4503" s="55" t="s">
        <v>3146</v>
      </c>
      <c r="AG4503" s="55" t="s">
        <v>3147</v>
      </c>
      <c r="AH4503" s="55" t="s">
        <v>1235</v>
      </c>
      <c r="AJ4503" s="55" t="s">
        <v>19845</v>
      </c>
      <c r="AK4503" s="55">
        <v>0</v>
      </c>
      <c r="AL4503" s="55" t="s">
        <v>4468</v>
      </c>
      <c r="AN4503" s="55">
        <v>3</v>
      </c>
      <c r="AO4503" s="55" t="s">
        <v>19847</v>
      </c>
      <c r="AR4503" s="56">
        <v>44316</v>
      </c>
      <c r="AS4503" s="57">
        <v>0.56244212962962969</v>
      </c>
      <c r="AT4503" s="56">
        <v>44477</v>
      </c>
      <c r="AU4503" s="57">
        <v>0.57365740740740734</v>
      </c>
      <c r="AV4503" s="55" t="s">
        <v>1345</v>
      </c>
      <c r="AW4503" s="55" t="s">
        <v>1345</v>
      </c>
      <c r="AX4503" s="55" t="s">
        <v>1346</v>
      </c>
      <c r="CB4503" s="55" t="s">
        <v>3150</v>
      </c>
    </row>
    <row r="4504" spans="1:80">
      <c r="A4504" s="55" t="s">
        <v>19848</v>
      </c>
      <c r="B4504" s="55">
        <v>2</v>
      </c>
      <c r="C4504" s="55" t="s">
        <v>19849</v>
      </c>
      <c r="D4504" s="55" t="s">
        <v>19850</v>
      </c>
      <c r="E4504" s="55">
        <v>1</v>
      </c>
      <c r="F4504" s="55">
        <v>0</v>
      </c>
      <c r="G4504" s="56">
        <v>44217</v>
      </c>
      <c r="H4504" s="56">
        <v>44217</v>
      </c>
      <c r="I4504" s="56">
        <v>44217</v>
      </c>
      <c r="J4504" s="55">
        <v>0</v>
      </c>
      <c r="L4504" s="56">
        <v>44127</v>
      </c>
      <c r="M4504" s="56">
        <v>44217</v>
      </c>
      <c r="N4504" s="55">
        <v>0</v>
      </c>
      <c r="O4504" s="55">
        <v>0</v>
      </c>
      <c r="P4504" s="55">
        <v>0</v>
      </c>
      <c r="R4504" s="55">
        <v>0</v>
      </c>
      <c r="T4504" s="55">
        <v>5151714007</v>
      </c>
      <c r="U4504" s="55" t="s">
        <v>19851</v>
      </c>
      <c r="V4504" s="55" t="s">
        <v>19849</v>
      </c>
      <c r="W4504" s="55" t="s">
        <v>1336</v>
      </c>
      <c r="X4504" s="55" t="s">
        <v>1336</v>
      </c>
      <c r="Y4504" s="55">
        <v>0</v>
      </c>
      <c r="Z4504" s="55" t="s">
        <v>1419</v>
      </c>
      <c r="AA4504" s="55" t="s">
        <v>1338</v>
      </c>
      <c r="AB4504" s="55">
        <v>19530</v>
      </c>
      <c r="AC4504" s="55">
        <v>19530</v>
      </c>
      <c r="AD4504" s="55">
        <v>0</v>
      </c>
      <c r="AE4504" s="55" t="s">
        <v>1339</v>
      </c>
      <c r="AF4504" s="55" t="s">
        <v>3132</v>
      </c>
      <c r="AG4504" s="55" t="s">
        <v>3147</v>
      </c>
      <c r="AH4504" s="55" t="s">
        <v>1235</v>
      </c>
      <c r="AI4504" s="55">
        <v>510</v>
      </c>
      <c r="AJ4504" s="55" t="s">
        <v>19850</v>
      </c>
      <c r="AK4504" s="55">
        <v>0</v>
      </c>
      <c r="AL4504" s="55" t="s">
        <v>3680</v>
      </c>
      <c r="AN4504" s="55">
        <v>4</v>
      </c>
      <c r="AO4504" s="55" t="s">
        <v>19852</v>
      </c>
      <c r="AP4504" s="55">
        <v>0</v>
      </c>
      <c r="AR4504" s="56">
        <v>44127</v>
      </c>
      <c r="AS4504" s="57">
        <v>0.31230324074074073</v>
      </c>
      <c r="AT4504" s="56">
        <v>44161</v>
      </c>
      <c r="AU4504" s="57">
        <v>0.43359953703703707</v>
      </c>
      <c r="AV4504" s="55" t="s">
        <v>3374</v>
      </c>
      <c r="AW4504" s="55" t="s">
        <v>3374</v>
      </c>
      <c r="AX4504" s="55" t="s">
        <v>2167</v>
      </c>
      <c r="AZ4504" s="55" t="s">
        <v>1347</v>
      </c>
      <c r="BA4504" s="55" t="s">
        <v>1347</v>
      </c>
      <c r="BB4504" s="55" t="s">
        <v>1347</v>
      </c>
      <c r="CB4504" s="55" t="s">
        <v>3150</v>
      </c>
    </row>
    <row r="4505" spans="1:80">
      <c r="A4505" s="55" t="s">
        <v>19853</v>
      </c>
      <c r="B4505" s="55">
        <v>2</v>
      </c>
      <c r="C4505" s="55" t="s">
        <v>19854</v>
      </c>
      <c r="D4505" s="55" t="s">
        <v>19855</v>
      </c>
      <c r="E4505" s="55">
        <v>0</v>
      </c>
      <c r="F4505" s="55">
        <v>1</v>
      </c>
      <c r="G4505" s="56">
        <v>44259</v>
      </c>
      <c r="H4505" s="56">
        <v>44259</v>
      </c>
      <c r="I4505" s="56">
        <v>44259</v>
      </c>
      <c r="J4505" s="55">
        <v>1</v>
      </c>
      <c r="K4505" s="56">
        <v>44369</v>
      </c>
      <c r="L4505" s="56">
        <v>44228</v>
      </c>
      <c r="M4505" s="56">
        <v>44259</v>
      </c>
      <c r="N4505" s="55">
        <v>1</v>
      </c>
      <c r="O4505" s="55">
        <v>1</v>
      </c>
      <c r="P4505" s="55">
        <v>1</v>
      </c>
      <c r="Q4505" s="56">
        <v>44369</v>
      </c>
      <c r="R4505" s="55">
        <v>0</v>
      </c>
      <c r="T4505" s="55">
        <v>5167227002</v>
      </c>
      <c r="U4505" s="55" t="s">
        <v>19856</v>
      </c>
      <c r="V4505" s="55" t="s">
        <v>19854</v>
      </c>
      <c r="W4505" s="55" t="s">
        <v>1336</v>
      </c>
      <c r="X4505" s="55" t="s">
        <v>1336</v>
      </c>
      <c r="Y4505" s="55">
        <v>0</v>
      </c>
      <c r="Z4505" s="55" t="s">
        <v>1419</v>
      </c>
      <c r="AA4505" s="55" t="s">
        <v>1338</v>
      </c>
      <c r="AB4505" s="55">
        <v>525</v>
      </c>
      <c r="AC4505" s="55">
        <v>525</v>
      </c>
      <c r="AD4505" s="55">
        <v>0</v>
      </c>
      <c r="AE4505" s="55" t="s">
        <v>1339</v>
      </c>
      <c r="AF4505" s="55" t="s">
        <v>3146</v>
      </c>
      <c r="AG4505" s="55" t="s">
        <v>3147</v>
      </c>
      <c r="AH4505" s="55" t="s">
        <v>1235</v>
      </c>
      <c r="AJ4505" s="55" t="s">
        <v>19855</v>
      </c>
      <c r="AK4505" s="55">
        <v>0</v>
      </c>
      <c r="AL4505" s="55" t="s">
        <v>3680</v>
      </c>
      <c r="AN4505" s="55">
        <v>7</v>
      </c>
      <c r="AO4505" s="55" t="s">
        <v>19857</v>
      </c>
      <c r="AR4505" s="56">
        <v>44228</v>
      </c>
      <c r="AS4505" s="57">
        <v>0.34243055555555557</v>
      </c>
      <c r="AT4505" s="56">
        <v>44369</v>
      </c>
      <c r="AU4505" s="57">
        <v>0.6986458333333333</v>
      </c>
      <c r="AV4505" s="55" t="s">
        <v>1345</v>
      </c>
      <c r="AW4505" s="55" t="s">
        <v>1345</v>
      </c>
      <c r="AX4505" s="55" t="s">
        <v>1346</v>
      </c>
      <c r="CB4505" s="55" t="s">
        <v>3150</v>
      </c>
    </row>
    <row r="4506" spans="1:80">
      <c r="A4506" s="55" t="s">
        <v>19858</v>
      </c>
      <c r="B4506" s="55">
        <v>2</v>
      </c>
      <c r="C4506" s="55" t="s">
        <v>19859</v>
      </c>
      <c r="D4506" s="55" t="s">
        <v>19860</v>
      </c>
      <c r="E4506" s="55">
        <v>0</v>
      </c>
      <c r="F4506" s="55">
        <v>1</v>
      </c>
      <c r="G4506" s="56">
        <v>44377</v>
      </c>
      <c r="H4506" s="56">
        <v>44377</v>
      </c>
      <c r="I4506" s="56">
        <v>44377</v>
      </c>
      <c r="J4506" s="55">
        <v>0</v>
      </c>
      <c r="K4506" s="56">
        <v>44398</v>
      </c>
      <c r="L4506" s="56">
        <v>44362</v>
      </c>
      <c r="M4506" s="56">
        <v>44377</v>
      </c>
      <c r="N4506" s="55">
        <v>1</v>
      </c>
      <c r="O4506" s="55">
        <v>0</v>
      </c>
      <c r="P4506" s="55">
        <v>0</v>
      </c>
      <c r="R4506" s="55">
        <v>0</v>
      </c>
      <c r="T4506" s="55">
        <v>5196115005</v>
      </c>
      <c r="U4506" s="55" t="s">
        <v>19861</v>
      </c>
      <c r="V4506" s="55" t="s">
        <v>19859</v>
      </c>
      <c r="W4506" s="55" t="s">
        <v>1336</v>
      </c>
      <c r="X4506" s="55" t="s">
        <v>1336</v>
      </c>
      <c r="Y4506" s="55">
        <v>0</v>
      </c>
      <c r="Z4506" s="55" t="s">
        <v>1419</v>
      </c>
      <c r="AA4506" s="55" t="s">
        <v>1338</v>
      </c>
      <c r="AB4506" s="55">
        <v>1365</v>
      </c>
      <c r="AC4506" s="55">
        <v>1365</v>
      </c>
      <c r="AD4506" s="55">
        <v>0</v>
      </c>
      <c r="AE4506" s="55" t="s">
        <v>1339</v>
      </c>
      <c r="AF4506" s="55" t="s">
        <v>3146</v>
      </c>
      <c r="AG4506" s="55" t="s">
        <v>3147</v>
      </c>
      <c r="AH4506" s="55" t="s">
        <v>1235</v>
      </c>
      <c r="AJ4506" s="55" t="s">
        <v>19860</v>
      </c>
      <c r="AK4506" s="55">
        <v>0</v>
      </c>
      <c r="AL4506" s="55" t="s">
        <v>3680</v>
      </c>
      <c r="AN4506" s="55">
        <v>8</v>
      </c>
      <c r="AO4506" s="55" t="s">
        <v>19862</v>
      </c>
      <c r="AR4506" s="56">
        <v>44362</v>
      </c>
      <c r="AS4506" s="57">
        <v>0.37033564814814812</v>
      </c>
      <c r="AT4506" s="56">
        <v>44398</v>
      </c>
      <c r="AU4506" s="57">
        <v>0.73041666666666671</v>
      </c>
      <c r="AV4506" s="55" t="s">
        <v>1345</v>
      </c>
      <c r="AW4506" s="55" t="s">
        <v>1345</v>
      </c>
      <c r="AX4506" s="55" t="s">
        <v>1346</v>
      </c>
      <c r="CB4506" s="55" t="s">
        <v>3150</v>
      </c>
    </row>
    <row r="4507" spans="1:80">
      <c r="A4507" s="55" t="s">
        <v>19863</v>
      </c>
      <c r="B4507" s="55">
        <v>2</v>
      </c>
      <c r="C4507" s="55" t="s">
        <v>19864</v>
      </c>
      <c r="D4507" s="55" t="s">
        <v>19865</v>
      </c>
      <c r="E4507" s="55">
        <v>0</v>
      </c>
      <c r="F4507" s="55">
        <v>1</v>
      </c>
      <c r="G4507" s="56">
        <v>44377</v>
      </c>
      <c r="H4507" s="56">
        <v>44377</v>
      </c>
      <c r="I4507" s="56">
        <v>44377</v>
      </c>
      <c r="J4507" s="55">
        <v>1</v>
      </c>
      <c r="K4507" s="56">
        <v>44463</v>
      </c>
      <c r="L4507" s="56">
        <v>44336</v>
      </c>
      <c r="M4507" s="56">
        <v>44377</v>
      </c>
      <c r="N4507" s="55">
        <v>1</v>
      </c>
      <c r="O4507" s="55">
        <v>1</v>
      </c>
      <c r="P4507" s="55">
        <v>1</v>
      </c>
      <c r="Q4507" s="56">
        <v>44463</v>
      </c>
      <c r="R4507" s="55">
        <v>0</v>
      </c>
      <c r="T4507" s="55">
        <v>5185827008</v>
      </c>
      <c r="U4507" s="55" t="s">
        <v>19866</v>
      </c>
      <c r="V4507" s="55" t="s">
        <v>19864</v>
      </c>
      <c r="W4507" s="55" t="s">
        <v>1336</v>
      </c>
      <c r="X4507" s="55" t="s">
        <v>1336</v>
      </c>
      <c r="Y4507" s="55">
        <v>0</v>
      </c>
      <c r="Z4507" s="55" t="s">
        <v>1419</v>
      </c>
      <c r="AA4507" s="55" t="s">
        <v>1338</v>
      </c>
      <c r="AB4507" s="55">
        <v>1260</v>
      </c>
      <c r="AC4507" s="55">
        <v>1260</v>
      </c>
      <c r="AD4507" s="55">
        <v>0</v>
      </c>
      <c r="AE4507" s="55" t="s">
        <v>1339</v>
      </c>
      <c r="AF4507" s="55" t="s">
        <v>3146</v>
      </c>
      <c r="AG4507" s="55" t="s">
        <v>3147</v>
      </c>
      <c r="AH4507" s="55" t="s">
        <v>1235</v>
      </c>
      <c r="AJ4507" s="55" t="s">
        <v>19865</v>
      </c>
      <c r="AK4507" s="55">
        <v>0</v>
      </c>
      <c r="AL4507" s="55" t="s">
        <v>6160</v>
      </c>
      <c r="AN4507" s="55">
        <v>2</v>
      </c>
      <c r="AO4507" s="55" t="s">
        <v>19867</v>
      </c>
      <c r="AR4507" s="56">
        <v>44336</v>
      </c>
      <c r="AS4507" s="57">
        <v>0.40416666666666662</v>
      </c>
      <c r="AT4507" s="56">
        <v>44463</v>
      </c>
      <c r="AU4507" s="57">
        <v>0.66847222222222225</v>
      </c>
      <c r="AV4507" s="55" t="s">
        <v>1345</v>
      </c>
      <c r="AW4507" s="55" t="s">
        <v>1345</v>
      </c>
      <c r="AX4507" s="55" t="s">
        <v>1346</v>
      </c>
      <c r="CB4507" s="55" t="s">
        <v>3150</v>
      </c>
    </row>
    <row r="4508" spans="1:80">
      <c r="A4508" s="55" t="s">
        <v>19868</v>
      </c>
      <c r="B4508" s="55">
        <v>2</v>
      </c>
      <c r="C4508" s="55" t="s">
        <v>19869</v>
      </c>
      <c r="D4508" s="55" t="s">
        <v>19870</v>
      </c>
      <c r="E4508" s="55">
        <v>0</v>
      </c>
      <c r="F4508" s="55">
        <v>1</v>
      </c>
      <c r="G4508" s="56">
        <v>44377</v>
      </c>
      <c r="H4508" s="56">
        <v>44377</v>
      </c>
      <c r="I4508" s="56">
        <v>44377</v>
      </c>
      <c r="J4508" s="55">
        <v>1</v>
      </c>
      <c r="K4508" s="56">
        <v>44463</v>
      </c>
      <c r="L4508" s="56">
        <v>44336</v>
      </c>
      <c r="M4508" s="56">
        <v>44377</v>
      </c>
      <c r="N4508" s="55">
        <v>1</v>
      </c>
      <c r="O4508" s="55">
        <v>1</v>
      </c>
      <c r="P4508" s="55">
        <v>1</v>
      </c>
      <c r="Q4508" s="56">
        <v>44463</v>
      </c>
      <c r="R4508" s="55">
        <v>0</v>
      </c>
      <c r="T4508" s="55">
        <v>5185824006</v>
      </c>
      <c r="U4508" s="55" t="s">
        <v>19871</v>
      </c>
      <c r="V4508" s="55" t="s">
        <v>19869</v>
      </c>
      <c r="W4508" s="55" t="s">
        <v>1336</v>
      </c>
      <c r="X4508" s="55" t="s">
        <v>1336</v>
      </c>
      <c r="Y4508" s="55">
        <v>0</v>
      </c>
      <c r="Z4508" s="55" t="s">
        <v>1419</v>
      </c>
      <c r="AA4508" s="55" t="s">
        <v>1338</v>
      </c>
      <c r="AB4508" s="55">
        <v>1260</v>
      </c>
      <c r="AC4508" s="55">
        <v>1260</v>
      </c>
      <c r="AD4508" s="55">
        <v>0</v>
      </c>
      <c r="AE4508" s="55" t="s">
        <v>1339</v>
      </c>
      <c r="AF4508" s="55" t="s">
        <v>3146</v>
      </c>
      <c r="AG4508" s="55" t="s">
        <v>3147</v>
      </c>
      <c r="AH4508" s="55" t="s">
        <v>1235</v>
      </c>
      <c r="AJ4508" s="55" t="s">
        <v>19870</v>
      </c>
      <c r="AK4508" s="55">
        <v>0</v>
      </c>
      <c r="AL4508" s="55" t="s">
        <v>6160</v>
      </c>
      <c r="AN4508" s="55">
        <v>2</v>
      </c>
      <c r="AO4508" s="55" t="s">
        <v>19872</v>
      </c>
      <c r="AR4508" s="56">
        <v>44336</v>
      </c>
      <c r="AS4508" s="57">
        <v>0.40427083333333336</v>
      </c>
      <c r="AT4508" s="56">
        <v>44463</v>
      </c>
      <c r="AU4508" s="57">
        <v>0.66847222222222225</v>
      </c>
      <c r="AV4508" s="55" t="s">
        <v>1345</v>
      </c>
      <c r="AW4508" s="55" t="s">
        <v>1345</v>
      </c>
      <c r="AX4508" s="55" t="s">
        <v>1346</v>
      </c>
      <c r="CB4508" s="55" t="s">
        <v>3150</v>
      </c>
    </row>
    <row r="4509" spans="1:80">
      <c r="A4509" s="55" t="s">
        <v>19873</v>
      </c>
      <c r="B4509" s="55">
        <v>2</v>
      </c>
      <c r="C4509" s="55" t="s">
        <v>19874</v>
      </c>
      <c r="D4509" s="55" t="s">
        <v>19875</v>
      </c>
      <c r="E4509" s="55">
        <v>0</v>
      </c>
      <c r="F4509" s="55">
        <v>1</v>
      </c>
      <c r="G4509" s="56">
        <v>44377</v>
      </c>
      <c r="H4509" s="56">
        <v>44377</v>
      </c>
      <c r="I4509" s="56">
        <v>44377</v>
      </c>
      <c r="J4509" s="55">
        <v>1</v>
      </c>
      <c r="K4509" s="56">
        <v>44463</v>
      </c>
      <c r="L4509" s="56">
        <v>44336</v>
      </c>
      <c r="M4509" s="56">
        <v>44377</v>
      </c>
      <c r="N4509" s="55">
        <v>1</v>
      </c>
      <c r="O4509" s="55">
        <v>1</v>
      </c>
      <c r="P4509" s="55">
        <v>1</v>
      </c>
      <c r="Q4509" s="56">
        <v>44463</v>
      </c>
      <c r="R4509" s="55">
        <v>0</v>
      </c>
      <c r="T4509" s="55">
        <v>5185842000</v>
      </c>
      <c r="U4509" s="55" t="s">
        <v>19876</v>
      </c>
      <c r="V4509" s="55" t="s">
        <v>19874</v>
      </c>
      <c r="W4509" s="55" t="s">
        <v>1336</v>
      </c>
      <c r="X4509" s="55" t="s">
        <v>1336</v>
      </c>
      <c r="Y4509" s="55">
        <v>0</v>
      </c>
      <c r="Z4509" s="55" t="s">
        <v>1419</v>
      </c>
      <c r="AA4509" s="55" t="s">
        <v>1338</v>
      </c>
      <c r="AB4509" s="55">
        <v>1260</v>
      </c>
      <c r="AC4509" s="55">
        <v>1260</v>
      </c>
      <c r="AD4509" s="55">
        <v>0</v>
      </c>
      <c r="AE4509" s="55" t="s">
        <v>1339</v>
      </c>
      <c r="AF4509" s="55" t="s">
        <v>3146</v>
      </c>
      <c r="AG4509" s="55" t="s">
        <v>3147</v>
      </c>
      <c r="AH4509" s="55" t="s">
        <v>1235</v>
      </c>
      <c r="AJ4509" s="55" t="s">
        <v>19875</v>
      </c>
      <c r="AK4509" s="55">
        <v>0</v>
      </c>
      <c r="AL4509" s="55" t="s">
        <v>6160</v>
      </c>
      <c r="AN4509" s="55">
        <v>2</v>
      </c>
      <c r="AO4509" s="55" t="s">
        <v>19877</v>
      </c>
      <c r="AR4509" s="56">
        <v>44336</v>
      </c>
      <c r="AS4509" s="57">
        <v>0.40436342592592589</v>
      </c>
      <c r="AT4509" s="56">
        <v>44463</v>
      </c>
      <c r="AU4509" s="57">
        <v>0.66847222222222225</v>
      </c>
      <c r="AV4509" s="55" t="s">
        <v>1345</v>
      </c>
      <c r="AW4509" s="55" t="s">
        <v>1345</v>
      </c>
      <c r="AX4509" s="55" t="s">
        <v>1346</v>
      </c>
      <c r="CB4509" s="55" t="s">
        <v>3150</v>
      </c>
    </row>
    <row r="4510" spans="1:80">
      <c r="A4510" s="55" t="s">
        <v>19878</v>
      </c>
      <c r="B4510" s="55">
        <v>2</v>
      </c>
      <c r="C4510" s="55" t="s">
        <v>19879</v>
      </c>
      <c r="D4510" s="55" t="s">
        <v>19880</v>
      </c>
      <c r="E4510" s="55">
        <v>0</v>
      </c>
      <c r="F4510" s="55">
        <v>1</v>
      </c>
      <c r="G4510" s="56">
        <v>44377</v>
      </c>
      <c r="H4510" s="56">
        <v>44377</v>
      </c>
      <c r="I4510" s="56">
        <v>44377</v>
      </c>
      <c r="J4510" s="55">
        <v>1</v>
      </c>
      <c r="K4510" s="56">
        <v>44463</v>
      </c>
      <c r="L4510" s="56">
        <v>44336</v>
      </c>
      <c r="M4510" s="56">
        <v>44377</v>
      </c>
      <c r="N4510" s="55">
        <v>1</v>
      </c>
      <c r="O4510" s="55">
        <v>1</v>
      </c>
      <c r="P4510" s="55">
        <v>1</v>
      </c>
      <c r="Q4510" s="56">
        <v>44463</v>
      </c>
      <c r="R4510" s="55">
        <v>0</v>
      </c>
      <c r="T4510" s="55">
        <v>5185830006</v>
      </c>
      <c r="U4510" s="55" t="s">
        <v>19881</v>
      </c>
      <c r="V4510" s="55" t="s">
        <v>19879</v>
      </c>
      <c r="W4510" s="55" t="s">
        <v>1336</v>
      </c>
      <c r="X4510" s="55" t="s">
        <v>1336</v>
      </c>
      <c r="Y4510" s="55">
        <v>0</v>
      </c>
      <c r="Z4510" s="55" t="s">
        <v>1419</v>
      </c>
      <c r="AA4510" s="55" t="s">
        <v>1338</v>
      </c>
      <c r="AB4510" s="55">
        <v>1575</v>
      </c>
      <c r="AC4510" s="55">
        <v>1575</v>
      </c>
      <c r="AD4510" s="55">
        <v>0</v>
      </c>
      <c r="AE4510" s="55" t="s">
        <v>1339</v>
      </c>
      <c r="AF4510" s="55" t="s">
        <v>3146</v>
      </c>
      <c r="AG4510" s="55" t="s">
        <v>3147</v>
      </c>
      <c r="AH4510" s="55" t="s">
        <v>1235</v>
      </c>
      <c r="AJ4510" s="55" t="s">
        <v>19880</v>
      </c>
      <c r="AK4510" s="55">
        <v>0</v>
      </c>
      <c r="AL4510" s="55" t="s">
        <v>6160</v>
      </c>
      <c r="AN4510" s="55">
        <v>2</v>
      </c>
      <c r="AO4510" s="55" t="s">
        <v>19882</v>
      </c>
      <c r="AR4510" s="56">
        <v>44336</v>
      </c>
      <c r="AS4510" s="57">
        <v>0.4039814814814815</v>
      </c>
      <c r="AT4510" s="56">
        <v>44463</v>
      </c>
      <c r="AU4510" s="57">
        <v>0.66847222222222225</v>
      </c>
      <c r="AV4510" s="55" t="s">
        <v>1345</v>
      </c>
      <c r="AW4510" s="55" t="s">
        <v>1345</v>
      </c>
      <c r="AX4510" s="55" t="s">
        <v>1346</v>
      </c>
      <c r="CB4510" s="55" t="s">
        <v>3150</v>
      </c>
    </row>
    <row r="4511" spans="1:80">
      <c r="A4511" s="55" t="s">
        <v>19883</v>
      </c>
      <c r="B4511" s="55">
        <v>2</v>
      </c>
      <c r="C4511" s="55" t="s">
        <v>19884</v>
      </c>
      <c r="D4511" s="55" t="s">
        <v>19885</v>
      </c>
      <c r="E4511" s="55">
        <v>0</v>
      </c>
      <c r="F4511" s="55">
        <v>1</v>
      </c>
      <c r="G4511" s="56">
        <v>44377</v>
      </c>
      <c r="H4511" s="56">
        <v>44377</v>
      </c>
      <c r="I4511" s="56">
        <v>44377</v>
      </c>
      <c r="J4511" s="55">
        <v>1</v>
      </c>
      <c r="K4511" s="56">
        <v>44463</v>
      </c>
      <c r="L4511" s="56">
        <v>44336</v>
      </c>
      <c r="M4511" s="56">
        <v>44377</v>
      </c>
      <c r="N4511" s="55">
        <v>1</v>
      </c>
      <c r="O4511" s="55">
        <v>1</v>
      </c>
      <c r="P4511" s="55">
        <v>1</v>
      </c>
      <c r="Q4511" s="56">
        <v>44463</v>
      </c>
      <c r="R4511" s="55">
        <v>0</v>
      </c>
      <c r="T4511" s="55">
        <v>5185829002</v>
      </c>
      <c r="U4511" s="55" t="s">
        <v>19886</v>
      </c>
      <c r="V4511" s="55" t="s">
        <v>19884</v>
      </c>
      <c r="W4511" s="55" t="s">
        <v>1336</v>
      </c>
      <c r="X4511" s="55" t="s">
        <v>1336</v>
      </c>
      <c r="Y4511" s="55">
        <v>0</v>
      </c>
      <c r="Z4511" s="55" t="s">
        <v>1419</v>
      </c>
      <c r="AA4511" s="55" t="s">
        <v>1338</v>
      </c>
      <c r="AB4511" s="55">
        <v>1155</v>
      </c>
      <c r="AC4511" s="55">
        <v>1155</v>
      </c>
      <c r="AD4511" s="55">
        <v>0</v>
      </c>
      <c r="AE4511" s="55" t="s">
        <v>1339</v>
      </c>
      <c r="AF4511" s="55" t="s">
        <v>3146</v>
      </c>
      <c r="AG4511" s="55" t="s">
        <v>3147</v>
      </c>
      <c r="AH4511" s="55" t="s">
        <v>1235</v>
      </c>
      <c r="AJ4511" s="55" t="s">
        <v>19885</v>
      </c>
      <c r="AK4511" s="55">
        <v>0</v>
      </c>
      <c r="AL4511" s="55" t="s">
        <v>6160</v>
      </c>
      <c r="AN4511" s="55">
        <v>2</v>
      </c>
      <c r="AO4511" s="55" t="s">
        <v>19887</v>
      </c>
      <c r="AR4511" s="56">
        <v>44336</v>
      </c>
      <c r="AS4511" s="57">
        <v>0.40407407407407409</v>
      </c>
      <c r="AT4511" s="56">
        <v>44463</v>
      </c>
      <c r="AU4511" s="57">
        <v>0.66847222222222225</v>
      </c>
      <c r="AV4511" s="55" t="s">
        <v>1345</v>
      </c>
      <c r="AW4511" s="55" t="s">
        <v>1345</v>
      </c>
      <c r="AX4511" s="55" t="s">
        <v>1346</v>
      </c>
      <c r="CB4511" s="55" t="s">
        <v>3150</v>
      </c>
    </row>
    <row r="4512" spans="1:80">
      <c r="A4512" s="55" t="s">
        <v>19888</v>
      </c>
      <c r="B4512" s="55">
        <v>2</v>
      </c>
      <c r="C4512" s="55" t="s">
        <v>19889</v>
      </c>
      <c r="D4512" s="55" t="s">
        <v>19890</v>
      </c>
      <c r="E4512" s="55">
        <v>0</v>
      </c>
      <c r="F4512" s="55">
        <v>1</v>
      </c>
      <c r="G4512" s="56">
        <v>44438</v>
      </c>
      <c r="H4512" s="56">
        <v>44438</v>
      </c>
      <c r="I4512" s="56">
        <v>44439</v>
      </c>
      <c r="J4512" s="55">
        <v>1</v>
      </c>
      <c r="K4512" s="56">
        <v>44462</v>
      </c>
      <c r="L4512" s="56">
        <v>44412</v>
      </c>
      <c r="M4512" s="56">
        <v>44438</v>
      </c>
      <c r="N4512" s="55">
        <v>1</v>
      </c>
      <c r="O4512" s="55">
        <v>1</v>
      </c>
      <c r="P4512" s="55">
        <v>1</v>
      </c>
      <c r="Q4512" s="56">
        <v>44462</v>
      </c>
      <c r="R4512" s="55">
        <v>0</v>
      </c>
      <c r="T4512" s="55">
        <v>5212883001</v>
      </c>
      <c r="U4512" s="55" t="s">
        <v>19891</v>
      </c>
      <c r="V4512" s="55" t="s">
        <v>19889</v>
      </c>
      <c r="W4512" s="55" t="s">
        <v>1336</v>
      </c>
      <c r="X4512" s="55" t="s">
        <v>1336</v>
      </c>
      <c r="Y4512" s="55">
        <v>0</v>
      </c>
      <c r="Z4512" s="55" t="s">
        <v>1419</v>
      </c>
      <c r="AA4512" s="55" t="s">
        <v>1338</v>
      </c>
      <c r="AB4512" s="55">
        <v>1890</v>
      </c>
      <c r="AC4512" s="55">
        <v>1890</v>
      </c>
      <c r="AD4512" s="55">
        <v>0</v>
      </c>
      <c r="AE4512" s="55" t="s">
        <v>1339</v>
      </c>
      <c r="AF4512" s="55" t="s">
        <v>3146</v>
      </c>
      <c r="AG4512" s="55" t="s">
        <v>3147</v>
      </c>
      <c r="AH4512" s="55" t="s">
        <v>1235</v>
      </c>
      <c r="AJ4512" s="55" t="s">
        <v>19890</v>
      </c>
      <c r="AK4512" s="55">
        <v>0</v>
      </c>
      <c r="AL4512" s="55" t="s">
        <v>19892</v>
      </c>
      <c r="AN4512" s="55">
        <v>4</v>
      </c>
      <c r="AO4512" s="55" t="s">
        <v>19893</v>
      </c>
      <c r="AR4512" s="56">
        <v>44412</v>
      </c>
      <c r="AS4512" s="57">
        <v>0.61304398148148154</v>
      </c>
      <c r="AT4512" s="56">
        <v>44462</v>
      </c>
      <c r="AU4512" s="57">
        <v>0.49035879629629631</v>
      </c>
      <c r="AV4512" s="55" t="s">
        <v>1345</v>
      </c>
      <c r="AW4512" s="55" t="s">
        <v>1345</v>
      </c>
      <c r="AX4512" s="55" t="s">
        <v>1346</v>
      </c>
      <c r="CB4512" s="55" t="s">
        <v>3150</v>
      </c>
    </row>
    <row r="4513" spans="1:80">
      <c r="A4513" s="55" t="s">
        <v>19894</v>
      </c>
      <c r="B4513" s="55">
        <v>2</v>
      </c>
      <c r="C4513" s="55" t="s">
        <v>19895</v>
      </c>
      <c r="D4513" s="55" t="s">
        <v>19896</v>
      </c>
      <c r="E4513" s="55">
        <v>0</v>
      </c>
      <c r="F4513" s="55">
        <v>1</v>
      </c>
      <c r="G4513" s="56">
        <v>44347</v>
      </c>
      <c r="H4513" s="56">
        <v>44347</v>
      </c>
      <c r="I4513" s="56">
        <v>44347</v>
      </c>
      <c r="J4513" s="55">
        <v>1</v>
      </c>
      <c r="K4513" s="56">
        <v>44432</v>
      </c>
      <c r="L4513" s="56">
        <v>44334</v>
      </c>
      <c r="M4513" s="56">
        <v>44347</v>
      </c>
      <c r="N4513" s="55">
        <v>1</v>
      </c>
      <c r="O4513" s="55">
        <v>1</v>
      </c>
      <c r="P4513" s="55">
        <v>1</v>
      </c>
      <c r="Q4513" s="56">
        <v>44433</v>
      </c>
      <c r="R4513" s="55">
        <v>0</v>
      </c>
      <c r="T4513" s="55">
        <v>5185533007</v>
      </c>
      <c r="U4513" s="55" t="s">
        <v>19897</v>
      </c>
      <c r="V4513" s="55" t="s">
        <v>19895</v>
      </c>
      <c r="W4513" s="55" t="s">
        <v>1336</v>
      </c>
      <c r="X4513" s="55" t="s">
        <v>1336</v>
      </c>
      <c r="Y4513" s="55">
        <v>0</v>
      </c>
      <c r="Z4513" s="55" t="s">
        <v>1419</v>
      </c>
      <c r="AA4513" s="55" t="s">
        <v>1338</v>
      </c>
      <c r="AB4513" s="55">
        <v>10290</v>
      </c>
      <c r="AC4513" s="55">
        <v>10290</v>
      </c>
      <c r="AD4513" s="55">
        <v>0</v>
      </c>
      <c r="AE4513" s="55" t="s">
        <v>1339</v>
      </c>
      <c r="AF4513" s="55" t="s">
        <v>3146</v>
      </c>
      <c r="AG4513" s="55" t="s">
        <v>3147</v>
      </c>
      <c r="AH4513" s="55" t="s">
        <v>1235</v>
      </c>
      <c r="AJ4513" s="55" t="s">
        <v>19896</v>
      </c>
      <c r="AK4513" s="55">
        <v>0</v>
      </c>
      <c r="AL4513" s="55" t="s">
        <v>19898</v>
      </c>
      <c r="AN4513" s="55">
        <v>4</v>
      </c>
      <c r="AO4513" s="55" t="s">
        <v>19899</v>
      </c>
      <c r="AR4513" s="56">
        <v>44334</v>
      </c>
      <c r="AS4513" s="57">
        <v>0.34371527777777783</v>
      </c>
      <c r="AT4513" s="56">
        <v>44432</v>
      </c>
      <c r="AU4513" s="57">
        <v>0.6783217592592593</v>
      </c>
      <c r="AV4513" s="55" t="s">
        <v>1345</v>
      </c>
      <c r="AW4513" s="55" t="s">
        <v>1345</v>
      </c>
      <c r="AX4513" s="55" t="s">
        <v>1346</v>
      </c>
      <c r="CB4513" s="55" t="s">
        <v>3150</v>
      </c>
    </row>
    <row r="4514" spans="1:80">
      <c r="A4514" s="55" t="s">
        <v>19900</v>
      </c>
      <c r="B4514" s="55">
        <v>2</v>
      </c>
      <c r="C4514" s="55" t="s">
        <v>19901</v>
      </c>
      <c r="D4514" s="55" t="s">
        <v>19902</v>
      </c>
      <c r="E4514" s="55">
        <v>0</v>
      </c>
      <c r="F4514" s="55">
        <v>1</v>
      </c>
      <c r="G4514" s="56">
        <v>44438</v>
      </c>
      <c r="H4514" s="56">
        <v>44438</v>
      </c>
      <c r="I4514" s="56">
        <v>44439</v>
      </c>
      <c r="J4514" s="55">
        <v>1</v>
      </c>
      <c r="K4514" s="56">
        <v>44462</v>
      </c>
      <c r="L4514" s="56">
        <v>44412</v>
      </c>
      <c r="M4514" s="56">
        <v>44438</v>
      </c>
      <c r="N4514" s="55">
        <v>1</v>
      </c>
      <c r="O4514" s="55">
        <v>1</v>
      </c>
      <c r="P4514" s="55">
        <v>1</v>
      </c>
      <c r="Q4514" s="56">
        <v>44462</v>
      </c>
      <c r="R4514" s="55">
        <v>0</v>
      </c>
      <c r="T4514" s="55">
        <v>5212877001</v>
      </c>
      <c r="U4514" s="55" t="s">
        <v>19903</v>
      </c>
      <c r="V4514" s="55" t="s">
        <v>19901</v>
      </c>
      <c r="W4514" s="55" t="s">
        <v>1336</v>
      </c>
      <c r="X4514" s="55" t="s">
        <v>1336</v>
      </c>
      <c r="Y4514" s="55">
        <v>0</v>
      </c>
      <c r="Z4514" s="55" t="s">
        <v>1419</v>
      </c>
      <c r="AA4514" s="55" t="s">
        <v>1338</v>
      </c>
      <c r="AB4514" s="55">
        <v>2310</v>
      </c>
      <c r="AC4514" s="55">
        <v>2310</v>
      </c>
      <c r="AD4514" s="55">
        <v>0</v>
      </c>
      <c r="AE4514" s="55" t="s">
        <v>1339</v>
      </c>
      <c r="AF4514" s="55" t="s">
        <v>3146</v>
      </c>
      <c r="AG4514" s="55" t="s">
        <v>3147</v>
      </c>
      <c r="AH4514" s="55" t="s">
        <v>1235</v>
      </c>
      <c r="AJ4514" s="55" t="s">
        <v>19902</v>
      </c>
      <c r="AK4514" s="55">
        <v>0</v>
      </c>
      <c r="AL4514" s="55" t="s">
        <v>19898</v>
      </c>
      <c r="AN4514" s="55">
        <v>5</v>
      </c>
      <c r="AO4514" s="55" t="s">
        <v>19904</v>
      </c>
      <c r="AR4514" s="56">
        <v>44412</v>
      </c>
      <c r="AS4514" s="57">
        <v>0.61314814814814811</v>
      </c>
      <c r="AT4514" s="56">
        <v>44462</v>
      </c>
      <c r="AU4514" s="57">
        <v>0.49035879629629631</v>
      </c>
      <c r="AV4514" s="55" t="s">
        <v>1345</v>
      </c>
      <c r="AW4514" s="55" t="s">
        <v>1345</v>
      </c>
      <c r="AX4514" s="55" t="s">
        <v>1346</v>
      </c>
      <c r="CB4514" s="55" t="s">
        <v>3150</v>
      </c>
    </row>
    <row r="4515" spans="1:80">
      <c r="A4515" s="55" t="s">
        <v>19905</v>
      </c>
      <c r="B4515" s="55">
        <v>2</v>
      </c>
      <c r="C4515" s="55" t="s">
        <v>19906</v>
      </c>
      <c r="D4515" s="55" t="s">
        <v>19907</v>
      </c>
      <c r="E4515" s="55">
        <v>0</v>
      </c>
      <c r="F4515" s="55">
        <v>1</v>
      </c>
      <c r="G4515" s="56">
        <v>44347</v>
      </c>
      <c r="H4515" s="56">
        <v>44347</v>
      </c>
      <c r="I4515" s="56">
        <v>44347</v>
      </c>
      <c r="J4515" s="55">
        <v>1</v>
      </c>
      <c r="K4515" s="56">
        <v>44432</v>
      </c>
      <c r="L4515" s="56">
        <v>44334</v>
      </c>
      <c r="M4515" s="56">
        <v>44347</v>
      </c>
      <c r="N4515" s="55">
        <v>1</v>
      </c>
      <c r="O4515" s="55">
        <v>1</v>
      </c>
      <c r="P4515" s="55">
        <v>1</v>
      </c>
      <c r="Q4515" s="56">
        <v>44433</v>
      </c>
      <c r="R4515" s="55">
        <v>0</v>
      </c>
      <c r="T4515" s="55">
        <v>5185611008</v>
      </c>
      <c r="U4515" s="55" t="s">
        <v>19908</v>
      </c>
      <c r="V4515" s="55" t="s">
        <v>19906</v>
      </c>
      <c r="W4515" s="55" t="s">
        <v>1336</v>
      </c>
      <c r="X4515" s="55" t="s">
        <v>1336</v>
      </c>
      <c r="Y4515" s="55">
        <v>0</v>
      </c>
      <c r="Z4515" s="55" t="s">
        <v>1419</v>
      </c>
      <c r="AA4515" s="55" t="s">
        <v>1338</v>
      </c>
      <c r="AB4515" s="55">
        <v>10290</v>
      </c>
      <c r="AC4515" s="55">
        <v>10290</v>
      </c>
      <c r="AD4515" s="55">
        <v>0</v>
      </c>
      <c r="AE4515" s="55" t="s">
        <v>1339</v>
      </c>
      <c r="AF4515" s="55" t="s">
        <v>3146</v>
      </c>
      <c r="AG4515" s="55" t="s">
        <v>3147</v>
      </c>
      <c r="AH4515" s="55" t="s">
        <v>1235</v>
      </c>
      <c r="AJ4515" s="55" t="s">
        <v>19907</v>
      </c>
      <c r="AK4515" s="55">
        <v>0</v>
      </c>
      <c r="AL4515" s="55" t="s">
        <v>19909</v>
      </c>
      <c r="AN4515" s="55">
        <v>4</v>
      </c>
      <c r="AO4515" s="55" t="s">
        <v>19910</v>
      </c>
      <c r="AR4515" s="56">
        <v>44334</v>
      </c>
      <c r="AS4515" s="57">
        <v>0.34461805555555558</v>
      </c>
      <c r="AT4515" s="56">
        <v>44432</v>
      </c>
      <c r="AU4515" s="57">
        <v>0.67833333333333334</v>
      </c>
      <c r="AV4515" s="55" t="s">
        <v>1345</v>
      </c>
      <c r="AW4515" s="55" t="s">
        <v>1345</v>
      </c>
      <c r="AX4515" s="55" t="s">
        <v>1346</v>
      </c>
      <c r="CB4515" s="55" t="s">
        <v>3150</v>
      </c>
    </row>
    <row r="4516" spans="1:80">
      <c r="A4516" s="55" t="s">
        <v>19911</v>
      </c>
      <c r="B4516" s="55">
        <v>2</v>
      </c>
      <c r="C4516" s="55" t="s">
        <v>19912</v>
      </c>
      <c r="D4516" s="55" t="s">
        <v>19913</v>
      </c>
      <c r="E4516" s="55">
        <v>0</v>
      </c>
      <c r="F4516" s="55">
        <v>1</v>
      </c>
      <c r="G4516" s="56">
        <v>44438</v>
      </c>
      <c r="H4516" s="56">
        <v>44438</v>
      </c>
      <c r="I4516" s="56">
        <v>44439</v>
      </c>
      <c r="J4516" s="55">
        <v>1</v>
      </c>
      <c r="K4516" s="56">
        <v>44464</v>
      </c>
      <c r="L4516" s="56">
        <v>44412</v>
      </c>
      <c r="M4516" s="56">
        <v>44438</v>
      </c>
      <c r="N4516" s="55">
        <v>1</v>
      </c>
      <c r="O4516" s="55">
        <v>1</v>
      </c>
      <c r="P4516" s="55">
        <v>1</v>
      </c>
      <c r="Q4516" s="56">
        <v>44464</v>
      </c>
      <c r="R4516" s="55">
        <v>0</v>
      </c>
      <c r="T4516" s="55">
        <v>5212875007</v>
      </c>
      <c r="U4516" s="55" t="s">
        <v>19914</v>
      </c>
      <c r="V4516" s="55" t="s">
        <v>19912</v>
      </c>
      <c r="W4516" s="55" t="s">
        <v>1336</v>
      </c>
      <c r="X4516" s="55" t="s">
        <v>1336</v>
      </c>
      <c r="Y4516" s="55">
        <v>0</v>
      </c>
      <c r="Z4516" s="55" t="s">
        <v>1419</v>
      </c>
      <c r="AA4516" s="55" t="s">
        <v>1338</v>
      </c>
      <c r="AB4516" s="55">
        <v>2310</v>
      </c>
      <c r="AC4516" s="55">
        <v>2310</v>
      </c>
      <c r="AD4516" s="55">
        <v>0</v>
      </c>
      <c r="AE4516" s="55" t="s">
        <v>1339</v>
      </c>
      <c r="AF4516" s="55" t="s">
        <v>3146</v>
      </c>
      <c r="AG4516" s="55" t="s">
        <v>3147</v>
      </c>
      <c r="AH4516" s="55" t="s">
        <v>1235</v>
      </c>
      <c r="AJ4516" s="55" t="s">
        <v>19913</v>
      </c>
      <c r="AK4516" s="55">
        <v>0</v>
      </c>
      <c r="AL4516" s="55" t="s">
        <v>19909</v>
      </c>
      <c r="AN4516" s="55">
        <v>5</v>
      </c>
      <c r="AO4516" s="55" t="s">
        <v>19915</v>
      </c>
      <c r="AR4516" s="56">
        <v>44412</v>
      </c>
      <c r="AS4516" s="57">
        <v>0.61329861111111106</v>
      </c>
      <c r="AT4516" s="56">
        <v>44464</v>
      </c>
      <c r="AU4516" s="57">
        <v>0.35541666666666666</v>
      </c>
      <c r="AV4516" s="55" t="s">
        <v>1345</v>
      </c>
      <c r="AW4516" s="55" t="s">
        <v>1345</v>
      </c>
      <c r="AX4516" s="55" t="s">
        <v>1346</v>
      </c>
      <c r="CB4516" s="55" t="s">
        <v>3150</v>
      </c>
    </row>
    <row r="4517" spans="1:80">
      <c r="A4517" s="55" t="s">
        <v>19916</v>
      </c>
      <c r="B4517" s="55">
        <v>2</v>
      </c>
      <c r="C4517" s="55" t="s">
        <v>19917</v>
      </c>
      <c r="D4517" s="55" t="s">
        <v>19918</v>
      </c>
      <c r="E4517" s="55">
        <v>0</v>
      </c>
      <c r="F4517" s="55">
        <v>0</v>
      </c>
      <c r="G4517" s="56">
        <v>44347</v>
      </c>
      <c r="H4517" s="56">
        <v>44347</v>
      </c>
      <c r="I4517" s="56">
        <v>44347</v>
      </c>
      <c r="J4517" s="55">
        <v>0</v>
      </c>
      <c r="L4517" s="56">
        <v>44315</v>
      </c>
      <c r="M4517" s="56">
        <v>44347</v>
      </c>
      <c r="N4517" s="55">
        <v>0</v>
      </c>
      <c r="O4517" s="55">
        <v>0</v>
      </c>
      <c r="P4517" s="55">
        <v>0</v>
      </c>
      <c r="R4517" s="55">
        <v>0</v>
      </c>
      <c r="T4517" s="55">
        <v>5180895001</v>
      </c>
      <c r="U4517" s="55" t="s">
        <v>19919</v>
      </c>
      <c r="V4517" s="55" t="s">
        <v>19917</v>
      </c>
      <c r="W4517" s="55" t="s">
        <v>1336</v>
      </c>
      <c r="X4517" s="55" t="s">
        <v>1336</v>
      </c>
      <c r="Y4517" s="55">
        <v>0</v>
      </c>
      <c r="Z4517" s="55" t="s">
        <v>1419</v>
      </c>
      <c r="AA4517" s="55" t="s">
        <v>1338</v>
      </c>
      <c r="AB4517" s="55">
        <v>1155</v>
      </c>
      <c r="AC4517" s="55">
        <v>1155</v>
      </c>
      <c r="AD4517" s="55">
        <v>0</v>
      </c>
      <c r="AE4517" s="55" t="s">
        <v>1339</v>
      </c>
      <c r="AF4517" s="55" t="s">
        <v>3146</v>
      </c>
      <c r="AG4517" s="55" t="s">
        <v>3147</v>
      </c>
      <c r="AH4517" s="55" t="s">
        <v>1235</v>
      </c>
      <c r="AJ4517" s="55" t="s">
        <v>19918</v>
      </c>
      <c r="AK4517" s="55">
        <v>0</v>
      </c>
      <c r="AL4517" s="55" t="s">
        <v>1742</v>
      </c>
      <c r="AN4517" s="55">
        <v>3</v>
      </c>
      <c r="AO4517" s="55" t="s">
        <v>19920</v>
      </c>
      <c r="AR4517" s="56">
        <v>44315</v>
      </c>
      <c r="AS4517" s="57">
        <v>0.59256944444444448</v>
      </c>
      <c r="AT4517" s="56">
        <v>44348</v>
      </c>
      <c r="AU4517" s="57">
        <v>0.68873842592592593</v>
      </c>
      <c r="AV4517" s="55" t="s">
        <v>1345</v>
      </c>
      <c r="AW4517" s="55" t="s">
        <v>3374</v>
      </c>
      <c r="AX4517" s="55" t="s">
        <v>2167</v>
      </c>
      <c r="CB4517" s="55" t="s">
        <v>3150</v>
      </c>
    </row>
    <row r="4518" spans="1:80">
      <c r="A4518" s="55" t="s">
        <v>19921</v>
      </c>
      <c r="B4518" s="55">
        <v>2</v>
      </c>
      <c r="C4518" s="55" t="s">
        <v>19922</v>
      </c>
      <c r="D4518" s="55" t="s">
        <v>19923</v>
      </c>
      <c r="E4518" s="55">
        <v>0</v>
      </c>
      <c r="F4518" s="55">
        <v>1</v>
      </c>
      <c r="G4518" s="56">
        <v>44347</v>
      </c>
      <c r="H4518" s="56">
        <v>44347</v>
      </c>
      <c r="I4518" s="56">
        <v>44347</v>
      </c>
      <c r="J4518" s="55">
        <v>1</v>
      </c>
      <c r="K4518" s="56">
        <v>44482</v>
      </c>
      <c r="L4518" s="56">
        <v>44344</v>
      </c>
      <c r="M4518" s="56">
        <v>44347</v>
      </c>
      <c r="N4518" s="55">
        <v>1</v>
      </c>
      <c r="O4518" s="55">
        <v>1</v>
      </c>
      <c r="P4518" s="55">
        <v>1</v>
      </c>
      <c r="Q4518" s="56">
        <v>44483</v>
      </c>
      <c r="R4518" s="55">
        <v>0</v>
      </c>
      <c r="T4518" s="55">
        <v>5196531009</v>
      </c>
      <c r="U4518" s="55" t="s">
        <v>19924</v>
      </c>
      <c r="V4518" s="55" t="s">
        <v>19922</v>
      </c>
      <c r="W4518" s="55" t="s">
        <v>1336</v>
      </c>
      <c r="X4518" s="55" t="s">
        <v>1336</v>
      </c>
      <c r="Y4518" s="55">
        <v>0</v>
      </c>
      <c r="Z4518" s="55" t="s">
        <v>1419</v>
      </c>
      <c r="AA4518" s="55" t="s">
        <v>1338</v>
      </c>
      <c r="AB4518" s="55">
        <v>1155</v>
      </c>
      <c r="AC4518" s="55">
        <v>1155</v>
      </c>
      <c r="AD4518" s="55">
        <v>0</v>
      </c>
      <c r="AE4518" s="55" t="s">
        <v>1339</v>
      </c>
      <c r="AF4518" s="55" t="s">
        <v>3146</v>
      </c>
      <c r="AG4518" s="55" t="s">
        <v>3147</v>
      </c>
      <c r="AH4518" s="55" t="s">
        <v>1235</v>
      </c>
      <c r="AJ4518" s="55" t="s">
        <v>19923</v>
      </c>
      <c r="AK4518" s="55">
        <v>0</v>
      </c>
      <c r="AL4518" s="55" t="s">
        <v>1742</v>
      </c>
      <c r="AN4518" s="55">
        <v>4</v>
      </c>
      <c r="AO4518" s="55" t="s">
        <v>19925</v>
      </c>
      <c r="AR4518" s="56">
        <v>44344</v>
      </c>
      <c r="AS4518" s="57">
        <v>0.43355324074074075</v>
      </c>
      <c r="AT4518" s="56">
        <v>44482</v>
      </c>
      <c r="AU4518" s="57">
        <v>0.75480324074074068</v>
      </c>
      <c r="AV4518" s="55" t="s">
        <v>1345</v>
      </c>
      <c r="AW4518" s="55" t="s">
        <v>1345</v>
      </c>
      <c r="AX4518" s="55" t="s">
        <v>1346</v>
      </c>
      <c r="CB4518" s="55" t="s">
        <v>3150</v>
      </c>
    </row>
    <row r="4519" spans="1:80">
      <c r="A4519" s="55" t="s">
        <v>19926</v>
      </c>
      <c r="B4519" s="55">
        <v>2</v>
      </c>
      <c r="C4519" s="55" t="s">
        <v>19927</v>
      </c>
      <c r="D4519" s="55" t="s">
        <v>19928</v>
      </c>
      <c r="E4519" s="55">
        <v>0</v>
      </c>
      <c r="F4519" s="55">
        <v>0</v>
      </c>
      <c r="G4519" s="56">
        <v>44347</v>
      </c>
      <c r="H4519" s="56">
        <v>44347</v>
      </c>
      <c r="I4519" s="56">
        <v>44347</v>
      </c>
      <c r="J4519" s="55">
        <v>0</v>
      </c>
      <c r="L4519" s="56">
        <v>44315</v>
      </c>
      <c r="M4519" s="56">
        <v>44347</v>
      </c>
      <c r="N4519" s="55">
        <v>0</v>
      </c>
      <c r="O4519" s="55">
        <v>0</v>
      </c>
      <c r="P4519" s="55">
        <v>0</v>
      </c>
      <c r="R4519" s="55">
        <v>0</v>
      </c>
      <c r="T4519" s="55">
        <v>5180762008</v>
      </c>
      <c r="U4519" s="55" t="s">
        <v>19929</v>
      </c>
      <c r="V4519" s="55" t="s">
        <v>19927</v>
      </c>
      <c r="W4519" s="55" t="s">
        <v>1336</v>
      </c>
      <c r="X4519" s="55" t="s">
        <v>1336</v>
      </c>
      <c r="Y4519" s="55">
        <v>0</v>
      </c>
      <c r="Z4519" s="55" t="s">
        <v>1419</v>
      </c>
      <c r="AA4519" s="55" t="s">
        <v>1338</v>
      </c>
      <c r="AB4519" s="55">
        <v>1050</v>
      </c>
      <c r="AC4519" s="55">
        <v>1050</v>
      </c>
      <c r="AD4519" s="55">
        <v>0</v>
      </c>
      <c r="AE4519" s="55" t="s">
        <v>1339</v>
      </c>
      <c r="AF4519" s="55" t="s">
        <v>3146</v>
      </c>
      <c r="AG4519" s="55" t="s">
        <v>3147</v>
      </c>
      <c r="AH4519" s="55" t="s">
        <v>1235</v>
      </c>
      <c r="AJ4519" s="55" t="s">
        <v>19928</v>
      </c>
      <c r="AK4519" s="55">
        <v>0</v>
      </c>
      <c r="AL4519" s="55" t="s">
        <v>1742</v>
      </c>
      <c r="AN4519" s="55">
        <v>3</v>
      </c>
      <c r="AO4519" s="55" t="s">
        <v>19930</v>
      </c>
      <c r="AR4519" s="56">
        <v>44315</v>
      </c>
      <c r="AS4519" s="57">
        <v>0.59230324074074081</v>
      </c>
      <c r="AT4519" s="56">
        <v>44348</v>
      </c>
      <c r="AU4519" s="57">
        <v>0.68659722222222219</v>
      </c>
      <c r="AV4519" s="55" t="s">
        <v>1345</v>
      </c>
      <c r="AW4519" s="55" t="s">
        <v>3374</v>
      </c>
      <c r="AX4519" s="55" t="s">
        <v>2167</v>
      </c>
      <c r="CB4519" s="55" t="s">
        <v>3150</v>
      </c>
    </row>
    <row r="4520" spans="1:80">
      <c r="A4520" s="55" t="s">
        <v>19931</v>
      </c>
      <c r="B4520" s="55">
        <v>2</v>
      </c>
      <c r="C4520" s="55" t="s">
        <v>19932</v>
      </c>
      <c r="D4520" s="55" t="s">
        <v>19933</v>
      </c>
      <c r="E4520" s="55">
        <v>0</v>
      </c>
      <c r="F4520" s="55">
        <v>1</v>
      </c>
      <c r="G4520" s="56">
        <v>44347</v>
      </c>
      <c r="H4520" s="56">
        <v>44347</v>
      </c>
      <c r="I4520" s="56">
        <v>44347</v>
      </c>
      <c r="J4520" s="55">
        <v>1</v>
      </c>
      <c r="K4520" s="56">
        <v>44482</v>
      </c>
      <c r="L4520" s="56">
        <v>44344</v>
      </c>
      <c r="M4520" s="56">
        <v>44347</v>
      </c>
      <c r="N4520" s="55">
        <v>1</v>
      </c>
      <c r="O4520" s="55">
        <v>1</v>
      </c>
      <c r="P4520" s="55">
        <v>1</v>
      </c>
      <c r="Q4520" s="56">
        <v>44483</v>
      </c>
      <c r="R4520" s="55">
        <v>0</v>
      </c>
      <c r="T4520" s="55">
        <v>5196533003</v>
      </c>
      <c r="U4520" s="55" t="s">
        <v>19934</v>
      </c>
      <c r="V4520" s="55" t="s">
        <v>19932</v>
      </c>
      <c r="W4520" s="55" t="s">
        <v>1336</v>
      </c>
      <c r="X4520" s="55" t="s">
        <v>1336</v>
      </c>
      <c r="Y4520" s="55">
        <v>0</v>
      </c>
      <c r="Z4520" s="55" t="s">
        <v>1419</v>
      </c>
      <c r="AA4520" s="55" t="s">
        <v>1338</v>
      </c>
      <c r="AB4520" s="55">
        <v>1050</v>
      </c>
      <c r="AC4520" s="55">
        <v>1050</v>
      </c>
      <c r="AD4520" s="55">
        <v>0</v>
      </c>
      <c r="AE4520" s="55" t="s">
        <v>1339</v>
      </c>
      <c r="AF4520" s="55" t="s">
        <v>3146</v>
      </c>
      <c r="AG4520" s="55" t="s">
        <v>3147</v>
      </c>
      <c r="AH4520" s="55" t="s">
        <v>1235</v>
      </c>
      <c r="AJ4520" s="55" t="s">
        <v>19933</v>
      </c>
      <c r="AK4520" s="55">
        <v>0</v>
      </c>
      <c r="AL4520" s="55" t="s">
        <v>1742</v>
      </c>
      <c r="AN4520" s="55">
        <v>4</v>
      </c>
      <c r="AO4520" s="55" t="s">
        <v>19935</v>
      </c>
      <c r="AR4520" s="56">
        <v>44344</v>
      </c>
      <c r="AS4520" s="57">
        <v>0.43322916666666672</v>
      </c>
      <c r="AT4520" s="56">
        <v>44482</v>
      </c>
      <c r="AU4520" s="57">
        <v>0.75480324074074068</v>
      </c>
      <c r="AV4520" s="55" t="s">
        <v>1345</v>
      </c>
      <c r="AW4520" s="55" t="s">
        <v>1345</v>
      </c>
      <c r="AX4520" s="55" t="s">
        <v>1346</v>
      </c>
      <c r="CB4520" s="55" t="s">
        <v>3150</v>
      </c>
    </row>
    <row r="4521" spans="1:80">
      <c r="A4521" s="55" t="s">
        <v>19936</v>
      </c>
      <c r="B4521" s="55">
        <v>2</v>
      </c>
      <c r="C4521" s="55" t="s">
        <v>19937</v>
      </c>
      <c r="D4521" s="55" t="s">
        <v>19938</v>
      </c>
      <c r="E4521" s="55">
        <v>0</v>
      </c>
      <c r="F4521" s="55">
        <v>0</v>
      </c>
      <c r="G4521" s="56">
        <v>44347</v>
      </c>
      <c r="H4521" s="56">
        <v>44347</v>
      </c>
      <c r="I4521" s="56">
        <v>44347</v>
      </c>
      <c r="J4521" s="55">
        <v>0</v>
      </c>
      <c r="L4521" s="56">
        <v>44315</v>
      </c>
      <c r="M4521" s="56">
        <v>44347</v>
      </c>
      <c r="N4521" s="55">
        <v>0</v>
      </c>
      <c r="O4521" s="55">
        <v>0</v>
      </c>
      <c r="P4521" s="55">
        <v>0</v>
      </c>
      <c r="R4521" s="55">
        <v>0</v>
      </c>
      <c r="T4521" s="55">
        <v>5180784001</v>
      </c>
      <c r="U4521" s="55" t="s">
        <v>19939</v>
      </c>
      <c r="V4521" s="55" t="s">
        <v>19937</v>
      </c>
      <c r="W4521" s="55" t="s">
        <v>1336</v>
      </c>
      <c r="X4521" s="55" t="s">
        <v>1336</v>
      </c>
      <c r="Y4521" s="55">
        <v>0</v>
      </c>
      <c r="Z4521" s="55" t="s">
        <v>1419</v>
      </c>
      <c r="AA4521" s="55" t="s">
        <v>1338</v>
      </c>
      <c r="AB4521" s="55">
        <v>1470</v>
      </c>
      <c r="AC4521" s="55">
        <v>1470</v>
      </c>
      <c r="AD4521" s="55">
        <v>0</v>
      </c>
      <c r="AE4521" s="55" t="s">
        <v>1339</v>
      </c>
      <c r="AF4521" s="55" t="s">
        <v>3146</v>
      </c>
      <c r="AG4521" s="55" t="s">
        <v>3147</v>
      </c>
      <c r="AH4521" s="55" t="s">
        <v>1235</v>
      </c>
      <c r="AJ4521" s="55" t="s">
        <v>19938</v>
      </c>
      <c r="AK4521" s="55">
        <v>0</v>
      </c>
      <c r="AL4521" s="55" t="s">
        <v>1742</v>
      </c>
      <c r="AN4521" s="55">
        <v>3</v>
      </c>
      <c r="AO4521" s="55" t="s">
        <v>19940</v>
      </c>
      <c r="AR4521" s="56">
        <v>44315</v>
      </c>
      <c r="AS4521" s="57">
        <v>0.59218749999999998</v>
      </c>
      <c r="AT4521" s="56">
        <v>44348</v>
      </c>
      <c r="AU4521" s="57">
        <v>0.68600694444444443</v>
      </c>
      <c r="AV4521" s="55" t="s">
        <v>1345</v>
      </c>
      <c r="AW4521" s="55" t="s">
        <v>3374</v>
      </c>
      <c r="AX4521" s="55" t="s">
        <v>2167</v>
      </c>
      <c r="CB4521" s="55" t="s">
        <v>3150</v>
      </c>
    </row>
    <row r="4522" spans="1:80">
      <c r="A4522" s="55" t="s">
        <v>19941</v>
      </c>
      <c r="B4522" s="55">
        <v>2</v>
      </c>
      <c r="C4522" s="55" t="s">
        <v>19942</v>
      </c>
      <c r="D4522" s="55" t="s">
        <v>19943</v>
      </c>
      <c r="E4522" s="55">
        <v>0</v>
      </c>
      <c r="F4522" s="55">
        <v>1</v>
      </c>
      <c r="G4522" s="56">
        <v>44347</v>
      </c>
      <c r="H4522" s="56">
        <v>44347</v>
      </c>
      <c r="I4522" s="56">
        <v>44347</v>
      </c>
      <c r="J4522" s="55">
        <v>1</v>
      </c>
      <c r="K4522" s="56">
        <v>44482</v>
      </c>
      <c r="L4522" s="56">
        <v>44344</v>
      </c>
      <c r="M4522" s="56">
        <v>44347</v>
      </c>
      <c r="N4522" s="55">
        <v>1</v>
      </c>
      <c r="O4522" s="55">
        <v>1</v>
      </c>
      <c r="P4522" s="55">
        <v>1</v>
      </c>
      <c r="Q4522" s="56">
        <v>44483</v>
      </c>
      <c r="R4522" s="55">
        <v>0</v>
      </c>
      <c r="T4522" s="55">
        <v>5196535008</v>
      </c>
      <c r="U4522" s="55" t="s">
        <v>19944</v>
      </c>
      <c r="V4522" s="55" t="s">
        <v>19942</v>
      </c>
      <c r="W4522" s="55" t="s">
        <v>1336</v>
      </c>
      <c r="X4522" s="55" t="s">
        <v>1336</v>
      </c>
      <c r="Y4522" s="55">
        <v>0</v>
      </c>
      <c r="Z4522" s="55" t="s">
        <v>1419</v>
      </c>
      <c r="AA4522" s="55" t="s">
        <v>1338</v>
      </c>
      <c r="AB4522" s="55">
        <v>1470</v>
      </c>
      <c r="AC4522" s="55">
        <v>1470</v>
      </c>
      <c r="AD4522" s="55">
        <v>0</v>
      </c>
      <c r="AE4522" s="55" t="s">
        <v>1339</v>
      </c>
      <c r="AF4522" s="55" t="s">
        <v>3146</v>
      </c>
      <c r="AG4522" s="55" t="s">
        <v>3147</v>
      </c>
      <c r="AH4522" s="55" t="s">
        <v>1235</v>
      </c>
      <c r="AJ4522" s="55" t="s">
        <v>19943</v>
      </c>
      <c r="AK4522" s="55">
        <v>0</v>
      </c>
      <c r="AL4522" s="55" t="s">
        <v>1742</v>
      </c>
      <c r="AN4522" s="55">
        <v>4</v>
      </c>
      <c r="AO4522" s="55" t="s">
        <v>19945</v>
      </c>
      <c r="AR4522" s="56">
        <v>44344</v>
      </c>
      <c r="AS4522" s="57">
        <v>0.43309027777777781</v>
      </c>
      <c r="AT4522" s="56">
        <v>44482</v>
      </c>
      <c r="AU4522" s="57">
        <v>0.75480324074074068</v>
      </c>
      <c r="AV4522" s="55" t="s">
        <v>1345</v>
      </c>
      <c r="AW4522" s="55" t="s">
        <v>1345</v>
      </c>
      <c r="AX4522" s="55" t="s">
        <v>1346</v>
      </c>
      <c r="CB4522" s="55" t="s">
        <v>3150</v>
      </c>
    </row>
    <row r="4523" spans="1:80">
      <c r="A4523" s="55" t="s">
        <v>19946</v>
      </c>
      <c r="B4523" s="55">
        <v>2</v>
      </c>
      <c r="C4523" s="55" t="s">
        <v>19947</v>
      </c>
      <c r="D4523" s="55" t="s">
        <v>19948</v>
      </c>
      <c r="E4523" s="55">
        <v>0</v>
      </c>
      <c r="F4523" s="55">
        <v>0</v>
      </c>
      <c r="G4523" s="56">
        <v>44347</v>
      </c>
      <c r="H4523" s="56">
        <v>44347</v>
      </c>
      <c r="I4523" s="56">
        <v>44347</v>
      </c>
      <c r="J4523" s="55">
        <v>0</v>
      </c>
      <c r="L4523" s="56">
        <v>44315</v>
      </c>
      <c r="M4523" s="56">
        <v>44347</v>
      </c>
      <c r="N4523" s="55">
        <v>0</v>
      </c>
      <c r="O4523" s="55">
        <v>0</v>
      </c>
      <c r="P4523" s="55">
        <v>0</v>
      </c>
      <c r="R4523" s="55">
        <v>0</v>
      </c>
      <c r="T4523" s="55">
        <v>5180761001</v>
      </c>
      <c r="U4523" s="55" t="s">
        <v>19949</v>
      </c>
      <c r="V4523" s="55" t="s">
        <v>19947</v>
      </c>
      <c r="W4523" s="55" t="s">
        <v>1336</v>
      </c>
      <c r="X4523" s="55" t="s">
        <v>1336</v>
      </c>
      <c r="Y4523" s="55">
        <v>0</v>
      </c>
      <c r="Z4523" s="55" t="s">
        <v>1419</v>
      </c>
      <c r="AA4523" s="55" t="s">
        <v>1338</v>
      </c>
      <c r="AB4523" s="55">
        <v>1365</v>
      </c>
      <c r="AC4523" s="55">
        <v>1365</v>
      </c>
      <c r="AD4523" s="55">
        <v>0</v>
      </c>
      <c r="AE4523" s="55" t="s">
        <v>1339</v>
      </c>
      <c r="AF4523" s="55" t="s">
        <v>3146</v>
      </c>
      <c r="AG4523" s="55" t="s">
        <v>3147</v>
      </c>
      <c r="AH4523" s="55" t="s">
        <v>1235</v>
      </c>
      <c r="AJ4523" s="55" t="s">
        <v>19948</v>
      </c>
      <c r="AK4523" s="55">
        <v>0</v>
      </c>
      <c r="AL4523" s="55" t="s">
        <v>1742</v>
      </c>
      <c r="AN4523" s="55">
        <v>3</v>
      </c>
      <c r="AO4523" s="55" t="s">
        <v>19950</v>
      </c>
      <c r="AR4523" s="56">
        <v>44315</v>
      </c>
      <c r="AS4523" s="57">
        <v>0.59244212962962961</v>
      </c>
      <c r="AT4523" s="56">
        <v>44348</v>
      </c>
      <c r="AU4523" s="57">
        <v>0.68817129629629636</v>
      </c>
      <c r="AV4523" s="55" t="s">
        <v>1345</v>
      </c>
      <c r="AW4523" s="55" t="s">
        <v>3374</v>
      </c>
      <c r="AX4523" s="55" t="s">
        <v>2167</v>
      </c>
      <c r="CB4523" s="55" t="s">
        <v>3150</v>
      </c>
    </row>
    <row r="4524" spans="1:80">
      <c r="A4524" s="55" t="s">
        <v>19951</v>
      </c>
      <c r="B4524" s="55">
        <v>2</v>
      </c>
      <c r="C4524" s="55" t="s">
        <v>19952</v>
      </c>
      <c r="D4524" s="55" t="s">
        <v>19953</v>
      </c>
      <c r="E4524" s="55">
        <v>0</v>
      </c>
      <c r="F4524" s="55">
        <v>1</v>
      </c>
      <c r="G4524" s="56">
        <v>44347</v>
      </c>
      <c r="H4524" s="56">
        <v>44347</v>
      </c>
      <c r="I4524" s="56">
        <v>44347</v>
      </c>
      <c r="J4524" s="55">
        <v>1</v>
      </c>
      <c r="K4524" s="56">
        <v>44482</v>
      </c>
      <c r="L4524" s="56">
        <v>44344</v>
      </c>
      <c r="M4524" s="56">
        <v>44347</v>
      </c>
      <c r="N4524" s="55">
        <v>1</v>
      </c>
      <c r="O4524" s="55">
        <v>1</v>
      </c>
      <c r="P4524" s="55">
        <v>1</v>
      </c>
      <c r="Q4524" s="56">
        <v>44483</v>
      </c>
      <c r="R4524" s="55">
        <v>0</v>
      </c>
      <c r="T4524" s="55">
        <v>5196532006</v>
      </c>
      <c r="U4524" s="55" t="s">
        <v>19954</v>
      </c>
      <c r="V4524" s="55" t="s">
        <v>19952</v>
      </c>
      <c r="W4524" s="55" t="s">
        <v>1336</v>
      </c>
      <c r="X4524" s="55" t="s">
        <v>1336</v>
      </c>
      <c r="Y4524" s="55">
        <v>0</v>
      </c>
      <c r="Z4524" s="55" t="s">
        <v>1419</v>
      </c>
      <c r="AA4524" s="55" t="s">
        <v>1338</v>
      </c>
      <c r="AB4524" s="55">
        <v>1365</v>
      </c>
      <c r="AC4524" s="55">
        <v>1365</v>
      </c>
      <c r="AD4524" s="55">
        <v>0</v>
      </c>
      <c r="AE4524" s="55" t="s">
        <v>1339</v>
      </c>
      <c r="AF4524" s="55" t="s">
        <v>3146</v>
      </c>
      <c r="AG4524" s="55" t="s">
        <v>3147</v>
      </c>
      <c r="AH4524" s="55" t="s">
        <v>1235</v>
      </c>
      <c r="AJ4524" s="55" t="s">
        <v>19953</v>
      </c>
      <c r="AK4524" s="55">
        <v>0</v>
      </c>
      <c r="AL4524" s="55" t="s">
        <v>1742</v>
      </c>
      <c r="AN4524" s="55">
        <v>4</v>
      </c>
      <c r="AO4524" s="55" t="s">
        <v>19955</v>
      </c>
      <c r="AR4524" s="56">
        <v>44344</v>
      </c>
      <c r="AS4524" s="57">
        <v>0.43336805555555552</v>
      </c>
      <c r="AT4524" s="56">
        <v>44482</v>
      </c>
      <c r="AU4524" s="57">
        <v>0.75480324074074068</v>
      </c>
      <c r="AV4524" s="55" t="s">
        <v>1345</v>
      </c>
      <c r="AW4524" s="55" t="s">
        <v>1345</v>
      </c>
      <c r="AX4524" s="55" t="s">
        <v>1346</v>
      </c>
      <c r="CB4524" s="55" t="s">
        <v>3150</v>
      </c>
    </row>
    <row r="4525" spans="1:80">
      <c r="A4525" s="55" t="s">
        <v>19956</v>
      </c>
      <c r="B4525" s="55">
        <v>2</v>
      </c>
      <c r="C4525" s="55" t="s">
        <v>19957</v>
      </c>
      <c r="D4525" s="55" t="s">
        <v>19958</v>
      </c>
      <c r="E4525" s="55">
        <v>0</v>
      </c>
      <c r="F4525" s="55">
        <v>1</v>
      </c>
      <c r="G4525" s="56">
        <v>44377</v>
      </c>
      <c r="H4525" s="56">
        <v>44377</v>
      </c>
      <c r="I4525" s="56">
        <v>44377</v>
      </c>
      <c r="J4525" s="55">
        <v>1</v>
      </c>
      <c r="K4525" s="56">
        <v>44428</v>
      </c>
      <c r="L4525" s="56">
        <v>44343</v>
      </c>
      <c r="M4525" s="56">
        <v>44377</v>
      </c>
      <c r="N4525" s="55">
        <v>1</v>
      </c>
      <c r="O4525" s="55">
        <v>1</v>
      </c>
      <c r="P4525" s="55">
        <v>1</v>
      </c>
      <c r="Q4525" s="56">
        <v>44428</v>
      </c>
      <c r="R4525" s="55">
        <v>0</v>
      </c>
      <c r="T4525" s="55">
        <v>5193106001</v>
      </c>
      <c r="U4525" s="55" t="s">
        <v>19959</v>
      </c>
      <c r="V4525" s="55" t="s">
        <v>19957</v>
      </c>
      <c r="W4525" s="55" t="s">
        <v>1336</v>
      </c>
      <c r="X4525" s="55" t="s">
        <v>1336</v>
      </c>
      <c r="Y4525" s="55">
        <v>0</v>
      </c>
      <c r="Z4525" s="55" t="s">
        <v>1419</v>
      </c>
      <c r="AA4525" s="55" t="s">
        <v>1338</v>
      </c>
      <c r="AB4525" s="55">
        <v>1050</v>
      </c>
      <c r="AC4525" s="55">
        <v>1050</v>
      </c>
      <c r="AD4525" s="55">
        <v>0</v>
      </c>
      <c r="AE4525" s="55" t="s">
        <v>1339</v>
      </c>
      <c r="AF4525" s="55" t="s">
        <v>3146</v>
      </c>
      <c r="AG4525" s="55" t="s">
        <v>3147</v>
      </c>
      <c r="AH4525" s="55" t="s">
        <v>1235</v>
      </c>
      <c r="AJ4525" s="55" t="s">
        <v>19958</v>
      </c>
      <c r="AK4525" s="55">
        <v>0</v>
      </c>
      <c r="AL4525" s="55" t="s">
        <v>1742</v>
      </c>
      <c r="AN4525" s="55">
        <v>2</v>
      </c>
      <c r="AO4525" s="55" t="s">
        <v>19960</v>
      </c>
      <c r="AR4525" s="56">
        <v>44343</v>
      </c>
      <c r="AS4525" s="57">
        <v>0.49637731481481479</v>
      </c>
      <c r="AT4525" s="56">
        <v>44428</v>
      </c>
      <c r="AU4525" s="57">
        <v>0.51113425925925926</v>
      </c>
      <c r="AV4525" s="55" t="s">
        <v>1345</v>
      </c>
      <c r="AW4525" s="55" t="s">
        <v>1345</v>
      </c>
      <c r="AX4525" s="55" t="s">
        <v>1346</v>
      </c>
      <c r="CB4525" s="55" t="s">
        <v>3150</v>
      </c>
    </row>
    <row r="4526" spans="1:80">
      <c r="A4526" s="55" t="s">
        <v>19961</v>
      </c>
      <c r="B4526" s="55">
        <v>2</v>
      </c>
      <c r="C4526" s="55" t="s">
        <v>19962</v>
      </c>
      <c r="D4526" s="55" t="s">
        <v>19963</v>
      </c>
      <c r="E4526" s="55">
        <v>0</v>
      </c>
      <c r="F4526" s="55">
        <v>1</v>
      </c>
      <c r="G4526" s="56">
        <v>44377</v>
      </c>
      <c r="H4526" s="56">
        <v>44377</v>
      </c>
      <c r="I4526" s="56">
        <v>44377</v>
      </c>
      <c r="J4526" s="55">
        <v>1</v>
      </c>
      <c r="K4526" s="56">
        <v>44428</v>
      </c>
      <c r="L4526" s="56">
        <v>44343</v>
      </c>
      <c r="M4526" s="56">
        <v>44377</v>
      </c>
      <c r="N4526" s="55">
        <v>1</v>
      </c>
      <c r="O4526" s="55">
        <v>1</v>
      </c>
      <c r="P4526" s="55">
        <v>1</v>
      </c>
      <c r="Q4526" s="56">
        <v>44428</v>
      </c>
      <c r="R4526" s="55">
        <v>0</v>
      </c>
      <c r="T4526" s="55">
        <v>5193104007</v>
      </c>
      <c r="U4526" s="55" t="s">
        <v>19964</v>
      </c>
      <c r="V4526" s="55" t="s">
        <v>19962</v>
      </c>
      <c r="W4526" s="55" t="s">
        <v>1336</v>
      </c>
      <c r="X4526" s="55" t="s">
        <v>1336</v>
      </c>
      <c r="Y4526" s="55">
        <v>0</v>
      </c>
      <c r="Z4526" s="55" t="s">
        <v>1419</v>
      </c>
      <c r="AA4526" s="55" t="s">
        <v>1338</v>
      </c>
      <c r="AB4526" s="55">
        <v>1039.5</v>
      </c>
      <c r="AC4526" s="55">
        <v>1039.5</v>
      </c>
      <c r="AD4526" s="55">
        <v>0</v>
      </c>
      <c r="AE4526" s="55" t="s">
        <v>1339</v>
      </c>
      <c r="AF4526" s="55" t="s">
        <v>3146</v>
      </c>
      <c r="AG4526" s="55" t="s">
        <v>3147</v>
      </c>
      <c r="AH4526" s="55" t="s">
        <v>1235</v>
      </c>
      <c r="AJ4526" s="55" t="s">
        <v>19963</v>
      </c>
      <c r="AK4526" s="55">
        <v>0</v>
      </c>
      <c r="AL4526" s="55" t="s">
        <v>1742</v>
      </c>
      <c r="AN4526" s="55">
        <v>2</v>
      </c>
      <c r="AO4526" s="55" t="s">
        <v>19965</v>
      </c>
      <c r="AR4526" s="56">
        <v>44343</v>
      </c>
      <c r="AS4526" s="57">
        <v>0.49641203703703707</v>
      </c>
      <c r="AT4526" s="56">
        <v>44428</v>
      </c>
      <c r="AU4526" s="57">
        <v>0.51113425925925926</v>
      </c>
      <c r="AV4526" s="55" t="s">
        <v>1345</v>
      </c>
      <c r="AW4526" s="55" t="s">
        <v>1345</v>
      </c>
      <c r="AX4526" s="55" t="s">
        <v>1346</v>
      </c>
      <c r="CB4526" s="55" t="s">
        <v>3150</v>
      </c>
    </row>
    <row r="4527" spans="1:80">
      <c r="A4527" s="55" t="s">
        <v>19966</v>
      </c>
      <c r="B4527" s="55">
        <v>2</v>
      </c>
      <c r="C4527" s="55" t="s">
        <v>19967</v>
      </c>
      <c r="D4527" s="55" t="s">
        <v>19968</v>
      </c>
      <c r="E4527" s="55">
        <v>0</v>
      </c>
      <c r="F4527" s="55">
        <v>1</v>
      </c>
      <c r="G4527" s="56">
        <v>44377</v>
      </c>
      <c r="H4527" s="56">
        <v>44377</v>
      </c>
      <c r="I4527" s="56">
        <v>44377</v>
      </c>
      <c r="J4527" s="55">
        <v>1</v>
      </c>
      <c r="K4527" s="56">
        <v>44428</v>
      </c>
      <c r="L4527" s="56">
        <v>44343</v>
      </c>
      <c r="M4527" s="56">
        <v>44377</v>
      </c>
      <c r="N4527" s="55">
        <v>1</v>
      </c>
      <c r="O4527" s="55">
        <v>1</v>
      </c>
      <c r="P4527" s="55">
        <v>1</v>
      </c>
      <c r="Q4527" s="56">
        <v>44428</v>
      </c>
      <c r="R4527" s="55">
        <v>0</v>
      </c>
      <c r="T4527" s="55">
        <v>5193101005</v>
      </c>
      <c r="U4527" s="55" t="s">
        <v>19969</v>
      </c>
      <c r="V4527" s="55" t="s">
        <v>19967</v>
      </c>
      <c r="W4527" s="55" t="s">
        <v>1336</v>
      </c>
      <c r="X4527" s="55" t="s">
        <v>1336</v>
      </c>
      <c r="Y4527" s="55">
        <v>0</v>
      </c>
      <c r="Z4527" s="55" t="s">
        <v>1419</v>
      </c>
      <c r="AA4527" s="55" t="s">
        <v>1338</v>
      </c>
      <c r="AB4527" s="55">
        <v>1071</v>
      </c>
      <c r="AC4527" s="55">
        <v>1071</v>
      </c>
      <c r="AD4527" s="55">
        <v>0</v>
      </c>
      <c r="AE4527" s="55" t="s">
        <v>1339</v>
      </c>
      <c r="AF4527" s="55" t="s">
        <v>3146</v>
      </c>
      <c r="AG4527" s="55" t="s">
        <v>3147</v>
      </c>
      <c r="AH4527" s="55" t="s">
        <v>1235</v>
      </c>
      <c r="AJ4527" s="55" t="s">
        <v>19968</v>
      </c>
      <c r="AK4527" s="55">
        <v>0</v>
      </c>
      <c r="AL4527" s="55" t="s">
        <v>1742</v>
      </c>
      <c r="AN4527" s="55">
        <v>2</v>
      </c>
      <c r="AO4527" s="55" t="s">
        <v>19970</v>
      </c>
      <c r="AR4527" s="56">
        <v>44343</v>
      </c>
      <c r="AS4527" s="57">
        <v>0.49645833333333328</v>
      </c>
      <c r="AT4527" s="56">
        <v>44428</v>
      </c>
      <c r="AU4527" s="57">
        <v>0.51113425925925926</v>
      </c>
      <c r="AV4527" s="55" t="s">
        <v>1345</v>
      </c>
      <c r="AW4527" s="55" t="s">
        <v>1345</v>
      </c>
      <c r="AX4527" s="55" t="s">
        <v>1346</v>
      </c>
      <c r="CB4527" s="55" t="s">
        <v>3150</v>
      </c>
    </row>
    <row r="4528" spans="1:80">
      <c r="A4528" s="55" t="s">
        <v>19971</v>
      </c>
      <c r="B4528" s="55">
        <v>2</v>
      </c>
      <c r="C4528" s="55" t="s">
        <v>19972</v>
      </c>
      <c r="D4528" s="55" t="s">
        <v>19973</v>
      </c>
      <c r="E4528" s="55">
        <v>0</v>
      </c>
      <c r="F4528" s="55">
        <v>1</v>
      </c>
      <c r="G4528" s="56">
        <v>44377</v>
      </c>
      <c r="H4528" s="56">
        <v>44377</v>
      </c>
      <c r="I4528" s="56">
        <v>44377</v>
      </c>
      <c r="J4528" s="55">
        <v>1</v>
      </c>
      <c r="K4528" s="56">
        <v>44428</v>
      </c>
      <c r="L4528" s="56">
        <v>44343</v>
      </c>
      <c r="M4528" s="56">
        <v>44377</v>
      </c>
      <c r="N4528" s="55">
        <v>1</v>
      </c>
      <c r="O4528" s="55">
        <v>1</v>
      </c>
      <c r="P4528" s="55">
        <v>1</v>
      </c>
      <c r="Q4528" s="56">
        <v>44428</v>
      </c>
      <c r="R4528" s="55">
        <v>0</v>
      </c>
      <c r="T4528" s="55">
        <v>5193091003</v>
      </c>
      <c r="U4528" s="55" t="s">
        <v>19974</v>
      </c>
      <c r="V4528" s="55" t="s">
        <v>19972</v>
      </c>
      <c r="W4528" s="55" t="s">
        <v>1336</v>
      </c>
      <c r="X4528" s="55" t="s">
        <v>1336</v>
      </c>
      <c r="Y4528" s="55">
        <v>0</v>
      </c>
      <c r="Z4528" s="55" t="s">
        <v>1419</v>
      </c>
      <c r="AA4528" s="55" t="s">
        <v>1338</v>
      </c>
      <c r="AB4528" s="55">
        <v>1123.5</v>
      </c>
      <c r="AC4528" s="55">
        <v>1123.5</v>
      </c>
      <c r="AD4528" s="55">
        <v>0</v>
      </c>
      <c r="AE4528" s="55" t="s">
        <v>1339</v>
      </c>
      <c r="AF4528" s="55" t="s">
        <v>3146</v>
      </c>
      <c r="AG4528" s="55" t="s">
        <v>3147</v>
      </c>
      <c r="AH4528" s="55" t="s">
        <v>1235</v>
      </c>
      <c r="AJ4528" s="55" t="s">
        <v>19973</v>
      </c>
      <c r="AK4528" s="55">
        <v>0</v>
      </c>
      <c r="AL4528" s="55" t="s">
        <v>1742</v>
      </c>
      <c r="AN4528" s="55">
        <v>2</v>
      </c>
      <c r="AO4528" s="55" t="s">
        <v>19975</v>
      </c>
      <c r="AR4528" s="56">
        <v>44343</v>
      </c>
      <c r="AS4528" s="57">
        <v>0.49652777777777773</v>
      </c>
      <c r="AT4528" s="56">
        <v>44428</v>
      </c>
      <c r="AU4528" s="57">
        <v>0.51113425925925926</v>
      </c>
      <c r="AV4528" s="55" t="s">
        <v>1345</v>
      </c>
      <c r="AW4528" s="55" t="s">
        <v>1345</v>
      </c>
      <c r="AX4528" s="55" t="s">
        <v>1346</v>
      </c>
      <c r="CB4528" s="55" t="s">
        <v>3150</v>
      </c>
    </row>
    <row r="4529" spans="1:80">
      <c r="A4529" s="55" t="s">
        <v>19976</v>
      </c>
      <c r="B4529" s="55">
        <v>2</v>
      </c>
      <c r="C4529" s="55" t="s">
        <v>19977</v>
      </c>
      <c r="D4529" s="55" t="s">
        <v>19978</v>
      </c>
      <c r="E4529" s="55">
        <v>0</v>
      </c>
      <c r="F4529" s="55">
        <v>1</v>
      </c>
      <c r="G4529" s="56">
        <v>44377</v>
      </c>
      <c r="H4529" s="56">
        <v>44377</v>
      </c>
      <c r="I4529" s="56">
        <v>44377</v>
      </c>
      <c r="J4529" s="55">
        <v>1</v>
      </c>
      <c r="K4529" s="56">
        <v>44428</v>
      </c>
      <c r="L4529" s="56">
        <v>44343</v>
      </c>
      <c r="M4529" s="56">
        <v>44377</v>
      </c>
      <c r="N4529" s="55">
        <v>1</v>
      </c>
      <c r="O4529" s="55">
        <v>1</v>
      </c>
      <c r="P4529" s="55">
        <v>1</v>
      </c>
      <c r="Q4529" s="56">
        <v>44428</v>
      </c>
      <c r="R4529" s="55">
        <v>0</v>
      </c>
      <c r="T4529" s="55">
        <v>5193105004</v>
      </c>
      <c r="U4529" s="55" t="s">
        <v>19979</v>
      </c>
      <c r="V4529" s="55" t="s">
        <v>19977</v>
      </c>
      <c r="W4529" s="55" t="s">
        <v>1336</v>
      </c>
      <c r="X4529" s="55" t="s">
        <v>1336</v>
      </c>
      <c r="Y4529" s="55">
        <v>0</v>
      </c>
      <c r="Z4529" s="55" t="s">
        <v>1419</v>
      </c>
      <c r="AA4529" s="55" t="s">
        <v>1338</v>
      </c>
      <c r="AB4529" s="55">
        <v>1785</v>
      </c>
      <c r="AC4529" s="55">
        <v>1785</v>
      </c>
      <c r="AD4529" s="55">
        <v>0</v>
      </c>
      <c r="AE4529" s="55" t="s">
        <v>1339</v>
      </c>
      <c r="AF4529" s="55" t="s">
        <v>3146</v>
      </c>
      <c r="AG4529" s="55" t="s">
        <v>3147</v>
      </c>
      <c r="AH4529" s="55" t="s">
        <v>1235</v>
      </c>
      <c r="AJ4529" s="55" t="s">
        <v>19978</v>
      </c>
      <c r="AK4529" s="55">
        <v>0</v>
      </c>
      <c r="AL4529" s="55" t="s">
        <v>1742</v>
      </c>
      <c r="AN4529" s="55">
        <v>2</v>
      </c>
      <c r="AO4529" s="55" t="s">
        <v>19980</v>
      </c>
      <c r="AR4529" s="56">
        <v>44343</v>
      </c>
      <c r="AS4529" s="57">
        <v>0.49633101851851852</v>
      </c>
      <c r="AT4529" s="56">
        <v>44428</v>
      </c>
      <c r="AU4529" s="57">
        <v>0.51113425925925926</v>
      </c>
      <c r="AV4529" s="55" t="s">
        <v>1345</v>
      </c>
      <c r="AW4529" s="55" t="s">
        <v>1345</v>
      </c>
      <c r="AX4529" s="55" t="s">
        <v>1346</v>
      </c>
      <c r="CB4529" s="55" t="s">
        <v>3150</v>
      </c>
    </row>
    <row r="4530" spans="1:80">
      <c r="A4530" s="55" t="s">
        <v>19981</v>
      </c>
      <c r="B4530" s="55">
        <v>2</v>
      </c>
      <c r="C4530" s="55" t="s">
        <v>19982</v>
      </c>
      <c r="D4530" s="55" t="s">
        <v>19983</v>
      </c>
      <c r="E4530" s="55">
        <v>1</v>
      </c>
      <c r="F4530" s="55">
        <v>0</v>
      </c>
      <c r="G4530" s="56">
        <v>44218</v>
      </c>
      <c r="H4530" s="56">
        <v>44218</v>
      </c>
      <c r="I4530" s="56">
        <v>44218</v>
      </c>
      <c r="J4530" s="55">
        <v>0</v>
      </c>
      <c r="L4530" s="56">
        <v>44130</v>
      </c>
      <c r="M4530" s="56">
        <v>44218</v>
      </c>
      <c r="N4530" s="55">
        <v>0</v>
      </c>
      <c r="O4530" s="55">
        <v>0</v>
      </c>
      <c r="P4530" s="55">
        <v>0</v>
      </c>
      <c r="R4530" s="55">
        <v>0</v>
      </c>
      <c r="T4530" s="55">
        <v>5151727008</v>
      </c>
      <c r="U4530" s="55" t="s">
        <v>19984</v>
      </c>
      <c r="V4530" s="55" t="s">
        <v>19982</v>
      </c>
      <c r="W4530" s="55" t="s">
        <v>1336</v>
      </c>
      <c r="X4530" s="55" t="s">
        <v>1336</v>
      </c>
      <c r="Y4530" s="55">
        <v>0</v>
      </c>
      <c r="Z4530" s="55" t="s">
        <v>1419</v>
      </c>
      <c r="AA4530" s="55" t="s">
        <v>1338</v>
      </c>
      <c r="AB4530" s="55">
        <v>30345</v>
      </c>
      <c r="AC4530" s="55">
        <v>30345</v>
      </c>
      <c r="AD4530" s="55">
        <v>0</v>
      </c>
      <c r="AE4530" s="55" t="s">
        <v>1339</v>
      </c>
      <c r="AF4530" s="55" t="s">
        <v>3132</v>
      </c>
      <c r="AG4530" s="55" t="s">
        <v>3147</v>
      </c>
      <c r="AH4530" s="55" t="s">
        <v>1235</v>
      </c>
      <c r="AI4530" s="55">
        <v>510</v>
      </c>
      <c r="AJ4530" s="55" t="s">
        <v>19983</v>
      </c>
      <c r="AK4530" s="55">
        <v>0</v>
      </c>
      <c r="AL4530" s="55" t="s">
        <v>5331</v>
      </c>
      <c r="AN4530" s="55">
        <v>8</v>
      </c>
      <c r="AO4530" s="55" t="s">
        <v>19985</v>
      </c>
      <c r="AP4530" s="55">
        <v>0</v>
      </c>
      <c r="AR4530" s="56">
        <v>44130</v>
      </c>
      <c r="AS4530" s="57">
        <v>0.41252314814814817</v>
      </c>
      <c r="AT4530" s="56">
        <v>44145</v>
      </c>
      <c r="AU4530" s="57">
        <v>0.61378472222222225</v>
      </c>
      <c r="AV4530" s="55" t="s">
        <v>3374</v>
      </c>
      <c r="AW4530" s="55" t="s">
        <v>3374</v>
      </c>
      <c r="AX4530" s="55" t="s">
        <v>2167</v>
      </c>
      <c r="AZ4530" s="55" t="s">
        <v>1347</v>
      </c>
      <c r="BA4530" s="55" t="s">
        <v>1347</v>
      </c>
      <c r="BB4530" s="55" t="s">
        <v>1347</v>
      </c>
      <c r="CB4530" s="55" t="s">
        <v>3150</v>
      </c>
    </row>
    <row r="4531" spans="1:80">
      <c r="A4531" s="55" t="s">
        <v>19986</v>
      </c>
      <c r="B4531" s="55">
        <v>2</v>
      </c>
      <c r="C4531" s="55" t="s">
        <v>19987</v>
      </c>
      <c r="D4531" s="55" t="s">
        <v>19988</v>
      </c>
      <c r="E4531" s="55">
        <v>0</v>
      </c>
      <c r="F4531" s="55">
        <v>1</v>
      </c>
      <c r="G4531" s="56">
        <v>44347</v>
      </c>
      <c r="H4531" s="56">
        <v>44347</v>
      </c>
      <c r="I4531" s="56">
        <v>44347</v>
      </c>
      <c r="J4531" s="55">
        <v>1</v>
      </c>
      <c r="K4531" s="56">
        <v>44432</v>
      </c>
      <c r="L4531" s="56">
        <v>44340</v>
      </c>
      <c r="M4531" s="56">
        <v>44347</v>
      </c>
      <c r="N4531" s="55">
        <v>1</v>
      </c>
      <c r="O4531" s="55">
        <v>1</v>
      </c>
      <c r="P4531" s="55">
        <v>1</v>
      </c>
      <c r="Q4531" s="56">
        <v>44433</v>
      </c>
      <c r="R4531" s="55">
        <v>0</v>
      </c>
      <c r="T4531" s="55">
        <v>5187660001</v>
      </c>
      <c r="U4531" s="55" t="s">
        <v>19989</v>
      </c>
      <c r="V4531" s="55" t="s">
        <v>19987</v>
      </c>
      <c r="W4531" s="55" t="s">
        <v>1336</v>
      </c>
      <c r="X4531" s="55" t="s">
        <v>1336</v>
      </c>
      <c r="Y4531" s="55">
        <v>0</v>
      </c>
      <c r="Z4531" s="55" t="s">
        <v>1419</v>
      </c>
      <c r="AA4531" s="55" t="s">
        <v>1338</v>
      </c>
      <c r="AB4531" s="55">
        <v>32550</v>
      </c>
      <c r="AC4531" s="55">
        <v>32550</v>
      </c>
      <c r="AD4531" s="55">
        <v>0</v>
      </c>
      <c r="AE4531" s="55" t="s">
        <v>1339</v>
      </c>
      <c r="AF4531" s="55" t="s">
        <v>3146</v>
      </c>
      <c r="AG4531" s="55" t="s">
        <v>3147</v>
      </c>
      <c r="AH4531" s="55" t="s">
        <v>1235</v>
      </c>
      <c r="AJ4531" s="55" t="s">
        <v>19988</v>
      </c>
      <c r="AK4531" s="55">
        <v>0</v>
      </c>
      <c r="AL4531" s="55" t="s">
        <v>5331</v>
      </c>
      <c r="AN4531" s="55">
        <v>11</v>
      </c>
      <c r="AO4531" s="55" t="s">
        <v>19990</v>
      </c>
      <c r="AR4531" s="56">
        <v>44340</v>
      </c>
      <c r="AS4531" s="57">
        <v>0.36351851851851852</v>
      </c>
      <c r="AT4531" s="56">
        <v>44432</v>
      </c>
      <c r="AU4531" s="57">
        <v>0.67833333333333334</v>
      </c>
      <c r="AV4531" s="55" t="s">
        <v>1345</v>
      </c>
      <c r="AW4531" s="55" t="s">
        <v>1345</v>
      </c>
      <c r="AX4531" s="55" t="s">
        <v>1346</v>
      </c>
      <c r="CB4531" s="55" t="s">
        <v>3150</v>
      </c>
    </row>
    <row r="4532" spans="1:80">
      <c r="A4532" s="55" t="s">
        <v>19991</v>
      </c>
      <c r="B4532" s="55">
        <v>2</v>
      </c>
      <c r="C4532" s="55" t="s">
        <v>19992</v>
      </c>
      <c r="D4532" s="55" t="s">
        <v>19993</v>
      </c>
      <c r="E4532" s="55">
        <v>0</v>
      </c>
      <c r="F4532" s="55">
        <v>1</v>
      </c>
      <c r="G4532" s="56">
        <v>44280</v>
      </c>
      <c r="H4532" s="56">
        <v>44280</v>
      </c>
      <c r="I4532" s="56">
        <v>44280</v>
      </c>
      <c r="J4532" s="55">
        <v>1</v>
      </c>
      <c r="K4532" s="56">
        <v>44341</v>
      </c>
      <c r="L4532" s="56">
        <v>44250</v>
      </c>
      <c r="M4532" s="56">
        <v>44280</v>
      </c>
      <c r="N4532" s="55">
        <v>1</v>
      </c>
      <c r="O4532" s="55">
        <v>1</v>
      </c>
      <c r="P4532" s="55">
        <v>1</v>
      </c>
      <c r="Q4532" s="56">
        <v>44341</v>
      </c>
      <c r="R4532" s="55">
        <v>0</v>
      </c>
      <c r="T4532" s="55">
        <v>5173470004</v>
      </c>
      <c r="U4532" s="55" t="s">
        <v>19994</v>
      </c>
      <c r="V4532" s="55" t="s">
        <v>19992</v>
      </c>
      <c r="W4532" s="55" t="s">
        <v>1336</v>
      </c>
      <c r="X4532" s="55" t="s">
        <v>1336</v>
      </c>
      <c r="Y4532" s="55">
        <v>0</v>
      </c>
      <c r="Z4532" s="55" t="s">
        <v>1419</v>
      </c>
      <c r="AA4532" s="55" t="s">
        <v>1338</v>
      </c>
      <c r="AB4532" s="55">
        <v>1575</v>
      </c>
      <c r="AC4532" s="55">
        <v>1575</v>
      </c>
      <c r="AD4532" s="55">
        <v>0</v>
      </c>
      <c r="AE4532" s="55" t="s">
        <v>1339</v>
      </c>
      <c r="AF4532" s="55" t="s">
        <v>3146</v>
      </c>
      <c r="AG4532" s="55" t="s">
        <v>3147</v>
      </c>
      <c r="AH4532" s="55" t="s">
        <v>1235</v>
      </c>
      <c r="AJ4532" s="55" t="s">
        <v>19993</v>
      </c>
      <c r="AK4532" s="55">
        <v>0</v>
      </c>
      <c r="AL4532" s="55" t="s">
        <v>5331</v>
      </c>
      <c r="AN4532" s="55">
        <v>10</v>
      </c>
      <c r="AO4532" s="55" t="s">
        <v>19995</v>
      </c>
      <c r="AR4532" s="56">
        <v>44250</v>
      </c>
      <c r="AS4532" s="57">
        <v>0.39391203703703703</v>
      </c>
      <c r="AT4532" s="56">
        <v>44341</v>
      </c>
      <c r="AU4532" s="57">
        <v>0.39793981481481483</v>
      </c>
      <c r="AV4532" s="55" t="s">
        <v>1345</v>
      </c>
      <c r="AW4532" s="55" t="s">
        <v>1345</v>
      </c>
      <c r="AX4532" s="55" t="s">
        <v>1346</v>
      </c>
      <c r="CB4532" s="55" t="s">
        <v>3150</v>
      </c>
    </row>
    <row r="4533" spans="1:80">
      <c r="A4533" s="55" t="s">
        <v>19996</v>
      </c>
      <c r="B4533" s="55">
        <v>2</v>
      </c>
      <c r="C4533" s="55" t="s">
        <v>19997</v>
      </c>
      <c r="D4533" s="55" t="s">
        <v>19998</v>
      </c>
      <c r="E4533" s="55">
        <v>1</v>
      </c>
      <c r="F4533" s="55">
        <v>0</v>
      </c>
      <c r="G4533" s="56">
        <v>44217</v>
      </c>
      <c r="H4533" s="56">
        <v>44217</v>
      </c>
      <c r="I4533" s="56">
        <v>44217</v>
      </c>
      <c r="J4533" s="55">
        <v>0</v>
      </c>
      <c r="L4533" s="56">
        <v>44127</v>
      </c>
      <c r="M4533" s="56">
        <v>44217</v>
      </c>
      <c r="N4533" s="55">
        <v>0</v>
      </c>
      <c r="O4533" s="55">
        <v>0</v>
      </c>
      <c r="P4533" s="55">
        <v>0</v>
      </c>
      <c r="R4533" s="55">
        <v>0</v>
      </c>
      <c r="T4533" s="55">
        <v>5151683000</v>
      </c>
      <c r="U4533" s="55" t="s">
        <v>19999</v>
      </c>
      <c r="V4533" s="55" t="s">
        <v>19997</v>
      </c>
      <c r="W4533" s="55" t="s">
        <v>1336</v>
      </c>
      <c r="X4533" s="55" t="s">
        <v>1336</v>
      </c>
      <c r="Y4533" s="55">
        <v>0</v>
      </c>
      <c r="Z4533" s="55" t="s">
        <v>1419</v>
      </c>
      <c r="AA4533" s="55" t="s">
        <v>1338</v>
      </c>
      <c r="AB4533" s="55">
        <v>8006.25</v>
      </c>
      <c r="AC4533" s="55">
        <v>8006.25</v>
      </c>
      <c r="AD4533" s="55">
        <v>0</v>
      </c>
      <c r="AE4533" s="55" t="s">
        <v>1339</v>
      </c>
      <c r="AF4533" s="55" t="s">
        <v>3132</v>
      </c>
      <c r="AG4533" s="55" t="s">
        <v>3147</v>
      </c>
      <c r="AH4533" s="55" t="s">
        <v>1235</v>
      </c>
      <c r="AI4533" s="55">
        <v>510</v>
      </c>
      <c r="AJ4533" s="55" t="s">
        <v>19998</v>
      </c>
      <c r="AK4533" s="55">
        <v>0</v>
      </c>
      <c r="AL4533" s="55" t="s">
        <v>3414</v>
      </c>
      <c r="AN4533" s="55">
        <v>2</v>
      </c>
      <c r="AO4533" s="55" t="s">
        <v>20000</v>
      </c>
      <c r="AP4533" s="55">
        <v>0</v>
      </c>
      <c r="AR4533" s="56">
        <v>44127</v>
      </c>
      <c r="AS4533" s="57">
        <v>0.32401620370370371</v>
      </c>
      <c r="AT4533" s="56">
        <v>44145</v>
      </c>
      <c r="AU4533" s="57">
        <v>0.61508101851851849</v>
      </c>
      <c r="AV4533" s="55" t="s">
        <v>3374</v>
      </c>
      <c r="AW4533" s="55" t="s">
        <v>3374</v>
      </c>
      <c r="AX4533" s="55" t="s">
        <v>2167</v>
      </c>
      <c r="AZ4533" s="55" t="s">
        <v>1347</v>
      </c>
      <c r="BA4533" s="55" t="s">
        <v>1347</v>
      </c>
      <c r="BB4533" s="55" t="s">
        <v>1347</v>
      </c>
      <c r="CB4533" s="55" t="s">
        <v>3150</v>
      </c>
    </row>
    <row r="4534" spans="1:80">
      <c r="A4534" s="55" t="s">
        <v>20001</v>
      </c>
      <c r="B4534" s="55">
        <v>2</v>
      </c>
      <c r="C4534" s="55" t="s">
        <v>20002</v>
      </c>
      <c r="D4534" s="55" t="s">
        <v>20003</v>
      </c>
      <c r="E4534" s="55">
        <v>0</v>
      </c>
      <c r="F4534" s="55">
        <v>1</v>
      </c>
      <c r="G4534" s="56">
        <v>44232</v>
      </c>
      <c r="H4534" s="56">
        <v>44232</v>
      </c>
      <c r="I4534" s="56">
        <v>44232</v>
      </c>
      <c r="J4534" s="55">
        <v>1</v>
      </c>
      <c r="K4534" s="56">
        <v>44321</v>
      </c>
      <c r="L4534" s="56">
        <v>44144</v>
      </c>
      <c r="M4534" s="56">
        <v>44232</v>
      </c>
      <c r="N4534" s="55">
        <v>1</v>
      </c>
      <c r="O4534" s="55">
        <v>1</v>
      </c>
      <c r="P4534" s="55">
        <v>1</v>
      </c>
      <c r="Q4534" s="56">
        <v>44321</v>
      </c>
      <c r="R4534" s="55">
        <v>0</v>
      </c>
      <c r="T4534" s="55">
        <v>5144026008</v>
      </c>
      <c r="U4534" s="55" t="s">
        <v>20004</v>
      </c>
      <c r="V4534" s="55" t="s">
        <v>20002</v>
      </c>
      <c r="W4534" s="55" t="s">
        <v>1336</v>
      </c>
      <c r="X4534" s="55" t="s">
        <v>1336</v>
      </c>
      <c r="Y4534" s="55">
        <v>0</v>
      </c>
      <c r="Z4534" s="55" t="s">
        <v>1419</v>
      </c>
      <c r="AA4534" s="55" t="s">
        <v>1338</v>
      </c>
      <c r="AB4534" s="55">
        <v>8006.25</v>
      </c>
      <c r="AC4534" s="55">
        <v>8006.25</v>
      </c>
      <c r="AD4534" s="55">
        <v>0</v>
      </c>
      <c r="AE4534" s="55" t="s">
        <v>1339</v>
      </c>
      <c r="AF4534" s="55" t="s">
        <v>3146</v>
      </c>
      <c r="AG4534" s="55" t="s">
        <v>3147</v>
      </c>
      <c r="AH4534" s="55" t="s">
        <v>1235</v>
      </c>
      <c r="AJ4534" s="55" t="s">
        <v>20003</v>
      </c>
      <c r="AK4534" s="55">
        <v>0</v>
      </c>
      <c r="AL4534" s="55" t="s">
        <v>3414</v>
      </c>
      <c r="AN4534" s="55">
        <v>3</v>
      </c>
      <c r="AO4534" s="55" t="s">
        <v>20005</v>
      </c>
      <c r="AR4534" s="56">
        <v>44144</v>
      </c>
      <c r="AS4534" s="57">
        <v>0.33151620370370372</v>
      </c>
      <c r="AT4534" s="56">
        <v>44321</v>
      </c>
      <c r="AU4534" s="57">
        <v>0.63613425925925926</v>
      </c>
      <c r="AV4534" s="55" t="s">
        <v>1345</v>
      </c>
      <c r="AW4534" s="55" t="s">
        <v>1345</v>
      </c>
      <c r="AX4534" s="55" t="s">
        <v>1346</v>
      </c>
      <c r="CB4534" s="55" t="s">
        <v>3150</v>
      </c>
    </row>
    <row r="4535" spans="1:80">
      <c r="A4535" s="55" t="s">
        <v>20006</v>
      </c>
      <c r="B4535" s="55">
        <v>2</v>
      </c>
      <c r="C4535" s="55" t="s">
        <v>20007</v>
      </c>
      <c r="D4535" s="55" t="s">
        <v>20008</v>
      </c>
      <c r="E4535" s="55">
        <v>0</v>
      </c>
      <c r="F4535" s="55">
        <v>0</v>
      </c>
      <c r="G4535" s="56">
        <v>44347</v>
      </c>
      <c r="H4535" s="56">
        <v>44347</v>
      </c>
      <c r="I4535" s="56">
        <v>44347</v>
      </c>
      <c r="J4535" s="55">
        <v>0</v>
      </c>
      <c r="L4535" s="56">
        <v>44335</v>
      </c>
      <c r="M4535" s="56">
        <v>44347</v>
      </c>
      <c r="N4535" s="55">
        <v>0</v>
      </c>
      <c r="O4535" s="55">
        <v>0</v>
      </c>
      <c r="P4535" s="55">
        <v>0</v>
      </c>
      <c r="R4535" s="55">
        <v>0</v>
      </c>
      <c r="T4535" s="55">
        <v>5185570001</v>
      </c>
      <c r="U4535" s="55" t="s">
        <v>20009</v>
      </c>
      <c r="V4535" s="55" t="s">
        <v>20007</v>
      </c>
      <c r="W4535" s="55" t="s">
        <v>1336</v>
      </c>
      <c r="X4535" s="55" t="s">
        <v>1336</v>
      </c>
      <c r="Y4535" s="55">
        <v>0</v>
      </c>
      <c r="Z4535" s="55" t="s">
        <v>1419</v>
      </c>
      <c r="AA4535" s="55" t="s">
        <v>1338</v>
      </c>
      <c r="AB4535" s="55">
        <v>840</v>
      </c>
      <c r="AC4535" s="55">
        <v>840</v>
      </c>
      <c r="AD4535" s="55">
        <v>0</v>
      </c>
      <c r="AE4535" s="55" t="s">
        <v>1339</v>
      </c>
      <c r="AF4535" s="55" t="s">
        <v>3146</v>
      </c>
      <c r="AG4535" s="55" t="s">
        <v>3147</v>
      </c>
      <c r="AH4535" s="55" t="s">
        <v>1235</v>
      </c>
      <c r="AJ4535" s="55" t="s">
        <v>20008</v>
      </c>
      <c r="AK4535" s="55">
        <v>0</v>
      </c>
      <c r="AL4535" s="55" t="s">
        <v>3414</v>
      </c>
      <c r="AN4535" s="55">
        <v>4</v>
      </c>
      <c r="AO4535" s="55" t="s">
        <v>20010</v>
      </c>
      <c r="AR4535" s="56">
        <v>44335</v>
      </c>
      <c r="AS4535" s="57">
        <v>0.34363425925925922</v>
      </c>
      <c r="AT4535" s="56">
        <v>44393</v>
      </c>
      <c r="AU4535" s="57">
        <v>0.66184027777777776</v>
      </c>
      <c r="AV4535" s="55" t="s">
        <v>1345</v>
      </c>
      <c r="AW4535" s="55" t="s">
        <v>2166</v>
      </c>
      <c r="AX4535" s="55" t="s">
        <v>2167</v>
      </c>
      <c r="CB4535" s="55" t="s">
        <v>3150</v>
      </c>
    </row>
    <row r="4536" spans="1:80">
      <c r="A4536" s="55" t="s">
        <v>20011</v>
      </c>
      <c r="B4536" s="55">
        <v>2</v>
      </c>
      <c r="C4536" s="55" t="s">
        <v>20012</v>
      </c>
      <c r="D4536" s="55" t="s">
        <v>20013</v>
      </c>
      <c r="E4536" s="55">
        <v>0</v>
      </c>
      <c r="F4536" s="55">
        <v>1</v>
      </c>
      <c r="G4536" s="56">
        <v>44377</v>
      </c>
      <c r="H4536" s="56">
        <v>44377</v>
      </c>
      <c r="I4536" s="56">
        <v>44377</v>
      </c>
      <c r="J4536" s="55">
        <v>1</v>
      </c>
      <c r="K4536" s="56">
        <v>44417</v>
      </c>
      <c r="L4536" s="56">
        <v>44365</v>
      </c>
      <c r="M4536" s="56">
        <v>44377</v>
      </c>
      <c r="N4536" s="55">
        <v>1</v>
      </c>
      <c r="O4536" s="55">
        <v>1</v>
      </c>
      <c r="P4536" s="55">
        <v>1</v>
      </c>
      <c r="Q4536" s="56">
        <v>44418</v>
      </c>
      <c r="R4536" s="55">
        <v>0</v>
      </c>
      <c r="T4536" s="55">
        <v>5200951000</v>
      </c>
      <c r="U4536" s="55" t="s">
        <v>20014</v>
      </c>
      <c r="V4536" s="55" t="s">
        <v>20012</v>
      </c>
      <c r="W4536" s="55" t="s">
        <v>1336</v>
      </c>
      <c r="X4536" s="55" t="s">
        <v>1336</v>
      </c>
      <c r="Y4536" s="55">
        <v>0</v>
      </c>
      <c r="Z4536" s="55" t="s">
        <v>1419</v>
      </c>
      <c r="AA4536" s="55" t="s">
        <v>1338</v>
      </c>
      <c r="AB4536" s="55">
        <v>1680</v>
      </c>
      <c r="AC4536" s="55">
        <v>1680</v>
      </c>
      <c r="AD4536" s="55">
        <v>0</v>
      </c>
      <c r="AE4536" s="55" t="s">
        <v>1339</v>
      </c>
      <c r="AF4536" s="55" t="s">
        <v>3146</v>
      </c>
      <c r="AG4536" s="55" t="s">
        <v>3147</v>
      </c>
      <c r="AH4536" s="55" t="s">
        <v>1235</v>
      </c>
      <c r="AJ4536" s="55" t="s">
        <v>20013</v>
      </c>
      <c r="AK4536" s="55">
        <v>0</v>
      </c>
      <c r="AL4536" s="55" t="s">
        <v>3414</v>
      </c>
      <c r="AN4536" s="55">
        <v>5</v>
      </c>
      <c r="AO4536" s="55" t="s">
        <v>20015</v>
      </c>
      <c r="AR4536" s="56">
        <v>44365</v>
      </c>
      <c r="AS4536" s="57">
        <v>0.60855324074074069</v>
      </c>
      <c r="AT4536" s="56">
        <v>44417</v>
      </c>
      <c r="AU4536" s="57">
        <v>0.74109953703703713</v>
      </c>
      <c r="AV4536" s="55" t="s">
        <v>1345</v>
      </c>
      <c r="AW4536" s="55" t="s">
        <v>1345</v>
      </c>
      <c r="AX4536" s="55" t="s">
        <v>1346</v>
      </c>
      <c r="CB4536" s="55" t="s">
        <v>3150</v>
      </c>
    </row>
    <row r="4537" spans="1:80">
      <c r="A4537" s="55" t="s">
        <v>20016</v>
      </c>
      <c r="B4537" s="55">
        <v>2</v>
      </c>
      <c r="C4537" s="55" t="s">
        <v>20017</v>
      </c>
      <c r="D4537" s="55" t="s">
        <v>20018</v>
      </c>
      <c r="E4537" s="55">
        <v>1</v>
      </c>
      <c r="F4537" s="55">
        <v>1</v>
      </c>
      <c r="G4537" s="56">
        <v>44188</v>
      </c>
      <c r="H4537" s="56">
        <v>44188</v>
      </c>
      <c r="I4537" s="56">
        <v>44188</v>
      </c>
      <c r="J4537" s="55">
        <v>1</v>
      </c>
      <c r="K4537" s="56">
        <v>44334</v>
      </c>
      <c r="L4537" s="56">
        <v>44106</v>
      </c>
      <c r="M4537" s="56">
        <v>44188</v>
      </c>
      <c r="N4537" s="55">
        <v>1</v>
      </c>
      <c r="O4537" s="55">
        <v>1</v>
      </c>
      <c r="P4537" s="55">
        <v>1</v>
      </c>
      <c r="Q4537" s="56">
        <v>44334</v>
      </c>
      <c r="R4537" s="55">
        <v>0</v>
      </c>
      <c r="T4537" s="55">
        <v>5140828002</v>
      </c>
      <c r="U4537" s="55" t="s">
        <v>20019</v>
      </c>
      <c r="V4537" s="55" t="s">
        <v>20017</v>
      </c>
      <c r="W4537" s="55" t="s">
        <v>1336</v>
      </c>
      <c r="X4537" s="55" t="s">
        <v>1336</v>
      </c>
      <c r="Y4537" s="55">
        <v>0</v>
      </c>
      <c r="Z4537" s="55" t="s">
        <v>1419</v>
      </c>
      <c r="AA4537" s="55" t="s">
        <v>1338</v>
      </c>
      <c r="AB4537" s="55">
        <v>8925</v>
      </c>
      <c r="AC4537" s="55">
        <v>8925</v>
      </c>
      <c r="AD4537" s="55">
        <v>0</v>
      </c>
      <c r="AE4537" s="55" t="s">
        <v>1339</v>
      </c>
      <c r="AF4537" s="55" t="s">
        <v>3132</v>
      </c>
      <c r="AG4537" s="55" t="s">
        <v>3147</v>
      </c>
      <c r="AH4537" s="55" t="s">
        <v>1235</v>
      </c>
      <c r="AI4537" s="55">
        <v>510</v>
      </c>
      <c r="AJ4537" s="55" t="s">
        <v>20018</v>
      </c>
      <c r="AK4537" s="55">
        <v>0</v>
      </c>
      <c r="AL4537" s="55" t="s">
        <v>20020</v>
      </c>
      <c r="AN4537" s="55">
        <v>5</v>
      </c>
      <c r="AO4537" s="55" t="s">
        <v>20021</v>
      </c>
      <c r="AP4537" s="55">
        <v>0</v>
      </c>
      <c r="AR4537" s="56">
        <v>44106</v>
      </c>
      <c r="AS4537" s="57">
        <v>0.46681712962962968</v>
      </c>
      <c r="AT4537" s="56">
        <v>44334</v>
      </c>
      <c r="AU4537" s="57">
        <v>0.41903935185185182</v>
      </c>
      <c r="AV4537" s="55" t="s">
        <v>3374</v>
      </c>
      <c r="AW4537" s="55" t="s">
        <v>1345</v>
      </c>
      <c r="AX4537" s="55" t="s">
        <v>1346</v>
      </c>
      <c r="AZ4537" s="55" t="s">
        <v>1347</v>
      </c>
      <c r="BA4537" s="55" t="s">
        <v>1347</v>
      </c>
      <c r="BB4537" s="55" t="s">
        <v>1347</v>
      </c>
      <c r="CB4537" s="55" t="s">
        <v>3150</v>
      </c>
    </row>
    <row r="4538" spans="1:80">
      <c r="A4538" s="55" t="s">
        <v>20022</v>
      </c>
      <c r="B4538" s="55">
        <v>2</v>
      </c>
      <c r="C4538" s="55" t="s">
        <v>20023</v>
      </c>
      <c r="D4538" s="55" t="s">
        <v>20024</v>
      </c>
      <c r="E4538" s="55">
        <v>0</v>
      </c>
      <c r="F4538" s="55">
        <v>1</v>
      </c>
      <c r="G4538" s="56">
        <v>44347</v>
      </c>
      <c r="H4538" s="56">
        <v>44347</v>
      </c>
      <c r="I4538" s="56">
        <v>44347</v>
      </c>
      <c r="J4538" s="55">
        <v>1</v>
      </c>
      <c r="K4538" s="56">
        <v>44385</v>
      </c>
      <c r="L4538" s="56">
        <v>44335</v>
      </c>
      <c r="M4538" s="56">
        <v>44347</v>
      </c>
      <c r="N4538" s="55">
        <v>1</v>
      </c>
      <c r="O4538" s="55">
        <v>1</v>
      </c>
      <c r="P4538" s="55">
        <v>1</v>
      </c>
      <c r="Q4538" s="56">
        <v>44386</v>
      </c>
      <c r="R4538" s="55">
        <v>0</v>
      </c>
      <c r="T4538" s="55">
        <v>5185565009</v>
      </c>
      <c r="U4538" s="55" t="s">
        <v>20025</v>
      </c>
      <c r="V4538" s="55" t="s">
        <v>20023</v>
      </c>
      <c r="W4538" s="55" t="s">
        <v>1336</v>
      </c>
      <c r="X4538" s="55" t="s">
        <v>1336</v>
      </c>
      <c r="Y4538" s="55">
        <v>0</v>
      </c>
      <c r="Z4538" s="55" t="s">
        <v>1419</v>
      </c>
      <c r="AA4538" s="55" t="s">
        <v>1338</v>
      </c>
      <c r="AB4538" s="55">
        <v>3150</v>
      </c>
      <c r="AC4538" s="55">
        <v>3150</v>
      </c>
      <c r="AD4538" s="55">
        <v>0</v>
      </c>
      <c r="AE4538" s="55" t="s">
        <v>1339</v>
      </c>
      <c r="AF4538" s="55" t="s">
        <v>3146</v>
      </c>
      <c r="AG4538" s="55" t="s">
        <v>3147</v>
      </c>
      <c r="AH4538" s="55" t="s">
        <v>1235</v>
      </c>
      <c r="AJ4538" s="55" t="s">
        <v>20024</v>
      </c>
      <c r="AK4538" s="55">
        <v>0</v>
      </c>
      <c r="AL4538" s="55" t="s">
        <v>20020</v>
      </c>
      <c r="AN4538" s="55">
        <v>6</v>
      </c>
      <c r="AO4538" s="55" t="s">
        <v>20026</v>
      </c>
      <c r="AR4538" s="56">
        <v>44335</v>
      </c>
      <c r="AS4538" s="57">
        <v>0.3439814814814815</v>
      </c>
      <c r="AT4538" s="56">
        <v>44385</v>
      </c>
      <c r="AU4538" s="57">
        <v>0.73128472222222218</v>
      </c>
      <c r="AV4538" s="55" t="s">
        <v>1345</v>
      </c>
      <c r="AW4538" s="55" t="s">
        <v>1345</v>
      </c>
      <c r="AX4538" s="55" t="s">
        <v>1346</v>
      </c>
      <c r="CB4538" s="55" t="s">
        <v>3150</v>
      </c>
    </row>
    <row r="4539" spans="1:80">
      <c r="A4539" s="55" t="s">
        <v>20027</v>
      </c>
      <c r="B4539" s="55">
        <v>2</v>
      </c>
      <c r="C4539" s="55" t="s">
        <v>20028</v>
      </c>
      <c r="D4539" s="55" t="s">
        <v>20029</v>
      </c>
      <c r="E4539" s="55">
        <v>1</v>
      </c>
      <c r="F4539" s="55">
        <v>1</v>
      </c>
      <c r="G4539" s="56">
        <v>44188</v>
      </c>
      <c r="H4539" s="56">
        <v>44188</v>
      </c>
      <c r="I4539" s="56">
        <v>44188</v>
      </c>
      <c r="J4539" s="55">
        <v>1</v>
      </c>
      <c r="K4539" s="56">
        <v>44341</v>
      </c>
      <c r="L4539" s="56">
        <v>44106</v>
      </c>
      <c r="M4539" s="56">
        <v>44188</v>
      </c>
      <c r="N4539" s="55">
        <v>1</v>
      </c>
      <c r="O4539" s="55">
        <v>1</v>
      </c>
      <c r="P4539" s="55">
        <v>1</v>
      </c>
      <c r="Q4539" s="56">
        <v>44341</v>
      </c>
      <c r="R4539" s="55">
        <v>0</v>
      </c>
      <c r="T4539" s="55">
        <v>5140827005</v>
      </c>
      <c r="U4539" s="55" t="s">
        <v>20030</v>
      </c>
      <c r="V4539" s="55" t="s">
        <v>20028</v>
      </c>
      <c r="W4539" s="55" t="s">
        <v>1336</v>
      </c>
      <c r="X4539" s="55" t="s">
        <v>1336</v>
      </c>
      <c r="Y4539" s="55">
        <v>0</v>
      </c>
      <c r="Z4539" s="55" t="s">
        <v>1419</v>
      </c>
      <c r="AA4539" s="55" t="s">
        <v>1338</v>
      </c>
      <c r="AB4539" s="55">
        <v>8925</v>
      </c>
      <c r="AC4539" s="55">
        <v>8925</v>
      </c>
      <c r="AD4539" s="55">
        <v>0</v>
      </c>
      <c r="AE4539" s="55" t="s">
        <v>1339</v>
      </c>
      <c r="AF4539" s="55" t="s">
        <v>3132</v>
      </c>
      <c r="AG4539" s="55" t="s">
        <v>3147</v>
      </c>
      <c r="AH4539" s="55" t="s">
        <v>1235</v>
      </c>
      <c r="AI4539" s="55">
        <v>510</v>
      </c>
      <c r="AJ4539" s="55" t="s">
        <v>20029</v>
      </c>
      <c r="AK4539" s="55">
        <v>0</v>
      </c>
      <c r="AL4539" s="55" t="s">
        <v>20031</v>
      </c>
      <c r="AN4539" s="55">
        <v>5</v>
      </c>
      <c r="AO4539" s="55" t="s">
        <v>20032</v>
      </c>
      <c r="AP4539" s="55">
        <v>0</v>
      </c>
      <c r="AR4539" s="56">
        <v>44106</v>
      </c>
      <c r="AS4539" s="57">
        <v>0.46728009259259262</v>
      </c>
      <c r="AT4539" s="56">
        <v>44341</v>
      </c>
      <c r="AU4539" s="57">
        <v>0.39793981481481483</v>
      </c>
      <c r="AV4539" s="55" t="s">
        <v>3374</v>
      </c>
      <c r="AW4539" s="55" t="s">
        <v>1345</v>
      </c>
      <c r="AX4539" s="55" t="s">
        <v>1346</v>
      </c>
      <c r="AZ4539" s="55" t="s">
        <v>1347</v>
      </c>
      <c r="BA4539" s="55" t="s">
        <v>1347</v>
      </c>
      <c r="BB4539" s="55" t="s">
        <v>1347</v>
      </c>
      <c r="CB4539" s="55" t="s">
        <v>3150</v>
      </c>
    </row>
    <row r="4540" spans="1:80">
      <c r="A4540" s="55" t="s">
        <v>20033</v>
      </c>
      <c r="B4540" s="55">
        <v>2</v>
      </c>
      <c r="C4540" s="55" t="s">
        <v>20034</v>
      </c>
      <c r="D4540" s="55" t="s">
        <v>20035</v>
      </c>
      <c r="E4540" s="55">
        <v>0</v>
      </c>
      <c r="F4540" s="55">
        <v>1</v>
      </c>
      <c r="G4540" s="56">
        <v>44347</v>
      </c>
      <c r="H4540" s="56">
        <v>44347</v>
      </c>
      <c r="I4540" s="56">
        <v>44347</v>
      </c>
      <c r="J4540" s="55">
        <v>1</v>
      </c>
      <c r="K4540" s="56">
        <v>44385</v>
      </c>
      <c r="L4540" s="56">
        <v>44335</v>
      </c>
      <c r="M4540" s="56">
        <v>44347</v>
      </c>
      <c r="N4540" s="55">
        <v>1</v>
      </c>
      <c r="O4540" s="55">
        <v>1</v>
      </c>
      <c r="P4540" s="55">
        <v>1</v>
      </c>
      <c r="Q4540" s="56">
        <v>44386</v>
      </c>
      <c r="R4540" s="55">
        <v>0</v>
      </c>
      <c r="T4540" s="55">
        <v>5185538003</v>
      </c>
      <c r="U4540" s="55" t="s">
        <v>20036</v>
      </c>
      <c r="V4540" s="55" t="s">
        <v>20034</v>
      </c>
      <c r="W4540" s="55" t="s">
        <v>1336</v>
      </c>
      <c r="X4540" s="55" t="s">
        <v>1336</v>
      </c>
      <c r="Y4540" s="55">
        <v>0</v>
      </c>
      <c r="Z4540" s="55" t="s">
        <v>1419</v>
      </c>
      <c r="AA4540" s="55" t="s">
        <v>1338</v>
      </c>
      <c r="AB4540" s="55">
        <v>3150</v>
      </c>
      <c r="AC4540" s="55">
        <v>3150</v>
      </c>
      <c r="AD4540" s="55">
        <v>0</v>
      </c>
      <c r="AE4540" s="55" t="s">
        <v>1339</v>
      </c>
      <c r="AF4540" s="55" t="s">
        <v>3146</v>
      </c>
      <c r="AG4540" s="55" t="s">
        <v>3147</v>
      </c>
      <c r="AH4540" s="55" t="s">
        <v>1235</v>
      </c>
      <c r="AJ4540" s="55" t="s">
        <v>20035</v>
      </c>
      <c r="AK4540" s="55">
        <v>0</v>
      </c>
      <c r="AL4540" s="55" t="s">
        <v>20031</v>
      </c>
      <c r="AN4540" s="55">
        <v>6</v>
      </c>
      <c r="AO4540" s="55" t="s">
        <v>20037</v>
      </c>
      <c r="AR4540" s="56">
        <v>44335</v>
      </c>
      <c r="AS4540" s="57">
        <v>0.34407407407407403</v>
      </c>
      <c r="AT4540" s="56">
        <v>44385</v>
      </c>
      <c r="AU4540" s="57">
        <v>0.73128472222222218</v>
      </c>
      <c r="AV4540" s="55" t="s">
        <v>1345</v>
      </c>
      <c r="AW4540" s="55" t="s">
        <v>1345</v>
      </c>
      <c r="AX4540" s="55" t="s">
        <v>1346</v>
      </c>
      <c r="CB4540" s="55" t="s">
        <v>3150</v>
      </c>
    </row>
    <row r="4541" spans="1:80">
      <c r="A4541" s="55" t="s">
        <v>20038</v>
      </c>
      <c r="B4541" s="55">
        <v>2</v>
      </c>
      <c r="C4541" s="55" t="s">
        <v>20039</v>
      </c>
      <c r="D4541" s="55" t="s">
        <v>20040</v>
      </c>
      <c r="E4541" s="55">
        <v>1</v>
      </c>
      <c r="F4541" s="55">
        <v>0</v>
      </c>
      <c r="G4541" s="56">
        <v>44218</v>
      </c>
      <c r="H4541" s="56">
        <v>44218</v>
      </c>
      <c r="I4541" s="56">
        <v>44218</v>
      </c>
      <c r="J4541" s="55">
        <v>0</v>
      </c>
      <c r="L4541" s="56">
        <v>44130</v>
      </c>
      <c r="M4541" s="56">
        <v>44218</v>
      </c>
      <c r="N4541" s="55">
        <v>0</v>
      </c>
      <c r="O4541" s="55">
        <v>0</v>
      </c>
      <c r="P4541" s="55">
        <v>0</v>
      </c>
      <c r="R4541" s="55">
        <v>0</v>
      </c>
      <c r="T4541" s="55">
        <v>5151726001</v>
      </c>
      <c r="U4541" s="55" t="s">
        <v>20041</v>
      </c>
      <c r="V4541" s="55" t="s">
        <v>20039</v>
      </c>
      <c r="W4541" s="55" t="s">
        <v>1336</v>
      </c>
      <c r="X4541" s="55" t="s">
        <v>1336</v>
      </c>
      <c r="Y4541" s="55">
        <v>0</v>
      </c>
      <c r="Z4541" s="55" t="s">
        <v>1419</v>
      </c>
      <c r="AA4541" s="55" t="s">
        <v>1338</v>
      </c>
      <c r="AB4541" s="55">
        <v>9345</v>
      </c>
      <c r="AC4541" s="55">
        <v>9345</v>
      </c>
      <c r="AD4541" s="55">
        <v>0</v>
      </c>
      <c r="AE4541" s="55" t="s">
        <v>1339</v>
      </c>
      <c r="AF4541" s="55" t="s">
        <v>3132</v>
      </c>
      <c r="AG4541" s="55" t="s">
        <v>3147</v>
      </c>
      <c r="AH4541" s="55" t="s">
        <v>1235</v>
      </c>
      <c r="AI4541" s="55">
        <v>510</v>
      </c>
      <c r="AJ4541" s="55" t="s">
        <v>20040</v>
      </c>
      <c r="AK4541" s="55">
        <v>0</v>
      </c>
      <c r="AL4541" s="55" t="s">
        <v>20042</v>
      </c>
      <c r="AN4541" s="55">
        <v>3</v>
      </c>
      <c r="AO4541" s="55" t="s">
        <v>20043</v>
      </c>
      <c r="AP4541" s="55">
        <v>0</v>
      </c>
      <c r="AR4541" s="56">
        <v>44130</v>
      </c>
      <c r="AS4541" s="57">
        <v>0.41292824074074069</v>
      </c>
      <c r="AT4541" s="56">
        <v>44145</v>
      </c>
      <c r="AU4541" s="57">
        <v>0.61442129629629627</v>
      </c>
      <c r="AV4541" s="55" t="s">
        <v>3374</v>
      </c>
      <c r="AW4541" s="55" t="s">
        <v>3374</v>
      </c>
      <c r="AX4541" s="55" t="s">
        <v>2167</v>
      </c>
      <c r="AZ4541" s="55" t="s">
        <v>1347</v>
      </c>
      <c r="BA4541" s="55" t="s">
        <v>1347</v>
      </c>
      <c r="BB4541" s="55" t="s">
        <v>1347</v>
      </c>
      <c r="CB4541" s="55" t="s">
        <v>3150</v>
      </c>
    </row>
    <row r="4542" spans="1:80">
      <c r="A4542" s="55" t="s">
        <v>20044</v>
      </c>
      <c r="B4542" s="55">
        <v>2</v>
      </c>
      <c r="C4542" s="55" t="s">
        <v>20045</v>
      </c>
      <c r="D4542" s="55" t="s">
        <v>20046</v>
      </c>
      <c r="E4542" s="55">
        <v>0</v>
      </c>
      <c r="F4542" s="55">
        <v>1</v>
      </c>
      <c r="G4542" s="56">
        <v>44232</v>
      </c>
      <c r="H4542" s="56">
        <v>44232</v>
      </c>
      <c r="I4542" s="56">
        <v>44232</v>
      </c>
      <c r="J4542" s="55">
        <v>1</v>
      </c>
      <c r="K4542" s="56">
        <v>44336</v>
      </c>
      <c r="L4542" s="56">
        <v>44144</v>
      </c>
      <c r="M4542" s="56">
        <v>44232</v>
      </c>
      <c r="N4542" s="55">
        <v>1</v>
      </c>
      <c r="O4542" s="55">
        <v>1</v>
      </c>
      <c r="P4542" s="55">
        <v>1</v>
      </c>
      <c r="Q4542" s="56">
        <v>44337</v>
      </c>
      <c r="R4542" s="55">
        <v>0</v>
      </c>
      <c r="T4542" s="55">
        <v>5144004005</v>
      </c>
      <c r="U4542" s="55" t="s">
        <v>20047</v>
      </c>
      <c r="V4542" s="55" t="s">
        <v>20045</v>
      </c>
      <c r="W4542" s="55" t="s">
        <v>1336</v>
      </c>
      <c r="X4542" s="55" t="s">
        <v>1336</v>
      </c>
      <c r="Y4542" s="55">
        <v>0</v>
      </c>
      <c r="Z4542" s="55" t="s">
        <v>1419</v>
      </c>
      <c r="AA4542" s="55" t="s">
        <v>1338</v>
      </c>
      <c r="AB4542" s="55">
        <v>9345</v>
      </c>
      <c r="AC4542" s="55">
        <v>9345</v>
      </c>
      <c r="AD4542" s="55">
        <v>0</v>
      </c>
      <c r="AE4542" s="55" t="s">
        <v>1339</v>
      </c>
      <c r="AF4542" s="55" t="s">
        <v>3146</v>
      </c>
      <c r="AG4542" s="55" t="s">
        <v>3147</v>
      </c>
      <c r="AH4542" s="55" t="s">
        <v>1235</v>
      </c>
      <c r="AJ4542" s="55" t="s">
        <v>20046</v>
      </c>
      <c r="AK4542" s="55">
        <v>0</v>
      </c>
      <c r="AL4542" s="55" t="s">
        <v>20042</v>
      </c>
      <c r="AN4542" s="55">
        <v>4</v>
      </c>
      <c r="AO4542" s="55" t="s">
        <v>20048</v>
      </c>
      <c r="AR4542" s="56">
        <v>44144</v>
      </c>
      <c r="AS4542" s="57">
        <v>0.33134259259259258</v>
      </c>
      <c r="AT4542" s="56">
        <v>44336</v>
      </c>
      <c r="AU4542" s="57">
        <v>0.65780092592592598</v>
      </c>
      <c r="AV4542" s="55" t="s">
        <v>1345</v>
      </c>
      <c r="AW4542" s="55" t="s">
        <v>1345</v>
      </c>
      <c r="AX4542" s="55" t="s">
        <v>1346</v>
      </c>
      <c r="CB4542" s="55" t="s">
        <v>3150</v>
      </c>
    </row>
    <row r="4543" spans="1:80">
      <c r="A4543" s="55" t="s">
        <v>20049</v>
      </c>
      <c r="B4543" s="55">
        <v>2</v>
      </c>
      <c r="C4543" s="55" t="s">
        <v>20050</v>
      </c>
      <c r="D4543" s="55" t="s">
        <v>20051</v>
      </c>
      <c r="E4543" s="55">
        <v>0</v>
      </c>
      <c r="F4543" s="55">
        <v>1</v>
      </c>
      <c r="G4543" s="56">
        <v>44347</v>
      </c>
      <c r="H4543" s="56">
        <v>44347</v>
      </c>
      <c r="I4543" s="56">
        <v>44347</v>
      </c>
      <c r="J4543" s="55">
        <v>1</v>
      </c>
      <c r="K4543" s="56">
        <v>44385</v>
      </c>
      <c r="L4543" s="56">
        <v>44329</v>
      </c>
      <c r="M4543" s="56">
        <v>44347</v>
      </c>
      <c r="N4543" s="55">
        <v>1</v>
      </c>
      <c r="O4543" s="55">
        <v>1</v>
      </c>
      <c r="P4543" s="55">
        <v>1</v>
      </c>
      <c r="Q4543" s="56">
        <v>44389</v>
      </c>
      <c r="R4543" s="55">
        <v>0</v>
      </c>
      <c r="T4543" s="55">
        <v>5198060005</v>
      </c>
      <c r="U4543" s="55" t="s">
        <v>20052</v>
      </c>
      <c r="V4543" s="55" t="s">
        <v>20050</v>
      </c>
      <c r="W4543" s="55" t="s">
        <v>1336</v>
      </c>
      <c r="X4543" s="55" t="s">
        <v>1336</v>
      </c>
      <c r="Y4543" s="55">
        <v>0</v>
      </c>
      <c r="Z4543" s="55" t="s">
        <v>1419</v>
      </c>
      <c r="AA4543" s="55" t="s">
        <v>1338</v>
      </c>
      <c r="AB4543" s="55">
        <v>5775</v>
      </c>
      <c r="AC4543" s="55">
        <v>5775</v>
      </c>
      <c r="AD4543" s="55">
        <v>0</v>
      </c>
      <c r="AE4543" s="55" t="s">
        <v>1339</v>
      </c>
      <c r="AF4543" s="55" t="s">
        <v>3146</v>
      </c>
      <c r="AG4543" s="55" t="s">
        <v>3147</v>
      </c>
      <c r="AH4543" s="55" t="s">
        <v>1235</v>
      </c>
      <c r="AJ4543" s="55" t="s">
        <v>20051</v>
      </c>
      <c r="AK4543" s="55">
        <v>0</v>
      </c>
      <c r="AL4543" s="55" t="s">
        <v>20042</v>
      </c>
      <c r="AN4543" s="55">
        <v>6</v>
      </c>
      <c r="AO4543" s="55" t="s">
        <v>20053</v>
      </c>
      <c r="AR4543" s="56">
        <v>44329</v>
      </c>
      <c r="AS4543" s="57">
        <v>0.40569444444444441</v>
      </c>
      <c r="AT4543" s="56">
        <v>44385</v>
      </c>
      <c r="AU4543" s="57">
        <v>0.73122685185185177</v>
      </c>
      <c r="AV4543" s="55" t="s">
        <v>1345</v>
      </c>
      <c r="AW4543" s="55" t="s">
        <v>1345</v>
      </c>
      <c r="AX4543" s="55" t="s">
        <v>1346</v>
      </c>
      <c r="CB4543" s="55" t="s">
        <v>3150</v>
      </c>
    </row>
    <row r="4544" spans="1:80">
      <c r="A4544" s="55" t="s">
        <v>20054</v>
      </c>
      <c r="B4544" s="55">
        <v>2</v>
      </c>
      <c r="C4544" s="55" t="s">
        <v>20055</v>
      </c>
      <c r="D4544" s="55" t="s">
        <v>20056</v>
      </c>
      <c r="E4544" s="55">
        <v>1</v>
      </c>
      <c r="F4544" s="55">
        <v>1</v>
      </c>
      <c r="G4544" s="56">
        <v>44188</v>
      </c>
      <c r="H4544" s="56">
        <v>44188</v>
      </c>
      <c r="I4544" s="56">
        <v>44188</v>
      </c>
      <c r="J4544" s="55">
        <v>1</v>
      </c>
      <c r="K4544" s="56">
        <v>44385</v>
      </c>
      <c r="L4544" s="56">
        <v>44106</v>
      </c>
      <c r="M4544" s="56">
        <v>44188</v>
      </c>
      <c r="N4544" s="55">
        <v>1</v>
      </c>
      <c r="O4544" s="55">
        <v>1</v>
      </c>
      <c r="P4544" s="55">
        <v>1</v>
      </c>
      <c r="Q4544" s="56">
        <v>44389</v>
      </c>
      <c r="R4544" s="55">
        <v>0</v>
      </c>
      <c r="T4544" s="55">
        <v>5140963006</v>
      </c>
      <c r="U4544" s="55" t="s">
        <v>20057</v>
      </c>
      <c r="V4544" s="55" t="s">
        <v>20055</v>
      </c>
      <c r="W4544" s="55" t="s">
        <v>1336</v>
      </c>
      <c r="X4544" s="55" t="s">
        <v>1336</v>
      </c>
      <c r="Y4544" s="55">
        <v>0</v>
      </c>
      <c r="Z4544" s="55" t="s">
        <v>1419</v>
      </c>
      <c r="AA4544" s="55" t="s">
        <v>1338</v>
      </c>
      <c r="AB4544" s="55">
        <v>6930</v>
      </c>
      <c r="AC4544" s="55">
        <v>6930</v>
      </c>
      <c r="AD4544" s="55">
        <v>0</v>
      </c>
      <c r="AE4544" s="55" t="s">
        <v>1339</v>
      </c>
      <c r="AF4544" s="55" t="s">
        <v>3132</v>
      </c>
      <c r="AG4544" s="55" t="s">
        <v>3147</v>
      </c>
      <c r="AH4544" s="55" t="s">
        <v>1235</v>
      </c>
      <c r="AI4544" s="55">
        <v>510</v>
      </c>
      <c r="AJ4544" s="55" t="s">
        <v>20056</v>
      </c>
      <c r="AK4544" s="55">
        <v>0</v>
      </c>
      <c r="AL4544" s="55" t="s">
        <v>20058</v>
      </c>
      <c r="AN4544" s="55">
        <v>3</v>
      </c>
      <c r="AO4544" s="55" t="s">
        <v>20059</v>
      </c>
      <c r="AP4544" s="55">
        <v>0</v>
      </c>
      <c r="AR4544" s="56">
        <v>44106</v>
      </c>
      <c r="AS4544" s="57">
        <v>0.47523148148148148</v>
      </c>
      <c r="AT4544" s="56">
        <v>44385</v>
      </c>
      <c r="AU4544" s="57">
        <v>0.73122685185185177</v>
      </c>
      <c r="AV4544" s="55" t="s">
        <v>3374</v>
      </c>
      <c r="AW4544" s="55" t="s">
        <v>1345</v>
      </c>
      <c r="AX4544" s="55" t="s">
        <v>1346</v>
      </c>
      <c r="AZ4544" s="55" t="s">
        <v>1347</v>
      </c>
      <c r="BA4544" s="55" t="s">
        <v>1347</v>
      </c>
      <c r="BB4544" s="55" t="s">
        <v>1347</v>
      </c>
      <c r="CB4544" s="55" t="s">
        <v>3150</v>
      </c>
    </row>
    <row r="4545" spans="1:80">
      <c r="A4545" s="55" t="s">
        <v>20060</v>
      </c>
      <c r="B4545" s="55">
        <v>2</v>
      </c>
      <c r="C4545" s="55" t="s">
        <v>20061</v>
      </c>
      <c r="D4545" s="55" t="s">
        <v>20062</v>
      </c>
      <c r="E4545" s="55">
        <v>0</v>
      </c>
      <c r="F4545" s="55">
        <v>1</v>
      </c>
      <c r="G4545" s="56">
        <v>44386</v>
      </c>
      <c r="H4545" s="56">
        <v>44386</v>
      </c>
      <c r="I4545" s="56">
        <v>44386</v>
      </c>
      <c r="J4545" s="55">
        <v>0</v>
      </c>
      <c r="L4545" s="56">
        <v>44375</v>
      </c>
      <c r="M4545" s="56">
        <v>44386</v>
      </c>
      <c r="N4545" s="55">
        <v>1</v>
      </c>
      <c r="O4545" s="55">
        <v>0</v>
      </c>
      <c r="P4545" s="55">
        <v>0</v>
      </c>
      <c r="R4545" s="55">
        <v>0</v>
      </c>
      <c r="T4545" s="55">
        <v>5206000008</v>
      </c>
      <c r="U4545" s="55" t="s">
        <v>20063</v>
      </c>
      <c r="V4545" s="55" t="s">
        <v>20061</v>
      </c>
      <c r="W4545" s="55" t="s">
        <v>1336</v>
      </c>
      <c r="X4545" s="55" t="s">
        <v>1336</v>
      </c>
      <c r="Y4545" s="55">
        <v>0</v>
      </c>
      <c r="Z4545" s="55" t="s">
        <v>1419</v>
      </c>
      <c r="AA4545" s="55" t="s">
        <v>1338</v>
      </c>
      <c r="AB4545" s="55">
        <v>2625</v>
      </c>
      <c r="AC4545" s="55">
        <v>2625</v>
      </c>
      <c r="AD4545" s="55">
        <v>0</v>
      </c>
      <c r="AE4545" s="55" t="s">
        <v>1339</v>
      </c>
      <c r="AF4545" s="55" t="s">
        <v>3146</v>
      </c>
      <c r="AG4545" s="55" t="s">
        <v>3147</v>
      </c>
      <c r="AH4545" s="55" t="s">
        <v>1235</v>
      </c>
      <c r="AJ4545" s="55" t="s">
        <v>20062</v>
      </c>
      <c r="AK4545" s="55">
        <v>0</v>
      </c>
      <c r="AL4545" s="55" t="s">
        <v>20058</v>
      </c>
      <c r="AN4545" s="55">
        <v>4</v>
      </c>
      <c r="AO4545" s="55" t="s">
        <v>20064</v>
      </c>
      <c r="AR4545" s="56">
        <v>44375</v>
      </c>
      <c r="AS4545" s="57">
        <v>0.3684837962962963</v>
      </c>
      <c r="AT4545" s="56">
        <v>44375</v>
      </c>
      <c r="AU4545" s="57">
        <v>0.56118055555555557</v>
      </c>
      <c r="AV4545" s="55" t="s">
        <v>1345</v>
      </c>
      <c r="AW4545" s="55" t="s">
        <v>1345</v>
      </c>
      <c r="AX4545" s="55" t="s">
        <v>1346</v>
      </c>
      <c r="CB4545" s="55" t="s">
        <v>3150</v>
      </c>
    </row>
    <row r="4546" spans="1:80">
      <c r="A4546" s="55" t="s">
        <v>20065</v>
      </c>
      <c r="B4546" s="55">
        <v>2</v>
      </c>
      <c r="C4546" s="55" t="s">
        <v>20066</v>
      </c>
      <c r="D4546" s="55" t="s">
        <v>20067</v>
      </c>
      <c r="E4546" s="55">
        <v>1</v>
      </c>
      <c r="F4546" s="55">
        <v>1</v>
      </c>
      <c r="G4546" s="56">
        <v>44188</v>
      </c>
      <c r="H4546" s="56">
        <v>44188</v>
      </c>
      <c r="I4546" s="56">
        <v>44188</v>
      </c>
      <c r="J4546" s="55">
        <v>1</v>
      </c>
      <c r="K4546" s="56">
        <v>44385</v>
      </c>
      <c r="L4546" s="56">
        <v>44106</v>
      </c>
      <c r="M4546" s="56">
        <v>44188</v>
      </c>
      <c r="N4546" s="55">
        <v>1</v>
      </c>
      <c r="O4546" s="55">
        <v>1</v>
      </c>
      <c r="P4546" s="55">
        <v>1</v>
      </c>
      <c r="Q4546" s="56">
        <v>44389</v>
      </c>
      <c r="R4546" s="55">
        <v>0</v>
      </c>
      <c r="T4546" s="55">
        <v>5140922002</v>
      </c>
      <c r="U4546" s="55" t="s">
        <v>20068</v>
      </c>
      <c r="V4546" s="55" t="s">
        <v>20066</v>
      </c>
      <c r="W4546" s="55" t="s">
        <v>1336</v>
      </c>
      <c r="X4546" s="55" t="s">
        <v>1336</v>
      </c>
      <c r="Y4546" s="55">
        <v>0</v>
      </c>
      <c r="Z4546" s="55" t="s">
        <v>1419</v>
      </c>
      <c r="AA4546" s="55" t="s">
        <v>1338</v>
      </c>
      <c r="AB4546" s="55">
        <v>6930</v>
      </c>
      <c r="AC4546" s="55">
        <v>6930</v>
      </c>
      <c r="AD4546" s="55">
        <v>0</v>
      </c>
      <c r="AE4546" s="55" t="s">
        <v>1339</v>
      </c>
      <c r="AF4546" s="55" t="s">
        <v>3132</v>
      </c>
      <c r="AG4546" s="55" t="s">
        <v>3147</v>
      </c>
      <c r="AH4546" s="55" t="s">
        <v>1235</v>
      </c>
      <c r="AI4546" s="55">
        <v>510</v>
      </c>
      <c r="AJ4546" s="55" t="s">
        <v>20067</v>
      </c>
      <c r="AK4546" s="55">
        <v>0</v>
      </c>
      <c r="AL4546" s="55" t="s">
        <v>20069</v>
      </c>
      <c r="AN4546" s="55">
        <v>3</v>
      </c>
      <c r="AO4546" s="55" t="s">
        <v>20070</v>
      </c>
      <c r="AP4546" s="55">
        <v>0</v>
      </c>
      <c r="AR4546" s="56">
        <v>44106</v>
      </c>
      <c r="AS4546" s="57">
        <v>0.47622685185185182</v>
      </c>
      <c r="AT4546" s="56">
        <v>44385</v>
      </c>
      <c r="AU4546" s="57">
        <v>0.73123842592592592</v>
      </c>
      <c r="AV4546" s="55" t="s">
        <v>3374</v>
      </c>
      <c r="AW4546" s="55" t="s">
        <v>1345</v>
      </c>
      <c r="AX4546" s="55" t="s">
        <v>1346</v>
      </c>
      <c r="AZ4546" s="55" t="s">
        <v>1347</v>
      </c>
      <c r="BA4546" s="55" t="s">
        <v>1347</v>
      </c>
      <c r="BB4546" s="55" t="s">
        <v>1347</v>
      </c>
      <c r="CB4546" s="55" t="s">
        <v>3150</v>
      </c>
    </row>
    <row r="4547" spans="1:80">
      <c r="A4547" s="55" t="s">
        <v>20071</v>
      </c>
      <c r="B4547" s="55">
        <v>2</v>
      </c>
      <c r="C4547" s="55" t="s">
        <v>20072</v>
      </c>
      <c r="D4547" s="55" t="s">
        <v>20073</v>
      </c>
      <c r="E4547" s="55">
        <v>0</v>
      </c>
      <c r="F4547" s="55">
        <v>1</v>
      </c>
      <c r="G4547" s="56">
        <v>44386</v>
      </c>
      <c r="H4547" s="56">
        <v>44386</v>
      </c>
      <c r="I4547" s="56">
        <v>44386</v>
      </c>
      <c r="J4547" s="55">
        <v>0</v>
      </c>
      <c r="L4547" s="56">
        <v>44375</v>
      </c>
      <c r="M4547" s="56">
        <v>44386</v>
      </c>
      <c r="N4547" s="55">
        <v>1</v>
      </c>
      <c r="O4547" s="55">
        <v>0</v>
      </c>
      <c r="P4547" s="55">
        <v>0</v>
      </c>
      <c r="R4547" s="55">
        <v>0</v>
      </c>
      <c r="T4547" s="55">
        <v>5205999001</v>
      </c>
      <c r="U4547" s="55" t="s">
        <v>20074</v>
      </c>
      <c r="V4547" s="55" t="s">
        <v>20072</v>
      </c>
      <c r="W4547" s="55" t="s">
        <v>1336</v>
      </c>
      <c r="X4547" s="55" t="s">
        <v>1336</v>
      </c>
      <c r="Y4547" s="55">
        <v>0</v>
      </c>
      <c r="Z4547" s="55" t="s">
        <v>1419</v>
      </c>
      <c r="AA4547" s="55" t="s">
        <v>1338</v>
      </c>
      <c r="AB4547" s="55">
        <v>2625</v>
      </c>
      <c r="AC4547" s="55">
        <v>2625</v>
      </c>
      <c r="AD4547" s="55">
        <v>0</v>
      </c>
      <c r="AE4547" s="55" t="s">
        <v>1339</v>
      </c>
      <c r="AF4547" s="55" t="s">
        <v>3146</v>
      </c>
      <c r="AG4547" s="55" t="s">
        <v>3147</v>
      </c>
      <c r="AH4547" s="55" t="s">
        <v>1235</v>
      </c>
      <c r="AJ4547" s="55" t="s">
        <v>20073</v>
      </c>
      <c r="AK4547" s="55">
        <v>0</v>
      </c>
      <c r="AL4547" s="55" t="s">
        <v>20069</v>
      </c>
      <c r="AN4547" s="55">
        <v>4</v>
      </c>
      <c r="AO4547" s="55" t="s">
        <v>20075</v>
      </c>
      <c r="AR4547" s="56">
        <v>44375</v>
      </c>
      <c r="AS4547" s="57">
        <v>0.36861111111111106</v>
      </c>
      <c r="AT4547" s="56">
        <v>44375</v>
      </c>
      <c r="AU4547" s="57">
        <v>0.56118055555555557</v>
      </c>
      <c r="AV4547" s="55" t="s">
        <v>1345</v>
      </c>
      <c r="AW4547" s="55" t="s">
        <v>1345</v>
      </c>
      <c r="AX4547" s="55" t="s">
        <v>1346</v>
      </c>
      <c r="CB4547" s="55" t="s">
        <v>3150</v>
      </c>
    </row>
    <row r="4548" spans="1:80">
      <c r="A4548" s="55" t="s">
        <v>20076</v>
      </c>
      <c r="B4548" s="55">
        <v>3</v>
      </c>
      <c r="C4548" s="55" t="s">
        <v>315</v>
      </c>
      <c r="D4548" s="55" t="s">
        <v>434</v>
      </c>
      <c r="E4548" s="55">
        <v>1</v>
      </c>
      <c r="F4548" s="55">
        <v>1</v>
      </c>
      <c r="G4548" s="56">
        <v>44251</v>
      </c>
      <c r="H4548" s="56">
        <v>44251</v>
      </c>
      <c r="I4548" s="56">
        <v>44251</v>
      </c>
      <c r="J4548" s="55">
        <v>1</v>
      </c>
      <c r="K4548" s="56">
        <v>44308</v>
      </c>
      <c r="W4548" s="55" t="s">
        <v>1336</v>
      </c>
      <c r="X4548" s="55" t="s">
        <v>1336</v>
      </c>
      <c r="Y4548" s="55">
        <v>20</v>
      </c>
      <c r="AD4548" s="55">
        <v>0</v>
      </c>
      <c r="AE4548" s="55" t="s">
        <v>1339</v>
      </c>
      <c r="AF4548" s="55" t="s">
        <v>1352</v>
      </c>
      <c r="AG4548" s="55" t="s">
        <v>1353</v>
      </c>
      <c r="AI4548" s="55">
        <v>510</v>
      </c>
      <c r="AJ4548" s="55" t="s">
        <v>434</v>
      </c>
      <c r="AK4548" s="55">
        <v>0</v>
      </c>
      <c r="AL4548" s="55" t="s">
        <v>11587</v>
      </c>
      <c r="AN4548" s="55">
        <v>4</v>
      </c>
      <c r="AQ4548" s="55" t="s">
        <v>1235</v>
      </c>
      <c r="AR4548" s="56">
        <v>44244</v>
      </c>
      <c r="AS4548" s="57">
        <v>0.67283564814814811</v>
      </c>
      <c r="AT4548" s="56">
        <v>44312</v>
      </c>
      <c r="AU4548" s="57">
        <v>0.52491898148148153</v>
      </c>
      <c r="AV4548" s="55" t="s">
        <v>1355</v>
      </c>
      <c r="AW4548" s="55" t="s">
        <v>1494</v>
      </c>
      <c r="AX4548" s="55" t="s">
        <v>1490</v>
      </c>
      <c r="AY4548" s="55" t="s">
        <v>435</v>
      </c>
      <c r="AZ4548" s="55">
        <v>3</v>
      </c>
      <c r="BA4548" s="55" t="s">
        <v>1347</v>
      </c>
      <c r="BB4548" s="55">
        <v>1</v>
      </c>
      <c r="CB4548" s="55" t="s">
        <v>1357</v>
      </c>
    </row>
    <row r="4549" spans="1:80">
      <c r="A4549" s="55" t="s">
        <v>20077</v>
      </c>
      <c r="B4549" s="55">
        <v>3</v>
      </c>
      <c r="C4549" s="55" t="s">
        <v>436</v>
      </c>
      <c r="D4549" s="55" t="s">
        <v>683</v>
      </c>
      <c r="E4549" s="55">
        <v>1</v>
      </c>
      <c r="F4549" s="55">
        <v>1</v>
      </c>
      <c r="G4549" s="56">
        <v>44351</v>
      </c>
      <c r="H4549" s="56">
        <v>44351</v>
      </c>
      <c r="I4549" s="56">
        <v>44351</v>
      </c>
      <c r="J4549" s="55">
        <v>1</v>
      </c>
      <c r="K4549" s="56">
        <v>44356</v>
      </c>
      <c r="W4549" s="55" t="s">
        <v>1336</v>
      </c>
      <c r="X4549" s="55" t="s">
        <v>1336</v>
      </c>
      <c r="Y4549" s="55">
        <v>20</v>
      </c>
      <c r="AD4549" s="55">
        <v>685</v>
      </c>
      <c r="AE4549" s="55" t="s">
        <v>1339</v>
      </c>
      <c r="AF4549" s="55" t="s">
        <v>1352</v>
      </c>
      <c r="AG4549" s="55" t="s">
        <v>1353</v>
      </c>
      <c r="AI4549" s="55">
        <v>510</v>
      </c>
      <c r="AJ4549" s="55" t="s">
        <v>683</v>
      </c>
      <c r="AK4549" s="55">
        <v>0</v>
      </c>
      <c r="AL4549" s="55" t="s">
        <v>11587</v>
      </c>
      <c r="AN4549" s="55">
        <v>5</v>
      </c>
      <c r="AR4549" s="56">
        <v>44308</v>
      </c>
      <c r="AS4549" s="57">
        <v>0.62437500000000001</v>
      </c>
      <c r="AT4549" s="56">
        <v>44356</v>
      </c>
      <c r="AU4549" s="57">
        <v>0.34384259259259259</v>
      </c>
      <c r="AV4549" s="55" t="s">
        <v>1494</v>
      </c>
      <c r="AW4549" s="55" t="s">
        <v>1355</v>
      </c>
      <c r="AX4549" s="55" t="s">
        <v>1490</v>
      </c>
      <c r="AY4549" s="55" t="s">
        <v>684</v>
      </c>
      <c r="AZ4549" s="55">
        <v>3</v>
      </c>
      <c r="BA4549" s="55" t="s">
        <v>1347</v>
      </c>
      <c r="BB4549" s="55">
        <v>1</v>
      </c>
      <c r="CB4549" s="55" t="s">
        <v>1357</v>
      </c>
    </row>
    <row r="4550" spans="1:80">
      <c r="A4550" s="55" t="s">
        <v>20078</v>
      </c>
      <c r="B4550" s="55">
        <v>2</v>
      </c>
      <c r="C4550" s="55" t="s">
        <v>20079</v>
      </c>
      <c r="D4550" s="55" t="s">
        <v>435</v>
      </c>
      <c r="E4550" s="55">
        <v>0</v>
      </c>
      <c r="F4550" s="55">
        <v>1</v>
      </c>
      <c r="G4550" s="56">
        <v>44273</v>
      </c>
      <c r="H4550" s="56">
        <v>44273</v>
      </c>
      <c r="I4550" s="56">
        <v>44273</v>
      </c>
      <c r="J4550" s="55">
        <v>1</v>
      </c>
      <c r="K4550" s="56">
        <v>44306</v>
      </c>
      <c r="L4550" s="56">
        <v>44250</v>
      </c>
      <c r="M4550" s="56">
        <v>44273</v>
      </c>
      <c r="N4550" s="55">
        <v>1</v>
      </c>
      <c r="O4550" s="55">
        <v>1</v>
      </c>
      <c r="P4550" s="55">
        <v>1</v>
      </c>
      <c r="Q4550" s="56">
        <v>44306</v>
      </c>
      <c r="R4550" s="55">
        <v>0</v>
      </c>
      <c r="T4550" s="55">
        <v>5173458004</v>
      </c>
      <c r="U4550" s="55" t="s">
        <v>20080</v>
      </c>
      <c r="V4550" s="55" t="s">
        <v>20079</v>
      </c>
      <c r="W4550" s="55" t="s">
        <v>1336</v>
      </c>
      <c r="X4550" s="55" t="s">
        <v>1336</v>
      </c>
      <c r="Y4550" s="55">
        <v>0</v>
      </c>
      <c r="Z4550" s="55" t="s">
        <v>1419</v>
      </c>
      <c r="AA4550" s="55" t="s">
        <v>1338</v>
      </c>
      <c r="AB4550" s="55">
        <v>356</v>
      </c>
      <c r="AC4550" s="55">
        <v>356</v>
      </c>
      <c r="AD4550" s="55">
        <v>0</v>
      </c>
      <c r="AE4550" s="55" t="s">
        <v>1339</v>
      </c>
      <c r="AF4550" s="55" t="s">
        <v>3146</v>
      </c>
      <c r="AG4550" s="55" t="s">
        <v>3147</v>
      </c>
      <c r="AH4550" s="55" t="s">
        <v>1235</v>
      </c>
      <c r="AJ4550" s="55" t="s">
        <v>435</v>
      </c>
      <c r="AK4550" s="55">
        <v>0</v>
      </c>
      <c r="AL4550" s="55" t="s">
        <v>11587</v>
      </c>
      <c r="AN4550" s="55">
        <v>4</v>
      </c>
      <c r="AO4550" s="55" t="s">
        <v>20081</v>
      </c>
      <c r="AR4550" s="56">
        <v>44250</v>
      </c>
      <c r="AS4550" s="57">
        <v>0.40285879629629634</v>
      </c>
      <c r="AT4550" s="56">
        <v>44306</v>
      </c>
      <c r="AU4550" s="57">
        <v>0.66391203703703705</v>
      </c>
      <c r="AV4550" s="55" t="s">
        <v>1345</v>
      </c>
      <c r="AW4550" s="55" t="s">
        <v>1345</v>
      </c>
      <c r="AX4550" s="55" t="s">
        <v>1346</v>
      </c>
      <c r="CB4550" s="55" t="s">
        <v>3137</v>
      </c>
    </row>
    <row r="4551" spans="1:80">
      <c r="A4551" s="55" t="s">
        <v>20082</v>
      </c>
      <c r="B4551" s="55">
        <v>2</v>
      </c>
      <c r="C4551" s="55" t="s">
        <v>20083</v>
      </c>
      <c r="D4551" s="55" t="s">
        <v>684</v>
      </c>
      <c r="E4551" s="55">
        <v>0</v>
      </c>
      <c r="F4551" s="55">
        <v>1</v>
      </c>
      <c r="G4551" s="56">
        <v>44337</v>
      </c>
      <c r="H4551" s="56">
        <v>44337</v>
      </c>
      <c r="I4551" s="56">
        <v>44337</v>
      </c>
      <c r="J4551" s="55">
        <v>1</v>
      </c>
      <c r="K4551" s="56">
        <v>44355</v>
      </c>
      <c r="L4551" s="56">
        <v>44313</v>
      </c>
      <c r="M4551" s="56">
        <v>44337</v>
      </c>
      <c r="N4551" s="55">
        <v>1</v>
      </c>
      <c r="O4551" s="55">
        <v>1</v>
      </c>
      <c r="P4551" s="55">
        <v>1</v>
      </c>
      <c r="Q4551" s="56">
        <v>44355</v>
      </c>
      <c r="R4551" s="55">
        <v>0</v>
      </c>
      <c r="T4551" s="55">
        <v>5191705001</v>
      </c>
      <c r="U4551" s="55" t="s">
        <v>20084</v>
      </c>
      <c r="V4551" s="55" t="s">
        <v>20083</v>
      </c>
      <c r="W4551" s="55" t="s">
        <v>1336</v>
      </c>
      <c r="X4551" s="55" t="s">
        <v>1336</v>
      </c>
      <c r="Y4551" s="55">
        <v>0</v>
      </c>
      <c r="Z4551" s="55" t="s">
        <v>1419</v>
      </c>
      <c r="AA4551" s="55" t="s">
        <v>1338</v>
      </c>
      <c r="AB4551" s="55">
        <v>685</v>
      </c>
      <c r="AC4551" s="55">
        <v>685</v>
      </c>
      <c r="AD4551" s="55">
        <v>0</v>
      </c>
      <c r="AE4551" s="55" t="s">
        <v>1339</v>
      </c>
      <c r="AF4551" s="55" t="s">
        <v>3146</v>
      </c>
      <c r="AG4551" s="55" t="s">
        <v>3147</v>
      </c>
      <c r="AH4551" s="55" t="s">
        <v>1235</v>
      </c>
      <c r="AJ4551" s="55" t="s">
        <v>684</v>
      </c>
      <c r="AK4551" s="55">
        <v>0</v>
      </c>
      <c r="AL4551" s="55" t="s">
        <v>11587</v>
      </c>
      <c r="AN4551" s="55">
        <v>5</v>
      </c>
      <c r="AO4551" s="55" t="s">
        <v>20085</v>
      </c>
      <c r="AR4551" s="56">
        <v>44313</v>
      </c>
      <c r="AS4551" s="57">
        <v>0.77219907407407407</v>
      </c>
      <c r="AT4551" s="56">
        <v>44355</v>
      </c>
      <c r="AU4551" s="57">
        <v>0.46254629629629629</v>
      </c>
      <c r="AV4551" s="55" t="s">
        <v>1345</v>
      </c>
      <c r="AW4551" s="55" t="s">
        <v>1345</v>
      </c>
      <c r="AX4551" s="55" t="s">
        <v>1346</v>
      </c>
      <c r="CB4551" s="55" t="s">
        <v>3137</v>
      </c>
    </row>
    <row r="4552" spans="1:80">
      <c r="A4552" s="55" t="s">
        <v>20086</v>
      </c>
      <c r="B4552" s="55">
        <v>3</v>
      </c>
      <c r="C4552" s="55" t="s">
        <v>437</v>
      </c>
      <c r="D4552" s="55" t="s">
        <v>685</v>
      </c>
      <c r="E4552" s="55">
        <v>1</v>
      </c>
      <c r="F4552" s="55">
        <v>1</v>
      </c>
      <c r="G4552" s="56">
        <v>44351</v>
      </c>
      <c r="H4552" s="56">
        <v>44351</v>
      </c>
      <c r="I4552" s="56">
        <v>44351</v>
      </c>
      <c r="J4552" s="55">
        <v>1</v>
      </c>
      <c r="K4552" s="56">
        <v>44356</v>
      </c>
      <c r="W4552" s="55" t="s">
        <v>1336</v>
      </c>
      <c r="X4552" s="55" t="s">
        <v>1336</v>
      </c>
      <c r="Y4552" s="55">
        <v>20</v>
      </c>
      <c r="AD4552" s="55">
        <v>685</v>
      </c>
      <c r="AE4552" s="55" t="s">
        <v>1339</v>
      </c>
      <c r="AF4552" s="55" t="s">
        <v>1352</v>
      </c>
      <c r="AG4552" s="55" t="s">
        <v>1353</v>
      </c>
      <c r="AI4552" s="55">
        <v>510</v>
      </c>
      <c r="AJ4552" s="55" t="s">
        <v>685</v>
      </c>
      <c r="AK4552" s="55">
        <v>0</v>
      </c>
      <c r="AL4552" s="55" t="s">
        <v>7368</v>
      </c>
      <c r="AN4552" s="55">
        <v>5</v>
      </c>
      <c r="AR4552" s="56">
        <v>44308</v>
      </c>
      <c r="AS4552" s="57">
        <v>0.62954861111111116</v>
      </c>
      <c r="AT4552" s="56">
        <v>44356</v>
      </c>
      <c r="AU4552" s="57">
        <v>0.34421296296296294</v>
      </c>
      <c r="AV4552" s="55" t="s">
        <v>1494</v>
      </c>
      <c r="AW4552" s="55" t="s">
        <v>1355</v>
      </c>
      <c r="AX4552" s="55" t="s">
        <v>1490</v>
      </c>
      <c r="AY4552" s="55" t="s">
        <v>686</v>
      </c>
      <c r="AZ4552" s="55">
        <v>3</v>
      </c>
      <c r="BA4552" s="55" t="s">
        <v>1347</v>
      </c>
      <c r="BB4552" s="55">
        <v>1</v>
      </c>
      <c r="CB4552" s="55" t="s">
        <v>1357</v>
      </c>
    </row>
    <row r="4553" spans="1:80">
      <c r="A4553" s="55" t="s">
        <v>20087</v>
      </c>
      <c r="B4553" s="55">
        <v>2</v>
      </c>
      <c r="C4553" s="55" t="s">
        <v>20088</v>
      </c>
      <c r="D4553" s="55" t="s">
        <v>686</v>
      </c>
      <c r="E4553" s="55">
        <v>0</v>
      </c>
      <c r="F4553" s="55">
        <v>1</v>
      </c>
      <c r="G4553" s="56">
        <v>44337</v>
      </c>
      <c r="H4553" s="56">
        <v>44337</v>
      </c>
      <c r="I4553" s="56">
        <v>44337</v>
      </c>
      <c r="J4553" s="55">
        <v>1</v>
      </c>
      <c r="K4553" s="56">
        <v>44355</v>
      </c>
      <c r="L4553" s="56">
        <v>44313</v>
      </c>
      <c r="M4553" s="56">
        <v>44337</v>
      </c>
      <c r="N4553" s="55">
        <v>1</v>
      </c>
      <c r="O4553" s="55">
        <v>1</v>
      </c>
      <c r="P4553" s="55">
        <v>1</v>
      </c>
      <c r="Q4553" s="56">
        <v>44355</v>
      </c>
      <c r="R4553" s="55">
        <v>0</v>
      </c>
      <c r="T4553" s="55">
        <v>5191704004</v>
      </c>
      <c r="U4553" s="55" t="s">
        <v>20089</v>
      </c>
      <c r="V4553" s="55" t="s">
        <v>20088</v>
      </c>
      <c r="W4553" s="55" t="s">
        <v>1336</v>
      </c>
      <c r="X4553" s="55" t="s">
        <v>1336</v>
      </c>
      <c r="Y4553" s="55">
        <v>0</v>
      </c>
      <c r="Z4553" s="55" t="s">
        <v>1419</v>
      </c>
      <c r="AA4553" s="55" t="s">
        <v>1338</v>
      </c>
      <c r="AB4553" s="55">
        <v>685</v>
      </c>
      <c r="AC4553" s="55">
        <v>685</v>
      </c>
      <c r="AD4553" s="55">
        <v>0</v>
      </c>
      <c r="AE4553" s="55" t="s">
        <v>1339</v>
      </c>
      <c r="AF4553" s="55" t="s">
        <v>3146</v>
      </c>
      <c r="AG4553" s="55" t="s">
        <v>3147</v>
      </c>
      <c r="AH4553" s="55" t="s">
        <v>1235</v>
      </c>
      <c r="AJ4553" s="55" t="s">
        <v>686</v>
      </c>
      <c r="AK4553" s="55">
        <v>0</v>
      </c>
      <c r="AL4553" s="55" t="s">
        <v>7368</v>
      </c>
      <c r="AN4553" s="55">
        <v>5</v>
      </c>
      <c r="AO4553" s="55" t="s">
        <v>20090</v>
      </c>
      <c r="AR4553" s="56">
        <v>44313</v>
      </c>
      <c r="AS4553" s="57">
        <v>0.77226851851851863</v>
      </c>
      <c r="AT4553" s="56">
        <v>44355</v>
      </c>
      <c r="AU4553" s="57">
        <v>0.4611689814814815</v>
      </c>
      <c r="AV4553" s="55" t="s">
        <v>1345</v>
      </c>
      <c r="AW4553" s="55" t="s">
        <v>1345</v>
      </c>
      <c r="AX4553" s="55" t="s">
        <v>1346</v>
      </c>
      <c r="CB4553" s="55" t="s">
        <v>3137</v>
      </c>
    </row>
    <row r="4554" spans="1:80">
      <c r="A4554" s="55" t="s">
        <v>20091</v>
      </c>
      <c r="B4554" s="55">
        <v>2</v>
      </c>
      <c r="C4554" s="55" t="s">
        <v>20092</v>
      </c>
      <c r="D4554" s="55" t="s">
        <v>20093</v>
      </c>
      <c r="E4554" s="55">
        <v>1</v>
      </c>
      <c r="F4554" s="55">
        <v>0</v>
      </c>
      <c r="G4554" s="56">
        <v>44217</v>
      </c>
      <c r="H4554" s="56">
        <v>44217</v>
      </c>
      <c r="I4554" s="56">
        <v>44217</v>
      </c>
      <c r="J4554" s="55">
        <v>0</v>
      </c>
      <c r="L4554" s="56">
        <v>44127</v>
      </c>
      <c r="M4554" s="56">
        <v>44217</v>
      </c>
      <c r="N4554" s="55">
        <v>0</v>
      </c>
      <c r="O4554" s="55">
        <v>0</v>
      </c>
      <c r="P4554" s="55">
        <v>0</v>
      </c>
      <c r="R4554" s="55">
        <v>0</v>
      </c>
      <c r="T4554" s="55">
        <v>5151705005</v>
      </c>
      <c r="U4554" s="55" t="s">
        <v>20094</v>
      </c>
      <c r="V4554" s="55" t="s">
        <v>20092</v>
      </c>
      <c r="W4554" s="55" t="s">
        <v>1336</v>
      </c>
      <c r="X4554" s="55" t="s">
        <v>1336</v>
      </c>
      <c r="Y4554" s="55">
        <v>0</v>
      </c>
      <c r="Z4554" s="55" t="s">
        <v>1419</v>
      </c>
      <c r="AA4554" s="55" t="s">
        <v>1338</v>
      </c>
      <c r="AB4554" s="55">
        <v>23625</v>
      </c>
      <c r="AC4554" s="55">
        <v>23625</v>
      </c>
      <c r="AD4554" s="55">
        <v>0</v>
      </c>
      <c r="AE4554" s="55" t="s">
        <v>1339</v>
      </c>
      <c r="AF4554" s="55" t="s">
        <v>3132</v>
      </c>
      <c r="AG4554" s="55" t="s">
        <v>3147</v>
      </c>
      <c r="AH4554" s="55" t="s">
        <v>1235</v>
      </c>
      <c r="AI4554" s="55">
        <v>510</v>
      </c>
      <c r="AJ4554" s="55" t="s">
        <v>20093</v>
      </c>
      <c r="AK4554" s="55">
        <v>0</v>
      </c>
      <c r="AL4554" s="55" t="s">
        <v>20095</v>
      </c>
      <c r="AN4554" s="55">
        <v>7</v>
      </c>
      <c r="AO4554" s="55" t="s">
        <v>20096</v>
      </c>
      <c r="AP4554" s="55">
        <v>0</v>
      </c>
      <c r="AR4554" s="56">
        <v>44127</v>
      </c>
      <c r="AS4554" s="57">
        <v>0.31366898148148148</v>
      </c>
      <c r="AT4554" s="56">
        <v>44151</v>
      </c>
      <c r="AU4554" s="57">
        <v>0.45851851851851855</v>
      </c>
      <c r="AV4554" s="55" t="s">
        <v>3374</v>
      </c>
      <c r="AW4554" s="55" t="s">
        <v>3374</v>
      </c>
      <c r="AX4554" s="55" t="s">
        <v>2167</v>
      </c>
      <c r="AZ4554" s="55" t="s">
        <v>1347</v>
      </c>
      <c r="BA4554" s="55" t="s">
        <v>1347</v>
      </c>
      <c r="BB4554" s="55" t="s">
        <v>1347</v>
      </c>
      <c r="CB4554" s="55" t="s">
        <v>3150</v>
      </c>
    </row>
    <row r="4555" spans="1:80">
      <c r="A4555" s="55" t="s">
        <v>20097</v>
      </c>
      <c r="B4555" s="55">
        <v>2</v>
      </c>
      <c r="C4555" s="55" t="s">
        <v>20098</v>
      </c>
      <c r="D4555" s="55" t="s">
        <v>20099</v>
      </c>
      <c r="E4555" s="55">
        <v>0</v>
      </c>
      <c r="F4555" s="55">
        <v>1</v>
      </c>
      <c r="G4555" s="56">
        <v>44246</v>
      </c>
      <c r="H4555" s="56">
        <v>44246</v>
      </c>
      <c r="I4555" s="56">
        <v>44246</v>
      </c>
      <c r="J4555" s="55">
        <v>1</v>
      </c>
      <c r="K4555" s="56">
        <v>44340</v>
      </c>
      <c r="L4555" s="56">
        <v>44218</v>
      </c>
      <c r="M4555" s="56">
        <v>44246</v>
      </c>
      <c r="N4555" s="55">
        <v>1</v>
      </c>
      <c r="O4555" s="55">
        <v>1</v>
      </c>
      <c r="P4555" s="55">
        <v>1</v>
      </c>
      <c r="Q4555" s="56">
        <v>44340</v>
      </c>
      <c r="R4555" s="55">
        <v>0</v>
      </c>
      <c r="T4555" s="55">
        <v>5165937002</v>
      </c>
      <c r="U4555" s="55" t="s">
        <v>20100</v>
      </c>
      <c r="V4555" s="55" t="s">
        <v>20098</v>
      </c>
      <c r="W4555" s="55" t="s">
        <v>1336</v>
      </c>
      <c r="X4555" s="55" t="s">
        <v>1336</v>
      </c>
      <c r="Y4555" s="55">
        <v>0</v>
      </c>
      <c r="Z4555" s="55" t="s">
        <v>1419</v>
      </c>
      <c r="AA4555" s="55" t="s">
        <v>1338</v>
      </c>
      <c r="AB4555" s="55">
        <v>892.5</v>
      </c>
      <c r="AC4555" s="55">
        <v>892.5</v>
      </c>
      <c r="AD4555" s="55">
        <v>0</v>
      </c>
      <c r="AE4555" s="55" t="s">
        <v>1339</v>
      </c>
      <c r="AF4555" s="55" t="s">
        <v>3146</v>
      </c>
      <c r="AG4555" s="55" t="s">
        <v>3147</v>
      </c>
      <c r="AH4555" s="55" t="s">
        <v>1235</v>
      </c>
      <c r="AJ4555" s="55" t="s">
        <v>20099</v>
      </c>
      <c r="AK4555" s="55">
        <v>0</v>
      </c>
      <c r="AL4555" s="55" t="s">
        <v>20095</v>
      </c>
      <c r="AN4555" s="55">
        <v>9</v>
      </c>
      <c r="AO4555" s="55" t="s">
        <v>20101</v>
      </c>
      <c r="AR4555" s="56">
        <v>44218</v>
      </c>
      <c r="AS4555" s="57">
        <v>0.32756944444444441</v>
      </c>
      <c r="AT4555" s="56">
        <v>44340</v>
      </c>
      <c r="AU4555" s="57">
        <v>0.44244212962962964</v>
      </c>
      <c r="AV4555" s="55" t="s">
        <v>1345</v>
      </c>
      <c r="AW4555" s="55" t="s">
        <v>1345</v>
      </c>
      <c r="AX4555" s="55" t="s">
        <v>1346</v>
      </c>
      <c r="CB4555" s="55" t="s">
        <v>3150</v>
      </c>
    </row>
    <row r="4556" spans="1:80">
      <c r="A4556" s="55" t="s">
        <v>20102</v>
      </c>
      <c r="B4556" s="55">
        <v>2</v>
      </c>
      <c r="C4556" s="55" t="s">
        <v>20103</v>
      </c>
      <c r="D4556" s="55" t="s">
        <v>20104</v>
      </c>
      <c r="E4556" s="55">
        <v>0</v>
      </c>
      <c r="F4556" s="55">
        <v>1</v>
      </c>
      <c r="G4556" s="56">
        <v>44347</v>
      </c>
      <c r="H4556" s="56">
        <v>44347</v>
      </c>
      <c r="I4556" s="56">
        <v>44347</v>
      </c>
      <c r="J4556" s="55">
        <v>1</v>
      </c>
      <c r="K4556" s="56">
        <v>44370</v>
      </c>
      <c r="L4556" s="56">
        <v>44329</v>
      </c>
      <c r="M4556" s="56">
        <v>44347</v>
      </c>
      <c r="N4556" s="55">
        <v>1</v>
      </c>
      <c r="O4556" s="55">
        <v>1</v>
      </c>
      <c r="P4556" s="55">
        <v>1</v>
      </c>
      <c r="Q4556" s="56">
        <v>44370</v>
      </c>
      <c r="R4556" s="55">
        <v>0</v>
      </c>
      <c r="T4556" s="55">
        <v>5198052001</v>
      </c>
      <c r="U4556" s="55" t="s">
        <v>20105</v>
      </c>
      <c r="V4556" s="55" t="s">
        <v>20103</v>
      </c>
      <c r="W4556" s="55" t="s">
        <v>1336</v>
      </c>
      <c r="X4556" s="55" t="s">
        <v>1336</v>
      </c>
      <c r="Y4556" s="55">
        <v>0</v>
      </c>
      <c r="Z4556" s="55" t="s">
        <v>1419</v>
      </c>
      <c r="AA4556" s="55" t="s">
        <v>1338</v>
      </c>
      <c r="AB4556" s="55">
        <v>997.5</v>
      </c>
      <c r="AC4556" s="55">
        <v>997.5</v>
      </c>
      <c r="AD4556" s="55">
        <v>0</v>
      </c>
      <c r="AE4556" s="55" t="s">
        <v>1339</v>
      </c>
      <c r="AF4556" s="55" t="s">
        <v>3146</v>
      </c>
      <c r="AG4556" s="55" t="s">
        <v>3147</v>
      </c>
      <c r="AH4556" s="55" t="s">
        <v>1235</v>
      </c>
      <c r="AJ4556" s="55" t="s">
        <v>20104</v>
      </c>
      <c r="AK4556" s="55">
        <v>0</v>
      </c>
      <c r="AL4556" s="55" t="s">
        <v>20095</v>
      </c>
      <c r="AN4556" s="55">
        <v>10</v>
      </c>
      <c r="AO4556" s="55" t="s">
        <v>20106</v>
      </c>
      <c r="AR4556" s="56">
        <v>44329</v>
      </c>
      <c r="AS4556" s="57">
        <v>0.40660879629629632</v>
      </c>
      <c r="AT4556" s="56">
        <v>44370</v>
      </c>
      <c r="AU4556" s="57">
        <v>0.5643055555555555</v>
      </c>
      <c r="AV4556" s="55" t="s">
        <v>1345</v>
      </c>
      <c r="AW4556" s="55" t="s">
        <v>1345</v>
      </c>
      <c r="AX4556" s="55" t="s">
        <v>1346</v>
      </c>
      <c r="CB4556" s="55" t="s">
        <v>3150</v>
      </c>
    </row>
    <row r="4557" spans="1:80">
      <c r="A4557" s="55" t="s">
        <v>20107</v>
      </c>
      <c r="B4557" s="55">
        <v>2</v>
      </c>
      <c r="C4557" s="55" t="s">
        <v>20108</v>
      </c>
      <c r="D4557" s="55" t="s">
        <v>20109</v>
      </c>
      <c r="E4557" s="55">
        <v>0</v>
      </c>
      <c r="F4557" s="55">
        <v>1</v>
      </c>
      <c r="G4557" s="56">
        <v>44377</v>
      </c>
      <c r="H4557" s="56">
        <v>44377</v>
      </c>
      <c r="I4557" s="56">
        <v>44377</v>
      </c>
      <c r="J4557" s="55">
        <v>1</v>
      </c>
      <c r="K4557" s="56">
        <v>44424</v>
      </c>
      <c r="L4557" s="56">
        <v>44365</v>
      </c>
      <c r="M4557" s="56">
        <v>44377</v>
      </c>
      <c r="N4557" s="55">
        <v>1</v>
      </c>
      <c r="O4557" s="55">
        <v>1</v>
      </c>
      <c r="P4557" s="55">
        <v>1</v>
      </c>
      <c r="Q4557" s="56">
        <v>44424</v>
      </c>
      <c r="R4557" s="55">
        <v>0</v>
      </c>
      <c r="T4557" s="55">
        <v>5200962006</v>
      </c>
      <c r="U4557" s="55" t="s">
        <v>20110</v>
      </c>
      <c r="V4557" s="55" t="s">
        <v>20108</v>
      </c>
      <c r="W4557" s="55" t="s">
        <v>1336</v>
      </c>
      <c r="X4557" s="55" t="s">
        <v>1336</v>
      </c>
      <c r="Y4557" s="55">
        <v>0</v>
      </c>
      <c r="Z4557" s="55" t="s">
        <v>1419</v>
      </c>
      <c r="AA4557" s="55" t="s">
        <v>1338</v>
      </c>
      <c r="AB4557" s="55">
        <v>1365</v>
      </c>
      <c r="AC4557" s="55">
        <v>1365</v>
      </c>
      <c r="AD4557" s="55">
        <v>0</v>
      </c>
      <c r="AE4557" s="55" t="s">
        <v>1339</v>
      </c>
      <c r="AF4557" s="55" t="s">
        <v>3146</v>
      </c>
      <c r="AG4557" s="55" t="s">
        <v>3147</v>
      </c>
      <c r="AH4557" s="55" t="s">
        <v>1235</v>
      </c>
      <c r="AJ4557" s="55" t="s">
        <v>20109</v>
      </c>
      <c r="AK4557" s="55">
        <v>0</v>
      </c>
      <c r="AL4557" s="55" t="s">
        <v>20095</v>
      </c>
      <c r="AN4557" s="55">
        <v>11</v>
      </c>
      <c r="AO4557" s="55" t="s">
        <v>20111</v>
      </c>
      <c r="AR4557" s="56">
        <v>44365</v>
      </c>
      <c r="AS4557" s="57">
        <v>0.60876157407407405</v>
      </c>
      <c r="AT4557" s="56">
        <v>44424</v>
      </c>
      <c r="AU4557" s="57">
        <v>0.47990740740740739</v>
      </c>
      <c r="AV4557" s="55" t="s">
        <v>1345</v>
      </c>
      <c r="AW4557" s="55" t="s">
        <v>1345</v>
      </c>
      <c r="AX4557" s="55" t="s">
        <v>1346</v>
      </c>
      <c r="CB4557" s="55" t="s">
        <v>3150</v>
      </c>
    </row>
    <row r="4558" spans="1:80">
      <c r="A4558" s="55" t="s">
        <v>20112</v>
      </c>
      <c r="B4558" s="55">
        <v>2</v>
      </c>
      <c r="C4558" s="55" t="s">
        <v>20113</v>
      </c>
      <c r="D4558" s="55" t="s">
        <v>20114</v>
      </c>
      <c r="E4558" s="55">
        <v>0</v>
      </c>
      <c r="F4558" s="55">
        <v>1</v>
      </c>
      <c r="G4558" s="56">
        <v>44438</v>
      </c>
      <c r="H4558" s="56">
        <v>44438</v>
      </c>
      <c r="I4558" s="56">
        <v>44439</v>
      </c>
      <c r="J4558" s="55">
        <v>0</v>
      </c>
      <c r="L4558" s="56">
        <v>44412</v>
      </c>
      <c r="M4558" s="56">
        <v>44438</v>
      </c>
      <c r="N4558" s="55">
        <v>1</v>
      </c>
      <c r="O4558" s="55">
        <v>0</v>
      </c>
      <c r="P4558" s="55">
        <v>0</v>
      </c>
      <c r="R4558" s="55">
        <v>0</v>
      </c>
      <c r="T4558" s="55">
        <v>5212881007</v>
      </c>
      <c r="U4558" s="55" t="s">
        <v>20115</v>
      </c>
      <c r="V4558" s="55" t="s">
        <v>20113</v>
      </c>
      <c r="W4558" s="55" t="s">
        <v>1336</v>
      </c>
      <c r="X4558" s="55" t="s">
        <v>1336</v>
      </c>
      <c r="Y4558" s="55">
        <v>0</v>
      </c>
      <c r="Z4558" s="55" t="s">
        <v>1419</v>
      </c>
      <c r="AA4558" s="55" t="s">
        <v>1338</v>
      </c>
      <c r="AB4558" s="55">
        <v>1050</v>
      </c>
      <c r="AC4558" s="55">
        <v>1050</v>
      </c>
      <c r="AD4558" s="55">
        <v>0</v>
      </c>
      <c r="AE4558" s="55" t="s">
        <v>1339</v>
      </c>
      <c r="AF4558" s="55" t="s">
        <v>3146</v>
      </c>
      <c r="AG4558" s="55" t="s">
        <v>3147</v>
      </c>
      <c r="AH4558" s="55" t="s">
        <v>1235</v>
      </c>
      <c r="AJ4558" s="55" t="s">
        <v>20114</v>
      </c>
      <c r="AK4558" s="55">
        <v>0</v>
      </c>
      <c r="AL4558" s="55" t="s">
        <v>20095</v>
      </c>
      <c r="AN4558" s="55">
        <v>12</v>
      </c>
      <c r="AO4558" s="55" t="s">
        <v>20116</v>
      </c>
      <c r="AR4558" s="56">
        <v>44412</v>
      </c>
      <c r="AS4558" s="57">
        <v>0.61378472222222225</v>
      </c>
      <c r="AT4558" s="56">
        <v>44413</v>
      </c>
      <c r="AU4558" s="57">
        <v>0.3180439814814815</v>
      </c>
      <c r="AV4558" s="55" t="s">
        <v>1345</v>
      </c>
      <c r="AW4558" s="55" t="s">
        <v>1345</v>
      </c>
      <c r="AX4558" s="55" t="s">
        <v>1346</v>
      </c>
      <c r="CB4558" s="55" t="s">
        <v>3150</v>
      </c>
    </row>
    <row r="4559" spans="1:80">
      <c r="A4559" s="55" t="s">
        <v>20117</v>
      </c>
      <c r="B4559" s="55">
        <v>2</v>
      </c>
      <c r="C4559" s="55" t="s">
        <v>20118</v>
      </c>
      <c r="D4559" s="55" t="s">
        <v>20119</v>
      </c>
      <c r="E4559" s="55">
        <v>0</v>
      </c>
      <c r="F4559" s="55">
        <v>1</v>
      </c>
      <c r="G4559" s="56">
        <v>44347</v>
      </c>
      <c r="H4559" s="56">
        <v>44347</v>
      </c>
      <c r="I4559" s="56">
        <v>44347</v>
      </c>
      <c r="J4559" s="55">
        <v>1</v>
      </c>
      <c r="K4559" s="56">
        <v>44370</v>
      </c>
      <c r="L4559" s="56">
        <v>44329</v>
      </c>
      <c r="M4559" s="56">
        <v>44347</v>
      </c>
      <c r="N4559" s="55">
        <v>1</v>
      </c>
      <c r="O4559" s="55">
        <v>1</v>
      </c>
      <c r="P4559" s="55">
        <v>1</v>
      </c>
      <c r="Q4559" s="56">
        <v>44370</v>
      </c>
      <c r="R4559" s="55">
        <v>0</v>
      </c>
      <c r="T4559" s="55">
        <v>5198061002</v>
      </c>
      <c r="U4559" s="55" t="s">
        <v>20120</v>
      </c>
      <c r="V4559" s="55" t="s">
        <v>20118</v>
      </c>
      <c r="W4559" s="55" t="s">
        <v>1336</v>
      </c>
      <c r="X4559" s="55" t="s">
        <v>1336</v>
      </c>
      <c r="Y4559" s="55">
        <v>0</v>
      </c>
      <c r="Z4559" s="55" t="s">
        <v>1419</v>
      </c>
      <c r="AA4559" s="55" t="s">
        <v>1338</v>
      </c>
      <c r="AB4559" s="55">
        <v>1575</v>
      </c>
      <c r="AC4559" s="55">
        <v>1575</v>
      </c>
      <c r="AD4559" s="55">
        <v>0</v>
      </c>
      <c r="AE4559" s="55" t="s">
        <v>1339</v>
      </c>
      <c r="AF4559" s="55" t="s">
        <v>3146</v>
      </c>
      <c r="AG4559" s="55" t="s">
        <v>3147</v>
      </c>
      <c r="AH4559" s="55" t="s">
        <v>1235</v>
      </c>
      <c r="AJ4559" s="55" t="s">
        <v>20119</v>
      </c>
      <c r="AK4559" s="55">
        <v>0</v>
      </c>
      <c r="AL4559" s="55" t="s">
        <v>20121</v>
      </c>
      <c r="AN4559" s="55">
        <v>4</v>
      </c>
      <c r="AO4559" s="55" t="s">
        <v>20122</v>
      </c>
      <c r="AR4559" s="56">
        <v>44329</v>
      </c>
      <c r="AS4559" s="57">
        <v>0.40591435185185182</v>
      </c>
      <c r="AT4559" s="56">
        <v>44370</v>
      </c>
      <c r="AU4559" s="57">
        <v>0.56429398148148147</v>
      </c>
      <c r="AV4559" s="55" t="s">
        <v>1345</v>
      </c>
      <c r="AW4559" s="55" t="s">
        <v>1345</v>
      </c>
      <c r="AX4559" s="55" t="s">
        <v>1346</v>
      </c>
      <c r="CB4559" s="55" t="s">
        <v>3150</v>
      </c>
    </row>
    <row r="4560" spans="1:80">
      <c r="A4560" s="55" t="s">
        <v>20123</v>
      </c>
      <c r="B4560" s="55">
        <v>2</v>
      </c>
      <c r="C4560" s="55" t="s">
        <v>20124</v>
      </c>
      <c r="D4560" s="55" t="s">
        <v>20125</v>
      </c>
      <c r="E4560" s="55">
        <v>0</v>
      </c>
      <c r="F4560" s="55">
        <v>1</v>
      </c>
      <c r="G4560" s="56">
        <v>44407</v>
      </c>
      <c r="H4560" s="56">
        <v>44407</v>
      </c>
      <c r="I4560" s="56">
        <v>44407</v>
      </c>
      <c r="J4560" s="55">
        <v>1</v>
      </c>
      <c r="K4560" s="56">
        <v>44463</v>
      </c>
      <c r="L4560" s="56">
        <v>44357</v>
      </c>
      <c r="M4560" s="56">
        <v>44407</v>
      </c>
      <c r="N4560" s="55">
        <v>1</v>
      </c>
      <c r="O4560" s="55">
        <v>1</v>
      </c>
      <c r="P4560" s="55">
        <v>1</v>
      </c>
      <c r="Q4560" s="56">
        <v>44466</v>
      </c>
      <c r="R4560" s="55">
        <v>0</v>
      </c>
      <c r="T4560" s="55">
        <v>5195691000</v>
      </c>
      <c r="U4560" s="55" t="s">
        <v>20126</v>
      </c>
      <c r="V4560" s="55" t="s">
        <v>20124</v>
      </c>
      <c r="W4560" s="55" t="s">
        <v>1336</v>
      </c>
      <c r="X4560" s="55" t="s">
        <v>1336</v>
      </c>
      <c r="Y4560" s="55">
        <v>0</v>
      </c>
      <c r="Z4560" s="55" t="s">
        <v>1419</v>
      </c>
      <c r="AA4560" s="55" t="s">
        <v>1338</v>
      </c>
      <c r="AB4560" s="55">
        <v>2100</v>
      </c>
      <c r="AC4560" s="55">
        <v>2100</v>
      </c>
      <c r="AD4560" s="55">
        <v>0</v>
      </c>
      <c r="AE4560" s="55" t="s">
        <v>1339</v>
      </c>
      <c r="AF4560" s="55" t="s">
        <v>3146</v>
      </c>
      <c r="AG4560" s="55" t="s">
        <v>3147</v>
      </c>
      <c r="AH4560" s="55" t="s">
        <v>1235</v>
      </c>
      <c r="AJ4560" s="55" t="s">
        <v>20125</v>
      </c>
      <c r="AK4560" s="55">
        <v>0</v>
      </c>
      <c r="AL4560" s="55" t="s">
        <v>20121</v>
      </c>
      <c r="AN4560" s="55">
        <v>5</v>
      </c>
      <c r="AO4560" s="55" t="s">
        <v>20127</v>
      </c>
      <c r="AR4560" s="56">
        <v>44357</v>
      </c>
      <c r="AS4560" s="57">
        <v>0.35020833333333329</v>
      </c>
      <c r="AT4560" s="56">
        <v>44463</v>
      </c>
      <c r="AU4560" s="57">
        <v>0.66851851851851851</v>
      </c>
      <c r="AV4560" s="55" t="s">
        <v>1345</v>
      </c>
      <c r="AW4560" s="55" t="s">
        <v>1345</v>
      </c>
      <c r="AX4560" s="55" t="s">
        <v>1346</v>
      </c>
      <c r="CB4560" s="55" t="s">
        <v>3150</v>
      </c>
    </row>
    <row r="4561" spans="1:80">
      <c r="A4561" s="55" t="s">
        <v>20128</v>
      </c>
      <c r="B4561" s="55">
        <v>2</v>
      </c>
      <c r="C4561" s="55" t="s">
        <v>20129</v>
      </c>
      <c r="D4561" s="55" t="s">
        <v>20130</v>
      </c>
      <c r="E4561" s="55">
        <v>0</v>
      </c>
      <c r="F4561" s="55">
        <v>1</v>
      </c>
      <c r="G4561" s="56">
        <v>44469</v>
      </c>
      <c r="H4561" s="56">
        <v>44469</v>
      </c>
      <c r="I4561" s="56">
        <v>44469</v>
      </c>
      <c r="J4561" s="55">
        <v>0</v>
      </c>
      <c r="L4561" s="56">
        <v>44435</v>
      </c>
      <c r="M4561" s="56">
        <v>44469</v>
      </c>
      <c r="N4561" s="55">
        <v>1</v>
      </c>
      <c r="O4561" s="55">
        <v>0</v>
      </c>
      <c r="P4561" s="55">
        <v>0</v>
      </c>
      <c r="R4561" s="55">
        <v>0</v>
      </c>
      <c r="T4561" s="55">
        <v>5210797001</v>
      </c>
      <c r="U4561" s="55" t="s">
        <v>20131</v>
      </c>
      <c r="V4561" s="55" t="s">
        <v>20129</v>
      </c>
      <c r="W4561" s="55" t="s">
        <v>1336</v>
      </c>
      <c r="X4561" s="55" t="s">
        <v>1336</v>
      </c>
      <c r="Y4561" s="55">
        <v>0</v>
      </c>
      <c r="Z4561" s="55" t="s">
        <v>1419</v>
      </c>
      <c r="AA4561" s="55" t="s">
        <v>1338</v>
      </c>
      <c r="AB4561" s="55">
        <v>2100</v>
      </c>
      <c r="AC4561" s="55">
        <v>2100</v>
      </c>
      <c r="AD4561" s="55">
        <v>0</v>
      </c>
      <c r="AE4561" s="55" t="s">
        <v>1339</v>
      </c>
      <c r="AF4561" s="55" t="s">
        <v>3146</v>
      </c>
      <c r="AG4561" s="55" t="s">
        <v>3147</v>
      </c>
      <c r="AH4561" s="55" t="s">
        <v>1235</v>
      </c>
      <c r="AJ4561" s="55" t="s">
        <v>20130</v>
      </c>
      <c r="AK4561" s="55">
        <v>0</v>
      </c>
      <c r="AL4561" s="55" t="s">
        <v>20121</v>
      </c>
      <c r="AN4561" s="55">
        <v>6</v>
      </c>
      <c r="AO4561" s="55" t="s">
        <v>20132</v>
      </c>
      <c r="AR4561" s="56">
        <v>44435</v>
      </c>
      <c r="AS4561" s="57">
        <v>0.36917824074074074</v>
      </c>
      <c r="AT4561" s="56">
        <v>44435</v>
      </c>
      <c r="AU4561" s="57">
        <v>0.39489583333333328</v>
      </c>
      <c r="AV4561" s="55" t="s">
        <v>1345</v>
      </c>
      <c r="AW4561" s="55" t="s">
        <v>1345</v>
      </c>
      <c r="AX4561" s="55" t="s">
        <v>1346</v>
      </c>
      <c r="CB4561" s="55" t="s">
        <v>3150</v>
      </c>
    </row>
    <row r="4562" spans="1:80">
      <c r="A4562" s="55" t="s">
        <v>20133</v>
      </c>
      <c r="B4562" s="55">
        <v>2</v>
      </c>
      <c r="C4562" s="55" t="s">
        <v>20134</v>
      </c>
      <c r="D4562" s="55" t="s">
        <v>20135</v>
      </c>
      <c r="E4562" s="55">
        <v>1</v>
      </c>
      <c r="F4562" s="55">
        <v>1</v>
      </c>
      <c r="G4562" s="56">
        <v>44217</v>
      </c>
      <c r="H4562" s="56">
        <v>44217</v>
      </c>
      <c r="I4562" s="56">
        <v>44217</v>
      </c>
      <c r="J4562" s="55">
        <v>1</v>
      </c>
      <c r="K4562" s="56">
        <v>44321</v>
      </c>
      <c r="L4562" s="56">
        <v>44127</v>
      </c>
      <c r="M4562" s="56">
        <v>44217</v>
      </c>
      <c r="N4562" s="55">
        <v>1</v>
      </c>
      <c r="O4562" s="55">
        <v>1</v>
      </c>
      <c r="P4562" s="55">
        <v>1</v>
      </c>
      <c r="Q4562" s="56">
        <v>44321</v>
      </c>
      <c r="R4562" s="55">
        <v>0</v>
      </c>
      <c r="T4562" s="55">
        <v>5151704008</v>
      </c>
      <c r="U4562" s="55" t="s">
        <v>20136</v>
      </c>
      <c r="V4562" s="55" t="s">
        <v>20134</v>
      </c>
      <c r="W4562" s="55" t="s">
        <v>1336</v>
      </c>
      <c r="X4562" s="55" t="s">
        <v>1336</v>
      </c>
      <c r="Y4562" s="55">
        <v>0</v>
      </c>
      <c r="Z4562" s="55" t="s">
        <v>1419</v>
      </c>
      <c r="AA4562" s="55" t="s">
        <v>1338</v>
      </c>
      <c r="AB4562" s="55">
        <v>19818.75</v>
      </c>
      <c r="AC4562" s="55">
        <v>19818.75</v>
      </c>
      <c r="AD4562" s="55">
        <v>0</v>
      </c>
      <c r="AE4562" s="55" t="s">
        <v>1339</v>
      </c>
      <c r="AF4562" s="55" t="s">
        <v>3132</v>
      </c>
      <c r="AG4562" s="55" t="s">
        <v>3147</v>
      </c>
      <c r="AH4562" s="55" t="s">
        <v>1235</v>
      </c>
      <c r="AI4562" s="55">
        <v>510</v>
      </c>
      <c r="AJ4562" s="55" t="s">
        <v>20135</v>
      </c>
      <c r="AK4562" s="55">
        <v>0</v>
      </c>
      <c r="AL4562" s="55" t="s">
        <v>20137</v>
      </c>
      <c r="AN4562" s="55">
        <v>6</v>
      </c>
      <c r="AO4562" s="55" t="s">
        <v>20138</v>
      </c>
      <c r="AP4562" s="55">
        <v>0</v>
      </c>
      <c r="AR4562" s="56">
        <v>44127</v>
      </c>
      <c r="AS4562" s="57">
        <v>0.32524305555555555</v>
      </c>
      <c r="AT4562" s="56">
        <v>44321</v>
      </c>
      <c r="AU4562" s="57">
        <v>0.6361458333333333</v>
      </c>
      <c r="AV4562" s="55" t="s">
        <v>3374</v>
      </c>
      <c r="AW4562" s="55" t="s">
        <v>1345</v>
      </c>
      <c r="AX4562" s="55" t="s">
        <v>3200</v>
      </c>
      <c r="AZ4562" s="55" t="s">
        <v>1347</v>
      </c>
      <c r="BA4562" s="55" t="s">
        <v>1347</v>
      </c>
      <c r="BB4562" s="55" t="s">
        <v>1347</v>
      </c>
      <c r="CB4562" s="55" t="s">
        <v>3150</v>
      </c>
    </row>
    <row r="4563" spans="1:80">
      <c r="A4563" s="55" t="s">
        <v>20139</v>
      </c>
      <c r="B4563" s="55">
        <v>2</v>
      </c>
      <c r="C4563" s="55" t="s">
        <v>20140</v>
      </c>
      <c r="D4563" s="55" t="s">
        <v>20141</v>
      </c>
      <c r="E4563" s="55">
        <v>1</v>
      </c>
      <c r="F4563" s="55">
        <v>1</v>
      </c>
      <c r="G4563" s="56">
        <v>44217</v>
      </c>
      <c r="H4563" s="56">
        <v>44217</v>
      </c>
      <c r="I4563" s="56">
        <v>44217</v>
      </c>
      <c r="J4563" s="55">
        <v>1</v>
      </c>
      <c r="K4563" s="56">
        <v>44321</v>
      </c>
      <c r="L4563" s="56">
        <v>44127</v>
      </c>
      <c r="M4563" s="56">
        <v>44217</v>
      </c>
      <c r="N4563" s="55">
        <v>1</v>
      </c>
      <c r="O4563" s="55">
        <v>1</v>
      </c>
      <c r="P4563" s="55">
        <v>1</v>
      </c>
      <c r="Q4563" s="56">
        <v>44321</v>
      </c>
      <c r="R4563" s="55">
        <v>0</v>
      </c>
      <c r="T4563" s="55">
        <v>5151701006</v>
      </c>
      <c r="U4563" s="55" t="s">
        <v>20142</v>
      </c>
      <c r="V4563" s="55" t="s">
        <v>20140</v>
      </c>
      <c r="W4563" s="55" t="s">
        <v>1336</v>
      </c>
      <c r="X4563" s="55" t="s">
        <v>1336</v>
      </c>
      <c r="Y4563" s="55">
        <v>0</v>
      </c>
      <c r="Z4563" s="55" t="s">
        <v>1419</v>
      </c>
      <c r="AA4563" s="55" t="s">
        <v>1338</v>
      </c>
      <c r="AB4563" s="55">
        <v>19818.75</v>
      </c>
      <c r="AC4563" s="55">
        <v>19818.75</v>
      </c>
      <c r="AD4563" s="55">
        <v>0</v>
      </c>
      <c r="AE4563" s="55" t="s">
        <v>1339</v>
      </c>
      <c r="AF4563" s="55" t="s">
        <v>3132</v>
      </c>
      <c r="AG4563" s="55" t="s">
        <v>3147</v>
      </c>
      <c r="AH4563" s="55" t="s">
        <v>1235</v>
      </c>
      <c r="AI4563" s="55">
        <v>510</v>
      </c>
      <c r="AJ4563" s="55" t="s">
        <v>20141</v>
      </c>
      <c r="AK4563" s="55">
        <v>0</v>
      </c>
      <c r="AL4563" s="55" t="s">
        <v>20143</v>
      </c>
      <c r="AN4563" s="55">
        <v>6</v>
      </c>
      <c r="AO4563" s="55" t="s">
        <v>20144</v>
      </c>
      <c r="AP4563" s="55">
        <v>0</v>
      </c>
      <c r="AR4563" s="56">
        <v>44127</v>
      </c>
      <c r="AS4563" s="57">
        <v>0.32563657407407409</v>
      </c>
      <c r="AT4563" s="56">
        <v>44321</v>
      </c>
      <c r="AU4563" s="57">
        <v>0.6361458333333333</v>
      </c>
      <c r="AV4563" s="55" t="s">
        <v>3374</v>
      </c>
      <c r="AW4563" s="55" t="s">
        <v>1345</v>
      </c>
      <c r="AX4563" s="55" t="s">
        <v>3200</v>
      </c>
      <c r="AZ4563" s="55" t="s">
        <v>1347</v>
      </c>
      <c r="BA4563" s="55" t="s">
        <v>1347</v>
      </c>
      <c r="BB4563" s="55" t="s">
        <v>1347</v>
      </c>
      <c r="CB4563" s="55" t="s">
        <v>3150</v>
      </c>
    </row>
    <row r="4564" spans="1:80">
      <c r="A4564" s="55" t="s">
        <v>20145</v>
      </c>
      <c r="B4564" s="55">
        <v>2</v>
      </c>
      <c r="C4564" s="55" t="s">
        <v>20146</v>
      </c>
      <c r="D4564" s="55" t="s">
        <v>20147</v>
      </c>
      <c r="E4564" s="55">
        <v>0</v>
      </c>
      <c r="F4564" s="55">
        <v>1</v>
      </c>
      <c r="G4564" s="56">
        <v>44245</v>
      </c>
      <c r="H4564" s="56">
        <v>44245</v>
      </c>
      <c r="I4564" s="56">
        <v>44245</v>
      </c>
      <c r="J4564" s="55">
        <v>1</v>
      </c>
      <c r="K4564" s="56">
        <v>44337</v>
      </c>
      <c r="L4564" s="56">
        <v>44200</v>
      </c>
      <c r="M4564" s="56">
        <v>44245</v>
      </c>
      <c r="N4564" s="55">
        <v>1</v>
      </c>
      <c r="O4564" s="55">
        <v>1</v>
      </c>
      <c r="P4564" s="55">
        <v>1</v>
      </c>
      <c r="Q4564" s="56">
        <v>44337</v>
      </c>
      <c r="R4564" s="55">
        <v>0</v>
      </c>
      <c r="T4564" s="55">
        <v>5161723008</v>
      </c>
      <c r="U4564" s="55" t="s">
        <v>20148</v>
      </c>
      <c r="V4564" s="55" t="s">
        <v>20146</v>
      </c>
      <c r="W4564" s="55" t="s">
        <v>1336</v>
      </c>
      <c r="X4564" s="55" t="s">
        <v>1336</v>
      </c>
      <c r="Y4564" s="55">
        <v>0</v>
      </c>
      <c r="Z4564" s="55" t="s">
        <v>1419</v>
      </c>
      <c r="AA4564" s="55" t="s">
        <v>1338</v>
      </c>
      <c r="AB4564" s="55">
        <v>15750</v>
      </c>
      <c r="AC4564" s="55">
        <v>15750</v>
      </c>
      <c r="AD4564" s="55">
        <v>0</v>
      </c>
      <c r="AE4564" s="55" t="s">
        <v>1339</v>
      </c>
      <c r="AF4564" s="55" t="s">
        <v>3146</v>
      </c>
      <c r="AG4564" s="55" t="s">
        <v>3147</v>
      </c>
      <c r="AH4564" s="55" t="s">
        <v>1235</v>
      </c>
      <c r="AJ4564" s="55" t="s">
        <v>20147</v>
      </c>
      <c r="AK4564" s="55">
        <v>0</v>
      </c>
      <c r="AL4564" s="55" t="s">
        <v>20137</v>
      </c>
      <c r="AN4564" s="55">
        <v>1</v>
      </c>
      <c r="AO4564" s="55" t="s">
        <v>20149</v>
      </c>
      <c r="AR4564" s="56">
        <v>44200</v>
      </c>
      <c r="AS4564" s="57">
        <v>0.39430555555555552</v>
      </c>
      <c r="AT4564" s="56">
        <v>44337</v>
      </c>
      <c r="AU4564" s="57">
        <v>0.6575347222222222</v>
      </c>
      <c r="AV4564" s="55" t="s">
        <v>1345</v>
      </c>
      <c r="AW4564" s="55" t="s">
        <v>1345</v>
      </c>
      <c r="AX4564" s="55" t="s">
        <v>1346</v>
      </c>
      <c r="CB4564" s="55" t="s">
        <v>3150</v>
      </c>
    </row>
    <row r="4565" spans="1:80">
      <c r="A4565" s="55" t="s">
        <v>20150</v>
      </c>
      <c r="B4565" s="55">
        <v>2</v>
      </c>
      <c r="C4565" s="55" t="s">
        <v>20151</v>
      </c>
      <c r="D4565" s="55" t="s">
        <v>20152</v>
      </c>
      <c r="E4565" s="55">
        <v>0</v>
      </c>
      <c r="F4565" s="55">
        <v>0</v>
      </c>
      <c r="G4565" s="56">
        <v>44347</v>
      </c>
      <c r="H4565" s="56">
        <v>44347</v>
      </c>
      <c r="I4565" s="56">
        <v>44347</v>
      </c>
      <c r="J4565" s="55">
        <v>0</v>
      </c>
      <c r="L4565" s="56">
        <v>44329</v>
      </c>
      <c r="M4565" s="56">
        <v>44347</v>
      </c>
      <c r="N4565" s="55">
        <v>0</v>
      </c>
      <c r="O4565" s="55">
        <v>0</v>
      </c>
      <c r="P4565" s="55">
        <v>0</v>
      </c>
      <c r="R4565" s="55">
        <v>0</v>
      </c>
      <c r="T4565" s="55">
        <v>5198080003</v>
      </c>
      <c r="U4565" s="55" t="s">
        <v>20153</v>
      </c>
      <c r="V4565" s="55" t="s">
        <v>20151</v>
      </c>
      <c r="W4565" s="55" t="s">
        <v>1336</v>
      </c>
      <c r="X4565" s="55" t="s">
        <v>1336</v>
      </c>
      <c r="Y4565" s="55">
        <v>0</v>
      </c>
      <c r="Z4565" s="55" t="s">
        <v>1419</v>
      </c>
      <c r="AA4565" s="55" t="s">
        <v>1338</v>
      </c>
      <c r="AB4565" s="55">
        <v>2625</v>
      </c>
      <c r="AC4565" s="55">
        <v>2625</v>
      </c>
      <c r="AD4565" s="55">
        <v>0</v>
      </c>
      <c r="AE4565" s="55" t="s">
        <v>1339</v>
      </c>
      <c r="AF4565" s="55" t="s">
        <v>3146</v>
      </c>
      <c r="AG4565" s="55" t="s">
        <v>3147</v>
      </c>
      <c r="AH4565" s="55" t="s">
        <v>1235</v>
      </c>
      <c r="AJ4565" s="55" t="s">
        <v>20152</v>
      </c>
      <c r="AK4565" s="55">
        <v>0</v>
      </c>
      <c r="AL4565" s="55" t="s">
        <v>20137</v>
      </c>
      <c r="AN4565" s="55">
        <v>2</v>
      </c>
      <c r="AO4565" s="55" t="s">
        <v>20154</v>
      </c>
      <c r="AR4565" s="56">
        <v>44329</v>
      </c>
      <c r="AS4565" s="57">
        <v>0.40300925925925929</v>
      </c>
      <c r="AT4565" s="56">
        <v>44433</v>
      </c>
      <c r="AU4565" s="57">
        <v>0.62168981481481478</v>
      </c>
      <c r="AV4565" s="55" t="s">
        <v>1345</v>
      </c>
      <c r="AW4565" s="55" t="s">
        <v>3374</v>
      </c>
      <c r="AX4565" s="55" t="s">
        <v>2167</v>
      </c>
      <c r="CB4565" s="55" t="s">
        <v>3150</v>
      </c>
    </row>
    <row r="4566" spans="1:80">
      <c r="A4566" s="55" t="s">
        <v>20155</v>
      </c>
      <c r="B4566" s="55">
        <v>2</v>
      </c>
      <c r="C4566" s="55" t="s">
        <v>20156</v>
      </c>
      <c r="D4566" s="55" t="s">
        <v>20157</v>
      </c>
      <c r="E4566" s="55">
        <v>0</v>
      </c>
      <c r="F4566" s="55">
        <v>1</v>
      </c>
      <c r="G4566" s="56">
        <v>44397</v>
      </c>
      <c r="H4566" s="56">
        <v>44397</v>
      </c>
      <c r="I4566" s="56">
        <v>44397</v>
      </c>
      <c r="J4566" s="55">
        <v>1</v>
      </c>
      <c r="K4566" s="56">
        <v>44448</v>
      </c>
      <c r="L4566" s="56">
        <v>44370</v>
      </c>
      <c r="M4566" s="56">
        <v>44397</v>
      </c>
      <c r="N4566" s="55">
        <v>1</v>
      </c>
      <c r="O4566" s="55">
        <v>1</v>
      </c>
      <c r="P4566" s="55">
        <v>1</v>
      </c>
      <c r="Q4566" s="56">
        <v>44454</v>
      </c>
      <c r="R4566" s="55">
        <v>0</v>
      </c>
      <c r="T4566" s="55">
        <v>5201382000</v>
      </c>
      <c r="U4566" s="55" t="s">
        <v>20158</v>
      </c>
      <c r="V4566" s="55" t="s">
        <v>20156</v>
      </c>
      <c r="W4566" s="55" t="s">
        <v>1336</v>
      </c>
      <c r="X4566" s="55" t="s">
        <v>1336</v>
      </c>
      <c r="Y4566" s="55">
        <v>0</v>
      </c>
      <c r="Z4566" s="55" t="s">
        <v>1419</v>
      </c>
      <c r="AA4566" s="55" t="s">
        <v>1338</v>
      </c>
      <c r="AB4566" s="55">
        <v>3255</v>
      </c>
      <c r="AC4566" s="55">
        <v>3255</v>
      </c>
      <c r="AD4566" s="55">
        <v>0</v>
      </c>
      <c r="AE4566" s="55" t="s">
        <v>1339</v>
      </c>
      <c r="AF4566" s="55" t="s">
        <v>3146</v>
      </c>
      <c r="AG4566" s="55" t="s">
        <v>3147</v>
      </c>
      <c r="AH4566" s="55" t="s">
        <v>1235</v>
      </c>
      <c r="AJ4566" s="55" t="s">
        <v>20157</v>
      </c>
      <c r="AK4566" s="55">
        <v>0</v>
      </c>
      <c r="AL4566" s="55" t="s">
        <v>20137</v>
      </c>
      <c r="AN4566" s="55">
        <v>3</v>
      </c>
      <c r="AO4566" s="55" t="s">
        <v>20159</v>
      </c>
      <c r="AR4566" s="56">
        <v>44370</v>
      </c>
      <c r="AS4566" s="57">
        <v>0.40726851851851853</v>
      </c>
      <c r="AT4566" s="56">
        <v>44448</v>
      </c>
      <c r="AU4566" s="57">
        <v>0.58516203703703706</v>
      </c>
      <c r="AV4566" s="55" t="s">
        <v>1345</v>
      </c>
      <c r="AW4566" s="55" t="s">
        <v>1345</v>
      </c>
      <c r="AX4566" s="55" t="s">
        <v>1346</v>
      </c>
      <c r="CB4566" s="55" t="s">
        <v>3150</v>
      </c>
    </row>
    <row r="4567" spans="1:80">
      <c r="A4567" s="55" t="s">
        <v>20160</v>
      </c>
      <c r="B4567" s="55">
        <v>2</v>
      </c>
      <c r="C4567" s="55" t="s">
        <v>20161</v>
      </c>
      <c r="D4567" s="55" t="s">
        <v>20162</v>
      </c>
      <c r="E4567" s="55">
        <v>0</v>
      </c>
      <c r="F4567" s="55">
        <v>1</v>
      </c>
      <c r="G4567" s="56">
        <v>44535</v>
      </c>
      <c r="H4567" s="56">
        <v>44535</v>
      </c>
      <c r="I4567" s="56">
        <v>44536</v>
      </c>
      <c r="J4567" s="55">
        <v>0</v>
      </c>
      <c r="L4567" s="56">
        <v>44473</v>
      </c>
      <c r="M4567" s="56">
        <v>44535</v>
      </c>
      <c r="N4567" s="55">
        <v>1</v>
      </c>
      <c r="O4567" s="55">
        <v>0</v>
      </c>
      <c r="P4567" s="55">
        <v>0</v>
      </c>
      <c r="R4567" s="55">
        <v>0</v>
      </c>
      <c r="T4567" s="55">
        <v>5218555001</v>
      </c>
      <c r="U4567" s="55" t="s">
        <v>20163</v>
      </c>
      <c r="V4567" s="55" t="s">
        <v>20161</v>
      </c>
      <c r="W4567" s="55" t="s">
        <v>1336</v>
      </c>
      <c r="X4567" s="55" t="s">
        <v>1336</v>
      </c>
      <c r="Y4567" s="55">
        <v>0</v>
      </c>
      <c r="Z4567" s="55" t="s">
        <v>1419</v>
      </c>
      <c r="AA4567" s="55" t="s">
        <v>1338</v>
      </c>
      <c r="AB4567" s="55">
        <v>1470</v>
      </c>
      <c r="AC4567" s="55">
        <v>1470</v>
      </c>
      <c r="AD4567" s="55">
        <v>0</v>
      </c>
      <c r="AE4567" s="55" t="s">
        <v>1339</v>
      </c>
      <c r="AF4567" s="55" t="s">
        <v>3146</v>
      </c>
      <c r="AG4567" s="55" t="s">
        <v>3147</v>
      </c>
      <c r="AH4567" s="55" t="s">
        <v>1235</v>
      </c>
      <c r="AJ4567" s="55" t="s">
        <v>20162</v>
      </c>
      <c r="AK4567" s="55">
        <v>0</v>
      </c>
      <c r="AL4567" s="55" t="s">
        <v>20137</v>
      </c>
      <c r="AN4567" s="55">
        <v>5</v>
      </c>
      <c r="AO4567" s="55" t="s">
        <v>20164</v>
      </c>
      <c r="AR4567" s="56">
        <v>44473</v>
      </c>
      <c r="AS4567" s="57">
        <v>0.49012731481481481</v>
      </c>
      <c r="AT4567" s="56">
        <v>44473</v>
      </c>
      <c r="AU4567" s="57">
        <v>0.64902777777777776</v>
      </c>
      <c r="AV4567" s="55" t="s">
        <v>1345</v>
      </c>
      <c r="AW4567" s="55" t="s">
        <v>1345</v>
      </c>
      <c r="AX4567" s="55" t="s">
        <v>1346</v>
      </c>
      <c r="CB4567" s="55" t="s">
        <v>3150</v>
      </c>
    </row>
    <row r="4568" spans="1:80">
      <c r="A4568" s="55" t="s">
        <v>20165</v>
      </c>
      <c r="B4568" s="55">
        <v>2</v>
      </c>
      <c r="C4568" s="55" t="s">
        <v>20166</v>
      </c>
      <c r="D4568" s="55" t="s">
        <v>20167</v>
      </c>
      <c r="E4568" s="55">
        <v>0</v>
      </c>
      <c r="F4568" s="55">
        <v>1</v>
      </c>
      <c r="G4568" s="56">
        <v>44245</v>
      </c>
      <c r="H4568" s="56">
        <v>44245</v>
      </c>
      <c r="I4568" s="56">
        <v>44245</v>
      </c>
      <c r="J4568" s="55">
        <v>1</v>
      </c>
      <c r="K4568" s="56">
        <v>44337</v>
      </c>
      <c r="L4568" s="56">
        <v>44200</v>
      </c>
      <c r="M4568" s="56">
        <v>44245</v>
      </c>
      <c r="N4568" s="55">
        <v>1</v>
      </c>
      <c r="O4568" s="55">
        <v>1</v>
      </c>
      <c r="P4568" s="55">
        <v>1</v>
      </c>
      <c r="Q4568" s="56">
        <v>44337</v>
      </c>
      <c r="R4568" s="55">
        <v>0</v>
      </c>
      <c r="T4568" s="55">
        <v>5161730005</v>
      </c>
      <c r="U4568" s="55" t="s">
        <v>20168</v>
      </c>
      <c r="V4568" s="55" t="s">
        <v>20166</v>
      </c>
      <c r="W4568" s="55" t="s">
        <v>1336</v>
      </c>
      <c r="X4568" s="55" t="s">
        <v>1336</v>
      </c>
      <c r="Y4568" s="55">
        <v>0</v>
      </c>
      <c r="Z4568" s="55" t="s">
        <v>1419</v>
      </c>
      <c r="AA4568" s="55" t="s">
        <v>1338</v>
      </c>
      <c r="AB4568" s="55">
        <v>15750</v>
      </c>
      <c r="AC4568" s="55">
        <v>15750</v>
      </c>
      <c r="AD4568" s="55">
        <v>0</v>
      </c>
      <c r="AE4568" s="55" t="s">
        <v>1339</v>
      </c>
      <c r="AF4568" s="55" t="s">
        <v>3146</v>
      </c>
      <c r="AG4568" s="55" t="s">
        <v>3147</v>
      </c>
      <c r="AH4568" s="55" t="s">
        <v>1235</v>
      </c>
      <c r="AJ4568" s="55" t="s">
        <v>20167</v>
      </c>
      <c r="AK4568" s="55">
        <v>0</v>
      </c>
      <c r="AL4568" s="55" t="s">
        <v>20143</v>
      </c>
      <c r="AN4568" s="55">
        <v>1</v>
      </c>
      <c r="AO4568" s="55" t="s">
        <v>20169</v>
      </c>
      <c r="AR4568" s="56">
        <v>44200</v>
      </c>
      <c r="AS4568" s="57">
        <v>0.39439814814814816</v>
      </c>
      <c r="AT4568" s="56">
        <v>44337</v>
      </c>
      <c r="AU4568" s="57">
        <v>0.6575347222222222</v>
      </c>
      <c r="AV4568" s="55" t="s">
        <v>1345</v>
      </c>
      <c r="AW4568" s="55" t="s">
        <v>1345</v>
      </c>
      <c r="AX4568" s="55" t="s">
        <v>1346</v>
      </c>
      <c r="CB4568" s="55" t="s">
        <v>3150</v>
      </c>
    </row>
    <row r="4569" spans="1:80">
      <c r="A4569" s="55" t="s">
        <v>20170</v>
      </c>
      <c r="B4569" s="55">
        <v>2</v>
      </c>
      <c r="C4569" s="55" t="s">
        <v>20171</v>
      </c>
      <c r="D4569" s="55" t="s">
        <v>20172</v>
      </c>
      <c r="E4569" s="55">
        <v>0</v>
      </c>
      <c r="F4569" s="55">
        <v>0</v>
      </c>
      <c r="G4569" s="56">
        <v>44347</v>
      </c>
      <c r="H4569" s="56">
        <v>44347</v>
      </c>
      <c r="I4569" s="56">
        <v>44347</v>
      </c>
      <c r="J4569" s="55">
        <v>0</v>
      </c>
      <c r="L4569" s="56">
        <v>44329</v>
      </c>
      <c r="M4569" s="56">
        <v>44347</v>
      </c>
      <c r="N4569" s="55">
        <v>0</v>
      </c>
      <c r="O4569" s="55">
        <v>0</v>
      </c>
      <c r="P4569" s="55">
        <v>0</v>
      </c>
      <c r="R4569" s="55">
        <v>0</v>
      </c>
      <c r="T4569" s="55">
        <v>5198093004</v>
      </c>
      <c r="U4569" s="55" t="s">
        <v>20173</v>
      </c>
      <c r="V4569" s="55" t="s">
        <v>20171</v>
      </c>
      <c r="W4569" s="55" t="s">
        <v>1336</v>
      </c>
      <c r="X4569" s="55" t="s">
        <v>1336</v>
      </c>
      <c r="Y4569" s="55">
        <v>0</v>
      </c>
      <c r="Z4569" s="55" t="s">
        <v>1419</v>
      </c>
      <c r="AA4569" s="55" t="s">
        <v>1338</v>
      </c>
      <c r="AB4569" s="55">
        <v>2625</v>
      </c>
      <c r="AC4569" s="55">
        <v>2625</v>
      </c>
      <c r="AD4569" s="55">
        <v>0</v>
      </c>
      <c r="AE4569" s="55" t="s">
        <v>1339</v>
      </c>
      <c r="AF4569" s="55" t="s">
        <v>3146</v>
      </c>
      <c r="AG4569" s="55" t="s">
        <v>3147</v>
      </c>
      <c r="AH4569" s="55" t="s">
        <v>1235</v>
      </c>
      <c r="AJ4569" s="55" t="s">
        <v>20172</v>
      </c>
      <c r="AK4569" s="55">
        <v>0</v>
      </c>
      <c r="AL4569" s="55" t="s">
        <v>20143</v>
      </c>
      <c r="AN4569" s="55">
        <v>2</v>
      </c>
      <c r="AO4569" s="55" t="s">
        <v>20174</v>
      </c>
      <c r="AR4569" s="56">
        <v>44329</v>
      </c>
      <c r="AS4569" s="57">
        <v>0.40317129629629633</v>
      </c>
      <c r="AT4569" s="56">
        <v>44433</v>
      </c>
      <c r="AU4569" s="57">
        <v>0.62541666666666662</v>
      </c>
      <c r="AV4569" s="55" t="s">
        <v>1345</v>
      </c>
      <c r="AW4569" s="55" t="s">
        <v>3374</v>
      </c>
      <c r="AX4569" s="55" t="s">
        <v>2167</v>
      </c>
      <c r="CB4569" s="55" t="s">
        <v>3150</v>
      </c>
    </row>
    <row r="4570" spans="1:80">
      <c r="A4570" s="55" t="s">
        <v>20175</v>
      </c>
      <c r="B4570" s="55">
        <v>2</v>
      </c>
      <c r="C4570" s="55" t="s">
        <v>20176</v>
      </c>
      <c r="D4570" s="55" t="s">
        <v>20177</v>
      </c>
      <c r="E4570" s="55">
        <v>0</v>
      </c>
      <c r="F4570" s="55">
        <v>1</v>
      </c>
      <c r="G4570" s="56">
        <v>44397</v>
      </c>
      <c r="H4570" s="56">
        <v>44397</v>
      </c>
      <c r="I4570" s="56">
        <v>44397</v>
      </c>
      <c r="J4570" s="55">
        <v>1</v>
      </c>
      <c r="K4570" s="56">
        <v>44448</v>
      </c>
      <c r="L4570" s="56">
        <v>44370</v>
      </c>
      <c r="M4570" s="56">
        <v>44397</v>
      </c>
      <c r="N4570" s="55">
        <v>1</v>
      </c>
      <c r="O4570" s="55">
        <v>1</v>
      </c>
      <c r="P4570" s="55">
        <v>1</v>
      </c>
      <c r="Q4570" s="56">
        <v>44454</v>
      </c>
      <c r="R4570" s="55">
        <v>0</v>
      </c>
      <c r="T4570" s="55">
        <v>5201383007</v>
      </c>
      <c r="U4570" s="55" t="s">
        <v>20178</v>
      </c>
      <c r="V4570" s="55" t="s">
        <v>20176</v>
      </c>
      <c r="W4570" s="55" t="s">
        <v>1336</v>
      </c>
      <c r="X4570" s="55" t="s">
        <v>1336</v>
      </c>
      <c r="Y4570" s="55">
        <v>0</v>
      </c>
      <c r="Z4570" s="55" t="s">
        <v>1419</v>
      </c>
      <c r="AA4570" s="55" t="s">
        <v>1338</v>
      </c>
      <c r="AB4570" s="55">
        <v>3255</v>
      </c>
      <c r="AC4570" s="55">
        <v>3255</v>
      </c>
      <c r="AD4570" s="55">
        <v>0</v>
      </c>
      <c r="AE4570" s="55" t="s">
        <v>1339</v>
      </c>
      <c r="AF4570" s="55" t="s">
        <v>3146</v>
      </c>
      <c r="AG4570" s="55" t="s">
        <v>3147</v>
      </c>
      <c r="AH4570" s="55" t="s">
        <v>1235</v>
      </c>
      <c r="AJ4570" s="55" t="s">
        <v>20177</v>
      </c>
      <c r="AK4570" s="55">
        <v>0</v>
      </c>
      <c r="AL4570" s="55" t="s">
        <v>20143</v>
      </c>
      <c r="AN4570" s="55">
        <v>3</v>
      </c>
      <c r="AO4570" s="55" t="s">
        <v>20179</v>
      </c>
      <c r="AR4570" s="56">
        <v>44370</v>
      </c>
      <c r="AS4570" s="57">
        <v>0.40736111111111112</v>
      </c>
      <c r="AT4570" s="56">
        <v>44448</v>
      </c>
      <c r="AU4570" s="57">
        <v>0.58516203703703706</v>
      </c>
      <c r="AV4570" s="55" t="s">
        <v>1345</v>
      </c>
      <c r="AW4570" s="55" t="s">
        <v>1345</v>
      </c>
      <c r="AX4570" s="55" t="s">
        <v>1346</v>
      </c>
      <c r="CB4570" s="55" t="s">
        <v>3150</v>
      </c>
    </row>
    <row r="4571" spans="1:80">
      <c r="A4571" s="55" t="s">
        <v>20180</v>
      </c>
      <c r="B4571" s="55">
        <v>2</v>
      </c>
      <c r="C4571" s="55" t="s">
        <v>20181</v>
      </c>
      <c r="D4571" s="55" t="s">
        <v>20182</v>
      </c>
      <c r="E4571" s="55">
        <v>0</v>
      </c>
      <c r="F4571" s="55">
        <v>1</v>
      </c>
      <c r="G4571" s="56">
        <v>44535</v>
      </c>
      <c r="H4571" s="56">
        <v>44535</v>
      </c>
      <c r="I4571" s="56">
        <v>44536</v>
      </c>
      <c r="J4571" s="55">
        <v>0</v>
      </c>
      <c r="L4571" s="56">
        <v>44473</v>
      </c>
      <c r="M4571" s="56">
        <v>44535</v>
      </c>
      <c r="N4571" s="55">
        <v>1</v>
      </c>
      <c r="O4571" s="55">
        <v>0</v>
      </c>
      <c r="P4571" s="55">
        <v>0</v>
      </c>
      <c r="R4571" s="55">
        <v>0</v>
      </c>
      <c r="T4571" s="55">
        <v>5218553007</v>
      </c>
      <c r="U4571" s="55" t="s">
        <v>20183</v>
      </c>
      <c r="V4571" s="55" t="s">
        <v>20181</v>
      </c>
      <c r="W4571" s="55" t="s">
        <v>1336</v>
      </c>
      <c r="X4571" s="55" t="s">
        <v>1336</v>
      </c>
      <c r="Y4571" s="55">
        <v>0</v>
      </c>
      <c r="Z4571" s="55" t="s">
        <v>1419</v>
      </c>
      <c r="AA4571" s="55" t="s">
        <v>1338</v>
      </c>
      <c r="AB4571" s="55">
        <v>1470</v>
      </c>
      <c r="AC4571" s="55">
        <v>1470</v>
      </c>
      <c r="AD4571" s="55">
        <v>0</v>
      </c>
      <c r="AE4571" s="55" t="s">
        <v>1339</v>
      </c>
      <c r="AF4571" s="55" t="s">
        <v>3146</v>
      </c>
      <c r="AG4571" s="55" t="s">
        <v>3147</v>
      </c>
      <c r="AH4571" s="55" t="s">
        <v>1235</v>
      </c>
      <c r="AJ4571" s="55" t="s">
        <v>20182</v>
      </c>
      <c r="AK4571" s="55">
        <v>0</v>
      </c>
      <c r="AL4571" s="55" t="s">
        <v>20143</v>
      </c>
      <c r="AN4571" s="55">
        <v>5</v>
      </c>
      <c r="AO4571" s="55" t="s">
        <v>20184</v>
      </c>
      <c r="AR4571" s="56">
        <v>44473</v>
      </c>
      <c r="AS4571" s="57">
        <v>0.4902199074074074</v>
      </c>
      <c r="AT4571" s="56">
        <v>44473</v>
      </c>
      <c r="AU4571" s="57">
        <v>0.64902777777777776</v>
      </c>
      <c r="AV4571" s="55" t="s">
        <v>1345</v>
      </c>
      <c r="AW4571" s="55" t="s">
        <v>1345</v>
      </c>
      <c r="AX4571" s="55" t="s">
        <v>1346</v>
      </c>
      <c r="CB4571" s="55" t="s">
        <v>3150</v>
      </c>
    </row>
    <row r="4572" spans="1:80">
      <c r="A4572" s="55" t="s">
        <v>20185</v>
      </c>
      <c r="B4572" s="55">
        <v>2</v>
      </c>
      <c r="C4572" s="55" t="s">
        <v>20186</v>
      </c>
      <c r="D4572" s="55" t="s">
        <v>20187</v>
      </c>
      <c r="E4572" s="55">
        <v>0</v>
      </c>
      <c r="F4572" s="55">
        <v>0</v>
      </c>
      <c r="G4572" s="56">
        <v>44347</v>
      </c>
      <c r="H4572" s="56">
        <v>44347</v>
      </c>
      <c r="I4572" s="56">
        <v>44347</v>
      </c>
      <c r="J4572" s="55">
        <v>0</v>
      </c>
      <c r="L4572" s="56">
        <v>44313</v>
      </c>
      <c r="M4572" s="56">
        <v>44347</v>
      </c>
      <c r="N4572" s="55">
        <v>0</v>
      </c>
      <c r="O4572" s="55">
        <v>0</v>
      </c>
      <c r="P4572" s="55">
        <v>0</v>
      </c>
      <c r="R4572" s="55">
        <v>0</v>
      </c>
      <c r="T4572" s="55">
        <v>5180334001</v>
      </c>
      <c r="U4572" s="55" t="s">
        <v>20188</v>
      </c>
      <c r="V4572" s="55" t="s">
        <v>20186</v>
      </c>
      <c r="W4572" s="55" t="s">
        <v>1336</v>
      </c>
      <c r="X4572" s="55" t="s">
        <v>1336</v>
      </c>
      <c r="Y4572" s="55">
        <v>0</v>
      </c>
      <c r="Z4572" s="55" t="s">
        <v>1419</v>
      </c>
      <c r="AA4572" s="55" t="s">
        <v>1338</v>
      </c>
      <c r="AB4572" s="55">
        <v>2835</v>
      </c>
      <c r="AC4572" s="55">
        <v>2835</v>
      </c>
      <c r="AD4572" s="55">
        <v>0</v>
      </c>
      <c r="AE4572" s="55" t="s">
        <v>1339</v>
      </c>
      <c r="AF4572" s="55" t="s">
        <v>3146</v>
      </c>
      <c r="AG4572" s="55" t="s">
        <v>3147</v>
      </c>
      <c r="AH4572" s="55" t="s">
        <v>1235</v>
      </c>
      <c r="AJ4572" s="55" t="s">
        <v>20187</v>
      </c>
      <c r="AK4572" s="55">
        <v>0</v>
      </c>
      <c r="AL4572" s="55" t="s">
        <v>20189</v>
      </c>
      <c r="AN4572" s="55">
        <v>2</v>
      </c>
      <c r="AO4572" s="55" t="s">
        <v>20190</v>
      </c>
      <c r="AR4572" s="56">
        <v>44313</v>
      </c>
      <c r="AS4572" s="57">
        <v>0.76932870370370365</v>
      </c>
      <c r="AT4572" s="56">
        <v>44349</v>
      </c>
      <c r="AU4572" s="57">
        <v>0.47609953703703706</v>
      </c>
      <c r="AV4572" s="55" t="s">
        <v>1345</v>
      </c>
      <c r="AW4572" s="55" t="s">
        <v>3374</v>
      </c>
      <c r="AX4572" s="55" t="s">
        <v>2167</v>
      </c>
      <c r="CB4572" s="55" t="s">
        <v>3150</v>
      </c>
    </row>
    <row r="4573" spans="1:80">
      <c r="A4573" s="55" t="s">
        <v>20191</v>
      </c>
      <c r="B4573" s="55">
        <v>2</v>
      </c>
      <c r="C4573" s="55" t="s">
        <v>20192</v>
      </c>
      <c r="D4573" s="55" t="s">
        <v>20193</v>
      </c>
      <c r="E4573" s="55">
        <v>0</v>
      </c>
      <c r="F4573" s="55">
        <v>1</v>
      </c>
      <c r="G4573" s="56">
        <v>44349</v>
      </c>
      <c r="H4573" s="56">
        <v>44349</v>
      </c>
      <c r="I4573" s="56">
        <v>44349</v>
      </c>
      <c r="J4573" s="55">
        <v>1</v>
      </c>
      <c r="K4573" s="56">
        <v>44413</v>
      </c>
      <c r="L4573" s="56">
        <v>44348</v>
      </c>
      <c r="M4573" s="56">
        <v>44349</v>
      </c>
      <c r="N4573" s="55">
        <v>1</v>
      </c>
      <c r="O4573" s="55">
        <v>1</v>
      </c>
      <c r="P4573" s="55">
        <v>1</v>
      </c>
      <c r="Q4573" s="56">
        <v>44414</v>
      </c>
      <c r="R4573" s="55">
        <v>0</v>
      </c>
      <c r="T4573" s="55">
        <v>5202166001</v>
      </c>
      <c r="U4573" s="55" t="s">
        <v>20194</v>
      </c>
      <c r="V4573" s="55" t="s">
        <v>20192</v>
      </c>
      <c r="W4573" s="55" t="s">
        <v>1336</v>
      </c>
      <c r="X4573" s="55" t="s">
        <v>1336</v>
      </c>
      <c r="Y4573" s="55">
        <v>0</v>
      </c>
      <c r="Z4573" s="55" t="s">
        <v>1419</v>
      </c>
      <c r="AA4573" s="55" t="s">
        <v>1338</v>
      </c>
      <c r="AB4573" s="55">
        <v>2835</v>
      </c>
      <c r="AC4573" s="55">
        <v>2835</v>
      </c>
      <c r="AD4573" s="55">
        <v>0</v>
      </c>
      <c r="AE4573" s="55" t="s">
        <v>1339</v>
      </c>
      <c r="AF4573" s="55" t="s">
        <v>3146</v>
      </c>
      <c r="AG4573" s="55" t="s">
        <v>3147</v>
      </c>
      <c r="AH4573" s="55" t="s">
        <v>1235</v>
      </c>
      <c r="AJ4573" s="55" t="s">
        <v>20193</v>
      </c>
      <c r="AK4573" s="55">
        <v>0</v>
      </c>
      <c r="AL4573" s="55" t="s">
        <v>20189</v>
      </c>
      <c r="AN4573" s="55">
        <v>3</v>
      </c>
      <c r="AO4573" s="55" t="s">
        <v>20195</v>
      </c>
      <c r="AR4573" s="56">
        <v>44348</v>
      </c>
      <c r="AS4573" s="57">
        <v>0.40077546296296296</v>
      </c>
      <c r="AT4573" s="56">
        <v>44413</v>
      </c>
      <c r="AU4573" s="57">
        <v>0.66740740740740734</v>
      </c>
      <c r="AV4573" s="55" t="s">
        <v>1345</v>
      </c>
      <c r="AW4573" s="55" t="s">
        <v>1345</v>
      </c>
      <c r="AX4573" s="55" t="s">
        <v>1346</v>
      </c>
      <c r="CB4573" s="55" t="s">
        <v>3150</v>
      </c>
    </row>
    <row r="4574" spans="1:80">
      <c r="A4574" s="55" t="s">
        <v>20196</v>
      </c>
      <c r="B4574" s="55">
        <v>2</v>
      </c>
      <c r="C4574" s="55" t="s">
        <v>20197</v>
      </c>
      <c r="D4574" s="55" t="s">
        <v>20198</v>
      </c>
      <c r="E4574" s="55">
        <v>0</v>
      </c>
      <c r="F4574" s="55">
        <v>0</v>
      </c>
      <c r="G4574" s="56">
        <v>44347</v>
      </c>
      <c r="H4574" s="56">
        <v>44347</v>
      </c>
      <c r="I4574" s="56">
        <v>44347</v>
      </c>
      <c r="J4574" s="55">
        <v>0</v>
      </c>
      <c r="L4574" s="56">
        <v>44313</v>
      </c>
      <c r="M4574" s="56">
        <v>44347</v>
      </c>
      <c r="N4574" s="55">
        <v>0</v>
      </c>
      <c r="O4574" s="55">
        <v>0</v>
      </c>
      <c r="P4574" s="55">
        <v>0</v>
      </c>
      <c r="R4574" s="55">
        <v>0</v>
      </c>
      <c r="T4574" s="55">
        <v>5180324001</v>
      </c>
      <c r="U4574" s="55" t="s">
        <v>20199</v>
      </c>
      <c r="V4574" s="55" t="s">
        <v>20197</v>
      </c>
      <c r="W4574" s="55" t="s">
        <v>1336</v>
      </c>
      <c r="X4574" s="55" t="s">
        <v>1336</v>
      </c>
      <c r="Y4574" s="55">
        <v>0</v>
      </c>
      <c r="Z4574" s="55" t="s">
        <v>1419</v>
      </c>
      <c r="AA4574" s="55" t="s">
        <v>1338</v>
      </c>
      <c r="AB4574" s="55">
        <v>2835</v>
      </c>
      <c r="AC4574" s="55">
        <v>2835</v>
      </c>
      <c r="AD4574" s="55">
        <v>0</v>
      </c>
      <c r="AE4574" s="55" t="s">
        <v>1339</v>
      </c>
      <c r="AF4574" s="55" t="s">
        <v>3146</v>
      </c>
      <c r="AG4574" s="55" t="s">
        <v>3147</v>
      </c>
      <c r="AH4574" s="55" t="s">
        <v>1235</v>
      </c>
      <c r="AJ4574" s="55" t="s">
        <v>20198</v>
      </c>
      <c r="AK4574" s="55">
        <v>0</v>
      </c>
      <c r="AL4574" s="55" t="s">
        <v>20189</v>
      </c>
      <c r="AN4574" s="55">
        <v>2</v>
      </c>
      <c r="AO4574" s="55" t="s">
        <v>20200</v>
      </c>
      <c r="AR4574" s="56">
        <v>44313</v>
      </c>
      <c r="AS4574" s="57">
        <v>0.7691782407407407</v>
      </c>
      <c r="AT4574" s="56">
        <v>44349</v>
      </c>
      <c r="AU4574" s="57">
        <v>0.45484953703703707</v>
      </c>
      <c r="AV4574" s="55" t="s">
        <v>1345</v>
      </c>
      <c r="AW4574" s="55" t="s">
        <v>3374</v>
      </c>
      <c r="AX4574" s="55" t="s">
        <v>2167</v>
      </c>
      <c r="CB4574" s="55" t="s">
        <v>3150</v>
      </c>
    </row>
    <row r="4575" spans="1:80">
      <c r="A4575" s="55" t="s">
        <v>20201</v>
      </c>
      <c r="B4575" s="55">
        <v>2</v>
      </c>
      <c r="C4575" s="55" t="s">
        <v>20202</v>
      </c>
      <c r="D4575" s="55" t="s">
        <v>20203</v>
      </c>
      <c r="E4575" s="55">
        <v>0</v>
      </c>
      <c r="F4575" s="55">
        <v>1</v>
      </c>
      <c r="G4575" s="56">
        <v>44349</v>
      </c>
      <c r="H4575" s="56">
        <v>44349</v>
      </c>
      <c r="I4575" s="56">
        <v>44349</v>
      </c>
      <c r="J4575" s="55">
        <v>1</v>
      </c>
      <c r="K4575" s="56">
        <v>44413</v>
      </c>
      <c r="L4575" s="56">
        <v>44348</v>
      </c>
      <c r="M4575" s="56">
        <v>44349</v>
      </c>
      <c r="N4575" s="55">
        <v>1</v>
      </c>
      <c r="O4575" s="55">
        <v>1</v>
      </c>
      <c r="P4575" s="55">
        <v>1</v>
      </c>
      <c r="Q4575" s="56">
        <v>44414</v>
      </c>
      <c r="R4575" s="55">
        <v>0</v>
      </c>
      <c r="T4575" s="55">
        <v>5202168005</v>
      </c>
      <c r="U4575" s="55" t="s">
        <v>20204</v>
      </c>
      <c r="V4575" s="55" t="s">
        <v>20202</v>
      </c>
      <c r="W4575" s="55" t="s">
        <v>1336</v>
      </c>
      <c r="X4575" s="55" t="s">
        <v>1336</v>
      </c>
      <c r="Y4575" s="55">
        <v>0</v>
      </c>
      <c r="Z4575" s="55" t="s">
        <v>1419</v>
      </c>
      <c r="AA4575" s="55" t="s">
        <v>1338</v>
      </c>
      <c r="AB4575" s="55">
        <v>2835</v>
      </c>
      <c r="AC4575" s="55">
        <v>2835</v>
      </c>
      <c r="AD4575" s="55">
        <v>0</v>
      </c>
      <c r="AE4575" s="55" t="s">
        <v>1339</v>
      </c>
      <c r="AF4575" s="55" t="s">
        <v>3146</v>
      </c>
      <c r="AG4575" s="55" t="s">
        <v>3147</v>
      </c>
      <c r="AH4575" s="55" t="s">
        <v>1235</v>
      </c>
      <c r="AJ4575" s="55" t="s">
        <v>20203</v>
      </c>
      <c r="AK4575" s="55">
        <v>0</v>
      </c>
      <c r="AL4575" s="55" t="s">
        <v>20189</v>
      </c>
      <c r="AN4575" s="55">
        <v>3</v>
      </c>
      <c r="AO4575" s="55" t="s">
        <v>20205</v>
      </c>
      <c r="AR4575" s="56">
        <v>44348</v>
      </c>
      <c r="AS4575" s="57">
        <v>0.39640046296296294</v>
      </c>
      <c r="AT4575" s="56">
        <v>44413</v>
      </c>
      <c r="AU4575" s="57">
        <v>0.66740740740740734</v>
      </c>
      <c r="AV4575" s="55" t="s">
        <v>1345</v>
      </c>
      <c r="AW4575" s="55" t="s">
        <v>1345</v>
      </c>
      <c r="AX4575" s="55" t="s">
        <v>1346</v>
      </c>
      <c r="CB4575" s="55" t="s">
        <v>3150</v>
      </c>
    </row>
    <row r="4576" spans="1:80">
      <c r="A4576" s="55" t="s">
        <v>20206</v>
      </c>
      <c r="B4576" s="55">
        <v>2</v>
      </c>
      <c r="C4576" s="55" t="s">
        <v>20207</v>
      </c>
      <c r="D4576" s="55" t="s">
        <v>20208</v>
      </c>
      <c r="E4576" s="55">
        <v>0</v>
      </c>
      <c r="F4576" s="55">
        <v>0</v>
      </c>
      <c r="G4576" s="56">
        <v>44347</v>
      </c>
      <c r="H4576" s="56">
        <v>44347</v>
      </c>
      <c r="I4576" s="56">
        <v>44347</v>
      </c>
      <c r="J4576" s="55">
        <v>0</v>
      </c>
      <c r="L4576" s="56">
        <v>44313</v>
      </c>
      <c r="M4576" s="56">
        <v>44347</v>
      </c>
      <c r="N4576" s="55">
        <v>0</v>
      </c>
      <c r="O4576" s="55">
        <v>0</v>
      </c>
      <c r="P4576" s="55">
        <v>0</v>
      </c>
      <c r="R4576" s="55">
        <v>0</v>
      </c>
      <c r="T4576" s="55">
        <v>5180332006</v>
      </c>
      <c r="U4576" s="55" t="s">
        <v>20209</v>
      </c>
      <c r="V4576" s="55" t="s">
        <v>20207</v>
      </c>
      <c r="W4576" s="55" t="s">
        <v>1336</v>
      </c>
      <c r="X4576" s="55" t="s">
        <v>1336</v>
      </c>
      <c r="Y4576" s="55">
        <v>0</v>
      </c>
      <c r="Z4576" s="55" t="s">
        <v>1419</v>
      </c>
      <c r="AA4576" s="55" t="s">
        <v>1338</v>
      </c>
      <c r="AB4576" s="55">
        <v>2310</v>
      </c>
      <c r="AC4576" s="55">
        <v>2310</v>
      </c>
      <c r="AD4576" s="55">
        <v>0</v>
      </c>
      <c r="AE4576" s="55" t="s">
        <v>1339</v>
      </c>
      <c r="AF4576" s="55" t="s">
        <v>3146</v>
      </c>
      <c r="AG4576" s="55" t="s">
        <v>3147</v>
      </c>
      <c r="AH4576" s="55" t="s">
        <v>1235</v>
      </c>
      <c r="AJ4576" s="55" t="s">
        <v>20208</v>
      </c>
      <c r="AK4576" s="55">
        <v>0</v>
      </c>
      <c r="AL4576" s="55" t="s">
        <v>20189</v>
      </c>
      <c r="AN4576" s="55">
        <v>2</v>
      </c>
      <c r="AO4576" s="55" t="s">
        <v>20210</v>
      </c>
      <c r="AR4576" s="56">
        <v>44313</v>
      </c>
      <c r="AS4576" s="57">
        <v>0.76924768518518516</v>
      </c>
      <c r="AT4576" s="56">
        <v>44349</v>
      </c>
      <c r="AU4576" s="57">
        <v>0.45711805555555557</v>
      </c>
      <c r="AV4576" s="55" t="s">
        <v>1345</v>
      </c>
      <c r="AW4576" s="55" t="s">
        <v>3374</v>
      </c>
      <c r="AX4576" s="55" t="s">
        <v>2167</v>
      </c>
      <c r="CB4576" s="55" t="s">
        <v>3150</v>
      </c>
    </row>
    <row r="4577" spans="1:80">
      <c r="A4577" s="55" t="s">
        <v>20211</v>
      </c>
      <c r="B4577" s="55">
        <v>2</v>
      </c>
      <c r="C4577" s="55" t="s">
        <v>20212</v>
      </c>
      <c r="D4577" s="55" t="s">
        <v>20213</v>
      </c>
      <c r="E4577" s="55">
        <v>0</v>
      </c>
      <c r="F4577" s="55">
        <v>1</v>
      </c>
      <c r="G4577" s="56">
        <v>44349</v>
      </c>
      <c r="H4577" s="56">
        <v>44349</v>
      </c>
      <c r="I4577" s="56">
        <v>44349</v>
      </c>
      <c r="J4577" s="55">
        <v>1</v>
      </c>
      <c r="K4577" s="56">
        <v>44413</v>
      </c>
      <c r="L4577" s="56">
        <v>44348</v>
      </c>
      <c r="M4577" s="56">
        <v>44349</v>
      </c>
      <c r="N4577" s="55">
        <v>1</v>
      </c>
      <c r="O4577" s="55">
        <v>1</v>
      </c>
      <c r="P4577" s="55">
        <v>1</v>
      </c>
      <c r="Q4577" s="56">
        <v>44414</v>
      </c>
      <c r="R4577" s="55">
        <v>0</v>
      </c>
      <c r="T4577" s="55">
        <v>5202167008</v>
      </c>
      <c r="U4577" s="55" t="s">
        <v>20214</v>
      </c>
      <c r="V4577" s="55" t="s">
        <v>20212</v>
      </c>
      <c r="W4577" s="55" t="s">
        <v>1336</v>
      </c>
      <c r="X4577" s="55" t="s">
        <v>1336</v>
      </c>
      <c r="Y4577" s="55">
        <v>0</v>
      </c>
      <c r="Z4577" s="55" t="s">
        <v>1419</v>
      </c>
      <c r="AA4577" s="55" t="s">
        <v>1338</v>
      </c>
      <c r="AB4577" s="55">
        <v>2310</v>
      </c>
      <c r="AC4577" s="55">
        <v>2310</v>
      </c>
      <c r="AD4577" s="55">
        <v>0</v>
      </c>
      <c r="AE4577" s="55" t="s">
        <v>1339</v>
      </c>
      <c r="AF4577" s="55" t="s">
        <v>3146</v>
      </c>
      <c r="AG4577" s="55" t="s">
        <v>3147</v>
      </c>
      <c r="AH4577" s="55" t="s">
        <v>1235</v>
      </c>
      <c r="AJ4577" s="55" t="s">
        <v>20213</v>
      </c>
      <c r="AK4577" s="55">
        <v>0</v>
      </c>
      <c r="AL4577" s="55" t="s">
        <v>20189</v>
      </c>
      <c r="AN4577" s="55">
        <v>3</v>
      </c>
      <c r="AO4577" s="55" t="s">
        <v>20215</v>
      </c>
      <c r="AR4577" s="56">
        <v>44348</v>
      </c>
      <c r="AS4577" s="57">
        <v>0.40069444444444446</v>
      </c>
      <c r="AT4577" s="56">
        <v>44413</v>
      </c>
      <c r="AU4577" s="57">
        <v>0.66740740740740734</v>
      </c>
      <c r="AV4577" s="55" t="s">
        <v>1345</v>
      </c>
      <c r="AW4577" s="55" t="s">
        <v>1345</v>
      </c>
      <c r="AX4577" s="55" t="s">
        <v>1346</v>
      </c>
      <c r="CB4577" s="55" t="s">
        <v>3150</v>
      </c>
    </row>
    <row r="4578" spans="1:80">
      <c r="A4578" s="55" t="s">
        <v>20216</v>
      </c>
      <c r="B4578" s="55">
        <v>2</v>
      </c>
      <c r="C4578" s="55" t="s">
        <v>20217</v>
      </c>
      <c r="D4578" s="55" t="s">
        <v>20218</v>
      </c>
      <c r="E4578" s="55">
        <v>0</v>
      </c>
      <c r="F4578" s="55">
        <v>1</v>
      </c>
      <c r="G4578" s="56">
        <v>44347</v>
      </c>
      <c r="H4578" s="56">
        <v>44347</v>
      </c>
      <c r="I4578" s="56">
        <v>44347</v>
      </c>
      <c r="J4578" s="55">
        <v>1</v>
      </c>
      <c r="K4578" s="56">
        <v>44419</v>
      </c>
      <c r="L4578" s="56">
        <v>44340</v>
      </c>
      <c r="M4578" s="56">
        <v>44347</v>
      </c>
      <c r="N4578" s="55">
        <v>1</v>
      </c>
      <c r="O4578" s="55">
        <v>1</v>
      </c>
      <c r="P4578" s="55">
        <v>1</v>
      </c>
      <c r="Q4578" s="56">
        <v>44420</v>
      </c>
      <c r="R4578" s="55">
        <v>0</v>
      </c>
      <c r="T4578" s="55">
        <v>5187695004</v>
      </c>
      <c r="U4578" s="55" t="s">
        <v>20219</v>
      </c>
      <c r="V4578" s="55" t="s">
        <v>20217</v>
      </c>
      <c r="W4578" s="55" t="s">
        <v>1336</v>
      </c>
      <c r="X4578" s="55" t="s">
        <v>1336</v>
      </c>
      <c r="Y4578" s="55">
        <v>0</v>
      </c>
      <c r="Z4578" s="55" t="s">
        <v>1419</v>
      </c>
      <c r="AA4578" s="55" t="s">
        <v>1338</v>
      </c>
      <c r="AB4578" s="55">
        <v>7560</v>
      </c>
      <c r="AC4578" s="55">
        <v>7560</v>
      </c>
      <c r="AD4578" s="55">
        <v>0</v>
      </c>
      <c r="AE4578" s="55" t="s">
        <v>1339</v>
      </c>
      <c r="AF4578" s="55" t="s">
        <v>3146</v>
      </c>
      <c r="AG4578" s="55" t="s">
        <v>3147</v>
      </c>
      <c r="AH4578" s="55" t="s">
        <v>1235</v>
      </c>
      <c r="AJ4578" s="55" t="s">
        <v>20218</v>
      </c>
      <c r="AK4578" s="55">
        <v>0</v>
      </c>
      <c r="AL4578" s="55" t="s">
        <v>20220</v>
      </c>
      <c r="AN4578" s="55">
        <v>4</v>
      </c>
      <c r="AO4578" s="55" t="s">
        <v>20221</v>
      </c>
      <c r="AR4578" s="56">
        <v>44340</v>
      </c>
      <c r="AS4578" s="57">
        <v>0.36126157407407411</v>
      </c>
      <c r="AT4578" s="56">
        <v>44419</v>
      </c>
      <c r="AU4578" s="57">
        <v>0.59519675925925919</v>
      </c>
      <c r="AV4578" s="55" t="s">
        <v>1345</v>
      </c>
      <c r="AW4578" s="55" t="s">
        <v>1345</v>
      </c>
      <c r="AX4578" s="55" t="s">
        <v>1346</v>
      </c>
      <c r="CB4578" s="55" t="s">
        <v>3150</v>
      </c>
    </row>
    <row r="4579" spans="1:80">
      <c r="A4579" s="55" t="s">
        <v>20222</v>
      </c>
      <c r="B4579" s="55">
        <v>2</v>
      </c>
      <c r="C4579" s="55" t="s">
        <v>20223</v>
      </c>
      <c r="D4579" s="55" t="s">
        <v>20224</v>
      </c>
      <c r="E4579" s="55">
        <v>0</v>
      </c>
      <c r="F4579" s="55">
        <v>1</v>
      </c>
      <c r="G4579" s="56">
        <v>44347</v>
      </c>
      <c r="H4579" s="56">
        <v>44347</v>
      </c>
      <c r="I4579" s="56">
        <v>44347</v>
      </c>
      <c r="J4579" s="55">
        <v>1</v>
      </c>
      <c r="K4579" s="56">
        <v>44426</v>
      </c>
      <c r="L4579" s="56">
        <v>44337</v>
      </c>
      <c r="M4579" s="56">
        <v>44347</v>
      </c>
      <c r="N4579" s="55">
        <v>1</v>
      </c>
      <c r="O4579" s="55">
        <v>1</v>
      </c>
      <c r="P4579" s="55">
        <v>1</v>
      </c>
      <c r="Q4579" s="56">
        <v>44426</v>
      </c>
      <c r="R4579" s="55">
        <v>0</v>
      </c>
      <c r="T4579" s="55">
        <v>5187694007</v>
      </c>
      <c r="U4579" s="55" t="s">
        <v>20225</v>
      </c>
      <c r="V4579" s="55" t="s">
        <v>20223</v>
      </c>
      <c r="W4579" s="55" t="s">
        <v>1336</v>
      </c>
      <c r="X4579" s="55" t="s">
        <v>1336</v>
      </c>
      <c r="Y4579" s="55">
        <v>0</v>
      </c>
      <c r="Z4579" s="55" t="s">
        <v>1419</v>
      </c>
      <c r="AA4579" s="55" t="s">
        <v>1338</v>
      </c>
      <c r="AB4579" s="55">
        <v>6457.5</v>
      </c>
      <c r="AC4579" s="55">
        <v>6457.5</v>
      </c>
      <c r="AD4579" s="55">
        <v>0</v>
      </c>
      <c r="AE4579" s="55" t="s">
        <v>1339</v>
      </c>
      <c r="AF4579" s="55" t="s">
        <v>3146</v>
      </c>
      <c r="AG4579" s="55" t="s">
        <v>3147</v>
      </c>
      <c r="AH4579" s="55" t="s">
        <v>1235</v>
      </c>
      <c r="AJ4579" s="55" t="s">
        <v>20224</v>
      </c>
      <c r="AK4579" s="55">
        <v>0</v>
      </c>
      <c r="AL4579" s="55" t="s">
        <v>20226</v>
      </c>
      <c r="AN4579" s="55">
        <v>4</v>
      </c>
      <c r="AO4579" s="55" t="s">
        <v>20227</v>
      </c>
      <c r="AR4579" s="56">
        <v>44337</v>
      </c>
      <c r="AS4579" s="57">
        <v>0.38384259259259257</v>
      </c>
      <c r="AT4579" s="56">
        <v>44426</v>
      </c>
      <c r="AU4579" s="57">
        <v>0.45996527777777779</v>
      </c>
      <c r="AV4579" s="55" t="s">
        <v>1345</v>
      </c>
      <c r="AW4579" s="55" t="s">
        <v>1345</v>
      </c>
      <c r="AX4579" s="55" t="s">
        <v>1346</v>
      </c>
      <c r="CB4579" s="55" t="s">
        <v>3150</v>
      </c>
    </row>
    <row r="4580" spans="1:80">
      <c r="A4580" s="55" t="s">
        <v>20228</v>
      </c>
      <c r="B4580" s="55">
        <v>2</v>
      </c>
      <c r="C4580" s="55" t="s">
        <v>20229</v>
      </c>
      <c r="D4580" s="55" t="s">
        <v>20230</v>
      </c>
      <c r="E4580" s="55">
        <v>0</v>
      </c>
      <c r="F4580" s="55">
        <v>1</v>
      </c>
      <c r="G4580" s="56">
        <v>44347</v>
      </c>
      <c r="H4580" s="56">
        <v>44347</v>
      </c>
      <c r="I4580" s="56">
        <v>44347</v>
      </c>
      <c r="J4580" s="55">
        <v>1</v>
      </c>
      <c r="K4580" s="56">
        <v>44426</v>
      </c>
      <c r="L4580" s="56">
        <v>44335</v>
      </c>
      <c r="M4580" s="56">
        <v>44347</v>
      </c>
      <c r="N4580" s="55">
        <v>1</v>
      </c>
      <c r="O4580" s="55">
        <v>1</v>
      </c>
      <c r="P4580" s="55">
        <v>1</v>
      </c>
      <c r="Q4580" s="56">
        <v>44426</v>
      </c>
      <c r="R4580" s="55">
        <v>0</v>
      </c>
      <c r="T4580" s="55">
        <v>5185571009</v>
      </c>
      <c r="U4580" s="55" t="s">
        <v>20231</v>
      </c>
      <c r="V4580" s="55" t="s">
        <v>20229</v>
      </c>
      <c r="W4580" s="55" t="s">
        <v>1336</v>
      </c>
      <c r="X4580" s="55" t="s">
        <v>1336</v>
      </c>
      <c r="Y4580" s="55">
        <v>0</v>
      </c>
      <c r="Z4580" s="55" t="s">
        <v>1419</v>
      </c>
      <c r="AA4580" s="55" t="s">
        <v>1338</v>
      </c>
      <c r="AB4580" s="55">
        <v>1732.5</v>
      </c>
      <c r="AC4580" s="55">
        <v>1732.5</v>
      </c>
      <c r="AD4580" s="55">
        <v>0</v>
      </c>
      <c r="AE4580" s="55" t="s">
        <v>1339</v>
      </c>
      <c r="AF4580" s="55" t="s">
        <v>3146</v>
      </c>
      <c r="AG4580" s="55" t="s">
        <v>3147</v>
      </c>
      <c r="AH4580" s="55" t="s">
        <v>1235</v>
      </c>
      <c r="AJ4580" s="55" t="s">
        <v>20230</v>
      </c>
      <c r="AK4580" s="55">
        <v>0</v>
      </c>
      <c r="AL4580" s="55" t="s">
        <v>20232</v>
      </c>
      <c r="AN4580" s="55">
        <v>4</v>
      </c>
      <c r="AO4580" s="55" t="s">
        <v>20233</v>
      </c>
      <c r="AR4580" s="56">
        <v>44335</v>
      </c>
      <c r="AS4580" s="57">
        <v>0.34437500000000004</v>
      </c>
      <c r="AT4580" s="56">
        <v>44426</v>
      </c>
      <c r="AU4580" s="57">
        <v>0.45996527777777779</v>
      </c>
      <c r="AV4580" s="55" t="s">
        <v>1345</v>
      </c>
      <c r="AW4580" s="55" t="s">
        <v>1345</v>
      </c>
      <c r="AX4580" s="55" t="s">
        <v>1346</v>
      </c>
      <c r="CB4580" s="55" t="s">
        <v>3150</v>
      </c>
    </row>
    <row r="4581" spans="1:80">
      <c r="A4581" s="55" t="s">
        <v>20234</v>
      </c>
      <c r="B4581" s="55">
        <v>3</v>
      </c>
      <c r="C4581" s="55" t="s">
        <v>230</v>
      </c>
      <c r="D4581" s="55" t="s">
        <v>20235</v>
      </c>
      <c r="E4581" s="55">
        <v>1</v>
      </c>
      <c r="F4581" s="55">
        <v>0</v>
      </c>
      <c r="G4581" s="56">
        <v>43951</v>
      </c>
      <c r="H4581" s="56">
        <v>43951</v>
      </c>
      <c r="I4581" s="56">
        <v>43951</v>
      </c>
      <c r="J4581" s="55">
        <v>0</v>
      </c>
      <c r="W4581" s="55" t="s">
        <v>1336</v>
      </c>
      <c r="X4581" s="55" t="s">
        <v>1336</v>
      </c>
      <c r="Y4581" s="55">
        <v>20</v>
      </c>
      <c r="AD4581" s="55">
        <v>0</v>
      </c>
      <c r="AE4581" s="55" t="s">
        <v>1339</v>
      </c>
      <c r="AF4581" s="55" t="s">
        <v>1352</v>
      </c>
      <c r="AG4581" s="55" t="s">
        <v>1353</v>
      </c>
      <c r="AI4581" s="55">
        <v>510</v>
      </c>
      <c r="AJ4581" s="55" t="s">
        <v>20235</v>
      </c>
      <c r="AK4581" s="55">
        <v>0</v>
      </c>
      <c r="AL4581" s="55" t="s">
        <v>20236</v>
      </c>
      <c r="AN4581" s="55">
        <v>1</v>
      </c>
      <c r="AQ4581" s="55" t="s">
        <v>1235</v>
      </c>
      <c r="AR4581" s="56">
        <v>43897</v>
      </c>
      <c r="AS4581" s="57">
        <v>0.52606481481481482</v>
      </c>
      <c r="AT4581" s="56">
        <v>44004</v>
      </c>
      <c r="AU4581" s="57">
        <v>0.53692129629629626</v>
      </c>
      <c r="AV4581" s="55" t="s">
        <v>1355</v>
      </c>
      <c r="AW4581" s="55" t="s">
        <v>1355</v>
      </c>
      <c r="AX4581" s="55" t="s">
        <v>1392</v>
      </c>
      <c r="AZ4581" s="55">
        <v>0</v>
      </c>
      <c r="BA4581" s="55">
        <v>0</v>
      </c>
      <c r="BB4581" s="55">
        <v>0</v>
      </c>
      <c r="BF4581" s="55" t="s">
        <v>1418</v>
      </c>
      <c r="BG4581" s="55">
        <v>4</v>
      </c>
      <c r="BH4581" s="55" t="s">
        <v>48</v>
      </c>
      <c r="BI4581" s="55" t="s">
        <v>244</v>
      </c>
      <c r="BJ4581" s="55">
        <v>0</v>
      </c>
      <c r="BK4581" s="55">
        <v>0</v>
      </c>
      <c r="BL4581" s="55">
        <v>0</v>
      </c>
      <c r="BM4581" s="55">
        <v>0</v>
      </c>
      <c r="BN4581" s="55">
        <v>0</v>
      </c>
      <c r="BO4581" s="55">
        <v>0</v>
      </c>
      <c r="BP4581" s="55">
        <v>0</v>
      </c>
      <c r="BQ4581" s="55">
        <v>0</v>
      </c>
      <c r="BR4581" s="55">
        <v>0</v>
      </c>
      <c r="BS4581" s="55">
        <v>0</v>
      </c>
      <c r="BZ4581" s="55">
        <v>0</v>
      </c>
      <c r="CA4581" s="55" t="s">
        <v>1419</v>
      </c>
      <c r="CB4581" s="55" t="s">
        <v>1357</v>
      </c>
    </row>
    <row r="4582" spans="1:80">
      <c r="A4582" s="55" t="s">
        <v>20237</v>
      </c>
      <c r="B4582" s="55">
        <v>3</v>
      </c>
      <c r="C4582" s="55" t="s">
        <v>231</v>
      </c>
      <c r="D4582" s="55" t="s">
        <v>20238</v>
      </c>
      <c r="E4582" s="55">
        <v>1</v>
      </c>
      <c r="F4582" s="55">
        <v>0</v>
      </c>
      <c r="G4582" s="56">
        <v>43951</v>
      </c>
      <c r="H4582" s="56">
        <v>43951</v>
      </c>
      <c r="I4582" s="56">
        <v>43951</v>
      </c>
      <c r="J4582" s="55">
        <v>0</v>
      </c>
      <c r="W4582" s="55" t="s">
        <v>1336</v>
      </c>
      <c r="X4582" s="55" t="s">
        <v>1336</v>
      </c>
      <c r="Y4582" s="55">
        <v>20</v>
      </c>
      <c r="AD4582" s="55">
        <v>0</v>
      </c>
      <c r="AE4582" s="55" t="s">
        <v>1339</v>
      </c>
      <c r="AF4582" s="55" t="s">
        <v>1352</v>
      </c>
      <c r="AG4582" s="55" t="s">
        <v>1353</v>
      </c>
      <c r="AI4582" s="55">
        <v>510</v>
      </c>
      <c r="AJ4582" s="55" t="s">
        <v>20238</v>
      </c>
      <c r="AK4582" s="55">
        <v>0</v>
      </c>
      <c r="AL4582" s="55" t="s">
        <v>20236</v>
      </c>
      <c r="AN4582" s="55">
        <v>1</v>
      </c>
      <c r="AQ4582" s="55" t="s">
        <v>1235</v>
      </c>
      <c r="AR4582" s="56">
        <v>43897</v>
      </c>
      <c r="AS4582" s="57">
        <v>0.52636574074074072</v>
      </c>
      <c r="AT4582" s="56">
        <v>44004</v>
      </c>
      <c r="AU4582" s="57">
        <v>0.5370138888888889</v>
      </c>
      <c r="AV4582" s="55" t="s">
        <v>1355</v>
      </c>
      <c r="AW4582" s="55" t="s">
        <v>1355</v>
      </c>
      <c r="AX4582" s="55" t="s">
        <v>1392</v>
      </c>
      <c r="AZ4582" s="55">
        <v>0</v>
      </c>
      <c r="BA4582" s="55">
        <v>0</v>
      </c>
      <c r="BB4582" s="55">
        <v>0</v>
      </c>
      <c r="BF4582" s="55" t="s">
        <v>1418</v>
      </c>
      <c r="BG4582" s="55">
        <v>4</v>
      </c>
      <c r="BH4582" s="55" t="s">
        <v>48</v>
      </c>
      <c r="BI4582" s="55" t="s">
        <v>244</v>
      </c>
      <c r="BJ4582" s="55">
        <v>0</v>
      </c>
      <c r="BK4582" s="55">
        <v>0</v>
      </c>
      <c r="BL4582" s="55">
        <v>0</v>
      </c>
      <c r="BM4582" s="55">
        <v>0</v>
      </c>
      <c r="BN4582" s="55">
        <v>0</v>
      </c>
      <c r="BO4582" s="55">
        <v>0</v>
      </c>
      <c r="BP4582" s="55">
        <v>0</v>
      </c>
      <c r="BQ4582" s="55">
        <v>0</v>
      </c>
      <c r="BR4582" s="55">
        <v>0</v>
      </c>
      <c r="BS4582" s="55">
        <v>0</v>
      </c>
      <c r="BZ4582" s="55">
        <v>0</v>
      </c>
      <c r="CA4582" s="55" t="s">
        <v>1419</v>
      </c>
      <c r="CB4582" s="55" t="s">
        <v>1357</v>
      </c>
    </row>
    <row r="4583" spans="1:80">
      <c r="A4583" s="55" t="s">
        <v>20239</v>
      </c>
      <c r="B4583" s="55">
        <v>2</v>
      </c>
      <c r="C4583" s="55" t="s">
        <v>20240</v>
      </c>
      <c r="D4583" s="55" t="s">
        <v>20241</v>
      </c>
      <c r="E4583" s="55">
        <v>0</v>
      </c>
      <c r="F4583" s="55">
        <v>1</v>
      </c>
      <c r="G4583" s="56">
        <v>44377</v>
      </c>
      <c r="H4583" s="56">
        <v>44377</v>
      </c>
      <c r="I4583" s="56">
        <v>44377</v>
      </c>
      <c r="J4583" s="55">
        <v>1</v>
      </c>
      <c r="K4583" s="56">
        <v>44413</v>
      </c>
      <c r="L4583" s="56">
        <v>44343</v>
      </c>
      <c r="M4583" s="56">
        <v>44377</v>
      </c>
      <c r="N4583" s="55">
        <v>1</v>
      </c>
      <c r="O4583" s="55">
        <v>1</v>
      </c>
      <c r="P4583" s="55">
        <v>1</v>
      </c>
      <c r="Q4583" s="56">
        <v>44414</v>
      </c>
      <c r="R4583" s="55">
        <v>0</v>
      </c>
      <c r="T4583" s="55">
        <v>5192946000</v>
      </c>
      <c r="U4583" s="55" t="s">
        <v>20242</v>
      </c>
      <c r="V4583" s="55" t="s">
        <v>20240</v>
      </c>
      <c r="W4583" s="55" t="s">
        <v>1336</v>
      </c>
      <c r="X4583" s="55" t="s">
        <v>1336</v>
      </c>
      <c r="Y4583" s="55">
        <v>0</v>
      </c>
      <c r="Z4583" s="55" t="s">
        <v>1419</v>
      </c>
      <c r="AA4583" s="55" t="s">
        <v>1338</v>
      </c>
      <c r="AB4583" s="55">
        <v>714</v>
      </c>
      <c r="AC4583" s="55">
        <v>714</v>
      </c>
      <c r="AD4583" s="55">
        <v>0</v>
      </c>
      <c r="AE4583" s="55" t="s">
        <v>1339</v>
      </c>
      <c r="AF4583" s="55" t="s">
        <v>3146</v>
      </c>
      <c r="AG4583" s="55" t="s">
        <v>3147</v>
      </c>
      <c r="AH4583" s="55" t="s">
        <v>1235</v>
      </c>
      <c r="AJ4583" s="55" t="s">
        <v>20241</v>
      </c>
      <c r="AK4583" s="55">
        <v>0</v>
      </c>
      <c r="AL4583" s="55" t="s">
        <v>20243</v>
      </c>
      <c r="AN4583" s="55">
        <v>2</v>
      </c>
      <c r="AO4583" s="55" t="s">
        <v>20244</v>
      </c>
      <c r="AR4583" s="56">
        <v>44343</v>
      </c>
      <c r="AS4583" s="57">
        <v>0.49625000000000002</v>
      </c>
      <c r="AT4583" s="56">
        <v>44413</v>
      </c>
      <c r="AU4583" s="57">
        <v>0.6673958333333333</v>
      </c>
      <c r="AV4583" s="55" t="s">
        <v>1345</v>
      </c>
      <c r="AW4583" s="55" t="s">
        <v>1345</v>
      </c>
      <c r="AX4583" s="55" t="s">
        <v>1346</v>
      </c>
      <c r="CB4583" s="55" t="s">
        <v>3150</v>
      </c>
    </row>
    <row r="4584" spans="1:80">
      <c r="A4584" s="55" t="s">
        <v>20245</v>
      </c>
      <c r="B4584" s="55">
        <v>2</v>
      </c>
      <c r="C4584" s="55" t="s">
        <v>20246</v>
      </c>
      <c r="D4584" s="55" t="s">
        <v>20247</v>
      </c>
      <c r="E4584" s="55">
        <v>0</v>
      </c>
      <c r="F4584" s="55">
        <v>1</v>
      </c>
      <c r="G4584" s="56">
        <v>44347</v>
      </c>
      <c r="H4584" s="56">
        <v>44347</v>
      </c>
      <c r="I4584" s="56">
        <v>44347</v>
      </c>
      <c r="J4584" s="55">
        <v>1</v>
      </c>
      <c r="K4584" s="56">
        <v>44463</v>
      </c>
      <c r="L4584" s="56">
        <v>44316</v>
      </c>
      <c r="M4584" s="56">
        <v>44347</v>
      </c>
      <c r="N4584" s="55">
        <v>1</v>
      </c>
      <c r="O4584" s="55">
        <v>1</v>
      </c>
      <c r="P4584" s="55">
        <v>1</v>
      </c>
      <c r="Q4584" s="56">
        <v>44464</v>
      </c>
      <c r="R4584" s="55">
        <v>0</v>
      </c>
      <c r="T4584" s="55">
        <v>5181937001</v>
      </c>
      <c r="U4584" s="55" t="s">
        <v>20248</v>
      </c>
      <c r="V4584" s="55" t="s">
        <v>20246</v>
      </c>
      <c r="W4584" s="55" t="s">
        <v>1336</v>
      </c>
      <c r="X4584" s="55" t="s">
        <v>1336</v>
      </c>
      <c r="Y4584" s="55">
        <v>0</v>
      </c>
      <c r="Z4584" s="55" t="s">
        <v>1419</v>
      </c>
      <c r="AA4584" s="55" t="s">
        <v>1338</v>
      </c>
      <c r="AB4584" s="55">
        <v>1155</v>
      </c>
      <c r="AC4584" s="55">
        <v>1155</v>
      </c>
      <c r="AD4584" s="55">
        <v>0</v>
      </c>
      <c r="AE4584" s="55" t="s">
        <v>1339</v>
      </c>
      <c r="AF4584" s="55" t="s">
        <v>3146</v>
      </c>
      <c r="AG4584" s="55" t="s">
        <v>3147</v>
      </c>
      <c r="AH4584" s="55" t="s">
        <v>1235</v>
      </c>
      <c r="AJ4584" s="55" t="s">
        <v>20247</v>
      </c>
      <c r="AK4584" s="55">
        <v>0</v>
      </c>
      <c r="AL4584" s="55" t="s">
        <v>1361</v>
      </c>
      <c r="AN4584" s="55">
        <v>2</v>
      </c>
      <c r="AO4584" s="55" t="s">
        <v>20249</v>
      </c>
      <c r="AR4584" s="56">
        <v>44316</v>
      </c>
      <c r="AS4584" s="57">
        <v>0.39450231481481479</v>
      </c>
      <c r="AT4584" s="56">
        <v>44463</v>
      </c>
      <c r="AU4584" s="57">
        <v>0.6685416666666667</v>
      </c>
      <c r="AV4584" s="55" t="s">
        <v>1345</v>
      </c>
      <c r="AW4584" s="55" t="s">
        <v>1345</v>
      </c>
      <c r="AX4584" s="55" t="s">
        <v>1346</v>
      </c>
      <c r="CB4584" s="55" t="s">
        <v>3150</v>
      </c>
    </row>
    <row r="4585" spans="1:80">
      <c r="A4585" s="55" t="s">
        <v>20250</v>
      </c>
      <c r="B4585" s="55">
        <v>2</v>
      </c>
      <c r="C4585" s="55" t="s">
        <v>20251</v>
      </c>
      <c r="D4585" s="55" t="s">
        <v>20252</v>
      </c>
      <c r="E4585" s="55">
        <v>0</v>
      </c>
      <c r="F4585" s="55">
        <v>1</v>
      </c>
      <c r="G4585" s="56">
        <v>44347</v>
      </c>
      <c r="H4585" s="56">
        <v>44347</v>
      </c>
      <c r="I4585" s="56">
        <v>44347</v>
      </c>
      <c r="J4585" s="55">
        <v>1</v>
      </c>
      <c r="K4585" s="56">
        <v>44424</v>
      </c>
      <c r="L4585" s="56">
        <v>44316</v>
      </c>
      <c r="M4585" s="56">
        <v>44347</v>
      </c>
      <c r="N4585" s="55">
        <v>1</v>
      </c>
      <c r="O4585" s="55">
        <v>1</v>
      </c>
      <c r="P4585" s="55">
        <v>1</v>
      </c>
      <c r="Q4585" s="56">
        <v>44424</v>
      </c>
      <c r="R4585" s="55">
        <v>0</v>
      </c>
      <c r="T4585" s="55">
        <v>5181938009</v>
      </c>
      <c r="U4585" s="55" t="s">
        <v>20253</v>
      </c>
      <c r="V4585" s="55" t="s">
        <v>20251</v>
      </c>
      <c r="W4585" s="55" t="s">
        <v>1336</v>
      </c>
      <c r="X4585" s="55" t="s">
        <v>1336</v>
      </c>
      <c r="Y4585" s="55">
        <v>0</v>
      </c>
      <c r="Z4585" s="55" t="s">
        <v>1419</v>
      </c>
      <c r="AA4585" s="55" t="s">
        <v>1338</v>
      </c>
      <c r="AB4585" s="55">
        <v>1050</v>
      </c>
      <c r="AC4585" s="55">
        <v>1050</v>
      </c>
      <c r="AD4585" s="55">
        <v>0</v>
      </c>
      <c r="AE4585" s="55" t="s">
        <v>1339</v>
      </c>
      <c r="AF4585" s="55" t="s">
        <v>3146</v>
      </c>
      <c r="AG4585" s="55" t="s">
        <v>3147</v>
      </c>
      <c r="AH4585" s="55" t="s">
        <v>1235</v>
      </c>
      <c r="AJ4585" s="55" t="s">
        <v>20252</v>
      </c>
      <c r="AK4585" s="55">
        <v>0</v>
      </c>
      <c r="AL4585" s="55" t="s">
        <v>1361</v>
      </c>
      <c r="AN4585" s="55">
        <v>1</v>
      </c>
      <c r="AO4585" s="55" t="s">
        <v>20254</v>
      </c>
      <c r="AR4585" s="56">
        <v>44316</v>
      </c>
      <c r="AS4585" s="57">
        <v>0.39459490740740738</v>
      </c>
      <c r="AT4585" s="56">
        <v>44424</v>
      </c>
      <c r="AU4585" s="57">
        <v>0.47990740740740739</v>
      </c>
      <c r="AV4585" s="55" t="s">
        <v>1345</v>
      </c>
      <c r="AW4585" s="55" t="s">
        <v>1345</v>
      </c>
      <c r="AX4585" s="55" t="s">
        <v>1346</v>
      </c>
      <c r="CB4585" s="55" t="s">
        <v>3150</v>
      </c>
    </row>
    <row r="4586" spans="1:80">
      <c r="A4586" s="55" t="s">
        <v>20255</v>
      </c>
      <c r="B4586" s="55">
        <v>2</v>
      </c>
      <c r="C4586" s="55" t="s">
        <v>20256</v>
      </c>
      <c r="D4586" s="55" t="s">
        <v>20257</v>
      </c>
      <c r="E4586" s="55">
        <v>0</v>
      </c>
      <c r="F4586" s="55">
        <v>1</v>
      </c>
      <c r="G4586" s="56">
        <v>44347</v>
      </c>
      <c r="H4586" s="56">
        <v>44347</v>
      </c>
      <c r="I4586" s="56">
        <v>44347</v>
      </c>
      <c r="J4586" s="55">
        <v>1</v>
      </c>
      <c r="K4586" s="56">
        <v>44403</v>
      </c>
      <c r="L4586" s="56">
        <v>44316</v>
      </c>
      <c r="M4586" s="56">
        <v>44347</v>
      </c>
      <c r="N4586" s="55">
        <v>1</v>
      </c>
      <c r="O4586" s="55">
        <v>1</v>
      </c>
      <c r="P4586" s="55">
        <v>1</v>
      </c>
      <c r="Q4586" s="56">
        <v>44404</v>
      </c>
      <c r="R4586" s="55">
        <v>0</v>
      </c>
      <c r="T4586" s="55">
        <v>5181939006</v>
      </c>
      <c r="U4586" s="55" t="s">
        <v>20258</v>
      </c>
      <c r="V4586" s="55" t="s">
        <v>20256</v>
      </c>
      <c r="W4586" s="55" t="s">
        <v>1336</v>
      </c>
      <c r="X4586" s="55" t="s">
        <v>1336</v>
      </c>
      <c r="Y4586" s="55">
        <v>0</v>
      </c>
      <c r="Z4586" s="55" t="s">
        <v>1419</v>
      </c>
      <c r="AA4586" s="55" t="s">
        <v>1338</v>
      </c>
      <c r="AB4586" s="55">
        <v>3150</v>
      </c>
      <c r="AC4586" s="55">
        <v>3150</v>
      </c>
      <c r="AD4586" s="55">
        <v>0</v>
      </c>
      <c r="AE4586" s="55" t="s">
        <v>1339</v>
      </c>
      <c r="AF4586" s="55" t="s">
        <v>3146</v>
      </c>
      <c r="AG4586" s="55" t="s">
        <v>3147</v>
      </c>
      <c r="AH4586" s="55" t="s">
        <v>1235</v>
      </c>
      <c r="AJ4586" s="55" t="s">
        <v>20257</v>
      </c>
      <c r="AK4586" s="55">
        <v>0</v>
      </c>
      <c r="AL4586" s="55" t="s">
        <v>19660</v>
      </c>
      <c r="AN4586" s="55">
        <v>2</v>
      </c>
      <c r="AO4586" s="55" t="s">
        <v>20259</v>
      </c>
      <c r="AR4586" s="56">
        <v>44316</v>
      </c>
      <c r="AS4586" s="57">
        <v>0.39468750000000002</v>
      </c>
      <c r="AT4586" s="56">
        <v>44403</v>
      </c>
      <c r="AU4586" s="57">
        <v>0.73055555555555562</v>
      </c>
      <c r="AV4586" s="55" t="s">
        <v>1345</v>
      </c>
      <c r="AW4586" s="55" t="s">
        <v>1345</v>
      </c>
      <c r="AX4586" s="55" t="s">
        <v>1346</v>
      </c>
      <c r="CB4586" s="55" t="s">
        <v>3150</v>
      </c>
    </row>
    <row r="4587" spans="1:80">
      <c r="A4587" s="55" t="s">
        <v>20260</v>
      </c>
      <c r="B4587" s="55">
        <v>2</v>
      </c>
      <c r="C4587" s="55" t="s">
        <v>20261</v>
      </c>
      <c r="D4587" s="55" t="s">
        <v>20262</v>
      </c>
      <c r="E4587" s="55">
        <v>0</v>
      </c>
      <c r="F4587" s="55">
        <v>1</v>
      </c>
      <c r="G4587" s="56">
        <v>44377</v>
      </c>
      <c r="H4587" s="56">
        <v>44377</v>
      </c>
      <c r="I4587" s="56">
        <v>44377</v>
      </c>
      <c r="J4587" s="55">
        <v>1</v>
      </c>
      <c r="K4587" s="56">
        <v>44403</v>
      </c>
      <c r="L4587" s="56">
        <v>44354</v>
      </c>
      <c r="M4587" s="56">
        <v>44377</v>
      </c>
      <c r="N4587" s="55">
        <v>1</v>
      </c>
      <c r="O4587" s="55">
        <v>1</v>
      </c>
      <c r="P4587" s="55">
        <v>1</v>
      </c>
      <c r="Q4587" s="56">
        <v>44404</v>
      </c>
      <c r="R4587" s="55">
        <v>0</v>
      </c>
      <c r="T4587" s="55">
        <v>5205608001</v>
      </c>
      <c r="U4587" s="55" t="s">
        <v>20263</v>
      </c>
      <c r="V4587" s="55" t="s">
        <v>20261</v>
      </c>
      <c r="W4587" s="55" t="s">
        <v>1336</v>
      </c>
      <c r="X4587" s="55" t="s">
        <v>1336</v>
      </c>
      <c r="Y4587" s="55">
        <v>0</v>
      </c>
      <c r="Z4587" s="55" t="s">
        <v>1419</v>
      </c>
      <c r="AA4587" s="55" t="s">
        <v>1338</v>
      </c>
      <c r="AB4587" s="55">
        <v>1512</v>
      </c>
      <c r="AC4587" s="55">
        <v>1512</v>
      </c>
      <c r="AD4587" s="55">
        <v>0</v>
      </c>
      <c r="AE4587" s="55" t="s">
        <v>1339</v>
      </c>
      <c r="AF4587" s="55" t="s">
        <v>3146</v>
      </c>
      <c r="AG4587" s="55" t="s">
        <v>3147</v>
      </c>
      <c r="AH4587" s="55" t="s">
        <v>1235</v>
      </c>
      <c r="AJ4587" s="55" t="s">
        <v>20262</v>
      </c>
      <c r="AK4587" s="55">
        <v>0</v>
      </c>
      <c r="AL4587" s="55" t="s">
        <v>4468</v>
      </c>
      <c r="AN4587" s="55">
        <v>3</v>
      </c>
      <c r="AO4587" s="55" t="s">
        <v>20264</v>
      </c>
      <c r="AR4587" s="56">
        <v>44354</v>
      </c>
      <c r="AS4587" s="57">
        <v>0.32373842592592594</v>
      </c>
      <c r="AT4587" s="56">
        <v>44403</v>
      </c>
      <c r="AU4587" s="57">
        <v>0.72000000000000008</v>
      </c>
      <c r="AV4587" s="55" t="s">
        <v>1345</v>
      </c>
      <c r="AW4587" s="55" t="s">
        <v>1345</v>
      </c>
      <c r="AX4587" s="55" t="s">
        <v>1346</v>
      </c>
      <c r="CB4587" s="55" t="s">
        <v>3150</v>
      </c>
    </row>
    <row r="4588" spans="1:80">
      <c r="A4588" s="55" t="s">
        <v>20265</v>
      </c>
      <c r="B4588" s="55">
        <v>2</v>
      </c>
      <c r="C4588" s="55" t="s">
        <v>20266</v>
      </c>
      <c r="D4588" s="55" t="s">
        <v>20267</v>
      </c>
      <c r="E4588" s="55">
        <v>1</v>
      </c>
      <c r="F4588" s="55">
        <v>1</v>
      </c>
      <c r="G4588" s="56">
        <v>44211</v>
      </c>
      <c r="H4588" s="56">
        <v>44211</v>
      </c>
      <c r="I4588" s="56">
        <v>44211</v>
      </c>
      <c r="J4588" s="55">
        <v>1</v>
      </c>
      <c r="K4588" s="56">
        <v>44309</v>
      </c>
      <c r="L4588" s="56">
        <v>44123</v>
      </c>
      <c r="M4588" s="56">
        <v>44211</v>
      </c>
      <c r="N4588" s="55">
        <v>1</v>
      </c>
      <c r="O4588" s="55">
        <v>1</v>
      </c>
      <c r="P4588" s="55">
        <v>1</v>
      </c>
      <c r="Q4588" s="56">
        <v>44309</v>
      </c>
      <c r="R4588" s="55">
        <v>0</v>
      </c>
      <c r="T4588" s="55">
        <v>5148426001</v>
      </c>
      <c r="U4588" s="55" t="s">
        <v>20268</v>
      </c>
      <c r="V4588" s="55" t="s">
        <v>20266</v>
      </c>
      <c r="W4588" s="55" t="s">
        <v>1336</v>
      </c>
      <c r="X4588" s="55" t="s">
        <v>1336</v>
      </c>
      <c r="Y4588" s="55">
        <v>0</v>
      </c>
      <c r="Z4588" s="55" t="s">
        <v>1419</v>
      </c>
      <c r="AA4588" s="55" t="s">
        <v>1338</v>
      </c>
      <c r="AB4588" s="55">
        <v>8505</v>
      </c>
      <c r="AC4588" s="55">
        <v>8505</v>
      </c>
      <c r="AD4588" s="55">
        <v>0</v>
      </c>
      <c r="AE4588" s="55" t="s">
        <v>1339</v>
      </c>
      <c r="AF4588" s="55" t="s">
        <v>3132</v>
      </c>
      <c r="AG4588" s="55" t="s">
        <v>3147</v>
      </c>
      <c r="AH4588" s="55" t="s">
        <v>1235</v>
      </c>
      <c r="AI4588" s="55">
        <v>510</v>
      </c>
      <c r="AJ4588" s="55" t="s">
        <v>20267</v>
      </c>
      <c r="AK4588" s="55">
        <v>0</v>
      </c>
      <c r="AL4588" s="55" t="s">
        <v>20269</v>
      </c>
      <c r="AN4588" s="55">
        <v>2</v>
      </c>
      <c r="AO4588" s="55" t="s">
        <v>20270</v>
      </c>
      <c r="AP4588" s="55">
        <v>0</v>
      </c>
      <c r="AR4588" s="56">
        <v>44123</v>
      </c>
      <c r="AS4588" s="57">
        <v>0.36716435185185187</v>
      </c>
      <c r="AT4588" s="56">
        <v>44309</v>
      </c>
      <c r="AU4588" s="57">
        <v>0.69870370370370372</v>
      </c>
      <c r="AV4588" s="55" t="s">
        <v>3374</v>
      </c>
      <c r="AW4588" s="55" t="s">
        <v>1345</v>
      </c>
      <c r="AX4588" s="55" t="s">
        <v>3200</v>
      </c>
      <c r="AZ4588" s="55" t="s">
        <v>1347</v>
      </c>
      <c r="BA4588" s="55" t="s">
        <v>1347</v>
      </c>
      <c r="BB4588" s="55" t="s">
        <v>1347</v>
      </c>
      <c r="CB4588" s="55" t="s">
        <v>3150</v>
      </c>
    </row>
    <row r="4589" spans="1:80">
      <c r="A4589" s="55" t="s">
        <v>20271</v>
      </c>
      <c r="B4589" s="55">
        <v>2</v>
      </c>
      <c r="C4589" s="55" t="s">
        <v>20272</v>
      </c>
      <c r="D4589" s="55" t="s">
        <v>20273</v>
      </c>
      <c r="E4589" s="55">
        <v>0</v>
      </c>
      <c r="F4589" s="55">
        <v>1</v>
      </c>
      <c r="G4589" s="56">
        <v>44347</v>
      </c>
      <c r="H4589" s="56">
        <v>44347</v>
      </c>
      <c r="I4589" s="56">
        <v>44347</v>
      </c>
      <c r="J4589" s="55">
        <v>1</v>
      </c>
      <c r="K4589" s="56">
        <v>44417</v>
      </c>
      <c r="L4589" s="56">
        <v>44335</v>
      </c>
      <c r="M4589" s="56">
        <v>44347</v>
      </c>
      <c r="N4589" s="55">
        <v>1</v>
      </c>
      <c r="O4589" s="55">
        <v>1</v>
      </c>
      <c r="P4589" s="55">
        <v>1</v>
      </c>
      <c r="Q4589" s="56">
        <v>44417</v>
      </c>
      <c r="R4589" s="55">
        <v>0</v>
      </c>
      <c r="T4589" s="55">
        <v>5185576005</v>
      </c>
      <c r="U4589" s="55" t="s">
        <v>20274</v>
      </c>
      <c r="V4589" s="55" t="s">
        <v>20272</v>
      </c>
      <c r="W4589" s="55" t="s">
        <v>1336</v>
      </c>
      <c r="X4589" s="55" t="s">
        <v>1336</v>
      </c>
      <c r="Y4589" s="55">
        <v>0</v>
      </c>
      <c r="Z4589" s="55" t="s">
        <v>1419</v>
      </c>
      <c r="AA4589" s="55" t="s">
        <v>1338</v>
      </c>
      <c r="AB4589" s="55">
        <v>2572.5</v>
      </c>
      <c r="AC4589" s="55">
        <v>2572.5</v>
      </c>
      <c r="AD4589" s="55">
        <v>0</v>
      </c>
      <c r="AE4589" s="55" t="s">
        <v>1339</v>
      </c>
      <c r="AF4589" s="55" t="s">
        <v>3146</v>
      </c>
      <c r="AG4589" s="55" t="s">
        <v>3147</v>
      </c>
      <c r="AH4589" s="55" t="s">
        <v>1235</v>
      </c>
      <c r="AJ4589" s="55" t="s">
        <v>20273</v>
      </c>
      <c r="AK4589" s="55">
        <v>0</v>
      </c>
      <c r="AL4589" s="55" t="s">
        <v>20269</v>
      </c>
      <c r="AN4589" s="55">
        <v>3</v>
      </c>
      <c r="AO4589" s="55" t="s">
        <v>20275</v>
      </c>
      <c r="AR4589" s="56">
        <v>44335</v>
      </c>
      <c r="AS4589" s="57">
        <v>0.34445601851851854</v>
      </c>
      <c r="AT4589" s="56">
        <v>44417</v>
      </c>
      <c r="AU4589" s="57">
        <v>0.6691435185185185</v>
      </c>
      <c r="AV4589" s="55" t="s">
        <v>1345</v>
      </c>
      <c r="AW4589" s="55" t="s">
        <v>1345</v>
      </c>
      <c r="AX4589" s="55" t="s">
        <v>1346</v>
      </c>
      <c r="CB4589" s="55" t="s">
        <v>3150</v>
      </c>
    </row>
    <row r="4590" spans="1:80">
      <c r="A4590" s="55" t="s">
        <v>20276</v>
      </c>
      <c r="B4590" s="55">
        <v>2</v>
      </c>
      <c r="C4590" s="55" t="s">
        <v>20277</v>
      </c>
      <c r="D4590" s="55" t="s">
        <v>20278</v>
      </c>
      <c r="E4590" s="55">
        <v>1</v>
      </c>
      <c r="F4590" s="55">
        <v>0</v>
      </c>
      <c r="G4590" s="56">
        <v>44217</v>
      </c>
      <c r="H4590" s="56">
        <v>44217</v>
      </c>
      <c r="I4590" s="56">
        <v>44217</v>
      </c>
      <c r="J4590" s="55">
        <v>0</v>
      </c>
      <c r="L4590" s="56">
        <v>44127</v>
      </c>
      <c r="M4590" s="56">
        <v>44217</v>
      </c>
      <c r="N4590" s="55">
        <v>0</v>
      </c>
      <c r="O4590" s="55">
        <v>0</v>
      </c>
      <c r="P4590" s="55">
        <v>0</v>
      </c>
      <c r="R4590" s="55">
        <v>0</v>
      </c>
      <c r="T4590" s="55">
        <v>5151682002</v>
      </c>
      <c r="U4590" s="55" t="s">
        <v>20279</v>
      </c>
      <c r="V4590" s="55" t="s">
        <v>20277</v>
      </c>
      <c r="W4590" s="55" t="s">
        <v>1336</v>
      </c>
      <c r="X4590" s="55" t="s">
        <v>1336</v>
      </c>
      <c r="Y4590" s="55">
        <v>0</v>
      </c>
      <c r="Z4590" s="55" t="s">
        <v>1419</v>
      </c>
      <c r="AA4590" s="55" t="s">
        <v>1338</v>
      </c>
      <c r="AB4590" s="55">
        <v>8400</v>
      </c>
      <c r="AC4590" s="55">
        <v>8400</v>
      </c>
      <c r="AD4590" s="55">
        <v>0</v>
      </c>
      <c r="AE4590" s="55" t="s">
        <v>1339</v>
      </c>
      <c r="AF4590" s="55" t="s">
        <v>3132</v>
      </c>
      <c r="AG4590" s="55" t="s">
        <v>3147</v>
      </c>
      <c r="AH4590" s="55" t="s">
        <v>1235</v>
      </c>
      <c r="AI4590" s="55">
        <v>510</v>
      </c>
      <c r="AJ4590" s="55" t="s">
        <v>20278</v>
      </c>
      <c r="AK4590" s="55">
        <v>0</v>
      </c>
      <c r="AL4590" s="55" t="s">
        <v>7682</v>
      </c>
      <c r="AN4590" s="55">
        <v>1</v>
      </c>
      <c r="AO4590" s="55" t="s">
        <v>20280</v>
      </c>
      <c r="AP4590" s="55">
        <v>0</v>
      </c>
      <c r="AR4590" s="56">
        <v>44127</v>
      </c>
      <c r="AS4590" s="57">
        <v>0.32954861111111111</v>
      </c>
      <c r="AT4590" s="56">
        <v>44145</v>
      </c>
      <c r="AU4590" s="57">
        <v>0.61674768518518519</v>
      </c>
      <c r="AV4590" s="55" t="s">
        <v>3374</v>
      </c>
      <c r="AW4590" s="55" t="s">
        <v>3374</v>
      </c>
      <c r="AX4590" s="55" t="s">
        <v>2167</v>
      </c>
      <c r="AZ4590" s="55" t="s">
        <v>1347</v>
      </c>
      <c r="BA4590" s="55" t="s">
        <v>1347</v>
      </c>
      <c r="BB4590" s="55" t="s">
        <v>1347</v>
      </c>
      <c r="CB4590" s="55" t="s">
        <v>3150</v>
      </c>
    </row>
    <row r="4591" spans="1:80">
      <c r="A4591" s="55" t="s">
        <v>20281</v>
      </c>
      <c r="B4591" s="55">
        <v>2</v>
      </c>
      <c r="C4591" s="55" t="s">
        <v>20282</v>
      </c>
      <c r="D4591" s="55" t="s">
        <v>20283</v>
      </c>
      <c r="E4591" s="55">
        <v>0</v>
      </c>
      <c r="F4591" s="55">
        <v>1</v>
      </c>
      <c r="G4591" s="56">
        <v>44372</v>
      </c>
      <c r="H4591" s="56">
        <v>44372</v>
      </c>
      <c r="I4591" s="56">
        <v>44372</v>
      </c>
      <c r="J4591" s="55">
        <v>1</v>
      </c>
      <c r="K4591" s="56">
        <v>44417</v>
      </c>
      <c r="L4591" s="56">
        <v>44354</v>
      </c>
      <c r="M4591" s="56">
        <v>44372</v>
      </c>
      <c r="N4591" s="55">
        <v>1</v>
      </c>
      <c r="O4591" s="55">
        <v>1</v>
      </c>
      <c r="P4591" s="55">
        <v>1</v>
      </c>
      <c r="Q4591" s="56">
        <v>44418</v>
      </c>
      <c r="R4591" s="55">
        <v>0</v>
      </c>
      <c r="T4591" s="55">
        <v>5187238007</v>
      </c>
      <c r="U4591" s="55" t="s">
        <v>20284</v>
      </c>
      <c r="V4591" s="55" t="s">
        <v>20282</v>
      </c>
      <c r="W4591" s="55" t="s">
        <v>1336</v>
      </c>
      <c r="X4591" s="55" t="s">
        <v>1336</v>
      </c>
      <c r="Y4591" s="55">
        <v>0</v>
      </c>
      <c r="Z4591" s="55" t="s">
        <v>1419</v>
      </c>
      <c r="AA4591" s="55" t="s">
        <v>1338</v>
      </c>
      <c r="AB4591" s="55">
        <v>1575</v>
      </c>
      <c r="AC4591" s="55">
        <v>1575</v>
      </c>
      <c r="AD4591" s="55">
        <v>0</v>
      </c>
      <c r="AE4591" s="55" t="s">
        <v>1339</v>
      </c>
      <c r="AF4591" s="55" t="s">
        <v>3146</v>
      </c>
      <c r="AG4591" s="55" t="s">
        <v>3147</v>
      </c>
      <c r="AH4591" s="55" t="s">
        <v>1235</v>
      </c>
      <c r="AJ4591" s="55" t="s">
        <v>20283</v>
      </c>
      <c r="AK4591" s="55">
        <v>0</v>
      </c>
      <c r="AL4591" s="55" t="s">
        <v>7682</v>
      </c>
      <c r="AN4591" s="55">
        <v>3</v>
      </c>
      <c r="AO4591" s="55" t="s">
        <v>20285</v>
      </c>
      <c r="AR4591" s="56">
        <v>44354</v>
      </c>
      <c r="AS4591" s="57">
        <v>0.32427083333333334</v>
      </c>
      <c r="AT4591" s="56">
        <v>44417</v>
      </c>
      <c r="AU4591" s="57">
        <v>0.66925925925925922</v>
      </c>
      <c r="AV4591" s="55" t="s">
        <v>1345</v>
      </c>
      <c r="AW4591" s="55" t="s">
        <v>1345</v>
      </c>
      <c r="AX4591" s="55" t="s">
        <v>1346</v>
      </c>
      <c r="CB4591" s="55" t="s">
        <v>3150</v>
      </c>
    </row>
    <row r="4592" spans="1:80">
      <c r="A4592" s="55" t="s">
        <v>20286</v>
      </c>
      <c r="B4592" s="55">
        <v>2</v>
      </c>
      <c r="C4592" s="55" t="s">
        <v>20287</v>
      </c>
      <c r="D4592" s="55" t="s">
        <v>20288</v>
      </c>
      <c r="E4592" s="55">
        <v>1</v>
      </c>
      <c r="F4592" s="55">
        <v>0</v>
      </c>
      <c r="G4592" s="56">
        <v>44217</v>
      </c>
      <c r="H4592" s="56">
        <v>44217</v>
      </c>
      <c r="I4592" s="56">
        <v>44217</v>
      </c>
      <c r="J4592" s="55">
        <v>0</v>
      </c>
      <c r="L4592" s="56">
        <v>44127</v>
      </c>
      <c r="M4592" s="56">
        <v>44217</v>
      </c>
      <c r="N4592" s="55">
        <v>0</v>
      </c>
      <c r="O4592" s="55">
        <v>0</v>
      </c>
      <c r="P4592" s="55">
        <v>0</v>
      </c>
      <c r="R4592" s="55">
        <v>0</v>
      </c>
      <c r="T4592" s="55">
        <v>5151678007</v>
      </c>
      <c r="U4592" s="55" t="s">
        <v>20289</v>
      </c>
      <c r="V4592" s="55" t="s">
        <v>20287</v>
      </c>
      <c r="W4592" s="55" t="s">
        <v>1336</v>
      </c>
      <c r="X4592" s="55" t="s">
        <v>1336</v>
      </c>
      <c r="Y4592" s="55">
        <v>0</v>
      </c>
      <c r="Z4592" s="55" t="s">
        <v>1419</v>
      </c>
      <c r="AA4592" s="55" t="s">
        <v>1338</v>
      </c>
      <c r="AB4592" s="55">
        <v>8400</v>
      </c>
      <c r="AC4592" s="55">
        <v>8400</v>
      </c>
      <c r="AD4592" s="55">
        <v>0</v>
      </c>
      <c r="AE4592" s="55" t="s">
        <v>1339</v>
      </c>
      <c r="AF4592" s="55" t="s">
        <v>3132</v>
      </c>
      <c r="AG4592" s="55" t="s">
        <v>3147</v>
      </c>
      <c r="AH4592" s="55" t="s">
        <v>1235</v>
      </c>
      <c r="AI4592" s="55">
        <v>510</v>
      </c>
      <c r="AJ4592" s="55" t="s">
        <v>20288</v>
      </c>
      <c r="AK4592" s="55">
        <v>0</v>
      </c>
      <c r="AL4592" s="55" t="s">
        <v>7688</v>
      </c>
      <c r="AN4592" s="55">
        <v>1</v>
      </c>
      <c r="AO4592" s="55" t="s">
        <v>20290</v>
      </c>
      <c r="AP4592" s="55">
        <v>0</v>
      </c>
      <c r="AR4592" s="56">
        <v>44127</v>
      </c>
      <c r="AS4592" s="57">
        <v>0.33018518518518519</v>
      </c>
      <c r="AT4592" s="56">
        <v>44145</v>
      </c>
      <c r="AU4592" s="57">
        <v>0.61728009259259264</v>
      </c>
      <c r="AV4592" s="55" t="s">
        <v>3374</v>
      </c>
      <c r="AW4592" s="55" t="s">
        <v>3374</v>
      </c>
      <c r="AX4592" s="55" t="s">
        <v>2167</v>
      </c>
      <c r="AZ4592" s="55" t="s">
        <v>1347</v>
      </c>
      <c r="BA4592" s="55" t="s">
        <v>1347</v>
      </c>
      <c r="BB4592" s="55" t="s">
        <v>1347</v>
      </c>
      <c r="CB4592" s="55" t="s">
        <v>3150</v>
      </c>
    </row>
    <row r="4593" spans="1:80">
      <c r="A4593" s="55" t="s">
        <v>20291</v>
      </c>
      <c r="B4593" s="55">
        <v>2</v>
      </c>
      <c r="C4593" s="55" t="s">
        <v>20292</v>
      </c>
      <c r="D4593" s="55" t="s">
        <v>20293</v>
      </c>
      <c r="E4593" s="55">
        <v>0</v>
      </c>
      <c r="F4593" s="55">
        <v>1</v>
      </c>
      <c r="G4593" s="56">
        <v>44372</v>
      </c>
      <c r="H4593" s="56">
        <v>44372</v>
      </c>
      <c r="I4593" s="56">
        <v>44372</v>
      </c>
      <c r="J4593" s="55">
        <v>1</v>
      </c>
      <c r="K4593" s="56">
        <v>44417</v>
      </c>
      <c r="L4593" s="56">
        <v>44354</v>
      </c>
      <c r="M4593" s="56">
        <v>44372</v>
      </c>
      <c r="N4593" s="55">
        <v>1</v>
      </c>
      <c r="O4593" s="55">
        <v>1</v>
      </c>
      <c r="P4593" s="55">
        <v>1</v>
      </c>
      <c r="Q4593" s="56">
        <v>44418</v>
      </c>
      <c r="R4593" s="55">
        <v>0</v>
      </c>
      <c r="T4593" s="55">
        <v>5187237000</v>
      </c>
      <c r="U4593" s="55" t="s">
        <v>20294</v>
      </c>
      <c r="V4593" s="55" t="s">
        <v>20292</v>
      </c>
      <c r="W4593" s="55" t="s">
        <v>1336</v>
      </c>
      <c r="X4593" s="55" t="s">
        <v>1336</v>
      </c>
      <c r="Y4593" s="55">
        <v>0</v>
      </c>
      <c r="Z4593" s="55" t="s">
        <v>1419</v>
      </c>
      <c r="AA4593" s="55" t="s">
        <v>1338</v>
      </c>
      <c r="AB4593" s="55">
        <v>1575</v>
      </c>
      <c r="AC4593" s="55">
        <v>1575</v>
      </c>
      <c r="AD4593" s="55">
        <v>0</v>
      </c>
      <c r="AE4593" s="55" t="s">
        <v>1339</v>
      </c>
      <c r="AF4593" s="55" t="s">
        <v>3146</v>
      </c>
      <c r="AG4593" s="55" t="s">
        <v>3147</v>
      </c>
      <c r="AH4593" s="55" t="s">
        <v>1235</v>
      </c>
      <c r="AJ4593" s="55" t="s">
        <v>20293</v>
      </c>
      <c r="AK4593" s="55">
        <v>0</v>
      </c>
      <c r="AL4593" s="55" t="s">
        <v>7688</v>
      </c>
      <c r="AN4593" s="55">
        <v>3</v>
      </c>
      <c r="AO4593" s="55" t="s">
        <v>20295</v>
      </c>
      <c r="AR4593" s="56">
        <v>44354</v>
      </c>
      <c r="AS4593" s="57">
        <v>0.32439814814814816</v>
      </c>
      <c r="AT4593" s="56">
        <v>44417</v>
      </c>
      <c r="AU4593" s="57">
        <v>0.66925925925925922</v>
      </c>
      <c r="AV4593" s="55" t="s">
        <v>1345</v>
      </c>
      <c r="AW4593" s="55" t="s">
        <v>1345</v>
      </c>
      <c r="AX4593" s="55" t="s">
        <v>1346</v>
      </c>
      <c r="CB4593" s="55" t="s">
        <v>3150</v>
      </c>
    </row>
    <row r="4594" spans="1:80">
      <c r="A4594" s="55" t="s">
        <v>20296</v>
      </c>
      <c r="B4594" s="55">
        <v>2</v>
      </c>
      <c r="C4594" s="55" t="s">
        <v>20297</v>
      </c>
      <c r="D4594" s="55" t="s">
        <v>20298</v>
      </c>
      <c r="E4594" s="55">
        <v>1</v>
      </c>
      <c r="F4594" s="55">
        <v>1</v>
      </c>
      <c r="G4594" s="56">
        <v>44211</v>
      </c>
      <c r="H4594" s="56">
        <v>44211</v>
      </c>
      <c r="I4594" s="56">
        <v>44211</v>
      </c>
      <c r="J4594" s="55">
        <v>1</v>
      </c>
      <c r="K4594" s="56">
        <v>44340</v>
      </c>
      <c r="L4594" s="56">
        <v>44123</v>
      </c>
      <c r="M4594" s="56">
        <v>44211</v>
      </c>
      <c r="N4594" s="55">
        <v>1</v>
      </c>
      <c r="O4594" s="55">
        <v>1</v>
      </c>
      <c r="P4594" s="55">
        <v>1</v>
      </c>
      <c r="Q4594" s="56">
        <v>44340</v>
      </c>
      <c r="R4594" s="55">
        <v>0</v>
      </c>
      <c r="T4594" s="55">
        <v>5148451002</v>
      </c>
      <c r="U4594" s="55" t="s">
        <v>20299</v>
      </c>
      <c r="V4594" s="55" t="s">
        <v>20297</v>
      </c>
      <c r="W4594" s="55" t="s">
        <v>1336</v>
      </c>
      <c r="X4594" s="55" t="s">
        <v>1336</v>
      </c>
      <c r="Y4594" s="55">
        <v>0</v>
      </c>
      <c r="Z4594" s="55" t="s">
        <v>1419</v>
      </c>
      <c r="AA4594" s="55" t="s">
        <v>1338</v>
      </c>
      <c r="AB4594" s="55">
        <v>4410</v>
      </c>
      <c r="AC4594" s="55">
        <v>4410</v>
      </c>
      <c r="AD4594" s="55">
        <v>0</v>
      </c>
      <c r="AE4594" s="55" t="s">
        <v>1339</v>
      </c>
      <c r="AF4594" s="55" t="s">
        <v>3132</v>
      </c>
      <c r="AG4594" s="55" t="s">
        <v>3147</v>
      </c>
      <c r="AH4594" s="55" t="s">
        <v>1235</v>
      </c>
      <c r="AI4594" s="55">
        <v>510</v>
      </c>
      <c r="AJ4594" s="55" t="s">
        <v>20298</v>
      </c>
      <c r="AK4594" s="55">
        <v>0</v>
      </c>
      <c r="AL4594" s="55" t="s">
        <v>20300</v>
      </c>
      <c r="AN4594" s="55">
        <v>3</v>
      </c>
      <c r="AO4594" s="55" t="s">
        <v>20301</v>
      </c>
      <c r="AP4594" s="55">
        <v>0</v>
      </c>
      <c r="AR4594" s="56">
        <v>44123</v>
      </c>
      <c r="AS4594" s="57">
        <v>0.35333333333333333</v>
      </c>
      <c r="AT4594" s="56">
        <v>44340</v>
      </c>
      <c r="AU4594" s="57">
        <v>0.44245370370370374</v>
      </c>
      <c r="AV4594" s="55" t="s">
        <v>3374</v>
      </c>
      <c r="AW4594" s="55" t="s">
        <v>1345</v>
      </c>
      <c r="AX4594" s="55" t="s">
        <v>3200</v>
      </c>
      <c r="AZ4594" s="55" t="s">
        <v>1347</v>
      </c>
      <c r="BA4594" s="55" t="s">
        <v>1347</v>
      </c>
      <c r="BB4594" s="55" t="s">
        <v>1347</v>
      </c>
      <c r="CB4594" s="55" t="s">
        <v>3150</v>
      </c>
    </row>
    <row r="4595" spans="1:80">
      <c r="A4595" s="55" t="s">
        <v>20302</v>
      </c>
      <c r="B4595" s="55">
        <v>2</v>
      </c>
      <c r="C4595" s="55" t="s">
        <v>20303</v>
      </c>
      <c r="D4595" s="55" t="s">
        <v>20304</v>
      </c>
      <c r="E4595" s="55">
        <v>0</v>
      </c>
      <c r="F4595" s="55">
        <v>1</v>
      </c>
      <c r="G4595" s="56">
        <v>44347</v>
      </c>
      <c r="H4595" s="56">
        <v>44347</v>
      </c>
      <c r="I4595" s="56">
        <v>44347</v>
      </c>
      <c r="J4595" s="55">
        <v>1</v>
      </c>
      <c r="K4595" s="56">
        <v>44369</v>
      </c>
      <c r="L4595" s="56">
        <v>44329</v>
      </c>
      <c r="M4595" s="56">
        <v>44347</v>
      </c>
      <c r="N4595" s="55">
        <v>1</v>
      </c>
      <c r="O4595" s="55">
        <v>1</v>
      </c>
      <c r="P4595" s="55">
        <v>1</v>
      </c>
      <c r="Q4595" s="56">
        <v>44369</v>
      </c>
      <c r="R4595" s="55">
        <v>0</v>
      </c>
      <c r="T4595" s="55">
        <v>5198068003</v>
      </c>
      <c r="U4595" s="55" t="s">
        <v>20305</v>
      </c>
      <c r="V4595" s="55" t="s">
        <v>20303</v>
      </c>
      <c r="W4595" s="55" t="s">
        <v>1336</v>
      </c>
      <c r="X4595" s="55" t="s">
        <v>1336</v>
      </c>
      <c r="Y4595" s="55">
        <v>0</v>
      </c>
      <c r="Z4595" s="55" t="s">
        <v>1419</v>
      </c>
      <c r="AA4595" s="55" t="s">
        <v>1338</v>
      </c>
      <c r="AB4595" s="55">
        <v>3412.5</v>
      </c>
      <c r="AC4595" s="55">
        <v>3412.5</v>
      </c>
      <c r="AD4595" s="55">
        <v>0</v>
      </c>
      <c r="AE4595" s="55" t="s">
        <v>1339</v>
      </c>
      <c r="AF4595" s="55" t="s">
        <v>3146</v>
      </c>
      <c r="AG4595" s="55" t="s">
        <v>3147</v>
      </c>
      <c r="AH4595" s="55" t="s">
        <v>1235</v>
      </c>
      <c r="AJ4595" s="55" t="s">
        <v>20304</v>
      </c>
      <c r="AK4595" s="55">
        <v>0</v>
      </c>
      <c r="AL4595" s="55" t="s">
        <v>20300</v>
      </c>
      <c r="AN4595" s="55">
        <v>4</v>
      </c>
      <c r="AO4595" s="55" t="s">
        <v>20306</v>
      </c>
      <c r="AR4595" s="56">
        <v>44329</v>
      </c>
      <c r="AS4595" s="57">
        <v>0.4070023148148148</v>
      </c>
      <c r="AT4595" s="56">
        <v>44369</v>
      </c>
      <c r="AU4595" s="57">
        <v>0.6986458333333333</v>
      </c>
      <c r="AV4595" s="55" t="s">
        <v>1345</v>
      </c>
      <c r="AW4595" s="55" t="s">
        <v>1345</v>
      </c>
      <c r="AX4595" s="55" t="s">
        <v>1346</v>
      </c>
      <c r="CB4595" s="55" t="s">
        <v>3150</v>
      </c>
    </row>
    <row r="4596" spans="1:80">
      <c r="A4596" s="55" t="s">
        <v>20307</v>
      </c>
      <c r="B4596" s="55">
        <v>2</v>
      </c>
      <c r="C4596" s="55" t="s">
        <v>20308</v>
      </c>
      <c r="D4596" s="55" t="s">
        <v>20309</v>
      </c>
      <c r="E4596" s="55">
        <v>0</v>
      </c>
      <c r="F4596" s="55">
        <v>1</v>
      </c>
      <c r="G4596" s="56">
        <v>44372</v>
      </c>
      <c r="H4596" s="56">
        <v>44372</v>
      </c>
      <c r="I4596" s="56">
        <v>44372</v>
      </c>
      <c r="J4596" s="55">
        <v>0</v>
      </c>
      <c r="L4596" s="56">
        <v>44354</v>
      </c>
      <c r="M4596" s="56">
        <v>44372</v>
      </c>
      <c r="N4596" s="55">
        <v>1</v>
      </c>
      <c r="O4596" s="55">
        <v>0</v>
      </c>
      <c r="P4596" s="55">
        <v>0</v>
      </c>
      <c r="R4596" s="55">
        <v>0</v>
      </c>
      <c r="T4596" s="55">
        <v>5187235005</v>
      </c>
      <c r="U4596" s="55" t="s">
        <v>20310</v>
      </c>
      <c r="V4596" s="55" t="s">
        <v>20308</v>
      </c>
      <c r="W4596" s="55" t="s">
        <v>1336</v>
      </c>
      <c r="X4596" s="55" t="s">
        <v>1336</v>
      </c>
      <c r="Y4596" s="55">
        <v>0</v>
      </c>
      <c r="Z4596" s="55" t="s">
        <v>1419</v>
      </c>
      <c r="AA4596" s="55" t="s">
        <v>1338</v>
      </c>
      <c r="AB4596" s="55">
        <v>2100</v>
      </c>
      <c r="AC4596" s="55">
        <v>2100</v>
      </c>
      <c r="AD4596" s="55">
        <v>0</v>
      </c>
      <c r="AE4596" s="55" t="s">
        <v>1339</v>
      </c>
      <c r="AF4596" s="55" t="s">
        <v>3146</v>
      </c>
      <c r="AG4596" s="55" t="s">
        <v>3147</v>
      </c>
      <c r="AH4596" s="55" t="s">
        <v>1235</v>
      </c>
      <c r="AJ4596" s="55" t="s">
        <v>20309</v>
      </c>
      <c r="AK4596" s="55">
        <v>0</v>
      </c>
      <c r="AL4596" s="55" t="s">
        <v>20300</v>
      </c>
      <c r="AN4596" s="55">
        <v>5</v>
      </c>
      <c r="AO4596" s="55" t="s">
        <v>20311</v>
      </c>
      <c r="AR4596" s="56">
        <v>44354</v>
      </c>
      <c r="AS4596" s="57">
        <v>0.3241087962962963</v>
      </c>
      <c r="AT4596" s="56">
        <v>44354</v>
      </c>
      <c r="AU4596" s="57">
        <v>0.44637731481481485</v>
      </c>
      <c r="AV4596" s="55" t="s">
        <v>1345</v>
      </c>
      <c r="AW4596" s="55" t="s">
        <v>1345</v>
      </c>
      <c r="AX4596" s="55" t="s">
        <v>1346</v>
      </c>
      <c r="CB4596" s="55" t="s">
        <v>3150</v>
      </c>
    </row>
    <row r="4597" spans="1:80">
      <c r="A4597" s="55" t="s">
        <v>20312</v>
      </c>
      <c r="B4597" s="55">
        <v>2</v>
      </c>
      <c r="C4597" s="55" t="s">
        <v>20313</v>
      </c>
      <c r="D4597" s="55" t="s">
        <v>20314</v>
      </c>
      <c r="E4597" s="55">
        <v>0</v>
      </c>
      <c r="F4597" s="55">
        <v>1</v>
      </c>
      <c r="G4597" s="56">
        <v>44314</v>
      </c>
      <c r="H4597" s="56">
        <v>44314</v>
      </c>
      <c r="I4597" s="56">
        <v>44314</v>
      </c>
      <c r="J4597" s="55">
        <v>1</v>
      </c>
      <c r="K4597" s="56">
        <v>44370</v>
      </c>
      <c r="L4597" s="56">
        <v>44285</v>
      </c>
      <c r="M4597" s="56">
        <v>44314</v>
      </c>
      <c r="N4597" s="55">
        <v>1</v>
      </c>
      <c r="O4597" s="55">
        <v>1</v>
      </c>
      <c r="P4597" s="55">
        <v>1</v>
      </c>
      <c r="Q4597" s="56">
        <v>44370</v>
      </c>
      <c r="R4597" s="55">
        <v>0</v>
      </c>
      <c r="T4597" s="55">
        <v>5173725006</v>
      </c>
      <c r="U4597" s="55" t="s">
        <v>20315</v>
      </c>
      <c r="V4597" s="55" t="s">
        <v>20313</v>
      </c>
      <c r="W4597" s="55" t="s">
        <v>1336</v>
      </c>
      <c r="X4597" s="55" t="s">
        <v>1336</v>
      </c>
      <c r="Y4597" s="55">
        <v>0</v>
      </c>
      <c r="Z4597" s="55" t="s">
        <v>1419</v>
      </c>
      <c r="AA4597" s="55" t="s">
        <v>1338</v>
      </c>
      <c r="AB4597" s="55">
        <v>4830</v>
      </c>
      <c r="AC4597" s="55">
        <v>4830</v>
      </c>
      <c r="AD4597" s="55">
        <v>0</v>
      </c>
      <c r="AE4597" s="55" t="s">
        <v>1339</v>
      </c>
      <c r="AF4597" s="55" t="s">
        <v>3146</v>
      </c>
      <c r="AG4597" s="55" t="s">
        <v>3147</v>
      </c>
      <c r="AH4597" s="55" t="s">
        <v>1235</v>
      </c>
      <c r="AJ4597" s="55" t="s">
        <v>20314</v>
      </c>
      <c r="AK4597" s="55">
        <v>0</v>
      </c>
      <c r="AL4597" s="55" t="s">
        <v>2877</v>
      </c>
      <c r="AN4597" s="55">
        <v>1</v>
      </c>
      <c r="AO4597" s="55" t="s">
        <v>20316</v>
      </c>
      <c r="AR4597" s="56">
        <v>44285</v>
      </c>
      <c r="AS4597" s="57">
        <v>0.33983796296296293</v>
      </c>
      <c r="AT4597" s="56">
        <v>44370</v>
      </c>
      <c r="AU4597" s="57">
        <v>0.39756944444444442</v>
      </c>
      <c r="AV4597" s="55" t="s">
        <v>1345</v>
      </c>
      <c r="AW4597" s="55" t="s">
        <v>1345</v>
      </c>
      <c r="AX4597" s="55" t="s">
        <v>1346</v>
      </c>
      <c r="CB4597" s="55" t="s">
        <v>3150</v>
      </c>
    </row>
    <row r="4598" spans="1:80">
      <c r="A4598" s="55" t="s">
        <v>20317</v>
      </c>
      <c r="B4598" s="55">
        <v>2</v>
      </c>
      <c r="C4598" s="55" t="s">
        <v>20318</v>
      </c>
      <c r="D4598" s="55" t="s">
        <v>20319</v>
      </c>
      <c r="E4598" s="55">
        <v>0</v>
      </c>
      <c r="F4598" s="55">
        <v>1</v>
      </c>
      <c r="G4598" s="56">
        <v>44372</v>
      </c>
      <c r="H4598" s="56">
        <v>44372</v>
      </c>
      <c r="I4598" s="56">
        <v>44372</v>
      </c>
      <c r="J4598" s="55">
        <v>1</v>
      </c>
      <c r="K4598" s="56">
        <v>44385</v>
      </c>
      <c r="L4598" s="56">
        <v>44355</v>
      </c>
      <c r="M4598" s="56">
        <v>44372</v>
      </c>
      <c r="N4598" s="55">
        <v>1</v>
      </c>
      <c r="O4598" s="55">
        <v>1</v>
      </c>
      <c r="P4598" s="55">
        <v>1</v>
      </c>
      <c r="Q4598" s="56">
        <v>44389</v>
      </c>
      <c r="R4598" s="55">
        <v>0</v>
      </c>
      <c r="T4598" s="55">
        <v>5195233005</v>
      </c>
      <c r="U4598" s="55" t="s">
        <v>20320</v>
      </c>
      <c r="V4598" s="55" t="s">
        <v>20318</v>
      </c>
      <c r="W4598" s="55" t="s">
        <v>1336</v>
      </c>
      <c r="X4598" s="55" t="s">
        <v>1336</v>
      </c>
      <c r="Y4598" s="55">
        <v>0</v>
      </c>
      <c r="Z4598" s="55" t="s">
        <v>1419</v>
      </c>
      <c r="AA4598" s="55" t="s">
        <v>1338</v>
      </c>
      <c r="AB4598" s="55">
        <v>1575</v>
      </c>
      <c r="AC4598" s="55">
        <v>1575</v>
      </c>
      <c r="AD4598" s="55">
        <v>0</v>
      </c>
      <c r="AE4598" s="55" t="s">
        <v>1339</v>
      </c>
      <c r="AF4598" s="55" t="s">
        <v>3146</v>
      </c>
      <c r="AG4598" s="55" t="s">
        <v>3147</v>
      </c>
      <c r="AH4598" s="55" t="s">
        <v>1235</v>
      </c>
      <c r="AJ4598" s="55" t="s">
        <v>20319</v>
      </c>
      <c r="AK4598" s="55">
        <v>0</v>
      </c>
      <c r="AL4598" s="55" t="s">
        <v>2877</v>
      </c>
      <c r="AN4598" s="55">
        <v>2</v>
      </c>
      <c r="AO4598" s="55" t="s">
        <v>20321</v>
      </c>
      <c r="AR4598" s="56">
        <v>44355</v>
      </c>
      <c r="AS4598" s="57">
        <v>0.36890046296296292</v>
      </c>
      <c r="AT4598" s="56">
        <v>44385</v>
      </c>
      <c r="AU4598" s="57">
        <v>0.73123842592592592</v>
      </c>
      <c r="AV4598" s="55" t="s">
        <v>1345</v>
      </c>
      <c r="AW4598" s="55" t="s">
        <v>1345</v>
      </c>
      <c r="AX4598" s="55" t="s">
        <v>1346</v>
      </c>
      <c r="CB4598" s="55" t="s">
        <v>3150</v>
      </c>
    </row>
    <row r="4599" spans="1:80">
      <c r="A4599" s="55" t="s">
        <v>20322</v>
      </c>
      <c r="B4599" s="55">
        <v>2</v>
      </c>
      <c r="C4599" s="55" t="s">
        <v>20323</v>
      </c>
      <c r="D4599" s="55" t="s">
        <v>20324</v>
      </c>
      <c r="E4599" s="55">
        <v>0</v>
      </c>
      <c r="F4599" s="55">
        <v>1</v>
      </c>
      <c r="G4599" s="56">
        <v>44321</v>
      </c>
      <c r="H4599" s="56">
        <v>44321</v>
      </c>
      <c r="I4599" s="56">
        <v>44321</v>
      </c>
      <c r="J4599" s="55">
        <v>1</v>
      </c>
      <c r="K4599" s="56">
        <v>44400</v>
      </c>
      <c r="L4599" s="56">
        <v>44298</v>
      </c>
      <c r="M4599" s="56">
        <v>44321</v>
      </c>
      <c r="N4599" s="55">
        <v>1</v>
      </c>
      <c r="O4599" s="55">
        <v>1</v>
      </c>
      <c r="P4599" s="55">
        <v>1</v>
      </c>
      <c r="Q4599" s="56">
        <v>44404</v>
      </c>
      <c r="R4599" s="55">
        <v>0</v>
      </c>
      <c r="T4599" s="55">
        <v>5180282008</v>
      </c>
      <c r="U4599" s="55" t="s">
        <v>20325</v>
      </c>
      <c r="V4599" s="55" t="s">
        <v>20323</v>
      </c>
      <c r="W4599" s="55" t="s">
        <v>1336</v>
      </c>
      <c r="X4599" s="55" t="s">
        <v>1336</v>
      </c>
      <c r="Y4599" s="55">
        <v>0</v>
      </c>
      <c r="Z4599" s="55" t="s">
        <v>1419</v>
      </c>
      <c r="AA4599" s="55" t="s">
        <v>1338</v>
      </c>
      <c r="AB4599" s="55">
        <v>5460</v>
      </c>
      <c r="AC4599" s="55">
        <v>5460</v>
      </c>
      <c r="AD4599" s="55">
        <v>0</v>
      </c>
      <c r="AE4599" s="55" t="s">
        <v>1339</v>
      </c>
      <c r="AF4599" s="55" t="s">
        <v>3146</v>
      </c>
      <c r="AG4599" s="55" t="s">
        <v>3147</v>
      </c>
      <c r="AH4599" s="55" t="s">
        <v>1235</v>
      </c>
      <c r="AJ4599" s="55" t="s">
        <v>20324</v>
      </c>
      <c r="AK4599" s="55">
        <v>0</v>
      </c>
      <c r="AL4599" s="55" t="s">
        <v>4384</v>
      </c>
      <c r="AN4599" s="55">
        <v>4</v>
      </c>
      <c r="AO4599" s="55" t="s">
        <v>20326</v>
      </c>
      <c r="AR4599" s="56">
        <v>44298</v>
      </c>
      <c r="AS4599" s="57">
        <v>0.33293981481481483</v>
      </c>
      <c r="AT4599" s="56">
        <v>44400</v>
      </c>
      <c r="AU4599" s="57">
        <v>0.68822916666666656</v>
      </c>
      <c r="AV4599" s="55" t="s">
        <v>1345</v>
      </c>
      <c r="AW4599" s="55" t="s">
        <v>1345</v>
      </c>
      <c r="AX4599" s="55" t="s">
        <v>1346</v>
      </c>
      <c r="CB4599" s="55" t="s">
        <v>3150</v>
      </c>
    </row>
    <row r="4600" spans="1:80">
      <c r="A4600" s="55" t="s">
        <v>20327</v>
      </c>
      <c r="B4600" s="55">
        <v>2</v>
      </c>
      <c r="C4600" s="55" t="s">
        <v>20328</v>
      </c>
      <c r="D4600" s="55" t="s">
        <v>20329</v>
      </c>
      <c r="E4600" s="55">
        <v>1</v>
      </c>
      <c r="F4600" s="55">
        <v>0</v>
      </c>
      <c r="G4600" s="56">
        <v>44211</v>
      </c>
      <c r="H4600" s="56">
        <v>44211</v>
      </c>
      <c r="I4600" s="56">
        <v>44211</v>
      </c>
      <c r="J4600" s="55">
        <v>0</v>
      </c>
      <c r="L4600" s="56">
        <v>44123</v>
      </c>
      <c r="M4600" s="56">
        <v>44211</v>
      </c>
      <c r="N4600" s="55">
        <v>0</v>
      </c>
      <c r="O4600" s="55">
        <v>0</v>
      </c>
      <c r="P4600" s="55">
        <v>0</v>
      </c>
      <c r="R4600" s="55">
        <v>0</v>
      </c>
      <c r="T4600" s="55">
        <v>5148392002</v>
      </c>
      <c r="U4600" s="55" t="s">
        <v>20330</v>
      </c>
      <c r="V4600" s="55" t="s">
        <v>20328</v>
      </c>
      <c r="W4600" s="55" t="s">
        <v>1336</v>
      </c>
      <c r="X4600" s="55" t="s">
        <v>1336</v>
      </c>
      <c r="Y4600" s="55">
        <v>0</v>
      </c>
      <c r="Z4600" s="55" t="s">
        <v>1419</v>
      </c>
      <c r="AA4600" s="55" t="s">
        <v>1338</v>
      </c>
      <c r="AB4600" s="55">
        <v>4410</v>
      </c>
      <c r="AC4600" s="55">
        <v>4410</v>
      </c>
      <c r="AD4600" s="55">
        <v>0</v>
      </c>
      <c r="AE4600" s="55" t="s">
        <v>1339</v>
      </c>
      <c r="AF4600" s="55" t="s">
        <v>3132</v>
      </c>
      <c r="AG4600" s="55" t="s">
        <v>3147</v>
      </c>
      <c r="AH4600" s="55" t="s">
        <v>1235</v>
      </c>
      <c r="AI4600" s="55">
        <v>510</v>
      </c>
      <c r="AJ4600" s="55" t="s">
        <v>20329</v>
      </c>
      <c r="AK4600" s="55">
        <v>0</v>
      </c>
      <c r="AL4600" s="55" t="s">
        <v>20331</v>
      </c>
      <c r="AN4600" s="55">
        <v>2</v>
      </c>
      <c r="AO4600" s="55" t="s">
        <v>20332</v>
      </c>
      <c r="AP4600" s="55">
        <v>0</v>
      </c>
      <c r="AR4600" s="56">
        <v>44123</v>
      </c>
      <c r="AS4600" s="57">
        <v>0.35403935185185187</v>
      </c>
      <c r="AT4600" s="56">
        <v>44180</v>
      </c>
      <c r="AU4600" s="57">
        <v>0.3628587962962963</v>
      </c>
      <c r="AV4600" s="55" t="s">
        <v>3374</v>
      </c>
      <c r="AW4600" s="55" t="s">
        <v>3374</v>
      </c>
      <c r="AX4600" s="55" t="s">
        <v>2167</v>
      </c>
      <c r="AZ4600" s="55" t="s">
        <v>1347</v>
      </c>
      <c r="BA4600" s="55" t="s">
        <v>1347</v>
      </c>
      <c r="BB4600" s="55" t="s">
        <v>1347</v>
      </c>
      <c r="CB4600" s="55" t="s">
        <v>3150</v>
      </c>
    </row>
    <row r="4601" spans="1:80">
      <c r="A4601" s="55" t="s">
        <v>20333</v>
      </c>
      <c r="B4601" s="55">
        <v>2</v>
      </c>
      <c r="C4601" s="55" t="s">
        <v>20334</v>
      </c>
      <c r="D4601" s="55" t="s">
        <v>20335</v>
      </c>
      <c r="E4601" s="55">
        <v>0</v>
      </c>
      <c r="F4601" s="55">
        <v>1</v>
      </c>
      <c r="G4601" s="56">
        <v>44347</v>
      </c>
      <c r="H4601" s="56">
        <v>44347</v>
      </c>
      <c r="I4601" s="56">
        <v>44347</v>
      </c>
      <c r="J4601" s="55">
        <v>1</v>
      </c>
      <c r="K4601" s="56">
        <v>44371</v>
      </c>
      <c r="L4601" s="56">
        <v>44329</v>
      </c>
      <c r="M4601" s="56">
        <v>44347</v>
      </c>
      <c r="N4601" s="55">
        <v>1</v>
      </c>
      <c r="O4601" s="55">
        <v>1</v>
      </c>
      <c r="P4601" s="55">
        <v>1</v>
      </c>
      <c r="Q4601" s="56">
        <v>44371</v>
      </c>
      <c r="R4601" s="55">
        <v>0</v>
      </c>
      <c r="T4601" s="55">
        <v>5198069001</v>
      </c>
      <c r="U4601" s="55" t="s">
        <v>20336</v>
      </c>
      <c r="V4601" s="55" t="s">
        <v>20334</v>
      </c>
      <c r="W4601" s="55" t="s">
        <v>1336</v>
      </c>
      <c r="X4601" s="55" t="s">
        <v>1336</v>
      </c>
      <c r="Y4601" s="55">
        <v>0</v>
      </c>
      <c r="Z4601" s="55" t="s">
        <v>1419</v>
      </c>
      <c r="AA4601" s="55" t="s">
        <v>1338</v>
      </c>
      <c r="AB4601" s="55">
        <v>1417.5</v>
      </c>
      <c r="AC4601" s="55">
        <v>1417.5</v>
      </c>
      <c r="AD4601" s="55">
        <v>0</v>
      </c>
      <c r="AE4601" s="55" t="s">
        <v>1339</v>
      </c>
      <c r="AF4601" s="55" t="s">
        <v>3146</v>
      </c>
      <c r="AG4601" s="55" t="s">
        <v>3147</v>
      </c>
      <c r="AH4601" s="55" t="s">
        <v>1235</v>
      </c>
      <c r="AJ4601" s="55" t="s">
        <v>20335</v>
      </c>
      <c r="AK4601" s="55">
        <v>0</v>
      </c>
      <c r="AL4601" s="55" t="s">
        <v>20331</v>
      </c>
      <c r="AN4601" s="55">
        <v>4</v>
      </c>
      <c r="AO4601" s="55" t="s">
        <v>20337</v>
      </c>
      <c r="AR4601" s="56">
        <v>44329</v>
      </c>
      <c r="AS4601" s="57">
        <v>0.40710648148148149</v>
      </c>
      <c r="AT4601" s="56">
        <v>44371</v>
      </c>
      <c r="AU4601" s="57">
        <v>0.62788194444444445</v>
      </c>
      <c r="AV4601" s="55" t="s">
        <v>1345</v>
      </c>
      <c r="AW4601" s="55" t="s">
        <v>1345</v>
      </c>
      <c r="AX4601" s="55" t="s">
        <v>1346</v>
      </c>
      <c r="CB4601" s="55" t="s">
        <v>3150</v>
      </c>
    </row>
    <row r="4602" spans="1:80">
      <c r="A4602" s="55" t="s">
        <v>20338</v>
      </c>
      <c r="B4602" s="55">
        <v>2</v>
      </c>
      <c r="C4602" s="55" t="s">
        <v>20339</v>
      </c>
      <c r="D4602" s="55" t="s">
        <v>20340</v>
      </c>
      <c r="E4602" s="55">
        <v>1</v>
      </c>
      <c r="F4602" s="55">
        <v>0</v>
      </c>
      <c r="G4602" s="56">
        <v>44211</v>
      </c>
      <c r="H4602" s="56">
        <v>44211</v>
      </c>
      <c r="I4602" s="56">
        <v>44211</v>
      </c>
      <c r="J4602" s="55">
        <v>0</v>
      </c>
      <c r="L4602" s="56">
        <v>44123</v>
      </c>
      <c r="M4602" s="56">
        <v>44211</v>
      </c>
      <c r="N4602" s="55">
        <v>0</v>
      </c>
      <c r="O4602" s="55">
        <v>0</v>
      </c>
      <c r="P4602" s="55">
        <v>0</v>
      </c>
      <c r="R4602" s="55">
        <v>0</v>
      </c>
      <c r="T4602" s="55">
        <v>5148454004</v>
      </c>
      <c r="U4602" s="55" t="s">
        <v>20341</v>
      </c>
      <c r="V4602" s="55" t="s">
        <v>20339</v>
      </c>
      <c r="W4602" s="55" t="s">
        <v>1336</v>
      </c>
      <c r="X4602" s="55" t="s">
        <v>1336</v>
      </c>
      <c r="Y4602" s="55">
        <v>0</v>
      </c>
      <c r="Z4602" s="55" t="s">
        <v>1419</v>
      </c>
      <c r="AA4602" s="55" t="s">
        <v>1338</v>
      </c>
      <c r="AB4602" s="55">
        <v>4410</v>
      </c>
      <c r="AC4602" s="55">
        <v>4410</v>
      </c>
      <c r="AD4602" s="55">
        <v>0</v>
      </c>
      <c r="AE4602" s="55" t="s">
        <v>1339</v>
      </c>
      <c r="AF4602" s="55" t="s">
        <v>3132</v>
      </c>
      <c r="AG4602" s="55" t="s">
        <v>3147</v>
      </c>
      <c r="AH4602" s="55" t="s">
        <v>1235</v>
      </c>
      <c r="AI4602" s="55">
        <v>510</v>
      </c>
      <c r="AJ4602" s="55" t="s">
        <v>20340</v>
      </c>
      <c r="AK4602" s="55">
        <v>0</v>
      </c>
      <c r="AL4602" s="55" t="s">
        <v>20342</v>
      </c>
      <c r="AN4602" s="55">
        <v>2</v>
      </c>
      <c r="AO4602" s="55" t="s">
        <v>20343</v>
      </c>
      <c r="AP4602" s="55">
        <v>0</v>
      </c>
      <c r="AR4602" s="56">
        <v>44123</v>
      </c>
      <c r="AS4602" s="57">
        <v>0.35471064814814812</v>
      </c>
      <c r="AT4602" s="56">
        <v>44180</v>
      </c>
      <c r="AU4602" s="57">
        <v>0.36354166666666665</v>
      </c>
      <c r="AV4602" s="55" t="s">
        <v>3374</v>
      </c>
      <c r="AW4602" s="55" t="s">
        <v>3374</v>
      </c>
      <c r="AX4602" s="55" t="s">
        <v>2167</v>
      </c>
      <c r="AZ4602" s="55" t="s">
        <v>1347</v>
      </c>
      <c r="BA4602" s="55" t="s">
        <v>1347</v>
      </c>
      <c r="BB4602" s="55" t="s">
        <v>1347</v>
      </c>
      <c r="CB4602" s="55" t="s">
        <v>3150</v>
      </c>
    </row>
    <row r="4603" spans="1:80">
      <c r="A4603" s="55" t="s">
        <v>20344</v>
      </c>
      <c r="B4603" s="55">
        <v>2</v>
      </c>
      <c r="C4603" s="55" t="s">
        <v>20345</v>
      </c>
      <c r="D4603" s="55" t="s">
        <v>20346</v>
      </c>
      <c r="E4603" s="55">
        <v>0</v>
      </c>
      <c r="F4603" s="55">
        <v>1</v>
      </c>
      <c r="G4603" s="56">
        <v>44347</v>
      </c>
      <c r="H4603" s="56">
        <v>44347</v>
      </c>
      <c r="I4603" s="56">
        <v>44347</v>
      </c>
      <c r="J4603" s="55">
        <v>1</v>
      </c>
      <c r="K4603" s="56">
        <v>44371</v>
      </c>
      <c r="L4603" s="56">
        <v>44329</v>
      </c>
      <c r="M4603" s="56">
        <v>44347</v>
      </c>
      <c r="N4603" s="55">
        <v>1</v>
      </c>
      <c r="O4603" s="55">
        <v>1</v>
      </c>
      <c r="P4603" s="55">
        <v>1</v>
      </c>
      <c r="Q4603" s="56">
        <v>44371</v>
      </c>
      <c r="R4603" s="55">
        <v>0</v>
      </c>
      <c r="T4603" s="55">
        <v>5198070004</v>
      </c>
      <c r="U4603" s="55" t="s">
        <v>20347</v>
      </c>
      <c r="V4603" s="55" t="s">
        <v>20345</v>
      </c>
      <c r="W4603" s="55" t="s">
        <v>1336</v>
      </c>
      <c r="X4603" s="55" t="s">
        <v>1336</v>
      </c>
      <c r="Y4603" s="55">
        <v>0</v>
      </c>
      <c r="Z4603" s="55" t="s">
        <v>1419</v>
      </c>
      <c r="AA4603" s="55" t="s">
        <v>1338</v>
      </c>
      <c r="AB4603" s="55">
        <v>1417.5</v>
      </c>
      <c r="AC4603" s="55">
        <v>1417.5</v>
      </c>
      <c r="AD4603" s="55">
        <v>0</v>
      </c>
      <c r="AE4603" s="55" t="s">
        <v>1339</v>
      </c>
      <c r="AF4603" s="55" t="s">
        <v>3146</v>
      </c>
      <c r="AG4603" s="55" t="s">
        <v>3147</v>
      </c>
      <c r="AH4603" s="55" t="s">
        <v>1235</v>
      </c>
      <c r="AJ4603" s="55" t="s">
        <v>20346</v>
      </c>
      <c r="AK4603" s="55">
        <v>0</v>
      </c>
      <c r="AL4603" s="55" t="s">
        <v>20342</v>
      </c>
      <c r="AN4603" s="55">
        <v>4</v>
      </c>
      <c r="AO4603" s="55" t="s">
        <v>20348</v>
      </c>
      <c r="AR4603" s="56">
        <v>44329</v>
      </c>
      <c r="AS4603" s="57">
        <v>0.40721064814814811</v>
      </c>
      <c r="AT4603" s="56">
        <v>44371</v>
      </c>
      <c r="AU4603" s="57">
        <v>0.62789351851851849</v>
      </c>
      <c r="AV4603" s="55" t="s">
        <v>1345</v>
      </c>
      <c r="AW4603" s="55" t="s">
        <v>1345</v>
      </c>
      <c r="AX4603" s="55" t="s">
        <v>1346</v>
      </c>
      <c r="CB4603" s="55" t="s">
        <v>3150</v>
      </c>
    </row>
    <row r="4604" spans="1:80">
      <c r="A4604" s="55" t="s">
        <v>20349</v>
      </c>
      <c r="B4604" s="55">
        <v>2</v>
      </c>
      <c r="C4604" s="55" t="s">
        <v>20350</v>
      </c>
      <c r="D4604" s="55" t="s">
        <v>20351</v>
      </c>
      <c r="E4604" s="55">
        <v>0</v>
      </c>
      <c r="F4604" s="55">
        <v>1</v>
      </c>
      <c r="G4604" s="56">
        <v>44347</v>
      </c>
      <c r="H4604" s="56">
        <v>44347</v>
      </c>
      <c r="I4604" s="56">
        <v>44347</v>
      </c>
      <c r="J4604" s="55">
        <v>1</v>
      </c>
      <c r="K4604" s="56">
        <v>44477</v>
      </c>
      <c r="L4604" s="56">
        <v>44314</v>
      </c>
      <c r="M4604" s="56">
        <v>44347</v>
      </c>
      <c r="N4604" s="55">
        <v>1</v>
      </c>
      <c r="O4604" s="55">
        <v>1</v>
      </c>
      <c r="P4604" s="55">
        <v>1</v>
      </c>
      <c r="Q4604" s="56">
        <v>44477</v>
      </c>
      <c r="R4604" s="55">
        <v>0</v>
      </c>
      <c r="T4604" s="55">
        <v>5180382001</v>
      </c>
      <c r="U4604" s="55" t="s">
        <v>20352</v>
      </c>
      <c r="V4604" s="55" t="s">
        <v>20350</v>
      </c>
      <c r="W4604" s="55" t="s">
        <v>1336</v>
      </c>
      <c r="X4604" s="55" t="s">
        <v>1336</v>
      </c>
      <c r="Y4604" s="55">
        <v>0</v>
      </c>
      <c r="Z4604" s="55" t="s">
        <v>1419</v>
      </c>
      <c r="AA4604" s="55" t="s">
        <v>1338</v>
      </c>
      <c r="AB4604" s="55">
        <v>2730</v>
      </c>
      <c r="AC4604" s="55">
        <v>2730</v>
      </c>
      <c r="AD4604" s="55">
        <v>0</v>
      </c>
      <c r="AE4604" s="55" t="s">
        <v>1339</v>
      </c>
      <c r="AF4604" s="55" t="s">
        <v>3146</v>
      </c>
      <c r="AG4604" s="55" t="s">
        <v>3147</v>
      </c>
      <c r="AH4604" s="55" t="s">
        <v>1235</v>
      </c>
      <c r="AJ4604" s="55" t="s">
        <v>20351</v>
      </c>
      <c r="AK4604" s="55">
        <v>0</v>
      </c>
      <c r="AL4604" s="55" t="s">
        <v>1742</v>
      </c>
      <c r="AN4604" s="55">
        <v>3</v>
      </c>
      <c r="AO4604" s="55" t="s">
        <v>20353</v>
      </c>
      <c r="AR4604" s="56">
        <v>44314</v>
      </c>
      <c r="AS4604" s="57">
        <v>0.7740393518518518</v>
      </c>
      <c r="AT4604" s="56">
        <v>44477</v>
      </c>
      <c r="AU4604" s="57">
        <v>0.57365740740740734</v>
      </c>
      <c r="AV4604" s="55" t="s">
        <v>1345</v>
      </c>
      <c r="AW4604" s="55" t="s">
        <v>1345</v>
      </c>
      <c r="AX4604" s="55" t="s">
        <v>1346</v>
      </c>
      <c r="CB4604" s="55" t="s">
        <v>3150</v>
      </c>
    </row>
    <row r="4605" spans="1:80">
      <c r="A4605" s="55" t="s">
        <v>20354</v>
      </c>
      <c r="B4605" s="55">
        <v>2</v>
      </c>
      <c r="C4605" s="55" t="s">
        <v>20355</v>
      </c>
      <c r="D4605" s="55" t="s">
        <v>20356</v>
      </c>
      <c r="E4605" s="55">
        <v>0</v>
      </c>
      <c r="F4605" s="55">
        <v>1</v>
      </c>
      <c r="G4605" s="56">
        <v>44347</v>
      </c>
      <c r="H4605" s="56">
        <v>44347</v>
      </c>
      <c r="I4605" s="56">
        <v>44347</v>
      </c>
      <c r="J4605" s="55">
        <v>1</v>
      </c>
      <c r="K4605" s="56">
        <v>44477</v>
      </c>
      <c r="L4605" s="56">
        <v>44314</v>
      </c>
      <c r="M4605" s="56">
        <v>44347</v>
      </c>
      <c r="N4605" s="55">
        <v>1</v>
      </c>
      <c r="O4605" s="55">
        <v>1</v>
      </c>
      <c r="P4605" s="55">
        <v>1</v>
      </c>
      <c r="Q4605" s="56">
        <v>44477</v>
      </c>
      <c r="R4605" s="55">
        <v>0</v>
      </c>
      <c r="T4605" s="55">
        <v>5180383009</v>
      </c>
      <c r="U4605" s="55" t="s">
        <v>20357</v>
      </c>
      <c r="V4605" s="55" t="s">
        <v>20355</v>
      </c>
      <c r="W4605" s="55" t="s">
        <v>1336</v>
      </c>
      <c r="X4605" s="55" t="s">
        <v>1336</v>
      </c>
      <c r="Y4605" s="55">
        <v>0</v>
      </c>
      <c r="Z4605" s="55" t="s">
        <v>1419</v>
      </c>
      <c r="AA4605" s="55" t="s">
        <v>1338</v>
      </c>
      <c r="AB4605" s="55">
        <v>2205</v>
      </c>
      <c r="AC4605" s="55">
        <v>2205</v>
      </c>
      <c r="AD4605" s="55">
        <v>0</v>
      </c>
      <c r="AE4605" s="55" t="s">
        <v>1339</v>
      </c>
      <c r="AF4605" s="55" t="s">
        <v>3146</v>
      </c>
      <c r="AG4605" s="55" t="s">
        <v>3147</v>
      </c>
      <c r="AH4605" s="55" t="s">
        <v>1235</v>
      </c>
      <c r="AJ4605" s="55" t="s">
        <v>20356</v>
      </c>
      <c r="AK4605" s="55">
        <v>0</v>
      </c>
      <c r="AL4605" s="55" t="s">
        <v>1742</v>
      </c>
      <c r="AN4605" s="55">
        <v>3</v>
      </c>
      <c r="AO4605" s="55" t="s">
        <v>20358</v>
      </c>
      <c r="AR4605" s="56">
        <v>44314</v>
      </c>
      <c r="AS4605" s="57">
        <v>0.77413194444444444</v>
      </c>
      <c r="AT4605" s="56">
        <v>44477</v>
      </c>
      <c r="AU4605" s="57">
        <v>0.57365740740740734</v>
      </c>
      <c r="AV4605" s="55" t="s">
        <v>1345</v>
      </c>
      <c r="AW4605" s="55" t="s">
        <v>1345</v>
      </c>
      <c r="AX4605" s="55" t="s">
        <v>1346</v>
      </c>
      <c r="CB4605" s="55" t="s">
        <v>3150</v>
      </c>
    </row>
    <row r="4606" spans="1:80">
      <c r="A4606" s="55" t="s">
        <v>20359</v>
      </c>
      <c r="B4606" s="55">
        <v>2</v>
      </c>
      <c r="C4606" s="55" t="s">
        <v>20360</v>
      </c>
      <c r="D4606" s="55" t="s">
        <v>20361</v>
      </c>
      <c r="E4606" s="55">
        <v>0</v>
      </c>
      <c r="F4606" s="55">
        <v>1</v>
      </c>
      <c r="G4606" s="56">
        <v>44347</v>
      </c>
      <c r="H4606" s="56">
        <v>44347</v>
      </c>
      <c r="I4606" s="56">
        <v>44347</v>
      </c>
      <c r="J4606" s="55">
        <v>1</v>
      </c>
      <c r="K4606" s="56">
        <v>44477</v>
      </c>
      <c r="L4606" s="56">
        <v>44314</v>
      </c>
      <c r="M4606" s="56">
        <v>44347</v>
      </c>
      <c r="N4606" s="55">
        <v>1</v>
      </c>
      <c r="O4606" s="55">
        <v>1</v>
      </c>
      <c r="P4606" s="55">
        <v>1</v>
      </c>
      <c r="Q4606" s="56">
        <v>44477</v>
      </c>
      <c r="R4606" s="55">
        <v>0</v>
      </c>
      <c r="T4606" s="55">
        <v>5180379003</v>
      </c>
      <c r="U4606" s="55" t="s">
        <v>20362</v>
      </c>
      <c r="V4606" s="55" t="s">
        <v>20360</v>
      </c>
      <c r="W4606" s="55" t="s">
        <v>1336</v>
      </c>
      <c r="X4606" s="55" t="s">
        <v>1336</v>
      </c>
      <c r="Y4606" s="55">
        <v>0</v>
      </c>
      <c r="Z4606" s="55" t="s">
        <v>1419</v>
      </c>
      <c r="AA4606" s="55" t="s">
        <v>1338</v>
      </c>
      <c r="AB4606" s="55">
        <v>3045</v>
      </c>
      <c r="AC4606" s="55">
        <v>3045</v>
      </c>
      <c r="AD4606" s="55">
        <v>0</v>
      </c>
      <c r="AE4606" s="55" t="s">
        <v>1339</v>
      </c>
      <c r="AF4606" s="55" t="s">
        <v>3146</v>
      </c>
      <c r="AG4606" s="55" t="s">
        <v>3147</v>
      </c>
      <c r="AH4606" s="55" t="s">
        <v>1235</v>
      </c>
      <c r="AJ4606" s="55" t="s">
        <v>20361</v>
      </c>
      <c r="AK4606" s="55">
        <v>0</v>
      </c>
      <c r="AL4606" s="55" t="s">
        <v>1742</v>
      </c>
      <c r="AN4606" s="55">
        <v>3</v>
      </c>
      <c r="AO4606" s="55" t="s">
        <v>20363</v>
      </c>
      <c r="AR4606" s="56">
        <v>44314</v>
      </c>
      <c r="AS4606" s="57">
        <v>0.77384259259259258</v>
      </c>
      <c r="AT4606" s="56">
        <v>44477</v>
      </c>
      <c r="AU4606" s="57">
        <v>0.57366898148148149</v>
      </c>
      <c r="AV4606" s="55" t="s">
        <v>1345</v>
      </c>
      <c r="AW4606" s="55" t="s">
        <v>1345</v>
      </c>
      <c r="AX4606" s="55" t="s">
        <v>1346</v>
      </c>
      <c r="CB4606" s="55" t="s">
        <v>3150</v>
      </c>
    </row>
    <row r="4607" spans="1:80">
      <c r="A4607" s="55" t="s">
        <v>20364</v>
      </c>
      <c r="B4607" s="55">
        <v>2</v>
      </c>
      <c r="C4607" s="55" t="s">
        <v>20365</v>
      </c>
      <c r="D4607" s="55" t="s">
        <v>20366</v>
      </c>
      <c r="E4607" s="55">
        <v>0</v>
      </c>
      <c r="F4607" s="55">
        <v>1</v>
      </c>
      <c r="G4607" s="56">
        <v>44347</v>
      </c>
      <c r="H4607" s="56">
        <v>44347</v>
      </c>
      <c r="I4607" s="56">
        <v>44347</v>
      </c>
      <c r="J4607" s="55">
        <v>1</v>
      </c>
      <c r="K4607" s="56">
        <v>44477</v>
      </c>
      <c r="L4607" s="56">
        <v>44314</v>
      </c>
      <c r="M4607" s="56">
        <v>44347</v>
      </c>
      <c r="N4607" s="55">
        <v>1</v>
      </c>
      <c r="O4607" s="55">
        <v>1</v>
      </c>
      <c r="P4607" s="55">
        <v>1</v>
      </c>
      <c r="Q4607" s="56">
        <v>44477</v>
      </c>
      <c r="R4607" s="55">
        <v>0</v>
      </c>
      <c r="T4607" s="55">
        <v>5180380007</v>
      </c>
      <c r="U4607" s="55" t="s">
        <v>20367</v>
      </c>
      <c r="V4607" s="55" t="s">
        <v>20365</v>
      </c>
      <c r="W4607" s="55" t="s">
        <v>1336</v>
      </c>
      <c r="X4607" s="55" t="s">
        <v>1336</v>
      </c>
      <c r="Y4607" s="55">
        <v>0</v>
      </c>
      <c r="Z4607" s="55" t="s">
        <v>1419</v>
      </c>
      <c r="AA4607" s="55" t="s">
        <v>1338</v>
      </c>
      <c r="AB4607" s="55">
        <v>2625</v>
      </c>
      <c r="AC4607" s="55">
        <v>2625</v>
      </c>
      <c r="AD4607" s="55">
        <v>0</v>
      </c>
      <c r="AE4607" s="55" t="s">
        <v>1339</v>
      </c>
      <c r="AF4607" s="55" t="s">
        <v>3146</v>
      </c>
      <c r="AG4607" s="55" t="s">
        <v>3147</v>
      </c>
      <c r="AH4607" s="55" t="s">
        <v>1235</v>
      </c>
      <c r="AJ4607" s="55" t="s">
        <v>20366</v>
      </c>
      <c r="AK4607" s="55">
        <v>0</v>
      </c>
      <c r="AL4607" s="55" t="s">
        <v>1742</v>
      </c>
      <c r="AN4607" s="55">
        <v>3</v>
      </c>
      <c r="AO4607" s="55" t="s">
        <v>20368</v>
      </c>
      <c r="AR4607" s="56">
        <v>44314</v>
      </c>
      <c r="AS4607" s="57">
        <v>0.77394675925925915</v>
      </c>
      <c r="AT4607" s="56">
        <v>44477</v>
      </c>
      <c r="AU4607" s="57">
        <v>0.57366898148148149</v>
      </c>
      <c r="AV4607" s="55" t="s">
        <v>1345</v>
      </c>
      <c r="AW4607" s="55" t="s">
        <v>1345</v>
      </c>
      <c r="AX4607" s="55" t="s">
        <v>1346</v>
      </c>
      <c r="CB4607" s="55" t="s">
        <v>3150</v>
      </c>
    </row>
    <row r="4608" spans="1:80">
      <c r="A4608" s="55" t="s">
        <v>20369</v>
      </c>
      <c r="B4608" s="55">
        <v>2</v>
      </c>
      <c r="C4608" s="55" t="s">
        <v>20370</v>
      </c>
      <c r="D4608" s="55" t="s">
        <v>20371</v>
      </c>
      <c r="E4608" s="55">
        <v>0</v>
      </c>
      <c r="F4608" s="55">
        <v>1</v>
      </c>
      <c r="G4608" s="56">
        <v>44347</v>
      </c>
      <c r="H4608" s="56">
        <v>44347</v>
      </c>
      <c r="I4608" s="56">
        <v>44347</v>
      </c>
      <c r="J4608" s="55">
        <v>1</v>
      </c>
      <c r="K4608" s="56">
        <v>44400</v>
      </c>
      <c r="L4608" s="56">
        <v>44316</v>
      </c>
      <c r="M4608" s="56">
        <v>44347</v>
      </c>
      <c r="N4608" s="55">
        <v>1</v>
      </c>
      <c r="O4608" s="55">
        <v>1</v>
      </c>
      <c r="P4608" s="55">
        <v>1</v>
      </c>
      <c r="Q4608" s="56">
        <v>44403</v>
      </c>
      <c r="R4608" s="55">
        <v>0</v>
      </c>
      <c r="T4608" s="55">
        <v>5181298008</v>
      </c>
      <c r="U4608" s="55" t="s">
        <v>20372</v>
      </c>
      <c r="V4608" s="55" t="s">
        <v>20370</v>
      </c>
      <c r="W4608" s="55" t="s">
        <v>1336</v>
      </c>
      <c r="X4608" s="55" t="s">
        <v>1336</v>
      </c>
      <c r="Y4608" s="55">
        <v>0</v>
      </c>
      <c r="Z4608" s="55" t="s">
        <v>1419</v>
      </c>
      <c r="AA4608" s="55" t="s">
        <v>1338</v>
      </c>
      <c r="AB4608" s="55">
        <v>1155</v>
      </c>
      <c r="AC4608" s="55">
        <v>1155</v>
      </c>
      <c r="AD4608" s="55">
        <v>0</v>
      </c>
      <c r="AE4608" s="55" t="s">
        <v>1339</v>
      </c>
      <c r="AF4608" s="55" t="s">
        <v>3146</v>
      </c>
      <c r="AG4608" s="55" t="s">
        <v>3147</v>
      </c>
      <c r="AH4608" s="55" t="s">
        <v>1235</v>
      </c>
      <c r="AJ4608" s="55" t="s">
        <v>20371</v>
      </c>
      <c r="AK4608" s="55">
        <v>0</v>
      </c>
      <c r="AL4608" s="55" t="s">
        <v>1742</v>
      </c>
      <c r="AN4608" s="55">
        <v>3</v>
      </c>
      <c r="AO4608" s="55" t="s">
        <v>20373</v>
      </c>
      <c r="AR4608" s="56">
        <v>44316</v>
      </c>
      <c r="AS4608" s="57">
        <v>0.38827546296296295</v>
      </c>
      <c r="AT4608" s="56">
        <v>44400</v>
      </c>
      <c r="AU4608" s="57">
        <v>0.68822916666666656</v>
      </c>
      <c r="AV4608" s="55" t="s">
        <v>1345</v>
      </c>
      <c r="AW4608" s="55" t="s">
        <v>1345</v>
      </c>
      <c r="AX4608" s="55" t="s">
        <v>1346</v>
      </c>
      <c r="CB4608" s="55" t="s">
        <v>3150</v>
      </c>
    </row>
    <row r="4609" spans="1:80">
      <c r="A4609" s="55" t="s">
        <v>20374</v>
      </c>
      <c r="B4609" s="55">
        <v>2</v>
      </c>
      <c r="C4609" s="55" t="s">
        <v>20375</v>
      </c>
      <c r="D4609" s="55" t="s">
        <v>20376</v>
      </c>
      <c r="E4609" s="55">
        <v>0</v>
      </c>
      <c r="F4609" s="55">
        <v>1</v>
      </c>
      <c r="G4609" s="56">
        <v>44347</v>
      </c>
      <c r="H4609" s="56">
        <v>44347</v>
      </c>
      <c r="I4609" s="56">
        <v>44347</v>
      </c>
      <c r="J4609" s="55">
        <v>1</v>
      </c>
      <c r="K4609" s="56">
        <v>44400</v>
      </c>
      <c r="L4609" s="56">
        <v>44316</v>
      </c>
      <c r="M4609" s="56">
        <v>44347</v>
      </c>
      <c r="N4609" s="55">
        <v>1</v>
      </c>
      <c r="O4609" s="55">
        <v>1</v>
      </c>
      <c r="P4609" s="55">
        <v>1</v>
      </c>
      <c r="Q4609" s="56">
        <v>44403</v>
      </c>
      <c r="R4609" s="55">
        <v>0</v>
      </c>
      <c r="T4609" s="55">
        <v>5181299005</v>
      </c>
      <c r="U4609" s="55" t="s">
        <v>20377</v>
      </c>
      <c r="V4609" s="55" t="s">
        <v>20375</v>
      </c>
      <c r="W4609" s="55" t="s">
        <v>1336</v>
      </c>
      <c r="X4609" s="55" t="s">
        <v>1336</v>
      </c>
      <c r="Y4609" s="55">
        <v>0</v>
      </c>
      <c r="Z4609" s="55" t="s">
        <v>1419</v>
      </c>
      <c r="AA4609" s="55" t="s">
        <v>1338</v>
      </c>
      <c r="AB4609" s="55">
        <v>1155</v>
      </c>
      <c r="AC4609" s="55">
        <v>1155</v>
      </c>
      <c r="AD4609" s="55">
        <v>0</v>
      </c>
      <c r="AE4609" s="55" t="s">
        <v>1339</v>
      </c>
      <c r="AF4609" s="55" t="s">
        <v>3146</v>
      </c>
      <c r="AG4609" s="55" t="s">
        <v>3147</v>
      </c>
      <c r="AH4609" s="55" t="s">
        <v>1235</v>
      </c>
      <c r="AJ4609" s="55" t="s">
        <v>20376</v>
      </c>
      <c r="AK4609" s="55">
        <v>0</v>
      </c>
      <c r="AL4609" s="55" t="s">
        <v>1742</v>
      </c>
      <c r="AN4609" s="55">
        <v>3</v>
      </c>
      <c r="AO4609" s="55" t="s">
        <v>20378</v>
      </c>
      <c r="AR4609" s="56">
        <v>44316</v>
      </c>
      <c r="AS4609" s="57">
        <v>0.38840277777777782</v>
      </c>
      <c r="AT4609" s="56">
        <v>44400</v>
      </c>
      <c r="AU4609" s="57">
        <v>0.68822916666666656</v>
      </c>
      <c r="AV4609" s="55" t="s">
        <v>1345</v>
      </c>
      <c r="AW4609" s="55" t="s">
        <v>1345</v>
      </c>
      <c r="AX4609" s="55" t="s">
        <v>1346</v>
      </c>
      <c r="CB4609" s="55" t="s">
        <v>3150</v>
      </c>
    </row>
    <row r="4610" spans="1:80">
      <c r="A4610" s="55" t="s">
        <v>20379</v>
      </c>
      <c r="B4610" s="55">
        <v>2</v>
      </c>
      <c r="C4610" s="55" t="s">
        <v>20380</v>
      </c>
      <c r="D4610" s="55" t="s">
        <v>20381</v>
      </c>
      <c r="E4610" s="55">
        <v>0</v>
      </c>
      <c r="F4610" s="55">
        <v>1</v>
      </c>
      <c r="G4610" s="56">
        <v>44347</v>
      </c>
      <c r="H4610" s="56">
        <v>44347</v>
      </c>
      <c r="I4610" s="56">
        <v>44347</v>
      </c>
      <c r="J4610" s="55">
        <v>1</v>
      </c>
      <c r="K4610" s="56">
        <v>44400</v>
      </c>
      <c r="L4610" s="56">
        <v>44316</v>
      </c>
      <c r="M4610" s="56">
        <v>44347</v>
      </c>
      <c r="N4610" s="55">
        <v>1</v>
      </c>
      <c r="O4610" s="55">
        <v>1</v>
      </c>
      <c r="P4610" s="55">
        <v>1</v>
      </c>
      <c r="Q4610" s="56">
        <v>44403</v>
      </c>
      <c r="R4610" s="55">
        <v>0</v>
      </c>
      <c r="T4610" s="55">
        <v>5181294009</v>
      </c>
      <c r="U4610" s="55" t="s">
        <v>20382</v>
      </c>
      <c r="V4610" s="55" t="s">
        <v>20380</v>
      </c>
      <c r="W4610" s="55" t="s">
        <v>1336</v>
      </c>
      <c r="X4610" s="55" t="s">
        <v>1336</v>
      </c>
      <c r="Y4610" s="55">
        <v>0</v>
      </c>
      <c r="Z4610" s="55" t="s">
        <v>1419</v>
      </c>
      <c r="AA4610" s="55" t="s">
        <v>1338</v>
      </c>
      <c r="AB4610" s="55">
        <v>1365</v>
      </c>
      <c r="AC4610" s="55">
        <v>1365</v>
      </c>
      <c r="AD4610" s="55">
        <v>0</v>
      </c>
      <c r="AE4610" s="55" t="s">
        <v>1339</v>
      </c>
      <c r="AF4610" s="55" t="s">
        <v>3146</v>
      </c>
      <c r="AG4610" s="55" t="s">
        <v>3147</v>
      </c>
      <c r="AH4610" s="55" t="s">
        <v>1235</v>
      </c>
      <c r="AJ4610" s="55" t="s">
        <v>20381</v>
      </c>
      <c r="AK4610" s="55">
        <v>0</v>
      </c>
      <c r="AL4610" s="55" t="s">
        <v>1742</v>
      </c>
      <c r="AN4610" s="55">
        <v>3</v>
      </c>
      <c r="AO4610" s="55" t="s">
        <v>20383</v>
      </c>
      <c r="AR4610" s="56">
        <v>44316</v>
      </c>
      <c r="AS4610" s="57">
        <v>0.38818287037037041</v>
      </c>
      <c r="AT4610" s="56">
        <v>44400</v>
      </c>
      <c r="AU4610" s="57">
        <v>0.68822916666666656</v>
      </c>
      <c r="AV4610" s="55" t="s">
        <v>1345</v>
      </c>
      <c r="AW4610" s="55" t="s">
        <v>1345</v>
      </c>
      <c r="AX4610" s="55" t="s">
        <v>1346</v>
      </c>
      <c r="CB4610" s="55" t="s">
        <v>3150</v>
      </c>
    </row>
    <row r="4611" spans="1:80">
      <c r="A4611" s="55" t="s">
        <v>20384</v>
      </c>
      <c r="B4611" s="55">
        <v>2</v>
      </c>
      <c r="C4611" s="55" t="s">
        <v>20385</v>
      </c>
      <c r="D4611" s="55" t="s">
        <v>20386</v>
      </c>
      <c r="E4611" s="55">
        <v>0</v>
      </c>
      <c r="F4611" s="55">
        <v>1</v>
      </c>
      <c r="G4611" s="56">
        <v>44501</v>
      </c>
      <c r="H4611" s="56">
        <v>44501</v>
      </c>
      <c r="I4611" s="56">
        <v>44503</v>
      </c>
      <c r="J4611" s="55">
        <v>0</v>
      </c>
      <c r="L4611" s="56">
        <v>44468</v>
      </c>
      <c r="M4611" s="56">
        <v>44501</v>
      </c>
      <c r="N4611" s="55">
        <v>1</v>
      </c>
      <c r="O4611" s="55">
        <v>0</v>
      </c>
      <c r="P4611" s="55">
        <v>0</v>
      </c>
      <c r="R4611" s="55">
        <v>0</v>
      </c>
      <c r="T4611" s="55">
        <v>5215727004</v>
      </c>
      <c r="U4611" s="55" t="s">
        <v>20387</v>
      </c>
      <c r="V4611" s="55" t="s">
        <v>20385</v>
      </c>
      <c r="W4611" s="55" t="s">
        <v>1336</v>
      </c>
      <c r="X4611" s="55" t="s">
        <v>1336</v>
      </c>
      <c r="Y4611" s="55">
        <v>0</v>
      </c>
      <c r="Z4611" s="55" t="s">
        <v>1419</v>
      </c>
      <c r="AA4611" s="55" t="s">
        <v>1338</v>
      </c>
      <c r="AB4611" s="55">
        <v>12285</v>
      </c>
      <c r="AC4611" s="55">
        <v>12285</v>
      </c>
      <c r="AD4611" s="55">
        <v>0</v>
      </c>
      <c r="AE4611" s="55" t="s">
        <v>1339</v>
      </c>
      <c r="AF4611" s="55" t="s">
        <v>3146</v>
      </c>
      <c r="AG4611" s="55" t="s">
        <v>3147</v>
      </c>
      <c r="AH4611" s="55" t="s">
        <v>1235</v>
      </c>
      <c r="AJ4611" s="55" t="s">
        <v>20386</v>
      </c>
      <c r="AK4611" s="55">
        <v>0</v>
      </c>
      <c r="AL4611" s="55" t="s">
        <v>20388</v>
      </c>
      <c r="AN4611" s="55">
        <v>2</v>
      </c>
      <c r="AO4611" s="55" t="s">
        <v>20389</v>
      </c>
      <c r="AR4611" s="56">
        <v>44468</v>
      </c>
      <c r="AS4611" s="57">
        <v>0.64846064814814819</v>
      </c>
      <c r="AT4611" s="56">
        <v>44468</v>
      </c>
      <c r="AU4611" s="57">
        <v>0.65613425925925928</v>
      </c>
      <c r="AV4611" s="55" t="s">
        <v>1345</v>
      </c>
      <c r="AW4611" s="55" t="s">
        <v>1345</v>
      </c>
      <c r="AX4611" s="55" t="s">
        <v>1346</v>
      </c>
      <c r="CB4611" s="55" t="s">
        <v>3150</v>
      </c>
    </row>
    <row r="4612" spans="1:80">
      <c r="A4612" s="55" t="s">
        <v>20390</v>
      </c>
      <c r="B4612" s="55">
        <v>2</v>
      </c>
      <c r="C4612" s="55" t="s">
        <v>20391</v>
      </c>
      <c r="D4612" s="55" t="s">
        <v>20392</v>
      </c>
      <c r="E4612" s="55">
        <v>0</v>
      </c>
      <c r="F4612" s="55">
        <v>1</v>
      </c>
      <c r="G4612" s="56">
        <v>44501</v>
      </c>
      <c r="H4612" s="56">
        <v>44501</v>
      </c>
      <c r="I4612" s="56">
        <v>44503</v>
      </c>
      <c r="J4612" s="55">
        <v>0</v>
      </c>
      <c r="L4612" s="56">
        <v>44468</v>
      </c>
      <c r="M4612" s="56">
        <v>44501</v>
      </c>
      <c r="N4612" s="55">
        <v>1</v>
      </c>
      <c r="O4612" s="55">
        <v>0</v>
      </c>
      <c r="P4612" s="55">
        <v>0</v>
      </c>
      <c r="R4612" s="55">
        <v>0</v>
      </c>
      <c r="T4612" s="55">
        <v>5215728001</v>
      </c>
      <c r="U4612" s="55" t="s">
        <v>20393</v>
      </c>
      <c r="V4612" s="55" t="s">
        <v>20391</v>
      </c>
      <c r="W4612" s="55" t="s">
        <v>1336</v>
      </c>
      <c r="X4612" s="55" t="s">
        <v>1336</v>
      </c>
      <c r="Y4612" s="55">
        <v>0</v>
      </c>
      <c r="Z4612" s="55" t="s">
        <v>1419</v>
      </c>
      <c r="AA4612" s="55" t="s">
        <v>1338</v>
      </c>
      <c r="AB4612" s="55">
        <v>12285</v>
      </c>
      <c r="AC4612" s="55">
        <v>12285</v>
      </c>
      <c r="AD4612" s="55">
        <v>0</v>
      </c>
      <c r="AE4612" s="55" t="s">
        <v>1339</v>
      </c>
      <c r="AF4612" s="55" t="s">
        <v>3146</v>
      </c>
      <c r="AG4612" s="55" t="s">
        <v>3147</v>
      </c>
      <c r="AH4612" s="55" t="s">
        <v>1235</v>
      </c>
      <c r="AJ4612" s="55" t="s">
        <v>20392</v>
      </c>
      <c r="AK4612" s="55">
        <v>0</v>
      </c>
      <c r="AL4612" s="55" t="s">
        <v>20394</v>
      </c>
      <c r="AN4612" s="55">
        <v>2</v>
      </c>
      <c r="AO4612" s="55" t="s">
        <v>20395</v>
      </c>
      <c r="AR4612" s="56">
        <v>44468</v>
      </c>
      <c r="AS4612" s="57">
        <v>0.64858796296296295</v>
      </c>
      <c r="AT4612" s="56">
        <v>44468</v>
      </c>
      <c r="AU4612" s="57">
        <v>0.65614583333333332</v>
      </c>
      <c r="AV4612" s="55" t="s">
        <v>1345</v>
      </c>
      <c r="AW4612" s="55" t="s">
        <v>1345</v>
      </c>
      <c r="AX4612" s="55" t="s">
        <v>1346</v>
      </c>
      <c r="CB4612" s="55" t="s">
        <v>3150</v>
      </c>
    </row>
    <row r="4613" spans="1:80">
      <c r="A4613" s="55" t="s">
        <v>20396</v>
      </c>
      <c r="B4613" s="55">
        <v>2</v>
      </c>
      <c r="C4613" s="55" t="s">
        <v>20397</v>
      </c>
      <c r="D4613" s="55" t="s">
        <v>20398</v>
      </c>
      <c r="E4613" s="55">
        <v>0</v>
      </c>
      <c r="F4613" s="55">
        <v>1</v>
      </c>
      <c r="G4613" s="56">
        <v>44501</v>
      </c>
      <c r="H4613" s="56">
        <v>44501</v>
      </c>
      <c r="I4613" s="56">
        <v>44503</v>
      </c>
      <c r="J4613" s="55">
        <v>0</v>
      </c>
      <c r="L4613" s="56">
        <v>44469</v>
      </c>
      <c r="M4613" s="56">
        <v>44501</v>
      </c>
      <c r="N4613" s="55">
        <v>1</v>
      </c>
      <c r="O4613" s="55">
        <v>0</v>
      </c>
      <c r="P4613" s="55">
        <v>0</v>
      </c>
      <c r="R4613" s="55">
        <v>0</v>
      </c>
      <c r="T4613" s="55">
        <v>5217615001</v>
      </c>
      <c r="U4613" s="55" t="s">
        <v>20399</v>
      </c>
      <c r="V4613" s="55" t="s">
        <v>20397</v>
      </c>
      <c r="W4613" s="55" t="s">
        <v>1336</v>
      </c>
      <c r="X4613" s="55" t="s">
        <v>1336</v>
      </c>
      <c r="Y4613" s="55">
        <v>0</v>
      </c>
      <c r="Z4613" s="55" t="s">
        <v>1419</v>
      </c>
      <c r="AA4613" s="55" t="s">
        <v>1338</v>
      </c>
      <c r="AB4613" s="55">
        <v>36225</v>
      </c>
      <c r="AC4613" s="55">
        <v>36225</v>
      </c>
      <c r="AD4613" s="55">
        <v>0</v>
      </c>
      <c r="AE4613" s="55" t="s">
        <v>1339</v>
      </c>
      <c r="AF4613" s="55" t="s">
        <v>3146</v>
      </c>
      <c r="AG4613" s="55" t="s">
        <v>3147</v>
      </c>
      <c r="AH4613" s="55" t="s">
        <v>1235</v>
      </c>
      <c r="AJ4613" s="55" t="s">
        <v>20398</v>
      </c>
      <c r="AK4613" s="55">
        <v>0</v>
      </c>
      <c r="AL4613" s="55" t="s">
        <v>4857</v>
      </c>
      <c r="AN4613" s="55">
        <v>5</v>
      </c>
      <c r="AO4613" s="55" t="s">
        <v>20400</v>
      </c>
      <c r="AR4613" s="56">
        <v>44469</v>
      </c>
      <c r="AS4613" s="57">
        <v>0.57326388888888891</v>
      </c>
      <c r="AT4613" s="56">
        <v>44469</v>
      </c>
      <c r="AU4613" s="57">
        <v>0.60753472222222216</v>
      </c>
      <c r="AV4613" s="55" t="s">
        <v>1345</v>
      </c>
      <c r="AW4613" s="55" t="s">
        <v>1345</v>
      </c>
      <c r="AX4613" s="55" t="s">
        <v>1346</v>
      </c>
      <c r="CB4613" s="55" t="s">
        <v>3150</v>
      </c>
    </row>
    <row r="4614" spans="1:80">
      <c r="A4614" s="55" t="s">
        <v>20401</v>
      </c>
      <c r="B4614" s="55">
        <v>2</v>
      </c>
      <c r="C4614" s="55" t="s">
        <v>20402</v>
      </c>
      <c r="D4614" s="55" t="s">
        <v>20403</v>
      </c>
      <c r="E4614" s="55">
        <v>0</v>
      </c>
      <c r="F4614" s="55">
        <v>1</v>
      </c>
      <c r="G4614" s="56">
        <v>44501</v>
      </c>
      <c r="H4614" s="56">
        <v>44501</v>
      </c>
      <c r="I4614" s="56">
        <v>44503</v>
      </c>
      <c r="J4614" s="55">
        <v>0</v>
      </c>
      <c r="L4614" s="56">
        <v>44464</v>
      </c>
      <c r="M4614" s="56">
        <v>44501</v>
      </c>
      <c r="N4614" s="55">
        <v>1</v>
      </c>
      <c r="O4614" s="55">
        <v>0</v>
      </c>
      <c r="P4614" s="55">
        <v>0</v>
      </c>
      <c r="R4614" s="55">
        <v>0</v>
      </c>
      <c r="T4614" s="55">
        <v>5215395009</v>
      </c>
      <c r="U4614" s="55" t="s">
        <v>20404</v>
      </c>
      <c r="V4614" s="55" t="s">
        <v>20402</v>
      </c>
      <c r="W4614" s="55" t="s">
        <v>1336</v>
      </c>
      <c r="X4614" s="55" t="s">
        <v>1336</v>
      </c>
      <c r="Y4614" s="55">
        <v>0</v>
      </c>
      <c r="Z4614" s="55" t="s">
        <v>1419</v>
      </c>
      <c r="AA4614" s="55" t="s">
        <v>1338</v>
      </c>
      <c r="AB4614" s="55">
        <v>18900</v>
      </c>
      <c r="AC4614" s="55">
        <v>18900</v>
      </c>
      <c r="AD4614" s="55">
        <v>0</v>
      </c>
      <c r="AE4614" s="55" t="s">
        <v>1339</v>
      </c>
      <c r="AF4614" s="55" t="s">
        <v>3146</v>
      </c>
      <c r="AG4614" s="55" t="s">
        <v>3147</v>
      </c>
      <c r="AH4614" s="55" t="s">
        <v>1235</v>
      </c>
      <c r="AJ4614" s="55" t="s">
        <v>20403</v>
      </c>
      <c r="AK4614" s="55">
        <v>0</v>
      </c>
      <c r="AL4614" s="55" t="s">
        <v>4934</v>
      </c>
      <c r="AN4614" s="55">
        <v>2</v>
      </c>
      <c r="AO4614" s="55" t="s">
        <v>20405</v>
      </c>
      <c r="AR4614" s="56">
        <v>44464</v>
      </c>
      <c r="AS4614" s="57">
        <v>0.6036921296296297</v>
      </c>
      <c r="AT4614" s="56">
        <v>44466</v>
      </c>
      <c r="AU4614" s="57">
        <v>0.62430555555555556</v>
      </c>
      <c r="AV4614" s="55" t="s">
        <v>1345</v>
      </c>
      <c r="AW4614" s="55" t="s">
        <v>1345</v>
      </c>
      <c r="AX4614" s="55" t="s">
        <v>1346</v>
      </c>
      <c r="CB4614" s="55" t="s">
        <v>3150</v>
      </c>
    </row>
    <row r="4615" spans="1:80">
      <c r="A4615" s="55" t="s">
        <v>20406</v>
      </c>
      <c r="B4615" s="55">
        <v>2</v>
      </c>
      <c r="C4615" s="55" t="s">
        <v>20407</v>
      </c>
      <c r="D4615" s="55" t="s">
        <v>20408</v>
      </c>
      <c r="E4615" s="55">
        <v>0</v>
      </c>
      <c r="F4615" s="55">
        <v>1</v>
      </c>
      <c r="G4615" s="56">
        <v>44501</v>
      </c>
      <c r="H4615" s="56">
        <v>44501</v>
      </c>
      <c r="I4615" s="56">
        <v>44503</v>
      </c>
      <c r="J4615" s="55">
        <v>0</v>
      </c>
      <c r="L4615" s="56">
        <v>44469</v>
      </c>
      <c r="M4615" s="56">
        <v>44501</v>
      </c>
      <c r="N4615" s="55">
        <v>1</v>
      </c>
      <c r="O4615" s="55">
        <v>0</v>
      </c>
      <c r="P4615" s="55">
        <v>0</v>
      </c>
      <c r="R4615" s="55">
        <v>0</v>
      </c>
      <c r="T4615" s="55">
        <v>5217635000</v>
      </c>
      <c r="U4615" s="55" t="s">
        <v>20409</v>
      </c>
      <c r="V4615" s="55" t="s">
        <v>20407</v>
      </c>
      <c r="W4615" s="55" t="s">
        <v>1336</v>
      </c>
      <c r="X4615" s="55" t="s">
        <v>1336</v>
      </c>
      <c r="Y4615" s="55">
        <v>0</v>
      </c>
      <c r="Z4615" s="55" t="s">
        <v>1419</v>
      </c>
      <c r="AA4615" s="55" t="s">
        <v>1338</v>
      </c>
      <c r="AB4615" s="55">
        <v>6405</v>
      </c>
      <c r="AC4615" s="55">
        <v>6405</v>
      </c>
      <c r="AD4615" s="55">
        <v>0</v>
      </c>
      <c r="AE4615" s="55" t="s">
        <v>1339</v>
      </c>
      <c r="AF4615" s="55" t="s">
        <v>3146</v>
      </c>
      <c r="AG4615" s="55" t="s">
        <v>3147</v>
      </c>
      <c r="AH4615" s="55" t="s">
        <v>1235</v>
      </c>
      <c r="AJ4615" s="55" t="s">
        <v>20408</v>
      </c>
      <c r="AK4615" s="55">
        <v>0</v>
      </c>
      <c r="AL4615" s="55" t="s">
        <v>8395</v>
      </c>
      <c r="AN4615" s="55">
        <v>2</v>
      </c>
      <c r="AO4615" s="55" t="s">
        <v>20410</v>
      </c>
      <c r="AR4615" s="56">
        <v>44469</v>
      </c>
      <c r="AS4615" s="57">
        <v>0.5738657407407407</v>
      </c>
      <c r="AT4615" s="56">
        <v>44469</v>
      </c>
      <c r="AU4615" s="57">
        <v>0.60753472222222216</v>
      </c>
      <c r="AV4615" s="55" t="s">
        <v>1345</v>
      </c>
      <c r="AW4615" s="55" t="s">
        <v>1345</v>
      </c>
      <c r="AX4615" s="55" t="s">
        <v>1346</v>
      </c>
      <c r="CB4615" s="55" t="s">
        <v>3150</v>
      </c>
    </row>
    <row r="4616" spans="1:80">
      <c r="A4616" s="55" t="s">
        <v>20411</v>
      </c>
      <c r="B4616" s="55">
        <v>2</v>
      </c>
      <c r="C4616" s="55" t="s">
        <v>20412</v>
      </c>
      <c r="D4616" s="55" t="s">
        <v>20413</v>
      </c>
      <c r="E4616" s="55">
        <v>0</v>
      </c>
      <c r="F4616" s="55">
        <v>1</v>
      </c>
      <c r="G4616" s="56">
        <v>44501</v>
      </c>
      <c r="H4616" s="56">
        <v>44501</v>
      </c>
      <c r="I4616" s="56">
        <v>44503</v>
      </c>
      <c r="J4616" s="55">
        <v>0</v>
      </c>
      <c r="L4616" s="56">
        <v>44469</v>
      </c>
      <c r="M4616" s="56">
        <v>44501</v>
      </c>
      <c r="N4616" s="55">
        <v>1</v>
      </c>
      <c r="O4616" s="55">
        <v>0</v>
      </c>
      <c r="P4616" s="55">
        <v>0</v>
      </c>
      <c r="R4616" s="55">
        <v>0</v>
      </c>
      <c r="T4616" s="55">
        <v>5217611002</v>
      </c>
      <c r="U4616" s="55" t="s">
        <v>20414</v>
      </c>
      <c r="V4616" s="55" t="s">
        <v>20412</v>
      </c>
      <c r="W4616" s="55" t="s">
        <v>1336</v>
      </c>
      <c r="X4616" s="55" t="s">
        <v>1336</v>
      </c>
      <c r="Y4616" s="55">
        <v>0</v>
      </c>
      <c r="Z4616" s="55" t="s">
        <v>1419</v>
      </c>
      <c r="AA4616" s="55" t="s">
        <v>1338</v>
      </c>
      <c r="AB4616" s="55">
        <v>8925</v>
      </c>
      <c r="AC4616" s="55">
        <v>8925</v>
      </c>
      <c r="AD4616" s="55">
        <v>0</v>
      </c>
      <c r="AE4616" s="55" t="s">
        <v>1339</v>
      </c>
      <c r="AF4616" s="55" t="s">
        <v>3146</v>
      </c>
      <c r="AG4616" s="55" t="s">
        <v>3147</v>
      </c>
      <c r="AH4616" s="55" t="s">
        <v>1235</v>
      </c>
      <c r="AJ4616" s="55" t="s">
        <v>20413</v>
      </c>
      <c r="AK4616" s="55">
        <v>0</v>
      </c>
      <c r="AL4616" s="55" t="s">
        <v>8395</v>
      </c>
      <c r="AN4616" s="55">
        <v>2</v>
      </c>
      <c r="AO4616" s="55" t="s">
        <v>20415</v>
      </c>
      <c r="AR4616" s="56">
        <v>44469</v>
      </c>
      <c r="AS4616" s="57">
        <v>0.57359953703703703</v>
      </c>
      <c r="AT4616" s="56">
        <v>44469</v>
      </c>
      <c r="AU4616" s="57">
        <v>0.60753472222222216</v>
      </c>
      <c r="AV4616" s="55" t="s">
        <v>1345</v>
      </c>
      <c r="AW4616" s="55" t="s">
        <v>1345</v>
      </c>
      <c r="AX4616" s="55" t="s">
        <v>1346</v>
      </c>
      <c r="CB4616" s="55" t="s">
        <v>3150</v>
      </c>
    </row>
    <row r="4617" spans="1:80">
      <c r="A4617" s="55" t="s">
        <v>20416</v>
      </c>
      <c r="B4617" s="55">
        <v>2</v>
      </c>
      <c r="C4617" s="55" t="s">
        <v>20417</v>
      </c>
      <c r="D4617" s="55" t="s">
        <v>20418</v>
      </c>
      <c r="E4617" s="55">
        <v>0</v>
      </c>
      <c r="F4617" s="55">
        <v>1</v>
      </c>
      <c r="G4617" s="56">
        <v>44501</v>
      </c>
      <c r="H4617" s="56">
        <v>44501</v>
      </c>
      <c r="I4617" s="56">
        <v>44503</v>
      </c>
      <c r="J4617" s="55">
        <v>0</v>
      </c>
      <c r="L4617" s="56">
        <v>44476</v>
      </c>
      <c r="M4617" s="56">
        <v>44501</v>
      </c>
      <c r="N4617" s="55">
        <v>1</v>
      </c>
      <c r="O4617" s="55">
        <v>0</v>
      </c>
      <c r="P4617" s="55">
        <v>0</v>
      </c>
      <c r="R4617" s="55">
        <v>0</v>
      </c>
      <c r="T4617" s="55">
        <v>5221580001</v>
      </c>
      <c r="U4617" s="55" t="s">
        <v>20419</v>
      </c>
      <c r="V4617" s="55" t="s">
        <v>20417</v>
      </c>
      <c r="W4617" s="55" t="s">
        <v>1336</v>
      </c>
      <c r="X4617" s="55" t="s">
        <v>1336</v>
      </c>
      <c r="Y4617" s="55">
        <v>0</v>
      </c>
      <c r="Z4617" s="55" t="s">
        <v>1419</v>
      </c>
      <c r="AA4617" s="55" t="s">
        <v>1338</v>
      </c>
      <c r="AB4617" s="55">
        <v>348</v>
      </c>
      <c r="AC4617" s="55">
        <v>348</v>
      </c>
      <c r="AD4617" s="55">
        <v>0</v>
      </c>
      <c r="AE4617" s="55" t="s">
        <v>1339</v>
      </c>
      <c r="AF4617" s="55" t="s">
        <v>3146</v>
      </c>
      <c r="AG4617" s="55" t="s">
        <v>3147</v>
      </c>
      <c r="AH4617" s="55" t="s">
        <v>1235</v>
      </c>
      <c r="AJ4617" s="55" t="s">
        <v>20418</v>
      </c>
      <c r="AK4617" s="55">
        <v>0</v>
      </c>
      <c r="AL4617" s="55" t="s">
        <v>3406</v>
      </c>
      <c r="AN4617" s="55">
        <v>3</v>
      </c>
      <c r="AO4617" s="55" t="s">
        <v>20420</v>
      </c>
      <c r="AR4617" s="56">
        <v>44476</v>
      </c>
      <c r="AS4617" s="57">
        <v>0.55851851851851853</v>
      </c>
      <c r="AT4617" s="56">
        <v>44476</v>
      </c>
      <c r="AU4617" s="57">
        <v>0.58515046296296302</v>
      </c>
      <c r="AV4617" s="55" t="s">
        <v>1345</v>
      </c>
      <c r="AW4617" s="55" t="s">
        <v>1345</v>
      </c>
      <c r="AX4617" s="55" t="s">
        <v>1346</v>
      </c>
      <c r="CB4617" s="55" t="s">
        <v>3137</v>
      </c>
    </row>
    <row r="4618" spans="1:80">
      <c r="A4618" s="55" t="s">
        <v>20421</v>
      </c>
      <c r="B4618" s="55">
        <v>2</v>
      </c>
      <c r="C4618" s="55" t="s">
        <v>20422</v>
      </c>
      <c r="D4618" s="55" t="s">
        <v>20423</v>
      </c>
      <c r="E4618" s="55">
        <v>0</v>
      </c>
      <c r="F4618" s="55">
        <v>1</v>
      </c>
      <c r="G4618" s="56">
        <v>44501</v>
      </c>
      <c r="H4618" s="56">
        <v>44501</v>
      </c>
      <c r="I4618" s="56">
        <v>44503</v>
      </c>
      <c r="J4618" s="55">
        <v>0</v>
      </c>
      <c r="L4618" s="56">
        <v>44476</v>
      </c>
      <c r="M4618" s="56">
        <v>44501</v>
      </c>
      <c r="N4618" s="55">
        <v>1</v>
      </c>
      <c r="O4618" s="55">
        <v>0</v>
      </c>
      <c r="P4618" s="55">
        <v>0</v>
      </c>
      <c r="R4618" s="55">
        <v>0</v>
      </c>
      <c r="T4618" s="55">
        <v>5221585007</v>
      </c>
      <c r="U4618" s="55" t="s">
        <v>20424</v>
      </c>
      <c r="V4618" s="55" t="s">
        <v>20422</v>
      </c>
      <c r="W4618" s="55" t="s">
        <v>1336</v>
      </c>
      <c r="X4618" s="55" t="s">
        <v>1336</v>
      </c>
      <c r="Y4618" s="55">
        <v>0</v>
      </c>
      <c r="Z4618" s="55" t="s">
        <v>1419</v>
      </c>
      <c r="AA4618" s="55" t="s">
        <v>1338</v>
      </c>
      <c r="AB4618" s="55">
        <v>348</v>
      </c>
      <c r="AC4618" s="55">
        <v>348</v>
      </c>
      <c r="AD4618" s="55">
        <v>0</v>
      </c>
      <c r="AE4618" s="55" t="s">
        <v>1339</v>
      </c>
      <c r="AF4618" s="55" t="s">
        <v>3146</v>
      </c>
      <c r="AG4618" s="55" t="s">
        <v>3147</v>
      </c>
      <c r="AH4618" s="55" t="s">
        <v>1235</v>
      </c>
      <c r="AJ4618" s="55" t="s">
        <v>20423</v>
      </c>
      <c r="AK4618" s="55">
        <v>0</v>
      </c>
      <c r="AL4618" s="55" t="s">
        <v>3406</v>
      </c>
      <c r="AN4618" s="55">
        <v>3</v>
      </c>
      <c r="AO4618" s="55" t="s">
        <v>20425</v>
      </c>
      <c r="AR4618" s="56">
        <v>44476</v>
      </c>
      <c r="AS4618" s="57">
        <v>0.55858796296296298</v>
      </c>
      <c r="AT4618" s="56">
        <v>44476</v>
      </c>
      <c r="AU4618" s="57">
        <v>0.58515046296296302</v>
      </c>
      <c r="AV4618" s="55" t="s">
        <v>1345</v>
      </c>
      <c r="AW4618" s="55" t="s">
        <v>1345</v>
      </c>
      <c r="AX4618" s="55" t="s">
        <v>1346</v>
      </c>
      <c r="CB4618" s="55" t="s">
        <v>3137</v>
      </c>
    </row>
    <row r="4619" spans="1:80">
      <c r="A4619" s="55" t="s">
        <v>20426</v>
      </c>
      <c r="B4619" s="55">
        <v>2</v>
      </c>
      <c r="C4619" s="55" t="s">
        <v>20427</v>
      </c>
      <c r="D4619" s="55" t="s">
        <v>20428</v>
      </c>
      <c r="E4619" s="55">
        <v>0</v>
      </c>
      <c r="F4619" s="55">
        <v>1</v>
      </c>
      <c r="G4619" s="56">
        <v>44501</v>
      </c>
      <c r="H4619" s="56">
        <v>44501</v>
      </c>
      <c r="I4619" s="56">
        <v>44503</v>
      </c>
      <c r="J4619" s="55">
        <v>0</v>
      </c>
      <c r="L4619" s="56">
        <v>44468</v>
      </c>
      <c r="M4619" s="56">
        <v>44501</v>
      </c>
      <c r="N4619" s="55">
        <v>1</v>
      </c>
      <c r="O4619" s="55">
        <v>0</v>
      </c>
      <c r="P4619" s="55">
        <v>0</v>
      </c>
      <c r="R4619" s="55">
        <v>0</v>
      </c>
      <c r="T4619" s="55">
        <v>5215729009</v>
      </c>
      <c r="U4619" s="55" t="s">
        <v>20429</v>
      </c>
      <c r="V4619" s="55" t="s">
        <v>20427</v>
      </c>
      <c r="W4619" s="55" t="s">
        <v>1336</v>
      </c>
      <c r="X4619" s="55" t="s">
        <v>1336</v>
      </c>
      <c r="Y4619" s="55">
        <v>0</v>
      </c>
      <c r="Z4619" s="55" t="s">
        <v>1419</v>
      </c>
      <c r="AA4619" s="55" t="s">
        <v>1338</v>
      </c>
      <c r="AB4619" s="55">
        <v>17115</v>
      </c>
      <c r="AC4619" s="55">
        <v>17115</v>
      </c>
      <c r="AD4619" s="55">
        <v>0</v>
      </c>
      <c r="AE4619" s="55" t="s">
        <v>1339</v>
      </c>
      <c r="AF4619" s="55" t="s">
        <v>3146</v>
      </c>
      <c r="AG4619" s="55" t="s">
        <v>3147</v>
      </c>
      <c r="AH4619" s="55" t="s">
        <v>1235</v>
      </c>
      <c r="AJ4619" s="55" t="s">
        <v>20428</v>
      </c>
      <c r="AK4619" s="55">
        <v>0</v>
      </c>
      <c r="AL4619" s="55" t="s">
        <v>3406</v>
      </c>
      <c r="AN4619" s="55">
        <v>3</v>
      </c>
      <c r="AO4619" s="55" t="s">
        <v>20430</v>
      </c>
      <c r="AR4619" s="56">
        <v>44468</v>
      </c>
      <c r="AS4619" s="57">
        <v>0.64866898148148155</v>
      </c>
      <c r="AT4619" s="56">
        <v>44468</v>
      </c>
      <c r="AU4619" s="57">
        <v>0.65614583333333332</v>
      </c>
      <c r="AV4619" s="55" t="s">
        <v>1345</v>
      </c>
      <c r="AW4619" s="55" t="s">
        <v>1345</v>
      </c>
      <c r="AX4619" s="55" t="s">
        <v>1346</v>
      </c>
      <c r="CB4619" s="55" t="s">
        <v>3150</v>
      </c>
    </row>
    <row r="4620" spans="1:80">
      <c r="A4620" s="55" t="s">
        <v>20431</v>
      </c>
      <c r="B4620" s="55">
        <v>2</v>
      </c>
      <c r="C4620" s="55" t="s">
        <v>20432</v>
      </c>
      <c r="D4620" s="55" t="s">
        <v>20433</v>
      </c>
      <c r="E4620" s="55">
        <v>0</v>
      </c>
      <c r="F4620" s="55">
        <v>1</v>
      </c>
      <c r="G4620" s="56">
        <v>44501</v>
      </c>
      <c r="H4620" s="56">
        <v>44501</v>
      </c>
      <c r="I4620" s="56">
        <v>44503</v>
      </c>
      <c r="J4620" s="55">
        <v>0</v>
      </c>
      <c r="L4620" s="56">
        <v>44469</v>
      </c>
      <c r="M4620" s="56">
        <v>44501</v>
      </c>
      <c r="N4620" s="55">
        <v>1</v>
      </c>
      <c r="O4620" s="55">
        <v>0</v>
      </c>
      <c r="P4620" s="55">
        <v>0</v>
      </c>
      <c r="R4620" s="55">
        <v>0</v>
      </c>
      <c r="T4620" s="55">
        <v>5217639009</v>
      </c>
      <c r="U4620" s="55" t="s">
        <v>20434</v>
      </c>
      <c r="V4620" s="55" t="s">
        <v>20432</v>
      </c>
      <c r="W4620" s="55" t="s">
        <v>1336</v>
      </c>
      <c r="X4620" s="55" t="s">
        <v>1336</v>
      </c>
      <c r="Y4620" s="55">
        <v>0</v>
      </c>
      <c r="Z4620" s="55" t="s">
        <v>1419</v>
      </c>
      <c r="AA4620" s="55" t="s">
        <v>1338</v>
      </c>
      <c r="AB4620" s="55">
        <v>6195</v>
      </c>
      <c r="AC4620" s="55">
        <v>6195</v>
      </c>
      <c r="AD4620" s="55">
        <v>0</v>
      </c>
      <c r="AE4620" s="55" t="s">
        <v>1339</v>
      </c>
      <c r="AF4620" s="55" t="s">
        <v>3146</v>
      </c>
      <c r="AG4620" s="55" t="s">
        <v>3147</v>
      </c>
      <c r="AH4620" s="55" t="s">
        <v>1235</v>
      </c>
      <c r="AJ4620" s="55" t="s">
        <v>20433</v>
      </c>
      <c r="AK4620" s="55">
        <v>0</v>
      </c>
      <c r="AL4620" s="55" t="s">
        <v>4840</v>
      </c>
      <c r="AN4620" s="55">
        <v>2</v>
      </c>
      <c r="AO4620" s="55" t="s">
        <v>20435</v>
      </c>
      <c r="AR4620" s="56">
        <v>44469</v>
      </c>
      <c r="AS4620" s="57">
        <v>0.57393518518518516</v>
      </c>
      <c r="AT4620" s="56">
        <v>44469</v>
      </c>
      <c r="AU4620" s="57">
        <v>0.60753472222222216</v>
      </c>
      <c r="AV4620" s="55" t="s">
        <v>1345</v>
      </c>
      <c r="AW4620" s="55" t="s">
        <v>1345</v>
      </c>
      <c r="AX4620" s="55" t="s">
        <v>1346</v>
      </c>
      <c r="CB4620" s="55" t="s">
        <v>3150</v>
      </c>
    </row>
    <row r="4621" spans="1:80">
      <c r="A4621" s="55" t="s">
        <v>20436</v>
      </c>
      <c r="B4621" s="55">
        <v>2</v>
      </c>
      <c r="C4621" s="55" t="s">
        <v>20437</v>
      </c>
      <c r="D4621" s="55" t="s">
        <v>20438</v>
      </c>
      <c r="E4621" s="55">
        <v>0</v>
      </c>
      <c r="F4621" s="55">
        <v>1</v>
      </c>
      <c r="G4621" s="56">
        <v>44501</v>
      </c>
      <c r="H4621" s="56">
        <v>44501</v>
      </c>
      <c r="I4621" s="56">
        <v>44503</v>
      </c>
      <c r="J4621" s="55">
        <v>0</v>
      </c>
      <c r="L4621" s="56">
        <v>44473</v>
      </c>
      <c r="M4621" s="56">
        <v>44501</v>
      </c>
      <c r="N4621" s="55">
        <v>1</v>
      </c>
      <c r="O4621" s="55">
        <v>0</v>
      </c>
      <c r="P4621" s="55">
        <v>0</v>
      </c>
      <c r="R4621" s="55">
        <v>0</v>
      </c>
      <c r="T4621" s="55">
        <v>5218597002</v>
      </c>
      <c r="U4621" s="55" t="s">
        <v>20439</v>
      </c>
      <c r="V4621" s="55" t="s">
        <v>20437</v>
      </c>
      <c r="W4621" s="55" t="s">
        <v>1336</v>
      </c>
      <c r="X4621" s="55" t="s">
        <v>1336</v>
      </c>
      <c r="Y4621" s="55">
        <v>0</v>
      </c>
      <c r="Z4621" s="55" t="s">
        <v>1419</v>
      </c>
      <c r="AA4621" s="55" t="s">
        <v>1338</v>
      </c>
      <c r="AB4621" s="55">
        <v>4200</v>
      </c>
      <c r="AC4621" s="55">
        <v>4200</v>
      </c>
      <c r="AD4621" s="55">
        <v>0</v>
      </c>
      <c r="AE4621" s="55" t="s">
        <v>1339</v>
      </c>
      <c r="AF4621" s="55" t="s">
        <v>3146</v>
      </c>
      <c r="AG4621" s="55" t="s">
        <v>3147</v>
      </c>
      <c r="AH4621" s="55" t="s">
        <v>1235</v>
      </c>
      <c r="AJ4621" s="55" t="s">
        <v>20438</v>
      </c>
      <c r="AK4621" s="55">
        <v>0</v>
      </c>
      <c r="AL4621" s="55" t="s">
        <v>3213</v>
      </c>
      <c r="AN4621" s="55">
        <v>1</v>
      </c>
      <c r="AO4621" s="55" t="s">
        <v>20440</v>
      </c>
      <c r="AR4621" s="56">
        <v>44473</v>
      </c>
      <c r="AS4621" s="57">
        <v>0.48532407407407407</v>
      </c>
      <c r="AT4621" s="56">
        <v>44473</v>
      </c>
      <c r="AU4621" s="57">
        <v>0.64902777777777776</v>
      </c>
      <c r="AV4621" s="55" t="s">
        <v>1345</v>
      </c>
      <c r="AW4621" s="55" t="s">
        <v>1345</v>
      </c>
      <c r="AX4621" s="55" t="s">
        <v>1346</v>
      </c>
      <c r="CB4621" s="55" t="s">
        <v>3150</v>
      </c>
    </row>
    <row r="4622" spans="1:80">
      <c r="A4622" s="55" t="s">
        <v>20441</v>
      </c>
      <c r="B4622" s="55">
        <v>2</v>
      </c>
      <c r="C4622" s="55" t="s">
        <v>20442</v>
      </c>
      <c r="D4622" s="55" t="s">
        <v>20443</v>
      </c>
      <c r="E4622" s="55">
        <v>0</v>
      </c>
      <c r="F4622" s="55">
        <v>1</v>
      </c>
      <c r="G4622" s="56">
        <v>44501</v>
      </c>
      <c r="H4622" s="56">
        <v>44501</v>
      </c>
      <c r="I4622" s="56">
        <v>44503</v>
      </c>
      <c r="J4622" s="55">
        <v>0</v>
      </c>
      <c r="L4622" s="56">
        <v>44473</v>
      </c>
      <c r="M4622" s="56">
        <v>44501</v>
      </c>
      <c r="N4622" s="55">
        <v>1</v>
      </c>
      <c r="O4622" s="55">
        <v>0</v>
      </c>
      <c r="P4622" s="55">
        <v>0</v>
      </c>
      <c r="R4622" s="55">
        <v>0</v>
      </c>
      <c r="T4622" s="55">
        <v>5218590001</v>
      </c>
      <c r="U4622" s="55" t="s">
        <v>20444</v>
      </c>
      <c r="V4622" s="55" t="s">
        <v>20442</v>
      </c>
      <c r="W4622" s="55" t="s">
        <v>1336</v>
      </c>
      <c r="X4622" s="55" t="s">
        <v>1336</v>
      </c>
      <c r="Y4622" s="55">
        <v>0</v>
      </c>
      <c r="Z4622" s="55" t="s">
        <v>1419</v>
      </c>
      <c r="AA4622" s="55" t="s">
        <v>1338</v>
      </c>
      <c r="AB4622" s="55">
        <v>4200</v>
      </c>
      <c r="AC4622" s="55">
        <v>4200</v>
      </c>
      <c r="AD4622" s="55">
        <v>0</v>
      </c>
      <c r="AE4622" s="55" t="s">
        <v>1339</v>
      </c>
      <c r="AF4622" s="55" t="s">
        <v>3146</v>
      </c>
      <c r="AG4622" s="55" t="s">
        <v>3147</v>
      </c>
      <c r="AH4622" s="55" t="s">
        <v>1235</v>
      </c>
      <c r="AJ4622" s="55" t="s">
        <v>20443</v>
      </c>
      <c r="AK4622" s="55">
        <v>0</v>
      </c>
      <c r="AL4622" s="55" t="s">
        <v>3148</v>
      </c>
      <c r="AN4622" s="55">
        <v>1</v>
      </c>
      <c r="AO4622" s="55" t="s">
        <v>20445</v>
      </c>
      <c r="AR4622" s="56">
        <v>44473</v>
      </c>
      <c r="AS4622" s="57">
        <v>0.48541666666666666</v>
      </c>
      <c r="AT4622" s="56">
        <v>44473</v>
      </c>
      <c r="AU4622" s="57">
        <v>0.64902777777777776</v>
      </c>
      <c r="AV4622" s="55" t="s">
        <v>1345</v>
      </c>
      <c r="AW4622" s="55" t="s">
        <v>1345</v>
      </c>
      <c r="AX4622" s="55" t="s">
        <v>1346</v>
      </c>
      <c r="CB4622" s="55" t="s">
        <v>3150</v>
      </c>
    </row>
    <row r="4623" spans="1:80">
      <c r="A4623" s="55" t="s">
        <v>20446</v>
      </c>
      <c r="B4623" s="55">
        <v>2</v>
      </c>
      <c r="C4623" s="55" t="s">
        <v>20447</v>
      </c>
      <c r="D4623" s="55" t="s">
        <v>20448</v>
      </c>
      <c r="E4623" s="55">
        <v>0</v>
      </c>
      <c r="F4623" s="55">
        <v>1</v>
      </c>
      <c r="G4623" s="56">
        <v>44501</v>
      </c>
      <c r="H4623" s="56">
        <v>44501</v>
      </c>
      <c r="I4623" s="56">
        <v>44503</v>
      </c>
      <c r="J4623" s="55">
        <v>0</v>
      </c>
      <c r="L4623" s="56">
        <v>44464</v>
      </c>
      <c r="M4623" s="56">
        <v>44501</v>
      </c>
      <c r="N4623" s="55">
        <v>1</v>
      </c>
      <c r="O4623" s="55">
        <v>0</v>
      </c>
      <c r="P4623" s="55">
        <v>0</v>
      </c>
      <c r="R4623" s="55">
        <v>0</v>
      </c>
      <c r="T4623" s="55">
        <v>5215857005</v>
      </c>
      <c r="U4623" s="55" t="s">
        <v>20449</v>
      </c>
      <c r="V4623" s="55" t="s">
        <v>20447</v>
      </c>
      <c r="W4623" s="55" t="s">
        <v>1336</v>
      </c>
      <c r="X4623" s="55" t="s">
        <v>1336</v>
      </c>
      <c r="Y4623" s="55">
        <v>0</v>
      </c>
      <c r="Z4623" s="55" t="s">
        <v>1419</v>
      </c>
      <c r="AA4623" s="55" t="s">
        <v>1338</v>
      </c>
      <c r="AB4623" s="55">
        <v>3865</v>
      </c>
      <c r="AC4623" s="55">
        <v>3865</v>
      </c>
      <c r="AD4623" s="55">
        <v>0</v>
      </c>
      <c r="AE4623" s="55" t="s">
        <v>1339</v>
      </c>
      <c r="AF4623" s="55" t="s">
        <v>3146</v>
      </c>
      <c r="AG4623" s="55" t="s">
        <v>3147</v>
      </c>
      <c r="AH4623" s="55" t="s">
        <v>1235</v>
      </c>
      <c r="AJ4623" s="55" t="s">
        <v>20448</v>
      </c>
      <c r="AK4623" s="55">
        <v>0</v>
      </c>
      <c r="AL4623" s="55" t="s">
        <v>20450</v>
      </c>
      <c r="AN4623" s="55">
        <v>1</v>
      </c>
      <c r="AO4623" s="55" t="s">
        <v>20451</v>
      </c>
      <c r="AR4623" s="56">
        <v>44464</v>
      </c>
      <c r="AS4623" s="57">
        <v>0.60549768518518521</v>
      </c>
      <c r="AT4623" s="56">
        <v>44464</v>
      </c>
      <c r="AU4623" s="57">
        <v>0.62577546296296294</v>
      </c>
      <c r="AV4623" s="55" t="s">
        <v>1345</v>
      </c>
      <c r="AW4623" s="55" t="s">
        <v>1345</v>
      </c>
      <c r="AX4623" s="55" t="s">
        <v>1346</v>
      </c>
      <c r="CB4623" s="55" t="s">
        <v>3137</v>
      </c>
    </row>
    <row r="4624" spans="1:80">
      <c r="A4624" s="55" t="s">
        <v>20452</v>
      </c>
      <c r="B4624" s="55">
        <v>3</v>
      </c>
      <c r="C4624" s="55" t="s">
        <v>836</v>
      </c>
      <c r="D4624" s="55" t="s">
        <v>20453</v>
      </c>
      <c r="E4624" s="55">
        <v>1</v>
      </c>
      <c r="F4624" s="55">
        <v>1</v>
      </c>
      <c r="G4624" s="56">
        <v>44424</v>
      </c>
      <c r="H4624" s="56">
        <v>44424</v>
      </c>
      <c r="I4624" s="56">
        <v>44424</v>
      </c>
      <c r="J4624" s="55">
        <v>0</v>
      </c>
      <c r="W4624" s="55" t="s">
        <v>1336</v>
      </c>
      <c r="X4624" s="55" t="s">
        <v>1336</v>
      </c>
      <c r="Y4624" s="55">
        <v>20</v>
      </c>
      <c r="AD4624" s="55">
        <v>0</v>
      </c>
      <c r="AE4624" s="55" t="s">
        <v>1339</v>
      </c>
      <c r="AF4624" s="55" t="s">
        <v>1352</v>
      </c>
      <c r="AG4624" s="55" t="s">
        <v>1353</v>
      </c>
      <c r="AI4624" s="55">
        <v>510</v>
      </c>
      <c r="AJ4624" s="55" t="s">
        <v>20453</v>
      </c>
      <c r="AK4624" s="55">
        <v>0</v>
      </c>
      <c r="AL4624" s="55" t="s">
        <v>20450</v>
      </c>
      <c r="AN4624" s="55">
        <v>1</v>
      </c>
      <c r="AQ4624" s="55" t="s">
        <v>1235</v>
      </c>
      <c r="AR4624" s="56">
        <v>44392</v>
      </c>
      <c r="AS4624" s="57">
        <v>0.31488425925925928</v>
      </c>
      <c r="AT4624" s="56">
        <v>44392</v>
      </c>
      <c r="AU4624" s="57">
        <v>0.33407407407407402</v>
      </c>
      <c r="AV4624" s="55" t="s">
        <v>1355</v>
      </c>
      <c r="AW4624" s="55" t="s">
        <v>1345</v>
      </c>
      <c r="AX4624" s="55" t="s">
        <v>1346</v>
      </c>
      <c r="AZ4624" s="55">
        <v>0</v>
      </c>
      <c r="BA4624" s="55">
        <v>0</v>
      </c>
      <c r="BB4624" s="55">
        <v>0</v>
      </c>
      <c r="BF4624" s="55" t="s">
        <v>1418</v>
      </c>
      <c r="BG4624" s="55">
        <v>4</v>
      </c>
      <c r="BH4624" s="55" t="s">
        <v>48</v>
      </c>
      <c r="BI4624" s="55" t="s">
        <v>244</v>
      </c>
      <c r="BJ4624" s="55">
        <v>0</v>
      </c>
      <c r="BK4624" s="55">
        <v>0</v>
      </c>
      <c r="BL4624" s="55">
        <v>0</v>
      </c>
      <c r="BM4624" s="55">
        <v>0</v>
      </c>
      <c r="BN4624" s="55">
        <v>0</v>
      </c>
      <c r="BO4624" s="55">
        <v>0</v>
      </c>
      <c r="BP4624" s="55">
        <v>0</v>
      </c>
      <c r="BQ4624" s="55">
        <v>0</v>
      </c>
      <c r="BR4624" s="55">
        <v>0</v>
      </c>
      <c r="BS4624" s="55">
        <v>0</v>
      </c>
      <c r="BZ4624" s="55">
        <v>0</v>
      </c>
      <c r="CA4624" s="55" t="s">
        <v>1419</v>
      </c>
      <c r="CB4624" s="55" t="s">
        <v>1357</v>
      </c>
    </row>
    <row r="4625" spans="1:80">
      <c r="A4625" s="55" t="s">
        <v>20454</v>
      </c>
      <c r="B4625" s="55">
        <v>2</v>
      </c>
      <c r="C4625" s="55" t="s">
        <v>20455</v>
      </c>
      <c r="D4625" s="55" t="s">
        <v>20456</v>
      </c>
      <c r="E4625" s="55">
        <v>0</v>
      </c>
      <c r="F4625" s="55">
        <v>1</v>
      </c>
      <c r="G4625" s="56">
        <v>44501</v>
      </c>
      <c r="H4625" s="56">
        <v>44501</v>
      </c>
      <c r="I4625" s="56">
        <v>44503</v>
      </c>
      <c r="J4625" s="55">
        <v>0</v>
      </c>
      <c r="L4625" s="56">
        <v>44468</v>
      </c>
      <c r="M4625" s="56">
        <v>44501</v>
      </c>
      <c r="N4625" s="55">
        <v>1</v>
      </c>
      <c r="O4625" s="55">
        <v>0</v>
      </c>
      <c r="P4625" s="55">
        <v>0</v>
      </c>
      <c r="R4625" s="55">
        <v>0</v>
      </c>
      <c r="T4625" s="55">
        <v>5215730002</v>
      </c>
      <c r="U4625" s="55" t="s">
        <v>20457</v>
      </c>
      <c r="V4625" s="55" t="s">
        <v>20455</v>
      </c>
      <c r="W4625" s="55" t="s">
        <v>1336</v>
      </c>
      <c r="X4625" s="55" t="s">
        <v>1336</v>
      </c>
      <c r="Y4625" s="55">
        <v>0</v>
      </c>
      <c r="Z4625" s="55" t="s">
        <v>1419</v>
      </c>
      <c r="AA4625" s="55" t="s">
        <v>1338</v>
      </c>
      <c r="AB4625" s="55">
        <v>10605</v>
      </c>
      <c r="AC4625" s="55">
        <v>10605</v>
      </c>
      <c r="AD4625" s="55">
        <v>0</v>
      </c>
      <c r="AE4625" s="55" t="s">
        <v>1339</v>
      </c>
      <c r="AF4625" s="55" t="s">
        <v>3146</v>
      </c>
      <c r="AG4625" s="55" t="s">
        <v>3147</v>
      </c>
      <c r="AH4625" s="55" t="s">
        <v>1235</v>
      </c>
      <c r="AJ4625" s="55" t="s">
        <v>20456</v>
      </c>
      <c r="AK4625" s="55">
        <v>0</v>
      </c>
      <c r="AL4625" s="55" t="s">
        <v>4468</v>
      </c>
      <c r="AN4625" s="55">
        <v>3</v>
      </c>
      <c r="AO4625" s="55" t="s">
        <v>20458</v>
      </c>
      <c r="AR4625" s="56">
        <v>44468</v>
      </c>
      <c r="AS4625" s="57">
        <v>0.64875000000000005</v>
      </c>
      <c r="AT4625" s="56">
        <v>44468</v>
      </c>
      <c r="AU4625" s="57">
        <v>0.65614583333333332</v>
      </c>
      <c r="AV4625" s="55" t="s">
        <v>1345</v>
      </c>
      <c r="AW4625" s="55" t="s">
        <v>1345</v>
      </c>
      <c r="AX4625" s="55" t="s">
        <v>1346</v>
      </c>
      <c r="CB4625" s="55" t="s">
        <v>3150</v>
      </c>
    </row>
    <row r="4626" spans="1:80">
      <c r="A4626" s="55" t="s">
        <v>20459</v>
      </c>
      <c r="B4626" s="55">
        <v>2</v>
      </c>
      <c r="C4626" s="55" t="s">
        <v>20460</v>
      </c>
      <c r="D4626" s="55" t="s">
        <v>20461</v>
      </c>
      <c r="E4626" s="55">
        <v>0</v>
      </c>
      <c r="F4626" s="55">
        <v>1</v>
      </c>
      <c r="G4626" s="56">
        <v>44501</v>
      </c>
      <c r="H4626" s="56">
        <v>44501</v>
      </c>
      <c r="I4626" s="56">
        <v>44503</v>
      </c>
      <c r="J4626" s="55">
        <v>0</v>
      </c>
      <c r="L4626" s="56">
        <v>44464</v>
      </c>
      <c r="M4626" s="56">
        <v>44501</v>
      </c>
      <c r="N4626" s="55">
        <v>1</v>
      </c>
      <c r="O4626" s="55">
        <v>0</v>
      </c>
      <c r="P4626" s="55">
        <v>0</v>
      </c>
      <c r="R4626" s="55">
        <v>0</v>
      </c>
      <c r="T4626" s="55">
        <v>5215394001</v>
      </c>
      <c r="U4626" s="55" t="s">
        <v>20462</v>
      </c>
      <c r="V4626" s="55" t="s">
        <v>20460</v>
      </c>
      <c r="W4626" s="55" t="s">
        <v>1336</v>
      </c>
      <c r="X4626" s="55" t="s">
        <v>1336</v>
      </c>
      <c r="Y4626" s="55">
        <v>0</v>
      </c>
      <c r="Z4626" s="55" t="s">
        <v>1419</v>
      </c>
      <c r="AA4626" s="55" t="s">
        <v>1338</v>
      </c>
      <c r="AB4626" s="55">
        <v>5250</v>
      </c>
      <c r="AC4626" s="55">
        <v>5250</v>
      </c>
      <c r="AD4626" s="55">
        <v>0</v>
      </c>
      <c r="AE4626" s="55" t="s">
        <v>1339</v>
      </c>
      <c r="AF4626" s="55" t="s">
        <v>3146</v>
      </c>
      <c r="AG4626" s="55" t="s">
        <v>3147</v>
      </c>
      <c r="AH4626" s="55" t="s">
        <v>1235</v>
      </c>
      <c r="AJ4626" s="55" t="s">
        <v>20461</v>
      </c>
      <c r="AK4626" s="55">
        <v>0</v>
      </c>
      <c r="AL4626" s="55" t="s">
        <v>4840</v>
      </c>
      <c r="AN4626" s="55">
        <v>2</v>
      </c>
      <c r="AO4626" s="55" t="s">
        <v>20463</v>
      </c>
      <c r="AR4626" s="56">
        <v>44464</v>
      </c>
      <c r="AS4626" s="57">
        <v>0.6045949074074074</v>
      </c>
      <c r="AT4626" s="56">
        <v>44466</v>
      </c>
      <c r="AU4626" s="57">
        <v>0.62430555555555556</v>
      </c>
      <c r="AV4626" s="55" t="s">
        <v>1345</v>
      </c>
      <c r="AW4626" s="55" t="s">
        <v>1345</v>
      </c>
      <c r="AX4626" s="55" t="s">
        <v>1346</v>
      </c>
      <c r="CB4626" s="55" t="s">
        <v>3150</v>
      </c>
    </row>
    <row r="4627" spans="1:80">
      <c r="A4627" s="55" t="s">
        <v>20464</v>
      </c>
      <c r="B4627" s="55">
        <v>2</v>
      </c>
      <c r="C4627" s="55" t="s">
        <v>20465</v>
      </c>
      <c r="D4627" s="55" t="s">
        <v>20466</v>
      </c>
      <c r="E4627" s="55">
        <v>0</v>
      </c>
      <c r="F4627" s="55">
        <v>1</v>
      </c>
      <c r="G4627" s="56">
        <v>44501</v>
      </c>
      <c r="H4627" s="56">
        <v>44501</v>
      </c>
      <c r="I4627" s="56">
        <v>44503</v>
      </c>
      <c r="J4627" s="55">
        <v>0</v>
      </c>
      <c r="L4627" s="56">
        <v>44468</v>
      </c>
      <c r="M4627" s="56">
        <v>44501</v>
      </c>
      <c r="N4627" s="55">
        <v>1</v>
      </c>
      <c r="O4627" s="55">
        <v>0</v>
      </c>
      <c r="P4627" s="55">
        <v>0</v>
      </c>
      <c r="R4627" s="55">
        <v>0</v>
      </c>
      <c r="T4627" s="55">
        <v>5215731000</v>
      </c>
      <c r="U4627" s="55" t="s">
        <v>20467</v>
      </c>
      <c r="V4627" s="55" t="s">
        <v>20465</v>
      </c>
      <c r="W4627" s="55" t="s">
        <v>1336</v>
      </c>
      <c r="X4627" s="55" t="s">
        <v>1336</v>
      </c>
      <c r="Y4627" s="55">
        <v>0</v>
      </c>
      <c r="Z4627" s="55" t="s">
        <v>1419</v>
      </c>
      <c r="AA4627" s="55" t="s">
        <v>1338</v>
      </c>
      <c r="AB4627" s="55">
        <v>3517.5</v>
      </c>
      <c r="AC4627" s="55">
        <v>3517.5</v>
      </c>
      <c r="AD4627" s="55">
        <v>0</v>
      </c>
      <c r="AE4627" s="55" t="s">
        <v>1339</v>
      </c>
      <c r="AF4627" s="55" t="s">
        <v>3146</v>
      </c>
      <c r="AG4627" s="55" t="s">
        <v>3147</v>
      </c>
      <c r="AH4627" s="55" t="s">
        <v>1235</v>
      </c>
      <c r="AJ4627" s="55" t="s">
        <v>20466</v>
      </c>
      <c r="AK4627" s="55">
        <v>0</v>
      </c>
      <c r="AL4627" s="55" t="s">
        <v>4840</v>
      </c>
      <c r="AN4627" s="55">
        <v>2</v>
      </c>
      <c r="AO4627" s="55" t="s">
        <v>20468</v>
      </c>
      <c r="AR4627" s="56">
        <v>44468</v>
      </c>
      <c r="AS4627" s="57">
        <v>0.64884259259259258</v>
      </c>
      <c r="AT4627" s="56">
        <v>44468</v>
      </c>
      <c r="AU4627" s="57">
        <v>0.65614583333333332</v>
      </c>
      <c r="AV4627" s="55" t="s">
        <v>1345</v>
      </c>
      <c r="AW4627" s="55" t="s">
        <v>1345</v>
      </c>
      <c r="AX4627" s="55" t="s">
        <v>1346</v>
      </c>
      <c r="CB4627" s="55" t="s">
        <v>3150</v>
      </c>
    </row>
    <row r="4628" spans="1:80">
      <c r="A4628" s="55" t="s">
        <v>20469</v>
      </c>
      <c r="B4628" s="55">
        <v>2</v>
      </c>
      <c r="C4628" s="55" t="s">
        <v>20470</v>
      </c>
      <c r="D4628" s="55" t="s">
        <v>20471</v>
      </c>
      <c r="E4628" s="55">
        <v>0</v>
      </c>
      <c r="F4628" s="55">
        <v>1</v>
      </c>
      <c r="G4628" s="56">
        <v>44501</v>
      </c>
      <c r="H4628" s="56">
        <v>44501</v>
      </c>
      <c r="I4628" s="56">
        <v>44503</v>
      </c>
      <c r="J4628" s="55">
        <v>0</v>
      </c>
      <c r="L4628" s="56">
        <v>44469</v>
      </c>
      <c r="M4628" s="56">
        <v>44501</v>
      </c>
      <c r="N4628" s="55">
        <v>1</v>
      </c>
      <c r="O4628" s="55">
        <v>0</v>
      </c>
      <c r="P4628" s="55">
        <v>0</v>
      </c>
      <c r="R4628" s="55">
        <v>0</v>
      </c>
      <c r="T4628" s="55">
        <v>5217606000</v>
      </c>
      <c r="U4628" s="55" t="s">
        <v>20472</v>
      </c>
      <c r="V4628" s="55" t="s">
        <v>20470</v>
      </c>
      <c r="W4628" s="55" t="s">
        <v>1336</v>
      </c>
      <c r="X4628" s="55" t="s">
        <v>1336</v>
      </c>
      <c r="Y4628" s="55">
        <v>0</v>
      </c>
      <c r="Z4628" s="55" t="s">
        <v>1419</v>
      </c>
      <c r="AA4628" s="55" t="s">
        <v>1338</v>
      </c>
      <c r="AB4628" s="55">
        <v>6825</v>
      </c>
      <c r="AC4628" s="55">
        <v>6825</v>
      </c>
      <c r="AD4628" s="55">
        <v>0</v>
      </c>
      <c r="AE4628" s="55" t="s">
        <v>1339</v>
      </c>
      <c r="AF4628" s="55" t="s">
        <v>3146</v>
      </c>
      <c r="AG4628" s="55" t="s">
        <v>3147</v>
      </c>
      <c r="AH4628" s="55" t="s">
        <v>1235</v>
      </c>
      <c r="AJ4628" s="55" t="s">
        <v>20471</v>
      </c>
      <c r="AK4628" s="55">
        <v>0</v>
      </c>
      <c r="AL4628" s="55" t="s">
        <v>3640</v>
      </c>
      <c r="AN4628" s="55">
        <v>1</v>
      </c>
      <c r="AO4628" s="55" t="s">
        <v>20473</v>
      </c>
      <c r="AR4628" s="56">
        <v>44469</v>
      </c>
      <c r="AS4628" s="57">
        <v>0.57350694444444439</v>
      </c>
      <c r="AT4628" s="56">
        <v>44469</v>
      </c>
      <c r="AU4628" s="57">
        <v>0.60753472222222216</v>
      </c>
      <c r="AV4628" s="55" t="s">
        <v>1345</v>
      </c>
      <c r="AW4628" s="55" t="s">
        <v>1345</v>
      </c>
      <c r="AX4628" s="55" t="s">
        <v>1346</v>
      </c>
      <c r="CB4628" s="55" t="s">
        <v>3150</v>
      </c>
    </row>
    <row r="4629" spans="1:80">
      <c r="A4629" s="55" t="s">
        <v>20474</v>
      </c>
      <c r="B4629" s="55">
        <v>3</v>
      </c>
      <c r="C4629" s="55" t="s">
        <v>837</v>
      </c>
      <c r="D4629" s="55" t="s">
        <v>20475</v>
      </c>
      <c r="E4629" s="55">
        <v>1</v>
      </c>
      <c r="F4629" s="55">
        <v>1</v>
      </c>
      <c r="G4629" s="56">
        <v>44428</v>
      </c>
      <c r="H4629" s="56">
        <v>44428</v>
      </c>
      <c r="I4629" s="56">
        <v>44428</v>
      </c>
      <c r="J4629" s="55">
        <v>0</v>
      </c>
      <c r="W4629" s="55" t="s">
        <v>1336</v>
      </c>
      <c r="X4629" s="55" t="s">
        <v>1336</v>
      </c>
      <c r="Y4629" s="55">
        <v>20</v>
      </c>
      <c r="AD4629" s="55">
        <v>0</v>
      </c>
      <c r="AE4629" s="55" t="s">
        <v>1339</v>
      </c>
      <c r="AF4629" s="55" t="s">
        <v>1352</v>
      </c>
      <c r="AG4629" s="55" t="s">
        <v>1353</v>
      </c>
      <c r="AI4629" s="55">
        <v>510</v>
      </c>
      <c r="AJ4629" s="55" t="s">
        <v>20475</v>
      </c>
      <c r="AK4629" s="55">
        <v>0</v>
      </c>
      <c r="AL4629" s="55" t="s">
        <v>3640</v>
      </c>
      <c r="AN4629" s="55">
        <v>1</v>
      </c>
      <c r="AQ4629" s="55" t="s">
        <v>1235</v>
      </c>
      <c r="AR4629" s="56">
        <v>44392</v>
      </c>
      <c r="AS4629" s="57">
        <v>0.31873842592592594</v>
      </c>
      <c r="AT4629" s="56">
        <v>44392</v>
      </c>
      <c r="AU4629" s="57">
        <v>0.33407407407407402</v>
      </c>
      <c r="AV4629" s="55" t="s">
        <v>1355</v>
      </c>
      <c r="AW4629" s="55" t="s">
        <v>1345</v>
      </c>
      <c r="AX4629" s="55" t="s">
        <v>1346</v>
      </c>
      <c r="AZ4629" s="55">
        <v>0</v>
      </c>
      <c r="BA4629" s="55">
        <v>0</v>
      </c>
      <c r="BB4629" s="55">
        <v>0</v>
      </c>
      <c r="BF4629" s="55" t="s">
        <v>1418</v>
      </c>
      <c r="BG4629" s="55">
        <v>4</v>
      </c>
      <c r="BH4629" s="55" t="s">
        <v>48</v>
      </c>
      <c r="BI4629" s="55" t="s">
        <v>244</v>
      </c>
      <c r="BJ4629" s="55">
        <v>0</v>
      </c>
      <c r="BK4629" s="55">
        <v>0</v>
      </c>
      <c r="BL4629" s="55">
        <v>0</v>
      </c>
      <c r="BM4629" s="55">
        <v>0</v>
      </c>
      <c r="BN4629" s="55">
        <v>0</v>
      </c>
      <c r="BO4629" s="55">
        <v>0</v>
      </c>
      <c r="BP4629" s="55">
        <v>0</v>
      </c>
      <c r="BQ4629" s="55">
        <v>0</v>
      </c>
      <c r="BR4629" s="55">
        <v>0</v>
      </c>
      <c r="BS4629" s="55">
        <v>0</v>
      </c>
      <c r="BZ4629" s="55">
        <v>0</v>
      </c>
      <c r="CA4629" s="55" t="s">
        <v>1419</v>
      </c>
      <c r="CB4629" s="55" t="s">
        <v>1357</v>
      </c>
    </row>
    <row r="4630" spans="1:80">
      <c r="A4630" s="55" t="s">
        <v>20476</v>
      </c>
      <c r="B4630" s="55">
        <v>2</v>
      </c>
      <c r="C4630" s="55" t="s">
        <v>20477</v>
      </c>
      <c r="D4630" s="55" t="s">
        <v>20478</v>
      </c>
      <c r="E4630" s="55">
        <v>0</v>
      </c>
      <c r="F4630" s="55">
        <v>1</v>
      </c>
      <c r="G4630" s="56">
        <v>44501</v>
      </c>
      <c r="H4630" s="56">
        <v>44501</v>
      </c>
      <c r="I4630" s="56">
        <v>44503</v>
      </c>
      <c r="J4630" s="55">
        <v>0</v>
      </c>
      <c r="L4630" s="56">
        <v>44464</v>
      </c>
      <c r="M4630" s="56">
        <v>44501</v>
      </c>
      <c r="N4630" s="55">
        <v>1</v>
      </c>
      <c r="O4630" s="55">
        <v>0</v>
      </c>
      <c r="P4630" s="55">
        <v>0</v>
      </c>
      <c r="R4630" s="55">
        <v>0</v>
      </c>
      <c r="T4630" s="55">
        <v>5215858002</v>
      </c>
      <c r="U4630" s="55" t="s">
        <v>20479</v>
      </c>
      <c r="V4630" s="55" t="s">
        <v>20477</v>
      </c>
      <c r="W4630" s="55" t="s">
        <v>1336</v>
      </c>
      <c r="X4630" s="55" t="s">
        <v>1336</v>
      </c>
      <c r="Y4630" s="55">
        <v>0</v>
      </c>
      <c r="Z4630" s="55" t="s">
        <v>1419</v>
      </c>
      <c r="AA4630" s="55" t="s">
        <v>1338</v>
      </c>
      <c r="AB4630" s="55">
        <v>4813</v>
      </c>
      <c r="AC4630" s="55">
        <v>4813</v>
      </c>
      <c r="AD4630" s="55">
        <v>0</v>
      </c>
      <c r="AE4630" s="55" t="s">
        <v>1339</v>
      </c>
      <c r="AF4630" s="55" t="s">
        <v>3146</v>
      </c>
      <c r="AG4630" s="55" t="s">
        <v>3147</v>
      </c>
      <c r="AH4630" s="55" t="s">
        <v>1235</v>
      </c>
      <c r="AJ4630" s="55" t="s">
        <v>20478</v>
      </c>
      <c r="AK4630" s="55">
        <v>0</v>
      </c>
      <c r="AL4630" s="55" t="s">
        <v>3640</v>
      </c>
      <c r="AN4630" s="55">
        <v>2</v>
      </c>
      <c r="AO4630" s="55" t="s">
        <v>20480</v>
      </c>
      <c r="AR4630" s="56">
        <v>44464</v>
      </c>
      <c r="AS4630" s="57">
        <v>0.60559027777777774</v>
      </c>
      <c r="AT4630" s="56">
        <v>44464</v>
      </c>
      <c r="AU4630" s="57">
        <v>0.62577546296296294</v>
      </c>
      <c r="AV4630" s="55" t="s">
        <v>1345</v>
      </c>
      <c r="AW4630" s="55" t="s">
        <v>1345</v>
      </c>
      <c r="AX4630" s="55" t="s">
        <v>1346</v>
      </c>
      <c r="CB4630" s="55" t="s">
        <v>3137</v>
      </c>
    </row>
    <row r="4631" spans="1:80">
      <c r="A4631" s="55" t="s">
        <v>20481</v>
      </c>
      <c r="B4631" s="55">
        <v>2</v>
      </c>
      <c r="C4631" s="55" t="s">
        <v>20482</v>
      </c>
      <c r="D4631" s="55" t="s">
        <v>20483</v>
      </c>
      <c r="E4631" s="55">
        <v>0</v>
      </c>
      <c r="F4631" s="55">
        <v>1</v>
      </c>
      <c r="G4631" s="56">
        <v>44501</v>
      </c>
      <c r="H4631" s="56">
        <v>44501</v>
      </c>
      <c r="I4631" s="56">
        <v>44503</v>
      </c>
      <c r="J4631" s="55">
        <v>0</v>
      </c>
      <c r="L4631" s="56">
        <v>44464</v>
      </c>
      <c r="M4631" s="56">
        <v>44501</v>
      </c>
      <c r="N4631" s="55">
        <v>1</v>
      </c>
      <c r="O4631" s="55">
        <v>0</v>
      </c>
      <c r="P4631" s="55">
        <v>0</v>
      </c>
      <c r="R4631" s="55">
        <v>0</v>
      </c>
      <c r="T4631" s="55">
        <v>5215408002</v>
      </c>
      <c r="U4631" s="55" t="s">
        <v>20484</v>
      </c>
      <c r="V4631" s="55" t="s">
        <v>20482</v>
      </c>
      <c r="W4631" s="55" t="s">
        <v>1336</v>
      </c>
      <c r="X4631" s="55" t="s">
        <v>1336</v>
      </c>
      <c r="Y4631" s="55">
        <v>0</v>
      </c>
      <c r="Z4631" s="55" t="s">
        <v>1419</v>
      </c>
      <c r="AA4631" s="55" t="s">
        <v>1338</v>
      </c>
      <c r="AB4631" s="55">
        <v>15225</v>
      </c>
      <c r="AC4631" s="55">
        <v>15225</v>
      </c>
      <c r="AD4631" s="55">
        <v>0</v>
      </c>
      <c r="AE4631" s="55" t="s">
        <v>1339</v>
      </c>
      <c r="AF4631" s="55" t="s">
        <v>3146</v>
      </c>
      <c r="AG4631" s="55" t="s">
        <v>3147</v>
      </c>
      <c r="AH4631" s="55" t="s">
        <v>1235</v>
      </c>
      <c r="AJ4631" s="55" t="s">
        <v>20483</v>
      </c>
      <c r="AK4631" s="55">
        <v>0</v>
      </c>
      <c r="AL4631" s="55" t="s">
        <v>20485</v>
      </c>
      <c r="AN4631" s="55">
        <v>3</v>
      </c>
      <c r="AO4631" s="55" t="s">
        <v>20486</v>
      </c>
      <c r="AR4631" s="56">
        <v>44464</v>
      </c>
      <c r="AS4631" s="57">
        <v>0.60468749999999993</v>
      </c>
      <c r="AT4631" s="56">
        <v>44466</v>
      </c>
      <c r="AU4631" s="57">
        <v>0.62430555555555556</v>
      </c>
      <c r="AV4631" s="55" t="s">
        <v>1345</v>
      </c>
      <c r="AW4631" s="55" t="s">
        <v>1345</v>
      </c>
      <c r="AX4631" s="55" t="s">
        <v>1346</v>
      </c>
      <c r="CB4631" s="55" t="s">
        <v>3150</v>
      </c>
    </row>
    <row r="4632" spans="1:80">
      <c r="A4632" s="55" t="s">
        <v>20487</v>
      </c>
      <c r="B4632" s="55">
        <v>2</v>
      </c>
      <c r="C4632" s="55" t="s">
        <v>20488</v>
      </c>
      <c r="D4632" s="55" t="s">
        <v>20489</v>
      </c>
      <c r="E4632" s="55">
        <v>0</v>
      </c>
      <c r="F4632" s="55">
        <v>1</v>
      </c>
      <c r="G4632" s="56">
        <v>44501</v>
      </c>
      <c r="H4632" s="56">
        <v>44501</v>
      </c>
      <c r="I4632" s="56">
        <v>44503</v>
      </c>
      <c r="J4632" s="55">
        <v>0</v>
      </c>
      <c r="L4632" s="56">
        <v>44464</v>
      </c>
      <c r="M4632" s="56">
        <v>44501</v>
      </c>
      <c r="N4632" s="55">
        <v>1</v>
      </c>
      <c r="O4632" s="55">
        <v>0</v>
      </c>
      <c r="P4632" s="55">
        <v>0</v>
      </c>
      <c r="R4632" s="55">
        <v>0</v>
      </c>
      <c r="T4632" s="55">
        <v>5215421000</v>
      </c>
      <c r="U4632" s="55" t="s">
        <v>20490</v>
      </c>
      <c r="V4632" s="55" t="s">
        <v>20488</v>
      </c>
      <c r="W4632" s="55" t="s">
        <v>1336</v>
      </c>
      <c r="X4632" s="55" t="s">
        <v>1336</v>
      </c>
      <c r="Y4632" s="55">
        <v>0</v>
      </c>
      <c r="Z4632" s="55" t="s">
        <v>1419</v>
      </c>
      <c r="AA4632" s="55" t="s">
        <v>1338</v>
      </c>
      <c r="AB4632" s="55">
        <v>15330</v>
      </c>
      <c r="AC4632" s="55">
        <v>15330</v>
      </c>
      <c r="AD4632" s="55">
        <v>0</v>
      </c>
      <c r="AE4632" s="55" t="s">
        <v>1339</v>
      </c>
      <c r="AF4632" s="55" t="s">
        <v>3146</v>
      </c>
      <c r="AG4632" s="55" t="s">
        <v>3147</v>
      </c>
      <c r="AH4632" s="55" t="s">
        <v>1235</v>
      </c>
      <c r="AJ4632" s="55" t="s">
        <v>20489</v>
      </c>
      <c r="AK4632" s="55">
        <v>0</v>
      </c>
      <c r="AL4632" s="55" t="s">
        <v>20491</v>
      </c>
      <c r="AN4632" s="55">
        <v>3</v>
      </c>
      <c r="AO4632" s="55" t="s">
        <v>20492</v>
      </c>
      <c r="AR4632" s="56">
        <v>44464</v>
      </c>
      <c r="AS4632" s="57">
        <v>0.60476851851851854</v>
      </c>
      <c r="AT4632" s="56">
        <v>44466</v>
      </c>
      <c r="AU4632" s="57">
        <v>0.62430555555555556</v>
      </c>
      <c r="AV4632" s="55" t="s">
        <v>1345</v>
      </c>
      <c r="AW4632" s="55" t="s">
        <v>1345</v>
      </c>
      <c r="AX4632" s="55" t="s">
        <v>1346</v>
      </c>
      <c r="CB4632" s="55" t="s">
        <v>3150</v>
      </c>
    </row>
    <row r="4633" spans="1:80">
      <c r="A4633" s="55" t="s">
        <v>20493</v>
      </c>
      <c r="B4633" s="55">
        <v>2</v>
      </c>
      <c r="C4633" s="55" t="s">
        <v>20494</v>
      </c>
      <c r="D4633" s="55" t="s">
        <v>20495</v>
      </c>
      <c r="E4633" s="55">
        <v>0</v>
      </c>
      <c r="F4633" s="55">
        <v>1</v>
      </c>
      <c r="G4633" s="56">
        <v>44501</v>
      </c>
      <c r="H4633" s="56">
        <v>44501</v>
      </c>
      <c r="I4633" s="56">
        <v>44503</v>
      </c>
      <c r="J4633" s="55">
        <v>0</v>
      </c>
      <c r="L4633" s="56">
        <v>44464</v>
      </c>
      <c r="M4633" s="56">
        <v>44501</v>
      </c>
      <c r="N4633" s="55">
        <v>1</v>
      </c>
      <c r="O4633" s="55">
        <v>0</v>
      </c>
      <c r="P4633" s="55">
        <v>0</v>
      </c>
      <c r="R4633" s="55">
        <v>0</v>
      </c>
      <c r="T4633" s="55">
        <v>5215460009</v>
      </c>
      <c r="U4633" s="55" t="s">
        <v>20496</v>
      </c>
      <c r="V4633" s="55" t="s">
        <v>20494</v>
      </c>
      <c r="W4633" s="55" t="s">
        <v>1336</v>
      </c>
      <c r="X4633" s="55" t="s">
        <v>1336</v>
      </c>
      <c r="Y4633" s="55">
        <v>0</v>
      </c>
      <c r="Z4633" s="55" t="s">
        <v>1419</v>
      </c>
      <c r="AA4633" s="55" t="s">
        <v>1338</v>
      </c>
      <c r="AB4633" s="55">
        <v>16800</v>
      </c>
      <c r="AC4633" s="55">
        <v>16800</v>
      </c>
      <c r="AD4633" s="55">
        <v>0</v>
      </c>
      <c r="AE4633" s="55" t="s">
        <v>1339</v>
      </c>
      <c r="AF4633" s="55" t="s">
        <v>3146</v>
      </c>
      <c r="AG4633" s="55" t="s">
        <v>3147</v>
      </c>
      <c r="AH4633" s="55" t="s">
        <v>1235</v>
      </c>
      <c r="AJ4633" s="55" t="s">
        <v>20495</v>
      </c>
      <c r="AK4633" s="55">
        <v>0</v>
      </c>
      <c r="AL4633" s="55" t="s">
        <v>20497</v>
      </c>
      <c r="AN4633" s="55">
        <v>3</v>
      </c>
      <c r="AO4633" s="55" t="s">
        <v>20498</v>
      </c>
      <c r="AR4633" s="56">
        <v>44464</v>
      </c>
      <c r="AS4633" s="57">
        <v>0.60483796296296299</v>
      </c>
      <c r="AT4633" s="56">
        <v>44466</v>
      </c>
      <c r="AU4633" s="57">
        <v>0.62430555555555556</v>
      </c>
      <c r="AV4633" s="55" t="s">
        <v>1345</v>
      </c>
      <c r="AW4633" s="55" t="s">
        <v>1345</v>
      </c>
      <c r="AX4633" s="55" t="s">
        <v>1346</v>
      </c>
      <c r="CB4633" s="55" t="s">
        <v>3150</v>
      </c>
    </row>
    <row r="4634" spans="1:80">
      <c r="A4634" s="55" t="s">
        <v>20499</v>
      </c>
      <c r="B4634" s="55">
        <v>2</v>
      </c>
      <c r="C4634" s="55" t="s">
        <v>20500</v>
      </c>
      <c r="D4634" s="55" t="s">
        <v>20501</v>
      </c>
      <c r="E4634" s="55">
        <v>0</v>
      </c>
      <c r="F4634" s="55">
        <v>1</v>
      </c>
      <c r="G4634" s="56">
        <v>44501</v>
      </c>
      <c r="H4634" s="56">
        <v>44501</v>
      </c>
      <c r="I4634" s="56">
        <v>44503</v>
      </c>
      <c r="J4634" s="55">
        <v>0</v>
      </c>
      <c r="L4634" s="56">
        <v>44464</v>
      </c>
      <c r="M4634" s="56">
        <v>44501</v>
      </c>
      <c r="N4634" s="55">
        <v>1</v>
      </c>
      <c r="O4634" s="55">
        <v>0</v>
      </c>
      <c r="P4634" s="55">
        <v>0</v>
      </c>
      <c r="R4634" s="55">
        <v>0</v>
      </c>
      <c r="T4634" s="55">
        <v>5215461006</v>
      </c>
      <c r="U4634" s="55" t="s">
        <v>20502</v>
      </c>
      <c r="V4634" s="55" t="s">
        <v>20500</v>
      </c>
      <c r="W4634" s="55" t="s">
        <v>1336</v>
      </c>
      <c r="X4634" s="55" t="s">
        <v>1336</v>
      </c>
      <c r="Y4634" s="55">
        <v>0</v>
      </c>
      <c r="Z4634" s="55" t="s">
        <v>1419</v>
      </c>
      <c r="AA4634" s="55" t="s">
        <v>1338</v>
      </c>
      <c r="AB4634" s="55">
        <v>23100</v>
      </c>
      <c r="AC4634" s="55">
        <v>23100</v>
      </c>
      <c r="AD4634" s="55">
        <v>0</v>
      </c>
      <c r="AE4634" s="55" t="s">
        <v>1339</v>
      </c>
      <c r="AF4634" s="55" t="s">
        <v>3146</v>
      </c>
      <c r="AG4634" s="55" t="s">
        <v>3147</v>
      </c>
      <c r="AH4634" s="55" t="s">
        <v>1235</v>
      </c>
      <c r="AJ4634" s="55" t="s">
        <v>20501</v>
      </c>
      <c r="AK4634" s="55">
        <v>0</v>
      </c>
      <c r="AL4634" s="55" t="s">
        <v>20503</v>
      </c>
      <c r="AN4634" s="55">
        <v>3</v>
      </c>
      <c r="AO4634" s="55" t="s">
        <v>20504</v>
      </c>
      <c r="AR4634" s="56">
        <v>44464</v>
      </c>
      <c r="AS4634" s="57">
        <v>0.60494212962962968</v>
      </c>
      <c r="AT4634" s="56">
        <v>44466</v>
      </c>
      <c r="AU4634" s="57">
        <v>0.62430555555555556</v>
      </c>
      <c r="AV4634" s="55" t="s">
        <v>1345</v>
      </c>
      <c r="AW4634" s="55" t="s">
        <v>1345</v>
      </c>
      <c r="AX4634" s="55" t="s">
        <v>1346</v>
      </c>
      <c r="CB4634" s="55" t="s">
        <v>3150</v>
      </c>
    </row>
    <row r="4635" spans="1:80">
      <c r="A4635" s="55" t="s">
        <v>20505</v>
      </c>
      <c r="B4635" s="55">
        <v>2</v>
      </c>
      <c r="C4635" s="55" t="s">
        <v>20506</v>
      </c>
      <c r="D4635" s="55" t="s">
        <v>20507</v>
      </c>
      <c r="E4635" s="55">
        <v>0</v>
      </c>
      <c r="F4635" s="55">
        <v>1</v>
      </c>
      <c r="G4635" s="56">
        <v>44501</v>
      </c>
      <c r="H4635" s="56">
        <v>44501</v>
      </c>
      <c r="I4635" s="56">
        <v>44503</v>
      </c>
      <c r="J4635" s="55">
        <v>0</v>
      </c>
      <c r="L4635" s="56">
        <v>44464</v>
      </c>
      <c r="M4635" s="56">
        <v>44501</v>
      </c>
      <c r="N4635" s="55">
        <v>1</v>
      </c>
      <c r="O4635" s="55">
        <v>0</v>
      </c>
      <c r="P4635" s="55">
        <v>0</v>
      </c>
      <c r="R4635" s="55">
        <v>0</v>
      </c>
      <c r="T4635" s="55">
        <v>5215466002</v>
      </c>
      <c r="U4635" s="55" t="s">
        <v>20508</v>
      </c>
      <c r="V4635" s="55" t="s">
        <v>20506</v>
      </c>
      <c r="W4635" s="55" t="s">
        <v>1336</v>
      </c>
      <c r="X4635" s="55" t="s">
        <v>1336</v>
      </c>
      <c r="Y4635" s="55">
        <v>0</v>
      </c>
      <c r="Z4635" s="55" t="s">
        <v>1419</v>
      </c>
      <c r="AA4635" s="55" t="s">
        <v>1338</v>
      </c>
      <c r="AB4635" s="55">
        <v>15225</v>
      </c>
      <c r="AC4635" s="55">
        <v>15225</v>
      </c>
      <c r="AD4635" s="55">
        <v>0</v>
      </c>
      <c r="AE4635" s="55" t="s">
        <v>1339</v>
      </c>
      <c r="AF4635" s="55" t="s">
        <v>3146</v>
      </c>
      <c r="AG4635" s="55" t="s">
        <v>3147</v>
      </c>
      <c r="AH4635" s="55" t="s">
        <v>1235</v>
      </c>
      <c r="AJ4635" s="55" t="s">
        <v>20507</v>
      </c>
      <c r="AK4635" s="55">
        <v>0</v>
      </c>
      <c r="AL4635" s="55" t="s">
        <v>20509</v>
      </c>
      <c r="AN4635" s="55">
        <v>3</v>
      </c>
      <c r="AO4635" s="55" t="s">
        <v>20510</v>
      </c>
      <c r="AR4635" s="56">
        <v>44464</v>
      </c>
      <c r="AS4635" s="57">
        <v>0.60508101851851859</v>
      </c>
      <c r="AT4635" s="56">
        <v>44466</v>
      </c>
      <c r="AU4635" s="57">
        <v>0.62430555555555556</v>
      </c>
      <c r="AV4635" s="55" t="s">
        <v>1345</v>
      </c>
      <c r="AW4635" s="55" t="s">
        <v>1345</v>
      </c>
      <c r="AX4635" s="55" t="s">
        <v>1346</v>
      </c>
      <c r="CB4635" s="55" t="s">
        <v>3150</v>
      </c>
    </row>
    <row r="4636" spans="1:80">
      <c r="A4636" s="55" t="s">
        <v>20511</v>
      </c>
      <c r="B4636" s="55">
        <v>2</v>
      </c>
      <c r="C4636" s="55" t="s">
        <v>20512</v>
      </c>
      <c r="D4636" s="55" t="s">
        <v>20513</v>
      </c>
      <c r="E4636" s="55">
        <v>0</v>
      </c>
      <c r="F4636" s="55">
        <v>1</v>
      </c>
      <c r="G4636" s="56">
        <v>44501</v>
      </c>
      <c r="H4636" s="56">
        <v>44501</v>
      </c>
      <c r="I4636" s="56">
        <v>44503</v>
      </c>
      <c r="J4636" s="55">
        <v>0</v>
      </c>
      <c r="L4636" s="56">
        <v>44464</v>
      </c>
      <c r="M4636" s="56">
        <v>44501</v>
      </c>
      <c r="N4636" s="55">
        <v>1</v>
      </c>
      <c r="O4636" s="55">
        <v>0</v>
      </c>
      <c r="P4636" s="55">
        <v>0</v>
      </c>
      <c r="R4636" s="55">
        <v>0</v>
      </c>
      <c r="T4636" s="55">
        <v>5215476001</v>
      </c>
      <c r="U4636" s="55" t="s">
        <v>20514</v>
      </c>
      <c r="V4636" s="55" t="s">
        <v>20512</v>
      </c>
      <c r="W4636" s="55" t="s">
        <v>1336</v>
      </c>
      <c r="X4636" s="55" t="s">
        <v>1336</v>
      </c>
      <c r="Y4636" s="55">
        <v>0</v>
      </c>
      <c r="Z4636" s="55" t="s">
        <v>1419</v>
      </c>
      <c r="AA4636" s="55" t="s">
        <v>1338</v>
      </c>
      <c r="AB4636" s="55">
        <v>15330</v>
      </c>
      <c r="AC4636" s="55">
        <v>15330</v>
      </c>
      <c r="AD4636" s="55">
        <v>0</v>
      </c>
      <c r="AE4636" s="55" t="s">
        <v>1339</v>
      </c>
      <c r="AF4636" s="55" t="s">
        <v>3146</v>
      </c>
      <c r="AG4636" s="55" t="s">
        <v>3147</v>
      </c>
      <c r="AH4636" s="55" t="s">
        <v>1235</v>
      </c>
      <c r="AJ4636" s="55" t="s">
        <v>20513</v>
      </c>
      <c r="AK4636" s="55">
        <v>0</v>
      </c>
      <c r="AL4636" s="55" t="s">
        <v>20515</v>
      </c>
      <c r="AN4636" s="55">
        <v>3</v>
      </c>
      <c r="AO4636" s="55" t="s">
        <v>20516</v>
      </c>
      <c r="AR4636" s="56">
        <v>44464</v>
      </c>
      <c r="AS4636" s="57">
        <v>0.60516203703703708</v>
      </c>
      <c r="AT4636" s="56">
        <v>44466</v>
      </c>
      <c r="AU4636" s="57">
        <v>0.62430555555555556</v>
      </c>
      <c r="AV4636" s="55" t="s">
        <v>1345</v>
      </c>
      <c r="AW4636" s="55" t="s">
        <v>1345</v>
      </c>
      <c r="AX4636" s="55" t="s">
        <v>1346</v>
      </c>
      <c r="CB4636" s="55" t="s">
        <v>3150</v>
      </c>
    </row>
    <row r="4637" spans="1:80">
      <c r="A4637" s="55" t="s">
        <v>20517</v>
      </c>
      <c r="B4637" s="55">
        <v>2</v>
      </c>
      <c r="C4637" s="55" t="s">
        <v>20518</v>
      </c>
      <c r="D4637" s="55" t="s">
        <v>20519</v>
      </c>
      <c r="E4637" s="55">
        <v>0</v>
      </c>
      <c r="F4637" s="55">
        <v>1</v>
      </c>
      <c r="G4637" s="56">
        <v>44501</v>
      </c>
      <c r="H4637" s="56">
        <v>44501</v>
      </c>
      <c r="I4637" s="56">
        <v>44503</v>
      </c>
      <c r="J4637" s="55">
        <v>0</v>
      </c>
      <c r="L4637" s="56">
        <v>44464</v>
      </c>
      <c r="M4637" s="56">
        <v>44501</v>
      </c>
      <c r="N4637" s="55">
        <v>1</v>
      </c>
      <c r="O4637" s="55">
        <v>0</v>
      </c>
      <c r="P4637" s="55">
        <v>0</v>
      </c>
      <c r="R4637" s="55">
        <v>0</v>
      </c>
      <c r="T4637" s="55">
        <v>5215543006</v>
      </c>
      <c r="U4637" s="55" t="s">
        <v>20520</v>
      </c>
      <c r="V4637" s="55" t="s">
        <v>20518</v>
      </c>
      <c r="W4637" s="55" t="s">
        <v>1336</v>
      </c>
      <c r="X4637" s="55" t="s">
        <v>1336</v>
      </c>
      <c r="Y4637" s="55">
        <v>0</v>
      </c>
      <c r="Z4637" s="55" t="s">
        <v>1419</v>
      </c>
      <c r="AA4637" s="55" t="s">
        <v>1338</v>
      </c>
      <c r="AB4637" s="55">
        <v>16800</v>
      </c>
      <c r="AC4637" s="55">
        <v>16800</v>
      </c>
      <c r="AD4637" s="55">
        <v>0</v>
      </c>
      <c r="AE4637" s="55" t="s">
        <v>1339</v>
      </c>
      <c r="AF4637" s="55" t="s">
        <v>3146</v>
      </c>
      <c r="AG4637" s="55" t="s">
        <v>3147</v>
      </c>
      <c r="AH4637" s="55" t="s">
        <v>1235</v>
      </c>
      <c r="AJ4637" s="55" t="s">
        <v>20519</v>
      </c>
      <c r="AK4637" s="55">
        <v>0</v>
      </c>
      <c r="AL4637" s="55" t="s">
        <v>20521</v>
      </c>
      <c r="AN4637" s="55">
        <v>3</v>
      </c>
      <c r="AO4637" s="55" t="s">
        <v>20522</v>
      </c>
      <c r="AR4637" s="56">
        <v>44464</v>
      </c>
      <c r="AS4637" s="57">
        <v>0.60531250000000003</v>
      </c>
      <c r="AT4637" s="56">
        <v>44466</v>
      </c>
      <c r="AU4637" s="57">
        <v>0.62430555555555556</v>
      </c>
      <c r="AV4637" s="55" t="s">
        <v>1345</v>
      </c>
      <c r="AW4637" s="55" t="s">
        <v>1345</v>
      </c>
      <c r="AX4637" s="55" t="s">
        <v>1346</v>
      </c>
      <c r="CB4637" s="55" t="s">
        <v>3150</v>
      </c>
    </row>
    <row r="4638" spans="1:80">
      <c r="A4638" s="55" t="s">
        <v>20523</v>
      </c>
      <c r="B4638" s="55">
        <v>2</v>
      </c>
      <c r="C4638" s="55" t="s">
        <v>20524</v>
      </c>
      <c r="D4638" s="55" t="s">
        <v>20525</v>
      </c>
      <c r="E4638" s="55">
        <v>0</v>
      </c>
      <c r="F4638" s="55">
        <v>1</v>
      </c>
      <c r="G4638" s="56">
        <v>44501</v>
      </c>
      <c r="H4638" s="56">
        <v>44501</v>
      </c>
      <c r="I4638" s="56">
        <v>44503</v>
      </c>
      <c r="J4638" s="55">
        <v>0</v>
      </c>
      <c r="L4638" s="56">
        <v>44464</v>
      </c>
      <c r="M4638" s="56">
        <v>44501</v>
      </c>
      <c r="N4638" s="55">
        <v>1</v>
      </c>
      <c r="O4638" s="55">
        <v>0</v>
      </c>
      <c r="P4638" s="55">
        <v>0</v>
      </c>
      <c r="R4638" s="55">
        <v>0</v>
      </c>
      <c r="T4638" s="55">
        <v>5215544003</v>
      </c>
      <c r="U4638" s="55" t="s">
        <v>20526</v>
      </c>
      <c r="V4638" s="55" t="s">
        <v>20524</v>
      </c>
      <c r="W4638" s="55" t="s">
        <v>1336</v>
      </c>
      <c r="X4638" s="55" t="s">
        <v>1336</v>
      </c>
      <c r="Y4638" s="55">
        <v>0</v>
      </c>
      <c r="Z4638" s="55" t="s">
        <v>1419</v>
      </c>
      <c r="AA4638" s="55" t="s">
        <v>1338</v>
      </c>
      <c r="AB4638" s="55">
        <v>23100</v>
      </c>
      <c r="AC4638" s="55">
        <v>23100</v>
      </c>
      <c r="AD4638" s="55">
        <v>0</v>
      </c>
      <c r="AE4638" s="55" t="s">
        <v>1339</v>
      </c>
      <c r="AF4638" s="55" t="s">
        <v>3146</v>
      </c>
      <c r="AG4638" s="55" t="s">
        <v>3147</v>
      </c>
      <c r="AH4638" s="55" t="s">
        <v>1235</v>
      </c>
      <c r="AJ4638" s="55" t="s">
        <v>20525</v>
      </c>
      <c r="AK4638" s="55">
        <v>0</v>
      </c>
      <c r="AL4638" s="55" t="s">
        <v>20521</v>
      </c>
      <c r="AN4638" s="55">
        <v>3</v>
      </c>
      <c r="AO4638" s="55" t="s">
        <v>20527</v>
      </c>
      <c r="AR4638" s="56">
        <v>44464</v>
      </c>
      <c r="AS4638" s="57">
        <v>0.60539351851851853</v>
      </c>
      <c r="AT4638" s="56">
        <v>44466</v>
      </c>
      <c r="AU4638" s="57">
        <v>0.62430555555555556</v>
      </c>
      <c r="AV4638" s="55" t="s">
        <v>1345</v>
      </c>
      <c r="AW4638" s="55" t="s">
        <v>1345</v>
      </c>
      <c r="AX4638" s="55" t="s">
        <v>1346</v>
      </c>
      <c r="CB4638" s="55" t="s">
        <v>3150</v>
      </c>
    </row>
    <row r="4639" spans="1:80">
      <c r="A4639" s="55" t="s">
        <v>20528</v>
      </c>
      <c r="B4639" s="55">
        <v>2</v>
      </c>
      <c r="C4639" s="55" t="s">
        <v>20529</v>
      </c>
      <c r="D4639" s="55" t="s">
        <v>20530</v>
      </c>
      <c r="E4639" s="55">
        <v>0</v>
      </c>
      <c r="F4639" s="55">
        <v>1</v>
      </c>
      <c r="G4639" s="56">
        <v>44501</v>
      </c>
      <c r="H4639" s="56">
        <v>44501</v>
      </c>
      <c r="I4639" s="56">
        <v>44503</v>
      </c>
      <c r="J4639" s="55">
        <v>0</v>
      </c>
      <c r="L4639" s="56">
        <v>44468</v>
      </c>
      <c r="M4639" s="56">
        <v>44501</v>
      </c>
      <c r="N4639" s="55">
        <v>1</v>
      </c>
      <c r="O4639" s="55">
        <v>0</v>
      </c>
      <c r="P4639" s="55">
        <v>0</v>
      </c>
      <c r="R4639" s="55">
        <v>0</v>
      </c>
      <c r="T4639" s="55">
        <v>5215732007</v>
      </c>
      <c r="U4639" s="55" t="s">
        <v>20531</v>
      </c>
      <c r="V4639" s="55" t="s">
        <v>20529</v>
      </c>
      <c r="W4639" s="55" t="s">
        <v>1336</v>
      </c>
      <c r="X4639" s="55" t="s">
        <v>1336</v>
      </c>
      <c r="Y4639" s="55">
        <v>0</v>
      </c>
      <c r="Z4639" s="55" t="s">
        <v>1419</v>
      </c>
      <c r="AA4639" s="55" t="s">
        <v>1338</v>
      </c>
      <c r="AB4639" s="55">
        <v>6510</v>
      </c>
      <c r="AC4639" s="55">
        <v>6510</v>
      </c>
      <c r="AD4639" s="55">
        <v>0</v>
      </c>
      <c r="AE4639" s="55" t="s">
        <v>1339</v>
      </c>
      <c r="AF4639" s="55" t="s">
        <v>3146</v>
      </c>
      <c r="AG4639" s="55" t="s">
        <v>3147</v>
      </c>
      <c r="AH4639" s="55" t="s">
        <v>1235</v>
      </c>
      <c r="AJ4639" s="55" t="s">
        <v>20530</v>
      </c>
      <c r="AK4639" s="55">
        <v>0</v>
      </c>
      <c r="AL4639" s="55" t="s">
        <v>9216</v>
      </c>
      <c r="AN4639" s="55">
        <v>3</v>
      </c>
      <c r="AO4639" s="55" t="s">
        <v>20532</v>
      </c>
      <c r="AR4639" s="56">
        <v>44468</v>
      </c>
      <c r="AS4639" s="57">
        <v>0.64893518518518511</v>
      </c>
      <c r="AT4639" s="56">
        <v>44468</v>
      </c>
      <c r="AU4639" s="57">
        <v>0.65614583333333332</v>
      </c>
      <c r="AV4639" s="55" t="s">
        <v>1345</v>
      </c>
      <c r="AW4639" s="55" t="s">
        <v>1345</v>
      </c>
      <c r="AX4639" s="55" t="s">
        <v>1346</v>
      </c>
      <c r="CB4639" s="55" t="s">
        <v>3150</v>
      </c>
    </row>
    <row r="4640" spans="1:80">
      <c r="A4640" s="55" t="s">
        <v>20533</v>
      </c>
      <c r="B4640" s="55">
        <v>2</v>
      </c>
      <c r="C4640" s="55" t="s">
        <v>20534</v>
      </c>
      <c r="D4640" s="55" t="s">
        <v>20535</v>
      </c>
      <c r="E4640" s="55">
        <v>0</v>
      </c>
      <c r="F4640" s="55">
        <v>1</v>
      </c>
      <c r="G4640" s="56">
        <v>44501</v>
      </c>
      <c r="H4640" s="56">
        <v>44501</v>
      </c>
      <c r="I4640" s="56">
        <v>44503</v>
      </c>
      <c r="J4640" s="55">
        <v>0</v>
      </c>
      <c r="L4640" s="56">
        <v>44468</v>
      </c>
      <c r="M4640" s="56">
        <v>44501</v>
      </c>
      <c r="N4640" s="55">
        <v>1</v>
      </c>
      <c r="O4640" s="55">
        <v>0</v>
      </c>
      <c r="P4640" s="55">
        <v>0</v>
      </c>
      <c r="R4640" s="55">
        <v>0</v>
      </c>
      <c r="T4640" s="55">
        <v>5215733004</v>
      </c>
      <c r="U4640" s="55" t="s">
        <v>20536</v>
      </c>
      <c r="V4640" s="55" t="s">
        <v>20534</v>
      </c>
      <c r="W4640" s="55" t="s">
        <v>1336</v>
      </c>
      <c r="X4640" s="55" t="s">
        <v>1336</v>
      </c>
      <c r="Y4640" s="55">
        <v>0</v>
      </c>
      <c r="Z4640" s="55" t="s">
        <v>1419</v>
      </c>
      <c r="AA4640" s="55" t="s">
        <v>1338</v>
      </c>
      <c r="AB4640" s="55">
        <v>9450</v>
      </c>
      <c r="AC4640" s="55">
        <v>9450</v>
      </c>
      <c r="AD4640" s="55">
        <v>0</v>
      </c>
      <c r="AE4640" s="55" t="s">
        <v>1339</v>
      </c>
      <c r="AF4640" s="55" t="s">
        <v>3146</v>
      </c>
      <c r="AG4640" s="55" t="s">
        <v>3147</v>
      </c>
      <c r="AH4640" s="55" t="s">
        <v>1235</v>
      </c>
      <c r="AJ4640" s="55" t="s">
        <v>20535</v>
      </c>
      <c r="AK4640" s="55">
        <v>0</v>
      </c>
      <c r="AL4640" s="55" t="s">
        <v>20331</v>
      </c>
      <c r="AN4640" s="55">
        <v>2</v>
      </c>
      <c r="AO4640" s="55" t="s">
        <v>20537</v>
      </c>
      <c r="AR4640" s="56">
        <v>44468</v>
      </c>
      <c r="AS4640" s="57">
        <v>0.64901620370370372</v>
      </c>
      <c r="AT4640" s="56">
        <v>44468</v>
      </c>
      <c r="AU4640" s="57">
        <v>0.65614583333333332</v>
      </c>
      <c r="AV4640" s="55" t="s">
        <v>1345</v>
      </c>
      <c r="AW4640" s="55" t="s">
        <v>1345</v>
      </c>
      <c r="AX4640" s="55" t="s">
        <v>1346</v>
      </c>
      <c r="CB4640" s="55" t="s">
        <v>3150</v>
      </c>
    </row>
    <row r="4641" spans="1:80">
      <c r="A4641" s="55" t="s">
        <v>20538</v>
      </c>
      <c r="B4641" s="55">
        <v>2</v>
      </c>
      <c r="C4641" s="55" t="s">
        <v>20539</v>
      </c>
      <c r="D4641" s="55" t="s">
        <v>20540</v>
      </c>
      <c r="E4641" s="55">
        <v>0</v>
      </c>
      <c r="F4641" s="55">
        <v>1</v>
      </c>
      <c r="G4641" s="56">
        <v>44501</v>
      </c>
      <c r="H4641" s="56">
        <v>44501</v>
      </c>
      <c r="I4641" s="56">
        <v>44503</v>
      </c>
      <c r="J4641" s="55">
        <v>0</v>
      </c>
      <c r="L4641" s="56">
        <v>44468</v>
      </c>
      <c r="M4641" s="56">
        <v>44501</v>
      </c>
      <c r="N4641" s="55">
        <v>1</v>
      </c>
      <c r="O4641" s="55">
        <v>0</v>
      </c>
      <c r="P4641" s="55">
        <v>0</v>
      </c>
      <c r="R4641" s="55">
        <v>0</v>
      </c>
      <c r="T4641" s="55">
        <v>5215735009</v>
      </c>
      <c r="U4641" s="55" t="s">
        <v>20541</v>
      </c>
      <c r="V4641" s="55" t="s">
        <v>20539</v>
      </c>
      <c r="W4641" s="55" t="s">
        <v>1336</v>
      </c>
      <c r="X4641" s="55" t="s">
        <v>1336</v>
      </c>
      <c r="Y4641" s="55">
        <v>0</v>
      </c>
      <c r="Z4641" s="55" t="s">
        <v>1419</v>
      </c>
      <c r="AA4641" s="55" t="s">
        <v>1338</v>
      </c>
      <c r="AB4641" s="55">
        <v>6510</v>
      </c>
      <c r="AC4641" s="55">
        <v>6510</v>
      </c>
      <c r="AD4641" s="55">
        <v>0</v>
      </c>
      <c r="AE4641" s="55" t="s">
        <v>1339</v>
      </c>
      <c r="AF4641" s="55" t="s">
        <v>3146</v>
      </c>
      <c r="AG4641" s="55" t="s">
        <v>3147</v>
      </c>
      <c r="AH4641" s="55" t="s">
        <v>1235</v>
      </c>
      <c r="AJ4641" s="55" t="s">
        <v>20540</v>
      </c>
      <c r="AK4641" s="55">
        <v>0</v>
      </c>
      <c r="AL4641" s="55" t="s">
        <v>9205</v>
      </c>
      <c r="AN4641" s="55">
        <v>3</v>
      </c>
      <c r="AO4641" s="55" t="s">
        <v>20542</v>
      </c>
      <c r="AR4641" s="56">
        <v>44468</v>
      </c>
      <c r="AS4641" s="57">
        <v>0.64909722222222221</v>
      </c>
      <c r="AT4641" s="56">
        <v>44468</v>
      </c>
      <c r="AU4641" s="57">
        <v>0.65614583333333332</v>
      </c>
      <c r="AV4641" s="55" t="s">
        <v>1345</v>
      </c>
      <c r="AW4641" s="55" t="s">
        <v>1345</v>
      </c>
      <c r="AX4641" s="55" t="s">
        <v>1346</v>
      </c>
      <c r="CB4641" s="55" t="s">
        <v>3150</v>
      </c>
    </row>
    <row r="4642" spans="1:80">
      <c r="A4642" s="55" t="s">
        <v>20543</v>
      </c>
      <c r="B4642" s="55">
        <v>2</v>
      </c>
      <c r="C4642" s="55" t="s">
        <v>20544</v>
      </c>
      <c r="D4642" s="55" t="s">
        <v>20545</v>
      </c>
      <c r="E4642" s="55">
        <v>0</v>
      </c>
      <c r="F4642" s="55">
        <v>1</v>
      </c>
      <c r="G4642" s="56">
        <v>44501</v>
      </c>
      <c r="H4642" s="56">
        <v>44501</v>
      </c>
      <c r="I4642" s="56">
        <v>44503</v>
      </c>
      <c r="J4642" s="55">
        <v>0</v>
      </c>
      <c r="L4642" s="56">
        <v>44468</v>
      </c>
      <c r="M4642" s="56">
        <v>44501</v>
      </c>
      <c r="N4642" s="55">
        <v>1</v>
      </c>
      <c r="O4642" s="55">
        <v>0</v>
      </c>
      <c r="P4642" s="55">
        <v>0</v>
      </c>
      <c r="R4642" s="55">
        <v>0</v>
      </c>
      <c r="T4642" s="55">
        <v>5215739008</v>
      </c>
      <c r="U4642" s="55" t="s">
        <v>20546</v>
      </c>
      <c r="V4642" s="55" t="s">
        <v>20544</v>
      </c>
      <c r="W4642" s="55" t="s">
        <v>1336</v>
      </c>
      <c r="X4642" s="55" t="s">
        <v>1336</v>
      </c>
      <c r="Y4642" s="55">
        <v>0</v>
      </c>
      <c r="Z4642" s="55" t="s">
        <v>1419</v>
      </c>
      <c r="AA4642" s="55" t="s">
        <v>1338</v>
      </c>
      <c r="AB4642" s="55">
        <v>9450</v>
      </c>
      <c r="AC4642" s="55">
        <v>9450</v>
      </c>
      <c r="AD4642" s="55">
        <v>0</v>
      </c>
      <c r="AE4642" s="55" t="s">
        <v>1339</v>
      </c>
      <c r="AF4642" s="55" t="s">
        <v>3146</v>
      </c>
      <c r="AG4642" s="55" t="s">
        <v>3147</v>
      </c>
      <c r="AH4642" s="55" t="s">
        <v>1235</v>
      </c>
      <c r="AJ4642" s="55" t="s">
        <v>20545</v>
      </c>
      <c r="AK4642" s="55">
        <v>0</v>
      </c>
      <c r="AL4642" s="55" t="s">
        <v>20342</v>
      </c>
      <c r="AN4642" s="55">
        <v>2</v>
      </c>
      <c r="AO4642" s="55" t="s">
        <v>20547</v>
      </c>
      <c r="AR4642" s="56">
        <v>44468</v>
      </c>
      <c r="AS4642" s="57">
        <v>0.64917824074074071</v>
      </c>
      <c r="AT4642" s="56">
        <v>44468</v>
      </c>
      <c r="AU4642" s="57">
        <v>0.65614583333333332</v>
      </c>
      <c r="AV4642" s="55" t="s">
        <v>1345</v>
      </c>
      <c r="AW4642" s="55" t="s">
        <v>1345</v>
      </c>
      <c r="AX4642" s="55" t="s">
        <v>1346</v>
      </c>
      <c r="CB4642" s="55" t="s">
        <v>3150</v>
      </c>
    </row>
    <row r="4643" spans="1:80">
      <c r="A4643" s="55" t="s">
        <v>20548</v>
      </c>
      <c r="B4643" s="55">
        <v>2</v>
      </c>
      <c r="C4643" s="55" t="s">
        <v>20549</v>
      </c>
      <c r="D4643" s="55" t="s">
        <v>20550</v>
      </c>
      <c r="E4643" s="55">
        <v>0</v>
      </c>
      <c r="F4643" s="55">
        <v>1</v>
      </c>
      <c r="G4643" s="56">
        <v>44501</v>
      </c>
      <c r="H4643" s="56">
        <v>44501</v>
      </c>
      <c r="I4643" s="56">
        <v>44503</v>
      </c>
      <c r="J4643" s="55">
        <v>0</v>
      </c>
      <c r="L4643" s="56">
        <v>44468</v>
      </c>
      <c r="M4643" s="56">
        <v>44501</v>
      </c>
      <c r="N4643" s="55">
        <v>1</v>
      </c>
      <c r="O4643" s="55">
        <v>0</v>
      </c>
      <c r="P4643" s="55">
        <v>0</v>
      </c>
      <c r="R4643" s="55">
        <v>0</v>
      </c>
      <c r="T4643" s="55">
        <v>5215740001</v>
      </c>
      <c r="U4643" s="55" t="s">
        <v>20551</v>
      </c>
      <c r="V4643" s="55" t="s">
        <v>20549</v>
      </c>
      <c r="W4643" s="55" t="s">
        <v>1336</v>
      </c>
      <c r="X4643" s="55" t="s">
        <v>1336</v>
      </c>
      <c r="Y4643" s="55">
        <v>0</v>
      </c>
      <c r="Z4643" s="55" t="s">
        <v>1419</v>
      </c>
      <c r="AA4643" s="55" t="s">
        <v>1338</v>
      </c>
      <c r="AB4643" s="55">
        <v>7822.5</v>
      </c>
      <c r="AC4643" s="55">
        <v>7822.5</v>
      </c>
      <c r="AD4643" s="55">
        <v>0</v>
      </c>
      <c r="AE4643" s="55" t="s">
        <v>1339</v>
      </c>
      <c r="AF4643" s="55" t="s">
        <v>3146</v>
      </c>
      <c r="AG4643" s="55" t="s">
        <v>3147</v>
      </c>
      <c r="AH4643" s="55" t="s">
        <v>1235</v>
      </c>
      <c r="AJ4643" s="55" t="s">
        <v>20550</v>
      </c>
      <c r="AK4643" s="55">
        <v>0</v>
      </c>
      <c r="AL4643" s="55" t="s">
        <v>3414</v>
      </c>
      <c r="AN4643" s="55">
        <v>3</v>
      </c>
      <c r="AO4643" s="55" t="s">
        <v>20552</v>
      </c>
      <c r="AR4643" s="56">
        <v>44468</v>
      </c>
      <c r="AS4643" s="57">
        <v>0.64925925925925931</v>
      </c>
      <c r="AT4643" s="56">
        <v>44468</v>
      </c>
      <c r="AU4643" s="57">
        <v>0.65614583333333332</v>
      </c>
      <c r="AV4643" s="55" t="s">
        <v>1345</v>
      </c>
      <c r="AW4643" s="55" t="s">
        <v>1345</v>
      </c>
      <c r="AX4643" s="55" t="s">
        <v>1346</v>
      </c>
      <c r="CB4643" s="55" t="s">
        <v>3150</v>
      </c>
    </row>
    <row r="4644" spans="1:80">
      <c r="A4644" s="55" t="s">
        <v>20553</v>
      </c>
      <c r="B4644" s="55">
        <v>2</v>
      </c>
      <c r="C4644" s="55" t="s">
        <v>20554</v>
      </c>
      <c r="D4644" s="55" t="s">
        <v>20555</v>
      </c>
      <c r="E4644" s="55">
        <v>0</v>
      </c>
      <c r="F4644" s="55">
        <v>1</v>
      </c>
      <c r="G4644" s="56">
        <v>44501</v>
      </c>
      <c r="H4644" s="56">
        <v>44501</v>
      </c>
      <c r="I4644" s="56">
        <v>44503</v>
      </c>
      <c r="J4644" s="55">
        <v>0</v>
      </c>
      <c r="L4644" s="56">
        <v>44468</v>
      </c>
      <c r="M4644" s="56">
        <v>44501</v>
      </c>
      <c r="N4644" s="55">
        <v>1</v>
      </c>
      <c r="O4644" s="55">
        <v>0</v>
      </c>
      <c r="P4644" s="55">
        <v>0</v>
      </c>
      <c r="R4644" s="55">
        <v>0</v>
      </c>
      <c r="T4644" s="55">
        <v>5215759006</v>
      </c>
      <c r="U4644" s="55" t="s">
        <v>20556</v>
      </c>
      <c r="V4644" s="55" t="s">
        <v>20554</v>
      </c>
      <c r="W4644" s="55" t="s">
        <v>1336</v>
      </c>
      <c r="X4644" s="55" t="s">
        <v>1336</v>
      </c>
      <c r="Y4644" s="55">
        <v>0</v>
      </c>
      <c r="Z4644" s="55" t="s">
        <v>1419</v>
      </c>
      <c r="AA4644" s="55" t="s">
        <v>1338</v>
      </c>
      <c r="AB4644" s="55">
        <v>3202.5</v>
      </c>
      <c r="AC4644" s="55">
        <v>3202.5</v>
      </c>
      <c r="AD4644" s="55">
        <v>0</v>
      </c>
      <c r="AE4644" s="55" t="s">
        <v>1339</v>
      </c>
      <c r="AF4644" s="55" t="s">
        <v>3146</v>
      </c>
      <c r="AG4644" s="55" t="s">
        <v>3147</v>
      </c>
      <c r="AH4644" s="55" t="s">
        <v>1235</v>
      </c>
      <c r="AJ4644" s="55" t="s">
        <v>20555</v>
      </c>
      <c r="AK4644" s="55">
        <v>0</v>
      </c>
      <c r="AL4644" s="55" t="s">
        <v>20557</v>
      </c>
      <c r="AN4644" s="55">
        <v>2</v>
      </c>
      <c r="AO4644" s="55" t="s">
        <v>20558</v>
      </c>
      <c r="AR4644" s="56">
        <v>44468</v>
      </c>
      <c r="AS4644" s="57">
        <v>0.64935185185185185</v>
      </c>
      <c r="AT4644" s="56">
        <v>44468</v>
      </c>
      <c r="AU4644" s="57">
        <v>0.65614583333333332</v>
      </c>
      <c r="AV4644" s="55" t="s">
        <v>1345</v>
      </c>
      <c r="AW4644" s="55" t="s">
        <v>1345</v>
      </c>
      <c r="AX4644" s="55" t="s">
        <v>1346</v>
      </c>
      <c r="CB4644" s="55" t="s">
        <v>3150</v>
      </c>
    </row>
    <row r="4645" spans="1:80">
      <c r="A4645" s="55" t="s">
        <v>20559</v>
      </c>
      <c r="B4645" s="55">
        <v>3</v>
      </c>
      <c r="C4645" s="55" t="s">
        <v>838</v>
      </c>
      <c r="D4645" s="55" t="s">
        <v>20560</v>
      </c>
      <c r="E4645" s="55">
        <v>1</v>
      </c>
      <c r="F4645" s="55">
        <v>1</v>
      </c>
      <c r="G4645" s="56">
        <v>44426</v>
      </c>
      <c r="H4645" s="56">
        <v>44426</v>
      </c>
      <c r="I4645" s="56">
        <v>44426</v>
      </c>
      <c r="J4645" s="55">
        <v>0</v>
      </c>
      <c r="W4645" s="55" t="s">
        <v>1336</v>
      </c>
      <c r="X4645" s="55" t="s">
        <v>1336</v>
      </c>
      <c r="Y4645" s="55">
        <v>20</v>
      </c>
      <c r="AD4645" s="55">
        <v>0</v>
      </c>
      <c r="AE4645" s="55" t="s">
        <v>1339</v>
      </c>
      <c r="AF4645" s="55" t="s">
        <v>1352</v>
      </c>
      <c r="AG4645" s="55" t="s">
        <v>1353</v>
      </c>
      <c r="AI4645" s="55">
        <v>510</v>
      </c>
      <c r="AJ4645" s="55" t="s">
        <v>20560</v>
      </c>
      <c r="AK4645" s="55">
        <v>0</v>
      </c>
      <c r="AL4645" s="55" t="s">
        <v>3640</v>
      </c>
      <c r="AN4645" s="55">
        <v>1</v>
      </c>
      <c r="AQ4645" s="55" t="s">
        <v>1235</v>
      </c>
      <c r="AR4645" s="56">
        <v>44392</v>
      </c>
      <c r="AS4645" s="57">
        <v>0.31971064814814815</v>
      </c>
      <c r="AT4645" s="56">
        <v>44392</v>
      </c>
      <c r="AU4645" s="57">
        <v>0.33407407407407402</v>
      </c>
      <c r="AV4645" s="55" t="s">
        <v>1355</v>
      </c>
      <c r="AW4645" s="55" t="s">
        <v>1345</v>
      </c>
      <c r="AX4645" s="55" t="s">
        <v>1346</v>
      </c>
      <c r="AZ4645" s="55">
        <v>0</v>
      </c>
      <c r="BA4645" s="55">
        <v>0</v>
      </c>
      <c r="BB4645" s="55">
        <v>0</v>
      </c>
      <c r="BF4645" s="55" t="s">
        <v>1418</v>
      </c>
      <c r="BG4645" s="55">
        <v>4</v>
      </c>
      <c r="BH4645" s="55" t="s">
        <v>48</v>
      </c>
      <c r="BI4645" s="55" t="s">
        <v>244</v>
      </c>
      <c r="BJ4645" s="55">
        <v>0</v>
      </c>
      <c r="BK4645" s="55">
        <v>0</v>
      </c>
      <c r="BL4645" s="55">
        <v>0</v>
      </c>
      <c r="BM4645" s="55">
        <v>0</v>
      </c>
      <c r="BN4645" s="55">
        <v>0</v>
      </c>
      <c r="BO4645" s="55">
        <v>0</v>
      </c>
      <c r="BP4645" s="55">
        <v>0</v>
      </c>
      <c r="BQ4645" s="55">
        <v>0</v>
      </c>
      <c r="BR4645" s="55">
        <v>0</v>
      </c>
      <c r="BS4645" s="55">
        <v>0</v>
      </c>
      <c r="BZ4645" s="55">
        <v>0</v>
      </c>
      <c r="CA4645" s="55" t="s">
        <v>1419</v>
      </c>
      <c r="CB4645" s="55" t="s">
        <v>1357</v>
      </c>
    </row>
    <row r="4646" spans="1:80">
      <c r="A4646" s="55" t="s">
        <v>20561</v>
      </c>
      <c r="B4646" s="55">
        <v>2</v>
      </c>
      <c r="C4646" s="55" t="s">
        <v>20562</v>
      </c>
      <c r="D4646" s="55" t="s">
        <v>20563</v>
      </c>
      <c r="E4646" s="55">
        <v>0</v>
      </c>
      <c r="F4646" s="55">
        <v>1</v>
      </c>
      <c r="G4646" s="56">
        <v>44501</v>
      </c>
      <c r="H4646" s="56">
        <v>44501</v>
      </c>
      <c r="I4646" s="56">
        <v>44503</v>
      </c>
      <c r="J4646" s="55">
        <v>0</v>
      </c>
      <c r="L4646" s="56">
        <v>44464</v>
      </c>
      <c r="M4646" s="56">
        <v>44501</v>
      </c>
      <c r="N4646" s="55">
        <v>1</v>
      </c>
      <c r="O4646" s="55">
        <v>0</v>
      </c>
      <c r="P4646" s="55">
        <v>0</v>
      </c>
      <c r="R4646" s="55">
        <v>0</v>
      </c>
      <c r="T4646" s="55">
        <v>5215859000</v>
      </c>
      <c r="U4646" s="55" t="s">
        <v>20564</v>
      </c>
      <c r="V4646" s="55" t="s">
        <v>20562</v>
      </c>
      <c r="W4646" s="55" t="s">
        <v>1336</v>
      </c>
      <c r="X4646" s="55" t="s">
        <v>1336</v>
      </c>
      <c r="Y4646" s="55">
        <v>0</v>
      </c>
      <c r="Z4646" s="55" t="s">
        <v>1419</v>
      </c>
      <c r="AA4646" s="55" t="s">
        <v>1338</v>
      </c>
      <c r="AB4646" s="55">
        <v>4028</v>
      </c>
      <c r="AC4646" s="55">
        <v>4028</v>
      </c>
      <c r="AD4646" s="55">
        <v>0</v>
      </c>
      <c r="AE4646" s="55" t="s">
        <v>1339</v>
      </c>
      <c r="AF4646" s="55" t="s">
        <v>3146</v>
      </c>
      <c r="AG4646" s="55" t="s">
        <v>3147</v>
      </c>
      <c r="AH4646" s="55" t="s">
        <v>1235</v>
      </c>
      <c r="AJ4646" s="55" t="s">
        <v>20563</v>
      </c>
      <c r="AK4646" s="55">
        <v>0</v>
      </c>
      <c r="AL4646" s="55" t="s">
        <v>3640</v>
      </c>
      <c r="AN4646" s="55">
        <v>2</v>
      </c>
      <c r="AO4646" s="55" t="s">
        <v>20565</v>
      </c>
      <c r="AR4646" s="56">
        <v>44464</v>
      </c>
      <c r="AS4646" s="57">
        <v>0.60576388888888888</v>
      </c>
      <c r="AT4646" s="56">
        <v>44464</v>
      </c>
      <c r="AU4646" s="57">
        <v>0.62577546296296294</v>
      </c>
      <c r="AV4646" s="55" t="s">
        <v>1345</v>
      </c>
      <c r="AW4646" s="55" t="s">
        <v>1345</v>
      </c>
      <c r="AX4646" s="55" t="s">
        <v>1346</v>
      </c>
      <c r="CB4646" s="55" t="s">
        <v>3137</v>
      </c>
    </row>
    <row r="4647" spans="1:80">
      <c r="A4647" s="55" t="s">
        <v>20566</v>
      </c>
      <c r="B4647" s="55">
        <v>2</v>
      </c>
      <c r="C4647" s="55" t="s">
        <v>20567</v>
      </c>
      <c r="D4647" s="55" t="s">
        <v>20568</v>
      </c>
      <c r="E4647" s="55">
        <v>0</v>
      </c>
      <c r="F4647" s="55">
        <v>1</v>
      </c>
      <c r="G4647" s="56">
        <v>44501</v>
      </c>
      <c r="H4647" s="56">
        <v>44501</v>
      </c>
      <c r="I4647" s="56">
        <v>44503</v>
      </c>
      <c r="J4647" s="55">
        <v>0</v>
      </c>
      <c r="L4647" s="56">
        <v>44469</v>
      </c>
      <c r="M4647" s="56">
        <v>44501</v>
      </c>
      <c r="N4647" s="55">
        <v>1</v>
      </c>
      <c r="O4647" s="55">
        <v>0</v>
      </c>
      <c r="P4647" s="55">
        <v>0</v>
      </c>
      <c r="R4647" s="55">
        <v>0</v>
      </c>
      <c r="T4647" s="55">
        <v>5217613007</v>
      </c>
      <c r="U4647" s="55" t="s">
        <v>20569</v>
      </c>
      <c r="V4647" s="55" t="s">
        <v>20567</v>
      </c>
      <c r="W4647" s="55" t="s">
        <v>1336</v>
      </c>
      <c r="X4647" s="55" t="s">
        <v>1336</v>
      </c>
      <c r="Y4647" s="55">
        <v>0</v>
      </c>
      <c r="Z4647" s="55" t="s">
        <v>1419</v>
      </c>
      <c r="AA4647" s="55" t="s">
        <v>1338</v>
      </c>
      <c r="AB4647" s="55">
        <v>10080</v>
      </c>
      <c r="AC4647" s="55">
        <v>10080</v>
      </c>
      <c r="AD4647" s="55">
        <v>0</v>
      </c>
      <c r="AE4647" s="55" t="s">
        <v>1339</v>
      </c>
      <c r="AF4647" s="55" t="s">
        <v>3146</v>
      </c>
      <c r="AG4647" s="55" t="s">
        <v>3147</v>
      </c>
      <c r="AH4647" s="55" t="s">
        <v>1235</v>
      </c>
      <c r="AJ4647" s="55" t="s">
        <v>20568</v>
      </c>
      <c r="AK4647" s="55">
        <v>0</v>
      </c>
      <c r="AL4647" s="55" t="s">
        <v>7682</v>
      </c>
      <c r="AN4647" s="55">
        <v>2</v>
      </c>
      <c r="AO4647" s="55" t="s">
        <v>20570</v>
      </c>
      <c r="AR4647" s="56">
        <v>44469</v>
      </c>
      <c r="AS4647" s="57">
        <v>0.57369212962962968</v>
      </c>
      <c r="AT4647" s="56">
        <v>44469</v>
      </c>
      <c r="AU4647" s="57">
        <v>0.60753472222222216</v>
      </c>
      <c r="AV4647" s="55" t="s">
        <v>1345</v>
      </c>
      <c r="AW4647" s="55" t="s">
        <v>1345</v>
      </c>
      <c r="AX4647" s="55" t="s">
        <v>1346</v>
      </c>
      <c r="CB4647" s="55" t="s">
        <v>3150</v>
      </c>
    </row>
    <row r="4648" spans="1:80">
      <c r="A4648" s="55" t="s">
        <v>20571</v>
      </c>
      <c r="B4648" s="55">
        <v>2</v>
      </c>
      <c r="C4648" s="55" t="s">
        <v>20572</v>
      </c>
      <c r="D4648" s="55" t="s">
        <v>20573</v>
      </c>
      <c r="E4648" s="55">
        <v>0</v>
      </c>
      <c r="F4648" s="55">
        <v>1</v>
      </c>
      <c r="G4648" s="56">
        <v>44501</v>
      </c>
      <c r="H4648" s="56">
        <v>44501</v>
      </c>
      <c r="I4648" s="56">
        <v>44503</v>
      </c>
      <c r="J4648" s="55">
        <v>0</v>
      </c>
      <c r="L4648" s="56">
        <v>44469</v>
      </c>
      <c r="M4648" s="56">
        <v>44501</v>
      </c>
      <c r="N4648" s="55">
        <v>1</v>
      </c>
      <c r="O4648" s="55">
        <v>0</v>
      </c>
      <c r="P4648" s="55">
        <v>0</v>
      </c>
      <c r="R4648" s="55">
        <v>0</v>
      </c>
      <c r="T4648" s="55">
        <v>5217605002</v>
      </c>
      <c r="U4648" s="55" t="s">
        <v>20574</v>
      </c>
      <c r="V4648" s="55" t="s">
        <v>20572</v>
      </c>
      <c r="W4648" s="55" t="s">
        <v>1336</v>
      </c>
      <c r="X4648" s="55" t="s">
        <v>1336</v>
      </c>
      <c r="Y4648" s="55">
        <v>0</v>
      </c>
      <c r="Z4648" s="55" t="s">
        <v>1419</v>
      </c>
      <c r="AA4648" s="55" t="s">
        <v>1338</v>
      </c>
      <c r="AB4648" s="55">
        <v>10080</v>
      </c>
      <c r="AC4648" s="55">
        <v>10080</v>
      </c>
      <c r="AD4648" s="55">
        <v>0</v>
      </c>
      <c r="AE4648" s="55" t="s">
        <v>1339</v>
      </c>
      <c r="AF4648" s="55" t="s">
        <v>3146</v>
      </c>
      <c r="AG4648" s="55" t="s">
        <v>3147</v>
      </c>
      <c r="AH4648" s="55" t="s">
        <v>1235</v>
      </c>
      <c r="AJ4648" s="55" t="s">
        <v>20573</v>
      </c>
      <c r="AK4648" s="55">
        <v>0</v>
      </c>
      <c r="AL4648" s="55" t="s">
        <v>7688</v>
      </c>
      <c r="AN4648" s="55">
        <v>2</v>
      </c>
      <c r="AO4648" s="55" t="s">
        <v>20575</v>
      </c>
      <c r="AR4648" s="56">
        <v>44469</v>
      </c>
      <c r="AS4648" s="57">
        <v>0.57377314814814817</v>
      </c>
      <c r="AT4648" s="56">
        <v>44469</v>
      </c>
      <c r="AU4648" s="57">
        <v>0.60753472222222216</v>
      </c>
      <c r="AV4648" s="55" t="s">
        <v>1345</v>
      </c>
      <c r="AW4648" s="55" t="s">
        <v>1345</v>
      </c>
      <c r="AX4648" s="55" t="s">
        <v>1346</v>
      </c>
      <c r="CB4648" s="55" t="s">
        <v>3150</v>
      </c>
    </row>
    <row r="4649" spans="1:80">
      <c r="A4649" s="55" t="s">
        <v>20576</v>
      </c>
      <c r="B4649" s="55">
        <v>2</v>
      </c>
      <c r="C4649" s="55" t="s">
        <v>20577</v>
      </c>
      <c r="D4649" s="55" t="s">
        <v>20578</v>
      </c>
      <c r="E4649" s="55">
        <v>0</v>
      </c>
      <c r="F4649" s="55">
        <v>1</v>
      </c>
      <c r="G4649" s="56">
        <v>44501</v>
      </c>
      <c r="H4649" s="56">
        <v>44501</v>
      </c>
      <c r="I4649" s="56">
        <v>44503</v>
      </c>
      <c r="J4649" s="55">
        <v>0</v>
      </c>
      <c r="L4649" s="56">
        <v>44473</v>
      </c>
      <c r="M4649" s="56">
        <v>44501</v>
      </c>
      <c r="N4649" s="55">
        <v>1</v>
      </c>
      <c r="O4649" s="55">
        <v>0</v>
      </c>
      <c r="P4649" s="55">
        <v>0</v>
      </c>
      <c r="R4649" s="55">
        <v>0</v>
      </c>
      <c r="T4649" s="55">
        <v>5218602008</v>
      </c>
      <c r="U4649" s="55" t="s">
        <v>20579</v>
      </c>
      <c r="V4649" s="55" t="s">
        <v>20577</v>
      </c>
      <c r="W4649" s="55" t="s">
        <v>1336</v>
      </c>
      <c r="X4649" s="55" t="s">
        <v>1336</v>
      </c>
      <c r="Y4649" s="55">
        <v>0</v>
      </c>
      <c r="Z4649" s="55" t="s">
        <v>1419</v>
      </c>
      <c r="AA4649" s="55" t="s">
        <v>1338</v>
      </c>
      <c r="AB4649" s="55">
        <v>3675</v>
      </c>
      <c r="AC4649" s="55">
        <v>3675</v>
      </c>
      <c r="AD4649" s="55">
        <v>0</v>
      </c>
      <c r="AE4649" s="55" t="s">
        <v>1339</v>
      </c>
      <c r="AF4649" s="55" t="s">
        <v>3146</v>
      </c>
      <c r="AG4649" s="55" t="s">
        <v>3147</v>
      </c>
      <c r="AH4649" s="55" t="s">
        <v>1235</v>
      </c>
      <c r="AJ4649" s="55" t="s">
        <v>20578</v>
      </c>
      <c r="AK4649" s="55">
        <v>0</v>
      </c>
      <c r="AL4649" s="55" t="s">
        <v>3148</v>
      </c>
      <c r="AN4649" s="55">
        <v>1</v>
      </c>
      <c r="AO4649" s="55" t="s">
        <v>20580</v>
      </c>
      <c r="AR4649" s="56">
        <v>44473</v>
      </c>
      <c r="AS4649" s="57">
        <v>0.4851273148148148</v>
      </c>
      <c r="AT4649" s="56">
        <v>44473</v>
      </c>
      <c r="AU4649" s="57">
        <v>0.64902777777777776</v>
      </c>
      <c r="AV4649" s="55" t="s">
        <v>1345</v>
      </c>
      <c r="AW4649" s="55" t="s">
        <v>1345</v>
      </c>
      <c r="AX4649" s="55" t="s">
        <v>1346</v>
      </c>
      <c r="CB4649" s="55" t="s">
        <v>3150</v>
      </c>
    </row>
    <row r="4650" spans="1:80">
      <c r="A4650" s="55" t="s">
        <v>20581</v>
      </c>
      <c r="B4650" s="55">
        <v>2</v>
      </c>
      <c r="C4650" s="55" t="s">
        <v>20582</v>
      </c>
      <c r="D4650" s="55" t="s">
        <v>20583</v>
      </c>
      <c r="E4650" s="55">
        <v>0</v>
      </c>
      <c r="F4650" s="55">
        <v>1</v>
      </c>
      <c r="G4650" s="56">
        <v>44501</v>
      </c>
      <c r="H4650" s="56">
        <v>44501</v>
      </c>
      <c r="I4650" s="56">
        <v>44503</v>
      </c>
      <c r="J4650" s="55">
        <v>0</v>
      </c>
      <c r="L4650" s="56">
        <v>44468</v>
      </c>
      <c r="M4650" s="56">
        <v>44501</v>
      </c>
      <c r="N4650" s="55">
        <v>1</v>
      </c>
      <c r="O4650" s="55">
        <v>0</v>
      </c>
      <c r="P4650" s="55">
        <v>0</v>
      </c>
      <c r="R4650" s="55">
        <v>0</v>
      </c>
      <c r="T4650" s="55">
        <v>5215791004</v>
      </c>
      <c r="U4650" s="55" t="s">
        <v>20584</v>
      </c>
      <c r="V4650" s="55" t="s">
        <v>20582</v>
      </c>
      <c r="W4650" s="55" t="s">
        <v>1336</v>
      </c>
      <c r="X4650" s="55" t="s">
        <v>1336</v>
      </c>
      <c r="Y4650" s="55">
        <v>0</v>
      </c>
      <c r="Z4650" s="55" t="s">
        <v>1419</v>
      </c>
      <c r="AA4650" s="55" t="s">
        <v>1338</v>
      </c>
      <c r="AB4650" s="55">
        <v>7822.5</v>
      </c>
      <c r="AC4650" s="55">
        <v>7822.5</v>
      </c>
      <c r="AD4650" s="55">
        <v>0</v>
      </c>
      <c r="AE4650" s="55" t="s">
        <v>1339</v>
      </c>
      <c r="AF4650" s="55" t="s">
        <v>3146</v>
      </c>
      <c r="AG4650" s="55" t="s">
        <v>3147</v>
      </c>
      <c r="AH4650" s="55" t="s">
        <v>1235</v>
      </c>
      <c r="AJ4650" s="55" t="s">
        <v>20583</v>
      </c>
      <c r="AK4650" s="55">
        <v>0</v>
      </c>
      <c r="AL4650" s="55" t="s">
        <v>3414</v>
      </c>
      <c r="AN4650" s="55">
        <v>2</v>
      </c>
      <c r="AO4650" s="55" t="s">
        <v>20585</v>
      </c>
      <c r="AR4650" s="56">
        <v>44468</v>
      </c>
      <c r="AS4650" s="57">
        <v>0.64946759259259257</v>
      </c>
      <c r="AT4650" s="56">
        <v>44468</v>
      </c>
      <c r="AU4650" s="57">
        <v>0.65614583333333332</v>
      </c>
      <c r="AV4650" s="55" t="s">
        <v>1345</v>
      </c>
      <c r="AW4650" s="55" t="s">
        <v>1345</v>
      </c>
      <c r="AX4650" s="55" t="s">
        <v>1346</v>
      </c>
      <c r="CB4650" s="55" t="s">
        <v>3150</v>
      </c>
    </row>
    <row r="4651" spans="1:80">
      <c r="A4651" s="55" t="s">
        <v>20586</v>
      </c>
      <c r="B4651" s="55">
        <v>2</v>
      </c>
      <c r="C4651" s="55" t="s">
        <v>20587</v>
      </c>
      <c r="D4651" s="55" t="s">
        <v>20588</v>
      </c>
      <c r="E4651" s="55">
        <v>0</v>
      </c>
      <c r="F4651" s="55">
        <v>1</v>
      </c>
      <c r="G4651" s="56">
        <v>44501</v>
      </c>
      <c r="H4651" s="56">
        <v>44501</v>
      </c>
      <c r="I4651" s="56">
        <v>44503</v>
      </c>
      <c r="J4651" s="55">
        <v>0</v>
      </c>
      <c r="L4651" s="56">
        <v>44468</v>
      </c>
      <c r="M4651" s="56">
        <v>44501</v>
      </c>
      <c r="N4651" s="55">
        <v>1</v>
      </c>
      <c r="O4651" s="55">
        <v>0</v>
      </c>
      <c r="P4651" s="55">
        <v>0</v>
      </c>
      <c r="R4651" s="55">
        <v>0</v>
      </c>
      <c r="T4651" s="55">
        <v>5215795003</v>
      </c>
      <c r="U4651" s="55" t="s">
        <v>20589</v>
      </c>
      <c r="V4651" s="55" t="s">
        <v>20587</v>
      </c>
      <c r="W4651" s="55" t="s">
        <v>1336</v>
      </c>
      <c r="X4651" s="55" t="s">
        <v>1336</v>
      </c>
      <c r="Y4651" s="55">
        <v>0</v>
      </c>
      <c r="Z4651" s="55" t="s">
        <v>1419</v>
      </c>
      <c r="AA4651" s="55" t="s">
        <v>1338</v>
      </c>
      <c r="AB4651" s="55">
        <v>6825</v>
      </c>
      <c r="AC4651" s="55">
        <v>6825</v>
      </c>
      <c r="AD4651" s="55">
        <v>0</v>
      </c>
      <c r="AE4651" s="55" t="s">
        <v>1339</v>
      </c>
      <c r="AF4651" s="55" t="s">
        <v>3146</v>
      </c>
      <c r="AG4651" s="55" t="s">
        <v>3147</v>
      </c>
      <c r="AH4651" s="55" t="s">
        <v>1235</v>
      </c>
      <c r="AJ4651" s="55" t="s">
        <v>20588</v>
      </c>
      <c r="AK4651" s="55">
        <v>0</v>
      </c>
      <c r="AL4651" s="55" t="s">
        <v>3667</v>
      </c>
      <c r="AN4651" s="55">
        <v>2</v>
      </c>
      <c r="AO4651" s="55" t="s">
        <v>20590</v>
      </c>
      <c r="AR4651" s="56">
        <v>44468</v>
      </c>
      <c r="AS4651" s="57">
        <v>0.64959490740740744</v>
      </c>
      <c r="AT4651" s="56">
        <v>44468</v>
      </c>
      <c r="AU4651" s="57">
        <v>0.65614583333333332</v>
      </c>
      <c r="AV4651" s="55" t="s">
        <v>1345</v>
      </c>
      <c r="AW4651" s="55" t="s">
        <v>1345</v>
      </c>
      <c r="AX4651" s="55" t="s">
        <v>1346</v>
      </c>
      <c r="CB4651" s="55" t="s">
        <v>3150</v>
      </c>
    </row>
    <row r="4652" spans="1:80">
      <c r="A4652" s="55" t="s">
        <v>20591</v>
      </c>
      <c r="B4652" s="55">
        <v>2</v>
      </c>
      <c r="C4652" s="55" t="s">
        <v>20592</v>
      </c>
      <c r="D4652" s="55" t="s">
        <v>20593</v>
      </c>
      <c r="E4652" s="55">
        <v>0</v>
      </c>
      <c r="F4652" s="55">
        <v>1</v>
      </c>
      <c r="G4652" s="56">
        <v>44501</v>
      </c>
      <c r="H4652" s="56">
        <v>44501</v>
      </c>
      <c r="I4652" s="56">
        <v>44503</v>
      </c>
      <c r="J4652" s="55">
        <v>0</v>
      </c>
      <c r="L4652" s="56">
        <v>44468</v>
      </c>
      <c r="M4652" s="56">
        <v>44501</v>
      </c>
      <c r="N4652" s="55">
        <v>1</v>
      </c>
      <c r="O4652" s="55">
        <v>0</v>
      </c>
      <c r="P4652" s="55">
        <v>0</v>
      </c>
      <c r="R4652" s="55">
        <v>0</v>
      </c>
      <c r="T4652" s="55">
        <v>5215801006</v>
      </c>
      <c r="U4652" s="55" t="s">
        <v>20594</v>
      </c>
      <c r="V4652" s="55" t="s">
        <v>20592</v>
      </c>
      <c r="W4652" s="55" t="s">
        <v>1336</v>
      </c>
      <c r="X4652" s="55" t="s">
        <v>1336</v>
      </c>
      <c r="Y4652" s="55">
        <v>0</v>
      </c>
      <c r="Z4652" s="55" t="s">
        <v>1419</v>
      </c>
      <c r="AA4652" s="55" t="s">
        <v>1338</v>
      </c>
      <c r="AB4652" s="55">
        <v>9135</v>
      </c>
      <c r="AC4652" s="55">
        <v>9135</v>
      </c>
      <c r="AD4652" s="55">
        <v>0</v>
      </c>
      <c r="AE4652" s="55" t="s">
        <v>1339</v>
      </c>
      <c r="AF4652" s="55" t="s">
        <v>3146</v>
      </c>
      <c r="AG4652" s="55" t="s">
        <v>3147</v>
      </c>
      <c r="AH4652" s="55" t="s">
        <v>1235</v>
      </c>
      <c r="AJ4652" s="55" t="s">
        <v>20593</v>
      </c>
      <c r="AK4652" s="55">
        <v>0</v>
      </c>
      <c r="AL4652" s="55" t="s">
        <v>3414</v>
      </c>
      <c r="AN4652" s="55">
        <v>2</v>
      </c>
      <c r="AO4652" s="55" t="s">
        <v>20595</v>
      </c>
      <c r="AR4652" s="56">
        <v>44468</v>
      </c>
      <c r="AS4652" s="57">
        <v>0.64971064814814816</v>
      </c>
      <c r="AT4652" s="56">
        <v>44468</v>
      </c>
      <c r="AU4652" s="57">
        <v>0.65614583333333332</v>
      </c>
      <c r="AV4652" s="55" t="s">
        <v>1345</v>
      </c>
      <c r="AW4652" s="55" t="s">
        <v>1345</v>
      </c>
      <c r="AX4652" s="55" t="s">
        <v>1346</v>
      </c>
      <c r="CB4652" s="55" t="s">
        <v>3150</v>
      </c>
    </row>
    <row r="4653" spans="1:80">
      <c r="A4653" s="55" t="s">
        <v>20596</v>
      </c>
      <c r="B4653" s="55">
        <v>2</v>
      </c>
      <c r="C4653" s="55" t="s">
        <v>20597</v>
      </c>
      <c r="D4653" s="55" t="s">
        <v>20598</v>
      </c>
      <c r="E4653" s="55">
        <v>0</v>
      </c>
      <c r="F4653" s="55">
        <v>1</v>
      </c>
      <c r="G4653" s="56">
        <v>44501</v>
      </c>
      <c r="H4653" s="56">
        <v>44501</v>
      </c>
      <c r="I4653" s="56">
        <v>44503</v>
      </c>
      <c r="J4653" s="55">
        <v>0</v>
      </c>
      <c r="L4653" s="56">
        <v>44468</v>
      </c>
      <c r="M4653" s="56">
        <v>44501</v>
      </c>
      <c r="N4653" s="55">
        <v>1</v>
      </c>
      <c r="O4653" s="55">
        <v>0</v>
      </c>
      <c r="P4653" s="55">
        <v>0</v>
      </c>
      <c r="R4653" s="55">
        <v>0</v>
      </c>
      <c r="T4653" s="55">
        <v>5215817009</v>
      </c>
      <c r="U4653" s="55" t="s">
        <v>20599</v>
      </c>
      <c r="V4653" s="55" t="s">
        <v>20597</v>
      </c>
      <c r="W4653" s="55" t="s">
        <v>1336</v>
      </c>
      <c r="X4653" s="55" t="s">
        <v>1336</v>
      </c>
      <c r="Y4653" s="55">
        <v>0</v>
      </c>
      <c r="Z4653" s="55" t="s">
        <v>1419</v>
      </c>
      <c r="AA4653" s="55" t="s">
        <v>1338</v>
      </c>
      <c r="AB4653" s="55">
        <v>9135</v>
      </c>
      <c r="AC4653" s="55">
        <v>9135</v>
      </c>
      <c r="AD4653" s="55">
        <v>0</v>
      </c>
      <c r="AE4653" s="55" t="s">
        <v>1339</v>
      </c>
      <c r="AF4653" s="55" t="s">
        <v>3146</v>
      </c>
      <c r="AG4653" s="55" t="s">
        <v>3147</v>
      </c>
      <c r="AH4653" s="55" t="s">
        <v>1235</v>
      </c>
      <c r="AJ4653" s="55" t="s">
        <v>20598</v>
      </c>
      <c r="AK4653" s="55">
        <v>0</v>
      </c>
      <c r="AL4653" s="55" t="s">
        <v>7978</v>
      </c>
      <c r="AN4653" s="55">
        <v>2</v>
      </c>
      <c r="AO4653" s="55" t="s">
        <v>20600</v>
      </c>
      <c r="AR4653" s="56">
        <v>44468</v>
      </c>
      <c r="AS4653" s="57">
        <v>0.6498032407407407</v>
      </c>
      <c r="AT4653" s="56">
        <v>44468</v>
      </c>
      <c r="AU4653" s="57">
        <v>0.65614583333333332</v>
      </c>
      <c r="AV4653" s="55" t="s">
        <v>1345</v>
      </c>
      <c r="AW4653" s="55" t="s">
        <v>1345</v>
      </c>
      <c r="AX4653" s="55" t="s">
        <v>1346</v>
      </c>
      <c r="CB4653" s="55" t="s">
        <v>3150</v>
      </c>
    </row>
    <row r="4654" spans="1:80">
      <c r="A4654" s="55" t="s">
        <v>20601</v>
      </c>
      <c r="B4654" s="55">
        <v>2</v>
      </c>
      <c r="C4654" s="55" t="s">
        <v>20602</v>
      </c>
      <c r="D4654" s="55" t="s">
        <v>20603</v>
      </c>
      <c r="E4654" s="55">
        <v>0</v>
      </c>
      <c r="F4654" s="55">
        <v>1</v>
      </c>
      <c r="G4654" s="56">
        <v>44501</v>
      </c>
      <c r="H4654" s="56">
        <v>44501</v>
      </c>
      <c r="I4654" s="56">
        <v>44503</v>
      </c>
      <c r="J4654" s="55">
        <v>0</v>
      </c>
      <c r="L4654" s="56">
        <v>44468</v>
      </c>
      <c r="M4654" s="56">
        <v>44501</v>
      </c>
      <c r="N4654" s="55">
        <v>1</v>
      </c>
      <c r="O4654" s="55">
        <v>0</v>
      </c>
      <c r="P4654" s="55">
        <v>0</v>
      </c>
      <c r="R4654" s="55">
        <v>0</v>
      </c>
      <c r="T4654" s="55">
        <v>5215825003</v>
      </c>
      <c r="U4654" s="55" t="s">
        <v>20604</v>
      </c>
      <c r="V4654" s="55" t="s">
        <v>20602</v>
      </c>
      <c r="W4654" s="55" t="s">
        <v>1336</v>
      </c>
      <c r="X4654" s="55" t="s">
        <v>1336</v>
      </c>
      <c r="Y4654" s="55">
        <v>0</v>
      </c>
      <c r="Z4654" s="55" t="s">
        <v>1419</v>
      </c>
      <c r="AA4654" s="55" t="s">
        <v>1338</v>
      </c>
      <c r="AB4654" s="55">
        <v>9135</v>
      </c>
      <c r="AC4654" s="55">
        <v>9135</v>
      </c>
      <c r="AD4654" s="55">
        <v>0</v>
      </c>
      <c r="AE4654" s="55" t="s">
        <v>1339</v>
      </c>
      <c r="AF4654" s="55" t="s">
        <v>3146</v>
      </c>
      <c r="AG4654" s="55" t="s">
        <v>3147</v>
      </c>
      <c r="AH4654" s="55" t="s">
        <v>1235</v>
      </c>
      <c r="AJ4654" s="55" t="s">
        <v>20603</v>
      </c>
      <c r="AK4654" s="55">
        <v>0</v>
      </c>
      <c r="AL4654" s="55" t="s">
        <v>7978</v>
      </c>
      <c r="AN4654" s="55">
        <v>2</v>
      </c>
      <c r="AO4654" s="55" t="s">
        <v>20605</v>
      </c>
      <c r="AR4654" s="56">
        <v>44468</v>
      </c>
      <c r="AS4654" s="57">
        <v>0.64986111111111111</v>
      </c>
      <c r="AT4654" s="56">
        <v>44468</v>
      </c>
      <c r="AU4654" s="57">
        <v>0.65614583333333332</v>
      </c>
      <c r="AV4654" s="55" t="s">
        <v>1345</v>
      </c>
      <c r="AW4654" s="55" t="s">
        <v>1345</v>
      </c>
      <c r="AX4654" s="55" t="s">
        <v>1346</v>
      </c>
      <c r="CB4654" s="55" t="s">
        <v>3150</v>
      </c>
    </row>
    <row r="4655" spans="1:80">
      <c r="A4655" s="55" t="s">
        <v>20606</v>
      </c>
      <c r="B4655" s="55">
        <v>2</v>
      </c>
      <c r="C4655" s="55" t="s">
        <v>20607</v>
      </c>
      <c r="D4655" s="55" t="s">
        <v>20608</v>
      </c>
      <c r="E4655" s="55">
        <v>0</v>
      </c>
      <c r="F4655" s="55">
        <v>1</v>
      </c>
      <c r="G4655" s="56">
        <v>44501</v>
      </c>
      <c r="H4655" s="56">
        <v>44501</v>
      </c>
      <c r="I4655" s="56">
        <v>44503</v>
      </c>
      <c r="J4655" s="55">
        <v>0</v>
      </c>
      <c r="L4655" s="56">
        <v>44468</v>
      </c>
      <c r="M4655" s="56">
        <v>44501</v>
      </c>
      <c r="N4655" s="55">
        <v>1</v>
      </c>
      <c r="O4655" s="55">
        <v>0</v>
      </c>
      <c r="P4655" s="55">
        <v>0</v>
      </c>
      <c r="R4655" s="55">
        <v>0</v>
      </c>
      <c r="T4655" s="55">
        <v>5215828005</v>
      </c>
      <c r="U4655" s="55" t="s">
        <v>20609</v>
      </c>
      <c r="V4655" s="55" t="s">
        <v>20607</v>
      </c>
      <c r="W4655" s="55" t="s">
        <v>1336</v>
      </c>
      <c r="X4655" s="55" t="s">
        <v>1336</v>
      </c>
      <c r="Y4655" s="55">
        <v>0</v>
      </c>
      <c r="Z4655" s="55" t="s">
        <v>1419</v>
      </c>
      <c r="AA4655" s="55" t="s">
        <v>1338</v>
      </c>
      <c r="AB4655" s="55">
        <v>10080</v>
      </c>
      <c r="AC4655" s="55">
        <v>10080</v>
      </c>
      <c r="AD4655" s="55">
        <v>0</v>
      </c>
      <c r="AE4655" s="55" t="s">
        <v>1339</v>
      </c>
      <c r="AF4655" s="55" t="s">
        <v>3146</v>
      </c>
      <c r="AG4655" s="55" t="s">
        <v>3147</v>
      </c>
      <c r="AH4655" s="55" t="s">
        <v>1235</v>
      </c>
      <c r="AJ4655" s="55" t="s">
        <v>20608</v>
      </c>
      <c r="AK4655" s="55">
        <v>0</v>
      </c>
      <c r="AL4655" s="55" t="s">
        <v>3268</v>
      </c>
      <c r="AN4655" s="55">
        <v>2</v>
      </c>
      <c r="AO4655" s="55" t="s">
        <v>20610</v>
      </c>
      <c r="AR4655" s="56">
        <v>44468</v>
      </c>
      <c r="AS4655" s="57">
        <v>0.64991898148148153</v>
      </c>
      <c r="AT4655" s="56">
        <v>44468</v>
      </c>
      <c r="AU4655" s="57">
        <v>0.65614583333333332</v>
      </c>
      <c r="AV4655" s="55" t="s">
        <v>1345</v>
      </c>
      <c r="AW4655" s="55" t="s">
        <v>1345</v>
      </c>
      <c r="AX4655" s="55" t="s">
        <v>1346</v>
      </c>
      <c r="CB4655" s="55" t="s">
        <v>3150</v>
      </c>
    </row>
    <row r="4656" spans="1:80">
      <c r="A4656" s="55" t="s">
        <v>20611</v>
      </c>
      <c r="B4656" s="55">
        <v>2</v>
      </c>
      <c r="C4656" s="55" t="s">
        <v>20612</v>
      </c>
      <c r="D4656" s="55" t="s">
        <v>1215</v>
      </c>
      <c r="E4656" s="55">
        <v>0</v>
      </c>
      <c r="F4656" s="55">
        <v>1</v>
      </c>
      <c r="G4656" s="56">
        <v>44473</v>
      </c>
      <c r="H4656" s="56">
        <v>44473</v>
      </c>
      <c r="I4656" s="56">
        <v>44473</v>
      </c>
      <c r="J4656" s="55">
        <v>1</v>
      </c>
      <c r="K4656" s="56">
        <v>44463</v>
      </c>
      <c r="L4656" s="56">
        <v>44419</v>
      </c>
      <c r="M4656" s="56">
        <v>44473</v>
      </c>
      <c r="N4656" s="55">
        <v>1</v>
      </c>
      <c r="O4656" s="55">
        <v>1</v>
      </c>
      <c r="P4656" s="55">
        <v>1</v>
      </c>
      <c r="Q4656" s="56">
        <v>44463</v>
      </c>
      <c r="R4656" s="55">
        <v>0</v>
      </c>
      <c r="T4656" s="55">
        <v>5217250007</v>
      </c>
      <c r="U4656" s="55" t="s">
        <v>20613</v>
      </c>
      <c r="V4656" s="55" t="s">
        <v>20612</v>
      </c>
      <c r="W4656" s="55" t="s">
        <v>1336</v>
      </c>
      <c r="X4656" s="55" t="s">
        <v>1336</v>
      </c>
      <c r="Y4656" s="55">
        <v>0</v>
      </c>
      <c r="Z4656" s="55" t="s">
        <v>1419</v>
      </c>
      <c r="AA4656" s="55" t="s">
        <v>1338</v>
      </c>
      <c r="AB4656" s="55">
        <v>4623</v>
      </c>
      <c r="AC4656" s="55">
        <v>4623</v>
      </c>
      <c r="AD4656" s="55">
        <v>0</v>
      </c>
      <c r="AE4656" s="55" t="s">
        <v>1339</v>
      </c>
      <c r="AF4656" s="55" t="s">
        <v>3146</v>
      </c>
      <c r="AG4656" s="55" t="s">
        <v>3147</v>
      </c>
      <c r="AH4656" s="55" t="s">
        <v>1235</v>
      </c>
      <c r="AJ4656" s="55" t="s">
        <v>1215</v>
      </c>
      <c r="AK4656" s="55">
        <v>0</v>
      </c>
      <c r="AL4656" s="55" t="s">
        <v>20450</v>
      </c>
      <c r="AN4656" s="55">
        <v>1</v>
      </c>
      <c r="AO4656" s="55" t="s">
        <v>20614</v>
      </c>
      <c r="AR4656" s="56">
        <v>44419</v>
      </c>
      <c r="AS4656" s="57">
        <v>0.46855324074074073</v>
      </c>
      <c r="AT4656" s="56">
        <v>44463</v>
      </c>
      <c r="AU4656" s="57">
        <v>0.45281250000000001</v>
      </c>
      <c r="AV4656" s="55" t="s">
        <v>1345</v>
      </c>
      <c r="AW4656" s="55" t="s">
        <v>1345</v>
      </c>
      <c r="AX4656" s="55" t="s">
        <v>1346</v>
      </c>
      <c r="CB4656" s="55" t="s">
        <v>3137</v>
      </c>
    </row>
    <row r="4657" spans="1:80">
      <c r="A4657" s="55" t="s">
        <v>20615</v>
      </c>
      <c r="B4657" s="55">
        <v>3</v>
      </c>
      <c r="C4657" s="55" t="s">
        <v>839</v>
      </c>
      <c r="D4657" s="55" t="s">
        <v>1214</v>
      </c>
      <c r="E4657" s="55">
        <v>1</v>
      </c>
      <c r="F4657" s="55">
        <v>1</v>
      </c>
      <c r="G4657" s="56">
        <v>44421</v>
      </c>
      <c r="H4657" s="56">
        <v>44421</v>
      </c>
      <c r="I4657" s="56">
        <v>44421</v>
      </c>
      <c r="J4657" s="55">
        <v>1</v>
      </c>
      <c r="K4657" s="56">
        <v>44466</v>
      </c>
      <c r="W4657" s="55" t="s">
        <v>1336</v>
      </c>
      <c r="X4657" s="55" t="s">
        <v>1336</v>
      </c>
      <c r="Y4657" s="55">
        <v>20</v>
      </c>
      <c r="AD4657" s="55">
        <v>0</v>
      </c>
      <c r="AE4657" s="55" t="s">
        <v>1339</v>
      </c>
      <c r="AF4657" s="55" t="s">
        <v>1352</v>
      </c>
      <c r="AG4657" s="55" t="s">
        <v>1353</v>
      </c>
      <c r="AI4657" s="55">
        <v>510</v>
      </c>
      <c r="AJ4657" s="55" t="s">
        <v>1214</v>
      </c>
      <c r="AK4657" s="55">
        <v>0</v>
      </c>
      <c r="AL4657" s="55" t="s">
        <v>20450</v>
      </c>
      <c r="AN4657" s="55">
        <v>1</v>
      </c>
      <c r="AQ4657" s="55" t="s">
        <v>1235</v>
      </c>
      <c r="AR4657" s="56">
        <v>44392</v>
      </c>
      <c r="AS4657" s="57">
        <v>0.32030092592592591</v>
      </c>
      <c r="AT4657" s="56">
        <v>44466</v>
      </c>
      <c r="AU4657" s="57">
        <v>0.47641203703703705</v>
      </c>
      <c r="AV4657" s="55" t="s">
        <v>1355</v>
      </c>
      <c r="AW4657" s="55" t="s">
        <v>1355</v>
      </c>
      <c r="AX4657" s="55" t="s">
        <v>1490</v>
      </c>
      <c r="AY4657" s="55" t="s">
        <v>1215</v>
      </c>
      <c r="AZ4657" s="55">
        <v>3</v>
      </c>
      <c r="BA4657" s="55" t="s">
        <v>1347</v>
      </c>
      <c r="BB4657" s="55">
        <v>1</v>
      </c>
      <c r="BF4657" s="55" t="s">
        <v>1418</v>
      </c>
      <c r="BG4657" s="55">
        <v>4</v>
      </c>
      <c r="BH4657" s="55" t="s">
        <v>48</v>
      </c>
      <c r="BI4657" s="55" t="s">
        <v>244</v>
      </c>
      <c r="BJ4657" s="55">
        <v>0</v>
      </c>
      <c r="BK4657" s="55">
        <v>0</v>
      </c>
      <c r="BL4657" s="55">
        <v>1</v>
      </c>
      <c r="BM4657" s="55">
        <v>1</v>
      </c>
      <c r="BN4657" s="55">
        <v>0</v>
      </c>
      <c r="BO4657" s="55">
        <v>0</v>
      </c>
      <c r="BP4657" s="55">
        <v>0</v>
      </c>
      <c r="BQ4657" s="55">
        <v>0</v>
      </c>
      <c r="BR4657" s="55">
        <v>0</v>
      </c>
      <c r="BS4657" s="55">
        <v>0</v>
      </c>
      <c r="BT4657" s="56">
        <v>44466</v>
      </c>
      <c r="BU4657" s="56">
        <v>44466</v>
      </c>
      <c r="BV4657" s="56">
        <v>44466</v>
      </c>
      <c r="BW4657" s="56">
        <v>44466</v>
      </c>
      <c r="BX4657" s="55" t="s">
        <v>1214</v>
      </c>
      <c r="BY4657" s="55" t="s">
        <v>1215</v>
      </c>
      <c r="BZ4657" s="55">
        <v>2982.64</v>
      </c>
      <c r="CA4657" s="55" t="s">
        <v>1419</v>
      </c>
      <c r="CB4657" s="55" t="s">
        <v>1357</v>
      </c>
    </row>
    <row r="4658" spans="1:80">
      <c r="A4658" s="55" t="s">
        <v>20616</v>
      </c>
      <c r="B4658" s="55">
        <v>2</v>
      </c>
      <c r="C4658" s="55" t="s">
        <v>20617</v>
      </c>
      <c r="D4658" s="55" t="s">
        <v>20618</v>
      </c>
      <c r="E4658" s="55">
        <v>1</v>
      </c>
      <c r="F4658" s="55">
        <v>0</v>
      </c>
      <c r="G4658" s="56">
        <v>44203</v>
      </c>
      <c r="H4658" s="56">
        <v>44203</v>
      </c>
      <c r="I4658" s="56">
        <v>44203</v>
      </c>
      <c r="J4658" s="55">
        <v>0</v>
      </c>
      <c r="L4658" s="56">
        <v>44116</v>
      </c>
      <c r="M4658" s="56">
        <v>44203</v>
      </c>
      <c r="N4658" s="55">
        <v>0</v>
      </c>
      <c r="O4658" s="55">
        <v>0</v>
      </c>
      <c r="P4658" s="55">
        <v>0</v>
      </c>
      <c r="R4658" s="55">
        <v>0</v>
      </c>
      <c r="T4658" s="55">
        <v>5145527001</v>
      </c>
      <c r="U4658" s="55" t="s">
        <v>20619</v>
      </c>
      <c r="V4658" s="55" t="s">
        <v>20617</v>
      </c>
      <c r="W4658" s="55" t="s">
        <v>1336</v>
      </c>
      <c r="X4658" s="55" t="s">
        <v>1336</v>
      </c>
      <c r="Y4658" s="55">
        <v>0</v>
      </c>
      <c r="Z4658" s="55" t="s">
        <v>1419</v>
      </c>
      <c r="AA4658" s="55" t="s">
        <v>1338</v>
      </c>
      <c r="AB4658" s="55">
        <v>27825</v>
      </c>
      <c r="AC4658" s="55">
        <v>27825</v>
      </c>
      <c r="AD4658" s="55">
        <v>0</v>
      </c>
      <c r="AE4658" s="55" t="s">
        <v>1339</v>
      </c>
      <c r="AF4658" s="55" t="s">
        <v>3132</v>
      </c>
      <c r="AG4658" s="55" t="s">
        <v>3147</v>
      </c>
      <c r="AH4658" s="55" t="s">
        <v>1235</v>
      </c>
      <c r="AI4658" s="55">
        <v>510</v>
      </c>
      <c r="AJ4658" s="55" t="s">
        <v>20618</v>
      </c>
      <c r="AK4658" s="55">
        <v>0</v>
      </c>
      <c r="AL4658" s="55" t="s">
        <v>10004</v>
      </c>
      <c r="AN4658" s="55">
        <v>1</v>
      </c>
      <c r="AO4658" s="55" t="s">
        <v>20620</v>
      </c>
      <c r="AP4658" s="55">
        <v>0</v>
      </c>
      <c r="AR4658" s="56">
        <v>44116</v>
      </c>
      <c r="AS4658" s="57">
        <v>0.31527777777777777</v>
      </c>
      <c r="AT4658" s="56">
        <v>44375</v>
      </c>
      <c r="AU4658" s="57">
        <v>0.76131944444444455</v>
      </c>
      <c r="AV4658" s="55" t="s">
        <v>3374</v>
      </c>
      <c r="AW4658" s="55" t="s">
        <v>3374</v>
      </c>
      <c r="AX4658" s="55" t="s">
        <v>2167</v>
      </c>
      <c r="AZ4658" s="55" t="s">
        <v>1347</v>
      </c>
      <c r="BA4658" s="55" t="s">
        <v>1347</v>
      </c>
      <c r="BB4658" s="55" t="s">
        <v>1347</v>
      </c>
      <c r="CB4658" s="55" t="s">
        <v>3150</v>
      </c>
    </row>
    <row r="4659" spans="1:80">
      <c r="A4659" s="55" t="s">
        <v>20621</v>
      </c>
      <c r="B4659" s="55">
        <v>2</v>
      </c>
      <c r="C4659" s="55" t="s">
        <v>20622</v>
      </c>
      <c r="D4659" s="55" t="s">
        <v>20623</v>
      </c>
      <c r="E4659" s="55">
        <v>0</v>
      </c>
      <c r="F4659" s="55">
        <v>1</v>
      </c>
      <c r="G4659" s="56">
        <v>44377</v>
      </c>
      <c r="H4659" s="56">
        <v>44377</v>
      </c>
      <c r="I4659" s="56">
        <v>44377</v>
      </c>
      <c r="J4659" s="55">
        <v>1</v>
      </c>
      <c r="K4659" s="56">
        <v>44462</v>
      </c>
      <c r="L4659" s="56">
        <v>44375</v>
      </c>
      <c r="M4659" s="56">
        <v>44377</v>
      </c>
      <c r="N4659" s="55">
        <v>1</v>
      </c>
      <c r="O4659" s="55">
        <v>1</v>
      </c>
      <c r="P4659" s="55">
        <v>1</v>
      </c>
      <c r="Q4659" s="56">
        <v>44462</v>
      </c>
      <c r="R4659" s="55">
        <v>0</v>
      </c>
      <c r="T4659" s="55">
        <v>5205928000</v>
      </c>
      <c r="U4659" s="55" t="s">
        <v>20624</v>
      </c>
      <c r="V4659" s="55" t="s">
        <v>20622</v>
      </c>
      <c r="W4659" s="55" t="s">
        <v>1336</v>
      </c>
      <c r="X4659" s="55" t="s">
        <v>1336</v>
      </c>
      <c r="Y4659" s="55">
        <v>0</v>
      </c>
      <c r="Z4659" s="55" t="s">
        <v>1419</v>
      </c>
      <c r="AA4659" s="55" t="s">
        <v>1338</v>
      </c>
      <c r="AB4659" s="55">
        <v>27825</v>
      </c>
      <c r="AC4659" s="55">
        <v>27825</v>
      </c>
      <c r="AD4659" s="55">
        <v>0</v>
      </c>
      <c r="AE4659" s="55" t="s">
        <v>1339</v>
      </c>
      <c r="AF4659" s="55" t="s">
        <v>3146</v>
      </c>
      <c r="AG4659" s="55" t="s">
        <v>3147</v>
      </c>
      <c r="AH4659" s="55" t="s">
        <v>1235</v>
      </c>
      <c r="AJ4659" s="55" t="s">
        <v>20623</v>
      </c>
      <c r="AK4659" s="55">
        <v>0</v>
      </c>
      <c r="AL4659" s="55" t="s">
        <v>10004</v>
      </c>
      <c r="AN4659" s="55">
        <v>2</v>
      </c>
      <c r="AO4659" s="55" t="s">
        <v>20625</v>
      </c>
      <c r="AR4659" s="56">
        <v>44375</v>
      </c>
      <c r="AS4659" s="57">
        <v>0.36745370370370373</v>
      </c>
      <c r="AT4659" s="56">
        <v>44462</v>
      </c>
      <c r="AU4659" s="57">
        <v>0.49031249999999998</v>
      </c>
      <c r="AV4659" s="55" t="s">
        <v>1345</v>
      </c>
      <c r="AW4659" s="55" t="s">
        <v>1345</v>
      </c>
      <c r="AX4659" s="55" t="s">
        <v>1346</v>
      </c>
      <c r="CB4659" s="55" t="s">
        <v>3150</v>
      </c>
    </row>
    <row r="4660" spans="1:80">
      <c r="A4660" s="55" t="s">
        <v>20626</v>
      </c>
      <c r="B4660" s="55">
        <v>2</v>
      </c>
      <c r="C4660" s="55" t="s">
        <v>20627</v>
      </c>
      <c r="D4660" s="55" t="s">
        <v>20628</v>
      </c>
      <c r="E4660" s="55">
        <v>0</v>
      </c>
      <c r="F4660" s="55">
        <v>1</v>
      </c>
      <c r="G4660" s="56">
        <v>44302</v>
      </c>
      <c r="H4660" s="56">
        <v>44302</v>
      </c>
      <c r="I4660" s="56">
        <v>44302</v>
      </c>
      <c r="J4660" s="55">
        <v>1</v>
      </c>
      <c r="K4660" s="56">
        <v>44462</v>
      </c>
      <c r="L4660" s="56">
        <v>44273</v>
      </c>
      <c r="M4660" s="56">
        <v>44302</v>
      </c>
      <c r="N4660" s="55">
        <v>1</v>
      </c>
      <c r="O4660" s="55">
        <v>1</v>
      </c>
      <c r="P4660" s="55">
        <v>1</v>
      </c>
      <c r="Q4660" s="56">
        <v>44462</v>
      </c>
      <c r="R4660" s="55">
        <v>0</v>
      </c>
      <c r="T4660" s="55">
        <v>5181113005</v>
      </c>
      <c r="U4660" s="55" t="s">
        <v>20629</v>
      </c>
      <c r="V4660" s="55" t="s">
        <v>20627</v>
      </c>
      <c r="W4660" s="55" t="s">
        <v>1336</v>
      </c>
      <c r="X4660" s="55" t="s">
        <v>1336</v>
      </c>
      <c r="Y4660" s="55">
        <v>0</v>
      </c>
      <c r="Z4660" s="55" t="s">
        <v>1419</v>
      </c>
      <c r="AA4660" s="55" t="s">
        <v>1338</v>
      </c>
      <c r="AB4660" s="55">
        <v>1260</v>
      </c>
      <c r="AC4660" s="55">
        <v>1260</v>
      </c>
      <c r="AD4660" s="55">
        <v>0</v>
      </c>
      <c r="AE4660" s="55" t="s">
        <v>1339</v>
      </c>
      <c r="AF4660" s="55" t="s">
        <v>3146</v>
      </c>
      <c r="AG4660" s="55" t="s">
        <v>3147</v>
      </c>
      <c r="AH4660" s="55" t="s">
        <v>1235</v>
      </c>
      <c r="AJ4660" s="55" t="s">
        <v>20628</v>
      </c>
      <c r="AK4660" s="55">
        <v>0</v>
      </c>
      <c r="AL4660" s="55" t="s">
        <v>10004</v>
      </c>
      <c r="AN4660" s="55">
        <v>2</v>
      </c>
      <c r="AO4660" s="55" t="s">
        <v>20630</v>
      </c>
      <c r="AR4660" s="56">
        <v>44273</v>
      </c>
      <c r="AS4660" s="57">
        <v>0.45833333333333331</v>
      </c>
      <c r="AT4660" s="56">
        <v>44462</v>
      </c>
      <c r="AU4660" s="57">
        <v>0.49031249999999998</v>
      </c>
      <c r="AV4660" s="55" t="s">
        <v>1345</v>
      </c>
      <c r="AW4660" s="55" t="s">
        <v>1345</v>
      </c>
      <c r="AX4660" s="55" t="s">
        <v>1346</v>
      </c>
      <c r="CB4660" s="55" t="s">
        <v>3150</v>
      </c>
    </row>
    <row r="4661" spans="1:80">
      <c r="A4661" s="55" t="s">
        <v>20631</v>
      </c>
      <c r="B4661" s="55">
        <v>2</v>
      </c>
      <c r="C4661" s="55" t="s">
        <v>20632</v>
      </c>
      <c r="D4661" s="55" t="s">
        <v>20633</v>
      </c>
      <c r="E4661" s="55">
        <v>0</v>
      </c>
      <c r="F4661" s="55">
        <v>1</v>
      </c>
      <c r="G4661" s="56">
        <v>44498</v>
      </c>
      <c r="H4661" s="56">
        <v>44498</v>
      </c>
      <c r="I4661" s="56">
        <v>44498</v>
      </c>
      <c r="J4661" s="55">
        <v>0</v>
      </c>
      <c r="L4661" s="56">
        <v>44456</v>
      </c>
      <c r="M4661" s="56">
        <v>44498</v>
      </c>
      <c r="N4661" s="55">
        <v>1</v>
      </c>
      <c r="O4661" s="55">
        <v>0</v>
      </c>
      <c r="P4661" s="55">
        <v>0</v>
      </c>
      <c r="R4661" s="55">
        <v>0</v>
      </c>
      <c r="T4661" s="55">
        <v>5203524001</v>
      </c>
      <c r="U4661" s="55" t="s">
        <v>20634</v>
      </c>
      <c r="V4661" s="55" t="s">
        <v>20632</v>
      </c>
      <c r="W4661" s="55" t="s">
        <v>1336</v>
      </c>
      <c r="X4661" s="55" t="s">
        <v>1336</v>
      </c>
      <c r="Y4661" s="55">
        <v>0</v>
      </c>
      <c r="Z4661" s="55" t="s">
        <v>1419</v>
      </c>
      <c r="AA4661" s="55" t="s">
        <v>1338</v>
      </c>
      <c r="AB4661" s="55">
        <v>2100</v>
      </c>
      <c r="AC4661" s="55">
        <v>2100</v>
      </c>
      <c r="AD4661" s="55">
        <v>0</v>
      </c>
      <c r="AE4661" s="55" t="s">
        <v>1339</v>
      </c>
      <c r="AF4661" s="55" t="s">
        <v>3146</v>
      </c>
      <c r="AG4661" s="55" t="s">
        <v>3147</v>
      </c>
      <c r="AH4661" s="55" t="s">
        <v>1235</v>
      </c>
      <c r="AJ4661" s="55" t="s">
        <v>20633</v>
      </c>
      <c r="AK4661" s="55">
        <v>0</v>
      </c>
      <c r="AL4661" s="55" t="s">
        <v>3414</v>
      </c>
      <c r="AN4661" s="55">
        <v>3</v>
      </c>
      <c r="AO4661" s="55" t="s">
        <v>20635</v>
      </c>
      <c r="AR4661" s="56">
        <v>44456</v>
      </c>
      <c r="AS4661" s="57">
        <v>0.57407407407407407</v>
      </c>
      <c r="AT4661" s="56">
        <v>44456</v>
      </c>
      <c r="AU4661" s="57">
        <v>0.65127314814814818</v>
      </c>
      <c r="AV4661" s="55" t="s">
        <v>1345</v>
      </c>
      <c r="AW4661" s="55" t="s">
        <v>1345</v>
      </c>
      <c r="AX4661" s="55" t="s">
        <v>1346</v>
      </c>
      <c r="CB4661" s="55" t="s">
        <v>3150</v>
      </c>
    </row>
    <row r="4662" spans="1:80">
      <c r="A4662" s="55" t="s">
        <v>20636</v>
      </c>
      <c r="B4662" s="55">
        <v>2</v>
      </c>
      <c r="C4662" s="55" t="s">
        <v>20637</v>
      </c>
      <c r="D4662" s="55" t="s">
        <v>20638</v>
      </c>
      <c r="E4662" s="55">
        <v>0</v>
      </c>
      <c r="F4662" s="55">
        <v>1</v>
      </c>
      <c r="G4662" s="56">
        <v>44456</v>
      </c>
      <c r="H4662" s="56">
        <v>44456</v>
      </c>
      <c r="I4662" s="56">
        <v>44456</v>
      </c>
      <c r="J4662" s="55">
        <v>0</v>
      </c>
      <c r="L4662" s="56">
        <v>44434</v>
      </c>
      <c r="M4662" s="56">
        <v>44456</v>
      </c>
      <c r="N4662" s="55">
        <v>1</v>
      </c>
      <c r="O4662" s="55">
        <v>0</v>
      </c>
      <c r="P4662" s="55">
        <v>0</v>
      </c>
      <c r="R4662" s="55">
        <v>0</v>
      </c>
      <c r="T4662" s="55">
        <v>5210509007</v>
      </c>
      <c r="U4662" s="55" t="s">
        <v>20639</v>
      </c>
      <c r="V4662" s="55" t="s">
        <v>20637</v>
      </c>
      <c r="W4662" s="55" t="s">
        <v>1336</v>
      </c>
      <c r="X4662" s="55" t="s">
        <v>1336</v>
      </c>
      <c r="Y4662" s="55">
        <v>0</v>
      </c>
      <c r="Z4662" s="55" t="s">
        <v>1419</v>
      </c>
      <c r="AA4662" s="55" t="s">
        <v>1338</v>
      </c>
      <c r="AB4662" s="55">
        <v>295</v>
      </c>
      <c r="AC4662" s="55">
        <v>295</v>
      </c>
      <c r="AD4662" s="55">
        <v>0</v>
      </c>
      <c r="AE4662" s="55" t="s">
        <v>1339</v>
      </c>
      <c r="AF4662" s="55" t="s">
        <v>3146</v>
      </c>
      <c r="AG4662" s="55" t="s">
        <v>3147</v>
      </c>
      <c r="AH4662" s="55" t="s">
        <v>1235</v>
      </c>
      <c r="AJ4662" s="55" t="s">
        <v>20638</v>
      </c>
      <c r="AK4662" s="55">
        <v>0</v>
      </c>
      <c r="AL4662" s="55" t="s">
        <v>2877</v>
      </c>
      <c r="AN4662" s="55">
        <v>5</v>
      </c>
      <c r="AO4662" s="55" t="s">
        <v>20640</v>
      </c>
      <c r="AR4662" s="56">
        <v>44434</v>
      </c>
      <c r="AS4662" s="57">
        <v>0.63414351851851858</v>
      </c>
      <c r="AT4662" s="56">
        <v>44434</v>
      </c>
      <c r="AU4662" s="57">
        <v>0.66732638888888884</v>
      </c>
      <c r="AV4662" s="55" t="s">
        <v>1345</v>
      </c>
      <c r="AW4662" s="55" t="s">
        <v>1345</v>
      </c>
      <c r="AX4662" s="55" t="s">
        <v>1346</v>
      </c>
      <c r="CB4662" s="55" t="s">
        <v>3137</v>
      </c>
    </row>
    <row r="4663" spans="1:80">
      <c r="A4663" s="55" t="s">
        <v>20641</v>
      </c>
      <c r="B4663" s="55">
        <v>2</v>
      </c>
      <c r="C4663" s="55" t="s">
        <v>20642</v>
      </c>
      <c r="D4663" s="55" t="s">
        <v>20643</v>
      </c>
      <c r="E4663" s="55">
        <v>0</v>
      </c>
      <c r="F4663" s="55">
        <v>1</v>
      </c>
      <c r="G4663" s="56">
        <v>44456</v>
      </c>
      <c r="H4663" s="56">
        <v>44456</v>
      </c>
      <c r="I4663" s="56">
        <v>44456</v>
      </c>
      <c r="J4663" s="55">
        <v>0</v>
      </c>
      <c r="L4663" s="56">
        <v>44434</v>
      </c>
      <c r="M4663" s="56">
        <v>44456</v>
      </c>
      <c r="N4663" s="55">
        <v>1</v>
      </c>
      <c r="O4663" s="55">
        <v>0</v>
      </c>
      <c r="P4663" s="55">
        <v>0</v>
      </c>
      <c r="R4663" s="55">
        <v>0</v>
      </c>
      <c r="T4663" s="55">
        <v>5210508000</v>
      </c>
      <c r="U4663" s="55" t="s">
        <v>20644</v>
      </c>
      <c r="V4663" s="55" t="s">
        <v>20642</v>
      </c>
      <c r="W4663" s="55" t="s">
        <v>1336</v>
      </c>
      <c r="X4663" s="55" t="s">
        <v>1336</v>
      </c>
      <c r="Y4663" s="55">
        <v>0</v>
      </c>
      <c r="Z4663" s="55" t="s">
        <v>1419</v>
      </c>
      <c r="AA4663" s="55" t="s">
        <v>1338</v>
      </c>
      <c r="AB4663" s="55">
        <v>295</v>
      </c>
      <c r="AC4663" s="55">
        <v>295</v>
      </c>
      <c r="AD4663" s="55">
        <v>0</v>
      </c>
      <c r="AE4663" s="55" t="s">
        <v>1339</v>
      </c>
      <c r="AF4663" s="55" t="s">
        <v>3146</v>
      </c>
      <c r="AG4663" s="55" t="s">
        <v>3147</v>
      </c>
      <c r="AH4663" s="55" t="s">
        <v>1235</v>
      </c>
      <c r="AJ4663" s="55" t="s">
        <v>20643</v>
      </c>
      <c r="AK4663" s="55">
        <v>0</v>
      </c>
      <c r="AL4663" s="55" t="s">
        <v>2877</v>
      </c>
      <c r="AN4663" s="55">
        <v>5</v>
      </c>
      <c r="AO4663" s="55" t="s">
        <v>20645</v>
      </c>
      <c r="AR4663" s="56">
        <v>44434</v>
      </c>
      <c r="AS4663" s="57">
        <v>0.63424768518518515</v>
      </c>
      <c r="AT4663" s="56">
        <v>44434</v>
      </c>
      <c r="AU4663" s="57">
        <v>0.66732638888888884</v>
      </c>
      <c r="AV4663" s="55" t="s">
        <v>1345</v>
      </c>
      <c r="AW4663" s="55" t="s">
        <v>1345</v>
      </c>
      <c r="AX4663" s="55" t="s">
        <v>1346</v>
      </c>
      <c r="CB4663" s="55" t="s">
        <v>3137</v>
      </c>
    </row>
    <row r="4664" spans="1:80">
      <c r="A4664" s="55" t="s">
        <v>20646</v>
      </c>
      <c r="B4664" s="55">
        <v>2</v>
      </c>
      <c r="C4664" s="55" t="s">
        <v>20647</v>
      </c>
      <c r="D4664" s="55" t="s">
        <v>20648</v>
      </c>
      <c r="E4664" s="55">
        <v>0</v>
      </c>
      <c r="F4664" s="55">
        <v>1</v>
      </c>
      <c r="G4664" s="56">
        <v>44232</v>
      </c>
      <c r="H4664" s="56">
        <v>44232</v>
      </c>
      <c r="I4664" s="56">
        <v>44232</v>
      </c>
      <c r="J4664" s="55">
        <v>1</v>
      </c>
      <c r="K4664" s="56">
        <v>44340</v>
      </c>
      <c r="L4664" s="56">
        <v>44144</v>
      </c>
      <c r="M4664" s="56">
        <v>44232</v>
      </c>
      <c r="N4664" s="55">
        <v>1</v>
      </c>
      <c r="O4664" s="55">
        <v>1</v>
      </c>
      <c r="P4664" s="55">
        <v>1</v>
      </c>
      <c r="Q4664" s="56">
        <v>44341</v>
      </c>
      <c r="R4664" s="55">
        <v>0</v>
      </c>
      <c r="T4664" s="55">
        <v>5143113003</v>
      </c>
      <c r="U4664" s="55" t="s">
        <v>20649</v>
      </c>
      <c r="V4664" s="55" t="s">
        <v>20647</v>
      </c>
      <c r="W4664" s="55" t="s">
        <v>1336</v>
      </c>
      <c r="X4664" s="55" t="s">
        <v>1336</v>
      </c>
      <c r="Y4664" s="55">
        <v>0</v>
      </c>
      <c r="Z4664" s="55" t="s">
        <v>1419</v>
      </c>
      <c r="AA4664" s="55" t="s">
        <v>1338</v>
      </c>
      <c r="AB4664" s="55">
        <v>30456.38</v>
      </c>
      <c r="AC4664" s="55">
        <v>30456.38</v>
      </c>
      <c r="AD4664" s="55">
        <v>0</v>
      </c>
      <c r="AE4664" s="55" t="s">
        <v>1339</v>
      </c>
      <c r="AF4664" s="55" t="s">
        <v>3146</v>
      </c>
      <c r="AG4664" s="55" t="s">
        <v>3147</v>
      </c>
      <c r="AH4664" s="55" t="s">
        <v>1235</v>
      </c>
      <c r="AJ4664" s="55" t="s">
        <v>20648</v>
      </c>
      <c r="AK4664" s="55">
        <v>0</v>
      </c>
      <c r="AL4664" s="55" t="s">
        <v>20650</v>
      </c>
      <c r="AN4664" s="55">
        <v>1</v>
      </c>
      <c r="AO4664" s="55" t="s">
        <v>20651</v>
      </c>
      <c r="AR4664" s="56">
        <v>44144</v>
      </c>
      <c r="AS4664" s="57">
        <v>0.33208333333333334</v>
      </c>
      <c r="AT4664" s="56">
        <v>44340</v>
      </c>
      <c r="AU4664" s="57">
        <v>0.71987268518518521</v>
      </c>
      <c r="AV4664" s="55" t="s">
        <v>1345</v>
      </c>
      <c r="AW4664" s="55" t="s">
        <v>1345</v>
      </c>
      <c r="AX4664" s="55" t="s">
        <v>1346</v>
      </c>
      <c r="CB4664" s="55" t="s">
        <v>3150</v>
      </c>
    </row>
    <row r="4665" spans="1:80">
      <c r="A4665" s="55" t="s">
        <v>20652</v>
      </c>
      <c r="B4665" s="55">
        <v>2</v>
      </c>
      <c r="C4665" s="55" t="s">
        <v>20653</v>
      </c>
      <c r="D4665" s="55" t="s">
        <v>20654</v>
      </c>
      <c r="E4665" s="55">
        <v>0</v>
      </c>
      <c r="F4665" s="55">
        <v>1</v>
      </c>
      <c r="G4665" s="56">
        <v>44347</v>
      </c>
      <c r="H4665" s="56">
        <v>44347</v>
      </c>
      <c r="I4665" s="56">
        <v>44347</v>
      </c>
      <c r="J4665" s="55">
        <v>1</v>
      </c>
      <c r="K4665" s="56">
        <v>44431</v>
      </c>
      <c r="L4665" s="56">
        <v>44330</v>
      </c>
      <c r="M4665" s="56">
        <v>44347</v>
      </c>
      <c r="N4665" s="55">
        <v>1</v>
      </c>
      <c r="O4665" s="55">
        <v>1</v>
      </c>
      <c r="P4665" s="55">
        <v>1</v>
      </c>
      <c r="Q4665" s="56">
        <v>44432</v>
      </c>
      <c r="R4665" s="55">
        <v>0</v>
      </c>
      <c r="T4665" s="55">
        <v>5175130001</v>
      </c>
      <c r="U4665" s="55" t="s">
        <v>20655</v>
      </c>
      <c r="V4665" s="55" t="s">
        <v>20653</v>
      </c>
      <c r="W4665" s="55" t="s">
        <v>1336</v>
      </c>
      <c r="X4665" s="55" t="s">
        <v>1336</v>
      </c>
      <c r="Y4665" s="55">
        <v>0</v>
      </c>
      <c r="Z4665" s="55" t="s">
        <v>1419</v>
      </c>
      <c r="AA4665" s="55" t="s">
        <v>1338</v>
      </c>
      <c r="AB4665" s="55">
        <v>577.5</v>
      </c>
      <c r="AC4665" s="55">
        <v>577.5</v>
      </c>
      <c r="AD4665" s="55">
        <v>0</v>
      </c>
      <c r="AE4665" s="55" t="s">
        <v>1339</v>
      </c>
      <c r="AF4665" s="55" t="s">
        <v>3146</v>
      </c>
      <c r="AG4665" s="55" t="s">
        <v>3147</v>
      </c>
      <c r="AH4665" s="55" t="s">
        <v>1235</v>
      </c>
      <c r="AJ4665" s="55" t="s">
        <v>20654</v>
      </c>
      <c r="AK4665" s="55">
        <v>0</v>
      </c>
      <c r="AL4665" s="55" t="s">
        <v>20650</v>
      </c>
      <c r="AN4665" s="55">
        <v>3</v>
      </c>
      <c r="AO4665" s="55" t="s">
        <v>20656</v>
      </c>
      <c r="AR4665" s="56">
        <v>44330</v>
      </c>
      <c r="AS4665" s="57">
        <v>0.70746527777777779</v>
      </c>
      <c r="AT4665" s="56">
        <v>44431</v>
      </c>
      <c r="AU4665" s="57">
        <v>0.68824074074074071</v>
      </c>
      <c r="AV4665" s="55" t="s">
        <v>1345</v>
      </c>
      <c r="AW4665" s="55" t="s">
        <v>1345</v>
      </c>
      <c r="AX4665" s="55" t="s">
        <v>1346</v>
      </c>
      <c r="CB4665" s="55" t="s">
        <v>3150</v>
      </c>
    </row>
    <row r="4666" spans="1:80">
      <c r="A4666" s="55" t="s">
        <v>20657</v>
      </c>
      <c r="B4666" s="55">
        <v>2</v>
      </c>
      <c r="C4666" s="55" t="s">
        <v>20658</v>
      </c>
      <c r="D4666" s="55" t="s">
        <v>20659</v>
      </c>
      <c r="E4666" s="55">
        <v>0</v>
      </c>
      <c r="F4666" s="55">
        <v>1</v>
      </c>
      <c r="G4666" s="56">
        <v>44469</v>
      </c>
      <c r="H4666" s="56">
        <v>44469</v>
      </c>
      <c r="I4666" s="56">
        <v>44469</v>
      </c>
      <c r="J4666" s="55">
        <v>0</v>
      </c>
      <c r="L4666" s="56">
        <v>44425</v>
      </c>
      <c r="M4666" s="56">
        <v>44469</v>
      </c>
      <c r="N4666" s="55">
        <v>1</v>
      </c>
      <c r="O4666" s="55">
        <v>0</v>
      </c>
      <c r="P4666" s="55">
        <v>0</v>
      </c>
      <c r="R4666" s="55">
        <v>0</v>
      </c>
      <c r="T4666" s="55">
        <v>5217239004</v>
      </c>
      <c r="U4666" s="55" t="s">
        <v>20660</v>
      </c>
      <c r="V4666" s="55" t="s">
        <v>20658</v>
      </c>
      <c r="W4666" s="55" t="s">
        <v>1336</v>
      </c>
      <c r="X4666" s="55" t="s">
        <v>1336</v>
      </c>
      <c r="Y4666" s="55">
        <v>0</v>
      </c>
      <c r="Z4666" s="55" t="s">
        <v>1419</v>
      </c>
      <c r="AA4666" s="55" t="s">
        <v>1338</v>
      </c>
      <c r="AB4666" s="55">
        <v>840</v>
      </c>
      <c r="AC4666" s="55">
        <v>840</v>
      </c>
      <c r="AD4666" s="55">
        <v>0</v>
      </c>
      <c r="AE4666" s="55" t="s">
        <v>1339</v>
      </c>
      <c r="AF4666" s="55" t="s">
        <v>3146</v>
      </c>
      <c r="AG4666" s="55" t="s">
        <v>3147</v>
      </c>
      <c r="AH4666" s="55" t="s">
        <v>1235</v>
      </c>
      <c r="AJ4666" s="55" t="s">
        <v>20659</v>
      </c>
      <c r="AK4666" s="55">
        <v>0</v>
      </c>
      <c r="AL4666" s="55" t="s">
        <v>20650</v>
      </c>
      <c r="AN4666" s="55">
        <v>4</v>
      </c>
      <c r="AO4666" s="55" t="s">
        <v>20661</v>
      </c>
      <c r="AR4666" s="56">
        <v>44425</v>
      </c>
      <c r="AS4666" s="57">
        <v>0.77854166666666658</v>
      </c>
      <c r="AT4666" s="56">
        <v>44426</v>
      </c>
      <c r="AU4666" s="57">
        <v>0.40785879629629629</v>
      </c>
      <c r="AV4666" s="55" t="s">
        <v>1345</v>
      </c>
      <c r="AW4666" s="55" t="s">
        <v>1345</v>
      </c>
      <c r="AX4666" s="55" t="s">
        <v>1346</v>
      </c>
      <c r="CB4666" s="55" t="s">
        <v>3150</v>
      </c>
    </row>
    <row r="4667" spans="1:80">
      <c r="A4667" s="55" t="s">
        <v>20662</v>
      </c>
      <c r="B4667" s="55">
        <v>2</v>
      </c>
      <c r="C4667" s="55" t="s">
        <v>20663</v>
      </c>
      <c r="D4667" s="55" t="s">
        <v>20664</v>
      </c>
      <c r="E4667" s="55">
        <v>0</v>
      </c>
      <c r="F4667" s="55">
        <v>1</v>
      </c>
      <c r="G4667" s="56">
        <v>44407</v>
      </c>
      <c r="H4667" s="56">
        <v>44407</v>
      </c>
      <c r="I4667" s="56">
        <v>44407</v>
      </c>
      <c r="J4667" s="55">
        <v>1</v>
      </c>
      <c r="K4667" s="56">
        <v>44432</v>
      </c>
      <c r="L4667" s="56">
        <v>44372</v>
      </c>
      <c r="M4667" s="56">
        <v>44407</v>
      </c>
      <c r="N4667" s="55">
        <v>1</v>
      </c>
      <c r="O4667" s="55">
        <v>1</v>
      </c>
      <c r="P4667" s="55">
        <v>1</v>
      </c>
      <c r="Q4667" s="56">
        <v>44433</v>
      </c>
      <c r="R4667" s="55">
        <v>0</v>
      </c>
      <c r="T4667" s="55">
        <v>5205933002</v>
      </c>
      <c r="U4667" s="55" t="s">
        <v>20665</v>
      </c>
      <c r="V4667" s="55" t="s">
        <v>20663</v>
      </c>
      <c r="W4667" s="55" t="s">
        <v>1336</v>
      </c>
      <c r="X4667" s="55" t="s">
        <v>1336</v>
      </c>
      <c r="Y4667" s="55">
        <v>0</v>
      </c>
      <c r="Z4667" s="55" t="s">
        <v>1419</v>
      </c>
      <c r="AA4667" s="55" t="s">
        <v>1338</v>
      </c>
      <c r="AB4667" s="55">
        <v>2310</v>
      </c>
      <c r="AC4667" s="55">
        <v>2310</v>
      </c>
      <c r="AD4667" s="55">
        <v>0</v>
      </c>
      <c r="AE4667" s="55" t="s">
        <v>1339</v>
      </c>
      <c r="AF4667" s="55" t="s">
        <v>3146</v>
      </c>
      <c r="AG4667" s="55" t="s">
        <v>3147</v>
      </c>
      <c r="AH4667" s="55" t="s">
        <v>1235</v>
      </c>
      <c r="AJ4667" s="55" t="s">
        <v>20664</v>
      </c>
      <c r="AK4667" s="55">
        <v>0</v>
      </c>
      <c r="AL4667" s="55" t="s">
        <v>1361</v>
      </c>
      <c r="AN4667" s="55">
        <v>1</v>
      </c>
      <c r="AO4667" s="55" t="s">
        <v>20666</v>
      </c>
      <c r="AR4667" s="56">
        <v>44372</v>
      </c>
      <c r="AS4667" s="57">
        <v>0.49968750000000001</v>
      </c>
      <c r="AT4667" s="56">
        <v>44432</v>
      </c>
      <c r="AU4667" s="57">
        <v>0.67835648148148142</v>
      </c>
      <c r="AV4667" s="55" t="s">
        <v>1345</v>
      </c>
      <c r="AW4667" s="55" t="s">
        <v>1345</v>
      </c>
      <c r="AX4667" s="55" t="s">
        <v>1346</v>
      </c>
      <c r="CB4667" s="55" t="s">
        <v>3150</v>
      </c>
    </row>
    <row r="4668" spans="1:80">
      <c r="A4668" s="55" t="s">
        <v>20667</v>
      </c>
      <c r="B4668" s="55">
        <v>2</v>
      </c>
      <c r="C4668" s="55" t="s">
        <v>20668</v>
      </c>
      <c r="D4668" s="55" t="s">
        <v>20669</v>
      </c>
      <c r="E4668" s="55">
        <v>0</v>
      </c>
      <c r="F4668" s="55">
        <v>0</v>
      </c>
      <c r="G4668" s="56">
        <v>44347</v>
      </c>
      <c r="H4668" s="56">
        <v>44347</v>
      </c>
      <c r="I4668" s="56">
        <v>44347</v>
      </c>
      <c r="J4668" s="55">
        <v>0</v>
      </c>
      <c r="L4668" s="56">
        <v>44329</v>
      </c>
      <c r="M4668" s="56">
        <v>44347</v>
      </c>
      <c r="N4668" s="55">
        <v>0</v>
      </c>
      <c r="O4668" s="55">
        <v>0</v>
      </c>
      <c r="P4668" s="55">
        <v>0</v>
      </c>
      <c r="R4668" s="55">
        <v>0</v>
      </c>
      <c r="T4668" s="55">
        <v>5198285007</v>
      </c>
      <c r="U4668" s="55" t="s">
        <v>20670</v>
      </c>
      <c r="V4668" s="55" t="s">
        <v>20668</v>
      </c>
      <c r="W4668" s="55" t="s">
        <v>1336</v>
      </c>
      <c r="X4668" s="55" t="s">
        <v>1336</v>
      </c>
      <c r="Y4668" s="55">
        <v>0</v>
      </c>
      <c r="Z4668" s="55" t="s">
        <v>1419</v>
      </c>
      <c r="AA4668" s="55" t="s">
        <v>1338</v>
      </c>
      <c r="AB4668" s="55">
        <v>3150</v>
      </c>
      <c r="AC4668" s="55">
        <v>3150</v>
      </c>
      <c r="AD4668" s="55">
        <v>0</v>
      </c>
      <c r="AE4668" s="55" t="s">
        <v>1339</v>
      </c>
      <c r="AF4668" s="55" t="s">
        <v>3146</v>
      </c>
      <c r="AG4668" s="55" t="s">
        <v>3147</v>
      </c>
      <c r="AH4668" s="55" t="s">
        <v>1235</v>
      </c>
      <c r="AJ4668" s="55" t="s">
        <v>20669</v>
      </c>
      <c r="AK4668" s="55">
        <v>0</v>
      </c>
      <c r="AL4668" s="55" t="s">
        <v>5617</v>
      </c>
      <c r="AN4668" s="55">
        <v>2</v>
      </c>
      <c r="AO4668" s="55" t="s">
        <v>20671</v>
      </c>
      <c r="AR4668" s="56">
        <v>44329</v>
      </c>
      <c r="AS4668" s="57">
        <v>0.60358796296296291</v>
      </c>
      <c r="AT4668" s="56">
        <v>44376</v>
      </c>
      <c r="AU4668" s="57">
        <v>0.38215277777777779</v>
      </c>
      <c r="AV4668" s="55" t="s">
        <v>1345</v>
      </c>
      <c r="AW4668" s="55" t="s">
        <v>3374</v>
      </c>
      <c r="AX4668" s="55" t="s">
        <v>2167</v>
      </c>
      <c r="CB4668" s="55" t="s">
        <v>3150</v>
      </c>
    </row>
    <row r="4669" spans="1:80">
      <c r="A4669" s="55" t="s">
        <v>20672</v>
      </c>
      <c r="B4669" s="55">
        <v>2</v>
      </c>
      <c r="C4669" s="55" t="s">
        <v>20673</v>
      </c>
      <c r="D4669" s="55" t="s">
        <v>20674</v>
      </c>
      <c r="E4669" s="55">
        <v>0</v>
      </c>
      <c r="F4669" s="55">
        <v>1</v>
      </c>
      <c r="G4669" s="56">
        <v>44377</v>
      </c>
      <c r="H4669" s="56">
        <v>44377</v>
      </c>
      <c r="I4669" s="56">
        <v>44377</v>
      </c>
      <c r="J4669" s="55">
        <v>0</v>
      </c>
      <c r="L4669" s="56">
        <v>44375</v>
      </c>
      <c r="M4669" s="56">
        <v>44377</v>
      </c>
      <c r="N4669" s="55">
        <v>1</v>
      </c>
      <c r="O4669" s="55">
        <v>0</v>
      </c>
      <c r="P4669" s="55">
        <v>0</v>
      </c>
      <c r="R4669" s="55">
        <v>0</v>
      </c>
      <c r="T4669" s="55">
        <v>5205956002</v>
      </c>
      <c r="U4669" s="55" t="s">
        <v>20675</v>
      </c>
      <c r="V4669" s="55" t="s">
        <v>20673</v>
      </c>
      <c r="W4669" s="55" t="s">
        <v>1336</v>
      </c>
      <c r="X4669" s="55" t="s">
        <v>1336</v>
      </c>
      <c r="Y4669" s="55">
        <v>0</v>
      </c>
      <c r="Z4669" s="55" t="s">
        <v>1419</v>
      </c>
      <c r="AA4669" s="55" t="s">
        <v>1338</v>
      </c>
      <c r="AB4669" s="55">
        <v>3150</v>
      </c>
      <c r="AC4669" s="55">
        <v>3150</v>
      </c>
      <c r="AD4669" s="55">
        <v>0</v>
      </c>
      <c r="AE4669" s="55" t="s">
        <v>1339</v>
      </c>
      <c r="AF4669" s="55" t="s">
        <v>3146</v>
      </c>
      <c r="AG4669" s="55" t="s">
        <v>3147</v>
      </c>
      <c r="AH4669" s="55" t="s">
        <v>1235</v>
      </c>
      <c r="AJ4669" s="55" t="s">
        <v>20674</v>
      </c>
      <c r="AK4669" s="55">
        <v>0</v>
      </c>
      <c r="AL4669" s="55" t="s">
        <v>5617</v>
      </c>
      <c r="AN4669" s="55">
        <v>3</v>
      </c>
      <c r="AO4669" s="55" t="s">
        <v>20676</v>
      </c>
      <c r="AR4669" s="56">
        <v>44375</v>
      </c>
      <c r="AS4669" s="57">
        <v>0.36709490740740741</v>
      </c>
      <c r="AT4669" s="56">
        <v>44375</v>
      </c>
      <c r="AU4669" s="57">
        <v>0.56118055555555557</v>
      </c>
      <c r="AV4669" s="55" t="s">
        <v>1345</v>
      </c>
      <c r="AW4669" s="55" t="s">
        <v>1345</v>
      </c>
      <c r="AX4669" s="55" t="s">
        <v>1346</v>
      </c>
      <c r="CB4669" s="55" t="s">
        <v>3150</v>
      </c>
    </row>
    <row r="4670" spans="1:80">
      <c r="A4670" s="55" t="s">
        <v>20677</v>
      </c>
      <c r="B4670" s="55">
        <v>2</v>
      </c>
      <c r="C4670" s="55" t="s">
        <v>20678</v>
      </c>
      <c r="D4670" s="55" t="s">
        <v>20679</v>
      </c>
      <c r="E4670" s="55">
        <v>0</v>
      </c>
      <c r="F4670" s="55">
        <v>0</v>
      </c>
      <c r="G4670" s="56">
        <v>44347</v>
      </c>
      <c r="H4670" s="56">
        <v>44347</v>
      </c>
      <c r="I4670" s="56">
        <v>44347</v>
      </c>
      <c r="J4670" s="55">
        <v>0</v>
      </c>
      <c r="L4670" s="56">
        <v>44329</v>
      </c>
      <c r="M4670" s="56">
        <v>44347</v>
      </c>
      <c r="N4670" s="55">
        <v>0</v>
      </c>
      <c r="O4670" s="55">
        <v>0</v>
      </c>
      <c r="P4670" s="55">
        <v>0</v>
      </c>
      <c r="R4670" s="55">
        <v>0</v>
      </c>
      <c r="T4670" s="55">
        <v>5198286004</v>
      </c>
      <c r="U4670" s="55" t="s">
        <v>20680</v>
      </c>
      <c r="V4670" s="55" t="s">
        <v>20678</v>
      </c>
      <c r="W4670" s="55" t="s">
        <v>1336</v>
      </c>
      <c r="X4670" s="55" t="s">
        <v>1336</v>
      </c>
      <c r="Y4670" s="55">
        <v>0</v>
      </c>
      <c r="Z4670" s="55" t="s">
        <v>1419</v>
      </c>
      <c r="AA4670" s="55" t="s">
        <v>1338</v>
      </c>
      <c r="AB4670" s="55">
        <v>2625</v>
      </c>
      <c r="AC4670" s="55">
        <v>2625</v>
      </c>
      <c r="AD4670" s="55">
        <v>0</v>
      </c>
      <c r="AE4670" s="55" t="s">
        <v>1339</v>
      </c>
      <c r="AF4670" s="55" t="s">
        <v>3146</v>
      </c>
      <c r="AG4670" s="55" t="s">
        <v>3147</v>
      </c>
      <c r="AH4670" s="55" t="s">
        <v>1235</v>
      </c>
      <c r="AJ4670" s="55" t="s">
        <v>20679</v>
      </c>
      <c r="AK4670" s="55">
        <v>0</v>
      </c>
      <c r="AL4670" s="55" t="s">
        <v>5617</v>
      </c>
      <c r="AN4670" s="55">
        <v>2</v>
      </c>
      <c r="AO4670" s="55" t="s">
        <v>20681</v>
      </c>
      <c r="AR4670" s="56">
        <v>44329</v>
      </c>
      <c r="AS4670" s="57">
        <v>0.60393518518518519</v>
      </c>
      <c r="AT4670" s="56">
        <v>44376</v>
      </c>
      <c r="AU4670" s="57">
        <v>0.38429398148148147</v>
      </c>
      <c r="AV4670" s="55" t="s">
        <v>1345</v>
      </c>
      <c r="AW4670" s="55" t="s">
        <v>3374</v>
      </c>
      <c r="AX4670" s="55" t="s">
        <v>2167</v>
      </c>
      <c r="CB4670" s="55" t="s">
        <v>3150</v>
      </c>
    </row>
    <row r="4671" spans="1:80">
      <c r="A4671" s="55" t="s">
        <v>20682</v>
      </c>
      <c r="B4671" s="55">
        <v>2</v>
      </c>
      <c r="C4671" s="55" t="s">
        <v>20683</v>
      </c>
      <c r="D4671" s="55" t="s">
        <v>20684</v>
      </c>
      <c r="E4671" s="55">
        <v>0</v>
      </c>
      <c r="F4671" s="55">
        <v>1</v>
      </c>
      <c r="G4671" s="56">
        <v>44377</v>
      </c>
      <c r="H4671" s="56">
        <v>44377</v>
      </c>
      <c r="I4671" s="56">
        <v>44377</v>
      </c>
      <c r="J4671" s="55">
        <v>0</v>
      </c>
      <c r="L4671" s="56">
        <v>44375</v>
      </c>
      <c r="M4671" s="56">
        <v>44377</v>
      </c>
      <c r="N4671" s="55">
        <v>1</v>
      </c>
      <c r="O4671" s="55">
        <v>0</v>
      </c>
      <c r="P4671" s="55">
        <v>0</v>
      </c>
      <c r="R4671" s="55">
        <v>0</v>
      </c>
      <c r="T4671" s="55">
        <v>5205961005</v>
      </c>
      <c r="U4671" s="55" t="s">
        <v>20685</v>
      </c>
      <c r="V4671" s="55" t="s">
        <v>20683</v>
      </c>
      <c r="W4671" s="55" t="s">
        <v>1336</v>
      </c>
      <c r="X4671" s="55" t="s">
        <v>1336</v>
      </c>
      <c r="Y4671" s="55">
        <v>0</v>
      </c>
      <c r="Z4671" s="55" t="s">
        <v>1419</v>
      </c>
      <c r="AA4671" s="55" t="s">
        <v>1338</v>
      </c>
      <c r="AB4671" s="55">
        <v>2625</v>
      </c>
      <c r="AC4671" s="55">
        <v>2625</v>
      </c>
      <c r="AD4671" s="55">
        <v>0</v>
      </c>
      <c r="AE4671" s="55" t="s">
        <v>1339</v>
      </c>
      <c r="AF4671" s="55" t="s">
        <v>3146</v>
      </c>
      <c r="AG4671" s="55" t="s">
        <v>3147</v>
      </c>
      <c r="AH4671" s="55" t="s">
        <v>1235</v>
      </c>
      <c r="AJ4671" s="55" t="s">
        <v>20684</v>
      </c>
      <c r="AK4671" s="55">
        <v>0</v>
      </c>
      <c r="AL4671" s="55" t="s">
        <v>5617</v>
      </c>
      <c r="AN4671" s="55">
        <v>3</v>
      </c>
      <c r="AO4671" s="55" t="s">
        <v>20686</v>
      </c>
      <c r="AR4671" s="56">
        <v>44375</v>
      </c>
      <c r="AS4671" s="57">
        <v>0.3671875</v>
      </c>
      <c r="AT4671" s="56">
        <v>44375</v>
      </c>
      <c r="AU4671" s="57">
        <v>0.56118055555555557</v>
      </c>
      <c r="AV4671" s="55" t="s">
        <v>1345</v>
      </c>
      <c r="AW4671" s="55" t="s">
        <v>1345</v>
      </c>
      <c r="AX4671" s="55" t="s">
        <v>1346</v>
      </c>
      <c r="CB4671" s="55" t="s">
        <v>3150</v>
      </c>
    </row>
    <row r="4672" spans="1:80">
      <c r="A4672" s="55" t="s">
        <v>20687</v>
      </c>
      <c r="B4672" s="55">
        <v>2</v>
      </c>
      <c r="C4672" s="55" t="s">
        <v>20688</v>
      </c>
      <c r="D4672" s="55" t="s">
        <v>20689</v>
      </c>
      <c r="E4672" s="55">
        <v>0</v>
      </c>
      <c r="F4672" s="55">
        <v>0</v>
      </c>
      <c r="G4672" s="56">
        <v>44347</v>
      </c>
      <c r="H4672" s="56">
        <v>44347</v>
      </c>
      <c r="I4672" s="56">
        <v>44347</v>
      </c>
      <c r="J4672" s="55">
        <v>0</v>
      </c>
      <c r="L4672" s="56">
        <v>44329</v>
      </c>
      <c r="M4672" s="56">
        <v>44347</v>
      </c>
      <c r="N4672" s="55">
        <v>0</v>
      </c>
      <c r="O4672" s="55">
        <v>0</v>
      </c>
      <c r="P4672" s="55">
        <v>0</v>
      </c>
      <c r="R4672" s="55">
        <v>0</v>
      </c>
      <c r="T4672" s="55">
        <v>5198287001</v>
      </c>
      <c r="U4672" s="55" t="s">
        <v>20690</v>
      </c>
      <c r="V4672" s="55" t="s">
        <v>20688</v>
      </c>
      <c r="W4672" s="55" t="s">
        <v>1336</v>
      </c>
      <c r="X4672" s="55" t="s">
        <v>1336</v>
      </c>
      <c r="Y4672" s="55">
        <v>0</v>
      </c>
      <c r="Z4672" s="55" t="s">
        <v>1419</v>
      </c>
      <c r="AA4672" s="55" t="s">
        <v>1338</v>
      </c>
      <c r="AB4672" s="55">
        <v>2205</v>
      </c>
      <c r="AC4672" s="55">
        <v>2205</v>
      </c>
      <c r="AD4672" s="55">
        <v>0</v>
      </c>
      <c r="AE4672" s="55" t="s">
        <v>1339</v>
      </c>
      <c r="AF4672" s="55" t="s">
        <v>3146</v>
      </c>
      <c r="AG4672" s="55" t="s">
        <v>3147</v>
      </c>
      <c r="AH4672" s="55" t="s">
        <v>1235</v>
      </c>
      <c r="AJ4672" s="55" t="s">
        <v>20689</v>
      </c>
      <c r="AK4672" s="55">
        <v>0</v>
      </c>
      <c r="AL4672" s="55" t="s">
        <v>5617</v>
      </c>
      <c r="AN4672" s="55">
        <v>2</v>
      </c>
      <c r="AO4672" s="55" t="s">
        <v>20691</v>
      </c>
      <c r="AR4672" s="56">
        <v>44329</v>
      </c>
      <c r="AS4672" s="57">
        <v>0.6040740740740741</v>
      </c>
      <c r="AT4672" s="56">
        <v>44376</v>
      </c>
      <c r="AU4672" s="57">
        <v>0.38615740740740739</v>
      </c>
      <c r="AV4672" s="55" t="s">
        <v>1345</v>
      </c>
      <c r="AW4672" s="55" t="s">
        <v>3374</v>
      </c>
      <c r="AX4672" s="55" t="s">
        <v>2167</v>
      </c>
      <c r="CB4672" s="55" t="s">
        <v>3150</v>
      </c>
    </row>
    <row r="4673" spans="1:80">
      <c r="A4673" s="55" t="s">
        <v>20692</v>
      </c>
      <c r="B4673" s="55">
        <v>2</v>
      </c>
      <c r="C4673" s="55" t="s">
        <v>20693</v>
      </c>
      <c r="D4673" s="55" t="s">
        <v>20694</v>
      </c>
      <c r="E4673" s="55">
        <v>0</v>
      </c>
      <c r="F4673" s="55">
        <v>1</v>
      </c>
      <c r="G4673" s="56">
        <v>44377</v>
      </c>
      <c r="H4673" s="56">
        <v>44377</v>
      </c>
      <c r="I4673" s="56">
        <v>44377</v>
      </c>
      <c r="J4673" s="55">
        <v>0</v>
      </c>
      <c r="L4673" s="56">
        <v>44375</v>
      </c>
      <c r="M4673" s="56">
        <v>44377</v>
      </c>
      <c r="N4673" s="55">
        <v>1</v>
      </c>
      <c r="O4673" s="55">
        <v>0</v>
      </c>
      <c r="P4673" s="55">
        <v>0</v>
      </c>
      <c r="R4673" s="55">
        <v>0</v>
      </c>
      <c r="T4673" s="55">
        <v>5205958007</v>
      </c>
      <c r="U4673" s="55" t="s">
        <v>20695</v>
      </c>
      <c r="V4673" s="55" t="s">
        <v>20693</v>
      </c>
      <c r="W4673" s="55" t="s">
        <v>1336</v>
      </c>
      <c r="X4673" s="55" t="s">
        <v>1336</v>
      </c>
      <c r="Y4673" s="55">
        <v>0</v>
      </c>
      <c r="Z4673" s="55" t="s">
        <v>1419</v>
      </c>
      <c r="AA4673" s="55" t="s">
        <v>1338</v>
      </c>
      <c r="AB4673" s="55">
        <v>2205</v>
      </c>
      <c r="AC4673" s="55">
        <v>2205</v>
      </c>
      <c r="AD4673" s="55">
        <v>0</v>
      </c>
      <c r="AE4673" s="55" t="s">
        <v>1339</v>
      </c>
      <c r="AF4673" s="55" t="s">
        <v>3146</v>
      </c>
      <c r="AG4673" s="55" t="s">
        <v>3147</v>
      </c>
      <c r="AH4673" s="55" t="s">
        <v>1235</v>
      </c>
      <c r="AJ4673" s="55" t="s">
        <v>20694</v>
      </c>
      <c r="AK4673" s="55">
        <v>0</v>
      </c>
      <c r="AL4673" s="55" t="s">
        <v>5617</v>
      </c>
      <c r="AN4673" s="55">
        <v>3</v>
      </c>
      <c r="AO4673" s="55" t="s">
        <v>20696</v>
      </c>
      <c r="AR4673" s="56">
        <v>44375</v>
      </c>
      <c r="AS4673" s="57">
        <v>0.36728009259259259</v>
      </c>
      <c r="AT4673" s="56">
        <v>44375</v>
      </c>
      <c r="AU4673" s="57">
        <v>0.56118055555555557</v>
      </c>
      <c r="AV4673" s="55" t="s">
        <v>1345</v>
      </c>
      <c r="AW4673" s="55" t="s">
        <v>1345</v>
      </c>
      <c r="AX4673" s="55" t="s">
        <v>1346</v>
      </c>
      <c r="CB4673" s="55" t="s">
        <v>3150</v>
      </c>
    </row>
    <row r="4674" spans="1:80">
      <c r="A4674" s="55" t="s">
        <v>20697</v>
      </c>
      <c r="B4674" s="55">
        <v>2</v>
      </c>
      <c r="C4674" s="55" t="s">
        <v>20698</v>
      </c>
      <c r="D4674" s="55" t="s">
        <v>20699</v>
      </c>
      <c r="E4674" s="55">
        <v>0</v>
      </c>
      <c r="F4674" s="55">
        <v>0</v>
      </c>
      <c r="G4674" s="56">
        <v>44347</v>
      </c>
      <c r="H4674" s="56">
        <v>44347</v>
      </c>
      <c r="I4674" s="56">
        <v>44347</v>
      </c>
      <c r="J4674" s="55">
        <v>0</v>
      </c>
      <c r="L4674" s="56">
        <v>44329</v>
      </c>
      <c r="M4674" s="56">
        <v>44347</v>
      </c>
      <c r="N4674" s="55">
        <v>0</v>
      </c>
      <c r="O4674" s="55">
        <v>0</v>
      </c>
      <c r="P4674" s="55">
        <v>0</v>
      </c>
      <c r="R4674" s="55">
        <v>0</v>
      </c>
      <c r="T4674" s="55">
        <v>5198263004</v>
      </c>
      <c r="U4674" s="55" t="s">
        <v>20700</v>
      </c>
      <c r="V4674" s="55" t="s">
        <v>20698</v>
      </c>
      <c r="W4674" s="55" t="s">
        <v>1336</v>
      </c>
      <c r="X4674" s="55" t="s">
        <v>1336</v>
      </c>
      <c r="Y4674" s="55">
        <v>0</v>
      </c>
      <c r="Z4674" s="55" t="s">
        <v>1419</v>
      </c>
      <c r="AA4674" s="55" t="s">
        <v>1338</v>
      </c>
      <c r="AB4674" s="55">
        <v>3675</v>
      </c>
      <c r="AC4674" s="55">
        <v>3675</v>
      </c>
      <c r="AD4674" s="55">
        <v>0</v>
      </c>
      <c r="AE4674" s="55" t="s">
        <v>1339</v>
      </c>
      <c r="AF4674" s="55" t="s">
        <v>3146</v>
      </c>
      <c r="AG4674" s="55" t="s">
        <v>3147</v>
      </c>
      <c r="AH4674" s="55" t="s">
        <v>1235</v>
      </c>
      <c r="AJ4674" s="55" t="s">
        <v>20699</v>
      </c>
      <c r="AK4674" s="55">
        <v>0</v>
      </c>
      <c r="AL4674" s="55" t="s">
        <v>5617</v>
      </c>
      <c r="AN4674" s="55">
        <v>2</v>
      </c>
      <c r="AO4674" s="55" t="s">
        <v>20701</v>
      </c>
      <c r="AR4674" s="56">
        <v>44329</v>
      </c>
      <c r="AS4674" s="57">
        <v>0.60329861111111105</v>
      </c>
      <c r="AT4674" s="56">
        <v>44376</v>
      </c>
      <c r="AU4674" s="57">
        <v>0.37282407407407409</v>
      </c>
      <c r="AV4674" s="55" t="s">
        <v>1345</v>
      </c>
      <c r="AW4674" s="55" t="s">
        <v>3374</v>
      </c>
      <c r="AX4674" s="55" t="s">
        <v>2167</v>
      </c>
      <c r="CB4674" s="55" t="s">
        <v>3150</v>
      </c>
    </row>
    <row r="4675" spans="1:80">
      <c r="A4675" s="55" t="s">
        <v>20702</v>
      </c>
      <c r="B4675" s="55">
        <v>2</v>
      </c>
      <c r="C4675" s="55" t="s">
        <v>20703</v>
      </c>
      <c r="D4675" s="55" t="s">
        <v>20704</v>
      </c>
      <c r="E4675" s="55">
        <v>0</v>
      </c>
      <c r="F4675" s="55">
        <v>1</v>
      </c>
      <c r="G4675" s="56">
        <v>44377</v>
      </c>
      <c r="H4675" s="56">
        <v>44377</v>
      </c>
      <c r="I4675" s="56">
        <v>44377</v>
      </c>
      <c r="J4675" s="55">
        <v>0</v>
      </c>
      <c r="L4675" s="56">
        <v>44375</v>
      </c>
      <c r="M4675" s="56">
        <v>44377</v>
      </c>
      <c r="N4675" s="55">
        <v>1</v>
      </c>
      <c r="O4675" s="55">
        <v>0</v>
      </c>
      <c r="P4675" s="55">
        <v>0</v>
      </c>
      <c r="R4675" s="55">
        <v>0</v>
      </c>
      <c r="T4675" s="55">
        <v>5205960008</v>
      </c>
      <c r="U4675" s="55" t="s">
        <v>20705</v>
      </c>
      <c r="V4675" s="55" t="s">
        <v>20703</v>
      </c>
      <c r="W4675" s="55" t="s">
        <v>1336</v>
      </c>
      <c r="X4675" s="55" t="s">
        <v>1336</v>
      </c>
      <c r="Y4675" s="55">
        <v>0</v>
      </c>
      <c r="Z4675" s="55" t="s">
        <v>1419</v>
      </c>
      <c r="AA4675" s="55" t="s">
        <v>1338</v>
      </c>
      <c r="AB4675" s="55">
        <v>3675</v>
      </c>
      <c r="AC4675" s="55">
        <v>3675</v>
      </c>
      <c r="AD4675" s="55">
        <v>0</v>
      </c>
      <c r="AE4675" s="55" t="s">
        <v>1339</v>
      </c>
      <c r="AF4675" s="55" t="s">
        <v>3146</v>
      </c>
      <c r="AG4675" s="55" t="s">
        <v>3147</v>
      </c>
      <c r="AH4675" s="55" t="s">
        <v>1235</v>
      </c>
      <c r="AJ4675" s="55" t="s">
        <v>20704</v>
      </c>
      <c r="AK4675" s="55">
        <v>0</v>
      </c>
      <c r="AL4675" s="55" t="s">
        <v>5617</v>
      </c>
      <c r="AN4675" s="55">
        <v>3</v>
      </c>
      <c r="AO4675" s="55" t="s">
        <v>20706</v>
      </c>
      <c r="AR4675" s="56">
        <v>44375</v>
      </c>
      <c r="AS4675" s="57">
        <v>0.36693287037037042</v>
      </c>
      <c r="AT4675" s="56">
        <v>44375</v>
      </c>
      <c r="AU4675" s="57">
        <v>0.56118055555555557</v>
      </c>
      <c r="AV4675" s="55" t="s">
        <v>1345</v>
      </c>
      <c r="AW4675" s="55" t="s">
        <v>1345</v>
      </c>
      <c r="AX4675" s="55" t="s">
        <v>1346</v>
      </c>
      <c r="CB4675" s="55" t="s">
        <v>3150</v>
      </c>
    </row>
    <row r="4676" spans="1:80">
      <c r="A4676" s="55" t="s">
        <v>20707</v>
      </c>
      <c r="B4676" s="55">
        <v>2</v>
      </c>
      <c r="C4676" s="55" t="s">
        <v>20708</v>
      </c>
      <c r="D4676" s="55" t="s">
        <v>20709</v>
      </c>
      <c r="E4676" s="55">
        <v>0</v>
      </c>
      <c r="F4676" s="55">
        <v>0</v>
      </c>
      <c r="G4676" s="56">
        <v>44347</v>
      </c>
      <c r="H4676" s="56">
        <v>44347</v>
      </c>
      <c r="I4676" s="56">
        <v>44347</v>
      </c>
      <c r="J4676" s="55">
        <v>0</v>
      </c>
      <c r="L4676" s="56">
        <v>44329</v>
      </c>
      <c r="M4676" s="56">
        <v>44347</v>
      </c>
      <c r="N4676" s="55">
        <v>0</v>
      </c>
      <c r="O4676" s="55">
        <v>0</v>
      </c>
      <c r="P4676" s="55">
        <v>0</v>
      </c>
      <c r="R4676" s="55">
        <v>0</v>
      </c>
      <c r="T4676" s="55">
        <v>5198264001</v>
      </c>
      <c r="U4676" s="55" t="s">
        <v>20710</v>
      </c>
      <c r="V4676" s="55" t="s">
        <v>20708</v>
      </c>
      <c r="W4676" s="55" t="s">
        <v>1336</v>
      </c>
      <c r="X4676" s="55" t="s">
        <v>1336</v>
      </c>
      <c r="Y4676" s="55">
        <v>0</v>
      </c>
      <c r="Z4676" s="55" t="s">
        <v>1419</v>
      </c>
      <c r="AA4676" s="55" t="s">
        <v>1338</v>
      </c>
      <c r="AB4676" s="55">
        <v>3465</v>
      </c>
      <c r="AC4676" s="55">
        <v>3465</v>
      </c>
      <c r="AD4676" s="55">
        <v>0</v>
      </c>
      <c r="AE4676" s="55" t="s">
        <v>1339</v>
      </c>
      <c r="AF4676" s="55" t="s">
        <v>3146</v>
      </c>
      <c r="AG4676" s="55" t="s">
        <v>3147</v>
      </c>
      <c r="AH4676" s="55" t="s">
        <v>1235</v>
      </c>
      <c r="AJ4676" s="55" t="s">
        <v>20709</v>
      </c>
      <c r="AK4676" s="55">
        <v>0</v>
      </c>
      <c r="AL4676" s="55" t="s">
        <v>5617</v>
      </c>
      <c r="AN4676" s="55">
        <v>2</v>
      </c>
      <c r="AO4676" s="55" t="s">
        <v>20711</v>
      </c>
      <c r="AR4676" s="56">
        <v>44329</v>
      </c>
      <c r="AS4676" s="57">
        <v>0.60343749999999996</v>
      </c>
      <c r="AT4676" s="56">
        <v>44376</v>
      </c>
      <c r="AU4676" s="57">
        <v>0.37910879629629629</v>
      </c>
      <c r="AV4676" s="55" t="s">
        <v>1345</v>
      </c>
      <c r="AW4676" s="55" t="s">
        <v>3374</v>
      </c>
      <c r="AX4676" s="55" t="s">
        <v>2167</v>
      </c>
      <c r="CB4676" s="55" t="s">
        <v>3150</v>
      </c>
    </row>
    <row r="4677" spans="1:80">
      <c r="A4677" s="55" t="s">
        <v>20712</v>
      </c>
      <c r="B4677" s="55">
        <v>2</v>
      </c>
      <c r="C4677" s="55" t="s">
        <v>20713</v>
      </c>
      <c r="D4677" s="55" t="s">
        <v>20714</v>
      </c>
      <c r="E4677" s="55">
        <v>0</v>
      </c>
      <c r="F4677" s="55">
        <v>1</v>
      </c>
      <c r="G4677" s="56">
        <v>44377</v>
      </c>
      <c r="H4677" s="56">
        <v>44377</v>
      </c>
      <c r="I4677" s="56">
        <v>44377</v>
      </c>
      <c r="J4677" s="55">
        <v>0</v>
      </c>
      <c r="L4677" s="56">
        <v>44375</v>
      </c>
      <c r="M4677" s="56">
        <v>44377</v>
      </c>
      <c r="N4677" s="55">
        <v>1</v>
      </c>
      <c r="O4677" s="55">
        <v>0</v>
      </c>
      <c r="P4677" s="55">
        <v>0</v>
      </c>
      <c r="R4677" s="55">
        <v>0</v>
      </c>
      <c r="T4677" s="55">
        <v>5205951006</v>
      </c>
      <c r="U4677" s="55" t="s">
        <v>20715</v>
      </c>
      <c r="V4677" s="55" t="s">
        <v>20713</v>
      </c>
      <c r="W4677" s="55" t="s">
        <v>1336</v>
      </c>
      <c r="X4677" s="55" t="s">
        <v>1336</v>
      </c>
      <c r="Y4677" s="55">
        <v>0</v>
      </c>
      <c r="Z4677" s="55" t="s">
        <v>1419</v>
      </c>
      <c r="AA4677" s="55" t="s">
        <v>1338</v>
      </c>
      <c r="AB4677" s="55">
        <v>3465</v>
      </c>
      <c r="AC4677" s="55">
        <v>3465</v>
      </c>
      <c r="AD4677" s="55">
        <v>0</v>
      </c>
      <c r="AE4677" s="55" t="s">
        <v>1339</v>
      </c>
      <c r="AF4677" s="55" t="s">
        <v>3146</v>
      </c>
      <c r="AG4677" s="55" t="s">
        <v>3147</v>
      </c>
      <c r="AH4677" s="55" t="s">
        <v>1235</v>
      </c>
      <c r="AJ4677" s="55" t="s">
        <v>20714</v>
      </c>
      <c r="AK4677" s="55">
        <v>0</v>
      </c>
      <c r="AL4677" s="55" t="s">
        <v>5617</v>
      </c>
      <c r="AN4677" s="55">
        <v>3</v>
      </c>
      <c r="AO4677" s="55" t="s">
        <v>20716</v>
      </c>
      <c r="AR4677" s="56">
        <v>44375</v>
      </c>
      <c r="AS4677" s="57">
        <v>0.36701388888888892</v>
      </c>
      <c r="AT4677" s="56">
        <v>44375</v>
      </c>
      <c r="AU4677" s="57">
        <v>0.56118055555555557</v>
      </c>
      <c r="AV4677" s="55" t="s">
        <v>1345</v>
      </c>
      <c r="AW4677" s="55" t="s">
        <v>1345</v>
      </c>
      <c r="AX4677" s="55" t="s">
        <v>1346</v>
      </c>
      <c r="CB4677" s="55" t="s">
        <v>3150</v>
      </c>
    </row>
    <row r="4678" spans="1:80">
      <c r="A4678" s="55" t="s">
        <v>20717</v>
      </c>
      <c r="B4678" s="55">
        <v>2</v>
      </c>
      <c r="C4678" s="55" t="s">
        <v>20718</v>
      </c>
      <c r="D4678" s="55" t="s">
        <v>20719</v>
      </c>
      <c r="E4678" s="55">
        <v>0</v>
      </c>
      <c r="F4678" s="55">
        <v>0</v>
      </c>
      <c r="G4678" s="56">
        <v>44347</v>
      </c>
      <c r="H4678" s="56">
        <v>44347</v>
      </c>
      <c r="I4678" s="56">
        <v>44347</v>
      </c>
      <c r="J4678" s="55">
        <v>0</v>
      </c>
      <c r="L4678" s="56">
        <v>44315</v>
      </c>
      <c r="M4678" s="56">
        <v>44347</v>
      </c>
      <c r="N4678" s="55">
        <v>0</v>
      </c>
      <c r="O4678" s="55">
        <v>0</v>
      </c>
      <c r="P4678" s="55">
        <v>0</v>
      </c>
      <c r="R4678" s="55">
        <v>0</v>
      </c>
      <c r="T4678" s="55">
        <v>5180589000</v>
      </c>
      <c r="U4678" s="55" t="s">
        <v>20720</v>
      </c>
      <c r="V4678" s="55" t="s">
        <v>20718</v>
      </c>
      <c r="W4678" s="55" t="s">
        <v>1336</v>
      </c>
      <c r="X4678" s="55" t="s">
        <v>1336</v>
      </c>
      <c r="Y4678" s="55">
        <v>0</v>
      </c>
      <c r="Z4678" s="55" t="s">
        <v>1419</v>
      </c>
      <c r="AA4678" s="55" t="s">
        <v>1338</v>
      </c>
      <c r="AB4678" s="55">
        <v>577.5</v>
      </c>
      <c r="AC4678" s="55">
        <v>577.5</v>
      </c>
      <c r="AD4678" s="55">
        <v>0</v>
      </c>
      <c r="AE4678" s="55" t="s">
        <v>1339</v>
      </c>
      <c r="AF4678" s="55" t="s">
        <v>3146</v>
      </c>
      <c r="AG4678" s="55" t="s">
        <v>3147</v>
      </c>
      <c r="AH4678" s="55" t="s">
        <v>1235</v>
      </c>
      <c r="AJ4678" s="55" t="s">
        <v>20719</v>
      </c>
      <c r="AK4678" s="55">
        <v>0</v>
      </c>
      <c r="AL4678" s="55" t="s">
        <v>1742</v>
      </c>
      <c r="AN4678" s="55">
        <v>1</v>
      </c>
      <c r="AO4678" s="55" t="s">
        <v>20721</v>
      </c>
      <c r="AR4678" s="56">
        <v>44315</v>
      </c>
      <c r="AS4678" s="57">
        <v>0.58451388888888889</v>
      </c>
      <c r="AT4678" s="56">
        <v>44375</v>
      </c>
      <c r="AU4678" s="57">
        <v>0.77630787037037041</v>
      </c>
      <c r="AV4678" s="55" t="s">
        <v>1345</v>
      </c>
      <c r="AW4678" s="55" t="s">
        <v>3374</v>
      </c>
      <c r="AX4678" s="55" t="s">
        <v>2167</v>
      </c>
      <c r="CB4678" s="55" t="s">
        <v>3150</v>
      </c>
    </row>
    <row r="4679" spans="1:80">
      <c r="A4679" s="55" t="s">
        <v>20722</v>
      </c>
      <c r="B4679" s="55">
        <v>2</v>
      </c>
      <c r="C4679" s="55" t="s">
        <v>20723</v>
      </c>
      <c r="D4679" s="55" t="s">
        <v>20724</v>
      </c>
      <c r="E4679" s="55">
        <v>0</v>
      </c>
      <c r="F4679" s="55">
        <v>1</v>
      </c>
      <c r="G4679" s="56">
        <v>44377</v>
      </c>
      <c r="H4679" s="56">
        <v>44377</v>
      </c>
      <c r="I4679" s="56">
        <v>44377</v>
      </c>
      <c r="J4679" s="55">
        <v>1</v>
      </c>
      <c r="K4679" s="56">
        <v>44385</v>
      </c>
      <c r="L4679" s="56">
        <v>44372</v>
      </c>
      <c r="M4679" s="56">
        <v>44377</v>
      </c>
      <c r="N4679" s="55">
        <v>1</v>
      </c>
      <c r="O4679" s="55">
        <v>1</v>
      </c>
      <c r="P4679" s="55">
        <v>1</v>
      </c>
      <c r="Q4679" s="56">
        <v>44386</v>
      </c>
      <c r="R4679" s="55">
        <v>0</v>
      </c>
      <c r="T4679" s="55">
        <v>5205937001</v>
      </c>
      <c r="U4679" s="55" t="s">
        <v>20725</v>
      </c>
      <c r="V4679" s="55" t="s">
        <v>20723</v>
      </c>
      <c r="W4679" s="55" t="s">
        <v>1336</v>
      </c>
      <c r="X4679" s="55" t="s">
        <v>1336</v>
      </c>
      <c r="Y4679" s="55">
        <v>0</v>
      </c>
      <c r="Z4679" s="55" t="s">
        <v>1419</v>
      </c>
      <c r="AA4679" s="55" t="s">
        <v>1338</v>
      </c>
      <c r="AB4679" s="55">
        <v>577.5</v>
      </c>
      <c r="AC4679" s="55">
        <v>577.5</v>
      </c>
      <c r="AD4679" s="55">
        <v>0</v>
      </c>
      <c r="AE4679" s="55" t="s">
        <v>1339</v>
      </c>
      <c r="AF4679" s="55" t="s">
        <v>3146</v>
      </c>
      <c r="AG4679" s="55" t="s">
        <v>3147</v>
      </c>
      <c r="AH4679" s="55" t="s">
        <v>1235</v>
      </c>
      <c r="AJ4679" s="55" t="s">
        <v>20724</v>
      </c>
      <c r="AK4679" s="55">
        <v>0</v>
      </c>
      <c r="AL4679" s="55" t="s">
        <v>1742</v>
      </c>
      <c r="AN4679" s="55">
        <v>2</v>
      </c>
      <c r="AO4679" s="55" t="s">
        <v>20726</v>
      </c>
      <c r="AR4679" s="56">
        <v>44372</v>
      </c>
      <c r="AS4679" s="57">
        <v>0.49873842592592593</v>
      </c>
      <c r="AT4679" s="56">
        <v>44385</v>
      </c>
      <c r="AU4679" s="57">
        <v>0.73126157407407411</v>
      </c>
      <c r="AV4679" s="55" t="s">
        <v>1345</v>
      </c>
      <c r="AW4679" s="55" t="s">
        <v>1345</v>
      </c>
      <c r="AX4679" s="55" t="s">
        <v>1346</v>
      </c>
      <c r="CB4679" s="55" t="s">
        <v>3150</v>
      </c>
    </row>
    <row r="4680" spans="1:80">
      <c r="A4680" s="55" t="s">
        <v>20727</v>
      </c>
      <c r="B4680" s="55">
        <v>2</v>
      </c>
      <c r="C4680" s="55" t="s">
        <v>20728</v>
      </c>
      <c r="D4680" s="55" t="s">
        <v>20729</v>
      </c>
      <c r="E4680" s="55">
        <v>0</v>
      </c>
      <c r="F4680" s="55">
        <v>0</v>
      </c>
      <c r="G4680" s="56">
        <v>44347</v>
      </c>
      <c r="H4680" s="56">
        <v>44347</v>
      </c>
      <c r="I4680" s="56">
        <v>44347</v>
      </c>
      <c r="J4680" s="55">
        <v>0</v>
      </c>
      <c r="L4680" s="56">
        <v>44315</v>
      </c>
      <c r="M4680" s="56">
        <v>44347</v>
      </c>
      <c r="N4680" s="55">
        <v>0</v>
      </c>
      <c r="O4680" s="55">
        <v>0</v>
      </c>
      <c r="P4680" s="55">
        <v>0</v>
      </c>
      <c r="R4680" s="55">
        <v>0</v>
      </c>
      <c r="T4680" s="55">
        <v>5180590003</v>
      </c>
      <c r="U4680" s="55" t="s">
        <v>20730</v>
      </c>
      <c r="V4680" s="55" t="s">
        <v>20728</v>
      </c>
      <c r="W4680" s="55" t="s">
        <v>1336</v>
      </c>
      <c r="X4680" s="55" t="s">
        <v>1336</v>
      </c>
      <c r="Y4680" s="55">
        <v>0</v>
      </c>
      <c r="Z4680" s="55" t="s">
        <v>1419</v>
      </c>
      <c r="AA4680" s="55" t="s">
        <v>1338</v>
      </c>
      <c r="AB4680" s="55">
        <v>1029</v>
      </c>
      <c r="AC4680" s="55">
        <v>1029</v>
      </c>
      <c r="AD4680" s="55">
        <v>0</v>
      </c>
      <c r="AE4680" s="55" t="s">
        <v>1339</v>
      </c>
      <c r="AF4680" s="55" t="s">
        <v>3146</v>
      </c>
      <c r="AG4680" s="55" t="s">
        <v>3147</v>
      </c>
      <c r="AH4680" s="55" t="s">
        <v>1235</v>
      </c>
      <c r="AJ4680" s="55" t="s">
        <v>20729</v>
      </c>
      <c r="AK4680" s="55">
        <v>0</v>
      </c>
      <c r="AL4680" s="55" t="s">
        <v>1742</v>
      </c>
      <c r="AN4680" s="55">
        <v>1</v>
      </c>
      <c r="AO4680" s="55" t="s">
        <v>20731</v>
      </c>
      <c r="AR4680" s="56">
        <v>44315</v>
      </c>
      <c r="AS4680" s="57">
        <v>0.58468750000000003</v>
      </c>
      <c r="AT4680" s="56">
        <v>44375</v>
      </c>
      <c r="AU4680" s="57">
        <v>0.77682870370370372</v>
      </c>
      <c r="AV4680" s="55" t="s">
        <v>1345</v>
      </c>
      <c r="AW4680" s="55" t="s">
        <v>3374</v>
      </c>
      <c r="AX4680" s="55" t="s">
        <v>2167</v>
      </c>
      <c r="CB4680" s="55" t="s">
        <v>3150</v>
      </c>
    </row>
    <row r="4681" spans="1:80">
      <c r="A4681" s="55" t="s">
        <v>20732</v>
      </c>
      <c r="B4681" s="55">
        <v>2</v>
      </c>
      <c r="C4681" s="55" t="s">
        <v>20733</v>
      </c>
      <c r="D4681" s="55" t="s">
        <v>20734</v>
      </c>
      <c r="E4681" s="55">
        <v>0</v>
      </c>
      <c r="F4681" s="55">
        <v>1</v>
      </c>
      <c r="G4681" s="56">
        <v>44377</v>
      </c>
      <c r="H4681" s="56">
        <v>44377</v>
      </c>
      <c r="I4681" s="56">
        <v>44377</v>
      </c>
      <c r="J4681" s="55">
        <v>1</v>
      </c>
      <c r="K4681" s="56">
        <v>44385</v>
      </c>
      <c r="L4681" s="56">
        <v>44372</v>
      </c>
      <c r="M4681" s="56">
        <v>44377</v>
      </c>
      <c r="N4681" s="55">
        <v>1</v>
      </c>
      <c r="O4681" s="55">
        <v>1</v>
      </c>
      <c r="P4681" s="55">
        <v>1</v>
      </c>
      <c r="Q4681" s="56">
        <v>44386</v>
      </c>
      <c r="R4681" s="55">
        <v>0</v>
      </c>
      <c r="T4681" s="55">
        <v>5205936004</v>
      </c>
      <c r="U4681" s="55" t="s">
        <v>20735</v>
      </c>
      <c r="V4681" s="55" t="s">
        <v>20733</v>
      </c>
      <c r="W4681" s="55" t="s">
        <v>1336</v>
      </c>
      <c r="X4681" s="55" t="s">
        <v>1336</v>
      </c>
      <c r="Y4681" s="55">
        <v>0</v>
      </c>
      <c r="Z4681" s="55" t="s">
        <v>1419</v>
      </c>
      <c r="AA4681" s="55" t="s">
        <v>1338</v>
      </c>
      <c r="AB4681" s="55">
        <v>1029</v>
      </c>
      <c r="AC4681" s="55">
        <v>1029</v>
      </c>
      <c r="AD4681" s="55">
        <v>0</v>
      </c>
      <c r="AE4681" s="55" t="s">
        <v>1339</v>
      </c>
      <c r="AF4681" s="55" t="s">
        <v>3146</v>
      </c>
      <c r="AG4681" s="55" t="s">
        <v>3147</v>
      </c>
      <c r="AH4681" s="55" t="s">
        <v>1235</v>
      </c>
      <c r="AJ4681" s="55" t="s">
        <v>20734</v>
      </c>
      <c r="AK4681" s="55">
        <v>0</v>
      </c>
      <c r="AL4681" s="55" t="s">
        <v>1742</v>
      </c>
      <c r="AN4681" s="55">
        <v>2</v>
      </c>
      <c r="AO4681" s="55" t="s">
        <v>20736</v>
      </c>
      <c r="AR4681" s="56">
        <v>44372</v>
      </c>
      <c r="AS4681" s="57">
        <v>0.49881944444444443</v>
      </c>
      <c r="AT4681" s="56">
        <v>44385</v>
      </c>
      <c r="AU4681" s="57">
        <v>0.73126157407407411</v>
      </c>
      <c r="AV4681" s="55" t="s">
        <v>1345</v>
      </c>
      <c r="AW4681" s="55" t="s">
        <v>1345</v>
      </c>
      <c r="AX4681" s="55" t="s">
        <v>1346</v>
      </c>
      <c r="CB4681" s="55" t="s">
        <v>3150</v>
      </c>
    </row>
    <row r="4682" spans="1:80">
      <c r="A4682" s="55" t="s">
        <v>20737</v>
      </c>
      <c r="B4682" s="55">
        <v>2</v>
      </c>
      <c r="C4682" s="55" t="s">
        <v>20738</v>
      </c>
      <c r="D4682" s="55" t="s">
        <v>20739</v>
      </c>
      <c r="E4682" s="55">
        <v>0</v>
      </c>
      <c r="F4682" s="55">
        <v>0</v>
      </c>
      <c r="G4682" s="56">
        <v>44347</v>
      </c>
      <c r="H4682" s="56">
        <v>44347</v>
      </c>
      <c r="I4682" s="56">
        <v>44347</v>
      </c>
      <c r="J4682" s="55">
        <v>0</v>
      </c>
      <c r="L4682" s="56">
        <v>44315</v>
      </c>
      <c r="M4682" s="56">
        <v>44347</v>
      </c>
      <c r="N4682" s="55">
        <v>0</v>
      </c>
      <c r="O4682" s="55">
        <v>0</v>
      </c>
      <c r="P4682" s="55">
        <v>0</v>
      </c>
      <c r="R4682" s="55">
        <v>0</v>
      </c>
      <c r="T4682" s="55">
        <v>5180588002</v>
      </c>
      <c r="U4682" s="55" t="s">
        <v>20740</v>
      </c>
      <c r="V4682" s="55" t="s">
        <v>20738</v>
      </c>
      <c r="W4682" s="55" t="s">
        <v>1336</v>
      </c>
      <c r="X4682" s="55" t="s">
        <v>1336</v>
      </c>
      <c r="Y4682" s="55">
        <v>0</v>
      </c>
      <c r="Z4682" s="55" t="s">
        <v>1419</v>
      </c>
      <c r="AA4682" s="55" t="s">
        <v>1338</v>
      </c>
      <c r="AB4682" s="55">
        <v>1386</v>
      </c>
      <c r="AC4682" s="55">
        <v>1386</v>
      </c>
      <c r="AD4682" s="55">
        <v>0</v>
      </c>
      <c r="AE4682" s="55" t="s">
        <v>1339</v>
      </c>
      <c r="AF4682" s="55" t="s">
        <v>3146</v>
      </c>
      <c r="AG4682" s="55" t="s">
        <v>3147</v>
      </c>
      <c r="AH4682" s="55" t="s">
        <v>1235</v>
      </c>
      <c r="AJ4682" s="55" t="s">
        <v>20739</v>
      </c>
      <c r="AK4682" s="55">
        <v>0</v>
      </c>
      <c r="AL4682" s="55" t="s">
        <v>1742</v>
      </c>
      <c r="AN4682" s="55">
        <v>1</v>
      </c>
      <c r="AO4682" s="55" t="s">
        <v>20741</v>
      </c>
      <c r="AR4682" s="56">
        <v>44315</v>
      </c>
      <c r="AS4682" s="57">
        <v>0.58434027777777775</v>
      </c>
      <c r="AT4682" s="56">
        <v>44375</v>
      </c>
      <c r="AU4682" s="57">
        <v>0.77550925925925929</v>
      </c>
      <c r="AV4682" s="55" t="s">
        <v>1345</v>
      </c>
      <c r="AW4682" s="55" t="s">
        <v>3374</v>
      </c>
      <c r="AX4682" s="55" t="s">
        <v>2167</v>
      </c>
      <c r="CB4682" s="55" t="s">
        <v>3150</v>
      </c>
    </row>
    <row r="4683" spans="1:80">
      <c r="A4683" s="55" t="s">
        <v>20742</v>
      </c>
      <c r="B4683" s="55">
        <v>2</v>
      </c>
      <c r="C4683" s="55" t="s">
        <v>20743</v>
      </c>
      <c r="D4683" s="55" t="s">
        <v>20744</v>
      </c>
      <c r="E4683" s="55">
        <v>0</v>
      </c>
      <c r="F4683" s="55">
        <v>1</v>
      </c>
      <c r="G4683" s="56">
        <v>44377</v>
      </c>
      <c r="H4683" s="56">
        <v>44377</v>
      </c>
      <c r="I4683" s="56">
        <v>44377</v>
      </c>
      <c r="J4683" s="55">
        <v>1</v>
      </c>
      <c r="K4683" s="56">
        <v>44385</v>
      </c>
      <c r="L4683" s="56">
        <v>44372</v>
      </c>
      <c r="M4683" s="56">
        <v>44377</v>
      </c>
      <c r="N4683" s="55">
        <v>1</v>
      </c>
      <c r="O4683" s="55">
        <v>1</v>
      </c>
      <c r="P4683" s="55">
        <v>1</v>
      </c>
      <c r="Q4683" s="56">
        <v>44386</v>
      </c>
      <c r="R4683" s="55">
        <v>0</v>
      </c>
      <c r="T4683" s="55">
        <v>5205941007</v>
      </c>
      <c r="U4683" s="55" t="s">
        <v>20745</v>
      </c>
      <c r="V4683" s="55" t="s">
        <v>20743</v>
      </c>
      <c r="W4683" s="55" t="s">
        <v>1336</v>
      </c>
      <c r="X4683" s="55" t="s">
        <v>1336</v>
      </c>
      <c r="Y4683" s="55">
        <v>0</v>
      </c>
      <c r="Z4683" s="55" t="s">
        <v>1419</v>
      </c>
      <c r="AA4683" s="55" t="s">
        <v>1338</v>
      </c>
      <c r="AB4683" s="55">
        <v>1386</v>
      </c>
      <c r="AC4683" s="55">
        <v>1386</v>
      </c>
      <c r="AD4683" s="55">
        <v>0</v>
      </c>
      <c r="AE4683" s="55" t="s">
        <v>1339</v>
      </c>
      <c r="AF4683" s="55" t="s">
        <v>3146</v>
      </c>
      <c r="AG4683" s="55" t="s">
        <v>3147</v>
      </c>
      <c r="AH4683" s="55" t="s">
        <v>1235</v>
      </c>
      <c r="AJ4683" s="55" t="s">
        <v>20744</v>
      </c>
      <c r="AK4683" s="55">
        <v>0</v>
      </c>
      <c r="AL4683" s="55" t="s">
        <v>1742</v>
      </c>
      <c r="AN4683" s="55">
        <v>2</v>
      </c>
      <c r="AO4683" s="55" t="s">
        <v>20746</v>
      </c>
      <c r="AR4683" s="56">
        <v>44372</v>
      </c>
      <c r="AS4683" s="57">
        <v>0.49862268518518515</v>
      </c>
      <c r="AT4683" s="56">
        <v>44385</v>
      </c>
      <c r="AU4683" s="57">
        <v>0.73126157407407411</v>
      </c>
      <c r="AV4683" s="55" t="s">
        <v>1345</v>
      </c>
      <c r="AW4683" s="55" t="s">
        <v>1345</v>
      </c>
      <c r="AX4683" s="55" t="s">
        <v>1346</v>
      </c>
      <c r="CB4683" s="55" t="s">
        <v>3150</v>
      </c>
    </row>
    <row r="4684" spans="1:80">
      <c r="A4684" s="55" t="s">
        <v>20747</v>
      </c>
      <c r="B4684" s="55">
        <v>2</v>
      </c>
      <c r="C4684" s="55" t="s">
        <v>20748</v>
      </c>
      <c r="D4684" s="55" t="s">
        <v>20749</v>
      </c>
      <c r="E4684" s="55">
        <v>0</v>
      </c>
      <c r="F4684" s="55">
        <v>1</v>
      </c>
      <c r="G4684" s="56">
        <v>44407</v>
      </c>
      <c r="H4684" s="56">
        <v>44407</v>
      </c>
      <c r="I4684" s="56">
        <v>44407</v>
      </c>
      <c r="J4684" s="55">
        <v>1</v>
      </c>
      <c r="K4684" s="56">
        <v>44426</v>
      </c>
      <c r="L4684" s="56">
        <v>44349</v>
      </c>
      <c r="M4684" s="56">
        <v>44407</v>
      </c>
      <c r="N4684" s="55">
        <v>1</v>
      </c>
      <c r="O4684" s="55">
        <v>1</v>
      </c>
      <c r="P4684" s="55">
        <v>1</v>
      </c>
      <c r="Q4684" s="56">
        <v>44426</v>
      </c>
      <c r="R4684" s="55">
        <v>0</v>
      </c>
      <c r="T4684" s="55">
        <v>5202171003</v>
      </c>
      <c r="U4684" s="55" t="s">
        <v>20750</v>
      </c>
      <c r="V4684" s="55" t="s">
        <v>20748</v>
      </c>
      <c r="W4684" s="55" t="s">
        <v>1336</v>
      </c>
      <c r="X4684" s="55" t="s">
        <v>1336</v>
      </c>
      <c r="Y4684" s="55">
        <v>0</v>
      </c>
      <c r="Z4684" s="55" t="s">
        <v>1419</v>
      </c>
      <c r="AA4684" s="55" t="s">
        <v>1338</v>
      </c>
      <c r="AB4684" s="55">
        <v>1029</v>
      </c>
      <c r="AC4684" s="55">
        <v>1029</v>
      </c>
      <c r="AD4684" s="55">
        <v>0</v>
      </c>
      <c r="AE4684" s="55" t="s">
        <v>1339</v>
      </c>
      <c r="AF4684" s="55" t="s">
        <v>3146</v>
      </c>
      <c r="AG4684" s="55" t="s">
        <v>3147</v>
      </c>
      <c r="AH4684" s="55" t="s">
        <v>1235</v>
      </c>
      <c r="AJ4684" s="55" t="s">
        <v>20749</v>
      </c>
      <c r="AK4684" s="55">
        <v>0</v>
      </c>
      <c r="AL4684" s="55" t="s">
        <v>1742</v>
      </c>
      <c r="AN4684" s="55">
        <v>1</v>
      </c>
      <c r="AO4684" s="55" t="s">
        <v>20751</v>
      </c>
      <c r="AR4684" s="56">
        <v>44349</v>
      </c>
      <c r="AS4684" s="57">
        <v>0.34298611111111116</v>
      </c>
      <c r="AT4684" s="56">
        <v>44426</v>
      </c>
      <c r="AU4684" s="57">
        <v>0.45996527777777779</v>
      </c>
      <c r="AV4684" s="55" t="s">
        <v>1345</v>
      </c>
      <c r="AW4684" s="55" t="s">
        <v>1345</v>
      </c>
      <c r="AX4684" s="55" t="s">
        <v>1346</v>
      </c>
      <c r="CB4684" s="55" t="s">
        <v>3150</v>
      </c>
    </row>
    <row r="4685" spans="1:80">
      <c r="A4685" s="55" t="s">
        <v>20752</v>
      </c>
      <c r="B4685" s="55">
        <v>2</v>
      </c>
      <c r="C4685" s="55" t="s">
        <v>20753</v>
      </c>
      <c r="D4685" s="55" t="s">
        <v>20754</v>
      </c>
      <c r="E4685" s="55">
        <v>0</v>
      </c>
      <c r="F4685" s="55">
        <v>1</v>
      </c>
      <c r="G4685" s="56">
        <v>44407</v>
      </c>
      <c r="H4685" s="56">
        <v>44407</v>
      </c>
      <c r="I4685" s="56">
        <v>44407</v>
      </c>
      <c r="J4685" s="55">
        <v>1</v>
      </c>
      <c r="K4685" s="56">
        <v>44426</v>
      </c>
      <c r="L4685" s="56">
        <v>44349</v>
      </c>
      <c r="M4685" s="56">
        <v>44407</v>
      </c>
      <c r="N4685" s="55">
        <v>1</v>
      </c>
      <c r="O4685" s="55">
        <v>1</v>
      </c>
      <c r="P4685" s="55">
        <v>1</v>
      </c>
      <c r="Q4685" s="56">
        <v>44426</v>
      </c>
      <c r="R4685" s="55">
        <v>0</v>
      </c>
      <c r="T4685" s="55">
        <v>5202170006</v>
      </c>
      <c r="U4685" s="55" t="s">
        <v>20755</v>
      </c>
      <c r="V4685" s="55" t="s">
        <v>20753</v>
      </c>
      <c r="W4685" s="55" t="s">
        <v>1336</v>
      </c>
      <c r="X4685" s="55" t="s">
        <v>1336</v>
      </c>
      <c r="Y4685" s="55">
        <v>0</v>
      </c>
      <c r="Z4685" s="55" t="s">
        <v>1419</v>
      </c>
      <c r="AA4685" s="55" t="s">
        <v>1338</v>
      </c>
      <c r="AB4685" s="55">
        <v>1144.5</v>
      </c>
      <c r="AC4685" s="55">
        <v>1144.5</v>
      </c>
      <c r="AD4685" s="55">
        <v>0</v>
      </c>
      <c r="AE4685" s="55" t="s">
        <v>1339</v>
      </c>
      <c r="AF4685" s="55" t="s">
        <v>3146</v>
      </c>
      <c r="AG4685" s="55" t="s">
        <v>3147</v>
      </c>
      <c r="AH4685" s="55" t="s">
        <v>1235</v>
      </c>
      <c r="AJ4685" s="55" t="s">
        <v>20754</v>
      </c>
      <c r="AK4685" s="55">
        <v>0</v>
      </c>
      <c r="AL4685" s="55" t="s">
        <v>1742</v>
      </c>
      <c r="AN4685" s="55">
        <v>1</v>
      </c>
      <c r="AO4685" s="55" t="s">
        <v>20756</v>
      </c>
      <c r="AR4685" s="56">
        <v>44349</v>
      </c>
      <c r="AS4685" s="57">
        <v>0.34302083333333333</v>
      </c>
      <c r="AT4685" s="56">
        <v>44426</v>
      </c>
      <c r="AU4685" s="57">
        <v>0.45996527777777779</v>
      </c>
      <c r="AV4685" s="55" t="s">
        <v>1345</v>
      </c>
      <c r="AW4685" s="55" t="s">
        <v>1345</v>
      </c>
      <c r="AX4685" s="55" t="s">
        <v>1346</v>
      </c>
      <c r="CB4685" s="55" t="s">
        <v>3150</v>
      </c>
    </row>
    <row r="4686" spans="1:80">
      <c r="A4686" s="55" t="s">
        <v>20757</v>
      </c>
      <c r="B4686" s="55">
        <v>2</v>
      </c>
      <c r="C4686" s="55" t="s">
        <v>20758</v>
      </c>
      <c r="D4686" s="55" t="s">
        <v>20759</v>
      </c>
      <c r="E4686" s="55">
        <v>0</v>
      </c>
      <c r="F4686" s="55">
        <v>1</v>
      </c>
      <c r="G4686" s="56">
        <v>44407</v>
      </c>
      <c r="H4686" s="56">
        <v>44407</v>
      </c>
      <c r="I4686" s="56">
        <v>44407</v>
      </c>
      <c r="J4686" s="55">
        <v>1</v>
      </c>
      <c r="K4686" s="56">
        <v>44426</v>
      </c>
      <c r="L4686" s="56">
        <v>44349</v>
      </c>
      <c r="M4686" s="56">
        <v>44407</v>
      </c>
      <c r="N4686" s="55">
        <v>1</v>
      </c>
      <c r="O4686" s="55">
        <v>1</v>
      </c>
      <c r="P4686" s="55">
        <v>1</v>
      </c>
      <c r="Q4686" s="56">
        <v>44426</v>
      </c>
      <c r="R4686" s="55">
        <v>0</v>
      </c>
      <c r="T4686" s="55">
        <v>5202169002</v>
      </c>
      <c r="U4686" s="55" t="s">
        <v>20760</v>
      </c>
      <c r="V4686" s="55" t="s">
        <v>20758</v>
      </c>
      <c r="W4686" s="55" t="s">
        <v>1336</v>
      </c>
      <c r="X4686" s="55" t="s">
        <v>1336</v>
      </c>
      <c r="Y4686" s="55">
        <v>0</v>
      </c>
      <c r="Z4686" s="55" t="s">
        <v>1419</v>
      </c>
      <c r="AA4686" s="55" t="s">
        <v>1338</v>
      </c>
      <c r="AB4686" s="55">
        <v>1239</v>
      </c>
      <c r="AC4686" s="55">
        <v>1239</v>
      </c>
      <c r="AD4686" s="55">
        <v>0</v>
      </c>
      <c r="AE4686" s="55" t="s">
        <v>1339</v>
      </c>
      <c r="AF4686" s="55" t="s">
        <v>3146</v>
      </c>
      <c r="AG4686" s="55" t="s">
        <v>3147</v>
      </c>
      <c r="AH4686" s="55" t="s">
        <v>1235</v>
      </c>
      <c r="AJ4686" s="55" t="s">
        <v>20759</v>
      </c>
      <c r="AK4686" s="55">
        <v>0</v>
      </c>
      <c r="AL4686" s="55" t="s">
        <v>1742</v>
      </c>
      <c r="AN4686" s="55">
        <v>1</v>
      </c>
      <c r="AO4686" s="55" t="s">
        <v>20761</v>
      </c>
      <c r="AR4686" s="56">
        <v>44349</v>
      </c>
      <c r="AS4686" s="57">
        <v>0.34313657407407411</v>
      </c>
      <c r="AT4686" s="56">
        <v>44426</v>
      </c>
      <c r="AU4686" s="57">
        <v>0.45996527777777779</v>
      </c>
      <c r="AV4686" s="55" t="s">
        <v>1345</v>
      </c>
      <c r="AW4686" s="55" t="s">
        <v>1345</v>
      </c>
      <c r="AX4686" s="55" t="s">
        <v>1346</v>
      </c>
      <c r="CB4686" s="55" t="s">
        <v>3150</v>
      </c>
    </row>
    <row r="4687" spans="1:80">
      <c r="A4687" s="55" t="s">
        <v>20762</v>
      </c>
      <c r="B4687" s="55">
        <v>2</v>
      </c>
      <c r="C4687" s="55" t="s">
        <v>20763</v>
      </c>
      <c r="D4687" s="55" t="s">
        <v>20764</v>
      </c>
      <c r="E4687" s="55">
        <v>0</v>
      </c>
      <c r="F4687" s="55">
        <v>1</v>
      </c>
      <c r="G4687" s="56">
        <v>44407</v>
      </c>
      <c r="H4687" s="56">
        <v>44407</v>
      </c>
      <c r="I4687" s="56">
        <v>44407</v>
      </c>
      <c r="J4687" s="55">
        <v>1</v>
      </c>
      <c r="K4687" s="56">
        <v>44426</v>
      </c>
      <c r="L4687" s="56">
        <v>44349</v>
      </c>
      <c r="M4687" s="56">
        <v>44407</v>
      </c>
      <c r="N4687" s="55">
        <v>1</v>
      </c>
      <c r="O4687" s="55">
        <v>1</v>
      </c>
      <c r="P4687" s="55">
        <v>1</v>
      </c>
      <c r="Q4687" s="56">
        <v>44426</v>
      </c>
      <c r="R4687" s="55">
        <v>0</v>
      </c>
      <c r="T4687" s="55">
        <v>5202173008</v>
      </c>
      <c r="U4687" s="55" t="s">
        <v>20765</v>
      </c>
      <c r="V4687" s="55" t="s">
        <v>20763</v>
      </c>
      <c r="W4687" s="55" t="s">
        <v>1336</v>
      </c>
      <c r="X4687" s="55" t="s">
        <v>1336</v>
      </c>
      <c r="Y4687" s="55">
        <v>0</v>
      </c>
      <c r="Z4687" s="55" t="s">
        <v>1419</v>
      </c>
      <c r="AA4687" s="55" t="s">
        <v>1338</v>
      </c>
      <c r="AB4687" s="55">
        <v>1816.5</v>
      </c>
      <c r="AC4687" s="55">
        <v>1816.5</v>
      </c>
      <c r="AD4687" s="55">
        <v>0</v>
      </c>
      <c r="AE4687" s="55" t="s">
        <v>1339</v>
      </c>
      <c r="AF4687" s="55" t="s">
        <v>3146</v>
      </c>
      <c r="AG4687" s="55" t="s">
        <v>3147</v>
      </c>
      <c r="AH4687" s="55" t="s">
        <v>1235</v>
      </c>
      <c r="AJ4687" s="55" t="s">
        <v>20764</v>
      </c>
      <c r="AK4687" s="55">
        <v>0</v>
      </c>
      <c r="AL4687" s="55" t="s">
        <v>1742</v>
      </c>
      <c r="AN4687" s="55">
        <v>1</v>
      </c>
      <c r="AO4687" s="55" t="s">
        <v>20766</v>
      </c>
      <c r="AR4687" s="56">
        <v>44349</v>
      </c>
      <c r="AS4687" s="57">
        <v>0.34284722222222225</v>
      </c>
      <c r="AT4687" s="56">
        <v>44426</v>
      </c>
      <c r="AU4687" s="57">
        <v>0.45996527777777779</v>
      </c>
      <c r="AV4687" s="55" t="s">
        <v>1345</v>
      </c>
      <c r="AW4687" s="55" t="s">
        <v>1345</v>
      </c>
      <c r="AX4687" s="55" t="s">
        <v>1346</v>
      </c>
      <c r="CB4687" s="55" t="s">
        <v>3150</v>
      </c>
    </row>
    <row r="4688" spans="1:80">
      <c r="A4688" s="55" t="s">
        <v>20767</v>
      </c>
      <c r="B4688" s="55">
        <v>2</v>
      </c>
      <c r="C4688" s="55" t="s">
        <v>20768</v>
      </c>
      <c r="D4688" s="55" t="s">
        <v>20769</v>
      </c>
      <c r="E4688" s="55">
        <v>0</v>
      </c>
      <c r="F4688" s="55">
        <v>1</v>
      </c>
      <c r="G4688" s="56">
        <v>44407</v>
      </c>
      <c r="H4688" s="56">
        <v>44407</v>
      </c>
      <c r="I4688" s="56">
        <v>44407</v>
      </c>
      <c r="J4688" s="55">
        <v>1</v>
      </c>
      <c r="K4688" s="56">
        <v>44426</v>
      </c>
      <c r="L4688" s="56">
        <v>44349</v>
      </c>
      <c r="M4688" s="56">
        <v>44407</v>
      </c>
      <c r="N4688" s="55">
        <v>1</v>
      </c>
      <c r="O4688" s="55">
        <v>1</v>
      </c>
      <c r="P4688" s="55">
        <v>1</v>
      </c>
      <c r="Q4688" s="56">
        <v>44426</v>
      </c>
      <c r="R4688" s="55">
        <v>0</v>
      </c>
      <c r="T4688" s="55">
        <v>5202172001</v>
      </c>
      <c r="U4688" s="55" t="s">
        <v>20770</v>
      </c>
      <c r="V4688" s="55" t="s">
        <v>20768</v>
      </c>
      <c r="W4688" s="55" t="s">
        <v>1336</v>
      </c>
      <c r="X4688" s="55" t="s">
        <v>1336</v>
      </c>
      <c r="Y4688" s="55">
        <v>0</v>
      </c>
      <c r="Z4688" s="55" t="s">
        <v>1419</v>
      </c>
      <c r="AA4688" s="55" t="s">
        <v>1338</v>
      </c>
      <c r="AB4688" s="55">
        <v>1501.5</v>
      </c>
      <c r="AC4688" s="55">
        <v>1501.5</v>
      </c>
      <c r="AD4688" s="55">
        <v>0</v>
      </c>
      <c r="AE4688" s="55" t="s">
        <v>1339</v>
      </c>
      <c r="AF4688" s="55" t="s">
        <v>3146</v>
      </c>
      <c r="AG4688" s="55" t="s">
        <v>3147</v>
      </c>
      <c r="AH4688" s="55" t="s">
        <v>1235</v>
      </c>
      <c r="AJ4688" s="55" t="s">
        <v>20769</v>
      </c>
      <c r="AK4688" s="55">
        <v>0</v>
      </c>
      <c r="AL4688" s="55" t="s">
        <v>1742</v>
      </c>
      <c r="AN4688" s="55">
        <v>1</v>
      </c>
      <c r="AO4688" s="55" t="s">
        <v>20771</v>
      </c>
      <c r="AR4688" s="56">
        <v>44349</v>
      </c>
      <c r="AS4688" s="57">
        <v>0.34292824074074074</v>
      </c>
      <c r="AT4688" s="56">
        <v>44426</v>
      </c>
      <c r="AU4688" s="57">
        <v>0.45996527777777779</v>
      </c>
      <c r="AV4688" s="55" t="s">
        <v>1345</v>
      </c>
      <c r="AW4688" s="55" t="s">
        <v>1345</v>
      </c>
      <c r="AX4688" s="55" t="s">
        <v>1346</v>
      </c>
      <c r="CB4688" s="55" t="s">
        <v>3150</v>
      </c>
    </row>
    <row r="4689" spans="1:80">
      <c r="A4689" s="55" t="s">
        <v>20772</v>
      </c>
      <c r="B4689" s="55">
        <v>2</v>
      </c>
      <c r="C4689" s="55" t="s">
        <v>20773</v>
      </c>
      <c r="D4689" s="55" t="s">
        <v>20774</v>
      </c>
      <c r="E4689" s="55">
        <v>0</v>
      </c>
      <c r="F4689" s="55">
        <v>1</v>
      </c>
      <c r="G4689" s="56">
        <v>44407</v>
      </c>
      <c r="H4689" s="56">
        <v>44407</v>
      </c>
      <c r="I4689" s="56">
        <v>44407</v>
      </c>
      <c r="J4689" s="55">
        <v>1</v>
      </c>
      <c r="K4689" s="56">
        <v>44424</v>
      </c>
      <c r="L4689" s="56">
        <v>44349</v>
      </c>
      <c r="M4689" s="56">
        <v>44407</v>
      </c>
      <c r="N4689" s="55">
        <v>1</v>
      </c>
      <c r="O4689" s="55">
        <v>1</v>
      </c>
      <c r="P4689" s="55">
        <v>1</v>
      </c>
      <c r="Q4689" s="56">
        <v>44424</v>
      </c>
      <c r="R4689" s="55">
        <v>0</v>
      </c>
      <c r="T4689" s="55">
        <v>5202155004</v>
      </c>
      <c r="U4689" s="55" t="s">
        <v>20775</v>
      </c>
      <c r="V4689" s="55" t="s">
        <v>20773</v>
      </c>
      <c r="W4689" s="55" t="s">
        <v>1336</v>
      </c>
      <c r="X4689" s="55" t="s">
        <v>1336</v>
      </c>
      <c r="Y4689" s="55">
        <v>0</v>
      </c>
      <c r="Z4689" s="55" t="s">
        <v>1419</v>
      </c>
      <c r="AA4689" s="55" t="s">
        <v>1338</v>
      </c>
      <c r="AB4689" s="55">
        <v>840</v>
      </c>
      <c r="AC4689" s="55">
        <v>840</v>
      </c>
      <c r="AD4689" s="55">
        <v>0</v>
      </c>
      <c r="AE4689" s="55" t="s">
        <v>1339</v>
      </c>
      <c r="AF4689" s="55" t="s">
        <v>3146</v>
      </c>
      <c r="AG4689" s="55" t="s">
        <v>3147</v>
      </c>
      <c r="AH4689" s="55" t="s">
        <v>1235</v>
      </c>
      <c r="AJ4689" s="55" t="s">
        <v>20774</v>
      </c>
      <c r="AK4689" s="55">
        <v>0</v>
      </c>
      <c r="AL4689" s="55" t="s">
        <v>1361</v>
      </c>
      <c r="AN4689" s="55">
        <v>1</v>
      </c>
      <c r="AO4689" s="55" t="s">
        <v>20776</v>
      </c>
      <c r="AR4689" s="56">
        <v>44349</v>
      </c>
      <c r="AS4689" s="57">
        <v>0.34138888888888891</v>
      </c>
      <c r="AT4689" s="56">
        <v>44424</v>
      </c>
      <c r="AU4689" s="57">
        <v>0.47989583333333335</v>
      </c>
      <c r="AV4689" s="55" t="s">
        <v>1345</v>
      </c>
      <c r="AW4689" s="55" t="s">
        <v>1345</v>
      </c>
      <c r="AX4689" s="55" t="s">
        <v>1346</v>
      </c>
      <c r="CB4689" s="55" t="s">
        <v>3150</v>
      </c>
    </row>
    <row r="4690" spans="1:80">
      <c r="A4690" s="55" t="s">
        <v>20777</v>
      </c>
      <c r="B4690" s="55">
        <v>2</v>
      </c>
      <c r="C4690" s="55" t="s">
        <v>20778</v>
      </c>
      <c r="D4690" s="55" t="s">
        <v>20779</v>
      </c>
      <c r="E4690" s="55">
        <v>0</v>
      </c>
      <c r="F4690" s="55">
        <v>1</v>
      </c>
      <c r="G4690" s="56">
        <v>44407</v>
      </c>
      <c r="H4690" s="56">
        <v>44407</v>
      </c>
      <c r="I4690" s="56">
        <v>44407</v>
      </c>
      <c r="J4690" s="55">
        <v>1</v>
      </c>
      <c r="K4690" s="56">
        <v>44424</v>
      </c>
      <c r="L4690" s="56">
        <v>44349</v>
      </c>
      <c r="M4690" s="56">
        <v>44407</v>
      </c>
      <c r="N4690" s="55">
        <v>1</v>
      </c>
      <c r="O4690" s="55">
        <v>1</v>
      </c>
      <c r="P4690" s="55">
        <v>1</v>
      </c>
      <c r="Q4690" s="56">
        <v>44424</v>
      </c>
      <c r="R4690" s="55">
        <v>0</v>
      </c>
      <c r="T4690" s="55">
        <v>5202183007</v>
      </c>
      <c r="U4690" s="55" t="s">
        <v>20780</v>
      </c>
      <c r="V4690" s="55" t="s">
        <v>20778</v>
      </c>
      <c r="W4690" s="55" t="s">
        <v>1336</v>
      </c>
      <c r="X4690" s="55" t="s">
        <v>1336</v>
      </c>
      <c r="Y4690" s="55">
        <v>0</v>
      </c>
      <c r="Z4690" s="55" t="s">
        <v>1419</v>
      </c>
      <c r="AA4690" s="55" t="s">
        <v>1338</v>
      </c>
      <c r="AB4690" s="55">
        <v>840</v>
      </c>
      <c r="AC4690" s="55">
        <v>840</v>
      </c>
      <c r="AD4690" s="55">
        <v>0</v>
      </c>
      <c r="AE4690" s="55" t="s">
        <v>1339</v>
      </c>
      <c r="AF4690" s="55" t="s">
        <v>3146</v>
      </c>
      <c r="AG4690" s="55" t="s">
        <v>3147</v>
      </c>
      <c r="AH4690" s="55" t="s">
        <v>1235</v>
      </c>
      <c r="AJ4690" s="55" t="s">
        <v>20779</v>
      </c>
      <c r="AK4690" s="55">
        <v>0</v>
      </c>
      <c r="AL4690" s="55" t="s">
        <v>1361</v>
      </c>
      <c r="AN4690" s="55">
        <v>1</v>
      </c>
      <c r="AO4690" s="55" t="s">
        <v>20781</v>
      </c>
      <c r="AR4690" s="56">
        <v>44349</v>
      </c>
      <c r="AS4690" s="57">
        <v>0.34149305555555554</v>
      </c>
      <c r="AT4690" s="56">
        <v>44424</v>
      </c>
      <c r="AU4690" s="57">
        <v>0.47989583333333335</v>
      </c>
      <c r="AV4690" s="55" t="s">
        <v>1345</v>
      </c>
      <c r="AW4690" s="55" t="s">
        <v>1345</v>
      </c>
      <c r="AX4690" s="55" t="s">
        <v>1346</v>
      </c>
      <c r="CB4690" s="55" t="s">
        <v>3150</v>
      </c>
    </row>
    <row r="4691" spans="1:80">
      <c r="A4691" s="55" t="s">
        <v>20782</v>
      </c>
      <c r="B4691" s="55">
        <v>2</v>
      </c>
      <c r="C4691" s="55" t="s">
        <v>20783</v>
      </c>
      <c r="D4691" s="55" t="s">
        <v>20784</v>
      </c>
      <c r="E4691" s="55">
        <v>0</v>
      </c>
      <c r="F4691" s="55">
        <v>1</v>
      </c>
      <c r="G4691" s="56">
        <v>44407</v>
      </c>
      <c r="H4691" s="56">
        <v>44407</v>
      </c>
      <c r="I4691" s="56">
        <v>44407</v>
      </c>
      <c r="J4691" s="55">
        <v>1</v>
      </c>
      <c r="K4691" s="56">
        <v>44424</v>
      </c>
      <c r="L4691" s="56">
        <v>44349</v>
      </c>
      <c r="M4691" s="56">
        <v>44407</v>
      </c>
      <c r="N4691" s="55">
        <v>1</v>
      </c>
      <c r="O4691" s="55">
        <v>1</v>
      </c>
      <c r="P4691" s="55">
        <v>1</v>
      </c>
      <c r="Q4691" s="56">
        <v>44424</v>
      </c>
      <c r="R4691" s="55">
        <v>0</v>
      </c>
      <c r="T4691" s="55">
        <v>5202186009</v>
      </c>
      <c r="U4691" s="55" t="s">
        <v>20785</v>
      </c>
      <c r="V4691" s="55" t="s">
        <v>20783</v>
      </c>
      <c r="W4691" s="55" t="s">
        <v>1336</v>
      </c>
      <c r="X4691" s="55" t="s">
        <v>1336</v>
      </c>
      <c r="Y4691" s="55">
        <v>0</v>
      </c>
      <c r="Z4691" s="55" t="s">
        <v>1419</v>
      </c>
      <c r="AA4691" s="55" t="s">
        <v>1338</v>
      </c>
      <c r="AB4691" s="55">
        <v>1050</v>
      </c>
      <c r="AC4691" s="55">
        <v>1050</v>
      </c>
      <c r="AD4691" s="55">
        <v>0</v>
      </c>
      <c r="AE4691" s="55" t="s">
        <v>1339</v>
      </c>
      <c r="AF4691" s="55" t="s">
        <v>3146</v>
      </c>
      <c r="AG4691" s="55" t="s">
        <v>3147</v>
      </c>
      <c r="AH4691" s="55" t="s">
        <v>1235</v>
      </c>
      <c r="AJ4691" s="55" t="s">
        <v>20784</v>
      </c>
      <c r="AK4691" s="55">
        <v>0</v>
      </c>
      <c r="AL4691" s="55" t="s">
        <v>1361</v>
      </c>
      <c r="AN4691" s="55">
        <v>1</v>
      </c>
      <c r="AO4691" s="55" t="s">
        <v>20786</v>
      </c>
      <c r="AR4691" s="56">
        <v>44349</v>
      </c>
      <c r="AS4691" s="57">
        <v>0.34128472222222223</v>
      </c>
      <c r="AT4691" s="56">
        <v>44424</v>
      </c>
      <c r="AU4691" s="57">
        <v>0.47989583333333335</v>
      </c>
      <c r="AV4691" s="55" t="s">
        <v>1345</v>
      </c>
      <c r="AW4691" s="55" t="s">
        <v>1345</v>
      </c>
      <c r="AX4691" s="55" t="s">
        <v>1346</v>
      </c>
      <c r="CB4691" s="55" t="s">
        <v>3150</v>
      </c>
    </row>
    <row r="4692" spans="1:80">
      <c r="A4692" s="55" t="s">
        <v>20787</v>
      </c>
      <c r="B4692" s="55">
        <v>2</v>
      </c>
      <c r="C4692" s="55" t="s">
        <v>20788</v>
      </c>
      <c r="D4692" s="55" t="s">
        <v>841</v>
      </c>
      <c r="E4692" s="55">
        <v>0</v>
      </c>
      <c r="F4692" s="55">
        <v>1</v>
      </c>
      <c r="G4692" s="56">
        <v>44347</v>
      </c>
      <c r="H4692" s="56">
        <v>44347</v>
      </c>
      <c r="I4692" s="56">
        <v>44347</v>
      </c>
      <c r="J4692" s="55">
        <v>1</v>
      </c>
      <c r="K4692" s="56">
        <v>44399</v>
      </c>
      <c r="L4692" s="56">
        <v>44329</v>
      </c>
      <c r="M4692" s="56">
        <v>44347</v>
      </c>
      <c r="N4692" s="55">
        <v>1</v>
      </c>
      <c r="O4692" s="55">
        <v>1</v>
      </c>
      <c r="P4692" s="55">
        <v>1</v>
      </c>
      <c r="Q4692" s="56">
        <v>44399</v>
      </c>
      <c r="R4692" s="55">
        <v>0</v>
      </c>
      <c r="T4692" s="55">
        <v>5198430002</v>
      </c>
      <c r="U4692" s="55" t="s">
        <v>20789</v>
      </c>
      <c r="V4692" s="55" t="s">
        <v>20788</v>
      </c>
      <c r="W4692" s="55" t="s">
        <v>1336</v>
      </c>
      <c r="X4692" s="55" t="s">
        <v>1336</v>
      </c>
      <c r="Y4692" s="55">
        <v>0</v>
      </c>
      <c r="Z4692" s="55" t="s">
        <v>1419</v>
      </c>
      <c r="AA4692" s="55" t="s">
        <v>1338</v>
      </c>
      <c r="AB4692" s="55">
        <v>1378</v>
      </c>
      <c r="AC4692" s="55">
        <v>1378</v>
      </c>
      <c r="AD4692" s="55">
        <v>0</v>
      </c>
      <c r="AE4692" s="55" t="s">
        <v>1339</v>
      </c>
      <c r="AF4692" s="55" t="s">
        <v>3146</v>
      </c>
      <c r="AG4692" s="55" t="s">
        <v>3147</v>
      </c>
      <c r="AH4692" s="55" t="s">
        <v>1235</v>
      </c>
      <c r="AJ4692" s="55" t="s">
        <v>841</v>
      </c>
      <c r="AK4692" s="55">
        <v>0</v>
      </c>
      <c r="AL4692" s="55" t="s">
        <v>20790</v>
      </c>
      <c r="AN4692" s="55">
        <v>1</v>
      </c>
      <c r="AO4692" s="55" t="s">
        <v>20791</v>
      </c>
      <c r="AR4692" s="56">
        <v>44329</v>
      </c>
      <c r="AS4692" s="57">
        <v>0.6855902777777777</v>
      </c>
      <c r="AT4692" s="56">
        <v>44399</v>
      </c>
      <c r="AU4692" s="57">
        <v>0.46392361111111113</v>
      </c>
      <c r="AV4692" s="55" t="s">
        <v>1345</v>
      </c>
      <c r="AW4692" s="55" t="s">
        <v>1345</v>
      </c>
      <c r="AX4692" s="55" t="s">
        <v>1346</v>
      </c>
      <c r="CB4692" s="55" t="s">
        <v>3137</v>
      </c>
    </row>
    <row r="4693" spans="1:80">
      <c r="A4693" s="55" t="s">
        <v>20792</v>
      </c>
      <c r="B4693" s="55">
        <v>3</v>
      </c>
      <c r="C4693" s="55" t="s">
        <v>563</v>
      </c>
      <c r="D4693" s="55" t="s">
        <v>840</v>
      </c>
      <c r="E4693" s="55">
        <v>1</v>
      </c>
      <c r="F4693" s="55">
        <v>1</v>
      </c>
      <c r="G4693" s="56">
        <v>44371</v>
      </c>
      <c r="H4693" s="56">
        <v>44371</v>
      </c>
      <c r="I4693" s="56">
        <v>44371</v>
      </c>
      <c r="J4693" s="55">
        <v>1</v>
      </c>
      <c r="K4693" s="56">
        <v>44403</v>
      </c>
      <c r="W4693" s="55" t="s">
        <v>1336</v>
      </c>
      <c r="X4693" s="55" t="s">
        <v>1336</v>
      </c>
      <c r="Y4693" s="55">
        <v>20</v>
      </c>
      <c r="AD4693" s="55">
        <v>1378</v>
      </c>
      <c r="AE4693" s="55" t="s">
        <v>1339</v>
      </c>
      <c r="AF4693" s="55" t="s">
        <v>1352</v>
      </c>
      <c r="AG4693" s="55" t="s">
        <v>1353</v>
      </c>
      <c r="AI4693" s="55">
        <v>510</v>
      </c>
      <c r="AJ4693" s="55" t="s">
        <v>840</v>
      </c>
      <c r="AK4693" s="55">
        <v>0</v>
      </c>
      <c r="AL4693" s="55" t="s">
        <v>20790</v>
      </c>
      <c r="AN4693" s="55">
        <v>1</v>
      </c>
      <c r="AQ4693" s="55" t="s">
        <v>1235</v>
      </c>
      <c r="AR4693" s="56">
        <v>44327</v>
      </c>
      <c r="AS4693" s="57">
        <v>0.59454861111111112</v>
      </c>
      <c r="AT4693" s="56">
        <v>44403</v>
      </c>
      <c r="AU4693" s="57">
        <v>0.33665509259259258</v>
      </c>
      <c r="AV4693" s="55" t="s">
        <v>1494</v>
      </c>
      <c r="AW4693" s="55" t="s">
        <v>1355</v>
      </c>
      <c r="AX4693" s="55" t="s">
        <v>1490</v>
      </c>
      <c r="AY4693" s="55" t="s">
        <v>841</v>
      </c>
      <c r="AZ4693" s="55">
        <v>3</v>
      </c>
      <c r="BA4693" s="55" t="s">
        <v>1347</v>
      </c>
      <c r="BB4693" s="55">
        <v>1</v>
      </c>
      <c r="CB4693" s="55" t="s">
        <v>1357</v>
      </c>
    </row>
    <row r="4694" spans="1:80">
      <c r="A4694" s="55" t="s">
        <v>20793</v>
      </c>
      <c r="B4694" s="55">
        <v>2</v>
      </c>
      <c r="C4694" s="55" t="s">
        <v>20794</v>
      </c>
      <c r="D4694" s="55" t="s">
        <v>843</v>
      </c>
      <c r="E4694" s="55">
        <v>0</v>
      </c>
      <c r="F4694" s="55">
        <v>1</v>
      </c>
      <c r="G4694" s="56">
        <v>44347</v>
      </c>
      <c r="H4694" s="56">
        <v>44347</v>
      </c>
      <c r="I4694" s="56">
        <v>44347</v>
      </c>
      <c r="J4694" s="55">
        <v>1</v>
      </c>
      <c r="K4694" s="56">
        <v>44399</v>
      </c>
      <c r="L4694" s="56">
        <v>44329</v>
      </c>
      <c r="M4694" s="56">
        <v>44347</v>
      </c>
      <c r="N4694" s="55">
        <v>1</v>
      </c>
      <c r="O4694" s="55">
        <v>1</v>
      </c>
      <c r="P4694" s="55">
        <v>1</v>
      </c>
      <c r="Q4694" s="56">
        <v>44399</v>
      </c>
      <c r="R4694" s="55">
        <v>0</v>
      </c>
      <c r="T4694" s="55">
        <v>5198431000</v>
      </c>
      <c r="U4694" s="55" t="s">
        <v>20795</v>
      </c>
      <c r="V4694" s="55" t="s">
        <v>20794</v>
      </c>
      <c r="W4694" s="55" t="s">
        <v>1336</v>
      </c>
      <c r="X4694" s="55" t="s">
        <v>1336</v>
      </c>
      <c r="Y4694" s="55">
        <v>0</v>
      </c>
      <c r="Z4694" s="55" t="s">
        <v>1419</v>
      </c>
      <c r="AA4694" s="55" t="s">
        <v>1338</v>
      </c>
      <c r="AB4694" s="55">
        <v>2378</v>
      </c>
      <c r="AC4694" s="55">
        <v>2378</v>
      </c>
      <c r="AD4694" s="55">
        <v>0</v>
      </c>
      <c r="AE4694" s="55" t="s">
        <v>1339</v>
      </c>
      <c r="AF4694" s="55" t="s">
        <v>3146</v>
      </c>
      <c r="AG4694" s="55" t="s">
        <v>3147</v>
      </c>
      <c r="AH4694" s="55" t="s">
        <v>1235</v>
      </c>
      <c r="AJ4694" s="55" t="s">
        <v>843</v>
      </c>
      <c r="AK4694" s="55">
        <v>0</v>
      </c>
      <c r="AL4694" s="55" t="s">
        <v>20790</v>
      </c>
      <c r="AN4694" s="55">
        <v>1</v>
      </c>
      <c r="AO4694" s="55" t="s">
        <v>20796</v>
      </c>
      <c r="AR4694" s="56">
        <v>44329</v>
      </c>
      <c r="AS4694" s="57">
        <v>0.6856712962962962</v>
      </c>
      <c r="AT4694" s="56">
        <v>44399</v>
      </c>
      <c r="AU4694" s="57">
        <v>0.46461805555555552</v>
      </c>
      <c r="AV4694" s="55" t="s">
        <v>1345</v>
      </c>
      <c r="AW4694" s="55" t="s">
        <v>1345</v>
      </c>
      <c r="AX4694" s="55" t="s">
        <v>1346</v>
      </c>
      <c r="CB4694" s="55" t="s">
        <v>3137</v>
      </c>
    </row>
    <row r="4695" spans="1:80">
      <c r="A4695" s="55" t="s">
        <v>20797</v>
      </c>
      <c r="B4695" s="55">
        <v>3</v>
      </c>
      <c r="C4695" s="55" t="s">
        <v>564</v>
      </c>
      <c r="D4695" s="55" t="s">
        <v>842</v>
      </c>
      <c r="E4695" s="55">
        <v>1</v>
      </c>
      <c r="F4695" s="55">
        <v>1</v>
      </c>
      <c r="G4695" s="56">
        <v>44371</v>
      </c>
      <c r="H4695" s="56">
        <v>44371</v>
      </c>
      <c r="I4695" s="56">
        <v>44371</v>
      </c>
      <c r="J4695" s="55">
        <v>1</v>
      </c>
      <c r="K4695" s="56">
        <v>44403</v>
      </c>
      <c r="W4695" s="55" t="s">
        <v>1336</v>
      </c>
      <c r="X4695" s="55" t="s">
        <v>1336</v>
      </c>
      <c r="Y4695" s="55">
        <v>20</v>
      </c>
      <c r="AD4695" s="55">
        <v>2378</v>
      </c>
      <c r="AE4695" s="55" t="s">
        <v>1339</v>
      </c>
      <c r="AF4695" s="55" t="s">
        <v>1352</v>
      </c>
      <c r="AG4695" s="55" t="s">
        <v>1353</v>
      </c>
      <c r="AI4695" s="55">
        <v>510</v>
      </c>
      <c r="AJ4695" s="55" t="s">
        <v>842</v>
      </c>
      <c r="AK4695" s="55">
        <v>0</v>
      </c>
      <c r="AL4695" s="55" t="s">
        <v>20790</v>
      </c>
      <c r="AN4695" s="55">
        <v>1</v>
      </c>
      <c r="AQ4695" s="55" t="s">
        <v>1235</v>
      </c>
      <c r="AR4695" s="56">
        <v>44327</v>
      </c>
      <c r="AS4695" s="57">
        <v>0.59651620370370373</v>
      </c>
      <c r="AT4695" s="56">
        <v>44403</v>
      </c>
      <c r="AU4695" s="57">
        <v>0.33769675925925924</v>
      </c>
      <c r="AV4695" s="55" t="s">
        <v>1494</v>
      </c>
      <c r="AW4695" s="55" t="s">
        <v>1355</v>
      </c>
      <c r="AX4695" s="55" t="s">
        <v>1490</v>
      </c>
      <c r="AY4695" s="55" t="s">
        <v>843</v>
      </c>
      <c r="AZ4695" s="55">
        <v>3</v>
      </c>
      <c r="BA4695" s="55" t="s">
        <v>1347</v>
      </c>
      <c r="BB4695" s="55">
        <v>1</v>
      </c>
      <c r="CB4695" s="55" t="s">
        <v>1357</v>
      </c>
    </row>
    <row r="4696" spans="1:80">
      <c r="A4696" s="55" t="s">
        <v>20798</v>
      </c>
      <c r="B4696" s="55">
        <v>2</v>
      </c>
      <c r="C4696" s="55" t="s">
        <v>20799</v>
      </c>
      <c r="D4696" s="55" t="s">
        <v>845</v>
      </c>
      <c r="E4696" s="55">
        <v>0</v>
      </c>
      <c r="F4696" s="55">
        <v>1</v>
      </c>
      <c r="G4696" s="56">
        <v>44347</v>
      </c>
      <c r="H4696" s="56">
        <v>44347</v>
      </c>
      <c r="I4696" s="56">
        <v>44347</v>
      </c>
      <c r="J4696" s="55">
        <v>1</v>
      </c>
      <c r="K4696" s="56">
        <v>44399</v>
      </c>
      <c r="L4696" s="56">
        <v>44329</v>
      </c>
      <c r="M4696" s="56">
        <v>44347</v>
      </c>
      <c r="N4696" s="55">
        <v>1</v>
      </c>
      <c r="O4696" s="55">
        <v>1</v>
      </c>
      <c r="P4696" s="55">
        <v>1</v>
      </c>
      <c r="Q4696" s="56">
        <v>44399</v>
      </c>
      <c r="R4696" s="55">
        <v>0</v>
      </c>
      <c r="T4696" s="55">
        <v>5198429009</v>
      </c>
      <c r="U4696" s="55" t="s">
        <v>20800</v>
      </c>
      <c r="V4696" s="55" t="s">
        <v>20799</v>
      </c>
      <c r="W4696" s="55" t="s">
        <v>1336</v>
      </c>
      <c r="X4696" s="55" t="s">
        <v>1336</v>
      </c>
      <c r="Y4696" s="55">
        <v>0</v>
      </c>
      <c r="Z4696" s="55" t="s">
        <v>1419</v>
      </c>
      <c r="AA4696" s="55" t="s">
        <v>1338</v>
      </c>
      <c r="AB4696" s="55">
        <v>2105</v>
      </c>
      <c r="AC4696" s="55">
        <v>2105</v>
      </c>
      <c r="AD4696" s="55">
        <v>0</v>
      </c>
      <c r="AE4696" s="55" t="s">
        <v>1339</v>
      </c>
      <c r="AF4696" s="55" t="s">
        <v>3146</v>
      </c>
      <c r="AG4696" s="55" t="s">
        <v>3147</v>
      </c>
      <c r="AH4696" s="55" t="s">
        <v>1235</v>
      </c>
      <c r="AJ4696" s="55" t="s">
        <v>845</v>
      </c>
      <c r="AK4696" s="55">
        <v>0</v>
      </c>
      <c r="AL4696" s="55" t="s">
        <v>20790</v>
      </c>
      <c r="AN4696" s="55">
        <v>1</v>
      </c>
      <c r="AO4696" s="55" t="s">
        <v>20801</v>
      </c>
      <c r="AR4696" s="56">
        <v>44329</v>
      </c>
      <c r="AS4696" s="57">
        <v>0.68548611111111113</v>
      </c>
      <c r="AT4696" s="56">
        <v>44399</v>
      </c>
      <c r="AU4696" s="57">
        <v>0.46259259259259261</v>
      </c>
      <c r="AV4696" s="55" t="s">
        <v>1345</v>
      </c>
      <c r="AW4696" s="55" t="s">
        <v>1345</v>
      </c>
      <c r="AX4696" s="55" t="s">
        <v>1346</v>
      </c>
      <c r="CB4696" s="55" t="s">
        <v>3137</v>
      </c>
    </row>
    <row r="4697" spans="1:80">
      <c r="A4697" s="55" t="s">
        <v>20802</v>
      </c>
      <c r="B4697" s="55">
        <v>3</v>
      </c>
      <c r="C4697" s="55" t="s">
        <v>565</v>
      </c>
      <c r="D4697" s="55" t="s">
        <v>844</v>
      </c>
      <c r="E4697" s="55">
        <v>1</v>
      </c>
      <c r="F4697" s="55">
        <v>1</v>
      </c>
      <c r="G4697" s="56">
        <v>44371</v>
      </c>
      <c r="H4697" s="56">
        <v>44371</v>
      </c>
      <c r="I4697" s="56">
        <v>44371</v>
      </c>
      <c r="J4697" s="55">
        <v>1</v>
      </c>
      <c r="K4697" s="56">
        <v>44403</v>
      </c>
      <c r="W4697" s="55" t="s">
        <v>1336</v>
      </c>
      <c r="X4697" s="55" t="s">
        <v>1336</v>
      </c>
      <c r="Y4697" s="55">
        <v>20</v>
      </c>
      <c r="AD4697" s="55">
        <v>2105</v>
      </c>
      <c r="AE4697" s="55" t="s">
        <v>1339</v>
      </c>
      <c r="AF4697" s="55" t="s">
        <v>1352</v>
      </c>
      <c r="AG4697" s="55" t="s">
        <v>1353</v>
      </c>
      <c r="AI4697" s="55">
        <v>510</v>
      </c>
      <c r="AJ4697" s="55" t="s">
        <v>844</v>
      </c>
      <c r="AK4697" s="55">
        <v>0</v>
      </c>
      <c r="AL4697" s="55" t="s">
        <v>20790</v>
      </c>
      <c r="AN4697" s="55">
        <v>1</v>
      </c>
      <c r="AQ4697" s="55" t="s">
        <v>1235</v>
      </c>
      <c r="AR4697" s="56">
        <v>44327</v>
      </c>
      <c r="AS4697" s="57">
        <v>0.59245370370370376</v>
      </c>
      <c r="AT4697" s="56">
        <v>44403</v>
      </c>
      <c r="AU4697" s="57">
        <v>0.33429398148148143</v>
      </c>
      <c r="AV4697" s="55" t="s">
        <v>1494</v>
      </c>
      <c r="AW4697" s="55" t="s">
        <v>1355</v>
      </c>
      <c r="AX4697" s="55" t="s">
        <v>1490</v>
      </c>
      <c r="AY4697" s="55" t="s">
        <v>845</v>
      </c>
      <c r="AZ4697" s="55">
        <v>3</v>
      </c>
      <c r="BA4697" s="55" t="s">
        <v>1347</v>
      </c>
      <c r="BB4697" s="55">
        <v>1</v>
      </c>
      <c r="CB4697" s="55" t="s">
        <v>1357</v>
      </c>
    </row>
    <row r="4698" spans="1:80">
      <c r="A4698" s="55" t="s">
        <v>20803</v>
      </c>
      <c r="B4698" s="55">
        <v>2</v>
      </c>
      <c r="C4698" s="55" t="s">
        <v>20804</v>
      </c>
      <c r="D4698" s="55" t="s">
        <v>847</v>
      </c>
      <c r="E4698" s="55">
        <v>0</v>
      </c>
      <c r="F4698" s="55">
        <v>1</v>
      </c>
      <c r="G4698" s="56">
        <v>44347</v>
      </c>
      <c r="H4698" s="56">
        <v>44347</v>
      </c>
      <c r="I4698" s="56">
        <v>44347</v>
      </c>
      <c r="J4698" s="55">
        <v>1</v>
      </c>
      <c r="K4698" s="56">
        <v>44399</v>
      </c>
      <c r="L4698" s="56">
        <v>44329</v>
      </c>
      <c r="M4698" s="56">
        <v>44347</v>
      </c>
      <c r="N4698" s="55">
        <v>1</v>
      </c>
      <c r="O4698" s="55">
        <v>1</v>
      </c>
      <c r="P4698" s="55">
        <v>1</v>
      </c>
      <c r="Q4698" s="56">
        <v>44399</v>
      </c>
      <c r="R4698" s="55">
        <v>0</v>
      </c>
      <c r="T4698" s="55">
        <v>5198426007</v>
      </c>
      <c r="U4698" s="55" t="s">
        <v>20805</v>
      </c>
      <c r="V4698" s="55" t="s">
        <v>20804</v>
      </c>
      <c r="W4698" s="55" t="s">
        <v>1336</v>
      </c>
      <c r="X4698" s="55" t="s">
        <v>1336</v>
      </c>
      <c r="Y4698" s="55">
        <v>0</v>
      </c>
      <c r="Z4698" s="55" t="s">
        <v>1419</v>
      </c>
      <c r="AA4698" s="55" t="s">
        <v>1338</v>
      </c>
      <c r="AB4698" s="55">
        <v>2023</v>
      </c>
      <c r="AC4698" s="55">
        <v>2023</v>
      </c>
      <c r="AD4698" s="55">
        <v>0</v>
      </c>
      <c r="AE4698" s="55" t="s">
        <v>1339</v>
      </c>
      <c r="AF4698" s="55" t="s">
        <v>3146</v>
      </c>
      <c r="AG4698" s="55" t="s">
        <v>3147</v>
      </c>
      <c r="AH4698" s="55" t="s">
        <v>1235</v>
      </c>
      <c r="AJ4698" s="55" t="s">
        <v>847</v>
      </c>
      <c r="AK4698" s="55">
        <v>0</v>
      </c>
      <c r="AL4698" s="55" t="s">
        <v>20790</v>
      </c>
      <c r="AN4698" s="55">
        <v>1</v>
      </c>
      <c r="AO4698" s="55" t="s">
        <v>20806</v>
      </c>
      <c r="AR4698" s="56">
        <v>44329</v>
      </c>
      <c r="AS4698" s="57">
        <v>0.68578703703703703</v>
      </c>
      <c r="AT4698" s="56">
        <v>44399</v>
      </c>
      <c r="AU4698" s="57">
        <v>0.46533564814814815</v>
      </c>
      <c r="AV4698" s="55" t="s">
        <v>1345</v>
      </c>
      <c r="AW4698" s="55" t="s">
        <v>1345</v>
      </c>
      <c r="AX4698" s="55" t="s">
        <v>1346</v>
      </c>
      <c r="CB4698" s="55" t="s">
        <v>3137</v>
      </c>
    </row>
    <row r="4699" spans="1:80">
      <c r="A4699" s="55" t="s">
        <v>20807</v>
      </c>
      <c r="B4699" s="55">
        <v>3</v>
      </c>
      <c r="C4699" s="55" t="s">
        <v>566</v>
      </c>
      <c r="D4699" s="55" t="s">
        <v>846</v>
      </c>
      <c r="E4699" s="55">
        <v>1</v>
      </c>
      <c r="F4699" s="55">
        <v>1</v>
      </c>
      <c r="G4699" s="56">
        <v>44371</v>
      </c>
      <c r="H4699" s="56">
        <v>44371</v>
      </c>
      <c r="I4699" s="56">
        <v>44371</v>
      </c>
      <c r="J4699" s="55">
        <v>1</v>
      </c>
      <c r="K4699" s="56">
        <v>44403</v>
      </c>
      <c r="W4699" s="55" t="s">
        <v>1336</v>
      </c>
      <c r="X4699" s="55" t="s">
        <v>1336</v>
      </c>
      <c r="Y4699" s="55">
        <v>20</v>
      </c>
      <c r="AD4699" s="55">
        <v>2023</v>
      </c>
      <c r="AE4699" s="55" t="s">
        <v>1339</v>
      </c>
      <c r="AF4699" s="55" t="s">
        <v>1352</v>
      </c>
      <c r="AG4699" s="55" t="s">
        <v>1353</v>
      </c>
      <c r="AI4699" s="55">
        <v>510</v>
      </c>
      <c r="AJ4699" s="55" t="s">
        <v>846</v>
      </c>
      <c r="AK4699" s="55">
        <v>0</v>
      </c>
      <c r="AL4699" s="55" t="s">
        <v>20790</v>
      </c>
      <c r="AN4699" s="55">
        <v>1</v>
      </c>
      <c r="AQ4699" s="55" t="s">
        <v>1235</v>
      </c>
      <c r="AR4699" s="56">
        <v>44327</v>
      </c>
      <c r="AS4699" s="57">
        <v>0.59805555555555556</v>
      </c>
      <c r="AT4699" s="56">
        <v>44403</v>
      </c>
      <c r="AU4699" s="57">
        <v>0.33858796296296295</v>
      </c>
      <c r="AV4699" s="55" t="s">
        <v>1494</v>
      </c>
      <c r="AW4699" s="55" t="s">
        <v>1355</v>
      </c>
      <c r="AX4699" s="55" t="s">
        <v>1490</v>
      </c>
      <c r="AY4699" s="55" t="s">
        <v>847</v>
      </c>
      <c r="AZ4699" s="55">
        <v>3</v>
      </c>
      <c r="BA4699" s="55" t="s">
        <v>1347</v>
      </c>
      <c r="BB4699" s="55">
        <v>1</v>
      </c>
      <c r="CB4699" s="55" t="s">
        <v>1357</v>
      </c>
    </row>
    <row r="4700" spans="1:80">
      <c r="A4700" s="55" t="s">
        <v>20808</v>
      </c>
      <c r="B4700" s="55">
        <v>2</v>
      </c>
      <c r="C4700" s="55" t="s">
        <v>20809</v>
      </c>
      <c r="D4700" s="55" t="s">
        <v>20810</v>
      </c>
      <c r="E4700" s="55">
        <v>0</v>
      </c>
      <c r="F4700" s="55">
        <v>1</v>
      </c>
      <c r="G4700" s="56">
        <v>44407</v>
      </c>
      <c r="H4700" s="56">
        <v>44407</v>
      </c>
      <c r="I4700" s="56">
        <v>44407</v>
      </c>
      <c r="J4700" s="55">
        <v>1</v>
      </c>
      <c r="K4700" s="56">
        <v>44426</v>
      </c>
      <c r="L4700" s="56">
        <v>44349</v>
      </c>
      <c r="M4700" s="56">
        <v>44407</v>
      </c>
      <c r="N4700" s="55">
        <v>1</v>
      </c>
      <c r="O4700" s="55">
        <v>1</v>
      </c>
      <c r="P4700" s="55">
        <v>1</v>
      </c>
      <c r="Q4700" s="56">
        <v>44426</v>
      </c>
      <c r="R4700" s="55">
        <v>0</v>
      </c>
      <c r="T4700" s="55">
        <v>5202181002</v>
      </c>
      <c r="U4700" s="55" t="s">
        <v>20811</v>
      </c>
      <c r="V4700" s="55" t="s">
        <v>20809</v>
      </c>
      <c r="W4700" s="55" t="s">
        <v>1336</v>
      </c>
      <c r="X4700" s="55" t="s">
        <v>1336</v>
      </c>
      <c r="Y4700" s="55">
        <v>0</v>
      </c>
      <c r="Z4700" s="55" t="s">
        <v>1419</v>
      </c>
      <c r="AA4700" s="55" t="s">
        <v>1338</v>
      </c>
      <c r="AB4700" s="55">
        <v>1071</v>
      </c>
      <c r="AC4700" s="55">
        <v>1071</v>
      </c>
      <c r="AD4700" s="55">
        <v>0</v>
      </c>
      <c r="AE4700" s="55" t="s">
        <v>1339</v>
      </c>
      <c r="AF4700" s="55" t="s">
        <v>3146</v>
      </c>
      <c r="AG4700" s="55" t="s">
        <v>3147</v>
      </c>
      <c r="AH4700" s="55" t="s">
        <v>1235</v>
      </c>
      <c r="AJ4700" s="55" t="s">
        <v>20810</v>
      </c>
      <c r="AK4700" s="55">
        <v>0</v>
      </c>
      <c r="AL4700" s="55" t="s">
        <v>20812</v>
      </c>
      <c r="AN4700" s="55">
        <v>1</v>
      </c>
      <c r="AO4700" s="55" t="s">
        <v>20813</v>
      </c>
      <c r="AR4700" s="56">
        <v>44349</v>
      </c>
      <c r="AS4700" s="57">
        <v>0.34199074074074076</v>
      </c>
      <c r="AT4700" s="56">
        <v>44426</v>
      </c>
      <c r="AU4700" s="57">
        <v>0.45997685185185189</v>
      </c>
      <c r="AV4700" s="55" t="s">
        <v>1345</v>
      </c>
      <c r="AW4700" s="55" t="s">
        <v>1345</v>
      </c>
      <c r="AX4700" s="55" t="s">
        <v>1346</v>
      </c>
      <c r="CB4700" s="55" t="s">
        <v>3150</v>
      </c>
    </row>
    <row r="4701" spans="1:80">
      <c r="A4701" s="55" t="s">
        <v>20814</v>
      </c>
      <c r="B4701" s="55">
        <v>2</v>
      </c>
      <c r="C4701" s="55" t="s">
        <v>20815</v>
      </c>
      <c r="D4701" s="55" t="s">
        <v>20816</v>
      </c>
      <c r="E4701" s="55">
        <v>0</v>
      </c>
      <c r="F4701" s="55">
        <v>1</v>
      </c>
      <c r="G4701" s="56">
        <v>44407</v>
      </c>
      <c r="H4701" s="56">
        <v>44407</v>
      </c>
      <c r="I4701" s="56">
        <v>44407</v>
      </c>
      <c r="J4701" s="55">
        <v>1</v>
      </c>
      <c r="K4701" s="56">
        <v>44426</v>
      </c>
      <c r="L4701" s="56">
        <v>44349</v>
      </c>
      <c r="M4701" s="56">
        <v>44407</v>
      </c>
      <c r="N4701" s="55">
        <v>1</v>
      </c>
      <c r="O4701" s="55">
        <v>1</v>
      </c>
      <c r="P4701" s="55">
        <v>1</v>
      </c>
      <c r="Q4701" s="56">
        <v>44426</v>
      </c>
      <c r="R4701" s="55">
        <v>0</v>
      </c>
      <c r="T4701" s="55">
        <v>5202180005</v>
      </c>
      <c r="U4701" s="55" t="s">
        <v>20817</v>
      </c>
      <c r="V4701" s="55" t="s">
        <v>20815</v>
      </c>
      <c r="W4701" s="55" t="s">
        <v>1336</v>
      </c>
      <c r="X4701" s="55" t="s">
        <v>1336</v>
      </c>
      <c r="Y4701" s="55">
        <v>0</v>
      </c>
      <c r="Z4701" s="55" t="s">
        <v>1419</v>
      </c>
      <c r="AA4701" s="55" t="s">
        <v>1338</v>
      </c>
      <c r="AB4701" s="55">
        <v>819</v>
      </c>
      <c r="AC4701" s="55">
        <v>819</v>
      </c>
      <c r="AD4701" s="55">
        <v>0</v>
      </c>
      <c r="AE4701" s="55" t="s">
        <v>1339</v>
      </c>
      <c r="AF4701" s="55" t="s">
        <v>3146</v>
      </c>
      <c r="AG4701" s="55" t="s">
        <v>3147</v>
      </c>
      <c r="AH4701" s="55" t="s">
        <v>1235</v>
      </c>
      <c r="AJ4701" s="55" t="s">
        <v>20816</v>
      </c>
      <c r="AK4701" s="55">
        <v>0</v>
      </c>
      <c r="AL4701" s="55" t="s">
        <v>20812</v>
      </c>
      <c r="AN4701" s="55">
        <v>1</v>
      </c>
      <c r="AO4701" s="55" t="s">
        <v>20818</v>
      </c>
      <c r="AR4701" s="56">
        <v>44349</v>
      </c>
      <c r="AS4701" s="57">
        <v>0.34212962962962962</v>
      </c>
      <c r="AT4701" s="56">
        <v>44426</v>
      </c>
      <c r="AU4701" s="57">
        <v>0.45997685185185189</v>
      </c>
      <c r="AV4701" s="55" t="s">
        <v>1345</v>
      </c>
      <c r="AW4701" s="55" t="s">
        <v>1345</v>
      </c>
      <c r="AX4701" s="55" t="s">
        <v>1346</v>
      </c>
      <c r="CB4701" s="55" t="s">
        <v>3150</v>
      </c>
    </row>
    <row r="4702" spans="1:80">
      <c r="A4702" s="55" t="s">
        <v>20819</v>
      </c>
      <c r="B4702" s="55">
        <v>2</v>
      </c>
      <c r="C4702" s="55" t="s">
        <v>20820</v>
      </c>
      <c r="D4702" s="55" t="s">
        <v>20821</v>
      </c>
      <c r="E4702" s="55">
        <v>0</v>
      </c>
      <c r="F4702" s="55">
        <v>1</v>
      </c>
      <c r="G4702" s="56">
        <v>44407</v>
      </c>
      <c r="H4702" s="56">
        <v>44407</v>
      </c>
      <c r="I4702" s="56">
        <v>44407</v>
      </c>
      <c r="J4702" s="55">
        <v>1</v>
      </c>
      <c r="K4702" s="56">
        <v>44426</v>
      </c>
      <c r="L4702" s="56">
        <v>44349</v>
      </c>
      <c r="M4702" s="56">
        <v>44407</v>
      </c>
      <c r="N4702" s="55">
        <v>1</v>
      </c>
      <c r="O4702" s="55">
        <v>1</v>
      </c>
      <c r="P4702" s="55">
        <v>1</v>
      </c>
      <c r="Q4702" s="56">
        <v>44426</v>
      </c>
      <c r="R4702" s="55">
        <v>0</v>
      </c>
      <c r="T4702" s="55">
        <v>5202182000</v>
      </c>
      <c r="U4702" s="55" t="s">
        <v>20822</v>
      </c>
      <c r="V4702" s="55" t="s">
        <v>20820</v>
      </c>
      <c r="W4702" s="55" t="s">
        <v>1336</v>
      </c>
      <c r="X4702" s="55" t="s">
        <v>1336</v>
      </c>
      <c r="Y4702" s="55">
        <v>0</v>
      </c>
      <c r="Z4702" s="55" t="s">
        <v>1419</v>
      </c>
      <c r="AA4702" s="55" t="s">
        <v>1338</v>
      </c>
      <c r="AB4702" s="55">
        <v>1396.5</v>
      </c>
      <c r="AC4702" s="55">
        <v>1396.5</v>
      </c>
      <c r="AD4702" s="55">
        <v>0</v>
      </c>
      <c r="AE4702" s="55" t="s">
        <v>1339</v>
      </c>
      <c r="AF4702" s="55" t="s">
        <v>3146</v>
      </c>
      <c r="AG4702" s="55" t="s">
        <v>3147</v>
      </c>
      <c r="AH4702" s="55" t="s">
        <v>1235</v>
      </c>
      <c r="AJ4702" s="55" t="s">
        <v>20821</v>
      </c>
      <c r="AK4702" s="55">
        <v>0</v>
      </c>
      <c r="AL4702" s="55" t="s">
        <v>20812</v>
      </c>
      <c r="AN4702" s="55">
        <v>1</v>
      </c>
      <c r="AO4702" s="55" t="s">
        <v>20823</v>
      </c>
      <c r="AR4702" s="56">
        <v>44349</v>
      </c>
      <c r="AS4702" s="57">
        <v>0.34167824074074077</v>
      </c>
      <c r="AT4702" s="56">
        <v>44426</v>
      </c>
      <c r="AU4702" s="57">
        <v>0.45997685185185189</v>
      </c>
      <c r="AV4702" s="55" t="s">
        <v>1345</v>
      </c>
      <c r="AW4702" s="55" t="s">
        <v>1345</v>
      </c>
      <c r="AX4702" s="55" t="s">
        <v>1346</v>
      </c>
      <c r="CB4702" s="55" t="s">
        <v>3150</v>
      </c>
    </row>
    <row r="4703" spans="1:80">
      <c r="A4703" s="55" t="s">
        <v>20824</v>
      </c>
      <c r="B4703" s="55">
        <v>2</v>
      </c>
      <c r="C4703" s="55" t="s">
        <v>20825</v>
      </c>
      <c r="D4703" s="55" t="s">
        <v>20826</v>
      </c>
      <c r="E4703" s="55">
        <v>0</v>
      </c>
      <c r="F4703" s="55">
        <v>1</v>
      </c>
      <c r="G4703" s="56">
        <v>44347</v>
      </c>
      <c r="H4703" s="56">
        <v>44347</v>
      </c>
      <c r="I4703" s="56">
        <v>44347</v>
      </c>
      <c r="J4703" s="55">
        <v>0</v>
      </c>
      <c r="L4703" s="56">
        <v>44316</v>
      </c>
      <c r="M4703" s="56">
        <v>44347</v>
      </c>
      <c r="N4703" s="55">
        <v>1</v>
      </c>
      <c r="O4703" s="55">
        <v>0</v>
      </c>
      <c r="P4703" s="55">
        <v>0</v>
      </c>
      <c r="R4703" s="55">
        <v>0</v>
      </c>
      <c r="T4703" s="55">
        <v>5181395000</v>
      </c>
      <c r="U4703" s="55" t="s">
        <v>20827</v>
      </c>
      <c r="V4703" s="55" t="s">
        <v>20825</v>
      </c>
      <c r="W4703" s="55" t="s">
        <v>1336</v>
      </c>
      <c r="X4703" s="55" t="s">
        <v>1336</v>
      </c>
      <c r="Y4703" s="55">
        <v>0</v>
      </c>
      <c r="Z4703" s="55" t="s">
        <v>1419</v>
      </c>
      <c r="AA4703" s="55" t="s">
        <v>1338</v>
      </c>
      <c r="AB4703" s="55">
        <v>1155</v>
      </c>
      <c r="AC4703" s="55">
        <v>1155</v>
      </c>
      <c r="AD4703" s="55">
        <v>0</v>
      </c>
      <c r="AE4703" s="55" t="s">
        <v>1339</v>
      </c>
      <c r="AF4703" s="55" t="s">
        <v>3146</v>
      </c>
      <c r="AG4703" s="55" t="s">
        <v>3147</v>
      </c>
      <c r="AH4703" s="55" t="s">
        <v>1235</v>
      </c>
      <c r="AJ4703" s="55" t="s">
        <v>20826</v>
      </c>
      <c r="AK4703" s="55">
        <v>0</v>
      </c>
      <c r="AL4703" s="55" t="s">
        <v>3283</v>
      </c>
      <c r="AN4703" s="55">
        <v>1</v>
      </c>
      <c r="AO4703" s="55" t="s">
        <v>20828</v>
      </c>
      <c r="AR4703" s="56">
        <v>44316</v>
      </c>
      <c r="AS4703" s="57">
        <v>0.38874999999999998</v>
      </c>
      <c r="AT4703" s="56">
        <v>44316</v>
      </c>
      <c r="AU4703" s="57">
        <v>0.48329861111111111</v>
      </c>
      <c r="AV4703" s="55" t="s">
        <v>1345</v>
      </c>
      <c r="AW4703" s="55" t="s">
        <v>1345</v>
      </c>
      <c r="AX4703" s="55" t="s">
        <v>1346</v>
      </c>
      <c r="CB4703" s="55" t="s">
        <v>3150</v>
      </c>
    </row>
    <row r="4704" spans="1:80">
      <c r="A4704" s="55" t="s">
        <v>20829</v>
      </c>
      <c r="B4704" s="55">
        <v>2</v>
      </c>
      <c r="C4704" s="55" t="s">
        <v>20830</v>
      </c>
      <c r="D4704" s="55" t="s">
        <v>20831</v>
      </c>
      <c r="E4704" s="55">
        <v>0</v>
      </c>
      <c r="F4704" s="55">
        <v>1</v>
      </c>
      <c r="G4704" s="56">
        <v>44347</v>
      </c>
      <c r="H4704" s="56">
        <v>44347</v>
      </c>
      <c r="I4704" s="56">
        <v>44347</v>
      </c>
      <c r="J4704" s="55">
        <v>0</v>
      </c>
      <c r="L4704" s="56">
        <v>44316</v>
      </c>
      <c r="M4704" s="56">
        <v>44347</v>
      </c>
      <c r="N4704" s="55">
        <v>1</v>
      </c>
      <c r="O4704" s="55">
        <v>0</v>
      </c>
      <c r="P4704" s="55">
        <v>0</v>
      </c>
      <c r="R4704" s="55">
        <v>0</v>
      </c>
      <c r="T4704" s="55">
        <v>5181269008</v>
      </c>
      <c r="U4704" s="55" t="s">
        <v>20832</v>
      </c>
      <c r="V4704" s="55" t="s">
        <v>20830</v>
      </c>
      <c r="W4704" s="55" t="s">
        <v>1336</v>
      </c>
      <c r="X4704" s="55" t="s">
        <v>1336</v>
      </c>
      <c r="Y4704" s="55">
        <v>0</v>
      </c>
      <c r="Z4704" s="55" t="s">
        <v>1419</v>
      </c>
      <c r="AA4704" s="55" t="s">
        <v>1338</v>
      </c>
      <c r="AB4704" s="55">
        <v>1155</v>
      </c>
      <c r="AC4704" s="55">
        <v>1155</v>
      </c>
      <c r="AD4704" s="55">
        <v>0</v>
      </c>
      <c r="AE4704" s="55" t="s">
        <v>1339</v>
      </c>
      <c r="AF4704" s="55" t="s">
        <v>3146</v>
      </c>
      <c r="AG4704" s="55" t="s">
        <v>3147</v>
      </c>
      <c r="AH4704" s="55" t="s">
        <v>1235</v>
      </c>
      <c r="AJ4704" s="55" t="s">
        <v>20831</v>
      </c>
      <c r="AK4704" s="55">
        <v>0</v>
      </c>
      <c r="AL4704" s="55" t="s">
        <v>3283</v>
      </c>
      <c r="AN4704" s="55">
        <v>1</v>
      </c>
      <c r="AO4704" s="55" t="s">
        <v>20833</v>
      </c>
      <c r="AR4704" s="56">
        <v>44316</v>
      </c>
      <c r="AS4704" s="57">
        <v>0.38884259259259263</v>
      </c>
      <c r="AT4704" s="56">
        <v>44316</v>
      </c>
      <c r="AU4704" s="57">
        <v>0.48329861111111111</v>
      </c>
      <c r="AV4704" s="55" t="s">
        <v>1345</v>
      </c>
      <c r="AW4704" s="55" t="s">
        <v>1345</v>
      </c>
      <c r="AX4704" s="55" t="s">
        <v>1346</v>
      </c>
      <c r="CB4704" s="55" t="s">
        <v>3150</v>
      </c>
    </row>
    <row r="4705" spans="1:80">
      <c r="A4705" s="55" t="s">
        <v>20834</v>
      </c>
      <c r="B4705" s="55">
        <v>2</v>
      </c>
      <c r="C4705" s="55" t="s">
        <v>20835</v>
      </c>
      <c r="D4705" s="55" t="s">
        <v>20836</v>
      </c>
      <c r="E4705" s="55">
        <v>0</v>
      </c>
      <c r="F4705" s="55">
        <v>1</v>
      </c>
      <c r="G4705" s="56">
        <v>44347</v>
      </c>
      <c r="H4705" s="56">
        <v>44347</v>
      </c>
      <c r="I4705" s="56">
        <v>44347</v>
      </c>
      <c r="J4705" s="55">
        <v>0</v>
      </c>
      <c r="L4705" s="56">
        <v>44316</v>
      </c>
      <c r="M4705" s="56">
        <v>44347</v>
      </c>
      <c r="N4705" s="55">
        <v>1</v>
      </c>
      <c r="O4705" s="55">
        <v>0</v>
      </c>
      <c r="P4705" s="55">
        <v>0</v>
      </c>
      <c r="R4705" s="55">
        <v>0</v>
      </c>
      <c r="T4705" s="55">
        <v>5181400005</v>
      </c>
      <c r="U4705" s="55" t="s">
        <v>20837</v>
      </c>
      <c r="V4705" s="55" t="s">
        <v>20835</v>
      </c>
      <c r="W4705" s="55" t="s">
        <v>1336</v>
      </c>
      <c r="X4705" s="55" t="s">
        <v>1336</v>
      </c>
      <c r="Y4705" s="55">
        <v>0</v>
      </c>
      <c r="Z4705" s="55" t="s">
        <v>1419</v>
      </c>
      <c r="AA4705" s="55" t="s">
        <v>1338</v>
      </c>
      <c r="AB4705" s="55">
        <v>1155</v>
      </c>
      <c r="AC4705" s="55">
        <v>1155</v>
      </c>
      <c r="AD4705" s="55">
        <v>0</v>
      </c>
      <c r="AE4705" s="55" t="s">
        <v>1339</v>
      </c>
      <c r="AF4705" s="55" t="s">
        <v>3146</v>
      </c>
      <c r="AG4705" s="55" t="s">
        <v>3147</v>
      </c>
      <c r="AH4705" s="55" t="s">
        <v>1235</v>
      </c>
      <c r="AJ4705" s="55" t="s">
        <v>20836</v>
      </c>
      <c r="AK4705" s="55">
        <v>0</v>
      </c>
      <c r="AL4705" s="55" t="s">
        <v>3283</v>
      </c>
      <c r="AN4705" s="55">
        <v>1</v>
      </c>
      <c r="AO4705" s="55" t="s">
        <v>20838</v>
      </c>
      <c r="AR4705" s="56">
        <v>44316</v>
      </c>
      <c r="AS4705" s="57">
        <v>0.38898148148148143</v>
      </c>
      <c r="AT4705" s="56">
        <v>44316</v>
      </c>
      <c r="AU4705" s="57">
        <v>0.48329861111111111</v>
      </c>
      <c r="AV4705" s="55" t="s">
        <v>1345</v>
      </c>
      <c r="AW4705" s="55" t="s">
        <v>1345</v>
      </c>
      <c r="AX4705" s="55" t="s">
        <v>1346</v>
      </c>
      <c r="CB4705" s="55" t="s">
        <v>3150</v>
      </c>
    </row>
    <row r="4706" spans="1:80">
      <c r="A4706" s="55" t="s">
        <v>20839</v>
      </c>
      <c r="B4706" s="55">
        <v>2</v>
      </c>
      <c r="C4706" s="55" t="s">
        <v>20840</v>
      </c>
      <c r="D4706" s="55" t="s">
        <v>20841</v>
      </c>
      <c r="E4706" s="55">
        <v>0</v>
      </c>
      <c r="F4706" s="55">
        <v>1</v>
      </c>
      <c r="G4706" s="56">
        <v>44347</v>
      </c>
      <c r="H4706" s="56">
        <v>44347</v>
      </c>
      <c r="I4706" s="56">
        <v>44347</v>
      </c>
      <c r="J4706" s="55">
        <v>0</v>
      </c>
      <c r="L4706" s="56">
        <v>44316</v>
      </c>
      <c r="M4706" s="56">
        <v>44347</v>
      </c>
      <c r="N4706" s="55">
        <v>1</v>
      </c>
      <c r="O4706" s="55">
        <v>0</v>
      </c>
      <c r="P4706" s="55">
        <v>0</v>
      </c>
      <c r="R4706" s="55">
        <v>0</v>
      </c>
      <c r="T4706" s="55">
        <v>5181394002</v>
      </c>
      <c r="U4706" s="55" t="s">
        <v>20842</v>
      </c>
      <c r="V4706" s="55" t="s">
        <v>20840</v>
      </c>
      <c r="W4706" s="55" t="s">
        <v>1336</v>
      </c>
      <c r="X4706" s="55" t="s">
        <v>1336</v>
      </c>
      <c r="Y4706" s="55">
        <v>0</v>
      </c>
      <c r="Z4706" s="55" t="s">
        <v>1419</v>
      </c>
      <c r="AA4706" s="55" t="s">
        <v>1338</v>
      </c>
      <c r="AB4706" s="55">
        <v>1260</v>
      </c>
      <c r="AC4706" s="55">
        <v>1260</v>
      </c>
      <c r="AD4706" s="55">
        <v>0</v>
      </c>
      <c r="AE4706" s="55" t="s">
        <v>1339</v>
      </c>
      <c r="AF4706" s="55" t="s">
        <v>3146</v>
      </c>
      <c r="AG4706" s="55" t="s">
        <v>3147</v>
      </c>
      <c r="AH4706" s="55" t="s">
        <v>1235</v>
      </c>
      <c r="AJ4706" s="55" t="s">
        <v>20841</v>
      </c>
      <c r="AK4706" s="55">
        <v>0</v>
      </c>
      <c r="AL4706" s="55" t="s">
        <v>3283</v>
      </c>
      <c r="AN4706" s="55">
        <v>1</v>
      </c>
      <c r="AO4706" s="55" t="s">
        <v>20843</v>
      </c>
      <c r="AR4706" s="56">
        <v>44316</v>
      </c>
      <c r="AS4706" s="57">
        <v>0.38866898148148149</v>
      </c>
      <c r="AT4706" s="56">
        <v>44316</v>
      </c>
      <c r="AU4706" s="57">
        <v>0.48329861111111111</v>
      </c>
      <c r="AV4706" s="55" t="s">
        <v>1345</v>
      </c>
      <c r="AW4706" s="55" t="s">
        <v>1345</v>
      </c>
      <c r="AX4706" s="55" t="s">
        <v>1346</v>
      </c>
      <c r="CB4706" s="55" t="s">
        <v>3150</v>
      </c>
    </row>
    <row r="4707" spans="1:80">
      <c r="A4707" s="55" t="s">
        <v>20844</v>
      </c>
      <c r="B4707" s="55">
        <v>2</v>
      </c>
      <c r="C4707" s="55" t="s">
        <v>20845</v>
      </c>
      <c r="D4707" s="55" t="s">
        <v>20846</v>
      </c>
      <c r="E4707" s="55">
        <v>0</v>
      </c>
      <c r="F4707" s="55">
        <v>1</v>
      </c>
      <c r="G4707" s="56">
        <v>44347</v>
      </c>
      <c r="H4707" s="56">
        <v>44347</v>
      </c>
      <c r="I4707" s="56">
        <v>44347</v>
      </c>
      <c r="J4707" s="55">
        <v>0</v>
      </c>
      <c r="L4707" s="56">
        <v>44316</v>
      </c>
      <c r="M4707" s="56">
        <v>44347</v>
      </c>
      <c r="N4707" s="55">
        <v>1</v>
      </c>
      <c r="O4707" s="55">
        <v>0</v>
      </c>
      <c r="P4707" s="55">
        <v>0</v>
      </c>
      <c r="R4707" s="55">
        <v>0</v>
      </c>
      <c r="T4707" s="55">
        <v>5181301009</v>
      </c>
      <c r="U4707" s="55" t="s">
        <v>20847</v>
      </c>
      <c r="V4707" s="55" t="s">
        <v>20845</v>
      </c>
      <c r="W4707" s="55" t="s">
        <v>1336</v>
      </c>
      <c r="X4707" s="55" t="s">
        <v>1336</v>
      </c>
      <c r="Y4707" s="55">
        <v>0</v>
      </c>
      <c r="Z4707" s="55" t="s">
        <v>1419</v>
      </c>
      <c r="AA4707" s="55" t="s">
        <v>1338</v>
      </c>
      <c r="AB4707" s="55">
        <v>1680</v>
      </c>
      <c r="AC4707" s="55">
        <v>1680</v>
      </c>
      <c r="AD4707" s="55">
        <v>0</v>
      </c>
      <c r="AE4707" s="55" t="s">
        <v>1339</v>
      </c>
      <c r="AF4707" s="55" t="s">
        <v>3146</v>
      </c>
      <c r="AG4707" s="55" t="s">
        <v>3147</v>
      </c>
      <c r="AH4707" s="55" t="s">
        <v>1235</v>
      </c>
      <c r="AJ4707" s="55" t="s">
        <v>20846</v>
      </c>
      <c r="AK4707" s="55">
        <v>0</v>
      </c>
      <c r="AL4707" s="55" t="s">
        <v>3283</v>
      </c>
      <c r="AN4707" s="55">
        <v>1</v>
      </c>
      <c r="AO4707" s="55" t="s">
        <v>20848</v>
      </c>
      <c r="AR4707" s="56">
        <v>44316</v>
      </c>
      <c r="AS4707" s="57">
        <v>0.38849537037037035</v>
      </c>
      <c r="AT4707" s="56">
        <v>44316</v>
      </c>
      <c r="AU4707" s="57">
        <v>0.48329861111111111</v>
      </c>
      <c r="AV4707" s="55" t="s">
        <v>1345</v>
      </c>
      <c r="AW4707" s="55" t="s">
        <v>1345</v>
      </c>
      <c r="AX4707" s="55" t="s">
        <v>1346</v>
      </c>
      <c r="CB4707" s="55" t="s">
        <v>3150</v>
      </c>
    </row>
    <row r="4708" spans="1:80">
      <c r="A4708" s="55" t="s">
        <v>20849</v>
      </c>
      <c r="B4708" s="55">
        <v>2</v>
      </c>
      <c r="C4708" s="55" t="s">
        <v>20850</v>
      </c>
      <c r="D4708" s="55" t="s">
        <v>20851</v>
      </c>
      <c r="E4708" s="55">
        <v>0</v>
      </c>
      <c r="F4708" s="55">
        <v>1</v>
      </c>
      <c r="G4708" s="56">
        <v>44347</v>
      </c>
      <c r="H4708" s="56">
        <v>44347</v>
      </c>
      <c r="I4708" s="56">
        <v>44347</v>
      </c>
      <c r="J4708" s="55">
        <v>0</v>
      </c>
      <c r="L4708" s="56">
        <v>44316</v>
      </c>
      <c r="M4708" s="56">
        <v>44347</v>
      </c>
      <c r="N4708" s="55">
        <v>1</v>
      </c>
      <c r="O4708" s="55">
        <v>0</v>
      </c>
      <c r="P4708" s="55">
        <v>0</v>
      </c>
      <c r="R4708" s="55">
        <v>0</v>
      </c>
      <c r="T4708" s="55">
        <v>5181302006</v>
      </c>
      <c r="U4708" s="55" t="s">
        <v>20852</v>
      </c>
      <c r="V4708" s="55" t="s">
        <v>20850</v>
      </c>
      <c r="W4708" s="55" t="s">
        <v>1336</v>
      </c>
      <c r="X4708" s="55" t="s">
        <v>1336</v>
      </c>
      <c r="Y4708" s="55">
        <v>0</v>
      </c>
      <c r="Z4708" s="55" t="s">
        <v>1419</v>
      </c>
      <c r="AA4708" s="55" t="s">
        <v>1338</v>
      </c>
      <c r="AB4708" s="55">
        <v>1260</v>
      </c>
      <c r="AC4708" s="55">
        <v>1260</v>
      </c>
      <c r="AD4708" s="55">
        <v>0</v>
      </c>
      <c r="AE4708" s="55" t="s">
        <v>1339</v>
      </c>
      <c r="AF4708" s="55" t="s">
        <v>3146</v>
      </c>
      <c r="AG4708" s="55" t="s">
        <v>3147</v>
      </c>
      <c r="AH4708" s="55" t="s">
        <v>1235</v>
      </c>
      <c r="AJ4708" s="55" t="s">
        <v>20851</v>
      </c>
      <c r="AK4708" s="55">
        <v>0</v>
      </c>
      <c r="AL4708" s="55" t="s">
        <v>3283</v>
      </c>
      <c r="AN4708" s="55">
        <v>1</v>
      </c>
      <c r="AO4708" s="55" t="s">
        <v>20853</v>
      </c>
      <c r="AR4708" s="56">
        <v>44316</v>
      </c>
      <c r="AS4708" s="57">
        <v>0.3885763888888889</v>
      </c>
      <c r="AT4708" s="56">
        <v>44316</v>
      </c>
      <c r="AU4708" s="57">
        <v>0.48329861111111111</v>
      </c>
      <c r="AV4708" s="55" t="s">
        <v>1345</v>
      </c>
      <c r="AW4708" s="55" t="s">
        <v>1345</v>
      </c>
      <c r="AX4708" s="55" t="s">
        <v>1346</v>
      </c>
      <c r="CB4708" s="55" t="s">
        <v>3150</v>
      </c>
    </row>
    <row r="4709" spans="1:80">
      <c r="A4709" s="55" t="s">
        <v>20854</v>
      </c>
      <c r="B4709" s="55">
        <v>2</v>
      </c>
      <c r="C4709" s="55" t="s">
        <v>20855</v>
      </c>
      <c r="D4709" s="55" t="s">
        <v>20856</v>
      </c>
      <c r="E4709" s="55">
        <v>0</v>
      </c>
      <c r="F4709" s="55">
        <v>0</v>
      </c>
      <c r="G4709" s="56">
        <v>44347</v>
      </c>
      <c r="H4709" s="56">
        <v>44347</v>
      </c>
      <c r="I4709" s="56">
        <v>44347</v>
      </c>
      <c r="J4709" s="55">
        <v>0</v>
      </c>
      <c r="L4709" s="56">
        <v>44314</v>
      </c>
      <c r="M4709" s="56">
        <v>44347</v>
      </c>
      <c r="N4709" s="55">
        <v>0</v>
      </c>
      <c r="O4709" s="55">
        <v>0</v>
      </c>
      <c r="P4709" s="55">
        <v>0</v>
      </c>
      <c r="R4709" s="55">
        <v>0</v>
      </c>
      <c r="T4709" s="55">
        <v>5180394005</v>
      </c>
      <c r="U4709" s="55" t="s">
        <v>20857</v>
      </c>
      <c r="V4709" s="55" t="s">
        <v>20855</v>
      </c>
      <c r="W4709" s="55" t="s">
        <v>1336</v>
      </c>
      <c r="X4709" s="55" t="s">
        <v>1336</v>
      </c>
      <c r="Y4709" s="55">
        <v>0</v>
      </c>
      <c r="Z4709" s="55" t="s">
        <v>1419</v>
      </c>
      <c r="AA4709" s="55" t="s">
        <v>1338</v>
      </c>
      <c r="AB4709" s="55">
        <v>2415</v>
      </c>
      <c r="AC4709" s="55">
        <v>2415</v>
      </c>
      <c r="AD4709" s="55">
        <v>0</v>
      </c>
      <c r="AE4709" s="55" t="s">
        <v>1339</v>
      </c>
      <c r="AF4709" s="55" t="s">
        <v>3146</v>
      </c>
      <c r="AG4709" s="55" t="s">
        <v>3147</v>
      </c>
      <c r="AH4709" s="55" t="s">
        <v>1235</v>
      </c>
      <c r="AJ4709" s="55" t="s">
        <v>20856</v>
      </c>
      <c r="AK4709" s="55">
        <v>0</v>
      </c>
      <c r="AL4709" s="55" t="s">
        <v>3283</v>
      </c>
      <c r="AN4709" s="55">
        <v>1</v>
      </c>
      <c r="AO4709" s="55" t="s">
        <v>20858</v>
      </c>
      <c r="AR4709" s="56">
        <v>44314</v>
      </c>
      <c r="AS4709" s="57">
        <v>0.77438657407407396</v>
      </c>
      <c r="AT4709" s="56">
        <v>44382</v>
      </c>
      <c r="AU4709" s="57">
        <v>0.77187499999999998</v>
      </c>
      <c r="AV4709" s="55" t="s">
        <v>1345</v>
      </c>
      <c r="AW4709" s="55" t="s">
        <v>3374</v>
      </c>
      <c r="AX4709" s="55" t="s">
        <v>2167</v>
      </c>
      <c r="CB4709" s="55" t="s">
        <v>3150</v>
      </c>
    </row>
    <row r="4710" spans="1:80">
      <c r="A4710" s="55" t="s">
        <v>20859</v>
      </c>
      <c r="B4710" s="55">
        <v>2</v>
      </c>
      <c r="C4710" s="55" t="s">
        <v>20860</v>
      </c>
      <c r="D4710" s="55" t="s">
        <v>20861</v>
      </c>
      <c r="E4710" s="55">
        <v>0</v>
      </c>
      <c r="F4710" s="55">
        <v>1</v>
      </c>
      <c r="G4710" s="56">
        <v>44348</v>
      </c>
      <c r="H4710" s="56">
        <v>44348</v>
      </c>
      <c r="I4710" s="56">
        <v>44348</v>
      </c>
      <c r="J4710" s="55">
        <v>1</v>
      </c>
      <c r="K4710" s="56">
        <v>44417</v>
      </c>
      <c r="L4710" s="56">
        <v>44347</v>
      </c>
      <c r="M4710" s="56">
        <v>44348</v>
      </c>
      <c r="N4710" s="55">
        <v>1</v>
      </c>
      <c r="O4710" s="55">
        <v>1</v>
      </c>
      <c r="P4710" s="55">
        <v>1</v>
      </c>
      <c r="Q4710" s="56">
        <v>44418</v>
      </c>
      <c r="R4710" s="55">
        <v>0</v>
      </c>
      <c r="T4710" s="55">
        <v>5196754006</v>
      </c>
      <c r="U4710" s="55" t="s">
        <v>20862</v>
      </c>
      <c r="V4710" s="55" t="s">
        <v>20860</v>
      </c>
      <c r="W4710" s="55" t="s">
        <v>1336</v>
      </c>
      <c r="X4710" s="55" t="s">
        <v>1336</v>
      </c>
      <c r="Y4710" s="55">
        <v>0</v>
      </c>
      <c r="Z4710" s="55" t="s">
        <v>1419</v>
      </c>
      <c r="AA4710" s="55" t="s">
        <v>1338</v>
      </c>
      <c r="AB4710" s="55">
        <v>2415</v>
      </c>
      <c r="AC4710" s="55">
        <v>2415</v>
      </c>
      <c r="AD4710" s="55">
        <v>0</v>
      </c>
      <c r="AE4710" s="55" t="s">
        <v>1339</v>
      </c>
      <c r="AF4710" s="55" t="s">
        <v>3146</v>
      </c>
      <c r="AG4710" s="55" t="s">
        <v>3147</v>
      </c>
      <c r="AH4710" s="55" t="s">
        <v>1235</v>
      </c>
      <c r="AJ4710" s="55" t="s">
        <v>20861</v>
      </c>
      <c r="AK4710" s="55">
        <v>0</v>
      </c>
      <c r="AL4710" s="55" t="s">
        <v>3283</v>
      </c>
      <c r="AN4710" s="55">
        <v>2</v>
      </c>
      <c r="AO4710" s="55" t="s">
        <v>20863</v>
      </c>
      <c r="AR4710" s="56">
        <v>44347</v>
      </c>
      <c r="AS4710" s="57">
        <v>0.59660879629629626</v>
      </c>
      <c r="AT4710" s="56">
        <v>44417</v>
      </c>
      <c r="AU4710" s="57">
        <v>0.74109953703703713</v>
      </c>
      <c r="AV4710" s="55" t="s">
        <v>1345</v>
      </c>
      <c r="AW4710" s="55" t="s">
        <v>1345</v>
      </c>
      <c r="AX4710" s="55" t="s">
        <v>1346</v>
      </c>
      <c r="CB4710" s="55" t="s">
        <v>3150</v>
      </c>
    </row>
    <row r="4711" spans="1:80">
      <c r="A4711" s="55" t="s">
        <v>20864</v>
      </c>
      <c r="B4711" s="55">
        <v>2</v>
      </c>
      <c r="C4711" s="55" t="s">
        <v>20865</v>
      </c>
      <c r="D4711" s="55" t="s">
        <v>20866</v>
      </c>
      <c r="E4711" s="55">
        <v>0</v>
      </c>
      <c r="F4711" s="55">
        <v>0</v>
      </c>
      <c r="G4711" s="56">
        <v>44347</v>
      </c>
      <c r="H4711" s="56">
        <v>44347</v>
      </c>
      <c r="I4711" s="56">
        <v>44347</v>
      </c>
      <c r="J4711" s="55">
        <v>0</v>
      </c>
      <c r="L4711" s="56">
        <v>44314</v>
      </c>
      <c r="M4711" s="56">
        <v>44347</v>
      </c>
      <c r="N4711" s="55">
        <v>0</v>
      </c>
      <c r="O4711" s="55">
        <v>0</v>
      </c>
      <c r="P4711" s="55">
        <v>0</v>
      </c>
      <c r="R4711" s="55">
        <v>0</v>
      </c>
      <c r="T4711" s="55">
        <v>5180397007</v>
      </c>
      <c r="U4711" s="55" t="s">
        <v>20867</v>
      </c>
      <c r="V4711" s="55" t="s">
        <v>20865</v>
      </c>
      <c r="W4711" s="55" t="s">
        <v>1336</v>
      </c>
      <c r="X4711" s="55" t="s">
        <v>1336</v>
      </c>
      <c r="Y4711" s="55">
        <v>0</v>
      </c>
      <c r="Z4711" s="55" t="s">
        <v>1419</v>
      </c>
      <c r="AA4711" s="55" t="s">
        <v>1338</v>
      </c>
      <c r="AB4711" s="55">
        <v>2100</v>
      </c>
      <c r="AC4711" s="55">
        <v>2100</v>
      </c>
      <c r="AD4711" s="55">
        <v>0</v>
      </c>
      <c r="AE4711" s="55" t="s">
        <v>1339</v>
      </c>
      <c r="AF4711" s="55" t="s">
        <v>3146</v>
      </c>
      <c r="AG4711" s="55" t="s">
        <v>3147</v>
      </c>
      <c r="AH4711" s="55" t="s">
        <v>1235</v>
      </c>
      <c r="AJ4711" s="55" t="s">
        <v>20866</v>
      </c>
      <c r="AK4711" s="55">
        <v>0</v>
      </c>
      <c r="AL4711" s="55" t="s">
        <v>3283</v>
      </c>
      <c r="AN4711" s="55">
        <v>1</v>
      </c>
      <c r="AO4711" s="55" t="s">
        <v>20868</v>
      </c>
      <c r="AR4711" s="56">
        <v>44314</v>
      </c>
      <c r="AS4711" s="57">
        <v>0.77447916666666661</v>
      </c>
      <c r="AT4711" s="56">
        <v>44382</v>
      </c>
      <c r="AU4711" s="57">
        <v>0.77293981481481477</v>
      </c>
      <c r="AV4711" s="55" t="s">
        <v>1345</v>
      </c>
      <c r="AW4711" s="55" t="s">
        <v>3374</v>
      </c>
      <c r="AX4711" s="55" t="s">
        <v>2167</v>
      </c>
      <c r="CB4711" s="55" t="s">
        <v>3150</v>
      </c>
    </row>
    <row r="4712" spans="1:80">
      <c r="A4712" s="55" t="s">
        <v>20869</v>
      </c>
      <c r="B4712" s="55">
        <v>2</v>
      </c>
      <c r="C4712" s="55" t="s">
        <v>20870</v>
      </c>
      <c r="D4712" s="55" t="s">
        <v>20871</v>
      </c>
      <c r="E4712" s="55">
        <v>0</v>
      </c>
      <c r="F4712" s="55">
        <v>1</v>
      </c>
      <c r="G4712" s="56">
        <v>44348</v>
      </c>
      <c r="H4712" s="56">
        <v>44348</v>
      </c>
      <c r="I4712" s="56">
        <v>44348</v>
      </c>
      <c r="J4712" s="55">
        <v>1</v>
      </c>
      <c r="K4712" s="56">
        <v>44417</v>
      </c>
      <c r="L4712" s="56">
        <v>44347</v>
      </c>
      <c r="M4712" s="56">
        <v>44348</v>
      </c>
      <c r="N4712" s="55">
        <v>1</v>
      </c>
      <c r="O4712" s="55">
        <v>1</v>
      </c>
      <c r="P4712" s="55">
        <v>1</v>
      </c>
      <c r="Q4712" s="56">
        <v>44418</v>
      </c>
      <c r="R4712" s="55">
        <v>0</v>
      </c>
      <c r="T4712" s="55">
        <v>5196753009</v>
      </c>
      <c r="U4712" s="55" t="s">
        <v>20872</v>
      </c>
      <c r="V4712" s="55" t="s">
        <v>20870</v>
      </c>
      <c r="W4712" s="55" t="s">
        <v>1336</v>
      </c>
      <c r="X4712" s="55" t="s">
        <v>1336</v>
      </c>
      <c r="Y4712" s="55">
        <v>0</v>
      </c>
      <c r="Z4712" s="55" t="s">
        <v>1419</v>
      </c>
      <c r="AA4712" s="55" t="s">
        <v>1338</v>
      </c>
      <c r="AB4712" s="55">
        <v>2100</v>
      </c>
      <c r="AC4712" s="55">
        <v>2100</v>
      </c>
      <c r="AD4712" s="55">
        <v>0</v>
      </c>
      <c r="AE4712" s="55" t="s">
        <v>1339</v>
      </c>
      <c r="AF4712" s="55" t="s">
        <v>3146</v>
      </c>
      <c r="AG4712" s="55" t="s">
        <v>3147</v>
      </c>
      <c r="AH4712" s="55" t="s">
        <v>1235</v>
      </c>
      <c r="AJ4712" s="55" t="s">
        <v>20871</v>
      </c>
      <c r="AK4712" s="55">
        <v>0</v>
      </c>
      <c r="AL4712" s="55" t="s">
        <v>3283</v>
      </c>
      <c r="AN4712" s="55">
        <v>2</v>
      </c>
      <c r="AO4712" s="55" t="s">
        <v>20873</v>
      </c>
      <c r="AR4712" s="56">
        <v>44347</v>
      </c>
      <c r="AS4712" s="57">
        <v>0.59674768518518517</v>
      </c>
      <c r="AT4712" s="56">
        <v>44417</v>
      </c>
      <c r="AU4712" s="57">
        <v>0.74109953703703713</v>
      </c>
      <c r="AV4712" s="55" t="s">
        <v>1345</v>
      </c>
      <c r="AW4712" s="55" t="s">
        <v>1345</v>
      </c>
      <c r="AX4712" s="55" t="s">
        <v>1346</v>
      </c>
      <c r="CB4712" s="55" t="s">
        <v>3150</v>
      </c>
    </row>
    <row r="4713" spans="1:80">
      <c r="A4713" s="55" t="s">
        <v>20874</v>
      </c>
      <c r="B4713" s="55">
        <v>2</v>
      </c>
      <c r="C4713" s="55" t="s">
        <v>20875</v>
      </c>
      <c r="D4713" s="55" t="s">
        <v>20876</v>
      </c>
      <c r="E4713" s="55">
        <v>0</v>
      </c>
      <c r="F4713" s="55">
        <v>0</v>
      </c>
      <c r="G4713" s="56">
        <v>44347</v>
      </c>
      <c r="H4713" s="56">
        <v>44347</v>
      </c>
      <c r="I4713" s="56">
        <v>44347</v>
      </c>
      <c r="J4713" s="55">
        <v>0</v>
      </c>
      <c r="L4713" s="56">
        <v>44314</v>
      </c>
      <c r="M4713" s="56">
        <v>44347</v>
      </c>
      <c r="N4713" s="55">
        <v>0</v>
      </c>
      <c r="O4713" s="55">
        <v>0</v>
      </c>
      <c r="P4713" s="55">
        <v>0</v>
      </c>
      <c r="R4713" s="55">
        <v>0</v>
      </c>
      <c r="T4713" s="55">
        <v>5180384006</v>
      </c>
      <c r="U4713" s="55" t="s">
        <v>20877</v>
      </c>
      <c r="V4713" s="55" t="s">
        <v>20875</v>
      </c>
      <c r="W4713" s="55" t="s">
        <v>1336</v>
      </c>
      <c r="X4713" s="55" t="s">
        <v>1336</v>
      </c>
      <c r="Y4713" s="55">
        <v>0</v>
      </c>
      <c r="Z4713" s="55" t="s">
        <v>1419</v>
      </c>
      <c r="AA4713" s="55" t="s">
        <v>1338</v>
      </c>
      <c r="AB4713" s="55">
        <v>4054.05</v>
      </c>
      <c r="AC4713" s="55">
        <v>4054.05</v>
      </c>
      <c r="AD4713" s="55">
        <v>0</v>
      </c>
      <c r="AE4713" s="55" t="s">
        <v>1339</v>
      </c>
      <c r="AF4713" s="55" t="s">
        <v>3146</v>
      </c>
      <c r="AG4713" s="55" t="s">
        <v>3147</v>
      </c>
      <c r="AH4713" s="55" t="s">
        <v>1235</v>
      </c>
      <c r="AJ4713" s="55" t="s">
        <v>20876</v>
      </c>
      <c r="AK4713" s="55">
        <v>0</v>
      </c>
      <c r="AL4713" s="55" t="s">
        <v>3283</v>
      </c>
      <c r="AN4713" s="55">
        <v>1</v>
      </c>
      <c r="AO4713" s="55" t="s">
        <v>20878</v>
      </c>
      <c r="AR4713" s="56">
        <v>44314</v>
      </c>
      <c r="AS4713" s="57">
        <v>0.77421296296296294</v>
      </c>
      <c r="AT4713" s="56">
        <v>44382</v>
      </c>
      <c r="AU4713" s="57">
        <v>0.77050925925925917</v>
      </c>
      <c r="AV4713" s="55" t="s">
        <v>1345</v>
      </c>
      <c r="AW4713" s="55" t="s">
        <v>3374</v>
      </c>
      <c r="AX4713" s="55" t="s">
        <v>2167</v>
      </c>
      <c r="CB4713" s="55" t="s">
        <v>3150</v>
      </c>
    </row>
    <row r="4714" spans="1:80">
      <c r="A4714" s="55" t="s">
        <v>20879</v>
      </c>
      <c r="B4714" s="55">
        <v>2</v>
      </c>
      <c r="C4714" s="55" t="s">
        <v>20880</v>
      </c>
      <c r="D4714" s="55" t="s">
        <v>20881</v>
      </c>
      <c r="E4714" s="55">
        <v>0</v>
      </c>
      <c r="F4714" s="55">
        <v>1</v>
      </c>
      <c r="G4714" s="56">
        <v>44348</v>
      </c>
      <c r="H4714" s="56">
        <v>44348</v>
      </c>
      <c r="I4714" s="56">
        <v>44348</v>
      </c>
      <c r="J4714" s="55">
        <v>1</v>
      </c>
      <c r="K4714" s="56">
        <v>44417</v>
      </c>
      <c r="L4714" s="56">
        <v>44347</v>
      </c>
      <c r="M4714" s="56">
        <v>44348</v>
      </c>
      <c r="N4714" s="55">
        <v>1</v>
      </c>
      <c r="O4714" s="55">
        <v>1</v>
      </c>
      <c r="P4714" s="55">
        <v>1</v>
      </c>
      <c r="Q4714" s="56">
        <v>44418</v>
      </c>
      <c r="R4714" s="55">
        <v>0</v>
      </c>
      <c r="T4714" s="55">
        <v>5196775001</v>
      </c>
      <c r="U4714" s="55" t="s">
        <v>20882</v>
      </c>
      <c r="V4714" s="55" t="s">
        <v>20880</v>
      </c>
      <c r="W4714" s="55" t="s">
        <v>1336</v>
      </c>
      <c r="X4714" s="55" t="s">
        <v>1336</v>
      </c>
      <c r="Y4714" s="55">
        <v>0</v>
      </c>
      <c r="Z4714" s="55" t="s">
        <v>1419</v>
      </c>
      <c r="AA4714" s="55" t="s">
        <v>1338</v>
      </c>
      <c r="AB4714" s="55">
        <v>4054.05</v>
      </c>
      <c r="AC4714" s="55">
        <v>4054.05</v>
      </c>
      <c r="AD4714" s="55">
        <v>0</v>
      </c>
      <c r="AE4714" s="55" t="s">
        <v>1339</v>
      </c>
      <c r="AF4714" s="55" t="s">
        <v>3146</v>
      </c>
      <c r="AG4714" s="55" t="s">
        <v>3147</v>
      </c>
      <c r="AH4714" s="55" t="s">
        <v>1235</v>
      </c>
      <c r="AJ4714" s="55" t="s">
        <v>20881</v>
      </c>
      <c r="AK4714" s="55">
        <v>0</v>
      </c>
      <c r="AL4714" s="55" t="s">
        <v>3283</v>
      </c>
      <c r="AN4714" s="55">
        <v>2</v>
      </c>
      <c r="AO4714" s="55" t="s">
        <v>20883</v>
      </c>
      <c r="AR4714" s="56">
        <v>44347</v>
      </c>
      <c r="AS4714" s="57">
        <v>0.59636574074074067</v>
      </c>
      <c r="AT4714" s="56">
        <v>44417</v>
      </c>
      <c r="AU4714" s="57">
        <v>0.74109953703703713</v>
      </c>
      <c r="AV4714" s="55" t="s">
        <v>1345</v>
      </c>
      <c r="AW4714" s="55" t="s">
        <v>1345</v>
      </c>
      <c r="AX4714" s="55" t="s">
        <v>1346</v>
      </c>
      <c r="CB4714" s="55" t="s">
        <v>3150</v>
      </c>
    </row>
    <row r="4715" spans="1:80">
      <c r="A4715" s="55" t="s">
        <v>20884</v>
      </c>
      <c r="B4715" s="55">
        <v>2</v>
      </c>
      <c r="C4715" s="55" t="s">
        <v>20885</v>
      </c>
      <c r="D4715" s="55" t="s">
        <v>20886</v>
      </c>
      <c r="E4715" s="55">
        <v>0</v>
      </c>
      <c r="F4715" s="55">
        <v>0</v>
      </c>
      <c r="G4715" s="56">
        <v>44347</v>
      </c>
      <c r="H4715" s="56">
        <v>44347</v>
      </c>
      <c r="I4715" s="56">
        <v>44347</v>
      </c>
      <c r="J4715" s="55">
        <v>0</v>
      </c>
      <c r="L4715" s="56">
        <v>44314</v>
      </c>
      <c r="M4715" s="56">
        <v>44347</v>
      </c>
      <c r="N4715" s="55">
        <v>0</v>
      </c>
      <c r="O4715" s="55">
        <v>0</v>
      </c>
      <c r="P4715" s="55">
        <v>0</v>
      </c>
      <c r="R4715" s="55">
        <v>0</v>
      </c>
      <c r="T4715" s="55">
        <v>5180385003</v>
      </c>
      <c r="U4715" s="55" t="s">
        <v>20887</v>
      </c>
      <c r="V4715" s="55" t="s">
        <v>20885</v>
      </c>
      <c r="W4715" s="55" t="s">
        <v>1336</v>
      </c>
      <c r="X4715" s="55" t="s">
        <v>1336</v>
      </c>
      <c r="Y4715" s="55">
        <v>0</v>
      </c>
      <c r="Z4715" s="55" t="s">
        <v>1419</v>
      </c>
      <c r="AA4715" s="55" t="s">
        <v>1338</v>
      </c>
      <c r="AB4715" s="55">
        <v>2100</v>
      </c>
      <c r="AC4715" s="55">
        <v>2100</v>
      </c>
      <c r="AD4715" s="55">
        <v>0</v>
      </c>
      <c r="AE4715" s="55" t="s">
        <v>1339</v>
      </c>
      <c r="AF4715" s="55" t="s">
        <v>3146</v>
      </c>
      <c r="AG4715" s="55" t="s">
        <v>3147</v>
      </c>
      <c r="AH4715" s="55" t="s">
        <v>1235</v>
      </c>
      <c r="AJ4715" s="55" t="s">
        <v>20886</v>
      </c>
      <c r="AK4715" s="55">
        <v>0</v>
      </c>
      <c r="AL4715" s="55" t="s">
        <v>3283</v>
      </c>
      <c r="AN4715" s="55">
        <v>1</v>
      </c>
      <c r="AO4715" s="55" t="s">
        <v>20888</v>
      </c>
      <c r="AR4715" s="56">
        <v>44314</v>
      </c>
      <c r="AS4715" s="57">
        <v>0.77429398148148154</v>
      </c>
      <c r="AT4715" s="56">
        <v>44382</v>
      </c>
      <c r="AU4715" s="57">
        <v>0.77118055555555554</v>
      </c>
      <c r="AV4715" s="55" t="s">
        <v>1345</v>
      </c>
      <c r="AW4715" s="55" t="s">
        <v>3374</v>
      </c>
      <c r="AX4715" s="55" t="s">
        <v>2167</v>
      </c>
      <c r="CB4715" s="55" t="s">
        <v>3150</v>
      </c>
    </row>
    <row r="4716" spans="1:80">
      <c r="A4716" s="55" t="s">
        <v>20889</v>
      </c>
      <c r="B4716" s="55">
        <v>2</v>
      </c>
      <c r="C4716" s="55" t="s">
        <v>20890</v>
      </c>
      <c r="D4716" s="55" t="s">
        <v>20891</v>
      </c>
      <c r="E4716" s="55">
        <v>0</v>
      </c>
      <c r="F4716" s="55">
        <v>1</v>
      </c>
      <c r="G4716" s="56">
        <v>44348</v>
      </c>
      <c r="H4716" s="56">
        <v>44348</v>
      </c>
      <c r="I4716" s="56">
        <v>44348</v>
      </c>
      <c r="J4716" s="55">
        <v>1</v>
      </c>
      <c r="K4716" s="56">
        <v>44417</v>
      </c>
      <c r="L4716" s="56">
        <v>44347</v>
      </c>
      <c r="M4716" s="56">
        <v>44348</v>
      </c>
      <c r="N4716" s="55">
        <v>1</v>
      </c>
      <c r="O4716" s="55">
        <v>1</v>
      </c>
      <c r="P4716" s="55">
        <v>1</v>
      </c>
      <c r="Q4716" s="56">
        <v>44418</v>
      </c>
      <c r="R4716" s="55">
        <v>0</v>
      </c>
      <c r="T4716" s="55">
        <v>5196728008</v>
      </c>
      <c r="U4716" s="55" t="s">
        <v>20892</v>
      </c>
      <c r="V4716" s="55" t="s">
        <v>20890</v>
      </c>
      <c r="W4716" s="55" t="s">
        <v>1336</v>
      </c>
      <c r="X4716" s="55" t="s">
        <v>1336</v>
      </c>
      <c r="Y4716" s="55">
        <v>0</v>
      </c>
      <c r="Z4716" s="55" t="s">
        <v>1419</v>
      </c>
      <c r="AA4716" s="55" t="s">
        <v>1338</v>
      </c>
      <c r="AB4716" s="55">
        <v>2100</v>
      </c>
      <c r="AC4716" s="55">
        <v>2100</v>
      </c>
      <c r="AD4716" s="55">
        <v>0</v>
      </c>
      <c r="AE4716" s="55" t="s">
        <v>1339</v>
      </c>
      <c r="AF4716" s="55" t="s">
        <v>3146</v>
      </c>
      <c r="AG4716" s="55" t="s">
        <v>3147</v>
      </c>
      <c r="AH4716" s="55" t="s">
        <v>1235</v>
      </c>
      <c r="AJ4716" s="55" t="s">
        <v>20891</v>
      </c>
      <c r="AK4716" s="55">
        <v>0</v>
      </c>
      <c r="AL4716" s="55" t="s">
        <v>3283</v>
      </c>
      <c r="AN4716" s="55">
        <v>2</v>
      </c>
      <c r="AO4716" s="55" t="s">
        <v>20893</v>
      </c>
      <c r="AR4716" s="56">
        <v>44347</v>
      </c>
      <c r="AS4716" s="57">
        <v>0.59645833333333331</v>
      </c>
      <c r="AT4716" s="56">
        <v>44417</v>
      </c>
      <c r="AU4716" s="57">
        <v>0.74109953703703713</v>
      </c>
      <c r="AV4716" s="55" t="s">
        <v>1345</v>
      </c>
      <c r="AW4716" s="55" t="s">
        <v>1345</v>
      </c>
      <c r="AX4716" s="55" t="s">
        <v>1346</v>
      </c>
      <c r="CB4716" s="55" t="s">
        <v>3150</v>
      </c>
    </row>
    <row r="4717" spans="1:80">
      <c r="A4717" s="55" t="s">
        <v>20894</v>
      </c>
      <c r="B4717" s="55">
        <v>2</v>
      </c>
      <c r="C4717" s="55" t="s">
        <v>20895</v>
      </c>
      <c r="D4717" s="55" t="s">
        <v>20896</v>
      </c>
      <c r="E4717" s="55">
        <v>0</v>
      </c>
      <c r="F4717" s="55">
        <v>0</v>
      </c>
      <c r="G4717" s="56">
        <v>44347</v>
      </c>
      <c r="H4717" s="56">
        <v>44347</v>
      </c>
      <c r="I4717" s="56">
        <v>44347</v>
      </c>
      <c r="J4717" s="55">
        <v>0</v>
      </c>
      <c r="L4717" s="56">
        <v>44314</v>
      </c>
      <c r="M4717" s="56">
        <v>44347</v>
      </c>
      <c r="N4717" s="55">
        <v>0</v>
      </c>
      <c r="O4717" s="55">
        <v>0</v>
      </c>
      <c r="P4717" s="55">
        <v>0</v>
      </c>
      <c r="R4717" s="55">
        <v>0</v>
      </c>
      <c r="T4717" s="55">
        <v>5180232002</v>
      </c>
      <c r="U4717" s="55" t="s">
        <v>20897</v>
      </c>
      <c r="V4717" s="55" t="s">
        <v>20895</v>
      </c>
      <c r="W4717" s="55" t="s">
        <v>1336</v>
      </c>
      <c r="X4717" s="55" t="s">
        <v>1336</v>
      </c>
      <c r="Y4717" s="55">
        <v>0</v>
      </c>
      <c r="Z4717" s="55" t="s">
        <v>1419</v>
      </c>
      <c r="AA4717" s="55" t="s">
        <v>1338</v>
      </c>
      <c r="AB4717" s="55">
        <v>2772</v>
      </c>
      <c r="AC4717" s="55">
        <v>2772</v>
      </c>
      <c r="AD4717" s="55">
        <v>0</v>
      </c>
      <c r="AE4717" s="55" t="s">
        <v>1339</v>
      </c>
      <c r="AF4717" s="55" t="s">
        <v>3146</v>
      </c>
      <c r="AG4717" s="55" t="s">
        <v>3147</v>
      </c>
      <c r="AH4717" s="55" t="s">
        <v>1235</v>
      </c>
      <c r="AJ4717" s="55" t="s">
        <v>20896</v>
      </c>
      <c r="AK4717" s="55">
        <v>0</v>
      </c>
      <c r="AL4717" s="55" t="s">
        <v>3283</v>
      </c>
      <c r="AN4717" s="55">
        <v>3</v>
      </c>
      <c r="AO4717" s="55" t="s">
        <v>20898</v>
      </c>
      <c r="AR4717" s="56">
        <v>44314</v>
      </c>
      <c r="AS4717" s="57">
        <v>0.77608796296296301</v>
      </c>
      <c r="AT4717" s="56">
        <v>44382</v>
      </c>
      <c r="AU4717" s="57">
        <v>0.75258101851851855</v>
      </c>
      <c r="AV4717" s="55" t="s">
        <v>1345</v>
      </c>
      <c r="AW4717" s="55" t="s">
        <v>3374</v>
      </c>
      <c r="AX4717" s="55" t="s">
        <v>2167</v>
      </c>
      <c r="CB4717" s="55" t="s">
        <v>3150</v>
      </c>
    </row>
    <row r="4718" spans="1:80">
      <c r="A4718" s="55" t="s">
        <v>20899</v>
      </c>
      <c r="B4718" s="55">
        <v>2</v>
      </c>
      <c r="C4718" s="55" t="s">
        <v>20900</v>
      </c>
      <c r="D4718" s="55" t="s">
        <v>20901</v>
      </c>
      <c r="E4718" s="55">
        <v>0</v>
      </c>
      <c r="F4718" s="55">
        <v>1</v>
      </c>
      <c r="G4718" s="56">
        <v>44348</v>
      </c>
      <c r="H4718" s="56">
        <v>44348</v>
      </c>
      <c r="I4718" s="56">
        <v>44348</v>
      </c>
      <c r="J4718" s="55">
        <v>1</v>
      </c>
      <c r="K4718" s="56">
        <v>44482</v>
      </c>
      <c r="L4718" s="56">
        <v>44347</v>
      </c>
      <c r="M4718" s="56">
        <v>44348</v>
      </c>
      <c r="N4718" s="55">
        <v>1</v>
      </c>
      <c r="O4718" s="55">
        <v>1</v>
      </c>
      <c r="P4718" s="55">
        <v>0</v>
      </c>
      <c r="R4718" s="55">
        <v>0</v>
      </c>
      <c r="T4718" s="55">
        <v>5196741005</v>
      </c>
      <c r="U4718" s="55" t="s">
        <v>20902</v>
      </c>
      <c r="V4718" s="55" t="s">
        <v>20900</v>
      </c>
      <c r="W4718" s="55" t="s">
        <v>1336</v>
      </c>
      <c r="X4718" s="55" t="s">
        <v>1336</v>
      </c>
      <c r="Y4718" s="55">
        <v>0</v>
      </c>
      <c r="Z4718" s="55" t="s">
        <v>1419</v>
      </c>
      <c r="AA4718" s="55" t="s">
        <v>1338</v>
      </c>
      <c r="AB4718" s="55">
        <v>2772</v>
      </c>
      <c r="AC4718" s="55">
        <v>2772</v>
      </c>
      <c r="AD4718" s="55">
        <v>0</v>
      </c>
      <c r="AE4718" s="55" t="s">
        <v>1339</v>
      </c>
      <c r="AF4718" s="55" t="s">
        <v>3146</v>
      </c>
      <c r="AG4718" s="55" t="s">
        <v>3147</v>
      </c>
      <c r="AH4718" s="55" t="s">
        <v>1235</v>
      </c>
      <c r="AJ4718" s="55" t="s">
        <v>20901</v>
      </c>
      <c r="AK4718" s="55">
        <v>0</v>
      </c>
      <c r="AL4718" s="55" t="s">
        <v>3283</v>
      </c>
      <c r="AN4718" s="55">
        <v>4</v>
      </c>
      <c r="AO4718" s="55" t="s">
        <v>20903</v>
      </c>
      <c r="AR4718" s="56">
        <v>44347</v>
      </c>
      <c r="AS4718" s="57">
        <v>0.59502314814814816</v>
      </c>
      <c r="AT4718" s="56">
        <v>44482</v>
      </c>
      <c r="AU4718" s="57">
        <v>0.75483796296296291</v>
      </c>
      <c r="AV4718" s="55" t="s">
        <v>1345</v>
      </c>
      <c r="AW4718" s="55" t="s">
        <v>1345</v>
      </c>
      <c r="AX4718" s="55" t="s">
        <v>1346</v>
      </c>
      <c r="CB4718" s="55" t="s">
        <v>3150</v>
      </c>
    </row>
    <row r="4719" spans="1:80">
      <c r="A4719" s="55" t="s">
        <v>20904</v>
      </c>
      <c r="B4719" s="55">
        <v>2</v>
      </c>
      <c r="C4719" s="55" t="s">
        <v>20905</v>
      </c>
      <c r="D4719" s="55" t="s">
        <v>20906</v>
      </c>
      <c r="E4719" s="55">
        <v>0</v>
      </c>
      <c r="F4719" s="55">
        <v>0</v>
      </c>
      <c r="G4719" s="56">
        <v>44347</v>
      </c>
      <c r="H4719" s="56">
        <v>44347</v>
      </c>
      <c r="I4719" s="56">
        <v>44347</v>
      </c>
      <c r="J4719" s="55">
        <v>0</v>
      </c>
      <c r="L4719" s="56">
        <v>44314</v>
      </c>
      <c r="M4719" s="56">
        <v>44347</v>
      </c>
      <c r="N4719" s="55">
        <v>0</v>
      </c>
      <c r="O4719" s="55">
        <v>0</v>
      </c>
      <c r="P4719" s="55">
        <v>0</v>
      </c>
      <c r="R4719" s="55">
        <v>0</v>
      </c>
      <c r="T4719" s="55">
        <v>5180236001</v>
      </c>
      <c r="U4719" s="55" t="s">
        <v>20907</v>
      </c>
      <c r="V4719" s="55" t="s">
        <v>20905</v>
      </c>
      <c r="W4719" s="55" t="s">
        <v>1336</v>
      </c>
      <c r="X4719" s="55" t="s">
        <v>1336</v>
      </c>
      <c r="Y4719" s="55">
        <v>0</v>
      </c>
      <c r="Z4719" s="55" t="s">
        <v>1419</v>
      </c>
      <c r="AA4719" s="55" t="s">
        <v>1338</v>
      </c>
      <c r="AB4719" s="55">
        <v>2772</v>
      </c>
      <c r="AC4719" s="55">
        <v>2772</v>
      </c>
      <c r="AD4719" s="55">
        <v>0</v>
      </c>
      <c r="AE4719" s="55" t="s">
        <v>1339</v>
      </c>
      <c r="AF4719" s="55" t="s">
        <v>3146</v>
      </c>
      <c r="AG4719" s="55" t="s">
        <v>3147</v>
      </c>
      <c r="AH4719" s="55" t="s">
        <v>1235</v>
      </c>
      <c r="AJ4719" s="55" t="s">
        <v>20906</v>
      </c>
      <c r="AK4719" s="55">
        <v>0</v>
      </c>
      <c r="AL4719" s="55" t="s">
        <v>3283</v>
      </c>
      <c r="AN4719" s="55">
        <v>3</v>
      </c>
      <c r="AO4719" s="55" t="s">
        <v>20908</v>
      </c>
      <c r="AR4719" s="56">
        <v>44314</v>
      </c>
      <c r="AS4719" s="57">
        <v>0.77618055555555554</v>
      </c>
      <c r="AT4719" s="56">
        <v>44382</v>
      </c>
      <c r="AU4719" s="57">
        <v>0.75315972222222216</v>
      </c>
      <c r="AV4719" s="55" t="s">
        <v>1345</v>
      </c>
      <c r="AW4719" s="55" t="s">
        <v>3374</v>
      </c>
      <c r="AX4719" s="55" t="s">
        <v>2167</v>
      </c>
      <c r="CB4719" s="55" t="s">
        <v>3150</v>
      </c>
    </row>
    <row r="4720" spans="1:80">
      <c r="A4720" s="55" t="s">
        <v>20909</v>
      </c>
      <c r="B4720" s="55">
        <v>2</v>
      </c>
      <c r="C4720" s="55" t="s">
        <v>20910</v>
      </c>
      <c r="D4720" s="55" t="s">
        <v>20911</v>
      </c>
      <c r="E4720" s="55">
        <v>0</v>
      </c>
      <c r="F4720" s="55">
        <v>1</v>
      </c>
      <c r="G4720" s="56">
        <v>44348</v>
      </c>
      <c r="H4720" s="56">
        <v>44348</v>
      </c>
      <c r="I4720" s="56">
        <v>44348</v>
      </c>
      <c r="J4720" s="55">
        <v>1</v>
      </c>
      <c r="K4720" s="56">
        <v>44482</v>
      </c>
      <c r="L4720" s="56">
        <v>44347</v>
      </c>
      <c r="M4720" s="56">
        <v>44348</v>
      </c>
      <c r="N4720" s="55">
        <v>1</v>
      </c>
      <c r="O4720" s="55">
        <v>1</v>
      </c>
      <c r="P4720" s="55">
        <v>0</v>
      </c>
      <c r="R4720" s="55">
        <v>0</v>
      </c>
      <c r="T4720" s="55">
        <v>5196739004</v>
      </c>
      <c r="U4720" s="55" t="s">
        <v>20912</v>
      </c>
      <c r="V4720" s="55" t="s">
        <v>20910</v>
      </c>
      <c r="W4720" s="55" t="s">
        <v>1336</v>
      </c>
      <c r="X4720" s="55" t="s">
        <v>1336</v>
      </c>
      <c r="Y4720" s="55">
        <v>0</v>
      </c>
      <c r="Z4720" s="55" t="s">
        <v>1419</v>
      </c>
      <c r="AA4720" s="55" t="s">
        <v>1338</v>
      </c>
      <c r="AB4720" s="55">
        <v>2772</v>
      </c>
      <c r="AC4720" s="55">
        <v>2772</v>
      </c>
      <c r="AD4720" s="55">
        <v>0</v>
      </c>
      <c r="AE4720" s="55" t="s">
        <v>1339</v>
      </c>
      <c r="AF4720" s="55" t="s">
        <v>3146</v>
      </c>
      <c r="AG4720" s="55" t="s">
        <v>3147</v>
      </c>
      <c r="AH4720" s="55" t="s">
        <v>1235</v>
      </c>
      <c r="AJ4720" s="55" t="s">
        <v>20911</v>
      </c>
      <c r="AK4720" s="55">
        <v>0</v>
      </c>
      <c r="AL4720" s="55" t="s">
        <v>3283</v>
      </c>
      <c r="AN4720" s="55">
        <v>4</v>
      </c>
      <c r="AO4720" s="55" t="s">
        <v>20913</v>
      </c>
      <c r="AR4720" s="56">
        <v>44347</v>
      </c>
      <c r="AS4720" s="57">
        <v>0.5951157407407407</v>
      </c>
      <c r="AT4720" s="56">
        <v>44482</v>
      </c>
      <c r="AU4720" s="57">
        <v>0.75484953703703705</v>
      </c>
      <c r="AV4720" s="55" t="s">
        <v>1345</v>
      </c>
      <c r="AW4720" s="55" t="s">
        <v>1345</v>
      </c>
      <c r="AX4720" s="55" t="s">
        <v>1346</v>
      </c>
      <c r="CB4720" s="55" t="s">
        <v>3150</v>
      </c>
    </row>
    <row r="4721" spans="1:80">
      <c r="A4721" s="55" t="s">
        <v>20914</v>
      </c>
      <c r="B4721" s="55">
        <v>2</v>
      </c>
      <c r="C4721" s="55" t="s">
        <v>20915</v>
      </c>
      <c r="D4721" s="55" t="s">
        <v>20916</v>
      </c>
      <c r="E4721" s="55">
        <v>0</v>
      </c>
      <c r="F4721" s="55">
        <v>0</v>
      </c>
      <c r="G4721" s="56">
        <v>44347</v>
      </c>
      <c r="H4721" s="56">
        <v>44347</v>
      </c>
      <c r="I4721" s="56">
        <v>44347</v>
      </c>
      <c r="J4721" s="55">
        <v>0</v>
      </c>
      <c r="L4721" s="56">
        <v>44314</v>
      </c>
      <c r="M4721" s="56">
        <v>44347</v>
      </c>
      <c r="N4721" s="55">
        <v>0</v>
      </c>
      <c r="O4721" s="55">
        <v>0</v>
      </c>
      <c r="P4721" s="55">
        <v>0</v>
      </c>
      <c r="R4721" s="55">
        <v>0</v>
      </c>
      <c r="T4721" s="55">
        <v>5180243009</v>
      </c>
      <c r="U4721" s="55" t="s">
        <v>20917</v>
      </c>
      <c r="V4721" s="55" t="s">
        <v>20915</v>
      </c>
      <c r="W4721" s="55" t="s">
        <v>1336</v>
      </c>
      <c r="X4721" s="55" t="s">
        <v>1336</v>
      </c>
      <c r="Y4721" s="55">
        <v>0</v>
      </c>
      <c r="Z4721" s="55" t="s">
        <v>1419</v>
      </c>
      <c r="AA4721" s="55" t="s">
        <v>1338</v>
      </c>
      <c r="AB4721" s="55">
        <v>2772</v>
      </c>
      <c r="AC4721" s="55">
        <v>2772</v>
      </c>
      <c r="AD4721" s="55">
        <v>0</v>
      </c>
      <c r="AE4721" s="55" t="s">
        <v>1339</v>
      </c>
      <c r="AF4721" s="55" t="s">
        <v>3146</v>
      </c>
      <c r="AG4721" s="55" t="s">
        <v>3147</v>
      </c>
      <c r="AH4721" s="55" t="s">
        <v>1235</v>
      </c>
      <c r="AJ4721" s="55" t="s">
        <v>20916</v>
      </c>
      <c r="AK4721" s="55">
        <v>0</v>
      </c>
      <c r="AL4721" s="55" t="s">
        <v>3283</v>
      </c>
      <c r="AN4721" s="55">
        <v>3</v>
      </c>
      <c r="AO4721" s="55" t="s">
        <v>20918</v>
      </c>
      <c r="AR4721" s="56">
        <v>44314</v>
      </c>
      <c r="AS4721" s="57">
        <v>0.77626157407407403</v>
      </c>
      <c r="AT4721" s="56">
        <v>44382</v>
      </c>
      <c r="AU4721" s="57">
        <v>0.75427083333333333</v>
      </c>
      <c r="AV4721" s="55" t="s">
        <v>1345</v>
      </c>
      <c r="AW4721" s="55" t="s">
        <v>3374</v>
      </c>
      <c r="AX4721" s="55" t="s">
        <v>2167</v>
      </c>
      <c r="CB4721" s="55" t="s">
        <v>3150</v>
      </c>
    </row>
    <row r="4722" spans="1:80">
      <c r="A4722" s="55" t="s">
        <v>20919</v>
      </c>
      <c r="B4722" s="55">
        <v>2</v>
      </c>
      <c r="C4722" s="55" t="s">
        <v>20920</v>
      </c>
      <c r="D4722" s="55" t="s">
        <v>20921</v>
      </c>
      <c r="E4722" s="55">
        <v>0</v>
      </c>
      <c r="F4722" s="55">
        <v>1</v>
      </c>
      <c r="G4722" s="56">
        <v>44348</v>
      </c>
      <c r="H4722" s="56">
        <v>44348</v>
      </c>
      <c r="I4722" s="56">
        <v>44348</v>
      </c>
      <c r="J4722" s="55">
        <v>1</v>
      </c>
      <c r="K4722" s="56">
        <v>44482</v>
      </c>
      <c r="L4722" s="56">
        <v>44347</v>
      </c>
      <c r="M4722" s="56">
        <v>44348</v>
      </c>
      <c r="N4722" s="55">
        <v>1</v>
      </c>
      <c r="O4722" s="55">
        <v>1</v>
      </c>
      <c r="P4722" s="55">
        <v>0</v>
      </c>
      <c r="R4722" s="55">
        <v>0</v>
      </c>
      <c r="T4722" s="55">
        <v>5196737000</v>
      </c>
      <c r="U4722" s="55" t="s">
        <v>20922</v>
      </c>
      <c r="V4722" s="55" t="s">
        <v>20920</v>
      </c>
      <c r="W4722" s="55" t="s">
        <v>1336</v>
      </c>
      <c r="X4722" s="55" t="s">
        <v>1336</v>
      </c>
      <c r="Y4722" s="55">
        <v>0</v>
      </c>
      <c r="Z4722" s="55" t="s">
        <v>1419</v>
      </c>
      <c r="AA4722" s="55" t="s">
        <v>1338</v>
      </c>
      <c r="AB4722" s="55">
        <v>2772</v>
      </c>
      <c r="AC4722" s="55">
        <v>2772</v>
      </c>
      <c r="AD4722" s="55">
        <v>0</v>
      </c>
      <c r="AE4722" s="55" t="s">
        <v>1339</v>
      </c>
      <c r="AF4722" s="55" t="s">
        <v>3146</v>
      </c>
      <c r="AG4722" s="55" t="s">
        <v>3147</v>
      </c>
      <c r="AH4722" s="55" t="s">
        <v>1235</v>
      </c>
      <c r="AJ4722" s="55" t="s">
        <v>20921</v>
      </c>
      <c r="AK4722" s="55">
        <v>0</v>
      </c>
      <c r="AL4722" s="55" t="s">
        <v>3283</v>
      </c>
      <c r="AN4722" s="55">
        <v>4</v>
      </c>
      <c r="AO4722" s="55" t="s">
        <v>20923</v>
      </c>
      <c r="AR4722" s="56">
        <v>44347</v>
      </c>
      <c r="AS4722" s="57">
        <v>0.59519675925925919</v>
      </c>
      <c r="AT4722" s="56">
        <v>44482</v>
      </c>
      <c r="AU4722" s="57">
        <v>0.75484953703703705</v>
      </c>
      <c r="AV4722" s="55" t="s">
        <v>1345</v>
      </c>
      <c r="AW4722" s="55" t="s">
        <v>1345</v>
      </c>
      <c r="AX4722" s="55" t="s">
        <v>1346</v>
      </c>
      <c r="CB4722" s="55" t="s">
        <v>3150</v>
      </c>
    </row>
    <row r="4723" spans="1:80">
      <c r="A4723" s="55" t="s">
        <v>20924</v>
      </c>
      <c r="B4723" s="55">
        <v>2</v>
      </c>
      <c r="C4723" s="55" t="s">
        <v>20925</v>
      </c>
      <c r="D4723" s="55" t="s">
        <v>20926</v>
      </c>
      <c r="E4723" s="55">
        <v>0</v>
      </c>
      <c r="F4723" s="55">
        <v>0</v>
      </c>
      <c r="G4723" s="56">
        <v>44347</v>
      </c>
      <c r="H4723" s="56">
        <v>44347</v>
      </c>
      <c r="I4723" s="56">
        <v>44347</v>
      </c>
      <c r="J4723" s="55">
        <v>0</v>
      </c>
      <c r="L4723" s="56">
        <v>44314</v>
      </c>
      <c r="M4723" s="56">
        <v>44347</v>
      </c>
      <c r="N4723" s="55">
        <v>0</v>
      </c>
      <c r="O4723" s="55">
        <v>0</v>
      </c>
      <c r="P4723" s="55">
        <v>0</v>
      </c>
      <c r="R4723" s="55">
        <v>0</v>
      </c>
      <c r="T4723" s="55">
        <v>5180244006</v>
      </c>
      <c r="U4723" s="55" t="s">
        <v>20927</v>
      </c>
      <c r="V4723" s="55" t="s">
        <v>20925</v>
      </c>
      <c r="W4723" s="55" t="s">
        <v>1336</v>
      </c>
      <c r="X4723" s="55" t="s">
        <v>1336</v>
      </c>
      <c r="Y4723" s="55">
        <v>0</v>
      </c>
      <c r="Z4723" s="55" t="s">
        <v>1419</v>
      </c>
      <c r="AA4723" s="55" t="s">
        <v>1338</v>
      </c>
      <c r="AB4723" s="55">
        <v>2772</v>
      </c>
      <c r="AC4723" s="55">
        <v>2772</v>
      </c>
      <c r="AD4723" s="55">
        <v>0</v>
      </c>
      <c r="AE4723" s="55" t="s">
        <v>1339</v>
      </c>
      <c r="AF4723" s="55" t="s">
        <v>3146</v>
      </c>
      <c r="AG4723" s="55" t="s">
        <v>3147</v>
      </c>
      <c r="AH4723" s="55" t="s">
        <v>1235</v>
      </c>
      <c r="AJ4723" s="55" t="s">
        <v>20926</v>
      </c>
      <c r="AK4723" s="55">
        <v>0</v>
      </c>
      <c r="AL4723" s="55" t="s">
        <v>3283</v>
      </c>
      <c r="AN4723" s="55">
        <v>3</v>
      </c>
      <c r="AO4723" s="55" t="s">
        <v>20928</v>
      </c>
      <c r="AR4723" s="56">
        <v>44314</v>
      </c>
      <c r="AS4723" s="57">
        <v>0.77635416666666668</v>
      </c>
      <c r="AT4723" s="56">
        <v>44382</v>
      </c>
      <c r="AU4723" s="57">
        <v>0.75488425925925917</v>
      </c>
      <c r="AV4723" s="55" t="s">
        <v>1345</v>
      </c>
      <c r="AW4723" s="55" t="s">
        <v>3374</v>
      </c>
      <c r="AX4723" s="55" t="s">
        <v>2167</v>
      </c>
      <c r="CB4723" s="55" t="s">
        <v>3150</v>
      </c>
    </row>
    <row r="4724" spans="1:80">
      <c r="A4724" s="55" t="s">
        <v>20929</v>
      </c>
      <c r="B4724" s="55">
        <v>2</v>
      </c>
      <c r="C4724" s="55" t="s">
        <v>20930</v>
      </c>
      <c r="D4724" s="55" t="s">
        <v>20931</v>
      </c>
      <c r="E4724" s="55">
        <v>0</v>
      </c>
      <c r="F4724" s="55">
        <v>1</v>
      </c>
      <c r="G4724" s="56">
        <v>44348</v>
      </c>
      <c r="H4724" s="56">
        <v>44348</v>
      </c>
      <c r="I4724" s="56">
        <v>44348</v>
      </c>
      <c r="J4724" s="55">
        <v>1</v>
      </c>
      <c r="K4724" s="56">
        <v>44482</v>
      </c>
      <c r="L4724" s="56">
        <v>44347</v>
      </c>
      <c r="M4724" s="56">
        <v>44348</v>
      </c>
      <c r="N4724" s="55">
        <v>1</v>
      </c>
      <c r="O4724" s="55">
        <v>1</v>
      </c>
      <c r="P4724" s="55">
        <v>0</v>
      </c>
      <c r="R4724" s="55">
        <v>0</v>
      </c>
      <c r="T4724" s="55">
        <v>5196767007</v>
      </c>
      <c r="U4724" s="55" t="s">
        <v>20932</v>
      </c>
      <c r="V4724" s="55" t="s">
        <v>20930</v>
      </c>
      <c r="W4724" s="55" t="s">
        <v>1336</v>
      </c>
      <c r="X4724" s="55" t="s">
        <v>1336</v>
      </c>
      <c r="Y4724" s="55">
        <v>0</v>
      </c>
      <c r="Z4724" s="55" t="s">
        <v>1419</v>
      </c>
      <c r="AA4724" s="55" t="s">
        <v>1338</v>
      </c>
      <c r="AB4724" s="55">
        <v>2772</v>
      </c>
      <c r="AC4724" s="55">
        <v>2772</v>
      </c>
      <c r="AD4724" s="55">
        <v>0</v>
      </c>
      <c r="AE4724" s="55" t="s">
        <v>1339</v>
      </c>
      <c r="AF4724" s="55" t="s">
        <v>3146</v>
      </c>
      <c r="AG4724" s="55" t="s">
        <v>3147</v>
      </c>
      <c r="AH4724" s="55" t="s">
        <v>1235</v>
      </c>
      <c r="AJ4724" s="55" t="s">
        <v>20931</v>
      </c>
      <c r="AK4724" s="55">
        <v>0</v>
      </c>
      <c r="AL4724" s="55" t="s">
        <v>3283</v>
      </c>
      <c r="AN4724" s="55">
        <v>4</v>
      </c>
      <c r="AO4724" s="55" t="s">
        <v>20933</v>
      </c>
      <c r="AR4724" s="56">
        <v>44347</v>
      </c>
      <c r="AS4724" s="57">
        <v>0.59530092592592598</v>
      </c>
      <c r="AT4724" s="56">
        <v>44482</v>
      </c>
      <c r="AU4724" s="57">
        <v>0.75486111111111109</v>
      </c>
      <c r="AV4724" s="55" t="s">
        <v>1345</v>
      </c>
      <c r="AW4724" s="55" t="s">
        <v>1345</v>
      </c>
      <c r="AX4724" s="55" t="s">
        <v>1346</v>
      </c>
      <c r="CB4724" s="55" t="s">
        <v>3150</v>
      </c>
    </row>
    <row r="4725" spans="1:80">
      <c r="A4725" s="55" t="s">
        <v>20934</v>
      </c>
      <c r="B4725" s="55">
        <v>2</v>
      </c>
      <c r="C4725" s="55" t="s">
        <v>20935</v>
      </c>
      <c r="D4725" s="55" t="s">
        <v>20936</v>
      </c>
      <c r="E4725" s="55">
        <v>0</v>
      </c>
      <c r="F4725" s="55">
        <v>0</v>
      </c>
      <c r="G4725" s="56">
        <v>44347</v>
      </c>
      <c r="H4725" s="56">
        <v>44347</v>
      </c>
      <c r="I4725" s="56">
        <v>44347</v>
      </c>
      <c r="J4725" s="55">
        <v>0</v>
      </c>
      <c r="L4725" s="56">
        <v>44314</v>
      </c>
      <c r="M4725" s="56">
        <v>44347</v>
      </c>
      <c r="N4725" s="55">
        <v>0</v>
      </c>
      <c r="O4725" s="55">
        <v>0</v>
      </c>
      <c r="P4725" s="55">
        <v>0</v>
      </c>
      <c r="R4725" s="55">
        <v>0</v>
      </c>
      <c r="T4725" s="55">
        <v>5180185006</v>
      </c>
      <c r="U4725" s="55" t="s">
        <v>20937</v>
      </c>
      <c r="V4725" s="55" t="s">
        <v>20935</v>
      </c>
      <c r="W4725" s="55" t="s">
        <v>1336</v>
      </c>
      <c r="X4725" s="55" t="s">
        <v>1336</v>
      </c>
      <c r="Y4725" s="55">
        <v>0</v>
      </c>
      <c r="Z4725" s="55" t="s">
        <v>1419</v>
      </c>
      <c r="AA4725" s="55" t="s">
        <v>1338</v>
      </c>
      <c r="AB4725" s="55">
        <v>3601.5</v>
      </c>
      <c r="AC4725" s="55">
        <v>3601.5</v>
      </c>
      <c r="AD4725" s="55">
        <v>0</v>
      </c>
      <c r="AE4725" s="55" t="s">
        <v>1339</v>
      </c>
      <c r="AF4725" s="55" t="s">
        <v>3146</v>
      </c>
      <c r="AG4725" s="55" t="s">
        <v>3147</v>
      </c>
      <c r="AH4725" s="55" t="s">
        <v>1235</v>
      </c>
      <c r="AJ4725" s="55" t="s">
        <v>20936</v>
      </c>
      <c r="AK4725" s="55">
        <v>0</v>
      </c>
      <c r="AL4725" s="55" t="s">
        <v>3283</v>
      </c>
      <c r="AN4725" s="55">
        <v>3</v>
      </c>
      <c r="AO4725" s="55" t="s">
        <v>20938</v>
      </c>
      <c r="AR4725" s="56">
        <v>44314</v>
      </c>
      <c r="AS4725" s="57">
        <v>0.77592592592592602</v>
      </c>
      <c r="AT4725" s="56">
        <v>44382</v>
      </c>
      <c r="AU4725" s="57">
        <v>0.75130787037037028</v>
      </c>
      <c r="AV4725" s="55" t="s">
        <v>1345</v>
      </c>
      <c r="AW4725" s="55" t="s">
        <v>3374</v>
      </c>
      <c r="AX4725" s="55" t="s">
        <v>2167</v>
      </c>
      <c r="CB4725" s="55" t="s">
        <v>3150</v>
      </c>
    </row>
    <row r="4726" spans="1:80">
      <c r="A4726" s="55" t="s">
        <v>20939</v>
      </c>
      <c r="B4726" s="55">
        <v>2</v>
      </c>
      <c r="C4726" s="55" t="s">
        <v>20940</v>
      </c>
      <c r="D4726" s="55" t="s">
        <v>20941</v>
      </c>
      <c r="E4726" s="55">
        <v>0</v>
      </c>
      <c r="F4726" s="55">
        <v>1</v>
      </c>
      <c r="G4726" s="56">
        <v>44348</v>
      </c>
      <c r="H4726" s="56">
        <v>44348</v>
      </c>
      <c r="I4726" s="56">
        <v>44348</v>
      </c>
      <c r="J4726" s="55">
        <v>1</v>
      </c>
      <c r="K4726" s="56">
        <v>44482</v>
      </c>
      <c r="L4726" s="56">
        <v>44347</v>
      </c>
      <c r="M4726" s="56">
        <v>44348</v>
      </c>
      <c r="N4726" s="55">
        <v>1</v>
      </c>
      <c r="O4726" s="55">
        <v>1</v>
      </c>
      <c r="P4726" s="55">
        <v>0</v>
      </c>
      <c r="R4726" s="55">
        <v>0</v>
      </c>
      <c r="T4726" s="55">
        <v>5196745004</v>
      </c>
      <c r="U4726" s="55" t="s">
        <v>20942</v>
      </c>
      <c r="V4726" s="55" t="s">
        <v>20940</v>
      </c>
      <c r="W4726" s="55" t="s">
        <v>1336</v>
      </c>
      <c r="X4726" s="55" t="s">
        <v>1336</v>
      </c>
      <c r="Y4726" s="55">
        <v>0</v>
      </c>
      <c r="Z4726" s="55" t="s">
        <v>1419</v>
      </c>
      <c r="AA4726" s="55" t="s">
        <v>1338</v>
      </c>
      <c r="AB4726" s="55">
        <v>3643.5</v>
      </c>
      <c r="AC4726" s="55">
        <v>3643.5</v>
      </c>
      <c r="AD4726" s="55">
        <v>0</v>
      </c>
      <c r="AE4726" s="55" t="s">
        <v>1339</v>
      </c>
      <c r="AF4726" s="55" t="s">
        <v>3146</v>
      </c>
      <c r="AG4726" s="55" t="s">
        <v>3147</v>
      </c>
      <c r="AH4726" s="55" t="s">
        <v>1235</v>
      </c>
      <c r="AJ4726" s="55" t="s">
        <v>20941</v>
      </c>
      <c r="AK4726" s="55">
        <v>0</v>
      </c>
      <c r="AL4726" s="55" t="s">
        <v>3283</v>
      </c>
      <c r="AN4726" s="55">
        <v>4</v>
      </c>
      <c r="AO4726" s="55" t="s">
        <v>20943</v>
      </c>
      <c r="AR4726" s="56">
        <v>44347</v>
      </c>
      <c r="AS4726" s="57">
        <v>0.59486111111111117</v>
      </c>
      <c r="AT4726" s="56">
        <v>44482</v>
      </c>
      <c r="AU4726" s="57">
        <v>0.75486111111111109</v>
      </c>
      <c r="AV4726" s="55" t="s">
        <v>1345</v>
      </c>
      <c r="AW4726" s="55" t="s">
        <v>1345</v>
      </c>
      <c r="AX4726" s="55" t="s">
        <v>1346</v>
      </c>
      <c r="CB4726" s="55" t="s">
        <v>3150</v>
      </c>
    </row>
    <row r="4727" spans="1:80">
      <c r="A4727" s="55" t="s">
        <v>20944</v>
      </c>
      <c r="B4727" s="55">
        <v>2</v>
      </c>
      <c r="C4727" s="55" t="s">
        <v>20945</v>
      </c>
      <c r="D4727" s="55" t="s">
        <v>20946</v>
      </c>
      <c r="E4727" s="55">
        <v>0</v>
      </c>
      <c r="F4727" s="55">
        <v>0</v>
      </c>
      <c r="G4727" s="56">
        <v>44347</v>
      </c>
      <c r="H4727" s="56">
        <v>44347</v>
      </c>
      <c r="I4727" s="56">
        <v>44347</v>
      </c>
      <c r="J4727" s="55">
        <v>0</v>
      </c>
      <c r="L4727" s="56">
        <v>44314</v>
      </c>
      <c r="M4727" s="56">
        <v>44347</v>
      </c>
      <c r="N4727" s="55">
        <v>0</v>
      </c>
      <c r="O4727" s="55">
        <v>0</v>
      </c>
      <c r="P4727" s="55">
        <v>0</v>
      </c>
      <c r="R4727" s="55">
        <v>0</v>
      </c>
      <c r="T4727" s="55">
        <v>5180222003</v>
      </c>
      <c r="U4727" s="55" t="s">
        <v>20947</v>
      </c>
      <c r="V4727" s="55" t="s">
        <v>20945</v>
      </c>
      <c r="W4727" s="55" t="s">
        <v>1336</v>
      </c>
      <c r="X4727" s="55" t="s">
        <v>1336</v>
      </c>
      <c r="Y4727" s="55">
        <v>0</v>
      </c>
      <c r="Z4727" s="55" t="s">
        <v>1419</v>
      </c>
      <c r="AA4727" s="55" t="s">
        <v>1338</v>
      </c>
      <c r="AB4727" s="55">
        <v>2761.5</v>
      </c>
      <c r="AC4727" s="55">
        <v>2761.5</v>
      </c>
      <c r="AD4727" s="55">
        <v>0</v>
      </c>
      <c r="AE4727" s="55" t="s">
        <v>1339</v>
      </c>
      <c r="AF4727" s="55" t="s">
        <v>3146</v>
      </c>
      <c r="AG4727" s="55" t="s">
        <v>3147</v>
      </c>
      <c r="AH4727" s="55" t="s">
        <v>1235</v>
      </c>
      <c r="AJ4727" s="55" t="s">
        <v>20946</v>
      </c>
      <c r="AK4727" s="55">
        <v>0</v>
      </c>
      <c r="AL4727" s="55" t="s">
        <v>3283</v>
      </c>
      <c r="AN4727" s="55">
        <v>3</v>
      </c>
      <c r="AO4727" s="55" t="s">
        <v>20948</v>
      </c>
      <c r="AR4727" s="56">
        <v>44314</v>
      </c>
      <c r="AS4727" s="57">
        <v>0.77600694444444451</v>
      </c>
      <c r="AT4727" s="56">
        <v>44382</v>
      </c>
      <c r="AU4727" s="57">
        <v>0.75197916666666664</v>
      </c>
      <c r="AV4727" s="55" t="s">
        <v>1345</v>
      </c>
      <c r="AW4727" s="55" t="s">
        <v>3374</v>
      </c>
      <c r="AX4727" s="55" t="s">
        <v>2167</v>
      </c>
      <c r="CB4727" s="55" t="s">
        <v>3150</v>
      </c>
    </row>
    <row r="4728" spans="1:80">
      <c r="A4728" s="55" t="s">
        <v>20949</v>
      </c>
      <c r="B4728" s="55">
        <v>2</v>
      </c>
      <c r="C4728" s="55" t="s">
        <v>20950</v>
      </c>
      <c r="D4728" s="55" t="s">
        <v>20951</v>
      </c>
      <c r="E4728" s="55">
        <v>0</v>
      </c>
      <c r="F4728" s="55">
        <v>1</v>
      </c>
      <c r="G4728" s="56">
        <v>44348</v>
      </c>
      <c r="H4728" s="56">
        <v>44348</v>
      </c>
      <c r="I4728" s="56">
        <v>44348</v>
      </c>
      <c r="J4728" s="55">
        <v>1</v>
      </c>
      <c r="K4728" s="56">
        <v>44482</v>
      </c>
      <c r="L4728" s="56">
        <v>44347</v>
      </c>
      <c r="M4728" s="56">
        <v>44348</v>
      </c>
      <c r="N4728" s="55">
        <v>1</v>
      </c>
      <c r="O4728" s="55">
        <v>1</v>
      </c>
      <c r="P4728" s="55">
        <v>0</v>
      </c>
      <c r="R4728" s="55">
        <v>0</v>
      </c>
      <c r="T4728" s="55">
        <v>5196743000</v>
      </c>
      <c r="U4728" s="55" t="s">
        <v>20952</v>
      </c>
      <c r="V4728" s="55" t="s">
        <v>20950</v>
      </c>
      <c r="W4728" s="55" t="s">
        <v>1336</v>
      </c>
      <c r="X4728" s="55" t="s">
        <v>1336</v>
      </c>
      <c r="Y4728" s="55">
        <v>0</v>
      </c>
      <c r="Z4728" s="55" t="s">
        <v>1419</v>
      </c>
      <c r="AA4728" s="55" t="s">
        <v>1338</v>
      </c>
      <c r="AB4728" s="55">
        <v>2772</v>
      </c>
      <c r="AC4728" s="55">
        <v>2772</v>
      </c>
      <c r="AD4728" s="55">
        <v>0</v>
      </c>
      <c r="AE4728" s="55" t="s">
        <v>1339</v>
      </c>
      <c r="AF4728" s="55" t="s">
        <v>3146</v>
      </c>
      <c r="AG4728" s="55" t="s">
        <v>3147</v>
      </c>
      <c r="AH4728" s="55" t="s">
        <v>1235</v>
      </c>
      <c r="AJ4728" s="55" t="s">
        <v>20951</v>
      </c>
      <c r="AK4728" s="55">
        <v>0</v>
      </c>
      <c r="AL4728" s="55" t="s">
        <v>3283</v>
      </c>
      <c r="AN4728" s="55">
        <v>4</v>
      </c>
      <c r="AO4728" s="55" t="s">
        <v>20953</v>
      </c>
      <c r="AR4728" s="56">
        <v>44347</v>
      </c>
      <c r="AS4728" s="57">
        <v>0.59494212962962967</v>
      </c>
      <c r="AT4728" s="56">
        <v>44482</v>
      </c>
      <c r="AU4728" s="57">
        <v>0.75486111111111109</v>
      </c>
      <c r="AV4728" s="55" t="s">
        <v>1345</v>
      </c>
      <c r="AW4728" s="55" t="s">
        <v>1345</v>
      </c>
      <c r="AX4728" s="55" t="s">
        <v>1346</v>
      </c>
      <c r="CB4728" s="55" t="s">
        <v>3150</v>
      </c>
    </row>
    <row r="4729" spans="1:80">
      <c r="A4729" s="55" t="s">
        <v>20954</v>
      </c>
      <c r="B4729" s="55">
        <v>2</v>
      </c>
      <c r="C4729" s="55" t="s">
        <v>20955</v>
      </c>
      <c r="D4729" s="55" t="s">
        <v>20956</v>
      </c>
      <c r="E4729" s="55">
        <v>0</v>
      </c>
      <c r="F4729" s="55">
        <v>0</v>
      </c>
      <c r="G4729" s="56">
        <v>44347</v>
      </c>
      <c r="H4729" s="56">
        <v>44347</v>
      </c>
      <c r="I4729" s="56">
        <v>44347</v>
      </c>
      <c r="J4729" s="55">
        <v>0</v>
      </c>
      <c r="L4729" s="56">
        <v>44314</v>
      </c>
      <c r="M4729" s="56">
        <v>44347</v>
      </c>
      <c r="N4729" s="55">
        <v>0</v>
      </c>
      <c r="O4729" s="55">
        <v>0</v>
      </c>
      <c r="P4729" s="55">
        <v>0</v>
      </c>
      <c r="R4729" s="55">
        <v>0</v>
      </c>
      <c r="T4729" s="55">
        <v>5180135001</v>
      </c>
      <c r="U4729" s="55" t="s">
        <v>20957</v>
      </c>
      <c r="V4729" s="55" t="s">
        <v>20955</v>
      </c>
      <c r="W4729" s="55" t="s">
        <v>1336</v>
      </c>
      <c r="X4729" s="55" t="s">
        <v>1336</v>
      </c>
      <c r="Y4729" s="55">
        <v>0</v>
      </c>
      <c r="Z4729" s="55" t="s">
        <v>1419</v>
      </c>
      <c r="AA4729" s="55" t="s">
        <v>1338</v>
      </c>
      <c r="AB4729" s="55">
        <v>3570</v>
      </c>
      <c r="AC4729" s="55">
        <v>3570</v>
      </c>
      <c r="AD4729" s="55">
        <v>0</v>
      </c>
      <c r="AE4729" s="55" t="s">
        <v>1339</v>
      </c>
      <c r="AF4729" s="55" t="s">
        <v>3146</v>
      </c>
      <c r="AG4729" s="55" t="s">
        <v>3147</v>
      </c>
      <c r="AH4729" s="55" t="s">
        <v>1235</v>
      </c>
      <c r="AJ4729" s="55" t="s">
        <v>20956</v>
      </c>
      <c r="AK4729" s="55">
        <v>0</v>
      </c>
      <c r="AL4729" s="55" t="s">
        <v>3283</v>
      </c>
      <c r="AN4729" s="55">
        <v>3</v>
      </c>
      <c r="AO4729" s="55" t="s">
        <v>20958</v>
      </c>
      <c r="AR4729" s="56">
        <v>44314</v>
      </c>
      <c r="AS4729" s="57">
        <v>0.77572916666666669</v>
      </c>
      <c r="AT4729" s="56">
        <v>44382</v>
      </c>
      <c r="AU4729" s="57">
        <v>0.74857638888888889</v>
      </c>
      <c r="AV4729" s="55" t="s">
        <v>1345</v>
      </c>
      <c r="AW4729" s="55" t="s">
        <v>3374</v>
      </c>
      <c r="AX4729" s="55" t="s">
        <v>2167</v>
      </c>
      <c r="CB4729" s="55" t="s">
        <v>3150</v>
      </c>
    </row>
    <row r="4730" spans="1:80">
      <c r="A4730" s="55" t="s">
        <v>20959</v>
      </c>
      <c r="B4730" s="55">
        <v>2</v>
      </c>
      <c r="C4730" s="55" t="s">
        <v>20960</v>
      </c>
      <c r="D4730" s="55" t="s">
        <v>20961</v>
      </c>
      <c r="E4730" s="55">
        <v>0</v>
      </c>
      <c r="F4730" s="55">
        <v>1</v>
      </c>
      <c r="G4730" s="56">
        <v>44348</v>
      </c>
      <c r="H4730" s="56">
        <v>44348</v>
      </c>
      <c r="I4730" s="56">
        <v>44348</v>
      </c>
      <c r="J4730" s="55">
        <v>1</v>
      </c>
      <c r="K4730" s="56">
        <v>44482</v>
      </c>
      <c r="L4730" s="56">
        <v>44347</v>
      </c>
      <c r="M4730" s="56">
        <v>44348</v>
      </c>
      <c r="N4730" s="55">
        <v>1</v>
      </c>
      <c r="O4730" s="55">
        <v>1</v>
      </c>
      <c r="P4730" s="55">
        <v>0</v>
      </c>
      <c r="R4730" s="55">
        <v>0</v>
      </c>
      <c r="T4730" s="55">
        <v>5196752001</v>
      </c>
      <c r="U4730" s="55" t="s">
        <v>20962</v>
      </c>
      <c r="V4730" s="55" t="s">
        <v>20960</v>
      </c>
      <c r="W4730" s="55" t="s">
        <v>1336</v>
      </c>
      <c r="X4730" s="55" t="s">
        <v>1336</v>
      </c>
      <c r="Y4730" s="55">
        <v>0</v>
      </c>
      <c r="Z4730" s="55" t="s">
        <v>1419</v>
      </c>
      <c r="AA4730" s="55" t="s">
        <v>1338</v>
      </c>
      <c r="AB4730" s="55">
        <v>3528</v>
      </c>
      <c r="AC4730" s="55">
        <v>3528</v>
      </c>
      <c r="AD4730" s="55">
        <v>0</v>
      </c>
      <c r="AE4730" s="55" t="s">
        <v>1339</v>
      </c>
      <c r="AF4730" s="55" t="s">
        <v>3146</v>
      </c>
      <c r="AG4730" s="55" t="s">
        <v>3147</v>
      </c>
      <c r="AH4730" s="55" t="s">
        <v>1235</v>
      </c>
      <c r="AJ4730" s="55" t="s">
        <v>20961</v>
      </c>
      <c r="AK4730" s="55">
        <v>0</v>
      </c>
      <c r="AL4730" s="55" t="s">
        <v>3283</v>
      </c>
      <c r="AN4730" s="55">
        <v>4</v>
      </c>
      <c r="AO4730" s="55" t="s">
        <v>20963</v>
      </c>
      <c r="AR4730" s="56">
        <v>44347</v>
      </c>
      <c r="AS4730" s="57">
        <v>0.58567129629629633</v>
      </c>
      <c r="AT4730" s="56">
        <v>44482</v>
      </c>
      <c r="AU4730" s="57">
        <v>0.75486111111111109</v>
      </c>
      <c r="AV4730" s="55" t="s">
        <v>1345</v>
      </c>
      <c r="AW4730" s="55" t="s">
        <v>1345</v>
      </c>
      <c r="AX4730" s="55" t="s">
        <v>1346</v>
      </c>
      <c r="CB4730" s="55" t="s">
        <v>3150</v>
      </c>
    </row>
    <row r="4731" spans="1:80">
      <c r="A4731" s="55" t="s">
        <v>20964</v>
      </c>
      <c r="B4731" s="55">
        <v>2</v>
      </c>
      <c r="C4731" s="55" t="s">
        <v>20965</v>
      </c>
      <c r="D4731" s="55" t="s">
        <v>20966</v>
      </c>
      <c r="E4731" s="55">
        <v>0</v>
      </c>
      <c r="F4731" s="55">
        <v>0</v>
      </c>
      <c r="G4731" s="56">
        <v>44347</v>
      </c>
      <c r="H4731" s="56">
        <v>44347</v>
      </c>
      <c r="I4731" s="56">
        <v>44347</v>
      </c>
      <c r="J4731" s="55">
        <v>0</v>
      </c>
      <c r="L4731" s="56">
        <v>44314</v>
      </c>
      <c r="M4731" s="56">
        <v>44347</v>
      </c>
      <c r="N4731" s="55">
        <v>0</v>
      </c>
      <c r="O4731" s="55">
        <v>0</v>
      </c>
      <c r="P4731" s="55">
        <v>0</v>
      </c>
      <c r="R4731" s="55">
        <v>0</v>
      </c>
      <c r="T4731" s="55">
        <v>5180183001</v>
      </c>
      <c r="U4731" s="55" t="s">
        <v>20967</v>
      </c>
      <c r="V4731" s="55" t="s">
        <v>20965</v>
      </c>
      <c r="W4731" s="55" t="s">
        <v>1336</v>
      </c>
      <c r="X4731" s="55" t="s">
        <v>1336</v>
      </c>
      <c r="Y4731" s="55">
        <v>0</v>
      </c>
      <c r="Z4731" s="55" t="s">
        <v>1419</v>
      </c>
      <c r="AA4731" s="55" t="s">
        <v>1338</v>
      </c>
      <c r="AB4731" s="55">
        <v>3601.5</v>
      </c>
      <c r="AC4731" s="55">
        <v>3601.5</v>
      </c>
      <c r="AD4731" s="55">
        <v>0</v>
      </c>
      <c r="AE4731" s="55" t="s">
        <v>1339</v>
      </c>
      <c r="AF4731" s="55" t="s">
        <v>3146</v>
      </c>
      <c r="AG4731" s="55" t="s">
        <v>3147</v>
      </c>
      <c r="AH4731" s="55" t="s">
        <v>1235</v>
      </c>
      <c r="AJ4731" s="55" t="s">
        <v>20966</v>
      </c>
      <c r="AK4731" s="55">
        <v>0</v>
      </c>
      <c r="AL4731" s="55" t="s">
        <v>3283</v>
      </c>
      <c r="AN4731" s="55">
        <v>3</v>
      </c>
      <c r="AO4731" s="55" t="s">
        <v>20968</v>
      </c>
      <c r="AR4731" s="56">
        <v>44314</v>
      </c>
      <c r="AS4731" s="57">
        <v>0.77582175925925922</v>
      </c>
      <c r="AT4731" s="56">
        <v>44382</v>
      </c>
      <c r="AU4731" s="57">
        <v>0.74974537037037037</v>
      </c>
      <c r="AV4731" s="55" t="s">
        <v>1345</v>
      </c>
      <c r="AW4731" s="55" t="s">
        <v>3374</v>
      </c>
      <c r="AX4731" s="55" t="s">
        <v>2167</v>
      </c>
      <c r="CB4731" s="55" t="s">
        <v>3150</v>
      </c>
    </row>
    <row r="4732" spans="1:80">
      <c r="A4732" s="55" t="s">
        <v>20969</v>
      </c>
      <c r="B4732" s="55">
        <v>2</v>
      </c>
      <c r="C4732" s="55" t="s">
        <v>20970</v>
      </c>
      <c r="D4732" s="55" t="s">
        <v>20971</v>
      </c>
      <c r="E4732" s="55">
        <v>0</v>
      </c>
      <c r="F4732" s="55">
        <v>1</v>
      </c>
      <c r="G4732" s="56">
        <v>44348</v>
      </c>
      <c r="H4732" s="56">
        <v>44348</v>
      </c>
      <c r="I4732" s="56">
        <v>44348</v>
      </c>
      <c r="J4732" s="55">
        <v>1</v>
      </c>
      <c r="K4732" s="56">
        <v>44482</v>
      </c>
      <c r="L4732" s="56">
        <v>44347</v>
      </c>
      <c r="M4732" s="56">
        <v>44348</v>
      </c>
      <c r="N4732" s="55">
        <v>1</v>
      </c>
      <c r="O4732" s="55">
        <v>1</v>
      </c>
      <c r="P4732" s="55">
        <v>0</v>
      </c>
      <c r="R4732" s="55">
        <v>0</v>
      </c>
      <c r="T4732" s="55">
        <v>5196747009</v>
      </c>
      <c r="U4732" s="55" t="s">
        <v>20972</v>
      </c>
      <c r="V4732" s="55" t="s">
        <v>20970</v>
      </c>
      <c r="W4732" s="55" t="s">
        <v>1336</v>
      </c>
      <c r="X4732" s="55" t="s">
        <v>1336</v>
      </c>
      <c r="Y4732" s="55">
        <v>0</v>
      </c>
      <c r="Z4732" s="55" t="s">
        <v>1419</v>
      </c>
      <c r="AA4732" s="55" t="s">
        <v>1338</v>
      </c>
      <c r="AB4732" s="55">
        <v>3643.5</v>
      </c>
      <c r="AC4732" s="55">
        <v>3643.5</v>
      </c>
      <c r="AD4732" s="55">
        <v>0</v>
      </c>
      <c r="AE4732" s="55" t="s">
        <v>1339</v>
      </c>
      <c r="AF4732" s="55" t="s">
        <v>3146</v>
      </c>
      <c r="AG4732" s="55" t="s">
        <v>3147</v>
      </c>
      <c r="AH4732" s="55" t="s">
        <v>1235</v>
      </c>
      <c r="AJ4732" s="55" t="s">
        <v>20971</v>
      </c>
      <c r="AK4732" s="55">
        <v>0</v>
      </c>
      <c r="AL4732" s="55" t="s">
        <v>3283</v>
      </c>
      <c r="AN4732" s="55">
        <v>4</v>
      </c>
      <c r="AO4732" s="55" t="s">
        <v>20973</v>
      </c>
      <c r="AR4732" s="56">
        <v>44347</v>
      </c>
      <c r="AS4732" s="57">
        <v>0.59479166666666672</v>
      </c>
      <c r="AT4732" s="56">
        <v>44482</v>
      </c>
      <c r="AU4732" s="57">
        <v>0.75486111111111109</v>
      </c>
      <c r="AV4732" s="55" t="s">
        <v>1345</v>
      </c>
      <c r="AW4732" s="55" t="s">
        <v>1345</v>
      </c>
      <c r="AX4732" s="55" t="s">
        <v>1346</v>
      </c>
      <c r="CB4732" s="55" t="s">
        <v>3150</v>
      </c>
    </row>
    <row r="4733" spans="1:80">
      <c r="A4733" s="55" t="s">
        <v>20974</v>
      </c>
      <c r="B4733" s="55">
        <v>2</v>
      </c>
      <c r="C4733" s="55" t="s">
        <v>20975</v>
      </c>
      <c r="D4733" s="55" t="s">
        <v>20976</v>
      </c>
      <c r="E4733" s="55">
        <v>1</v>
      </c>
      <c r="F4733" s="55">
        <v>1</v>
      </c>
      <c r="G4733" s="56">
        <v>44124</v>
      </c>
      <c r="H4733" s="56">
        <v>44124</v>
      </c>
      <c r="I4733" s="56">
        <v>44124</v>
      </c>
      <c r="J4733" s="55">
        <v>1</v>
      </c>
      <c r="K4733" s="56">
        <v>44307</v>
      </c>
      <c r="L4733" s="56">
        <v>44034</v>
      </c>
      <c r="M4733" s="56">
        <v>44124</v>
      </c>
      <c r="N4733" s="55">
        <v>1</v>
      </c>
      <c r="O4733" s="55">
        <v>1</v>
      </c>
      <c r="P4733" s="55">
        <v>1</v>
      </c>
      <c r="Q4733" s="56">
        <v>44307</v>
      </c>
      <c r="R4733" s="55">
        <v>0</v>
      </c>
      <c r="T4733" s="55">
        <v>5139779008</v>
      </c>
      <c r="U4733" s="55" t="s">
        <v>20977</v>
      </c>
      <c r="V4733" s="55" t="s">
        <v>20975</v>
      </c>
      <c r="W4733" s="55" t="s">
        <v>1336</v>
      </c>
      <c r="X4733" s="55" t="s">
        <v>1336</v>
      </c>
      <c r="Y4733" s="55">
        <v>0</v>
      </c>
      <c r="Z4733" s="55" t="s">
        <v>1419</v>
      </c>
      <c r="AA4733" s="55" t="s">
        <v>1338</v>
      </c>
      <c r="AB4733" s="55">
        <v>21000</v>
      </c>
      <c r="AC4733" s="55">
        <v>21000</v>
      </c>
      <c r="AD4733" s="55">
        <v>0</v>
      </c>
      <c r="AE4733" s="55" t="s">
        <v>1339</v>
      </c>
      <c r="AF4733" s="55" t="s">
        <v>3132</v>
      </c>
      <c r="AG4733" s="55" t="s">
        <v>3147</v>
      </c>
      <c r="AH4733" s="55" t="s">
        <v>1235</v>
      </c>
      <c r="AI4733" s="55">
        <v>510</v>
      </c>
      <c r="AJ4733" s="55" t="s">
        <v>20976</v>
      </c>
      <c r="AK4733" s="55">
        <v>0</v>
      </c>
      <c r="AL4733" s="55" t="s">
        <v>3414</v>
      </c>
      <c r="AN4733" s="55">
        <v>2</v>
      </c>
      <c r="AO4733" s="55" t="s">
        <v>20978</v>
      </c>
      <c r="AP4733" s="55">
        <v>0</v>
      </c>
      <c r="AR4733" s="56">
        <v>44034</v>
      </c>
      <c r="AS4733" s="57">
        <v>0.43635416666666665</v>
      </c>
      <c r="AT4733" s="56">
        <v>44307</v>
      </c>
      <c r="AU4733" s="57">
        <v>0.4486342592592592</v>
      </c>
      <c r="AV4733" s="55" t="s">
        <v>3374</v>
      </c>
      <c r="AW4733" s="55" t="s">
        <v>1345</v>
      </c>
      <c r="AX4733" s="55" t="s">
        <v>1346</v>
      </c>
      <c r="AZ4733" s="55" t="s">
        <v>1347</v>
      </c>
      <c r="BA4733" s="55" t="s">
        <v>1347</v>
      </c>
      <c r="BB4733" s="55" t="s">
        <v>1347</v>
      </c>
      <c r="CB4733" s="55" t="s">
        <v>3150</v>
      </c>
    </row>
    <row r="4734" spans="1:80">
      <c r="A4734" s="55" t="s">
        <v>20979</v>
      </c>
      <c r="B4734" s="55">
        <v>2</v>
      </c>
      <c r="C4734" s="55" t="s">
        <v>20980</v>
      </c>
      <c r="D4734" s="55" t="s">
        <v>20981</v>
      </c>
      <c r="E4734" s="55">
        <v>0</v>
      </c>
      <c r="F4734" s="55">
        <v>0</v>
      </c>
      <c r="G4734" s="56">
        <v>44347</v>
      </c>
      <c r="H4734" s="56">
        <v>44347</v>
      </c>
      <c r="I4734" s="56">
        <v>44347</v>
      </c>
      <c r="J4734" s="55">
        <v>0</v>
      </c>
      <c r="L4734" s="56">
        <v>44302</v>
      </c>
      <c r="M4734" s="56">
        <v>44347</v>
      </c>
      <c r="N4734" s="55">
        <v>0</v>
      </c>
      <c r="O4734" s="55">
        <v>0</v>
      </c>
      <c r="P4734" s="55">
        <v>0</v>
      </c>
      <c r="R4734" s="55">
        <v>0</v>
      </c>
      <c r="T4734" s="55">
        <v>5183937006</v>
      </c>
      <c r="U4734" s="55" t="s">
        <v>20982</v>
      </c>
      <c r="V4734" s="55" t="s">
        <v>20980</v>
      </c>
      <c r="W4734" s="55" t="s">
        <v>1336</v>
      </c>
      <c r="X4734" s="55" t="s">
        <v>1336</v>
      </c>
      <c r="Y4734" s="55">
        <v>0</v>
      </c>
      <c r="Z4734" s="55" t="s">
        <v>1419</v>
      </c>
      <c r="AA4734" s="55" t="s">
        <v>1338</v>
      </c>
      <c r="AB4734" s="55">
        <v>1492</v>
      </c>
      <c r="AC4734" s="55">
        <v>1492</v>
      </c>
      <c r="AD4734" s="55">
        <v>0</v>
      </c>
      <c r="AE4734" s="55" t="s">
        <v>1339</v>
      </c>
      <c r="AF4734" s="55" t="s">
        <v>3146</v>
      </c>
      <c r="AG4734" s="55" t="s">
        <v>3147</v>
      </c>
      <c r="AH4734" s="55" t="s">
        <v>1235</v>
      </c>
      <c r="AJ4734" s="55" t="s">
        <v>20981</v>
      </c>
      <c r="AK4734" s="55">
        <v>0</v>
      </c>
      <c r="AL4734" s="55" t="s">
        <v>1742</v>
      </c>
      <c r="AN4734" s="55">
        <v>1</v>
      </c>
      <c r="AO4734" s="55" t="s">
        <v>20983</v>
      </c>
      <c r="AR4734" s="56">
        <v>44302</v>
      </c>
      <c r="AS4734" s="57">
        <v>0.46667824074074077</v>
      </c>
      <c r="AT4734" s="56">
        <v>44342</v>
      </c>
      <c r="AU4734" s="57">
        <v>0.34054398148148146</v>
      </c>
      <c r="AV4734" s="55" t="s">
        <v>1345</v>
      </c>
      <c r="AW4734" s="55" t="s">
        <v>1344</v>
      </c>
      <c r="AX4734" s="55" t="s">
        <v>1392</v>
      </c>
      <c r="CB4734" s="55" t="s">
        <v>3137</v>
      </c>
    </row>
    <row r="4735" spans="1:80">
      <c r="A4735" s="55" t="s">
        <v>20984</v>
      </c>
      <c r="B4735" s="55">
        <v>3</v>
      </c>
      <c r="C4735" s="55" t="s">
        <v>438</v>
      </c>
      <c r="D4735" s="55" t="s">
        <v>687</v>
      </c>
      <c r="E4735" s="55">
        <v>1</v>
      </c>
      <c r="F4735" s="55">
        <v>1</v>
      </c>
      <c r="G4735" s="56">
        <v>44362</v>
      </c>
      <c r="H4735" s="56">
        <v>44362</v>
      </c>
      <c r="I4735" s="56">
        <v>44362</v>
      </c>
      <c r="J4735" s="55">
        <v>1</v>
      </c>
      <c r="K4735" s="56">
        <v>44370</v>
      </c>
      <c r="W4735" s="55" t="s">
        <v>1336</v>
      </c>
      <c r="X4735" s="55" t="s">
        <v>1336</v>
      </c>
      <c r="Y4735" s="55">
        <v>20</v>
      </c>
      <c r="AD4735" s="55">
        <v>1492</v>
      </c>
      <c r="AE4735" s="55" t="s">
        <v>1339</v>
      </c>
      <c r="AF4735" s="55" t="s">
        <v>1352</v>
      </c>
      <c r="AG4735" s="55" t="s">
        <v>1353</v>
      </c>
      <c r="AI4735" s="55">
        <v>510</v>
      </c>
      <c r="AJ4735" s="55" t="s">
        <v>687</v>
      </c>
      <c r="AK4735" s="55">
        <v>0</v>
      </c>
      <c r="AL4735" s="55" t="s">
        <v>1742</v>
      </c>
      <c r="AN4735" s="55">
        <v>1</v>
      </c>
      <c r="AQ4735" s="55" t="s">
        <v>1235</v>
      </c>
      <c r="AR4735" s="56">
        <v>44298</v>
      </c>
      <c r="AS4735" s="57">
        <v>0.55488425925925922</v>
      </c>
      <c r="AT4735" s="56">
        <v>44372</v>
      </c>
      <c r="AU4735" s="57">
        <v>0.32077546296296294</v>
      </c>
      <c r="AV4735" s="55" t="s">
        <v>1355</v>
      </c>
      <c r="AW4735" s="55" t="s">
        <v>1355</v>
      </c>
      <c r="AX4735" s="55" t="s">
        <v>1490</v>
      </c>
      <c r="AY4735" s="55" t="s">
        <v>688</v>
      </c>
      <c r="AZ4735" s="55">
        <v>3</v>
      </c>
      <c r="BA4735" s="55" t="s">
        <v>1347</v>
      </c>
      <c r="BB4735" s="55">
        <v>1</v>
      </c>
      <c r="CB4735" s="55" t="s">
        <v>1357</v>
      </c>
    </row>
    <row r="4736" spans="1:80">
      <c r="A4736" s="55" t="s">
        <v>20985</v>
      </c>
      <c r="B4736" s="55">
        <v>2</v>
      </c>
      <c r="C4736" s="55" t="s">
        <v>20986</v>
      </c>
      <c r="D4736" s="55" t="s">
        <v>688</v>
      </c>
      <c r="E4736" s="55">
        <v>0</v>
      </c>
      <c r="F4736" s="55">
        <v>1</v>
      </c>
      <c r="G4736" s="56">
        <v>44348</v>
      </c>
      <c r="H4736" s="56">
        <v>44348</v>
      </c>
      <c r="I4736" s="56">
        <v>44348</v>
      </c>
      <c r="J4736" s="55">
        <v>1</v>
      </c>
      <c r="K4736" s="56">
        <v>44364</v>
      </c>
      <c r="L4736" s="56">
        <v>44347</v>
      </c>
      <c r="M4736" s="56">
        <v>44348</v>
      </c>
      <c r="N4736" s="55">
        <v>1</v>
      </c>
      <c r="O4736" s="55">
        <v>1</v>
      </c>
      <c r="P4736" s="55">
        <v>1</v>
      </c>
      <c r="Q4736" s="56">
        <v>44364</v>
      </c>
      <c r="R4736" s="55">
        <v>0</v>
      </c>
      <c r="T4736" s="55">
        <v>5196812009</v>
      </c>
      <c r="U4736" s="55" t="s">
        <v>20987</v>
      </c>
      <c r="V4736" s="55" t="s">
        <v>20986</v>
      </c>
      <c r="W4736" s="55" t="s">
        <v>1336</v>
      </c>
      <c r="X4736" s="55" t="s">
        <v>1336</v>
      </c>
      <c r="Y4736" s="55">
        <v>0</v>
      </c>
      <c r="Z4736" s="55" t="s">
        <v>1419</v>
      </c>
      <c r="AA4736" s="55" t="s">
        <v>1338</v>
      </c>
      <c r="AB4736" s="55">
        <v>1492</v>
      </c>
      <c r="AC4736" s="55">
        <v>1492</v>
      </c>
      <c r="AD4736" s="55">
        <v>0</v>
      </c>
      <c r="AE4736" s="55" t="s">
        <v>1339</v>
      </c>
      <c r="AF4736" s="55" t="s">
        <v>3146</v>
      </c>
      <c r="AG4736" s="55" t="s">
        <v>3147</v>
      </c>
      <c r="AH4736" s="55" t="s">
        <v>1235</v>
      </c>
      <c r="AJ4736" s="55" t="s">
        <v>688</v>
      </c>
      <c r="AK4736" s="55">
        <v>0</v>
      </c>
      <c r="AL4736" s="55" t="s">
        <v>1742</v>
      </c>
      <c r="AN4736" s="55">
        <v>2</v>
      </c>
      <c r="AO4736" s="55" t="s">
        <v>20988</v>
      </c>
      <c r="AR4736" s="56">
        <v>44347</v>
      </c>
      <c r="AS4736" s="57">
        <v>0.59581018518518525</v>
      </c>
      <c r="AT4736" s="56">
        <v>44364</v>
      </c>
      <c r="AU4736" s="57">
        <v>0.65699074074074071</v>
      </c>
      <c r="AV4736" s="55" t="s">
        <v>1345</v>
      </c>
      <c r="AW4736" s="55" t="s">
        <v>1345</v>
      </c>
      <c r="AX4736" s="55" t="s">
        <v>1346</v>
      </c>
      <c r="CB4736" s="55" t="s">
        <v>3137</v>
      </c>
    </row>
    <row r="4737" spans="1:80">
      <c r="A4737" s="55" t="s">
        <v>20989</v>
      </c>
      <c r="B4737" s="55">
        <v>2</v>
      </c>
      <c r="C4737" s="55" t="s">
        <v>20990</v>
      </c>
      <c r="D4737" s="55" t="s">
        <v>20991</v>
      </c>
      <c r="E4737" s="55">
        <v>0</v>
      </c>
      <c r="F4737" s="55">
        <v>0</v>
      </c>
      <c r="G4737" s="56">
        <v>44347</v>
      </c>
      <c r="H4737" s="56">
        <v>44347</v>
      </c>
      <c r="I4737" s="56">
        <v>44347</v>
      </c>
      <c r="J4737" s="55">
        <v>0</v>
      </c>
      <c r="L4737" s="56">
        <v>44302</v>
      </c>
      <c r="M4737" s="56">
        <v>44347</v>
      </c>
      <c r="N4737" s="55">
        <v>0</v>
      </c>
      <c r="O4737" s="55">
        <v>0</v>
      </c>
      <c r="P4737" s="55">
        <v>0</v>
      </c>
      <c r="R4737" s="55">
        <v>0</v>
      </c>
      <c r="T4737" s="55">
        <v>5183969008</v>
      </c>
      <c r="U4737" s="55" t="s">
        <v>20992</v>
      </c>
      <c r="V4737" s="55" t="s">
        <v>20990</v>
      </c>
      <c r="W4737" s="55" t="s">
        <v>1336</v>
      </c>
      <c r="X4737" s="55" t="s">
        <v>1336</v>
      </c>
      <c r="Y4737" s="55">
        <v>0</v>
      </c>
      <c r="Z4737" s="55" t="s">
        <v>1419</v>
      </c>
      <c r="AA4737" s="55" t="s">
        <v>1338</v>
      </c>
      <c r="AB4737" s="55">
        <v>1181</v>
      </c>
      <c r="AC4737" s="55">
        <v>1181</v>
      </c>
      <c r="AD4737" s="55">
        <v>0</v>
      </c>
      <c r="AE4737" s="55" t="s">
        <v>1339</v>
      </c>
      <c r="AF4737" s="55" t="s">
        <v>3146</v>
      </c>
      <c r="AG4737" s="55" t="s">
        <v>3147</v>
      </c>
      <c r="AH4737" s="55" t="s">
        <v>1235</v>
      </c>
      <c r="AJ4737" s="55" t="s">
        <v>20991</v>
      </c>
      <c r="AK4737" s="55">
        <v>0</v>
      </c>
      <c r="AL4737" s="55" t="s">
        <v>1742</v>
      </c>
      <c r="AN4737" s="55">
        <v>1</v>
      </c>
      <c r="AO4737" s="55" t="s">
        <v>20993</v>
      </c>
      <c r="AR4737" s="56">
        <v>44302</v>
      </c>
      <c r="AS4737" s="57">
        <v>0.46655092592592595</v>
      </c>
      <c r="AT4737" s="56">
        <v>44342</v>
      </c>
      <c r="AU4737" s="57">
        <v>0.34054398148148146</v>
      </c>
      <c r="AV4737" s="55" t="s">
        <v>1345</v>
      </c>
      <c r="AW4737" s="55" t="s">
        <v>1344</v>
      </c>
      <c r="AX4737" s="55" t="s">
        <v>1392</v>
      </c>
      <c r="CB4737" s="55" t="s">
        <v>3137</v>
      </c>
    </row>
    <row r="4738" spans="1:80">
      <c r="A4738" s="55" t="s">
        <v>20994</v>
      </c>
      <c r="B4738" s="55">
        <v>3</v>
      </c>
      <c r="C4738" s="55" t="s">
        <v>439</v>
      </c>
      <c r="D4738" s="55" t="s">
        <v>689</v>
      </c>
      <c r="E4738" s="55">
        <v>1</v>
      </c>
      <c r="F4738" s="55">
        <v>1</v>
      </c>
      <c r="G4738" s="56">
        <v>44362</v>
      </c>
      <c r="H4738" s="56">
        <v>44362</v>
      </c>
      <c r="I4738" s="56">
        <v>44362</v>
      </c>
      <c r="J4738" s="55">
        <v>1</v>
      </c>
      <c r="K4738" s="56">
        <v>44370</v>
      </c>
      <c r="W4738" s="55" t="s">
        <v>1336</v>
      </c>
      <c r="X4738" s="55" t="s">
        <v>1336</v>
      </c>
      <c r="Y4738" s="55">
        <v>20</v>
      </c>
      <c r="AD4738" s="55">
        <v>1181</v>
      </c>
      <c r="AE4738" s="55" t="s">
        <v>1339</v>
      </c>
      <c r="AF4738" s="55" t="s">
        <v>1352</v>
      </c>
      <c r="AG4738" s="55" t="s">
        <v>1353</v>
      </c>
      <c r="AI4738" s="55">
        <v>510</v>
      </c>
      <c r="AJ4738" s="55" t="s">
        <v>689</v>
      </c>
      <c r="AK4738" s="55">
        <v>0</v>
      </c>
      <c r="AL4738" s="55" t="s">
        <v>1742</v>
      </c>
      <c r="AN4738" s="55">
        <v>1</v>
      </c>
      <c r="AQ4738" s="55" t="s">
        <v>1235</v>
      </c>
      <c r="AR4738" s="56">
        <v>44298</v>
      </c>
      <c r="AS4738" s="57">
        <v>0.55449074074074078</v>
      </c>
      <c r="AT4738" s="56">
        <v>44372</v>
      </c>
      <c r="AU4738" s="57">
        <v>0.32024305555555554</v>
      </c>
      <c r="AV4738" s="55" t="s">
        <v>1355</v>
      </c>
      <c r="AW4738" s="55" t="s">
        <v>1355</v>
      </c>
      <c r="AX4738" s="55" t="s">
        <v>1490</v>
      </c>
      <c r="AY4738" s="55" t="s">
        <v>690</v>
      </c>
      <c r="AZ4738" s="55">
        <v>3</v>
      </c>
      <c r="BA4738" s="55" t="s">
        <v>1347</v>
      </c>
      <c r="BB4738" s="55">
        <v>1</v>
      </c>
      <c r="CB4738" s="55" t="s">
        <v>1357</v>
      </c>
    </row>
    <row r="4739" spans="1:80">
      <c r="A4739" s="55" t="s">
        <v>20995</v>
      </c>
      <c r="B4739" s="55">
        <v>2</v>
      </c>
      <c r="C4739" s="55" t="s">
        <v>20996</v>
      </c>
      <c r="D4739" s="55" t="s">
        <v>690</v>
      </c>
      <c r="E4739" s="55">
        <v>0</v>
      </c>
      <c r="F4739" s="55">
        <v>1</v>
      </c>
      <c r="G4739" s="56">
        <v>44348</v>
      </c>
      <c r="H4739" s="56">
        <v>44348</v>
      </c>
      <c r="I4739" s="56">
        <v>44348</v>
      </c>
      <c r="J4739" s="55">
        <v>1</v>
      </c>
      <c r="K4739" s="56">
        <v>44364</v>
      </c>
      <c r="L4739" s="56">
        <v>44347</v>
      </c>
      <c r="M4739" s="56">
        <v>44348</v>
      </c>
      <c r="N4739" s="55">
        <v>1</v>
      </c>
      <c r="O4739" s="55">
        <v>1</v>
      </c>
      <c r="P4739" s="55">
        <v>1</v>
      </c>
      <c r="Q4739" s="56">
        <v>44364</v>
      </c>
      <c r="R4739" s="55">
        <v>0</v>
      </c>
      <c r="T4739" s="55">
        <v>5196814003</v>
      </c>
      <c r="U4739" s="55" t="s">
        <v>20997</v>
      </c>
      <c r="V4739" s="55" t="s">
        <v>20996</v>
      </c>
      <c r="W4739" s="55" t="s">
        <v>1336</v>
      </c>
      <c r="X4739" s="55" t="s">
        <v>1336</v>
      </c>
      <c r="Y4739" s="55">
        <v>0</v>
      </c>
      <c r="Z4739" s="55" t="s">
        <v>1419</v>
      </c>
      <c r="AA4739" s="55" t="s">
        <v>1338</v>
      </c>
      <c r="AB4739" s="55">
        <v>1181</v>
      </c>
      <c r="AC4739" s="55">
        <v>1181</v>
      </c>
      <c r="AD4739" s="55">
        <v>0</v>
      </c>
      <c r="AE4739" s="55" t="s">
        <v>1339</v>
      </c>
      <c r="AF4739" s="55" t="s">
        <v>3146</v>
      </c>
      <c r="AG4739" s="55" t="s">
        <v>3147</v>
      </c>
      <c r="AH4739" s="55" t="s">
        <v>1235</v>
      </c>
      <c r="AJ4739" s="55" t="s">
        <v>690</v>
      </c>
      <c r="AK4739" s="55">
        <v>0</v>
      </c>
      <c r="AL4739" s="55" t="s">
        <v>1742</v>
      </c>
      <c r="AN4739" s="55">
        <v>2</v>
      </c>
      <c r="AO4739" s="55" t="s">
        <v>20998</v>
      </c>
      <c r="AR4739" s="56">
        <v>44347</v>
      </c>
      <c r="AS4739" s="57">
        <v>0.59572916666666664</v>
      </c>
      <c r="AT4739" s="56">
        <v>44364</v>
      </c>
      <c r="AU4739" s="57">
        <v>0.65630787037037031</v>
      </c>
      <c r="AV4739" s="55" t="s">
        <v>1345</v>
      </c>
      <c r="AW4739" s="55" t="s">
        <v>1345</v>
      </c>
      <c r="AX4739" s="55" t="s">
        <v>1346</v>
      </c>
      <c r="CB4739" s="55" t="s">
        <v>3137</v>
      </c>
    </row>
    <row r="4740" spans="1:80">
      <c r="A4740" s="55" t="s">
        <v>20999</v>
      </c>
      <c r="B4740" s="55">
        <v>2</v>
      </c>
      <c r="C4740" s="55" t="s">
        <v>21000</v>
      </c>
      <c r="D4740" s="55" t="s">
        <v>21001</v>
      </c>
      <c r="E4740" s="55">
        <v>0</v>
      </c>
      <c r="F4740" s="55">
        <v>0</v>
      </c>
      <c r="G4740" s="56">
        <v>44347</v>
      </c>
      <c r="H4740" s="56">
        <v>44347</v>
      </c>
      <c r="I4740" s="56">
        <v>44347</v>
      </c>
      <c r="J4740" s="55">
        <v>0</v>
      </c>
      <c r="L4740" s="56">
        <v>44302</v>
      </c>
      <c r="M4740" s="56">
        <v>44347</v>
      </c>
      <c r="N4740" s="55">
        <v>0</v>
      </c>
      <c r="O4740" s="55">
        <v>0</v>
      </c>
      <c r="P4740" s="55">
        <v>0</v>
      </c>
      <c r="R4740" s="55">
        <v>0</v>
      </c>
      <c r="T4740" s="55">
        <v>5183918005</v>
      </c>
      <c r="U4740" s="55" t="s">
        <v>21002</v>
      </c>
      <c r="V4740" s="55" t="s">
        <v>21000</v>
      </c>
      <c r="W4740" s="55" t="s">
        <v>1336</v>
      </c>
      <c r="X4740" s="55" t="s">
        <v>1336</v>
      </c>
      <c r="Y4740" s="55">
        <v>0</v>
      </c>
      <c r="Z4740" s="55" t="s">
        <v>1419</v>
      </c>
      <c r="AA4740" s="55" t="s">
        <v>1338</v>
      </c>
      <c r="AB4740" s="55">
        <v>1622</v>
      </c>
      <c r="AC4740" s="55">
        <v>1622</v>
      </c>
      <c r="AD4740" s="55">
        <v>0</v>
      </c>
      <c r="AE4740" s="55" t="s">
        <v>1339</v>
      </c>
      <c r="AF4740" s="55" t="s">
        <v>3146</v>
      </c>
      <c r="AG4740" s="55" t="s">
        <v>3147</v>
      </c>
      <c r="AH4740" s="55" t="s">
        <v>1235</v>
      </c>
      <c r="AJ4740" s="55" t="s">
        <v>21001</v>
      </c>
      <c r="AK4740" s="55">
        <v>0</v>
      </c>
      <c r="AL4740" s="55" t="s">
        <v>1742</v>
      </c>
      <c r="AN4740" s="55">
        <v>1</v>
      </c>
      <c r="AO4740" s="55" t="s">
        <v>21003</v>
      </c>
      <c r="AR4740" s="56">
        <v>44302</v>
      </c>
      <c r="AS4740" s="57">
        <v>0.46645833333333336</v>
      </c>
      <c r="AT4740" s="56">
        <v>44342</v>
      </c>
      <c r="AU4740" s="57">
        <v>0.34054398148148146</v>
      </c>
      <c r="AV4740" s="55" t="s">
        <v>1345</v>
      </c>
      <c r="AW4740" s="55" t="s">
        <v>1344</v>
      </c>
      <c r="AX4740" s="55" t="s">
        <v>1392</v>
      </c>
      <c r="CB4740" s="55" t="s">
        <v>3137</v>
      </c>
    </row>
    <row r="4741" spans="1:80">
      <c r="A4741" s="55" t="s">
        <v>21004</v>
      </c>
      <c r="B4741" s="55">
        <v>3</v>
      </c>
      <c r="C4741" s="55" t="s">
        <v>440</v>
      </c>
      <c r="D4741" s="55" t="s">
        <v>691</v>
      </c>
      <c r="E4741" s="55">
        <v>1</v>
      </c>
      <c r="F4741" s="55">
        <v>1</v>
      </c>
      <c r="G4741" s="56">
        <v>44362</v>
      </c>
      <c r="H4741" s="56">
        <v>44362</v>
      </c>
      <c r="I4741" s="56">
        <v>44362</v>
      </c>
      <c r="J4741" s="55">
        <v>1</v>
      </c>
      <c r="K4741" s="56">
        <v>44370</v>
      </c>
      <c r="W4741" s="55" t="s">
        <v>1336</v>
      </c>
      <c r="X4741" s="55" t="s">
        <v>1336</v>
      </c>
      <c r="Y4741" s="55">
        <v>20</v>
      </c>
      <c r="AD4741" s="55">
        <v>1622</v>
      </c>
      <c r="AE4741" s="55" t="s">
        <v>1339</v>
      </c>
      <c r="AF4741" s="55" t="s">
        <v>1352</v>
      </c>
      <c r="AG4741" s="55" t="s">
        <v>1353</v>
      </c>
      <c r="AI4741" s="55">
        <v>510</v>
      </c>
      <c r="AJ4741" s="55" t="s">
        <v>691</v>
      </c>
      <c r="AK4741" s="55">
        <v>0</v>
      </c>
      <c r="AL4741" s="55" t="s">
        <v>1742</v>
      </c>
      <c r="AN4741" s="55">
        <v>1</v>
      </c>
      <c r="AQ4741" s="55" t="s">
        <v>1235</v>
      </c>
      <c r="AR4741" s="56">
        <v>44298</v>
      </c>
      <c r="AS4741" s="57">
        <v>0.55413194444444447</v>
      </c>
      <c r="AT4741" s="56">
        <v>44372</v>
      </c>
      <c r="AU4741" s="57">
        <v>0.31152777777777779</v>
      </c>
      <c r="AV4741" s="55" t="s">
        <v>1355</v>
      </c>
      <c r="AW4741" s="55" t="s">
        <v>1355</v>
      </c>
      <c r="AX4741" s="55" t="s">
        <v>1490</v>
      </c>
      <c r="AY4741" s="55" t="s">
        <v>692</v>
      </c>
      <c r="AZ4741" s="55">
        <v>3</v>
      </c>
      <c r="BA4741" s="55" t="s">
        <v>1347</v>
      </c>
      <c r="BB4741" s="55">
        <v>1</v>
      </c>
      <c r="CB4741" s="55" t="s">
        <v>1357</v>
      </c>
    </row>
    <row r="4742" spans="1:80">
      <c r="A4742" s="55" t="s">
        <v>21005</v>
      </c>
      <c r="B4742" s="55">
        <v>2</v>
      </c>
      <c r="C4742" s="55" t="s">
        <v>21006</v>
      </c>
      <c r="D4742" s="55" t="s">
        <v>692</v>
      </c>
      <c r="E4742" s="55">
        <v>0</v>
      </c>
      <c r="F4742" s="55">
        <v>1</v>
      </c>
      <c r="G4742" s="56">
        <v>44348</v>
      </c>
      <c r="H4742" s="56">
        <v>44348</v>
      </c>
      <c r="I4742" s="56">
        <v>44348</v>
      </c>
      <c r="J4742" s="55">
        <v>1</v>
      </c>
      <c r="K4742" s="56">
        <v>44364</v>
      </c>
      <c r="L4742" s="56">
        <v>44347</v>
      </c>
      <c r="M4742" s="56">
        <v>44348</v>
      </c>
      <c r="N4742" s="55">
        <v>1</v>
      </c>
      <c r="O4742" s="55">
        <v>1</v>
      </c>
      <c r="P4742" s="55">
        <v>1</v>
      </c>
      <c r="Q4742" s="56">
        <v>44364</v>
      </c>
      <c r="R4742" s="55">
        <v>0</v>
      </c>
      <c r="T4742" s="55">
        <v>5196815001</v>
      </c>
      <c r="U4742" s="55" t="s">
        <v>21007</v>
      </c>
      <c r="V4742" s="55" t="s">
        <v>21006</v>
      </c>
      <c r="W4742" s="55" t="s">
        <v>1336</v>
      </c>
      <c r="X4742" s="55" t="s">
        <v>1336</v>
      </c>
      <c r="Y4742" s="55">
        <v>0</v>
      </c>
      <c r="Z4742" s="55" t="s">
        <v>1419</v>
      </c>
      <c r="AA4742" s="55" t="s">
        <v>1338</v>
      </c>
      <c r="AB4742" s="55">
        <v>1622</v>
      </c>
      <c r="AC4742" s="55">
        <v>1622</v>
      </c>
      <c r="AD4742" s="55">
        <v>0</v>
      </c>
      <c r="AE4742" s="55" t="s">
        <v>1339</v>
      </c>
      <c r="AF4742" s="55" t="s">
        <v>3146</v>
      </c>
      <c r="AG4742" s="55" t="s">
        <v>3147</v>
      </c>
      <c r="AH4742" s="55" t="s">
        <v>1235</v>
      </c>
      <c r="AJ4742" s="55" t="s">
        <v>692</v>
      </c>
      <c r="AK4742" s="55">
        <v>0</v>
      </c>
      <c r="AL4742" s="55" t="s">
        <v>1742</v>
      </c>
      <c r="AN4742" s="55">
        <v>2</v>
      </c>
      <c r="AO4742" s="55" t="s">
        <v>21008</v>
      </c>
      <c r="AR4742" s="56">
        <v>44347</v>
      </c>
      <c r="AS4742" s="57">
        <v>0.59559027777777784</v>
      </c>
      <c r="AT4742" s="56">
        <v>44364</v>
      </c>
      <c r="AU4742" s="57">
        <v>0.65559027777777779</v>
      </c>
      <c r="AV4742" s="55" t="s">
        <v>1345</v>
      </c>
      <c r="AW4742" s="55" t="s">
        <v>1345</v>
      </c>
      <c r="AX4742" s="55" t="s">
        <v>1346</v>
      </c>
      <c r="CB4742" s="55" t="s">
        <v>3137</v>
      </c>
    </row>
    <row r="4743" spans="1:80">
      <c r="A4743" s="55" t="s">
        <v>21009</v>
      </c>
      <c r="B4743" s="55">
        <v>2</v>
      </c>
      <c r="C4743" s="55" t="s">
        <v>21010</v>
      </c>
      <c r="D4743" s="55" t="s">
        <v>21011</v>
      </c>
      <c r="E4743" s="55">
        <v>0</v>
      </c>
      <c r="F4743" s="55">
        <v>1</v>
      </c>
      <c r="G4743" s="56">
        <v>44347</v>
      </c>
      <c r="H4743" s="56">
        <v>44347</v>
      </c>
      <c r="I4743" s="56">
        <v>44347</v>
      </c>
      <c r="J4743" s="55">
        <v>1</v>
      </c>
      <c r="K4743" s="56">
        <v>44417</v>
      </c>
      <c r="L4743" s="56">
        <v>44314</v>
      </c>
      <c r="M4743" s="56">
        <v>44347</v>
      </c>
      <c r="N4743" s="55">
        <v>1</v>
      </c>
      <c r="O4743" s="55">
        <v>1</v>
      </c>
      <c r="P4743" s="55">
        <v>1</v>
      </c>
      <c r="Q4743" s="56">
        <v>44417</v>
      </c>
      <c r="R4743" s="55">
        <v>0</v>
      </c>
      <c r="T4743" s="55">
        <v>5180736000</v>
      </c>
      <c r="U4743" s="55" t="s">
        <v>21012</v>
      </c>
      <c r="V4743" s="55" t="s">
        <v>21010</v>
      </c>
      <c r="W4743" s="55" t="s">
        <v>1336</v>
      </c>
      <c r="X4743" s="55" t="s">
        <v>1336</v>
      </c>
      <c r="Y4743" s="55">
        <v>0</v>
      </c>
      <c r="Z4743" s="55" t="s">
        <v>1419</v>
      </c>
      <c r="AA4743" s="55" t="s">
        <v>1338</v>
      </c>
      <c r="AB4743" s="55">
        <v>1260</v>
      </c>
      <c r="AC4743" s="55">
        <v>1260</v>
      </c>
      <c r="AD4743" s="55">
        <v>0</v>
      </c>
      <c r="AE4743" s="55" t="s">
        <v>1339</v>
      </c>
      <c r="AF4743" s="55" t="s">
        <v>3146</v>
      </c>
      <c r="AG4743" s="55" t="s">
        <v>3147</v>
      </c>
      <c r="AH4743" s="55" t="s">
        <v>1235</v>
      </c>
      <c r="AJ4743" s="55" t="s">
        <v>21011</v>
      </c>
      <c r="AK4743" s="55">
        <v>0</v>
      </c>
      <c r="AL4743" s="55" t="s">
        <v>1742</v>
      </c>
      <c r="AN4743" s="55">
        <v>1</v>
      </c>
      <c r="AO4743" s="55" t="s">
        <v>21013</v>
      </c>
      <c r="AR4743" s="56">
        <v>44314</v>
      </c>
      <c r="AS4743" s="57">
        <v>0.73099537037037043</v>
      </c>
      <c r="AT4743" s="56">
        <v>44417</v>
      </c>
      <c r="AU4743" s="57">
        <v>0.66928240740740741</v>
      </c>
      <c r="AV4743" s="55" t="s">
        <v>1345</v>
      </c>
      <c r="AW4743" s="55" t="s">
        <v>1345</v>
      </c>
      <c r="AX4743" s="55" t="s">
        <v>1346</v>
      </c>
      <c r="CB4743" s="55" t="s">
        <v>3150</v>
      </c>
    </row>
    <row r="4744" spans="1:80">
      <c r="A4744" s="55" t="s">
        <v>21014</v>
      </c>
      <c r="B4744" s="55">
        <v>2</v>
      </c>
      <c r="C4744" s="55" t="s">
        <v>21015</v>
      </c>
      <c r="D4744" s="55" t="s">
        <v>21016</v>
      </c>
      <c r="E4744" s="55">
        <v>0</v>
      </c>
      <c r="F4744" s="55">
        <v>1</v>
      </c>
      <c r="G4744" s="56">
        <v>44347</v>
      </c>
      <c r="H4744" s="56">
        <v>44347</v>
      </c>
      <c r="I4744" s="56">
        <v>44347</v>
      </c>
      <c r="J4744" s="55">
        <v>1</v>
      </c>
      <c r="K4744" s="56">
        <v>44417</v>
      </c>
      <c r="L4744" s="56">
        <v>44314</v>
      </c>
      <c r="M4744" s="56">
        <v>44347</v>
      </c>
      <c r="N4744" s="55">
        <v>1</v>
      </c>
      <c r="O4744" s="55">
        <v>1</v>
      </c>
      <c r="P4744" s="55">
        <v>1</v>
      </c>
      <c r="Q4744" s="56">
        <v>44417</v>
      </c>
      <c r="R4744" s="55">
        <v>0</v>
      </c>
      <c r="T4744" s="55">
        <v>5180734005</v>
      </c>
      <c r="U4744" s="55" t="s">
        <v>21017</v>
      </c>
      <c r="V4744" s="55" t="s">
        <v>21015</v>
      </c>
      <c r="W4744" s="55" t="s">
        <v>1336</v>
      </c>
      <c r="X4744" s="55" t="s">
        <v>1336</v>
      </c>
      <c r="Y4744" s="55">
        <v>0</v>
      </c>
      <c r="Z4744" s="55" t="s">
        <v>1419</v>
      </c>
      <c r="AA4744" s="55" t="s">
        <v>1338</v>
      </c>
      <c r="AB4744" s="55">
        <v>1470</v>
      </c>
      <c r="AC4744" s="55">
        <v>1470</v>
      </c>
      <c r="AD4744" s="55">
        <v>0</v>
      </c>
      <c r="AE4744" s="55" t="s">
        <v>1339</v>
      </c>
      <c r="AF4744" s="55" t="s">
        <v>3146</v>
      </c>
      <c r="AG4744" s="55" t="s">
        <v>3147</v>
      </c>
      <c r="AH4744" s="55" t="s">
        <v>1235</v>
      </c>
      <c r="AJ4744" s="55" t="s">
        <v>21016</v>
      </c>
      <c r="AK4744" s="55">
        <v>0</v>
      </c>
      <c r="AL4744" s="55" t="s">
        <v>1742</v>
      </c>
      <c r="AN4744" s="55">
        <v>1</v>
      </c>
      <c r="AO4744" s="55" t="s">
        <v>21018</v>
      </c>
      <c r="AR4744" s="56">
        <v>44314</v>
      </c>
      <c r="AS4744" s="57">
        <v>0.73071759259259261</v>
      </c>
      <c r="AT4744" s="56">
        <v>44417</v>
      </c>
      <c r="AU4744" s="57">
        <v>0.66929398148148145</v>
      </c>
      <c r="AV4744" s="55" t="s">
        <v>1345</v>
      </c>
      <c r="AW4744" s="55" t="s">
        <v>1345</v>
      </c>
      <c r="AX4744" s="55" t="s">
        <v>1346</v>
      </c>
      <c r="CB4744" s="55" t="s">
        <v>3150</v>
      </c>
    </row>
    <row r="4745" spans="1:80">
      <c r="A4745" s="55" t="s">
        <v>21019</v>
      </c>
      <c r="B4745" s="55">
        <v>2</v>
      </c>
      <c r="C4745" s="55" t="s">
        <v>21020</v>
      </c>
      <c r="D4745" s="55" t="s">
        <v>21021</v>
      </c>
      <c r="E4745" s="55">
        <v>0</v>
      </c>
      <c r="F4745" s="55">
        <v>1</v>
      </c>
      <c r="G4745" s="56">
        <v>44347</v>
      </c>
      <c r="H4745" s="56">
        <v>44347</v>
      </c>
      <c r="I4745" s="56">
        <v>44347</v>
      </c>
      <c r="J4745" s="55">
        <v>1</v>
      </c>
      <c r="K4745" s="56">
        <v>44417</v>
      </c>
      <c r="L4745" s="56">
        <v>44314</v>
      </c>
      <c r="M4745" s="56">
        <v>44347</v>
      </c>
      <c r="N4745" s="55">
        <v>1</v>
      </c>
      <c r="O4745" s="55">
        <v>1</v>
      </c>
      <c r="P4745" s="55">
        <v>1</v>
      </c>
      <c r="Q4745" s="56">
        <v>44417</v>
      </c>
      <c r="R4745" s="55">
        <v>0</v>
      </c>
      <c r="T4745" s="55">
        <v>5180735002</v>
      </c>
      <c r="U4745" s="55" t="s">
        <v>21022</v>
      </c>
      <c r="V4745" s="55" t="s">
        <v>21020</v>
      </c>
      <c r="W4745" s="55" t="s">
        <v>1336</v>
      </c>
      <c r="X4745" s="55" t="s">
        <v>1336</v>
      </c>
      <c r="Y4745" s="55">
        <v>0</v>
      </c>
      <c r="Z4745" s="55" t="s">
        <v>1419</v>
      </c>
      <c r="AA4745" s="55" t="s">
        <v>1338</v>
      </c>
      <c r="AB4745" s="55">
        <v>1365</v>
      </c>
      <c r="AC4745" s="55">
        <v>1365</v>
      </c>
      <c r="AD4745" s="55">
        <v>0</v>
      </c>
      <c r="AE4745" s="55" t="s">
        <v>1339</v>
      </c>
      <c r="AF4745" s="55" t="s">
        <v>3146</v>
      </c>
      <c r="AG4745" s="55" t="s">
        <v>3147</v>
      </c>
      <c r="AH4745" s="55" t="s">
        <v>1235</v>
      </c>
      <c r="AJ4745" s="55" t="s">
        <v>21021</v>
      </c>
      <c r="AK4745" s="55">
        <v>0</v>
      </c>
      <c r="AL4745" s="55" t="s">
        <v>1742</v>
      </c>
      <c r="AN4745" s="55">
        <v>1</v>
      </c>
      <c r="AO4745" s="55" t="s">
        <v>21023</v>
      </c>
      <c r="AR4745" s="56">
        <v>44314</v>
      </c>
      <c r="AS4745" s="57">
        <v>0.7308796296296296</v>
      </c>
      <c r="AT4745" s="56">
        <v>44417</v>
      </c>
      <c r="AU4745" s="57">
        <v>0.66929398148148145</v>
      </c>
      <c r="AV4745" s="55" t="s">
        <v>1345</v>
      </c>
      <c r="AW4745" s="55" t="s">
        <v>1345</v>
      </c>
      <c r="AX4745" s="55" t="s">
        <v>1346</v>
      </c>
      <c r="CB4745" s="55" t="s">
        <v>3150</v>
      </c>
    </row>
    <row r="4746" spans="1:80">
      <c r="A4746" s="55" t="s">
        <v>21024</v>
      </c>
      <c r="B4746" s="55">
        <v>2</v>
      </c>
      <c r="C4746" s="55" t="s">
        <v>21025</v>
      </c>
      <c r="D4746" s="55" t="s">
        <v>21026</v>
      </c>
      <c r="E4746" s="55">
        <v>0</v>
      </c>
      <c r="F4746" s="55">
        <v>1</v>
      </c>
      <c r="G4746" s="56">
        <v>44407</v>
      </c>
      <c r="H4746" s="56">
        <v>44407</v>
      </c>
      <c r="I4746" s="56">
        <v>44407</v>
      </c>
      <c r="J4746" s="55">
        <v>0</v>
      </c>
      <c r="L4746" s="56">
        <v>44349</v>
      </c>
      <c r="M4746" s="56">
        <v>44407</v>
      </c>
      <c r="N4746" s="55">
        <v>1</v>
      </c>
      <c r="O4746" s="55">
        <v>0</v>
      </c>
      <c r="P4746" s="55">
        <v>0</v>
      </c>
      <c r="R4746" s="55">
        <v>0</v>
      </c>
      <c r="T4746" s="55">
        <v>5202176000</v>
      </c>
      <c r="U4746" s="55" t="s">
        <v>21027</v>
      </c>
      <c r="V4746" s="55" t="s">
        <v>21025</v>
      </c>
      <c r="W4746" s="55" t="s">
        <v>1336</v>
      </c>
      <c r="X4746" s="55" t="s">
        <v>1336</v>
      </c>
      <c r="Y4746" s="55">
        <v>0</v>
      </c>
      <c r="Z4746" s="55" t="s">
        <v>1419</v>
      </c>
      <c r="AA4746" s="55" t="s">
        <v>1338</v>
      </c>
      <c r="AB4746" s="55">
        <v>2493</v>
      </c>
      <c r="AC4746" s="55">
        <v>2493</v>
      </c>
      <c r="AD4746" s="55">
        <v>0</v>
      </c>
      <c r="AE4746" s="55" t="s">
        <v>1339</v>
      </c>
      <c r="AF4746" s="55" t="s">
        <v>3146</v>
      </c>
      <c r="AG4746" s="55" t="s">
        <v>3147</v>
      </c>
      <c r="AH4746" s="55" t="s">
        <v>1235</v>
      </c>
      <c r="AJ4746" s="55" t="s">
        <v>21026</v>
      </c>
      <c r="AK4746" s="55">
        <v>0</v>
      </c>
      <c r="AL4746" s="55" t="s">
        <v>3283</v>
      </c>
      <c r="AN4746" s="55">
        <v>1</v>
      </c>
      <c r="AO4746" s="55" t="s">
        <v>21028</v>
      </c>
      <c r="AR4746" s="56">
        <v>44349</v>
      </c>
      <c r="AS4746" s="57">
        <v>0.34252314814814816</v>
      </c>
      <c r="AT4746" s="56">
        <v>44349</v>
      </c>
      <c r="AU4746" s="57">
        <v>0.37789351851851855</v>
      </c>
      <c r="AV4746" s="55" t="s">
        <v>1345</v>
      </c>
      <c r="AW4746" s="55" t="s">
        <v>1345</v>
      </c>
      <c r="AX4746" s="55" t="s">
        <v>1346</v>
      </c>
      <c r="CB4746" s="55" t="s">
        <v>3137</v>
      </c>
    </row>
    <row r="4747" spans="1:80">
      <c r="A4747" s="55" t="s">
        <v>21029</v>
      </c>
      <c r="B4747" s="55">
        <v>2</v>
      </c>
      <c r="C4747" s="55" t="s">
        <v>21030</v>
      </c>
      <c r="D4747" s="55" t="s">
        <v>21031</v>
      </c>
      <c r="E4747" s="55">
        <v>0</v>
      </c>
      <c r="F4747" s="55">
        <v>1</v>
      </c>
      <c r="G4747" s="56">
        <v>44407</v>
      </c>
      <c r="H4747" s="56">
        <v>44407</v>
      </c>
      <c r="I4747" s="56">
        <v>44407</v>
      </c>
      <c r="J4747" s="55">
        <v>0</v>
      </c>
      <c r="L4747" s="56">
        <v>44349</v>
      </c>
      <c r="M4747" s="56">
        <v>44407</v>
      </c>
      <c r="N4747" s="55">
        <v>1</v>
      </c>
      <c r="O4747" s="55">
        <v>0</v>
      </c>
      <c r="P4747" s="55">
        <v>0</v>
      </c>
      <c r="R4747" s="55">
        <v>0</v>
      </c>
      <c r="T4747" s="55">
        <v>5202175002</v>
      </c>
      <c r="U4747" s="55" t="s">
        <v>21032</v>
      </c>
      <c r="V4747" s="55" t="s">
        <v>21030</v>
      </c>
      <c r="W4747" s="55" t="s">
        <v>1336</v>
      </c>
      <c r="X4747" s="55" t="s">
        <v>1336</v>
      </c>
      <c r="Y4747" s="55">
        <v>0</v>
      </c>
      <c r="Z4747" s="55" t="s">
        <v>1419</v>
      </c>
      <c r="AA4747" s="55" t="s">
        <v>1338</v>
      </c>
      <c r="AB4747" s="55">
        <v>2600</v>
      </c>
      <c r="AC4747" s="55">
        <v>2600</v>
      </c>
      <c r="AD4747" s="55">
        <v>0</v>
      </c>
      <c r="AE4747" s="55" t="s">
        <v>1339</v>
      </c>
      <c r="AF4747" s="55" t="s">
        <v>3146</v>
      </c>
      <c r="AG4747" s="55" t="s">
        <v>3147</v>
      </c>
      <c r="AH4747" s="55" t="s">
        <v>1235</v>
      </c>
      <c r="AJ4747" s="55" t="s">
        <v>21031</v>
      </c>
      <c r="AK4747" s="55">
        <v>0</v>
      </c>
      <c r="AL4747" s="55" t="s">
        <v>3283</v>
      </c>
      <c r="AN4747" s="55">
        <v>1</v>
      </c>
      <c r="AO4747" s="55" t="s">
        <v>21033</v>
      </c>
      <c r="AR4747" s="56">
        <v>44349</v>
      </c>
      <c r="AS4747" s="57">
        <v>0.34261574074074069</v>
      </c>
      <c r="AT4747" s="56">
        <v>44349</v>
      </c>
      <c r="AU4747" s="57">
        <v>0.37789351851851855</v>
      </c>
      <c r="AV4747" s="55" t="s">
        <v>1345</v>
      </c>
      <c r="AW4747" s="55" t="s">
        <v>1345</v>
      </c>
      <c r="AX4747" s="55" t="s">
        <v>1346</v>
      </c>
      <c r="CB4747" s="55" t="s">
        <v>3137</v>
      </c>
    </row>
    <row r="4748" spans="1:80">
      <c r="A4748" s="55" t="s">
        <v>21034</v>
      </c>
      <c r="B4748" s="55">
        <v>2</v>
      </c>
      <c r="C4748" s="55" t="s">
        <v>21035</v>
      </c>
      <c r="D4748" s="55" t="s">
        <v>21036</v>
      </c>
      <c r="E4748" s="55">
        <v>0</v>
      </c>
      <c r="F4748" s="55">
        <v>1</v>
      </c>
      <c r="G4748" s="56">
        <v>44407</v>
      </c>
      <c r="H4748" s="56">
        <v>44407</v>
      </c>
      <c r="I4748" s="56">
        <v>44407</v>
      </c>
      <c r="J4748" s="55">
        <v>0</v>
      </c>
      <c r="L4748" s="56">
        <v>44349</v>
      </c>
      <c r="M4748" s="56">
        <v>44407</v>
      </c>
      <c r="N4748" s="55">
        <v>1</v>
      </c>
      <c r="O4748" s="55">
        <v>0</v>
      </c>
      <c r="P4748" s="55">
        <v>0</v>
      </c>
      <c r="R4748" s="55">
        <v>0</v>
      </c>
      <c r="T4748" s="55">
        <v>5202174005</v>
      </c>
      <c r="U4748" s="55" t="s">
        <v>21037</v>
      </c>
      <c r="V4748" s="55" t="s">
        <v>21035</v>
      </c>
      <c r="W4748" s="55" t="s">
        <v>1336</v>
      </c>
      <c r="X4748" s="55" t="s">
        <v>1336</v>
      </c>
      <c r="Y4748" s="55">
        <v>0</v>
      </c>
      <c r="Z4748" s="55" t="s">
        <v>1419</v>
      </c>
      <c r="AA4748" s="55" t="s">
        <v>1338</v>
      </c>
      <c r="AB4748" s="55">
        <v>3390</v>
      </c>
      <c r="AC4748" s="55">
        <v>3390</v>
      </c>
      <c r="AD4748" s="55">
        <v>0</v>
      </c>
      <c r="AE4748" s="55" t="s">
        <v>1339</v>
      </c>
      <c r="AF4748" s="55" t="s">
        <v>3146</v>
      </c>
      <c r="AG4748" s="55" t="s">
        <v>3147</v>
      </c>
      <c r="AH4748" s="55" t="s">
        <v>1235</v>
      </c>
      <c r="AJ4748" s="55" t="s">
        <v>21036</v>
      </c>
      <c r="AK4748" s="55">
        <v>0</v>
      </c>
      <c r="AL4748" s="55" t="s">
        <v>3283</v>
      </c>
      <c r="AN4748" s="55">
        <v>1</v>
      </c>
      <c r="AO4748" s="55" t="s">
        <v>21038</v>
      </c>
      <c r="AR4748" s="56">
        <v>44349</v>
      </c>
      <c r="AS4748" s="57">
        <v>0.34270833333333334</v>
      </c>
      <c r="AT4748" s="56">
        <v>44349</v>
      </c>
      <c r="AU4748" s="57">
        <v>0.37789351851851855</v>
      </c>
      <c r="AV4748" s="55" t="s">
        <v>1345</v>
      </c>
      <c r="AW4748" s="55" t="s">
        <v>1345</v>
      </c>
      <c r="AX4748" s="55" t="s">
        <v>1346</v>
      </c>
      <c r="CB4748" s="55" t="s">
        <v>3137</v>
      </c>
    </row>
    <row r="4749" spans="1:80">
      <c r="A4749" s="55" t="s">
        <v>21039</v>
      </c>
      <c r="B4749" s="55">
        <v>2</v>
      </c>
      <c r="C4749" s="55" t="s">
        <v>21040</v>
      </c>
      <c r="D4749" s="55" t="s">
        <v>21041</v>
      </c>
      <c r="E4749" s="55">
        <v>0</v>
      </c>
      <c r="F4749" s="55">
        <v>1</v>
      </c>
      <c r="G4749" s="56">
        <v>44407</v>
      </c>
      <c r="H4749" s="56">
        <v>44407</v>
      </c>
      <c r="I4749" s="56">
        <v>44407</v>
      </c>
      <c r="J4749" s="55">
        <v>0</v>
      </c>
      <c r="L4749" s="56">
        <v>44349</v>
      </c>
      <c r="M4749" s="56">
        <v>44407</v>
      </c>
      <c r="N4749" s="55">
        <v>1</v>
      </c>
      <c r="O4749" s="55">
        <v>0</v>
      </c>
      <c r="P4749" s="55">
        <v>0</v>
      </c>
      <c r="R4749" s="55">
        <v>0</v>
      </c>
      <c r="T4749" s="55">
        <v>5202179001</v>
      </c>
      <c r="U4749" s="55" t="s">
        <v>21042</v>
      </c>
      <c r="V4749" s="55" t="s">
        <v>21040</v>
      </c>
      <c r="W4749" s="55" t="s">
        <v>1336</v>
      </c>
      <c r="X4749" s="55" t="s">
        <v>1336</v>
      </c>
      <c r="Y4749" s="55">
        <v>0</v>
      </c>
      <c r="Z4749" s="55" t="s">
        <v>1419</v>
      </c>
      <c r="AA4749" s="55" t="s">
        <v>1338</v>
      </c>
      <c r="AB4749" s="55">
        <v>3532</v>
      </c>
      <c r="AC4749" s="55">
        <v>3532</v>
      </c>
      <c r="AD4749" s="55">
        <v>0</v>
      </c>
      <c r="AE4749" s="55" t="s">
        <v>1339</v>
      </c>
      <c r="AF4749" s="55" t="s">
        <v>3146</v>
      </c>
      <c r="AG4749" s="55" t="s">
        <v>3147</v>
      </c>
      <c r="AH4749" s="55" t="s">
        <v>1235</v>
      </c>
      <c r="AJ4749" s="55" t="s">
        <v>21041</v>
      </c>
      <c r="AK4749" s="55">
        <v>0</v>
      </c>
      <c r="AL4749" s="55" t="s">
        <v>3283</v>
      </c>
      <c r="AN4749" s="55">
        <v>1</v>
      </c>
      <c r="AO4749" s="55" t="s">
        <v>21043</v>
      </c>
      <c r="AR4749" s="56">
        <v>44349</v>
      </c>
      <c r="AS4749" s="57">
        <v>0.34224537037037034</v>
      </c>
      <c r="AT4749" s="56">
        <v>44349</v>
      </c>
      <c r="AU4749" s="57">
        <v>0.37785879629629626</v>
      </c>
      <c r="AV4749" s="55" t="s">
        <v>1345</v>
      </c>
      <c r="AW4749" s="55" t="s">
        <v>1345</v>
      </c>
      <c r="AX4749" s="55" t="s">
        <v>1346</v>
      </c>
      <c r="CB4749" s="55" t="s">
        <v>3137</v>
      </c>
    </row>
    <row r="4750" spans="1:80">
      <c r="A4750" s="55" t="s">
        <v>21044</v>
      </c>
      <c r="B4750" s="55">
        <v>2</v>
      </c>
      <c r="C4750" s="55" t="s">
        <v>21045</v>
      </c>
      <c r="D4750" s="55" t="s">
        <v>21046</v>
      </c>
      <c r="E4750" s="55">
        <v>0</v>
      </c>
      <c r="F4750" s="55">
        <v>1</v>
      </c>
      <c r="G4750" s="56">
        <v>44407</v>
      </c>
      <c r="H4750" s="56">
        <v>44407</v>
      </c>
      <c r="I4750" s="56">
        <v>44407</v>
      </c>
      <c r="J4750" s="55">
        <v>0</v>
      </c>
      <c r="L4750" s="56">
        <v>44349</v>
      </c>
      <c r="M4750" s="56">
        <v>44407</v>
      </c>
      <c r="N4750" s="55">
        <v>1</v>
      </c>
      <c r="O4750" s="55">
        <v>0</v>
      </c>
      <c r="P4750" s="55">
        <v>0</v>
      </c>
      <c r="R4750" s="55">
        <v>0</v>
      </c>
      <c r="T4750" s="55">
        <v>5202177007</v>
      </c>
      <c r="U4750" s="55" t="s">
        <v>21047</v>
      </c>
      <c r="V4750" s="55" t="s">
        <v>21045</v>
      </c>
      <c r="W4750" s="55" t="s">
        <v>1336</v>
      </c>
      <c r="X4750" s="55" t="s">
        <v>1336</v>
      </c>
      <c r="Y4750" s="55">
        <v>0</v>
      </c>
      <c r="Z4750" s="55" t="s">
        <v>1419</v>
      </c>
      <c r="AA4750" s="55" t="s">
        <v>1338</v>
      </c>
      <c r="AB4750" s="55">
        <v>2142</v>
      </c>
      <c r="AC4750" s="55">
        <v>2142</v>
      </c>
      <c r="AD4750" s="55">
        <v>0</v>
      </c>
      <c r="AE4750" s="55" t="s">
        <v>1339</v>
      </c>
      <c r="AF4750" s="55" t="s">
        <v>3146</v>
      </c>
      <c r="AG4750" s="55" t="s">
        <v>3147</v>
      </c>
      <c r="AH4750" s="55" t="s">
        <v>1235</v>
      </c>
      <c r="AJ4750" s="55" t="s">
        <v>21046</v>
      </c>
      <c r="AK4750" s="55">
        <v>0</v>
      </c>
      <c r="AL4750" s="55" t="s">
        <v>3283</v>
      </c>
      <c r="AN4750" s="55">
        <v>1</v>
      </c>
      <c r="AO4750" s="55" t="s">
        <v>21048</v>
      </c>
      <c r="AR4750" s="56">
        <v>44349</v>
      </c>
      <c r="AS4750" s="57">
        <v>0.34244212962962961</v>
      </c>
      <c r="AT4750" s="56">
        <v>44349</v>
      </c>
      <c r="AU4750" s="57">
        <v>0.3778819444444444</v>
      </c>
      <c r="AV4750" s="55" t="s">
        <v>1345</v>
      </c>
      <c r="AW4750" s="55" t="s">
        <v>1345</v>
      </c>
      <c r="AX4750" s="55" t="s">
        <v>1346</v>
      </c>
      <c r="CB4750" s="55" t="s">
        <v>3137</v>
      </c>
    </row>
    <row r="4751" spans="1:80">
      <c r="A4751" s="55" t="s">
        <v>21049</v>
      </c>
      <c r="B4751" s="55">
        <v>2</v>
      </c>
      <c r="C4751" s="55" t="s">
        <v>21050</v>
      </c>
      <c r="D4751" s="55" t="s">
        <v>21051</v>
      </c>
      <c r="E4751" s="55">
        <v>0</v>
      </c>
      <c r="F4751" s="55">
        <v>1</v>
      </c>
      <c r="G4751" s="56">
        <v>44407</v>
      </c>
      <c r="H4751" s="56">
        <v>44407</v>
      </c>
      <c r="I4751" s="56">
        <v>44407</v>
      </c>
      <c r="J4751" s="55">
        <v>0</v>
      </c>
      <c r="L4751" s="56">
        <v>44349</v>
      </c>
      <c r="M4751" s="56">
        <v>44407</v>
      </c>
      <c r="N4751" s="55">
        <v>1</v>
      </c>
      <c r="O4751" s="55">
        <v>0</v>
      </c>
      <c r="P4751" s="55">
        <v>0</v>
      </c>
      <c r="R4751" s="55">
        <v>0</v>
      </c>
      <c r="T4751" s="55">
        <v>5202178004</v>
      </c>
      <c r="U4751" s="55" t="s">
        <v>21052</v>
      </c>
      <c r="V4751" s="55" t="s">
        <v>21050</v>
      </c>
      <c r="W4751" s="55" t="s">
        <v>1336</v>
      </c>
      <c r="X4751" s="55" t="s">
        <v>1336</v>
      </c>
      <c r="Y4751" s="55">
        <v>0</v>
      </c>
      <c r="Z4751" s="55" t="s">
        <v>1419</v>
      </c>
      <c r="AA4751" s="55" t="s">
        <v>1338</v>
      </c>
      <c r="AB4751" s="55">
        <v>3229</v>
      </c>
      <c r="AC4751" s="55">
        <v>3229</v>
      </c>
      <c r="AD4751" s="55">
        <v>0</v>
      </c>
      <c r="AE4751" s="55" t="s">
        <v>1339</v>
      </c>
      <c r="AF4751" s="55" t="s">
        <v>3146</v>
      </c>
      <c r="AG4751" s="55" t="s">
        <v>3147</v>
      </c>
      <c r="AH4751" s="55" t="s">
        <v>1235</v>
      </c>
      <c r="AJ4751" s="55" t="s">
        <v>21051</v>
      </c>
      <c r="AK4751" s="55">
        <v>0</v>
      </c>
      <c r="AL4751" s="55" t="s">
        <v>3283</v>
      </c>
      <c r="AN4751" s="55">
        <v>1</v>
      </c>
      <c r="AO4751" s="55" t="s">
        <v>21053</v>
      </c>
      <c r="AR4751" s="56">
        <v>44349</v>
      </c>
      <c r="AS4751" s="57">
        <v>0.34233796296296298</v>
      </c>
      <c r="AT4751" s="56">
        <v>44349</v>
      </c>
      <c r="AU4751" s="57">
        <v>0.3778819444444444</v>
      </c>
      <c r="AV4751" s="55" t="s">
        <v>1345</v>
      </c>
      <c r="AW4751" s="55" t="s">
        <v>1345</v>
      </c>
      <c r="AX4751" s="55" t="s">
        <v>1346</v>
      </c>
      <c r="CB4751" s="55" t="s">
        <v>3137</v>
      </c>
    </row>
    <row r="4752" spans="1:80">
      <c r="A4752" s="55" t="s">
        <v>21054</v>
      </c>
      <c r="B4752" s="55">
        <v>2</v>
      </c>
      <c r="C4752" s="55" t="s">
        <v>21055</v>
      </c>
      <c r="D4752" s="55" t="s">
        <v>21056</v>
      </c>
      <c r="E4752" s="55">
        <v>1</v>
      </c>
      <c r="F4752" s="55">
        <v>1</v>
      </c>
      <c r="G4752" s="56">
        <v>44200</v>
      </c>
      <c r="H4752" s="56">
        <v>44200</v>
      </c>
      <c r="I4752" s="56">
        <v>44200</v>
      </c>
      <c r="J4752" s="55">
        <v>1</v>
      </c>
      <c r="K4752" s="56">
        <v>44321</v>
      </c>
      <c r="L4752" s="56">
        <v>44111</v>
      </c>
      <c r="M4752" s="56">
        <v>44200</v>
      </c>
      <c r="N4752" s="55">
        <v>1</v>
      </c>
      <c r="O4752" s="55">
        <v>1</v>
      </c>
      <c r="P4752" s="55">
        <v>1</v>
      </c>
      <c r="Q4752" s="56">
        <v>44321</v>
      </c>
      <c r="R4752" s="55">
        <v>0</v>
      </c>
      <c r="T4752" s="55">
        <v>5144428007</v>
      </c>
      <c r="U4752" s="55" t="s">
        <v>21057</v>
      </c>
      <c r="V4752" s="55" t="s">
        <v>21055</v>
      </c>
      <c r="W4752" s="55" t="s">
        <v>1336</v>
      </c>
      <c r="X4752" s="55" t="s">
        <v>1336</v>
      </c>
      <c r="Y4752" s="55">
        <v>0</v>
      </c>
      <c r="Z4752" s="55" t="s">
        <v>1419</v>
      </c>
      <c r="AA4752" s="55" t="s">
        <v>1338</v>
      </c>
      <c r="AB4752" s="55">
        <v>9660</v>
      </c>
      <c r="AC4752" s="55">
        <v>9660</v>
      </c>
      <c r="AD4752" s="55">
        <v>0</v>
      </c>
      <c r="AE4752" s="55" t="s">
        <v>1339</v>
      </c>
      <c r="AF4752" s="55" t="s">
        <v>3132</v>
      </c>
      <c r="AG4752" s="55" t="s">
        <v>3147</v>
      </c>
      <c r="AH4752" s="55" t="s">
        <v>1235</v>
      </c>
      <c r="AI4752" s="55">
        <v>510</v>
      </c>
      <c r="AJ4752" s="55" t="s">
        <v>21056</v>
      </c>
      <c r="AK4752" s="55">
        <v>0</v>
      </c>
      <c r="AL4752" s="55" t="s">
        <v>2877</v>
      </c>
      <c r="AN4752" s="55">
        <v>3</v>
      </c>
      <c r="AO4752" s="55" t="s">
        <v>21058</v>
      </c>
      <c r="AP4752" s="55">
        <v>0</v>
      </c>
      <c r="AR4752" s="56">
        <v>44111</v>
      </c>
      <c r="AS4752" s="57">
        <v>0.59388888888888891</v>
      </c>
      <c r="AT4752" s="56">
        <v>44321</v>
      </c>
      <c r="AU4752" s="57">
        <v>0.63615740740740734</v>
      </c>
      <c r="AV4752" s="55" t="s">
        <v>3374</v>
      </c>
      <c r="AW4752" s="55" t="s">
        <v>1345</v>
      </c>
      <c r="AX4752" s="55" t="s">
        <v>3200</v>
      </c>
      <c r="AZ4752" s="55" t="s">
        <v>1347</v>
      </c>
      <c r="BA4752" s="55" t="s">
        <v>1347</v>
      </c>
      <c r="BB4752" s="55" t="s">
        <v>1347</v>
      </c>
      <c r="CB4752" s="55" t="s">
        <v>3150</v>
      </c>
    </row>
    <row r="4753" spans="1:80">
      <c r="A4753" s="55" t="s">
        <v>21059</v>
      </c>
      <c r="B4753" s="55">
        <v>2</v>
      </c>
      <c r="C4753" s="55" t="s">
        <v>21060</v>
      </c>
      <c r="D4753" s="55" t="s">
        <v>21061</v>
      </c>
      <c r="E4753" s="55">
        <v>0</v>
      </c>
      <c r="F4753" s="55">
        <v>1</v>
      </c>
      <c r="G4753" s="56">
        <v>44469</v>
      </c>
      <c r="H4753" s="56">
        <v>44469</v>
      </c>
      <c r="I4753" s="56">
        <v>44469</v>
      </c>
      <c r="J4753" s="55">
        <v>0</v>
      </c>
      <c r="L4753" s="56">
        <v>44452</v>
      </c>
      <c r="M4753" s="56">
        <v>44469</v>
      </c>
      <c r="N4753" s="55">
        <v>1</v>
      </c>
      <c r="O4753" s="55">
        <v>0</v>
      </c>
      <c r="P4753" s="55">
        <v>0</v>
      </c>
      <c r="R4753" s="55">
        <v>0</v>
      </c>
      <c r="T4753" s="55">
        <v>5221153001</v>
      </c>
      <c r="U4753" s="55" t="s">
        <v>21062</v>
      </c>
      <c r="V4753" s="55" t="s">
        <v>21060</v>
      </c>
      <c r="W4753" s="55" t="s">
        <v>1336</v>
      </c>
      <c r="X4753" s="55" t="s">
        <v>1336</v>
      </c>
      <c r="Y4753" s="55">
        <v>0</v>
      </c>
      <c r="Z4753" s="55" t="s">
        <v>1419</v>
      </c>
      <c r="AA4753" s="55" t="s">
        <v>1338</v>
      </c>
      <c r="AB4753" s="55">
        <v>825</v>
      </c>
      <c r="AC4753" s="55">
        <v>825</v>
      </c>
      <c r="AD4753" s="55">
        <v>0</v>
      </c>
      <c r="AE4753" s="55" t="s">
        <v>1339</v>
      </c>
      <c r="AF4753" s="55" t="s">
        <v>3146</v>
      </c>
      <c r="AG4753" s="55" t="s">
        <v>3147</v>
      </c>
      <c r="AH4753" s="55" t="s">
        <v>1235</v>
      </c>
      <c r="AJ4753" s="55" t="s">
        <v>21061</v>
      </c>
      <c r="AK4753" s="55">
        <v>0</v>
      </c>
      <c r="AL4753" s="55" t="s">
        <v>9149</v>
      </c>
      <c r="AN4753" s="55">
        <v>3</v>
      </c>
      <c r="AO4753" s="55" t="s">
        <v>21063</v>
      </c>
      <c r="AR4753" s="56">
        <v>44452</v>
      </c>
      <c r="AS4753" s="57">
        <v>0.52028935185185188</v>
      </c>
      <c r="AT4753" s="56">
        <v>44452</v>
      </c>
      <c r="AU4753" s="57">
        <v>0.54206018518518517</v>
      </c>
      <c r="AV4753" s="55" t="s">
        <v>1345</v>
      </c>
      <c r="AW4753" s="55" t="s">
        <v>1345</v>
      </c>
      <c r="AX4753" s="55" t="s">
        <v>1346</v>
      </c>
      <c r="CB4753" s="55" t="s">
        <v>3137</v>
      </c>
    </row>
    <row r="4754" spans="1:80">
      <c r="A4754" s="55" t="s">
        <v>21064</v>
      </c>
      <c r="B4754" s="55">
        <v>2</v>
      </c>
      <c r="C4754" s="55" t="s">
        <v>21065</v>
      </c>
      <c r="D4754" s="55" t="s">
        <v>21066</v>
      </c>
      <c r="E4754" s="55">
        <v>0</v>
      </c>
      <c r="F4754" s="55">
        <v>1</v>
      </c>
      <c r="G4754" s="56">
        <v>44469</v>
      </c>
      <c r="H4754" s="56">
        <v>44469</v>
      </c>
      <c r="I4754" s="56">
        <v>44469</v>
      </c>
      <c r="J4754" s="55">
        <v>0</v>
      </c>
      <c r="L4754" s="56">
        <v>44452</v>
      </c>
      <c r="M4754" s="56">
        <v>44469</v>
      </c>
      <c r="N4754" s="55">
        <v>1</v>
      </c>
      <c r="O4754" s="55">
        <v>0</v>
      </c>
      <c r="P4754" s="55">
        <v>0</v>
      </c>
      <c r="R4754" s="55">
        <v>0</v>
      </c>
      <c r="T4754" s="55">
        <v>5221154008</v>
      </c>
      <c r="U4754" s="55" t="s">
        <v>21067</v>
      </c>
      <c r="V4754" s="55" t="s">
        <v>21065</v>
      </c>
      <c r="W4754" s="55" t="s">
        <v>1336</v>
      </c>
      <c r="X4754" s="55" t="s">
        <v>1336</v>
      </c>
      <c r="Y4754" s="55">
        <v>0</v>
      </c>
      <c r="Z4754" s="55" t="s">
        <v>1419</v>
      </c>
      <c r="AA4754" s="55" t="s">
        <v>1338</v>
      </c>
      <c r="AB4754" s="55">
        <v>825</v>
      </c>
      <c r="AC4754" s="55">
        <v>825</v>
      </c>
      <c r="AD4754" s="55">
        <v>0</v>
      </c>
      <c r="AE4754" s="55" t="s">
        <v>1339</v>
      </c>
      <c r="AF4754" s="55" t="s">
        <v>3146</v>
      </c>
      <c r="AG4754" s="55" t="s">
        <v>3147</v>
      </c>
      <c r="AH4754" s="55" t="s">
        <v>1235</v>
      </c>
      <c r="AJ4754" s="55" t="s">
        <v>21066</v>
      </c>
      <c r="AK4754" s="55">
        <v>0</v>
      </c>
      <c r="AL4754" s="55" t="s">
        <v>9149</v>
      </c>
      <c r="AN4754" s="55">
        <v>3</v>
      </c>
      <c r="AO4754" s="55" t="s">
        <v>21068</v>
      </c>
      <c r="AR4754" s="56">
        <v>44452</v>
      </c>
      <c r="AS4754" s="57">
        <v>0.5204050925925926</v>
      </c>
      <c r="AT4754" s="56">
        <v>44452</v>
      </c>
      <c r="AU4754" s="57">
        <v>0.54206018518518517</v>
      </c>
      <c r="AV4754" s="55" t="s">
        <v>1345</v>
      </c>
      <c r="AW4754" s="55" t="s">
        <v>1345</v>
      </c>
      <c r="AX4754" s="55" t="s">
        <v>1346</v>
      </c>
      <c r="CB4754" s="55" t="s">
        <v>3137</v>
      </c>
    </row>
    <row r="4755" spans="1:80">
      <c r="A4755" s="55" t="s">
        <v>21069</v>
      </c>
      <c r="B4755" s="55">
        <v>2</v>
      </c>
      <c r="C4755" s="55" t="s">
        <v>21070</v>
      </c>
      <c r="D4755" s="55" t="s">
        <v>21071</v>
      </c>
      <c r="E4755" s="55">
        <v>0</v>
      </c>
      <c r="F4755" s="55">
        <v>1</v>
      </c>
      <c r="G4755" s="56">
        <v>44207</v>
      </c>
      <c r="H4755" s="56">
        <v>44207</v>
      </c>
      <c r="I4755" s="56">
        <v>44207</v>
      </c>
      <c r="J4755" s="55">
        <v>0</v>
      </c>
      <c r="L4755" s="56">
        <v>44162</v>
      </c>
      <c r="M4755" s="56">
        <v>44207</v>
      </c>
      <c r="N4755" s="55">
        <v>1</v>
      </c>
      <c r="O4755" s="55">
        <v>0</v>
      </c>
      <c r="P4755" s="55">
        <v>0</v>
      </c>
      <c r="R4755" s="55">
        <v>0</v>
      </c>
      <c r="T4755" s="55">
        <v>5154743009</v>
      </c>
      <c r="U4755" s="55" t="s">
        <v>21072</v>
      </c>
      <c r="V4755" s="55" t="s">
        <v>21070</v>
      </c>
      <c r="W4755" s="55" t="s">
        <v>1336</v>
      </c>
      <c r="X4755" s="55" t="s">
        <v>1336</v>
      </c>
      <c r="Y4755" s="55">
        <v>0</v>
      </c>
      <c r="Z4755" s="55" t="s">
        <v>1419</v>
      </c>
      <c r="AA4755" s="55" t="s">
        <v>1338</v>
      </c>
      <c r="AB4755" s="55">
        <v>6825</v>
      </c>
      <c r="AC4755" s="55">
        <v>6825</v>
      </c>
      <c r="AD4755" s="55">
        <v>0</v>
      </c>
      <c r="AE4755" s="55" t="s">
        <v>1339</v>
      </c>
      <c r="AF4755" s="55" t="s">
        <v>3146</v>
      </c>
      <c r="AG4755" s="55" t="s">
        <v>3147</v>
      </c>
      <c r="AH4755" s="55" t="s">
        <v>1235</v>
      </c>
      <c r="AJ4755" s="55" t="s">
        <v>21071</v>
      </c>
      <c r="AK4755" s="55">
        <v>0</v>
      </c>
      <c r="AL4755" s="55" t="s">
        <v>9149</v>
      </c>
      <c r="AN4755" s="55">
        <v>3</v>
      </c>
      <c r="AO4755" s="55" t="s">
        <v>21073</v>
      </c>
      <c r="AR4755" s="56">
        <v>44162</v>
      </c>
      <c r="AS4755" s="57">
        <v>0.45083333333333336</v>
      </c>
      <c r="AT4755" s="56">
        <v>44162</v>
      </c>
      <c r="AU4755" s="57">
        <v>0.63334490740740745</v>
      </c>
      <c r="AV4755" s="55" t="s">
        <v>1345</v>
      </c>
      <c r="AW4755" s="55" t="s">
        <v>1345</v>
      </c>
      <c r="AX4755" s="55" t="s">
        <v>1346</v>
      </c>
      <c r="CB4755" s="55" t="s">
        <v>3150</v>
      </c>
    </row>
    <row r="4756" spans="1:80">
      <c r="A4756" s="55" t="s">
        <v>21074</v>
      </c>
      <c r="B4756" s="55">
        <v>2</v>
      </c>
      <c r="C4756" s="55" t="s">
        <v>21075</v>
      </c>
      <c r="D4756" s="55" t="s">
        <v>21076</v>
      </c>
      <c r="E4756" s="55">
        <v>0</v>
      </c>
      <c r="F4756" s="55">
        <v>1</v>
      </c>
      <c r="G4756" s="56">
        <v>44469</v>
      </c>
      <c r="H4756" s="56">
        <v>44469</v>
      </c>
      <c r="I4756" s="56">
        <v>44469</v>
      </c>
      <c r="J4756" s="55">
        <v>0</v>
      </c>
      <c r="L4756" s="56">
        <v>44452</v>
      </c>
      <c r="M4756" s="56">
        <v>44469</v>
      </c>
      <c r="N4756" s="55">
        <v>1</v>
      </c>
      <c r="O4756" s="55">
        <v>0</v>
      </c>
      <c r="P4756" s="55">
        <v>0</v>
      </c>
      <c r="R4756" s="55">
        <v>0</v>
      </c>
      <c r="T4756" s="55">
        <v>5221148008</v>
      </c>
      <c r="U4756" s="55" t="s">
        <v>21077</v>
      </c>
      <c r="V4756" s="55" t="s">
        <v>21075</v>
      </c>
      <c r="W4756" s="55" t="s">
        <v>1336</v>
      </c>
      <c r="X4756" s="55" t="s">
        <v>1336</v>
      </c>
      <c r="Y4756" s="55">
        <v>0</v>
      </c>
      <c r="Z4756" s="55" t="s">
        <v>1419</v>
      </c>
      <c r="AA4756" s="55" t="s">
        <v>1338</v>
      </c>
      <c r="AB4756" s="55">
        <v>835</v>
      </c>
      <c r="AC4756" s="55">
        <v>835</v>
      </c>
      <c r="AD4756" s="55">
        <v>0</v>
      </c>
      <c r="AE4756" s="55" t="s">
        <v>1339</v>
      </c>
      <c r="AF4756" s="55" t="s">
        <v>3146</v>
      </c>
      <c r="AG4756" s="55" t="s">
        <v>3147</v>
      </c>
      <c r="AH4756" s="55" t="s">
        <v>1235</v>
      </c>
      <c r="AJ4756" s="55" t="s">
        <v>21076</v>
      </c>
      <c r="AK4756" s="55">
        <v>0</v>
      </c>
      <c r="AL4756" s="55" t="s">
        <v>9149</v>
      </c>
      <c r="AN4756" s="55">
        <v>4</v>
      </c>
      <c r="AO4756" s="55" t="s">
        <v>21078</v>
      </c>
      <c r="AR4756" s="56">
        <v>44452</v>
      </c>
      <c r="AS4756" s="57">
        <v>0.52049768518518513</v>
      </c>
      <c r="AT4756" s="56">
        <v>44452</v>
      </c>
      <c r="AU4756" s="57">
        <v>0.54206018518518517</v>
      </c>
      <c r="AV4756" s="55" t="s">
        <v>1345</v>
      </c>
      <c r="AW4756" s="55" t="s">
        <v>1345</v>
      </c>
      <c r="AX4756" s="55" t="s">
        <v>1346</v>
      </c>
      <c r="CB4756" s="55" t="s">
        <v>3137</v>
      </c>
    </row>
    <row r="4757" spans="1:80">
      <c r="A4757" s="55" t="s">
        <v>21079</v>
      </c>
      <c r="B4757" s="55">
        <v>2</v>
      </c>
      <c r="C4757" s="55" t="s">
        <v>21080</v>
      </c>
      <c r="D4757" s="55" t="s">
        <v>21081</v>
      </c>
      <c r="E4757" s="55">
        <v>0</v>
      </c>
      <c r="F4757" s="55">
        <v>1</v>
      </c>
      <c r="G4757" s="56">
        <v>44469</v>
      </c>
      <c r="H4757" s="56">
        <v>44469</v>
      </c>
      <c r="I4757" s="56">
        <v>44469</v>
      </c>
      <c r="J4757" s="55">
        <v>0</v>
      </c>
      <c r="L4757" s="56">
        <v>44452</v>
      </c>
      <c r="M4757" s="56">
        <v>44469</v>
      </c>
      <c r="N4757" s="55">
        <v>1</v>
      </c>
      <c r="O4757" s="55">
        <v>0</v>
      </c>
      <c r="P4757" s="55">
        <v>0</v>
      </c>
      <c r="R4757" s="55">
        <v>0</v>
      </c>
      <c r="T4757" s="55">
        <v>5221156002</v>
      </c>
      <c r="U4757" s="55" t="s">
        <v>21082</v>
      </c>
      <c r="V4757" s="55" t="s">
        <v>21080</v>
      </c>
      <c r="W4757" s="55" t="s">
        <v>1336</v>
      </c>
      <c r="X4757" s="55" t="s">
        <v>1336</v>
      </c>
      <c r="Y4757" s="55">
        <v>0</v>
      </c>
      <c r="Z4757" s="55" t="s">
        <v>1419</v>
      </c>
      <c r="AA4757" s="55" t="s">
        <v>1338</v>
      </c>
      <c r="AB4757" s="55">
        <v>835</v>
      </c>
      <c r="AC4757" s="55">
        <v>835</v>
      </c>
      <c r="AD4757" s="55">
        <v>0</v>
      </c>
      <c r="AE4757" s="55" t="s">
        <v>1339</v>
      </c>
      <c r="AF4757" s="55" t="s">
        <v>3146</v>
      </c>
      <c r="AG4757" s="55" t="s">
        <v>3147</v>
      </c>
      <c r="AH4757" s="55" t="s">
        <v>1235</v>
      </c>
      <c r="AJ4757" s="55" t="s">
        <v>21081</v>
      </c>
      <c r="AK4757" s="55">
        <v>0</v>
      </c>
      <c r="AL4757" s="55" t="s">
        <v>9149</v>
      </c>
      <c r="AN4757" s="55">
        <v>4</v>
      </c>
      <c r="AO4757" s="55" t="s">
        <v>21083</v>
      </c>
      <c r="AR4757" s="56">
        <v>44452</v>
      </c>
      <c r="AS4757" s="57">
        <v>0.52057870370370374</v>
      </c>
      <c r="AT4757" s="56">
        <v>44452</v>
      </c>
      <c r="AU4757" s="57">
        <v>0.54206018518518517</v>
      </c>
      <c r="AV4757" s="55" t="s">
        <v>1345</v>
      </c>
      <c r="AW4757" s="55" t="s">
        <v>1345</v>
      </c>
      <c r="AX4757" s="55" t="s">
        <v>1346</v>
      </c>
      <c r="CB4757" s="55" t="s">
        <v>3137</v>
      </c>
    </row>
    <row r="4758" spans="1:80">
      <c r="A4758" s="55" t="s">
        <v>21084</v>
      </c>
      <c r="B4758" s="55">
        <v>2</v>
      </c>
      <c r="C4758" s="55" t="s">
        <v>21085</v>
      </c>
      <c r="D4758" s="55" t="s">
        <v>21086</v>
      </c>
      <c r="E4758" s="55">
        <v>1</v>
      </c>
      <c r="F4758" s="55">
        <v>0</v>
      </c>
      <c r="G4758" s="56">
        <v>44188</v>
      </c>
      <c r="H4758" s="56">
        <v>44188</v>
      </c>
      <c r="I4758" s="56">
        <v>44188</v>
      </c>
      <c r="J4758" s="55">
        <v>0</v>
      </c>
      <c r="L4758" s="56">
        <v>44106</v>
      </c>
      <c r="M4758" s="56">
        <v>44188</v>
      </c>
      <c r="N4758" s="55">
        <v>0</v>
      </c>
      <c r="O4758" s="55">
        <v>0</v>
      </c>
      <c r="P4758" s="55">
        <v>0</v>
      </c>
      <c r="R4758" s="55">
        <v>0</v>
      </c>
      <c r="T4758" s="55">
        <v>5140793006</v>
      </c>
      <c r="U4758" s="55" t="s">
        <v>21087</v>
      </c>
      <c r="V4758" s="55" t="s">
        <v>21085</v>
      </c>
      <c r="W4758" s="55" t="s">
        <v>1336</v>
      </c>
      <c r="X4758" s="55" t="s">
        <v>1336</v>
      </c>
      <c r="Y4758" s="55">
        <v>0</v>
      </c>
      <c r="Z4758" s="55" t="s">
        <v>1419</v>
      </c>
      <c r="AA4758" s="55" t="s">
        <v>1338</v>
      </c>
      <c r="AB4758" s="55">
        <v>14332.5</v>
      </c>
      <c r="AC4758" s="55">
        <v>14332.5</v>
      </c>
      <c r="AD4758" s="55">
        <v>0</v>
      </c>
      <c r="AE4758" s="55" t="s">
        <v>1339</v>
      </c>
      <c r="AF4758" s="55" t="s">
        <v>3132</v>
      </c>
      <c r="AG4758" s="55" t="s">
        <v>3147</v>
      </c>
      <c r="AH4758" s="55" t="s">
        <v>1235</v>
      </c>
      <c r="AI4758" s="55">
        <v>510</v>
      </c>
      <c r="AJ4758" s="55" t="s">
        <v>21086</v>
      </c>
      <c r="AK4758" s="55">
        <v>0</v>
      </c>
      <c r="AL4758" s="55" t="s">
        <v>9149</v>
      </c>
      <c r="AN4758" s="55">
        <v>2</v>
      </c>
      <c r="AO4758" s="55" t="s">
        <v>21088</v>
      </c>
      <c r="AP4758" s="55">
        <v>0</v>
      </c>
      <c r="AR4758" s="56">
        <v>44106</v>
      </c>
      <c r="AS4758" s="57">
        <v>0.36559027777777775</v>
      </c>
      <c r="AT4758" s="56">
        <v>44145</v>
      </c>
      <c r="AU4758" s="57">
        <v>0.60155092592592596</v>
      </c>
      <c r="AV4758" s="55" t="s">
        <v>3374</v>
      </c>
      <c r="AW4758" s="55" t="s">
        <v>3374</v>
      </c>
      <c r="AX4758" s="55" t="s">
        <v>2167</v>
      </c>
      <c r="AZ4758" s="55" t="s">
        <v>1347</v>
      </c>
      <c r="BA4758" s="55" t="s">
        <v>1347</v>
      </c>
      <c r="BB4758" s="55" t="s">
        <v>1347</v>
      </c>
      <c r="CB4758" s="55" t="s">
        <v>3150</v>
      </c>
    </row>
    <row r="4759" spans="1:80">
      <c r="A4759" s="55" t="s">
        <v>21089</v>
      </c>
      <c r="B4759" s="55">
        <v>2</v>
      </c>
      <c r="C4759" s="55" t="s">
        <v>21090</v>
      </c>
      <c r="D4759" s="55" t="s">
        <v>21091</v>
      </c>
      <c r="E4759" s="55">
        <v>0</v>
      </c>
      <c r="F4759" s="55">
        <v>1</v>
      </c>
      <c r="G4759" s="56">
        <v>44207</v>
      </c>
      <c r="H4759" s="56">
        <v>44207</v>
      </c>
      <c r="I4759" s="56">
        <v>44207</v>
      </c>
      <c r="J4759" s="55">
        <v>0</v>
      </c>
      <c r="L4759" s="56">
        <v>44162</v>
      </c>
      <c r="M4759" s="56">
        <v>44207</v>
      </c>
      <c r="N4759" s="55">
        <v>1</v>
      </c>
      <c r="O4759" s="55">
        <v>0</v>
      </c>
      <c r="P4759" s="55">
        <v>0</v>
      </c>
      <c r="R4759" s="55">
        <v>0</v>
      </c>
      <c r="T4759" s="55">
        <v>5154742001</v>
      </c>
      <c r="U4759" s="55" t="s">
        <v>21092</v>
      </c>
      <c r="V4759" s="55" t="s">
        <v>21090</v>
      </c>
      <c r="W4759" s="55" t="s">
        <v>1336</v>
      </c>
      <c r="X4759" s="55" t="s">
        <v>1336</v>
      </c>
      <c r="Y4759" s="55">
        <v>0</v>
      </c>
      <c r="Z4759" s="55" t="s">
        <v>1419</v>
      </c>
      <c r="AA4759" s="55" t="s">
        <v>1338</v>
      </c>
      <c r="AB4759" s="55">
        <v>6825</v>
      </c>
      <c r="AC4759" s="55">
        <v>6825</v>
      </c>
      <c r="AD4759" s="55">
        <v>0</v>
      </c>
      <c r="AE4759" s="55" t="s">
        <v>1339</v>
      </c>
      <c r="AF4759" s="55" t="s">
        <v>3146</v>
      </c>
      <c r="AG4759" s="55" t="s">
        <v>3147</v>
      </c>
      <c r="AH4759" s="55" t="s">
        <v>1235</v>
      </c>
      <c r="AJ4759" s="55" t="s">
        <v>21091</v>
      </c>
      <c r="AK4759" s="55">
        <v>0</v>
      </c>
      <c r="AL4759" s="55" t="s">
        <v>9149</v>
      </c>
      <c r="AN4759" s="55">
        <v>4</v>
      </c>
      <c r="AO4759" s="55" t="s">
        <v>21093</v>
      </c>
      <c r="AR4759" s="56">
        <v>44162</v>
      </c>
      <c r="AS4759" s="57">
        <v>0.45092592592592595</v>
      </c>
      <c r="AT4759" s="56">
        <v>44162</v>
      </c>
      <c r="AU4759" s="57">
        <v>0.63334490740740745</v>
      </c>
      <c r="AV4759" s="55" t="s">
        <v>1345</v>
      </c>
      <c r="AW4759" s="55" t="s">
        <v>1345</v>
      </c>
      <c r="AX4759" s="55" t="s">
        <v>1346</v>
      </c>
      <c r="CB4759" s="55" t="s">
        <v>3150</v>
      </c>
    </row>
    <row r="4760" spans="1:80">
      <c r="A4760" s="55" t="s">
        <v>21094</v>
      </c>
      <c r="B4760" s="55">
        <v>3</v>
      </c>
      <c r="C4760" s="55" t="s">
        <v>848</v>
      </c>
      <c r="D4760" s="55" t="s">
        <v>21095</v>
      </c>
      <c r="E4760" s="55">
        <v>1</v>
      </c>
      <c r="F4760" s="55">
        <v>1</v>
      </c>
      <c r="G4760" s="56">
        <v>44456</v>
      </c>
      <c r="H4760" s="56">
        <v>44456</v>
      </c>
      <c r="I4760" s="56">
        <v>44456</v>
      </c>
      <c r="J4760" s="55">
        <v>1</v>
      </c>
      <c r="K4760" s="56">
        <v>44482</v>
      </c>
      <c r="W4760" s="55" t="s">
        <v>1336</v>
      </c>
      <c r="X4760" s="55" t="s">
        <v>1336</v>
      </c>
      <c r="Y4760" s="55">
        <v>20</v>
      </c>
      <c r="AD4760" s="55">
        <v>0</v>
      </c>
      <c r="AE4760" s="55" t="s">
        <v>1339</v>
      </c>
      <c r="AF4760" s="55" t="s">
        <v>1352</v>
      </c>
      <c r="AG4760" s="55" t="s">
        <v>1353</v>
      </c>
      <c r="AI4760" s="55">
        <v>510</v>
      </c>
      <c r="AJ4760" s="55" t="s">
        <v>21095</v>
      </c>
      <c r="AK4760" s="55">
        <v>0</v>
      </c>
      <c r="AL4760" s="55" t="s">
        <v>1742</v>
      </c>
      <c r="AN4760" s="55">
        <v>3</v>
      </c>
      <c r="AQ4760" s="55" t="s">
        <v>1235</v>
      </c>
      <c r="AR4760" s="56">
        <v>44398</v>
      </c>
      <c r="AS4760" s="57">
        <v>0.65543981481481484</v>
      </c>
      <c r="AT4760" s="56">
        <v>44482</v>
      </c>
      <c r="AU4760" s="57">
        <v>0.30563657407407407</v>
      </c>
      <c r="AV4760" s="55" t="s">
        <v>1355</v>
      </c>
      <c r="AW4760" s="55" t="s">
        <v>1345</v>
      </c>
      <c r="AX4760" s="55" t="s">
        <v>1346</v>
      </c>
      <c r="AZ4760" s="55">
        <v>0</v>
      </c>
      <c r="BA4760" s="55">
        <v>0</v>
      </c>
      <c r="BB4760" s="55">
        <v>0</v>
      </c>
      <c r="BF4760" s="55" t="s">
        <v>1418</v>
      </c>
      <c r="BG4760" s="55">
        <v>4</v>
      </c>
      <c r="BH4760" s="55" t="s">
        <v>48</v>
      </c>
      <c r="BI4760" s="55" t="s">
        <v>244</v>
      </c>
      <c r="BJ4760" s="55">
        <v>1</v>
      </c>
      <c r="BK4760" s="55">
        <v>0</v>
      </c>
      <c r="BL4760" s="55">
        <v>0</v>
      </c>
      <c r="BM4760" s="55">
        <v>0</v>
      </c>
      <c r="BN4760" s="55">
        <v>1</v>
      </c>
      <c r="BO4760" s="55">
        <v>1</v>
      </c>
      <c r="BP4760" s="55">
        <v>0</v>
      </c>
      <c r="BQ4760" s="55">
        <v>1</v>
      </c>
      <c r="BR4760" s="55">
        <v>0</v>
      </c>
      <c r="BS4760" s="55">
        <v>0</v>
      </c>
      <c r="BT4760" s="56">
        <v>44482</v>
      </c>
      <c r="BU4760" s="56">
        <v>44482</v>
      </c>
      <c r="BX4760" s="55" t="s">
        <v>21095</v>
      </c>
      <c r="BZ4760" s="55">
        <v>0</v>
      </c>
      <c r="CA4760" s="55" t="s">
        <v>1419</v>
      </c>
      <c r="CB4760" s="55" t="s">
        <v>1357</v>
      </c>
    </row>
    <row r="4761" spans="1:80">
      <c r="A4761" s="55" t="s">
        <v>21096</v>
      </c>
      <c r="B4761" s="55">
        <v>3</v>
      </c>
      <c r="C4761" s="55" t="s">
        <v>849</v>
      </c>
      <c r="D4761" s="55" t="s">
        <v>21097</v>
      </c>
      <c r="E4761" s="55">
        <v>1</v>
      </c>
      <c r="F4761" s="55">
        <v>1</v>
      </c>
      <c r="G4761" s="56">
        <v>44456</v>
      </c>
      <c r="H4761" s="56">
        <v>44456</v>
      </c>
      <c r="I4761" s="56">
        <v>44456</v>
      </c>
      <c r="J4761" s="55">
        <v>1</v>
      </c>
      <c r="K4761" s="56">
        <v>44482</v>
      </c>
      <c r="W4761" s="55" t="s">
        <v>1336</v>
      </c>
      <c r="X4761" s="55" t="s">
        <v>1336</v>
      </c>
      <c r="Y4761" s="55">
        <v>20</v>
      </c>
      <c r="AD4761" s="55">
        <v>0</v>
      </c>
      <c r="AE4761" s="55" t="s">
        <v>1339</v>
      </c>
      <c r="AF4761" s="55" t="s">
        <v>1352</v>
      </c>
      <c r="AG4761" s="55" t="s">
        <v>1353</v>
      </c>
      <c r="AI4761" s="55">
        <v>510</v>
      </c>
      <c r="AJ4761" s="55" t="s">
        <v>21097</v>
      </c>
      <c r="AK4761" s="55">
        <v>0</v>
      </c>
      <c r="AL4761" s="55" t="s">
        <v>1742</v>
      </c>
      <c r="AN4761" s="55">
        <v>3</v>
      </c>
      <c r="AQ4761" s="55" t="s">
        <v>1235</v>
      </c>
      <c r="AR4761" s="56">
        <v>44398</v>
      </c>
      <c r="AS4761" s="57">
        <v>0.65579861111111104</v>
      </c>
      <c r="AT4761" s="56">
        <v>44482</v>
      </c>
      <c r="AU4761" s="57">
        <v>0.30564814814814817</v>
      </c>
      <c r="AV4761" s="55" t="s">
        <v>1355</v>
      </c>
      <c r="AW4761" s="55" t="s">
        <v>1345</v>
      </c>
      <c r="AX4761" s="55" t="s">
        <v>1346</v>
      </c>
      <c r="AZ4761" s="55">
        <v>0</v>
      </c>
      <c r="BA4761" s="55">
        <v>0</v>
      </c>
      <c r="BB4761" s="55">
        <v>0</v>
      </c>
      <c r="BF4761" s="55" t="s">
        <v>1418</v>
      </c>
      <c r="BG4761" s="55">
        <v>4</v>
      </c>
      <c r="BH4761" s="55" t="s">
        <v>48</v>
      </c>
      <c r="BI4761" s="55" t="s">
        <v>244</v>
      </c>
      <c r="BJ4761" s="55">
        <v>1</v>
      </c>
      <c r="BK4761" s="55">
        <v>0</v>
      </c>
      <c r="BL4761" s="55">
        <v>0</v>
      </c>
      <c r="BM4761" s="55">
        <v>0</v>
      </c>
      <c r="BN4761" s="55">
        <v>1</v>
      </c>
      <c r="BO4761" s="55">
        <v>1</v>
      </c>
      <c r="BP4761" s="55">
        <v>0</v>
      </c>
      <c r="BQ4761" s="55">
        <v>1</v>
      </c>
      <c r="BR4761" s="55">
        <v>0</v>
      </c>
      <c r="BS4761" s="55">
        <v>0</v>
      </c>
      <c r="BT4761" s="56">
        <v>44482</v>
      </c>
      <c r="BU4761" s="56">
        <v>44482</v>
      </c>
      <c r="BX4761" s="55" t="s">
        <v>21097</v>
      </c>
      <c r="BZ4761" s="55">
        <v>0</v>
      </c>
      <c r="CA4761" s="55" t="s">
        <v>1419</v>
      </c>
      <c r="CB4761" s="55" t="s">
        <v>1357</v>
      </c>
    </row>
    <row r="4762" spans="1:80">
      <c r="A4762" s="55" t="s">
        <v>21098</v>
      </c>
      <c r="B4762" s="55">
        <v>2</v>
      </c>
      <c r="C4762" s="55" t="s">
        <v>21099</v>
      </c>
      <c r="D4762" s="55" t="s">
        <v>21100</v>
      </c>
      <c r="E4762" s="55">
        <v>0</v>
      </c>
      <c r="F4762" s="55">
        <v>1</v>
      </c>
      <c r="G4762" s="56">
        <v>44294</v>
      </c>
      <c r="H4762" s="56">
        <v>44294</v>
      </c>
      <c r="I4762" s="56">
        <v>44294</v>
      </c>
      <c r="J4762" s="55">
        <v>0</v>
      </c>
      <c r="L4762" s="56">
        <v>44264</v>
      </c>
      <c r="M4762" s="56">
        <v>44294</v>
      </c>
      <c r="N4762" s="55">
        <v>1</v>
      </c>
      <c r="O4762" s="55">
        <v>0</v>
      </c>
      <c r="P4762" s="55">
        <v>0</v>
      </c>
      <c r="R4762" s="55">
        <v>0</v>
      </c>
      <c r="T4762" s="55">
        <v>5177367001</v>
      </c>
      <c r="U4762" s="55" t="s">
        <v>21101</v>
      </c>
      <c r="V4762" s="55" t="s">
        <v>21099</v>
      </c>
      <c r="W4762" s="55" t="s">
        <v>1336</v>
      </c>
      <c r="X4762" s="55" t="s">
        <v>1336</v>
      </c>
      <c r="Y4762" s="55">
        <v>0</v>
      </c>
      <c r="Z4762" s="55" t="s">
        <v>1419</v>
      </c>
      <c r="AA4762" s="55" t="s">
        <v>1338</v>
      </c>
      <c r="AB4762" s="55">
        <v>1155</v>
      </c>
      <c r="AC4762" s="55">
        <v>1155</v>
      </c>
      <c r="AD4762" s="55">
        <v>0</v>
      </c>
      <c r="AE4762" s="55" t="s">
        <v>1339</v>
      </c>
      <c r="AF4762" s="55" t="s">
        <v>3146</v>
      </c>
      <c r="AG4762" s="55" t="s">
        <v>3147</v>
      </c>
      <c r="AH4762" s="55" t="s">
        <v>1235</v>
      </c>
      <c r="AJ4762" s="55" t="s">
        <v>21100</v>
      </c>
      <c r="AK4762" s="55">
        <v>0</v>
      </c>
      <c r="AL4762" s="55" t="s">
        <v>3414</v>
      </c>
      <c r="AN4762" s="55">
        <v>7</v>
      </c>
      <c r="AO4762" s="55" t="s">
        <v>21102</v>
      </c>
      <c r="AR4762" s="56">
        <v>44264</v>
      </c>
      <c r="AS4762" s="57">
        <v>0.31802083333333336</v>
      </c>
      <c r="AT4762" s="56">
        <v>44264</v>
      </c>
      <c r="AU4762" s="57">
        <v>0.56236111111111109</v>
      </c>
      <c r="AV4762" s="55" t="s">
        <v>1345</v>
      </c>
      <c r="AW4762" s="55" t="s">
        <v>1345</v>
      </c>
      <c r="AX4762" s="55" t="s">
        <v>1346</v>
      </c>
      <c r="CB4762" s="55" t="s">
        <v>3150</v>
      </c>
    </row>
    <row r="4763" spans="1:80">
      <c r="A4763" s="55" t="s">
        <v>21103</v>
      </c>
      <c r="B4763" s="55">
        <v>2</v>
      </c>
      <c r="C4763" s="55" t="s">
        <v>21104</v>
      </c>
      <c r="D4763" s="55" t="s">
        <v>21105</v>
      </c>
      <c r="E4763" s="55">
        <v>1</v>
      </c>
      <c r="F4763" s="55">
        <v>0</v>
      </c>
      <c r="G4763" s="56">
        <v>44200</v>
      </c>
      <c r="H4763" s="56">
        <v>44200</v>
      </c>
      <c r="I4763" s="56">
        <v>44200</v>
      </c>
      <c r="J4763" s="55">
        <v>0</v>
      </c>
      <c r="L4763" s="56">
        <v>44111</v>
      </c>
      <c r="M4763" s="56">
        <v>44200</v>
      </c>
      <c r="N4763" s="55">
        <v>0</v>
      </c>
      <c r="O4763" s="55">
        <v>0</v>
      </c>
      <c r="P4763" s="55">
        <v>0</v>
      </c>
      <c r="R4763" s="55">
        <v>0</v>
      </c>
      <c r="T4763" s="55">
        <v>5144652008</v>
      </c>
      <c r="U4763" s="55" t="s">
        <v>21106</v>
      </c>
      <c r="V4763" s="55" t="s">
        <v>21104</v>
      </c>
      <c r="W4763" s="55" t="s">
        <v>1336</v>
      </c>
      <c r="X4763" s="55" t="s">
        <v>1336</v>
      </c>
      <c r="Y4763" s="55">
        <v>0</v>
      </c>
      <c r="Z4763" s="55" t="s">
        <v>1419</v>
      </c>
      <c r="AA4763" s="55" t="s">
        <v>1338</v>
      </c>
      <c r="AB4763" s="55">
        <v>28350</v>
      </c>
      <c r="AC4763" s="55">
        <v>28350</v>
      </c>
      <c r="AD4763" s="55">
        <v>0</v>
      </c>
      <c r="AE4763" s="55" t="s">
        <v>1339</v>
      </c>
      <c r="AF4763" s="55" t="s">
        <v>3132</v>
      </c>
      <c r="AG4763" s="55" t="s">
        <v>3147</v>
      </c>
      <c r="AH4763" s="55" t="s">
        <v>1235</v>
      </c>
      <c r="AI4763" s="55">
        <v>510</v>
      </c>
      <c r="AJ4763" s="55" t="s">
        <v>21105</v>
      </c>
      <c r="AK4763" s="55">
        <v>0</v>
      </c>
      <c r="AL4763" s="55" t="s">
        <v>3414</v>
      </c>
      <c r="AN4763" s="55">
        <v>4</v>
      </c>
      <c r="AO4763" s="55" t="s">
        <v>21107</v>
      </c>
      <c r="AP4763" s="55">
        <v>0</v>
      </c>
      <c r="AR4763" s="56">
        <v>44111</v>
      </c>
      <c r="AS4763" s="57">
        <v>0.59690972222222227</v>
      </c>
      <c r="AT4763" s="56">
        <v>44145</v>
      </c>
      <c r="AU4763" s="57">
        <v>0.60868055555555556</v>
      </c>
      <c r="AV4763" s="55" t="s">
        <v>3374</v>
      </c>
      <c r="AW4763" s="55" t="s">
        <v>3374</v>
      </c>
      <c r="AX4763" s="55" t="s">
        <v>2167</v>
      </c>
      <c r="AZ4763" s="55" t="s">
        <v>1347</v>
      </c>
      <c r="BA4763" s="55" t="s">
        <v>1347</v>
      </c>
      <c r="BB4763" s="55" t="s">
        <v>1347</v>
      </c>
      <c r="CB4763" s="55" t="s">
        <v>3150</v>
      </c>
    </row>
    <row r="4764" spans="1:80">
      <c r="A4764" s="55" t="s">
        <v>21108</v>
      </c>
      <c r="B4764" s="55">
        <v>2</v>
      </c>
      <c r="C4764" s="55" t="s">
        <v>21109</v>
      </c>
      <c r="D4764" s="55" t="s">
        <v>21110</v>
      </c>
      <c r="E4764" s="55">
        <v>0</v>
      </c>
      <c r="F4764" s="55">
        <v>1</v>
      </c>
      <c r="G4764" s="56">
        <v>44232</v>
      </c>
      <c r="H4764" s="56">
        <v>44232</v>
      </c>
      <c r="I4764" s="56">
        <v>44232</v>
      </c>
      <c r="J4764" s="55">
        <v>1</v>
      </c>
      <c r="K4764" s="56">
        <v>44369</v>
      </c>
      <c r="L4764" s="56">
        <v>44144</v>
      </c>
      <c r="M4764" s="56">
        <v>44232</v>
      </c>
      <c r="N4764" s="55">
        <v>1</v>
      </c>
      <c r="O4764" s="55">
        <v>1</v>
      </c>
      <c r="P4764" s="55">
        <v>1</v>
      </c>
      <c r="Q4764" s="56">
        <v>44369</v>
      </c>
      <c r="R4764" s="55">
        <v>0</v>
      </c>
      <c r="T4764" s="55">
        <v>5144043004</v>
      </c>
      <c r="U4764" s="55" t="s">
        <v>21111</v>
      </c>
      <c r="V4764" s="55" t="s">
        <v>21109</v>
      </c>
      <c r="W4764" s="55" t="s">
        <v>1336</v>
      </c>
      <c r="X4764" s="55" t="s">
        <v>1336</v>
      </c>
      <c r="Y4764" s="55">
        <v>0</v>
      </c>
      <c r="Z4764" s="55" t="s">
        <v>1419</v>
      </c>
      <c r="AA4764" s="55" t="s">
        <v>1338</v>
      </c>
      <c r="AB4764" s="55">
        <v>28350</v>
      </c>
      <c r="AC4764" s="55">
        <v>28350</v>
      </c>
      <c r="AD4764" s="55">
        <v>0</v>
      </c>
      <c r="AE4764" s="55" t="s">
        <v>1339</v>
      </c>
      <c r="AF4764" s="55" t="s">
        <v>3146</v>
      </c>
      <c r="AG4764" s="55" t="s">
        <v>3147</v>
      </c>
      <c r="AH4764" s="55" t="s">
        <v>1235</v>
      </c>
      <c r="AJ4764" s="55" t="s">
        <v>21110</v>
      </c>
      <c r="AK4764" s="55">
        <v>0</v>
      </c>
      <c r="AL4764" s="55" t="s">
        <v>3414</v>
      </c>
      <c r="AN4764" s="55">
        <v>5</v>
      </c>
      <c r="AO4764" s="55" t="s">
        <v>21112</v>
      </c>
      <c r="AR4764" s="56">
        <v>44144</v>
      </c>
      <c r="AS4764" s="57">
        <v>0.33054398148148151</v>
      </c>
      <c r="AT4764" s="56">
        <v>44369</v>
      </c>
      <c r="AU4764" s="57">
        <v>0.6986458333333333</v>
      </c>
      <c r="AV4764" s="55" t="s">
        <v>1345</v>
      </c>
      <c r="AW4764" s="55" t="s">
        <v>1345</v>
      </c>
      <c r="AX4764" s="55" t="s">
        <v>1346</v>
      </c>
      <c r="CB4764" s="55" t="s">
        <v>3150</v>
      </c>
    </row>
    <row r="4765" spans="1:80">
      <c r="A4765" s="55" t="s">
        <v>21113</v>
      </c>
      <c r="B4765" s="55">
        <v>2</v>
      </c>
      <c r="C4765" s="55" t="s">
        <v>21114</v>
      </c>
      <c r="D4765" s="55" t="s">
        <v>21115</v>
      </c>
      <c r="E4765" s="55">
        <v>0</v>
      </c>
      <c r="F4765" s="55">
        <v>1</v>
      </c>
      <c r="G4765" s="56">
        <v>44230</v>
      </c>
      <c r="H4765" s="56">
        <v>44230</v>
      </c>
      <c r="I4765" s="56">
        <v>44230</v>
      </c>
      <c r="J4765" s="55">
        <v>1</v>
      </c>
      <c r="K4765" s="56">
        <v>44307</v>
      </c>
      <c r="L4765" s="56">
        <v>44200</v>
      </c>
      <c r="M4765" s="56">
        <v>44230</v>
      </c>
      <c r="N4765" s="55">
        <v>1</v>
      </c>
      <c r="O4765" s="55">
        <v>1</v>
      </c>
      <c r="P4765" s="55">
        <v>1</v>
      </c>
      <c r="Q4765" s="56">
        <v>44307</v>
      </c>
      <c r="R4765" s="55">
        <v>0</v>
      </c>
      <c r="T4765" s="55">
        <v>5161841005</v>
      </c>
      <c r="U4765" s="55" t="s">
        <v>21116</v>
      </c>
      <c r="V4765" s="55" t="s">
        <v>21114</v>
      </c>
      <c r="W4765" s="55" t="s">
        <v>1336</v>
      </c>
      <c r="X4765" s="55" t="s">
        <v>1336</v>
      </c>
      <c r="Y4765" s="55">
        <v>0</v>
      </c>
      <c r="Z4765" s="55" t="s">
        <v>1419</v>
      </c>
      <c r="AA4765" s="55" t="s">
        <v>1338</v>
      </c>
      <c r="AB4765" s="55">
        <v>863.1</v>
      </c>
      <c r="AC4765" s="55">
        <v>863.1</v>
      </c>
      <c r="AD4765" s="55">
        <v>0</v>
      </c>
      <c r="AE4765" s="55" t="s">
        <v>1339</v>
      </c>
      <c r="AF4765" s="55" t="s">
        <v>3146</v>
      </c>
      <c r="AG4765" s="55" t="s">
        <v>3147</v>
      </c>
      <c r="AH4765" s="55" t="s">
        <v>1235</v>
      </c>
      <c r="AJ4765" s="55" t="s">
        <v>21115</v>
      </c>
      <c r="AK4765" s="55">
        <v>0</v>
      </c>
      <c r="AL4765" s="55" t="s">
        <v>3414</v>
      </c>
      <c r="AN4765" s="55">
        <v>3</v>
      </c>
      <c r="AO4765" s="55" t="s">
        <v>21117</v>
      </c>
      <c r="AR4765" s="56">
        <v>44200</v>
      </c>
      <c r="AS4765" s="57">
        <v>0.39371527777777776</v>
      </c>
      <c r="AT4765" s="56">
        <v>44307</v>
      </c>
      <c r="AU4765" s="57">
        <v>0.4486342592592592</v>
      </c>
      <c r="AV4765" s="55" t="s">
        <v>1345</v>
      </c>
      <c r="AW4765" s="55" t="s">
        <v>1345</v>
      </c>
      <c r="AX4765" s="55" t="s">
        <v>1346</v>
      </c>
      <c r="CB4765" s="55" t="s">
        <v>3150</v>
      </c>
    </row>
    <row r="4766" spans="1:80">
      <c r="A4766" s="55" t="s">
        <v>21118</v>
      </c>
      <c r="B4766" s="55">
        <v>2</v>
      </c>
      <c r="C4766" s="55" t="s">
        <v>21119</v>
      </c>
      <c r="D4766" s="55" t="s">
        <v>21120</v>
      </c>
      <c r="E4766" s="55">
        <v>0</v>
      </c>
      <c r="F4766" s="55">
        <v>1</v>
      </c>
      <c r="G4766" s="56">
        <v>44469</v>
      </c>
      <c r="H4766" s="56">
        <v>44469</v>
      </c>
      <c r="I4766" s="56">
        <v>44469</v>
      </c>
      <c r="J4766" s="55">
        <v>0</v>
      </c>
      <c r="L4766" s="56">
        <v>44452</v>
      </c>
      <c r="M4766" s="56">
        <v>44469</v>
      </c>
      <c r="N4766" s="55">
        <v>1</v>
      </c>
      <c r="O4766" s="55">
        <v>0</v>
      </c>
      <c r="P4766" s="55">
        <v>0</v>
      </c>
      <c r="R4766" s="55">
        <v>0</v>
      </c>
      <c r="T4766" s="55">
        <v>5221159004</v>
      </c>
      <c r="U4766" s="55" t="s">
        <v>21121</v>
      </c>
      <c r="V4766" s="55" t="s">
        <v>21119</v>
      </c>
      <c r="W4766" s="55" t="s">
        <v>1336</v>
      </c>
      <c r="X4766" s="55" t="s">
        <v>1336</v>
      </c>
      <c r="Y4766" s="55">
        <v>0</v>
      </c>
      <c r="Z4766" s="55" t="s">
        <v>1419</v>
      </c>
      <c r="AA4766" s="55" t="s">
        <v>1338</v>
      </c>
      <c r="AB4766" s="55">
        <v>785</v>
      </c>
      <c r="AC4766" s="55">
        <v>785</v>
      </c>
      <c r="AD4766" s="55">
        <v>0</v>
      </c>
      <c r="AE4766" s="55" t="s">
        <v>1339</v>
      </c>
      <c r="AF4766" s="55" t="s">
        <v>3146</v>
      </c>
      <c r="AG4766" s="55" t="s">
        <v>3147</v>
      </c>
      <c r="AH4766" s="55" t="s">
        <v>1235</v>
      </c>
      <c r="AJ4766" s="55" t="s">
        <v>21120</v>
      </c>
      <c r="AK4766" s="55">
        <v>0</v>
      </c>
      <c r="AL4766" s="55" t="s">
        <v>9149</v>
      </c>
      <c r="AN4766" s="55">
        <v>4</v>
      </c>
      <c r="AO4766" s="55" t="s">
        <v>21122</v>
      </c>
      <c r="AR4766" s="56">
        <v>44452</v>
      </c>
      <c r="AS4766" s="57">
        <v>0.52071759259259254</v>
      </c>
      <c r="AT4766" s="56">
        <v>44452</v>
      </c>
      <c r="AU4766" s="57">
        <v>0.54206018518518517</v>
      </c>
      <c r="AV4766" s="55" t="s">
        <v>1345</v>
      </c>
      <c r="AW4766" s="55" t="s">
        <v>1345</v>
      </c>
      <c r="AX4766" s="55" t="s">
        <v>1346</v>
      </c>
      <c r="CB4766" s="55" t="s">
        <v>3137</v>
      </c>
    </row>
    <row r="4767" spans="1:80">
      <c r="A4767" s="55" t="s">
        <v>21123</v>
      </c>
      <c r="B4767" s="55">
        <v>2</v>
      </c>
      <c r="C4767" s="55" t="s">
        <v>21124</v>
      </c>
      <c r="D4767" s="55" t="s">
        <v>21125</v>
      </c>
      <c r="E4767" s="55">
        <v>0</v>
      </c>
      <c r="F4767" s="55">
        <v>1</v>
      </c>
      <c r="G4767" s="56">
        <v>44469</v>
      </c>
      <c r="H4767" s="56">
        <v>44469</v>
      </c>
      <c r="I4767" s="56">
        <v>44469</v>
      </c>
      <c r="J4767" s="55">
        <v>0</v>
      </c>
      <c r="L4767" s="56">
        <v>44452</v>
      </c>
      <c r="M4767" s="56">
        <v>44469</v>
      </c>
      <c r="N4767" s="55">
        <v>1</v>
      </c>
      <c r="O4767" s="55">
        <v>0</v>
      </c>
      <c r="P4767" s="55">
        <v>0</v>
      </c>
      <c r="R4767" s="55">
        <v>0</v>
      </c>
      <c r="T4767" s="55">
        <v>5221160008</v>
      </c>
      <c r="U4767" s="55" t="s">
        <v>21126</v>
      </c>
      <c r="V4767" s="55" t="s">
        <v>21124</v>
      </c>
      <c r="W4767" s="55" t="s">
        <v>1336</v>
      </c>
      <c r="X4767" s="55" t="s">
        <v>1336</v>
      </c>
      <c r="Y4767" s="55">
        <v>0</v>
      </c>
      <c r="Z4767" s="55" t="s">
        <v>1419</v>
      </c>
      <c r="AA4767" s="55" t="s">
        <v>1338</v>
      </c>
      <c r="AB4767" s="55">
        <v>785</v>
      </c>
      <c r="AC4767" s="55">
        <v>785</v>
      </c>
      <c r="AD4767" s="55">
        <v>0</v>
      </c>
      <c r="AE4767" s="55" t="s">
        <v>1339</v>
      </c>
      <c r="AF4767" s="55" t="s">
        <v>3146</v>
      </c>
      <c r="AG4767" s="55" t="s">
        <v>3147</v>
      </c>
      <c r="AH4767" s="55" t="s">
        <v>1235</v>
      </c>
      <c r="AJ4767" s="55" t="s">
        <v>21125</v>
      </c>
      <c r="AK4767" s="55">
        <v>0</v>
      </c>
      <c r="AL4767" s="55" t="s">
        <v>9149</v>
      </c>
      <c r="AN4767" s="55">
        <v>4</v>
      </c>
      <c r="AO4767" s="55" t="s">
        <v>21127</v>
      </c>
      <c r="AR4767" s="56">
        <v>44452</v>
      </c>
      <c r="AS4767" s="57">
        <v>0.52082175925925933</v>
      </c>
      <c r="AT4767" s="56">
        <v>44452</v>
      </c>
      <c r="AU4767" s="57">
        <v>0.54206018518518517</v>
      </c>
      <c r="AV4767" s="55" t="s">
        <v>1345</v>
      </c>
      <c r="AW4767" s="55" t="s">
        <v>1345</v>
      </c>
      <c r="AX4767" s="55" t="s">
        <v>1346</v>
      </c>
      <c r="CB4767" s="55" t="s">
        <v>3137</v>
      </c>
    </row>
    <row r="4768" spans="1:80">
      <c r="A4768" s="55" t="s">
        <v>21128</v>
      </c>
      <c r="B4768" s="55">
        <v>2</v>
      </c>
      <c r="C4768" s="55" t="s">
        <v>21129</v>
      </c>
      <c r="D4768" s="55" t="s">
        <v>21130</v>
      </c>
      <c r="E4768" s="55">
        <v>1</v>
      </c>
      <c r="F4768" s="55">
        <v>0</v>
      </c>
      <c r="G4768" s="56">
        <v>44211</v>
      </c>
      <c r="H4768" s="56">
        <v>44211</v>
      </c>
      <c r="I4768" s="56">
        <v>44211</v>
      </c>
      <c r="J4768" s="55">
        <v>0</v>
      </c>
      <c r="L4768" s="56">
        <v>44123</v>
      </c>
      <c r="M4768" s="56">
        <v>44211</v>
      </c>
      <c r="N4768" s="55">
        <v>0</v>
      </c>
      <c r="O4768" s="55">
        <v>0</v>
      </c>
      <c r="P4768" s="55">
        <v>0</v>
      </c>
      <c r="R4768" s="55">
        <v>0</v>
      </c>
      <c r="T4768" s="55">
        <v>5148693001</v>
      </c>
      <c r="U4768" s="55" t="s">
        <v>21131</v>
      </c>
      <c r="V4768" s="55" t="s">
        <v>21129</v>
      </c>
      <c r="W4768" s="55" t="s">
        <v>1336</v>
      </c>
      <c r="X4768" s="55" t="s">
        <v>1336</v>
      </c>
      <c r="Y4768" s="55">
        <v>0</v>
      </c>
      <c r="Z4768" s="55" t="s">
        <v>1419</v>
      </c>
      <c r="AA4768" s="55" t="s">
        <v>1338</v>
      </c>
      <c r="AB4768" s="55">
        <v>12075</v>
      </c>
      <c r="AC4768" s="55">
        <v>12075</v>
      </c>
      <c r="AD4768" s="55">
        <v>0</v>
      </c>
      <c r="AE4768" s="55" t="s">
        <v>1339</v>
      </c>
      <c r="AF4768" s="55" t="s">
        <v>3132</v>
      </c>
      <c r="AG4768" s="55" t="s">
        <v>3147</v>
      </c>
      <c r="AH4768" s="55" t="s">
        <v>1235</v>
      </c>
      <c r="AI4768" s="55">
        <v>510</v>
      </c>
      <c r="AJ4768" s="55" t="s">
        <v>21130</v>
      </c>
      <c r="AK4768" s="55">
        <v>0</v>
      </c>
      <c r="AL4768" s="55" t="s">
        <v>9149</v>
      </c>
      <c r="AN4768" s="55">
        <v>3</v>
      </c>
      <c r="AO4768" s="55" t="s">
        <v>21132</v>
      </c>
      <c r="AP4768" s="55">
        <v>0</v>
      </c>
      <c r="AR4768" s="56">
        <v>44123</v>
      </c>
      <c r="AS4768" s="57">
        <v>0.35945601851851849</v>
      </c>
      <c r="AT4768" s="56">
        <v>44161</v>
      </c>
      <c r="AU4768" s="57">
        <v>0.43203703703703705</v>
      </c>
      <c r="AV4768" s="55" t="s">
        <v>3374</v>
      </c>
      <c r="AW4768" s="55" t="s">
        <v>3374</v>
      </c>
      <c r="AX4768" s="55" t="s">
        <v>2167</v>
      </c>
      <c r="AZ4768" s="55" t="s">
        <v>1347</v>
      </c>
      <c r="BA4768" s="55" t="s">
        <v>1347</v>
      </c>
      <c r="BB4768" s="55" t="s">
        <v>1347</v>
      </c>
      <c r="CB4768" s="55" t="s">
        <v>3150</v>
      </c>
    </row>
    <row r="4769" spans="1:80">
      <c r="A4769" s="55" t="s">
        <v>21133</v>
      </c>
      <c r="B4769" s="55">
        <v>2</v>
      </c>
      <c r="C4769" s="55" t="s">
        <v>21134</v>
      </c>
      <c r="D4769" s="55" t="s">
        <v>21135</v>
      </c>
      <c r="E4769" s="55">
        <v>0</v>
      </c>
      <c r="F4769" s="55">
        <v>1</v>
      </c>
      <c r="G4769" s="56">
        <v>44252</v>
      </c>
      <c r="H4769" s="56">
        <v>44252</v>
      </c>
      <c r="I4769" s="56">
        <v>44256</v>
      </c>
      <c r="J4769" s="55">
        <v>0</v>
      </c>
      <c r="L4769" s="56">
        <v>44162</v>
      </c>
      <c r="M4769" s="56">
        <v>44252</v>
      </c>
      <c r="N4769" s="55">
        <v>1</v>
      </c>
      <c r="O4769" s="55">
        <v>0</v>
      </c>
      <c r="P4769" s="55">
        <v>0</v>
      </c>
      <c r="R4769" s="55">
        <v>0</v>
      </c>
      <c r="T4769" s="55">
        <v>5155357000</v>
      </c>
      <c r="U4769" s="55" t="s">
        <v>21136</v>
      </c>
      <c r="V4769" s="55" t="s">
        <v>21134</v>
      </c>
      <c r="W4769" s="55" t="s">
        <v>1336</v>
      </c>
      <c r="X4769" s="55" t="s">
        <v>1336</v>
      </c>
      <c r="Y4769" s="55">
        <v>0</v>
      </c>
      <c r="Z4769" s="55" t="s">
        <v>1419</v>
      </c>
      <c r="AA4769" s="55" t="s">
        <v>1338</v>
      </c>
      <c r="AB4769" s="55">
        <v>12075</v>
      </c>
      <c r="AC4769" s="55">
        <v>12075</v>
      </c>
      <c r="AD4769" s="55">
        <v>0</v>
      </c>
      <c r="AE4769" s="55" t="s">
        <v>1339</v>
      </c>
      <c r="AF4769" s="55" t="s">
        <v>3146</v>
      </c>
      <c r="AG4769" s="55" t="s">
        <v>3147</v>
      </c>
      <c r="AH4769" s="55" t="s">
        <v>1235</v>
      </c>
      <c r="AJ4769" s="55" t="s">
        <v>21135</v>
      </c>
      <c r="AK4769" s="55">
        <v>0</v>
      </c>
      <c r="AL4769" s="55" t="s">
        <v>9149</v>
      </c>
      <c r="AN4769" s="55">
        <v>4</v>
      </c>
      <c r="AO4769" s="55" t="s">
        <v>21137</v>
      </c>
      <c r="AR4769" s="56">
        <v>44162</v>
      </c>
      <c r="AS4769" s="57">
        <v>0.45021990740740742</v>
      </c>
      <c r="AT4769" s="56">
        <v>44162</v>
      </c>
      <c r="AU4769" s="57">
        <v>0.63334490740740745</v>
      </c>
      <c r="AV4769" s="55" t="s">
        <v>1345</v>
      </c>
      <c r="AW4769" s="55" t="s">
        <v>1345</v>
      </c>
      <c r="AX4769" s="55" t="s">
        <v>1346</v>
      </c>
      <c r="CB4769" s="55" t="s">
        <v>3150</v>
      </c>
    </row>
    <row r="4770" spans="1:80">
      <c r="A4770" s="55" t="s">
        <v>21138</v>
      </c>
      <c r="B4770" s="55">
        <v>2</v>
      </c>
      <c r="C4770" s="55" t="s">
        <v>21139</v>
      </c>
      <c r="D4770" s="55" t="s">
        <v>21140</v>
      </c>
      <c r="E4770" s="55">
        <v>0</v>
      </c>
      <c r="F4770" s="55">
        <v>1</v>
      </c>
      <c r="G4770" s="56">
        <v>44469</v>
      </c>
      <c r="H4770" s="56">
        <v>44469</v>
      </c>
      <c r="I4770" s="56">
        <v>44469</v>
      </c>
      <c r="J4770" s="55">
        <v>0</v>
      </c>
      <c r="L4770" s="56">
        <v>44452</v>
      </c>
      <c r="M4770" s="56">
        <v>44469</v>
      </c>
      <c r="N4770" s="55">
        <v>1</v>
      </c>
      <c r="O4770" s="55">
        <v>0</v>
      </c>
      <c r="P4770" s="55">
        <v>0</v>
      </c>
      <c r="R4770" s="55">
        <v>0</v>
      </c>
      <c r="T4770" s="55">
        <v>5221161005</v>
      </c>
      <c r="U4770" s="55" t="s">
        <v>21141</v>
      </c>
      <c r="V4770" s="55" t="s">
        <v>21139</v>
      </c>
      <c r="W4770" s="55" t="s">
        <v>1336</v>
      </c>
      <c r="X4770" s="55" t="s">
        <v>1336</v>
      </c>
      <c r="Y4770" s="55">
        <v>0</v>
      </c>
      <c r="Z4770" s="55" t="s">
        <v>1419</v>
      </c>
      <c r="AA4770" s="55" t="s">
        <v>1338</v>
      </c>
      <c r="AB4770" s="55">
        <v>790</v>
      </c>
      <c r="AC4770" s="55">
        <v>790</v>
      </c>
      <c r="AD4770" s="55">
        <v>0</v>
      </c>
      <c r="AE4770" s="55" t="s">
        <v>1339</v>
      </c>
      <c r="AF4770" s="55" t="s">
        <v>3146</v>
      </c>
      <c r="AG4770" s="55" t="s">
        <v>3147</v>
      </c>
      <c r="AH4770" s="55" t="s">
        <v>1235</v>
      </c>
      <c r="AJ4770" s="55" t="s">
        <v>21140</v>
      </c>
      <c r="AK4770" s="55">
        <v>0</v>
      </c>
      <c r="AL4770" s="55" t="s">
        <v>9149</v>
      </c>
      <c r="AN4770" s="55">
        <v>4</v>
      </c>
      <c r="AO4770" s="55" t="s">
        <v>21142</v>
      </c>
      <c r="AR4770" s="56">
        <v>44452</v>
      </c>
      <c r="AS4770" s="57">
        <v>0.52087962962962964</v>
      </c>
      <c r="AT4770" s="56">
        <v>44452</v>
      </c>
      <c r="AU4770" s="57">
        <v>0.54206018518518517</v>
      </c>
      <c r="AV4770" s="55" t="s">
        <v>1345</v>
      </c>
      <c r="AW4770" s="55" t="s">
        <v>1345</v>
      </c>
      <c r="AX4770" s="55" t="s">
        <v>1346</v>
      </c>
      <c r="CB4770" s="55" t="s">
        <v>3137</v>
      </c>
    </row>
    <row r="4771" spans="1:80">
      <c r="A4771" s="55" t="s">
        <v>21143</v>
      </c>
      <c r="B4771" s="55">
        <v>2</v>
      </c>
      <c r="C4771" s="55" t="s">
        <v>21144</v>
      </c>
      <c r="D4771" s="55" t="s">
        <v>21145</v>
      </c>
      <c r="E4771" s="55">
        <v>0</v>
      </c>
      <c r="F4771" s="55">
        <v>1</v>
      </c>
      <c r="G4771" s="56">
        <v>44469</v>
      </c>
      <c r="H4771" s="56">
        <v>44469</v>
      </c>
      <c r="I4771" s="56">
        <v>44469</v>
      </c>
      <c r="J4771" s="55">
        <v>0</v>
      </c>
      <c r="L4771" s="56">
        <v>44452</v>
      </c>
      <c r="M4771" s="56">
        <v>44469</v>
      </c>
      <c r="N4771" s="55">
        <v>1</v>
      </c>
      <c r="O4771" s="55">
        <v>0</v>
      </c>
      <c r="P4771" s="55">
        <v>0</v>
      </c>
      <c r="R4771" s="55">
        <v>0</v>
      </c>
      <c r="T4771" s="55">
        <v>5221162002</v>
      </c>
      <c r="U4771" s="55" t="s">
        <v>21146</v>
      </c>
      <c r="V4771" s="55" t="s">
        <v>21144</v>
      </c>
      <c r="W4771" s="55" t="s">
        <v>1336</v>
      </c>
      <c r="X4771" s="55" t="s">
        <v>1336</v>
      </c>
      <c r="Y4771" s="55">
        <v>0</v>
      </c>
      <c r="Z4771" s="55" t="s">
        <v>1419</v>
      </c>
      <c r="AA4771" s="55" t="s">
        <v>1338</v>
      </c>
      <c r="AB4771" s="55">
        <v>790</v>
      </c>
      <c r="AC4771" s="55">
        <v>790</v>
      </c>
      <c r="AD4771" s="55">
        <v>0</v>
      </c>
      <c r="AE4771" s="55" t="s">
        <v>1339</v>
      </c>
      <c r="AF4771" s="55" t="s">
        <v>3146</v>
      </c>
      <c r="AG4771" s="55" t="s">
        <v>3147</v>
      </c>
      <c r="AH4771" s="55" t="s">
        <v>1235</v>
      </c>
      <c r="AJ4771" s="55" t="s">
        <v>21145</v>
      </c>
      <c r="AK4771" s="55">
        <v>0</v>
      </c>
      <c r="AL4771" s="55" t="s">
        <v>9149</v>
      </c>
      <c r="AN4771" s="55">
        <v>4</v>
      </c>
      <c r="AO4771" s="55" t="s">
        <v>21147</v>
      </c>
      <c r="AR4771" s="56">
        <v>44452</v>
      </c>
      <c r="AS4771" s="57">
        <v>0.52097222222222228</v>
      </c>
      <c r="AT4771" s="56">
        <v>44452</v>
      </c>
      <c r="AU4771" s="57">
        <v>0.54206018518518517</v>
      </c>
      <c r="AV4771" s="55" t="s">
        <v>1345</v>
      </c>
      <c r="AW4771" s="55" t="s">
        <v>1345</v>
      </c>
      <c r="AX4771" s="55" t="s">
        <v>1346</v>
      </c>
      <c r="CB4771" s="55" t="s">
        <v>3137</v>
      </c>
    </row>
    <row r="4772" spans="1:80">
      <c r="A4772" s="55" t="s">
        <v>21148</v>
      </c>
      <c r="B4772" s="55">
        <v>2</v>
      </c>
      <c r="C4772" s="55" t="s">
        <v>21149</v>
      </c>
      <c r="D4772" s="55" t="s">
        <v>21150</v>
      </c>
      <c r="E4772" s="55">
        <v>1</v>
      </c>
      <c r="F4772" s="55">
        <v>0</v>
      </c>
      <c r="G4772" s="56">
        <v>44200</v>
      </c>
      <c r="H4772" s="56">
        <v>44200</v>
      </c>
      <c r="I4772" s="56">
        <v>44200</v>
      </c>
      <c r="J4772" s="55">
        <v>0</v>
      </c>
      <c r="L4772" s="56">
        <v>44111</v>
      </c>
      <c r="M4772" s="56">
        <v>44200</v>
      </c>
      <c r="N4772" s="55">
        <v>0</v>
      </c>
      <c r="O4772" s="55">
        <v>0</v>
      </c>
      <c r="P4772" s="55">
        <v>0</v>
      </c>
      <c r="R4772" s="55">
        <v>0</v>
      </c>
      <c r="T4772" s="55">
        <v>5144389005</v>
      </c>
      <c r="U4772" s="55" t="s">
        <v>21151</v>
      </c>
      <c r="V4772" s="55" t="s">
        <v>21149</v>
      </c>
      <c r="W4772" s="55" t="s">
        <v>1336</v>
      </c>
      <c r="X4772" s="55" t="s">
        <v>1336</v>
      </c>
      <c r="Y4772" s="55">
        <v>0</v>
      </c>
      <c r="Z4772" s="55" t="s">
        <v>1419</v>
      </c>
      <c r="AA4772" s="55" t="s">
        <v>1338</v>
      </c>
      <c r="AB4772" s="55">
        <v>12075</v>
      </c>
      <c r="AC4772" s="55">
        <v>12075</v>
      </c>
      <c r="AD4772" s="55">
        <v>0</v>
      </c>
      <c r="AE4772" s="55" t="s">
        <v>1339</v>
      </c>
      <c r="AF4772" s="55" t="s">
        <v>3132</v>
      </c>
      <c r="AG4772" s="55" t="s">
        <v>3147</v>
      </c>
      <c r="AH4772" s="55" t="s">
        <v>1235</v>
      </c>
      <c r="AI4772" s="55">
        <v>510</v>
      </c>
      <c r="AJ4772" s="55" t="s">
        <v>21150</v>
      </c>
      <c r="AK4772" s="55">
        <v>0</v>
      </c>
      <c r="AL4772" s="55" t="s">
        <v>9149</v>
      </c>
      <c r="AN4772" s="55">
        <v>3</v>
      </c>
      <c r="AO4772" s="55" t="s">
        <v>21152</v>
      </c>
      <c r="AP4772" s="55">
        <v>0</v>
      </c>
      <c r="AR4772" s="56">
        <v>44111</v>
      </c>
      <c r="AS4772" s="57">
        <v>0.59655092592592596</v>
      </c>
      <c r="AT4772" s="56">
        <v>44161</v>
      </c>
      <c r="AU4772" s="57">
        <v>0.43289351851851854</v>
      </c>
      <c r="AV4772" s="55" t="s">
        <v>3374</v>
      </c>
      <c r="AW4772" s="55" t="s">
        <v>3374</v>
      </c>
      <c r="AX4772" s="55" t="s">
        <v>2167</v>
      </c>
      <c r="AZ4772" s="55" t="s">
        <v>1347</v>
      </c>
      <c r="BA4772" s="55" t="s">
        <v>1347</v>
      </c>
      <c r="BB4772" s="55" t="s">
        <v>1347</v>
      </c>
      <c r="CB4772" s="55" t="s">
        <v>3150</v>
      </c>
    </row>
    <row r="4773" spans="1:80">
      <c r="A4773" s="55" t="s">
        <v>21153</v>
      </c>
      <c r="B4773" s="55">
        <v>2</v>
      </c>
      <c r="C4773" s="55" t="s">
        <v>21154</v>
      </c>
      <c r="D4773" s="55" t="s">
        <v>21155</v>
      </c>
      <c r="E4773" s="55">
        <v>0</v>
      </c>
      <c r="F4773" s="55">
        <v>1</v>
      </c>
      <c r="G4773" s="56">
        <v>44252</v>
      </c>
      <c r="H4773" s="56">
        <v>44252</v>
      </c>
      <c r="I4773" s="56">
        <v>44256</v>
      </c>
      <c r="J4773" s="55">
        <v>0</v>
      </c>
      <c r="L4773" s="56">
        <v>44162</v>
      </c>
      <c r="M4773" s="56">
        <v>44252</v>
      </c>
      <c r="N4773" s="55">
        <v>1</v>
      </c>
      <c r="O4773" s="55">
        <v>0</v>
      </c>
      <c r="P4773" s="55">
        <v>0</v>
      </c>
      <c r="R4773" s="55">
        <v>0</v>
      </c>
      <c r="T4773" s="55">
        <v>5155359004</v>
      </c>
      <c r="U4773" s="55" t="s">
        <v>21156</v>
      </c>
      <c r="V4773" s="55" t="s">
        <v>21154</v>
      </c>
      <c r="W4773" s="55" t="s">
        <v>1336</v>
      </c>
      <c r="X4773" s="55" t="s">
        <v>1336</v>
      </c>
      <c r="Y4773" s="55">
        <v>0</v>
      </c>
      <c r="Z4773" s="55" t="s">
        <v>1419</v>
      </c>
      <c r="AA4773" s="55" t="s">
        <v>1338</v>
      </c>
      <c r="AB4773" s="55">
        <v>12075</v>
      </c>
      <c r="AC4773" s="55">
        <v>12075</v>
      </c>
      <c r="AD4773" s="55">
        <v>0</v>
      </c>
      <c r="AE4773" s="55" t="s">
        <v>1339</v>
      </c>
      <c r="AF4773" s="55" t="s">
        <v>3146</v>
      </c>
      <c r="AG4773" s="55" t="s">
        <v>3147</v>
      </c>
      <c r="AH4773" s="55" t="s">
        <v>1235</v>
      </c>
      <c r="AJ4773" s="55" t="s">
        <v>21155</v>
      </c>
      <c r="AK4773" s="55">
        <v>0</v>
      </c>
      <c r="AL4773" s="55" t="s">
        <v>9149</v>
      </c>
      <c r="AN4773" s="55">
        <v>4</v>
      </c>
      <c r="AO4773" s="55" t="s">
        <v>21157</v>
      </c>
      <c r="AR4773" s="56">
        <v>44162</v>
      </c>
      <c r="AS4773" s="57">
        <v>0.45011574074074073</v>
      </c>
      <c r="AT4773" s="56">
        <v>44162</v>
      </c>
      <c r="AU4773" s="57">
        <v>0.63334490740740745</v>
      </c>
      <c r="AV4773" s="55" t="s">
        <v>1345</v>
      </c>
      <c r="AW4773" s="55" t="s">
        <v>1345</v>
      </c>
      <c r="AX4773" s="55" t="s">
        <v>1346</v>
      </c>
      <c r="CB4773" s="55" t="s">
        <v>3150</v>
      </c>
    </row>
    <row r="4774" spans="1:80">
      <c r="A4774" s="55" t="s">
        <v>21158</v>
      </c>
      <c r="B4774" s="55">
        <v>2</v>
      </c>
      <c r="C4774" s="55" t="s">
        <v>21159</v>
      </c>
      <c r="D4774" s="55" t="s">
        <v>21160</v>
      </c>
      <c r="E4774" s="55">
        <v>1</v>
      </c>
      <c r="F4774" s="55">
        <v>0</v>
      </c>
      <c r="G4774" s="56">
        <v>44188</v>
      </c>
      <c r="H4774" s="56">
        <v>44188</v>
      </c>
      <c r="I4774" s="56">
        <v>44188</v>
      </c>
      <c r="J4774" s="55">
        <v>0</v>
      </c>
      <c r="L4774" s="56">
        <v>44106</v>
      </c>
      <c r="M4774" s="56">
        <v>44188</v>
      </c>
      <c r="N4774" s="55">
        <v>0</v>
      </c>
      <c r="O4774" s="55">
        <v>0</v>
      </c>
      <c r="P4774" s="55">
        <v>0</v>
      </c>
      <c r="R4774" s="55">
        <v>0</v>
      </c>
      <c r="T4774" s="55">
        <v>5140798002</v>
      </c>
      <c r="U4774" s="55" t="s">
        <v>21161</v>
      </c>
      <c r="V4774" s="55" t="s">
        <v>21159</v>
      </c>
      <c r="W4774" s="55" t="s">
        <v>1336</v>
      </c>
      <c r="X4774" s="55" t="s">
        <v>1336</v>
      </c>
      <c r="Y4774" s="55">
        <v>0</v>
      </c>
      <c r="Z4774" s="55" t="s">
        <v>1419</v>
      </c>
      <c r="AA4774" s="55" t="s">
        <v>1338</v>
      </c>
      <c r="AB4774" s="55">
        <v>29190</v>
      </c>
      <c r="AC4774" s="55">
        <v>29190</v>
      </c>
      <c r="AD4774" s="55">
        <v>0</v>
      </c>
      <c r="AE4774" s="55" t="s">
        <v>1339</v>
      </c>
      <c r="AF4774" s="55" t="s">
        <v>3132</v>
      </c>
      <c r="AG4774" s="55" t="s">
        <v>3147</v>
      </c>
      <c r="AH4774" s="55" t="s">
        <v>1235</v>
      </c>
      <c r="AI4774" s="55">
        <v>510</v>
      </c>
      <c r="AJ4774" s="55" t="s">
        <v>21160</v>
      </c>
      <c r="AK4774" s="55">
        <v>0</v>
      </c>
      <c r="AL4774" s="55" t="s">
        <v>3283</v>
      </c>
      <c r="AN4774" s="55">
        <v>2</v>
      </c>
      <c r="AO4774" s="55" t="s">
        <v>21162</v>
      </c>
      <c r="AP4774" s="55">
        <v>0</v>
      </c>
      <c r="AR4774" s="56">
        <v>44106</v>
      </c>
      <c r="AS4774" s="57">
        <v>0.34688657407407408</v>
      </c>
      <c r="AT4774" s="56">
        <v>44145</v>
      </c>
      <c r="AU4774" s="57">
        <v>0.60077546296296302</v>
      </c>
      <c r="AV4774" s="55" t="s">
        <v>3374</v>
      </c>
      <c r="AW4774" s="55" t="s">
        <v>3374</v>
      </c>
      <c r="AX4774" s="55" t="s">
        <v>2167</v>
      </c>
      <c r="AZ4774" s="55" t="s">
        <v>1347</v>
      </c>
      <c r="BA4774" s="55" t="s">
        <v>1347</v>
      </c>
      <c r="BB4774" s="55" t="s">
        <v>1347</v>
      </c>
      <c r="CB4774" s="55" t="s">
        <v>3150</v>
      </c>
    </row>
    <row r="4775" spans="1:80">
      <c r="A4775" s="55" t="s">
        <v>21163</v>
      </c>
      <c r="B4775" s="55">
        <v>2</v>
      </c>
      <c r="C4775" s="55" t="s">
        <v>21164</v>
      </c>
      <c r="D4775" s="55" t="s">
        <v>21165</v>
      </c>
      <c r="E4775" s="55">
        <v>0</v>
      </c>
      <c r="F4775" s="55">
        <v>1</v>
      </c>
      <c r="G4775" s="56">
        <v>44232</v>
      </c>
      <c r="H4775" s="56">
        <v>44232</v>
      </c>
      <c r="I4775" s="56">
        <v>44232</v>
      </c>
      <c r="J4775" s="55">
        <v>1</v>
      </c>
      <c r="K4775" s="56">
        <v>44385</v>
      </c>
      <c r="L4775" s="56">
        <v>44144</v>
      </c>
      <c r="M4775" s="56">
        <v>44232</v>
      </c>
      <c r="N4775" s="55">
        <v>1</v>
      </c>
      <c r="O4775" s="55">
        <v>1</v>
      </c>
      <c r="P4775" s="55">
        <v>1</v>
      </c>
      <c r="Q4775" s="56">
        <v>44418</v>
      </c>
      <c r="R4775" s="55">
        <v>0</v>
      </c>
      <c r="T4775" s="55">
        <v>5144038001</v>
      </c>
      <c r="U4775" s="55" t="s">
        <v>21166</v>
      </c>
      <c r="V4775" s="55" t="s">
        <v>21164</v>
      </c>
      <c r="W4775" s="55" t="s">
        <v>1336</v>
      </c>
      <c r="X4775" s="55" t="s">
        <v>1336</v>
      </c>
      <c r="Y4775" s="55">
        <v>0</v>
      </c>
      <c r="Z4775" s="55" t="s">
        <v>1419</v>
      </c>
      <c r="AA4775" s="55" t="s">
        <v>1338</v>
      </c>
      <c r="AB4775" s="55">
        <v>29190</v>
      </c>
      <c r="AC4775" s="55">
        <v>29190</v>
      </c>
      <c r="AD4775" s="55">
        <v>0</v>
      </c>
      <c r="AE4775" s="55" t="s">
        <v>1339</v>
      </c>
      <c r="AF4775" s="55" t="s">
        <v>3146</v>
      </c>
      <c r="AG4775" s="55" t="s">
        <v>3147</v>
      </c>
      <c r="AH4775" s="55" t="s">
        <v>1235</v>
      </c>
      <c r="AJ4775" s="55" t="s">
        <v>21165</v>
      </c>
      <c r="AK4775" s="55">
        <v>0</v>
      </c>
      <c r="AL4775" s="55" t="s">
        <v>3283</v>
      </c>
      <c r="AN4775" s="55">
        <v>3</v>
      </c>
      <c r="AO4775" s="55" t="s">
        <v>21167</v>
      </c>
      <c r="AR4775" s="56">
        <v>44144</v>
      </c>
      <c r="AS4775" s="57">
        <v>0.32982638888888888</v>
      </c>
      <c r="AT4775" s="56">
        <v>44385</v>
      </c>
      <c r="AU4775" s="57">
        <v>0.73122685185185177</v>
      </c>
      <c r="AV4775" s="55" t="s">
        <v>1345</v>
      </c>
      <c r="AW4775" s="55" t="s">
        <v>1345</v>
      </c>
      <c r="AX4775" s="55" t="s">
        <v>1346</v>
      </c>
      <c r="CB4775" s="55" t="s">
        <v>3150</v>
      </c>
    </row>
    <row r="4776" spans="1:80">
      <c r="A4776" s="55" t="s">
        <v>21168</v>
      </c>
      <c r="B4776" s="55">
        <v>2</v>
      </c>
      <c r="C4776" s="55" t="s">
        <v>21169</v>
      </c>
      <c r="D4776" s="55" t="s">
        <v>21170</v>
      </c>
      <c r="E4776" s="55">
        <v>1</v>
      </c>
      <c r="F4776" s="55">
        <v>1</v>
      </c>
      <c r="G4776" s="56">
        <v>44211</v>
      </c>
      <c r="H4776" s="56">
        <v>44211</v>
      </c>
      <c r="I4776" s="56">
        <v>44211</v>
      </c>
      <c r="J4776" s="55">
        <v>0</v>
      </c>
      <c r="L4776" s="56">
        <v>44123</v>
      </c>
      <c r="M4776" s="56">
        <v>44211</v>
      </c>
      <c r="N4776" s="55">
        <v>1</v>
      </c>
      <c r="O4776" s="55">
        <v>0</v>
      </c>
      <c r="P4776" s="55">
        <v>0</v>
      </c>
      <c r="R4776" s="55">
        <v>0</v>
      </c>
      <c r="T4776" s="55">
        <v>5148017005</v>
      </c>
      <c r="U4776" s="55" t="s">
        <v>21171</v>
      </c>
      <c r="V4776" s="55" t="s">
        <v>21169</v>
      </c>
      <c r="W4776" s="55" t="s">
        <v>1336</v>
      </c>
      <c r="X4776" s="55" t="s">
        <v>1336</v>
      </c>
      <c r="Y4776" s="55">
        <v>0</v>
      </c>
      <c r="Z4776" s="55" t="s">
        <v>1419</v>
      </c>
      <c r="AA4776" s="55" t="s">
        <v>1338</v>
      </c>
      <c r="AB4776" s="55">
        <v>30450</v>
      </c>
      <c r="AC4776" s="55">
        <v>30450</v>
      </c>
      <c r="AD4776" s="55">
        <v>0</v>
      </c>
      <c r="AE4776" s="55" t="s">
        <v>1339</v>
      </c>
      <c r="AF4776" s="55" t="s">
        <v>3132</v>
      </c>
      <c r="AG4776" s="55" t="s">
        <v>3147</v>
      </c>
      <c r="AH4776" s="55" t="s">
        <v>1235</v>
      </c>
      <c r="AI4776" s="55">
        <v>510</v>
      </c>
      <c r="AJ4776" s="55" t="s">
        <v>21170</v>
      </c>
      <c r="AK4776" s="55">
        <v>0</v>
      </c>
      <c r="AL4776" s="55" t="s">
        <v>21172</v>
      </c>
      <c r="AN4776" s="55">
        <v>6</v>
      </c>
      <c r="AO4776" s="55" t="s">
        <v>21173</v>
      </c>
      <c r="AP4776" s="55">
        <v>0</v>
      </c>
      <c r="AR4776" s="56">
        <v>44123</v>
      </c>
      <c r="AS4776" s="57">
        <v>0.34862268518518519</v>
      </c>
      <c r="AT4776" s="56">
        <v>44123</v>
      </c>
      <c r="AU4776" s="57">
        <v>0.44084490740740739</v>
      </c>
      <c r="AV4776" s="55" t="s">
        <v>3374</v>
      </c>
      <c r="AW4776" s="55" t="s">
        <v>1345</v>
      </c>
      <c r="AX4776" s="55" t="s">
        <v>3200</v>
      </c>
      <c r="AZ4776" s="55" t="s">
        <v>1347</v>
      </c>
      <c r="BA4776" s="55" t="s">
        <v>1347</v>
      </c>
      <c r="BB4776" s="55" t="s">
        <v>1347</v>
      </c>
      <c r="CB4776" s="55" t="s">
        <v>3150</v>
      </c>
    </row>
    <row r="4777" spans="1:80">
      <c r="A4777" s="55" t="s">
        <v>21174</v>
      </c>
      <c r="B4777" s="55">
        <v>2</v>
      </c>
      <c r="C4777" s="55" t="s">
        <v>21175</v>
      </c>
      <c r="D4777" s="55" t="s">
        <v>21176</v>
      </c>
      <c r="E4777" s="55">
        <v>1</v>
      </c>
      <c r="F4777" s="55">
        <v>0</v>
      </c>
      <c r="G4777" s="56">
        <v>44210</v>
      </c>
      <c r="H4777" s="56">
        <v>44210</v>
      </c>
      <c r="I4777" s="56">
        <v>44210</v>
      </c>
      <c r="J4777" s="55">
        <v>0</v>
      </c>
      <c r="L4777" s="56">
        <v>44120</v>
      </c>
      <c r="M4777" s="56">
        <v>44210</v>
      </c>
      <c r="N4777" s="55">
        <v>0</v>
      </c>
      <c r="O4777" s="55">
        <v>0</v>
      </c>
      <c r="P4777" s="55">
        <v>0</v>
      </c>
      <c r="R4777" s="55">
        <v>0</v>
      </c>
      <c r="T4777" s="55">
        <v>5148053002</v>
      </c>
      <c r="U4777" s="55" t="s">
        <v>21177</v>
      </c>
      <c r="V4777" s="55" t="s">
        <v>21175</v>
      </c>
      <c r="W4777" s="55" t="s">
        <v>1336</v>
      </c>
      <c r="X4777" s="55" t="s">
        <v>1336</v>
      </c>
      <c r="Y4777" s="55">
        <v>0</v>
      </c>
      <c r="Z4777" s="55" t="s">
        <v>1419</v>
      </c>
      <c r="AA4777" s="55" t="s">
        <v>1338</v>
      </c>
      <c r="AB4777" s="55">
        <v>19530</v>
      </c>
      <c r="AC4777" s="55">
        <v>19530</v>
      </c>
      <c r="AD4777" s="55">
        <v>0</v>
      </c>
      <c r="AE4777" s="55" t="s">
        <v>1339</v>
      </c>
      <c r="AF4777" s="55" t="s">
        <v>3132</v>
      </c>
      <c r="AG4777" s="55" t="s">
        <v>3147</v>
      </c>
      <c r="AH4777" s="55" t="s">
        <v>1235</v>
      </c>
      <c r="AI4777" s="55">
        <v>510</v>
      </c>
      <c r="AJ4777" s="55" t="s">
        <v>21176</v>
      </c>
      <c r="AK4777" s="55">
        <v>0</v>
      </c>
      <c r="AL4777" s="55" t="s">
        <v>1742</v>
      </c>
      <c r="AN4777" s="55">
        <v>5</v>
      </c>
      <c r="AO4777" s="55" t="s">
        <v>21178</v>
      </c>
      <c r="AP4777" s="55">
        <v>0</v>
      </c>
      <c r="AR4777" s="56">
        <v>44120</v>
      </c>
      <c r="AS4777" s="57">
        <v>0.34307870370370369</v>
      </c>
      <c r="AT4777" s="56">
        <v>44180</v>
      </c>
      <c r="AU4777" s="57">
        <v>0.36570601851851853</v>
      </c>
      <c r="AV4777" s="55" t="s">
        <v>3374</v>
      </c>
      <c r="AW4777" s="55" t="s">
        <v>3374</v>
      </c>
      <c r="AX4777" s="55" t="s">
        <v>2167</v>
      </c>
      <c r="AZ4777" s="55" t="s">
        <v>1347</v>
      </c>
      <c r="BA4777" s="55" t="s">
        <v>1347</v>
      </c>
      <c r="BB4777" s="55" t="s">
        <v>1347</v>
      </c>
      <c r="CB4777" s="55" t="s">
        <v>3150</v>
      </c>
    </row>
    <row r="4778" spans="1:80">
      <c r="A4778" s="55" t="s">
        <v>21179</v>
      </c>
      <c r="B4778" s="55">
        <v>2</v>
      </c>
      <c r="C4778" s="55" t="s">
        <v>21180</v>
      </c>
      <c r="D4778" s="55" t="s">
        <v>21181</v>
      </c>
      <c r="E4778" s="55">
        <v>1</v>
      </c>
      <c r="F4778" s="55">
        <v>0</v>
      </c>
      <c r="G4778" s="56">
        <v>44188</v>
      </c>
      <c r="H4778" s="56">
        <v>44188</v>
      </c>
      <c r="I4778" s="56">
        <v>44188</v>
      </c>
      <c r="J4778" s="55">
        <v>0</v>
      </c>
      <c r="L4778" s="56">
        <v>44106</v>
      </c>
      <c r="M4778" s="56">
        <v>44188</v>
      </c>
      <c r="N4778" s="55">
        <v>0</v>
      </c>
      <c r="O4778" s="55">
        <v>0</v>
      </c>
      <c r="P4778" s="55">
        <v>0</v>
      </c>
      <c r="R4778" s="55">
        <v>0</v>
      </c>
      <c r="T4778" s="55">
        <v>5140772001</v>
      </c>
      <c r="U4778" s="55" t="s">
        <v>21182</v>
      </c>
      <c r="V4778" s="55" t="s">
        <v>21180</v>
      </c>
      <c r="W4778" s="55" t="s">
        <v>1336</v>
      </c>
      <c r="X4778" s="55" t="s">
        <v>1336</v>
      </c>
      <c r="Y4778" s="55">
        <v>0</v>
      </c>
      <c r="Z4778" s="55" t="s">
        <v>1419</v>
      </c>
      <c r="AA4778" s="55" t="s">
        <v>1338</v>
      </c>
      <c r="AB4778" s="55">
        <v>24150</v>
      </c>
      <c r="AC4778" s="55">
        <v>24150</v>
      </c>
      <c r="AD4778" s="55">
        <v>0</v>
      </c>
      <c r="AE4778" s="55" t="s">
        <v>1339</v>
      </c>
      <c r="AF4778" s="55" t="s">
        <v>3132</v>
      </c>
      <c r="AG4778" s="55" t="s">
        <v>3147</v>
      </c>
      <c r="AH4778" s="55" t="s">
        <v>1235</v>
      </c>
      <c r="AI4778" s="55">
        <v>510</v>
      </c>
      <c r="AJ4778" s="55" t="s">
        <v>21181</v>
      </c>
      <c r="AK4778" s="55">
        <v>0</v>
      </c>
      <c r="AL4778" s="55" t="s">
        <v>3414</v>
      </c>
      <c r="AN4778" s="55">
        <v>2</v>
      </c>
      <c r="AO4778" s="55" t="s">
        <v>21183</v>
      </c>
      <c r="AP4778" s="55">
        <v>0</v>
      </c>
      <c r="AR4778" s="56">
        <v>44106</v>
      </c>
      <c r="AS4778" s="57">
        <v>0.36605324074074069</v>
      </c>
      <c r="AT4778" s="56">
        <v>44145</v>
      </c>
      <c r="AU4778" s="57">
        <v>0.60214120370370372</v>
      </c>
      <c r="AV4778" s="55" t="s">
        <v>3374</v>
      </c>
      <c r="AW4778" s="55" t="s">
        <v>3374</v>
      </c>
      <c r="AX4778" s="55" t="s">
        <v>2167</v>
      </c>
      <c r="AZ4778" s="55" t="s">
        <v>1347</v>
      </c>
      <c r="BA4778" s="55" t="s">
        <v>1347</v>
      </c>
      <c r="BB4778" s="55" t="s">
        <v>1347</v>
      </c>
      <c r="CB4778" s="55" t="s">
        <v>3150</v>
      </c>
    </row>
    <row r="4779" spans="1:80">
      <c r="A4779" s="55" t="s">
        <v>21184</v>
      </c>
      <c r="B4779" s="55">
        <v>2</v>
      </c>
      <c r="C4779" s="55" t="s">
        <v>21185</v>
      </c>
      <c r="D4779" s="55" t="s">
        <v>21186</v>
      </c>
      <c r="E4779" s="55">
        <v>0</v>
      </c>
      <c r="F4779" s="55">
        <v>1</v>
      </c>
      <c r="G4779" s="56">
        <v>44232</v>
      </c>
      <c r="H4779" s="56">
        <v>44232</v>
      </c>
      <c r="I4779" s="56">
        <v>44232</v>
      </c>
      <c r="J4779" s="55">
        <v>0</v>
      </c>
      <c r="L4779" s="56">
        <v>44144</v>
      </c>
      <c r="M4779" s="56">
        <v>44232</v>
      </c>
      <c r="N4779" s="55">
        <v>1</v>
      </c>
      <c r="O4779" s="55">
        <v>0</v>
      </c>
      <c r="P4779" s="55">
        <v>0</v>
      </c>
      <c r="R4779" s="55">
        <v>0</v>
      </c>
      <c r="T4779" s="55">
        <v>5144035000</v>
      </c>
      <c r="U4779" s="55" t="s">
        <v>21187</v>
      </c>
      <c r="V4779" s="55" t="s">
        <v>21185</v>
      </c>
      <c r="W4779" s="55" t="s">
        <v>1336</v>
      </c>
      <c r="X4779" s="55" t="s">
        <v>1336</v>
      </c>
      <c r="Y4779" s="55">
        <v>0</v>
      </c>
      <c r="Z4779" s="55" t="s">
        <v>1419</v>
      </c>
      <c r="AA4779" s="55" t="s">
        <v>1338</v>
      </c>
      <c r="AB4779" s="55">
        <v>24150</v>
      </c>
      <c r="AC4779" s="55">
        <v>24150</v>
      </c>
      <c r="AD4779" s="55">
        <v>0</v>
      </c>
      <c r="AE4779" s="55" t="s">
        <v>1339</v>
      </c>
      <c r="AF4779" s="55" t="s">
        <v>3146</v>
      </c>
      <c r="AG4779" s="55" t="s">
        <v>3147</v>
      </c>
      <c r="AH4779" s="55" t="s">
        <v>1235</v>
      </c>
      <c r="AJ4779" s="55" t="s">
        <v>21186</v>
      </c>
      <c r="AK4779" s="55">
        <v>0</v>
      </c>
      <c r="AL4779" s="55" t="s">
        <v>3414</v>
      </c>
      <c r="AN4779" s="55">
        <v>3</v>
      </c>
      <c r="AO4779" s="55" t="s">
        <v>21188</v>
      </c>
      <c r="AR4779" s="56">
        <v>44144</v>
      </c>
      <c r="AS4779" s="57">
        <v>0.33042824074074073</v>
      </c>
      <c r="AT4779" s="56">
        <v>44144</v>
      </c>
      <c r="AU4779" s="57">
        <v>0.58361111111111108</v>
      </c>
      <c r="AV4779" s="55" t="s">
        <v>1345</v>
      </c>
      <c r="AW4779" s="55" t="s">
        <v>1345</v>
      </c>
      <c r="AX4779" s="55" t="s">
        <v>1346</v>
      </c>
      <c r="CB4779" s="55" t="s">
        <v>3150</v>
      </c>
    </row>
    <row r="4780" spans="1:80">
      <c r="A4780" s="55" t="s">
        <v>21189</v>
      </c>
      <c r="B4780" s="55">
        <v>2</v>
      </c>
      <c r="C4780" s="55" t="s">
        <v>21190</v>
      </c>
      <c r="D4780" s="55" t="s">
        <v>21191</v>
      </c>
      <c r="E4780" s="55">
        <v>1</v>
      </c>
      <c r="F4780" s="55">
        <v>1</v>
      </c>
      <c r="G4780" s="56">
        <v>44210</v>
      </c>
      <c r="H4780" s="56">
        <v>44210</v>
      </c>
      <c r="I4780" s="56">
        <v>44210</v>
      </c>
      <c r="J4780" s="55">
        <v>1</v>
      </c>
      <c r="K4780" s="56">
        <v>44403</v>
      </c>
      <c r="L4780" s="56">
        <v>44120</v>
      </c>
      <c r="M4780" s="56">
        <v>44210</v>
      </c>
      <c r="N4780" s="55">
        <v>1</v>
      </c>
      <c r="O4780" s="55">
        <v>1</v>
      </c>
      <c r="P4780" s="55">
        <v>1</v>
      </c>
      <c r="Q4780" s="56">
        <v>44404</v>
      </c>
      <c r="R4780" s="55">
        <v>0</v>
      </c>
      <c r="T4780" s="55">
        <v>5147998001</v>
      </c>
      <c r="U4780" s="55" t="s">
        <v>21192</v>
      </c>
      <c r="V4780" s="55" t="s">
        <v>21190</v>
      </c>
      <c r="W4780" s="55" t="s">
        <v>1336</v>
      </c>
      <c r="X4780" s="55" t="s">
        <v>1336</v>
      </c>
      <c r="Y4780" s="55">
        <v>0</v>
      </c>
      <c r="Z4780" s="55" t="s">
        <v>1419</v>
      </c>
      <c r="AA4780" s="55" t="s">
        <v>1338</v>
      </c>
      <c r="AB4780" s="55">
        <v>16800</v>
      </c>
      <c r="AC4780" s="55">
        <v>16800</v>
      </c>
      <c r="AD4780" s="55">
        <v>0</v>
      </c>
      <c r="AE4780" s="55" t="s">
        <v>1339</v>
      </c>
      <c r="AF4780" s="55" t="s">
        <v>3132</v>
      </c>
      <c r="AG4780" s="55" t="s">
        <v>3147</v>
      </c>
      <c r="AH4780" s="55" t="s">
        <v>1235</v>
      </c>
      <c r="AI4780" s="55">
        <v>510</v>
      </c>
      <c r="AJ4780" s="55" t="s">
        <v>21191</v>
      </c>
      <c r="AK4780" s="55">
        <v>0</v>
      </c>
      <c r="AL4780" s="55" t="s">
        <v>3414</v>
      </c>
      <c r="AN4780" s="55">
        <v>4</v>
      </c>
      <c r="AO4780" s="55" t="s">
        <v>21193</v>
      </c>
      <c r="AP4780" s="55">
        <v>0</v>
      </c>
      <c r="AR4780" s="56">
        <v>44120</v>
      </c>
      <c r="AS4780" s="57">
        <v>0.34175925925925926</v>
      </c>
      <c r="AT4780" s="56">
        <v>44403</v>
      </c>
      <c r="AU4780" s="57">
        <v>0.71996527777777775</v>
      </c>
      <c r="AV4780" s="55" t="s">
        <v>3374</v>
      </c>
      <c r="AW4780" s="55" t="s">
        <v>1345</v>
      </c>
      <c r="AX4780" s="55" t="s">
        <v>3200</v>
      </c>
      <c r="AZ4780" s="55" t="s">
        <v>1347</v>
      </c>
      <c r="BA4780" s="55" t="s">
        <v>1347</v>
      </c>
      <c r="BB4780" s="55" t="s">
        <v>1347</v>
      </c>
      <c r="CB4780" s="55" t="s">
        <v>3150</v>
      </c>
    </row>
    <row r="4781" spans="1:80">
      <c r="A4781" s="55" t="s">
        <v>21194</v>
      </c>
      <c r="B4781" s="55">
        <v>2</v>
      </c>
      <c r="C4781" s="55" t="s">
        <v>21195</v>
      </c>
      <c r="D4781" s="55" t="s">
        <v>21196</v>
      </c>
      <c r="E4781" s="55">
        <v>1</v>
      </c>
      <c r="F4781" s="55">
        <v>1</v>
      </c>
      <c r="G4781" s="56">
        <v>44211</v>
      </c>
      <c r="H4781" s="56">
        <v>44211</v>
      </c>
      <c r="I4781" s="56">
        <v>44211</v>
      </c>
      <c r="J4781" s="55">
        <v>1</v>
      </c>
      <c r="K4781" s="56">
        <v>44341</v>
      </c>
      <c r="L4781" s="56">
        <v>44123</v>
      </c>
      <c r="M4781" s="56">
        <v>44211</v>
      </c>
      <c r="N4781" s="55">
        <v>1</v>
      </c>
      <c r="O4781" s="55">
        <v>1</v>
      </c>
      <c r="P4781" s="55">
        <v>1</v>
      </c>
      <c r="Q4781" s="56">
        <v>44341</v>
      </c>
      <c r="R4781" s="55">
        <v>0</v>
      </c>
      <c r="T4781" s="55">
        <v>5148694008</v>
      </c>
      <c r="U4781" s="55" t="s">
        <v>21197</v>
      </c>
      <c r="V4781" s="55" t="s">
        <v>21195</v>
      </c>
      <c r="W4781" s="55" t="s">
        <v>1336</v>
      </c>
      <c r="X4781" s="55" t="s">
        <v>1336</v>
      </c>
      <c r="Y4781" s="55">
        <v>0</v>
      </c>
      <c r="Z4781" s="55" t="s">
        <v>1419</v>
      </c>
      <c r="AA4781" s="55" t="s">
        <v>1338</v>
      </c>
      <c r="AB4781" s="55">
        <v>9240</v>
      </c>
      <c r="AC4781" s="55">
        <v>9240</v>
      </c>
      <c r="AD4781" s="55">
        <v>0</v>
      </c>
      <c r="AE4781" s="55" t="s">
        <v>1339</v>
      </c>
      <c r="AF4781" s="55" t="s">
        <v>3132</v>
      </c>
      <c r="AG4781" s="55" t="s">
        <v>3147</v>
      </c>
      <c r="AH4781" s="55" t="s">
        <v>1235</v>
      </c>
      <c r="AI4781" s="55">
        <v>510</v>
      </c>
      <c r="AJ4781" s="55" t="s">
        <v>21196</v>
      </c>
      <c r="AK4781" s="55">
        <v>0</v>
      </c>
      <c r="AL4781" s="55" t="s">
        <v>3414</v>
      </c>
      <c r="AN4781" s="55">
        <v>4</v>
      </c>
      <c r="AO4781" s="55" t="s">
        <v>21198</v>
      </c>
      <c r="AP4781" s="55">
        <v>0</v>
      </c>
      <c r="AR4781" s="56">
        <v>44123</v>
      </c>
      <c r="AS4781" s="57">
        <v>0.35658564814814814</v>
      </c>
      <c r="AT4781" s="56">
        <v>44341</v>
      </c>
      <c r="AU4781" s="57">
        <v>0.50201388888888887</v>
      </c>
      <c r="AV4781" s="55" t="s">
        <v>3374</v>
      </c>
      <c r="AW4781" s="55" t="s">
        <v>1345</v>
      </c>
      <c r="AX4781" s="55" t="s">
        <v>3200</v>
      </c>
      <c r="AZ4781" s="55" t="s">
        <v>1347</v>
      </c>
      <c r="BA4781" s="55" t="s">
        <v>1347</v>
      </c>
      <c r="BB4781" s="55" t="s">
        <v>1347</v>
      </c>
      <c r="CB4781" s="55" t="s">
        <v>3150</v>
      </c>
    </row>
    <row r="4782" spans="1:80">
      <c r="A4782" s="55" t="s">
        <v>21199</v>
      </c>
      <c r="B4782" s="55">
        <v>2</v>
      </c>
      <c r="C4782" s="55" t="s">
        <v>21200</v>
      </c>
      <c r="D4782" s="55" t="s">
        <v>21201</v>
      </c>
      <c r="E4782" s="55">
        <v>1</v>
      </c>
      <c r="F4782" s="55">
        <v>1</v>
      </c>
      <c r="G4782" s="56">
        <v>44211</v>
      </c>
      <c r="H4782" s="56">
        <v>44211</v>
      </c>
      <c r="I4782" s="56">
        <v>44211</v>
      </c>
      <c r="J4782" s="55">
        <v>1</v>
      </c>
      <c r="K4782" s="56">
        <v>44334</v>
      </c>
      <c r="L4782" s="56">
        <v>44123</v>
      </c>
      <c r="M4782" s="56">
        <v>44211</v>
      </c>
      <c r="N4782" s="55">
        <v>1</v>
      </c>
      <c r="O4782" s="55">
        <v>1</v>
      </c>
      <c r="P4782" s="55">
        <v>1</v>
      </c>
      <c r="Q4782" s="56">
        <v>44334</v>
      </c>
      <c r="R4782" s="55">
        <v>0</v>
      </c>
      <c r="T4782" s="55">
        <v>5148691006</v>
      </c>
      <c r="U4782" s="55" t="s">
        <v>21202</v>
      </c>
      <c r="V4782" s="55" t="s">
        <v>21200</v>
      </c>
      <c r="W4782" s="55" t="s">
        <v>1336</v>
      </c>
      <c r="X4782" s="55" t="s">
        <v>1336</v>
      </c>
      <c r="Y4782" s="55">
        <v>0</v>
      </c>
      <c r="Z4782" s="55" t="s">
        <v>1419</v>
      </c>
      <c r="AA4782" s="55" t="s">
        <v>1338</v>
      </c>
      <c r="AB4782" s="55">
        <v>9240</v>
      </c>
      <c r="AC4782" s="55">
        <v>9240</v>
      </c>
      <c r="AD4782" s="55">
        <v>0</v>
      </c>
      <c r="AE4782" s="55" t="s">
        <v>1339</v>
      </c>
      <c r="AF4782" s="55" t="s">
        <v>3132</v>
      </c>
      <c r="AG4782" s="55" t="s">
        <v>3147</v>
      </c>
      <c r="AH4782" s="55" t="s">
        <v>1235</v>
      </c>
      <c r="AI4782" s="55">
        <v>510</v>
      </c>
      <c r="AJ4782" s="55" t="s">
        <v>21201</v>
      </c>
      <c r="AK4782" s="55">
        <v>0</v>
      </c>
      <c r="AL4782" s="55" t="s">
        <v>3414</v>
      </c>
      <c r="AN4782" s="55">
        <v>3</v>
      </c>
      <c r="AO4782" s="55" t="s">
        <v>21203</v>
      </c>
      <c r="AP4782" s="55">
        <v>0</v>
      </c>
      <c r="AR4782" s="56">
        <v>44123</v>
      </c>
      <c r="AS4782" s="57">
        <v>0.35888888888888887</v>
      </c>
      <c r="AT4782" s="56">
        <v>44334</v>
      </c>
      <c r="AU4782" s="57">
        <v>0.41903935185185182</v>
      </c>
      <c r="AV4782" s="55" t="s">
        <v>3374</v>
      </c>
      <c r="AW4782" s="55" t="s">
        <v>1345</v>
      </c>
      <c r="AX4782" s="55" t="s">
        <v>3200</v>
      </c>
      <c r="AZ4782" s="55" t="s">
        <v>1347</v>
      </c>
      <c r="BA4782" s="55" t="s">
        <v>1347</v>
      </c>
      <c r="BB4782" s="55" t="s">
        <v>1347</v>
      </c>
      <c r="CB4782" s="55" t="s">
        <v>3150</v>
      </c>
    </row>
    <row r="4783" spans="1:80">
      <c r="A4783" s="55" t="s">
        <v>21204</v>
      </c>
      <c r="B4783" s="55">
        <v>2</v>
      </c>
      <c r="C4783" s="55" t="s">
        <v>21205</v>
      </c>
      <c r="D4783" s="55" t="s">
        <v>21206</v>
      </c>
      <c r="E4783" s="55">
        <v>1</v>
      </c>
      <c r="F4783" s="55">
        <v>0</v>
      </c>
      <c r="G4783" s="56">
        <v>44188</v>
      </c>
      <c r="H4783" s="56">
        <v>44188</v>
      </c>
      <c r="I4783" s="56">
        <v>44188</v>
      </c>
      <c r="J4783" s="55">
        <v>0</v>
      </c>
      <c r="L4783" s="56">
        <v>44106</v>
      </c>
      <c r="M4783" s="56">
        <v>44188</v>
      </c>
      <c r="N4783" s="55">
        <v>0</v>
      </c>
      <c r="O4783" s="55">
        <v>0</v>
      </c>
      <c r="P4783" s="55">
        <v>0</v>
      </c>
      <c r="R4783" s="55">
        <v>0</v>
      </c>
      <c r="T4783" s="55">
        <v>5140768005</v>
      </c>
      <c r="U4783" s="55" t="s">
        <v>21207</v>
      </c>
      <c r="V4783" s="55" t="s">
        <v>21205</v>
      </c>
      <c r="W4783" s="55" t="s">
        <v>1336</v>
      </c>
      <c r="X4783" s="55" t="s">
        <v>1336</v>
      </c>
      <c r="Y4783" s="55">
        <v>0</v>
      </c>
      <c r="Z4783" s="55" t="s">
        <v>1419</v>
      </c>
      <c r="AA4783" s="55" t="s">
        <v>1338</v>
      </c>
      <c r="AB4783" s="55">
        <v>10500</v>
      </c>
      <c r="AC4783" s="55">
        <v>10500</v>
      </c>
      <c r="AD4783" s="55">
        <v>0</v>
      </c>
      <c r="AE4783" s="55" t="s">
        <v>1339</v>
      </c>
      <c r="AF4783" s="55" t="s">
        <v>3132</v>
      </c>
      <c r="AG4783" s="55" t="s">
        <v>3147</v>
      </c>
      <c r="AH4783" s="55" t="s">
        <v>1235</v>
      </c>
      <c r="AI4783" s="55">
        <v>510</v>
      </c>
      <c r="AJ4783" s="55" t="s">
        <v>21206</v>
      </c>
      <c r="AK4783" s="55">
        <v>0</v>
      </c>
      <c r="AL4783" s="55" t="s">
        <v>3414</v>
      </c>
      <c r="AN4783" s="55">
        <v>2</v>
      </c>
      <c r="AO4783" s="55" t="s">
        <v>21208</v>
      </c>
      <c r="AP4783" s="55">
        <v>0</v>
      </c>
      <c r="AR4783" s="56">
        <v>44106</v>
      </c>
      <c r="AS4783" s="57">
        <v>0.36650462962962965</v>
      </c>
      <c r="AT4783" s="56">
        <v>44113</v>
      </c>
      <c r="AU4783" s="57">
        <v>0.58114583333333336</v>
      </c>
      <c r="AV4783" s="55" t="s">
        <v>3374</v>
      </c>
      <c r="AW4783" s="55" t="s">
        <v>2166</v>
      </c>
      <c r="AX4783" s="55" t="s">
        <v>2167</v>
      </c>
      <c r="AZ4783" s="55" t="s">
        <v>1347</v>
      </c>
      <c r="BA4783" s="55" t="s">
        <v>1347</v>
      </c>
      <c r="BB4783" s="55" t="s">
        <v>1347</v>
      </c>
      <c r="CB4783" s="55" t="s">
        <v>3150</v>
      </c>
    </row>
    <row r="4784" spans="1:80">
      <c r="A4784" s="55" t="s">
        <v>21209</v>
      </c>
      <c r="B4784" s="55">
        <v>3</v>
      </c>
      <c r="C4784" s="55" t="s">
        <v>386</v>
      </c>
      <c r="D4784" s="55" t="s">
        <v>21210</v>
      </c>
      <c r="E4784" s="55">
        <v>1</v>
      </c>
      <c r="F4784" s="55">
        <v>0</v>
      </c>
      <c r="G4784" s="56">
        <v>44265</v>
      </c>
      <c r="H4784" s="56">
        <v>44265</v>
      </c>
      <c r="I4784" s="56">
        <v>44265</v>
      </c>
      <c r="J4784" s="55">
        <v>0</v>
      </c>
      <c r="W4784" s="55" t="s">
        <v>1336</v>
      </c>
      <c r="X4784" s="55" t="s">
        <v>1336</v>
      </c>
      <c r="Y4784" s="55">
        <v>20</v>
      </c>
      <c r="AD4784" s="55">
        <v>0</v>
      </c>
      <c r="AE4784" s="55" t="s">
        <v>1339</v>
      </c>
      <c r="AF4784" s="55" t="s">
        <v>1352</v>
      </c>
      <c r="AG4784" s="55" t="s">
        <v>1353</v>
      </c>
      <c r="AI4784" s="55">
        <v>510</v>
      </c>
      <c r="AJ4784" s="55" t="s">
        <v>21210</v>
      </c>
      <c r="AK4784" s="55">
        <v>0</v>
      </c>
      <c r="AL4784" s="55" t="s">
        <v>21211</v>
      </c>
      <c r="AN4784" s="55">
        <v>1</v>
      </c>
      <c r="AQ4784" s="55" t="s">
        <v>1245</v>
      </c>
      <c r="AR4784" s="56">
        <v>44264</v>
      </c>
      <c r="AS4784" s="57">
        <v>0.33281250000000001</v>
      </c>
      <c r="AT4784" s="56">
        <v>44264</v>
      </c>
      <c r="AU4784" s="57">
        <v>0.39364583333333331</v>
      </c>
      <c r="AV4784" s="55" t="s">
        <v>1355</v>
      </c>
      <c r="AW4784" s="55" t="s">
        <v>1355</v>
      </c>
      <c r="AX4784" s="55" t="s">
        <v>1392</v>
      </c>
      <c r="AZ4784" s="55">
        <v>0</v>
      </c>
      <c r="BA4784" s="55">
        <v>0</v>
      </c>
      <c r="BB4784" s="55">
        <v>0</v>
      </c>
      <c r="BF4784" s="55" t="s">
        <v>1418</v>
      </c>
      <c r="BG4784" s="55">
        <v>4</v>
      </c>
      <c r="BH4784" s="55" t="s">
        <v>48</v>
      </c>
      <c r="BI4784" s="55" t="s">
        <v>244</v>
      </c>
      <c r="BJ4784" s="55">
        <v>0</v>
      </c>
      <c r="BK4784" s="55">
        <v>0</v>
      </c>
      <c r="BL4784" s="55">
        <v>0</v>
      </c>
      <c r="BM4784" s="55">
        <v>0</v>
      </c>
      <c r="BN4784" s="55">
        <v>0</v>
      </c>
      <c r="BO4784" s="55">
        <v>0</v>
      </c>
      <c r="BP4784" s="55">
        <v>0</v>
      </c>
      <c r="BQ4784" s="55">
        <v>0</v>
      </c>
      <c r="BR4784" s="55">
        <v>0</v>
      </c>
      <c r="BS4784" s="55">
        <v>0</v>
      </c>
      <c r="BZ4784" s="55">
        <v>0</v>
      </c>
      <c r="CA4784" s="55" t="s">
        <v>1419</v>
      </c>
      <c r="CB4784" s="55" t="s">
        <v>1357</v>
      </c>
    </row>
    <row r="4785" spans="1:80">
      <c r="A4785" s="55" t="s">
        <v>21212</v>
      </c>
      <c r="B4785" s="55">
        <v>2</v>
      </c>
      <c r="C4785" s="55" t="s">
        <v>21213</v>
      </c>
      <c r="D4785" s="55" t="s">
        <v>21214</v>
      </c>
      <c r="E4785" s="55">
        <v>0</v>
      </c>
      <c r="F4785" s="55">
        <v>1</v>
      </c>
      <c r="G4785" s="56">
        <v>44477</v>
      </c>
      <c r="H4785" s="56">
        <v>44477</v>
      </c>
      <c r="I4785" s="56">
        <v>44477</v>
      </c>
      <c r="J4785" s="55">
        <v>0</v>
      </c>
      <c r="L4785" s="56">
        <v>44449</v>
      </c>
      <c r="M4785" s="56">
        <v>44477</v>
      </c>
      <c r="N4785" s="55">
        <v>1</v>
      </c>
      <c r="O4785" s="55">
        <v>0</v>
      </c>
      <c r="P4785" s="55">
        <v>0</v>
      </c>
      <c r="R4785" s="55">
        <v>0</v>
      </c>
      <c r="T4785" s="55">
        <v>5219980004</v>
      </c>
      <c r="U4785" s="55" t="s">
        <v>21215</v>
      </c>
      <c r="V4785" s="55" t="s">
        <v>21213</v>
      </c>
      <c r="W4785" s="55" t="s">
        <v>1336</v>
      </c>
      <c r="X4785" s="55" t="s">
        <v>1336</v>
      </c>
      <c r="Y4785" s="55">
        <v>0</v>
      </c>
      <c r="Z4785" s="55" t="s">
        <v>1419</v>
      </c>
      <c r="AA4785" s="55" t="s">
        <v>1338</v>
      </c>
      <c r="AB4785" s="55">
        <v>3727.5</v>
      </c>
      <c r="AC4785" s="55">
        <v>3727.5</v>
      </c>
      <c r="AD4785" s="55">
        <v>0</v>
      </c>
      <c r="AE4785" s="55" t="s">
        <v>1339</v>
      </c>
      <c r="AF4785" s="55" t="s">
        <v>3146</v>
      </c>
      <c r="AG4785" s="55" t="s">
        <v>3147</v>
      </c>
      <c r="AH4785" s="55" t="s">
        <v>1235</v>
      </c>
      <c r="AJ4785" s="55" t="s">
        <v>21214</v>
      </c>
      <c r="AK4785" s="55">
        <v>0</v>
      </c>
      <c r="AL4785" s="55" t="s">
        <v>21216</v>
      </c>
      <c r="AN4785" s="55">
        <v>2</v>
      </c>
      <c r="AO4785" s="55" t="s">
        <v>21217</v>
      </c>
      <c r="AR4785" s="56">
        <v>44449</v>
      </c>
      <c r="AS4785" s="57">
        <v>0.60135416666666663</v>
      </c>
      <c r="AT4785" s="56">
        <v>44449</v>
      </c>
      <c r="AU4785" s="57">
        <v>0.62686342592592592</v>
      </c>
      <c r="AV4785" s="55" t="s">
        <v>1345</v>
      </c>
      <c r="AW4785" s="55" t="s">
        <v>1345</v>
      </c>
      <c r="AX4785" s="55" t="s">
        <v>1346</v>
      </c>
      <c r="CB4785" s="55" t="s">
        <v>3150</v>
      </c>
    </row>
    <row r="4786" spans="1:80">
      <c r="A4786" s="55" t="s">
        <v>21218</v>
      </c>
      <c r="B4786" s="55">
        <v>2</v>
      </c>
      <c r="C4786" s="55" t="s">
        <v>21219</v>
      </c>
      <c r="D4786" s="55" t="s">
        <v>21220</v>
      </c>
      <c r="E4786" s="55">
        <v>0</v>
      </c>
      <c r="F4786" s="55">
        <v>1</v>
      </c>
      <c r="G4786" s="56">
        <v>44477</v>
      </c>
      <c r="H4786" s="56">
        <v>44477</v>
      </c>
      <c r="I4786" s="56">
        <v>44477</v>
      </c>
      <c r="J4786" s="55">
        <v>0</v>
      </c>
      <c r="L4786" s="56">
        <v>44473</v>
      </c>
      <c r="M4786" s="56">
        <v>44477</v>
      </c>
      <c r="N4786" s="55">
        <v>1</v>
      </c>
      <c r="O4786" s="55">
        <v>0</v>
      </c>
      <c r="P4786" s="55">
        <v>0</v>
      </c>
      <c r="R4786" s="55">
        <v>0</v>
      </c>
      <c r="T4786" s="55">
        <v>5212150007</v>
      </c>
      <c r="U4786" s="55" t="s">
        <v>21221</v>
      </c>
      <c r="V4786" s="55" t="s">
        <v>21219</v>
      </c>
      <c r="W4786" s="55" t="s">
        <v>1336</v>
      </c>
      <c r="X4786" s="55" t="s">
        <v>1336</v>
      </c>
      <c r="Y4786" s="55">
        <v>0</v>
      </c>
      <c r="Z4786" s="55" t="s">
        <v>1419</v>
      </c>
      <c r="AA4786" s="55" t="s">
        <v>1338</v>
      </c>
      <c r="AB4786" s="55">
        <v>1570</v>
      </c>
      <c r="AC4786" s="55">
        <v>1570</v>
      </c>
      <c r="AD4786" s="55">
        <v>0</v>
      </c>
      <c r="AE4786" s="55" t="s">
        <v>1339</v>
      </c>
      <c r="AF4786" s="55" t="s">
        <v>3146</v>
      </c>
      <c r="AG4786" s="55" t="s">
        <v>3147</v>
      </c>
      <c r="AH4786" s="55" t="s">
        <v>1235</v>
      </c>
      <c r="AJ4786" s="55" t="s">
        <v>21220</v>
      </c>
      <c r="AK4786" s="55">
        <v>0</v>
      </c>
      <c r="AL4786" s="55" t="s">
        <v>3343</v>
      </c>
      <c r="AN4786" s="55">
        <v>3</v>
      </c>
      <c r="AO4786" s="55" t="s">
        <v>21222</v>
      </c>
      <c r="AR4786" s="56">
        <v>44473</v>
      </c>
      <c r="AS4786" s="57">
        <v>0.48422453703703705</v>
      </c>
      <c r="AT4786" s="56">
        <v>44473</v>
      </c>
      <c r="AU4786" s="57">
        <v>0.50074074074074071</v>
      </c>
      <c r="AV4786" s="55" t="s">
        <v>1345</v>
      </c>
      <c r="AW4786" s="55" t="s">
        <v>1345</v>
      </c>
      <c r="AX4786" s="55" t="s">
        <v>1346</v>
      </c>
      <c r="CB4786" s="55" t="s">
        <v>3137</v>
      </c>
    </row>
    <row r="4787" spans="1:80">
      <c r="A4787" s="55" t="s">
        <v>21223</v>
      </c>
      <c r="B4787" s="55">
        <v>2</v>
      </c>
      <c r="C4787" s="55" t="s">
        <v>21224</v>
      </c>
      <c r="D4787" s="55" t="s">
        <v>21225</v>
      </c>
      <c r="E4787" s="55">
        <v>0</v>
      </c>
      <c r="F4787" s="55">
        <v>1</v>
      </c>
      <c r="G4787" s="56">
        <v>44477</v>
      </c>
      <c r="H4787" s="56">
        <v>44477</v>
      </c>
      <c r="I4787" s="56">
        <v>44477</v>
      </c>
      <c r="J4787" s="55">
        <v>0</v>
      </c>
      <c r="L4787" s="56">
        <v>44473</v>
      </c>
      <c r="M4787" s="56">
        <v>44477</v>
      </c>
      <c r="N4787" s="55">
        <v>1</v>
      </c>
      <c r="O4787" s="55">
        <v>0</v>
      </c>
      <c r="P4787" s="55">
        <v>0</v>
      </c>
      <c r="R4787" s="55">
        <v>0</v>
      </c>
      <c r="T4787" s="55">
        <v>5212136002</v>
      </c>
      <c r="U4787" s="55" t="s">
        <v>21226</v>
      </c>
      <c r="V4787" s="55" t="s">
        <v>21224</v>
      </c>
      <c r="W4787" s="55" t="s">
        <v>1336</v>
      </c>
      <c r="X4787" s="55" t="s">
        <v>1336</v>
      </c>
      <c r="Y4787" s="55">
        <v>0</v>
      </c>
      <c r="Z4787" s="55" t="s">
        <v>1419</v>
      </c>
      <c r="AA4787" s="55" t="s">
        <v>1338</v>
      </c>
      <c r="AB4787" s="55">
        <v>1570</v>
      </c>
      <c r="AC4787" s="55">
        <v>1570</v>
      </c>
      <c r="AD4787" s="55">
        <v>0</v>
      </c>
      <c r="AE4787" s="55" t="s">
        <v>1339</v>
      </c>
      <c r="AF4787" s="55" t="s">
        <v>3146</v>
      </c>
      <c r="AG4787" s="55" t="s">
        <v>3147</v>
      </c>
      <c r="AH4787" s="55" t="s">
        <v>1235</v>
      </c>
      <c r="AJ4787" s="55" t="s">
        <v>21225</v>
      </c>
      <c r="AK4787" s="55">
        <v>0</v>
      </c>
      <c r="AL4787" s="55" t="s">
        <v>3343</v>
      </c>
      <c r="AN4787" s="55">
        <v>3</v>
      </c>
      <c r="AO4787" s="55" t="s">
        <v>21227</v>
      </c>
      <c r="AR4787" s="56">
        <v>44473</v>
      </c>
      <c r="AS4787" s="57">
        <v>0.48430555555555554</v>
      </c>
      <c r="AT4787" s="56">
        <v>44473</v>
      </c>
      <c r="AU4787" s="57">
        <v>0.50074074074074071</v>
      </c>
      <c r="AV4787" s="55" t="s">
        <v>1345</v>
      </c>
      <c r="AW4787" s="55" t="s">
        <v>1345</v>
      </c>
      <c r="AX4787" s="55" t="s">
        <v>1346</v>
      </c>
      <c r="CB4787" s="55" t="s">
        <v>3137</v>
      </c>
    </row>
    <row r="4788" spans="1:80">
      <c r="A4788" s="55" t="s">
        <v>21228</v>
      </c>
      <c r="B4788" s="55">
        <v>2</v>
      </c>
      <c r="C4788" s="55" t="s">
        <v>21229</v>
      </c>
      <c r="D4788" s="55" t="s">
        <v>21230</v>
      </c>
      <c r="E4788" s="55">
        <v>0</v>
      </c>
      <c r="F4788" s="55">
        <v>1</v>
      </c>
      <c r="G4788" s="56">
        <v>44477</v>
      </c>
      <c r="H4788" s="56">
        <v>44477</v>
      </c>
      <c r="I4788" s="56">
        <v>44477</v>
      </c>
      <c r="J4788" s="55">
        <v>0</v>
      </c>
      <c r="L4788" s="56">
        <v>44462</v>
      </c>
      <c r="M4788" s="56">
        <v>44477</v>
      </c>
      <c r="N4788" s="55">
        <v>1</v>
      </c>
      <c r="O4788" s="55">
        <v>0</v>
      </c>
      <c r="P4788" s="55">
        <v>0</v>
      </c>
      <c r="R4788" s="55">
        <v>0</v>
      </c>
      <c r="T4788" s="55">
        <v>5215300001</v>
      </c>
      <c r="U4788" s="55" t="s">
        <v>21231</v>
      </c>
      <c r="V4788" s="55" t="s">
        <v>21229</v>
      </c>
      <c r="W4788" s="55" t="s">
        <v>1336</v>
      </c>
      <c r="X4788" s="55" t="s">
        <v>1336</v>
      </c>
      <c r="Y4788" s="55">
        <v>0</v>
      </c>
      <c r="Z4788" s="55" t="s">
        <v>1419</v>
      </c>
      <c r="AA4788" s="55" t="s">
        <v>1338</v>
      </c>
      <c r="AB4788" s="55">
        <v>24150</v>
      </c>
      <c r="AC4788" s="55">
        <v>24150</v>
      </c>
      <c r="AD4788" s="55">
        <v>0</v>
      </c>
      <c r="AE4788" s="55" t="s">
        <v>1339</v>
      </c>
      <c r="AF4788" s="55" t="s">
        <v>3146</v>
      </c>
      <c r="AG4788" s="55" t="s">
        <v>3147</v>
      </c>
      <c r="AH4788" s="55" t="s">
        <v>1235</v>
      </c>
      <c r="AJ4788" s="55" t="s">
        <v>21230</v>
      </c>
      <c r="AK4788" s="55">
        <v>0</v>
      </c>
      <c r="AL4788" s="55" t="s">
        <v>3343</v>
      </c>
      <c r="AN4788" s="55">
        <v>4</v>
      </c>
      <c r="AO4788" s="55" t="s">
        <v>21232</v>
      </c>
      <c r="AR4788" s="56">
        <v>44462</v>
      </c>
      <c r="AS4788" s="57">
        <v>0.31493055555555555</v>
      </c>
      <c r="AT4788" s="56">
        <v>44462</v>
      </c>
      <c r="AU4788" s="57">
        <v>0.32237268518518519</v>
      </c>
      <c r="AV4788" s="55" t="s">
        <v>1345</v>
      </c>
      <c r="AW4788" s="55" t="s">
        <v>1345</v>
      </c>
      <c r="AX4788" s="55" t="s">
        <v>1346</v>
      </c>
      <c r="CB4788" s="55" t="s">
        <v>3150</v>
      </c>
    </row>
    <row r="4789" spans="1:80">
      <c r="A4789" s="55" t="s">
        <v>21233</v>
      </c>
      <c r="B4789" s="55">
        <v>2</v>
      </c>
      <c r="C4789" s="55" t="s">
        <v>21234</v>
      </c>
      <c r="D4789" s="55" t="s">
        <v>21235</v>
      </c>
      <c r="E4789" s="55">
        <v>0</v>
      </c>
      <c r="F4789" s="55">
        <v>1</v>
      </c>
      <c r="G4789" s="56">
        <v>44477</v>
      </c>
      <c r="H4789" s="56">
        <v>44477</v>
      </c>
      <c r="I4789" s="56">
        <v>44477</v>
      </c>
      <c r="J4789" s="55">
        <v>0</v>
      </c>
      <c r="L4789" s="56">
        <v>44473</v>
      </c>
      <c r="M4789" s="56">
        <v>44477</v>
      </c>
      <c r="N4789" s="55">
        <v>1</v>
      </c>
      <c r="O4789" s="55">
        <v>0</v>
      </c>
      <c r="P4789" s="55">
        <v>0</v>
      </c>
      <c r="R4789" s="55">
        <v>0</v>
      </c>
      <c r="T4789" s="55">
        <v>5212255007</v>
      </c>
      <c r="U4789" s="55" t="s">
        <v>21236</v>
      </c>
      <c r="V4789" s="55" t="s">
        <v>21234</v>
      </c>
      <c r="W4789" s="55" t="s">
        <v>1336</v>
      </c>
      <c r="X4789" s="55" t="s">
        <v>1336</v>
      </c>
      <c r="Y4789" s="55">
        <v>0</v>
      </c>
      <c r="Z4789" s="55" t="s">
        <v>1419</v>
      </c>
      <c r="AA4789" s="55" t="s">
        <v>1338</v>
      </c>
      <c r="AB4789" s="55">
        <v>1570</v>
      </c>
      <c r="AC4789" s="55">
        <v>1570</v>
      </c>
      <c r="AD4789" s="55">
        <v>0</v>
      </c>
      <c r="AE4789" s="55" t="s">
        <v>1339</v>
      </c>
      <c r="AF4789" s="55" t="s">
        <v>3146</v>
      </c>
      <c r="AG4789" s="55" t="s">
        <v>3147</v>
      </c>
      <c r="AH4789" s="55" t="s">
        <v>1235</v>
      </c>
      <c r="AJ4789" s="55" t="s">
        <v>21235</v>
      </c>
      <c r="AK4789" s="55">
        <v>0</v>
      </c>
      <c r="AL4789" s="55" t="s">
        <v>3343</v>
      </c>
      <c r="AN4789" s="55">
        <v>3</v>
      </c>
      <c r="AO4789" s="55" t="s">
        <v>21237</v>
      </c>
      <c r="AR4789" s="56">
        <v>44473</v>
      </c>
      <c r="AS4789" s="57">
        <v>0.48388888888888887</v>
      </c>
      <c r="AT4789" s="56">
        <v>44473</v>
      </c>
      <c r="AU4789" s="57">
        <v>0.50074074074074071</v>
      </c>
      <c r="AV4789" s="55" t="s">
        <v>1345</v>
      </c>
      <c r="AW4789" s="55" t="s">
        <v>1345</v>
      </c>
      <c r="AX4789" s="55" t="s">
        <v>1346</v>
      </c>
      <c r="CB4789" s="55" t="s">
        <v>3137</v>
      </c>
    </row>
    <row r="4790" spans="1:80">
      <c r="A4790" s="55" t="s">
        <v>21238</v>
      </c>
      <c r="B4790" s="55">
        <v>2</v>
      </c>
      <c r="C4790" s="55" t="s">
        <v>21239</v>
      </c>
      <c r="D4790" s="55" t="s">
        <v>21240</v>
      </c>
      <c r="E4790" s="55">
        <v>0</v>
      </c>
      <c r="F4790" s="55">
        <v>1</v>
      </c>
      <c r="G4790" s="56">
        <v>44477</v>
      </c>
      <c r="H4790" s="56">
        <v>44477</v>
      </c>
      <c r="I4790" s="56">
        <v>44477</v>
      </c>
      <c r="J4790" s="55">
        <v>0</v>
      </c>
      <c r="L4790" s="56">
        <v>44473</v>
      </c>
      <c r="M4790" s="56">
        <v>44477</v>
      </c>
      <c r="N4790" s="55">
        <v>1</v>
      </c>
      <c r="O4790" s="55">
        <v>0</v>
      </c>
      <c r="P4790" s="55">
        <v>0</v>
      </c>
      <c r="R4790" s="55">
        <v>0</v>
      </c>
      <c r="T4790" s="55">
        <v>5212253002</v>
      </c>
      <c r="U4790" s="55" t="s">
        <v>21241</v>
      </c>
      <c r="V4790" s="55" t="s">
        <v>21239</v>
      </c>
      <c r="W4790" s="55" t="s">
        <v>1336</v>
      </c>
      <c r="X4790" s="55" t="s">
        <v>1336</v>
      </c>
      <c r="Y4790" s="55">
        <v>0</v>
      </c>
      <c r="Z4790" s="55" t="s">
        <v>1419</v>
      </c>
      <c r="AA4790" s="55" t="s">
        <v>1338</v>
      </c>
      <c r="AB4790" s="55">
        <v>1570</v>
      </c>
      <c r="AC4790" s="55">
        <v>1570</v>
      </c>
      <c r="AD4790" s="55">
        <v>0</v>
      </c>
      <c r="AE4790" s="55" t="s">
        <v>1339</v>
      </c>
      <c r="AF4790" s="55" t="s">
        <v>3146</v>
      </c>
      <c r="AG4790" s="55" t="s">
        <v>3147</v>
      </c>
      <c r="AH4790" s="55" t="s">
        <v>1235</v>
      </c>
      <c r="AJ4790" s="55" t="s">
        <v>21240</v>
      </c>
      <c r="AK4790" s="55">
        <v>0</v>
      </c>
      <c r="AL4790" s="55" t="s">
        <v>3343</v>
      </c>
      <c r="AN4790" s="55">
        <v>3</v>
      </c>
      <c r="AO4790" s="55" t="s">
        <v>21242</v>
      </c>
      <c r="AR4790" s="56">
        <v>44473</v>
      </c>
      <c r="AS4790" s="57">
        <v>0.48398148148148151</v>
      </c>
      <c r="AT4790" s="56">
        <v>44473</v>
      </c>
      <c r="AU4790" s="57">
        <v>0.50074074074074071</v>
      </c>
      <c r="AV4790" s="55" t="s">
        <v>1345</v>
      </c>
      <c r="AW4790" s="55" t="s">
        <v>1345</v>
      </c>
      <c r="AX4790" s="55" t="s">
        <v>1346</v>
      </c>
      <c r="CB4790" s="55" t="s">
        <v>3137</v>
      </c>
    </row>
    <row r="4791" spans="1:80">
      <c r="A4791" s="55" t="s">
        <v>21243</v>
      </c>
      <c r="B4791" s="55">
        <v>2</v>
      </c>
      <c r="C4791" s="55" t="s">
        <v>21244</v>
      </c>
      <c r="D4791" s="55" t="s">
        <v>21245</v>
      </c>
      <c r="E4791" s="55">
        <v>0</v>
      </c>
      <c r="F4791" s="55">
        <v>1</v>
      </c>
      <c r="G4791" s="56">
        <v>44477</v>
      </c>
      <c r="H4791" s="56">
        <v>44477</v>
      </c>
      <c r="I4791" s="56">
        <v>44477</v>
      </c>
      <c r="J4791" s="55">
        <v>0</v>
      </c>
      <c r="L4791" s="56">
        <v>44462</v>
      </c>
      <c r="M4791" s="56">
        <v>44477</v>
      </c>
      <c r="N4791" s="55">
        <v>1</v>
      </c>
      <c r="O4791" s="55">
        <v>0</v>
      </c>
      <c r="P4791" s="55">
        <v>0</v>
      </c>
      <c r="R4791" s="55">
        <v>0</v>
      </c>
      <c r="T4791" s="55">
        <v>5215301008</v>
      </c>
      <c r="U4791" s="55" t="s">
        <v>21246</v>
      </c>
      <c r="V4791" s="55" t="s">
        <v>21244</v>
      </c>
      <c r="W4791" s="55" t="s">
        <v>1336</v>
      </c>
      <c r="X4791" s="55" t="s">
        <v>1336</v>
      </c>
      <c r="Y4791" s="55">
        <v>0</v>
      </c>
      <c r="Z4791" s="55" t="s">
        <v>1419</v>
      </c>
      <c r="AA4791" s="55" t="s">
        <v>1338</v>
      </c>
      <c r="AB4791" s="55">
        <v>22995</v>
      </c>
      <c r="AC4791" s="55">
        <v>22995</v>
      </c>
      <c r="AD4791" s="55">
        <v>0</v>
      </c>
      <c r="AE4791" s="55" t="s">
        <v>1339</v>
      </c>
      <c r="AF4791" s="55" t="s">
        <v>3146</v>
      </c>
      <c r="AG4791" s="55" t="s">
        <v>3147</v>
      </c>
      <c r="AH4791" s="55" t="s">
        <v>1235</v>
      </c>
      <c r="AJ4791" s="55" t="s">
        <v>21245</v>
      </c>
      <c r="AK4791" s="55">
        <v>0</v>
      </c>
      <c r="AL4791" s="55" t="s">
        <v>3343</v>
      </c>
      <c r="AN4791" s="55">
        <v>4</v>
      </c>
      <c r="AO4791" s="55" t="s">
        <v>21247</v>
      </c>
      <c r="AR4791" s="56">
        <v>44462</v>
      </c>
      <c r="AS4791" s="57">
        <v>0.3150810185185185</v>
      </c>
      <c r="AT4791" s="56">
        <v>44462</v>
      </c>
      <c r="AU4791" s="57">
        <v>0.32237268518518519</v>
      </c>
      <c r="AV4791" s="55" t="s">
        <v>1345</v>
      </c>
      <c r="AW4791" s="55" t="s">
        <v>1345</v>
      </c>
      <c r="AX4791" s="55" t="s">
        <v>1346</v>
      </c>
      <c r="CB4791" s="55" t="s">
        <v>3150</v>
      </c>
    </row>
    <row r="4792" spans="1:80">
      <c r="A4792" s="55" t="s">
        <v>21248</v>
      </c>
      <c r="B4792" s="55">
        <v>2</v>
      </c>
      <c r="C4792" s="55" t="s">
        <v>21249</v>
      </c>
      <c r="D4792" s="55" t="s">
        <v>21250</v>
      </c>
      <c r="E4792" s="55">
        <v>0</v>
      </c>
      <c r="F4792" s="55">
        <v>1</v>
      </c>
      <c r="G4792" s="56">
        <v>44477</v>
      </c>
      <c r="H4792" s="56">
        <v>44477</v>
      </c>
      <c r="I4792" s="56">
        <v>44477</v>
      </c>
      <c r="J4792" s="55">
        <v>0</v>
      </c>
      <c r="L4792" s="56">
        <v>44473</v>
      </c>
      <c r="M4792" s="56">
        <v>44477</v>
      </c>
      <c r="N4792" s="55">
        <v>1</v>
      </c>
      <c r="O4792" s="55">
        <v>0</v>
      </c>
      <c r="P4792" s="55">
        <v>0</v>
      </c>
      <c r="R4792" s="55">
        <v>0</v>
      </c>
      <c r="T4792" s="55">
        <v>5212638005</v>
      </c>
      <c r="U4792" s="55" t="s">
        <v>21251</v>
      </c>
      <c r="V4792" s="55" t="s">
        <v>21249</v>
      </c>
      <c r="W4792" s="55" t="s">
        <v>1336</v>
      </c>
      <c r="X4792" s="55" t="s">
        <v>1336</v>
      </c>
      <c r="Y4792" s="55">
        <v>0</v>
      </c>
      <c r="Z4792" s="55" t="s">
        <v>1419</v>
      </c>
      <c r="AA4792" s="55" t="s">
        <v>1338</v>
      </c>
      <c r="AB4792" s="55">
        <v>1120</v>
      </c>
      <c r="AC4792" s="55">
        <v>1120</v>
      </c>
      <c r="AD4792" s="55">
        <v>0</v>
      </c>
      <c r="AE4792" s="55" t="s">
        <v>1339</v>
      </c>
      <c r="AF4792" s="55" t="s">
        <v>3146</v>
      </c>
      <c r="AG4792" s="55" t="s">
        <v>3147</v>
      </c>
      <c r="AH4792" s="55" t="s">
        <v>1235</v>
      </c>
      <c r="AJ4792" s="55" t="s">
        <v>21250</v>
      </c>
      <c r="AK4792" s="55">
        <v>0</v>
      </c>
      <c r="AL4792" s="55" t="s">
        <v>11413</v>
      </c>
      <c r="AN4792" s="55">
        <v>3</v>
      </c>
      <c r="AO4792" s="55" t="s">
        <v>21252</v>
      </c>
      <c r="AR4792" s="56">
        <v>44473</v>
      </c>
      <c r="AS4792" s="57">
        <v>0.48259259259259263</v>
      </c>
      <c r="AT4792" s="56">
        <v>44473</v>
      </c>
      <c r="AU4792" s="57">
        <v>0.50074074074074071</v>
      </c>
      <c r="AV4792" s="55" t="s">
        <v>1345</v>
      </c>
      <c r="AW4792" s="55" t="s">
        <v>1345</v>
      </c>
      <c r="AX4792" s="55" t="s">
        <v>1346</v>
      </c>
      <c r="CB4792" s="55" t="s">
        <v>3137</v>
      </c>
    </row>
    <row r="4793" spans="1:80">
      <c r="A4793" s="55" t="s">
        <v>21253</v>
      </c>
      <c r="B4793" s="55">
        <v>2</v>
      </c>
      <c r="C4793" s="55" t="s">
        <v>21254</v>
      </c>
      <c r="D4793" s="55" t="s">
        <v>21255</v>
      </c>
      <c r="E4793" s="55">
        <v>0</v>
      </c>
      <c r="F4793" s="55">
        <v>1</v>
      </c>
      <c r="G4793" s="56">
        <v>44477</v>
      </c>
      <c r="H4793" s="56">
        <v>44477</v>
      </c>
      <c r="I4793" s="56">
        <v>44477</v>
      </c>
      <c r="J4793" s="55">
        <v>0</v>
      </c>
      <c r="L4793" s="56">
        <v>44473</v>
      </c>
      <c r="M4793" s="56">
        <v>44477</v>
      </c>
      <c r="N4793" s="55">
        <v>1</v>
      </c>
      <c r="O4793" s="55">
        <v>0</v>
      </c>
      <c r="P4793" s="55">
        <v>0</v>
      </c>
      <c r="R4793" s="55">
        <v>0</v>
      </c>
      <c r="T4793" s="55">
        <v>5212635003</v>
      </c>
      <c r="U4793" s="55" t="s">
        <v>21256</v>
      </c>
      <c r="V4793" s="55" t="s">
        <v>21254</v>
      </c>
      <c r="W4793" s="55" t="s">
        <v>1336</v>
      </c>
      <c r="X4793" s="55" t="s">
        <v>1336</v>
      </c>
      <c r="Y4793" s="55">
        <v>0</v>
      </c>
      <c r="Z4793" s="55" t="s">
        <v>1419</v>
      </c>
      <c r="AA4793" s="55" t="s">
        <v>1338</v>
      </c>
      <c r="AB4793" s="55">
        <v>1120</v>
      </c>
      <c r="AC4793" s="55">
        <v>1120</v>
      </c>
      <c r="AD4793" s="55">
        <v>0</v>
      </c>
      <c r="AE4793" s="55" t="s">
        <v>1339</v>
      </c>
      <c r="AF4793" s="55" t="s">
        <v>3146</v>
      </c>
      <c r="AG4793" s="55" t="s">
        <v>3147</v>
      </c>
      <c r="AH4793" s="55" t="s">
        <v>1235</v>
      </c>
      <c r="AJ4793" s="55" t="s">
        <v>21255</v>
      </c>
      <c r="AK4793" s="55">
        <v>0</v>
      </c>
      <c r="AL4793" s="55" t="s">
        <v>11413</v>
      </c>
      <c r="AN4793" s="55">
        <v>3</v>
      </c>
      <c r="AO4793" s="55" t="s">
        <v>21257</v>
      </c>
      <c r="AR4793" s="56">
        <v>44473</v>
      </c>
      <c r="AS4793" s="57">
        <v>0.48270833333333335</v>
      </c>
      <c r="AT4793" s="56">
        <v>44473</v>
      </c>
      <c r="AU4793" s="57">
        <v>0.50074074074074071</v>
      </c>
      <c r="AV4793" s="55" t="s">
        <v>1345</v>
      </c>
      <c r="AW4793" s="55" t="s">
        <v>1345</v>
      </c>
      <c r="AX4793" s="55" t="s">
        <v>1346</v>
      </c>
      <c r="CB4793" s="55" t="s">
        <v>3137</v>
      </c>
    </row>
    <row r="4794" spans="1:80">
      <c r="A4794" s="55" t="s">
        <v>21258</v>
      </c>
      <c r="B4794" s="55">
        <v>2</v>
      </c>
      <c r="C4794" s="55" t="s">
        <v>21259</v>
      </c>
      <c r="D4794" s="55" t="s">
        <v>21260</v>
      </c>
      <c r="E4794" s="55">
        <v>0</v>
      </c>
      <c r="F4794" s="55">
        <v>1</v>
      </c>
      <c r="G4794" s="56">
        <v>44477</v>
      </c>
      <c r="H4794" s="56">
        <v>44477</v>
      </c>
      <c r="I4794" s="56">
        <v>44477</v>
      </c>
      <c r="J4794" s="55">
        <v>0</v>
      </c>
      <c r="L4794" s="56">
        <v>44456</v>
      </c>
      <c r="M4794" s="56">
        <v>44477</v>
      </c>
      <c r="N4794" s="55">
        <v>1</v>
      </c>
      <c r="O4794" s="55">
        <v>0</v>
      </c>
      <c r="P4794" s="55">
        <v>0</v>
      </c>
      <c r="R4794" s="55">
        <v>0</v>
      </c>
      <c r="T4794" s="55">
        <v>5224331007</v>
      </c>
      <c r="U4794" s="55" t="s">
        <v>21261</v>
      </c>
      <c r="V4794" s="55" t="s">
        <v>21259</v>
      </c>
      <c r="W4794" s="55" t="s">
        <v>1336</v>
      </c>
      <c r="X4794" s="55" t="s">
        <v>1336</v>
      </c>
      <c r="Y4794" s="55">
        <v>0</v>
      </c>
      <c r="Z4794" s="55" t="s">
        <v>1419</v>
      </c>
      <c r="AA4794" s="55" t="s">
        <v>1338</v>
      </c>
      <c r="AB4794" s="55">
        <v>31290</v>
      </c>
      <c r="AC4794" s="55">
        <v>31290</v>
      </c>
      <c r="AD4794" s="55">
        <v>0</v>
      </c>
      <c r="AE4794" s="55" t="s">
        <v>1339</v>
      </c>
      <c r="AF4794" s="55" t="s">
        <v>3146</v>
      </c>
      <c r="AG4794" s="55" t="s">
        <v>3147</v>
      </c>
      <c r="AH4794" s="55" t="s">
        <v>1235</v>
      </c>
      <c r="AJ4794" s="55" t="s">
        <v>21260</v>
      </c>
      <c r="AK4794" s="55">
        <v>0</v>
      </c>
      <c r="AL4794" s="55" t="s">
        <v>11413</v>
      </c>
      <c r="AN4794" s="55">
        <v>3</v>
      </c>
      <c r="AO4794" s="55" t="s">
        <v>21262</v>
      </c>
      <c r="AR4794" s="56">
        <v>44456</v>
      </c>
      <c r="AS4794" s="57">
        <v>0.57405092592592599</v>
      </c>
      <c r="AT4794" s="56">
        <v>44456</v>
      </c>
      <c r="AU4794" s="57">
        <v>0.65127314814814818</v>
      </c>
      <c r="AV4794" s="55" t="s">
        <v>1345</v>
      </c>
      <c r="AW4794" s="55" t="s">
        <v>1345</v>
      </c>
      <c r="AX4794" s="55" t="s">
        <v>1346</v>
      </c>
      <c r="CB4794" s="55" t="s">
        <v>3150</v>
      </c>
    </row>
    <row r="4795" spans="1:80">
      <c r="A4795" s="55" t="s">
        <v>21263</v>
      </c>
      <c r="B4795" s="55">
        <v>2</v>
      </c>
      <c r="C4795" s="55" t="s">
        <v>21264</v>
      </c>
      <c r="D4795" s="55" t="s">
        <v>21265</v>
      </c>
      <c r="E4795" s="55">
        <v>0</v>
      </c>
      <c r="F4795" s="55">
        <v>1</v>
      </c>
      <c r="G4795" s="56">
        <v>44477</v>
      </c>
      <c r="H4795" s="56">
        <v>44477</v>
      </c>
      <c r="I4795" s="56">
        <v>44477</v>
      </c>
      <c r="J4795" s="55">
        <v>0</v>
      </c>
      <c r="L4795" s="56">
        <v>44454</v>
      </c>
      <c r="M4795" s="56">
        <v>44477</v>
      </c>
      <c r="N4795" s="55">
        <v>1</v>
      </c>
      <c r="O4795" s="55">
        <v>0</v>
      </c>
      <c r="P4795" s="55">
        <v>0</v>
      </c>
      <c r="R4795" s="55">
        <v>0</v>
      </c>
      <c r="T4795" s="55">
        <v>5224333001</v>
      </c>
      <c r="U4795" s="55" t="s">
        <v>21266</v>
      </c>
      <c r="V4795" s="55" t="s">
        <v>21264</v>
      </c>
      <c r="W4795" s="55" t="s">
        <v>1336</v>
      </c>
      <c r="X4795" s="55" t="s">
        <v>1336</v>
      </c>
      <c r="Y4795" s="55">
        <v>0</v>
      </c>
      <c r="Z4795" s="55" t="s">
        <v>1419</v>
      </c>
      <c r="AA4795" s="55" t="s">
        <v>1338</v>
      </c>
      <c r="AB4795" s="55">
        <v>6300</v>
      </c>
      <c r="AC4795" s="55">
        <v>6300</v>
      </c>
      <c r="AD4795" s="55">
        <v>0</v>
      </c>
      <c r="AE4795" s="55" t="s">
        <v>1339</v>
      </c>
      <c r="AF4795" s="55" t="s">
        <v>3146</v>
      </c>
      <c r="AG4795" s="55" t="s">
        <v>3147</v>
      </c>
      <c r="AH4795" s="55" t="s">
        <v>1235</v>
      </c>
      <c r="AJ4795" s="55" t="s">
        <v>21265</v>
      </c>
      <c r="AK4795" s="55">
        <v>0</v>
      </c>
      <c r="AL4795" s="55" t="s">
        <v>21267</v>
      </c>
      <c r="AN4795" s="55">
        <v>3</v>
      </c>
      <c r="AO4795" s="55" t="s">
        <v>21268</v>
      </c>
      <c r="AR4795" s="56">
        <v>44454</v>
      </c>
      <c r="AS4795" s="57">
        <v>0.74072916666666666</v>
      </c>
      <c r="AT4795" s="56">
        <v>44454</v>
      </c>
      <c r="AU4795" s="57">
        <v>0.75056712962962957</v>
      </c>
      <c r="AV4795" s="55" t="s">
        <v>1345</v>
      </c>
      <c r="AW4795" s="55" t="s">
        <v>1345</v>
      </c>
      <c r="AX4795" s="55" t="s">
        <v>1346</v>
      </c>
      <c r="CB4795" s="55" t="s">
        <v>3137</v>
      </c>
    </row>
    <row r="4796" spans="1:80">
      <c r="A4796" s="55" t="s">
        <v>21269</v>
      </c>
      <c r="B4796" s="55">
        <v>3</v>
      </c>
      <c r="C4796" s="55" t="s">
        <v>1216</v>
      </c>
      <c r="D4796" s="55" t="s">
        <v>21270</v>
      </c>
      <c r="E4796" s="55">
        <v>1</v>
      </c>
      <c r="F4796" s="55">
        <v>1</v>
      </c>
      <c r="G4796" s="56">
        <v>44477</v>
      </c>
      <c r="H4796" s="56">
        <v>44477</v>
      </c>
      <c r="I4796" s="56">
        <v>44477</v>
      </c>
      <c r="J4796" s="55">
        <v>0</v>
      </c>
      <c r="W4796" s="55" t="s">
        <v>1336</v>
      </c>
      <c r="X4796" s="55" t="s">
        <v>1336</v>
      </c>
      <c r="Y4796" s="55">
        <v>20</v>
      </c>
      <c r="AD4796" s="55">
        <v>0</v>
      </c>
      <c r="AE4796" s="55" t="s">
        <v>1339</v>
      </c>
      <c r="AF4796" s="55" t="s">
        <v>1352</v>
      </c>
      <c r="AG4796" s="55" t="s">
        <v>1353</v>
      </c>
      <c r="AI4796" s="55">
        <v>510</v>
      </c>
      <c r="AJ4796" s="55" t="s">
        <v>21270</v>
      </c>
      <c r="AK4796" s="55">
        <v>0</v>
      </c>
      <c r="AL4796" s="55" t="s">
        <v>21267</v>
      </c>
      <c r="AN4796" s="55">
        <v>3</v>
      </c>
      <c r="AQ4796" s="55" t="s">
        <v>1235</v>
      </c>
      <c r="AR4796" s="56">
        <v>44454</v>
      </c>
      <c r="AS4796" s="57">
        <v>0.36820601851851853</v>
      </c>
      <c r="AT4796" s="56">
        <v>44454</v>
      </c>
      <c r="AU4796" s="57">
        <v>0.37561342592592589</v>
      </c>
      <c r="AV4796" s="55" t="s">
        <v>1355</v>
      </c>
      <c r="AW4796" s="55" t="s">
        <v>1345</v>
      </c>
      <c r="AX4796" s="55" t="s">
        <v>1346</v>
      </c>
      <c r="AZ4796" s="55">
        <v>0</v>
      </c>
      <c r="BA4796" s="55">
        <v>0</v>
      </c>
      <c r="BB4796" s="55">
        <v>0</v>
      </c>
      <c r="BF4796" s="55" t="s">
        <v>1418</v>
      </c>
      <c r="BG4796" s="55">
        <v>4</v>
      </c>
      <c r="BH4796" s="55" t="s">
        <v>48</v>
      </c>
      <c r="BI4796" s="55" t="s">
        <v>244</v>
      </c>
      <c r="BJ4796" s="55">
        <v>0</v>
      </c>
      <c r="BK4796" s="55">
        <v>0</v>
      </c>
      <c r="BL4796" s="55">
        <v>0</v>
      </c>
      <c r="BM4796" s="55">
        <v>0</v>
      </c>
      <c r="BN4796" s="55">
        <v>0</v>
      </c>
      <c r="BO4796" s="55">
        <v>0</v>
      </c>
      <c r="BP4796" s="55">
        <v>0</v>
      </c>
      <c r="BQ4796" s="55">
        <v>0</v>
      </c>
      <c r="BR4796" s="55">
        <v>0</v>
      </c>
      <c r="BS4796" s="55">
        <v>0</v>
      </c>
      <c r="BZ4796" s="55">
        <v>0</v>
      </c>
      <c r="CA4796" s="55" t="s">
        <v>1419</v>
      </c>
      <c r="CB4796" s="55" t="s">
        <v>1357</v>
      </c>
    </row>
    <row r="4797" spans="1:80">
      <c r="A4797" s="55" t="s">
        <v>21271</v>
      </c>
      <c r="B4797" s="55">
        <v>2</v>
      </c>
      <c r="C4797" s="55" t="s">
        <v>21272</v>
      </c>
      <c r="D4797" s="55" t="s">
        <v>21273</v>
      </c>
      <c r="E4797" s="55">
        <v>0</v>
      </c>
      <c r="F4797" s="55">
        <v>1</v>
      </c>
      <c r="G4797" s="56">
        <v>44477</v>
      </c>
      <c r="H4797" s="56">
        <v>44477</v>
      </c>
      <c r="I4797" s="56">
        <v>44477</v>
      </c>
      <c r="J4797" s="55">
        <v>0</v>
      </c>
      <c r="L4797" s="56">
        <v>44473</v>
      </c>
      <c r="M4797" s="56">
        <v>44477</v>
      </c>
      <c r="N4797" s="55">
        <v>1</v>
      </c>
      <c r="O4797" s="55">
        <v>0</v>
      </c>
      <c r="P4797" s="55">
        <v>0</v>
      </c>
      <c r="R4797" s="55">
        <v>0</v>
      </c>
      <c r="T4797" s="55">
        <v>5212512000</v>
      </c>
      <c r="U4797" s="55" t="s">
        <v>21274</v>
      </c>
      <c r="V4797" s="55" t="s">
        <v>21272</v>
      </c>
      <c r="W4797" s="55" t="s">
        <v>1336</v>
      </c>
      <c r="X4797" s="55" t="s">
        <v>1336</v>
      </c>
      <c r="Y4797" s="55">
        <v>0</v>
      </c>
      <c r="Z4797" s="55" t="s">
        <v>1419</v>
      </c>
      <c r="AA4797" s="55" t="s">
        <v>1338</v>
      </c>
      <c r="AB4797" s="55">
        <v>1733</v>
      </c>
      <c r="AC4797" s="55">
        <v>1733</v>
      </c>
      <c r="AD4797" s="55">
        <v>0</v>
      </c>
      <c r="AE4797" s="55" t="s">
        <v>1339</v>
      </c>
      <c r="AF4797" s="55" t="s">
        <v>3146</v>
      </c>
      <c r="AG4797" s="55" t="s">
        <v>3147</v>
      </c>
      <c r="AH4797" s="55" t="s">
        <v>1235</v>
      </c>
      <c r="AJ4797" s="55" t="s">
        <v>21273</v>
      </c>
      <c r="AK4797" s="55">
        <v>0</v>
      </c>
      <c r="AL4797" s="55" t="s">
        <v>21275</v>
      </c>
      <c r="AN4797" s="55">
        <v>3</v>
      </c>
      <c r="AO4797" s="55" t="s">
        <v>21276</v>
      </c>
      <c r="AR4797" s="56">
        <v>44473</v>
      </c>
      <c r="AS4797" s="57">
        <v>0.48278935185185184</v>
      </c>
      <c r="AT4797" s="56">
        <v>44473</v>
      </c>
      <c r="AU4797" s="57">
        <v>0.50074074074074071</v>
      </c>
      <c r="AV4797" s="55" t="s">
        <v>1345</v>
      </c>
      <c r="AW4797" s="55" t="s">
        <v>1345</v>
      </c>
      <c r="AX4797" s="55" t="s">
        <v>1346</v>
      </c>
      <c r="CB4797" s="55" t="s">
        <v>3137</v>
      </c>
    </row>
    <row r="4798" spans="1:80">
      <c r="A4798" s="55" t="s">
        <v>21277</v>
      </c>
      <c r="B4798" s="55">
        <v>2</v>
      </c>
      <c r="C4798" s="55" t="s">
        <v>21278</v>
      </c>
      <c r="D4798" s="55" t="s">
        <v>21279</v>
      </c>
      <c r="E4798" s="55">
        <v>0</v>
      </c>
      <c r="F4798" s="55">
        <v>1</v>
      </c>
      <c r="G4798" s="56">
        <v>44477</v>
      </c>
      <c r="H4798" s="56">
        <v>44477</v>
      </c>
      <c r="I4798" s="56">
        <v>44477</v>
      </c>
      <c r="J4798" s="55">
        <v>0</v>
      </c>
      <c r="L4798" s="56">
        <v>44473</v>
      </c>
      <c r="M4798" s="56">
        <v>44477</v>
      </c>
      <c r="N4798" s="55">
        <v>1</v>
      </c>
      <c r="O4798" s="55">
        <v>0</v>
      </c>
      <c r="P4798" s="55">
        <v>0</v>
      </c>
      <c r="R4798" s="55">
        <v>0</v>
      </c>
      <c r="T4798" s="55">
        <v>5212607001</v>
      </c>
      <c r="U4798" s="55" t="s">
        <v>21280</v>
      </c>
      <c r="V4798" s="55" t="s">
        <v>21278</v>
      </c>
      <c r="W4798" s="55" t="s">
        <v>1336</v>
      </c>
      <c r="X4798" s="55" t="s">
        <v>1336</v>
      </c>
      <c r="Y4798" s="55">
        <v>0</v>
      </c>
      <c r="Z4798" s="55" t="s">
        <v>1419</v>
      </c>
      <c r="AA4798" s="55" t="s">
        <v>1338</v>
      </c>
      <c r="AB4798" s="55">
        <v>1733</v>
      </c>
      <c r="AC4798" s="55">
        <v>1733</v>
      </c>
      <c r="AD4798" s="55">
        <v>0</v>
      </c>
      <c r="AE4798" s="55" t="s">
        <v>1339</v>
      </c>
      <c r="AF4798" s="55" t="s">
        <v>3146</v>
      </c>
      <c r="AG4798" s="55" t="s">
        <v>3147</v>
      </c>
      <c r="AH4798" s="55" t="s">
        <v>1235</v>
      </c>
      <c r="AJ4798" s="55" t="s">
        <v>21279</v>
      </c>
      <c r="AK4798" s="55">
        <v>0</v>
      </c>
      <c r="AL4798" s="55" t="s">
        <v>21275</v>
      </c>
      <c r="AN4798" s="55">
        <v>3</v>
      </c>
      <c r="AO4798" s="55" t="s">
        <v>21281</v>
      </c>
      <c r="AR4798" s="56">
        <v>44473</v>
      </c>
      <c r="AS4798" s="57">
        <v>0.48289351851851853</v>
      </c>
      <c r="AT4798" s="56">
        <v>44473</v>
      </c>
      <c r="AU4798" s="57">
        <v>0.50074074074074071</v>
      </c>
      <c r="AV4798" s="55" t="s">
        <v>1345</v>
      </c>
      <c r="AW4798" s="55" t="s">
        <v>1345</v>
      </c>
      <c r="AX4798" s="55" t="s">
        <v>1346</v>
      </c>
      <c r="CB4798" s="55" t="s">
        <v>3137</v>
      </c>
    </row>
    <row r="4799" spans="1:80">
      <c r="A4799" s="55" t="s">
        <v>21282</v>
      </c>
      <c r="B4799" s="55">
        <v>2</v>
      </c>
      <c r="C4799" s="55" t="s">
        <v>21283</v>
      </c>
      <c r="D4799" s="55" t="s">
        <v>21284</v>
      </c>
      <c r="E4799" s="55">
        <v>0</v>
      </c>
      <c r="F4799" s="55">
        <v>1</v>
      </c>
      <c r="G4799" s="56">
        <v>44477</v>
      </c>
      <c r="H4799" s="56">
        <v>44477</v>
      </c>
      <c r="I4799" s="56">
        <v>44477</v>
      </c>
      <c r="J4799" s="55">
        <v>0</v>
      </c>
      <c r="L4799" s="56">
        <v>44456</v>
      </c>
      <c r="M4799" s="56">
        <v>44477</v>
      </c>
      <c r="N4799" s="55">
        <v>1</v>
      </c>
      <c r="O4799" s="55">
        <v>0</v>
      </c>
      <c r="P4799" s="55">
        <v>0</v>
      </c>
      <c r="R4799" s="55">
        <v>0</v>
      </c>
      <c r="T4799" s="55">
        <v>5224329006</v>
      </c>
      <c r="U4799" s="55" t="s">
        <v>21285</v>
      </c>
      <c r="V4799" s="55" t="s">
        <v>21283</v>
      </c>
      <c r="W4799" s="55" t="s">
        <v>1336</v>
      </c>
      <c r="X4799" s="55" t="s">
        <v>1336</v>
      </c>
      <c r="Y4799" s="55">
        <v>0</v>
      </c>
      <c r="Z4799" s="55" t="s">
        <v>1419</v>
      </c>
      <c r="AA4799" s="55" t="s">
        <v>1338</v>
      </c>
      <c r="AB4799" s="55">
        <v>32077.5</v>
      </c>
      <c r="AC4799" s="55">
        <v>32077.5</v>
      </c>
      <c r="AD4799" s="55">
        <v>0</v>
      </c>
      <c r="AE4799" s="55" t="s">
        <v>1339</v>
      </c>
      <c r="AF4799" s="55" t="s">
        <v>3146</v>
      </c>
      <c r="AG4799" s="55" t="s">
        <v>3147</v>
      </c>
      <c r="AH4799" s="55" t="s">
        <v>1235</v>
      </c>
      <c r="AJ4799" s="55" t="s">
        <v>21284</v>
      </c>
      <c r="AK4799" s="55">
        <v>0</v>
      </c>
      <c r="AL4799" s="55" t="s">
        <v>21275</v>
      </c>
      <c r="AN4799" s="55">
        <v>3</v>
      </c>
      <c r="AO4799" s="55" t="s">
        <v>21286</v>
      </c>
      <c r="AR4799" s="56">
        <v>44456</v>
      </c>
      <c r="AS4799" s="57">
        <v>0.57406250000000003</v>
      </c>
      <c r="AT4799" s="56">
        <v>44456</v>
      </c>
      <c r="AU4799" s="57">
        <v>0.65127314814814818</v>
      </c>
      <c r="AV4799" s="55" t="s">
        <v>1345</v>
      </c>
      <c r="AW4799" s="55" t="s">
        <v>1345</v>
      </c>
      <c r="AX4799" s="55" t="s">
        <v>1346</v>
      </c>
      <c r="CB4799" s="55" t="s">
        <v>3150</v>
      </c>
    </row>
    <row r="4800" spans="1:80">
      <c r="A4800" s="55" t="s">
        <v>21287</v>
      </c>
      <c r="B4800" s="55">
        <v>2</v>
      </c>
      <c r="C4800" s="55" t="s">
        <v>21288</v>
      </c>
      <c r="D4800" s="55" t="s">
        <v>21289</v>
      </c>
      <c r="E4800" s="55">
        <v>0</v>
      </c>
      <c r="F4800" s="55">
        <v>1</v>
      </c>
      <c r="G4800" s="56">
        <v>44477</v>
      </c>
      <c r="H4800" s="56">
        <v>44477</v>
      </c>
      <c r="I4800" s="56">
        <v>44477</v>
      </c>
      <c r="J4800" s="55">
        <v>0</v>
      </c>
      <c r="L4800" s="56">
        <v>44456</v>
      </c>
      <c r="M4800" s="56">
        <v>44477</v>
      </c>
      <c r="N4800" s="55">
        <v>1</v>
      </c>
      <c r="O4800" s="55">
        <v>0</v>
      </c>
      <c r="P4800" s="55">
        <v>0</v>
      </c>
      <c r="R4800" s="55">
        <v>0</v>
      </c>
      <c r="T4800" s="55">
        <v>5203886001</v>
      </c>
      <c r="U4800" s="55" t="s">
        <v>21290</v>
      </c>
      <c r="V4800" s="55" t="s">
        <v>21288</v>
      </c>
      <c r="W4800" s="55" t="s">
        <v>1336</v>
      </c>
      <c r="X4800" s="55" t="s">
        <v>1336</v>
      </c>
      <c r="Y4800" s="55">
        <v>0</v>
      </c>
      <c r="Z4800" s="55" t="s">
        <v>1419</v>
      </c>
      <c r="AA4800" s="55" t="s">
        <v>1338</v>
      </c>
      <c r="AB4800" s="55">
        <v>6195</v>
      </c>
      <c r="AC4800" s="55">
        <v>6195</v>
      </c>
      <c r="AD4800" s="55">
        <v>0</v>
      </c>
      <c r="AE4800" s="55" t="s">
        <v>1339</v>
      </c>
      <c r="AF4800" s="55" t="s">
        <v>3146</v>
      </c>
      <c r="AG4800" s="55" t="s">
        <v>3147</v>
      </c>
      <c r="AH4800" s="55" t="s">
        <v>1235</v>
      </c>
      <c r="AJ4800" s="55" t="s">
        <v>21289</v>
      </c>
      <c r="AK4800" s="55">
        <v>0</v>
      </c>
      <c r="AL4800" s="55" t="s">
        <v>21291</v>
      </c>
      <c r="AN4800" s="55">
        <v>3</v>
      </c>
      <c r="AO4800" s="55" t="s">
        <v>21292</v>
      </c>
      <c r="AR4800" s="56">
        <v>44456</v>
      </c>
      <c r="AS4800" s="57">
        <v>0.5740277777777778</v>
      </c>
      <c r="AT4800" s="56">
        <v>44456</v>
      </c>
      <c r="AU4800" s="57">
        <v>0.65127314814814818</v>
      </c>
      <c r="AV4800" s="55" t="s">
        <v>1345</v>
      </c>
      <c r="AW4800" s="55" t="s">
        <v>1345</v>
      </c>
      <c r="AX4800" s="55" t="s">
        <v>1346</v>
      </c>
      <c r="CB4800" s="55" t="s">
        <v>3150</v>
      </c>
    </row>
    <row r="4801" spans="1:80">
      <c r="A4801" s="55" t="s">
        <v>21293</v>
      </c>
      <c r="B4801" s="55">
        <v>2</v>
      </c>
      <c r="C4801" s="55" t="s">
        <v>21294</v>
      </c>
      <c r="D4801" s="55" t="s">
        <v>21295</v>
      </c>
      <c r="E4801" s="55">
        <v>0</v>
      </c>
      <c r="F4801" s="55">
        <v>1</v>
      </c>
      <c r="G4801" s="56">
        <v>44477</v>
      </c>
      <c r="H4801" s="56">
        <v>44477</v>
      </c>
      <c r="I4801" s="56">
        <v>44477</v>
      </c>
      <c r="J4801" s="55">
        <v>0</v>
      </c>
      <c r="L4801" s="56">
        <v>44473</v>
      </c>
      <c r="M4801" s="56">
        <v>44477</v>
      </c>
      <c r="N4801" s="55">
        <v>1</v>
      </c>
      <c r="O4801" s="55">
        <v>0</v>
      </c>
      <c r="P4801" s="55">
        <v>0</v>
      </c>
      <c r="R4801" s="55">
        <v>0</v>
      </c>
      <c r="T4801" s="55">
        <v>5212515001</v>
      </c>
      <c r="U4801" s="55" t="s">
        <v>21296</v>
      </c>
      <c r="V4801" s="55" t="s">
        <v>21294</v>
      </c>
      <c r="W4801" s="55" t="s">
        <v>1336</v>
      </c>
      <c r="X4801" s="55" t="s">
        <v>1336</v>
      </c>
      <c r="Y4801" s="55">
        <v>0</v>
      </c>
      <c r="Z4801" s="55" t="s">
        <v>1419</v>
      </c>
      <c r="AA4801" s="55" t="s">
        <v>1338</v>
      </c>
      <c r="AB4801" s="55">
        <v>716</v>
      </c>
      <c r="AC4801" s="55">
        <v>716</v>
      </c>
      <c r="AD4801" s="55">
        <v>0</v>
      </c>
      <c r="AE4801" s="55" t="s">
        <v>1339</v>
      </c>
      <c r="AF4801" s="55" t="s">
        <v>3146</v>
      </c>
      <c r="AG4801" s="55" t="s">
        <v>3147</v>
      </c>
      <c r="AH4801" s="55" t="s">
        <v>1235</v>
      </c>
      <c r="AJ4801" s="55" t="s">
        <v>21295</v>
      </c>
      <c r="AK4801" s="55">
        <v>0</v>
      </c>
      <c r="AL4801" s="55" t="s">
        <v>3406</v>
      </c>
      <c r="AN4801" s="55">
        <v>2</v>
      </c>
      <c r="AO4801" s="55" t="s">
        <v>21297</v>
      </c>
      <c r="AR4801" s="56">
        <v>44473</v>
      </c>
      <c r="AS4801" s="57">
        <v>0.48298611111111112</v>
      </c>
      <c r="AT4801" s="56">
        <v>44473</v>
      </c>
      <c r="AU4801" s="57">
        <v>0.50074074074074071</v>
      </c>
      <c r="AV4801" s="55" t="s">
        <v>1345</v>
      </c>
      <c r="AW4801" s="55" t="s">
        <v>1345</v>
      </c>
      <c r="AX4801" s="55" t="s">
        <v>1346</v>
      </c>
      <c r="CB4801" s="55" t="s">
        <v>3137</v>
      </c>
    </row>
    <row r="4802" spans="1:80">
      <c r="A4802" s="55" t="s">
        <v>21298</v>
      </c>
      <c r="B4802" s="55">
        <v>2</v>
      </c>
      <c r="C4802" s="55" t="s">
        <v>21299</v>
      </c>
      <c r="D4802" s="55" t="s">
        <v>21300</v>
      </c>
      <c r="E4802" s="55">
        <v>0</v>
      </c>
      <c r="F4802" s="55">
        <v>1</v>
      </c>
      <c r="G4802" s="56">
        <v>44477</v>
      </c>
      <c r="H4802" s="56">
        <v>44477</v>
      </c>
      <c r="I4802" s="56">
        <v>44477</v>
      </c>
      <c r="J4802" s="55">
        <v>0</v>
      </c>
      <c r="L4802" s="56">
        <v>44473</v>
      </c>
      <c r="M4802" s="56">
        <v>44477</v>
      </c>
      <c r="N4802" s="55">
        <v>1</v>
      </c>
      <c r="O4802" s="55">
        <v>0</v>
      </c>
      <c r="P4802" s="55">
        <v>0</v>
      </c>
      <c r="R4802" s="55">
        <v>0</v>
      </c>
      <c r="T4802" s="55">
        <v>5212606003</v>
      </c>
      <c r="U4802" s="55" t="s">
        <v>21301</v>
      </c>
      <c r="V4802" s="55" t="s">
        <v>21299</v>
      </c>
      <c r="W4802" s="55" t="s">
        <v>1336</v>
      </c>
      <c r="X4802" s="55" t="s">
        <v>1336</v>
      </c>
      <c r="Y4802" s="55">
        <v>0</v>
      </c>
      <c r="Z4802" s="55" t="s">
        <v>1419</v>
      </c>
      <c r="AA4802" s="55" t="s">
        <v>1338</v>
      </c>
      <c r="AB4802" s="55">
        <v>716</v>
      </c>
      <c r="AC4802" s="55">
        <v>716</v>
      </c>
      <c r="AD4802" s="55">
        <v>0</v>
      </c>
      <c r="AE4802" s="55" t="s">
        <v>1339</v>
      </c>
      <c r="AF4802" s="55" t="s">
        <v>3146</v>
      </c>
      <c r="AG4802" s="55" t="s">
        <v>3147</v>
      </c>
      <c r="AH4802" s="55" t="s">
        <v>1235</v>
      </c>
      <c r="AJ4802" s="55" t="s">
        <v>21300</v>
      </c>
      <c r="AK4802" s="55">
        <v>0</v>
      </c>
      <c r="AL4802" s="55" t="s">
        <v>3406</v>
      </c>
      <c r="AN4802" s="55">
        <v>2</v>
      </c>
      <c r="AO4802" s="55" t="s">
        <v>21302</v>
      </c>
      <c r="AR4802" s="56">
        <v>44473</v>
      </c>
      <c r="AS4802" s="57">
        <v>0.4830787037037037</v>
      </c>
      <c r="AT4802" s="56">
        <v>44473</v>
      </c>
      <c r="AU4802" s="57">
        <v>0.50074074074074071</v>
      </c>
      <c r="AV4802" s="55" t="s">
        <v>1345</v>
      </c>
      <c r="AW4802" s="55" t="s">
        <v>1345</v>
      </c>
      <c r="AX4802" s="55" t="s">
        <v>1346</v>
      </c>
      <c r="CB4802" s="55" t="s">
        <v>3137</v>
      </c>
    </row>
    <row r="4803" spans="1:80">
      <c r="A4803" s="55" t="s">
        <v>21303</v>
      </c>
      <c r="B4803" s="55">
        <v>2</v>
      </c>
      <c r="C4803" s="55" t="s">
        <v>21304</v>
      </c>
      <c r="D4803" s="55" t="s">
        <v>21305</v>
      </c>
      <c r="E4803" s="55">
        <v>0</v>
      </c>
      <c r="F4803" s="55">
        <v>1</v>
      </c>
      <c r="G4803" s="56">
        <v>44477</v>
      </c>
      <c r="H4803" s="56">
        <v>44477</v>
      </c>
      <c r="I4803" s="56">
        <v>44477</v>
      </c>
      <c r="J4803" s="55">
        <v>0</v>
      </c>
      <c r="L4803" s="56">
        <v>44473</v>
      </c>
      <c r="M4803" s="56">
        <v>44477</v>
      </c>
      <c r="N4803" s="55">
        <v>1</v>
      </c>
      <c r="O4803" s="55">
        <v>0</v>
      </c>
      <c r="P4803" s="55">
        <v>0</v>
      </c>
      <c r="R4803" s="55">
        <v>0</v>
      </c>
      <c r="T4803" s="55">
        <v>5212605006</v>
      </c>
      <c r="U4803" s="55" t="s">
        <v>21306</v>
      </c>
      <c r="V4803" s="55" t="s">
        <v>21304</v>
      </c>
      <c r="W4803" s="55" t="s">
        <v>1336</v>
      </c>
      <c r="X4803" s="55" t="s">
        <v>1336</v>
      </c>
      <c r="Y4803" s="55">
        <v>0</v>
      </c>
      <c r="Z4803" s="55" t="s">
        <v>1419</v>
      </c>
      <c r="AA4803" s="55" t="s">
        <v>1338</v>
      </c>
      <c r="AB4803" s="55">
        <v>690</v>
      </c>
      <c r="AC4803" s="55">
        <v>690</v>
      </c>
      <c r="AD4803" s="55">
        <v>0</v>
      </c>
      <c r="AE4803" s="55" t="s">
        <v>1339</v>
      </c>
      <c r="AF4803" s="55" t="s">
        <v>3146</v>
      </c>
      <c r="AG4803" s="55" t="s">
        <v>3147</v>
      </c>
      <c r="AH4803" s="55" t="s">
        <v>1235</v>
      </c>
      <c r="AJ4803" s="55" t="s">
        <v>21305</v>
      </c>
      <c r="AK4803" s="55">
        <v>0</v>
      </c>
      <c r="AL4803" s="55" t="s">
        <v>3268</v>
      </c>
      <c r="AN4803" s="55">
        <v>2</v>
      </c>
      <c r="AO4803" s="55" t="s">
        <v>21307</v>
      </c>
      <c r="AR4803" s="56">
        <v>44473</v>
      </c>
      <c r="AS4803" s="57">
        <v>0.48317129629629635</v>
      </c>
      <c r="AT4803" s="56">
        <v>44473</v>
      </c>
      <c r="AU4803" s="57">
        <v>0.50074074074074071</v>
      </c>
      <c r="AV4803" s="55" t="s">
        <v>1345</v>
      </c>
      <c r="AW4803" s="55" t="s">
        <v>1345</v>
      </c>
      <c r="AX4803" s="55" t="s">
        <v>1346</v>
      </c>
      <c r="CB4803" s="55" t="s">
        <v>3137</v>
      </c>
    </row>
    <row r="4804" spans="1:80">
      <c r="A4804" s="55" t="s">
        <v>21308</v>
      </c>
      <c r="B4804" s="55">
        <v>2</v>
      </c>
      <c r="C4804" s="55" t="s">
        <v>21309</v>
      </c>
      <c r="D4804" s="55" t="s">
        <v>21310</v>
      </c>
      <c r="E4804" s="55">
        <v>0</v>
      </c>
      <c r="F4804" s="55">
        <v>1</v>
      </c>
      <c r="G4804" s="56">
        <v>44477</v>
      </c>
      <c r="H4804" s="56">
        <v>44477</v>
      </c>
      <c r="I4804" s="56">
        <v>44477</v>
      </c>
      <c r="J4804" s="55">
        <v>0</v>
      </c>
      <c r="L4804" s="56">
        <v>44473</v>
      </c>
      <c r="M4804" s="56">
        <v>44477</v>
      </c>
      <c r="N4804" s="55">
        <v>1</v>
      </c>
      <c r="O4804" s="55">
        <v>0</v>
      </c>
      <c r="P4804" s="55">
        <v>0</v>
      </c>
      <c r="R4804" s="55">
        <v>0</v>
      </c>
      <c r="T4804" s="55">
        <v>5212604009</v>
      </c>
      <c r="U4804" s="55" t="s">
        <v>21311</v>
      </c>
      <c r="V4804" s="55" t="s">
        <v>21309</v>
      </c>
      <c r="W4804" s="55" t="s">
        <v>1336</v>
      </c>
      <c r="X4804" s="55" t="s">
        <v>1336</v>
      </c>
      <c r="Y4804" s="55">
        <v>0</v>
      </c>
      <c r="Z4804" s="55" t="s">
        <v>1419</v>
      </c>
      <c r="AA4804" s="55" t="s">
        <v>1338</v>
      </c>
      <c r="AB4804" s="55">
        <v>690</v>
      </c>
      <c r="AC4804" s="55">
        <v>690</v>
      </c>
      <c r="AD4804" s="55">
        <v>0</v>
      </c>
      <c r="AE4804" s="55" t="s">
        <v>1339</v>
      </c>
      <c r="AF4804" s="55" t="s">
        <v>3146</v>
      </c>
      <c r="AG4804" s="55" t="s">
        <v>3147</v>
      </c>
      <c r="AH4804" s="55" t="s">
        <v>1235</v>
      </c>
      <c r="AJ4804" s="55" t="s">
        <v>21310</v>
      </c>
      <c r="AK4804" s="55">
        <v>0</v>
      </c>
      <c r="AL4804" s="55" t="s">
        <v>3268</v>
      </c>
      <c r="AN4804" s="55">
        <v>2</v>
      </c>
      <c r="AO4804" s="55" t="s">
        <v>21312</v>
      </c>
      <c r="AR4804" s="56">
        <v>44473</v>
      </c>
      <c r="AS4804" s="57">
        <v>0.48324074074074069</v>
      </c>
      <c r="AT4804" s="56">
        <v>44473</v>
      </c>
      <c r="AU4804" s="57">
        <v>0.50074074074074071</v>
      </c>
      <c r="AV4804" s="55" t="s">
        <v>1345</v>
      </c>
      <c r="AW4804" s="55" t="s">
        <v>1345</v>
      </c>
      <c r="AX4804" s="55" t="s">
        <v>1346</v>
      </c>
      <c r="CB4804" s="55" t="s">
        <v>3137</v>
      </c>
    </row>
    <row r="4805" spans="1:80">
      <c r="A4805" s="55" t="s">
        <v>21313</v>
      </c>
      <c r="B4805" s="55">
        <v>2</v>
      </c>
      <c r="C4805" s="55" t="s">
        <v>21314</v>
      </c>
      <c r="D4805" s="55" t="s">
        <v>21315</v>
      </c>
      <c r="E4805" s="55">
        <v>0</v>
      </c>
      <c r="F4805" s="55">
        <v>1</v>
      </c>
      <c r="G4805" s="56">
        <v>44477</v>
      </c>
      <c r="H4805" s="56">
        <v>44477</v>
      </c>
      <c r="I4805" s="56">
        <v>44477</v>
      </c>
      <c r="J4805" s="55">
        <v>0</v>
      </c>
      <c r="L4805" s="56">
        <v>44473</v>
      </c>
      <c r="M4805" s="56">
        <v>44477</v>
      </c>
      <c r="N4805" s="55">
        <v>1</v>
      </c>
      <c r="O4805" s="55">
        <v>0</v>
      </c>
      <c r="P4805" s="55">
        <v>0</v>
      </c>
      <c r="R4805" s="55">
        <v>0</v>
      </c>
      <c r="T4805" s="55">
        <v>5212603001</v>
      </c>
      <c r="U4805" s="55" t="s">
        <v>21316</v>
      </c>
      <c r="V4805" s="55" t="s">
        <v>21314</v>
      </c>
      <c r="W4805" s="55" t="s">
        <v>1336</v>
      </c>
      <c r="X4805" s="55" t="s">
        <v>1336</v>
      </c>
      <c r="Y4805" s="55">
        <v>0</v>
      </c>
      <c r="Z4805" s="55" t="s">
        <v>1419</v>
      </c>
      <c r="AA4805" s="55" t="s">
        <v>1338</v>
      </c>
      <c r="AB4805" s="55">
        <v>460</v>
      </c>
      <c r="AC4805" s="55">
        <v>460</v>
      </c>
      <c r="AD4805" s="55">
        <v>0</v>
      </c>
      <c r="AE4805" s="55" t="s">
        <v>1339</v>
      </c>
      <c r="AF4805" s="55" t="s">
        <v>3146</v>
      </c>
      <c r="AG4805" s="55" t="s">
        <v>3147</v>
      </c>
      <c r="AH4805" s="55" t="s">
        <v>1235</v>
      </c>
      <c r="AJ4805" s="55" t="s">
        <v>21315</v>
      </c>
      <c r="AK4805" s="55">
        <v>0</v>
      </c>
      <c r="AL4805" s="55" t="s">
        <v>18533</v>
      </c>
      <c r="AN4805" s="55">
        <v>2</v>
      </c>
      <c r="AO4805" s="55" t="s">
        <v>21317</v>
      </c>
      <c r="AR4805" s="56">
        <v>44473</v>
      </c>
      <c r="AS4805" s="57">
        <v>0.48333333333333334</v>
      </c>
      <c r="AT4805" s="56">
        <v>44473</v>
      </c>
      <c r="AU4805" s="57">
        <v>0.50074074074074071</v>
      </c>
      <c r="AV4805" s="55" t="s">
        <v>1345</v>
      </c>
      <c r="AW4805" s="55" t="s">
        <v>1345</v>
      </c>
      <c r="AX4805" s="55" t="s">
        <v>1346</v>
      </c>
      <c r="CB4805" s="55" t="s">
        <v>3137</v>
      </c>
    </row>
    <row r="4806" spans="1:80">
      <c r="A4806" s="55" t="s">
        <v>21318</v>
      </c>
      <c r="B4806" s="55">
        <v>2</v>
      </c>
      <c r="C4806" s="55" t="s">
        <v>21319</v>
      </c>
      <c r="D4806" s="55" t="s">
        <v>21320</v>
      </c>
      <c r="E4806" s="55">
        <v>0</v>
      </c>
      <c r="F4806" s="55">
        <v>1</v>
      </c>
      <c r="G4806" s="56">
        <v>44477</v>
      </c>
      <c r="H4806" s="56">
        <v>44477</v>
      </c>
      <c r="I4806" s="56">
        <v>44477</v>
      </c>
      <c r="J4806" s="55">
        <v>0</v>
      </c>
      <c r="L4806" s="56">
        <v>44473</v>
      </c>
      <c r="M4806" s="56">
        <v>44477</v>
      </c>
      <c r="N4806" s="55">
        <v>1</v>
      </c>
      <c r="O4806" s="55">
        <v>0</v>
      </c>
      <c r="P4806" s="55">
        <v>0</v>
      </c>
      <c r="R4806" s="55">
        <v>0</v>
      </c>
      <c r="T4806" s="55">
        <v>5212517006</v>
      </c>
      <c r="U4806" s="55" t="s">
        <v>21321</v>
      </c>
      <c r="V4806" s="55" t="s">
        <v>21319</v>
      </c>
      <c r="W4806" s="55" t="s">
        <v>1336</v>
      </c>
      <c r="X4806" s="55" t="s">
        <v>1336</v>
      </c>
      <c r="Y4806" s="55">
        <v>0</v>
      </c>
      <c r="Z4806" s="55" t="s">
        <v>1419</v>
      </c>
      <c r="AA4806" s="55" t="s">
        <v>1338</v>
      </c>
      <c r="AB4806" s="55">
        <v>460</v>
      </c>
      <c r="AC4806" s="55">
        <v>460</v>
      </c>
      <c r="AD4806" s="55">
        <v>0</v>
      </c>
      <c r="AE4806" s="55" t="s">
        <v>1339</v>
      </c>
      <c r="AF4806" s="55" t="s">
        <v>3146</v>
      </c>
      <c r="AG4806" s="55" t="s">
        <v>3147</v>
      </c>
      <c r="AH4806" s="55" t="s">
        <v>1235</v>
      </c>
      <c r="AJ4806" s="55" t="s">
        <v>21320</v>
      </c>
      <c r="AK4806" s="55">
        <v>0</v>
      </c>
      <c r="AL4806" s="55" t="s">
        <v>18533</v>
      </c>
      <c r="AN4806" s="55">
        <v>2</v>
      </c>
      <c r="AO4806" s="55" t="s">
        <v>21322</v>
      </c>
      <c r="AR4806" s="56">
        <v>44473</v>
      </c>
      <c r="AS4806" s="57">
        <v>0.48340277777777779</v>
      </c>
      <c r="AT4806" s="56">
        <v>44473</v>
      </c>
      <c r="AU4806" s="57">
        <v>0.50074074074074071</v>
      </c>
      <c r="AV4806" s="55" t="s">
        <v>1345</v>
      </c>
      <c r="AW4806" s="55" t="s">
        <v>1345</v>
      </c>
      <c r="AX4806" s="55" t="s">
        <v>1346</v>
      </c>
      <c r="CB4806" s="55" t="s">
        <v>3137</v>
      </c>
    </row>
    <row r="4807" spans="1:80">
      <c r="A4807" s="55" t="s">
        <v>21323</v>
      </c>
      <c r="B4807" s="55">
        <v>2</v>
      </c>
      <c r="C4807" s="55" t="s">
        <v>21324</v>
      </c>
      <c r="D4807" s="55" t="s">
        <v>21325</v>
      </c>
      <c r="E4807" s="55">
        <v>0</v>
      </c>
      <c r="F4807" s="55">
        <v>1</v>
      </c>
      <c r="G4807" s="56">
        <v>44477</v>
      </c>
      <c r="H4807" s="56">
        <v>44477</v>
      </c>
      <c r="I4807" s="56">
        <v>44477</v>
      </c>
      <c r="J4807" s="55">
        <v>0</v>
      </c>
      <c r="L4807" s="56">
        <v>44456</v>
      </c>
      <c r="M4807" s="56">
        <v>44477</v>
      </c>
      <c r="N4807" s="55">
        <v>1</v>
      </c>
      <c r="O4807" s="55">
        <v>0</v>
      </c>
      <c r="P4807" s="55">
        <v>0</v>
      </c>
      <c r="R4807" s="55">
        <v>0</v>
      </c>
      <c r="T4807" s="55">
        <v>5224330000</v>
      </c>
      <c r="U4807" s="55" t="s">
        <v>21326</v>
      </c>
      <c r="V4807" s="55" t="s">
        <v>21324</v>
      </c>
      <c r="W4807" s="55" t="s">
        <v>1336</v>
      </c>
      <c r="X4807" s="55" t="s">
        <v>1336</v>
      </c>
      <c r="Y4807" s="55">
        <v>0</v>
      </c>
      <c r="Z4807" s="55" t="s">
        <v>1419</v>
      </c>
      <c r="AA4807" s="55" t="s">
        <v>1338</v>
      </c>
      <c r="AB4807" s="55">
        <v>25830</v>
      </c>
      <c r="AC4807" s="55">
        <v>25830</v>
      </c>
      <c r="AD4807" s="55">
        <v>0</v>
      </c>
      <c r="AE4807" s="55" t="s">
        <v>1339</v>
      </c>
      <c r="AF4807" s="55" t="s">
        <v>3146</v>
      </c>
      <c r="AG4807" s="55" t="s">
        <v>3147</v>
      </c>
      <c r="AH4807" s="55" t="s">
        <v>1235</v>
      </c>
      <c r="AJ4807" s="55" t="s">
        <v>21325</v>
      </c>
      <c r="AK4807" s="55">
        <v>0</v>
      </c>
      <c r="AL4807" s="55" t="s">
        <v>3414</v>
      </c>
      <c r="AN4807" s="55">
        <v>2</v>
      </c>
      <c r="AO4807" s="55" t="s">
        <v>21327</v>
      </c>
      <c r="AR4807" s="56">
        <v>44456</v>
      </c>
      <c r="AS4807" s="57">
        <v>0.57406250000000003</v>
      </c>
      <c r="AT4807" s="56">
        <v>44456</v>
      </c>
      <c r="AU4807" s="57">
        <v>0.65127314814814818</v>
      </c>
      <c r="AV4807" s="55" t="s">
        <v>1345</v>
      </c>
      <c r="AW4807" s="55" t="s">
        <v>1345</v>
      </c>
      <c r="AX4807" s="55" t="s">
        <v>1346</v>
      </c>
      <c r="CB4807" s="55" t="s">
        <v>3150</v>
      </c>
    </row>
    <row r="4808" spans="1:80">
      <c r="A4808" s="55" t="s">
        <v>21328</v>
      </c>
      <c r="B4808" s="55">
        <v>2</v>
      </c>
      <c r="C4808" s="55" t="s">
        <v>21329</v>
      </c>
      <c r="D4808" s="55" t="s">
        <v>21330</v>
      </c>
      <c r="E4808" s="55">
        <v>0</v>
      </c>
      <c r="F4808" s="55">
        <v>1</v>
      </c>
      <c r="G4808" s="56">
        <v>44477</v>
      </c>
      <c r="H4808" s="56">
        <v>44477</v>
      </c>
      <c r="I4808" s="56">
        <v>44477</v>
      </c>
      <c r="J4808" s="55">
        <v>0</v>
      </c>
      <c r="L4808" s="56">
        <v>44456</v>
      </c>
      <c r="M4808" s="56">
        <v>44477</v>
      </c>
      <c r="N4808" s="55">
        <v>1</v>
      </c>
      <c r="O4808" s="55">
        <v>0</v>
      </c>
      <c r="P4808" s="55">
        <v>0</v>
      </c>
      <c r="R4808" s="55">
        <v>0</v>
      </c>
      <c r="T4808" s="55">
        <v>5224324000</v>
      </c>
      <c r="U4808" s="55" t="s">
        <v>21331</v>
      </c>
      <c r="V4808" s="55" t="s">
        <v>21329</v>
      </c>
      <c r="W4808" s="55" t="s">
        <v>1336</v>
      </c>
      <c r="X4808" s="55" t="s">
        <v>1336</v>
      </c>
      <c r="Y4808" s="55">
        <v>0</v>
      </c>
      <c r="Z4808" s="55" t="s">
        <v>1419</v>
      </c>
      <c r="AA4808" s="55" t="s">
        <v>1338</v>
      </c>
      <c r="AB4808" s="55">
        <v>29767.5</v>
      </c>
      <c r="AC4808" s="55">
        <v>29767.5</v>
      </c>
      <c r="AD4808" s="55">
        <v>0</v>
      </c>
      <c r="AE4808" s="55" t="s">
        <v>1339</v>
      </c>
      <c r="AF4808" s="55" t="s">
        <v>3146</v>
      </c>
      <c r="AG4808" s="55" t="s">
        <v>3147</v>
      </c>
      <c r="AH4808" s="55" t="s">
        <v>1235</v>
      </c>
      <c r="AJ4808" s="55" t="s">
        <v>21330</v>
      </c>
      <c r="AK4808" s="55">
        <v>0</v>
      </c>
      <c r="AL4808" s="55" t="s">
        <v>3414</v>
      </c>
      <c r="AN4808" s="55">
        <v>3</v>
      </c>
      <c r="AO4808" s="55" t="s">
        <v>21332</v>
      </c>
      <c r="AR4808" s="56">
        <v>44456</v>
      </c>
      <c r="AS4808" s="57">
        <v>0.57406250000000003</v>
      </c>
      <c r="AT4808" s="56">
        <v>44456</v>
      </c>
      <c r="AU4808" s="57">
        <v>0.65127314814814818</v>
      </c>
      <c r="AV4808" s="55" t="s">
        <v>1345</v>
      </c>
      <c r="AW4808" s="55" t="s">
        <v>1345</v>
      </c>
      <c r="AX4808" s="55" t="s">
        <v>1346</v>
      </c>
      <c r="CB4808" s="55" t="s">
        <v>3150</v>
      </c>
    </row>
    <row r="4809" spans="1:80">
      <c r="A4809" s="55" t="s">
        <v>21333</v>
      </c>
      <c r="B4809" s="55">
        <v>2</v>
      </c>
      <c r="C4809" s="55" t="s">
        <v>21334</v>
      </c>
      <c r="D4809" s="55" t="s">
        <v>21335</v>
      </c>
      <c r="E4809" s="55">
        <v>0</v>
      </c>
      <c r="F4809" s="55">
        <v>1</v>
      </c>
      <c r="G4809" s="56">
        <v>44477</v>
      </c>
      <c r="H4809" s="56">
        <v>44477</v>
      </c>
      <c r="I4809" s="56">
        <v>44477</v>
      </c>
      <c r="J4809" s="55">
        <v>0</v>
      </c>
      <c r="L4809" s="56">
        <v>44473</v>
      </c>
      <c r="M4809" s="56">
        <v>44477</v>
      </c>
      <c r="N4809" s="55">
        <v>1</v>
      </c>
      <c r="O4809" s="55">
        <v>0</v>
      </c>
      <c r="P4809" s="55">
        <v>0</v>
      </c>
      <c r="R4809" s="55">
        <v>0</v>
      </c>
      <c r="T4809" s="55">
        <v>5211980006</v>
      </c>
      <c r="U4809" s="55" t="s">
        <v>21336</v>
      </c>
      <c r="V4809" s="55" t="s">
        <v>21334</v>
      </c>
      <c r="W4809" s="55" t="s">
        <v>1336</v>
      </c>
      <c r="X4809" s="55" t="s">
        <v>1336</v>
      </c>
      <c r="Y4809" s="55">
        <v>0</v>
      </c>
      <c r="Z4809" s="55" t="s">
        <v>1419</v>
      </c>
      <c r="AA4809" s="55" t="s">
        <v>1338</v>
      </c>
      <c r="AB4809" s="55">
        <v>1579</v>
      </c>
      <c r="AC4809" s="55">
        <v>1579</v>
      </c>
      <c r="AD4809" s="55">
        <v>0</v>
      </c>
      <c r="AE4809" s="55" t="s">
        <v>1339</v>
      </c>
      <c r="AF4809" s="55" t="s">
        <v>3146</v>
      </c>
      <c r="AG4809" s="55" t="s">
        <v>3147</v>
      </c>
      <c r="AH4809" s="55" t="s">
        <v>1235</v>
      </c>
      <c r="AJ4809" s="55" t="s">
        <v>21335</v>
      </c>
      <c r="AK4809" s="55">
        <v>0</v>
      </c>
      <c r="AL4809" s="55" t="s">
        <v>21337</v>
      </c>
      <c r="AN4809" s="55">
        <v>4</v>
      </c>
      <c r="AO4809" s="55" t="s">
        <v>21338</v>
      </c>
      <c r="AR4809" s="56">
        <v>44473</v>
      </c>
      <c r="AS4809" s="57">
        <v>0.48462962962962958</v>
      </c>
      <c r="AT4809" s="56">
        <v>44473</v>
      </c>
      <c r="AU4809" s="57">
        <v>0.50074074074074071</v>
      </c>
      <c r="AV4809" s="55" t="s">
        <v>1345</v>
      </c>
      <c r="AW4809" s="55" t="s">
        <v>1345</v>
      </c>
      <c r="AX4809" s="55" t="s">
        <v>1346</v>
      </c>
      <c r="CB4809" s="55" t="s">
        <v>3137</v>
      </c>
    </row>
    <row r="4810" spans="1:80">
      <c r="A4810" s="55" t="s">
        <v>21339</v>
      </c>
      <c r="B4810" s="55">
        <v>2</v>
      </c>
      <c r="C4810" s="55" t="s">
        <v>21340</v>
      </c>
      <c r="D4810" s="55" t="s">
        <v>21341</v>
      </c>
      <c r="E4810" s="55">
        <v>0</v>
      </c>
      <c r="F4810" s="55">
        <v>1</v>
      </c>
      <c r="G4810" s="56">
        <v>44477</v>
      </c>
      <c r="H4810" s="56">
        <v>44477</v>
      </c>
      <c r="I4810" s="56">
        <v>44477</v>
      </c>
      <c r="J4810" s="55">
        <v>0</v>
      </c>
      <c r="L4810" s="56">
        <v>44473</v>
      </c>
      <c r="M4810" s="56">
        <v>44477</v>
      </c>
      <c r="N4810" s="55">
        <v>1</v>
      </c>
      <c r="O4810" s="55">
        <v>0</v>
      </c>
      <c r="P4810" s="55">
        <v>0</v>
      </c>
      <c r="R4810" s="55">
        <v>0</v>
      </c>
      <c r="T4810" s="55">
        <v>5212639002</v>
      </c>
      <c r="U4810" s="55" t="s">
        <v>21342</v>
      </c>
      <c r="V4810" s="55" t="s">
        <v>21340</v>
      </c>
      <c r="W4810" s="55" t="s">
        <v>1336</v>
      </c>
      <c r="X4810" s="55" t="s">
        <v>1336</v>
      </c>
      <c r="Y4810" s="55">
        <v>0</v>
      </c>
      <c r="Z4810" s="55" t="s">
        <v>1419</v>
      </c>
      <c r="AA4810" s="55" t="s">
        <v>1338</v>
      </c>
      <c r="AB4810" s="55">
        <v>1579</v>
      </c>
      <c r="AC4810" s="55">
        <v>1579</v>
      </c>
      <c r="AD4810" s="55">
        <v>0</v>
      </c>
      <c r="AE4810" s="55" t="s">
        <v>1339</v>
      </c>
      <c r="AF4810" s="55" t="s">
        <v>3146</v>
      </c>
      <c r="AG4810" s="55" t="s">
        <v>3147</v>
      </c>
      <c r="AH4810" s="55" t="s">
        <v>1235</v>
      </c>
      <c r="AJ4810" s="55" t="s">
        <v>21341</v>
      </c>
      <c r="AK4810" s="55">
        <v>0</v>
      </c>
      <c r="AL4810" s="55" t="s">
        <v>21337</v>
      </c>
      <c r="AN4810" s="55">
        <v>4</v>
      </c>
      <c r="AO4810" s="55" t="s">
        <v>21343</v>
      </c>
      <c r="AR4810" s="56">
        <v>44473</v>
      </c>
      <c r="AS4810" s="57">
        <v>0.48471064814814818</v>
      </c>
      <c r="AT4810" s="56">
        <v>44473</v>
      </c>
      <c r="AU4810" s="57">
        <v>0.50074074074074071</v>
      </c>
      <c r="AV4810" s="55" t="s">
        <v>1345</v>
      </c>
      <c r="AW4810" s="55" t="s">
        <v>1345</v>
      </c>
      <c r="AX4810" s="55" t="s">
        <v>1346</v>
      </c>
      <c r="CB4810" s="55" t="s">
        <v>3137</v>
      </c>
    </row>
    <row r="4811" spans="1:80">
      <c r="A4811" s="55" t="s">
        <v>21344</v>
      </c>
      <c r="B4811" s="55">
        <v>2</v>
      </c>
      <c r="C4811" s="55" t="s">
        <v>21345</v>
      </c>
      <c r="D4811" s="55" t="s">
        <v>21346</v>
      </c>
      <c r="E4811" s="55">
        <v>0</v>
      </c>
      <c r="F4811" s="55">
        <v>1</v>
      </c>
      <c r="G4811" s="56">
        <v>44477</v>
      </c>
      <c r="H4811" s="56">
        <v>44477</v>
      </c>
      <c r="I4811" s="56">
        <v>44477</v>
      </c>
      <c r="J4811" s="55">
        <v>0</v>
      </c>
      <c r="L4811" s="56">
        <v>44473</v>
      </c>
      <c r="M4811" s="56">
        <v>44477</v>
      </c>
      <c r="N4811" s="55">
        <v>1</v>
      </c>
      <c r="O4811" s="55">
        <v>0</v>
      </c>
      <c r="P4811" s="55">
        <v>0</v>
      </c>
      <c r="R4811" s="55">
        <v>0</v>
      </c>
      <c r="T4811" s="55">
        <v>5212126003</v>
      </c>
      <c r="U4811" s="55" t="s">
        <v>21347</v>
      </c>
      <c r="V4811" s="55" t="s">
        <v>21345</v>
      </c>
      <c r="W4811" s="55" t="s">
        <v>1336</v>
      </c>
      <c r="X4811" s="55" t="s">
        <v>1336</v>
      </c>
      <c r="Y4811" s="55">
        <v>0</v>
      </c>
      <c r="Z4811" s="55" t="s">
        <v>1419</v>
      </c>
      <c r="AA4811" s="55" t="s">
        <v>1338</v>
      </c>
      <c r="AB4811" s="55">
        <v>1128</v>
      </c>
      <c r="AC4811" s="55">
        <v>1128</v>
      </c>
      <c r="AD4811" s="55">
        <v>0</v>
      </c>
      <c r="AE4811" s="55" t="s">
        <v>1339</v>
      </c>
      <c r="AF4811" s="55" t="s">
        <v>3146</v>
      </c>
      <c r="AG4811" s="55" t="s">
        <v>3147</v>
      </c>
      <c r="AH4811" s="55" t="s">
        <v>1235</v>
      </c>
      <c r="AJ4811" s="55" t="s">
        <v>21346</v>
      </c>
      <c r="AK4811" s="55">
        <v>0</v>
      </c>
      <c r="AL4811" s="55" t="s">
        <v>4794</v>
      </c>
      <c r="AN4811" s="55">
        <v>3</v>
      </c>
      <c r="AO4811" s="55" t="s">
        <v>21348</v>
      </c>
      <c r="AR4811" s="56">
        <v>44473</v>
      </c>
      <c r="AS4811" s="57">
        <v>0.48445601851851849</v>
      </c>
      <c r="AT4811" s="56">
        <v>44473</v>
      </c>
      <c r="AU4811" s="57">
        <v>0.50074074074074071</v>
      </c>
      <c r="AV4811" s="55" t="s">
        <v>1345</v>
      </c>
      <c r="AW4811" s="55" t="s">
        <v>1345</v>
      </c>
      <c r="AX4811" s="55" t="s">
        <v>1346</v>
      </c>
      <c r="CB4811" s="55" t="s">
        <v>3137</v>
      </c>
    </row>
    <row r="4812" spans="1:80">
      <c r="A4812" s="55" t="s">
        <v>21349</v>
      </c>
      <c r="B4812" s="55">
        <v>2</v>
      </c>
      <c r="C4812" s="55" t="s">
        <v>21350</v>
      </c>
      <c r="D4812" s="55" t="s">
        <v>21351</v>
      </c>
      <c r="E4812" s="55">
        <v>0</v>
      </c>
      <c r="F4812" s="55">
        <v>1</v>
      </c>
      <c r="G4812" s="56">
        <v>44477</v>
      </c>
      <c r="H4812" s="56">
        <v>44477</v>
      </c>
      <c r="I4812" s="56">
        <v>44477</v>
      </c>
      <c r="J4812" s="55">
        <v>0</v>
      </c>
      <c r="L4812" s="56">
        <v>44473</v>
      </c>
      <c r="M4812" s="56">
        <v>44477</v>
      </c>
      <c r="N4812" s="55">
        <v>1</v>
      </c>
      <c r="O4812" s="55">
        <v>0</v>
      </c>
      <c r="P4812" s="55">
        <v>0</v>
      </c>
      <c r="R4812" s="55">
        <v>0</v>
      </c>
      <c r="T4812" s="55">
        <v>5211997006</v>
      </c>
      <c r="U4812" s="55" t="s">
        <v>21352</v>
      </c>
      <c r="V4812" s="55" t="s">
        <v>21350</v>
      </c>
      <c r="W4812" s="55" t="s">
        <v>1336</v>
      </c>
      <c r="X4812" s="55" t="s">
        <v>1336</v>
      </c>
      <c r="Y4812" s="55">
        <v>0</v>
      </c>
      <c r="Z4812" s="55" t="s">
        <v>1419</v>
      </c>
      <c r="AA4812" s="55" t="s">
        <v>1338</v>
      </c>
      <c r="AB4812" s="55">
        <v>1128</v>
      </c>
      <c r="AC4812" s="55">
        <v>1128</v>
      </c>
      <c r="AD4812" s="55">
        <v>0</v>
      </c>
      <c r="AE4812" s="55" t="s">
        <v>1339</v>
      </c>
      <c r="AF4812" s="55" t="s">
        <v>3146</v>
      </c>
      <c r="AG4812" s="55" t="s">
        <v>3147</v>
      </c>
      <c r="AH4812" s="55" t="s">
        <v>1235</v>
      </c>
      <c r="AJ4812" s="55" t="s">
        <v>21351</v>
      </c>
      <c r="AK4812" s="55">
        <v>0</v>
      </c>
      <c r="AL4812" s="55" t="s">
        <v>4794</v>
      </c>
      <c r="AN4812" s="55">
        <v>3</v>
      </c>
      <c r="AO4812" s="55" t="s">
        <v>21353</v>
      </c>
      <c r="AR4812" s="56">
        <v>44473</v>
      </c>
      <c r="AS4812" s="57">
        <v>0.48453703703703704</v>
      </c>
      <c r="AT4812" s="56">
        <v>44473</v>
      </c>
      <c r="AU4812" s="57">
        <v>0.50074074074074071</v>
      </c>
      <c r="AV4812" s="55" t="s">
        <v>1345</v>
      </c>
      <c r="AW4812" s="55" t="s">
        <v>1345</v>
      </c>
      <c r="AX4812" s="55" t="s">
        <v>1346</v>
      </c>
      <c r="CB4812" s="55" t="s">
        <v>3137</v>
      </c>
    </row>
    <row r="4813" spans="1:80">
      <c r="A4813" s="55" t="s">
        <v>21354</v>
      </c>
      <c r="B4813" s="55">
        <v>2</v>
      </c>
      <c r="C4813" s="55" t="s">
        <v>21355</v>
      </c>
      <c r="D4813" s="55" t="s">
        <v>21356</v>
      </c>
      <c r="E4813" s="55">
        <v>0</v>
      </c>
      <c r="F4813" s="55">
        <v>1</v>
      </c>
      <c r="G4813" s="56">
        <v>44477</v>
      </c>
      <c r="H4813" s="56">
        <v>44477</v>
      </c>
      <c r="I4813" s="56">
        <v>44477</v>
      </c>
      <c r="J4813" s="55">
        <v>0</v>
      </c>
      <c r="L4813" s="56">
        <v>44456</v>
      </c>
      <c r="M4813" s="56">
        <v>44477</v>
      </c>
      <c r="N4813" s="55">
        <v>1</v>
      </c>
      <c r="O4813" s="55">
        <v>0</v>
      </c>
      <c r="P4813" s="55">
        <v>0</v>
      </c>
      <c r="R4813" s="55">
        <v>0</v>
      </c>
      <c r="T4813" s="55">
        <v>5224332004</v>
      </c>
      <c r="U4813" s="55" t="s">
        <v>21357</v>
      </c>
      <c r="V4813" s="55" t="s">
        <v>21355</v>
      </c>
      <c r="W4813" s="55" t="s">
        <v>1336</v>
      </c>
      <c r="X4813" s="55" t="s">
        <v>1336</v>
      </c>
      <c r="Y4813" s="55">
        <v>0</v>
      </c>
      <c r="Z4813" s="55" t="s">
        <v>1419</v>
      </c>
      <c r="AA4813" s="55" t="s">
        <v>1338</v>
      </c>
      <c r="AB4813" s="55">
        <v>30030</v>
      </c>
      <c r="AC4813" s="55">
        <v>30030</v>
      </c>
      <c r="AD4813" s="55">
        <v>0</v>
      </c>
      <c r="AE4813" s="55" t="s">
        <v>1339</v>
      </c>
      <c r="AF4813" s="55" t="s">
        <v>3146</v>
      </c>
      <c r="AG4813" s="55" t="s">
        <v>3147</v>
      </c>
      <c r="AH4813" s="55" t="s">
        <v>1235</v>
      </c>
      <c r="AJ4813" s="55" t="s">
        <v>21356</v>
      </c>
      <c r="AK4813" s="55">
        <v>0</v>
      </c>
      <c r="AL4813" s="55" t="s">
        <v>4794</v>
      </c>
      <c r="AN4813" s="55">
        <v>3</v>
      </c>
      <c r="AO4813" s="55" t="s">
        <v>21358</v>
      </c>
      <c r="AR4813" s="56">
        <v>44456</v>
      </c>
      <c r="AS4813" s="57">
        <v>0.57406250000000003</v>
      </c>
      <c r="AT4813" s="56">
        <v>44456</v>
      </c>
      <c r="AU4813" s="57">
        <v>0.65127314814814818</v>
      </c>
      <c r="AV4813" s="55" t="s">
        <v>1345</v>
      </c>
      <c r="AW4813" s="55" t="s">
        <v>1345</v>
      </c>
      <c r="AX4813" s="55" t="s">
        <v>1346</v>
      </c>
      <c r="CB4813" s="55" t="s">
        <v>3150</v>
      </c>
    </row>
    <row r="4814" spans="1:80">
      <c r="A4814" s="55" t="s">
        <v>21359</v>
      </c>
      <c r="B4814" s="55">
        <v>2</v>
      </c>
      <c r="C4814" s="55" t="s">
        <v>21360</v>
      </c>
      <c r="D4814" s="55" t="s">
        <v>851</v>
      </c>
      <c r="E4814" s="55">
        <v>0</v>
      </c>
      <c r="F4814" s="55">
        <v>1</v>
      </c>
      <c r="G4814" s="56">
        <v>44347</v>
      </c>
      <c r="H4814" s="56">
        <v>44347</v>
      </c>
      <c r="I4814" s="56">
        <v>44347</v>
      </c>
      <c r="J4814" s="55">
        <v>1</v>
      </c>
      <c r="K4814" s="56">
        <v>44403</v>
      </c>
      <c r="L4814" s="56">
        <v>44329</v>
      </c>
      <c r="M4814" s="56">
        <v>44347</v>
      </c>
      <c r="N4814" s="55">
        <v>1</v>
      </c>
      <c r="O4814" s="55">
        <v>1</v>
      </c>
      <c r="P4814" s="55">
        <v>1</v>
      </c>
      <c r="Q4814" s="56">
        <v>44403</v>
      </c>
      <c r="R4814" s="55">
        <v>0</v>
      </c>
      <c r="T4814" s="55">
        <v>5198422008</v>
      </c>
      <c r="U4814" s="55" t="s">
        <v>21361</v>
      </c>
      <c r="V4814" s="55" t="s">
        <v>21360</v>
      </c>
      <c r="W4814" s="55" t="s">
        <v>1336</v>
      </c>
      <c r="X4814" s="55" t="s">
        <v>1336</v>
      </c>
      <c r="Y4814" s="55">
        <v>0</v>
      </c>
      <c r="Z4814" s="55" t="s">
        <v>1419</v>
      </c>
      <c r="AA4814" s="55" t="s">
        <v>1338</v>
      </c>
      <c r="AB4814" s="55">
        <v>1370</v>
      </c>
      <c r="AC4814" s="55">
        <v>1370</v>
      </c>
      <c r="AD4814" s="55">
        <v>0</v>
      </c>
      <c r="AE4814" s="55" t="s">
        <v>1339</v>
      </c>
      <c r="AF4814" s="55" t="s">
        <v>3146</v>
      </c>
      <c r="AG4814" s="55" t="s">
        <v>3147</v>
      </c>
      <c r="AH4814" s="55" t="s">
        <v>1235</v>
      </c>
      <c r="AJ4814" s="55" t="s">
        <v>851</v>
      </c>
      <c r="AK4814" s="55">
        <v>0</v>
      </c>
      <c r="AL4814" s="55" t="s">
        <v>3311</v>
      </c>
      <c r="AN4814" s="55">
        <v>2</v>
      </c>
      <c r="AO4814" s="55" t="s">
        <v>21362</v>
      </c>
      <c r="AR4814" s="56">
        <v>44329</v>
      </c>
      <c r="AS4814" s="57">
        <v>0.68518518518518512</v>
      </c>
      <c r="AT4814" s="56">
        <v>44403</v>
      </c>
      <c r="AU4814" s="57">
        <v>0.57780092592592591</v>
      </c>
      <c r="AV4814" s="55" t="s">
        <v>1345</v>
      </c>
      <c r="AW4814" s="55" t="s">
        <v>1345</v>
      </c>
      <c r="AX4814" s="55" t="s">
        <v>1346</v>
      </c>
      <c r="CB4814" s="55" t="s">
        <v>3137</v>
      </c>
    </row>
    <row r="4815" spans="1:80">
      <c r="A4815" s="55" t="s">
        <v>21363</v>
      </c>
      <c r="B4815" s="55">
        <v>3</v>
      </c>
      <c r="C4815" s="55" t="s">
        <v>567</v>
      </c>
      <c r="D4815" s="55" t="s">
        <v>850</v>
      </c>
      <c r="E4815" s="55">
        <v>1</v>
      </c>
      <c r="F4815" s="55">
        <v>1</v>
      </c>
      <c r="G4815" s="56">
        <v>44371</v>
      </c>
      <c r="H4815" s="56">
        <v>44371</v>
      </c>
      <c r="I4815" s="56">
        <v>44371</v>
      </c>
      <c r="J4815" s="55">
        <v>1</v>
      </c>
      <c r="K4815" s="56">
        <v>44404</v>
      </c>
      <c r="W4815" s="55" t="s">
        <v>1336</v>
      </c>
      <c r="X4815" s="55" t="s">
        <v>1336</v>
      </c>
      <c r="Y4815" s="55">
        <v>20</v>
      </c>
      <c r="AD4815" s="55">
        <v>1370</v>
      </c>
      <c r="AE4815" s="55" t="s">
        <v>1339</v>
      </c>
      <c r="AF4815" s="55" t="s">
        <v>1352</v>
      </c>
      <c r="AG4815" s="55" t="s">
        <v>1353</v>
      </c>
      <c r="AI4815" s="55">
        <v>510</v>
      </c>
      <c r="AJ4815" s="55" t="s">
        <v>850</v>
      </c>
      <c r="AK4815" s="55">
        <v>0</v>
      </c>
      <c r="AL4815" s="55" t="s">
        <v>3311</v>
      </c>
      <c r="AN4815" s="55">
        <v>2</v>
      </c>
      <c r="AQ4815" s="55" t="s">
        <v>1235</v>
      </c>
      <c r="AR4815" s="56">
        <v>44327</v>
      </c>
      <c r="AS4815" s="57">
        <v>0.58089120370370373</v>
      </c>
      <c r="AT4815" s="56">
        <v>44406</v>
      </c>
      <c r="AU4815" s="57">
        <v>0.36672453703703706</v>
      </c>
      <c r="AV4815" s="55" t="s">
        <v>1494</v>
      </c>
      <c r="AW4815" s="55" t="s">
        <v>1355</v>
      </c>
      <c r="AX4815" s="55" t="s">
        <v>1490</v>
      </c>
      <c r="AY4815" s="55" t="s">
        <v>851</v>
      </c>
      <c r="AZ4815" s="55">
        <v>3</v>
      </c>
      <c r="BA4815" s="55" t="s">
        <v>1347</v>
      </c>
      <c r="BB4815" s="55">
        <v>1</v>
      </c>
      <c r="CB4815" s="55" t="s">
        <v>1357</v>
      </c>
    </row>
    <row r="4816" spans="1:80">
      <c r="A4816" s="55" t="s">
        <v>21364</v>
      </c>
      <c r="B4816" s="55">
        <v>2</v>
      </c>
      <c r="C4816" s="55" t="s">
        <v>21365</v>
      </c>
      <c r="D4816" s="55" t="s">
        <v>853</v>
      </c>
      <c r="E4816" s="55">
        <v>0</v>
      </c>
      <c r="F4816" s="55">
        <v>1</v>
      </c>
      <c r="G4816" s="56">
        <v>44347</v>
      </c>
      <c r="H4816" s="56">
        <v>44347</v>
      </c>
      <c r="I4816" s="56">
        <v>44347</v>
      </c>
      <c r="J4816" s="55">
        <v>1</v>
      </c>
      <c r="K4816" s="56">
        <v>44403</v>
      </c>
      <c r="L4816" s="56">
        <v>44329</v>
      </c>
      <c r="M4816" s="56">
        <v>44347</v>
      </c>
      <c r="N4816" s="55">
        <v>1</v>
      </c>
      <c r="O4816" s="55">
        <v>1</v>
      </c>
      <c r="P4816" s="55">
        <v>1</v>
      </c>
      <c r="Q4816" s="56">
        <v>44403</v>
      </c>
      <c r="R4816" s="55">
        <v>0</v>
      </c>
      <c r="T4816" s="55">
        <v>5198427004</v>
      </c>
      <c r="U4816" s="55" t="s">
        <v>21366</v>
      </c>
      <c r="V4816" s="55" t="s">
        <v>21365</v>
      </c>
      <c r="W4816" s="55" t="s">
        <v>1336</v>
      </c>
      <c r="X4816" s="55" t="s">
        <v>1336</v>
      </c>
      <c r="Y4816" s="55">
        <v>0</v>
      </c>
      <c r="Z4816" s="55" t="s">
        <v>1419</v>
      </c>
      <c r="AA4816" s="55" t="s">
        <v>1338</v>
      </c>
      <c r="AB4816" s="55">
        <v>1370</v>
      </c>
      <c r="AC4816" s="55">
        <v>1370</v>
      </c>
      <c r="AD4816" s="55">
        <v>0</v>
      </c>
      <c r="AE4816" s="55" t="s">
        <v>1339</v>
      </c>
      <c r="AF4816" s="55" t="s">
        <v>3146</v>
      </c>
      <c r="AG4816" s="55" t="s">
        <v>3147</v>
      </c>
      <c r="AH4816" s="55" t="s">
        <v>1235</v>
      </c>
      <c r="AJ4816" s="55" t="s">
        <v>853</v>
      </c>
      <c r="AK4816" s="55">
        <v>0</v>
      </c>
      <c r="AL4816" s="55" t="s">
        <v>3311</v>
      </c>
      <c r="AN4816" s="55">
        <v>2</v>
      </c>
      <c r="AO4816" s="55" t="s">
        <v>21367</v>
      </c>
      <c r="AR4816" s="56">
        <v>44329</v>
      </c>
      <c r="AS4816" s="57">
        <v>0.6852893518518518</v>
      </c>
      <c r="AT4816" s="56">
        <v>44403</v>
      </c>
      <c r="AU4816" s="57">
        <v>0.57780092592592591</v>
      </c>
      <c r="AV4816" s="55" t="s">
        <v>1345</v>
      </c>
      <c r="AW4816" s="55" t="s">
        <v>1345</v>
      </c>
      <c r="AX4816" s="55" t="s">
        <v>1346</v>
      </c>
      <c r="CB4816" s="55" t="s">
        <v>3137</v>
      </c>
    </row>
    <row r="4817" spans="1:80">
      <c r="A4817" s="55" t="s">
        <v>21368</v>
      </c>
      <c r="B4817" s="55">
        <v>3</v>
      </c>
      <c r="C4817" s="55" t="s">
        <v>568</v>
      </c>
      <c r="D4817" s="55" t="s">
        <v>852</v>
      </c>
      <c r="E4817" s="55">
        <v>1</v>
      </c>
      <c r="F4817" s="55">
        <v>1</v>
      </c>
      <c r="G4817" s="56">
        <v>44371</v>
      </c>
      <c r="H4817" s="56">
        <v>44371</v>
      </c>
      <c r="I4817" s="56">
        <v>44371</v>
      </c>
      <c r="J4817" s="55">
        <v>1</v>
      </c>
      <c r="K4817" s="56">
        <v>44404</v>
      </c>
      <c r="W4817" s="55" t="s">
        <v>1336</v>
      </c>
      <c r="X4817" s="55" t="s">
        <v>1336</v>
      </c>
      <c r="Y4817" s="55">
        <v>20</v>
      </c>
      <c r="AD4817" s="55">
        <v>1370</v>
      </c>
      <c r="AE4817" s="55" t="s">
        <v>1339</v>
      </c>
      <c r="AF4817" s="55" t="s">
        <v>1352</v>
      </c>
      <c r="AG4817" s="55" t="s">
        <v>1353</v>
      </c>
      <c r="AI4817" s="55">
        <v>510</v>
      </c>
      <c r="AJ4817" s="55" t="s">
        <v>852</v>
      </c>
      <c r="AK4817" s="55">
        <v>0</v>
      </c>
      <c r="AL4817" s="55" t="s">
        <v>3311</v>
      </c>
      <c r="AN4817" s="55">
        <v>2</v>
      </c>
      <c r="AQ4817" s="55" t="s">
        <v>1235</v>
      </c>
      <c r="AR4817" s="56">
        <v>44327</v>
      </c>
      <c r="AS4817" s="57">
        <v>0.58797453703703706</v>
      </c>
      <c r="AT4817" s="56">
        <v>44406</v>
      </c>
      <c r="AU4817" s="57">
        <v>0.36721064814814813</v>
      </c>
      <c r="AV4817" s="55" t="s">
        <v>1494</v>
      </c>
      <c r="AW4817" s="55" t="s">
        <v>1355</v>
      </c>
      <c r="AX4817" s="55" t="s">
        <v>1490</v>
      </c>
      <c r="AY4817" s="55" t="s">
        <v>853</v>
      </c>
      <c r="AZ4817" s="55">
        <v>3</v>
      </c>
      <c r="BA4817" s="55" t="s">
        <v>1347</v>
      </c>
      <c r="BB4817" s="55">
        <v>1</v>
      </c>
      <c r="CB4817" s="55" t="s">
        <v>1357</v>
      </c>
    </row>
    <row r="4818" spans="1:80">
      <c r="A4818" s="55" t="s">
        <v>21369</v>
      </c>
      <c r="B4818" s="55">
        <v>2</v>
      </c>
      <c r="C4818" s="55" t="s">
        <v>21370</v>
      </c>
      <c r="D4818" s="55" t="s">
        <v>855</v>
      </c>
      <c r="E4818" s="55">
        <v>0</v>
      </c>
      <c r="F4818" s="55">
        <v>1</v>
      </c>
      <c r="G4818" s="56">
        <v>44347</v>
      </c>
      <c r="H4818" s="56">
        <v>44347</v>
      </c>
      <c r="I4818" s="56">
        <v>44347</v>
      </c>
      <c r="J4818" s="55">
        <v>1</v>
      </c>
      <c r="K4818" s="56">
        <v>44403</v>
      </c>
      <c r="L4818" s="56">
        <v>44329</v>
      </c>
      <c r="M4818" s="56">
        <v>44347</v>
      </c>
      <c r="N4818" s="55">
        <v>1</v>
      </c>
      <c r="O4818" s="55">
        <v>1</v>
      </c>
      <c r="P4818" s="55">
        <v>1</v>
      </c>
      <c r="Q4818" s="56">
        <v>44403</v>
      </c>
      <c r="R4818" s="55">
        <v>0</v>
      </c>
      <c r="T4818" s="55">
        <v>5198428001</v>
      </c>
      <c r="U4818" s="55" t="s">
        <v>21371</v>
      </c>
      <c r="V4818" s="55" t="s">
        <v>21370</v>
      </c>
      <c r="W4818" s="55" t="s">
        <v>1336</v>
      </c>
      <c r="X4818" s="55" t="s">
        <v>1336</v>
      </c>
      <c r="Y4818" s="55">
        <v>0</v>
      </c>
      <c r="Z4818" s="55" t="s">
        <v>1419</v>
      </c>
      <c r="AA4818" s="55" t="s">
        <v>1338</v>
      </c>
      <c r="AB4818" s="55">
        <v>1370</v>
      </c>
      <c r="AC4818" s="55">
        <v>1370</v>
      </c>
      <c r="AD4818" s="55">
        <v>0</v>
      </c>
      <c r="AE4818" s="55" t="s">
        <v>1339</v>
      </c>
      <c r="AF4818" s="55" t="s">
        <v>3146</v>
      </c>
      <c r="AG4818" s="55" t="s">
        <v>3147</v>
      </c>
      <c r="AH4818" s="55" t="s">
        <v>1235</v>
      </c>
      <c r="AJ4818" s="55" t="s">
        <v>855</v>
      </c>
      <c r="AK4818" s="55">
        <v>0</v>
      </c>
      <c r="AL4818" s="55" t="s">
        <v>3311</v>
      </c>
      <c r="AN4818" s="55">
        <v>2</v>
      </c>
      <c r="AO4818" s="55" t="s">
        <v>21372</v>
      </c>
      <c r="AR4818" s="56">
        <v>44329</v>
      </c>
      <c r="AS4818" s="57">
        <v>0.68538194444444445</v>
      </c>
      <c r="AT4818" s="56">
        <v>44403</v>
      </c>
      <c r="AU4818" s="57">
        <v>0.57780092592592591</v>
      </c>
      <c r="AV4818" s="55" t="s">
        <v>1345</v>
      </c>
      <c r="AW4818" s="55" t="s">
        <v>1345</v>
      </c>
      <c r="AX4818" s="55" t="s">
        <v>1346</v>
      </c>
      <c r="CB4818" s="55" t="s">
        <v>3137</v>
      </c>
    </row>
    <row r="4819" spans="1:80">
      <c r="A4819" s="55" t="s">
        <v>21373</v>
      </c>
      <c r="B4819" s="55">
        <v>3</v>
      </c>
      <c r="C4819" s="55" t="s">
        <v>569</v>
      </c>
      <c r="D4819" s="55" t="s">
        <v>854</v>
      </c>
      <c r="E4819" s="55">
        <v>1</v>
      </c>
      <c r="F4819" s="55">
        <v>1</v>
      </c>
      <c r="G4819" s="56">
        <v>44371</v>
      </c>
      <c r="H4819" s="56">
        <v>44371</v>
      </c>
      <c r="I4819" s="56">
        <v>44371</v>
      </c>
      <c r="J4819" s="55">
        <v>1</v>
      </c>
      <c r="K4819" s="56">
        <v>44404</v>
      </c>
      <c r="W4819" s="55" t="s">
        <v>1336</v>
      </c>
      <c r="X4819" s="55" t="s">
        <v>1336</v>
      </c>
      <c r="Y4819" s="55">
        <v>20</v>
      </c>
      <c r="AD4819" s="55">
        <v>1370</v>
      </c>
      <c r="AE4819" s="55" t="s">
        <v>1339</v>
      </c>
      <c r="AF4819" s="55" t="s">
        <v>1352</v>
      </c>
      <c r="AG4819" s="55" t="s">
        <v>1353</v>
      </c>
      <c r="AI4819" s="55">
        <v>510</v>
      </c>
      <c r="AJ4819" s="55" t="s">
        <v>854</v>
      </c>
      <c r="AK4819" s="55">
        <v>0</v>
      </c>
      <c r="AL4819" s="55" t="s">
        <v>3311</v>
      </c>
      <c r="AN4819" s="55">
        <v>2</v>
      </c>
      <c r="AQ4819" s="55" t="s">
        <v>1235</v>
      </c>
      <c r="AR4819" s="56">
        <v>44327</v>
      </c>
      <c r="AS4819" s="57">
        <v>0.58991898148148147</v>
      </c>
      <c r="AT4819" s="56">
        <v>44406</v>
      </c>
      <c r="AU4819" s="57">
        <v>0.3677199074074074</v>
      </c>
      <c r="AV4819" s="55" t="s">
        <v>1494</v>
      </c>
      <c r="AW4819" s="55" t="s">
        <v>1355</v>
      </c>
      <c r="AX4819" s="55" t="s">
        <v>1490</v>
      </c>
      <c r="AY4819" s="55" t="s">
        <v>855</v>
      </c>
      <c r="AZ4819" s="55">
        <v>3</v>
      </c>
      <c r="BA4819" s="55" t="s">
        <v>1347</v>
      </c>
      <c r="BB4819" s="55">
        <v>1</v>
      </c>
      <c r="CB4819" s="55" t="s">
        <v>1357</v>
      </c>
    </row>
    <row r="4820" spans="1:80">
      <c r="A4820" s="55" t="s">
        <v>21374</v>
      </c>
      <c r="B4820" s="55">
        <v>2</v>
      </c>
      <c r="C4820" s="55" t="s">
        <v>21375</v>
      </c>
      <c r="D4820" s="55" t="s">
        <v>857</v>
      </c>
      <c r="E4820" s="55">
        <v>0</v>
      </c>
      <c r="F4820" s="55">
        <v>1</v>
      </c>
      <c r="G4820" s="56">
        <v>44347</v>
      </c>
      <c r="H4820" s="56">
        <v>44347</v>
      </c>
      <c r="I4820" s="56">
        <v>44347</v>
      </c>
      <c r="J4820" s="55">
        <v>1</v>
      </c>
      <c r="K4820" s="56">
        <v>44403</v>
      </c>
      <c r="L4820" s="56">
        <v>44329</v>
      </c>
      <c r="M4820" s="56">
        <v>44347</v>
      </c>
      <c r="N4820" s="55">
        <v>1</v>
      </c>
      <c r="O4820" s="55">
        <v>1</v>
      </c>
      <c r="P4820" s="55">
        <v>1</v>
      </c>
      <c r="Q4820" s="56">
        <v>44403</v>
      </c>
      <c r="R4820" s="55">
        <v>0</v>
      </c>
      <c r="T4820" s="55">
        <v>5198421001</v>
      </c>
      <c r="U4820" s="55" t="s">
        <v>21376</v>
      </c>
      <c r="V4820" s="55" t="s">
        <v>21375</v>
      </c>
      <c r="W4820" s="55" t="s">
        <v>1336</v>
      </c>
      <c r="X4820" s="55" t="s">
        <v>1336</v>
      </c>
      <c r="Y4820" s="55">
        <v>0</v>
      </c>
      <c r="Z4820" s="55" t="s">
        <v>1419</v>
      </c>
      <c r="AA4820" s="55" t="s">
        <v>1338</v>
      </c>
      <c r="AB4820" s="55">
        <v>1987</v>
      </c>
      <c r="AC4820" s="55">
        <v>1987</v>
      </c>
      <c r="AD4820" s="55">
        <v>0</v>
      </c>
      <c r="AE4820" s="55" t="s">
        <v>1339</v>
      </c>
      <c r="AF4820" s="55" t="s">
        <v>3146</v>
      </c>
      <c r="AG4820" s="55" t="s">
        <v>3147</v>
      </c>
      <c r="AH4820" s="55" t="s">
        <v>1235</v>
      </c>
      <c r="AJ4820" s="55" t="s">
        <v>857</v>
      </c>
      <c r="AK4820" s="55">
        <v>0</v>
      </c>
      <c r="AL4820" s="55" t="s">
        <v>3311</v>
      </c>
      <c r="AN4820" s="55">
        <v>2</v>
      </c>
      <c r="AO4820" s="55" t="s">
        <v>21377</v>
      </c>
      <c r="AR4820" s="56">
        <v>44329</v>
      </c>
      <c r="AS4820" s="57">
        <v>0.6850925925925927</v>
      </c>
      <c r="AT4820" s="56">
        <v>44403</v>
      </c>
      <c r="AU4820" s="57">
        <v>0.57780092592592591</v>
      </c>
      <c r="AV4820" s="55" t="s">
        <v>1345</v>
      </c>
      <c r="AW4820" s="55" t="s">
        <v>1345</v>
      </c>
      <c r="AX4820" s="55" t="s">
        <v>1346</v>
      </c>
      <c r="CB4820" s="55" t="s">
        <v>3137</v>
      </c>
    </row>
    <row r="4821" spans="1:80">
      <c r="A4821" s="55" t="s">
        <v>21378</v>
      </c>
      <c r="B4821" s="55">
        <v>3</v>
      </c>
      <c r="C4821" s="55" t="s">
        <v>570</v>
      </c>
      <c r="D4821" s="55" t="s">
        <v>856</v>
      </c>
      <c r="E4821" s="55">
        <v>1</v>
      </c>
      <c r="F4821" s="55">
        <v>1</v>
      </c>
      <c r="G4821" s="56">
        <v>44371</v>
      </c>
      <c r="H4821" s="56">
        <v>44371</v>
      </c>
      <c r="I4821" s="56">
        <v>44371</v>
      </c>
      <c r="J4821" s="55">
        <v>1</v>
      </c>
      <c r="K4821" s="56">
        <v>44404</v>
      </c>
      <c r="W4821" s="55" t="s">
        <v>1336</v>
      </c>
      <c r="X4821" s="55" t="s">
        <v>1336</v>
      </c>
      <c r="Y4821" s="55">
        <v>20</v>
      </c>
      <c r="AD4821" s="55">
        <v>1987</v>
      </c>
      <c r="AE4821" s="55" t="s">
        <v>1339</v>
      </c>
      <c r="AF4821" s="55" t="s">
        <v>1352</v>
      </c>
      <c r="AG4821" s="55" t="s">
        <v>1353</v>
      </c>
      <c r="AI4821" s="55">
        <v>510</v>
      </c>
      <c r="AJ4821" s="55" t="s">
        <v>856</v>
      </c>
      <c r="AK4821" s="55">
        <v>0</v>
      </c>
      <c r="AL4821" s="55" t="s">
        <v>3311</v>
      </c>
      <c r="AN4821" s="55">
        <v>2</v>
      </c>
      <c r="AQ4821" s="55" t="s">
        <v>1235</v>
      </c>
      <c r="AR4821" s="56">
        <v>44327</v>
      </c>
      <c r="AS4821" s="57">
        <v>0.57040509259259264</v>
      </c>
      <c r="AT4821" s="56">
        <v>44406</v>
      </c>
      <c r="AU4821" s="57">
        <v>0.36620370370370375</v>
      </c>
      <c r="AV4821" s="55" t="s">
        <v>1494</v>
      </c>
      <c r="AW4821" s="55" t="s">
        <v>1355</v>
      </c>
      <c r="AX4821" s="55" t="s">
        <v>1490</v>
      </c>
      <c r="AY4821" s="55" t="s">
        <v>857</v>
      </c>
      <c r="AZ4821" s="55">
        <v>3</v>
      </c>
      <c r="BA4821" s="55" t="s">
        <v>1347</v>
      </c>
      <c r="BB4821" s="55">
        <v>1</v>
      </c>
      <c r="CB4821" s="55" t="s">
        <v>1357</v>
      </c>
    </row>
    <row r="4822" spans="1:80">
      <c r="A4822" s="55" t="s">
        <v>21379</v>
      </c>
      <c r="B4822" s="55">
        <v>2</v>
      </c>
      <c r="C4822" s="55" t="s">
        <v>21380</v>
      </c>
      <c r="D4822" s="55" t="s">
        <v>21381</v>
      </c>
      <c r="E4822" s="55">
        <v>0</v>
      </c>
      <c r="F4822" s="55">
        <v>1</v>
      </c>
      <c r="G4822" s="56">
        <v>44347</v>
      </c>
      <c r="H4822" s="56">
        <v>44347</v>
      </c>
      <c r="I4822" s="56">
        <v>44347</v>
      </c>
      <c r="J4822" s="55">
        <v>0</v>
      </c>
      <c r="L4822" s="56">
        <v>44314</v>
      </c>
      <c r="M4822" s="56">
        <v>44347</v>
      </c>
      <c r="N4822" s="55">
        <v>1</v>
      </c>
      <c r="O4822" s="55">
        <v>0</v>
      </c>
      <c r="P4822" s="55">
        <v>0</v>
      </c>
      <c r="R4822" s="55">
        <v>0</v>
      </c>
      <c r="T4822" s="55">
        <v>5179529001</v>
      </c>
      <c r="U4822" s="55" t="s">
        <v>21382</v>
      </c>
      <c r="V4822" s="55" t="s">
        <v>21380</v>
      </c>
      <c r="W4822" s="55" t="s">
        <v>1336</v>
      </c>
      <c r="X4822" s="55" t="s">
        <v>1336</v>
      </c>
      <c r="Y4822" s="55">
        <v>0</v>
      </c>
      <c r="Z4822" s="55" t="s">
        <v>1419</v>
      </c>
      <c r="AA4822" s="55" t="s">
        <v>1338</v>
      </c>
      <c r="AB4822" s="55">
        <v>6700</v>
      </c>
      <c r="AC4822" s="55">
        <v>6700</v>
      </c>
      <c r="AD4822" s="55">
        <v>0</v>
      </c>
      <c r="AE4822" s="55" t="s">
        <v>1339</v>
      </c>
      <c r="AF4822" s="55" t="s">
        <v>3146</v>
      </c>
      <c r="AG4822" s="55" t="s">
        <v>3147</v>
      </c>
      <c r="AH4822" s="55" t="s">
        <v>1235</v>
      </c>
      <c r="AJ4822" s="55" t="s">
        <v>21381</v>
      </c>
      <c r="AK4822" s="55">
        <v>0</v>
      </c>
      <c r="AL4822" s="55" t="s">
        <v>2877</v>
      </c>
      <c r="AN4822" s="55">
        <v>2</v>
      </c>
      <c r="AO4822" s="55" t="s">
        <v>21383</v>
      </c>
      <c r="AR4822" s="56">
        <v>44314</v>
      </c>
      <c r="AS4822" s="57">
        <v>0.77260416666666665</v>
      </c>
      <c r="AT4822" s="56">
        <v>44314</v>
      </c>
      <c r="AU4822" s="57">
        <v>0.79243055555555564</v>
      </c>
      <c r="AV4822" s="55" t="s">
        <v>1345</v>
      </c>
      <c r="AW4822" s="55" t="s">
        <v>1345</v>
      </c>
      <c r="AX4822" s="55" t="s">
        <v>1346</v>
      </c>
      <c r="CB4822" s="55" t="s">
        <v>3137</v>
      </c>
    </row>
    <row r="4823" spans="1:80">
      <c r="A4823" s="55" t="s">
        <v>21384</v>
      </c>
      <c r="B4823" s="55">
        <v>2</v>
      </c>
      <c r="C4823" s="55" t="s">
        <v>21385</v>
      </c>
      <c r="D4823" s="55" t="s">
        <v>21386</v>
      </c>
      <c r="E4823" s="55">
        <v>0</v>
      </c>
      <c r="F4823" s="55">
        <v>1</v>
      </c>
      <c r="G4823" s="56">
        <v>44449</v>
      </c>
      <c r="H4823" s="56">
        <v>44449</v>
      </c>
      <c r="I4823" s="56">
        <v>44449</v>
      </c>
      <c r="J4823" s="55">
        <v>1</v>
      </c>
      <c r="K4823" s="56">
        <v>44482</v>
      </c>
      <c r="L4823" s="56">
        <v>44419</v>
      </c>
      <c r="M4823" s="56">
        <v>44449</v>
      </c>
      <c r="N4823" s="55">
        <v>1</v>
      </c>
      <c r="O4823" s="55">
        <v>1</v>
      </c>
      <c r="P4823" s="55">
        <v>1</v>
      </c>
      <c r="Q4823" s="56">
        <v>44483</v>
      </c>
      <c r="R4823" s="55">
        <v>0</v>
      </c>
      <c r="T4823" s="55">
        <v>5217416001</v>
      </c>
      <c r="U4823" s="55" t="s">
        <v>21387</v>
      </c>
      <c r="V4823" s="55" t="s">
        <v>21385</v>
      </c>
      <c r="W4823" s="55" t="s">
        <v>1336</v>
      </c>
      <c r="X4823" s="55" t="s">
        <v>1336</v>
      </c>
      <c r="Y4823" s="55">
        <v>0</v>
      </c>
      <c r="Z4823" s="55" t="s">
        <v>1419</v>
      </c>
      <c r="AA4823" s="55" t="s">
        <v>1338</v>
      </c>
      <c r="AB4823" s="55">
        <v>892.5</v>
      </c>
      <c r="AC4823" s="55">
        <v>892.5</v>
      </c>
      <c r="AD4823" s="55">
        <v>0</v>
      </c>
      <c r="AE4823" s="55" t="s">
        <v>1339</v>
      </c>
      <c r="AF4823" s="55" t="s">
        <v>3146</v>
      </c>
      <c r="AG4823" s="55" t="s">
        <v>3147</v>
      </c>
      <c r="AH4823" s="55" t="s">
        <v>1235</v>
      </c>
      <c r="AJ4823" s="55" t="s">
        <v>21386</v>
      </c>
      <c r="AK4823" s="55">
        <v>0</v>
      </c>
      <c r="AL4823" s="55" t="s">
        <v>1742</v>
      </c>
      <c r="AN4823" s="55">
        <v>1</v>
      </c>
      <c r="AO4823" s="55" t="s">
        <v>21388</v>
      </c>
      <c r="AR4823" s="56">
        <v>44419</v>
      </c>
      <c r="AS4823" s="57">
        <v>0.46923611111111113</v>
      </c>
      <c r="AT4823" s="56">
        <v>44482</v>
      </c>
      <c r="AU4823" s="57">
        <v>0.75480324074074068</v>
      </c>
      <c r="AV4823" s="55" t="s">
        <v>1345</v>
      </c>
      <c r="AW4823" s="55" t="s">
        <v>1345</v>
      </c>
      <c r="AX4823" s="55" t="s">
        <v>1346</v>
      </c>
      <c r="CB4823" s="55" t="s">
        <v>3150</v>
      </c>
    </row>
    <row r="4824" spans="1:80">
      <c r="A4824" s="55" t="s">
        <v>21389</v>
      </c>
      <c r="B4824" s="55">
        <v>2</v>
      </c>
      <c r="C4824" s="55" t="s">
        <v>21390</v>
      </c>
      <c r="D4824" s="55" t="s">
        <v>21391</v>
      </c>
      <c r="E4824" s="55">
        <v>0</v>
      </c>
      <c r="F4824" s="55">
        <v>1</v>
      </c>
      <c r="G4824" s="56">
        <v>44449</v>
      </c>
      <c r="H4824" s="56">
        <v>44449</v>
      </c>
      <c r="I4824" s="56">
        <v>44449</v>
      </c>
      <c r="J4824" s="55">
        <v>1</v>
      </c>
      <c r="K4824" s="56">
        <v>44482</v>
      </c>
      <c r="L4824" s="56">
        <v>44419</v>
      </c>
      <c r="M4824" s="56">
        <v>44449</v>
      </c>
      <c r="N4824" s="55">
        <v>1</v>
      </c>
      <c r="O4824" s="55">
        <v>1</v>
      </c>
      <c r="P4824" s="55">
        <v>1</v>
      </c>
      <c r="Q4824" s="56">
        <v>44483</v>
      </c>
      <c r="R4824" s="55">
        <v>0</v>
      </c>
      <c r="T4824" s="55">
        <v>5217378007</v>
      </c>
      <c r="U4824" s="55" t="s">
        <v>21392</v>
      </c>
      <c r="V4824" s="55" t="s">
        <v>21390</v>
      </c>
      <c r="W4824" s="55" t="s">
        <v>1336</v>
      </c>
      <c r="X4824" s="55" t="s">
        <v>1336</v>
      </c>
      <c r="Y4824" s="55">
        <v>0</v>
      </c>
      <c r="Z4824" s="55" t="s">
        <v>1419</v>
      </c>
      <c r="AA4824" s="55" t="s">
        <v>1338</v>
      </c>
      <c r="AB4824" s="55">
        <v>892.5</v>
      </c>
      <c r="AC4824" s="55">
        <v>892.5</v>
      </c>
      <c r="AD4824" s="55">
        <v>0</v>
      </c>
      <c r="AE4824" s="55" t="s">
        <v>1339</v>
      </c>
      <c r="AF4824" s="55" t="s">
        <v>3146</v>
      </c>
      <c r="AG4824" s="55" t="s">
        <v>3147</v>
      </c>
      <c r="AH4824" s="55" t="s">
        <v>1235</v>
      </c>
      <c r="AJ4824" s="55" t="s">
        <v>21391</v>
      </c>
      <c r="AK4824" s="55">
        <v>0</v>
      </c>
      <c r="AL4824" s="55" t="s">
        <v>1742</v>
      </c>
      <c r="AN4824" s="55">
        <v>1</v>
      </c>
      <c r="AO4824" s="55" t="s">
        <v>21393</v>
      </c>
      <c r="AR4824" s="56">
        <v>44419</v>
      </c>
      <c r="AS4824" s="57">
        <v>0.46935185185185185</v>
      </c>
      <c r="AT4824" s="56">
        <v>44482</v>
      </c>
      <c r="AU4824" s="57">
        <v>0.75481481481481483</v>
      </c>
      <c r="AV4824" s="55" t="s">
        <v>1345</v>
      </c>
      <c r="AW4824" s="55" t="s">
        <v>1345</v>
      </c>
      <c r="AX4824" s="55" t="s">
        <v>1346</v>
      </c>
      <c r="CB4824" s="55" t="s">
        <v>3150</v>
      </c>
    </row>
    <row r="4825" spans="1:80">
      <c r="A4825" s="55" t="s">
        <v>21394</v>
      </c>
      <c r="B4825" s="55">
        <v>2</v>
      </c>
      <c r="C4825" s="55" t="s">
        <v>21395</v>
      </c>
      <c r="D4825" s="55" t="s">
        <v>21396</v>
      </c>
      <c r="E4825" s="55">
        <v>0</v>
      </c>
      <c r="F4825" s="55">
        <v>1</v>
      </c>
      <c r="G4825" s="56">
        <v>44449</v>
      </c>
      <c r="H4825" s="56">
        <v>44449</v>
      </c>
      <c r="I4825" s="56">
        <v>44449</v>
      </c>
      <c r="J4825" s="55">
        <v>1</v>
      </c>
      <c r="K4825" s="56">
        <v>44482</v>
      </c>
      <c r="L4825" s="56">
        <v>44419</v>
      </c>
      <c r="M4825" s="56">
        <v>44449</v>
      </c>
      <c r="N4825" s="55">
        <v>1</v>
      </c>
      <c r="O4825" s="55">
        <v>1</v>
      </c>
      <c r="P4825" s="55">
        <v>1</v>
      </c>
      <c r="Q4825" s="56">
        <v>44483</v>
      </c>
      <c r="R4825" s="55">
        <v>0</v>
      </c>
      <c r="T4825" s="55">
        <v>5217417009</v>
      </c>
      <c r="U4825" s="55" t="s">
        <v>21397</v>
      </c>
      <c r="V4825" s="55" t="s">
        <v>21395</v>
      </c>
      <c r="W4825" s="55" t="s">
        <v>1336</v>
      </c>
      <c r="X4825" s="55" t="s">
        <v>1336</v>
      </c>
      <c r="Y4825" s="55">
        <v>0</v>
      </c>
      <c r="Z4825" s="55" t="s">
        <v>1419</v>
      </c>
      <c r="AA4825" s="55" t="s">
        <v>1338</v>
      </c>
      <c r="AB4825" s="55">
        <v>1365</v>
      </c>
      <c r="AC4825" s="55">
        <v>1365</v>
      </c>
      <c r="AD4825" s="55">
        <v>0</v>
      </c>
      <c r="AE4825" s="55" t="s">
        <v>1339</v>
      </c>
      <c r="AF4825" s="55" t="s">
        <v>3146</v>
      </c>
      <c r="AG4825" s="55" t="s">
        <v>3147</v>
      </c>
      <c r="AH4825" s="55" t="s">
        <v>1235</v>
      </c>
      <c r="AJ4825" s="55" t="s">
        <v>21396</v>
      </c>
      <c r="AK4825" s="55">
        <v>0</v>
      </c>
      <c r="AL4825" s="55" t="s">
        <v>1742</v>
      </c>
      <c r="AN4825" s="55">
        <v>1</v>
      </c>
      <c r="AO4825" s="55" t="s">
        <v>21398</v>
      </c>
      <c r="AR4825" s="56">
        <v>44419</v>
      </c>
      <c r="AS4825" s="57">
        <v>0.46910879629629632</v>
      </c>
      <c r="AT4825" s="56">
        <v>44482</v>
      </c>
      <c r="AU4825" s="57">
        <v>0.75481481481481483</v>
      </c>
      <c r="AV4825" s="55" t="s">
        <v>1345</v>
      </c>
      <c r="AW4825" s="55" t="s">
        <v>1345</v>
      </c>
      <c r="AX4825" s="55" t="s">
        <v>1346</v>
      </c>
      <c r="CB4825" s="55" t="s">
        <v>3150</v>
      </c>
    </row>
    <row r="4826" spans="1:80">
      <c r="A4826" s="55" t="s">
        <v>21399</v>
      </c>
      <c r="B4826" s="55">
        <v>2</v>
      </c>
      <c r="C4826" s="55" t="s">
        <v>21400</v>
      </c>
      <c r="D4826" s="55" t="s">
        <v>21401</v>
      </c>
      <c r="E4826" s="55">
        <v>0</v>
      </c>
      <c r="F4826" s="55">
        <v>1</v>
      </c>
      <c r="G4826" s="56">
        <v>44491</v>
      </c>
      <c r="H4826" s="56">
        <v>44491</v>
      </c>
      <c r="I4826" s="56">
        <v>44491</v>
      </c>
      <c r="J4826" s="55">
        <v>1</v>
      </c>
      <c r="K4826" s="56">
        <v>44482</v>
      </c>
      <c r="L4826" s="56">
        <v>44462</v>
      </c>
      <c r="M4826" s="56">
        <v>44491</v>
      </c>
      <c r="N4826" s="55">
        <v>1</v>
      </c>
      <c r="O4826" s="55">
        <v>1</v>
      </c>
      <c r="P4826" s="55">
        <v>1</v>
      </c>
      <c r="Q4826" s="56">
        <v>44483</v>
      </c>
      <c r="R4826" s="55">
        <v>0</v>
      </c>
      <c r="T4826" s="55">
        <v>5215351003</v>
      </c>
      <c r="U4826" s="55" t="s">
        <v>21402</v>
      </c>
      <c r="V4826" s="55" t="s">
        <v>21400</v>
      </c>
      <c r="W4826" s="55" t="s">
        <v>1336</v>
      </c>
      <c r="X4826" s="55" t="s">
        <v>1336</v>
      </c>
      <c r="Y4826" s="55">
        <v>0</v>
      </c>
      <c r="Z4826" s="55" t="s">
        <v>1419</v>
      </c>
      <c r="AA4826" s="55" t="s">
        <v>1338</v>
      </c>
      <c r="AB4826" s="55">
        <v>997.5</v>
      </c>
      <c r="AC4826" s="55">
        <v>997.5</v>
      </c>
      <c r="AD4826" s="55">
        <v>0</v>
      </c>
      <c r="AE4826" s="55" t="s">
        <v>1339</v>
      </c>
      <c r="AF4826" s="55" t="s">
        <v>3146</v>
      </c>
      <c r="AG4826" s="55" t="s">
        <v>3147</v>
      </c>
      <c r="AH4826" s="55" t="s">
        <v>1235</v>
      </c>
      <c r="AJ4826" s="55" t="s">
        <v>21401</v>
      </c>
      <c r="AK4826" s="55">
        <v>0</v>
      </c>
      <c r="AL4826" s="55" t="s">
        <v>1742</v>
      </c>
      <c r="AN4826" s="55">
        <v>2</v>
      </c>
      <c r="AO4826" s="55" t="s">
        <v>21403</v>
      </c>
      <c r="AR4826" s="56">
        <v>44462</v>
      </c>
      <c r="AS4826" s="57">
        <v>0.31466435185185188</v>
      </c>
      <c r="AT4826" s="56">
        <v>44482</v>
      </c>
      <c r="AU4826" s="57">
        <v>0.75481481481481483</v>
      </c>
      <c r="AV4826" s="55" t="s">
        <v>1345</v>
      </c>
      <c r="AW4826" s="55" t="s">
        <v>1345</v>
      </c>
      <c r="AX4826" s="55" t="s">
        <v>1346</v>
      </c>
      <c r="CB4826" s="55" t="s">
        <v>3150</v>
      </c>
    </row>
    <row r="4827" spans="1:80">
      <c r="A4827" s="55" t="s">
        <v>21404</v>
      </c>
      <c r="B4827" s="55">
        <v>2</v>
      </c>
      <c r="C4827" s="55" t="s">
        <v>21405</v>
      </c>
      <c r="D4827" s="55" t="s">
        <v>21406</v>
      </c>
      <c r="E4827" s="55">
        <v>0</v>
      </c>
      <c r="F4827" s="55">
        <v>1</v>
      </c>
      <c r="G4827" s="56">
        <v>44491</v>
      </c>
      <c r="H4827" s="56">
        <v>44491</v>
      </c>
      <c r="I4827" s="56">
        <v>44491</v>
      </c>
      <c r="J4827" s="55">
        <v>1</v>
      </c>
      <c r="K4827" s="56">
        <v>44482</v>
      </c>
      <c r="L4827" s="56">
        <v>44462</v>
      </c>
      <c r="M4827" s="56">
        <v>44491</v>
      </c>
      <c r="N4827" s="55">
        <v>1</v>
      </c>
      <c r="O4827" s="55">
        <v>1</v>
      </c>
      <c r="P4827" s="55">
        <v>1</v>
      </c>
      <c r="Q4827" s="56">
        <v>44483</v>
      </c>
      <c r="R4827" s="55">
        <v>0</v>
      </c>
      <c r="T4827" s="55">
        <v>5215352001</v>
      </c>
      <c r="U4827" s="55" t="s">
        <v>21407</v>
      </c>
      <c r="V4827" s="55" t="s">
        <v>21405</v>
      </c>
      <c r="W4827" s="55" t="s">
        <v>1336</v>
      </c>
      <c r="X4827" s="55" t="s">
        <v>1336</v>
      </c>
      <c r="Y4827" s="55">
        <v>0</v>
      </c>
      <c r="Z4827" s="55" t="s">
        <v>1419</v>
      </c>
      <c r="AA4827" s="55" t="s">
        <v>1338</v>
      </c>
      <c r="AB4827" s="55">
        <v>892.5</v>
      </c>
      <c r="AC4827" s="55">
        <v>892.5</v>
      </c>
      <c r="AD4827" s="55">
        <v>0</v>
      </c>
      <c r="AE4827" s="55" t="s">
        <v>1339</v>
      </c>
      <c r="AF4827" s="55" t="s">
        <v>3146</v>
      </c>
      <c r="AG4827" s="55" t="s">
        <v>3147</v>
      </c>
      <c r="AH4827" s="55" t="s">
        <v>1235</v>
      </c>
      <c r="AJ4827" s="55" t="s">
        <v>21406</v>
      </c>
      <c r="AK4827" s="55">
        <v>0</v>
      </c>
      <c r="AL4827" s="55" t="s">
        <v>1742</v>
      </c>
      <c r="AN4827" s="55">
        <v>2</v>
      </c>
      <c r="AO4827" s="55" t="s">
        <v>21408</v>
      </c>
      <c r="AR4827" s="56">
        <v>44462</v>
      </c>
      <c r="AS4827" s="57">
        <v>0.31480324074074073</v>
      </c>
      <c r="AT4827" s="56">
        <v>44482</v>
      </c>
      <c r="AU4827" s="57">
        <v>0.75481481481481483</v>
      </c>
      <c r="AV4827" s="55" t="s">
        <v>1345</v>
      </c>
      <c r="AW4827" s="55" t="s">
        <v>1345</v>
      </c>
      <c r="AX4827" s="55" t="s">
        <v>1346</v>
      </c>
      <c r="CB4827" s="55" t="s">
        <v>3150</v>
      </c>
    </row>
    <row r="4828" spans="1:80">
      <c r="A4828" s="55" t="s">
        <v>21409</v>
      </c>
      <c r="B4828" s="55">
        <v>2</v>
      </c>
      <c r="C4828" s="55" t="s">
        <v>21410</v>
      </c>
      <c r="D4828" s="55" t="s">
        <v>21411</v>
      </c>
      <c r="E4828" s="55">
        <v>0</v>
      </c>
      <c r="F4828" s="55">
        <v>1</v>
      </c>
      <c r="G4828" s="56">
        <v>44491</v>
      </c>
      <c r="H4828" s="56">
        <v>44491</v>
      </c>
      <c r="I4828" s="56">
        <v>44491</v>
      </c>
      <c r="J4828" s="55">
        <v>1</v>
      </c>
      <c r="K4828" s="56">
        <v>44482</v>
      </c>
      <c r="L4828" s="56">
        <v>44462</v>
      </c>
      <c r="M4828" s="56">
        <v>44491</v>
      </c>
      <c r="N4828" s="55">
        <v>1</v>
      </c>
      <c r="O4828" s="55">
        <v>1</v>
      </c>
      <c r="P4828" s="55">
        <v>1</v>
      </c>
      <c r="Q4828" s="56">
        <v>44483</v>
      </c>
      <c r="R4828" s="55">
        <v>0</v>
      </c>
      <c r="T4828" s="55">
        <v>5215342001</v>
      </c>
      <c r="U4828" s="55" t="s">
        <v>21412</v>
      </c>
      <c r="V4828" s="55" t="s">
        <v>21410</v>
      </c>
      <c r="W4828" s="55" t="s">
        <v>1336</v>
      </c>
      <c r="X4828" s="55" t="s">
        <v>1336</v>
      </c>
      <c r="Y4828" s="55">
        <v>0</v>
      </c>
      <c r="Z4828" s="55" t="s">
        <v>1419</v>
      </c>
      <c r="AA4828" s="55" t="s">
        <v>1338</v>
      </c>
      <c r="AB4828" s="55">
        <v>1260</v>
      </c>
      <c r="AC4828" s="55">
        <v>1260</v>
      </c>
      <c r="AD4828" s="55">
        <v>0</v>
      </c>
      <c r="AE4828" s="55" t="s">
        <v>1339</v>
      </c>
      <c r="AF4828" s="55" t="s">
        <v>3146</v>
      </c>
      <c r="AG4828" s="55" t="s">
        <v>3147</v>
      </c>
      <c r="AH4828" s="55" t="s">
        <v>1235</v>
      </c>
      <c r="AJ4828" s="55" t="s">
        <v>21411</v>
      </c>
      <c r="AK4828" s="55">
        <v>0</v>
      </c>
      <c r="AL4828" s="55" t="s">
        <v>1742</v>
      </c>
      <c r="AN4828" s="55">
        <v>2</v>
      </c>
      <c r="AO4828" s="55" t="s">
        <v>21413</v>
      </c>
      <c r="AR4828" s="56">
        <v>44462</v>
      </c>
      <c r="AS4828" s="57">
        <v>0.31451388888888893</v>
      </c>
      <c r="AT4828" s="56">
        <v>44482</v>
      </c>
      <c r="AU4828" s="57">
        <v>0.75481481481481483</v>
      </c>
      <c r="AV4828" s="55" t="s">
        <v>1345</v>
      </c>
      <c r="AW4828" s="55" t="s">
        <v>1345</v>
      </c>
      <c r="AX4828" s="55" t="s">
        <v>1346</v>
      </c>
      <c r="CB4828" s="55" t="s">
        <v>3150</v>
      </c>
    </row>
    <row r="4829" spans="1:80">
      <c r="A4829" s="55" t="s">
        <v>21414</v>
      </c>
      <c r="B4829" s="55">
        <v>2</v>
      </c>
      <c r="C4829" s="55" t="s">
        <v>21415</v>
      </c>
      <c r="D4829" s="55" t="s">
        <v>21416</v>
      </c>
      <c r="E4829" s="55">
        <v>0</v>
      </c>
      <c r="F4829" s="55">
        <v>1</v>
      </c>
      <c r="G4829" s="56">
        <v>44477</v>
      </c>
      <c r="H4829" s="56">
        <v>44477</v>
      </c>
      <c r="I4829" s="56">
        <v>44477</v>
      </c>
      <c r="J4829" s="55">
        <v>0</v>
      </c>
      <c r="L4829" s="56">
        <v>44456</v>
      </c>
      <c r="M4829" s="56">
        <v>44477</v>
      </c>
      <c r="N4829" s="55">
        <v>1</v>
      </c>
      <c r="O4829" s="55">
        <v>0</v>
      </c>
      <c r="P4829" s="55">
        <v>0</v>
      </c>
      <c r="R4829" s="55">
        <v>0</v>
      </c>
      <c r="T4829" s="55">
        <v>5211372000</v>
      </c>
      <c r="U4829" s="55" t="s">
        <v>21417</v>
      </c>
      <c r="V4829" s="55" t="s">
        <v>21415</v>
      </c>
      <c r="W4829" s="55" t="s">
        <v>1336</v>
      </c>
      <c r="X4829" s="55" t="s">
        <v>1336</v>
      </c>
      <c r="Y4829" s="55">
        <v>0</v>
      </c>
      <c r="Z4829" s="55" t="s">
        <v>1419</v>
      </c>
      <c r="AA4829" s="55" t="s">
        <v>1338</v>
      </c>
      <c r="AB4829" s="55">
        <v>3517.5</v>
      </c>
      <c r="AC4829" s="55">
        <v>3517.5</v>
      </c>
      <c r="AD4829" s="55">
        <v>0</v>
      </c>
      <c r="AE4829" s="55" t="s">
        <v>1339</v>
      </c>
      <c r="AF4829" s="55" t="s">
        <v>3146</v>
      </c>
      <c r="AG4829" s="55" t="s">
        <v>3147</v>
      </c>
      <c r="AH4829" s="55" t="s">
        <v>1235</v>
      </c>
      <c r="AJ4829" s="55" t="s">
        <v>21416</v>
      </c>
      <c r="AK4829" s="55">
        <v>0</v>
      </c>
      <c r="AL4829" s="55" t="s">
        <v>21418</v>
      </c>
      <c r="AN4829" s="55">
        <v>2</v>
      </c>
      <c r="AO4829" s="55" t="s">
        <v>21419</v>
      </c>
      <c r="AR4829" s="56">
        <v>44456</v>
      </c>
      <c r="AS4829" s="57">
        <v>0.40284722222222219</v>
      </c>
      <c r="AT4829" s="56">
        <v>44456</v>
      </c>
      <c r="AU4829" s="57">
        <v>0.45629629629629626</v>
      </c>
      <c r="AV4829" s="55" t="s">
        <v>1345</v>
      </c>
      <c r="AW4829" s="55" t="s">
        <v>1345</v>
      </c>
      <c r="AX4829" s="55" t="s">
        <v>1346</v>
      </c>
      <c r="CB4829" s="55" t="s">
        <v>3150</v>
      </c>
    </row>
    <row r="4830" spans="1:80">
      <c r="A4830" s="55" t="s">
        <v>21420</v>
      </c>
      <c r="B4830" s="55">
        <v>2</v>
      </c>
      <c r="C4830" s="55" t="s">
        <v>21421</v>
      </c>
      <c r="D4830" s="55" t="s">
        <v>21422</v>
      </c>
      <c r="E4830" s="55">
        <v>1</v>
      </c>
      <c r="F4830" s="55">
        <v>0</v>
      </c>
      <c r="G4830" s="56">
        <v>44217</v>
      </c>
      <c r="H4830" s="56">
        <v>44217</v>
      </c>
      <c r="I4830" s="56">
        <v>44217</v>
      </c>
      <c r="J4830" s="55">
        <v>0</v>
      </c>
      <c r="L4830" s="56">
        <v>44127</v>
      </c>
      <c r="M4830" s="56">
        <v>44217</v>
      </c>
      <c r="N4830" s="55">
        <v>0</v>
      </c>
      <c r="O4830" s="55">
        <v>0</v>
      </c>
      <c r="P4830" s="55">
        <v>0</v>
      </c>
      <c r="R4830" s="55">
        <v>0</v>
      </c>
      <c r="T4830" s="55">
        <v>5151664009</v>
      </c>
      <c r="U4830" s="55" t="s">
        <v>21423</v>
      </c>
      <c r="V4830" s="55" t="s">
        <v>21421</v>
      </c>
      <c r="W4830" s="55" t="s">
        <v>1336</v>
      </c>
      <c r="X4830" s="55" t="s">
        <v>1336</v>
      </c>
      <c r="Y4830" s="55">
        <v>0</v>
      </c>
      <c r="Z4830" s="55" t="s">
        <v>1419</v>
      </c>
      <c r="AA4830" s="55" t="s">
        <v>1338</v>
      </c>
      <c r="AB4830" s="55">
        <v>6195</v>
      </c>
      <c r="AC4830" s="55">
        <v>6195</v>
      </c>
      <c r="AD4830" s="55">
        <v>0</v>
      </c>
      <c r="AE4830" s="55" t="s">
        <v>1339</v>
      </c>
      <c r="AF4830" s="55" t="s">
        <v>3132</v>
      </c>
      <c r="AG4830" s="55" t="s">
        <v>3147</v>
      </c>
      <c r="AH4830" s="55" t="s">
        <v>1235</v>
      </c>
      <c r="AI4830" s="55">
        <v>510</v>
      </c>
      <c r="AJ4830" s="55" t="s">
        <v>21422</v>
      </c>
      <c r="AK4830" s="55">
        <v>0</v>
      </c>
      <c r="AL4830" s="55" t="s">
        <v>21424</v>
      </c>
      <c r="AN4830" s="55">
        <v>1</v>
      </c>
      <c r="AO4830" s="55" t="s">
        <v>21425</v>
      </c>
      <c r="AP4830" s="55">
        <v>0</v>
      </c>
      <c r="AR4830" s="56">
        <v>44127</v>
      </c>
      <c r="AS4830" s="57">
        <v>0.31988425925925928</v>
      </c>
      <c r="AT4830" s="56">
        <v>44180</v>
      </c>
      <c r="AU4830" s="57">
        <v>0.35893518518518519</v>
      </c>
      <c r="AV4830" s="55" t="s">
        <v>3374</v>
      </c>
      <c r="AW4830" s="55" t="s">
        <v>3374</v>
      </c>
      <c r="AX4830" s="55" t="s">
        <v>2167</v>
      </c>
      <c r="AZ4830" s="55" t="s">
        <v>1347</v>
      </c>
      <c r="BA4830" s="55" t="s">
        <v>1347</v>
      </c>
      <c r="BB4830" s="55" t="s">
        <v>1347</v>
      </c>
      <c r="CB4830" s="55" t="s">
        <v>3150</v>
      </c>
    </row>
    <row r="4831" spans="1:80">
      <c r="A4831" s="55" t="s">
        <v>21426</v>
      </c>
      <c r="B4831" s="55">
        <v>2</v>
      </c>
      <c r="C4831" s="55" t="s">
        <v>21427</v>
      </c>
      <c r="D4831" s="55" t="s">
        <v>21428</v>
      </c>
      <c r="E4831" s="55">
        <v>0</v>
      </c>
      <c r="F4831" s="55">
        <v>1</v>
      </c>
      <c r="G4831" s="56">
        <v>44224</v>
      </c>
      <c r="H4831" s="56">
        <v>44224</v>
      </c>
      <c r="I4831" s="56">
        <v>44224</v>
      </c>
      <c r="J4831" s="55">
        <v>1</v>
      </c>
      <c r="K4831" s="56">
        <v>44307</v>
      </c>
      <c r="L4831" s="56">
        <v>44179</v>
      </c>
      <c r="M4831" s="56">
        <v>44224</v>
      </c>
      <c r="N4831" s="55">
        <v>1</v>
      </c>
      <c r="O4831" s="55">
        <v>1</v>
      </c>
      <c r="P4831" s="55">
        <v>1</v>
      </c>
      <c r="Q4831" s="56">
        <v>44307</v>
      </c>
      <c r="R4831" s="55">
        <v>0</v>
      </c>
      <c r="T4831" s="55">
        <v>5159111001</v>
      </c>
      <c r="U4831" s="55" t="s">
        <v>21429</v>
      </c>
      <c r="V4831" s="55" t="s">
        <v>21427</v>
      </c>
      <c r="W4831" s="55" t="s">
        <v>1336</v>
      </c>
      <c r="X4831" s="55" t="s">
        <v>1336</v>
      </c>
      <c r="Y4831" s="55">
        <v>0</v>
      </c>
      <c r="Z4831" s="55" t="s">
        <v>1419</v>
      </c>
      <c r="AA4831" s="55" t="s">
        <v>1338</v>
      </c>
      <c r="AB4831" s="55">
        <v>6195</v>
      </c>
      <c r="AC4831" s="55">
        <v>6195</v>
      </c>
      <c r="AD4831" s="55">
        <v>0</v>
      </c>
      <c r="AE4831" s="55" t="s">
        <v>1339</v>
      </c>
      <c r="AF4831" s="55" t="s">
        <v>3146</v>
      </c>
      <c r="AG4831" s="55" t="s">
        <v>3147</v>
      </c>
      <c r="AH4831" s="55" t="s">
        <v>1235</v>
      </c>
      <c r="AJ4831" s="55" t="s">
        <v>21428</v>
      </c>
      <c r="AK4831" s="55">
        <v>0</v>
      </c>
      <c r="AL4831" s="55" t="s">
        <v>21424</v>
      </c>
      <c r="AN4831" s="55">
        <v>2</v>
      </c>
      <c r="AO4831" s="55" t="s">
        <v>21430</v>
      </c>
      <c r="AR4831" s="56">
        <v>44179</v>
      </c>
      <c r="AS4831" s="57">
        <v>0.58763888888888893</v>
      </c>
      <c r="AT4831" s="56">
        <v>44307</v>
      </c>
      <c r="AU4831" s="57">
        <v>0.4486342592592592</v>
      </c>
      <c r="AV4831" s="55" t="s">
        <v>1345</v>
      </c>
      <c r="AW4831" s="55" t="s">
        <v>1345</v>
      </c>
      <c r="AX4831" s="55" t="s">
        <v>1346</v>
      </c>
      <c r="CB4831" s="55" t="s">
        <v>3150</v>
      </c>
    </row>
    <row r="4832" spans="1:80">
      <c r="A4832" s="55" t="s">
        <v>21431</v>
      </c>
      <c r="B4832" s="55">
        <v>3</v>
      </c>
      <c r="C4832" s="55" t="s">
        <v>21432</v>
      </c>
      <c r="D4832" s="55" t="s">
        <v>21433</v>
      </c>
      <c r="E4832" s="55">
        <v>1</v>
      </c>
      <c r="F4832" s="55">
        <v>1</v>
      </c>
      <c r="G4832" s="56">
        <v>42779</v>
      </c>
      <c r="H4832" s="56">
        <v>42779</v>
      </c>
      <c r="I4832" s="56">
        <v>42779</v>
      </c>
      <c r="J4832" s="55">
        <v>1</v>
      </c>
      <c r="K4832" s="56">
        <v>42896</v>
      </c>
      <c r="W4832" s="55" t="s">
        <v>1336</v>
      </c>
      <c r="X4832" s="55" t="s">
        <v>1336</v>
      </c>
      <c r="Y4832" s="55">
        <v>20</v>
      </c>
      <c r="AD4832" s="55">
        <v>1000</v>
      </c>
      <c r="AE4832" s="55" t="s">
        <v>1339</v>
      </c>
      <c r="AF4832" s="55" t="s">
        <v>1352</v>
      </c>
      <c r="AG4832" s="55" t="s">
        <v>1353</v>
      </c>
      <c r="AI4832" s="55">
        <v>510</v>
      </c>
      <c r="AJ4832" s="55" t="s">
        <v>21433</v>
      </c>
      <c r="AK4832" s="55">
        <v>0</v>
      </c>
      <c r="AL4832" s="55" t="s">
        <v>244</v>
      </c>
      <c r="AN4832" s="55">
        <v>4</v>
      </c>
      <c r="AR4832" s="56">
        <v>42775</v>
      </c>
      <c r="AS4832" s="57">
        <v>0.7462037037037037</v>
      </c>
      <c r="AT4832" s="56">
        <v>42896</v>
      </c>
      <c r="AU4832" s="57">
        <v>0.58196759259259256</v>
      </c>
      <c r="AV4832" s="55" t="s">
        <v>1428</v>
      </c>
      <c r="AW4832" s="55" t="s">
        <v>1345</v>
      </c>
      <c r="AX4832" s="55" t="s">
        <v>1346</v>
      </c>
      <c r="AZ4832" s="55">
        <v>0</v>
      </c>
      <c r="BA4832" s="55">
        <v>0</v>
      </c>
      <c r="BB4832" s="55">
        <v>0</v>
      </c>
      <c r="CB4832" s="55" t="s">
        <v>1357</v>
      </c>
    </row>
    <row r="4833" spans="1:80">
      <c r="A4833" s="55" t="s">
        <v>21434</v>
      </c>
      <c r="B4833" s="55">
        <v>3</v>
      </c>
      <c r="C4833" s="55" t="s">
        <v>21435</v>
      </c>
      <c r="D4833" s="55" t="s">
        <v>21436</v>
      </c>
      <c r="E4833" s="55">
        <v>1</v>
      </c>
      <c r="F4833" s="55">
        <v>6</v>
      </c>
      <c r="G4833" s="56">
        <v>43283</v>
      </c>
      <c r="H4833" s="56">
        <v>43283</v>
      </c>
      <c r="I4833" s="56">
        <v>43283</v>
      </c>
      <c r="J4833" s="55">
        <v>6</v>
      </c>
      <c r="K4833" s="56">
        <v>43336</v>
      </c>
      <c r="W4833" s="55" t="s">
        <v>1336</v>
      </c>
      <c r="X4833" s="55" t="s">
        <v>1336</v>
      </c>
      <c r="Y4833" s="55">
        <v>20</v>
      </c>
      <c r="AD4833" s="55">
        <v>64.83</v>
      </c>
      <c r="AE4833" s="55" t="s">
        <v>1339</v>
      </c>
      <c r="AF4833" s="55" t="s">
        <v>1352</v>
      </c>
      <c r="AG4833" s="55" t="s">
        <v>1353</v>
      </c>
      <c r="AI4833" s="55">
        <v>510</v>
      </c>
      <c r="AJ4833" s="55" t="s">
        <v>21436</v>
      </c>
      <c r="AK4833" s="55">
        <v>0</v>
      </c>
      <c r="AL4833" s="55" t="s">
        <v>3261</v>
      </c>
      <c r="AN4833" s="55">
        <v>4</v>
      </c>
      <c r="AR4833" s="56">
        <v>43278</v>
      </c>
      <c r="AS4833" s="57">
        <v>0.44091435185185185</v>
      </c>
      <c r="AT4833" s="56">
        <v>43337</v>
      </c>
      <c r="AU4833" s="57">
        <v>0.64155092592592589</v>
      </c>
      <c r="AV4833" s="55" t="s">
        <v>1355</v>
      </c>
      <c r="AW4833" s="55" t="s">
        <v>1355</v>
      </c>
      <c r="AX4833" s="55" t="s">
        <v>1356</v>
      </c>
      <c r="AY4833" s="55" t="s">
        <v>122</v>
      </c>
      <c r="AZ4833" s="55">
        <v>2</v>
      </c>
      <c r="BA4833" s="55">
        <v>3</v>
      </c>
      <c r="BB4833" s="55">
        <v>1</v>
      </c>
      <c r="CB4833" s="55" t="s">
        <v>1357</v>
      </c>
    </row>
    <row r="4834" spans="1:80">
      <c r="A4834" s="55" t="s">
        <v>21437</v>
      </c>
      <c r="B4834" s="55">
        <v>3</v>
      </c>
      <c r="C4834" s="55" t="s">
        <v>21438</v>
      </c>
      <c r="D4834" s="55" t="s">
        <v>21439</v>
      </c>
      <c r="E4834" s="55">
        <v>1</v>
      </c>
      <c r="F4834" s="55">
        <v>1</v>
      </c>
      <c r="G4834" s="56">
        <v>42817</v>
      </c>
      <c r="H4834" s="56">
        <v>42817</v>
      </c>
      <c r="I4834" s="56">
        <v>42817</v>
      </c>
      <c r="J4834" s="55">
        <v>1</v>
      </c>
      <c r="K4834" s="56">
        <v>43007</v>
      </c>
      <c r="W4834" s="55" t="s">
        <v>1336</v>
      </c>
      <c r="X4834" s="55" t="s">
        <v>1336</v>
      </c>
      <c r="Y4834" s="55">
        <v>20</v>
      </c>
      <c r="AD4834" s="55">
        <v>1000</v>
      </c>
      <c r="AE4834" s="55" t="s">
        <v>1339</v>
      </c>
      <c r="AF4834" s="55" t="s">
        <v>1352</v>
      </c>
      <c r="AG4834" s="55" t="s">
        <v>1353</v>
      </c>
      <c r="AI4834" s="55">
        <v>510</v>
      </c>
      <c r="AJ4834" s="55" t="s">
        <v>21439</v>
      </c>
      <c r="AK4834" s="55">
        <v>0</v>
      </c>
      <c r="AL4834" s="55" t="s">
        <v>21440</v>
      </c>
      <c r="AN4834" s="55">
        <v>4</v>
      </c>
      <c r="AR4834" s="56">
        <v>42814</v>
      </c>
      <c r="AS4834" s="57">
        <v>0.61406250000000007</v>
      </c>
      <c r="AT4834" s="56">
        <v>43007</v>
      </c>
      <c r="AU4834" s="57">
        <v>0.63892361111111107</v>
      </c>
      <c r="AV4834" s="55" t="s">
        <v>1428</v>
      </c>
      <c r="AW4834" s="55" t="s">
        <v>1345</v>
      </c>
      <c r="AX4834" s="55" t="s">
        <v>1346</v>
      </c>
      <c r="AZ4834" s="55">
        <v>0</v>
      </c>
      <c r="BA4834" s="55">
        <v>0</v>
      </c>
      <c r="BB4834" s="55">
        <v>0</v>
      </c>
      <c r="CB4834" s="55" t="s">
        <v>1357</v>
      </c>
    </row>
    <row r="4835" spans="1:80">
      <c r="A4835" s="55" t="s">
        <v>21441</v>
      </c>
      <c r="B4835" s="55">
        <v>3</v>
      </c>
      <c r="C4835" s="55" t="s">
        <v>21442</v>
      </c>
      <c r="D4835" s="55" t="s">
        <v>21443</v>
      </c>
      <c r="E4835" s="55">
        <v>1</v>
      </c>
      <c r="F4835" s="55">
        <v>1</v>
      </c>
      <c r="G4835" s="56">
        <v>42817</v>
      </c>
      <c r="H4835" s="56">
        <v>42817</v>
      </c>
      <c r="I4835" s="56">
        <v>42817</v>
      </c>
      <c r="J4835" s="55">
        <v>1</v>
      </c>
      <c r="K4835" s="56">
        <v>43007</v>
      </c>
      <c r="W4835" s="55" t="s">
        <v>1336</v>
      </c>
      <c r="X4835" s="55" t="s">
        <v>1336</v>
      </c>
      <c r="Y4835" s="55">
        <v>20</v>
      </c>
      <c r="AD4835" s="55">
        <v>1000</v>
      </c>
      <c r="AE4835" s="55" t="s">
        <v>1339</v>
      </c>
      <c r="AF4835" s="55" t="s">
        <v>1352</v>
      </c>
      <c r="AG4835" s="55" t="s">
        <v>1353</v>
      </c>
      <c r="AI4835" s="55">
        <v>510</v>
      </c>
      <c r="AJ4835" s="55" t="s">
        <v>21443</v>
      </c>
      <c r="AK4835" s="55">
        <v>0</v>
      </c>
      <c r="AL4835" s="55" t="s">
        <v>21440</v>
      </c>
      <c r="AN4835" s="55">
        <v>4</v>
      </c>
      <c r="AR4835" s="56">
        <v>42814</v>
      </c>
      <c r="AS4835" s="57">
        <v>0.6135532407407408</v>
      </c>
      <c r="AT4835" s="56">
        <v>43007</v>
      </c>
      <c r="AU4835" s="57">
        <v>0.64098379629629632</v>
      </c>
      <c r="AV4835" s="55" t="s">
        <v>1428</v>
      </c>
      <c r="AW4835" s="55" t="s">
        <v>1345</v>
      </c>
      <c r="AX4835" s="55" t="s">
        <v>1346</v>
      </c>
      <c r="AZ4835" s="55">
        <v>0</v>
      </c>
      <c r="BA4835" s="55">
        <v>0</v>
      </c>
      <c r="BB4835" s="55">
        <v>0</v>
      </c>
      <c r="CB4835" s="55" t="s">
        <v>1357</v>
      </c>
    </row>
    <row r="4836" spans="1:80">
      <c r="A4836" s="55" t="s">
        <v>21444</v>
      </c>
      <c r="B4836" s="55">
        <v>2</v>
      </c>
      <c r="C4836" s="55" t="s">
        <v>21445</v>
      </c>
      <c r="D4836" s="55" t="s">
        <v>21446</v>
      </c>
      <c r="E4836" s="55">
        <v>0</v>
      </c>
      <c r="F4836" s="55">
        <v>1</v>
      </c>
      <c r="G4836" s="56">
        <v>44439</v>
      </c>
      <c r="H4836" s="56">
        <v>44439</v>
      </c>
      <c r="I4836" s="56">
        <v>44439</v>
      </c>
      <c r="J4836" s="55">
        <v>0</v>
      </c>
      <c r="L4836" s="56">
        <v>44377</v>
      </c>
      <c r="M4836" s="56">
        <v>44439</v>
      </c>
      <c r="N4836" s="55">
        <v>1</v>
      </c>
      <c r="O4836" s="55">
        <v>0</v>
      </c>
      <c r="P4836" s="55">
        <v>0</v>
      </c>
      <c r="R4836" s="55">
        <v>0</v>
      </c>
      <c r="T4836" s="55">
        <v>5208817001</v>
      </c>
      <c r="U4836" s="55" t="s">
        <v>21447</v>
      </c>
      <c r="V4836" s="55" t="s">
        <v>21445</v>
      </c>
      <c r="W4836" s="55" t="s">
        <v>1336</v>
      </c>
      <c r="X4836" s="55" t="s">
        <v>1336</v>
      </c>
      <c r="Y4836" s="55">
        <v>0</v>
      </c>
      <c r="Z4836" s="55" t="s">
        <v>1419</v>
      </c>
      <c r="AA4836" s="55" t="s">
        <v>1338</v>
      </c>
      <c r="AB4836" s="55">
        <v>15786.75</v>
      </c>
      <c r="AC4836" s="55">
        <v>15786.75</v>
      </c>
      <c r="AD4836" s="55">
        <v>0</v>
      </c>
      <c r="AE4836" s="55" t="s">
        <v>1339</v>
      </c>
      <c r="AF4836" s="55" t="s">
        <v>3146</v>
      </c>
      <c r="AG4836" s="55" t="s">
        <v>3147</v>
      </c>
      <c r="AH4836" s="55" t="s">
        <v>1235</v>
      </c>
      <c r="AJ4836" s="55" t="s">
        <v>21446</v>
      </c>
      <c r="AK4836" s="55">
        <v>0</v>
      </c>
      <c r="AL4836" s="55" t="s">
        <v>21448</v>
      </c>
      <c r="AN4836" s="55">
        <v>6</v>
      </c>
      <c r="AO4836" s="55" t="s">
        <v>21449</v>
      </c>
      <c r="AR4836" s="56">
        <v>44377</v>
      </c>
      <c r="AS4836" s="57">
        <v>0.33989583333333334</v>
      </c>
      <c r="AT4836" s="56">
        <v>44377</v>
      </c>
      <c r="AU4836" s="57">
        <v>0.48943287037037037</v>
      </c>
      <c r="AV4836" s="55" t="s">
        <v>1345</v>
      </c>
      <c r="AW4836" s="55" t="s">
        <v>1345</v>
      </c>
      <c r="AX4836" s="55" t="s">
        <v>1346</v>
      </c>
      <c r="CB4836" s="55" t="s">
        <v>3150</v>
      </c>
    </row>
    <row r="4837" spans="1:80">
      <c r="A4837" s="55" t="s">
        <v>21450</v>
      </c>
      <c r="B4837" s="55">
        <v>2</v>
      </c>
      <c r="C4837" s="55" t="s">
        <v>21451</v>
      </c>
      <c r="D4837" s="55" t="s">
        <v>21452</v>
      </c>
      <c r="E4837" s="55">
        <v>0</v>
      </c>
      <c r="F4837" s="55">
        <v>1</v>
      </c>
      <c r="G4837" s="56">
        <v>44439</v>
      </c>
      <c r="H4837" s="56">
        <v>44439</v>
      </c>
      <c r="I4837" s="56">
        <v>44439</v>
      </c>
      <c r="J4837" s="55">
        <v>0</v>
      </c>
      <c r="L4837" s="56">
        <v>44377</v>
      </c>
      <c r="M4837" s="56">
        <v>44439</v>
      </c>
      <c r="N4837" s="55">
        <v>1</v>
      </c>
      <c r="O4837" s="55">
        <v>0</v>
      </c>
      <c r="P4837" s="55">
        <v>0</v>
      </c>
      <c r="R4837" s="55">
        <v>0</v>
      </c>
      <c r="T4837" s="55">
        <v>5208816004</v>
      </c>
      <c r="U4837" s="55" t="s">
        <v>21453</v>
      </c>
      <c r="V4837" s="55" t="s">
        <v>21451</v>
      </c>
      <c r="W4837" s="55" t="s">
        <v>1336</v>
      </c>
      <c r="X4837" s="55" t="s">
        <v>1336</v>
      </c>
      <c r="Y4837" s="55">
        <v>0</v>
      </c>
      <c r="Z4837" s="55" t="s">
        <v>1419</v>
      </c>
      <c r="AA4837" s="55" t="s">
        <v>1338</v>
      </c>
      <c r="AB4837" s="55">
        <v>15786.75</v>
      </c>
      <c r="AC4837" s="55">
        <v>15786.75</v>
      </c>
      <c r="AD4837" s="55">
        <v>0</v>
      </c>
      <c r="AE4837" s="55" t="s">
        <v>1339</v>
      </c>
      <c r="AF4837" s="55" t="s">
        <v>3146</v>
      </c>
      <c r="AG4837" s="55" t="s">
        <v>3147</v>
      </c>
      <c r="AH4837" s="55" t="s">
        <v>1235</v>
      </c>
      <c r="AJ4837" s="55" t="s">
        <v>21452</v>
      </c>
      <c r="AK4837" s="55">
        <v>0</v>
      </c>
      <c r="AL4837" s="55" t="s">
        <v>21448</v>
      </c>
      <c r="AN4837" s="55">
        <v>6</v>
      </c>
      <c r="AO4837" s="55" t="s">
        <v>21454</v>
      </c>
      <c r="AR4837" s="56">
        <v>44377</v>
      </c>
      <c r="AS4837" s="57">
        <v>0.33998842592592587</v>
      </c>
      <c r="AT4837" s="56">
        <v>44377</v>
      </c>
      <c r="AU4837" s="57">
        <v>0.48943287037037037</v>
      </c>
      <c r="AV4837" s="55" t="s">
        <v>1345</v>
      </c>
      <c r="AW4837" s="55" t="s">
        <v>1345</v>
      </c>
      <c r="AX4837" s="55" t="s">
        <v>1346</v>
      </c>
      <c r="CB4837" s="55" t="s">
        <v>3150</v>
      </c>
    </row>
    <row r="4838" spans="1:80">
      <c r="A4838" s="55" t="s">
        <v>21455</v>
      </c>
      <c r="B4838" s="55">
        <v>2</v>
      </c>
      <c r="C4838" s="55" t="s">
        <v>21456</v>
      </c>
      <c r="D4838" s="55" t="s">
        <v>21457</v>
      </c>
      <c r="E4838" s="55">
        <v>0</v>
      </c>
      <c r="F4838" s="55">
        <v>1</v>
      </c>
      <c r="G4838" s="56">
        <v>44439</v>
      </c>
      <c r="H4838" s="56">
        <v>44439</v>
      </c>
      <c r="I4838" s="56">
        <v>44439</v>
      </c>
      <c r="J4838" s="55">
        <v>0</v>
      </c>
      <c r="L4838" s="56">
        <v>44377</v>
      </c>
      <c r="M4838" s="56">
        <v>44439</v>
      </c>
      <c r="N4838" s="55">
        <v>1</v>
      </c>
      <c r="O4838" s="55">
        <v>0</v>
      </c>
      <c r="P4838" s="55">
        <v>0</v>
      </c>
      <c r="R4838" s="55">
        <v>0</v>
      </c>
      <c r="T4838" s="55">
        <v>5208819006</v>
      </c>
      <c r="U4838" s="55" t="s">
        <v>21458</v>
      </c>
      <c r="V4838" s="55" t="s">
        <v>21456</v>
      </c>
      <c r="W4838" s="55" t="s">
        <v>1336</v>
      </c>
      <c r="X4838" s="55" t="s">
        <v>1336</v>
      </c>
      <c r="Y4838" s="55">
        <v>0</v>
      </c>
      <c r="Z4838" s="55" t="s">
        <v>1419</v>
      </c>
      <c r="AA4838" s="55" t="s">
        <v>1338</v>
      </c>
      <c r="AB4838" s="55">
        <v>17586.45</v>
      </c>
      <c r="AC4838" s="55">
        <v>17586.45</v>
      </c>
      <c r="AD4838" s="55">
        <v>0</v>
      </c>
      <c r="AE4838" s="55" t="s">
        <v>1339</v>
      </c>
      <c r="AF4838" s="55" t="s">
        <v>3146</v>
      </c>
      <c r="AG4838" s="55" t="s">
        <v>3147</v>
      </c>
      <c r="AH4838" s="55" t="s">
        <v>1235</v>
      </c>
      <c r="AJ4838" s="55" t="s">
        <v>21457</v>
      </c>
      <c r="AK4838" s="55">
        <v>0</v>
      </c>
      <c r="AL4838" s="55" t="s">
        <v>21448</v>
      </c>
      <c r="AN4838" s="55">
        <v>6</v>
      </c>
      <c r="AO4838" s="55" t="s">
        <v>21459</v>
      </c>
      <c r="AR4838" s="56">
        <v>44377</v>
      </c>
      <c r="AS4838" s="57">
        <v>0.3397222222222222</v>
      </c>
      <c r="AT4838" s="56">
        <v>44377</v>
      </c>
      <c r="AU4838" s="57">
        <v>0.48943287037037037</v>
      </c>
      <c r="AV4838" s="55" t="s">
        <v>1345</v>
      </c>
      <c r="AW4838" s="55" t="s">
        <v>1345</v>
      </c>
      <c r="AX4838" s="55" t="s">
        <v>1346</v>
      </c>
      <c r="CB4838" s="55" t="s">
        <v>3150</v>
      </c>
    </row>
    <row r="4839" spans="1:80">
      <c r="A4839" s="55" t="s">
        <v>21460</v>
      </c>
      <c r="B4839" s="55">
        <v>2</v>
      </c>
      <c r="C4839" s="55" t="s">
        <v>21461</v>
      </c>
      <c r="D4839" s="55" t="s">
        <v>21462</v>
      </c>
      <c r="E4839" s="55">
        <v>0</v>
      </c>
      <c r="F4839" s="55">
        <v>1</v>
      </c>
      <c r="G4839" s="56">
        <v>44439</v>
      </c>
      <c r="H4839" s="56">
        <v>44439</v>
      </c>
      <c r="I4839" s="56">
        <v>44439</v>
      </c>
      <c r="J4839" s="55">
        <v>0</v>
      </c>
      <c r="L4839" s="56">
        <v>44377</v>
      </c>
      <c r="M4839" s="56">
        <v>44439</v>
      </c>
      <c r="N4839" s="55">
        <v>1</v>
      </c>
      <c r="O4839" s="55">
        <v>0</v>
      </c>
      <c r="P4839" s="55">
        <v>0</v>
      </c>
      <c r="R4839" s="55">
        <v>0</v>
      </c>
      <c r="T4839" s="55">
        <v>5208818009</v>
      </c>
      <c r="U4839" s="55" t="s">
        <v>21463</v>
      </c>
      <c r="V4839" s="55" t="s">
        <v>21461</v>
      </c>
      <c r="W4839" s="55" t="s">
        <v>1336</v>
      </c>
      <c r="X4839" s="55" t="s">
        <v>1336</v>
      </c>
      <c r="Y4839" s="55">
        <v>0</v>
      </c>
      <c r="Z4839" s="55" t="s">
        <v>1419</v>
      </c>
      <c r="AA4839" s="55" t="s">
        <v>1338</v>
      </c>
      <c r="AB4839" s="55">
        <v>17410.05</v>
      </c>
      <c r="AC4839" s="55">
        <v>17410.05</v>
      </c>
      <c r="AD4839" s="55">
        <v>0</v>
      </c>
      <c r="AE4839" s="55" t="s">
        <v>1339</v>
      </c>
      <c r="AF4839" s="55" t="s">
        <v>3146</v>
      </c>
      <c r="AG4839" s="55" t="s">
        <v>3147</v>
      </c>
      <c r="AH4839" s="55" t="s">
        <v>1235</v>
      </c>
      <c r="AJ4839" s="55" t="s">
        <v>21462</v>
      </c>
      <c r="AK4839" s="55">
        <v>0</v>
      </c>
      <c r="AL4839" s="55" t="s">
        <v>21448</v>
      </c>
      <c r="AN4839" s="55">
        <v>6</v>
      </c>
      <c r="AO4839" s="55" t="s">
        <v>21464</v>
      </c>
      <c r="AR4839" s="56">
        <v>44377</v>
      </c>
      <c r="AS4839" s="57">
        <v>0.33980324074074075</v>
      </c>
      <c r="AT4839" s="56">
        <v>44377</v>
      </c>
      <c r="AU4839" s="57">
        <v>0.48943287037037037</v>
      </c>
      <c r="AV4839" s="55" t="s">
        <v>1345</v>
      </c>
      <c r="AW4839" s="55" t="s">
        <v>1345</v>
      </c>
      <c r="AX4839" s="55" t="s">
        <v>1346</v>
      </c>
      <c r="CB4839" s="55" t="s">
        <v>3150</v>
      </c>
    </row>
    <row r="4840" spans="1:80">
      <c r="A4840" s="55" t="s">
        <v>21465</v>
      </c>
      <c r="B4840" s="55">
        <v>2</v>
      </c>
      <c r="C4840" s="55" t="s">
        <v>21466</v>
      </c>
      <c r="D4840" s="55" t="s">
        <v>21467</v>
      </c>
      <c r="E4840" s="55">
        <v>0</v>
      </c>
      <c r="F4840" s="55">
        <v>1</v>
      </c>
      <c r="G4840" s="56">
        <v>44449</v>
      </c>
      <c r="H4840" s="56">
        <v>44449</v>
      </c>
      <c r="I4840" s="56">
        <v>44449</v>
      </c>
      <c r="J4840" s="55">
        <v>0</v>
      </c>
      <c r="L4840" s="56">
        <v>44435</v>
      </c>
      <c r="M4840" s="56">
        <v>44449</v>
      </c>
      <c r="N4840" s="55">
        <v>1</v>
      </c>
      <c r="O4840" s="55">
        <v>0</v>
      </c>
      <c r="P4840" s="55">
        <v>0</v>
      </c>
      <c r="R4840" s="55">
        <v>0</v>
      </c>
      <c r="T4840" s="55">
        <v>5210486004</v>
      </c>
      <c r="U4840" s="55" t="s">
        <v>21468</v>
      </c>
      <c r="V4840" s="55" t="s">
        <v>21466</v>
      </c>
      <c r="W4840" s="55" t="s">
        <v>1336</v>
      </c>
      <c r="X4840" s="55" t="s">
        <v>1336</v>
      </c>
      <c r="Y4840" s="55">
        <v>0</v>
      </c>
      <c r="Z4840" s="55" t="s">
        <v>1419</v>
      </c>
      <c r="AA4840" s="55" t="s">
        <v>1338</v>
      </c>
      <c r="AB4840" s="55">
        <v>4903.5</v>
      </c>
      <c r="AC4840" s="55">
        <v>4903.5</v>
      </c>
      <c r="AD4840" s="55">
        <v>0</v>
      </c>
      <c r="AE4840" s="55" t="s">
        <v>1339</v>
      </c>
      <c r="AF4840" s="55" t="s">
        <v>3146</v>
      </c>
      <c r="AG4840" s="55" t="s">
        <v>3147</v>
      </c>
      <c r="AH4840" s="55" t="s">
        <v>1235</v>
      </c>
      <c r="AJ4840" s="55" t="s">
        <v>21467</v>
      </c>
      <c r="AK4840" s="55">
        <v>0</v>
      </c>
      <c r="AL4840" s="55" t="s">
        <v>21469</v>
      </c>
      <c r="AN4840" s="55">
        <v>5</v>
      </c>
      <c r="AO4840" s="55" t="s">
        <v>21470</v>
      </c>
      <c r="AR4840" s="56">
        <v>44435</v>
      </c>
      <c r="AS4840" s="57">
        <v>0.36812500000000004</v>
      </c>
      <c r="AT4840" s="56">
        <v>44435</v>
      </c>
      <c r="AU4840" s="57">
        <v>0.39489583333333328</v>
      </c>
      <c r="AV4840" s="55" t="s">
        <v>1345</v>
      </c>
      <c r="AW4840" s="55" t="s">
        <v>1345</v>
      </c>
      <c r="AX4840" s="55" t="s">
        <v>1346</v>
      </c>
      <c r="CB4840" s="55" t="s">
        <v>3150</v>
      </c>
    </row>
    <row r="4841" spans="1:80">
      <c r="A4841" s="55" t="s">
        <v>21471</v>
      </c>
      <c r="B4841" s="55">
        <v>2</v>
      </c>
      <c r="C4841" s="55" t="s">
        <v>21472</v>
      </c>
      <c r="D4841" s="55" t="s">
        <v>21473</v>
      </c>
      <c r="E4841" s="55">
        <v>0</v>
      </c>
      <c r="F4841" s="55">
        <v>1</v>
      </c>
      <c r="G4841" s="56">
        <v>44414</v>
      </c>
      <c r="H4841" s="56">
        <v>44414</v>
      </c>
      <c r="I4841" s="56">
        <v>44414</v>
      </c>
      <c r="J4841" s="55">
        <v>0</v>
      </c>
      <c r="L4841" s="56">
        <v>44377</v>
      </c>
      <c r="M4841" s="56">
        <v>44414</v>
      </c>
      <c r="N4841" s="55">
        <v>1</v>
      </c>
      <c r="O4841" s="55">
        <v>0</v>
      </c>
      <c r="P4841" s="55">
        <v>0</v>
      </c>
      <c r="R4841" s="55">
        <v>0</v>
      </c>
      <c r="T4841" s="55">
        <v>5208823001</v>
      </c>
      <c r="U4841" s="55" t="s">
        <v>21474</v>
      </c>
      <c r="V4841" s="55" t="s">
        <v>21472</v>
      </c>
      <c r="W4841" s="55" t="s">
        <v>1336</v>
      </c>
      <c r="X4841" s="55" t="s">
        <v>1336</v>
      </c>
      <c r="Y4841" s="55">
        <v>0</v>
      </c>
      <c r="Z4841" s="55" t="s">
        <v>1419</v>
      </c>
      <c r="AA4841" s="55" t="s">
        <v>1338</v>
      </c>
      <c r="AB4841" s="55">
        <v>6720</v>
      </c>
      <c r="AC4841" s="55">
        <v>6720</v>
      </c>
      <c r="AD4841" s="55">
        <v>0</v>
      </c>
      <c r="AE4841" s="55" t="s">
        <v>1339</v>
      </c>
      <c r="AF4841" s="55" t="s">
        <v>3146</v>
      </c>
      <c r="AG4841" s="55" t="s">
        <v>3147</v>
      </c>
      <c r="AH4841" s="55" t="s">
        <v>1235</v>
      </c>
      <c r="AJ4841" s="55" t="s">
        <v>21473</v>
      </c>
      <c r="AK4841" s="55">
        <v>0</v>
      </c>
      <c r="AL4841" s="55" t="s">
        <v>21469</v>
      </c>
      <c r="AN4841" s="55">
        <v>5</v>
      </c>
      <c r="AO4841" s="55" t="s">
        <v>21475</v>
      </c>
      <c r="AR4841" s="56">
        <v>44377</v>
      </c>
      <c r="AS4841" s="57">
        <v>0.33827546296296296</v>
      </c>
      <c r="AT4841" s="56">
        <v>44377</v>
      </c>
      <c r="AU4841" s="57">
        <v>0.48943287037037037</v>
      </c>
      <c r="AV4841" s="55" t="s">
        <v>1345</v>
      </c>
      <c r="AW4841" s="55" t="s">
        <v>1345</v>
      </c>
      <c r="AX4841" s="55" t="s">
        <v>1346</v>
      </c>
      <c r="CB4841" s="55" t="s">
        <v>3150</v>
      </c>
    </row>
    <row r="4842" spans="1:80">
      <c r="A4842" s="55" t="s">
        <v>21476</v>
      </c>
      <c r="B4842" s="55">
        <v>2</v>
      </c>
      <c r="C4842" s="55" t="s">
        <v>21477</v>
      </c>
      <c r="D4842" s="55" t="s">
        <v>21478</v>
      </c>
      <c r="E4842" s="55">
        <v>0</v>
      </c>
      <c r="F4842" s="55">
        <v>1</v>
      </c>
      <c r="G4842" s="56">
        <v>44414</v>
      </c>
      <c r="H4842" s="56">
        <v>44414</v>
      </c>
      <c r="I4842" s="56">
        <v>44414</v>
      </c>
      <c r="J4842" s="55">
        <v>0</v>
      </c>
      <c r="L4842" s="56">
        <v>44377</v>
      </c>
      <c r="M4842" s="56">
        <v>44414</v>
      </c>
      <c r="N4842" s="55">
        <v>1</v>
      </c>
      <c r="O4842" s="55">
        <v>0</v>
      </c>
      <c r="P4842" s="55">
        <v>0</v>
      </c>
      <c r="R4842" s="55">
        <v>0</v>
      </c>
      <c r="T4842" s="55">
        <v>5208814000</v>
      </c>
      <c r="U4842" s="55" t="s">
        <v>21479</v>
      </c>
      <c r="V4842" s="55" t="s">
        <v>21477</v>
      </c>
      <c r="W4842" s="55" t="s">
        <v>1336</v>
      </c>
      <c r="X4842" s="55" t="s">
        <v>1336</v>
      </c>
      <c r="Y4842" s="55">
        <v>0</v>
      </c>
      <c r="Z4842" s="55" t="s">
        <v>1419</v>
      </c>
      <c r="AA4842" s="55" t="s">
        <v>1338</v>
      </c>
      <c r="AB4842" s="55">
        <v>4903.5</v>
      </c>
      <c r="AC4842" s="55">
        <v>4903.5</v>
      </c>
      <c r="AD4842" s="55">
        <v>0</v>
      </c>
      <c r="AE4842" s="55" t="s">
        <v>1339</v>
      </c>
      <c r="AF4842" s="55" t="s">
        <v>3146</v>
      </c>
      <c r="AG4842" s="55" t="s">
        <v>3147</v>
      </c>
      <c r="AH4842" s="55" t="s">
        <v>1235</v>
      </c>
      <c r="AJ4842" s="55" t="s">
        <v>21478</v>
      </c>
      <c r="AK4842" s="55">
        <v>0</v>
      </c>
      <c r="AL4842" s="55" t="s">
        <v>21469</v>
      </c>
      <c r="AN4842" s="55">
        <v>5</v>
      </c>
      <c r="AO4842" s="55" t="s">
        <v>21480</v>
      </c>
      <c r="AR4842" s="56">
        <v>44377</v>
      </c>
      <c r="AS4842" s="57">
        <v>0.33848379629629632</v>
      </c>
      <c r="AT4842" s="56">
        <v>44377</v>
      </c>
      <c r="AU4842" s="57">
        <v>0.48943287037037037</v>
      </c>
      <c r="AV4842" s="55" t="s">
        <v>1345</v>
      </c>
      <c r="AW4842" s="55" t="s">
        <v>1345</v>
      </c>
      <c r="AX4842" s="55" t="s">
        <v>1346</v>
      </c>
      <c r="CB4842" s="55" t="s">
        <v>3150</v>
      </c>
    </row>
    <row r="4843" spans="1:80">
      <c r="A4843" s="55" t="s">
        <v>21481</v>
      </c>
      <c r="B4843" s="55">
        <v>2</v>
      </c>
      <c r="C4843" s="55" t="s">
        <v>21482</v>
      </c>
      <c r="D4843" s="55" t="s">
        <v>21483</v>
      </c>
      <c r="E4843" s="55">
        <v>0</v>
      </c>
      <c r="F4843" s="55">
        <v>1</v>
      </c>
      <c r="G4843" s="56">
        <v>44439</v>
      </c>
      <c r="H4843" s="56">
        <v>44439</v>
      </c>
      <c r="I4843" s="56">
        <v>44439</v>
      </c>
      <c r="J4843" s="55">
        <v>0</v>
      </c>
      <c r="L4843" s="56">
        <v>44377</v>
      </c>
      <c r="M4843" s="56">
        <v>44439</v>
      </c>
      <c r="N4843" s="55">
        <v>1</v>
      </c>
      <c r="O4843" s="55">
        <v>0</v>
      </c>
      <c r="P4843" s="55">
        <v>0</v>
      </c>
      <c r="R4843" s="55">
        <v>0</v>
      </c>
      <c r="T4843" s="55">
        <v>5208811008</v>
      </c>
      <c r="U4843" s="55" t="s">
        <v>21484</v>
      </c>
      <c r="V4843" s="55" t="s">
        <v>21482</v>
      </c>
      <c r="W4843" s="55" t="s">
        <v>1336</v>
      </c>
      <c r="X4843" s="55" t="s">
        <v>1336</v>
      </c>
      <c r="Y4843" s="55">
        <v>0</v>
      </c>
      <c r="Z4843" s="55" t="s">
        <v>1419</v>
      </c>
      <c r="AA4843" s="55" t="s">
        <v>1338</v>
      </c>
      <c r="AB4843" s="55">
        <v>24436.65</v>
      </c>
      <c r="AC4843" s="55">
        <v>24436.65</v>
      </c>
      <c r="AD4843" s="55">
        <v>0</v>
      </c>
      <c r="AE4843" s="55" t="s">
        <v>1339</v>
      </c>
      <c r="AF4843" s="55" t="s">
        <v>3146</v>
      </c>
      <c r="AG4843" s="55" t="s">
        <v>3147</v>
      </c>
      <c r="AH4843" s="55" t="s">
        <v>1235</v>
      </c>
      <c r="AJ4843" s="55" t="s">
        <v>21483</v>
      </c>
      <c r="AK4843" s="55">
        <v>0</v>
      </c>
      <c r="AL4843" s="55" t="s">
        <v>21485</v>
      </c>
      <c r="AN4843" s="55">
        <v>6</v>
      </c>
      <c r="AO4843" s="55" t="s">
        <v>21486</v>
      </c>
      <c r="AR4843" s="56">
        <v>44377</v>
      </c>
      <c r="AS4843" s="57">
        <v>0.33954861111111106</v>
      </c>
      <c r="AT4843" s="56">
        <v>44377</v>
      </c>
      <c r="AU4843" s="57">
        <v>0.48943287037037037</v>
      </c>
      <c r="AV4843" s="55" t="s">
        <v>1345</v>
      </c>
      <c r="AW4843" s="55" t="s">
        <v>1345</v>
      </c>
      <c r="AX4843" s="55" t="s">
        <v>1346</v>
      </c>
      <c r="CB4843" s="55" t="s">
        <v>3150</v>
      </c>
    </row>
    <row r="4844" spans="1:80">
      <c r="A4844" s="55" t="s">
        <v>21487</v>
      </c>
      <c r="B4844" s="55">
        <v>2</v>
      </c>
      <c r="C4844" s="55" t="s">
        <v>21488</v>
      </c>
      <c r="D4844" s="55" t="s">
        <v>21489</v>
      </c>
      <c r="E4844" s="55">
        <v>0</v>
      </c>
      <c r="F4844" s="55">
        <v>1</v>
      </c>
      <c r="G4844" s="56">
        <v>44439</v>
      </c>
      <c r="H4844" s="56">
        <v>44439</v>
      </c>
      <c r="I4844" s="56">
        <v>44439</v>
      </c>
      <c r="J4844" s="55">
        <v>0</v>
      </c>
      <c r="L4844" s="56">
        <v>44377</v>
      </c>
      <c r="M4844" s="56">
        <v>44439</v>
      </c>
      <c r="N4844" s="55">
        <v>1</v>
      </c>
      <c r="O4844" s="55">
        <v>0</v>
      </c>
      <c r="P4844" s="55">
        <v>0</v>
      </c>
      <c r="R4844" s="55">
        <v>0</v>
      </c>
      <c r="T4844" s="55">
        <v>5208824009</v>
      </c>
      <c r="U4844" s="55" t="s">
        <v>21490</v>
      </c>
      <c r="V4844" s="55" t="s">
        <v>21488</v>
      </c>
      <c r="W4844" s="55" t="s">
        <v>1336</v>
      </c>
      <c r="X4844" s="55" t="s">
        <v>1336</v>
      </c>
      <c r="Y4844" s="55">
        <v>0</v>
      </c>
      <c r="Z4844" s="55" t="s">
        <v>1419</v>
      </c>
      <c r="AA4844" s="55" t="s">
        <v>1338</v>
      </c>
      <c r="AB4844" s="55">
        <v>27380.85</v>
      </c>
      <c r="AC4844" s="55">
        <v>27380.85</v>
      </c>
      <c r="AD4844" s="55">
        <v>0</v>
      </c>
      <c r="AE4844" s="55" t="s">
        <v>1339</v>
      </c>
      <c r="AF4844" s="55" t="s">
        <v>3146</v>
      </c>
      <c r="AG4844" s="55" t="s">
        <v>3147</v>
      </c>
      <c r="AH4844" s="55" t="s">
        <v>1235</v>
      </c>
      <c r="AJ4844" s="55" t="s">
        <v>21489</v>
      </c>
      <c r="AK4844" s="55">
        <v>0</v>
      </c>
      <c r="AL4844" s="55" t="s">
        <v>21485</v>
      </c>
      <c r="AN4844" s="55">
        <v>6</v>
      </c>
      <c r="AO4844" s="55" t="s">
        <v>21491</v>
      </c>
      <c r="AR4844" s="56">
        <v>44377</v>
      </c>
      <c r="AS4844" s="57">
        <v>0.33937499999999998</v>
      </c>
      <c r="AT4844" s="56">
        <v>44377</v>
      </c>
      <c r="AU4844" s="57">
        <v>0.48943287037037037</v>
      </c>
      <c r="AV4844" s="55" t="s">
        <v>1345</v>
      </c>
      <c r="AW4844" s="55" t="s">
        <v>1345</v>
      </c>
      <c r="AX4844" s="55" t="s">
        <v>1346</v>
      </c>
      <c r="CB4844" s="55" t="s">
        <v>3150</v>
      </c>
    </row>
    <row r="4845" spans="1:80">
      <c r="A4845" s="55" t="s">
        <v>21492</v>
      </c>
      <c r="B4845" s="55">
        <v>2</v>
      </c>
      <c r="C4845" s="55" t="s">
        <v>21493</v>
      </c>
      <c r="D4845" s="55" t="s">
        <v>21494</v>
      </c>
      <c r="E4845" s="55">
        <v>0</v>
      </c>
      <c r="F4845" s="55">
        <v>1</v>
      </c>
      <c r="G4845" s="56">
        <v>44439</v>
      </c>
      <c r="H4845" s="56">
        <v>44439</v>
      </c>
      <c r="I4845" s="56">
        <v>44439</v>
      </c>
      <c r="J4845" s="55">
        <v>0</v>
      </c>
      <c r="L4845" s="56">
        <v>44377</v>
      </c>
      <c r="M4845" s="56">
        <v>44439</v>
      </c>
      <c r="N4845" s="55">
        <v>1</v>
      </c>
      <c r="O4845" s="55">
        <v>0</v>
      </c>
      <c r="P4845" s="55">
        <v>0</v>
      </c>
      <c r="R4845" s="55">
        <v>0</v>
      </c>
      <c r="T4845" s="55">
        <v>5208821007</v>
      </c>
      <c r="U4845" s="55" t="s">
        <v>21495</v>
      </c>
      <c r="V4845" s="55" t="s">
        <v>21493</v>
      </c>
      <c r="W4845" s="55" t="s">
        <v>1336</v>
      </c>
      <c r="X4845" s="55" t="s">
        <v>1336</v>
      </c>
      <c r="Y4845" s="55">
        <v>0</v>
      </c>
      <c r="Z4845" s="55" t="s">
        <v>1419</v>
      </c>
      <c r="AA4845" s="55" t="s">
        <v>1338</v>
      </c>
      <c r="AB4845" s="55">
        <v>24436.65</v>
      </c>
      <c r="AC4845" s="55">
        <v>24436.65</v>
      </c>
      <c r="AD4845" s="55">
        <v>0</v>
      </c>
      <c r="AE4845" s="55" t="s">
        <v>1339</v>
      </c>
      <c r="AF4845" s="55" t="s">
        <v>3146</v>
      </c>
      <c r="AG4845" s="55" t="s">
        <v>3147</v>
      </c>
      <c r="AH4845" s="55" t="s">
        <v>1235</v>
      </c>
      <c r="AJ4845" s="55" t="s">
        <v>21494</v>
      </c>
      <c r="AK4845" s="55">
        <v>0</v>
      </c>
      <c r="AL4845" s="55" t="s">
        <v>21485</v>
      </c>
      <c r="AN4845" s="55">
        <v>6</v>
      </c>
      <c r="AO4845" s="55" t="s">
        <v>21496</v>
      </c>
      <c r="AR4845" s="56">
        <v>44377</v>
      </c>
      <c r="AS4845" s="57">
        <v>0.33964120370370371</v>
      </c>
      <c r="AT4845" s="56">
        <v>44377</v>
      </c>
      <c r="AU4845" s="57">
        <v>0.48943287037037037</v>
      </c>
      <c r="AV4845" s="55" t="s">
        <v>1345</v>
      </c>
      <c r="AW4845" s="55" t="s">
        <v>1345</v>
      </c>
      <c r="AX4845" s="55" t="s">
        <v>1346</v>
      </c>
      <c r="CB4845" s="55" t="s">
        <v>3150</v>
      </c>
    </row>
    <row r="4846" spans="1:80">
      <c r="A4846" s="55" t="s">
        <v>21497</v>
      </c>
      <c r="B4846" s="55">
        <v>2</v>
      </c>
      <c r="C4846" s="55" t="s">
        <v>21498</v>
      </c>
      <c r="D4846" s="55" t="s">
        <v>21499</v>
      </c>
      <c r="E4846" s="55">
        <v>0</v>
      </c>
      <c r="F4846" s="55">
        <v>1</v>
      </c>
      <c r="G4846" s="56">
        <v>44439</v>
      </c>
      <c r="H4846" s="56">
        <v>44439</v>
      </c>
      <c r="I4846" s="56">
        <v>44439</v>
      </c>
      <c r="J4846" s="55">
        <v>0</v>
      </c>
      <c r="L4846" s="56">
        <v>44377</v>
      </c>
      <c r="M4846" s="56">
        <v>44439</v>
      </c>
      <c r="N4846" s="55">
        <v>1</v>
      </c>
      <c r="O4846" s="55">
        <v>0</v>
      </c>
      <c r="P4846" s="55">
        <v>0</v>
      </c>
      <c r="R4846" s="55">
        <v>0</v>
      </c>
      <c r="T4846" s="55">
        <v>5208812005</v>
      </c>
      <c r="U4846" s="55" t="s">
        <v>21500</v>
      </c>
      <c r="V4846" s="55" t="s">
        <v>21498</v>
      </c>
      <c r="W4846" s="55" t="s">
        <v>1336</v>
      </c>
      <c r="X4846" s="55" t="s">
        <v>1336</v>
      </c>
      <c r="Y4846" s="55">
        <v>0</v>
      </c>
      <c r="Z4846" s="55" t="s">
        <v>1419</v>
      </c>
      <c r="AA4846" s="55" t="s">
        <v>1338</v>
      </c>
      <c r="AB4846" s="55">
        <v>27380.85</v>
      </c>
      <c r="AC4846" s="55">
        <v>27380.85</v>
      </c>
      <c r="AD4846" s="55">
        <v>0</v>
      </c>
      <c r="AE4846" s="55" t="s">
        <v>1339</v>
      </c>
      <c r="AF4846" s="55" t="s">
        <v>3146</v>
      </c>
      <c r="AG4846" s="55" t="s">
        <v>3147</v>
      </c>
      <c r="AH4846" s="55" t="s">
        <v>1235</v>
      </c>
      <c r="AJ4846" s="55" t="s">
        <v>21499</v>
      </c>
      <c r="AK4846" s="55">
        <v>0</v>
      </c>
      <c r="AL4846" s="55" t="s">
        <v>21485</v>
      </c>
      <c r="AN4846" s="55">
        <v>6</v>
      </c>
      <c r="AO4846" s="55" t="s">
        <v>21501</v>
      </c>
      <c r="AR4846" s="56">
        <v>44377</v>
      </c>
      <c r="AS4846" s="57">
        <v>0.33945601851851853</v>
      </c>
      <c r="AT4846" s="56">
        <v>44377</v>
      </c>
      <c r="AU4846" s="57">
        <v>0.48943287037037037</v>
      </c>
      <c r="AV4846" s="55" t="s">
        <v>1345</v>
      </c>
      <c r="AW4846" s="55" t="s">
        <v>1345</v>
      </c>
      <c r="AX4846" s="55" t="s">
        <v>1346</v>
      </c>
      <c r="CB4846" s="55" t="s">
        <v>3150</v>
      </c>
    </row>
    <row r="4847" spans="1:80">
      <c r="A4847" s="55" t="s">
        <v>21502</v>
      </c>
      <c r="B4847" s="55">
        <v>2</v>
      </c>
      <c r="C4847" s="55" t="s">
        <v>21503</v>
      </c>
      <c r="D4847" s="55" t="s">
        <v>21504</v>
      </c>
      <c r="E4847" s="55">
        <v>0</v>
      </c>
      <c r="F4847" s="55">
        <v>1</v>
      </c>
      <c r="G4847" s="56">
        <v>44408</v>
      </c>
      <c r="H4847" s="56">
        <v>44408</v>
      </c>
      <c r="I4847" s="56">
        <v>44410</v>
      </c>
      <c r="J4847" s="55">
        <v>1</v>
      </c>
      <c r="K4847" s="56">
        <v>44482</v>
      </c>
      <c r="L4847" s="56">
        <v>44313</v>
      </c>
      <c r="M4847" s="56">
        <v>44408</v>
      </c>
      <c r="N4847" s="55">
        <v>1</v>
      </c>
      <c r="O4847" s="55">
        <v>1</v>
      </c>
      <c r="P4847" s="55">
        <v>0</v>
      </c>
      <c r="R4847" s="55">
        <v>0</v>
      </c>
      <c r="T4847" s="55">
        <v>5191413005</v>
      </c>
      <c r="U4847" s="55" t="s">
        <v>21505</v>
      </c>
      <c r="V4847" s="55" t="s">
        <v>21503</v>
      </c>
      <c r="W4847" s="55" t="s">
        <v>1336</v>
      </c>
      <c r="X4847" s="55" t="s">
        <v>1336</v>
      </c>
      <c r="Y4847" s="55">
        <v>0</v>
      </c>
      <c r="Z4847" s="55" t="s">
        <v>1419</v>
      </c>
      <c r="AA4847" s="55" t="s">
        <v>1338</v>
      </c>
      <c r="AB4847" s="55">
        <v>6336.75</v>
      </c>
      <c r="AC4847" s="55">
        <v>6336.75</v>
      </c>
      <c r="AD4847" s="55">
        <v>0</v>
      </c>
      <c r="AE4847" s="55" t="s">
        <v>1339</v>
      </c>
      <c r="AF4847" s="55" t="s">
        <v>3146</v>
      </c>
      <c r="AG4847" s="55" t="s">
        <v>3147</v>
      </c>
      <c r="AH4847" s="55" t="s">
        <v>1235</v>
      </c>
      <c r="AJ4847" s="55" t="s">
        <v>21504</v>
      </c>
      <c r="AK4847" s="55">
        <v>0</v>
      </c>
      <c r="AL4847" s="55" t="s">
        <v>21506</v>
      </c>
      <c r="AN4847" s="55">
        <v>4</v>
      </c>
      <c r="AO4847" s="55" t="s">
        <v>21507</v>
      </c>
      <c r="AR4847" s="56">
        <v>44313</v>
      </c>
      <c r="AS4847" s="57">
        <v>0.36156250000000001</v>
      </c>
      <c r="AT4847" s="56">
        <v>44482</v>
      </c>
      <c r="AU4847" s="57">
        <v>0.75486111111111109</v>
      </c>
      <c r="AV4847" s="55" t="s">
        <v>1345</v>
      </c>
      <c r="AW4847" s="55" t="s">
        <v>1345</v>
      </c>
      <c r="AX4847" s="55" t="s">
        <v>1346</v>
      </c>
      <c r="CB4847" s="55" t="s">
        <v>3150</v>
      </c>
    </row>
    <row r="4848" spans="1:80">
      <c r="A4848" s="55" t="s">
        <v>21508</v>
      </c>
      <c r="B4848" s="55">
        <v>2</v>
      </c>
      <c r="C4848" s="55" t="s">
        <v>21509</v>
      </c>
      <c r="D4848" s="55" t="s">
        <v>21510</v>
      </c>
      <c r="E4848" s="55">
        <v>0</v>
      </c>
      <c r="F4848" s="55">
        <v>1</v>
      </c>
      <c r="G4848" s="56">
        <v>44408</v>
      </c>
      <c r="H4848" s="56">
        <v>44408</v>
      </c>
      <c r="I4848" s="56">
        <v>44410</v>
      </c>
      <c r="J4848" s="55">
        <v>1</v>
      </c>
      <c r="K4848" s="56">
        <v>44482</v>
      </c>
      <c r="L4848" s="56">
        <v>44313</v>
      </c>
      <c r="M4848" s="56">
        <v>44408</v>
      </c>
      <c r="N4848" s="55">
        <v>1</v>
      </c>
      <c r="O4848" s="55">
        <v>1</v>
      </c>
      <c r="P4848" s="55">
        <v>0</v>
      </c>
      <c r="R4848" s="55">
        <v>0</v>
      </c>
      <c r="T4848" s="55">
        <v>5191414002</v>
      </c>
      <c r="U4848" s="55" t="s">
        <v>21511</v>
      </c>
      <c r="V4848" s="55" t="s">
        <v>21509</v>
      </c>
      <c r="W4848" s="55" t="s">
        <v>1336</v>
      </c>
      <c r="X4848" s="55" t="s">
        <v>1336</v>
      </c>
      <c r="Y4848" s="55">
        <v>0</v>
      </c>
      <c r="Z4848" s="55" t="s">
        <v>1419</v>
      </c>
      <c r="AA4848" s="55" t="s">
        <v>1338</v>
      </c>
      <c r="AB4848" s="55">
        <v>6336.75</v>
      </c>
      <c r="AC4848" s="55">
        <v>6336.75</v>
      </c>
      <c r="AD4848" s="55">
        <v>0</v>
      </c>
      <c r="AE4848" s="55" t="s">
        <v>1339</v>
      </c>
      <c r="AF4848" s="55" t="s">
        <v>3146</v>
      </c>
      <c r="AG4848" s="55" t="s">
        <v>3147</v>
      </c>
      <c r="AH4848" s="55" t="s">
        <v>1235</v>
      </c>
      <c r="AJ4848" s="55" t="s">
        <v>21510</v>
      </c>
      <c r="AK4848" s="55">
        <v>0</v>
      </c>
      <c r="AL4848" s="55" t="s">
        <v>21506</v>
      </c>
      <c r="AN4848" s="55">
        <v>4</v>
      </c>
      <c r="AO4848" s="55" t="s">
        <v>21512</v>
      </c>
      <c r="AR4848" s="56">
        <v>44313</v>
      </c>
      <c r="AS4848" s="57">
        <v>0.36166666666666664</v>
      </c>
      <c r="AT4848" s="56">
        <v>44482</v>
      </c>
      <c r="AU4848" s="57">
        <v>0.75486111111111109</v>
      </c>
      <c r="AV4848" s="55" t="s">
        <v>1345</v>
      </c>
      <c r="AW4848" s="55" t="s">
        <v>1345</v>
      </c>
      <c r="AX4848" s="55" t="s">
        <v>1346</v>
      </c>
      <c r="CB4848" s="55" t="s">
        <v>3150</v>
      </c>
    </row>
    <row r="4849" spans="1:80">
      <c r="A4849" s="55" t="s">
        <v>21513</v>
      </c>
      <c r="B4849" s="55">
        <v>2</v>
      </c>
      <c r="C4849" s="55" t="s">
        <v>21514</v>
      </c>
      <c r="D4849" s="55" t="s">
        <v>21515</v>
      </c>
      <c r="E4849" s="55">
        <v>0</v>
      </c>
      <c r="F4849" s="55">
        <v>1</v>
      </c>
      <c r="G4849" s="56">
        <v>44408</v>
      </c>
      <c r="H4849" s="56">
        <v>44408</v>
      </c>
      <c r="I4849" s="56">
        <v>44410</v>
      </c>
      <c r="J4849" s="55">
        <v>1</v>
      </c>
      <c r="K4849" s="56">
        <v>44482</v>
      </c>
      <c r="L4849" s="56">
        <v>44313</v>
      </c>
      <c r="M4849" s="56">
        <v>44408</v>
      </c>
      <c r="N4849" s="55">
        <v>1</v>
      </c>
      <c r="O4849" s="55">
        <v>1</v>
      </c>
      <c r="P4849" s="55">
        <v>0</v>
      </c>
      <c r="R4849" s="55">
        <v>0</v>
      </c>
      <c r="T4849" s="55">
        <v>5191426006</v>
      </c>
      <c r="U4849" s="55" t="s">
        <v>21516</v>
      </c>
      <c r="V4849" s="55" t="s">
        <v>21514</v>
      </c>
      <c r="W4849" s="55" t="s">
        <v>1336</v>
      </c>
      <c r="X4849" s="55" t="s">
        <v>1336</v>
      </c>
      <c r="Y4849" s="55">
        <v>0</v>
      </c>
      <c r="Z4849" s="55" t="s">
        <v>1419</v>
      </c>
      <c r="AA4849" s="55" t="s">
        <v>1338</v>
      </c>
      <c r="AB4849" s="55">
        <v>6526.8</v>
      </c>
      <c r="AC4849" s="55">
        <v>6526.8</v>
      </c>
      <c r="AD4849" s="55">
        <v>0</v>
      </c>
      <c r="AE4849" s="55" t="s">
        <v>1339</v>
      </c>
      <c r="AF4849" s="55" t="s">
        <v>3146</v>
      </c>
      <c r="AG4849" s="55" t="s">
        <v>3147</v>
      </c>
      <c r="AH4849" s="55" t="s">
        <v>1235</v>
      </c>
      <c r="AJ4849" s="55" t="s">
        <v>21515</v>
      </c>
      <c r="AK4849" s="55">
        <v>0</v>
      </c>
      <c r="AL4849" s="55" t="s">
        <v>21506</v>
      </c>
      <c r="AN4849" s="55">
        <v>4</v>
      </c>
      <c r="AO4849" s="55" t="s">
        <v>21517</v>
      </c>
      <c r="AR4849" s="56">
        <v>44313</v>
      </c>
      <c r="AS4849" s="57">
        <v>0.3614236111111111</v>
      </c>
      <c r="AT4849" s="56">
        <v>44482</v>
      </c>
      <c r="AU4849" s="57">
        <v>0.75486111111111109</v>
      </c>
      <c r="AV4849" s="55" t="s">
        <v>1345</v>
      </c>
      <c r="AW4849" s="55" t="s">
        <v>1345</v>
      </c>
      <c r="AX4849" s="55" t="s">
        <v>1346</v>
      </c>
      <c r="CB4849" s="55" t="s">
        <v>3150</v>
      </c>
    </row>
    <row r="4850" spans="1:80">
      <c r="A4850" s="55" t="s">
        <v>21518</v>
      </c>
      <c r="B4850" s="55">
        <v>2</v>
      </c>
      <c r="C4850" s="55" t="s">
        <v>21519</v>
      </c>
      <c r="D4850" s="55" t="s">
        <v>21520</v>
      </c>
      <c r="E4850" s="55">
        <v>0</v>
      </c>
      <c r="F4850" s="55">
        <v>1</v>
      </c>
      <c r="G4850" s="56">
        <v>44408</v>
      </c>
      <c r="H4850" s="56">
        <v>44408</v>
      </c>
      <c r="I4850" s="56">
        <v>44410</v>
      </c>
      <c r="J4850" s="55">
        <v>1</v>
      </c>
      <c r="K4850" s="56">
        <v>44461</v>
      </c>
      <c r="L4850" s="56">
        <v>44313</v>
      </c>
      <c r="M4850" s="56">
        <v>44408</v>
      </c>
      <c r="N4850" s="55">
        <v>1</v>
      </c>
      <c r="O4850" s="55">
        <v>1</v>
      </c>
      <c r="P4850" s="55">
        <v>1</v>
      </c>
      <c r="Q4850" s="56">
        <v>44461</v>
      </c>
      <c r="R4850" s="55">
        <v>0</v>
      </c>
      <c r="T4850" s="55">
        <v>5191393004</v>
      </c>
      <c r="U4850" s="55" t="s">
        <v>21521</v>
      </c>
      <c r="V4850" s="55" t="s">
        <v>21519</v>
      </c>
      <c r="W4850" s="55" t="s">
        <v>1336</v>
      </c>
      <c r="X4850" s="55" t="s">
        <v>1336</v>
      </c>
      <c r="Y4850" s="55">
        <v>0</v>
      </c>
      <c r="Z4850" s="55" t="s">
        <v>1419</v>
      </c>
      <c r="AA4850" s="55" t="s">
        <v>1338</v>
      </c>
      <c r="AB4850" s="55">
        <v>6628.65</v>
      </c>
      <c r="AC4850" s="55">
        <v>6628.65</v>
      </c>
      <c r="AD4850" s="55">
        <v>0</v>
      </c>
      <c r="AE4850" s="55" t="s">
        <v>1339</v>
      </c>
      <c r="AF4850" s="55" t="s">
        <v>3146</v>
      </c>
      <c r="AG4850" s="55" t="s">
        <v>3147</v>
      </c>
      <c r="AH4850" s="55" t="s">
        <v>1235</v>
      </c>
      <c r="AJ4850" s="55" t="s">
        <v>21520</v>
      </c>
      <c r="AK4850" s="55">
        <v>0</v>
      </c>
      <c r="AL4850" s="55" t="s">
        <v>21522</v>
      </c>
      <c r="AN4850" s="55">
        <v>4</v>
      </c>
      <c r="AO4850" s="55" t="s">
        <v>21523</v>
      </c>
      <c r="AR4850" s="56">
        <v>44313</v>
      </c>
      <c r="AS4850" s="57">
        <v>0.35944444444444446</v>
      </c>
      <c r="AT4850" s="56">
        <v>44461</v>
      </c>
      <c r="AU4850" s="57">
        <v>0.37718750000000001</v>
      </c>
      <c r="AV4850" s="55" t="s">
        <v>1345</v>
      </c>
      <c r="AW4850" s="55" t="s">
        <v>1345</v>
      </c>
      <c r="AX4850" s="55" t="s">
        <v>1346</v>
      </c>
      <c r="CB4850" s="55" t="s">
        <v>3150</v>
      </c>
    </row>
    <row r="4851" spans="1:80">
      <c r="A4851" s="55" t="s">
        <v>21524</v>
      </c>
      <c r="B4851" s="55">
        <v>2</v>
      </c>
      <c r="C4851" s="55" t="s">
        <v>21525</v>
      </c>
      <c r="D4851" s="55" t="s">
        <v>21526</v>
      </c>
      <c r="E4851" s="55">
        <v>0</v>
      </c>
      <c r="F4851" s="55">
        <v>1</v>
      </c>
      <c r="G4851" s="56">
        <v>44408</v>
      </c>
      <c r="H4851" s="56">
        <v>44408</v>
      </c>
      <c r="I4851" s="56">
        <v>44410</v>
      </c>
      <c r="J4851" s="55">
        <v>1</v>
      </c>
      <c r="K4851" s="56">
        <v>44461</v>
      </c>
      <c r="L4851" s="56">
        <v>44313</v>
      </c>
      <c r="M4851" s="56">
        <v>44408</v>
      </c>
      <c r="N4851" s="55">
        <v>1</v>
      </c>
      <c r="O4851" s="55">
        <v>1</v>
      </c>
      <c r="P4851" s="55">
        <v>1</v>
      </c>
      <c r="Q4851" s="56">
        <v>44461</v>
      </c>
      <c r="R4851" s="55">
        <v>0</v>
      </c>
      <c r="T4851" s="55">
        <v>5191406008</v>
      </c>
      <c r="U4851" s="55" t="s">
        <v>21527</v>
      </c>
      <c r="V4851" s="55" t="s">
        <v>21525</v>
      </c>
      <c r="W4851" s="55" t="s">
        <v>1336</v>
      </c>
      <c r="X4851" s="55" t="s">
        <v>1336</v>
      </c>
      <c r="Y4851" s="55">
        <v>0</v>
      </c>
      <c r="Z4851" s="55" t="s">
        <v>1419</v>
      </c>
      <c r="AA4851" s="55" t="s">
        <v>1338</v>
      </c>
      <c r="AB4851" s="55">
        <v>6444.9</v>
      </c>
      <c r="AC4851" s="55">
        <v>6444.9</v>
      </c>
      <c r="AD4851" s="55">
        <v>0</v>
      </c>
      <c r="AE4851" s="55" t="s">
        <v>1339</v>
      </c>
      <c r="AF4851" s="55" t="s">
        <v>3146</v>
      </c>
      <c r="AG4851" s="55" t="s">
        <v>3147</v>
      </c>
      <c r="AH4851" s="55" t="s">
        <v>1235</v>
      </c>
      <c r="AJ4851" s="55" t="s">
        <v>21526</v>
      </c>
      <c r="AK4851" s="55">
        <v>0</v>
      </c>
      <c r="AL4851" s="55" t="s">
        <v>21522</v>
      </c>
      <c r="AN4851" s="55">
        <v>4</v>
      </c>
      <c r="AO4851" s="55" t="s">
        <v>21528</v>
      </c>
      <c r="AR4851" s="56">
        <v>44313</v>
      </c>
      <c r="AS4851" s="57">
        <v>0.35927083333333337</v>
      </c>
      <c r="AT4851" s="56">
        <v>44461</v>
      </c>
      <c r="AU4851" s="57">
        <v>0.37718750000000001</v>
      </c>
      <c r="AV4851" s="55" t="s">
        <v>1345</v>
      </c>
      <c r="AW4851" s="55" t="s">
        <v>1345</v>
      </c>
      <c r="AX4851" s="55" t="s">
        <v>1346</v>
      </c>
      <c r="CB4851" s="55" t="s">
        <v>3150</v>
      </c>
    </row>
    <row r="4852" spans="1:80">
      <c r="A4852" s="55" t="s">
        <v>21529</v>
      </c>
      <c r="B4852" s="55">
        <v>2</v>
      </c>
      <c r="C4852" s="55" t="s">
        <v>21530</v>
      </c>
      <c r="D4852" s="55" t="s">
        <v>21531</v>
      </c>
      <c r="E4852" s="55">
        <v>0</v>
      </c>
      <c r="F4852" s="55">
        <v>1</v>
      </c>
      <c r="G4852" s="56">
        <v>44408</v>
      </c>
      <c r="H4852" s="56">
        <v>44408</v>
      </c>
      <c r="I4852" s="56">
        <v>44410</v>
      </c>
      <c r="J4852" s="55">
        <v>1</v>
      </c>
      <c r="K4852" s="56">
        <v>44461</v>
      </c>
      <c r="L4852" s="56">
        <v>44313</v>
      </c>
      <c r="M4852" s="56">
        <v>44408</v>
      </c>
      <c r="N4852" s="55">
        <v>1</v>
      </c>
      <c r="O4852" s="55">
        <v>1</v>
      </c>
      <c r="P4852" s="55">
        <v>1</v>
      </c>
      <c r="Q4852" s="56">
        <v>44461</v>
      </c>
      <c r="R4852" s="55">
        <v>0</v>
      </c>
      <c r="T4852" s="55">
        <v>5191392007</v>
      </c>
      <c r="U4852" s="55" t="s">
        <v>21532</v>
      </c>
      <c r="V4852" s="55" t="s">
        <v>21530</v>
      </c>
      <c r="W4852" s="55" t="s">
        <v>1336</v>
      </c>
      <c r="X4852" s="55" t="s">
        <v>1336</v>
      </c>
      <c r="Y4852" s="55">
        <v>0</v>
      </c>
      <c r="Z4852" s="55" t="s">
        <v>1419</v>
      </c>
      <c r="AA4852" s="55" t="s">
        <v>1338</v>
      </c>
      <c r="AB4852" s="55">
        <v>6962.55</v>
      </c>
      <c r="AC4852" s="55">
        <v>6962.55</v>
      </c>
      <c r="AD4852" s="55">
        <v>0</v>
      </c>
      <c r="AE4852" s="55" t="s">
        <v>1339</v>
      </c>
      <c r="AF4852" s="55" t="s">
        <v>3146</v>
      </c>
      <c r="AG4852" s="55" t="s">
        <v>3147</v>
      </c>
      <c r="AH4852" s="55" t="s">
        <v>1235</v>
      </c>
      <c r="AJ4852" s="55" t="s">
        <v>21531</v>
      </c>
      <c r="AK4852" s="55">
        <v>0</v>
      </c>
      <c r="AL4852" s="55" t="s">
        <v>21522</v>
      </c>
      <c r="AN4852" s="55">
        <v>4</v>
      </c>
      <c r="AO4852" s="55" t="s">
        <v>21533</v>
      </c>
      <c r="AR4852" s="56">
        <v>44313</v>
      </c>
      <c r="AS4852" s="57">
        <v>0.35935185185185187</v>
      </c>
      <c r="AT4852" s="56">
        <v>44461</v>
      </c>
      <c r="AU4852" s="57">
        <v>0.37718750000000001</v>
      </c>
      <c r="AV4852" s="55" t="s">
        <v>1345</v>
      </c>
      <c r="AW4852" s="55" t="s">
        <v>1345</v>
      </c>
      <c r="AX4852" s="55" t="s">
        <v>1346</v>
      </c>
      <c r="CB4852" s="55" t="s">
        <v>3150</v>
      </c>
    </row>
    <row r="4853" spans="1:80">
      <c r="A4853" s="55" t="s">
        <v>21534</v>
      </c>
      <c r="B4853" s="55">
        <v>2</v>
      </c>
      <c r="C4853" s="55" t="s">
        <v>21535</v>
      </c>
      <c r="D4853" s="55" t="s">
        <v>21536</v>
      </c>
      <c r="E4853" s="55">
        <v>0</v>
      </c>
      <c r="F4853" s="55">
        <v>1</v>
      </c>
      <c r="G4853" s="56">
        <v>44408</v>
      </c>
      <c r="H4853" s="56">
        <v>44408</v>
      </c>
      <c r="I4853" s="56">
        <v>44410</v>
      </c>
      <c r="J4853" s="55">
        <v>0</v>
      </c>
      <c r="L4853" s="56">
        <v>44313</v>
      </c>
      <c r="M4853" s="56">
        <v>44408</v>
      </c>
      <c r="N4853" s="55">
        <v>1</v>
      </c>
      <c r="O4853" s="55">
        <v>0</v>
      </c>
      <c r="P4853" s="55">
        <v>0</v>
      </c>
      <c r="R4853" s="55">
        <v>0</v>
      </c>
      <c r="T4853" s="55">
        <v>5191353008</v>
      </c>
      <c r="U4853" s="55" t="s">
        <v>21537</v>
      </c>
      <c r="V4853" s="55" t="s">
        <v>21535</v>
      </c>
      <c r="W4853" s="55" t="s">
        <v>1336</v>
      </c>
      <c r="X4853" s="55" t="s">
        <v>1336</v>
      </c>
      <c r="Y4853" s="55">
        <v>0</v>
      </c>
      <c r="Z4853" s="55" t="s">
        <v>1419</v>
      </c>
      <c r="AA4853" s="55" t="s">
        <v>1338</v>
      </c>
      <c r="AB4853" s="55">
        <v>19713.75</v>
      </c>
      <c r="AC4853" s="55">
        <v>19713.75</v>
      </c>
      <c r="AD4853" s="55">
        <v>0</v>
      </c>
      <c r="AE4853" s="55" t="s">
        <v>1339</v>
      </c>
      <c r="AF4853" s="55" t="s">
        <v>3146</v>
      </c>
      <c r="AG4853" s="55" t="s">
        <v>3147</v>
      </c>
      <c r="AH4853" s="55" t="s">
        <v>1235</v>
      </c>
      <c r="AJ4853" s="55" t="s">
        <v>21536</v>
      </c>
      <c r="AK4853" s="55">
        <v>0</v>
      </c>
      <c r="AL4853" s="55" t="s">
        <v>21538</v>
      </c>
      <c r="AN4853" s="55">
        <v>5</v>
      </c>
      <c r="AO4853" s="55" t="s">
        <v>21539</v>
      </c>
      <c r="AR4853" s="56">
        <v>44313</v>
      </c>
      <c r="AS4853" s="57">
        <v>0.35069444444444442</v>
      </c>
      <c r="AT4853" s="56">
        <v>44313</v>
      </c>
      <c r="AU4853" s="57">
        <v>0.45584490740740741</v>
      </c>
      <c r="AV4853" s="55" t="s">
        <v>1345</v>
      </c>
      <c r="AW4853" s="55" t="s">
        <v>1345</v>
      </c>
      <c r="AX4853" s="55" t="s">
        <v>1346</v>
      </c>
      <c r="CB4853" s="55" t="s">
        <v>3150</v>
      </c>
    </row>
    <row r="4854" spans="1:80">
      <c r="A4854" s="55" t="s">
        <v>21540</v>
      </c>
      <c r="B4854" s="55">
        <v>2</v>
      </c>
      <c r="C4854" s="55" t="s">
        <v>21541</v>
      </c>
      <c r="D4854" s="55" t="s">
        <v>21542</v>
      </c>
      <c r="E4854" s="55">
        <v>0</v>
      </c>
      <c r="F4854" s="55">
        <v>1</v>
      </c>
      <c r="G4854" s="56">
        <v>44408</v>
      </c>
      <c r="H4854" s="56">
        <v>44408</v>
      </c>
      <c r="I4854" s="56">
        <v>44410</v>
      </c>
      <c r="J4854" s="55">
        <v>0</v>
      </c>
      <c r="L4854" s="56">
        <v>44313</v>
      </c>
      <c r="M4854" s="56">
        <v>44408</v>
      </c>
      <c r="N4854" s="55">
        <v>1</v>
      </c>
      <c r="O4854" s="55">
        <v>0</v>
      </c>
      <c r="P4854" s="55">
        <v>0</v>
      </c>
      <c r="R4854" s="55">
        <v>0</v>
      </c>
      <c r="T4854" s="55">
        <v>5191349002</v>
      </c>
      <c r="U4854" s="55" t="s">
        <v>21543</v>
      </c>
      <c r="V4854" s="55" t="s">
        <v>21541</v>
      </c>
      <c r="W4854" s="55" t="s">
        <v>1336</v>
      </c>
      <c r="X4854" s="55" t="s">
        <v>1336</v>
      </c>
      <c r="Y4854" s="55">
        <v>0</v>
      </c>
      <c r="Z4854" s="55" t="s">
        <v>1419</v>
      </c>
      <c r="AA4854" s="55" t="s">
        <v>1338</v>
      </c>
      <c r="AB4854" s="55">
        <v>26574.45</v>
      </c>
      <c r="AC4854" s="55">
        <v>26574.45</v>
      </c>
      <c r="AD4854" s="55">
        <v>0</v>
      </c>
      <c r="AE4854" s="55" t="s">
        <v>1339</v>
      </c>
      <c r="AF4854" s="55" t="s">
        <v>3146</v>
      </c>
      <c r="AG4854" s="55" t="s">
        <v>3147</v>
      </c>
      <c r="AH4854" s="55" t="s">
        <v>1235</v>
      </c>
      <c r="AJ4854" s="55" t="s">
        <v>21542</v>
      </c>
      <c r="AK4854" s="55">
        <v>0</v>
      </c>
      <c r="AL4854" s="55" t="s">
        <v>21538</v>
      </c>
      <c r="AN4854" s="55">
        <v>5</v>
      </c>
      <c r="AO4854" s="55" t="s">
        <v>21544</v>
      </c>
      <c r="AR4854" s="56">
        <v>44313</v>
      </c>
      <c r="AS4854" s="57">
        <v>0.35005787037037034</v>
      </c>
      <c r="AT4854" s="56">
        <v>44313</v>
      </c>
      <c r="AU4854" s="57">
        <v>0.45584490740740741</v>
      </c>
      <c r="AV4854" s="55" t="s">
        <v>1345</v>
      </c>
      <c r="AW4854" s="55" t="s">
        <v>1345</v>
      </c>
      <c r="AX4854" s="55" t="s">
        <v>1346</v>
      </c>
      <c r="CB4854" s="55" t="s">
        <v>3150</v>
      </c>
    </row>
    <row r="4855" spans="1:80">
      <c r="A4855" s="55" t="s">
        <v>21545</v>
      </c>
      <c r="B4855" s="55">
        <v>2</v>
      </c>
      <c r="C4855" s="55" t="s">
        <v>21546</v>
      </c>
      <c r="D4855" s="55" t="s">
        <v>21547</v>
      </c>
      <c r="E4855" s="55">
        <v>0</v>
      </c>
      <c r="F4855" s="55">
        <v>1</v>
      </c>
      <c r="G4855" s="56">
        <v>44408</v>
      </c>
      <c r="H4855" s="56">
        <v>44408</v>
      </c>
      <c r="I4855" s="56">
        <v>44410</v>
      </c>
      <c r="J4855" s="55">
        <v>0</v>
      </c>
      <c r="L4855" s="56">
        <v>44313</v>
      </c>
      <c r="M4855" s="56">
        <v>44408</v>
      </c>
      <c r="N4855" s="55">
        <v>1</v>
      </c>
      <c r="O4855" s="55">
        <v>0</v>
      </c>
      <c r="P4855" s="55">
        <v>0</v>
      </c>
      <c r="R4855" s="55">
        <v>0</v>
      </c>
      <c r="T4855" s="55">
        <v>5191352001</v>
      </c>
      <c r="U4855" s="55" t="s">
        <v>21548</v>
      </c>
      <c r="V4855" s="55" t="s">
        <v>21546</v>
      </c>
      <c r="W4855" s="55" t="s">
        <v>1336</v>
      </c>
      <c r="X4855" s="55" t="s">
        <v>1336</v>
      </c>
      <c r="Y4855" s="55">
        <v>0</v>
      </c>
      <c r="Z4855" s="55" t="s">
        <v>1419</v>
      </c>
      <c r="AA4855" s="55" t="s">
        <v>1338</v>
      </c>
      <c r="AB4855" s="55">
        <v>19713.75</v>
      </c>
      <c r="AC4855" s="55">
        <v>19713.75</v>
      </c>
      <c r="AD4855" s="55">
        <v>0</v>
      </c>
      <c r="AE4855" s="55" t="s">
        <v>1339</v>
      </c>
      <c r="AF4855" s="55" t="s">
        <v>3146</v>
      </c>
      <c r="AG4855" s="55" t="s">
        <v>3147</v>
      </c>
      <c r="AH4855" s="55" t="s">
        <v>1235</v>
      </c>
      <c r="AJ4855" s="55" t="s">
        <v>21547</v>
      </c>
      <c r="AK4855" s="55">
        <v>0</v>
      </c>
      <c r="AL4855" s="55" t="s">
        <v>21538</v>
      </c>
      <c r="AN4855" s="55">
        <v>5</v>
      </c>
      <c r="AO4855" s="55" t="s">
        <v>21549</v>
      </c>
      <c r="AR4855" s="56">
        <v>44313</v>
      </c>
      <c r="AS4855" s="57">
        <v>0.35114583333333332</v>
      </c>
      <c r="AT4855" s="56">
        <v>44313</v>
      </c>
      <c r="AU4855" s="57">
        <v>0.45584490740740741</v>
      </c>
      <c r="AV4855" s="55" t="s">
        <v>1345</v>
      </c>
      <c r="AW4855" s="55" t="s">
        <v>1345</v>
      </c>
      <c r="AX4855" s="55" t="s">
        <v>1346</v>
      </c>
      <c r="CB4855" s="55" t="s">
        <v>3150</v>
      </c>
    </row>
    <row r="4856" spans="1:80">
      <c r="A4856" s="55" t="s">
        <v>21550</v>
      </c>
      <c r="B4856" s="55">
        <v>2</v>
      </c>
      <c r="C4856" s="55" t="s">
        <v>21551</v>
      </c>
      <c r="D4856" s="55" t="s">
        <v>21552</v>
      </c>
      <c r="E4856" s="55">
        <v>0</v>
      </c>
      <c r="F4856" s="55">
        <v>1</v>
      </c>
      <c r="G4856" s="56">
        <v>44408</v>
      </c>
      <c r="H4856" s="56">
        <v>44408</v>
      </c>
      <c r="I4856" s="56">
        <v>44410</v>
      </c>
      <c r="J4856" s="55">
        <v>0</v>
      </c>
      <c r="L4856" s="56">
        <v>44313</v>
      </c>
      <c r="M4856" s="56">
        <v>44408</v>
      </c>
      <c r="N4856" s="55">
        <v>1</v>
      </c>
      <c r="O4856" s="55">
        <v>0</v>
      </c>
      <c r="P4856" s="55">
        <v>0</v>
      </c>
      <c r="R4856" s="55">
        <v>0</v>
      </c>
      <c r="T4856" s="55">
        <v>5191350006</v>
      </c>
      <c r="U4856" s="55" t="s">
        <v>21553</v>
      </c>
      <c r="V4856" s="55" t="s">
        <v>21551</v>
      </c>
      <c r="W4856" s="55" t="s">
        <v>1336</v>
      </c>
      <c r="X4856" s="55" t="s">
        <v>1336</v>
      </c>
      <c r="Y4856" s="55">
        <v>0</v>
      </c>
      <c r="Z4856" s="55" t="s">
        <v>1419</v>
      </c>
      <c r="AA4856" s="55" t="s">
        <v>1338</v>
      </c>
      <c r="AB4856" s="55">
        <v>26573.4</v>
      </c>
      <c r="AC4856" s="55">
        <v>26573.4</v>
      </c>
      <c r="AD4856" s="55">
        <v>0</v>
      </c>
      <c r="AE4856" s="55" t="s">
        <v>1339</v>
      </c>
      <c r="AF4856" s="55" t="s">
        <v>3146</v>
      </c>
      <c r="AG4856" s="55" t="s">
        <v>3147</v>
      </c>
      <c r="AH4856" s="55" t="s">
        <v>1235</v>
      </c>
      <c r="AJ4856" s="55" t="s">
        <v>21552</v>
      </c>
      <c r="AK4856" s="55">
        <v>0</v>
      </c>
      <c r="AL4856" s="55" t="s">
        <v>21538</v>
      </c>
      <c r="AN4856" s="55">
        <v>5</v>
      </c>
      <c r="AO4856" s="55" t="s">
        <v>21554</v>
      </c>
      <c r="AR4856" s="56">
        <v>44313</v>
      </c>
      <c r="AS4856" s="57">
        <v>0.35024305555555557</v>
      </c>
      <c r="AT4856" s="56">
        <v>44313</v>
      </c>
      <c r="AU4856" s="57">
        <v>0.45584490740740741</v>
      </c>
      <c r="AV4856" s="55" t="s">
        <v>1345</v>
      </c>
      <c r="AW4856" s="55" t="s">
        <v>1345</v>
      </c>
      <c r="AX4856" s="55" t="s">
        <v>1346</v>
      </c>
      <c r="CB4856" s="55" t="s">
        <v>3150</v>
      </c>
    </row>
    <row r="4857" spans="1:80">
      <c r="A4857" s="55" t="s">
        <v>21555</v>
      </c>
      <c r="B4857" s="55">
        <v>2</v>
      </c>
      <c r="C4857" s="55" t="s">
        <v>21556</v>
      </c>
      <c r="D4857" s="55" t="s">
        <v>21557</v>
      </c>
      <c r="E4857" s="55">
        <v>0</v>
      </c>
      <c r="F4857" s="55">
        <v>1</v>
      </c>
      <c r="G4857" s="56">
        <v>44408</v>
      </c>
      <c r="H4857" s="56">
        <v>44408</v>
      </c>
      <c r="I4857" s="56">
        <v>44410</v>
      </c>
      <c r="J4857" s="55">
        <v>0</v>
      </c>
      <c r="L4857" s="56">
        <v>44313</v>
      </c>
      <c r="M4857" s="56">
        <v>44408</v>
      </c>
      <c r="N4857" s="55">
        <v>1</v>
      </c>
      <c r="O4857" s="55">
        <v>0</v>
      </c>
      <c r="P4857" s="55">
        <v>0</v>
      </c>
      <c r="R4857" s="55">
        <v>0</v>
      </c>
      <c r="T4857" s="55">
        <v>5191354005</v>
      </c>
      <c r="U4857" s="55" t="s">
        <v>21558</v>
      </c>
      <c r="V4857" s="55" t="s">
        <v>21556</v>
      </c>
      <c r="W4857" s="55" t="s">
        <v>1336</v>
      </c>
      <c r="X4857" s="55" t="s">
        <v>1336</v>
      </c>
      <c r="Y4857" s="55">
        <v>0</v>
      </c>
      <c r="Z4857" s="55" t="s">
        <v>1419</v>
      </c>
      <c r="AA4857" s="55" t="s">
        <v>1338</v>
      </c>
      <c r="AB4857" s="55">
        <v>19713.75</v>
      </c>
      <c r="AC4857" s="55">
        <v>19713.75</v>
      </c>
      <c r="AD4857" s="55">
        <v>0</v>
      </c>
      <c r="AE4857" s="55" t="s">
        <v>1339</v>
      </c>
      <c r="AF4857" s="55" t="s">
        <v>3146</v>
      </c>
      <c r="AG4857" s="55" t="s">
        <v>3147</v>
      </c>
      <c r="AH4857" s="55" t="s">
        <v>1235</v>
      </c>
      <c r="AJ4857" s="55" t="s">
        <v>21557</v>
      </c>
      <c r="AK4857" s="55">
        <v>0</v>
      </c>
      <c r="AL4857" s="55" t="s">
        <v>21538</v>
      </c>
      <c r="AN4857" s="55">
        <v>5</v>
      </c>
      <c r="AO4857" s="55" t="s">
        <v>21559</v>
      </c>
      <c r="AR4857" s="56">
        <v>44313</v>
      </c>
      <c r="AS4857" s="57">
        <v>0.35127314814814814</v>
      </c>
      <c r="AT4857" s="56">
        <v>44313</v>
      </c>
      <c r="AU4857" s="57">
        <v>0.45584490740740741</v>
      </c>
      <c r="AV4857" s="55" t="s">
        <v>1345</v>
      </c>
      <c r="AW4857" s="55" t="s">
        <v>1345</v>
      </c>
      <c r="AX4857" s="55" t="s">
        <v>1346</v>
      </c>
      <c r="CB4857" s="55" t="s">
        <v>3150</v>
      </c>
    </row>
    <row r="4858" spans="1:80">
      <c r="A4858" s="55" t="s">
        <v>21560</v>
      </c>
      <c r="B4858" s="55">
        <v>2</v>
      </c>
      <c r="C4858" s="55" t="s">
        <v>21561</v>
      </c>
      <c r="D4858" s="55" t="s">
        <v>21562</v>
      </c>
      <c r="E4858" s="55">
        <v>0</v>
      </c>
      <c r="F4858" s="55">
        <v>1</v>
      </c>
      <c r="G4858" s="56">
        <v>44408</v>
      </c>
      <c r="H4858" s="56">
        <v>44408</v>
      </c>
      <c r="I4858" s="56">
        <v>44410</v>
      </c>
      <c r="J4858" s="55">
        <v>0</v>
      </c>
      <c r="L4858" s="56">
        <v>44313</v>
      </c>
      <c r="M4858" s="56">
        <v>44408</v>
      </c>
      <c r="N4858" s="55">
        <v>1</v>
      </c>
      <c r="O4858" s="55">
        <v>0</v>
      </c>
      <c r="P4858" s="55">
        <v>0</v>
      </c>
      <c r="R4858" s="55">
        <v>0</v>
      </c>
      <c r="T4858" s="55">
        <v>5191351003</v>
      </c>
      <c r="U4858" s="55" t="s">
        <v>21563</v>
      </c>
      <c r="V4858" s="55" t="s">
        <v>21561</v>
      </c>
      <c r="W4858" s="55" t="s">
        <v>1336</v>
      </c>
      <c r="X4858" s="55" t="s">
        <v>1336</v>
      </c>
      <c r="Y4858" s="55">
        <v>0</v>
      </c>
      <c r="Z4858" s="55" t="s">
        <v>1419</v>
      </c>
      <c r="AA4858" s="55" t="s">
        <v>1338</v>
      </c>
      <c r="AB4858" s="55">
        <v>27010.2</v>
      </c>
      <c r="AC4858" s="55">
        <v>27010.2</v>
      </c>
      <c r="AD4858" s="55">
        <v>0</v>
      </c>
      <c r="AE4858" s="55" t="s">
        <v>1339</v>
      </c>
      <c r="AF4858" s="55" t="s">
        <v>3146</v>
      </c>
      <c r="AG4858" s="55" t="s">
        <v>3147</v>
      </c>
      <c r="AH4858" s="55" t="s">
        <v>1235</v>
      </c>
      <c r="AJ4858" s="55" t="s">
        <v>21562</v>
      </c>
      <c r="AK4858" s="55">
        <v>0</v>
      </c>
      <c r="AL4858" s="55" t="s">
        <v>21538</v>
      </c>
      <c r="AN4858" s="55">
        <v>5</v>
      </c>
      <c r="AO4858" s="55" t="s">
        <v>21564</v>
      </c>
      <c r="AR4858" s="56">
        <v>44313</v>
      </c>
      <c r="AS4858" s="57">
        <v>0.35038194444444448</v>
      </c>
      <c r="AT4858" s="56">
        <v>44313</v>
      </c>
      <c r="AU4858" s="57">
        <v>0.45584490740740741</v>
      </c>
      <c r="AV4858" s="55" t="s">
        <v>1345</v>
      </c>
      <c r="AW4858" s="55" t="s">
        <v>1345</v>
      </c>
      <c r="AX4858" s="55" t="s">
        <v>1346</v>
      </c>
      <c r="CB4858" s="55" t="s">
        <v>3150</v>
      </c>
    </row>
    <row r="4859" spans="1:80">
      <c r="A4859" s="55" t="s">
        <v>21565</v>
      </c>
      <c r="B4859" s="55">
        <v>2</v>
      </c>
      <c r="C4859" s="55" t="s">
        <v>21566</v>
      </c>
      <c r="D4859" s="55" t="s">
        <v>21567</v>
      </c>
      <c r="E4859" s="55">
        <v>0</v>
      </c>
      <c r="F4859" s="55">
        <v>1</v>
      </c>
      <c r="G4859" s="56">
        <v>44408</v>
      </c>
      <c r="H4859" s="56">
        <v>44408</v>
      </c>
      <c r="I4859" s="56">
        <v>44410</v>
      </c>
      <c r="J4859" s="55">
        <v>0</v>
      </c>
      <c r="L4859" s="56">
        <v>44313</v>
      </c>
      <c r="M4859" s="56">
        <v>44408</v>
      </c>
      <c r="N4859" s="55">
        <v>1</v>
      </c>
      <c r="O4859" s="55">
        <v>0</v>
      </c>
      <c r="P4859" s="55">
        <v>0</v>
      </c>
      <c r="R4859" s="55">
        <v>0</v>
      </c>
      <c r="T4859" s="55">
        <v>5191373006</v>
      </c>
      <c r="U4859" s="55" t="s">
        <v>21568</v>
      </c>
      <c r="V4859" s="55" t="s">
        <v>21566</v>
      </c>
      <c r="W4859" s="55" t="s">
        <v>1336</v>
      </c>
      <c r="X4859" s="55" t="s">
        <v>1336</v>
      </c>
      <c r="Y4859" s="55">
        <v>0</v>
      </c>
      <c r="Z4859" s="55" t="s">
        <v>1419</v>
      </c>
      <c r="AA4859" s="55" t="s">
        <v>1338</v>
      </c>
      <c r="AB4859" s="55">
        <v>19713.75</v>
      </c>
      <c r="AC4859" s="55">
        <v>19713.75</v>
      </c>
      <c r="AD4859" s="55">
        <v>0</v>
      </c>
      <c r="AE4859" s="55" t="s">
        <v>1339</v>
      </c>
      <c r="AF4859" s="55" t="s">
        <v>3146</v>
      </c>
      <c r="AG4859" s="55" t="s">
        <v>3147</v>
      </c>
      <c r="AH4859" s="55" t="s">
        <v>1235</v>
      </c>
      <c r="AJ4859" s="55" t="s">
        <v>21567</v>
      </c>
      <c r="AK4859" s="55">
        <v>0</v>
      </c>
      <c r="AL4859" s="55" t="s">
        <v>21538</v>
      </c>
      <c r="AN4859" s="55">
        <v>5</v>
      </c>
      <c r="AO4859" s="55" t="s">
        <v>21569</v>
      </c>
      <c r="AR4859" s="56">
        <v>44313</v>
      </c>
      <c r="AS4859" s="57">
        <v>0.35145833333333337</v>
      </c>
      <c r="AT4859" s="56">
        <v>44313</v>
      </c>
      <c r="AU4859" s="57">
        <v>0.45584490740740741</v>
      </c>
      <c r="AV4859" s="55" t="s">
        <v>1345</v>
      </c>
      <c r="AW4859" s="55" t="s">
        <v>1345</v>
      </c>
      <c r="AX4859" s="55" t="s">
        <v>1346</v>
      </c>
      <c r="CB4859" s="55" t="s">
        <v>3150</v>
      </c>
    </row>
    <row r="4860" spans="1:80">
      <c r="A4860" s="55" t="s">
        <v>21570</v>
      </c>
      <c r="B4860" s="55">
        <v>2</v>
      </c>
      <c r="C4860" s="55" t="s">
        <v>21571</v>
      </c>
      <c r="D4860" s="55" t="s">
        <v>21572</v>
      </c>
      <c r="E4860" s="55">
        <v>0</v>
      </c>
      <c r="F4860" s="55">
        <v>1</v>
      </c>
      <c r="G4860" s="56">
        <v>44408</v>
      </c>
      <c r="H4860" s="56">
        <v>44408</v>
      </c>
      <c r="I4860" s="56">
        <v>44410</v>
      </c>
      <c r="J4860" s="55">
        <v>0</v>
      </c>
      <c r="L4860" s="56">
        <v>44313</v>
      </c>
      <c r="M4860" s="56">
        <v>44408</v>
      </c>
      <c r="N4860" s="55">
        <v>1</v>
      </c>
      <c r="O4860" s="55">
        <v>0</v>
      </c>
      <c r="P4860" s="55">
        <v>0</v>
      </c>
      <c r="R4860" s="55">
        <v>0</v>
      </c>
      <c r="T4860" s="55">
        <v>5191356000</v>
      </c>
      <c r="U4860" s="55" t="s">
        <v>21573</v>
      </c>
      <c r="V4860" s="55" t="s">
        <v>21571</v>
      </c>
      <c r="W4860" s="55" t="s">
        <v>1336</v>
      </c>
      <c r="X4860" s="55" t="s">
        <v>1336</v>
      </c>
      <c r="Y4860" s="55">
        <v>0</v>
      </c>
      <c r="Z4860" s="55" t="s">
        <v>1419</v>
      </c>
      <c r="AA4860" s="55" t="s">
        <v>1338</v>
      </c>
      <c r="AB4860" s="55">
        <v>19385.099999999999</v>
      </c>
      <c r="AC4860" s="55">
        <v>19385.099999999999</v>
      </c>
      <c r="AD4860" s="55">
        <v>0</v>
      </c>
      <c r="AE4860" s="55" t="s">
        <v>1339</v>
      </c>
      <c r="AF4860" s="55" t="s">
        <v>3146</v>
      </c>
      <c r="AG4860" s="55" t="s">
        <v>3147</v>
      </c>
      <c r="AH4860" s="55" t="s">
        <v>1235</v>
      </c>
      <c r="AJ4860" s="55" t="s">
        <v>21572</v>
      </c>
      <c r="AK4860" s="55">
        <v>0</v>
      </c>
      <c r="AL4860" s="55" t="s">
        <v>21538</v>
      </c>
      <c r="AN4860" s="55">
        <v>5</v>
      </c>
      <c r="AO4860" s="55" t="s">
        <v>21574</v>
      </c>
      <c r="AR4860" s="56">
        <v>44313</v>
      </c>
      <c r="AS4860" s="57">
        <v>0.35054398148148147</v>
      </c>
      <c r="AT4860" s="56">
        <v>44313</v>
      </c>
      <c r="AU4860" s="57">
        <v>0.45584490740740741</v>
      </c>
      <c r="AV4860" s="55" t="s">
        <v>1345</v>
      </c>
      <c r="AW4860" s="55" t="s">
        <v>1345</v>
      </c>
      <c r="AX4860" s="55" t="s">
        <v>1346</v>
      </c>
      <c r="CB4860" s="55" t="s">
        <v>3150</v>
      </c>
    </row>
    <row r="4861" spans="1:80">
      <c r="A4861" s="55" t="s">
        <v>21575</v>
      </c>
      <c r="B4861" s="55">
        <v>2</v>
      </c>
      <c r="C4861" s="55" t="s">
        <v>21576</v>
      </c>
      <c r="D4861" s="55" t="s">
        <v>21577</v>
      </c>
      <c r="E4861" s="55">
        <v>0</v>
      </c>
      <c r="F4861" s="55">
        <v>1</v>
      </c>
      <c r="G4861" s="56">
        <v>44408</v>
      </c>
      <c r="H4861" s="56">
        <v>44408</v>
      </c>
      <c r="I4861" s="56">
        <v>44410</v>
      </c>
      <c r="J4861" s="55">
        <v>0</v>
      </c>
      <c r="L4861" s="56">
        <v>44313</v>
      </c>
      <c r="M4861" s="56">
        <v>44408</v>
      </c>
      <c r="N4861" s="55">
        <v>1</v>
      </c>
      <c r="O4861" s="55">
        <v>0</v>
      </c>
      <c r="P4861" s="55">
        <v>0</v>
      </c>
      <c r="R4861" s="55">
        <v>0</v>
      </c>
      <c r="T4861" s="55">
        <v>5191416007</v>
      </c>
      <c r="U4861" s="55" t="s">
        <v>21578</v>
      </c>
      <c r="V4861" s="55" t="s">
        <v>21576</v>
      </c>
      <c r="W4861" s="55" t="s">
        <v>1336</v>
      </c>
      <c r="X4861" s="55" t="s">
        <v>1336</v>
      </c>
      <c r="Y4861" s="55">
        <v>0</v>
      </c>
      <c r="Z4861" s="55" t="s">
        <v>1419</v>
      </c>
      <c r="AA4861" s="55" t="s">
        <v>1338</v>
      </c>
      <c r="AB4861" s="55">
        <v>5650.05</v>
      </c>
      <c r="AC4861" s="55">
        <v>5650.05</v>
      </c>
      <c r="AD4861" s="55">
        <v>0</v>
      </c>
      <c r="AE4861" s="55" t="s">
        <v>1339</v>
      </c>
      <c r="AF4861" s="55" t="s">
        <v>3146</v>
      </c>
      <c r="AG4861" s="55" t="s">
        <v>3147</v>
      </c>
      <c r="AH4861" s="55" t="s">
        <v>1235</v>
      </c>
      <c r="AJ4861" s="55" t="s">
        <v>21577</v>
      </c>
      <c r="AK4861" s="55">
        <v>0</v>
      </c>
      <c r="AL4861" s="55" t="s">
        <v>21579</v>
      </c>
      <c r="AN4861" s="55">
        <v>5</v>
      </c>
      <c r="AO4861" s="55" t="s">
        <v>21580</v>
      </c>
      <c r="AR4861" s="56">
        <v>44313</v>
      </c>
      <c r="AS4861" s="57">
        <v>0.36181712962962959</v>
      </c>
      <c r="AT4861" s="56">
        <v>44313</v>
      </c>
      <c r="AU4861" s="57">
        <v>0.45576388888888886</v>
      </c>
      <c r="AV4861" s="55" t="s">
        <v>1345</v>
      </c>
      <c r="AW4861" s="55" t="s">
        <v>1345</v>
      </c>
      <c r="AX4861" s="55" t="s">
        <v>1346</v>
      </c>
      <c r="CB4861" s="55" t="s">
        <v>3150</v>
      </c>
    </row>
    <row r="4862" spans="1:80">
      <c r="A4862" s="55" t="s">
        <v>21581</v>
      </c>
      <c r="B4862" s="55">
        <v>2</v>
      </c>
      <c r="C4862" s="55" t="s">
        <v>21582</v>
      </c>
      <c r="D4862" s="55" t="s">
        <v>21583</v>
      </c>
      <c r="E4862" s="55">
        <v>0</v>
      </c>
      <c r="F4862" s="55">
        <v>1</v>
      </c>
      <c r="G4862" s="56">
        <v>44408</v>
      </c>
      <c r="H4862" s="56">
        <v>44408</v>
      </c>
      <c r="I4862" s="56">
        <v>44410</v>
      </c>
      <c r="J4862" s="55">
        <v>0</v>
      </c>
      <c r="L4862" s="56">
        <v>44313</v>
      </c>
      <c r="M4862" s="56">
        <v>44408</v>
      </c>
      <c r="N4862" s="55">
        <v>1</v>
      </c>
      <c r="O4862" s="55">
        <v>0</v>
      </c>
      <c r="P4862" s="55">
        <v>0</v>
      </c>
      <c r="R4862" s="55">
        <v>0</v>
      </c>
      <c r="T4862" s="55">
        <v>5191417004</v>
      </c>
      <c r="U4862" s="55" t="s">
        <v>21584</v>
      </c>
      <c r="V4862" s="55" t="s">
        <v>21582</v>
      </c>
      <c r="W4862" s="55" t="s">
        <v>1336</v>
      </c>
      <c r="X4862" s="55" t="s">
        <v>1336</v>
      </c>
      <c r="Y4862" s="55">
        <v>0</v>
      </c>
      <c r="Z4862" s="55" t="s">
        <v>1419</v>
      </c>
      <c r="AA4862" s="55" t="s">
        <v>1338</v>
      </c>
      <c r="AB4862" s="55">
        <v>5649</v>
      </c>
      <c r="AC4862" s="55">
        <v>5649</v>
      </c>
      <c r="AD4862" s="55">
        <v>0</v>
      </c>
      <c r="AE4862" s="55" t="s">
        <v>1339</v>
      </c>
      <c r="AF4862" s="55" t="s">
        <v>3146</v>
      </c>
      <c r="AG4862" s="55" t="s">
        <v>3147</v>
      </c>
      <c r="AH4862" s="55" t="s">
        <v>1235</v>
      </c>
      <c r="AJ4862" s="55" t="s">
        <v>21583</v>
      </c>
      <c r="AK4862" s="55">
        <v>0</v>
      </c>
      <c r="AL4862" s="55" t="s">
        <v>21579</v>
      </c>
      <c r="AN4862" s="55">
        <v>5</v>
      </c>
      <c r="AO4862" s="55" t="s">
        <v>21585</v>
      </c>
      <c r="AR4862" s="56">
        <v>44313</v>
      </c>
      <c r="AS4862" s="57">
        <v>0.36190972222222223</v>
      </c>
      <c r="AT4862" s="56">
        <v>44313</v>
      </c>
      <c r="AU4862" s="57">
        <v>0.45576388888888886</v>
      </c>
      <c r="AV4862" s="55" t="s">
        <v>1345</v>
      </c>
      <c r="AW4862" s="55" t="s">
        <v>1345</v>
      </c>
      <c r="AX4862" s="55" t="s">
        <v>1346</v>
      </c>
      <c r="CB4862" s="55" t="s">
        <v>3150</v>
      </c>
    </row>
    <row r="4863" spans="1:80">
      <c r="A4863" s="55" t="s">
        <v>21586</v>
      </c>
      <c r="B4863" s="55">
        <v>2</v>
      </c>
      <c r="C4863" s="55" t="s">
        <v>21587</v>
      </c>
      <c r="D4863" s="55" t="s">
        <v>21588</v>
      </c>
      <c r="E4863" s="55">
        <v>0</v>
      </c>
      <c r="F4863" s="55">
        <v>1</v>
      </c>
      <c r="G4863" s="56">
        <v>44408</v>
      </c>
      <c r="H4863" s="56">
        <v>44408</v>
      </c>
      <c r="I4863" s="56">
        <v>44410</v>
      </c>
      <c r="J4863" s="55">
        <v>0</v>
      </c>
      <c r="L4863" s="56">
        <v>44313</v>
      </c>
      <c r="M4863" s="56">
        <v>44408</v>
      </c>
      <c r="N4863" s="55">
        <v>1</v>
      </c>
      <c r="O4863" s="55">
        <v>0</v>
      </c>
      <c r="P4863" s="55">
        <v>0</v>
      </c>
      <c r="R4863" s="55">
        <v>0</v>
      </c>
      <c r="T4863" s="55">
        <v>5191415000</v>
      </c>
      <c r="U4863" s="55" t="s">
        <v>21589</v>
      </c>
      <c r="V4863" s="55" t="s">
        <v>21587</v>
      </c>
      <c r="W4863" s="55" t="s">
        <v>1336</v>
      </c>
      <c r="X4863" s="55" t="s">
        <v>1336</v>
      </c>
      <c r="Y4863" s="55">
        <v>0</v>
      </c>
      <c r="Z4863" s="55" t="s">
        <v>1419</v>
      </c>
      <c r="AA4863" s="55" t="s">
        <v>1338</v>
      </c>
      <c r="AB4863" s="55">
        <v>7205.1</v>
      </c>
      <c r="AC4863" s="55">
        <v>7205.1</v>
      </c>
      <c r="AD4863" s="55">
        <v>0</v>
      </c>
      <c r="AE4863" s="55" t="s">
        <v>1339</v>
      </c>
      <c r="AF4863" s="55" t="s">
        <v>3146</v>
      </c>
      <c r="AG4863" s="55" t="s">
        <v>3147</v>
      </c>
      <c r="AH4863" s="55" t="s">
        <v>1235</v>
      </c>
      <c r="AJ4863" s="55" t="s">
        <v>21588</v>
      </c>
      <c r="AK4863" s="55">
        <v>0</v>
      </c>
      <c r="AL4863" s="55" t="s">
        <v>21579</v>
      </c>
      <c r="AN4863" s="55">
        <v>5</v>
      </c>
      <c r="AO4863" s="55" t="s">
        <v>21590</v>
      </c>
      <c r="AR4863" s="56">
        <v>44313</v>
      </c>
      <c r="AS4863" s="57">
        <v>0.36174768518518513</v>
      </c>
      <c r="AT4863" s="56">
        <v>44313</v>
      </c>
      <c r="AU4863" s="57">
        <v>0.45576388888888886</v>
      </c>
      <c r="AV4863" s="55" t="s">
        <v>1345</v>
      </c>
      <c r="AW4863" s="55" t="s">
        <v>1345</v>
      </c>
      <c r="AX4863" s="55" t="s">
        <v>1346</v>
      </c>
      <c r="CB4863" s="55" t="s">
        <v>3150</v>
      </c>
    </row>
    <row r="4864" spans="1:80">
      <c r="A4864" s="55" t="s">
        <v>21591</v>
      </c>
      <c r="B4864" s="55">
        <v>2</v>
      </c>
      <c r="C4864" s="55" t="s">
        <v>21592</v>
      </c>
      <c r="D4864" s="55" t="s">
        <v>21593</v>
      </c>
      <c r="E4864" s="55">
        <v>0</v>
      </c>
      <c r="F4864" s="55">
        <v>1</v>
      </c>
      <c r="G4864" s="56">
        <v>44408</v>
      </c>
      <c r="H4864" s="56">
        <v>44408</v>
      </c>
      <c r="I4864" s="56">
        <v>44410</v>
      </c>
      <c r="J4864" s="55">
        <v>1</v>
      </c>
      <c r="K4864" s="56">
        <v>44399</v>
      </c>
      <c r="L4864" s="56">
        <v>44313</v>
      </c>
      <c r="M4864" s="56">
        <v>44408</v>
      </c>
      <c r="N4864" s="55">
        <v>1</v>
      </c>
      <c r="O4864" s="55">
        <v>1</v>
      </c>
      <c r="P4864" s="55">
        <v>1</v>
      </c>
      <c r="Q4864" s="56">
        <v>44399</v>
      </c>
      <c r="R4864" s="55">
        <v>0</v>
      </c>
      <c r="T4864" s="55">
        <v>5191396006</v>
      </c>
      <c r="U4864" s="55" t="s">
        <v>21594</v>
      </c>
      <c r="V4864" s="55" t="s">
        <v>21592</v>
      </c>
      <c r="W4864" s="55" t="s">
        <v>1336</v>
      </c>
      <c r="X4864" s="55" t="s">
        <v>1336</v>
      </c>
      <c r="Y4864" s="55">
        <v>0</v>
      </c>
      <c r="Z4864" s="55" t="s">
        <v>1419</v>
      </c>
      <c r="AA4864" s="55" t="s">
        <v>1338</v>
      </c>
      <c r="AB4864" s="55">
        <v>6973.05</v>
      </c>
      <c r="AC4864" s="55">
        <v>6973.05</v>
      </c>
      <c r="AD4864" s="55">
        <v>0</v>
      </c>
      <c r="AE4864" s="55" t="s">
        <v>1339</v>
      </c>
      <c r="AF4864" s="55" t="s">
        <v>3146</v>
      </c>
      <c r="AG4864" s="55" t="s">
        <v>3147</v>
      </c>
      <c r="AH4864" s="55" t="s">
        <v>1235</v>
      </c>
      <c r="AJ4864" s="55" t="s">
        <v>21593</v>
      </c>
      <c r="AK4864" s="55">
        <v>0</v>
      </c>
      <c r="AL4864" s="55" t="s">
        <v>21595</v>
      </c>
      <c r="AN4864" s="55">
        <v>5</v>
      </c>
      <c r="AO4864" s="55" t="s">
        <v>21596</v>
      </c>
      <c r="AR4864" s="56">
        <v>44313</v>
      </c>
      <c r="AS4864" s="57">
        <v>0.35968749999999999</v>
      </c>
      <c r="AT4864" s="56">
        <v>44399</v>
      </c>
      <c r="AU4864" s="57">
        <v>0.59512731481481485</v>
      </c>
      <c r="AV4864" s="55" t="s">
        <v>1345</v>
      </c>
      <c r="AW4864" s="55" t="s">
        <v>1345</v>
      </c>
      <c r="AX4864" s="55" t="s">
        <v>1346</v>
      </c>
      <c r="CB4864" s="55" t="s">
        <v>3150</v>
      </c>
    </row>
    <row r="4865" spans="1:80">
      <c r="A4865" s="55" t="s">
        <v>21597</v>
      </c>
      <c r="B4865" s="55">
        <v>2</v>
      </c>
      <c r="C4865" s="55" t="s">
        <v>21598</v>
      </c>
      <c r="D4865" s="55" t="s">
        <v>21599</v>
      </c>
      <c r="E4865" s="55">
        <v>0</v>
      </c>
      <c r="F4865" s="55">
        <v>1</v>
      </c>
      <c r="G4865" s="56">
        <v>44408</v>
      </c>
      <c r="H4865" s="56">
        <v>44408</v>
      </c>
      <c r="I4865" s="56">
        <v>44410</v>
      </c>
      <c r="J4865" s="55">
        <v>1</v>
      </c>
      <c r="K4865" s="56">
        <v>44399</v>
      </c>
      <c r="L4865" s="56">
        <v>44313</v>
      </c>
      <c r="M4865" s="56">
        <v>44408</v>
      </c>
      <c r="N4865" s="55">
        <v>1</v>
      </c>
      <c r="O4865" s="55">
        <v>1</v>
      </c>
      <c r="P4865" s="55">
        <v>1</v>
      </c>
      <c r="Q4865" s="56">
        <v>44399</v>
      </c>
      <c r="R4865" s="55">
        <v>0</v>
      </c>
      <c r="T4865" s="55">
        <v>5191394001</v>
      </c>
      <c r="U4865" s="55" t="s">
        <v>21600</v>
      </c>
      <c r="V4865" s="55" t="s">
        <v>21598</v>
      </c>
      <c r="W4865" s="55" t="s">
        <v>1336</v>
      </c>
      <c r="X4865" s="55" t="s">
        <v>1336</v>
      </c>
      <c r="Y4865" s="55">
        <v>0</v>
      </c>
      <c r="Z4865" s="55" t="s">
        <v>1419</v>
      </c>
      <c r="AA4865" s="55" t="s">
        <v>1338</v>
      </c>
      <c r="AB4865" s="55">
        <v>7024.5</v>
      </c>
      <c r="AC4865" s="55">
        <v>7024.5</v>
      </c>
      <c r="AD4865" s="55">
        <v>0</v>
      </c>
      <c r="AE4865" s="55" t="s">
        <v>1339</v>
      </c>
      <c r="AF4865" s="55" t="s">
        <v>3146</v>
      </c>
      <c r="AG4865" s="55" t="s">
        <v>3147</v>
      </c>
      <c r="AH4865" s="55" t="s">
        <v>1235</v>
      </c>
      <c r="AJ4865" s="55" t="s">
        <v>21599</v>
      </c>
      <c r="AK4865" s="55">
        <v>0</v>
      </c>
      <c r="AL4865" s="55" t="s">
        <v>21595</v>
      </c>
      <c r="AN4865" s="55">
        <v>5</v>
      </c>
      <c r="AO4865" s="55" t="s">
        <v>21601</v>
      </c>
      <c r="AR4865" s="56">
        <v>44313</v>
      </c>
      <c r="AS4865" s="57">
        <v>0.35952546296296295</v>
      </c>
      <c r="AT4865" s="56">
        <v>44399</v>
      </c>
      <c r="AU4865" s="57">
        <v>0.59512731481481485</v>
      </c>
      <c r="AV4865" s="55" t="s">
        <v>1345</v>
      </c>
      <c r="AW4865" s="55" t="s">
        <v>1345</v>
      </c>
      <c r="AX4865" s="55" t="s">
        <v>1346</v>
      </c>
      <c r="CB4865" s="55" t="s">
        <v>3150</v>
      </c>
    </row>
    <row r="4866" spans="1:80">
      <c r="A4866" s="55" t="s">
        <v>21602</v>
      </c>
      <c r="B4866" s="55">
        <v>2</v>
      </c>
      <c r="C4866" s="55" t="s">
        <v>21603</v>
      </c>
      <c r="D4866" s="55" t="s">
        <v>21604</v>
      </c>
      <c r="E4866" s="55">
        <v>0</v>
      </c>
      <c r="F4866" s="55">
        <v>1</v>
      </c>
      <c r="G4866" s="56">
        <v>44408</v>
      </c>
      <c r="H4866" s="56">
        <v>44408</v>
      </c>
      <c r="I4866" s="56">
        <v>44410</v>
      </c>
      <c r="J4866" s="55">
        <v>1</v>
      </c>
      <c r="K4866" s="56">
        <v>44399</v>
      </c>
      <c r="L4866" s="56">
        <v>44313</v>
      </c>
      <c r="M4866" s="56">
        <v>44408</v>
      </c>
      <c r="N4866" s="55">
        <v>1</v>
      </c>
      <c r="O4866" s="55">
        <v>1</v>
      </c>
      <c r="P4866" s="55">
        <v>1</v>
      </c>
      <c r="Q4866" s="56">
        <v>44399</v>
      </c>
      <c r="R4866" s="55">
        <v>0</v>
      </c>
      <c r="T4866" s="55">
        <v>5191395009</v>
      </c>
      <c r="U4866" s="55" t="s">
        <v>21605</v>
      </c>
      <c r="V4866" s="55" t="s">
        <v>21603</v>
      </c>
      <c r="W4866" s="55" t="s">
        <v>1336</v>
      </c>
      <c r="X4866" s="55" t="s">
        <v>1336</v>
      </c>
      <c r="Y4866" s="55">
        <v>0</v>
      </c>
      <c r="Z4866" s="55" t="s">
        <v>1419</v>
      </c>
      <c r="AA4866" s="55" t="s">
        <v>1338</v>
      </c>
      <c r="AB4866" s="55">
        <v>7024.5</v>
      </c>
      <c r="AC4866" s="55">
        <v>7024.5</v>
      </c>
      <c r="AD4866" s="55">
        <v>0</v>
      </c>
      <c r="AE4866" s="55" t="s">
        <v>1339</v>
      </c>
      <c r="AF4866" s="55" t="s">
        <v>3146</v>
      </c>
      <c r="AG4866" s="55" t="s">
        <v>3147</v>
      </c>
      <c r="AH4866" s="55" t="s">
        <v>1235</v>
      </c>
      <c r="AJ4866" s="55" t="s">
        <v>21604</v>
      </c>
      <c r="AK4866" s="55">
        <v>0</v>
      </c>
      <c r="AL4866" s="55" t="s">
        <v>21595</v>
      </c>
      <c r="AN4866" s="55">
        <v>5</v>
      </c>
      <c r="AO4866" s="55" t="s">
        <v>21606</v>
      </c>
      <c r="AR4866" s="56">
        <v>44313</v>
      </c>
      <c r="AS4866" s="57">
        <v>0.35961805555555554</v>
      </c>
      <c r="AT4866" s="56">
        <v>44399</v>
      </c>
      <c r="AU4866" s="57">
        <v>0.59512731481481485</v>
      </c>
      <c r="AV4866" s="55" t="s">
        <v>1345</v>
      </c>
      <c r="AW4866" s="55" t="s">
        <v>1345</v>
      </c>
      <c r="AX4866" s="55" t="s">
        <v>1346</v>
      </c>
      <c r="CB4866" s="55" t="s">
        <v>3150</v>
      </c>
    </row>
    <row r="4867" spans="1:80">
      <c r="A4867" s="55" t="s">
        <v>21607</v>
      </c>
      <c r="B4867" s="55">
        <v>2</v>
      </c>
      <c r="C4867" s="55" t="s">
        <v>21608</v>
      </c>
      <c r="D4867" s="55" t="s">
        <v>21609</v>
      </c>
      <c r="E4867" s="55">
        <v>0</v>
      </c>
      <c r="F4867" s="55">
        <v>1</v>
      </c>
      <c r="G4867" s="56">
        <v>44408</v>
      </c>
      <c r="H4867" s="56">
        <v>44408</v>
      </c>
      <c r="I4867" s="56">
        <v>44410</v>
      </c>
      <c r="J4867" s="55">
        <v>0</v>
      </c>
      <c r="L4867" s="56">
        <v>44313</v>
      </c>
      <c r="M4867" s="56">
        <v>44408</v>
      </c>
      <c r="N4867" s="55">
        <v>1</v>
      </c>
      <c r="O4867" s="55">
        <v>0</v>
      </c>
      <c r="P4867" s="55">
        <v>0</v>
      </c>
      <c r="R4867" s="55">
        <v>0</v>
      </c>
      <c r="T4867" s="55">
        <v>5191390002</v>
      </c>
      <c r="U4867" s="55" t="s">
        <v>21610</v>
      </c>
      <c r="V4867" s="55" t="s">
        <v>21608</v>
      </c>
      <c r="W4867" s="55" t="s">
        <v>1336</v>
      </c>
      <c r="X4867" s="55" t="s">
        <v>1336</v>
      </c>
      <c r="Y4867" s="55">
        <v>0</v>
      </c>
      <c r="Z4867" s="55" t="s">
        <v>1419</v>
      </c>
      <c r="AA4867" s="55" t="s">
        <v>1338</v>
      </c>
      <c r="AB4867" s="55">
        <v>14648.55</v>
      </c>
      <c r="AC4867" s="55">
        <v>14648.55</v>
      </c>
      <c r="AD4867" s="55">
        <v>0</v>
      </c>
      <c r="AE4867" s="55" t="s">
        <v>1339</v>
      </c>
      <c r="AF4867" s="55" t="s">
        <v>3146</v>
      </c>
      <c r="AG4867" s="55" t="s">
        <v>3147</v>
      </c>
      <c r="AH4867" s="55" t="s">
        <v>1235</v>
      </c>
      <c r="AJ4867" s="55" t="s">
        <v>21609</v>
      </c>
      <c r="AK4867" s="55">
        <v>0</v>
      </c>
      <c r="AL4867" s="55" t="s">
        <v>21611</v>
      </c>
      <c r="AN4867" s="55">
        <v>5</v>
      </c>
      <c r="AO4867" s="55" t="s">
        <v>21612</v>
      </c>
      <c r="AR4867" s="56">
        <v>44313</v>
      </c>
      <c r="AS4867" s="57">
        <v>0.35826388888888888</v>
      </c>
      <c r="AT4867" s="56">
        <v>44313</v>
      </c>
      <c r="AU4867" s="57">
        <v>0.45584490740740741</v>
      </c>
      <c r="AV4867" s="55" t="s">
        <v>1345</v>
      </c>
      <c r="AW4867" s="55" t="s">
        <v>1345</v>
      </c>
      <c r="AX4867" s="55" t="s">
        <v>1346</v>
      </c>
      <c r="CB4867" s="55" t="s">
        <v>3150</v>
      </c>
    </row>
    <row r="4868" spans="1:80">
      <c r="A4868" s="55" t="s">
        <v>21613</v>
      </c>
      <c r="B4868" s="55">
        <v>2</v>
      </c>
      <c r="C4868" s="55" t="s">
        <v>21614</v>
      </c>
      <c r="D4868" s="55" t="s">
        <v>21615</v>
      </c>
      <c r="E4868" s="55">
        <v>0</v>
      </c>
      <c r="F4868" s="55">
        <v>1</v>
      </c>
      <c r="G4868" s="56">
        <v>44408</v>
      </c>
      <c r="H4868" s="56">
        <v>44408</v>
      </c>
      <c r="I4868" s="56">
        <v>44410</v>
      </c>
      <c r="J4868" s="55">
        <v>0</v>
      </c>
      <c r="L4868" s="56">
        <v>44313</v>
      </c>
      <c r="M4868" s="56">
        <v>44408</v>
      </c>
      <c r="N4868" s="55">
        <v>1</v>
      </c>
      <c r="O4868" s="55">
        <v>0</v>
      </c>
      <c r="P4868" s="55">
        <v>0</v>
      </c>
      <c r="R4868" s="55">
        <v>0</v>
      </c>
      <c r="T4868" s="55">
        <v>5191385000</v>
      </c>
      <c r="U4868" s="55" t="s">
        <v>21616</v>
      </c>
      <c r="V4868" s="55" t="s">
        <v>21614</v>
      </c>
      <c r="W4868" s="55" t="s">
        <v>1336</v>
      </c>
      <c r="X4868" s="55" t="s">
        <v>1336</v>
      </c>
      <c r="Y4868" s="55">
        <v>0</v>
      </c>
      <c r="Z4868" s="55" t="s">
        <v>1419</v>
      </c>
      <c r="AA4868" s="55" t="s">
        <v>1338</v>
      </c>
      <c r="AB4868" s="55">
        <v>19558.349999999999</v>
      </c>
      <c r="AC4868" s="55">
        <v>19558.349999999999</v>
      </c>
      <c r="AD4868" s="55">
        <v>0</v>
      </c>
      <c r="AE4868" s="55" t="s">
        <v>1339</v>
      </c>
      <c r="AF4868" s="55" t="s">
        <v>3146</v>
      </c>
      <c r="AG4868" s="55" t="s">
        <v>3147</v>
      </c>
      <c r="AH4868" s="55" t="s">
        <v>1235</v>
      </c>
      <c r="AJ4868" s="55" t="s">
        <v>21615</v>
      </c>
      <c r="AK4868" s="55">
        <v>0</v>
      </c>
      <c r="AL4868" s="55" t="s">
        <v>21611</v>
      </c>
      <c r="AN4868" s="55">
        <v>5</v>
      </c>
      <c r="AO4868" s="55" t="s">
        <v>21617</v>
      </c>
      <c r="AR4868" s="56">
        <v>44313</v>
      </c>
      <c r="AS4868" s="57">
        <v>0.35795138888888894</v>
      </c>
      <c r="AT4868" s="56">
        <v>44313</v>
      </c>
      <c r="AU4868" s="57">
        <v>0.45584490740740741</v>
      </c>
      <c r="AV4868" s="55" t="s">
        <v>1345</v>
      </c>
      <c r="AW4868" s="55" t="s">
        <v>1345</v>
      </c>
      <c r="AX4868" s="55" t="s">
        <v>1346</v>
      </c>
      <c r="CB4868" s="55" t="s">
        <v>3150</v>
      </c>
    </row>
    <row r="4869" spans="1:80">
      <c r="A4869" s="55" t="s">
        <v>21618</v>
      </c>
      <c r="B4869" s="55">
        <v>2</v>
      </c>
      <c r="C4869" s="55" t="s">
        <v>21619</v>
      </c>
      <c r="D4869" s="55" t="s">
        <v>21620</v>
      </c>
      <c r="E4869" s="55">
        <v>0</v>
      </c>
      <c r="F4869" s="55">
        <v>1</v>
      </c>
      <c r="G4869" s="56">
        <v>44408</v>
      </c>
      <c r="H4869" s="56">
        <v>44408</v>
      </c>
      <c r="I4869" s="56">
        <v>44410</v>
      </c>
      <c r="J4869" s="55">
        <v>0</v>
      </c>
      <c r="L4869" s="56">
        <v>44313</v>
      </c>
      <c r="M4869" s="56">
        <v>44408</v>
      </c>
      <c r="N4869" s="55">
        <v>1</v>
      </c>
      <c r="O4869" s="55">
        <v>0</v>
      </c>
      <c r="P4869" s="55">
        <v>0</v>
      </c>
      <c r="R4869" s="55">
        <v>0</v>
      </c>
      <c r="T4869" s="55">
        <v>5191382008</v>
      </c>
      <c r="U4869" s="55" t="s">
        <v>21621</v>
      </c>
      <c r="V4869" s="55" t="s">
        <v>21619</v>
      </c>
      <c r="W4869" s="55" t="s">
        <v>1336</v>
      </c>
      <c r="X4869" s="55" t="s">
        <v>1336</v>
      </c>
      <c r="Y4869" s="55">
        <v>0</v>
      </c>
      <c r="Z4869" s="55" t="s">
        <v>1419</v>
      </c>
      <c r="AA4869" s="55" t="s">
        <v>1338</v>
      </c>
      <c r="AB4869" s="55">
        <v>14648.55</v>
      </c>
      <c r="AC4869" s="55">
        <v>14648.55</v>
      </c>
      <c r="AD4869" s="55">
        <v>0</v>
      </c>
      <c r="AE4869" s="55" t="s">
        <v>1339</v>
      </c>
      <c r="AF4869" s="55" t="s">
        <v>3146</v>
      </c>
      <c r="AG4869" s="55" t="s">
        <v>3147</v>
      </c>
      <c r="AH4869" s="55" t="s">
        <v>1235</v>
      </c>
      <c r="AJ4869" s="55" t="s">
        <v>21620</v>
      </c>
      <c r="AK4869" s="55">
        <v>0</v>
      </c>
      <c r="AL4869" s="55" t="s">
        <v>21611</v>
      </c>
      <c r="AN4869" s="55">
        <v>5</v>
      </c>
      <c r="AO4869" s="55" t="s">
        <v>21622</v>
      </c>
      <c r="AR4869" s="56">
        <v>44313</v>
      </c>
      <c r="AS4869" s="57">
        <v>0.35840277777777779</v>
      </c>
      <c r="AT4869" s="56">
        <v>44313</v>
      </c>
      <c r="AU4869" s="57">
        <v>0.45584490740740741</v>
      </c>
      <c r="AV4869" s="55" t="s">
        <v>1345</v>
      </c>
      <c r="AW4869" s="55" t="s">
        <v>1345</v>
      </c>
      <c r="AX4869" s="55" t="s">
        <v>1346</v>
      </c>
      <c r="CB4869" s="55" t="s">
        <v>3150</v>
      </c>
    </row>
    <row r="4870" spans="1:80">
      <c r="A4870" s="55" t="s">
        <v>21623</v>
      </c>
      <c r="B4870" s="55">
        <v>2</v>
      </c>
      <c r="C4870" s="55" t="s">
        <v>21624</v>
      </c>
      <c r="D4870" s="55" t="s">
        <v>21625</v>
      </c>
      <c r="E4870" s="55">
        <v>0</v>
      </c>
      <c r="F4870" s="55">
        <v>1</v>
      </c>
      <c r="G4870" s="56">
        <v>44408</v>
      </c>
      <c r="H4870" s="56">
        <v>44408</v>
      </c>
      <c r="I4870" s="56">
        <v>44410</v>
      </c>
      <c r="J4870" s="55">
        <v>0</v>
      </c>
      <c r="L4870" s="56">
        <v>44313</v>
      </c>
      <c r="M4870" s="56">
        <v>44408</v>
      </c>
      <c r="N4870" s="55">
        <v>1</v>
      </c>
      <c r="O4870" s="55">
        <v>0</v>
      </c>
      <c r="P4870" s="55">
        <v>0</v>
      </c>
      <c r="R4870" s="55">
        <v>0</v>
      </c>
      <c r="T4870" s="55">
        <v>5191384002</v>
      </c>
      <c r="U4870" s="55" t="s">
        <v>21626</v>
      </c>
      <c r="V4870" s="55" t="s">
        <v>21624</v>
      </c>
      <c r="W4870" s="55" t="s">
        <v>1336</v>
      </c>
      <c r="X4870" s="55" t="s">
        <v>1336</v>
      </c>
      <c r="Y4870" s="55">
        <v>0</v>
      </c>
      <c r="Z4870" s="55" t="s">
        <v>1419</v>
      </c>
      <c r="AA4870" s="55" t="s">
        <v>1338</v>
      </c>
      <c r="AB4870" s="55">
        <v>19695.900000000001</v>
      </c>
      <c r="AC4870" s="55">
        <v>19695.900000000001</v>
      </c>
      <c r="AD4870" s="55">
        <v>0</v>
      </c>
      <c r="AE4870" s="55" t="s">
        <v>1339</v>
      </c>
      <c r="AF4870" s="55" t="s">
        <v>3146</v>
      </c>
      <c r="AG4870" s="55" t="s">
        <v>3147</v>
      </c>
      <c r="AH4870" s="55" t="s">
        <v>1235</v>
      </c>
      <c r="AJ4870" s="55" t="s">
        <v>21625</v>
      </c>
      <c r="AK4870" s="55">
        <v>0</v>
      </c>
      <c r="AL4870" s="55" t="s">
        <v>21611</v>
      </c>
      <c r="AN4870" s="55">
        <v>5</v>
      </c>
      <c r="AO4870" s="55" t="s">
        <v>21627</v>
      </c>
      <c r="AR4870" s="56">
        <v>44313</v>
      </c>
      <c r="AS4870" s="57">
        <v>0.35813657407407407</v>
      </c>
      <c r="AT4870" s="56">
        <v>44313</v>
      </c>
      <c r="AU4870" s="57">
        <v>0.45584490740740741</v>
      </c>
      <c r="AV4870" s="55" t="s">
        <v>1345</v>
      </c>
      <c r="AW4870" s="55" t="s">
        <v>1345</v>
      </c>
      <c r="AX4870" s="55" t="s">
        <v>1346</v>
      </c>
      <c r="CB4870" s="55" t="s">
        <v>3150</v>
      </c>
    </row>
    <row r="4871" spans="1:80">
      <c r="A4871" s="55" t="s">
        <v>21628</v>
      </c>
      <c r="B4871" s="55">
        <v>2</v>
      </c>
      <c r="C4871" s="55" t="s">
        <v>21629</v>
      </c>
      <c r="D4871" s="55" t="s">
        <v>21630</v>
      </c>
      <c r="E4871" s="55">
        <v>0</v>
      </c>
      <c r="F4871" s="55">
        <v>1</v>
      </c>
      <c r="G4871" s="56">
        <v>44408</v>
      </c>
      <c r="H4871" s="56">
        <v>44408</v>
      </c>
      <c r="I4871" s="56">
        <v>44410</v>
      </c>
      <c r="J4871" s="55">
        <v>0</v>
      </c>
      <c r="L4871" s="56">
        <v>44313</v>
      </c>
      <c r="M4871" s="56">
        <v>44408</v>
      </c>
      <c r="N4871" s="55">
        <v>1</v>
      </c>
      <c r="O4871" s="55">
        <v>0</v>
      </c>
      <c r="P4871" s="55">
        <v>0</v>
      </c>
      <c r="R4871" s="55">
        <v>0</v>
      </c>
      <c r="T4871" s="55">
        <v>5191381001</v>
      </c>
      <c r="U4871" s="55" t="s">
        <v>21631</v>
      </c>
      <c r="V4871" s="55" t="s">
        <v>21629</v>
      </c>
      <c r="W4871" s="55" t="s">
        <v>1336</v>
      </c>
      <c r="X4871" s="55" t="s">
        <v>1336</v>
      </c>
      <c r="Y4871" s="55">
        <v>0</v>
      </c>
      <c r="Z4871" s="55" t="s">
        <v>1419</v>
      </c>
      <c r="AA4871" s="55" t="s">
        <v>1338</v>
      </c>
      <c r="AB4871" s="55">
        <v>14648.55</v>
      </c>
      <c r="AC4871" s="55">
        <v>14648.55</v>
      </c>
      <c r="AD4871" s="55">
        <v>0</v>
      </c>
      <c r="AE4871" s="55" t="s">
        <v>1339</v>
      </c>
      <c r="AF4871" s="55" t="s">
        <v>3146</v>
      </c>
      <c r="AG4871" s="55" t="s">
        <v>3147</v>
      </c>
      <c r="AH4871" s="55" t="s">
        <v>1235</v>
      </c>
      <c r="AJ4871" s="55" t="s">
        <v>21630</v>
      </c>
      <c r="AK4871" s="55">
        <v>0</v>
      </c>
      <c r="AL4871" s="55" t="s">
        <v>21611</v>
      </c>
      <c r="AN4871" s="55">
        <v>5</v>
      </c>
      <c r="AO4871" s="55" t="s">
        <v>21632</v>
      </c>
      <c r="AR4871" s="56">
        <v>44313</v>
      </c>
      <c r="AS4871" s="57">
        <v>0.35850694444444442</v>
      </c>
      <c r="AT4871" s="56">
        <v>44313</v>
      </c>
      <c r="AU4871" s="57">
        <v>0.45584490740740741</v>
      </c>
      <c r="AV4871" s="55" t="s">
        <v>1345</v>
      </c>
      <c r="AW4871" s="55" t="s">
        <v>1345</v>
      </c>
      <c r="AX4871" s="55" t="s">
        <v>1346</v>
      </c>
      <c r="CB4871" s="55" t="s">
        <v>3150</v>
      </c>
    </row>
    <row r="4872" spans="1:80">
      <c r="A4872" s="55" t="s">
        <v>21633</v>
      </c>
      <c r="B4872" s="55">
        <v>2</v>
      </c>
      <c r="C4872" s="55" t="s">
        <v>21634</v>
      </c>
      <c r="D4872" s="55" t="s">
        <v>21635</v>
      </c>
      <c r="E4872" s="55">
        <v>0</v>
      </c>
      <c r="F4872" s="55">
        <v>1</v>
      </c>
      <c r="G4872" s="56">
        <v>44408</v>
      </c>
      <c r="H4872" s="56">
        <v>44408</v>
      </c>
      <c r="I4872" s="56">
        <v>44410</v>
      </c>
      <c r="J4872" s="55">
        <v>0</v>
      </c>
      <c r="L4872" s="56">
        <v>44313</v>
      </c>
      <c r="M4872" s="56">
        <v>44408</v>
      </c>
      <c r="N4872" s="55">
        <v>1</v>
      </c>
      <c r="O4872" s="55">
        <v>0</v>
      </c>
      <c r="P4872" s="55">
        <v>0</v>
      </c>
      <c r="R4872" s="55">
        <v>0</v>
      </c>
      <c r="T4872" s="55">
        <v>5191379000</v>
      </c>
      <c r="U4872" s="55" t="s">
        <v>21636</v>
      </c>
      <c r="V4872" s="55" t="s">
        <v>21634</v>
      </c>
      <c r="W4872" s="55" t="s">
        <v>1336</v>
      </c>
      <c r="X4872" s="55" t="s">
        <v>1336</v>
      </c>
      <c r="Y4872" s="55">
        <v>0</v>
      </c>
      <c r="Z4872" s="55" t="s">
        <v>1419</v>
      </c>
      <c r="AA4872" s="55" t="s">
        <v>1338</v>
      </c>
      <c r="AB4872" s="55">
        <v>12695.55</v>
      </c>
      <c r="AC4872" s="55">
        <v>12695.55</v>
      </c>
      <c r="AD4872" s="55">
        <v>0</v>
      </c>
      <c r="AE4872" s="55" t="s">
        <v>1339</v>
      </c>
      <c r="AF4872" s="55" t="s">
        <v>3146</v>
      </c>
      <c r="AG4872" s="55" t="s">
        <v>3147</v>
      </c>
      <c r="AH4872" s="55" t="s">
        <v>1235</v>
      </c>
      <c r="AJ4872" s="55" t="s">
        <v>21635</v>
      </c>
      <c r="AK4872" s="55">
        <v>0</v>
      </c>
      <c r="AL4872" s="55" t="s">
        <v>21637</v>
      </c>
      <c r="AN4872" s="55">
        <v>3</v>
      </c>
      <c r="AO4872" s="55" t="s">
        <v>21638</v>
      </c>
      <c r="AR4872" s="56">
        <v>44313</v>
      </c>
      <c r="AS4872" s="57">
        <v>0.35874999999999996</v>
      </c>
      <c r="AT4872" s="56">
        <v>44313</v>
      </c>
      <c r="AU4872" s="57">
        <v>0.45584490740740741</v>
      </c>
      <c r="AV4872" s="55" t="s">
        <v>1345</v>
      </c>
      <c r="AW4872" s="55" t="s">
        <v>1345</v>
      </c>
      <c r="AX4872" s="55" t="s">
        <v>1346</v>
      </c>
      <c r="CB4872" s="55" t="s">
        <v>3150</v>
      </c>
    </row>
    <row r="4873" spans="1:80">
      <c r="A4873" s="55" t="s">
        <v>21639</v>
      </c>
      <c r="B4873" s="55">
        <v>2</v>
      </c>
      <c r="C4873" s="55" t="s">
        <v>21640</v>
      </c>
      <c r="D4873" s="55" t="s">
        <v>21641</v>
      </c>
      <c r="E4873" s="55">
        <v>0</v>
      </c>
      <c r="F4873" s="55">
        <v>1</v>
      </c>
      <c r="G4873" s="56">
        <v>44408</v>
      </c>
      <c r="H4873" s="56">
        <v>44408</v>
      </c>
      <c r="I4873" s="56">
        <v>44410</v>
      </c>
      <c r="J4873" s="55">
        <v>0</v>
      </c>
      <c r="L4873" s="56">
        <v>44313</v>
      </c>
      <c r="M4873" s="56">
        <v>44408</v>
      </c>
      <c r="N4873" s="55">
        <v>1</v>
      </c>
      <c r="O4873" s="55">
        <v>0</v>
      </c>
      <c r="P4873" s="55">
        <v>0</v>
      </c>
      <c r="R4873" s="55">
        <v>0</v>
      </c>
      <c r="T4873" s="55">
        <v>5191377005</v>
      </c>
      <c r="U4873" s="55" t="s">
        <v>21642</v>
      </c>
      <c r="V4873" s="55" t="s">
        <v>21640</v>
      </c>
      <c r="W4873" s="55" t="s">
        <v>1336</v>
      </c>
      <c r="X4873" s="55" t="s">
        <v>1336</v>
      </c>
      <c r="Y4873" s="55">
        <v>0</v>
      </c>
      <c r="Z4873" s="55" t="s">
        <v>1419</v>
      </c>
      <c r="AA4873" s="55" t="s">
        <v>1338</v>
      </c>
      <c r="AB4873" s="55">
        <v>12695.55</v>
      </c>
      <c r="AC4873" s="55">
        <v>12695.55</v>
      </c>
      <c r="AD4873" s="55">
        <v>0</v>
      </c>
      <c r="AE4873" s="55" t="s">
        <v>1339</v>
      </c>
      <c r="AF4873" s="55" t="s">
        <v>3146</v>
      </c>
      <c r="AG4873" s="55" t="s">
        <v>3147</v>
      </c>
      <c r="AH4873" s="55" t="s">
        <v>1235</v>
      </c>
      <c r="AJ4873" s="55" t="s">
        <v>21641</v>
      </c>
      <c r="AK4873" s="55">
        <v>0</v>
      </c>
      <c r="AL4873" s="55" t="s">
        <v>21637</v>
      </c>
      <c r="AN4873" s="55">
        <v>3</v>
      </c>
      <c r="AO4873" s="55" t="s">
        <v>21643</v>
      </c>
      <c r="AR4873" s="56">
        <v>44313</v>
      </c>
      <c r="AS4873" s="57">
        <v>0.3588541666666667</v>
      </c>
      <c r="AT4873" s="56">
        <v>44313</v>
      </c>
      <c r="AU4873" s="57">
        <v>0.45584490740740741</v>
      </c>
      <c r="AV4873" s="55" t="s">
        <v>1345</v>
      </c>
      <c r="AW4873" s="55" t="s">
        <v>1345</v>
      </c>
      <c r="AX4873" s="55" t="s">
        <v>1346</v>
      </c>
      <c r="CB4873" s="55" t="s">
        <v>3150</v>
      </c>
    </row>
    <row r="4874" spans="1:80">
      <c r="A4874" s="55" t="s">
        <v>21644</v>
      </c>
      <c r="B4874" s="55">
        <v>2</v>
      </c>
      <c r="C4874" s="55" t="s">
        <v>21645</v>
      </c>
      <c r="D4874" s="55" t="s">
        <v>21646</v>
      </c>
      <c r="E4874" s="55">
        <v>0</v>
      </c>
      <c r="F4874" s="55">
        <v>1</v>
      </c>
      <c r="G4874" s="56">
        <v>44408</v>
      </c>
      <c r="H4874" s="56">
        <v>44408</v>
      </c>
      <c r="I4874" s="56">
        <v>44410</v>
      </c>
      <c r="J4874" s="55">
        <v>0</v>
      </c>
      <c r="L4874" s="56">
        <v>44313</v>
      </c>
      <c r="M4874" s="56">
        <v>44408</v>
      </c>
      <c r="N4874" s="55">
        <v>1</v>
      </c>
      <c r="O4874" s="55">
        <v>0</v>
      </c>
      <c r="P4874" s="55">
        <v>0</v>
      </c>
      <c r="R4874" s="55">
        <v>0</v>
      </c>
      <c r="T4874" s="55">
        <v>5191380003</v>
      </c>
      <c r="U4874" s="55" t="s">
        <v>21647</v>
      </c>
      <c r="V4874" s="55" t="s">
        <v>21645</v>
      </c>
      <c r="W4874" s="55" t="s">
        <v>1336</v>
      </c>
      <c r="X4874" s="55" t="s">
        <v>1336</v>
      </c>
      <c r="Y4874" s="55">
        <v>0</v>
      </c>
      <c r="Z4874" s="55" t="s">
        <v>1419</v>
      </c>
      <c r="AA4874" s="55" t="s">
        <v>1338</v>
      </c>
      <c r="AB4874" s="55">
        <v>17458.349999999999</v>
      </c>
      <c r="AC4874" s="55">
        <v>17458.349999999999</v>
      </c>
      <c r="AD4874" s="55">
        <v>0</v>
      </c>
      <c r="AE4874" s="55" t="s">
        <v>1339</v>
      </c>
      <c r="AF4874" s="55" t="s">
        <v>3146</v>
      </c>
      <c r="AG4874" s="55" t="s">
        <v>3147</v>
      </c>
      <c r="AH4874" s="55" t="s">
        <v>1235</v>
      </c>
      <c r="AJ4874" s="55" t="s">
        <v>21646</v>
      </c>
      <c r="AK4874" s="55">
        <v>0</v>
      </c>
      <c r="AL4874" s="55" t="s">
        <v>21637</v>
      </c>
      <c r="AN4874" s="55">
        <v>3</v>
      </c>
      <c r="AO4874" s="55" t="s">
        <v>21648</v>
      </c>
      <c r="AR4874" s="56">
        <v>44313</v>
      </c>
      <c r="AS4874" s="57">
        <v>0.35866898148148146</v>
      </c>
      <c r="AT4874" s="56">
        <v>44313</v>
      </c>
      <c r="AU4874" s="57">
        <v>0.45584490740740741</v>
      </c>
      <c r="AV4874" s="55" t="s">
        <v>1345</v>
      </c>
      <c r="AW4874" s="55" t="s">
        <v>1345</v>
      </c>
      <c r="AX4874" s="55" t="s">
        <v>1346</v>
      </c>
      <c r="CB4874" s="55" t="s">
        <v>3150</v>
      </c>
    </row>
    <row r="4875" spans="1:80">
      <c r="A4875" s="55" t="s">
        <v>21649</v>
      </c>
      <c r="B4875" s="55">
        <v>2</v>
      </c>
      <c r="C4875" s="55" t="s">
        <v>21650</v>
      </c>
      <c r="D4875" s="55" t="s">
        <v>21651</v>
      </c>
      <c r="E4875" s="55">
        <v>0</v>
      </c>
      <c r="F4875" s="55">
        <v>1</v>
      </c>
      <c r="G4875" s="56">
        <v>44316</v>
      </c>
      <c r="H4875" s="56">
        <v>44316</v>
      </c>
      <c r="I4875" s="56">
        <v>44316</v>
      </c>
      <c r="J4875" s="55">
        <v>1</v>
      </c>
      <c r="K4875" s="56">
        <v>44421</v>
      </c>
      <c r="L4875" s="56">
        <v>44271</v>
      </c>
      <c r="M4875" s="56">
        <v>44316</v>
      </c>
      <c r="N4875" s="55">
        <v>1</v>
      </c>
      <c r="O4875" s="55">
        <v>1</v>
      </c>
      <c r="P4875" s="55">
        <v>1</v>
      </c>
      <c r="Q4875" s="56">
        <v>44421</v>
      </c>
      <c r="R4875" s="55">
        <v>0</v>
      </c>
      <c r="T4875" s="55">
        <v>5178418004</v>
      </c>
      <c r="U4875" s="55" t="s">
        <v>21652</v>
      </c>
      <c r="V4875" s="55" t="s">
        <v>21650</v>
      </c>
      <c r="W4875" s="55" t="s">
        <v>1336</v>
      </c>
      <c r="X4875" s="55" t="s">
        <v>1336</v>
      </c>
      <c r="Y4875" s="55">
        <v>0</v>
      </c>
      <c r="Z4875" s="55" t="s">
        <v>1419</v>
      </c>
      <c r="AA4875" s="55" t="s">
        <v>1338</v>
      </c>
      <c r="AB4875" s="55">
        <v>4935</v>
      </c>
      <c r="AC4875" s="55">
        <v>4935</v>
      </c>
      <c r="AD4875" s="55">
        <v>0</v>
      </c>
      <c r="AE4875" s="55" t="s">
        <v>1339</v>
      </c>
      <c r="AF4875" s="55" t="s">
        <v>3146</v>
      </c>
      <c r="AG4875" s="55" t="s">
        <v>3147</v>
      </c>
      <c r="AH4875" s="55" t="s">
        <v>1235</v>
      </c>
      <c r="AJ4875" s="55" t="s">
        <v>21651</v>
      </c>
      <c r="AK4875" s="55">
        <v>0</v>
      </c>
      <c r="AL4875" s="55" t="s">
        <v>21653</v>
      </c>
      <c r="AN4875" s="55">
        <v>4</v>
      </c>
      <c r="AO4875" s="55" t="s">
        <v>21654</v>
      </c>
      <c r="AR4875" s="56">
        <v>44271</v>
      </c>
      <c r="AS4875" s="57">
        <v>0.377962962962963</v>
      </c>
      <c r="AT4875" s="56">
        <v>44421</v>
      </c>
      <c r="AU4875" s="57">
        <v>0.36670138888888887</v>
      </c>
      <c r="AV4875" s="55" t="s">
        <v>1345</v>
      </c>
      <c r="AW4875" s="55" t="s">
        <v>1345</v>
      </c>
      <c r="AX4875" s="55" t="s">
        <v>1346</v>
      </c>
      <c r="CB4875" s="55" t="s">
        <v>3150</v>
      </c>
    </row>
    <row r="4876" spans="1:80">
      <c r="A4876" s="55" t="s">
        <v>21655</v>
      </c>
      <c r="B4876" s="55">
        <v>2</v>
      </c>
      <c r="C4876" s="55" t="s">
        <v>21656</v>
      </c>
      <c r="D4876" s="55" t="s">
        <v>21657</v>
      </c>
      <c r="E4876" s="55">
        <v>0</v>
      </c>
      <c r="F4876" s="55">
        <v>1</v>
      </c>
      <c r="G4876" s="56">
        <v>44316</v>
      </c>
      <c r="H4876" s="56">
        <v>44316</v>
      </c>
      <c r="I4876" s="56">
        <v>44316</v>
      </c>
      <c r="J4876" s="55">
        <v>1</v>
      </c>
      <c r="K4876" s="56">
        <v>44370</v>
      </c>
      <c r="L4876" s="56">
        <v>44271</v>
      </c>
      <c r="M4876" s="56">
        <v>44316</v>
      </c>
      <c r="N4876" s="55">
        <v>1</v>
      </c>
      <c r="O4876" s="55">
        <v>1</v>
      </c>
      <c r="P4876" s="55">
        <v>1</v>
      </c>
      <c r="Q4876" s="56">
        <v>44370</v>
      </c>
      <c r="R4876" s="55">
        <v>0</v>
      </c>
      <c r="T4876" s="55">
        <v>5178419001</v>
      </c>
      <c r="U4876" s="55" t="s">
        <v>21658</v>
      </c>
      <c r="V4876" s="55" t="s">
        <v>21656</v>
      </c>
      <c r="W4876" s="55" t="s">
        <v>1336</v>
      </c>
      <c r="X4876" s="55" t="s">
        <v>1336</v>
      </c>
      <c r="Y4876" s="55">
        <v>0</v>
      </c>
      <c r="Z4876" s="55" t="s">
        <v>1419</v>
      </c>
      <c r="AA4876" s="55" t="s">
        <v>1338</v>
      </c>
      <c r="AB4876" s="55">
        <v>4200</v>
      </c>
      <c r="AC4876" s="55">
        <v>4200</v>
      </c>
      <c r="AD4876" s="55">
        <v>0</v>
      </c>
      <c r="AE4876" s="55" t="s">
        <v>1339</v>
      </c>
      <c r="AF4876" s="55" t="s">
        <v>3146</v>
      </c>
      <c r="AG4876" s="55" t="s">
        <v>3147</v>
      </c>
      <c r="AH4876" s="55" t="s">
        <v>1235</v>
      </c>
      <c r="AJ4876" s="55" t="s">
        <v>21657</v>
      </c>
      <c r="AK4876" s="55">
        <v>0</v>
      </c>
      <c r="AL4876" s="55" t="s">
        <v>21659</v>
      </c>
      <c r="AN4876" s="55">
        <v>3</v>
      </c>
      <c r="AO4876" s="55" t="s">
        <v>21660</v>
      </c>
      <c r="AR4876" s="56">
        <v>44271</v>
      </c>
      <c r="AS4876" s="57">
        <v>0.37833333333333335</v>
      </c>
      <c r="AT4876" s="56">
        <v>44370</v>
      </c>
      <c r="AU4876" s="57">
        <v>0.39758101851851851</v>
      </c>
      <c r="AV4876" s="55" t="s">
        <v>1345</v>
      </c>
      <c r="AW4876" s="55" t="s">
        <v>1345</v>
      </c>
      <c r="AX4876" s="55" t="s">
        <v>1346</v>
      </c>
      <c r="CB4876" s="55" t="s">
        <v>3150</v>
      </c>
    </row>
    <row r="4877" spans="1:80">
      <c r="A4877" s="55" t="s">
        <v>21661</v>
      </c>
      <c r="B4877" s="55">
        <v>2</v>
      </c>
      <c r="C4877" s="55" t="s">
        <v>21662</v>
      </c>
      <c r="D4877" s="55" t="s">
        <v>21663</v>
      </c>
      <c r="E4877" s="55">
        <v>0</v>
      </c>
      <c r="F4877" s="55">
        <v>1</v>
      </c>
      <c r="G4877" s="56">
        <v>44408</v>
      </c>
      <c r="H4877" s="56">
        <v>44408</v>
      </c>
      <c r="I4877" s="56">
        <v>44410</v>
      </c>
      <c r="J4877" s="55">
        <v>0</v>
      </c>
      <c r="L4877" s="56">
        <v>44313</v>
      </c>
      <c r="M4877" s="56">
        <v>44408</v>
      </c>
      <c r="N4877" s="55">
        <v>1</v>
      </c>
      <c r="O4877" s="55">
        <v>0</v>
      </c>
      <c r="P4877" s="55">
        <v>0</v>
      </c>
      <c r="R4877" s="55">
        <v>0</v>
      </c>
      <c r="T4877" s="55">
        <v>5191361002</v>
      </c>
      <c r="U4877" s="55" t="s">
        <v>21664</v>
      </c>
      <c r="V4877" s="55" t="s">
        <v>21662</v>
      </c>
      <c r="W4877" s="55" t="s">
        <v>1336</v>
      </c>
      <c r="X4877" s="55" t="s">
        <v>1336</v>
      </c>
      <c r="Y4877" s="55">
        <v>0</v>
      </c>
      <c r="Z4877" s="55" t="s">
        <v>1419</v>
      </c>
      <c r="AA4877" s="55" t="s">
        <v>1338</v>
      </c>
      <c r="AB4877" s="55">
        <v>14564.55</v>
      </c>
      <c r="AC4877" s="55">
        <v>14564.55</v>
      </c>
      <c r="AD4877" s="55">
        <v>0</v>
      </c>
      <c r="AE4877" s="55" t="s">
        <v>1339</v>
      </c>
      <c r="AF4877" s="55" t="s">
        <v>3146</v>
      </c>
      <c r="AG4877" s="55" t="s">
        <v>3147</v>
      </c>
      <c r="AH4877" s="55" t="s">
        <v>1235</v>
      </c>
      <c r="AJ4877" s="55" t="s">
        <v>21663</v>
      </c>
      <c r="AK4877" s="55">
        <v>0</v>
      </c>
      <c r="AL4877" s="55" t="s">
        <v>21665</v>
      </c>
      <c r="AN4877" s="55">
        <v>4</v>
      </c>
      <c r="AO4877" s="55" t="s">
        <v>21666</v>
      </c>
      <c r="AR4877" s="56">
        <v>44313</v>
      </c>
      <c r="AS4877" s="57">
        <v>0.35204861111111113</v>
      </c>
      <c r="AT4877" s="56">
        <v>44313</v>
      </c>
      <c r="AU4877" s="57">
        <v>0.45584490740740741</v>
      </c>
      <c r="AV4877" s="55" t="s">
        <v>1345</v>
      </c>
      <c r="AW4877" s="55" t="s">
        <v>1345</v>
      </c>
      <c r="AX4877" s="55" t="s">
        <v>1346</v>
      </c>
      <c r="CB4877" s="55" t="s">
        <v>3150</v>
      </c>
    </row>
    <row r="4878" spans="1:80">
      <c r="A4878" s="55" t="s">
        <v>21667</v>
      </c>
      <c r="B4878" s="55">
        <v>2</v>
      </c>
      <c r="C4878" s="55" t="s">
        <v>21668</v>
      </c>
      <c r="D4878" s="55" t="s">
        <v>21669</v>
      </c>
      <c r="E4878" s="55">
        <v>0</v>
      </c>
      <c r="F4878" s="55">
        <v>1</v>
      </c>
      <c r="G4878" s="56">
        <v>44408</v>
      </c>
      <c r="H4878" s="56">
        <v>44408</v>
      </c>
      <c r="I4878" s="56">
        <v>44410</v>
      </c>
      <c r="J4878" s="55">
        <v>0</v>
      </c>
      <c r="L4878" s="56">
        <v>44313</v>
      </c>
      <c r="M4878" s="56">
        <v>44408</v>
      </c>
      <c r="N4878" s="55">
        <v>1</v>
      </c>
      <c r="O4878" s="55">
        <v>0</v>
      </c>
      <c r="P4878" s="55">
        <v>0</v>
      </c>
      <c r="R4878" s="55">
        <v>0</v>
      </c>
      <c r="T4878" s="55">
        <v>5191358004</v>
      </c>
      <c r="U4878" s="55" t="s">
        <v>21670</v>
      </c>
      <c r="V4878" s="55" t="s">
        <v>21668</v>
      </c>
      <c r="W4878" s="55" t="s">
        <v>1336</v>
      </c>
      <c r="X4878" s="55" t="s">
        <v>1336</v>
      </c>
      <c r="Y4878" s="55">
        <v>0</v>
      </c>
      <c r="Z4878" s="55" t="s">
        <v>1419</v>
      </c>
      <c r="AA4878" s="55" t="s">
        <v>1338</v>
      </c>
      <c r="AB4878" s="55">
        <v>19898.55</v>
      </c>
      <c r="AC4878" s="55">
        <v>19898.55</v>
      </c>
      <c r="AD4878" s="55">
        <v>0</v>
      </c>
      <c r="AE4878" s="55" t="s">
        <v>1339</v>
      </c>
      <c r="AF4878" s="55" t="s">
        <v>3146</v>
      </c>
      <c r="AG4878" s="55" t="s">
        <v>3147</v>
      </c>
      <c r="AH4878" s="55" t="s">
        <v>1235</v>
      </c>
      <c r="AJ4878" s="55" t="s">
        <v>21669</v>
      </c>
      <c r="AK4878" s="55">
        <v>0</v>
      </c>
      <c r="AL4878" s="55" t="s">
        <v>21665</v>
      </c>
      <c r="AN4878" s="55">
        <v>4</v>
      </c>
      <c r="AO4878" s="55" t="s">
        <v>21671</v>
      </c>
      <c r="AR4878" s="56">
        <v>44313</v>
      </c>
      <c r="AS4878" s="57">
        <v>0.35164351851851849</v>
      </c>
      <c r="AT4878" s="56">
        <v>44313</v>
      </c>
      <c r="AU4878" s="57">
        <v>0.45584490740740741</v>
      </c>
      <c r="AV4878" s="55" t="s">
        <v>1345</v>
      </c>
      <c r="AW4878" s="55" t="s">
        <v>1345</v>
      </c>
      <c r="AX4878" s="55" t="s">
        <v>1346</v>
      </c>
      <c r="CB4878" s="55" t="s">
        <v>3150</v>
      </c>
    </row>
    <row r="4879" spans="1:80">
      <c r="A4879" s="55" t="s">
        <v>21672</v>
      </c>
      <c r="B4879" s="55">
        <v>2</v>
      </c>
      <c r="C4879" s="55" t="s">
        <v>21673</v>
      </c>
      <c r="D4879" s="55" t="s">
        <v>21674</v>
      </c>
      <c r="E4879" s="55">
        <v>0</v>
      </c>
      <c r="F4879" s="55">
        <v>1</v>
      </c>
      <c r="G4879" s="56">
        <v>44408</v>
      </c>
      <c r="H4879" s="56">
        <v>44408</v>
      </c>
      <c r="I4879" s="56">
        <v>44410</v>
      </c>
      <c r="J4879" s="55">
        <v>0</v>
      </c>
      <c r="L4879" s="56">
        <v>44313</v>
      </c>
      <c r="M4879" s="56">
        <v>44408</v>
      </c>
      <c r="N4879" s="55">
        <v>1</v>
      </c>
      <c r="O4879" s="55">
        <v>0</v>
      </c>
      <c r="P4879" s="55">
        <v>0</v>
      </c>
      <c r="R4879" s="55">
        <v>0</v>
      </c>
      <c r="T4879" s="55">
        <v>5191362000</v>
      </c>
      <c r="U4879" s="55" t="s">
        <v>21675</v>
      </c>
      <c r="V4879" s="55" t="s">
        <v>21673</v>
      </c>
      <c r="W4879" s="55" t="s">
        <v>1336</v>
      </c>
      <c r="X4879" s="55" t="s">
        <v>1336</v>
      </c>
      <c r="Y4879" s="55">
        <v>0</v>
      </c>
      <c r="Z4879" s="55" t="s">
        <v>1419</v>
      </c>
      <c r="AA4879" s="55" t="s">
        <v>1338</v>
      </c>
      <c r="AB4879" s="55">
        <v>14563.5</v>
      </c>
      <c r="AC4879" s="55">
        <v>14563.5</v>
      </c>
      <c r="AD4879" s="55">
        <v>0</v>
      </c>
      <c r="AE4879" s="55" t="s">
        <v>1339</v>
      </c>
      <c r="AF4879" s="55" t="s">
        <v>3146</v>
      </c>
      <c r="AG4879" s="55" t="s">
        <v>3147</v>
      </c>
      <c r="AH4879" s="55" t="s">
        <v>1235</v>
      </c>
      <c r="AJ4879" s="55" t="s">
        <v>21674</v>
      </c>
      <c r="AK4879" s="55">
        <v>0</v>
      </c>
      <c r="AL4879" s="55" t="s">
        <v>21665</v>
      </c>
      <c r="AN4879" s="55">
        <v>4</v>
      </c>
      <c r="AO4879" s="55" t="s">
        <v>21676</v>
      </c>
      <c r="AR4879" s="56">
        <v>44313</v>
      </c>
      <c r="AS4879" s="57">
        <v>0.35215277777777776</v>
      </c>
      <c r="AT4879" s="56">
        <v>44313</v>
      </c>
      <c r="AU4879" s="57">
        <v>0.45584490740740741</v>
      </c>
      <c r="AV4879" s="55" t="s">
        <v>1345</v>
      </c>
      <c r="AW4879" s="55" t="s">
        <v>1345</v>
      </c>
      <c r="AX4879" s="55" t="s">
        <v>1346</v>
      </c>
      <c r="CB4879" s="55" t="s">
        <v>3150</v>
      </c>
    </row>
    <row r="4880" spans="1:80">
      <c r="A4880" s="55" t="s">
        <v>21677</v>
      </c>
      <c r="B4880" s="55">
        <v>2</v>
      </c>
      <c r="C4880" s="55" t="s">
        <v>21678</v>
      </c>
      <c r="D4880" s="55" t="s">
        <v>21679</v>
      </c>
      <c r="E4880" s="55">
        <v>0</v>
      </c>
      <c r="F4880" s="55">
        <v>1</v>
      </c>
      <c r="G4880" s="56">
        <v>44408</v>
      </c>
      <c r="H4880" s="56">
        <v>44408</v>
      </c>
      <c r="I4880" s="56">
        <v>44410</v>
      </c>
      <c r="J4880" s="55">
        <v>0</v>
      </c>
      <c r="L4880" s="56">
        <v>44313</v>
      </c>
      <c r="M4880" s="56">
        <v>44408</v>
      </c>
      <c r="N4880" s="55">
        <v>1</v>
      </c>
      <c r="O4880" s="55">
        <v>0</v>
      </c>
      <c r="P4880" s="55">
        <v>0</v>
      </c>
      <c r="R4880" s="55">
        <v>0</v>
      </c>
      <c r="T4880" s="55">
        <v>5191359001</v>
      </c>
      <c r="U4880" s="55" t="s">
        <v>21680</v>
      </c>
      <c r="V4880" s="55" t="s">
        <v>21678</v>
      </c>
      <c r="W4880" s="55" t="s">
        <v>1336</v>
      </c>
      <c r="X4880" s="55" t="s">
        <v>1336</v>
      </c>
      <c r="Y4880" s="55">
        <v>0</v>
      </c>
      <c r="Z4880" s="55" t="s">
        <v>1419</v>
      </c>
      <c r="AA4880" s="55" t="s">
        <v>1338</v>
      </c>
      <c r="AB4880" s="55">
        <v>19885.95</v>
      </c>
      <c r="AC4880" s="55">
        <v>19885.95</v>
      </c>
      <c r="AD4880" s="55">
        <v>0</v>
      </c>
      <c r="AE4880" s="55" t="s">
        <v>1339</v>
      </c>
      <c r="AF4880" s="55" t="s">
        <v>3146</v>
      </c>
      <c r="AG4880" s="55" t="s">
        <v>3147</v>
      </c>
      <c r="AH4880" s="55" t="s">
        <v>1235</v>
      </c>
      <c r="AJ4880" s="55" t="s">
        <v>21679</v>
      </c>
      <c r="AK4880" s="55">
        <v>0</v>
      </c>
      <c r="AL4880" s="55" t="s">
        <v>21665</v>
      </c>
      <c r="AN4880" s="55">
        <v>4</v>
      </c>
      <c r="AO4880" s="55" t="s">
        <v>21681</v>
      </c>
      <c r="AR4880" s="56">
        <v>44313</v>
      </c>
      <c r="AS4880" s="57">
        <v>0.35177083333333337</v>
      </c>
      <c r="AT4880" s="56">
        <v>44313</v>
      </c>
      <c r="AU4880" s="57">
        <v>0.45584490740740741</v>
      </c>
      <c r="AV4880" s="55" t="s">
        <v>1345</v>
      </c>
      <c r="AW4880" s="55" t="s">
        <v>1345</v>
      </c>
      <c r="AX4880" s="55" t="s">
        <v>1346</v>
      </c>
      <c r="CB4880" s="55" t="s">
        <v>3150</v>
      </c>
    </row>
    <row r="4881" spans="1:80">
      <c r="A4881" s="55" t="s">
        <v>21682</v>
      </c>
      <c r="B4881" s="55">
        <v>2</v>
      </c>
      <c r="C4881" s="55" t="s">
        <v>21683</v>
      </c>
      <c r="D4881" s="55" t="s">
        <v>21684</v>
      </c>
      <c r="E4881" s="55">
        <v>0</v>
      </c>
      <c r="F4881" s="55">
        <v>1</v>
      </c>
      <c r="G4881" s="56">
        <v>44408</v>
      </c>
      <c r="H4881" s="56">
        <v>44408</v>
      </c>
      <c r="I4881" s="56">
        <v>44410</v>
      </c>
      <c r="J4881" s="55">
        <v>0</v>
      </c>
      <c r="L4881" s="56">
        <v>44313</v>
      </c>
      <c r="M4881" s="56">
        <v>44408</v>
      </c>
      <c r="N4881" s="55">
        <v>1</v>
      </c>
      <c r="O4881" s="55">
        <v>0</v>
      </c>
      <c r="P4881" s="55">
        <v>0</v>
      </c>
      <c r="R4881" s="55">
        <v>0</v>
      </c>
      <c r="T4881" s="55">
        <v>5191363007</v>
      </c>
      <c r="U4881" s="55" t="s">
        <v>21685</v>
      </c>
      <c r="V4881" s="55" t="s">
        <v>21683</v>
      </c>
      <c r="W4881" s="55" t="s">
        <v>1336</v>
      </c>
      <c r="X4881" s="55" t="s">
        <v>1336</v>
      </c>
      <c r="Y4881" s="55">
        <v>0</v>
      </c>
      <c r="Z4881" s="55" t="s">
        <v>1419</v>
      </c>
      <c r="AA4881" s="55" t="s">
        <v>1338</v>
      </c>
      <c r="AB4881" s="55">
        <v>14563.5</v>
      </c>
      <c r="AC4881" s="55">
        <v>14563.5</v>
      </c>
      <c r="AD4881" s="55">
        <v>0</v>
      </c>
      <c r="AE4881" s="55" t="s">
        <v>1339</v>
      </c>
      <c r="AF4881" s="55" t="s">
        <v>3146</v>
      </c>
      <c r="AG4881" s="55" t="s">
        <v>3147</v>
      </c>
      <c r="AH4881" s="55" t="s">
        <v>1235</v>
      </c>
      <c r="AJ4881" s="55" t="s">
        <v>21684</v>
      </c>
      <c r="AK4881" s="55">
        <v>0</v>
      </c>
      <c r="AL4881" s="55" t="s">
        <v>21665</v>
      </c>
      <c r="AN4881" s="55">
        <v>4</v>
      </c>
      <c r="AO4881" s="55" t="s">
        <v>21686</v>
      </c>
      <c r="AR4881" s="56">
        <v>44313</v>
      </c>
      <c r="AS4881" s="57">
        <v>0.35228009259259263</v>
      </c>
      <c r="AT4881" s="56">
        <v>44313</v>
      </c>
      <c r="AU4881" s="57">
        <v>0.45584490740740741</v>
      </c>
      <c r="AV4881" s="55" t="s">
        <v>1345</v>
      </c>
      <c r="AW4881" s="55" t="s">
        <v>1345</v>
      </c>
      <c r="AX4881" s="55" t="s">
        <v>1346</v>
      </c>
      <c r="CB4881" s="55" t="s">
        <v>3150</v>
      </c>
    </row>
    <row r="4882" spans="1:80">
      <c r="A4882" s="55" t="s">
        <v>21687</v>
      </c>
      <c r="B4882" s="55">
        <v>2</v>
      </c>
      <c r="C4882" s="55" t="s">
        <v>21688</v>
      </c>
      <c r="D4882" s="55" t="s">
        <v>21689</v>
      </c>
      <c r="E4882" s="55">
        <v>0</v>
      </c>
      <c r="F4882" s="55">
        <v>1</v>
      </c>
      <c r="G4882" s="56">
        <v>44408</v>
      </c>
      <c r="H4882" s="56">
        <v>44408</v>
      </c>
      <c r="I4882" s="56">
        <v>44410</v>
      </c>
      <c r="J4882" s="55">
        <v>0</v>
      </c>
      <c r="L4882" s="56">
        <v>44313</v>
      </c>
      <c r="M4882" s="56">
        <v>44408</v>
      </c>
      <c r="N4882" s="55">
        <v>1</v>
      </c>
      <c r="O4882" s="55">
        <v>0</v>
      </c>
      <c r="P4882" s="55">
        <v>0</v>
      </c>
      <c r="R4882" s="55">
        <v>0</v>
      </c>
      <c r="T4882" s="55">
        <v>5191360005</v>
      </c>
      <c r="U4882" s="55" t="s">
        <v>21690</v>
      </c>
      <c r="V4882" s="55" t="s">
        <v>21688</v>
      </c>
      <c r="W4882" s="55" t="s">
        <v>1336</v>
      </c>
      <c r="X4882" s="55" t="s">
        <v>1336</v>
      </c>
      <c r="Y4882" s="55">
        <v>0</v>
      </c>
      <c r="Z4882" s="55" t="s">
        <v>1419</v>
      </c>
      <c r="AA4882" s="55" t="s">
        <v>1338</v>
      </c>
      <c r="AB4882" s="55">
        <v>18973.5</v>
      </c>
      <c r="AC4882" s="55">
        <v>18973.5</v>
      </c>
      <c r="AD4882" s="55">
        <v>0</v>
      </c>
      <c r="AE4882" s="55" t="s">
        <v>1339</v>
      </c>
      <c r="AF4882" s="55" t="s">
        <v>3146</v>
      </c>
      <c r="AG4882" s="55" t="s">
        <v>3147</v>
      </c>
      <c r="AH4882" s="55" t="s">
        <v>1235</v>
      </c>
      <c r="AJ4882" s="55" t="s">
        <v>21689</v>
      </c>
      <c r="AK4882" s="55">
        <v>0</v>
      </c>
      <c r="AL4882" s="55" t="s">
        <v>21665</v>
      </c>
      <c r="AN4882" s="55">
        <v>4</v>
      </c>
      <c r="AO4882" s="55" t="s">
        <v>21691</v>
      </c>
      <c r="AR4882" s="56">
        <v>44313</v>
      </c>
      <c r="AS4882" s="57">
        <v>0.35189814814814818</v>
      </c>
      <c r="AT4882" s="56">
        <v>44313</v>
      </c>
      <c r="AU4882" s="57">
        <v>0.45585648148148145</v>
      </c>
      <c r="AV4882" s="55" t="s">
        <v>1345</v>
      </c>
      <c r="AW4882" s="55" t="s">
        <v>1345</v>
      </c>
      <c r="AX4882" s="55" t="s">
        <v>1346</v>
      </c>
      <c r="CB4882" s="55" t="s">
        <v>3150</v>
      </c>
    </row>
    <row r="4883" spans="1:80">
      <c r="A4883" s="55" t="s">
        <v>21692</v>
      </c>
      <c r="B4883" s="55">
        <v>2</v>
      </c>
      <c r="C4883" s="55" t="s">
        <v>21693</v>
      </c>
      <c r="D4883" s="55" t="s">
        <v>21694</v>
      </c>
      <c r="E4883" s="55">
        <v>0</v>
      </c>
      <c r="F4883" s="55">
        <v>1</v>
      </c>
      <c r="G4883" s="56">
        <v>44439</v>
      </c>
      <c r="H4883" s="56">
        <v>44439</v>
      </c>
      <c r="I4883" s="56">
        <v>44439</v>
      </c>
      <c r="J4883" s="55">
        <v>0</v>
      </c>
      <c r="L4883" s="56">
        <v>44377</v>
      </c>
      <c r="M4883" s="56">
        <v>44439</v>
      </c>
      <c r="N4883" s="55">
        <v>1</v>
      </c>
      <c r="O4883" s="55">
        <v>0</v>
      </c>
      <c r="P4883" s="55">
        <v>0</v>
      </c>
      <c r="R4883" s="55">
        <v>0</v>
      </c>
      <c r="T4883" s="55">
        <v>5208822004</v>
      </c>
      <c r="U4883" s="55" t="s">
        <v>21695</v>
      </c>
      <c r="V4883" s="55" t="s">
        <v>21693</v>
      </c>
      <c r="W4883" s="55" t="s">
        <v>1336</v>
      </c>
      <c r="X4883" s="55" t="s">
        <v>1336</v>
      </c>
      <c r="Y4883" s="55">
        <v>0</v>
      </c>
      <c r="Z4883" s="55" t="s">
        <v>1419</v>
      </c>
      <c r="AA4883" s="55" t="s">
        <v>1338</v>
      </c>
      <c r="AB4883" s="55">
        <v>7289.1</v>
      </c>
      <c r="AC4883" s="55">
        <v>7289.1</v>
      </c>
      <c r="AD4883" s="55">
        <v>0</v>
      </c>
      <c r="AE4883" s="55" t="s">
        <v>1339</v>
      </c>
      <c r="AF4883" s="55" t="s">
        <v>3146</v>
      </c>
      <c r="AG4883" s="55" t="s">
        <v>3147</v>
      </c>
      <c r="AH4883" s="55" t="s">
        <v>1235</v>
      </c>
      <c r="AJ4883" s="55" t="s">
        <v>21694</v>
      </c>
      <c r="AK4883" s="55">
        <v>0</v>
      </c>
      <c r="AL4883" s="55" t="s">
        <v>21696</v>
      </c>
      <c r="AN4883" s="55">
        <v>5</v>
      </c>
      <c r="AO4883" s="55" t="s">
        <v>21697</v>
      </c>
      <c r="AR4883" s="56">
        <v>44377</v>
      </c>
      <c r="AS4883" s="57">
        <v>0.34019675925925924</v>
      </c>
      <c r="AT4883" s="56">
        <v>44377</v>
      </c>
      <c r="AU4883" s="57">
        <v>0.48943287037037037</v>
      </c>
      <c r="AV4883" s="55" t="s">
        <v>1345</v>
      </c>
      <c r="AW4883" s="55" t="s">
        <v>1345</v>
      </c>
      <c r="AX4883" s="55" t="s">
        <v>1346</v>
      </c>
      <c r="CB4883" s="55" t="s">
        <v>3150</v>
      </c>
    </row>
    <row r="4884" spans="1:80">
      <c r="A4884" s="55" t="s">
        <v>21698</v>
      </c>
      <c r="B4884" s="55">
        <v>2</v>
      </c>
      <c r="C4884" s="55" t="s">
        <v>21699</v>
      </c>
      <c r="D4884" s="55" t="s">
        <v>21700</v>
      </c>
      <c r="E4884" s="55">
        <v>0</v>
      </c>
      <c r="F4884" s="55">
        <v>1</v>
      </c>
      <c r="G4884" s="56">
        <v>44439</v>
      </c>
      <c r="H4884" s="56">
        <v>44439</v>
      </c>
      <c r="I4884" s="56">
        <v>44439</v>
      </c>
      <c r="J4884" s="55">
        <v>0</v>
      </c>
      <c r="L4884" s="56">
        <v>44377</v>
      </c>
      <c r="M4884" s="56">
        <v>44439</v>
      </c>
      <c r="N4884" s="55">
        <v>1</v>
      </c>
      <c r="O4884" s="55">
        <v>0</v>
      </c>
      <c r="P4884" s="55">
        <v>0</v>
      </c>
      <c r="R4884" s="55">
        <v>0</v>
      </c>
      <c r="T4884" s="55">
        <v>5208815007</v>
      </c>
      <c r="U4884" s="55" t="s">
        <v>21701</v>
      </c>
      <c r="V4884" s="55" t="s">
        <v>21699</v>
      </c>
      <c r="W4884" s="55" t="s">
        <v>1336</v>
      </c>
      <c r="X4884" s="55" t="s">
        <v>1336</v>
      </c>
      <c r="Y4884" s="55">
        <v>0</v>
      </c>
      <c r="Z4884" s="55" t="s">
        <v>1419</v>
      </c>
      <c r="AA4884" s="55" t="s">
        <v>1338</v>
      </c>
      <c r="AB4884" s="55">
        <v>7935.9</v>
      </c>
      <c r="AC4884" s="55">
        <v>7935.9</v>
      </c>
      <c r="AD4884" s="55">
        <v>0</v>
      </c>
      <c r="AE4884" s="55" t="s">
        <v>1339</v>
      </c>
      <c r="AF4884" s="55" t="s">
        <v>3146</v>
      </c>
      <c r="AG4884" s="55" t="s">
        <v>3147</v>
      </c>
      <c r="AH4884" s="55" t="s">
        <v>1235</v>
      </c>
      <c r="AJ4884" s="55" t="s">
        <v>21700</v>
      </c>
      <c r="AK4884" s="55">
        <v>0</v>
      </c>
      <c r="AL4884" s="55" t="s">
        <v>21696</v>
      </c>
      <c r="AN4884" s="55">
        <v>5</v>
      </c>
      <c r="AO4884" s="55" t="s">
        <v>21702</v>
      </c>
      <c r="AR4884" s="56">
        <v>44377</v>
      </c>
      <c r="AS4884" s="57">
        <v>0.34010416666666665</v>
      </c>
      <c r="AT4884" s="56">
        <v>44377</v>
      </c>
      <c r="AU4884" s="57">
        <v>0.48943287037037037</v>
      </c>
      <c r="AV4884" s="55" t="s">
        <v>1345</v>
      </c>
      <c r="AW4884" s="55" t="s">
        <v>1345</v>
      </c>
      <c r="AX4884" s="55" t="s">
        <v>1346</v>
      </c>
      <c r="CB4884" s="55" t="s">
        <v>3150</v>
      </c>
    </row>
    <row r="4885" spans="1:80">
      <c r="A4885" s="55" t="s">
        <v>21703</v>
      </c>
      <c r="B4885" s="55">
        <v>2</v>
      </c>
      <c r="C4885" s="55" t="s">
        <v>21704</v>
      </c>
      <c r="D4885" s="55" t="s">
        <v>21705</v>
      </c>
      <c r="E4885" s="55">
        <v>0</v>
      </c>
      <c r="F4885" s="55">
        <v>1</v>
      </c>
      <c r="G4885" s="56">
        <v>44316</v>
      </c>
      <c r="H4885" s="56">
        <v>44316</v>
      </c>
      <c r="I4885" s="56">
        <v>44316</v>
      </c>
      <c r="J4885" s="55">
        <v>1</v>
      </c>
      <c r="K4885" s="56">
        <v>44370</v>
      </c>
      <c r="L4885" s="56">
        <v>44271</v>
      </c>
      <c r="M4885" s="56">
        <v>44316</v>
      </c>
      <c r="N4885" s="55">
        <v>1</v>
      </c>
      <c r="O4885" s="55">
        <v>1</v>
      </c>
      <c r="P4885" s="55">
        <v>1</v>
      </c>
      <c r="Q4885" s="56">
        <v>44370</v>
      </c>
      <c r="R4885" s="55">
        <v>0</v>
      </c>
      <c r="T4885" s="55">
        <v>5178420005</v>
      </c>
      <c r="U4885" s="55" t="s">
        <v>21706</v>
      </c>
      <c r="V4885" s="55" t="s">
        <v>21704</v>
      </c>
      <c r="W4885" s="55" t="s">
        <v>1336</v>
      </c>
      <c r="X4885" s="55" t="s">
        <v>1336</v>
      </c>
      <c r="Y4885" s="55">
        <v>0</v>
      </c>
      <c r="Z4885" s="55" t="s">
        <v>1419</v>
      </c>
      <c r="AA4885" s="55" t="s">
        <v>1338</v>
      </c>
      <c r="AB4885" s="55">
        <v>6825</v>
      </c>
      <c r="AC4885" s="55">
        <v>6825</v>
      </c>
      <c r="AD4885" s="55">
        <v>0</v>
      </c>
      <c r="AE4885" s="55" t="s">
        <v>1339</v>
      </c>
      <c r="AF4885" s="55" t="s">
        <v>3146</v>
      </c>
      <c r="AG4885" s="55" t="s">
        <v>3147</v>
      </c>
      <c r="AH4885" s="55" t="s">
        <v>1235</v>
      </c>
      <c r="AJ4885" s="55" t="s">
        <v>21705</v>
      </c>
      <c r="AK4885" s="55">
        <v>0</v>
      </c>
      <c r="AL4885" s="55" t="s">
        <v>21707</v>
      </c>
      <c r="AN4885" s="55">
        <v>3</v>
      </c>
      <c r="AO4885" s="55" t="s">
        <v>21708</v>
      </c>
      <c r="AR4885" s="56">
        <v>44271</v>
      </c>
      <c r="AS4885" s="57">
        <v>0.37861111111111106</v>
      </c>
      <c r="AT4885" s="56">
        <v>44370</v>
      </c>
      <c r="AU4885" s="57">
        <v>0.39759259259259255</v>
      </c>
      <c r="AV4885" s="55" t="s">
        <v>1345</v>
      </c>
      <c r="AW4885" s="55" t="s">
        <v>1345</v>
      </c>
      <c r="AX4885" s="55" t="s">
        <v>1346</v>
      </c>
      <c r="CB4885" s="55" t="s">
        <v>3150</v>
      </c>
    </row>
    <row r="4886" spans="1:80">
      <c r="A4886" s="55" t="s">
        <v>21709</v>
      </c>
      <c r="B4886" s="55">
        <v>2</v>
      </c>
      <c r="C4886" s="55" t="s">
        <v>21710</v>
      </c>
      <c r="D4886" s="55" t="s">
        <v>21711</v>
      </c>
      <c r="E4886" s="55">
        <v>0</v>
      </c>
      <c r="F4886" s="55">
        <v>1</v>
      </c>
      <c r="G4886" s="56">
        <v>44316</v>
      </c>
      <c r="H4886" s="56">
        <v>44316</v>
      </c>
      <c r="I4886" s="56">
        <v>44316</v>
      </c>
      <c r="J4886" s="55">
        <v>1</v>
      </c>
      <c r="K4886" s="56">
        <v>44370</v>
      </c>
      <c r="L4886" s="56">
        <v>44271</v>
      </c>
      <c r="M4886" s="56">
        <v>44316</v>
      </c>
      <c r="N4886" s="55">
        <v>1</v>
      </c>
      <c r="O4886" s="55">
        <v>1</v>
      </c>
      <c r="P4886" s="55">
        <v>1</v>
      </c>
      <c r="Q4886" s="56">
        <v>44370</v>
      </c>
      <c r="R4886" s="55">
        <v>0</v>
      </c>
      <c r="T4886" s="55">
        <v>5178421002</v>
      </c>
      <c r="U4886" s="55" t="s">
        <v>21712</v>
      </c>
      <c r="V4886" s="55" t="s">
        <v>21710</v>
      </c>
      <c r="W4886" s="55" t="s">
        <v>1336</v>
      </c>
      <c r="X4886" s="55" t="s">
        <v>1336</v>
      </c>
      <c r="Y4886" s="55">
        <v>0</v>
      </c>
      <c r="Z4886" s="55" t="s">
        <v>1419</v>
      </c>
      <c r="AA4886" s="55" t="s">
        <v>1338</v>
      </c>
      <c r="AB4886" s="55">
        <v>3570</v>
      </c>
      <c r="AC4886" s="55">
        <v>3570</v>
      </c>
      <c r="AD4886" s="55">
        <v>0</v>
      </c>
      <c r="AE4886" s="55" t="s">
        <v>1339</v>
      </c>
      <c r="AF4886" s="55" t="s">
        <v>3146</v>
      </c>
      <c r="AG4886" s="55" t="s">
        <v>3147</v>
      </c>
      <c r="AH4886" s="55" t="s">
        <v>1235</v>
      </c>
      <c r="AJ4886" s="55" t="s">
        <v>21711</v>
      </c>
      <c r="AK4886" s="55">
        <v>0</v>
      </c>
      <c r="AL4886" s="55" t="s">
        <v>21713</v>
      </c>
      <c r="AN4886" s="55">
        <v>3</v>
      </c>
      <c r="AO4886" s="55" t="s">
        <v>21714</v>
      </c>
      <c r="AR4886" s="56">
        <v>44271</v>
      </c>
      <c r="AS4886" s="57">
        <v>0.37872685185185184</v>
      </c>
      <c r="AT4886" s="56">
        <v>44370</v>
      </c>
      <c r="AU4886" s="57">
        <v>0.39759259259259255</v>
      </c>
      <c r="AV4886" s="55" t="s">
        <v>1345</v>
      </c>
      <c r="AW4886" s="55" t="s">
        <v>1345</v>
      </c>
      <c r="AX4886" s="55" t="s">
        <v>1346</v>
      </c>
      <c r="CB4886" s="55" t="s">
        <v>3150</v>
      </c>
    </row>
    <row r="4887" spans="1:80">
      <c r="A4887" s="55" t="s">
        <v>21715</v>
      </c>
      <c r="B4887" s="55">
        <v>2</v>
      </c>
      <c r="C4887" s="55" t="s">
        <v>21716</v>
      </c>
      <c r="D4887" s="55" t="s">
        <v>21717</v>
      </c>
      <c r="E4887" s="55">
        <v>0</v>
      </c>
      <c r="F4887" s="55">
        <v>0</v>
      </c>
      <c r="G4887" s="56">
        <v>44263</v>
      </c>
      <c r="H4887" s="56">
        <v>44263</v>
      </c>
      <c r="I4887" s="56">
        <v>44263</v>
      </c>
      <c r="J4887" s="55">
        <v>0</v>
      </c>
      <c r="L4887" s="56">
        <v>44173</v>
      </c>
      <c r="M4887" s="56">
        <v>44263</v>
      </c>
      <c r="N4887" s="55">
        <v>0</v>
      </c>
      <c r="O4887" s="55">
        <v>0</v>
      </c>
      <c r="P4887" s="55">
        <v>0</v>
      </c>
      <c r="R4887" s="55">
        <v>0</v>
      </c>
      <c r="T4887" s="55">
        <v>5157335001</v>
      </c>
      <c r="U4887" s="55" t="s">
        <v>21718</v>
      </c>
      <c r="V4887" s="55" t="s">
        <v>21716</v>
      </c>
      <c r="W4887" s="55" t="s">
        <v>1336</v>
      </c>
      <c r="X4887" s="55" t="s">
        <v>1336</v>
      </c>
      <c r="Y4887" s="55">
        <v>0</v>
      </c>
      <c r="Z4887" s="55" t="s">
        <v>1419</v>
      </c>
      <c r="AA4887" s="55" t="s">
        <v>1338</v>
      </c>
      <c r="AB4887" s="55">
        <v>4042.5</v>
      </c>
      <c r="AC4887" s="55">
        <v>4042.5</v>
      </c>
      <c r="AD4887" s="55">
        <v>0</v>
      </c>
      <c r="AE4887" s="55" t="s">
        <v>1339</v>
      </c>
      <c r="AF4887" s="55" t="s">
        <v>3146</v>
      </c>
      <c r="AG4887" s="55" t="s">
        <v>3147</v>
      </c>
      <c r="AH4887" s="55" t="s">
        <v>1235</v>
      </c>
      <c r="AJ4887" s="55" t="s">
        <v>21717</v>
      </c>
      <c r="AK4887" s="55">
        <v>0</v>
      </c>
      <c r="AL4887" s="55" t="s">
        <v>21719</v>
      </c>
      <c r="AN4887" s="55">
        <v>1</v>
      </c>
      <c r="AO4887" s="55" t="s">
        <v>21720</v>
      </c>
      <c r="AR4887" s="56">
        <v>44173</v>
      </c>
      <c r="AS4887" s="57">
        <v>0.30821759259259257</v>
      </c>
      <c r="AT4887" s="56">
        <v>44202</v>
      </c>
      <c r="AU4887" s="57">
        <v>0.66130787037037042</v>
      </c>
      <c r="AV4887" s="55" t="s">
        <v>1345</v>
      </c>
      <c r="AW4887" s="55" t="s">
        <v>3374</v>
      </c>
      <c r="AX4887" s="55" t="s">
        <v>2167</v>
      </c>
      <c r="CB4887" s="55" t="s">
        <v>3150</v>
      </c>
    </row>
    <row r="4888" spans="1:80">
      <c r="A4888" s="55" t="s">
        <v>21721</v>
      </c>
      <c r="B4888" s="55">
        <v>3</v>
      </c>
      <c r="C4888" s="55" t="s">
        <v>274</v>
      </c>
      <c r="D4888" s="55" t="s">
        <v>21722</v>
      </c>
      <c r="E4888" s="55">
        <v>1</v>
      </c>
      <c r="F4888" s="55">
        <v>0</v>
      </c>
      <c r="G4888" s="56">
        <v>44200</v>
      </c>
      <c r="H4888" s="56">
        <v>44200</v>
      </c>
      <c r="I4888" s="56">
        <v>44200</v>
      </c>
      <c r="J4888" s="55">
        <v>0</v>
      </c>
      <c r="W4888" s="55" t="s">
        <v>1336</v>
      </c>
      <c r="X4888" s="55" t="s">
        <v>1336</v>
      </c>
      <c r="Y4888" s="55">
        <v>20</v>
      </c>
      <c r="AD4888" s="55">
        <v>3800</v>
      </c>
      <c r="AE4888" s="55" t="s">
        <v>1339</v>
      </c>
      <c r="AF4888" s="55" t="s">
        <v>1352</v>
      </c>
      <c r="AG4888" s="55" t="s">
        <v>1353</v>
      </c>
      <c r="AI4888" s="55">
        <v>510</v>
      </c>
      <c r="AJ4888" s="55" t="s">
        <v>21722</v>
      </c>
      <c r="AK4888" s="55">
        <v>0</v>
      </c>
      <c r="AL4888" s="55" t="s">
        <v>21723</v>
      </c>
      <c r="AN4888" s="55">
        <v>1</v>
      </c>
      <c r="AQ4888" s="55" t="s">
        <v>1235</v>
      </c>
      <c r="AR4888" s="56">
        <v>44158</v>
      </c>
      <c r="AS4888" s="57">
        <v>0.57831018518518518</v>
      </c>
      <c r="AT4888" s="56">
        <v>44167</v>
      </c>
      <c r="AU4888" s="57">
        <v>0.31259259259259259</v>
      </c>
      <c r="AV4888" s="55" t="s">
        <v>1344</v>
      </c>
      <c r="AW4888" s="55" t="s">
        <v>1344</v>
      </c>
      <c r="AX4888" s="55" t="s">
        <v>1392</v>
      </c>
      <c r="AZ4888" s="55">
        <v>0</v>
      </c>
      <c r="BA4888" s="55">
        <v>0</v>
      </c>
      <c r="BB4888" s="55">
        <v>0</v>
      </c>
      <c r="BF4888" s="55" t="s">
        <v>1418</v>
      </c>
      <c r="BG4888" s="55">
        <v>4</v>
      </c>
      <c r="BH4888" s="55" t="s">
        <v>48</v>
      </c>
      <c r="BI4888" s="55" t="s">
        <v>244</v>
      </c>
      <c r="BJ4888" s="55">
        <v>0</v>
      </c>
      <c r="BK4888" s="55">
        <v>0</v>
      </c>
      <c r="BL4888" s="55">
        <v>0</v>
      </c>
      <c r="BM4888" s="55">
        <v>0</v>
      </c>
      <c r="BN4888" s="55">
        <v>0</v>
      </c>
      <c r="BO4888" s="55">
        <v>0</v>
      </c>
      <c r="BP4888" s="55">
        <v>0</v>
      </c>
      <c r="BQ4888" s="55">
        <v>0</v>
      </c>
      <c r="BR4888" s="55">
        <v>0</v>
      </c>
      <c r="BS4888" s="55">
        <v>0</v>
      </c>
      <c r="BZ4888" s="55">
        <v>0</v>
      </c>
      <c r="CA4888" s="55" t="s">
        <v>1419</v>
      </c>
      <c r="CB4888" s="55" t="s">
        <v>1357</v>
      </c>
    </row>
    <row r="4889" spans="1:80">
      <c r="A4889" s="55" t="s">
        <v>21724</v>
      </c>
      <c r="B4889" s="55">
        <v>2</v>
      </c>
      <c r="C4889" s="55" t="s">
        <v>21725</v>
      </c>
      <c r="D4889" s="55" t="s">
        <v>21726</v>
      </c>
      <c r="E4889" s="55">
        <v>0</v>
      </c>
      <c r="F4889" s="55">
        <v>1</v>
      </c>
      <c r="G4889" s="56">
        <v>44414</v>
      </c>
      <c r="H4889" s="56">
        <v>44414</v>
      </c>
      <c r="I4889" s="56">
        <v>44414</v>
      </c>
      <c r="J4889" s="55">
        <v>1</v>
      </c>
      <c r="K4889" s="56">
        <v>44428</v>
      </c>
      <c r="L4889" s="56">
        <v>44377</v>
      </c>
      <c r="M4889" s="56">
        <v>44414</v>
      </c>
      <c r="N4889" s="55">
        <v>1</v>
      </c>
      <c r="O4889" s="55">
        <v>1</v>
      </c>
      <c r="P4889" s="55">
        <v>1</v>
      </c>
      <c r="Q4889" s="56">
        <v>44428</v>
      </c>
      <c r="R4889" s="55">
        <v>0</v>
      </c>
      <c r="T4889" s="55">
        <v>5208813002</v>
      </c>
      <c r="U4889" s="55" t="s">
        <v>21727</v>
      </c>
      <c r="V4889" s="55" t="s">
        <v>21725</v>
      </c>
      <c r="W4889" s="55" t="s">
        <v>1336</v>
      </c>
      <c r="X4889" s="55" t="s">
        <v>1336</v>
      </c>
      <c r="Y4889" s="55">
        <v>0</v>
      </c>
      <c r="Z4889" s="55" t="s">
        <v>1419</v>
      </c>
      <c r="AA4889" s="55" t="s">
        <v>1338</v>
      </c>
      <c r="AB4889" s="55">
        <v>2625</v>
      </c>
      <c r="AC4889" s="55">
        <v>2625</v>
      </c>
      <c r="AD4889" s="55">
        <v>0</v>
      </c>
      <c r="AE4889" s="55" t="s">
        <v>1339</v>
      </c>
      <c r="AF4889" s="55" t="s">
        <v>3146</v>
      </c>
      <c r="AG4889" s="55" t="s">
        <v>3147</v>
      </c>
      <c r="AH4889" s="55" t="s">
        <v>1235</v>
      </c>
      <c r="AJ4889" s="55" t="s">
        <v>21726</v>
      </c>
      <c r="AK4889" s="55">
        <v>0</v>
      </c>
      <c r="AL4889" s="55" t="s">
        <v>21728</v>
      </c>
      <c r="AN4889" s="55">
        <v>3</v>
      </c>
      <c r="AO4889" s="55" t="s">
        <v>21729</v>
      </c>
      <c r="AR4889" s="56">
        <v>44377</v>
      </c>
      <c r="AS4889" s="57">
        <v>0.33859953703703699</v>
      </c>
      <c r="AT4889" s="56">
        <v>44428</v>
      </c>
      <c r="AU4889" s="57">
        <v>0.51113425925925926</v>
      </c>
      <c r="AV4889" s="55" t="s">
        <v>1345</v>
      </c>
      <c r="AW4889" s="55" t="s">
        <v>1345</v>
      </c>
      <c r="AX4889" s="55" t="s">
        <v>1346</v>
      </c>
      <c r="CB4889" s="55" t="s">
        <v>3150</v>
      </c>
    </row>
    <row r="4890" spans="1:80">
      <c r="A4890" s="55" t="s">
        <v>21730</v>
      </c>
      <c r="B4890" s="55">
        <v>2</v>
      </c>
      <c r="C4890" s="55" t="s">
        <v>21731</v>
      </c>
      <c r="D4890" s="55" t="s">
        <v>21732</v>
      </c>
      <c r="E4890" s="55">
        <v>0</v>
      </c>
      <c r="F4890" s="55">
        <v>1</v>
      </c>
      <c r="G4890" s="56">
        <v>44414</v>
      </c>
      <c r="H4890" s="56">
        <v>44414</v>
      </c>
      <c r="I4890" s="56">
        <v>44414</v>
      </c>
      <c r="J4890" s="55">
        <v>1</v>
      </c>
      <c r="K4890" s="56">
        <v>44428</v>
      </c>
      <c r="L4890" s="56">
        <v>44377</v>
      </c>
      <c r="M4890" s="56">
        <v>44414</v>
      </c>
      <c r="N4890" s="55">
        <v>1</v>
      </c>
      <c r="O4890" s="55">
        <v>1</v>
      </c>
      <c r="P4890" s="55">
        <v>1</v>
      </c>
      <c r="Q4890" s="56">
        <v>44428</v>
      </c>
      <c r="R4890" s="55">
        <v>0</v>
      </c>
      <c r="T4890" s="55">
        <v>5208810001</v>
      </c>
      <c r="U4890" s="55" t="s">
        <v>21733</v>
      </c>
      <c r="V4890" s="55" t="s">
        <v>21731</v>
      </c>
      <c r="W4890" s="55" t="s">
        <v>1336</v>
      </c>
      <c r="X4890" s="55" t="s">
        <v>1336</v>
      </c>
      <c r="Y4890" s="55">
        <v>0</v>
      </c>
      <c r="Z4890" s="55" t="s">
        <v>1419</v>
      </c>
      <c r="AA4890" s="55" t="s">
        <v>1338</v>
      </c>
      <c r="AB4890" s="55">
        <v>1890</v>
      </c>
      <c r="AC4890" s="55">
        <v>1890</v>
      </c>
      <c r="AD4890" s="55">
        <v>0</v>
      </c>
      <c r="AE4890" s="55" t="s">
        <v>1339</v>
      </c>
      <c r="AF4890" s="55" t="s">
        <v>3146</v>
      </c>
      <c r="AG4890" s="55" t="s">
        <v>3147</v>
      </c>
      <c r="AH4890" s="55" t="s">
        <v>1235</v>
      </c>
      <c r="AJ4890" s="55" t="s">
        <v>21732</v>
      </c>
      <c r="AK4890" s="55">
        <v>0</v>
      </c>
      <c r="AL4890" s="55" t="s">
        <v>21734</v>
      </c>
      <c r="AN4890" s="55">
        <v>1</v>
      </c>
      <c r="AO4890" s="55" t="s">
        <v>21735</v>
      </c>
      <c r="AR4890" s="56">
        <v>44377</v>
      </c>
      <c r="AS4890" s="57">
        <v>0.33880787037037036</v>
      </c>
      <c r="AT4890" s="56">
        <v>44428</v>
      </c>
      <c r="AU4890" s="57">
        <v>0.51113425925925926</v>
      </c>
      <c r="AV4890" s="55" t="s">
        <v>1345</v>
      </c>
      <c r="AW4890" s="55" t="s">
        <v>1345</v>
      </c>
      <c r="AX4890" s="55" t="s">
        <v>1346</v>
      </c>
      <c r="CB4890" s="55" t="s">
        <v>3150</v>
      </c>
    </row>
    <row r="4891" spans="1:80">
      <c r="A4891" s="55" t="s">
        <v>21736</v>
      </c>
      <c r="B4891" s="55">
        <v>2</v>
      </c>
      <c r="C4891" s="55" t="s">
        <v>21737</v>
      </c>
      <c r="D4891" s="55" t="s">
        <v>21738</v>
      </c>
      <c r="E4891" s="55">
        <v>0</v>
      </c>
      <c r="F4891" s="55">
        <v>1</v>
      </c>
      <c r="G4891" s="56">
        <v>44414</v>
      </c>
      <c r="H4891" s="56">
        <v>44414</v>
      </c>
      <c r="I4891" s="56">
        <v>44414</v>
      </c>
      <c r="J4891" s="55">
        <v>1</v>
      </c>
      <c r="K4891" s="56">
        <v>44433</v>
      </c>
      <c r="L4891" s="56">
        <v>44377</v>
      </c>
      <c r="M4891" s="56">
        <v>44414</v>
      </c>
      <c r="N4891" s="55">
        <v>1</v>
      </c>
      <c r="O4891" s="55">
        <v>1</v>
      </c>
      <c r="P4891" s="55">
        <v>1</v>
      </c>
      <c r="Q4891" s="56">
        <v>44433</v>
      </c>
      <c r="R4891" s="55">
        <v>0</v>
      </c>
      <c r="T4891" s="55">
        <v>5208809007</v>
      </c>
      <c r="U4891" s="55" t="s">
        <v>21739</v>
      </c>
      <c r="V4891" s="55" t="s">
        <v>21737</v>
      </c>
      <c r="W4891" s="55" t="s">
        <v>1336</v>
      </c>
      <c r="X4891" s="55" t="s">
        <v>1336</v>
      </c>
      <c r="Y4891" s="55">
        <v>0</v>
      </c>
      <c r="Z4891" s="55" t="s">
        <v>1419</v>
      </c>
      <c r="AA4891" s="55" t="s">
        <v>1338</v>
      </c>
      <c r="AB4891" s="55">
        <v>1785</v>
      </c>
      <c r="AC4891" s="55">
        <v>1785</v>
      </c>
      <c r="AD4891" s="55">
        <v>0</v>
      </c>
      <c r="AE4891" s="55" t="s">
        <v>1339</v>
      </c>
      <c r="AF4891" s="55" t="s">
        <v>3146</v>
      </c>
      <c r="AG4891" s="55" t="s">
        <v>3147</v>
      </c>
      <c r="AH4891" s="55" t="s">
        <v>1235</v>
      </c>
      <c r="AJ4891" s="55" t="s">
        <v>21738</v>
      </c>
      <c r="AK4891" s="55">
        <v>0</v>
      </c>
      <c r="AL4891" s="55" t="s">
        <v>21740</v>
      </c>
      <c r="AN4891" s="55">
        <v>3</v>
      </c>
      <c r="AO4891" s="55" t="s">
        <v>21741</v>
      </c>
      <c r="AR4891" s="56">
        <v>44377</v>
      </c>
      <c r="AS4891" s="57">
        <v>0.33893518518518517</v>
      </c>
      <c r="AT4891" s="56">
        <v>44433</v>
      </c>
      <c r="AU4891" s="57">
        <v>0.68824074074074071</v>
      </c>
      <c r="AV4891" s="55" t="s">
        <v>1345</v>
      </c>
      <c r="AW4891" s="55" t="s">
        <v>1345</v>
      </c>
      <c r="AX4891" s="55" t="s">
        <v>1346</v>
      </c>
      <c r="CB4891" s="55" t="s">
        <v>3150</v>
      </c>
    </row>
    <row r="4892" spans="1:80">
      <c r="A4892" s="55" t="s">
        <v>21742</v>
      </c>
      <c r="B4892" s="55">
        <v>2</v>
      </c>
      <c r="C4892" s="55" t="s">
        <v>21743</v>
      </c>
      <c r="D4892" s="55" t="s">
        <v>21744</v>
      </c>
      <c r="E4892" s="55">
        <v>0</v>
      </c>
      <c r="F4892" s="55">
        <v>1</v>
      </c>
      <c r="G4892" s="56">
        <v>44316</v>
      </c>
      <c r="H4892" s="56">
        <v>44316</v>
      </c>
      <c r="I4892" s="56">
        <v>44316</v>
      </c>
      <c r="J4892" s="55">
        <v>1</v>
      </c>
      <c r="K4892" s="56">
        <v>44371</v>
      </c>
      <c r="L4892" s="56">
        <v>44271</v>
      </c>
      <c r="M4892" s="56">
        <v>44316</v>
      </c>
      <c r="N4892" s="55">
        <v>1</v>
      </c>
      <c r="O4892" s="55">
        <v>1</v>
      </c>
      <c r="P4892" s="55">
        <v>1</v>
      </c>
      <c r="Q4892" s="56">
        <v>44371</v>
      </c>
      <c r="R4892" s="55">
        <v>0</v>
      </c>
      <c r="T4892" s="55">
        <v>5178318001</v>
      </c>
      <c r="U4892" s="55" t="s">
        <v>21745</v>
      </c>
      <c r="V4892" s="55" t="s">
        <v>21743</v>
      </c>
      <c r="W4892" s="55" t="s">
        <v>1336</v>
      </c>
      <c r="X4892" s="55" t="s">
        <v>1336</v>
      </c>
      <c r="Y4892" s="55">
        <v>0</v>
      </c>
      <c r="Z4892" s="55" t="s">
        <v>1419</v>
      </c>
      <c r="AA4892" s="55" t="s">
        <v>1338</v>
      </c>
      <c r="AB4892" s="55">
        <v>2100</v>
      </c>
      <c r="AC4892" s="55">
        <v>2100</v>
      </c>
      <c r="AD4892" s="55">
        <v>0</v>
      </c>
      <c r="AE4892" s="55" t="s">
        <v>1339</v>
      </c>
      <c r="AF4892" s="55" t="s">
        <v>3146</v>
      </c>
      <c r="AG4892" s="55" t="s">
        <v>3147</v>
      </c>
      <c r="AH4892" s="55" t="s">
        <v>1235</v>
      </c>
      <c r="AJ4892" s="55" t="s">
        <v>21744</v>
      </c>
      <c r="AK4892" s="55">
        <v>0</v>
      </c>
      <c r="AL4892" s="55" t="s">
        <v>21746</v>
      </c>
      <c r="AN4892" s="55">
        <v>2</v>
      </c>
      <c r="AO4892" s="55" t="s">
        <v>21747</v>
      </c>
      <c r="AR4892" s="56">
        <v>44271</v>
      </c>
      <c r="AS4892" s="57">
        <v>0.37892361111111111</v>
      </c>
      <c r="AT4892" s="56">
        <v>44371</v>
      </c>
      <c r="AU4892" s="57">
        <v>0.62790509259259253</v>
      </c>
      <c r="AV4892" s="55" t="s">
        <v>1345</v>
      </c>
      <c r="AW4892" s="55" t="s">
        <v>1345</v>
      </c>
      <c r="AX4892" s="55" t="s">
        <v>1346</v>
      </c>
      <c r="CB4892" s="55" t="s">
        <v>3150</v>
      </c>
    </row>
    <row r="4893" spans="1:80">
      <c r="A4893" s="55" t="s">
        <v>21748</v>
      </c>
      <c r="B4893" s="55">
        <v>2</v>
      </c>
      <c r="C4893" s="55" t="s">
        <v>21749</v>
      </c>
      <c r="D4893" s="55" t="s">
        <v>21750</v>
      </c>
      <c r="E4893" s="55">
        <v>0</v>
      </c>
      <c r="F4893" s="55">
        <v>1</v>
      </c>
      <c r="G4893" s="56">
        <v>44407</v>
      </c>
      <c r="H4893" s="56">
        <v>44407</v>
      </c>
      <c r="I4893" s="56">
        <v>44407</v>
      </c>
      <c r="J4893" s="55">
        <v>0</v>
      </c>
      <c r="L4893" s="56">
        <v>44393</v>
      </c>
      <c r="M4893" s="56">
        <v>44407</v>
      </c>
      <c r="N4893" s="55">
        <v>1</v>
      </c>
      <c r="O4893" s="55">
        <v>0</v>
      </c>
      <c r="P4893" s="55">
        <v>0</v>
      </c>
      <c r="R4893" s="55">
        <v>0</v>
      </c>
      <c r="T4893" s="55">
        <v>5204018001</v>
      </c>
      <c r="U4893" s="55" t="s">
        <v>21751</v>
      </c>
      <c r="V4893" s="55" t="s">
        <v>21749</v>
      </c>
      <c r="W4893" s="55" t="s">
        <v>1336</v>
      </c>
      <c r="X4893" s="55" t="s">
        <v>1336</v>
      </c>
      <c r="Y4893" s="55">
        <v>0</v>
      </c>
      <c r="Z4893" s="55" t="s">
        <v>1419</v>
      </c>
      <c r="AA4893" s="55" t="s">
        <v>1338</v>
      </c>
      <c r="AB4893" s="55">
        <v>945</v>
      </c>
      <c r="AC4893" s="55">
        <v>945</v>
      </c>
      <c r="AD4893" s="55">
        <v>0</v>
      </c>
      <c r="AE4893" s="55" t="s">
        <v>1339</v>
      </c>
      <c r="AF4893" s="55" t="s">
        <v>3146</v>
      </c>
      <c r="AG4893" s="55" t="s">
        <v>3147</v>
      </c>
      <c r="AH4893" s="55" t="s">
        <v>1235</v>
      </c>
      <c r="AJ4893" s="55" t="s">
        <v>21750</v>
      </c>
      <c r="AK4893" s="55">
        <v>0</v>
      </c>
      <c r="AL4893" s="55" t="s">
        <v>21746</v>
      </c>
      <c r="AN4893" s="55">
        <v>5</v>
      </c>
      <c r="AO4893" s="55" t="s">
        <v>21752</v>
      </c>
      <c r="AR4893" s="56">
        <v>44393</v>
      </c>
      <c r="AS4893" s="57">
        <v>0.50392361111111106</v>
      </c>
      <c r="AT4893" s="56">
        <v>44393</v>
      </c>
      <c r="AU4893" s="57">
        <v>0.59791666666666665</v>
      </c>
      <c r="AV4893" s="55" t="s">
        <v>1345</v>
      </c>
      <c r="AW4893" s="55" t="s">
        <v>1345</v>
      </c>
      <c r="AX4893" s="55" t="s">
        <v>1346</v>
      </c>
      <c r="CB4893" s="55" t="s">
        <v>3150</v>
      </c>
    </row>
    <row r="4894" spans="1:80">
      <c r="A4894" s="55" t="s">
        <v>21753</v>
      </c>
      <c r="B4894" s="55">
        <v>2</v>
      </c>
      <c r="C4894" s="55" t="s">
        <v>21754</v>
      </c>
      <c r="D4894" s="55" t="s">
        <v>21755</v>
      </c>
      <c r="E4894" s="55">
        <v>0</v>
      </c>
      <c r="F4894" s="55">
        <v>1</v>
      </c>
      <c r="G4894" s="56">
        <v>44316</v>
      </c>
      <c r="H4894" s="56">
        <v>44316</v>
      </c>
      <c r="I4894" s="56">
        <v>44316</v>
      </c>
      <c r="J4894" s="55">
        <v>1</v>
      </c>
      <c r="K4894" s="56">
        <v>44371</v>
      </c>
      <c r="L4894" s="56">
        <v>44271</v>
      </c>
      <c r="M4894" s="56">
        <v>44316</v>
      </c>
      <c r="N4894" s="55">
        <v>1</v>
      </c>
      <c r="O4894" s="55">
        <v>1</v>
      </c>
      <c r="P4894" s="55">
        <v>1</v>
      </c>
      <c r="Q4894" s="56">
        <v>44371</v>
      </c>
      <c r="R4894" s="55">
        <v>0</v>
      </c>
      <c r="T4894" s="55">
        <v>5178417007</v>
      </c>
      <c r="U4894" s="55" t="s">
        <v>21756</v>
      </c>
      <c r="V4894" s="55" t="s">
        <v>21754</v>
      </c>
      <c r="W4894" s="55" t="s">
        <v>1336</v>
      </c>
      <c r="X4894" s="55" t="s">
        <v>1336</v>
      </c>
      <c r="Y4894" s="55">
        <v>0</v>
      </c>
      <c r="Z4894" s="55" t="s">
        <v>1419</v>
      </c>
      <c r="AA4894" s="55" t="s">
        <v>1338</v>
      </c>
      <c r="AB4894" s="55">
        <v>2205</v>
      </c>
      <c r="AC4894" s="55">
        <v>2205</v>
      </c>
      <c r="AD4894" s="55">
        <v>0</v>
      </c>
      <c r="AE4894" s="55" t="s">
        <v>1339</v>
      </c>
      <c r="AF4894" s="55" t="s">
        <v>3146</v>
      </c>
      <c r="AG4894" s="55" t="s">
        <v>3147</v>
      </c>
      <c r="AH4894" s="55" t="s">
        <v>1235</v>
      </c>
      <c r="AJ4894" s="55" t="s">
        <v>21755</v>
      </c>
      <c r="AK4894" s="55">
        <v>0</v>
      </c>
      <c r="AL4894" s="55" t="s">
        <v>21746</v>
      </c>
      <c r="AN4894" s="55">
        <v>2</v>
      </c>
      <c r="AO4894" s="55" t="s">
        <v>21757</v>
      </c>
      <c r="AR4894" s="56">
        <v>44271</v>
      </c>
      <c r="AS4894" s="57">
        <v>0.37881944444444443</v>
      </c>
      <c r="AT4894" s="56">
        <v>44371</v>
      </c>
      <c r="AU4894" s="57">
        <v>0.62790509259259253</v>
      </c>
      <c r="AV4894" s="55" t="s">
        <v>1345</v>
      </c>
      <c r="AW4894" s="55" t="s">
        <v>1345</v>
      </c>
      <c r="AX4894" s="55" t="s">
        <v>1346</v>
      </c>
      <c r="CB4894" s="55" t="s">
        <v>3150</v>
      </c>
    </row>
    <row r="4895" spans="1:80">
      <c r="A4895" s="55" t="s">
        <v>21758</v>
      </c>
      <c r="B4895" s="55">
        <v>2</v>
      </c>
      <c r="C4895" s="55" t="s">
        <v>21759</v>
      </c>
      <c r="D4895" s="55" t="s">
        <v>21760</v>
      </c>
      <c r="E4895" s="55">
        <v>0</v>
      </c>
      <c r="F4895" s="55">
        <v>1</v>
      </c>
      <c r="G4895" s="56">
        <v>44407</v>
      </c>
      <c r="H4895" s="56">
        <v>44407</v>
      </c>
      <c r="I4895" s="56">
        <v>44407</v>
      </c>
      <c r="J4895" s="55">
        <v>0</v>
      </c>
      <c r="L4895" s="56">
        <v>44393</v>
      </c>
      <c r="M4895" s="56">
        <v>44407</v>
      </c>
      <c r="N4895" s="55">
        <v>1</v>
      </c>
      <c r="O4895" s="55">
        <v>0</v>
      </c>
      <c r="P4895" s="55">
        <v>0</v>
      </c>
      <c r="R4895" s="55">
        <v>0</v>
      </c>
      <c r="T4895" s="55">
        <v>5204068006</v>
      </c>
      <c r="U4895" s="55" t="s">
        <v>21761</v>
      </c>
      <c r="V4895" s="55" t="s">
        <v>21759</v>
      </c>
      <c r="W4895" s="55" t="s">
        <v>1336</v>
      </c>
      <c r="X4895" s="55" t="s">
        <v>1336</v>
      </c>
      <c r="Y4895" s="55">
        <v>0</v>
      </c>
      <c r="Z4895" s="55" t="s">
        <v>1419</v>
      </c>
      <c r="AA4895" s="55" t="s">
        <v>1338</v>
      </c>
      <c r="AB4895" s="55">
        <v>2310</v>
      </c>
      <c r="AC4895" s="55">
        <v>2310</v>
      </c>
      <c r="AD4895" s="55">
        <v>0</v>
      </c>
      <c r="AE4895" s="55" t="s">
        <v>1339</v>
      </c>
      <c r="AF4895" s="55" t="s">
        <v>3146</v>
      </c>
      <c r="AG4895" s="55" t="s">
        <v>3147</v>
      </c>
      <c r="AH4895" s="55" t="s">
        <v>1235</v>
      </c>
      <c r="AJ4895" s="55" t="s">
        <v>21760</v>
      </c>
      <c r="AK4895" s="55">
        <v>0</v>
      </c>
      <c r="AL4895" s="55" t="s">
        <v>21746</v>
      </c>
      <c r="AN4895" s="55">
        <v>5</v>
      </c>
      <c r="AO4895" s="55" t="s">
        <v>21762</v>
      </c>
      <c r="AR4895" s="56">
        <v>44393</v>
      </c>
      <c r="AS4895" s="57">
        <v>0.5042592592592593</v>
      </c>
      <c r="AT4895" s="56">
        <v>44393</v>
      </c>
      <c r="AU4895" s="57">
        <v>0.59791666666666665</v>
      </c>
      <c r="AV4895" s="55" t="s">
        <v>1345</v>
      </c>
      <c r="AW4895" s="55" t="s">
        <v>1345</v>
      </c>
      <c r="AX4895" s="55" t="s">
        <v>1346</v>
      </c>
      <c r="CB4895" s="55" t="s">
        <v>3150</v>
      </c>
    </row>
    <row r="4896" spans="1:80">
      <c r="A4896" s="55" t="s">
        <v>21763</v>
      </c>
      <c r="B4896" s="55">
        <v>2</v>
      </c>
      <c r="C4896" s="55" t="s">
        <v>21764</v>
      </c>
      <c r="D4896" s="55" t="s">
        <v>21765</v>
      </c>
      <c r="E4896" s="55">
        <v>0</v>
      </c>
      <c r="F4896" s="55">
        <v>1</v>
      </c>
      <c r="G4896" s="56">
        <v>44316</v>
      </c>
      <c r="H4896" s="56">
        <v>44316</v>
      </c>
      <c r="I4896" s="56">
        <v>44316</v>
      </c>
      <c r="J4896" s="55">
        <v>1</v>
      </c>
      <c r="K4896" s="56">
        <v>44370</v>
      </c>
      <c r="L4896" s="56">
        <v>44271</v>
      </c>
      <c r="M4896" s="56">
        <v>44316</v>
      </c>
      <c r="N4896" s="55">
        <v>1</v>
      </c>
      <c r="O4896" s="55">
        <v>1</v>
      </c>
      <c r="P4896" s="55">
        <v>1</v>
      </c>
      <c r="Q4896" s="56">
        <v>44370</v>
      </c>
      <c r="R4896" s="55">
        <v>0</v>
      </c>
      <c r="T4896" s="55">
        <v>5178397006</v>
      </c>
      <c r="U4896" s="55" t="s">
        <v>21766</v>
      </c>
      <c r="V4896" s="55" t="s">
        <v>21764</v>
      </c>
      <c r="W4896" s="55" t="s">
        <v>1336</v>
      </c>
      <c r="X4896" s="55" t="s">
        <v>1336</v>
      </c>
      <c r="Y4896" s="55">
        <v>0</v>
      </c>
      <c r="Z4896" s="55" t="s">
        <v>1419</v>
      </c>
      <c r="AA4896" s="55" t="s">
        <v>1338</v>
      </c>
      <c r="AB4896" s="55">
        <v>5460</v>
      </c>
      <c r="AC4896" s="55">
        <v>5460</v>
      </c>
      <c r="AD4896" s="55">
        <v>0</v>
      </c>
      <c r="AE4896" s="55" t="s">
        <v>1339</v>
      </c>
      <c r="AF4896" s="55" t="s">
        <v>3146</v>
      </c>
      <c r="AG4896" s="55" t="s">
        <v>3147</v>
      </c>
      <c r="AH4896" s="55" t="s">
        <v>1235</v>
      </c>
      <c r="AJ4896" s="55" t="s">
        <v>21765</v>
      </c>
      <c r="AK4896" s="55">
        <v>0</v>
      </c>
      <c r="AL4896" s="55" t="s">
        <v>21767</v>
      </c>
      <c r="AN4896" s="55">
        <v>2</v>
      </c>
      <c r="AO4896" s="55" t="s">
        <v>21768</v>
      </c>
      <c r="AR4896" s="56">
        <v>44271</v>
      </c>
      <c r="AS4896" s="57">
        <v>0.37913194444444448</v>
      </c>
      <c r="AT4896" s="56">
        <v>44370</v>
      </c>
      <c r="AU4896" s="57">
        <v>0.39758101851851851</v>
      </c>
      <c r="AV4896" s="55" t="s">
        <v>1345</v>
      </c>
      <c r="AW4896" s="55" t="s">
        <v>1345</v>
      </c>
      <c r="AX4896" s="55" t="s">
        <v>1346</v>
      </c>
      <c r="CB4896" s="55" t="s">
        <v>3150</v>
      </c>
    </row>
    <row r="4897" spans="1:80">
      <c r="A4897" s="55" t="s">
        <v>21769</v>
      </c>
      <c r="B4897" s="55">
        <v>2</v>
      </c>
      <c r="C4897" s="55" t="s">
        <v>21770</v>
      </c>
      <c r="D4897" s="55" t="s">
        <v>21771</v>
      </c>
      <c r="E4897" s="55">
        <v>0</v>
      </c>
      <c r="F4897" s="55">
        <v>1</v>
      </c>
      <c r="G4897" s="56">
        <v>44316</v>
      </c>
      <c r="H4897" s="56">
        <v>44316</v>
      </c>
      <c r="I4897" s="56">
        <v>44316</v>
      </c>
      <c r="J4897" s="55">
        <v>1</v>
      </c>
      <c r="K4897" s="56">
        <v>44370</v>
      </c>
      <c r="L4897" s="56">
        <v>44271</v>
      </c>
      <c r="M4897" s="56">
        <v>44316</v>
      </c>
      <c r="N4897" s="55">
        <v>1</v>
      </c>
      <c r="O4897" s="55">
        <v>1</v>
      </c>
      <c r="P4897" s="55">
        <v>1</v>
      </c>
      <c r="Q4897" s="56">
        <v>44370</v>
      </c>
      <c r="R4897" s="55">
        <v>0</v>
      </c>
      <c r="T4897" s="55">
        <v>5178396009</v>
      </c>
      <c r="U4897" s="55" t="s">
        <v>21772</v>
      </c>
      <c r="V4897" s="55" t="s">
        <v>21770</v>
      </c>
      <c r="W4897" s="55" t="s">
        <v>1336</v>
      </c>
      <c r="X4897" s="55" t="s">
        <v>1336</v>
      </c>
      <c r="Y4897" s="55">
        <v>0</v>
      </c>
      <c r="Z4897" s="55" t="s">
        <v>1419</v>
      </c>
      <c r="AA4897" s="55" t="s">
        <v>1338</v>
      </c>
      <c r="AB4897" s="55">
        <v>5880</v>
      </c>
      <c r="AC4897" s="55">
        <v>5880</v>
      </c>
      <c r="AD4897" s="55">
        <v>0</v>
      </c>
      <c r="AE4897" s="55" t="s">
        <v>1339</v>
      </c>
      <c r="AF4897" s="55" t="s">
        <v>3146</v>
      </c>
      <c r="AG4897" s="55" t="s">
        <v>3147</v>
      </c>
      <c r="AH4897" s="55" t="s">
        <v>1235</v>
      </c>
      <c r="AJ4897" s="55" t="s">
        <v>21771</v>
      </c>
      <c r="AK4897" s="55">
        <v>0</v>
      </c>
      <c r="AL4897" s="55" t="s">
        <v>21767</v>
      </c>
      <c r="AN4897" s="55">
        <v>2</v>
      </c>
      <c r="AO4897" s="55" t="s">
        <v>21773</v>
      </c>
      <c r="AR4897" s="56">
        <v>44271</v>
      </c>
      <c r="AS4897" s="57">
        <v>0.37922453703703707</v>
      </c>
      <c r="AT4897" s="56">
        <v>44370</v>
      </c>
      <c r="AU4897" s="57">
        <v>0.39758101851851851</v>
      </c>
      <c r="AV4897" s="55" t="s">
        <v>1345</v>
      </c>
      <c r="AW4897" s="55" t="s">
        <v>1345</v>
      </c>
      <c r="AX4897" s="55" t="s">
        <v>1346</v>
      </c>
      <c r="CB4897" s="55" t="s">
        <v>3150</v>
      </c>
    </row>
    <row r="4898" spans="1:80">
      <c r="A4898" s="55" t="s">
        <v>21774</v>
      </c>
      <c r="B4898" s="55">
        <v>2</v>
      </c>
      <c r="C4898" s="55" t="s">
        <v>21775</v>
      </c>
      <c r="D4898" s="55" t="s">
        <v>21776</v>
      </c>
      <c r="E4898" s="55">
        <v>0</v>
      </c>
      <c r="F4898" s="55">
        <v>1</v>
      </c>
      <c r="G4898" s="56">
        <v>44316</v>
      </c>
      <c r="H4898" s="56">
        <v>44316</v>
      </c>
      <c r="I4898" s="56">
        <v>44316</v>
      </c>
      <c r="J4898" s="55">
        <v>1</v>
      </c>
      <c r="K4898" s="56">
        <v>44370</v>
      </c>
      <c r="L4898" s="56">
        <v>44271</v>
      </c>
      <c r="M4898" s="56">
        <v>44316</v>
      </c>
      <c r="N4898" s="55">
        <v>1</v>
      </c>
      <c r="O4898" s="55">
        <v>1</v>
      </c>
      <c r="P4898" s="55">
        <v>1</v>
      </c>
      <c r="Q4898" s="56">
        <v>44370</v>
      </c>
      <c r="R4898" s="55">
        <v>0</v>
      </c>
      <c r="T4898" s="55">
        <v>5178422000</v>
      </c>
      <c r="U4898" s="55" t="s">
        <v>21777</v>
      </c>
      <c r="V4898" s="55" t="s">
        <v>21775</v>
      </c>
      <c r="W4898" s="55" t="s">
        <v>1336</v>
      </c>
      <c r="X4898" s="55" t="s">
        <v>1336</v>
      </c>
      <c r="Y4898" s="55">
        <v>0</v>
      </c>
      <c r="Z4898" s="55" t="s">
        <v>1419</v>
      </c>
      <c r="AA4898" s="55" t="s">
        <v>1338</v>
      </c>
      <c r="AB4898" s="55">
        <v>7140</v>
      </c>
      <c r="AC4898" s="55">
        <v>7140</v>
      </c>
      <c r="AD4898" s="55">
        <v>0</v>
      </c>
      <c r="AE4898" s="55" t="s">
        <v>1339</v>
      </c>
      <c r="AF4898" s="55" t="s">
        <v>3146</v>
      </c>
      <c r="AG4898" s="55" t="s">
        <v>3147</v>
      </c>
      <c r="AH4898" s="55" t="s">
        <v>1235</v>
      </c>
      <c r="AJ4898" s="55" t="s">
        <v>21776</v>
      </c>
      <c r="AK4898" s="55">
        <v>0</v>
      </c>
      <c r="AL4898" s="55" t="s">
        <v>21767</v>
      </c>
      <c r="AN4898" s="55">
        <v>2</v>
      </c>
      <c r="AO4898" s="55" t="s">
        <v>21778</v>
      </c>
      <c r="AR4898" s="56">
        <v>44271</v>
      </c>
      <c r="AS4898" s="57">
        <v>0.3790162037037037</v>
      </c>
      <c r="AT4898" s="56">
        <v>44370</v>
      </c>
      <c r="AU4898" s="57">
        <v>0.39758101851851851</v>
      </c>
      <c r="AV4898" s="55" t="s">
        <v>1345</v>
      </c>
      <c r="AW4898" s="55" t="s">
        <v>1345</v>
      </c>
      <c r="AX4898" s="55" t="s">
        <v>1346</v>
      </c>
      <c r="CB4898" s="55" t="s">
        <v>3150</v>
      </c>
    </row>
    <row r="4899" spans="1:80">
      <c r="A4899" s="55" t="s">
        <v>21779</v>
      </c>
      <c r="B4899" s="55">
        <v>2</v>
      </c>
      <c r="C4899" s="55" t="s">
        <v>21780</v>
      </c>
      <c r="D4899" s="55" t="s">
        <v>21781</v>
      </c>
      <c r="E4899" s="55">
        <v>0</v>
      </c>
      <c r="F4899" s="55">
        <v>1</v>
      </c>
      <c r="G4899" s="56">
        <v>44316</v>
      </c>
      <c r="H4899" s="56">
        <v>44316</v>
      </c>
      <c r="I4899" s="56">
        <v>44316</v>
      </c>
      <c r="J4899" s="55">
        <v>1</v>
      </c>
      <c r="K4899" s="56">
        <v>44340</v>
      </c>
      <c r="L4899" s="56">
        <v>44271</v>
      </c>
      <c r="M4899" s="56">
        <v>44316</v>
      </c>
      <c r="N4899" s="55">
        <v>1</v>
      </c>
      <c r="O4899" s="55">
        <v>1</v>
      </c>
      <c r="P4899" s="55">
        <v>1</v>
      </c>
      <c r="Q4899" s="56">
        <v>44340</v>
      </c>
      <c r="R4899" s="55">
        <v>0</v>
      </c>
      <c r="T4899" s="55">
        <v>5178392000</v>
      </c>
      <c r="U4899" s="55" t="s">
        <v>21782</v>
      </c>
      <c r="V4899" s="55" t="s">
        <v>21780</v>
      </c>
      <c r="W4899" s="55" t="s">
        <v>1336</v>
      </c>
      <c r="X4899" s="55" t="s">
        <v>1336</v>
      </c>
      <c r="Y4899" s="55">
        <v>0</v>
      </c>
      <c r="Z4899" s="55" t="s">
        <v>1419</v>
      </c>
      <c r="AA4899" s="55" t="s">
        <v>1338</v>
      </c>
      <c r="AB4899" s="55">
        <v>1680</v>
      </c>
      <c r="AC4899" s="55">
        <v>1680</v>
      </c>
      <c r="AD4899" s="55">
        <v>0</v>
      </c>
      <c r="AE4899" s="55" t="s">
        <v>1339</v>
      </c>
      <c r="AF4899" s="55" t="s">
        <v>3146</v>
      </c>
      <c r="AG4899" s="55" t="s">
        <v>3147</v>
      </c>
      <c r="AH4899" s="55" t="s">
        <v>1235</v>
      </c>
      <c r="AJ4899" s="55" t="s">
        <v>21781</v>
      </c>
      <c r="AK4899" s="55">
        <v>0</v>
      </c>
      <c r="AL4899" s="55" t="s">
        <v>21783</v>
      </c>
      <c r="AN4899" s="55">
        <v>1</v>
      </c>
      <c r="AO4899" s="55" t="s">
        <v>21784</v>
      </c>
      <c r="AR4899" s="56">
        <v>44271</v>
      </c>
      <c r="AS4899" s="57">
        <v>0.37946759259259261</v>
      </c>
      <c r="AT4899" s="56">
        <v>44340</v>
      </c>
      <c r="AU4899" s="57">
        <v>0.44247685185185182</v>
      </c>
      <c r="AV4899" s="55" t="s">
        <v>1345</v>
      </c>
      <c r="AW4899" s="55" t="s">
        <v>1345</v>
      </c>
      <c r="AX4899" s="55" t="s">
        <v>1346</v>
      </c>
      <c r="CB4899" s="55" t="s">
        <v>3150</v>
      </c>
    </row>
    <row r="4900" spans="1:80">
      <c r="A4900" s="55" t="s">
        <v>21785</v>
      </c>
      <c r="B4900" s="55">
        <v>2</v>
      </c>
      <c r="C4900" s="55" t="s">
        <v>21786</v>
      </c>
      <c r="D4900" s="55" t="s">
        <v>21787</v>
      </c>
      <c r="E4900" s="55">
        <v>0</v>
      </c>
      <c r="F4900" s="55">
        <v>1</v>
      </c>
      <c r="G4900" s="56">
        <v>44316</v>
      </c>
      <c r="H4900" s="56">
        <v>44316</v>
      </c>
      <c r="I4900" s="56">
        <v>44316</v>
      </c>
      <c r="J4900" s="55">
        <v>1</v>
      </c>
      <c r="K4900" s="56">
        <v>44340</v>
      </c>
      <c r="L4900" s="56">
        <v>44271</v>
      </c>
      <c r="M4900" s="56">
        <v>44316</v>
      </c>
      <c r="N4900" s="55">
        <v>1</v>
      </c>
      <c r="O4900" s="55">
        <v>1</v>
      </c>
      <c r="P4900" s="55">
        <v>1</v>
      </c>
      <c r="Q4900" s="56">
        <v>44340</v>
      </c>
      <c r="R4900" s="55">
        <v>0</v>
      </c>
      <c r="T4900" s="55">
        <v>5178401004</v>
      </c>
      <c r="U4900" s="55" t="s">
        <v>21788</v>
      </c>
      <c r="V4900" s="55" t="s">
        <v>21786</v>
      </c>
      <c r="W4900" s="55" t="s">
        <v>1336</v>
      </c>
      <c r="X4900" s="55" t="s">
        <v>1336</v>
      </c>
      <c r="Y4900" s="55">
        <v>0</v>
      </c>
      <c r="Z4900" s="55" t="s">
        <v>1419</v>
      </c>
      <c r="AA4900" s="55" t="s">
        <v>1338</v>
      </c>
      <c r="AB4900" s="55">
        <v>1785</v>
      </c>
      <c r="AC4900" s="55">
        <v>1785</v>
      </c>
      <c r="AD4900" s="55">
        <v>0</v>
      </c>
      <c r="AE4900" s="55" t="s">
        <v>1339</v>
      </c>
      <c r="AF4900" s="55" t="s">
        <v>3146</v>
      </c>
      <c r="AG4900" s="55" t="s">
        <v>3147</v>
      </c>
      <c r="AH4900" s="55" t="s">
        <v>1235</v>
      </c>
      <c r="AJ4900" s="55" t="s">
        <v>21787</v>
      </c>
      <c r="AK4900" s="55">
        <v>0</v>
      </c>
      <c r="AL4900" s="55" t="s">
        <v>21783</v>
      </c>
      <c r="AN4900" s="55">
        <v>1</v>
      </c>
      <c r="AO4900" s="55" t="s">
        <v>21789</v>
      </c>
      <c r="AR4900" s="56">
        <v>44271</v>
      </c>
      <c r="AS4900" s="57">
        <v>0.3795486111111111</v>
      </c>
      <c r="AT4900" s="56">
        <v>44340</v>
      </c>
      <c r="AU4900" s="57">
        <v>0.44247685185185182</v>
      </c>
      <c r="AV4900" s="55" t="s">
        <v>1345</v>
      </c>
      <c r="AW4900" s="55" t="s">
        <v>1345</v>
      </c>
      <c r="AX4900" s="55" t="s">
        <v>1346</v>
      </c>
      <c r="CB4900" s="55" t="s">
        <v>3150</v>
      </c>
    </row>
    <row r="4901" spans="1:80">
      <c r="A4901" s="55" t="s">
        <v>21790</v>
      </c>
      <c r="B4901" s="55">
        <v>2</v>
      </c>
      <c r="C4901" s="55" t="s">
        <v>21791</v>
      </c>
      <c r="D4901" s="55" t="s">
        <v>21792</v>
      </c>
      <c r="E4901" s="55">
        <v>0</v>
      </c>
      <c r="F4901" s="55">
        <v>1</v>
      </c>
      <c r="G4901" s="56">
        <v>44316</v>
      </c>
      <c r="H4901" s="56">
        <v>44316</v>
      </c>
      <c r="I4901" s="56">
        <v>44316</v>
      </c>
      <c r="J4901" s="55">
        <v>1</v>
      </c>
      <c r="K4901" s="56">
        <v>44340</v>
      </c>
      <c r="L4901" s="56">
        <v>44271</v>
      </c>
      <c r="M4901" s="56">
        <v>44316</v>
      </c>
      <c r="N4901" s="55">
        <v>1</v>
      </c>
      <c r="O4901" s="55">
        <v>1</v>
      </c>
      <c r="P4901" s="55">
        <v>1</v>
      </c>
      <c r="Q4901" s="56">
        <v>44340</v>
      </c>
      <c r="R4901" s="55">
        <v>0</v>
      </c>
      <c r="T4901" s="55">
        <v>5178393007</v>
      </c>
      <c r="U4901" s="55" t="s">
        <v>21793</v>
      </c>
      <c r="V4901" s="55" t="s">
        <v>21791</v>
      </c>
      <c r="W4901" s="55" t="s">
        <v>1336</v>
      </c>
      <c r="X4901" s="55" t="s">
        <v>1336</v>
      </c>
      <c r="Y4901" s="55">
        <v>0</v>
      </c>
      <c r="Z4901" s="55" t="s">
        <v>1419</v>
      </c>
      <c r="AA4901" s="55" t="s">
        <v>1338</v>
      </c>
      <c r="AB4901" s="55">
        <v>1890</v>
      </c>
      <c r="AC4901" s="55">
        <v>1890</v>
      </c>
      <c r="AD4901" s="55">
        <v>0</v>
      </c>
      <c r="AE4901" s="55" t="s">
        <v>1339</v>
      </c>
      <c r="AF4901" s="55" t="s">
        <v>3146</v>
      </c>
      <c r="AG4901" s="55" t="s">
        <v>3147</v>
      </c>
      <c r="AH4901" s="55" t="s">
        <v>1235</v>
      </c>
      <c r="AJ4901" s="55" t="s">
        <v>21792</v>
      </c>
      <c r="AK4901" s="55">
        <v>0</v>
      </c>
      <c r="AL4901" s="55" t="s">
        <v>21783</v>
      </c>
      <c r="AN4901" s="55">
        <v>1</v>
      </c>
      <c r="AO4901" s="55" t="s">
        <v>21794</v>
      </c>
      <c r="AR4901" s="56">
        <v>44271</v>
      </c>
      <c r="AS4901" s="57">
        <v>0.37936342592592592</v>
      </c>
      <c r="AT4901" s="56">
        <v>44340</v>
      </c>
      <c r="AU4901" s="57">
        <v>0.44247685185185182</v>
      </c>
      <c r="AV4901" s="55" t="s">
        <v>1345</v>
      </c>
      <c r="AW4901" s="55" t="s">
        <v>1345</v>
      </c>
      <c r="AX4901" s="55" t="s">
        <v>1346</v>
      </c>
      <c r="CB4901" s="55" t="s">
        <v>3150</v>
      </c>
    </row>
    <row r="4902" spans="1:80">
      <c r="A4902" s="55" t="s">
        <v>21795</v>
      </c>
      <c r="B4902" s="55">
        <v>2</v>
      </c>
      <c r="C4902" s="55" t="s">
        <v>21796</v>
      </c>
      <c r="D4902" s="55" t="s">
        <v>21797</v>
      </c>
      <c r="E4902" s="55">
        <v>0</v>
      </c>
      <c r="F4902" s="55">
        <v>1</v>
      </c>
      <c r="G4902" s="56">
        <v>44316</v>
      </c>
      <c r="H4902" s="56">
        <v>44316</v>
      </c>
      <c r="I4902" s="56">
        <v>44316</v>
      </c>
      <c r="J4902" s="55">
        <v>1</v>
      </c>
      <c r="K4902" s="56">
        <v>44340</v>
      </c>
      <c r="L4902" s="56">
        <v>44271</v>
      </c>
      <c r="M4902" s="56">
        <v>44316</v>
      </c>
      <c r="N4902" s="55">
        <v>1</v>
      </c>
      <c r="O4902" s="55">
        <v>1</v>
      </c>
      <c r="P4902" s="55">
        <v>1</v>
      </c>
      <c r="Q4902" s="56">
        <v>44340</v>
      </c>
      <c r="R4902" s="55">
        <v>0</v>
      </c>
      <c r="T4902" s="55">
        <v>5178411003</v>
      </c>
      <c r="U4902" s="55" t="s">
        <v>21798</v>
      </c>
      <c r="V4902" s="55" t="s">
        <v>21796</v>
      </c>
      <c r="W4902" s="55" t="s">
        <v>1336</v>
      </c>
      <c r="X4902" s="55" t="s">
        <v>1336</v>
      </c>
      <c r="Y4902" s="55">
        <v>0</v>
      </c>
      <c r="Z4902" s="55" t="s">
        <v>1419</v>
      </c>
      <c r="AA4902" s="55" t="s">
        <v>1338</v>
      </c>
      <c r="AB4902" s="55">
        <v>1260</v>
      </c>
      <c r="AC4902" s="55">
        <v>1260</v>
      </c>
      <c r="AD4902" s="55">
        <v>0</v>
      </c>
      <c r="AE4902" s="55" t="s">
        <v>1339</v>
      </c>
      <c r="AF4902" s="55" t="s">
        <v>3146</v>
      </c>
      <c r="AG4902" s="55" t="s">
        <v>3147</v>
      </c>
      <c r="AH4902" s="55" t="s">
        <v>1235</v>
      </c>
      <c r="AJ4902" s="55" t="s">
        <v>21797</v>
      </c>
      <c r="AK4902" s="55">
        <v>0</v>
      </c>
      <c r="AL4902" s="55" t="s">
        <v>21799</v>
      </c>
      <c r="AN4902" s="55">
        <v>1</v>
      </c>
      <c r="AO4902" s="55" t="s">
        <v>21800</v>
      </c>
      <c r="AR4902" s="56">
        <v>44271</v>
      </c>
      <c r="AS4902" s="57">
        <v>0.37973379629629633</v>
      </c>
      <c r="AT4902" s="56">
        <v>44340</v>
      </c>
      <c r="AU4902" s="57">
        <v>0.44247685185185182</v>
      </c>
      <c r="AV4902" s="55" t="s">
        <v>1345</v>
      </c>
      <c r="AW4902" s="55" t="s">
        <v>1345</v>
      </c>
      <c r="AX4902" s="55" t="s">
        <v>1346</v>
      </c>
      <c r="CB4902" s="55" t="s">
        <v>3150</v>
      </c>
    </row>
    <row r="4903" spans="1:80">
      <c r="A4903" s="55" t="s">
        <v>21801</v>
      </c>
      <c r="B4903" s="55">
        <v>2</v>
      </c>
      <c r="C4903" s="55" t="s">
        <v>21802</v>
      </c>
      <c r="D4903" s="55" t="s">
        <v>21803</v>
      </c>
      <c r="E4903" s="55">
        <v>0</v>
      </c>
      <c r="F4903" s="55">
        <v>1</v>
      </c>
      <c r="G4903" s="56">
        <v>44316</v>
      </c>
      <c r="H4903" s="56">
        <v>44316</v>
      </c>
      <c r="I4903" s="56">
        <v>44316</v>
      </c>
      <c r="J4903" s="55">
        <v>1</v>
      </c>
      <c r="K4903" s="56">
        <v>44340</v>
      </c>
      <c r="L4903" s="56">
        <v>44271</v>
      </c>
      <c r="M4903" s="56">
        <v>44316</v>
      </c>
      <c r="N4903" s="55">
        <v>1</v>
      </c>
      <c r="O4903" s="55">
        <v>1</v>
      </c>
      <c r="P4903" s="55">
        <v>1</v>
      </c>
      <c r="Q4903" s="56">
        <v>44340</v>
      </c>
      <c r="R4903" s="55">
        <v>0</v>
      </c>
      <c r="T4903" s="55">
        <v>5178404006</v>
      </c>
      <c r="U4903" s="55" t="s">
        <v>21804</v>
      </c>
      <c r="V4903" s="55" t="s">
        <v>21802</v>
      </c>
      <c r="W4903" s="55" t="s">
        <v>1336</v>
      </c>
      <c r="X4903" s="55" t="s">
        <v>1336</v>
      </c>
      <c r="Y4903" s="55">
        <v>0</v>
      </c>
      <c r="Z4903" s="55" t="s">
        <v>1419</v>
      </c>
      <c r="AA4903" s="55" t="s">
        <v>1338</v>
      </c>
      <c r="AB4903" s="55">
        <v>1365</v>
      </c>
      <c r="AC4903" s="55">
        <v>1365</v>
      </c>
      <c r="AD4903" s="55">
        <v>0</v>
      </c>
      <c r="AE4903" s="55" t="s">
        <v>1339</v>
      </c>
      <c r="AF4903" s="55" t="s">
        <v>3146</v>
      </c>
      <c r="AG4903" s="55" t="s">
        <v>3147</v>
      </c>
      <c r="AH4903" s="55" t="s">
        <v>1235</v>
      </c>
      <c r="AJ4903" s="55" t="s">
        <v>21803</v>
      </c>
      <c r="AK4903" s="55">
        <v>0</v>
      </c>
      <c r="AL4903" s="55" t="s">
        <v>21799</v>
      </c>
      <c r="AN4903" s="55">
        <v>1</v>
      </c>
      <c r="AO4903" s="55" t="s">
        <v>21805</v>
      </c>
      <c r="AR4903" s="56">
        <v>44271</v>
      </c>
      <c r="AS4903" s="57">
        <v>0.37964120370370374</v>
      </c>
      <c r="AT4903" s="56">
        <v>44340</v>
      </c>
      <c r="AU4903" s="57">
        <v>0.44247685185185182</v>
      </c>
      <c r="AV4903" s="55" t="s">
        <v>1345</v>
      </c>
      <c r="AW4903" s="55" t="s">
        <v>1345</v>
      </c>
      <c r="AX4903" s="55" t="s">
        <v>1346</v>
      </c>
      <c r="CB4903" s="55" t="s">
        <v>3150</v>
      </c>
    </row>
    <row r="4904" spans="1:80">
      <c r="A4904" s="55" t="s">
        <v>21806</v>
      </c>
      <c r="B4904" s="55">
        <v>2</v>
      </c>
      <c r="C4904" s="55" t="s">
        <v>21807</v>
      </c>
      <c r="D4904" s="55" t="s">
        <v>21808</v>
      </c>
      <c r="E4904" s="55">
        <v>0</v>
      </c>
      <c r="F4904" s="55">
        <v>1</v>
      </c>
      <c r="G4904" s="56">
        <v>44316</v>
      </c>
      <c r="H4904" s="56">
        <v>44316</v>
      </c>
      <c r="I4904" s="56">
        <v>44316</v>
      </c>
      <c r="J4904" s="55">
        <v>1</v>
      </c>
      <c r="K4904" s="56">
        <v>44370</v>
      </c>
      <c r="L4904" s="56">
        <v>44271</v>
      </c>
      <c r="M4904" s="56">
        <v>44316</v>
      </c>
      <c r="N4904" s="55">
        <v>1</v>
      </c>
      <c r="O4904" s="55">
        <v>1</v>
      </c>
      <c r="P4904" s="55">
        <v>1</v>
      </c>
      <c r="Q4904" s="56">
        <v>44370</v>
      </c>
      <c r="R4904" s="55">
        <v>0</v>
      </c>
      <c r="T4904" s="55">
        <v>5178412001</v>
      </c>
      <c r="U4904" s="55" t="s">
        <v>21809</v>
      </c>
      <c r="V4904" s="55" t="s">
        <v>21807</v>
      </c>
      <c r="W4904" s="55" t="s">
        <v>1336</v>
      </c>
      <c r="X4904" s="55" t="s">
        <v>1336</v>
      </c>
      <c r="Y4904" s="55">
        <v>0</v>
      </c>
      <c r="Z4904" s="55" t="s">
        <v>1419</v>
      </c>
      <c r="AA4904" s="55" t="s">
        <v>1338</v>
      </c>
      <c r="AB4904" s="55">
        <v>1890</v>
      </c>
      <c r="AC4904" s="55">
        <v>1890</v>
      </c>
      <c r="AD4904" s="55">
        <v>0</v>
      </c>
      <c r="AE4904" s="55" t="s">
        <v>1339</v>
      </c>
      <c r="AF4904" s="55" t="s">
        <v>3146</v>
      </c>
      <c r="AG4904" s="55" t="s">
        <v>3147</v>
      </c>
      <c r="AH4904" s="55" t="s">
        <v>1235</v>
      </c>
      <c r="AJ4904" s="55" t="s">
        <v>21808</v>
      </c>
      <c r="AK4904" s="55">
        <v>0</v>
      </c>
      <c r="AL4904" s="55" t="s">
        <v>21810</v>
      </c>
      <c r="AN4904" s="55">
        <v>4</v>
      </c>
      <c r="AO4904" s="55" t="s">
        <v>21811</v>
      </c>
      <c r="AR4904" s="56">
        <v>44271</v>
      </c>
      <c r="AS4904" s="57">
        <v>0.37983796296296296</v>
      </c>
      <c r="AT4904" s="56">
        <v>44370</v>
      </c>
      <c r="AU4904" s="57">
        <v>0.39758101851851851</v>
      </c>
      <c r="AV4904" s="55" t="s">
        <v>1345</v>
      </c>
      <c r="AW4904" s="55" t="s">
        <v>1345</v>
      </c>
      <c r="AX4904" s="55" t="s">
        <v>1346</v>
      </c>
      <c r="CB4904" s="55" t="s">
        <v>3150</v>
      </c>
    </row>
    <row r="4905" spans="1:80">
      <c r="A4905" s="55" t="s">
        <v>21812</v>
      </c>
      <c r="B4905" s="55">
        <v>2</v>
      </c>
      <c r="C4905" s="55" t="s">
        <v>21813</v>
      </c>
      <c r="D4905" s="55" t="s">
        <v>21814</v>
      </c>
      <c r="E4905" s="55">
        <v>0</v>
      </c>
      <c r="F4905" s="55">
        <v>1</v>
      </c>
      <c r="G4905" s="56">
        <v>44316</v>
      </c>
      <c r="H4905" s="56">
        <v>44316</v>
      </c>
      <c r="I4905" s="56">
        <v>44316</v>
      </c>
      <c r="J4905" s="55">
        <v>1</v>
      </c>
      <c r="K4905" s="56">
        <v>44370</v>
      </c>
      <c r="L4905" s="56">
        <v>44271</v>
      </c>
      <c r="M4905" s="56">
        <v>44316</v>
      </c>
      <c r="N4905" s="55">
        <v>1</v>
      </c>
      <c r="O4905" s="55">
        <v>1</v>
      </c>
      <c r="P4905" s="55">
        <v>1</v>
      </c>
      <c r="Q4905" s="56">
        <v>44370</v>
      </c>
      <c r="R4905" s="55">
        <v>0</v>
      </c>
      <c r="T4905" s="55">
        <v>5178413008</v>
      </c>
      <c r="U4905" s="55" t="s">
        <v>21815</v>
      </c>
      <c r="V4905" s="55" t="s">
        <v>21813</v>
      </c>
      <c r="W4905" s="55" t="s">
        <v>1336</v>
      </c>
      <c r="X4905" s="55" t="s">
        <v>1336</v>
      </c>
      <c r="Y4905" s="55">
        <v>0</v>
      </c>
      <c r="Z4905" s="55" t="s">
        <v>1419</v>
      </c>
      <c r="AA4905" s="55" t="s">
        <v>1338</v>
      </c>
      <c r="AB4905" s="55">
        <v>1365</v>
      </c>
      <c r="AC4905" s="55">
        <v>1365</v>
      </c>
      <c r="AD4905" s="55">
        <v>0</v>
      </c>
      <c r="AE4905" s="55" t="s">
        <v>1339</v>
      </c>
      <c r="AF4905" s="55" t="s">
        <v>3146</v>
      </c>
      <c r="AG4905" s="55" t="s">
        <v>3147</v>
      </c>
      <c r="AH4905" s="55" t="s">
        <v>1235</v>
      </c>
      <c r="AJ4905" s="55" t="s">
        <v>21814</v>
      </c>
      <c r="AK4905" s="55">
        <v>0</v>
      </c>
      <c r="AL4905" s="55" t="s">
        <v>21816</v>
      </c>
      <c r="AN4905" s="55">
        <v>4</v>
      </c>
      <c r="AO4905" s="55" t="s">
        <v>21817</v>
      </c>
      <c r="AR4905" s="56">
        <v>44271</v>
      </c>
      <c r="AS4905" s="57">
        <v>0.37995370370370374</v>
      </c>
      <c r="AT4905" s="56">
        <v>44370</v>
      </c>
      <c r="AU4905" s="57">
        <v>0.3976041666666667</v>
      </c>
      <c r="AV4905" s="55" t="s">
        <v>1345</v>
      </c>
      <c r="AW4905" s="55" t="s">
        <v>1345</v>
      </c>
      <c r="AX4905" s="55" t="s">
        <v>1346</v>
      </c>
      <c r="CB4905" s="55" t="s">
        <v>3150</v>
      </c>
    </row>
    <row r="4906" spans="1:80">
      <c r="A4906" s="55" t="s">
        <v>21818</v>
      </c>
      <c r="B4906" s="55">
        <v>2</v>
      </c>
      <c r="C4906" s="55" t="s">
        <v>21819</v>
      </c>
      <c r="D4906" s="55" t="s">
        <v>21820</v>
      </c>
      <c r="E4906" s="55">
        <v>0</v>
      </c>
      <c r="F4906" s="55">
        <v>1</v>
      </c>
      <c r="G4906" s="56">
        <v>44408</v>
      </c>
      <c r="H4906" s="56">
        <v>44408</v>
      </c>
      <c r="I4906" s="56">
        <v>44410</v>
      </c>
      <c r="J4906" s="55">
        <v>0</v>
      </c>
      <c r="L4906" s="56">
        <v>44313</v>
      </c>
      <c r="M4906" s="56">
        <v>44408</v>
      </c>
      <c r="N4906" s="55">
        <v>1</v>
      </c>
      <c r="O4906" s="55">
        <v>0</v>
      </c>
      <c r="P4906" s="55">
        <v>0</v>
      </c>
      <c r="R4906" s="55">
        <v>0</v>
      </c>
      <c r="T4906" s="55">
        <v>5191401001</v>
      </c>
      <c r="U4906" s="55" t="s">
        <v>21821</v>
      </c>
      <c r="V4906" s="55" t="s">
        <v>21819</v>
      </c>
      <c r="W4906" s="55" t="s">
        <v>1336</v>
      </c>
      <c r="X4906" s="55" t="s">
        <v>1336</v>
      </c>
      <c r="Y4906" s="55">
        <v>0</v>
      </c>
      <c r="Z4906" s="55" t="s">
        <v>1419</v>
      </c>
      <c r="AA4906" s="55" t="s">
        <v>1338</v>
      </c>
      <c r="AB4906" s="55">
        <v>9026.85</v>
      </c>
      <c r="AC4906" s="55">
        <v>9026.85</v>
      </c>
      <c r="AD4906" s="55">
        <v>0</v>
      </c>
      <c r="AE4906" s="55" t="s">
        <v>1339</v>
      </c>
      <c r="AF4906" s="55" t="s">
        <v>3146</v>
      </c>
      <c r="AG4906" s="55" t="s">
        <v>3147</v>
      </c>
      <c r="AH4906" s="55" t="s">
        <v>1235</v>
      </c>
      <c r="AJ4906" s="55" t="s">
        <v>21820</v>
      </c>
      <c r="AK4906" s="55">
        <v>0</v>
      </c>
      <c r="AL4906" s="55" t="s">
        <v>21822</v>
      </c>
      <c r="AN4906" s="55">
        <v>4</v>
      </c>
      <c r="AO4906" s="55" t="s">
        <v>21823</v>
      </c>
      <c r="AR4906" s="56">
        <v>44313</v>
      </c>
      <c r="AS4906" s="57">
        <v>0.36030092592592594</v>
      </c>
      <c r="AT4906" s="56">
        <v>44313</v>
      </c>
      <c r="AU4906" s="57">
        <v>0.45576388888888886</v>
      </c>
      <c r="AV4906" s="55" t="s">
        <v>1345</v>
      </c>
      <c r="AW4906" s="55" t="s">
        <v>1345</v>
      </c>
      <c r="AX4906" s="55" t="s">
        <v>1346</v>
      </c>
      <c r="CB4906" s="55" t="s">
        <v>3150</v>
      </c>
    </row>
    <row r="4907" spans="1:80">
      <c r="A4907" s="55" t="s">
        <v>21824</v>
      </c>
      <c r="B4907" s="55">
        <v>2</v>
      </c>
      <c r="C4907" s="55" t="s">
        <v>21825</v>
      </c>
      <c r="D4907" s="55" t="s">
        <v>21826</v>
      </c>
      <c r="E4907" s="55">
        <v>0</v>
      </c>
      <c r="F4907" s="55">
        <v>1</v>
      </c>
      <c r="G4907" s="56">
        <v>44408</v>
      </c>
      <c r="H4907" s="56">
        <v>44408</v>
      </c>
      <c r="I4907" s="56">
        <v>44410</v>
      </c>
      <c r="J4907" s="55">
        <v>0</v>
      </c>
      <c r="L4907" s="56">
        <v>44313</v>
      </c>
      <c r="M4907" s="56">
        <v>44408</v>
      </c>
      <c r="N4907" s="55">
        <v>1</v>
      </c>
      <c r="O4907" s="55">
        <v>0</v>
      </c>
      <c r="P4907" s="55">
        <v>0</v>
      </c>
      <c r="R4907" s="55">
        <v>0</v>
      </c>
      <c r="T4907" s="55">
        <v>5191402009</v>
      </c>
      <c r="U4907" s="55" t="s">
        <v>21827</v>
      </c>
      <c r="V4907" s="55" t="s">
        <v>21825</v>
      </c>
      <c r="W4907" s="55" t="s">
        <v>1336</v>
      </c>
      <c r="X4907" s="55" t="s">
        <v>1336</v>
      </c>
      <c r="Y4907" s="55">
        <v>0</v>
      </c>
      <c r="Z4907" s="55" t="s">
        <v>1419</v>
      </c>
      <c r="AA4907" s="55" t="s">
        <v>1338</v>
      </c>
      <c r="AB4907" s="55">
        <v>9026.85</v>
      </c>
      <c r="AC4907" s="55">
        <v>9026.85</v>
      </c>
      <c r="AD4907" s="55">
        <v>0</v>
      </c>
      <c r="AE4907" s="55" t="s">
        <v>1339</v>
      </c>
      <c r="AF4907" s="55" t="s">
        <v>3146</v>
      </c>
      <c r="AG4907" s="55" t="s">
        <v>3147</v>
      </c>
      <c r="AH4907" s="55" t="s">
        <v>1235</v>
      </c>
      <c r="AJ4907" s="55" t="s">
        <v>21826</v>
      </c>
      <c r="AK4907" s="55">
        <v>0</v>
      </c>
      <c r="AL4907" s="55" t="s">
        <v>21822</v>
      </c>
      <c r="AN4907" s="55">
        <v>4</v>
      </c>
      <c r="AO4907" s="55" t="s">
        <v>21828</v>
      </c>
      <c r="AR4907" s="56">
        <v>44313</v>
      </c>
      <c r="AS4907" s="57">
        <v>0.36039351851851853</v>
      </c>
      <c r="AT4907" s="56">
        <v>44313</v>
      </c>
      <c r="AU4907" s="57">
        <v>0.45576388888888886</v>
      </c>
      <c r="AV4907" s="55" t="s">
        <v>1345</v>
      </c>
      <c r="AW4907" s="55" t="s">
        <v>1345</v>
      </c>
      <c r="AX4907" s="55" t="s">
        <v>1346</v>
      </c>
      <c r="CB4907" s="55" t="s">
        <v>3150</v>
      </c>
    </row>
    <row r="4908" spans="1:80">
      <c r="A4908" s="55" t="s">
        <v>21829</v>
      </c>
      <c r="B4908" s="55">
        <v>2</v>
      </c>
      <c r="C4908" s="55" t="s">
        <v>21830</v>
      </c>
      <c r="D4908" s="55" t="s">
        <v>21831</v>
      </c>
      <c r="E4908" s="55">
        <v>0</v>
      </c>
      <c r="F4908" s="55">
        <v>1</v>
      </c>
      <c r="G4908" s="56">
        <v>44408</v>
      </c>
      <c r="H4908" s="56">
        <v>44408</v>
      </c>
      <c r="I4908" s="56">
        <v>44410</v>
      </c>
      <c r="J4908" s="55">
        <v>0</v>
      </c>
      <c r="L4908" s="56">
        <v>44313</v>
      </c>
      <c r="M4908" s="56">
        <v>44408</v>
      </c>
      <c r="N4908" s="55">
        <v>1</v>
      </c>
      <c r="O4908" s="55">
        <v>0</v>
      </c>
      <c r="P4908" s="55">
        <v>0</v>
      </c>
      <c r="R4908" s="55">
        <v>0</v>
      </c>
      <c r="T4908" s="55">
        <v>5191400004</v>
      </c>
      <c r="U4908" s="55" t="s">
        <v>21832</v>
      </c>
      <c r="V4908" s="55" t="s">
        <v>21830</v>
      </c>
      <c r="W4908" s="55" t="s">
        <v>1336</v>
      </c>
      <c r="X4908" s="55" t="s">
        <v>1336</v>
      </c>
      <c r="Y4908" s="55">
        <v>0</v>
      </c>
      <c r="Z4908" s="55" t="s">
        <v>1419</v>
      </c>
      <c r="AA4908" s="55" t="s">
        <v>1338</v>
      </c>
      <c r="AB4908" s="55">
        <v>12927.6</v>
      </c>
      <c r="AC4908" s="55">
        <v>12927.6</v>
      </c>
      <c r="AD4908" s="55">
        <v>0</v>
      </c>
      <c r="AE4908" s="55" t="s">
        <v>1339</v>
      </c>
      <c r="AF4908" s="55" t="s">
        <v>3146</v>
      </c>
      <c r="AG4908" s="55" t="s">
        <v>3147</v>
      </c>
      <c r="AH4908" s="55" t="s">
        <v>1235</v>
      </c>
      <c r="AJ4908" s="55" t="s">
        <v>21831</v>
      </c>
      <c r="AK4908" s="55">
        <v>0</v>
      </c>
      <c r="AL4908" s="55" t="s">
        <v>21822</v>
      </c>
      <c r="AN4908" s="55">
        <v>4</v>
      </c>
      <c r="AO4908" s="55" t="s">
        <v>21833</v>
      </c>
      <c r="AR4908" s="56">
        <v>44313</v>
      </c>
      <c r="AS4908" s="57">
        <v>0.36016203703703703</v>
      </c>
      <c r="AT4908" s="56">
        <v>44313</v>
      </c>
      <c r="AU4908" s="57">
        <v>0.45577546296296295</v>
      </c>
      <c r="AV4908" s="55" t="s">
        <v>1345</v>
      </c>
      <c r="AW4908" s="55" t="s">
        <v>1345</v>
      </c>
      <c r="AX4908" s="55" t="s">
        <v>1346</v>
      </c>
      <c r="CB4908" s="55" t="s">
        <v>3150</v>
      </c>
    </row>
    <row r="4909" spans="1:80">
      <c r="A4909" s="55" t="s">
        <v>21834</v>
      </c>
      <c r="B4909" s="55">
        <v>2</v>
      </c>
      <c r="C4909" s="55" t="s">
        <v>21835</v>
      </c>
      <c r="D4909" s="55" t="s">
        <v>21836</v>
      </c>
      <c r="E4909" s="55">
        <v>0</v>
      </c>
      <c r="F4909" s="55">
        <v>1</v>
      </c>
      <c r="G4909" s="56">
        <v>44408</v>
      </c>
      <c r="H4909" s="56">
        <v>44408</v>
      </c>
      <c r="I4909" s="56">
        <v>44410</v>
      </c>
      <c r="J4909" s="55">
        <v>1</v>
      </c>
      <c r="K4909" s="56">
        <v>44403</v>
      </c>
      <c r="L4909" s="56">
        <v>44313</v>
      </c>
      <c r="M4909" s="56">
        <v>44408</v>
      </c>
      <c r="N4909" s="55">
        <v>1</v>
      </c>
      <c r="O4909" s="55">
        <v>1</v>
      </c>
      <c r="P4909" s="55">
        <v>1</v>
      </c>
      <c r="Q4909" s="56">
        <v>44404</v>
      </c>
      <c r="R4909" s="55">
        <v>0</v>
      </c>
      <c r="T4909" s="55">
        <v>5191386007</v>
      </c>
      <c r="U4909" s="55" t="s">
        <v>21837</v>
      </c>
      <c r="V4909" s="55" t="s">
        <v>21835</v>
      </c>
      <c r="W4909" s="55" t="s">
        <v>1336</v>
      </c>
      <c r="X4909" s="55" t="s">
        <v>1336</v>
      </c>
      <c r="Y4909" s="55">
        <v>0</v>
      </c>
      <c r="Z4909" s="55" t="s">
        <v>1419</v>
      </c>
      <c r="AA4909" s="55" t="s">
        <v>1338</v>
      </c>
      <c r="AB4909" s="55">
        <v>4767</v>
      </c>
      <c r="AC4909" s="55">
        <v>4767</v>
      </c>
      <c r="AD4909" s="55">
        <v>0</v>
      </c>
      <c r="AE4909" s="55" t="s">
        <v>1339</v>
      </c>
      <c r="AF4909" s="55" t="s">
        <v>3146</v>
      </c>
      <c r="AG4909" s="55" t="s">
        <v>3147</v>
      </c>
      <c r="AH4909" s="55" t="s">
        <v>1235</v>
      </c>
      <c r="AJ4909" s="55" t="s">
        <v>21836</v>
      </c>
      <c r="AK4909" s="55">
        <v>0</v>
      </c>
      <c r="AL4909" s="55" t="s">
        <v>4743</v>
      </c>
      <c r="AN4909" s="55">
        <v>3</v>
      </c>
      <c r="AO4909" s="55" t="s">
        <v>21838</v>
      </c>
      <c r="AR4909" s="56">
        <v>44313</v>
      </c>
      <c r="AS4909" s="57">
        <v>0.35782407407407407</v>
      </c>
      <c r="AT4909" s="56">
        <v>44403</v>
      </c>
      <c r="AU4909" s="57">
        <v>0.71998842592592593</v>
      </c>
      <c r="AV4909" s="55" t="s">
        <v>1345</v>
      </c>
      <c r="AW4909" s="55" t="s">
        <v>1345</v>
      </c>
      <c r="AX4909" s="55" t="s">
        <v>1346</v>
      </c>
      <c r="CB4909" s="55" t="s">
        <v>3150</v>
      </c>
    </row>
    <row r="4910" spans="1:80">
      <c r="A4910" s="55" t="s">
        <v>21839</v>
      </c>
      <c r="B4910" s="55">
        <v>2</v>
      </c>
      <c r="C4910" s="55" t="s">
        <v>21840</v>
      </c>
      <c r="D4910" s="55" t="s">
        <v>21841</v>
      </c>
      <c r="E4910" s="55">
        <v>0</v>
      </c>
      <c r="F4910" s="55">
        <v>1</v>
      </c>
      <c r="G4910" s="56">
        <v>44408</v>
      </c>
      <c r="H4910" s="56">
        <v>44408</v>
      </c>
      <c r="I4910" s="56">
        <v>44410</v>
      </c>
      <c r="J4910" s="55">
        <v>1</v>
      </c>
      <c r="K4910" s="56">
        <v>44403</v>
      </c>
      <c r="L4910" s="56">
        <v>44313</v>
      </c>
      <c r="M4910" s="56">
        <v>44408</v>
      </c>
      <c r="N4910" s="55">
        <v>1</v>
      </c>
      <c r="O4910" s="55">
        <v>1</v>
      </c>
      <c r="P4910" s="55">
        <v>1</v>
      </c>
      <c r="Q4910" s="56">
        <v>44404</v>
      </c>
      <c r="R4910" s="55">
        <v>0</v>
      </c>
      <c r="T4910" s="55">
        <v>5191387004</v>
      </c>
      <c r="U4910" s="55" t="s">
        <v>21842</v>
      </c>
      <c r="V4910" s="55" t="s">
        <v>21840</v>
      </c>
      <c r="W4910" s="55" t="s">
        <v>1336</v>
      </c>
      <c r="X4910" s="55" t="s">
        <v>1336</v>
      </c>
      <c r="Y4910" s="55">
        <v>0</v>
      </c>
      <c r="Z4910" s="55" t="s">
        <v>1419</v>
      </c>
      <c r="AA4910" s="55" t="s">
        <v>1338</v>
      </c>
      <c r="AB4910" s="55">
        <v>4814.25</v>
      </c>
      <c r="AC4910" s="55">
        <v>4814.25</v>
      </c>
      <c r="AD4910" s="55">
        <v>0</v>
      </c>
      <c r="AE4910" s="55" t="s">
        <v>1339</v>
      </c>
      <c r="AF4910" s="55" t="s">
        <v>3146</v>
      </c>
      <c r="AG4910" s="55" t="s">
        <v>3147</v>
      </c>
      <c r="AH4910" s="55" t="s">
        <v>1235</v>
      </c>
      <c r="AJ4910" s="55" t="s">
        <v>21841</v>
      </c>
      <c r="AK4910" s="55">
        <v>0</v>
      </c>
      <c r="AL4910" s="55" t="s">
        <v>4743</v>
      </c>
      <c r="AN4910" s="55">
        <v>3</v>
      </c>
      <c r="AO4910" s="55" t="s">
        <v>21843</v>
      </c>
      <c r="AR4910" s="56">
        <v>44313</v>
      </c>
      <c r="AS4910" s="57">
        <v>0.35769675925925926</v>
      </c>
      <c r="AT4910" s="56">
        <v>44403</v>
      </c>
      <c r="AU4910" s="57">
        <v>0.71998842592592593</v>
      </c>
      <c r="AV4910" s="55" t="s">
        <v>1345</v>
      </c>
      <c r="AW4910" s="55" t="s">
        <v>1345</v>
      </c>
      <c r="AX4910" s="55" t="s">
        <v>1346</v>
      </c>
      <c r="CB4910" s="55" t="s">
        <v>3150</v>
      </c>
    </row>
    <row r="4911" spans="1:80">
      <c r="A4911" s="55" t="s">
        <v>21844</v>
      </c>
      <c r="B4911" s="55">
        <v>2</v>
      </c>
      <c r="C4911" s="55" t="s">
        <v>21845</v>
      </c>
      <c r="D4911" s="55" t="s">
        <v>21846</v>
      </c>
      <c r="E4911" s="55">
        <v>0</v>
      </c>
      <c r="F4911" s="55">
        <v>1</v>
      </c>
      <c r="G4911" s="56">
        <v>44343</v>
      </c>
      <c r="H4911" s="56">
        <v>44343</v>
      </c>
      <c r="I4911" s="56">
        <v>44343</v>
      </c>
      <c r="J4911" s="55">
        <v>1</v>
      </c>
      <c r="K4911" s="56">
        <v>44370</v>
      </c>
      <c r="L4911" s="56">
        <v>44330</v>
      </c>
      <c r="M4911" s="56">
        <v>44343</v>
      </c>
      <c r="N4911" s="55">
        <v>1</v>
      </c>
      <c r="O4911" s="55">
        <v>1</v>
      </c>
      <c r="P4911" s="55">
        <v>1</v>
      </c>
      <c r="Q4911" s="56">
        <v>44370</v>
      </c>
      <c r="R4911" s="55">
        <v>0</v>
      </c>
      <c r="T4911" s="55">
        <v>5175309007</v>
      </c>
      <c r="U4911" s="55" t="s">
        <v>21847</v>
      </c>
      <c r="V4911" s="55" t="s">
        <v>21845</v>
      </c>
      <c r="W4911" s="55" t="s">
        <v>1336</v>
      </c>
      <c r="X4911" s="55" t="s">
        <v>1336</v>
      </c>
      <c r="Y4911" s="55">
        <v>0</v>
      </c>
      <c r="Z4911" s="55" t="s">
        <v>1419</v>
      </c>
      <c r="AA4911" s="55" t="s">
        <v>1338</v>
      </c>
      <c r="AB4911" s="55">
        <v>157.5</v>
      </c>
      <c r="AC4911" s="55">
        <v>157.5</v>
      </c>
      <c r="AD4911" s="55">
        <v>0</v>
      </c>
      <c r="AE4911" s="55" t="s">
        <v>1339</v>
      </c>
      <c r="AF4911" s="55" t="s">
        <v>3146</v>
      </c>
      <c r="AG4911" s="55" t="s">
        <v>3147</v>
      </c>
      <c r="AH4911" s="55" t="s">
        <v>1235</v>
      </c>
      <c r="AJ4911" s="55" t="s">
        <v>21846</v>
      </c>
      <c r="AK4911" s="55">
        <v>0</v>
      </c>
      <c r="AL4911" s="55" t="s">
        <v>21848</v>
      </c>
      <c r="AN4911" s="55">
        <v>4</v>
      </c>
      <c r="AO4911" s="55" t="s">
        <v>21849</v>
      </c>
      <c r="AR4911" s="56">
        <v>44330</v>
      </c>
      <c r="AS4911" s="57">
        <v>0.72164351851851849</v>
      </c>
      <c r="AT4911" s="56">
        <v>44370</v>
      </c>
      <c r="AU4911" s="57">
        <v>0.39759259259259255</v>
      </c>
      <c r="AV4911" s="55" t="s">
        <v>1345</v>
      </c>
      <c r="AW4911" s="55" t="s">
        <v>1345</v>
      </c>
      <c r="AX4911" s="55" t="s">
        <v>1346</v>
      </c>
      <c r="CB4911" s="55" t="s">
        <v>3150</v>
      </c>
    </row>
    <row r="4912" spans="1:80">
      <c r="A4912" s="55" t="s">
        <v>21850</v>
      </c>
      <c r="B4912" s="55">
        <v>2</v>
      </c>
      <c r="C4912" s="55" t="s">
        <v>21851</v>
      </c>
      <c r="D4912" s="55" t="s">
        <v>21852</v>
      </c>
      <c r="E4912" s="55">
        <v>0</v>
      </c>
      <c r="F4912" s="55">
        <v>0</v>
      </c>
      <c r="G4912" s="56">
        <v>44259</v>
      </c>
      <c r="H4912" s="56">
        <v>44259</v>
      </c>
      <c r="I4912" s="56">
        <v>44259</v>
      </c>
      <c r="J4912" s="55">
        <v>0</v>
      </c>
      <c r="L4912" s="56">
        <v>44169</v>
      </c>
      <c r="M4912" s="56">
        <v>44259</v>
      </c>
      <c r="N4912" s="55">
        <v>0</v>
      </c>
      <c r="O4912" s="55">
        <v>0</v>
      </c>
      <c r="P4912" s="55">
        <v>0</v>
      </c>
      <c r="R4912" s="55">
        <v>0</v>
      </c>
      <c r="T4912" s="55">
        <v>5157213005</v>
      </c>
      <c r="U4912" s="55" t="s">
        <v>21853</v>
      </c>
      <c r="V4912" s="55" t="s">
        <v>21851</v>
      </c>
      <c r="W4912" s="55" t="s">
        <v>1336</v>
      </c>
      <c r="X4912" s="55" t="s">
        <v>1336</v>
      </c>
      <c r="Y4912" s="55">
        <v>0</v>
      </c>
      <c r="Z4912" s="55" t="s">
        <v>1419</v>
      </c>
      <c r="AA4912" s="55" t="s">
        <v>1338</v>
      </c>
      <c r="AB4912" s="55">
        <v>3210</v>
      </c>
      <c r="AC4912" s="55">
        <v>3210</v>
      </c>
      <c r="AD4912" s="55">
        <v>0</v>
      </c>
      <c r="AE4912" s="55" t="s">
        <v>1339</v>
      </c>
      <c r="AF4912" s="55" t="s">
        <v>3146</v>
      </c>
      <c r="AG4912" s="55" t="s">
        <v>3147</v>
      </c>
      <c r="AH4912" s="55" t="s">
        <v>1235</v>
      </c>
      <c r="AJ4912" s="55" t="s">
        <v>21852</v>
      </c>
      <c r="AK4912" s="55">
        <v>0</v>
      </c>
      <c r="AL4912" s="55" t="s">
        <v>21854</v>
      </c>
      <c r="AN4912" s="55">
        <v>3</v>
      </c>
      <c r="AO4912" s="55" t="s">
        <v>21855</v>
      </c>
      <c r="AR4912" s="56">
        <v>44169</v>
      </c>
      <c r="AS4912" s="57">
        <v>0.45901620370370372</v>
      </c>
      <c r="AT4912" s="56">
        <v>44176</v>
      </c>
      <c r="AU4912" s="57">
        <v>0.35638888888888887</v>
      </c>
      <c r="AV4912" s="55" t="s">
        <v>1345</v>
      </c>
      <c r="AW4912" s="55" t="s">
        <v>3374</v>
      </c>
      <c r="AX4912" s="55" t="s">
        <v>2167</v>
      </c>
      <c r="CB4912" s="55" t="s">
        <v>3150</v>
      </c>
    </row>
    <row r="4913" spans="1:80">
      <c r="A4913" s="55" t="s">
        <v>21856</v>
      </c>
      <c r="B4913" s="55">
        <v>2</v>
      </c>
      <c r="C4913" s="55" t="s">
        <v>21851</v>
      </c>
      <c r="D4913" s="55" t="s">
        <v>21857</v>
      </c>
      <c r="E4913" s="55">
        <v>0</v>
      </c>
      <c r="F4913" s="55">
        <v>0</v>
      </c>
      <c r="G4913" s="56">
        <v>44223</v>
      </c>
      <c r="H4913" s="56">
        <v>44223</v>
      </c>
      <c r="I4913" s="56">
        <v>44223</v>
      </c>
      <c r="J4913" s="55">
        <v>0</v>
      </c>
      <c r="L4913" s="56">
        <v>44179</v>
      </c>
      <c r="M4913" s="56">
        <v>44223</v>
      </c>
      <c r="N4913" s="55">
        <v>0</v>
      </c>
      <c r="O4913" s="55">
        <v>0</v>
      </c>
      <c r="P4913" s="55">
        <v>0</v>
      </c>
      <c r="R4913" s="55">
        <v>0</v>
      </c>
      <c r="T4913" s="55">
        <v>5160665008</v>
      </c>
      <c r="U4913" s="55" t="s">
        <v>21858</v>
      </c>
      <c r="V4913" s="55" t="s">
        <v>21851</v>
      </c>
      <c r="W4913" s="55" t="s">
        <v>1336</v>
      </c>
      <c r="X4913" s="55" t="s">
        <v>1336</v>
      </c>
      <c r="Y4913" s="55">
        <v>0</v>
      </c>
      <c r="Z4913" s="55" t="s">
        <v>1419</v>
      </c>
      <c r="AA4913" s="55" t="s">
        <v>1338</v>
      </c>
      <c r="AB4913" s="55">
        <v>2990</v>
      </c>
      <c r="AC4913" s="55">
        <v>2990</v>
      </c>
      <c r="AD4913" s="55">
        <v>0</v>
      </c>
      <c r="AE4913" s="55" t="s">
        <v>1339</v>
      </c>
      <c r="AF4913" s="55" t="s">
        <v>3146</v>
      </c>
      <c r="AG4913" s="55" t="s">
        <v>3147</v>
      </c>
      <c r="AH4913" s="55" t="s">
        <v>1235</v>
      </c>
      <c r="AJ4913" s="55" t="s">
        <v>21857</v>
      </c>
      <c r="AK4913" s="55">
        <v>0</v>
      </c>
      <c r="AL4913" s="55" t="s">
        <v>21854</v>
      </c>
      <c r="AN4913" s="55">
        <v>3</v>
      </c>
      <c r="AO4913" s="55" t="s">
        <v>21859</v>
      </c>
      <c r="AR4913" s="56">
        <v>44179</v>
      </c>
      <c r="AS4913" s="57">
        <v>0.9143634259259259</v>
      </c>
      <c r="AT4913" s="56">
        <v>44186</v>
      </c>
      <c r="AU4913" s="57">
        <v>0.66451388888888896</v>
      </c>
      <c r="AV4913" s="55" t="s">
        <v>1345</v>
      </c>
      <c r="AW4913" s="55" t="s">
        <v>3374</v>
      </c>
      <c r="AX4913" s="55" t="s">
        <v>1392</v>
      </c>
      <c r="CB4913" s="55" t="s">
        <v>3150</v>
      </c>
    </row>
    <row r="4914" spans="1:80">
      <c r="A4914" s="55" t="s">
        <v>21860</v>
      </c>
      <c r="B4914" s="55">
        <v>2</v>
      </c>
      <c r="C4914" s="55" t="s">
        <v>21861</v>
      </c>
      <c r="D4914" s="55" t="s">
        <v>21862</v>
      </c>
      <c r="E4914" s="55">
        <v>0</v>
      </c>
      <c r="F4914" s="55">
        <v>0</v>
      </c>
      <c r="G4914" s="56">
        <v>44259</v>
      </c>
      <c r="H4914" s="56">
        <v>44259</v>
      </c>
      <c r="I4914" s="56">
        <v>44259</v>
      </c>
      <c r="J4914" s="55">
        <v>0</v>
      </c>
      <c r="L4914" s="56">
        <v>44169</v>
      </c>
      <c r="M4914" s="56">
        <v>44259</v>
      </c>
      <c r="N4914" s="55">
        <v>0</v>
      </c>
      <c r="O4914" s="55">
        <v>0</v>
      </c>
      <c r="P4914" s="55">
        <v>0</v>
      </c>
      <c r="R4914" s="55">
        <v>0</v>
      </c>
      <c r="T4914" s="55">
        <v>5157208002</v>
      </c>
      <c r="U4914" s="55" t="s">
        <v>21863</v>
      </c>
      <c r="V4914" s="55" t="s">
        <v>21861</v>
      </c>
      <c r="W4914" s="55" t="s">
        <v>1336</v>
      </c>
      <c r="X4914" s="55" t="s">
        <v>1336</v>
      </c>
      <c r="Y4914" s="55">
        <v>0</v>
      </c>
      <c r="Z4914" s="55" t="s">
        <v>1419</v>
      </c>
      <c r="AA4914" s="55" t="s">
        <v>1338</v>
      </c>
      <c r="AB4914" s="55">
        <v>2630</v>
      </c>
      <c r="AC4914" s="55">
        <v>2630</v>
      </c>
      <c r="AD4914" s="55">
        <v>0</v>
      </c>
      <c r="AE4914" s="55" t="s">
        <v>1339</v>
      </c>
      <c r="AF4914" s="55" t="s">
        <v>3146</v>
      </c>
      <c r="AG4914" s="55" t="s">
        <v>3147</v>
      </c>
      <c r="AH4914" s="55" t="s">
        <v>1235</v>
      </c>
      <c r="AJ4914" s="55" t="s">
        <v>21862</v>
      </c>
      <c r="AK4914" s="55">
        <v>0</v>
      </c>
      <c r="AL4914" s="55" t="s">
        <v>21854</v>
      </c>
      <c r="AN4914" s="55">
        <v>3</v>
      </c>
      <c r="AO4914" s="55" t="s">
        <v>21864</v>
      </c>
      <c r="AR4914" s="56">
        <v>44169</v>
      </c>
      <c r="AS4914" s="57">
        <v>0.45910879629629631</v>
      </c>
      <c r="AT4914" s="56">
        <v>44176</v>
      </c>
      <c r="AU4914" s="57">
        <v>0.35734953703703703</v>
      </c>
      <c r="AV4914" s="55" t="s">
        <v>1345</v>
      </c>
      <c r="AW4914" s="55" t="s">
        <v>3374</v>
      </c>
      <c r="AX4914" s="55" t="s">
        <v>2167</v>
      </c>
      <c r="CB4914" s="55" t="s">
        <v>3150</v>
      </c>
    </row>
    <row r="4915" spans="1:80">
      <c r="A4915" s="55" t="s">
        <v>21865</v>
      </c>
      <c r="B4915" s="55">
        <v>2</v>
      </c>
      <c r="C4915" s="55" t="s">
        <v>21861</v>
      </c>
      <c r="D4915" s="55" t="s">
        <v>21866</v>
      </c>
      <c r="E4915" s="55">
        <v>0</v>
      </c>
      <c r="F4915" s="55">
        <v>0</v>
      </c>
      <c r="G4915" s="56">
        <v>44223</v>
      </c>
      <c r="H4915" s="56">
        <v>44223</v>
      </c>
      <c r="I4915" s="56">
        <v>44223</v>
      </c>
      <c r="J4915" s="55">
        <v>0</v>
      </c>
      <c r="L4915" s="56">
        <v>44179</v>
      </c>
      <c r="M4915" s="56">
        <v>44223</v>
      </c>
      <c r="N4915" s="55">
        <v>0</v>
      </c>
      <c r="O4915" s="55">
        <v>0</v>
      </c>
      <c r="P4915" s="55">
        <v>0</v>
      </c>
      <c r="R4915" s="55">
        <v>0</v>
      </c>
      <c r="T4915" s="55">
        <v>5160664001</v>
      </c>
      <c r="U4915" s="55" t="s">
        <v>21867</v>
      </c>
      <c r="V4915" s="55" t="s">
        <v>21861</v>
      </c>
      <c r="W4915" s="55" t="s">
        <v>1336</v>
      </c>
      <c r="X4915" s="55" t="s">
        <v>1336</v>
      </c>
      <c r="Y4915" s="55">
        <v>0</v>
      </c>
      <c r="Z4915" s="55" t="s">
        <v>1419</v>
      </c>
      <c r="AA4915" s="55" t="s">
        <v>1338</v>
      </c>
      <c r="AB4915" s="55">
        <v>2485</v>
      </c>
      <c r="AC4915" s="55">
        <v>2485</v>
      </c>
      <c r="AD4915" s="55">
        <v>0</v>
      </c>
      <c r="AE4915" s="55" t="s">
        <v>1339</v>
      </c>
      <c r="AF4915" s="55" t="s">
        <v>3146</v>
      </c>
      <c r="AG4915" s="55" t="s">
        <v>3147</v>
      </c>
      <c r="AH4915" s="55" t="s">
        <v>1235</v>
      </c>
      <c r="AJ4915" s="55" t="s">
        <v>21866</v>
      </c>
      <c r="AK4915" s="55">
        <v>0</v>
      </c>
      <c r="AL4915" s="55" t="s">
        <v>21854</v>
      </c>
      <c r="AN4915" s="55">
        <v>3</v>
      </c>
      <c r="AO4915" s="55" t="s">
        <v>21868</v>
      </c>
      <c r="AR4915" s="56">
        <v>44179</v>
      </c>
      <c r="AS4915" s="57">
        <v>0.9143634259259259</v>
      </c>
      <c r="AT4915" s="56">
        <v>44186</v>
      </c>
      <c r="AU4915" s="57">
        <v>0.63638888888888889</v>
      </c>
      <c r="AV4915" s="55" t="s">
        <v>1345</v>
      </c>
      <c r="AW4915" s="55" t="s">
        <v>3374</v>
      </c>
      <c r="AX4915" s="55" t="s">
        <v>2167</v>
      </c>
      <c r="CB4915" s="55" t="s">
        <v>3150</v>
      </c>
    </row>
    <row r="4916" spans="1:80">
      <c r="A4916" s="55" t="s">
        <v>21869</v>
      </c>
      <c r="B4916" s="55">
        <v>2</v>
      </c>
      <c r="C4916" s="55" t="s">
        <v>21870</v>
      </c>
      <c r="D4916" s="55" t="s">
        <v>21871</v>
      </c>
      <c r="E4916" s="55">
        <v>0</v>
      </c>
      <c r="F4916" s="55">
        <v>0</v>
      </c>
      <c r="G4916" s="56">
        <v>44259</v>
      </c>
      <c r="H4916" s="56">
        <v>44259</v>
      </c>
      <c r="I4916" s="56">
        <v>44259</v>
      </c>
      <c r="J4916" s="55">
        <v>0</v>
      </c>
      <c r="L4916" s="56">
        <v>44169</v>
      </c>
      <c r="M4916" s="56">
        <v>44259</v>
      </c>
      <c r="N4916" s="55">
        <v>0</v>
      </c>
      <c r="O4916" s="55">
        <v>0</v>
      </c>
      <c r="P4916" s="55">
        <v>0</v>
      </c>
      <c r="R4916" s="55">
        <v>0</v>
      </c>
      <c r="T4916" s="55">
        <v>5157227003</v>
      </c>
      <c r="U4916" s="55" t="s">
        <v>21872</v>
      </c>
      <c r="V4916" s="55" t="s">
        <v>21870</v>
      </c>
      <c r="W4916" s="55" t="s">
        <v>1336</v>
      </c>
      <c r="X4916" s="55" t="s">
        <v>1336</v>
      </c>
      <c r="Y4916" s="55">
        <v>0</v>
      </c>
      <c r="Z4916" s="55" t="s">
        <v>1419</v>
      </c>
      <c r="AA4916" s="55" t="s">
        <v>1338</v>
      </c>
      <c r="AB4916" s="55">
        <v>1150</v>
      </c>
      <c r="AC4916" s="55">
        <v>1150</v>
      </c>
      <c r="AD4916" s="55">
        <v>0</v>
      </c>
      <c r="AE4916" s="55" t="s">
        <v>1339</v>
      </c>
      <c r="AF4916" s="55" t="s">
        <v>3146</v>
      </c>
      <c r="AG4916" s="55" t="s">
        <v>3147</v>
      </c>
      <c r="AH4916" s="55" t="s">
        <v>1235</v>
      </c>
      <c r="AJ4916" s="55" t="s">
        <v>21871</v>
      </c>
      <c r="AK4916" s="55">
        <v>0</v>
      </c>
      <c r="AL4916" s="55" t="s">
        <v>21816</v>
      </c>
      <c r="AN4916" s="55">
        <v>2</v>
      </c>
      <c r="AO4916" s="55" t="s">
        <v>21873</v>
      </c>
      <c r="AR4916" s="56">
        <v>44169</v>
      </c>
      <c r="AS4916" s="57">
        <v>0.453125</v>
      </c>
      <c r="AT4916" s="56">
        <v>44186</v>
      </c>
      <c r="AU4916" s="57">
        <v>0.63739583333333327</v>
      </c>
      <c r="AV4916" s="55" t="s">
        <v>1345</v>
      </c>
      <c r="AW4916" s="55" t="s">
        <v>3374</v>
      </c>
      <c r="AX4916" s="55" t="s">
        <v>2167</v>
      </c>
      <c r="CB4916" s="55" t="s">
        <v>3150</v>
      </c>
    </row>
    <row r="4917" spans="1:80">
      <c r="A4917" s="55" t="s">
        <v>21874</v>
      </c>
      <c r="B4917" s="55">
        <v>2</v>
      </c>
      <c r="C4917" s="55" t="s">
        <v>21875</v>
      </c>
      <c r="D4917" s="55" t="s">
        <v>21876</v>
      </c>
      <c r="E4917" s="55">
        <v>0</v>
      </c>
      <c r="F4917" s="55">
        <v>0</v>
      </c>
      <c r="G4917" s="56">
        <v>44259</v>
      </c>
      <c r="H4917" s="56">
        <v>44259</v>
      </c>
      <c r="I4917" s="56">
        <v>44259</v>
      </c>
      <c r="J4917" s="55">
        <v>0</v>
      </c>
      <c r="L4917" s="56">
        <v>44169</v>
      </c>
      <c r="M4917" s="56">
        <v>44259</v>
      </c>
      <c r="N4917" s="55">
        <v>0</v>
      </c>
      <c r="O4917" s="55">
        <v>0</v>
      </c>
      <c r="P4917" s="55">
        <v>0</v>
      </c>
      <c r="R4917" s="55">
        <v>0</v>
      </c>
      <c r="T4917" s="55">
        <v>5157226006</v>
      </c>
      <c r="U4917" s="55" t="s">
        <v>21877</v>
      </c>
      <c r="V4917" s="55" t="s">
        <v>21875</v>
      </c>
      <c r="W4917" s="55" t="s">
        <v>1336</v>
      </c>
      <c r="X4917" s="55" t="s">
        <v>1336</v>
      </c>
      <c r="Y4917" s="55">
        <v>0</v>
      </c>
      <c r="Z4917" s="55" t="s">
        <v>1419</v>
      </c>
      <c r="AA4917" s="55" t="s">
        <v>1338</v>
      </c>
      <c r="AB4917" s="55">
        <v>1150</v>
      </c>
      <c r="AC4917" s="55">
        <v>1150</v>
      </c>
      <c r="AD4917" s="55">
        <v>0</v>
      </c>
      <c r="AE4917" s="55" t="s">
        <v>1339</v>
      </c>
      <c r="AF4917" s="55" t="s">
        <v>3146</v>
      </c>
      <c r="AG4917" s="55" t="s">
        <v>3147</v>
      </c>
      <c r="AH4917" s="55" t="s">
        <v>1235</v>
      </c>
      <c r="AJ4917" s="55" t="s">
        <v>21876</v>
      </c>
      <c r="AK4917" s="55">
        <v>0</v>
      </c>
      <c r="AL4917" s="55" t="s">
        <v>21816</v>
      </c>
      <c r="AN4917" s="55">
        <v>2</v>
      </c>
      <c r="AO4917" s="55" t="s">
        <v>21878</v>
      </c>
      <c r="AR4917" s="56">
        <v>44169</v>
      </c>
      <c r="AS4917" s="57">
        <v>0.45325231481481482</v>
      </c>
      <c r="AT4917" s="56">
        <v>44186</v>
      </c>
      <c r="AU4917" s="57">
        <v>0.63793981481481488</v>
      </c>
      <c r="AV4917" s="55" t="s">
        <v>1345</v>
      </c>
      <c r="AW4917" s="55" t="s">
        <v>3374</v>
      </c>
      <c r="AX4917" s="55" t="s">
        <v>2167</v>
      </c>
      <c r="CB4917" s="55" t="s">
        <v>3150</v>
      </c>
    </row>
    <row r="4918" spans="1:80">
      <c r="A4918" s="55" t="s">
        <v>21879</v>
      </c>
      <c r="B4918" s="55">
        <v>2</v>
      </c>
      <c r="C4918" s="55" t="s">
        <v>21880</v>
      </c>
      <c r="D4918" s="55" t="s">
        <v>21881</v>
      </c>
      <c r="E4918" s="55">
        <v>0</v>
      </c>
      <c r="F4918" s="55">
        <v>1</v>
      </c>
      <c r="G4918" s="56">
        <v>44316</v>
      </c>
      <c r="H4918" s="56">
        <v>44316</v>
      </c>
      <c r="I4918" s="56">
        <v>44316</v>
      </c>
      <c r="J4918" s="55">
        <v>1</v>
      </c>
      <c r="K4918" s="56">
        <v>44453</v>
      </c>
      <c r="L4918" s="56">
        <v>44272</v>
      </c>
      <c r="M4918" s="56">
        <v>44316</v>
      </c>
      <c r="N4918" s="55">
        <v>1</v>
      </c>
      <c r="O4918" s="55">
        <v>1</v>
      </c>
      <c r="P4918" s="55">
        <v>1</v>
      </c>
      <c r="Q4918" s="56">
        <v>44454</v>
      </c>
      <c r="R4918" s="55">
        <v>0</v>
      </c>
      <c r="T4918" s="55">
        <v>5178321009</v>
      </c>
      <c r="U4918" s="55" t="s">
        <v>21882</v>
      </c>
      <c r="V4918" s="55" t="s">
        <v>21880</v>
      </c>
      <c r="W4918" s="55" t="s">
        <v>1336</v>
      </c>
      <c r="X4918" s="55" t="s">
        <v>1336</v>
      </c>
      <c r="Y4918" s="55">
        <v>0</v>
      </c>
      <c r="Z4918" s="55" t="s">
        <v>1419</v>
      </c>
      <c r="AA4918" s="55" t="s">
        <v>1338</v>
      </c>
      <c r="AB4918" s="55">
        <v>5145</v>
      </c>
      <c r="AC4918" s="55">
        <v>5145</v>
      </c>
      <c r="AD4918" s="55">
        <v>0</v>
      </c>
      <c r="AE4918" s="55" t="s">
        <v>1339</v>
      </c>
      <c r="AF4918" s="55" t="s">
        <v>3146</v>
      </c>
      <c r="AG4918" s="55" t="s">
        <v>3147</v>
      </c>
      <c r="AH4918" s="55" t="s">
        <v>1235</v>
      </c>
      <c r="AJ4918" s="55" t="s">
        <v>21881</v>
      </c>
      <c r="AK4918" s="55">
        <v>0</v>
      </c>
      <c r="AL4918" s="55" t="s">
        <v>21883</v>
      </c>
      <c r="AN4918" s="55">
        <v>4</v>
      </c>
      <c r="AO4918" s="55" t="s">
        <v>21884</v>
      </c>
      <c r="AR4918" s="56">
        <v>44272</v>
      </c>
      <c r="AS4918" s="57">
        <v>0.36361111111111111</v>
      </c>
      <c r="AT4918" s="56">
        <v>44453</v>
      </c>
      <c r="AU4918" s="57">
        <v>0.60506944444444444</v>
      </c>
      <c r="AV4918" s="55" t="s">
        <v>1345</v>
      </c>
      <c r="AW4918" s="55" t="s">
        <v>1345</v>
      </c>
      <c r="AX4918" s="55" t="s">
        <v>1346</v>
      </c>
      <c r="CB4918" s="55" t="s">
        <v>3150</v>
      </c>
    </row>
    <row r="4919" spans="1:80">
      <c r="A4919" s="55" t="s">
        <v>21885</v>
      </c>
      <c r="B4919" s="55">
        <v>2</v>
      </c>
      <c r="C4919" s="55" t="s">
        <v>21886</v>
      </c>
      <c r="D4919" s="55" t="s">
        <v>21887</v>
      </c>
      <c r="E4919" s="55">
        <v>0</v>
      </c>
      <c r="F4919" s="55">
        <v>1</v>
      </c>
      <c r="G4919" s="56">
        <v>44316</v>
      </c>
      <c r="H4919" s="56">
        <v>44316</v>
      </c>
      <c r="I4919" s="56">
        <v>44316</v>
      </c>
      <c r="J4919" s="55">
        <v>1</v>
      </c>
      <c r="K4919" s="56">
        <v>44453</v>
      </c>
      <c r="L4919" s="56">
        <v>44272</v>
      </c>
      <c r="M4919" s="56">
        <v>44316</v>
      </c>
      <c r="N4919" s="55">
        <v>1</v>
      </c>
      <c r="O4919" s="55">
        <v>1</v>
      </c>
      <c r="P4919" s="55">
        <v>1</v>
      </c>
      <c r="Q4919" s="56">
        <v>44454</v>
      </c>
      <c r="R4919" s="55">
        <v>0</v>
      </c>
      <c r="T4919" s="55">
        <v>5178354008</v>
      </c>
      <c r="U4919" s="55" t="s">
        <v>21888</v>
      </c>
      <c r="V4919" s="55" t="s">
        <v>21886</v>
      </c>
      <c r="W4919" s="55" t="s">
        <v>1336</v>
      </c>
      <c r="X4919" s="55" t="s">
        <v>1336</v>
      </c>
      <c r="Y4919" s="55">
        <v>0</v>
      </c>
      <c r="Z4919" s="55" t="s">
        <v>1419</v>
      </c>
      <c r="AA4919" s="55" t="s">
        <v>1338</v>
      </c>
      <c r="AB4919" s="55">
        <v>3885</v>
      </c>
      <c r="AC4919" s="55">
        <v>3885</v>
      </c>
      <c r="AD4919" s="55">
        <v>0</v>
      </c>
      <c r="AE4919" s="55" t="s">
        <v>1339</v>
      </c>
      <c r="AF4919" s="55" t="s">
        <v>3146</v>
      </c>
      <c r="AG4919" s="55" t="s">
        <v>3147</v>
      </c>
      <c r="AH4919" s="55" t="s">
        <v>1235</v>
      </c>
      <c r="AJ4919" s="55" t="s">
        <v>21887</v>
      </c>
      <c r="AK4919" s="55">
        <v>0</v>
      </c>
      <c r="AL4919" s="55" t="s">
        <v>21889</v>
      </c>
      <c r="AN4919" s="55">
        <v>4</v>
      </c>
      <c r="AO4919" s="55" t="s">
        <v>21890</v>
      </c>
      <c r="AR4919" s="56">
        <v>44272</v>
      </c>
      <c r="AS4919" s="57">
        <v>0.36387731481481483</v>
      </c>
      <c r="AT4919" s="56">
        <v>44453</v>
      </c>
      <c r="AU4919" s="57">
        <v>0.60506944444444444</v>
      </c>
      <c r="AV4919" s="55" t="s">
        <v>1345</v>
      </c>
      <c r="AW4919" s="55" t="s">
        <v>1345</v>
      </c>
      <c r="AX4919" s="55" t="s">
        <v>1346</v>
      </c>
      <c r="CB4919" s="55" t="s">
        <v>3150</v>
      </c>
    </row>
    <row r="4920" spans="1:80">
      <c r="A4920" s="55" t="s">
        <v>21891</v>
      </c>
      <c r="B4920" s="55">
        <v>2</v>
      </c>
      <c r="C4920" s="55" t="s">
        <v>21892</v>
      </c>
      <c r="D4920" s="55" t="s">
        <v>21893</v>
      </c>
      <c r="E4920" s="55">
        <v>0</v>
      </c>
      <c r="F4920" s="55">
        <v>1</v>
      </c>
      <c r="G4920" s="56">
        <v>44316</v>
      </c>
      <c r="H4920" s="56">
        <v>44316</v>
      </c>
      <c r="I4920" s="56">
        <v>44316</v>
      </c>
      <c r="J4920" s="55">
        <v>1</v>
      </c>
      <c r="K4920" s="56">
        <v>44370</v>
      </c>
      <c r="L4920" s="56">
        <v>44271</v>
      </c>
      <c r="M4920" s="56">
        <v>44316</v>
      </c>
      <c r="N4920" s="55">
        <v>1</v>
      </c>
      <c r="O4920" s="55">
        <v>1</v>
      </c>
      <c r="P4920" s="55">
        <v>1</v>
      </c>
      <c r="Q4920" s="56">
        <v>44370</v>
      </c>
      <c r="R4920" s="55">
        <v>0</v>
      </c>
      <c r="T4920" s="55">
        <v>5178414005</v>
      </c>
      <c r="U4920" s="55" t="s">
        <v>21894</v>
      </c>
      <c r="V4920" s="55" t="s">
        <v>21892</v>
      </c>
      <c r="W4920" s="55" t="s">
        <v>1336</v>
      </c>
      <c r="X4920" s="55" t="s">
        <v>1336</v>
      </c>
      <c r="Y4920" s="55">
        <v>0</v>
      </c>
      <c r="Z4920" s="55" t="s">
        <v>1419</v>
      </c>
      <c r="AA4920" s="55" t="s">
        <v>1338</v>
      </c>
      <c r="AB4920" s="55">
        <v>1365</v>
      </c>
      <c r="AC4920" s="55">
        <v>1365</v>
      </c>
      <c r="AD4920" s="55">
        <v>0</v>
      </c>
      <c r="AE4920" s="55" t="s">
        <v>1339</v>
      </c>
      <c r="AF4920" s="55" t="s">
        <v>3146</v>
      </c>
      <c r="AG4920" s="55" t="s">
        <v>3147</v>
      </c>
      <c r="AH4920" s="55" t="s">
        <v>1235</v>
      </c>
      <c r="AJ4920" s="55" t="s">
        <v>21893</v>
      </c>
      <c r="AK4920" s="55">
        <v>0</v>
      </c>
      <c r="AL4920" s="55" t="s">
        <v>21816</v>
      </c>
      <c r="AN4920" s="55">
        <v>1</v>
      </c>
      <c r="AO4920" s="55" t="s">
        <v>21895</v>
      </c>
      <c r="AR4920" s="56">
        <v>44271</v>
      </c>
      <c r="AS4920" s="57">
        <v>0.38390046296296299</v>
      </c>
      <c r="AT4920" s="56">
        <v>44370</v>
      </c>
      <c r="AU4920" s="57">
        <v>0.39759259259259255</v>
      </c>
      <c r="AV4920" s="55" t="s">
        <v>1345</v>
      </c>
      <c r="AW4920" s="55" t="s">
        <v>1345</v>
      </c>
      <c r="AX4920" s="55" t="s">
        <v>1346</v>
      </c>
      <c r="CB4920" s="55" t="s">
        <v>3150</v>
      </c>
    </row>
    <row r="4921" spans="1:80">
      <c r="A4921" s="55" t="s">
        <v>21896</v>
      </c>
      <c r="B4921" s="55">
        <v>2</v>
      </c>
      <c r="C4921" s="55" t="s">
        <v>21897</v>
      </c>
      <c r="D4921" s="55" t="s">
        <v>21898</v>
      </c>
      <c r="E4921" s="55">
        <v>0</v>
      </c>
      <c r="F4921" s="55">
        <v>1</v>
      </c>
      <c r="G4921" s="56">
        <v>44316</v>
      </c>
      <c r="H4921" s="56">
        <v>44316</v>
      </c>
      <c r="I4921" s="56">
        <v>44316</v>
      </c>
      <c r="J4921" s="55">
        <v>1</v>
      </c>
      <c r="K4921" s="56">
        <v>44370</v>
      </c>
      <c r="L4921" s="56">
        <v>44271</v>
      </c>
      <c r="M4921" s="56">
        <v>44316</v>
      </c>
      <c r="N4921" s="55">
        <v>1</v>
      </c>
      <c r="O4921" s="55">
        <v>1</v>
      </c>
      <c r="P4921" s="55">
        <v>1</v>
      </c>
      <c r="Q4921" s="56">
        <v>44370</v>
      </c>
      <c r="R4921" s="55">
        <v>0</v>
      </c>
      <c r="T4921" s="55">
        <v>5178415002</v>
      </c>
      <c r="U4921" s="55" t="s">
        <v>21899</v>
      </c>
      <c r="V4921" s="55" t="s">
        <v>21897</v>
      </c>
      <c r="W4921" s="55" t="s">
        <v>1336</v>
      </c>
      <c r="X4921" s="55" t="s">
        <v>1336</v>
      </c>
      <c r="Y4921" s="55">
        <v>0</v>
      </c>
      <c r="Z4921" s="55" t="s">
        <v>1419</v>
      </c>
      <c r="AA4921" s="55" t="s">
        <v>1338</v>
      </c>
      <c r="AB4921" s="55">
        <v>1365</v>
      </c>
      <c r="AC4921" s="55">
        <v>1365</v>
      </c>
      <c r="AD4921" s="55">
        <v>0</v>
      </c>
      <c r="AE4921" s="55" t="s">
        <v>1339</v>
      </c>
      <c r="AF4921" s="55" t="s">
        <v>3146</v>
      </c>
      <c r="AG4921" s="55" t="s">
        <v>3147</v>
      </c>
      <c r="AH4921" s="55" t="s">
        <v>1235</v>
      </c>
      <c r="AJ4921" s="55" t="s">
        <v>21898</v>
      </c>
      <c r="AK4921" s="55">
        <v>0</v>
      </c>
      <c r="AL4921" s="55" t="s">
        <v>21816</v>
      </c>
      <c r="AN4921" s="55">
        <v>1</v>
      </c>
      <c r="AO4921" s="55" t="s">
        <v>21900</v>
      </c>
      <c r="AR4921" s="56">
        <v>44271</v>
      </c>
      <c r="AS4921" s="57">
        <v>0.38399305555555552</v>
      </c>
      <c r="AT4921" s="56">
        <v>44370</v>
      </c>
      <c r="AU4921" s="57">
        <v>0.39759259259259255</v>
      </c>
      <c r="AV4921" s="55" t="s">
        <v>1345</v>
      </c>
      <c r="AW4921" s="55" t="s">
        <v>1345</v>
      </c>
      <c r="AX4921" s="55" t="s">
        <v>1346</v>
      </c>
      <c r="CB4921" s="55" t="s">
        <v>3150</v>
      </c>
    </row>
    <row r="4922" spans="1:80">
      <c r="A4922" s="55" t="s">
        <v>21901</v>
      </c>
      <c r="B4922" s="55">
        <v>2</v>
      </c>
      <c r="C4922" s="55" t="s">
        <v>21902</v>
      </c>
      <c r="D4922" s="55" t="s">
        <v>21903</v>
      </c>
      <c r="E4922" s="55">
        <v>0</v>
      </c>
      <c r="F4922" s="55">
        <v>1</v>
      </c>
      <c r="G4922" s="56">
        <v>44408</v>
      </c>
      <c r="H4922" s="56">
        <v>44408</v>
      </c>
      <c r="I4922" s="56">
        <v>44410</v>
      </c>
      <c r="J4922" s="55">
        <v>0</v>
      </c>
      <c r="L4922" s="56">
        <v>44313</v>
      </c>
      <c r="M4922" s="56">
        <v>44408</v>
      </c>
      <c r="N4922" s="55">
        <v>1</v>
      </c>
      <c r="O4922" s="55">
        <v>0</v>
      </c>
      <c r="P4922" s="55">
        <v>0</v>
      </c>
      <c r="R4922" s="55">
        <v>0</v>
      </c>
      <c r="T4922" s="55">
        <v>5191398001</v>
      </c>
      <c r="U4922" s="55" t="s">
        <v>21904</v>
      </c>
      <c r="V4922" s="55" t="s">
        <v>21902</v>
      </c>
      <c r="W4922" s="55" t="s">
        <v>1336</v>
      </c>
      <c r="X4922" s="55" t="s">
        <v>1336</v>
      </c>
      <c r="Y4922" s="55">
        <v>0</v>
      </c>
      <c r="Z4922" s="55" t="s">
        <v>1419</v>
      </c>
      <c r="AA4922" s="55" t="s">
        <v>1338</v>
      </c>
      <c r="AB4922" s="55">
        <v>6082.65</v>
      </c>
      <c r="AC4922" s="55">
        <v>6082.65</v>
      </c>
      <c r="AD4922" s="55">
        <v>0</v>
      </c>
      <c r="AE4922" s="55" t="s">
        <v>1339</v>
      </c>
      <c r="AF4922" s="55" t="s">
        <v>3146</v>
      </c>
      <c r="AG4922" s="55" t="s">
        <v>3147</v>
      </c>
      <c r="AH4922" s="55" t="s">
        <v>1235</v>
      </c>
      <c r="AJ4922" s="55" t="s">
        <v>21903</v>
      </c>
      <c r="AK4922" s="55">
        <v>0</v>
      </c>
      <c r="AL4922" s="55" t="s">
        <v>21905</v>
      </c>
      <c r="AN4922" s="55">
        <v>3</v>
      </c>
      <c r="AO4922" s="55" t="s">
        <v>21906</v>
      </c>
      <c r="AR4922" s="56">
        <v>44313</v>
      </c>
      <c r="AS4922" s="57">
        <v>0.3598958333333333</v>
      </c>
      <c r="AT4922" s="56">
        <v>44313</v>
      </c>
      <c r="AU4922" s="57">
        <v>0.45577546296296295</v>
      </c>
      <c r="AV4922" s="55" t="s">
        <v>1345</v>
      </c>
      <c r="AW4922" s="55" t="s">
        <v>1345</v>
      </c>
      <c r="AX4922" s="55" t="s">
        <v>1346</v>
      </c>
      <c r="CB4922" s="55" t="s">
        <v>3150</v>
      </c>
    </row>
    <row r="4923" spans="1:80">
      <c r="A4923" s="55" t="s">
        <v>21907</v>
      </c>
      <c r="B4923" s="55">
        <v>2</v>
      </c>
      <c r="C4923" s="55" t="s">
        <v>21908</v>
      </c>
      <c r="D4923" s="55" t="s">
        <v>21909</v>
      </c>
      <c r="E4923" s="55">
        <v>0</v>
      </c>
      <c r="F4923" s="55">
        <v>1</v>
      </c>
      <c r="G4923" s="56">
        <v>44408</v>
      </c>
      <c r="H4923" s="56">
        <v>44408</v>
      </c>
      <c r="I4923" s="56">
        <v>44410</v>
      </c>
      <c r="J4923" s="55">
        <v>0</v>
      </c>
      <c r="L4923" s="56">
        <v>44313</v>
      </c>
      <c r="M4923" s="56">
        <v>44408</v>
      </c>
      <c r="N4923" s="55">
        <v>1</v>
      </c>
      <c r="O4923" s="55">
        <v>0</v>
      </c>
      <c r="P4923" s="55">
        <v>0</v>
      </c>
      <c r="R4923" s="55">
        <v>0</v>
      </c>
      <c r="T4923" s="55">
        <v>5191399008</v>
      </c>
      <c r="U4923" s="55" t="s">
        <v>21910</v>
      </c>
      <c r="V4923" s="55" t="s">
        <v>21908</v>
      </c>
      <c r="W4923" s="55" t="s">
        <v>1336</v>
      </c>
      <c r="X4923" s="55" t="s">
        <v>1336</v>
      </c>
      <c r="Y4923" s="55">
        <v>0</v>
      </c>
      <c r="Z4923" s="55" t="s">
        <v>1419</v>
      </c>
      <c r="AA4923" s="55" t="s">
        <v>1338</v>
      </c>
      <c r="AB4923" s="55">
        <v>6082.65</v>
      </c>
      <c r="AC4923" s="55">
        <v>6082.65</v>
      </c>
      <c r="AD4923" s="55">
        <v>0</v>
      </c>
      <c r="AE4923" s="55" t="s">
        <v>1339</v>
      </c>
      <c r="AF4923" s="55" t="s">
        <v>3146</v>
      </c>
      <c r="AG4923" s="55" t="s">
        <v>3147</v>
      </c>
      <c r="AH4923" s="55" t="s">
        <v>1235</v>
      </c>
      <c r="AJ4923" s="55" t="s">
        <v>21909</v>
      </c>
      <c r="AK4923" s="55">
        <v>0</v>
      </c>
      <c r="AL4923" s="55" t="s">
        <v>21905</v>
      </c>
      <c r="AN4923" s="55">
        <v>3</v>
      </c>
      <c r="AO4923" s="55" t="s">
        <v>21911</v>
      </c>
      <c r="AR4923" s="56">
        <v>44313</v>
      </c>
      <c r="AS4923" s="57">
        <v>0.35998842592592589</v>
      </c>
      <c r="AT4923" s="56">
        <v>44313</v>
      </c>
      <c r="AU4923" s="57">
        <v>0.45577546296296295</v>
      </c>
      <c r="AV4923" s="55" t="s">
        <v>1345</v>
      </c>
      <c r="AW4923" s="55" t="s">
        <v>1345</v>
      </c>
      <c r="AX4923" s="55" t="s">
        <v>1346</v>
      </c>
      <c r="CB4923" s="55" t="s">
        <v>3150</v>
      </c>
    </row>
    <row r="4924" spans="1:80">
      <c r="A4924" s="55" t="s">
        <v>21912</v>
      </c>
      <c r="B4924" s="55">
        <v>2</v>
      </c>
      <c r="C4924" s="55" t="s">
        <v>21913</v>
      </c>
      <c r="D4924" s="55" t="s">
        <v>21914</v>
      </c>
      <c r="E4924" s="55">
        <v>0</v>
      </c>
      <c r="F4924" s="55">
        <v>1</v>
      </c>
      <c r="G4924" s="56">
        <v>44408</v>
      </c>
      <c r="H4924" s="56">
        <v>44408</v>
      </c>
      <c r="I4924" s="56">
        <v>44410</v>
      </c>
      <c r="J4924" s="55">
        <v>0</v>
      </c>
      <c r="L4924" s="56">
        <v>44313</v>
      </c>
      <c r="M4924" s="56">
        <v>44408</v>
      </c>
      <c r="N4924" s="55">
        <v>1</v>
      </c>
      <c r="O4924" s="55">
        <v>0</v>
      </c>
      <c r="P4924" s="55">
        <v>0</v>
      </c>
      <c r="R4924" s="55">
        <v>0</v>
      </c>
      <c r="T4924" s="55">
        <v>5191397003</v>
      </c>
      <c r="U4924" s="55" t="s">
        <v>21915</v>
      </c>
      <c r="V4924" s="55" t="s">
        <v>21913</v>
      </c>
      <c r="W4924" s="55" t="s">
        <v>1336</v>
      </c>
      <c r="X4924" s="55" t="s">
        <v>1336</v>
      </c>
      <c r="Y4924" s="55">
        <v>0</v>
      </c>
      <c r="Z4924" s="55" t="s">
        <v>1419</v>
      </c>
      <c r="AA4924" s="55" t="s">
        <v>1338</v>
      </c>
      <c r="AB4924" s="55">
        <v>7434</v>
      </c>
      <c r="AC4924" s="55">
        <v>7434</v>
      </c>
      <c r="AD4924" s="55">
        <v>0</v>
      </c>
      <c r="AE4924" s="55" t="s">
        <v>1339</v>
      </c>
      <c r="AF4924" s="55" t="s">
        <v>3146</v>
      </c>
      <c r="AG4924" s="55" t="s">
        <v>3147</v>
      </c>
      <c r="AH4924" s="55" t="s">
        <v>1235</v>
      </c>
      <c r="AJ4924" s="55" t="s">
        <v>21914</v>
      </c>
      <c r="AK4924" s="55">
        <v>0</v>
      </c>
      <c r="AL4924" s="55" t="s">
        <v>21905</v>
      </c>
      <c r="AN4924" s="55">
        <v>3</v>
      </c>
      <c r="AO4924" s="55" t="s">
        <v>21916</v>
      </c>
      <c r="AR4924" s="56">
        <v>44313</v>
      </c>
      <c r="AS4924" s="57">
        <v>0.35981481481481481</v>
      </c>
      <c r="AT4924" s="56">
        <v>44313</v>
      </c>
      <c r="AU4924" s="57">
        <v>0.45577546296296295</v>
      </c>
      <c r="AV4924" s="55" t="s">
        <v>1345</v>
      </c>
      <c r="AW4924" s="55" t="s">
        <v>1345</v>
      </c>
      <c r="AX4924" s="55" t="s">
        <v>1346</v>
      </c>
      <c r="CB4924" s="55" t="s">
        <v>3150</v>
      </c>
    </row>
    <row r="4925" spans="1:80">
      <c r="A4925" s="55" t="s">
        <v>21917</v>
      </c>
      <c r="B4925" s="55">
        <v>2</v>
      </c>
      <c r="C4925" s="55" t="s">
        <v>21918</v>
      </c>
      <c r="D4925" s="55" t="s">
        <v>21919</v>
      </c>
      <c r="E4925" s="55">
        <v>0</v>
      </c>
      <c r="F4925" s="55">
        <v>1</v>
      </c>
      <c r="G4925" s="56">
        <v>44408</v>
      </c>
      <c r="H4925" s="56">
        <v>44408</v>
      </c>
      <c r="I4925" s="56">
        <v>44410</v>
      </c>
      <c r="J4925" s="55">
        <v>0</v>
      </c>
      <c r="L4925" s="56">
        <v>44313</v>
      </c>
      <c r="M4925" s="56">
        <v>44408</v>
      </c>
      <c r="N4925" s="55">
        <v>1</v>
      </c>
      <c r="O4925" s="55">
        <v>0</v>
      </c>
      <c r="P4925" s="55">
        <v>0</v>
      </c>
      <c r="R4925" s="55">
        <v>0</v>
      </c>
      <c r="T4925" s="55">
        <v>5191421000</v>
      </c>
      <c r="U4925" s="55" t="s">
        <v>21920</v>
      </c>
      <c r="V4925" s="55" t="s">
        <v>21918</v>
      </c>
      <c r="W4925" s="55" t="s">
        <v>1336</v>
      </c>
      <c r="X4925" s="55" t="s">
        <v>1336</v>
      </c>
      <c r="Y4925" s="55">
        <v>0</v>
      </c>
      <c r="Z4925" s="55" t="s">
        <v>1419</v>
      </c>
      <c r="AA4925" s="55" t="s">
        <v>1338</v>
      </c>
      <c r="AB4925" s="55">
        <v>6082.65</v>
      </c>
      <c r="AC4925" s="55">
        <v>6082.65</v>
      </c>
      <c r="AD4925" s="55">
        <v>0</v>
      </c>
      <c r="AE4925" s="55" t="s">
        <v>1339</v>
      </c>
      <c r="AF4925" s="55" t="s">
        <v>3146</v>
      </c>
      <c r="AG4925" s="55" t="s">
        <v>3147</v>
      </c>
      <c r="AH4925" s="55" t="s">
        <v>1235</v>
      </c>
      <c r="AJ4925" s="55" t="s">
        <v>21919</v>
      </c>
      <c r="AK4925" s="55">
        <v>0</v>
      </c>
      <c r="AL4925" s="55" t="s">
        <v>21921</v>
      </c>
      <c r="AN4925" s="55">
        <v>3</v>
      </c>
      <c r="AO4925" s="55" t="s">
        <v>21922</v>
      </c>
      <c r="AR4925" s="56">
        <v>44313</v>
      </c>
      <c r="AS4925" s="57">
        <v>0.36268518518518517</v>
      </c>
      <c r="AT4925" s="56">
        <v>44313</v>
      </c>
      <c r="AU4925" s="57">
        <v>0.45577546296296295</v>
      </c>
      <c r="AV4925" s="55" t="s">
        <v>1345</v>
      </c>
      <c r="AW4925" s="55" t="s">
        <v>1345</v>
      </c>
      <c r="AX4925" s="55" t="s">
        <v>1346</v>
      </c>
      <c r="CB4925" s="55" t="s">
        <v>3150</v>
      </c>
    </row>
    <row r="4926" spans="1:80">
      <c r="A4926" s="55" t="s">
        <v>21923</v>
      </c>
      <c r="B4926" s="55">
        <v>2</v>
      </c>
      <c r="C4926" s="55" t="s">
        <v>21924</v>
      </c>
      <c r="D4926" s="55" t="s">
        <v>21925</v>
      </c>
      <c r="E4926" s="55">
        <v>0</v>
      </c>
      <c r="F4926" s="55">
        <v>1</v>
      </c>
      <c r="G4926" s="56">
        <v>44408</v>
      </c>
      <c r="H4926" s="56">
        <v>44408</v>
      </c>
      <c r="I4926" s="56">
        <v>44410</v>
      </c>
      <c r="J4926" s="55">
        <v>0</v>
      </c>
      <c r="L4926" s="56">
        <v>44313</v>
      </c>
      <c r="M4926" s="56">
        <v>44408</v>
      </c>
      <c r="N4926" s="55">
        <v>1</v>
      </c>
      <c r="O4926" s="55">
        <v>0</v>
      </c>
      <c r="P4926" s="55">
        <v>0</v>
      </c>
      <c r="R4926" s="55">
        <v>0</v>
      </c>
      <c r="T4926" s="55">
        <v>5191412008</v>
      </c>
      <c r="U4926" s="55" t="s">
        <v>21926</v>
      </c>
      <c r="V4926" s="55" t="s">
        <v>21924</v>
      </c>
      <c r="W4926" s="55" t="s">
        <v>1336</v>
      </c>
      <c r="X4926" s="55" t="s">
        <v>1336</v>
      </c>
      <c r="Y4926" s="55">
        <v>0</v>
      </c>
      <c r="Z4926" s="55" t="s">
        <v>1419</v>
      </c>
      <c r="AA4926" s="55" t="s">
        <v>1338</v>
      </c>
      <c r="AB4926" s="55">
        <v>6082.65</v>
      </c>
      <c r="AC4926" s="55">
        <v>6082.65</v>
      </c>
      <c r="AD4926" s="55">
        <v>0</v>
      </c>
      <c r="AE4926" s="55" t="s">
        <v>1339</v>
      </c>
      <c r="AF4926" s="55" t="s">
        <v>3146</v>
      </c>
      <c r="AG4926" s="55" t="s">
        <v>3147</v>
      </c>
      <c r="AH4926" s="55" t="s">
        <v>1235</v>
      </c>
      <c r="AJ4926" s="55" t="s">
        <v>21925</v>
      </c>
      <c r="AK4926" s="55">
        <v>0</v>
      </c>
      <c r="AL4926" s="55" t="s">
        <v>21921</v>
      </c>
      <c r="AN4926" s="55">
        <v>3</v>
      </c>
      <c r="AO4926" s="55" t="s">
        <v>21927</v>
      </c>
      <c r="AR4926" s="56">
        <v>44313</v>
      </c>
      <c r="AS4926" s="57">
        <v>0.36276620370370366</v>
      </c>
      <c r="AT4926" s="56">
        <v>44313</v>
      </c>
      <c r="AU4926" s="57">
        <v>0.45577546296296295</v>
      </c>
      <c r="AV4926" s="55" t="s">
        <v>1345</v>
      </c>
      <c r="AW4926" s="55" t="s">
        <v>1345</v>
      </c>
      <c r="AX4926" s="55" t="s">
        <v>1346</v>
      </c>
      <c r="CB4926" s="55" t="s">
        <v>3150</v>
      </c>
    </row>
    <row r="4927" spans="1:80">
      <c r="A4927" s="55" t="s">
        <v>21928</v>
      </c>
      <c r="B4927" s="55">
        <v>2</v>
      </c>
      <c r="C4927" s="55" t="s">
        <v>21929</v>
      </c>
      <c r="D4927" s="55" t="s">
        <v>21930</v>
      </c>
      <c r="E4927" s="55">
        <v>0</v>
      </c>
      <c r="F4927" s="55">
        <v>1</v>
      </c>
      <c r="G4927" s="56">
        <v>44408</v>
      </c>
      <c r="H4927" s="56">
        <v>44408</v>
      </c>
      <c r="I4927" s="56">
        <v>44410</v>
      </c>
      <c r="J4927" s="55">
        <v>0</v>
      </c>
      <c r="L4927" s="56">
        <v>44313</v>
      </c>
      <c r="M4927" s="56">
        <v>44408</v>
      </c>
      <c r="N4927" s="55">
        <v>1</v>
      </c>
      <c r="O4927" s="55">
        <v>0</v>
      </c>
      <c r="P4927" s="55">
        <v>0</v>
      </c>
      <c r="R4927" s="55">
        <v>0</v>
      </c>
      <c r="T4927" s="55">
        <v>5191418001</v>
      </c>
      <c r="U4927" s="55" t="s">
        <v>21931</v>
      </c>
      <c r="V4927" s="55" t="s">
        <v>21929</v>
      </c>
      <c r="W4927" s="55" t="s">
        <v>1336</v>
      </c>
      <c r="X4927" s="55" t="s">
        <v>1336</v>
      </c>
      <c r="Y4927" s="55">
        <v>0</v>
      </c>
      <c r="Z4927" s="55" t="s">
        <v>1419</v>
      </c>
      <c r="AA4927" s="55" t="s">
        <v>1338</v>
      </c>
      <c r="AB4927" s="55">
        <v>6880.65</v>
      </c>
      <c r="AC4927" s="55">
        <v>6880.65</v>
      </c>
      <c r="AD4927" s="55">
        <v>0</v>
      </c>
      <c r="AE4927" s="55" t="s">
        <v>1339</v>
      </c>
      <c r="AF4927" s="55" t="s">
        <v>3146</v>
      </c>
      <c r="AG4927" s="55" t="s">
        <v>3147</v>
      </c>
      <c r="AH4927" s="55" t="s">
        <v>1235</v>
      </c>
      <c r="AJ4927" s="55" t="s">
        <v>21930</v>
      </c>
      <c r="AK4927" s="55">
        <v>0</v>
      </c>
      <c r="AL4927" s="55" t="s">
        <v>21921</v>
      </c>
      <c r="AN4927" s="55">
        <v>3</v>
      </c>
      <c r="AO4927" s="55" t="s">
        <v>21932</v>
      </c>
      <c r="AR4927" s="56">
        <v>44313</v>
      </c>
      <c r="AS4927" s="57">
        <v>0.36199074074074072</v>
      </c>
      <c r="AT4927" s="56">
        <v>44313</v>
      </c>
      <c r="AU4927" s="57">
        <v>0.45577546296296295</v>
      </c>
      <c r="AV4927" s="55" t="s">
        <v>1345</v>
      </c>
      <c r="AW4927" s="55" t="s">
        <v>1345</v>
      </c>
      <c r="AX4927" s="55" t="s">
        <v>1346</v>
      </c>
      <c r="CB4927" s="55" t="s">
        <v>3150</v>
      </c>
    </row>
    <row r="4928" spans="1:80">
      <c r="A4928" s="55" t="s">
        <v>21933</v>
      </c>
      <c r="B4928" s="55">
        <v>2</v>
      </c>
      <c r="C4928" s="55" t="s">
        <v>21934</v>
      </c>
      <c r="D4928" s="55" t="s">
        <v>21935</v>
      </c>
      <c r="E4928" s="55">
        <v>0</v>
      </c>
      <c r="F4928" s="55">
        <v>1</v>
      </c>
      <c r="G4928" s="56">
        <v>44408</v>
      </c>
      <c r="H4928" s="56">
        <v>44408</v>
      </c>
      <c r="I4928" s="56">
        <v>44410</v>
      </c>
      <c r="J4928" s="55">
        <v>0</v>
      </c>
      <c r="L4928" s="56">
        <v>44313</v>
      </c>
      <c r="M4928" s="56">
        <v>44408</v>
      </c>
      <c r="N4928" s="55">
        <v>1</v>
      </c>
      <c r="O4928" s="55">
        <v>0</v>
      </c>
      <c r="P4928" s="55">
        <v>0</v>
      </c>
      <c r="R4928" s="55">
        <v>0</v>
      </c>
      <c r="T4928" s="55">
        <v>5191420002</v>
      </c>
      <c r="U4928" s="55" t="s">
        <v>21936</v>
      </c>
      <c r="V4928" s="55" t="s">
        <v>21934</v>
      </c>
      <c r="W4928" s="55" t="s">
        <v>1336</v>
      </c>
      <c r="X4928" s="55" t="s">
        <v>1336</v>
      </c>
      <c r="Y4928" s="55">
        <v>0</v>
      </c>
      <c r="Z4928" s="55" t="s">
        <v>1419</v>
      </c>
      <c r="AA4928" s="55" t="s">
        <v>1338</v>
      </c>
      <c r="AB4928" s="55">
        <v>7029.75</v>
      </c>
      <c r="AC4928" s="55">
        <v>7029.75</v>
      </c>
      <c r="AD4928" s="55">
        <v>0</v>
      </c>
      <c r="AE4928" s="55" t="s">
        <v>1339</v>
      </c>
      <c r="AF4928" s="55" t="s">
        <v>3146</v>
      </c>
      <c r="AG4928" s="55" t="s">
        <v>3147</v>
      </c>
      <c r="AH4928" s="55" t="s">
        <v>1235</v>
      </c>
      <c r="AJ4928" s="55" t="s">
        <v>21935</v>
      </c>
      <c r="AK4928" s="55">
        <v>0</v>
      </c>
      <c r="AL4928" s="55" t="s">
        <v>21921</v>
      </c>
      <c r="AN4928" s="55">
        <v>3</v>
      </c>
      <c r="AO4928" s="55" t="s">
        <v>21937</v>
      </c>
      <c r="AR4928" s="56">
        <v>44313</v>
      </c>
      <c r="AS4928" s="57">
        <v>0.36258101851851854</v>
      </c>
      <c r="AT4928" s="56">
        <v>44313</v>
      </c>
      <c r="AU4928" s="57">
        <v>0.45577546296296295</v>
      </c>
      <c r="AV4928" s="55" t="s">
        <v>1345</v>
      </c>
      <c r="AW4928" s="55" t="s">
        <v>1345</v>
      </c>
      <c r="AX4928" s="55" t="s">
        <v>1346</v>
      </c>
      <c r="CB4928" s="55" t="s">
        <v>3150</v>
      </c>
    </row>
    <row r="4929" spans="1:80">
      <c r="A4929" s="55" t="s">
        <v>21938</v>
      </c>
      <c r="B4929" s="55">
        <v>2</v>
      </c>
      <c r="C4929" s="55" t="s">
        <v>21939</v>
      </c>
      <c r="D4929" s="55" t="s">
        <v>21940</v>
      </c>
      <c r="E4929" s="55">
        <v>0</v>
      </c>
      <c r="F4929" s="55">
        <v>1</v>
      </c>
      <c r="G4929" s="56">
        <v>44414</v>
      </c>
      <c r="H4929" s="56">
        <v>44414</v>
      </c>
      <c r="I4929" s="56">
        <v>44414</v>
      </c>
      <c r="J4929" s="55">
        <v>1</v>
      </c>
      <c r="K4929" s="56">
        <v>44453</v>
      </c>
      <c r="L4929" s="56">
        <v>44377</v>
      </c>
      <c r="M4929" s="56">
        <v>44414</v>
      </c>
      <c r="N4929" s="55">
        <v>1</v>
      </c>
      <c r="O4929" s="55">
        <v>1</v>
      </c>
      <c r="P4929" s="55">
        <v>1</v>
      </c>
      <c r="Q4929" s="56">
        <v>44454</v>
      </c>
      <c r="R4929" s="55">
        <v>0</v>
      </c>
      <c r="T4929" s="55">
        <v>5208808000</v>
      </c>
      <c r="U4929" s="55" t="s">
        <v>21941</v>
      </c>
      <c r="V4929" s="55" t="s">
        <v>21939</v>
      </c>
      <c r="W4929" s="55" t="s">
        <v>1336</v>
      </c>
      <c r="X4929" s="55" t="s">
        <v>1336</v>
      </c>
      <c r="Y4929" s="55">
        <v>0</v>
      </c>
      <c r="Z4929" s="55" t="s">
        <v>1419</v>
      </c>
      <c r="AA4929" s="55" t="s">
        <v>1338</v>
      </c>
      <c r="AB4929" s="55">
        <v>5974.5</v>
      </c>
      <c r="AC4929" s="55">
        <v>5974.5</v>
      </c>
      <c r="AD4929" s="55">
        <v>0</v>
      </c>
      <c r="AE4929" s="55" t="s">
        <v>1339</v>
      </c>
      <c r="AF4929" s="55" t="s">
        <v>3146</v>
      </c>
      <c r="AG4929" s="55" t="s">
        <v>3147</v>
      </c>
      <c r="AH4929" s="55" t="s">
        <v>1235</v>
      </c>
      <c r="AJ4929" s="55" t="s">
        <v>21940</v>
      </c>
      <c r="AK4929" s="55">
        <v>0</v>
      </c>
      <c r="AL4929" s="55" t="s">
        <v>21942</v>
      </c>
      <c r="AN4929" s="55">
        <v>4</v>
      </c>
      <c r="AO4929" s="55" t="s">
        <v>21943</v>
      </c>
      <c r="AR4929" s="56">
        <v>44377</v>
      </c>
      <c r="AS4929" s="57">
        <v>0.3390393518518518</v>
      </c>
      <c r="AT4929" s="56">
        <v>44453</v>
      </c>
      <c r="AU4929" s="57">
        <v>0.60506944444444444</v>
      </c>
      <c r="AV4929" s="55" t="s">
        <v>1345</v>
      </c>
      <c r="AW4929" s="55" t="s">
        <v>1345</v>
      </c>
      <c r="AX4929" s="55" t="s">
        <v>1346</v>
      </c>
      <c r="CB4929" s="55" t="s">
        <v>3150</v>
      </c>
    </row>
    <row r="4930" spans="1:80">
      <c r="A4930" s="55" t="s">
        <v>21944</v>
      </c>
      <c r="B4930" s="55">
        <v>2</v>
      </c>
      <c r="C4930" s="55" t="s">
        <v>21945</v>
      </c>
      <c r="D4930" s="55" t="s">
        <v>21946</v>
      </c>
      <c r="E4930" s="55">
        <v>0</v>
      </c>
      <c r="F4930" s="55">
        <v>1</v>
      </c>
      <c r="G4930" s="56">
        <v>44408</v>
      </c>
      <c r="H4930" s="56">
        <v>44408</v>
      </c>
      <c r="I4930" s="56">
        <v>44410</v>
      </c>
      <c r="J4930" s="55">
        <v>0</v>
      </c>
      <c r="L4930" s="56">
        <v>44313</v>
      </c>
      <c r="M4930" s="56">
        <v>44408</v>
      </c>
      <c r="N4930" s="55">
        <v>1</v>
      </c>
      <c r="O4930" s="55">
        <v>0</v>
      </c>
      <c r="P4930" s="55">
        <v>0</v>
      </c>
      <c r="R4930" s="55">
        <v>0</v>
      </c>
      <c r="T4930" s="55">
        <v>5191302005</v>
      </c>
      <c r="U4930" s="55" t="s">
        <v>21947</v>
      </c>
      <c r="V4930" s="55" t="s">
        <v>21945</v>
      </c>
      <c r="W4930" s="55" t="s">
        <v>1336</v>
      </c>
      <c r="X4930" s="55" t="s">
        <v>1336</v>
      </c>
      <c r="Y4930" s="55">
        <v>0</v>
      </c>
      <c r="Z4930" s="55" t="s">
        <v>1419</v>
      </c>
      <c r="AA4930" s="55" t="s">
        <v>1338</v>
      </c>
      <c r="AB4930" s="55">
        <v>8403.15</v>
      </c>
      <c r="AC4930" s="55">
        <v>8403.15</v>
      </c>
      <c r="AD4930" s="55">
        <v>0</v>
      </c>
      <c r="AE4930" s="55" t="s">
        <v>1339</v>
      </c>
      <c r="AF4930" s="55" t="s">
        <v>3146</v>
      </c>
      <c r="AG4930" s="55" t="s">
        <v>3147</v>
      </c>
      <c r="AH4930" s="55" t="s">
        <v>1235</v>
      </c>
      <c r="AJ4930" s="55" t="s">
        <v>21946</v>
      </c>
      <c r="AK4930" s="55">
        <v>0</v>
      </c>
      <c r="AL4930" s="55" t="s">
        <v>21948</v>
      </c>
      <c r="AN4930" s="55">
        <v>4</v>
      </c>
      <c r="AO4930" s="55" t="s">
        <v>21949</v>
      </c>
      <c r="AR4930" s="56">
        <v>44313</v>
      </c>
      <c r="AS4930" s="57">
        <v>0.34944444444444445</v>
      </c>
      <c r="AT4930" s="56">
        <v>44313</v>
      </c>
      <c r="AU4930" s="57">
        <v>0.45585648148148145</v>
      </c>
      <c r="AV4930" s="55" t="s">
        <v>1345</v>
      </c>
      <c r="AW4930" s="55" t="s">
        <v>1345</v>
      </c>
      <c r="AX4930" s="55" t="s">
        <v>1346</v>
      </c>
      <c r="CB4930" s="55" t="s">
        <v>3150</v>
      </c>
    </row>
    <row r="4931" spans="1:80">
      <c r="A4931" s="55" t="s">
        <v>21950</v>
      </c>
      <c r="B4931" s="55">
        <v>2</v>
      </c>
      <c r="C4931" s="55" t="s">
        <v>21951</v>
      </c>
      <c r="D4931" s="55" t="s">
        <v>21952</v>
      </c>
      <c r="E4931" s="55">
        <v>0</v>
      </c>
      <c r="F4931" s="55">
        <v>1</v>
      </c>
      <c r="G4931" s="56">
        <v>44408</v>
      </c>
      <c r="H4931" s="56">
        <v>44408</v>
      </c>
      <c r="I4931" s="56">
        <v>44410</v>
      </c>
      <c r="J4931" s="55">
        <v>0</v>
      </c>
      <c r="L4931" s="56">
        <v>44313</v>
      </c>
      <c r="M4931" s="56">
        <v>44408</v>
      </c>
      <c r="N4931" s="55">
        <v>1</v>
      </c>
      <c r="O4931" s="55">
        <v>0</v>
      </c>
      <c r="P4931" s="55">
        <v>0</v>
      </c>
      <c r="R4931" s="55">
        <v>0</v>
      </c>
      <c r="T4931" s="55">
        <v>5191339003</v>
      </c>
      <c r="U4931" s="55" t="s">
        <v>21953</v>
      </c>
      <c r="V4931" s="55" t="s">
        <v>21951</v>
      </c>
      <c r="W4931" s="55" t="s">
        <v>1336</v>
      </c>
      <c r="X4931" s="55" t="s">
        <v>1336</v>
      </c>
      <c r="Y4931" s="55">
        <v>0</v>
      </c>
      <c r="Z4931" s="55" t="s">
        <v>1419</v>
      </c>
      <c r="AA4931" s="55" t="s">
        <v>1338</v>
      </c>
      <c r="AB4931" s="55">
        <v>8403.15</v>
      </c>
      <c r="AC4931" s="55">
        <v>8403.15</v>
      </c>
      <c r="AD4931" s="55">
        <v>0</v>
      </c>
      <c r="AE4931" s="55" t="s">
        <v>1339</v>
      </c>
      <c r="AF4931" s="55" t="s">
        <v>3146</v>
      </c>
      <c r="AG4931" s="55" t="s">
        <v>3147</v>
      </c>
      <c r="AH4931" s="55" t="s">
        <v>1235</v>
      </c>
      <c r="AJ4931" s="55" t="s">
        <v>21952</v>
      </c>
      <c r="AK4931" s="55">
        <v>0</v>
      </c>
      <c r="AL4931" s="55" t="s">
        <v>21948</v>
      </c>
      <c r="AN4931" s="55">
        <v>4</v>
      </c>
      <c r="AO4931" s="55" t="s">
        <v>21954</v>
      </c>
      <c r="AR4931" s="56">
        <v>44313</v>
      </c>
      <c r="AS4931" s="57">
        <v>0.34954861111111107</v>
      </c>
      <c r="AT4931" s="56">
        <v>44313</v>
      </c>
      <c r="AU4931" s="57">
        <v>0.45585648148148145</v>
      </c>
      <c r="AV4931" s="55" t="s">
        <v>1345</v>
      </c>
      <c r="AW4931" s="55" t="s">
        <v>1345</v>
      </c>
      <c r="AX4931" s="55" t="s">
        <v>1346</v>
      </c>
      <c r="CB4931" s="55" t="s">
        <v>3150</v>
      </c>
    </row>
    <row r="4932" spans="1:80">
      <c r="A4932" s="55" t="s">
        <v>21955</v>
      </c>
      <c r="B4932" s="55">
        <v>2</v>
      </c>
      <c r="C4932" s="55" t="s">
        <v>21956</v>
      </c>
      <c r="D4932" s="55" t="s">
        <v>21957</v>
      </c>
      <c r="E4932" s="55">
        <v>0</v>
      </c>
      <c r="F4932" s="55">
        <v>1</v>
      </c>
      <c r="G4932" s="56">
        <v>44408</v>
      </c>
      <c r="H4932" s="56">
        <v>44408</v>
      </c>
      <c r="I4932" s="56">
        <v>44410</v>
      </c>
      <c r="J4932" s="55">
        <v>0</v>
      </c>
      <c r="L4932" s="56">
        <v>44313</v>
      </c>
      <c r="M4932" s="56">
        <v>44408</v>
      </c>
      <c r="N4932" s="55">
        <v>1</v>
      </c>
      <c r="O4932" s="55">
        <v>0</v>
      </c>
      <c r="P4932" s="55">
        <v>0</v>
      </c>
      <c r="R4932" s="55">
        <v>0</v>
      </c>
      <c r="T4932" s="55">
        <v>5191342001</v>
      </c>
      <c r="U4932" s="55" t="s">
        <v>21958</v>
      </c>
      <c r="V4932" s="55" t="s">
        <v>21956</v>
      </c>
      <c r="W4932" s="55" t="s">
        <v>1336</v>
      </c>
      <c r="X4932" s="55" t="s">
        <v>1336</v>
      </c>
      <c r="Y4932" s="55">
        <v>0</v>
      </c>
      <c r="Z4932" s="55" t="s">
        <v>1419</v>
      </c>
      <c r="AA4932" s="55" t="s">
        <v>1338</v>
      </c>
      <c r="AB4932" s="55">
        <v>8403.15</v>
      </c>
      <c r="AC4932" s="55">
        <v>8403.15</v>
      </c>
      <c r="AD4932" s="55">
        <v>0</v>
      </c>
      <c r="AE4932" s="55" t="s">
        <v>1339</v>
      </c>
      <c r="AF4932" s="55" t="s">
        <v>3146</v>
      </c>
      <c r="AG4932" s="55" t="s">
        <v>3147</v>
      </c>
      <c r="AH4932" s="55" t="s">
        <v>1235</v>
      </c>
      <c r="AJ4932" s="55" t="s">
        <v>21957</v>
      </c>
      <c r="AK4932" s="55">
        <v>0</v>
      </c>
      <c r="AL4932" s="55" t="s">
        <v>21948</v>
      </c>
      <c r="AN4932" s="55">
        <v>4</v>
      </c>
      <c r="AO4932" s="55" t="s">
        <v>21959</v>
      </c>
      <c r="AR4932" s="56">
        <v>44313</v>
      </c>
      <c r="AS4932" s="57">
        <v>0.34965277777777781</v>
      </c>
      <c r="AT4932" s="56">
        <v>44313</v>
      </c>
      <c r="AU4932" s="57">
        <v>0.45585648148148145</v>
      </c>
      <c r="AV4932" s="55" t="s">
        <v>1345</v>
      </c>
      <c r="AW4932" s="55" t="s">
        <v>1345</v>
      </c>
      <c r="AX4932" s="55" t="s">
        <v>1346</v>
      </c>
      <c r="CB4932" s="55" t="s">
        <v>3150</v>
      </c>
    </row>
    <row r="4933" spans="1:80">
      <c r="A4933" s="55" t="s">
        <v>21960</v>
      </c>
      <c r="B4933" s="55">
        <v>2</v>
      </c>
      <c r="C4933" s="55" t="s">
        <v>21961</v>
      </c>
      <c r="D4933" s="55" t="s">
        <v>21962</v>
      </c>
      <c r="E4933" s="55">
        <v>0</v>
      </c>
      <c r="F4933" s="55">
        <v>1</v>
      </c>
      <c r="G4933" s="56">
        <v>44408</v>
      </c>
      <c r="H4933" s="56">
        <v>44408</v>
      </c>
      <c r="I4933" s="56">
        <v>44410</v>
      </c>
      <c r="J4933" s="55">
        <v>0</v>
      </c>
      <c r="L4933" s="56">
        <v>44313</v>
      </c>
      <c r="M4933" s="56">
        <v>44408</v>
      </c>
      <c r="N4933" s="55">
        <v>1</v>
      </c>
      <c r="O4933" s="55">
        <v>0</v>
      </c>
      <c r="P4933" s="55">
        <v>0</v>
      </c>
      <c r="R4933" s="55">
        <v>0</v>
      </c>
      <c r="T4933" s="55">
        <v>5191343009</v>
      </c>
      <c r="U4933" s="55" t="s">
        <v>21963</v>
      </c>
      <c r="V4933" s="55" t="s">
        <v>21961</v>
      </c>
      <c r="W4933" s="55" t="s">
        <v>1336</v>
      </c>
      <c r="X4933" s="55" t="s">
        <v>1336</v>
      </c>
      <c r="Y4933" s="55">
        <v>0</v>
      </c>
      <c r="Z4933" s="55" t="s">
        <v>1419</v>
      </c>
      <c r="AA4933" s="55" t="s">
        <v>1338</v>
      </c>
      <c r="AB4933" s="55">
        <v>8403.15</v>
      </c>
      <c r="AC4933" s="55">
        <v>8403.15</v>
      </c>
      <c r="AD4933" s="55">
        <v>0</v>
      </c>
      <c r="AE4933" s="55" t="s">
        <v>1339</v>
      </c>
      <c r="AF4933" s="55" t="s">
        <v>3146</v>
      </c>
      <c r="AG4933" s="55" t="s">
        <v>3147</v>
      </c>
      <c r="AH4933" s="55" t="s">
        <v>1235</v>
      </c>
      <c r="AJ4933" s="55" t="s">
        <v>21962</v>
      </c>
      <c r="AK4933" s="55">
        <v>0</v>
      </c>
      <c r="AL4933" s="55" t="s">
        <v>21948</v>
      </c>
      <c r="AN4933" s="55">
        <v>4</v>
      </c>
      <c r="AO4933" s="55" t="s">
        <v>21964</v>
      </c>
      <c r="AR4933" s="56">
        <v>44313</v>
      </c>
      <c r="AS4933" s="57">
        <v>0.34976851851851848</v>
      </c>
      <c r="AT4933" s="56">
        <v>44313</v>
      </c>
      <c r="AU4933" s="57">
        <v>0.45585648148148145</v>
      </c>
      <c r="AV4933" s="55" t="s">
        <v>1345</v>
      </c>
      <c r="AW4933" s="55" t="s">
        <v>1345</v>
      </c>
      <c r="AX4933" s="55" t="s">
        <v>1346</v>
      </c>
      <c r="CB4933" s="55" t="s">
        <v>3150</v>
      </c>
    </row>
    <row r="4934" spans="1:80">
      <c r="A4934" s="55" t="s">
        <v>21965</v>
      </c>
      <c r="B4934" s="55">
        <v>2</v>
      </c>
      <c r="C4934" s="55" t="s">
        <v>21966</v>
      </c>
      <c r="D4934" s="55" t="s">
        <v>21967</v>
      </c>
      <c r="E4934" s="55">
        <v>0</v>
      </c>
      <c r="F4934" s="55">
        <v>1</v>
      </c>
      <c r="G4934" s="56">
        <v>44408</v>
      </c>
      <c r="H4934" s="56">
        <v>44408</v>
      </c>
      <c r="I4934" s="56">
        <v>44410</v>
      </c>
      <c r="J4934" s="55">
        <v>0</v>
      </c>
      <c r="L4934" s="56">
        <v>44313</v>
      </c>
      <c r="M4934" s="56">
        <v>44408</v>
      </c>
      <c r="N4934" s="55">
        <v>1</v>
      </c>
      <c r="O4934" s="55">
        <v>0</v>
      </c>
      <c r="P4934" s="55">
        <v>0</v>
      </c>
      <c r="R4934" s="55">
        <v>0</v>
      </c>
      <c r="T4934" s="55">
        <v>5191347008</v>
      </c>
      <c r="U4934" s="55" t="s">
        <v>21968</v>
      </c>
      <c r="V4934" s="55" t="s">
        <v>21966</v>
      </c>
      <c r="W4934" s="55" t="s">
        <v>1336</v>
      </c>
      <c r="X4934" s="55" t="s">
        <v>1336</v>
      </c>
      <c r="Y4934" s="55">
        <v>0</v>
      </c>
      <c r="Z4934" s="55" t="s">
        <v>1419</v>
      </c>
      <c r="AA4934" s="55" t="s">
        <v>1338</v>
      </c>
      <c r="AB4934" s="55">
        <v>8403.15</v>
      </c>
      <c r="AC4934" s="55">
        <v>8403.15</v>
      </c>
      <c r="AD4934" s="55">
        <v>0</v>
      </c>
      <c r="AE4934" s="55" t="s">
        <v>1339</v>
      </c>
      <c r="AF4934" s="55" t="s">
        <v>3146</v>
      </c>
      <c r="AG4934" s="55" t="s">
        <v>3147</v>
      </c>
      <c r="AH4934" s="55" t="s">
        <v>1235</v>
      </c>
      <c r="AJ4934" s="55" t="s">
        <v>21967</v>
      </c>
      <c r="AK4934" s="55">
        <v>0</v>
      </c>
      <c r="AL4934" s="55" t="s">
        <v>21948</v>
      </c>
      <c r="AN4934" s="55">
        <v>4</v>
      </c>
      <c r="AO4934" s="55" t="s">
        <v>21969</v>
      </c>
      <c r="AR4934" s="56">
        <v>44313</v>
      </c>
      <c r="AS4934" s="57">
        <v>0.34988425925925926</v>
      </c>
      <c r="AT4934" s="56">
        <v>44313</v>
      </c>
      <c r="AU4934" s="57">
        <v>0.45585648148148145</v>
      </c>
      <c r="AV4934" s="55" t="s">
        <v>1345</v>
      </c>
      <c r="AW4934" s="55" t="s">
        <v>1345</v>
      </c>
      <c r="AX4934" s="55" t="s">
        <v>1346</v>
      </c>
      <c r="CB4934" s="55" t="s">
        <v>3150</v>
      </c>
    </row>
    <row r="4935" spans="1:80">
      <c r="A4935" s="55" t="s">
        <v>21970</v>
      </c>
      <c r="B4935" s="55">
        <v>2</v>
      </c>
      <c r="C4935" s="55" t="s">
        <v>21971</v>
      </c>
      <c r="D4935" s="55" t="s">
        <v>21972</v>
      </c>
      <c r="E4935" s="55">
        <v>0</v>
      </c>
      <c r="F4935" s="55">
        <v>1</v>
      </c>
      <c r="G4935" s="56">
        <v>44408</v>
      </c>
      <c r="H4935" s="56">
        <v>44408</v>
      </c>
      <c r="I4935" s="56">
        <v>44410</v>
      </c>
      <c r="J4935" s="55">
        <v>0</v>
      </c>
      <c r="L4935" s="56">
        <v>44313</v>
      </c>
      <c r="M4935" s="56">
        <v>44408</v>
      </c>
      <c r="N4935" s="55">
        <v>1</v>
      </c>
      <c r="O4935" s="55">
        <v>0</v>
      </c>
      <c r="P4935" s="55">
        <v>0</v>
      </c>
      <c r="R4935" s="55">
        <v>0</v>
      </c>
      <c r="T4935" s="55">
        <v>5191257003</v>
      </c>
      <c r="U4935" s="55" t="s">
        <v>21973</v>
      </c>
      <c r="V4935" s="55" t="s">
        <v>21971</v>
      </c>
      <c r="W4935" s="55" t="s">
        <v>1336</v>
      </c>
      <c r="X4935" s="55" t="s">
        <v>1336</v>
      </c>
      <c r="Y4935" s="55">
        <v>0</v>
      </c>
      <c r="Z4935" s="55" t="s">
        <v>1419</v>
      </c>
      <c r="AA4935" s="55" t="s">
        <v>1338</v>
      </c>
      <c r="AB4935" s="55">
        <v>10219.65</v>
      </c>
      <c r="AC4935" s="55">
        <v>10219.65</v>
      </c>
      <c r="AD4935" s="55">
        <v>0</v>
      </c>
      <c r="AE4935" s="55" t="s">
        <v>1339</v>
      </c>
      <c r="AF4935" s="55" t="s">
        <v>3146</v>
      </c>
      <c r="AG4935" s="55" t="s">
        <v>3147</v>
      </c>
      <c r="AH4935" s="55" t="s">
        <v>1235</v>
      </c>
      <c r="AJ4935" s="55" t="s">
        <v>21972</v>
      </c>
      <c r="AK4935" s="55">
        <v>0</v>
      </c>
      <c r="AL4935" s="55" t="s">
        <v>21948</v>
      </c>
      <c r="AN4935" s="55">
        <v>4</v>
      </c>
      <c r="AO4935" s="55" t="s">
        <v>21974</v>
      </c>
      <c r="AR4935" s="56">
        <v>44313</v>
      </c>
      <c r="AS4935" s="57">
        <v>0.34914351851851855</v>
      </c>
      <c r="AT4935" s="56">
        <v>44313</v>
      </c>
      <c r="AU4935" s="57">
        <v>0.45585648148148145</v>
      </c>
      <c r="AV4935" s="55" t="s">
        <v>1345</v>
      </c>
      <c r="AW4935" s="55" t="s">
        <v>1345</v>
      </c>
      <c r="AX4935" s="55" t="s">
        <v>1346</v>
      </c>
      <c r="CB4935" s="55" t="s">
        <v>3150</v>
      </c>
    </row>
    <row r="4936" spans="1:80">
      <c r="A4936" s="55" t="s">
        <v>21975</v>
      </c>
      <c r="B4936" s="55">
        <v>2</v>
      </c>
      <c r="C4936" s="55" t="s">
        <v>21976</v>
      </c>
      <c r="D4936" s="55" t="s">
        <v>21977</v>
      </c>
      <c r="E4936" s="55">
        <v>0</v>
      </c>
      <c r="F4936" s="55">
        <v>1</v>
      </c>
      <c r="G4936" s="56">
        <v>44408</v>
      </c>
      <c r="H4936" s="56">
        <v>44408</v>
      </c>
      <c r="I4936" s="56">
        <v>44410</v>
      </c>
      <c r="J4936" s="55">
        <v>0</v>
      </c>
      <c r="L4936" s="56">
        <v>44313</v>
      </c>
      <c r="M4936" s="56">
        <v>44408</v>
      </c>
      <c r="N4936" s="55">
        <v>1</v>
      </c>
      <c r="O4936" s="55">
        <v>0</v>
      </c>
      <c r="P4936" s="55">
        <v>0</v>
      </c>
      <c r="R4936" s="55">
        <v>0</v>
      </c>
      <c r="T4936" s="55">
        <v>5191282004</v>
      </c>
      <c r="U4936" s="55" t="s">
        <v>21978</v>
      </c>
      <c r="V4936" s="55" t="s">
        <v>21976</v>
      </c>
      <c r="W4936" s="55" t="s">
        <v>1336</v>
      </c>
      <c r="X4936" s="55" t="s">
        <v>1336</v>
      </c>
      <c r="Y4936" s="55">
        <v>0</v>
      </c>
      <c r="Z4936" s="55" t="s">
        <v>1419</v>
      </c>
      <c r="AA4936" s="55" t="s">
        <v>1338</v>
      </c>
      <c r="AB4936" s="55">
        <v>8085</v>
      </c>
      <c r="AC4936" s="55">
        <v>8085</v>
      </c>
      <c r="AD4936" s="55">
        <v>0</v>
      </c>
      <c r="AE4936" s="55" t="s">
        <v>1339</v>
      </c>
      <c r="AF4936" s="55" t="s">
        <v>3146</v>
      </c>
      <c r="AG4936" s="55" t="s">
        <v>3147</v>
      </c>
      <c r="AH4936" s="55" t="s">
        <v>1235</v>
      </c>
      <c r="AJ4936" s="55" t="s">
        <v>21977</v>
      </c>
      <c r="AK4936" s="55">
        <v>0</v>
      </c>
      <c r="AL4936" s="55" t="s">
        <v>21948</v>
      </c>
      <c r="AN4936" s="55">
        <v>4</v>
      </c>
      <c r="AO4936" s="55" t="s">
        <v>21979</v>
      </c>
      <c r="AR4936" s="56">
        <v>44313</v>
      </c>
      <c r="AS4936" s="57">
        <v>0.34932870370370367</v>
      </c>
      <c r="AT4936" s="56">
        <v>44313</v>
      </c>
      <c r="AU4936" s="57">
        <v>0.45585648148148145</v>
      </c>
      <c r="AV4936" s="55" t="s">
        <v>1345</v>
      </c>
      <c r="AW4936" s="55" t="s">
        <v>1345</v>
      </c>
      <c r="AX4936" s="55" t="s">
        <v>1346</v>
      </c>
      <c r="CB4936" s="55" t="s">
        <v>3150</v>
      </c>
    </row>
    <row r="4937" spans="1:80">
      <c r="A4937" s="55" t="s">
        <v>21980</v>
      </c>
      <c r="B4937" s="55">
        <v>2</v>
      </c>
      <c r="C4937" s="55" t="s">
        <v>21981</v>
      </c>
      <c r="D4937" s="55" t="s">
        <v>21982</v>
      </c>
      <c r="E4937" s="55">
        <v>0</v>
      </c>
      <c r="F4937" s="55">
        <v>1</v>
      </c>
      <c r="G4937" s="56">
        <v>44408</v>
      </c>
      <c r="H4937" s="56">
        <v>44408</v>
      </c>
      <c r="I4937" s="56">
        <v>44410</v>
      </c>
      <c r="J4937" s="55">
        <v>0</v>
      </c>
      <c r="L4937" s="56">
        <v>44313</v>
      </c>
      <c r="M4937" s="56">
        <v>44408</v>
      </c>
      <c r="N4937" s="55">
        <v>1</v>
      </c>
      <c r="O4937" s="55">
        <v>0</v>
      </c>
      <c r="P4937" s="55">
        <v>0</v>
      </c>
      <c r="R4937" s="55">
        <v>0</v>
      </c>
      <c r="T4937" s="55">
        <v>5191281007</v>
      </c>
      <c r="U4937" s="55" t="s">
        <v>21983</v>
      </c>
      <c r="V4937" s="55" t="s">
        <v>21981</v>
      </c>
      <c r="W4937" s="55" t="s">
        <v>1336</v>
      </c>
      <c r="X4937" s="55" t="s">
        <v>1336</v>
      </c>
      <c r="Y4937" s="55">
        <v>0</v>
      </c>
      <c r="Z4937" s="55" t="s">
        <v>1419</v>
      </c>
      <c r="AA4937" s="55" t="s">
        <v>1338</v>
      </c>
      <c r="AB4937" s="55">
        <v>10287.9</v>
      </c>
      <c r="AC4937" s="55">
        <v>10287.9</v>
      </c>
      <c r="AD4937" s="55">
        <v>0</v>
      </c>
      <c r="AE4937" s="55" t="s">
        <v>1339</v>
      </c>
      <c r="AF4937" s="55" t="s">
        <v>3146</v>
      </c>
      <c r="AG4937" s="55" t="s">
        <v>3147</v>
      </c>
      <c r="AH4937" s="55" t="s">
        <v>1235</v>
      </c>
      <c r="AJ4937" s="55" t="s">
        <v>21982</v>
      </c>
      <c r="AK4937" s="55">
        <v>0</v>
      </c>
      <c r="AL4937" s="55" t="s">
        <v>21948</v>
      </c>
      <c r="AN4937" s="55">
        <v>4</v>
      </c>
      <c r="AO4937" s="55" t="s">
        <v>21984</v>
      </c>
      <c r="AR4937" s="56">
        <v>44313</v>
      </c>
      <c r="AS4937" s="57">
        <v>0.34922453703703704</v>
      </c>
      <c r="AT4937" s="56">
        <v>44313</v>
      </c>
      <c r="AU4937" s="57">
        <v>0.45585648148148145</v>
      </c>
      <c r="AV4937" s="55" t="s">
        <v>1345</v>
      </c>
      <c r="AW4937" s="55" t="s">
        <v>1345</v>
      </c>
      <c r="AX4937" s="55" t="s">
        <v>1346</v>
      </c>
      <c r="CB4937" s="55" t="s">
        <v>3150</v>
      </c>
    </row>
    <row r="4938" spans="1:80">
      <c r="A4938" s="55" t="s">
        <v>21985</v>
      </c>
      <c r="B4938" s="55">
        <v>2</v>
      </c>
      <c r="C4938" s="55" t="s">
        <v>21986</v>
      </c>
      <c r="D4938" s="55" t="s">
        <v>21987</v>
      </c>
      <c r="E4938" s="55">
        <v>0</v>
      </c>
      <c r="F4938" s="55">
        <v>1</v>
      </c>
      <c r="G4938" s="56">
        <v>44316</v>
      </c>
      <c r="H4938" s="56">
        <v>44316</v>
      </c>
      <c r="I4938" s="56">
        <v>44316</v>
      </c>
      <c r="J4938" s="55">
        <v>1</v>
      </c>
      <c r="K4938" s="56">
        <v>44370</v>
      </c>
      <c r="L4938" s="56">
        <v>44271</v>
      </c>
      <c r="M4938" s="56">
        <v>44316</v>
      </c>
      <c r="N4938" s="55">
        <v>1</v>
      </c>
      <c r="O4938" s="55">
        <v>1</v>
      </c>
      <c r="P4938" s="55">
        <v>1</v>
      </c>
      <c r="Q4938" s="56">
        <v>44370</v>
      </c>
      <c r="R4938" s="55">
        <v>0</v>
      </c>
      <c r="T4938" s="55">
        <v>5178373009</v>
      </c>
      <c r="U4938" s="55" t="s">
        <v>21988</v>
      </c>
      <c r="V4938" s="55" t="s">
        <v>21986</v>
      </c>
      <c r="W4938" s="55" t="s">
        <v>1336</v>
      </c>
      <c r="X4938" s="55" t="s">
        <v>1336</v>
      </c>
      <c r="Y4938" s="55">
        <v>0</v>
      </c>
      <c r="Z4938" s="55" t="s">
        <v>1419</v>
      </c>
      <c r="AA4938" s="55" t="s">
        <v>1338</v>
      </c>
      <c r="AB4938" s="55">
        <v>9555</v>
      </c>
      <c r="AC4938" s="55">
        <v>9555</v>
      </c>
      <c r="AD4938" s="55">
        <v>0</v>
      </c>
      <c r="AE4938" s="55" t="s">
        <v>1339</v>
      </c>
      <c r="AF4938" s="55" t="s">
        <v>3146</v>
      </c>
      <c r="AG4938" s="55" t="s">
        <v>3147</v>
      </c>
      <c r="AH4938" s="55" t="s">
        <v>1235</v>
      </c>
      <c r="AJ4938" s="55" t="s">
        <v>21987</v>
      </c>
      <c r="AK4938" s="55">
        <v>0</v>
      </c>
      <c r="AL4938" s="55" t="s">
        <v>21989</v>
      </c>
      <c r="AN4938" s="55">
        <v>3</v>
      </c>
      <c r="AO4938" s="55" t="s">
        <v>21990</v>
      </c>
      <c r="AR4938" s="56">
        <v>44271</v>
      </c>
      <c r="AS4938" s="57">
        <v>0.38479166666666664</v>
      </c>
      <c r="AT4938" s="56">
        <v>44370</v>
      </c>
      <c r="AU4938" s="57">
        <v>0.39759259259259255</v>
      </c>
      <c r="AV4938" s="55" t="s">
        <v>1345</v>
      </c>
      <c r="AW4938" s="55" t="s">
        <v>1345</v>
      </c>
      <c r="AX4938" s="55" t="s">
        <v>1346</v>
      </c>
      <c r="CB4938" s="55" t="s">
        <v>3150</v>
      </c>
    </row>
    <row r="4939" spans="1:80">
      <c r="A4939" s="55" t="s">
        <v>21991</v>
      </c>
      <c r="B4939" s="55">
        <v>2</v>
      </c>
      <c r="C4939" s="55" t="s">
        <v>21992</v>
      </c>
      <c r="D4939" s="55" t="s">
        <v>21993</v>
      </c>
      <c r="E4939" s="55">
        <v>0</v>
      </c>
      <c r="F4939" s="55">
        <v>1</v>
      </c>
      <c r="G4939" s="56">
        <v>44408</v>
      </c>
      <c r="H4939" s="56">
        <v>44408</v>
      </c>
      <c r="I4939" s="56">
        <v>44410</v>
      </c>
      <c r="J4939" s="55">
        <v>0</v>
      </c>
      <c r="L4939" s="56">
        <v>44313</v>
      </c>
      <c r="M4939" s="56">
        <v>44408</v>
      </c>
      <c r="N4939" s="55">
        <v>1</v>
      </c>
      <c r="O4939" s="55">
        <v>0</v>
      </c>
      <c r="P4939" s="55">
        <v>0</v>
      </c>
      <c r="R4939" s="55">
        <v>0</v>
      </c>
      <c r="T4939" s="55">
        <v>5191110002</v>
      </c>
      <c r="U4939" s="55" t="s">
        <v>21994</v>
      </c>
      <c r="V4939" s="55" t="s">
        <v>21992</v>
      </c>
      <c r="W4939" s="55" t="s">
        <v>1336</v>
      </c>
      <c r="X4939" s="55" t="s">
        <v>1336</v>
      </c>
      <c r="Y4939" s="55">
        <v>0</v>
      </c>
      <c r="Z4939" s="55" t="s">
        <v>1419</v>
      </c>
      <c r="AA4939" s="55" t="s">
        <v>1338</v>
      </c>
      <c r="AB4939" s="55">
        <v>8100.75</v>
      </c>
      <c r="AC4939" s="55">
        <v>8100.75</v>
      </c>
      <c r="AD4939" s="55">
        <v>0</v>
      </c>
      <c r="AE4939" s="55" t="s">
        <v>1339</v>
      </c>
      <c r="AF4939" s="55" t="s">
        <v>3146</v>
      </c>
      <c r="AG4939" s="55" t="s">
        <v>3147</v>
      </c>
      <c r="AH4939" s="55" t="s">
        <v>1235</v>
      </c>
      <c r="AJ4939" s="55" t="s">
        <v>21993</v>
      </c>
      <c r="AK4939" s="55">
        <v>0</v>
      </c>
      <c r="AL4939" s="55" t="s">
        <v>21995</v>
      </c>
      <c r="AN4939" s="55">
        <v>5</v>
      </c>
      <c r="AO4939" s="55" t="s">
        <v>21996</v>
      </c>
      <c r="AR4939" s="56">
        <v>44313</v>
      </c>
      <c r="AS4939" s="57">
        <v>0.34865740740740742</v>
      </c>
      <c r="AT4939" s="56">
        <v>44313</v>
      </c>
      <c r="AU4939" s="57">
        <v>0.45585648148148145</v>
      </c>
      <c r="AV4939" s="55" t="s">
        <v>1345</v>
      </c>
      <c r="AW4939" s="55" t="s">
        <v>1345</v>
      </c>
      <c r="AX4939" s="55" t="s">
        <v>1346</v>
      </c>
      <c r="CB4939" s="55" t="s">
        <v>3150</v>
      </c>
    </row>
    <row r="4940" spans="1:80">
      <c r="A4940" s="55" t="s">
        <v>21997</v>
      </c>
      <c r="B4940" s="55">
        <v>2</v>
      </c>
      <c r="C4940" s="55" t="s">
        <v>21998</v>
      </c>
      <c r="D4940" s="55" t="s">
        <v>21999</v>
      </c>
      <c r="E4940" s="55">
        <v>0</v>
      </c>
      <c r="F4940" s="55">
        <v>1</v>
      </c>
      <c r="G4940" s="56">
        <v>44408</v>
      </c>
      <c r="H4940" s="56">
        <v>44408</v>
      </c>
      <c r="I4940" s="56">
        <v>44410</v>
      </c>
      <c r="J4940" s="55">
        <v>0</v>
      </c>
      <c r="L4940" s="56">
        <v>44313</v>
      </c>
      <c r="M4940" s="56">
        <v>44408</v>
      </c>
      <c r="N4940" s="55">
        <v>1</v>
      </c>
      <c r="O4940" s="55">
        <v>0</v>
      </c>
      <c r="P4940" s="55">
        <v>0</v>
      </c>
      <c r="R4940" s="55">
        <v>0</v>
      </c>
      <c r="T4940" s="55">
        <v>5191114001</v>
      </c>
      <c r="U4940" s="55" t="s">
        <v>22000</v>
      </c>
      <c r="V4940" s="55" t="s">
        <v>21998</v>
      </c>
      <c r="W4940" s="55" t="s">
        <v>1336</v>
      </c>
      <c r="X4940" s="55" t="s">
        <v>1336</v>
      </c>
      <c r="Y4940" s="55">
        <v>0</v>
      </c>
      <c r="Z4940" s="55" t="s">
        <v>1419</v>
      </c>
      <c r="AA4940" s="55" t="s">
        <v>1338</v>
      </c>
      <c r="AB4940" s="55">
        <v>8100.75</v>
      </c>
      <c r="AC4940" s="55">
        <v>8100.75</v>
      </c>
      <c r="AD4940" s="55">
        <v>0</v>
      </c>
      <c r="AE4940" s="55" t="s">
        <v>1339</v>
      </c>
      <c r="AF4940" s="55" t="s">
        <v>3146</v>
      </c>
      <c r="AG4940" s="55" t="s">
        <v>3147</v>
      </c>
      <c r="AH4940" s="55" t="s">
        <v>1235</v>
      </c>
      <c r="AJ4940" s="55" t="s">
        <v>21999</v>
      </c>
      <c r="AK4940" s="55">
        <v>0</v>
      </c>
      <c r="AL4940" s="55" t="s">
        <v>21995</v>
      </c>
      <c r="AN4940" s="55">
        <v>5</v>
      </c>
      <c r="AO4940" s="55" t="s">
        <v>22001</v>
      </c>
      <c r="AR4940" s="56">
        <v>44313</v>
      </c>
      <c r="AS4940" s="57">
        <v>0.34874999999999995</v>
      </c>
      <c r="AT4940" s="56">
        <v>44313</v>
      </c>
      <c r="AU4940" s="57">
        <v>0.45585648148148145</v>
      </c>
      <c r="AV4940" s="55" t="s">
        <v>1345</v>
      </c>
      <c r="AW4940" s="55" t="s">
        <v>1345</v>
      </c>
      <c r="AX4940" s="55" t="s">
        <v>1346</v>
      </c>
      <c r="CB4940" s="55" t="s">
        <v>3150</v>
      </c>
    </row>
    <row r="4941" spans="1:80">
      <c r="A4941" s="55" t="s">
        <v>22002</v>
      </c>
      <c r="B4941" s="55">
        <v>2</v>
      </c>
      <c r="C4941" s="55" t="s">
        <v>22003</v>
      </c>
      <c r="D4941" s="55" t="s">
        <v>22004</v>
      </c>
      <c r="E4941" s="55">
        <v>0</v>
      </c>
      <c r="F4941" s="55">
        <v>1</v>
      </c>
      <c r="G4941" s="56">
        <v>44408</v>
      </c>
      <c r="H4941" s="56">
        <v>44408</v>
      </c>
      <c r="I4941" s="56">
        <v>44410</v>
      </c>
      <c r="J4941" s="55">
        <v>0</v>
      </c>
      <c r="L4941" s="56">
        <v>44313</v>
      </c>
      <c r="M4941" s="56">
        <v>44408</v>
      </c>
      <c r="N4941" s="55">
        <v>1</v>
      </c>
      <c r="O4941" s="55">
        <v>0</v>
      </c>
      <c r="P4941" s="55">
        <v>0</v>
      </c>
      <c r="R4941" s="55">
        <v>0</v>
      </c>
      <c r="T4941" s="55">
        <v>5191115009</v>
      </c>
      <c r="U4941" s="55" t="s">
        <v>22005</v>
      </c>
      <c r="V4941" s="55" t="s">
        <v>22003</v>
      </c>
      <c r="W4941" s="55" t="s">
        <v>1336</v>
      </c>
      <c r="X4941" s="55" t="s">
        <v>1336</v>
      </c>
      <c r="Y4941" s="55">
        <v>0</v>
      </c>
      <c r="Z4941" s="55" t="s">
        <v>1419</v>
      </c>
      <c r="AA4941" s="55" t="s">
        <v>1338</v>
      </c>
      <c r="AB4941" s="55">
        <v>8100.75</v>
      </c>
      <c r="AC4941" s="55">
        <v>8100.75</v>
      </c>
      <c r="AD4941" s="55">
        <v>0</v>
      </c>
      <c r="AE4941" s="55" t="s">
        <v>1339</v>
      </c>
      <c r="AF4941" s="55" t="s">
        <v>3146</v>
      </c>
      <c r="AG4941" s="55" t="s">
        <v>3147</v>
      </c>
      <c r="AH4941" s="55" t="s">
        <v>1235</v>
      </c>
      <c r="AJ4941" s="55" t="s">
        <v>22004</v>
      </c>
      <c r="AK4941" s="55">
        <v>0</v>
      </c>
      <c r="AL4941" s="55" t="s">
        <v>21995</v>
      </c>
      <c r="AN4941" s="55">
        <v>5</v>
      </c>
      <c r="AO4941" s="55" t="s">
        <v>22006</v>
      </c>
      <c r="AR4941" s="56">
        <v>44313</v>
      </c>
      <c r="AS4941" s="57">
        <v>0.34885416666666669</v>
      </c>
      <c r="AT4941" s="56">
        <v>44313</v>
      </c>
      <c r="AU4941" s="57">
        <v>0.45585648148148145</v>
      </c>
      <c r="AV4941" s="55" t="s">
        <v>1345</v>
      </c>
      <c r="AW4941" s="55" t="s">
        <v>1345</v>
      </c>
      <c r="AX4941" s="55" t="s">
        <v>1346</v>
      </c>
      <c r="CB4941" s="55" t="s">
        <v>3150</v>
      </c>
    </row>
    <row r="4942" spans="1:80">
      <c r="A4942" s="55" t="s">
        <v>22007</v>
      </c>
      <c r="B4942" s="55">
        <v>2</v>
      </c>
      <c r="C4942" s="55" t="s">
        <v>22008</v>
      </c>
      <c r="D4942" s="55" t="s">
        <v>22009</v>
      </c>
      <c r="E4942" s="55">
        <v>0</v>
      </c>
      <c r="F4942" s="55">
        <v>1</v>
      </c>
      <c r="G4942" s="56">
        <v>44408</v>
      </c>
      <c r="H4942" s="56">
        <v>44408</v>
      </c>
      <c r="I4942" s="56">
        <v>44410</v>
      </c>
      <c r="J4942" s="55">
        <v>0</v>
      </c>
      <c r="L4942" s="56">
        <v>44313</v>
      </c>
      <c r="M4942" s="56">
        <v>44408</v>
      </c>
      <c r="N4942" s="55">
        <v>1</v>
      </c>
      <c r="O4942" s="55">
        <v>0</v>
      </c>
      <c r="P4942" s="55">
        <v>0</v>
      </c>
      <c r="R4942" s="55">
        <v>0</v>
      </c>
      <c r="T4942" s="55">
        <v>5191116006</v>
      </c>
      <c r="U4942" s="55" t="s">
        <v>22010</v>
      </c>
      <c r="V4942" s="55" t="s">
        <v>22008</v>
      </c>
      <c r="W4942" s="55" t="s">
        <v>1336</v>
      </c>
      <c r="X4942" s="55" t="s">
        <v>1336</v>
      </c>
      <c r="Y4942" s="55">
        <v>0</v>
      </c>
      <c r="Z4942" s="55" t="s">
        <v>1419</v>
      </c>
      <c r="AA4942" s="55" t="s">
        <v>1338</v>
      </c>
      <c r="AB4942" s="55">
        <v>8099.7</v>
      </c>
      <c r="AC4942" s="55">
        <v>8099.7</v>
      </c>
      <c r="AD4942" s="55">
        <v>0</v>
      </c>
      <c r="AE4942" s="55" t="s">
        <v>1339</v>
      </c>
      <c r="AF4942" s="55" t="s">
        <v>3146</v>
      </c>
      <c r="AG4942" s="55" t="s">
        <v>3147</v>
      </c>
      <c r="AH4942" s="55" t="s">
        <v>1235</v>
      </c>
      <c r="AJ4942" s="55" t="s">
        <v>22009</v>
      </c>
      <c r="AK4942" s="55">
        <v>0</v>
      </c>
      <c r="AL4942" s="55" t="s">
        <v>21995</v>
      </c>
      <c r="AN4942" s="55">
        <v>5</v>
      </c>
      <c r="AO4942" s="55" t="s">
        <v>22011</v>
      </c>
      <c r="AR4942" s="56">
        <v>44313</v>
      </c>
      <c r="AS4942" s="57">
        <v>0.34894675925925928</v>
      </c>
      <c r="AT4942" s="56">
        <v>44313</v>
      </c>
      <c r="AU4942" s="57">
        <v>0.45585648148148145</v>
      </c>
      <c r="AV4942" s="55" t="s">
        <v>1345</v>
      </c>
      <c r="AW4942" s="55" t="s">
        <v>1345</v>
      </c>
      <c r="AX4942" s="55" t="s">
        <v>1346</v>
      </c>
      <c r="CB4942" s="55" t="s">
        <v>3150</v>
      </c>
    </row>
    <row r="4943" spans="1:80">
      <c r="A4943" s="55" t="s">
        <v>22012</v>
      </c>
      <c r="B4943" s="55">
        <v>2</v>
      </c>
      <c r="C4943" s="55" t="s">
        <v>22013</v>
      </c>
      <c r="D4943" s="55" t="s">
        <v>22014</v>
      </c>
      <c r="E4943" s="55">
        <v>0</v>
      </c>
      <c r="F4943" s="55">
        <v>1</v>
      </c>
      <c r="G4943" s="56">
        <v>44408</v>
      </c>
      <c r="H4943" s="56">
        <v>44408</v>
      </c>
      <c r="I4943" s="56">
        <v>44410</v>
      </c>
      <c r="J4943" s="55">
        <v>0</v>
      </c>
      <c r="L4943" s="56">
        <v>44313</v>
      </c>
      <c r="M4943" s="56">
        <v>44408</v>
      </c>
      <c r="N4943" s="55">
        <v>1</v>
      </c>
      <c r="O4943" s="55">
        <v>0</v>
      </c>
      <c r="P4943" s="55">
        <v>0</v>
      </c>
      <c r="R4943" s="55">
        <v>0</v>
      </c>
      <c r="T4943" s="55">
        <v>5191117003</v>
      </c>
      <c r="U4943" s="55" t="s">
        <v>22015</v>
      </c>
      <c r="V4943" s="55" t="s">
        <v>22013</v>
      </c>
      <c r="W4943" s="55" t="s">
        <v>1336</v>
      </c>
      <c r="X4943" s="55" t="s">
        <v>1336</v>
      </c>
      <c r="Y4943" s="55">
        <v>0</v>
      </c>
      <c r="Z4943" s="55" t="s">
        <v>1419</v>
      </c>
      <c r="AA4943" s="55" t="s">
        <v>1338</v>
      </c>
      <c r="AB4943" s="55">
        <v>8099.7</v>
      </c>
      <c r="AC4943" s="55">
        <v>8099.7</v>
      </c>
      <c r="AD4943" s="55">
        <v>0</v>
      </c>
      <c r="AE4943" s="55" t="s">
        <v>1339</v>
      </c>
      <c r="AF4943" s="55" t="s">
        <v>3146</v>
      </c>
      <c r="AG4943" s="55" t="s">
        <v>3147</v>
      </c>
      <c r="AH4943" s="55" t="s">
        <v>1235</v>
      </c>
      <c r="AJ4943" s="55" t="s">
        <v>22014</v>
      </c>
      <c r="AK4943" s="55">
        <v>0</v>
      </c>
      <c r="AL4943" s="55" t="s">
        <v>21995</v>
      </c>
      <c r="AN4943" s="55">
        <v>5</v>
      </c>
      <c r="AO4943" s="55" t="s">
        <v>22016</v>
      </c>
      <c r="AR4943" s="56">
        <v>44313</v>
      </c>
      <c r="AS4943" s="57">
        <v>0.34903935185185181</v>
      </c>
      <c r="AT4943" s="56">
        <v>44313</v>
      </c>
      <c r="AU4943" s="57">
        <v>0.45585648148148145</v>
      </c>
      <c r="AV4943" s="55" t="s">
        <v>1345</v>
      </c>
      <c r="AW4943" s="55" t="s">
        <v>1345</v>
      </c>
      <c r="AX4943" s="55" t="s">
        <v>1346</v>
      </c>
      <c r="CB4943" s="55" t="s">
        <v>3150</v>
      </c>
    </row>
    <row r="4944" spans="1:80">
      <c r="A4944" s="55" t="s">
        <v>22017</v>
      </c>
      <c r="B4944" s="55">
        <v>2</v>
      </c>
      <c r="C4944" s="55" t="s">
        <v>22018</v>
      </c>
      <c r="D4944" s="55" t="s">
        <v>22019</v>
      </c>
      <c r="E4944" s="55">
        <v>0</v>
      </c>
      <c r="F4944" s="55">
        <v>1</v>
      </c>
      <c r="G4944" s="56">
        <v>44408</v>
      </c>
      <c r="H4944" s="56">
        <v>44408</v>
      </c>
      <c r="I4944" s="56">
        <v>44410</v>
      </c>
      <c r="J4944" s="55">
        <v>0</v>
      </c>
      <c r="L4944" s="56">
        <v>44313</v>
      </c>
      <c r="M4944" s="56">
        <v>44408</v>
      </c>
      <c r="N4944" s="55">
        <v>1</v>
      </c>
      <c r="O4944" s="55">
        <v>0</v>
      </c>
      <c r="P4944" s="55">
        <v>0</v>
      </c>
      <c r="R4944" s="55">
        <v>0</v>
      </c>
      <c r="T4944" s="55">
        <v>5191132005</v>
      </c>
      <c r="U4944" s="55" t="s">
        <v>22020</v>
      </c>
      <c r="V4944" s="55" t="s">
        <v>22018</v>
      </c>
      <c r="W4944" s="55" t="s">
        <v>1336</v>
      </c>
      <c r="X4944" s="55" t="s">
        <v>1336</v>
      </c>
      <c r="Y4944" s="55">
        <v>0</v>
      </c>
      <c r="Z4944" s="55" t="s">
        <v>1419</v>
      </c>
      <c r="AA4944" s="55" t="s">
        <v>1338</v>
      </c>
      <c r="AB4944" s="55">
        <v>9615.9</v>
      </c>
      <c r="AC4944" s="55">
        <v>9615.9</v>
      </c>
      <c r="AD4944" s="55">
        <v>0</v>
      </c>
      <c r="AE4944" s="55" t="s">
        <v>1339</v>
      </c>
      <c r="AF4944" s="55" t="s">
        <v>3146</v>
      </c>
      <c r="AG4944" s="55" t="s">
        <v>3147</v>
      </c>
      <c r="AH4944" s="55" t="s">
        <v>1235</v>
      </c>
      <c r="AJ4944" s="55" t="s">
        <v>22019</v>
      </c>
      <c r="AK4944" s="55">
        <v>0</v>
      </c>
      <c r="AL4944" s="55" t="s">
        <v>21995</v>
      </c>
      <c r="AN4944" s="55">
        <v>5</v>
      </c>
      <c r="AO4944" s="55" t="s">
        <v>22021</v>
      </c>
      <c r="AR4944" s="56">
        <v>44313</v>
      </c>
      <c r="AS4944" s="57">
        <v>0.34795138888888894</v>
      </c>
      <c r="AT4944" s="56">
        <v>44313</v>
      </c>
      <c r="AU4944" s="57">
        <v>0.45585648148148145</v>
      </c>
      <c r="AV4944" s="55" t="s">
        <v>1345</v>
      </c>
      <c r="AW4944" s="55" t="s">
        <v>1345</v>
      </c>
      <c r="AX4944" s="55" t="s">
        <v>1346</v>
      </c>
      <c r="CB4944" s="55" t="s">
        <v>3150</v>
      </c>
    </row>
    <row r="4945" spans="1:80">
      <c r="A4945" s="55" t="s">
        <v>22022</v>
      </c>
      <c r="B4945" s="55">
        <v>2</v>
      </c>
      <c r="C4945" s="55" t="s">
        <v>22023</v>
      </c>
      <c r="D4945" s="55" t="s">
        <v>22024</v>
      </c>
      <c r="E4945" s="55">
        <v>0</v>
      </c>
      <c r="F4945" s="55">
        <v>1</v>
      </c>
      <c r="G4945" s="56">
        <v>44408</v>
      </c>
      <c r="H4945" s="56">
        <v>44408</v>
      </c>
      <c r="I4945" s="56">
        <v>44410</v>
      </c>
      <c r="J4945" s="55">
        <v>0</v>
      </c>
      <c r="L4945" s="56">
        <v>44313</v>
      </c>
      <c r="M4945" s="56">
        <v>44408</v>
      </c>
      <c r="N4945" s="55">
        <v>1</v>
      </c>
      <c r="O4945" s="55">
        <v>0</v>
      </c>
      <c r="P4945" s="55">
        <v>0</v>
      </c>
      <c r="R4945" s="55">
        <v>0</v>
      </c>
      <c r="T4945" s="55">
        <v>5191109009</v>
      </c>
      <c r="U4945" s="55" t="s">
        <v>22025</v>
      </c>
      <c r="V4945" s="55" t="s">
        <v>22023</v>
      </c>
      <c r="W4945" s="55" t="s">
        <v>1336</v>
      </c>
      <c r="X4945" s="55" t="s">
        <v>1336</v>
      </c>
      <c r="Y4945" s="55">
        <v>0</v>
      </c>
      <c r="Z4945" s="55" t="s">
        <v>1419</v>
      </c>
      <c r="AA4945" s="55" t="s">
        <v>1338</v>
      </c>
      <c r="AB4945" s="55">
        <v>9704.1</v>
      </c>
      <c r="AC4945" s="55">
        <v>9704.1</v>
      </c>
      <c r="AD4945" s="55">
        <v>0</v>
      </c>
      <c r="AE4945" s="55" t="s">
        <v>1339</v>
      </c>
      <c r="AF4945" s="55" t="s">
        <v>3146</v>
      </c>
      <c r="AG4945" s="55" t="s">
        <v>3147</v>
      </c>
      <c r="AH4945" s="55" t="s">
        <v>1235</v>
      </c>
      <c r="AJ4945" s="55" t="s">
        <v>22024</v>
      </c>
      <c r="AK4945" s="55">
        <v>0</v>
      </c>
      <c r="AL4945" s="55" t="s">
        <v>21995</v>
      </c>
      <c r="AN4945" s="55">
        <v>5</v>
      </c>
      <c r="AO4945" s="55" t="s">
        <v>22026</v>
      </c>
      <c r="AR4945" s="56">
        <v>44313</v>
      </c>
      <c r="AS4945" s="57">
        <v>0.34853009259259254</v>
      </c>
      <c r="AT4945" s="56">
        <v>44313</v>
      </c>
      <c r="AU4945" s="57">
        <v>0.45585648148148145</v>
      </c>
      <c r="AV4945" s="55" t="s">
        <v>1345</v>
      </c>
      <c r="AW4945" s="55" t="s">
        <v>1345</v>
      </c>
      <c r="AX4945" s="55" t="s">
        <v>1346</v>
      </c>
      <c r="CB4945" s="55" t="s">
        <v>3150</v>
      </c>
    </row>
    <row r="4946" spans="1:80">
      <c r="A4946" s="55" t="s">
        <v>22027</v>
      </c>
      <c r="B4946" s="55">
        <v>2</v>
      </c>
      <c r="C4946" s="55" t="s">
        <v>22028</v>
      </c>
      <c r="D4946" s="55" t="s">
        <v>22029</v>
      </c>
      <c r="E4946" s="55">
        <v>0</v>
      </c>
      <c r="F4946" s="55">
        <v>1</v>
      </c>
      <c r="G4946" s="56">
        <v>44408</v>
      </c>
      <c r="H4946" s="56">
        <v>44408</v>
      </c>
      <c r="I4946" s="56">
        <v>44410</v>
      </c>
      <c r="J4946" s="55">
        <v>0</v>
      </c>
      <c r="L4946" s="56">
        <v>44313</v>
      </c>
      <c r="M4946" s="56">
        <v>44408</v>
      </c>
      <c r="N4946" s="55">
        <v>1</v>
      </c>
      <c r="O4946" s="55">
        <v>0</v>
      </c>
      <c r="P4946" s="55">
        <v>0</v>
      </c>
      <c r="R4946" s="55">
        <v>0</v>
      </c>
      <c r="T4946" s="55">
        <v>5191256006</v>
      </c>
      <c r="U4946" s="55" t="s">
        <v>22030</v>
      </c>
      <c r="V4946" s="55" t="s">
        <v>22028</v>
      </c>
      <c r="W4946" s="55" t="s">
        <v>1336</v>
      </c>
      <c r="X4946" s="55" t="s">
        <v>1336</v>
      </c>
      <c r="Y4946" s="55">
        <v>0</v>
      </c>
      <c r="Z4946" s="55" t="s">
        <v>1419</v>
      </c>
      <c r="AA4946" s="55" t="s">
        <v>1338</v>
      </c>
      <c r="AB4946" s="55">
        <v>9641.1</v>
      </c>
      <c r="AC4946" s="55">
        <v>9641.1</v>
      </c>
      <c r="AD4946" s="55">
        <v>0</v>
      </c>
      <c r="AE4946" s="55" t="s">
        <v>1339</v>
      </c>
      <c r="AF4946" s="55" t="s">
        <v>3146</v>
      </c>
      <c r="AG4946" s="55" t="s">
        <v>3147</v>
      </c>
      <c r="AH4946" s="55" t="s">
        <v>1235</v>
      </c>
      <c r="AJ4946" s="55" t="s">
        <v>22029</v>
      </c>
      <c r="AK4946" s="55">
        <v>0</v>
      </c>
      <c r="AL4946" s="55" t="s">
        <v>21995</v>
      </c>
      <c r="AN4946" s="55">
        <v>5</v>
      </c>
      <c r="AO4946" s="55" t="s">
        <v>22031</v>
      </c>
      <c r="AR4946" s="56">
        <v>44313</v>
      </c>
      <c r="AS4946" s="57">
        <v>0.34822916666666665</v>
      </c>
      <c r="AT4946" s="56">
        <v>44313</v>
      </c>
      <c r="AU4946" s="57">
        <v>0.45585648148148145</v>
      </c>
      <c r="AV4946" s="55" t="s">
        <v>1345</v>
      </c>
      <c r="AW4946" s="55" t="s">
        <v>1345</v>
      </c>
      <c r="AX4946" s="55" t="s">
        <v>1346</v>
      </c>
      <c r="CB4946" s="55" t="s">
        <v>3150</v>
      </c>
    </row>
    <row r="4947" spans="1:80">
      <c r="A4947" s="55" t="s">
        <v>22032</v>
      </c>
      <c r="B4947" s="55">
        <v>2</v>
      </c>
      <c r="C4947" s="55" t="s">
        <v>22033</v>
      </c>
      <c r="D4947" s="55" t="s">
        <v>22034</v>
      </c>
      <c r="E4947" s="55">
        <v>0</v>
      </c>
      <c r="F4947" s="55">
        <v>1</v>
      </c>
      <c r="G4947" s="56">
        <v>44316</v>
      </c>
      <c r="H4947" s="56">
        <v>44316</v>
      </c>
      <c r="I4947" s="56">
        <v>44316</v>
      </c>
      <c r="J4947" s="55">
        <v>1</v>
      </c>
      <c r="K4947" s="56">
        <v>44370</v>
      </c>
      <c r="L4947" s="56">
        <v>44271</v>
      </c>
      <c r="M4947" s="56">
        <v>44316</v>
      </c>
      <c r="N4947" s="55">
        <v>1</v>
      </c>
      <c r="O4947" s="55">
        <v>1</v>
      </c>
      <c r="P4947" s="55">
        <v>1</v>
      </c>
      <c r="Q4947" s="56">
        <v>44370</v>
      </c>
      <c r="R4947" s="55">
        <v>0</v>
      </c>
      <c r="T4947" s="55">
        <v>5178369003</v>
      </c>
      <c r="U4947" s="55" t="s">
        <v>22035</v>
      </c>
      <c r="V4947" s="55" t="s">
        <v>22033</v>
      </c>
      <c r="W4947" s="55" t="s">
        <v>1336</v>
      </c>
      <c r="X4947" s="55" t="s">
        <v>1336</v>
      </c>
      <c r="Y4947" s="55">
        <v>0</v>
      </c>
      <c r="Z4947" s="55" t="s">
        <v>1419</v>
      </c>
      <c r="AA4947" s="55" t="s">
        <v>1338</v>
      </c>
      <c r="AB4947" s="55">
        <v>3675</v>
      </c>
      <c r="AC4947" s="55">
        <v>3675</v>
      </c>
      <c r="AD4947" s="55">
        <v>0</v>
      </c>
      <c r="AE4947" s="55" t="s">
        <v>1339</v>
      </c>
      <c r="AF4947" s="55" t="s">
        <v>3146</v>
      </c>
      <c r="AG4947" s="55" t="s">
        <v>3147</v>
      </c>
      <c r="AH4947" s="55" t="s">
        <v>1235</v>
      </c>
      <c r="AJ4947" s="55" t="s">
        <v>22034</v>
      </c>
      <c r="AK4947" s="55">
        <v>0</v>
      </c>
      <c r="AL4947" s="55" t="s">
        <v>22036</v>
      </c>
      <c r="AN4947" s="55">
        <v>4</v>
      </c>
      <c r="AO4947" s="55" t="s">
        <v>22037</v>
      </c>
      <c r="AR4947" s="56">
        <v>44271</v>
      </c>
      <c r="AS4947" s="57">
        <v>0.38550925925925927</v>
      </c>
      <c r="AT4947" s="56">
        <v>44370</v>
      </c>
      <c r="AU4947" s="57">
        <v>0.39758101851851851</v>
      </c>
      <c r="AV4947" s="55" t="s">
        <v>1345</v>
      </c>
      <c r="AW4947" s="55" t="s">
        <v>1345</v>
      </c>
      <c r="AX4947" s="55" t="s">
        <v>1346</v>
      </c>
      <c r="CB4947" s="55" t="s">
        <v>3150</v>
      </c>
    </row>
    <row r="4948" spans="1:80">
      <c r="A4948" s="55" t="s">
        <v>22038</v>
      </c>
      <c r="B4948" s="55">
        <v>2</v>
      </c>
      <c r="C4948" s="55" t="s">
        <v>22039</v>
      </c>
      <c r="D4948" s="55" t="s">
        <v>22040</v>
      </c>
      <c r="E4948" s="55">
        <v>0</v>
      </c>
      <c r="F4948" s="55">
        <v>1</v>
      </c>
      <c r="G4948" s="56">
        <v>44316</v>
      </c>
      <c r="H4948" s="56">
        <v>44316</v>
      </c>
      <c r="I4948" s="56">
        <v>44316</v>
      </c>
      <c r="J4948" s="55">
        <v>1</v>
      </c>
      <c r="K4948" s="56">
        <v>44370</v>
      </c>
      <c r="L4948" s="56">
        <v>44271</v>
      </c>
      <c r="M4948" s="56">
        <v>44316</v>
      </c>
      <c r="N4948" s="55">
        <v>1</v>
      </c>
      <c r="O4948" s="55">
        <v>1</v>
      </c>
      <c r="P4948" s="55">
        <v>1</v>
      </c>
      <c r="Q4948" s="56">
        <v>44370</v>
      </c>
      <c r="R4948" s="55">
        <v>0</v>
      </c>
      <c r="T4948" s="55">
        <v>5178372001</v>
      </c>
      <c r="U4948" s="55" t="s">
        <v>22041</v>
      </c>
      <c r="V4948" s="55" t="s">
        <v>22039</v>
      </c>
      <c r="W4948" s="55" t="s">
        <v>1336</v>
      </c>
      <c r="X4948" s="55" t="s">
        <v>1336</v>
      </c>
      <c r="Y4948" s="55">
        <v>0</v>
      </c>
      <c r="Z4948" s="55" t="s">
        <v>1419</v>
      </c>
      <c r="AA4948" s="55" t="s">
        <v>1338</v>
      </c>
      <c r="AB4948" s="55">
        <v>3780</v>
      </c>
      <c r="AC4948" s="55">
        <v>3780</v>
      </c>
      <c r="AD4948" s="55">
        <v>0</v>
      </c>
      <c r="AE4948" s="55" t="s">
        <v>1339</v>
      </c>
      <c r="AF4948" s="55" t="s">
        <v>3146</v>
      </c>
      <c r="AG4948" s="55" t="s">
        <v>3147</v>
      </c>
      <c r="AH4948" s="55" t="s">
        <v>1235</v>
      </c>
      <c r="AJ4948" s="55" t="s">
        <v>22040</v>
      </c>
      <c r="AK4948" s="55">
        <v>0</v>
      </c>
      <c r="AL4948" s="55" t="s">
        <v>22036</v>
      </c>
      <c r="AN4948" s="55">
        <v>4</v>
      </c>
      <c r="AO4948" s="55" t="s">
        <v>22042</v>
      </c>
      <c r="AR4948" s="56">
        <v>44271</v>
      </c>
      <c r="AS4948" s="57">
        <v>0.38534722222222223</v>
      </c>
      <c r="AT4948" s="56">
        <v>44370</v>
      </c>
      <c r="AU4948" s="57">
        <v>0.39758101851851851</v>
      </c>
      <c r="AV4948" s="55" t="s">
        <v>1345</v>
      </c>
      <c r="AW4948" s="55" t="s">
        <v>1345</v>
      </c>
      <c r="AX4948" s="55" t="s">
        <v>1346</v>
      </c>
      <c r="CB4948" s="55" t="s">
        <v>3150</v>
      </c>
    </row>
    <row r="4949" spans="1:80">
      <c r="A4949" s="55" t="s">
        <v>22043</v>
      </c>
      <c r="B4949" s="55">
        <v>2</v>
      </c>
      <c r="C4949" s="55" t="s">
        <v>22044</v>
      </c>
      <c r="D4949" s="55" t="s">
        <v>22045</v>
      </c>
      <c r="E4949" s="55">
        <v>0</v>
      </c>
      <c r="F4949" s="55">
        <v>1</v>
      </c>
      <c r="G4949" s="56">
        <v>44316</v>
      </c>
      <c r="H4949" s="56">
        <v>44316</v>
      </c>
      <c r="I4949" s="56">
        <v>44316</v>
      </c>
      <c r="J4949" s="55">
        <v>1</v>
      </c>
      <c r="K4949" s="56">
        <v>44370</v>
      </c>
      <c r="L4949" s="56">
        <v>44271</v>
      </c>
      <c r="M4949" s="56">
        <v>44316</v>
      </c>
      <c r="N4949" s="55">
        <v>1</v>
      </c>
      <c r="O4949" s="55">
        <v>1</v>
      </c>
      <c r="P4949" s="55">
        <v>1</v>
      </c>
      <c r="Q4949" s="56">
        <v>44370</v>
      </c>
      <c r="R4949" s="55">
        <v>0</v>
      </c>
      <c r="T4949" s="55">
        <v>5178370007</v>
      </c>
      <c r="U4949" s="55" t="s">
        <v>22046</v>
      </c>
      <c r="V4949" s="55" t="s">
        <v>22044</v>
      </c>
      <c r="W4949" s="55" t="s">
        <v>1336</v>
      </c>
      <c r="X4949" s="55" t="s">
        <v>1336</v>
      </c>
      <c r="Y4949" s="55">
        <v>0</v>
      </c>
      <c r="Z4949" s="55" t="s">
        <v>1419</v>
      </c>
      <c r="AA4949" s="55" t="s">
        <v>1338</v>
      </c>
      <c r="AB4949" s="55">
        <v>3360</v>
      </c>
      <c r="AC4949" s="55">
        <v>3360</v>
      </c>
      <c r="AD4949" s="55">
        <v>0</v>
      </c>
      <c r="AE4949" s="55" t="s">
        <v>1339</v>
      </c>
      <c r="AF4949" s="55" t="s">
        <v>3146</v>
      </c>
      <c r="AG4949" s="55" t="s">
        <v>3147</v>
      </c>
      <c r="AH4949" s="55" t="s">
        <v>1235</v>
      </c>
      <c r="AJ4949" s="55" t="s">
        <v>22045</v>
      </c>
      <c r="AK4949" s="55">
        <v>0</v>
      </c>
      <c r="AL4949" s="55" t="s">
        <v>22036</v>
      </c>
      <c r="AN4949" s="55">
        <v>4</v>
      </c>
      <c r="AO4949" s="55" t="s">
        <v>22047</v>
      </c>
      <c r="AR4949" s="56">
        <v>44271</v>
      </c>
      <c r="AS4949" s="57">
        <v>0.38542824074074072</v>
      </c>
      <c r="AT4949" s="56">
        <v>44370</v>
      </c>
      <c r="AU4949" s="57">
        <v>0.39758101851851851</v>
      </c>
      <c r="AV4949" s="55" t="s">
        <v>1345</v>
      </c>
      <c r="AW4949" s="55" t="s">
        <v>1345</v>
      </c>
      <c r="AX4949" s="55" t="s">
        <v>1346</v>
      </c>
      <c r="CB4949" s="55" t="s">
        <v>3150</v>
      </c>
    </row>
    <row r="4950" spans="1:80">
      <c r="A4950" s="55" t="s">
        <v>22048</v>
      </c>
      <c r="B4950" s="55">
        <v>2</v>
      </c>
      <c r="C4950" s="55" t="s">
        <v>22049</v>
      </c>
      <c r="D4950" s="55" t="s">
        <v>22050</v>
      </c>
      <c r="E4950" s="55">
        <v>0</v>
      </c>
      <c r="F4950" s="55">
        <v>1</v>
      </c>
      <c r="G4950" s="56">
        <v>44316</v>
      </c>
      <c r="H4950" s="56">
        <v>44316</v>
      </c>
      <c r="I4950" s="56">
        <v>44316</v>
      </c>
      <c r="J4950" s="55">
        <v>1</v>
      </c>
      <c r="K4950" s="56">
        <v>44370</v>
      </c>
      <c r="L4950" s="56">
        <v>44271</v>
      </c>
      <c r="M4950" s="56">
        <v>44316</v>
      </c>
      <c r="N4950" s="55">
        <v>1</v>
      </c>
      <c r="O4950" s="55">
        <v>1</v>
      </c>
      <c r="P4950" s="55">
        <v>1</v>
      </c>
      <c r="Q4950" s="56">
        <v>44370</v>
      </c>
      <c r="R4950" s="55">
        <v>0</v>
      </c>
      <c r="T4950" s="55">
        <v>5178367009</v>
      </c>
      <c r="U4950" s="55" t="s">
        <v>22051</v>
      </c>
      <c r="V4950" s="55" t="s">
        <v>22049</v>
      </c>
      <c r="W4950" s="55" t="s">
        <v>1336</v>
      </c>
      <c r="X4950" s="55" t="s">
        <v>1336</v>
      </c>
      <c r="Y4950" s="55">
        <v>0</v>
      </c>
      <c r="Z4950" s="55" t="s">
        <v>1419</v>
      </c>
      <c r="AA4950" s="55" t="s">
        <v>1338</v>
      </c>
      <c r="AB4950" s="55">
        <v>2310</v>
      </c>
      <c r="AC4950" s="55">
        <v>2310</v>
      </c>
      <c r="AD4950" s="55">
        <v>0</v>
      </c>
      <c r="AE4950" s="55" t="s">
        <v>1339</v>
      </c>
      <c r="AF4950" s="55" t="s">
        <v>3146</v>
      </c>
      <c r="AG4950" s="55" t="s">
        <v>3147</v>
      </c>
      <c r="AH4950" s="55" t="s">
        <v>1235</v>
      </c>
      <c r="AJ4950" s="55" t="s">
        <v>22050</v>
      </c>
      <c r="AK4950" s="55">
        <v>0</v>
      </c>
      <c r="AL4950" s="55" t="s">
        <v>22052</v>
      </c>
      <c r="AN4950" s="55">
        <v>6</v>
      </c>
      <c r="AO4950" s="55" t="s">
        <v>22053</v>
      </c>
      <c r="AR4950" s="56">
        <v>44271</v>
      </c>
      <c r="AS4950" s="57">
        <v>0.38568287037037036</v>
      </c>
      <c r="AT4950" s="56">
        <v>44370</v>
      </c>
      <c r="AU4950" s="57">
        <v>0.5643055555555555</v>
      </c>
      <c r="AV4950" s="55" t="s">
        <v>1345</v>
      </c>
      <c r="AW4950" s="55" t="s">
        <v>1345</v>
      </c>
      <c r="AX4950" s="55" t="s">
        <v>1346</v>
      </c>
      <c r="CB4950" s="55" t="s">
        <v>3150</v>
      </c>
    </row>
    <row r="4951" spans="1:80">
      <c r="A4951" s="55" t="s">
        <v>22054</v>
      </c>
      <c r="B4951" s="55">
        <v>2</v>
      </c>
      <c r="C4951" s="55" t="s">
        <v>22055</v>
      </c>
      <c r="D4951" s="55" t="s">
        <v>22056</v>
      </c>
      <c r="E4951" s="55">
        <v>0</v>
      </c>
      <c r="F4951" s="55">
        <v>1</v>
      </c>
      <c r="G4951" s="56">
        <v>44316</v>
      </c>
      <c r="H4951" s="56">
        <v>44316</v>
      </c>
      <c r="I4951" s="56">
        <v>44316</v>
      </c>
      <c r="J4951" s="55">
        <v>1</v>
      </c>
      <c r="K4951" s="56">
        <v>44370</v>
      </c>
      <c r="L4951" s="56">
        <v>44271</v>
      </c>
      <c r="M4951" s="56">
        <v>44316</v>
      </c>
      <c r="N4951" s="55">
        <v>1</v>
      </c>
      <c r="O4951" s="55">
        <v>1</v>
      </c>
      <c r="P4951" s="55">
        <v>1</v>
      </c>
      <c r="Q4951" s="56">
        <v>44370</v>
      </c>
      <c r="R4951" s="55">
        <v>0</v>
      </c>
      <c r="T4951" s="55">
        <v>5178368006</v>
      </c>
      <c r="U4951" s="55" t="s">
        <v>22057</v>
      </c>
      <c r="V4951" s="55" t="s">
        <v>22055</v>
      </c>
      <c r="W4951" s="55" t="s">
        <v>1336</v>
      </c>
      <c r="X4951" s="55" t="s">
        <v>1336</v>
      </c>
      <c r="Y4951" s="55">
        <v>0</v>
      </c>
      <c r="Z4951" s="55" t="s">
        <v>1419</v>
      </c>
      <c r="AA4951" s="55" t="s">
        <v>1338</v>
      </c>
      <c r="AB4951" s="55">
        <v>3150</v>
      </c>
      <c r="AC4951" s="55">
        <v>3150</v>
      </c>
      <c r="AD4951" s="55">
        <v>0</v>
      </c>
      <c r="AE4951" s="55" t="s">
        <v>1339</v>
      </c>
      <c r="AF4951" s="55" t="s">
        <v>3146</v>
      </c>
      <c r="AG4951" s="55" t="s">
        <v>3147</v>
      </c>
      <c r="AH4951" s="55" t="s">
        <v>1235</v>
      </c>
      <c r="AJ4951" s="55" t="s">
        <v>22056</v>
      </c>
      <c r="AK4951" s="55">
        <v>0</v>
      </c>
      <c r="AL4951" s="55" t="s">
        <v>22052</v>
      </c>
      <c r="AN4951" s="55">
        <v>6</v>
      </c>
      <c r="AO4951" s="55" t="s">
        <v>22058</v>
      </c>
      <c r="AR4951" s="56">
        <v>44271</v>
      </c>
      <c r="AS4951" s="57">
        <v>0.38560185185185186</v>
      </c>
      <c r="AT4951" s="56">
        <v>44370</v>
      </c>
      <c r="AU4951" s="57">
        <v>0.5643055555555555</v>
      </c>
      <c r="AV4951" s="55" t="s">
        <v>1345</v>
      </c>
      <c r="AW4951" s="55" t="s">
        <v>1345</v>
      </c>
      <c r="AX4951" s="55" t="s">
        <v>1346</v>
      </c>
      <c r="CB4951" s="55" t="s">
        <v>3150</v>
      </c>
    </row>
    <row r="4952" spans="1:80">
      <c r="A4952" s="55" t="s">
        <v>22059</v>
      </c>
      <c r="B4952" s="55">
        <v>2</v>
      </c>
      <c r="C4952" s="55" t="s">
        <v>22060</v>
      </c>
      <c r="D4952" s="55" t="s">
        <v>22061</v>
      </c>
      <c r="E4952" s="55">
        <v>0</v>
      </c>
      <c r="F4952" s="55">
        <v>1</v>
      </c>
      <c r="G4952" s="56">
        <v>44316</v>
      </c>
      <c r="H4952" s="56">
        <v>44316</v>
      </c>
      <c r="I4952" s="56">
        <v>44316</v>
      </c>
      <c r="J4952" s="55">
        <v>1</v>
      </c>
      <c r="K4952" s="56">
        <v>44370</v>
      </c>
      <c r="L4952" s="56">
        <v>44271</v>
      </c>
      <c r="M4952" s="56">
        <v>44316</v>
      </c>
      <c r="N4952" s="55">
        <v>1</v>
      </c>
      <c r="O4952" s="55">
        <v>1</v>
      </c>
      <c r="P4952" s="55">
        <v>1</v>
      </c>
      <c r="Q4952" s="56">
        <v>44370</v>
      </c>
      <c r="R4952" s="55">
        <v>0</v>
      </c>
      <c r="T4952" s="55">
        <v>5178366001</v>
      </c>
      <c r="U4952" s="55" t="s">
        <v>22062</v>
      </c>
      <c r="V4952" s="55" t="s">
        <v>22060</v>
      </c>
      <c r="W4952" s="55" t="s">
        <v>1336</v>
      </c>
      <c r="X4952" s="55" t="s">
        <v>1336</v>
      </c>
      <c r="Y4952" s="55">
        <v>0</v>
      </c>
      <c r="Z4952" s="55" t="s">
        <v>1419</v>
      </c>
      <c r="AA4952" s="55" t="s">
        <v>1338</v>
      </c>
      <c r="AB4952" s="55">
        <v>2520</v>
      </c>
      <c r="AC4952" s="55">
        <v>2520</v>
      </c>
      <c r="AD4952" s="55">
        <v>0</v>
      </c>
      <c r="AE4952" s="55" t="s">
        <v>1339</v>
      </c>
      <c r="AF4952" s="55" t="s">
        <v>3146</v>
      </c>
      <c r="AG4952" s="55" t="s">
        <v>3147</v>
      </c>
      <c r="AH4952" s="55" t="s">
        <v>1235</v>
      </c>
      <c r="AJ4952" s="55" t="s">
        <v>22061</v>
      </c>
      <c r="AK4952" s="55">
        <v>0</v>
      </c>
      <c r="AL4952" s="55" t="s">
        <v>22063</v>
      </c>
      <c r="AN4952" s="55">
        <v>3</v>
      </c>
      <c r="AO4952" s="55" t="s">
        <v>22064</v>
      </c>
      <c r="AR4952" s="56">
        <v>44271</v>
      </c>
      <c r="AS4952" s="57">
        <v>0.38606481481481486</v>
      </c>
      <c r="AT4952" s="56">
        <v>44370</v>
      </c>
      <c r="AU4952" s="57">
        <v>0.39758101851851851</v>
      </c>
      <c r="AV4952" s="55" t="s">
        <v>1345</v>
      </c>
      <c r="AW4952" s="55" t="s">
        <v>1345</v>
      </c>
      <c r="AX4952" s="55" t="s">
        <v>1346</v>
      </c>
      <c r="CB4952" s="55" t="s">
        <v>3150</v>
      </c>
    </row>
    <row r="4953" spans="1:80">
      <c r="A4953" s="55" t="s">
        <v>22065</v>
      </c>
      <c r="B4953" s="55">
        <v>2</v>
      </c>
      <c r="C4953" s="55" t="s">
        <v>22066</v>
      </c>
      <c r="D4953" s="55" t="s">
        <v>22067</v>
      </c>
      <c r="E4953" s="55">
        <v>0</v>
      </c>
      <c r="F4953" s="55">
        <v>1</v>
      </c>
      <c r="G4953" s="56">
        <v>44316</v>
      </c>
      <c r="H4953" s="56">
        <v>44316</v>
      </c>
      <c r="I4953" s="56">
        <v>44316</v>
      </c>
      <c r="J4953" s="55">
        <v>1</v>
      </c>
      <c r="K4953" s="56">
        <v>44370</v>
      </c>
      <c r="L4953" s="56">
        <v>44271</v>
      </c>
      <c r="M4953" s="56">
        <v>44316</v>
      </c>
      <c r="N4953" s="55">
        <v>1</v>
      </c>
      <c r="O4953" s="55">
        <v>1</v>
      </c>
      <c r="P4953" s="55">
        <v>1</v>
      </c>
      <c r="Q4953" s="56">
        <v>44370</v>
      </c>
      <c r="R4953" s="55">
        <v>0</v>
      </c>
      <c r="T4953" s="55">
        <v>5178363000</v>
      </c>
      <c r="U4953" s="55" t="s">
        <v>22068</v>
      </c>
      <c r="V4953" s="55" t="s">
        <v>22066</v>
      </c>
      <c r="W4953" s="55" t="s">
        <v>1336</v>
      </c>
      <c r="X4953" s="55" t="s">
        <v>1336</v>
      </c>
      <c r="Y4953" s="55">
        <v>0</v>
      </c>
      <c r="Z4953" s="55" t="s">
        <v>1419</v>
      </c>
      <c r="AA4953" s="55" t="s">
        <v>1338</v>
      </c>
      <c r="AB4953" s="55">
        <v>2205</v>
      </c>
      <c r="AC4953" s="55">
        <v>2205</v>
      </c>
      <c r="AD4953" s="55">
        <v>0</v>
      </c>
      <c r="AE4953" s="55" t="s">
        <v>1339</v>
      </c>
      <c r="AF4953" s="55" t="s">
        <v>3146</v>
      </c>
      <c r="AG4953" s="55" t="s">
        <v>3147</v>
      </c>
      <c r="AH4953" s="55" t="s">
        <v>1235</v>
      </c>
      <c r="AJ4953" s="55" t="s">
        <v>22067</v>
      </c>
      <c r="AK4953" s="55">
        <v>0</v>
      </c>
      <c r="AL4953" s="55" t="s">
        <v>22063</v>
      </c>
      <c r="AN4953" s="55">
        <v>3</v>
      </c>
      <c r="AO4953" s="55" t="s">
        <v>22069</v>
      </c>
      <c r="AR4953" s="56">
        <v>44271</v>
      </c>
      <c r="AS4953" s="57">
        <v>0.38614583333333335</v>
      </c>
      <c r="AT4953" s="56">
        <v>44370</v>
      </c>
      <c r="AU4953" s="57">
        <v>0.39758101851851851</v>
      </c>
      <c r="AV4953" s="55" t="s">
        <v>1345</v>
      </c>
      <c r="AW4953" s="55" t="s">
        <v>1345</v>
      </c>
      <c r="AX4953" s="55" t="s">
        <v>1346</v>
      </c>
      <c r="CB4953" s="55" t="s">
        <v>3150</v>
      </c>
    </row>
    <row r="4954" spans="1:80">
      <c r="A4954" s="55" t="s">
        <v>22070</v>
      </c>
      <c r="B4954" s="55">
        <v>2</v>
      </c>
      <c r="C4954" s="55" t="s">
        <v>22071</v>
      </c>
      <c r="D4954" s="55" t="s">
        <v>22072</v>
      </c>
      <c r="E4954" s="55">
        <v>0</v>
      </c>
      <c r="F4954" s="55">
        <v>1</v>
      </c>
      <c r="G4954" s="56">
        <v>44408</v>
      </c>
      <c r="H4954" s="56">
        <v>44408</v>
      </c>
      <c r="I4954" s="56">
        <v>44410</v>
      </c>
      <c r="J4954" s="55">
        <v>0</v>
      </c>
      <c r="L4954" s="56">
        <v>44313</v>
      </c>
      <c r="M4954" s="56">
        <v>44408</v>
      </c>
      <c r="N4954" s="55">
        <v>1</v>
      </c>
      <c r="O4954" s="55">
        <v>0</v>
      </c>
      <c r="P4954" s="55">
        <v>0</v>
      </c>
      <c r="R4954" s="55">
        <v>0</v>
      </c>
      <c r="T4954" s="55">
        <v>5191409000</v>
      </c>
      <c r="U4954" s="55" t="s">
        <v>22073</v>
      </c>
      <c r="V4954" s="55" t="s">
        <v>22071</v>
      </c>
      <c r="W4954" s="55" t="s">
        <v>1336</v>
      </c>
      <c r="X4954" s="55" t="s">
        <v>1336</v>
      </c>
      <c r="Y4954" s="55">
        <v>0</v>
      </c>
      <c r="Z4954" s="55" t="s">
        <v>1419</v>
      </c>
      <c r="AA4954" s="55" t="s">
        <v>1338</v>
      </c>
      <c r="AB4954" s="55">
        <v>9684.15</v>
      </c>
      <c r="AC4954" s="55">
        <v>9684.15</v>
      </c>
      <c r="AD4954" s="55">
        <v>0</v>
      </c>
      <c r="AE4954" s="55" t="s">
        <v>1339</v>
      </c>
      <c r="AF4954" s="55" t="s">
        <v>3146</v>
      </c>
      <c r="AG4954" s="55" t="s">
        <v>3147</v>
      </c>
      <c r="AH4954" s="55" t="s">
        <v>1235</v>
      </c>
      <c r="AJ4954" s="55" t="s">
        <v>22072</v>
      </c>
      <c r="AK4954" s="55">
        <v>0</v>
      </c>
      <c r="AL4954" s="55" t="s">
        <v>22074</v>
      </c>
      <c r="AN4954" s="55">
        <v>5</v>
      </c>
      <c r="AO4954" s="55" t="s">
        <v>22075</v>
      </c>
      <c r="AR4954" s="56">
        <v>44313</v>
      </c>
      <c r="AS4954" s="57">
        <v>0.36106481481481478</v>
      </c>
      <c r="AT4954" s="56">
        <v>44313</v>
      </c>
      <c r="AU4954" s="57">
        <v>0.45577546296296295</v>
      </c>
      <c r="AV4954" s="55" t="s">
        <v>1345</v>
      </c>
      <c r="AW4954" s="55" t="s">
        <v>1345</v>
      </c>
      <c r="AX4954" s="55" t="s">
        <v>1346</v>
      </c>
      <c r="CB4954" s="55" t="s">
        <v>3150</v>
      </c>
    </row>
    <row r="4955" spans="1:80">
      <c r="A4955" s="55" t="s">
        <v>22076</v>
      </c>
      <c r="B4955" s="55">
        <v>2</v>
      </c>
      <c r="C4955" s="55" t="s">
        <v>22077</v>
      </c>
      <c r="D4955" s="55" t="s">
        <v>22078</v>
      </c>
      <c r="E4955" s="55">
        <v>0</v>
      </c>
      <c r="F4955" s="55">
        <v>1</v>
      </c>
      <c r="G4955" s="56">
        <v>44408</v>
      </c>
      <c r="H4955" s="56">
        <v>44408</v>
      </c>
      <c r="I4955" s="56">
        <v>44410</v>
      </c>
      <c r="J4955" s="55">
        <v>0</v>
      </c>
      <c r="L4955" s="56">
        <v>44313</v>
      </c>
      <c r="M4955" s="56">
        <v>44408</v>
      </c>
      <c r="N4955" s="55">
        <v>1</v>
      </c>
      <c r="O4955" s="55">
        <v>0</v>
      </c>
      <c r="P4955" s="55">
        <v>0</v>
      </c>
      <c r="R4955" s="55">
        <v>0</v>
      </c>
      <c r="T4955" s="55">
        <v>5191410003</v>
      </c>
      <c r="U4955" s="55" t="s">
        <v>22079</v>
      </c>
      <c r="V4955" s="55" t="s">
        <v>22077</v>
      </c>
      <c r="W4955" s="55" t="s">
        <v>1336</v>
      </c>
      <c r="X4955" s="55" t="s">
        <v>1336</v>
      </c>
      <c r="Y4955" s="55">
        <v>0</v>
      </c>
      <c r="Z4955" s="55" t="s">
        <v>1419</v>
      </c>
      <c r="AA4955" s="55" t="s">
        <v>1338</v>
      </c>
      <c r="AB4955" s="55">
        <v>9684.15</v>
      </c>
      <c r="AC4955" s="55">
        <v>9684.15</v>
      </c>
      <c r="AD4955" s="55">
        <v>0</v>
      </c>
      <c r="AE4955" s="55" t="s">
        <v>1339</v>
      </c>
      <c r="AF4955" s="55" t="s">
        <v>3146</v>
      </c>
      <c r="AG4955" s="55" t="s">
        <v>3147</v>
      </c>
      <c r="AH4955" s="55" t="s">
        <v>1235</v>
      </c>
      <c r="AJ4955" s="55" t="s">
        <v>22078</v>
      </c>
      <c r="AK4955" s="55">
        <v>0</v>
      </c>
      <c r="AL4955" s="55" t="s">
        <v>22074</v>
      </c>
      <c r="AN4955" s="55">
        <v>5</v>
      </c>
      <c r="AO4955" s="55" t="s">
        <v>22080</v>
      </c>
      <c r="AR4955" s="56">
        <v>44313</v>
      </c>
      <c r="AS4955" s="57">
        <v>0.36118055555555556</v>
      </c>
      <c r="AT4955" s="56">
        <v>44313</v>
      </c>
      <c r="AU4955" s="57">
        <v>0.45577546296296295</v>
      </c>
      <c r="AV4955" s="55" t="s">
        <v>1345</v>
      </c>
      <c r="AW4955" s="55" t="s">
        <v>1345</v>
      </c>
      <c r="AX4955" s="55" t="s">
        <v>1346</v>
      </c>
      <c r="CB4955" s="55" t="s">
        <v>3150</v>
      </c>
    </row>
    <row r="4956" spans="1:80">
      <c r="A4956" s="55" t="s">
        <v>22081</v>
      </c>
      <c r="B4956" s="55">
        <v>2</v>
      </c>
      <c r="C4956" s="55" t="s">
        <v>22082</v>
      </c>
      <c r="D4956" s="55" t="s">
        <v>22083</v>
      </c>
      <c r="E4956" s="55">
        <v>0</v>
      </c>
      <c r="F4956" s="55">
        <v>1</v>
      </c>
      <c r="G4956" s="56">
        <v>44408</v>
      </c>
      <c r="H4956" s="56">
        <v>44408</v>
      </c>
      <c r="I4956" s="56">
        <v>44410</v>
      </c>
      <c r="J4956" s="55">
        <v>0</v>
      </c>
      <c r="L4956" s="56">
        <v>44313</v>
      </c>
      <c r="M4956" s="56">
        <v>44408</v>
      </c>
      <c r="N4956" s="55">
        <v>1</v>
      </c>
      <c r="O4956" s="55">
        <v>0</v>
      </c>
      <c r="P4956" s="55">
        <v>0</v>
      </c>
      <c r="R4956" s="55">
        <v>0</v>
      </c>
      <c r="T4956" s="55">
        <v>5191411001</v>
      </c>
      <c r="U4956" s="55" t="s">
        <v>22084</v>
      </c>
      <c r="V4956" s="55" t="s">
        <v>22082</v>
      </c>
      <c r="W4956" s="55" t="s">
        <v>1336</v>
      </c>
      <c r="X4956" s="55" t="s">
        <v>1336</v>
      </c>
      <c r="Y4956" s="55">
        <v>0</v>
      </c>
      <c r="Z4956" s="55" t="s">
        <v>1419</v>
      </c>
      <c r="AA4956" s="55" t="s">
        <v>1338</v>
      </c>
      <c r="AB4956" s="55">
        <v>9684.15</v>
      </c>
      <c r="AC4956" s="55">
        <v>9684.15</v>
      </c>
      <c r="AD4956" s="55">
        <v>0</v>
      </c>
      <c r="AE4956" s="55" t="s">
        <v>1339</v>
      </c>
      <c r="AF4956" s="55" t="s">
        <v>3146</v>
      </c>
      <c r="AG4956" s="55" t="s">
        <v>3147</v>
      </c>
      <c r="AH4956" s="55" t="s">
        <v>1235</v>
      </c>
      <c r="AJ4956" s="55" t="s">
        <v>22083</v>
      </c>
      <c r="AK4956" s="55">
        <v>0</v>
      </c>
      <c r="AL4956" s="55" t="s">
        <v>22074</v>
      </c>
      <c r="AN4956" s="55">
        <v>5</v>
      </c>
      <c r="AO4956" s="55" t="s">
        <v>22085</v>
      </c>
      <c r="AR4956" s="56">
        <v>44313</v>
      </c>
      <c r="AS4956" s="57">
        <v>0.36127314814814815</v>
      </c>
      <c r="AT4956" s="56">
        <v>44313</v>
      </c>
      <c r="AU4956" s="57">
        <v>0.45577546296296295</v>
      </c>
      <c r="AV4956" s="55" t="s">
        <v>1345</v>
      </c>
      <c r="AW4956" s="55" t="s">
        <v>1345</v>
      </c>
      <c r="AX4956" s="55" t="s">
        <v>1346</v>
      </c>
      <c r="CB4956" s="55" t="s">
        <v>3150</v>
      </c>
    </row>
    <row r="4957" spans="1:80">
      <c r="A4957" s="55" t="s">
        <v>22086</v>
      </c>
      <c r="B4957" s="55">
        <v>2</v>
      </c>
      <c r="C4957" s="55" t="s">
        <v>22087</v>
      </c>
      <c r="D4957" s="55" t="s">
        <v>22088</v>
      </c>
      <c r="E4957" s="55">
        <v>0</v>
      </c>
      <c r="F4957" s="55">
        <v>1</v>
      </c>
      <c r="G4957" s="56">
        <v>44408</v>
      </c>
      <c r="H4957" s="56">
        <v>44408</v>
      </c>
      <c r="I4957" s="56">
        <v>44410</v>
      </c>
      <c r="J4957" s="55">
        <v>0</v>
      </c>
      <c r="L4957" s="56">
        <v>44313</v>
      </c>
      <c r="M4957" s="56">
        <v>44408</v>
      </c>
      <c r="N4957" s="55">
        <v>1</v>
      </c>
      <c r="O4957" s="55">
        <v>0</v>
      </c>
      <c r="P4957" s="55">
        <v>0</v>
      </c>
      <c r="R4957" s="55">
        <v>0</v>
      </c>
      <c r="T4957" s="55">
        <v>5191407005</v>
      </c>
      <c r="U4957" s="55" t="s">
        <v>22089</v>
      </c>
      <c r="V4957" s="55" t="s">
        <v>22087</v>
      </c>
      <c r="W4957" s="55" t="s">
        <v>1336</v>
      </c>
      <c r="X4957" s="55" t="s">
        <v>1336</v>
      </c>
      <c r="Y4957" s="55">
        <v>0</v>
      </c>
      <c r="Z4957" s="55" t="s">
        <v>1419</v>
      </c>
      <c r="AA4957" s="55" t="s">
        <v>1338</v>
      </c>
      <c r="AB4957" s="55">
        <v>13423.2</v>
      </c>
      <c r="AC4957" s="55">
        <v>13423.2</v>
      </c>
      <c r="AD4957" s="55">
        <v>0</v>
      </c>
      <c r="AE4957" s="55" t="s">
        <v>1339</v>
      </c>
      <c r="AF4957" s="55" t="s">
        <v>3146</v>
      </c>
      <c r="AG4957" s="55" t="s">
        <v>3147</v>
      </c>
      <c r="AH4957" s="55" t="s">
        <v>1235</v>
      </c>
      <c r="AJ4957" s="55" t="s">
        <v>22088</v>
      </c>
      <c r="AK4957" s="55">
        <v>0</v>
      </c>
      <c r="AL4957" s="55" t="s">
        <v>22074</v>
      </c>
      <c r="AN4957" s="55">
        <v>5</v>
      </c>
      <c r="AO4957" s="55" t="s">
        <v>22090</v>
      </c>
      <c r="AR4957" s="56">
        <v>44313</v>
      </c>
      <c r="AS4957" s="57">
        <v>0.36086805555555551</v>
      </c>
      <c r="AT4957" s="56">
        <v>44313</v>
      </c>
      <c r="AU4957" s="57">
        <v>0.45577546296296295</v>
      </c>
      <c r="AV4957" s="55" t="s">
        <v>1345</v>
      </c>
      <c r="AW4957" s="55" t="s">
        <v>1345</v>
      </c>
      <c r="AX4957" s="55" t="s">
        <v>1346</v>
      </c>
      <c r="CB4957" s="55" t="s">
        <v>3150</v>
      </c>
    </row>
    <row r="4958" spans="1:80">
      <c r="A4958" s="55" t="s">
        <v>22091</v>
      </c>
      <c r="B4958" s="55">
        <v>2</v>
      </c>
      <c r="C4958" s="55" t="s">
        <v>22092</v>
      </c>
      <c r="D4958" s="55" t="s">
        <v>22093</v>
      </c>
      <c r="E4958" s="55">
        <v>0</v>
      </c>
      <c r="F4958" s="55">
        <v>1</v>
      </c>
      <c r="G4958" s="56">
        <v>44408</v>
      </c>
      <c r="H4958" s="56">
        <v>44408</v>
      </c>
      <c r="I4958" s="56">
        <v>44410</v>
      </c>
      <c r="J4958" s="55">
        <v>0</v>
      </c>
      <c r="L4958" s="56">
        <v>44313</v>
      </c>
      <c r="M4958" s="56">
        <v>44408</v>
      </c>
      <c r="N4958" s="55">
        <v>1</v>
      </c>
      <c r="O4958" s="55">
        <v>0</v>
      </c>
      <c r="P4958" s="55">
        <v>0</v>
      </c>
      <c r="R4958" s="55">
        <v>0</v>
      </c>
      <c r="T4958" s="55">
        <v>5191408002</v>
      </c>
      <c r="U4958" s="55" t="s">
        <v>22094</v>
      </c>
      <c r="V4958" s="55" t="s">
        <v>22092</v>
      </c>
      <c r="W4958" s="55" t="s">
        <v>1336</v>
      </c>
      <c r="X4958" s="55" t="s">
        <v>1336</v>
      </c>
      <c r="Y4958" s="55">
        <v>0</v>
      </c>
      <c r="Z4958" s="55" t="s">
        <v>1419</v>
      </c>
      <c r="AA4958" s="55" t="s">
        <v>1338</v>
      </c>
      <c r="AB4958" s="55">
        <v>13552.35</v>
      </c>
      <c r="AC4958" s="55">
        <v>13552.35</v>
      </c>
      <c r="AD4958" s="55">
        <v>0</v>
      </c>
      <c r="AE4958" s="55" t="s">
        <v>1339</v>
      </c>
      <c r="AF4958" s="55" t="s">
        <v>3146</v>
      </c>
      <c r="AG4958" s="55" t="s">
        <v>3147</v>
      </c>
      <c r="AH4958" s="55" t="s">
        <v>1235</v>
      </c>
      <c r="AJ4958" s="55" t="s">
        <v>22093</v>
      </c>
      <c r="AK4958" s="55">
        <v>0</v>
      </c>
      <c r="AL4958" s="55" t="s">
        <v>22074</v>
      </c>
      <c r="AN4958" s="55">
        <v>5</v>
      </c>
      <c r="AO4958" s="55" t="s">
        <v>22095</v>
      </c>
      <c r="AR4958" s="56">
        <v>44313</v>
      </c>
      <c r="AS4958" s="57">
        <v>0.36098379629629629</v>
      </c>
      <c r="AT4958" s="56">
        <v>44313</v>
      </c>
      <c r="AU4958" s="57">
        <v>0.45577546296296295</v>
      </c>
      <c r="AV4958" s="55" t="s">
        <v>1345</v>
      </c>
      <c r="AW4958" s="55" t="s">
        <v>1345</v>
      </c>
      <c r="AX4958" s="55" t="s">
        <v>1346</v>
      </c>
      <c r="CB4958" s="55" t="s">
        <v>3150</v>
      </c>
    </row>
    <row r="4959" spans="1:80">
      <c r="A4959" s="55" t="s">
        <v>22096</v>
      </c>
      <c r="B4959" s="55">
        <v>2</v>
      </c>
      <c r="C4959" s="55" t="s">
        <v>22097</v>
      </c>
      <c r="D4959" s="55" t="s">
        <v>22098</v>
      </c>
      <c r="E4959" s="55">
        <v>0</v>
      </c>
      <c r="F4959" s="55">
        <v>1</v>
      </c>
      <c r="G4959" s="56">
        <v>44316</v>
      </c>
      <c r="H4959" s="56">
        <v>44316</v>
      </c>
      <c r="I4959" s="56">
        <v>44316</v>
      </c>
      <c r="J4959" s="55">
        <v>1</v>
      </c>
      <c r="K4959" s="56">
        <v>44370</v>
      </c>
      <c r="L4959" s="56">
        <v>44271</v>
      </c>
      <c r="M4959" s="56">
        <v>44316</v>
      </c>
      <c r="N4959" s="55">
        <v>1</v>
      </c>
      <c r="O4959" s="55">
        <v>1</v>
      </c>
      <c r="P4959" s="55">
        <v>1</v>
      </c>
      <c r="Q4959" s="56">
        <v>44370</v>
      </c>
      <c r="R4959" s="55">
        <v>0</v>
      </c>
      <c r="T4959" s="55">
        <v>5178416000</v>
      </c>
      <c r="U4959" s="55" t="s">
        <v>22099</v>
      </c>
      <c r="V4959" s="55" t="s">
        <v>22097</v>
      </c>
      <c r="W4959" s="55" t="s">
        <v>1336</v>
      </c>
      <c r="X4959" s="55" t="s">
        <v>1336</v>
      </c>
      <c r="Y4959" s="55">
        <v>0</v>
      </c>
      <c r="Z4959" s="55" t="s">
        <v>1419</v>
      </c>
      <c r="AA4959" s="55" t="s">
        <v>1338</v>
      </c>
      <c r="AB4959" s="55">
        <v>7560</v>
      </c>
      <c r="AC4959" s="55">
        <v>7560</v>
      </c>
      <c r="AD4959" s="55">
        <v>0</v>
      </c>
      <c r="AE4959" s="55" t="s">
        <v>1339</v>
      </c>
      <c r="AF4959" s="55" t="s">
        <v>3146</v>
      </c>
      <c r="AG4959" s="55" t="s">
        <v>3147</v>
      </c>
      <c r="AH4959" s="55" t="s">
        <v>1235</v>
      </c>
      <c r="AJ4959" s="55" t="s">
        <v>22098</v>
      </c>
      <c r="AK4959" s="55">
        <v>0</v>
      </c>
      <c r="AL4959" s="55" t="s">
        <v>22100</v>
      </c>
      <c r="AN4959" s="55">
        <v>3</v>
      </c>
      <c r="AO4959" s="55" t="s">
        <v>22101</v>
      </c>
      <c r="AR4959" s="56">
        <v>44271</v>
      </c>
      <c r="AS4959" s="57">
        <v>0.38414351851851852</v>
      </c>
      <c r="AT4959" s="56">
        <v>44370</v>
      </c>
      <c r="AU4959" s="57">
        <v>0.39759259259259255</v>
      </c>
      <c r="AV4959" s="55" t="s">
        <v>1345</v>
      </c>
      <c r="AW4959" s="55" t="s">
        <v>1345</v>
      </c>
      <c r="AX4959" s="55" t="s">
        <v>1346</v>
      </c>
      <c r="CB4959" s="55" t="s">
        <v>3150</v>
      </c>
    </row>
    <row r="4960" spans="1:80">
      <c r="A4960" s="55" t="s">
        <v>22102</v>
      </c>
      <c r="B4960" s="55">
        <v>2</v>
      </c>
      <c r="C4960" s="55" t="s">
        <v>22103</v>
      </c>
      <c r="D4960" s="55" t="s">
        <v>22104</v>
      </c>
      <c r="E4960" s="55">
        <v>0</v>
      </c>
      <c r="F4960" s="55">
        <v>0</v>
      </c>
      <c r="G4960" s="56">
        <v>44259</v>
      </c>
      <c r="H4960" s="56">
        <v>44259</v>
      </c>
      <c r="I4960" s="56">
        <v>44259</v>
      </c>
      <c r="J4960" s="55">
        <v>0</v>
      </c>
      <c r="L4960" s="56">
        <v>44169</v>
      </c>
      <c r="M4960" s="56">
        <v>44259</v>
      </c>
      <c r="N4960" s="55">
        <v>0</v>
      </c>
      <c r="O4960" s="55">
        <v>0</v>
      </c>
      <c r="P4960" s="55">
        <v>0</v>
      </c>
      <c r="R4960" s="55">
        <v>0</v>
      </c>
      <c r="T4960" s="55">
        <v>5157215000</v>
      </c>
      <c r="U4960" s="55" t="s">
        <v>22105</v>
      </c>
      <c r="V4960" s="55" t="s">
        <v>22103</v>
      </c>
      <c r="W4960" s="55" t="s">
        <v>1336</v>
      </c>
      <c r="X4960" s="55" t="s">
        <v>1336</v>
      </c>
      <c r="Y4960" s="55">
        <v>0</v>
      </c>
      <c r="Z4960" s="55" t="s">
        <v>1419</v>
      </c>
      <c r="AA4960" s="55" t="s">
        <v>1338</v>
      </c>
      <c r="AB4960" s="55">
        <v>3070</v>
      </c>
      <c r="AC4960" s="55">
        <v>3070</v>
      </c>
      <c r="AD4960" s="55">
        <v>0</v>
      </c>
      <c r="AE4960" s="55" t="s">
        <v>1339</v>
      </c>
      <c r="AF4960" s="55" t="s">
        <v>3146</v>
      </c>
      <c r="AG4960" s="55" t="s">
        <v>3147</v>
      </c>
      <c r="AH4960" s="55" t="s">
        <v>1235</v>
      </c>
      <c r="AJ4960" s="55" t="s">
        <v>22104</v>
      </c>
      <c r="AK4960" s="55">
        <v>0</v>
      </c>
      <c r="AL4960" s="55" t="s">
        <v>22106</v>
      </c>
      <c r="AN4960" s="55">
        <v>5</v>
      </c>
      <c r="AO4960" s="55" t="s">
        <v>22107</v>
      </c>
      <c r="AR4960" s="56">
        <v>44169</v>
      </c>
      <c r="AS4960" s="57">
        <v>0.45743055555555556</v>
      </c>
      <c r="AT4960" s="56">
        <v>44246</v>
      </c>
      <c r="AU4960" s="57">
        <v>0.6582986111111111</v>
      </c>
      <c r="AV4960" s="55" t="s">
        <v>1345</v>
      </c>
      <c r="AW4960" s="55" t="s">
        <v>3374</v>
      </c>
      <c r="AX4960" s="55" t="s">
        <v>2167</v>
      </c>
      <c r="CB4960" s="55" t="s">
        <v>3150</v>
      </c>
    </row>
    <row r="4961" spans="1:80">
      <c r="A4961" s="55" t="s">
        <v>22108</v>
      </c>
      <c r="B4961" s="55">
        <v>2</v>
      </c>
      <c r="C4961" s="55" t="s">
        <v>22109</v>
      </c>
      <c r="D4961" s="55" t="s">
        <v>22110</v>
      </c>
      <c r="E4961" s="55">
        <v>0</v>
      </c>
      <c r="F4961" s="55">
        <v>1</v>
      </c>
      <c r="G4961" s="56">
        <v>44343</v>
      </c>
      <c r="H4961" s="56">
        <v>44343</v>
      </c>
      <c r="I4961" s="56">
        <v>44343</v>
      </c>
      <c r="J4961" s="55">
        <v>1</v>
      </c>
      <c r="K4961" s="56">
        <v>44370</v>
      </c>
      <c r="L4961" s="56">
        <v>44330</v>
      </c>
      <c r="M4961" s="56">
        <v>44343</v>
      </c>
      <c r="N4961" s="55">
        <v>1</v>
      </c>
      <c r="O4961" s="55">
        <v>1</v>
      </c>
      <c r="P4961" s="55">
        <v>1</v>
      </c>
      <c r="Q4961" s="56">
        <v>44370</v>
      </c>
      <c r="R4961" s="55">
        <v>0</v>
      </c>
      <c r="T4961" s="55">
        <v>5175388002</v>
      </c>
      <c r="U4961" s="55" t="s">
        <v>22111</v>
      </c>
      <c r="V4961" s="55" t="s">
        <v>22109</v>
      </c>
      <c r="W4961" s="55" t="s">
        <v>1336</v>
      </c>
      <c r="X4961" s="55" t="s">
        <v>1336</v>
      </c>
      <c r="Y4961" s="55">
        <v>0</v>
      </c>
      <c r="Z4961" s="55" t="s">
        <v>1419</v>
      </c>
      <c r="AA4961" s="55" t="s">
        <v>1338</v>
      </c>
      <c r="AB4961" s="55">
        <v>183.75</v>
      </c>
      <c r="AC4961" s="55">
        <v>183.75</v>
      </c>
      <c r="AD4961" s="55">
        <v>0</v>
      </c>
      <c r="AE4961" s="55" t="s">
        <v>1339</v>
      </c>
      <c r="AF4961" s="55" t="s">
        <v>3146</v>
      </c>
      <c r="AG4961" s="55" t="s">
        <v>3147</v>
      </c>
      <c r="AH4961" s="55" t="s">
        <v>1235</v>
      </c>
      <c r="AJ4961" s="55" t="s">
        <v>22110</v>
      </c>
      <c r="AK4961" s="55">
        <v>0</v>
      </c>
      <c r="AL4961" s="55" t="s">
        <v>22106</v>
      </c>
      <c r="AN4961" s="55">
        <v>7</v>
      </c>
      <c r="AO4961" s="55" t="s">
        <v>22112</v>
      </c>
      <c r="AR4961" s="56">
        <v>44330</v>
      </c>
      <c r="AS4961" s="57">
        <v>0.72173611111111102</v>
      </c>
      <c r="AT4961" s="56">
        <v>44370</v>
      </c>
      <c r="AU4961" s="57">
        <v>0.39758101851851851</v>
      </c>
      <c r="AV4961" s="55" t="s">
        <v>1345</v>
      </c>
      <c r="AW4961" s="55" t="s">
        <v>1345</v>
      </c>
      <c r="AX4961" s="55" t="s">
        <v>1346</v>
      </c>
      <c r="CB4961" s="55" t="s">
        <v>3150</v>
      </c>
    </row>
    <row r="4962" spans="1:80">
      <c r="A4962" s="55" t="s">
        <v>22113</v>
      </c>
      <c r="B4962" s="55">
        <v>2</v>
      </c>
      <c r="C4962" s="55" t="s">
        <v>22114</v>
      </c>
      <c r="D4962" s="55" t="s">
        <v>22115</v>
      </c>
      <c r="E4962" s="55">
        <v>0</v>
      </c>
      <c r="F4962" s="55">
        <v>1</v>
      </c>
      <c r="G4962" s="56">
        <v>44408</v>
      </c>
      <c r="H4962" s="56">
        <v>44408</v>
      </c>
      <c r="I4962" s="56">
        <v>44410</v>
      </c>
      <c r="J4962" s="55">
        <v>0</v>
      </c>
      <c r="L4962" s="56">
        <v>44313</v>
      </c>
      <c r="M4962" s="56">
        <v>44408</v>
      </c>
      <c r="N4962" s="55">
        <v>1</v>
      </c>
      <c r="O4962" s="55">
        <v>0</v>
      </c>
      <c r="P4962" s="55">
        <v>0</v>
      </c>
      <c r="R4962" s="55">
        <v>0</v>
      </c>
      <c r="T4962" s="55">
        <v>5191369001</v>
      </c>
      <c r="U4962" s="55" t="s">
        <v>22116</v>
      </c>
      <c r="V4962" s="55" t="s">
        <v>22114</v>
      </c>
      <c r="W4962" s="55" t="s">
        <v>1336</v>
      </c>
      <c r="X4962" s="55" t="s">
        <v>1336</v>
      </c>
      <c r="Y4962" s="55">
        <v>0</v>
      </c>
      <c r="Z4962" s="55" t="s">
        <v>1419</v>
      </c>
      <c r="AA4962" s="55" t="s">
        <v>1338</v>
      </c>
      <c r="AB4962" s="55">
        <v>10887.45</v>
      </c>
      <c r="AC4962" s="55">
        <v>10887.45</v>
      </c>
      <c r="AD4962" s="55">
        <v>0</v>
      </c>
      <c r="AE4962" s="55" t="s">
        <v>1339</v>
      </c>
      <c r="AF4962" s="55" t="s">
        <v>3146</v>
      </c>
      <c r="AG4962" s="55" t="s">
        <v>3147</v>
      </c>
      <c r="AH4962" s="55" t="s">
        <v>1235</v>
      </c>
      <c r="AJ4962" s="55" t="s">
        <v>22115</v>
      </c>
      <c r="AK4962" s="55">
        <v>0</v>
      </c>
      <c r="AL4962" s="55" t="s">
        <v>22117</v>
      </c>
      <c r="AN4962" s="55">
        <v>6</v>
      </c>
      <c r="AO4962" s="55" t="s">
        <v>22118</v>
      </c>
      <c r="AR4962" s="56">
        <v>44313</v>
      </c>
      <c r="AS4962" s="57">
        <v>0.35283564814814811</v>
      </c>
      <c r="AT4962" s="56">
        <v>44313</v>
      </c>
      <c r="AU4962" s="57">
        <v>0.45585648148148145</v>
      </c>
      <c r="AV4962" s="55" t="s">
        <v>1345</v>
      </c>
      <c r="AW4962" s="55" t="s">
        <v>1345</v>
      </c>
      <c r="AX4962" s="55" t="s">
        <v>1346</v>
      </c>
      <c r="CB4962" s="55" t="s">
        <v>3150</v>
      </c>
    </row>
    <row r="4963" spans="1:80">
      <c r="A4963" s="55" t="s">
        <v>22119</v>
      </c>
      <c r="B4963" s="55">
        <v>2</v>
      </c>
      <c r="C4963" s="55" t="s">
        <v>22120</v>
      </c>
      <c r="D4963" s="55" t="s">
        <v>22121</v>
      </c>
      <c r="E4963" s="55">
        <v>0</v>
      </c>
      <c r="F4963" s="55">
        <v>1</v>
      </c>
      <c r="G4963" s="56">
        <v>44408</v>
      </c>
      <c r="H4963" s="56">
        <v>44408</v>
      </c>
      <c r="I4963" s="56">
        <v>44410</v>
      </c>
      <c r="J4963" s="55">
        <v>0</v>
      </c>
      <c r="L4963" s="56">
        <v>44313</v>
      </c>
      <c r="M4963" s="56">
        <v>44408</v>
      </c>
      <c r="N4963" s="55">
        <v>1</v>
      </c>
      <c r="O4963" s="55">
        <v>0</v>
      </c>
      <c r="P4963" s="55">
        <v>0</v>
      </c>
      <c r="R4963" s="55">
        <v>0</v>
      </c>
      <c r="T4963" s="55">
        <v>5191364004</v>
      </c>
      <c r="U4963" s="55" t="s">
        <v>22122</v>
      </c>
      <c r="V4963" s="55" t="s">
        <v>22120</v>
      </c>
      <c r="W4963" s="55" t="s">
        <v>1336</v>
      </c>
      <c r="X4963" s="55" t="s">
        <v>1336</v>
      </c>
      <c r="Y4963" s="55">
        <v>0</v>
      </c>
      <c r="Z4963" s="55" t="s">
        <v>1419</v>
      </c>
      <c r="AA4963" s="55" t="s">
        <v>1338</v>
      </c>
      <c r="AB4963" s="55">
        <v>14975.1</v>
      </c>
      <c r="AC4963" s="55">
        <v>14975.1</v>
      </c>
      <c r="AD4963" s="55">
        <v>0</v>
      </c>
      <c r="AE4963" s="55" t="s">
        <v>1339</v>
      </c>
      <c r="AF4963" s="55" t="s">
        <v>3146</v>
      </c>
      <c r="AG4963" s="55" t="s">
        <v>3147</v>
      </c>
      <c r="AH4963" s="55" t="s">
        <v>1235</v>
      </c>
      <c r="AJ4963" s="55" t="s">
        <v>22121</v>
      </c>
      <c r="AK4963" s="55">
        <v>0</v>
      </c>
      <c r="AL4963" s="55" t="s">
        <v>22117</v>
      </c>
      <c r="AN4963" s="55">
        <v>6</v>
      </c>
      <c r="AO4963" s="55" t="s">
        <v>22123</v>
      </c>
      <c r="AR4963" s="56">
        <v>44313</v>
      </c>
      <c r="AS4963" s="57">
        <v>0.35241898148148149</v>
      </c>
      <c r="AT4963" s="56">
        <v>44313</v>
      </c>
      <c r="AU4963" s="57">
        <v>0.45585648148148145</v>
      </c>
      <c r="AV4963" s="55" t="s">
        <v>1345</v>
      </c>
      <c r="AW4963" s="55" t="s">
        <v>1345</v>
      </c>
      <c r="AX4963" s="55" t="s">
        <v>1346</v>
      </c>
      <c r="CB4963" s="55" t="s">
        <v>3150</v>
      </c>
    </row>
    <row r="4964" spans="1:80">
      <c r="A4964" s="55" t="s">
        <v>22124</v>
      </c>
      <c r="B4964" s="55">
        <v>2</v>
      </c>
      <c r="C4964" s="55" t="s">
        <v>22125</v>
      </c>
      <c r="D4964" s="55" t="s">
        <v>22126</v>
      </c>
      <c r="E4964" s="55">
        <v>0</v>
      </c>
      <c r="F4964" s="55">
        <v>1</v>
      </c>
      <c r="G4964" s="56">
        <v>44408</v>
      </c>
      <c r="H4964" s="56">
        <v>44408</v>
      </c>
      <c r="I4964" s="56">
        <v>44410</v>
      </c>
      <c r="J4964" s="55">
        <v>0</v>
      </c>
      <c r="L4964" s="56">
        <v>44313</v>
      </c>
      <c r="M4964" s="56">
        <v>44408</v>
      </c>
      <c r="N4964" s="55">
        <v>1</v>
      </c>
      <c r="O4964" s="55">
        <v>0</v>
      </c>
      <c r="P4964" s="55">
        <v>0</v>
      </c>
      <c r="R4964" s="55">
        <v>0</v>
      </c>
      <c r="T4964" s="55">
        <v>5191370004</v>
      </c>
      <c r="U4964" s="55" t="s">
        <v>22127</v>
      </c>
      <c r="V4964" s="55" t="s">
        <v>22125</v>
      </c>
      <c r="W4964" s="55" t="s">
        <v>1336</v>
      </c>
      <c r="X4964" s="55" t="s">
        <v>1336</v>
      </c>
      <c r="Y4964" s="55">
        <v>0</v>
      </c>
      <c r="Z4964" s="55" t="s">
        <v>1419</v>
      </c>
      <c r="AA4964" s="55" t="s">
        <v>1338</v>
      </c>
      <c r="AB4964" s="55">
        <v>10887.45</v>
      </c>
      <c r="AC4964" s="55">
        <v>10887.45</v>
      </c>
      <c r="AD4964" s="55">
        <v>0</v>
      </c>
      <c r="AE4964" s="55" t="s">
        <v>1339</v>
      </c>
      <c r="AF4964" s="55" t="s">
        <v>3146</v>
      </c>
      <c r="AG4964" s="55" t="s">
        <v>3147</v>
      </c>
      <c r="AH4964" s="55" t="s">
        <v>1235</v>
      </c>
      <c r="AJ4964" s="55" t="s">
        <v>22126</v>
      </c>
      <c r="AK4964" s="55">
        <v>0</v>
      </c>
      <c r="AL4964" s="55" t="s">
        <v>22117</v>
      </c>
      <c r="AN4964" s="55">
        <v>6</v>
      </c>
      <c r="AO4964" s="55" t="s">
        <v>22128</v>
      </c>
      <c r="AR4964" s="56">
        <v>44313</v>
      </c>
      <c r="AS4964" s="57">
        <v>0.35290509259259256</v>
      </c>
      <c r="AT4964" s="56">
        <v>44313</v>
      </c>
      <c r="AU4964" s="57">
        <v>0.4558680555555556</v>
      </c>
      <c r="AV4964" s="55" t="s">
        <v>1345</v>
      </c>
      <c r="AW4964" s="55" t="s">
        <v>1345</v>
      </c>
      <c r="AX4964" s="55" t="s">
        <v>1346</v>
      </c>
      <c r="CB4964" s="55" t="s">
        <v>3150</v>
      </c>
    </row>
    <row r="4965" spans="1:80">
      <c r="A4965" s="55" t="s">
        <v>22129</v>
      </c>
      <c r="B4965" s="55">
        <v>2</v>
      </c>
      <c r="C4965" s="55" t="s">
        <v>22130</v>
      </c>
      <c r="D4965" s="55" t="s">
        <v>22131</v>
      </c>
      <c r="E4965" s="55">
        <v>0</v>
      </c>
      <c r="F4965" s="55">
        <v>1</v>
      </c>
      <c r="G4965" s="56">
        <v>44408</v>
      </c>
      <c r="H4965" s="56">
        <v>44408</v>
      </c>
      <c r="I4965" s="56">
        <v>44410</v>
      </c>
      <c r="J4965" s="55">
        <v>0</v>
      </c>
      <c r="L4965" s="56">
        <v>44313</v>
      </c>
      <c r="M4965" s="56">
        <v>44408</v>
      </c>
      <c r="N4965" s="55">
        <v>1</v>
      </c>
      <c r="O4965" s="55">
        <v>0</v>
      </c>
      <c r="P4965" s="55">
        <v>0</v>
      </c>
      <c r="R4965" s="55">
        <v>0</v>
      </c>
      <c r="T4965" s="55">
        <v>5191365001</v>
      </c>
      <c r="U4965" s="55" t="s">
        <v>22132</v>
      </c>
      <c r="V4965" s="55" t="s">
        <v>22130</v>
      </c>
      <c r="W4965" s="55" t="s">
        <v>1336</v>
      </c>
      <c r="X4965" s="55" t="s">
        <v>1336</v>
      </c>
      <c r="Y4965" s="55">
        <v>0</v>
      </c>
      <c r="Z4965" s="55" t="s">
        <v>1419</v>
      </c>
      <c r="AA4965" s="55" t="s">
        <v>1338</v>
      </c>
      <c r="AB4965" s="55">
        <v>14975.1</v>
      </c>
      <c r="AC4965" s="55">
        <v>14975.1</v>
      </c>
      <c r="AD4965" s="55">
        <v>0</v>
      </c>
      <c r="AE4965" s="55" t="s">
        <v>1339</v>
      </c>
      <c r="AF4965" s="55" t="s">
        <v>3146</v>
      </c>
      <c r="AG4965" s="55" t="s">
        <v>3147</v>
      </c>
      <c r="AH4965" s="55" t="s">
        <v>1235</v>
      </c>
      <c r="AJ4965" s="55" t="s">
        <v>22131</v>
      </c>
      <c r="AK4965" s="55">
        <v>0</v>
      </c>
      <c r="AL4965" s="55" t="s">
        <v>22117</v>
      </c>
      <c r="AN4965" s="55">
        <v>6</v>
      </c>
      <c r="AO4965" s="55" t="s">
        <v>22133</v>
      </c>
      <c r="AR4965" s="56">
        <v>44313</v>
      </c>
      <c r="AS4965" s="57">
        <v>0.35250000000000004</v>
      </c>
      <c r="AT4965" s="56">
        <v>44313</v>
      </c>
      <c r="AU4965" s="57">
        <v>0.4558680555555556</v>
      </c>
      <c r="AV4965" s="55" t="s">
        <v>1345</v>
      </c>
      <c r="AW4965" s="55" t="s">
        <v>1345</v>
      </c>
      <c r="AX4965" s="55" t="s">
        <v>1346</v>
      </c>
      <c r="CB4965" s="55" t="s">
        <v>3150</v>
      </c>
    </row>
    <row r="4966" spans="1:80">
      <c r="A4966" s="55" t="s">
        <v>22134</v>
      </c>
      <c r="B4966" s="55">
        <v>2</v>
      </c>
      <c r="C4966" s="55" t="s">
        <v>22135</v>
      </c>
      <c r="D4966" s="55" t="s">
        <v>22136</v>
      </c>
      <c r="E4966" s="55">
        <v>0</v>
      </c>
      <c r="F4966" s="55">
        <v>1</v>
      </c>
      <c r="G4966" s="56">
        <v>44408</v>
      </c>
      <c r="H4966" s="56">
        <v>44408</v>
      </c>
      <c r="I4966" s="56">
        <v>44410</v>
      </c>
      <c r="J4966" s="55">
        <v>0</v>
      </c>
      <c r="L4966" s="56">
        <v>44313</v>
      </c>
      <c r="M4966" s="56">
        <v>44408</v>
      </c>
      <c r="N4966" s="55">
        <v>1</v>
      </c>
      <c r="O4966" s="55">
        <v>0</v>
      </c>
      <c r="P4966" s="55">
        <v>0</v>
      </c>
      <c r="R4966" s="55">
        <v>0</v>
      </c>
      <c r="T4966" s="55">
        <v>5191371001</v>
      </c>
      <c r="U4966" s="55" t="s">
        <v>22137</v>
      </c>
      <c r="V4966" s="55" t="s">
        <v>22135</v>
      </c>
      <c r="W4966" s="55" t="s">
        <v>1336</v>
      </c>
      <c r="X4966" s="55" t="s">
        <v>1336</v>
      </c>
      <c r="Y4966" s="55">
        <v>0</v>
      </c>
      <c r="Z4966" s="55" t="s">
        <v>1419</v>
      </c>
      <c r="AA4966" s="55" t="s">
        <v>1338</v>
      </c>
      <c r="AB4966" s="55">
        <v>10887.45</v>
      </c>
      <c r="AC4966" s="55">
        <v>10887.45</v>
      </c>
      <c r="AD4966" s="55">
        <v>0</v>
      </c>
      <c r="AE4966" s="55" t="s">
        <v>1339</v>
      </c>
      <c r="AF4966" s="55" t="s">
        <v>3146</v>
      </c>
      <c r="AG4966" s="55" t="s">
        <v>3147</v>
      </c>
      <c r="AH4966" s="55" t="s">
        <v>1235</v>
      </c>
      <c r="AJ4966" s="55" t="s">
        <v>22136</v>
      </c>
      <c r="AK4966" s="55">
        <v>0</v>
      </c>
      <c r="AL4966" s="55" t="s">
        <v>22117</v>
      </c>
      <c r="AN4966" s="55">
        <v>6</v>
      </c>
      <c r="AO4966" s="55" t="s">
        <v>22138</v>
      </c>
      <c r="AR4966" s="56">
        <v>44313</v>
      </c>
      <c r="AS4966" s="57">
        <v>0.35298611111111117</v>
      </c>
      <c r="AT4966" s="56">
        <v>44313</v>
      </c>
      <c r="AU4966" s="57">
        <v>0.4558680555555556</v>
      </c>
      <c r="AV4966" s="55" t="s">
        <v>1345</v>
      </c>
      <c r="AW4966" s="55" t="s">
        <v>1345</v>
      </c>
      <c r="AX4966" s="55" t="s">
        <v>1346</v>
      </c>
      <c r="CB4966" s="55" t="s">
        <v>3150</v>
      </c>
    </row>
    <row r="4967" spans="1:80">
      <c r="A4967" s="55" t="s">
        <v>22139</v>
      </c>
      <c r="B4967" s="55">
        <v>2</v>
      </c>
      <c r="C4967" s="55" t="s">
        <v>22140</v>
      </c>
      <c r="D4967" s="55" t="s">
        <v>22141</v>
      </c>
      <c r="E4967" s="55">
        <v>0</v>
      </c>
      <c r="F4967" s="55">
        <v>1</v>
      </c>
      <c r="G4967" s="56">
        <v>44408</v>
      </c>
      <c r="H4967" s="56">
        <v>44408</v>
      </c>
      <c r="I4967" s="56">
        <v>44410</v>
      </c>
      <c r="J4967" s="55">
        <v>0</v>
      </c>
      <c r="L4967" s="56">
        <v>44313</v>
      </c>
      <c r="M4967" s="56">
        <v>44408</v>
      </c>
      <c r="N4967" s="55">
        <v>1</v>
      </c>
      <c r="O4967" s="55">
        <v>0</v>
      </c>
      <c r="P4967" s="55">
        <v>0</v>
      </c>
      <c r="R4967" s="55">
        <v>0</v>
      </c>
      <c r="T4967" s="55">
        <v>5191366009</v>
      </c>
      <c r="U4967" s="55" t="s">
        <v>22142</v>
      </c>
      <c r="V4967" s="55" t="s">
        <v>22140</v>
      </c>
      <c r="W4967" s="55" t="s">
        <v>1336</v>
      </c>
      <c r="X4967" s="55" t="s">
        <v>1336</v>
      </c>
      <c r="Y4967" s="55">
        <v>0</v>
      </c>
      <c r="Z4967" s="55" t="s">
        <v>1419</v>
      </c>
      <c r="AA4967" s="55" t="s">
        <v>1338</v>
      </c>
      <c r="AB4967" s="55">
        <v>14976.15</v>
      </c>
      <c r="AC4967" s="55">
        <v>14976.15</v>
      </c>
      <c r="AD4967" s="55">
        <v>0</v>
      </c>
      <c r="AE4967" s="55" t="s">
        <v>1339</v>
      </c>
      <c r="AF4967" s="55" t="s">
        <v>3146</v>
      </c>
      <c r="AG4967" s="55" t="s">
        <v>3147</v>
      </c>
      <c r="AH4967" s="55" t="s">
        <v>1235</v>
      </c>
      <c r="AJ4967" s="55" t="s">
        <v>22141</v>
      </c>
      <c r="AK4967" s="55">
        <v>0</v>
      </c>
      <c r="AL4967" s="55" t="s">
        <v>22117</v>
      </c>
      <c r="AN4967" s="55">
        <v>6</v>
      </c>
      <c r="AO4967" s="55" t="s">
        <v>22143</v>
      </c>
      <c r="AR4967" s="56">
        <v>44313</v>
      </c>
      <c r="AS4967" s="57">
        <v>0.35258101851851853</v>
      </c>
      <c r="AT4967" s="56">
        <v>44313</v>
      </c>
      <c r="AU4967" s="57">
        <v>0.4558680555555556</v>
      </c>
      <c r="AV4967" s="55" t="s">
        <v>1345</v>
      </c>
      <c r="AW4967" s="55" t="s">
        <v>1345</v>
      </c>
      <c r="AX4967" s="55" t="s">
        <v>1346</v>
      </c>
      <c r="CB4967" s="55" t="s">
        <v>3150</v>
      </c>
    </row>
    <row r="4968" spans="1:80">
      <c r="A4968" s="55" t="s">
        <v>22144</v>
      </c>
      <c r="B4968" s="55">
        <v>2</v>
      </c>
      <c r="C4968" s="55" t="s">
        <v>22145</v>
      </c>
      <c r="D4968" s="55" t="s">
        <v>22146</v>
      </c>
      <c r="E4968" s="55">
        <v>0</v>
      </c>
      <c r="F4968" s="55">
        <v>1</v>
      </c>
      <c r="G4968" s="56">
        <v>44408</v>
      </c>
      <c r="H4968" s="56">
        <v>44408</v>
      </c>
      <c r="I4968" s="56">
        <v>44410</v>
      </c>
      <c r="J4968" s="55">
        <v>0</v>
      </c>
      <c r="L4968" s="56">
        <v>44313</v>
      </c>
      <c r="M4968" s="56">
        <v>44408</v>
      </c>
      <c r="N4968" s="55">
        <v>1</v>
      </c>
      <c r="O4968" s="55">
        <v>0</v>
      </c>
      <c r="P4968" s="55">
        <v>0</v>
      </c>
      <c r="R4968" s="55">
        <v>0</v>
      </c>
      <c r="T4968" s="55">
        <v>5191372009</v>
      </c>
      <c r="U4968" s="55" t="s">
        <v>22147</v>
      </c>
      <c r="V4968" s="55" t="s">
        <v>22145</v>
      </c>
      <c r="W4968" s="55" t="s">
        <v>1336</v>
      </c>
      <c r="X4968" s="55" t="s">
        <v>1336</v>
      </c>
      <c r="Y4968" s="55">
        <v>0</v>
      </c>
      <c r="Z4968" s="55" t="s">
        <v>1419</v>
      </c>
      <c r="AA4968" s="55" t="s">
        <v>1338</v>
      </c>
      <c r="AB4968" s="55">
        <v>10887.45</v>
      </c>
      <c r="AC4968" s="55">
        <v>10887.45</v>
      </c>
      <c r="AD4968" s="55">
        <v>0</v>
      </c>
      <c r="AE4968" s="55" t="s">
        <v>1339</v>
      </c>
      <c r="AF4968" s="55" t="s">
        <v>3146</v>
      </c>
      <c r="AG4968" s="55" t="s">
        <v>3147</v>
      </c>
      <c r="AH4968" s="55" t="s">
        <v>1235</v>
      </c>
      <c r="AJ4968" s="55" t="s">
        <v>22146</v>
      </c>
      <c r="AK4968" s="55">
        <v>0</v>
      </c>
      <c r="AL4968" s="55" t="s">
        <v>22117</v>
      </c>
      <c r="AN4968" s="55">
        <v>6</v>
      </c>
      <c r="AO4968" s="55" t="s">
        <v>22148</v>
      </c>
      <c r="AR4968" s="56">
        <v>44313</v>
      </c>
      <c r="AS4968" s="57">
        <v>0.3530787037037037</v>
      </c>
      <c r="AT4968" s="56">
        <v>44313</v>
      </c>
      <c r="AU4968" s="57">
        <v>0.4558680555555556</v>
      </c>
      <c r="AV4968" s="55" t="s">
        <v>1345</v>
      </c>
      <c r="AW4968" s="55" t="s">
        <v>1345</v>
      </c>
      <c r="AX4968" s="55" t="s">
        <v>1346</v>
      </c>
      <c r="CB4968" s="55" t="s">
        <v>3150</v>
      </c>
    </row>
    <row r="4969" spans="1:80">
      <c r="A4969" s="55" t="s">
        <v>22149</v>
      </c>
      <c r="B4969" s="55">
        <v>2</v>
      </c>
      <c r="C4969" s="55" t="s">
        <v>22150</v>
      </c>
      <c r="D4969" s="55" t="s">
        <v>22151</v>
      </c>
      <c r="E4969" s="55">
        <v>0</v>
      </c>
      <c r="F4969" s="55">
        <v>1</v>
      </c>
      <c r="G4969" s="56">
        <v>44408</v>
      </c>
      <c r="H4969" s="56">
        <v>44408</v>
      </c>
      <c r="I4969" s="56">
        <v>44410</v>
      </c>
      <c r="J4969" s="55">
        <v>0</v>
      </c>
      <c r="L4969" s="56">
        <v>44313</v>
      </c>
      <c r="M4969" s="56">
        <v>44408</v>
      </c>
      <c r="N4969" s="55">
        <v>1</v>
      </c>
      <c r="O4969" s="55">
        <v>0</v>
      </c>
      <c r="P4969" s="55">
        <v>0</v>
      </c>
      <c r="R4969" s="55">
        <v>0</v>
      </c>
      <c r="T4969" s="55">
        <v>5191357007</v>
      </c>
      <c r="U4969" s="55" t="s">
        <v>22152</v>
      </c>
      <c r="V4969" s="55" t="s">
        <v>22150</v>
      </c>
      <c r="W4969" s="55" t="s">
        <v>1336</v>
      </c>
      <c r="X4969" s="55" t="s">
        <v>1336</v>
      </c>
      <c r="Y4969" s="55">
        <v>0</v>
      </c>
      <c r="Z4969" s="55" t="s">
        <v>1419</v>
      </c>
      <c r="AA4969" s="55" t="s">
        <v>1338</v>
      </c>
      <c r="AB4969" s="55">
        <v>10887.45</v>
      </c>
      <c r="AC4969" s="55">
        <v>10887.45</v>
      </c>
      <c r="AD4969" s="55">
        <v>0</v>
      </c>
      <c r="AE4969" s="55" t="s">
        <v>1339</v>
      </c>
      <c r="AF4969" s="55" t="s">
        <v>3146</v>
      </c>
      <c r="AG4969" s="55" t="s">
        <v>3147</v>
      </c>
      <c r="AH4969" s="55" t="s">
        <v>1235</v>
      </c>
      <c r="AJ4969" s="55" t="s">
        <v>22151</v>
      </c>
      <c r="AK4969" s="55">
        <v>0</v>
      </c>
      <c r="AL4969" s="55" t="s">
        <v>22117</v>
      </c>
      <c r="AN4969" s="55">
        <v>6</v>
      </c>
      <c r="AO4969" s="55" t="s">
        <v>22153</v>
      </c>
      <c r="AR4969" s="56">
        <v>44313</v>
      </c>
      <c r="AS4969" s="57">
        <v>0.35314814814814816</v>
      </c>
      <c r="AT4969" s="56">
        <v>44313</v>
      </c>
      <c r="AU4969" s="57">
        <v>0.4558680555555556</v>
      </c>
      <c r="AV4969" s="55" t="s">
        <v>1345</v>
      </c>
      <c r="AW4969" s="55" t="s">
        <v>1345</v>
      </c>
      <c r="AX4969" s="55" t="s">
        <v>1346</v>
      </c>
      <c r="CB4969" s="55" t="s">
        <v>3150</v>
      </c>
    </row>
    <row r="4970" spans="1:80">
      <c r="A4970" s="55" t="s">
        <v>22154</v>
      </c>
      <c r="B4970" s="55">
        <v>2</v>
      </c>
      <c r="C4970" s="55" t="s">
        <v>22155</v>
      </c>
      <c r="D4970" s="55" t="s">
        <v>22156</v>
      </c>
      <c r="E4970" s="55">
        <v>0</v>
      </c>
      <c r="F4970" s="55">
        <v>1</v>
      </c>
      <c r="G4970" s="56">
        <v>44408</v>
      </c>
      <c r="H4970" s="56">
        <v>44408</v>
      </c>
      <c r="I4970" s="56">
        <v>44410</v>
      </c>
      <c r="J4970" s="55">
        <v>0</v>
      </c>
      <c r="L4970" s="56">
        <v>44313</v>
      </c>
      <c r="M4970" s="56">
        <v>44408</v>
      </c>
      <c r="N4970" s="55">
        <v>1</v>
      </c>
      <c r="O4970" s="55">
        <v>0</v>
      </c>
      <c r="P4970" s="55">
        <v>0</v>
      </c>
      <c r="R4970" s="55">
        <v>0</v>
      </c>
      <c r="T4970" s="55">
        <v>5191367006</v>
      </c>
      <c r="U4970" s="55" t="s">
        <v>22157</v>
      </c>
      <c r="V4970" s="55" t="s">
        <v>22155</v>
      </c>
      <c r="W4970" s="55" t="s">
        <v>1336</v>
      </c>
      <c r="X4970" s="55" t="s">
        <v>1336</v>
      </c>
      <c r="Y4970" s="55">
        <v>0</v>
      </c>
      <c r="Z4970" s="55" t="s">
        <v>1419</v>
      </c>
      <c r="AA4970" s="55" t="s">
        <v>1338</v>
      </c>
      <c r="AB4970" s="55">
        <v>10887.45</v>
      </c>
      <c r="AC4970" s="55">
        <v>10887.45</v>
      </c>
      <c r="AD4970" s="55">
        <v>0</v>
      </c>
      <c r="AE4970" s="55" t="s">
        <v>1339</v>
      </c>
      <c r="AF4970" s="55" t="s">
        <v>3146</v>
      </c>
      <c r="AG4970" s="55" t="s">
        <v>3147</v>
      </c>
      <c r="AH4970" s="55" t="s">
        <v>1235</v>
      </c>
      <c r="AJ4970" s="55" t="s">
        <v>22156</v>
      </c>
      <c r="AK4970" s="55">
        <v>0</v>
      </c>
      <c r="AL4970" s="55" t="s">
        <v>22117</v>
      </c>
      <c r="AN4970" s="55">
        <v>6</v>
      </c>
      <c r="AO4970" s="55" t="s">
        <v>22158</v>
      </c>
      <c r="AR4970" s="56">
        <v>44313</v>
      </c>
      <c r="AS4970" s="57">
        <v>0.35266203703703702</v>
      </c>
      <c r="AT4970" s="56">
        <v>44313</v>
      </c>
      <c r="AU4970" s="57">
        <v>0.4558680555555556</v>
      </c>
      <c r="AV4970" s="55" t="s">
        <v>1345</v>
      </c>
      <c r="AW4970" s="55" t="s">
        <v>1345</v>
      </c>
      <c r="AX4970" s="55" t="s">
        <v>1346</v>
      </c>
      <c r="CB4970" s="55" t="s">
        <v>3150</v>
      </c>
    </row>
    <row r="4971" spans="1:80">
      <c r="A4971" s="55" t="s">
        <v>22159</v>
      </c>
      <c r="B4971" s="55">
        <v>2</v>
      </c>
      <c r="C4971" s="55" t="s">
        <v>22160</v>
      </c>
      <c r="D4971" s="55" t="s">
        <v>22161</v>
      </c>
      <c r="E4971" s="55">
        <v>0</v>
      </c>
      <c r="F4971" s="55">
        <v>1</v>
      </c>
      <c r="G4971" s="56">
        <v>44408</v>
      </c>
      <c r="H4971" s="56">
        <v>44408</v>
      </c>
      <c r="I4971" s="56">
        <v>44410</v>
      </c>
      <c r="J4971" s="55">
        <v>0</v>
      </c>
      <c r="L4971" s="56">
        <v>44313</v>
      </c>
      <c r="M4971" s="56">
        <v>44408</v>
      </c>
      <c r="N4971" s="55">
        <v>1</v>
      </c>
      <c r="O4971" s="55">
        <v>0</v>
      </c>
      <c r="P4971" s="55">
        <v>0</v>
      </c>
      <c r="R4971" s="55">
        <v>0</v>
      </c>
      <c r="T4971" s="55">
        <v>5191368003</v>
      </c>
      <c r="U4971" s="55" t="s">
        <v>22162</v>
      </c>
      <c r="V4971" s="55" t="s">
        <v>22160</v>
      </c>
      <c r="W4971" s="55" t="s">
        <v>1336</v>
      </c>
      <c r="X4971" s="55" t="s">
        <v>1336</v>
      </c>
      <c r="Y4971" s="55">
        <v>0</v>
      </c>
      <c r="Z4971" s="55" t="s">
        <v>1419</v>
      </c>
      <c r="AA4971" s="55" t="s">
        <v>1338</v>
      </c>
      <c r="AB4971" s="55">
        <v>10438.049999999999</v>
      </c>
      <c r="AC4971" s="55">
        <v>10438.049999999999</v>
      </c>
      <c r="AD4971" s="55">
        <v>0</v>
      </c>
      <c r="AE4971" s="55" t="s">
        <v>1339</v>
      </c>
      <c r="AF4971" s="55" t="s">
        <v>3146</v>
      </c>
      <c r="AG4971" s="55" t="s">
        <v>3147</v>
      </c>
      <c r="AH4971" s="55" t="s">
        <v>1235</v>
      </c>
      <c r="AJ4971" s="55" t="s">
        <v>22161</v>
      </c>
      <c r="AK4971" s="55">
        <v>0</v>
      </c>
      <c r="AL4971" s="55" t="s">
        <v>22117</v>
      </c>
      <c r="AN4971" s="55">
        <v>6</v>
      </c>
      <c r="AO4971" s="55" t="s">
        <v>22163</v>
      </c>
      <c r="AR4971" s="56">
        <v>44313</v>
      </c>
      <c r="AS4971" s="57">
        <v>0.35274305555555552</v>
      </c>
      <c r="AT4971" s="56">
        <v>44313</v>
      </c>
      <c r="AU4971" s="57">
        <v>0.4558680555555556</v>
      </c>
      <c r="AV4971" s="55" t="s">
        <v>1345</v>
      </c>
      <c r="AW4971" s="55" t="s">
        <v>1345</v>
      </c>
      <c r="AX4971" s="55" t="s">
        <v>1346</v>
      </c>
      <c r="CB4971" s="55" t="s">
        <v>3150</v>
      </c>
    </row>
    <row r="4972" spans="1:80">
      <c r="A4972" s="55" t="s">
        <v>22164</v>
      </c>
      <c r="B4972" s="55">
        <v>2</v>
      </c>
      <c r="C4972" s="55" t="s">
        <v>22165</v>
      </c>
      <c r="D4972" s="55" t="s">
        <v>22166</v>
      </c>
      <c r="E4972" s="55">
        <v>0</v>
      </c>
      <c r="F4972" s="55">
        <v>1</v>
      </c>
      <c r="G4972" s="56">
        <v>44316</v>
      </c>
      <c r="H4972" s="56">
        <v>44316</v>
      </c>
      <c r="I4972" s="56">
        <v>44316</v>
      </c>
      <c r="J4972" s="55">
        <v>1</v>
      </c>
      <c r="K4972" s="56">
        <v>44340</v>
      </c>
      <c r="L4972" s="56">
        <v>44271</v>
      </c>
      <c r="M4972" s="56">
        <v>44316</v>
      </c>
      <c r="N4972" s="55">
        <v>1</v>
      </c>
      <c r="O4972" s="55">
        <v>1</v>
      </c>
      <c r="P4972" s="55">
        <v>1</v>
      </c>
      <c r="Q4972" s="56">
        <v>44340</v>
      </c>
      <c r="R4972" s="55">
        <v>0</v>
      </c>
      <c r="T4972" s="55">
        <v>5178388004</v>
      </c>
      <c r="U4972" s="55" t="s">
        <v>22167</v>
      </c>
      <c r="V4972" s="55" t="s">
        <v>22165</v>
      </c>
      <c r="W4972" s="55" t="s">
        <v>1336</v>
      </c>
      <c r="X4972" s="55" t="s">
        <v>1336</v>
      </c>
      <c r="Y4972" s="55">
        <v>0</v>
      </c>
      <c r="Z4972" s="55" t="s">
        <v>1419</v>
      </c>
      <c r="AA4972" s="55" t="s">
        <v>1338</v>
      </c>
      <c r="AB4972" s="55">
        <v>1785</v>
      </c>
      <c r="AC4972" s="55">
        <v>1785</v>
      </c>
      <c r="AD4972" s="55">
        <v>0</v>
      </c>
      <c r="AE4972" s="55" t="s">
        <v>1339</v>
      </c>
      <c r="AF4972" s="55" t="s">
        <v>3146</v>
      </c>
      <c r="AG4972" s="55" t="s">
        <v>3147</v>
      </c>
      <c r="AH4972" s="55" t="s">
        <v>1235</v>
      </c>
      <c r="AJ4972" s="55" t="s">
        <v>22166</v>
      </c>
      <c r="AK4972" s="55">
        <v>0</v>
      </c>
      <c r="AL4972" s="55" t="s">
        <v>22168</v>
      </c>
      <c r="AN4972" s="55">
        <v>3</v>
      </c>
      <c r="AO4972" s="55" t="s">
        <v>22169</v>
      </c>
      <c r="AR4972" s="56">
        <v>44271</v>
      </c>
      <c r="AS4972" s="57">
        <v>0.38424768518518521</v>
      </c>
      <c r="AT4972" s="56">
        <v>44340</v>
      </c>
      <c r="AU4972" s="57">
        <v>0.44248842592592591</v>
      </c>
      <c r="AV4972" s="55" t="s">
        <v>1345</v>
      </c>
      <c r="AW4972" s="55" t="s">
        <v>1345</v>
      </c>
      <c r="AX4972" s="55" t="s">
        <v>1346</v>
      </c>
      <c r="CB4972" s="55" t="s">
        <v>3150</v>
      </c>
    </row>
    <row r="4973" spans="1:80">
      <c r="A4973" s="55" t="s">
        <v>22170</v>
      </c>
      <c r="B4973" s="55">
        <v>2</v>
      </c>
      <c r="C4973" s="55" t="s">
        <v>22171</v>
      </c>
      <c r="D4973" s="55" t="s">
        <v>22172</v>
      </c>
      <c r="E4973" s="55">
        <v>0</v>
      </c>
      <c r="F4973" s="55">
        <v>1</v>
      </c>
      <c r="G4973" s="56">
        <v>44316</v>
      </c>
      <c r="H4973" s="56">
        <v>44316</v>
      </c>
      <c r="I4973" s="56">
        <v>44316</v>
      </c>
      <c r="J4973" s="55">
        <v>1</v>
      </c>
      <c r="K4973" s="56">
        <v>44370</v>
      </c>
      <c r="L4973" s="56">
        <v>44271</v>
      </c>
      <c r="M4973" s="56">
        <v>44316</v>
      </c>
      <c r="N4973" s="55">
        <v>1</v>
      </c>
      <c r="O4973" s="55">
        <v>1</v>
      </c>
      <c r="P4973" s="55">
        <v>1</v>
      </c>
      <c r="Q4973" s="56">
        <v>44370</v>
      </c>
      <c r="R4973" s="55">
        <v>0</v>
      </c>
      <c r="T4973" s="55">
        <v>5178390005</v>
      </c>
      <c r="U4973" s="55" t="s">
        <v>22173</v>
      </c>
      <c r="V4973" s="55" t="s">
        <v>22171</v>
      </c>
      <c r="W4973" s="55" t="s">
        <v>1336</v>
      </c>
      <c r="X4973" s="55" t="s">
        <v>1336</v>
      </c>
      <c r="Y4973" s="55">
        <v>0</v>
      </c>
      <c r="Z4973" s="55" t="s">
        <v>1419</v>
      </c>
      <c r="AA4973" s="55" t="s">
        <v>1338</v>
      </c>
      <c r="AB4973" s="55">
        <v>3675</v>
      </c>
      <c r="AC4973" s="55">
        <v>3675</v>
      </c>
      <c r="AD4973" s="55">
        <v>0</v>
      </c>
      <c r="AE4973" s="55" t="s">
        <v>1339</v>
      </c>
      <c r="AF4973" s="55" t="s">
        <v>3146</v>
      </c>
      <c r="AG4973" s="55" t="s">
        <v>3147</v>
      </c>
      <c r="AH4973" s="55" t="s">
        <v>1235</v>
      </c>
      <c r="AJ4973" s="55" t="s">
        <v>22172</v>
      </c>
      <c r="AK4973" s="55">
        <v>0</v>
      </c>
      <c r="AL4973" s="55" t="s">
        <v>22174</v>
      </c>
      <c r="AN4973" s="55">
        <v>4</v>
      </c>
      <c r="AO4973" s="55" t="s">
        <v>22175</v>
      </c>
      <c r="AR4973" s="56">
        <v>44271</v>
      </c>
      <c r="AS4973" s="57">
        <v>0.38434027777777779</v>
      </c>
      <c r="AT4973" s="56">
        <v>44370</v>
      </c>
      <c r="AU4973" s="57">
        <v>0.3976041666666667</v>
      </c>
      <c r="AV4973" s="55" t="s">
        <v>1345</v>
      </c>
      <c r="AW4973" s="55" t="s">
        <v>1345</v>
      </c>
      <c r="AX4973" s="55" t="s">
        <v>1346</v>
      </c>
      <c r="CB4973" s="55" t="s">
        <v>3150</v>
      </c>
    </row>
    <row r="4974" spans="1:80">
      <c r="A4974" s="55" t="s">
        <v>22176</v>
      </c>
      <c r="B4974" s="55">
        <v>2</v>
      </c>
      <c r="C4974" s="55" t="s">
        <v>22177</v>
      </c>
      <c r="D4974" s="55" t="s">
        <v>22178</v>
      </c>
      <c r="E4974" s="55">
        <v>0</v>
      </c>
      <c r="F4974" s="55">
        <v>0</v>
      </c>
      <c r="G4974" s="56">
        <v>44259</v>
      </c>
      <c r="H4974" s="56">
        <v>44259</v>
      </c>
      <c r="I4974" s="56">
        <v>44259</v>
      </c>
      <c r="J4974" s="55">
        <v>0</v>
      </c>
      <c r="L4974" s="56">
        <v>44169</v>
      </c>
      <c r="M4974" s="56">
        <v>44259</v>
      </c>
      <c r="N4974" s="55">
        <v>0</v>
      </c>
      <c r="O4974" s="55">
        <v>0</v>
      </c>
      <c r="P4974" s="55">
        <v>0</v>
      </c>
      <c r="R4974" s="55">
        <v>0</v>
      </c>
      <c r="T4974" s="55">
        <v>5157195009</v>
      </c>
      <c r="U4974" s="55" t="s">
        <v>22179</v>
      </c>
      <c r="V4974" s="55" t="s">
        <v>22177</v>
      </c>
      <c r="W4974" s="55" t="s">
        <v>1336</v>
      </c>
      <c r="X4974" s="55" t="s">
        <v>1336</v>
      </c>
      <c r="Y4974" s="55">
        <v>0</v>
      </c>
      <c r="Z4974" s="55" t="s">
        <v>1419</v>
      </c>
      <c r="AA4974" s="55" t="s">
        <v>1338</v>
      </c>
      <c r="AB4974" s="55">
        <v>1680</v>
      </c>
      <c r="AC4974" s="55">
        <v>1680</v>
      </c>
      <c r="AD4974" s="55">
        <v>0</v>
      </c>
      <c r="AE4974" s="55" t="s">
        <v>1339</v>
      </c>
      <c r="AF4974" s="55" t="s">
        <v>3146</v>
      </c>
      <c r="AG4974" s="55" t="s">
        <v>3147</v>
      </c>
      <c r="AH4974" s="55" t="s">
        <v>1235</v>
      </c>
      <c r="AJ4974" s="55" t="s">
        <v>22178</v>
      </c>
      <c r="AK4974" s="55">
        <v>0</v>
      </c>
      <c r="AL4974" s="55" t="s">
        <v>22180</v>
      </c>
      <c r="AN4974" s="55">
        <v>3</v>
      </c>
      <c r="AO4974" s="55" t="s">
        <v>22181</v>
      </c>
      <c r="AR4974" s="56">
        <v>44169</v>
      </c>
      <c r="AS4974" s="57">
        <v>0.45986111111111111</v>
      </c>
      <c r="AT4974" s="56">
        <v>44176</v>
      </c>
      <c r="AU4974" s="57">
        <v>0.35813657407407407</v>
      </c>
      <c r="AV4974" s="55" t="s">
        <v>1345</v>
      </c>
      <c r="AW4974" s="55" t="s">
        <v>3374</v>
      </c>
      <c r="AX4974" s="55" t="s">
        <v>2167</v>
      </c>
      <c r="CB4974" s="55" t="s">
        <v>3150</v>
      </c>
    </row>
    <row r="4975" spans="1:80">
      <c r="A4975" s="55" t="s">
        <v>22182</v>
      </c>
      <c r="B4975" s="55">
        <v>2</v>
      </c>
      <c r="C4975" s="55" t="s">
        <v>22177</v>
      </c>
      <c r="D4975" s="55" t="s">
        <v>22183</v>
      </c>
      <c r="E4975" s="55">
        <v>0</v>
      </c>
      <c r="F4975" s="55">
        <v>0</v>
      </c>
      <c r="G4975" s="56">
        <v>44223</v>
      </c>
      <c r="H4975" s="56">
        <v>44223</v>
      </c>
      <c r="I4975" s="56">
        <v>44223</v>
      </c>
      <c r="J4975" s="55">
        <v>0</v>
      </c>
      <c r="L4975" s="56">
        <v>44179</v>
      </c>
      <c r="M4975" s="56">
        <v>44223</v>
      </c>
      <c r="N4975" s="55">
        <v>0</v>
      </c>
      <c r="O4975" s="55">
        <v>0</v>
      </c>
      <c r="P4975" s="55">
        <v>0</v>
      </c>
      <c r="R4975" s="55">
        <v>0</v>
      </c>
      <c r="T4975" s="55">
        <v>5160663003</v>
      </c>
      <c r="U4975" s="55" t="s">
        <v>22184</v>
      </c>
      <c r="V4975" s="55" t="s">
        <v>22177</v>
      </c>
      <c r="W4975" s="55" t="s">
        <v>1336</v>
      </c>
      <c r="X4975" s="55" t="s">
        <v>1336</v>
      </c>
      <c r="Y4975" s="55">
        <v>0</v>
      </c>
      <c r="Z4975" s="55" t="s">
        <v>1419</v>
      </c>
      <c r="AA4975" s="55" t="s">
        <v>1338</v>
      </c>
      <c r="AB4975" s="55">
        <v>1560</v>
      </c>
      <c r="AC4975" s="55">
        <v>1560</v>
      </c>
      <c r="AD4975" s="55">
        <v>0</v>
      </c>
      <c r="AE4975" s="55" t="s">
        <v>1339</v>
      </c>
      <c r="AF4975" s="55" t="s">
        <v>3146</v>
      </c>
      <c r="AG4975" s="55" t="s">
        <v>3147</v>
      </c>
      <c r="AH4975" s="55" t="s">
        <v>1235</v>
      </c>
      <c r="AJ4975" s="55" t="s">
        <v>22183</v>
      </c>
      <c r="AK4975" s="55">
        <v>0</v>
      </c>
      <c r="AL4975" s="55" t="s">
        <v>22180</v>
      </c>
      <c r="AN4975" s="55">
        <v>3</v>
      </c>
      <c r="AO4975" s="55" t="s">
        <v>22185</v>
      </c>
      <c r="AR4975" s="56">
        <v>44179</v>
      </c>
      <c r="AS4975" s="57">
        <v>0.9143634259259259</v>
      </c>
      <c r="AT4975" s="56">
        <v>44186</v>
      </c>
      <c r="AU4975" s="57">
        <v>0.63862268518518517</v>
      </c>
      <c r="AV4975" s="55" t="s">
        <v>1345</v>
      </c>
      <c r="AW4975" s="55" t="s">
        <v>3374</v>
      </c>
      <c r="AX4975" s="55" t="s">
        <v>2167</v>
      </c>
      <c r="CB4975" s="55" t="s">
        <v>3150</v>
      </c>
    </row>
    <row r="4976" spans="1:80">
      <c r="A4976" s="55" t="s">
        <v>22186</v>
      </c>
      <c r="B4976" s="55">
        <v>2</v>
      </c>
      <c r="C4976" s="55" t="s">
        <v>22187</v>
      </c>
      <c r="D4976" s="55" t="s">
        <v>22188</v>
      </c>
      <c r="E4976" s="55">
        <v>0</v>
      </c>
      <c r="F4976" s="55">
        <v>0</v>
      </c>
      <c r="G4976" s="56">
        <v>44259</v>
      </c>
      <c r="H4976" s="56">
        <v>44259</v>
      </c>
      <c r="I4976" s="56">
        <v>44259</v>
      </c>
      <c r="J4976" s="55">
        <v>0</v>
      </c>
      <c r="L4976" s="56">
        <v>44169</v>
      </c>
      <c r="M4976" s="56">
        <v>44259</v>
      </c>
      <c r="N4976" s="55">
        <v>0</v>
      </c>
      <c r="O4976" s="55">
        <v>0</v>
      </c>
      <c r="P4976" s="55">
        <v>0</v>
      </c>
      <c r="R4976" s="55">
        <v>0</v>
      </c>
      <c r="T4976" s="55">
        <v>5157233003</v>
      </c>
      <c r="U4976" s="55" t="s">
        <v>22189</v>
      </c>
      <c r="V4976" s="55" t="s">
        <v>22187</v>
      </c>
      <c r="W4976" s="55" t="s">
        <v>1336</v>
      </c>
      <c r="X4976" s="55" t="s">
        <v>1336</v>
      </c>
      <c r="Y4976" s="55">
        <v>0</v>
      </c>
      <c r="Z4976" s="55" t="s">
        <v>1419</v>
      </c>
      <c r="AA4976" s="55" t="s">
        <v>1338</v>
      </c>
      <c r="AB4976" s="55">
        <v>1440</v>
      </c>
      <c r="AC4976" s="55">
        <v>1440</v>
      </c>
      <c r="AD4976" s="55">
        <v>0</v>
      </c>
      <c r="AE4976" s="55" t="s">
        <v>1339</v>
      </c>
      <c r="AF4976" s="55" t="s">
        <v>3146</v>
      </c>
      <c r="AG4976" s="55" t="s">
        <v>3147</v>
      </c>
      <c r="AH4976" s="55" t="s">
        <v>1235</v>
      </c>
      <c r="AJ4976" s="55" t="s">
        <v>22188</v>
      </c>
      <c r="AK4976" s="55">
        <v>0</v>
      </c>
      <c r="AL4976" s="55" t="s">
        <v>22180</v>
      </c>
      <c r="AN4976" s="55">
        <v>3</v>
      </c>
      <c r="AO4976" s="55" t="s">
        <v>22190</v>
      </c>
      <c r="AR4976" s="56">
        <v>44169</v>
      </c>
      <c r="AS4976" s="57">
        <v>0.45995370370370375</v>
      </c>
      <c r="AT4976" s="56">
        <v>44176</v>
      </c>
      <c r="AU4976" s="57">
        <v>0.3596759259259259</v>
      </c>
      <c r="AV4976" s="55" t="s">
        <v>1345</v>
      </c>
      <c r="AW4976" s="55" t="s">
        <v>3374</v>
      </c>
      <c r="AX4976" s="55" t="s">
        <v>2167</v>
      </c>
      <c r="CB4976" s="55" t="s">
        <v>3150</v>
      </c>
    </row>
    <row r="4977" spans="1:80">
      <c r="A4977" s="55" t="s">
        <v>22191</v>
      </c>
      <c r="B4977" s="55">
        <v>2</v>
      </c>
      <c r="C4977" s="55" t="s">
        <v>22187</v>
      </c>
      <c r="D4977" s="55" t="s">
        <v>22192</v>
      </c>
      <c r="E4977" s="55">
        <v>0</v>
      </c>
      <c r="F4977" s="55">
        <v>0</v>
      </c>
      <c r="G4977" s="56">
        <v>44223</v>
      </c>
      <c r="H4977" s="56">
        <v>44223</v>
      </c>
      <c r="I4977" s="56">
        <v>44223</v>
      </c>
      <c r="J4977" s="55">
        <v>0</v>
      </c>
      <c r="L4977" s="56">
        <v>44179</v>
      </c>
      <c r="M4977" s="56">
        <v>44223</v>
      </c>
      <c r="N4977" s="55">
        <v>0</v>
      </c>
      <c r="O4977" s="55">
        <v>0</v>
      </c>
      <c r="P4977" s="55">
        <v>0</v>
      </c>
      <c r="R4977" s="55">
        <v>0</v>
      </c>
      <c r="T4977" s="55">
        <v>5160666005</v>
      </c>
      <c r="U4977" s="55" t="s">
        <v>22193</v>
      </c>
      <c r="V4977" s="55" t="s">
        <v>22187</v>
      </c>
      <c r="W4977" s="55" t="s">
        <v>1336</v>
      </c>
      <c r="X4977" s="55" t="s">
        <v>1336</v>
      </c>
      <c r="Y4977" s="55">
        <v>0</v>
      </c>
      <c r="Z4977" s="55" t="s">
        <v>1419</v>
      </c>
      <c r="AA4977" s="55" t="s">
        <v>1338</v>
      </c>
      <c r="AB4977" s="55">
        <v>1350</v>
      </c>
      <c r="AC4977" s="55">
        <v>1350</v>
      </c>
      <c r="AD4977" s="55">
        <v>0</v>
      </c>
      <c r="AE4977" s="55" t="s">
        <v>1339</v>
      </c>
      <c r="AF4977" s="55" t="s">
        <v>3146</v>
      </c>
      <c r="AG4977" s="55" t="s">
        <v>3147</v>
      </c>
      <c r="AH4977" s="55" t="s">
        <v>1235</v>
      </c>
      <c r="AJ4977" s="55" t="s">
        <v>22192</v>
      </c>
      <c r="AK4977" s="55">
        <v>0</v>
      </c>
      <c r="AL4977" s="55" t="s">
        <v>22180</v>
      </c>
      <c r="AN4977" s="55">
        <v>3</v>
      </c>
      <c r="AO4977" s="55" t="s">
        <v>22194</v>
      </c>
      <c r="AR4977" s="56">
        <v>44179</v>
      </c>
      <c r="AS4977" s="57">
        <v>0.9143634259259259</v>
      </c>
      <c r="AT4977" s="56">
        <v>44186</v>
      </c>
      <c r="AU4977" s="57">
        <v>0.63912037037037039</v>
      </c>
      <c r="AV4977" s="55" t="s">
        <v>1345</v>
      </c>
      <c r="AW4977" s="55" t="s">
        <v>3374</v>
      </c>
      <c r="AX4977" s="55" t="s">
        <v>2167</v>
      </c>
      <c r="CB4977" s="55" t="s">
        <v>3150</v>
      </c>
    </row>
    <row r="4978" spans="1:80">
      <c r="A4978" s="55" t="s">
        <v>22195</v>
      </c>
      <c r="B4978" s="55">
        <v>2</v>
      </c>
      <c r="C4978" s="55" t="s">
        <v>22196</v>
      </c>
      <c r="D4978" s="55" t="s">
        <v>22197</v>
      </c>
      <c r="E4978" s="55">
        <v>0</v>
      </c>
      <c r="F4978" s="55">
        <v>1</v>
      </c>
      <c r="G4978" s="56">
        <v>44316</v>
      </c>
      <c r="H4978" s="56">
        <v>44316</v>
      </c>
      <c r="I4978" s="56">
        <v>44316</v>
      </c>
      <c r="J4978" s="55">
        <v>1</v>
      </c>
      <c r="K4978" s="56">
        <v>44370</v>
      </c>
      <c r="L4978" s="56">
        <v>44271</v>
      </c>
      <c r="M4978" s="56">
        <v>44316</v>
      </c>
      <c r="N4978" s="55">
        <v>1</v>
      </c>
      <c r="O4978" s="55">
        <v>1</v>
      </c>
      <c r="P4978" s="55">
        <v>1</v>
      </c>
      <c r="Q4978" s="56">
        <v>44370</v>
      </c>
      <c r="R4978" s="55">
        <v>0</v>
      </c>
      <c r="T4978" s="55">
        <v>5178399001</v>
      </c>
      <c r="U4978" s="55" t="s">
        <v>22198</v>
      </c>
      <c r="V4978" s="55" t="s">
        <v>22196</v>
      </c>
      <c r="W4978" s="55" t="s">
        <v>1336</v>
      </c>
      <c r="X4978" s="55" t="s">
        <v>1336</v>
      </c>
      <c r="Y4978" s="55">
        <v>0</v>
      </c>
      <c r="Z4978" s="55" t="s">
        <v>1419</v>
      </c>
      <c r="AA4978" s="55" t="s">
        <v>1338</v>
      </c>
      <c r="AB4978" s="55">
        <v>6510</v>
      </c>
      <c r="AC4978" s="55">
        <v>6510</v>
      </c>
      <c r="AD4978" s="55">
        <v>0</v>
      </c>
      <c r="AE4978" s="55" t="s">
        <v>1339</v>
      </c>
      <c r="AF4978" s="55" t="s">
        <v>3146</v>
      </c>
      <c r="AG4978" s="55" t="s">
        <v>3147</v>
      </c>
      <c r="AH4978" s="55" t="s">
        <v>1235</v>
      </c>
      <c r="AJ4978" s="55" t="s">
        <v>22197</v>
      </c>
      <c r="AK4978" s="55">
        <v>0</v>
      </c>
      <c r="AL4978" s="55" t="s">
        <v>22199</v>
      </c>
      <c r="AN4978" s="55">
        <v>3</v>
      </c>
      <c r="AO4978" s="55" t="s">
        <v>22200</v>
      </c>
      <c r="AR4978" s="56">
        <v>44271</v>
      </c>
      <c r="AS4978" s="57">
        <v>0.38443287037037038</v>
      </c>
      <c r="AT4978" s="56">
        <v>44370</v>
      </c>
      <c r="AU4978" s="57">
        <v>0.5643055555555555</v>
      </c>
      <c r="AV4978" s="55" t="s">
        <v>1345</v>
      </c>
      <c r="AW4978" s="55" t="s">
        <v>1345</v>
      </c>
      <c r="AX4978" s="55" t="s">
        <v>1346</v>
      </c>
      <c r="CB4978" s="55" t="s">
        <v>3150</v>
      </c>
    </row>
    <row r="4979" spans="1:80">
      <c r="A4979" s="55" t="s">
        <v>22201</v>
      </c>
      <c r="B4979" s="55">
        <v>2</v>
      </c>
      <c r="C4979" s="55" t="s">
        <v>22202</v>
      </c>
      <c r="D4979" s="55" t="s">
        <v>22203</v>
      </c>
      <c r="E4979" s="55">
        <v>0</v>
      </c>
      <c r="F4979" s="55">
        <v>1</v>
      </c>
      <c r="G4979" s="56">
        <v>44408</v>
      </c>
      <c r="H4979" s="56">
        <v>44408</v>
      </c>
      <c r="I4979" s="56">
        <v>44410</v>
      </c>
      <c r="J4979" s="55">
        <v>0</v>
      </c>
      <c r="L4979" s="56">
        <v>44313</v>
      </c>
      <c r="M4979" s="56">
        <v>44408</v>
      </c>
      <c r="N4979" s="55">
        <v>1</v>
      </c>
      <c r="O4979" s="55">
        <v>0</v>
      </c>
      <c r="P4979" s="55">
        <v>0</v>
      </c>
      <c r="R4979" s="55">
        <v>0</v>
      </c>
      <c r="T4979" s="55">
        <v>5191391000</v>
      </c>
      <c r="U4979" s="55" t="s">
        <v>22204</v>
      </c>
      <c r="V4979" s="55" t="s">
        <v>22202</v>
      </c>
      <c r="W4979" s="55" t="s">
        <v>1336</v>
      </c>
      <c r="X4979" s="55" t="s">
        <v>1336</v>
      </c>
      <c r="Y4979" s="55">
        <v>0</v>
      </c>
      <c r="Z4979" s="55" t="s">
        <v>1419</v>
      </c>
      <c r="AA4979" s="55" t="s">
        <v>1338</v>
      </c>
      <c r="AB4979" s="55">
        <v>7379.4</v>
      </c>
      <c r="AC4979" s="55">
        <v>7379.4</v>
      </c>
      <c r="AD4979" s="55">
        <v>0</v>
      </c>
      <c r="AE4979" s="55" t="s">
        <v>1339</v>
      </c>
      <c r="AF4979" s="55" t="s">
        <v>3146</v>
      </c>
      <c r="AG4979" s="55" t="s">
        <v>3147</v>
      </c>
      <c r="AH4979" s="55" t="s">
        <v>1235</v>
      </c>
      <c r="AJ4979" s="55" t="s">
        <v>22203</v>
      </c>
      <c r="AK4979" s="55">
        <v>0</v>
      </c>
      <c r="AL4979" s="55" t="s">
        <v>22205</v>
      </c>
      <c r="AN4979" s="55">
        <v>2</v>
      </c>
      <c r="AO4979" s="55" t="s">
        <v>22206</v>
      </c>
      <c r="AR4979" s="56">
        <v>44313</v>
      </c>
      <c r="AS4979" s="57">
        <v>0.36076388888888888</v>
      </c>
      <c r="AT4979" s="56">
        <v>44313</v>
      </c>
      <c r="AU4979" s="57">
        <v>0.45577546296296295</v>
      </c>
      <c r="AV4979" s="55" t="s">
        <v>1345</v>
      </c>
      <c r="AW4979" s="55" t="s">
        <v>1345</v>
      </c>
      <c r="AX4979" s="55" t="s">
        <v>1346</v>
      </c>
      <c r="CB4979" s="55" t="s">
        <v>3150</v>
      </c>
    </row>
    <row r="4980" spans="1:80">
      <c r="A4980" s="55" t="s">
        <v>22207</v>
      </c>
      <c r="B4980" s="55">
        <v>2</v>
      </c>
      <c r="C4980" s="55" t="s">
        <v>22208</v>
      </c>
      <c r="D4980" s="55" t="s">
        <v>22209</v>
      </c>
      <c r="E4980" s="55">
        <v>0</v>
      </c>
      <c r="F4980" s="55">
        <v>1</v>
      </c>
      <c r="G4980" s="56">
        <v>44408</v>
      </c>
      <c r="H4980" s="56">
        <v>44408</v>
      </c>
      <c r="I4980" s="56">
        <v>44410</v>
      </c>
      <c r="J4980" s="55">
        <v>0</v>
      </c>
      <c r="L4980" s="56">
        <v>44313</v>
      </c>
      <c r="M4980" s="56">
        <v>44408</v>
      </c>
      <c r="N4980" s="55">
        <v>1</v>
      </c>
      <c r="O4980" s="55">
        <v>0</v>
      </c>
      <c r="P4980" s="55">
        <v>0</v>
      </c>
      <c r="R4980" s="55">
        <v>0</v>
      </c>
      <c r="T4980" s="55">
        <v>5191405001</v>
      </c>
      <c r="U4980" s="55" t="s">
        <v>22210</v>
      </c>
      <c r="V4980" s="55" t="s">
        <v>22208</v>
      </c>
      <c r="W4980" s="55" t="s">
        <v>1336</v>
      </c>
      <c r="X4980" s="55" t="s">
        <v>1336</v>
      </c>
      <c r="Y4980" s="55">
        <v>0</v>
      </c>
      <c r="Z4980" s="55" t="s">
        <v>1419</v>
      </c>
      <c r="AA4980" s="55" t="s">
        <v>1338</v>
      </c>
      <c r="AB4980" s="55">
        <v>7379.4</v>
      </c>
      <c r="AC4980" s="55">
        <v>7379.4</v>
      </c>
      <c r="AD4980" s="55">
        <v>0</v>
      </c>
      <c r="AE4980" s="55" t="s">
        <v>1339</v>
      </c>
      <c r="AF4980" s="55" t="s">
        <v>3146</v>
      </c>
      <c r="AG4980" s="55" t="s">
        <v>3147</v>
      </c>
      <c r="AH4980" s="55" t="s">
        <v>1235</v>
      </c>
      <c r="AJ4980" s="55" t="s">
        <v>22209</v>
      </c>
      <c r="AK4980" s="55">
        <v>0</v>
      </c>
      <c r="AL4980" s="55" t="s">
        <v>22205</v>
      </c>
      <c r="AN4980" s="55">
        <v>2</v>
      </c>
      <c r="AO4980" s="55" t="s">
        <v>22211</v>
      </c>
      <c r="AR4980" s="56">
        <v>44313</v>
      </c>
      <c r="AS4980" s="57">
        <v>0.36068287037037039</v>
      </c>
      <c r="AT4980" s="56">
        <v>44313</v>
      </c>
      <c r="AU4980" s="57">
        <v>0.45577546296296295</v>
      </c>
      <c r="AV4980" s="55" t="s">
        <v>1345</v>
      </c>
      <c r="AW4980" s="55" t="s">
        <v>1345</v>
      </c>
      <c r="AX4980" s="55" t="s">
        <v>1346</v>
      </c>
      <c r="CB4980" s="55" t="s">
        <v>3150</v>
      </c>
    </row>
    <row r="4981" spans="1:80">
      <c r="A4981" s="55" t="s">
        <v>22212</v>
      </c>
      <c r="B4981" s="55">
        <v>2</v>
      </c>
      <c r="C4981" s="55" t="s">
        <v>22213</v>
      </c>
      <c r="D4981" s="55" t="s">
        <v>22214</v>
      </c>
      <c r="E4981" s="55">
        <v>0</v>
      </c>
      <c r="F4981" s="55">
        <v>1</v>
      </c>
      <c r="G4981" s="56">
        <v>44408</v>
      </c>
      <c r="H4981" s="56">
        <v>44408</v>
      </c>
      <c r="I4981" s="56">
        <v>44410</v>
      </c>
      <c r="J4981" s="55">
        <v>0</v>
      </c>
      <c r="L4981" s="56">
        <v>44313</v>
      </c>
      <c r="M4981" s="56">
        <v>44408</v>
      </c>
      <c r="N4981" s="55">
        <v>1</v>
      </c>
      <c r="O4981" s="55">
        <v>0</v>
      </c>
      <c r="P4981" s="55">
        <v>0</v>
      </c>
      <c r="R4981" s="55">
        <v>0</v>
      </c>
      <c r="T4981" s="55">
        <v>5191403006</v>
      </c>
      <c r="U4981" s="55" t="s">
        <v>22215</v>
      </c>
      <c r="V4981" s="55" t="s">
        <v>22213</v>
      </c>
      <c r="W4981" s="55" t="s">
        <v>1336</v>
      </c>
      <c r="X4981" s="55" t="s">
        <v>1336</v>
      </c>
      <c r="Y4981" s="55">
        <v>0</v>
      </c>
      <c r="Z4981" s="55" t="s">
        <v>1419</v>
      </c>
      <c r="AA4981" s="55" t="s">
        <v>1338</v>
      </c>
      <c r="AB4981" s="55">
        <v>8022</v>
      </c>
      <c r="AC4981" s="55">
        <v>8022</v>
      </c>
      <c r="AD4981" s="55">
        <v>0</v>
      </c>
      <c r="AE4981" s="55" t="s">
        <v>1339</v>
      </c>
      <c r="AF4981" s="55" t="s">
        <v>3146</v>
      </c>
      <c r="AG4981" s="55" t="s">
        <v>3147</v>
      </c>
      <c r="AH4981" s="55" t="s">
        <v>1235</v>
      </c>
      <c r="AJ4981" s="55" t="s">
        <v>22214</v>
      </c>
      <c r="AK4981" s="55">
        <v>0</v>
      </c>
      <c r="AL4981" s="55" t="s">
        <v>22205</v>
      </c>
      <c r="AN4981" s="55">
        <v>2</v>
      </c>
      <c r="AO4981" s="55" t="s">
        <v>22216</v>
      </c>
      <c r="AR4981" s="56">
        <v>44313</v>
      </c>
      <c r="AS4981" s="57">
        <v>0.36049768518518516</v>
      </c>
      <c r="AT4981" s="56">
        <v>44313</v>
      </c>
      <c r="AU4981" s="57">
        <v>0.45577546296296295</v>
      </c>
      <c r="AV4981" s="55" t="s">
        <v>1345</v>
      </c>
      <c r="AW4981" s="55" t="s">
        <v>1345</v>
      </c>
      <c r="AX4981" s="55" t="s">
        <v>1346</v>
      </c>
      <c r="CB4981" s="55" t="s">
        <v>3150</v>
      </c>
    </row>
    <row r="4982" spans="1:80">
      <c r="A4982" s="55" t="s">
        <v>22217</v>
      </c>
      <c r="B4982" s="55">
        <v>2</v>
      </c>
      <c r="C4982" s="55" t="s">
        <v>22218</v>
      </c>
      <c r="D4982" s="55" t="s">
        <v>22219</v>
      </c>
      <c r="E4982" s="55">
        <v>0</v>
      </c>
      <c r="F4982" s="55">
        <v>1</v>
      </c>
      <c r="G4982" s="56">
        <v>44408</v>
      </c>
      <c r="H4982" s="56">
        <v>44408</v>
      </c>
      <c r="I4982" s="56">
        <v>44410</v>
      </c>
      <c r="J4982" s="55">
        <v>0</v>
      </c>
      <c r="L4982" s="56">
        <v>44313</v>
      </c>
      <c r="M4982" s="56">
        <v>44408</v>
      </c>
      <c r="N4982" s="55">
        <v>1</v>
      </c>
      <c r="O4982" s="55">
        <v>0</v>
      </c>
      <c r="P4982" s="55">
        <v>0</v>
      </c>
      <c r="R4982" s="55">
        <v>0</v>
      </c>
      <c r="T4982" s="55">
        <v>5191404003</v>
      </c>
      <c r="U4982" s="55" t="s">
        <v>22220</v>
      </c>
      <c r="V4982" s="55" t="s">
        <v>22218</v>
      </c>
      <c r="W4982" s="55" t="s">
        <v>1336</v>
      </c>
      <c r="X4982" s="55" t="s">
        <v>1336</v>
      </c>
      <c r="Y4982" s="55">
        <v>0</v>
      </c>
      <c r="Z4982" s="55" t="s">
        <v>1419</v>
      </c>
      <c r="AA4982" s="55" t="s">
        <v>1338</v>
      </c>
      <c r="AB4982" s="55">
        <v>8020.95</v>
      </c>
      <c r="AC4982" s="55">
        <v>8020.95</v>
      </c>
      <c r="AD4982" s="55">
        <v>0</v>
      </c>
      <c r="AE4982" s="55" t="s">
        <v>1339</v>
      </c>
      <c r="AF4982" s="55" t="s">
        <v>3146</v>
      </c>
      <c r="AG4982" s="55" t="s">
        <v>3147</v>
      </c>
      <c r="AH4982" s="55" t="s">
        <v>1235</v>
      </c>
      <c r="AJ4982" s="55" t="s">
        <v>22219</v>
      </c>
      <c r="AK4982" s="55">
        <v>0</v>
      </c>
      <c r="AL4982" s="55" t="s">
        <v>22205</v>
      </c>
      <c r="AN4982" s="55">
        <v>2</v>
      </c>
      <c r="AO4982" s="55" t="s">
        <v>22221</v>
      </c>
      <c r="AR4982" s="56">
        <v>44313</v>
      </c>
      <c r="AS4982" s="57">
        <v>0.3605902777777778</v>
      </c>
      <c r="AT4982" s="56">
        <v>44313</v>
      </c>
      <c r="AU4982" s="57">
        <v>0.45577546296296295</v>
      </c>
      <c r="AV4982" s="55" t="s">
        <v>1345</v>
      </c>
      <c r="AW4982" s="55" t="s">
        <v>1345</v>
      </c>
      <c r="AX4982" s="55" t="s">
        <v>1346</v>
      </c>
      <c r="CB4982" s="55" t="s">
        <v>3150</v>
      </c>
    </row>
    <row r="4983" spans="1:80">
      <c r="A4983" s="55" t="s">
        <v>22222</v>
      </c>
      <c r="B4983" s="55">
        <v>2</v>
      </c>
      <c r="C4983" s="55" t="s">
        <v>22223</v>
      </c>
      <c r="D4983" s="55" t="s">
        <v>22224</v>
      </c>
      <c r="E4983" s="55">
        <v>0</v>
      </c>
      <c r="F4983" s="55">
        <v>0</v>
      </c>
      <c r="G4983" s="56">
        <v>44259</v>
      </c>
      <c r="H4983" s="56">
        <v>44259</v>
      </c>
      <c r="I4983" s="56">
        <v>44259</v>
      </c>
      <c r="J4983" s="55">
        <v>0</v>
      </c>
      <c r="L4983" s="56">
        <v>44169</v>
      </c>
      <c r="M4983" s="56">
        <v>44259</v>
      </c>
      <c r="N4983" s="55">
        <v>0</v>
      </c>
      <c r="O4983" s="55">
        <v>0</v>
      </c>
      <c r="P4983" s="55">
        <v>0</v>
      </c>
      <c r="R4983" s="55">
        <v>0</v>
      </c>
      <c r="T4983" s="55">
        <v>5157224001</v>
      </c>
      <c r="U4983" s="55" t="s">
        <v>22225</v>
      </c>
      <c r="V4983" s="55" t="s">
        <v>22223</v>
      </c>
      <c r="W4983" s="55" t="s">
        <v>1336</v>
      </c>
      <c r="X4983" s="55" t="s">
        <v>1336</v>
      </c>
      <c r="Y4983" s="55">
        <v>0</v>
      </c>
      <c r="Z4983" s="55" t="s">
        <v>1419</v>
      </c>
      <c r="AA4983" s="55" t="s">
        <v>1338</v>
      </c>
      <c r="AB4983" s="55">
        <v>1460</v>
      </c>
      <c r="AC4983" s="55">
        <v>1460</v>
      </c>
      <c r="AD4983" s="55">
        <v>0</v>
      </c>
      <c r="AE4983" s="55" t="s">
        <v>1339</v>
      </c>
      <c r="AF4983" s="55" t="s">
        <v>3146</v>
      </c>
      <c r="AG4983" s="55" t="s">
        <v>3147</v>
      </c>
      <c r="AH4983" s="55" t="s">
        <v>1235</v>
      </c>
      <c r="AJ4983" s="55" t="s">
        <v>22224</v>
      </c>
      <c r="AK4983" s="55">
        <v>0</v>
      </c>
      <c r="AL4983" s="55" t="s">
        <v>22226</v>
      </c>
      <c r="AN4983" s="55">
        <v>2</v>
      </c>
      <c r="AO4983" s="55" t="s">
        <v>22227</v>
      </c>
      <c r="AR4983" s="56">
        <v>44169</v>
      </c>
      <c r="AS4983" s="57">
        <v>0.45732638888888894</v>
      </c>
      <c r="AT4983" s="56">
        <v>44247</v>
      </c>
      <c r="AU4983" s="57">
        <v>0.3341898148148148</v>
      </c>
      <c r="AV4983" s="55" t="s">
        <v>1345</v>
      </c>
      <c r="AW4983" s="55" t="s">
        <v>3374</v>
      </c>
      <c r="AX4983" s="55" t="s">
        <v>2167</v>
      </c>
      <c r="CB4983" s="55" t="s">
        <v>3150</v>
      </c>
    </row>
    <row r="4984" spans="1:80">
      <c r="A4984" s="55" t="s">
        <v>22228</v>
      </c>
      <c r="B4984" s="55">
        <v>2</v>
      </c>
      <c r="C4984" s="55" t="s">
        <v>22229</v>
      </c>
      <c r="D4984" s="55" t="s">
        <v>22230</v>
      </c>
      <c r="E4984" s="55">
        <v>0</v>
      </c>
      <c r="F4984" s="55">
        <v>0</v>
      </c>
      <c r="G4984" s="56">
        <v>44259</v>
      </c>
      <c r="H4984" s="56">
        <v>44259</v>
      </c>
      <c r="I4984" s="56">
        <v>44259</v>
      </c>
      <c r="J4984" s="55">
        <v>0</v>
      </c>
      <c r="L4984" s="56">
        <v>44169</v>
      </c>
      <c r="M4984" s="56">
        <v>44259</v>
      </c>
      <c r="N4984" s="55">
        <v>0</v>
      </c>
      <c r="O4984" s="55">
        <v>0</v>
      </c>
      <c r="P4984" s="55">
        <v>0</v>
      </c>
      <c r="R4984" s="55">
        <v>0</v>
      </c>
      <c r="T4984" s="55">
        <v>5157216007</v>
      </c>
      <c r="U4984" s="55" t="s">
        <v>22231</v>
      </c>
      <c r="V4984" s="55" t="s">
        <v>22229</v>
      </c>
      <c r="W4984" s="55" t="s">
        <v>1336</v>
      </c>
      <c r="X4984" s="55" t="s">
        <v>1336</v>
      </c>
      <c r="Y4984" s="55">
        <v>0</v>
      </c>
      <c r="Z4984" s="55" t="s">
        <v>1419</v>
      </c>
      <c r="AA4984" s="55" t="s">
        <v>1338</v>
      </c>
      <c r="AB4984" s="55">
        <v>1550</v>
      </c>
      <c r="AC4984" s="55">
        <v>1550</v>
      </c>
      <c r="AD4984" s="55">
        <v>0</v>
      </c>
      <c r="AE4984" s="55" t="s">
        <v>1339</v>
      </c>
      <c r="AF4984" s="55" t="s">
        <v>3146</v>
      </c>
      <c r="AG4984" s="55" t="s">
        <v>3147</v>
      </c>
      <c r="AH4984" s="55" t="s">
        <v>1235</v>
      </c>
      <c r="AJ4984" s="55" t="s">
        <v>22230</v>
      </c>
      <c r="AK4984" s="55">
        <v>0</v>
      </c>
      <c r="AL4984" s="55" t="s">
        <v>22232</v>
      </c>
      <c r="AN4984" s="55">
        <v>2</v>
      </c>
      <c r="AO4984" s="55" t="s">
        <v>22233</v>
      </c>
      <c r="AR4984" s="56">
        <v>44169</v>
      </c>
      <c r="AS4984" s="57">
        <v>0.45817129629629627</v>
      </c>
      <c r="AT4984" s="56">
        <v>44247</v>
      </c>
      <c r="AU4984" s="57">
        <v>0.34431712962962963</v>
      </c>
      <c r="AV4984" s="55" t="s">
        <v>1345</v>
      </c>
      <c r="AW4984" s="55" t="s">
        <v>3374</v>
      </c>
      <c r="AX4984" s="55" t="s">
        <v>2167</v>
      </c>
      <c r="CB4984" s="55" t="s">
        <v>3150</v>
      </c>
    </row>
    <row r="4985" spans="1:80">
      <c r="A4985" s="55" t="s">
        <v>22234</v>
      </c>
      <c r="B4985" s="55">
        <v>2</v>
      </c>
      <c r="C4985" s="55" t="s">
        <v>22235</v>
      </c>
      <c r="D4985" s="55" t="s">
        <v>22236</v>
      </c>
      <c r="E4985" s="55">
        <v>0</v>
      </c>
      <c r="F4985" s="55">
        <v>1</v>
      </c>
      <c r="G4985" s="56">
        <v>44316</v>
      </c>
      <c r="H4985" s="56">
        <v>44316</v>
      </c>
      <c r="I4985" s="56">
        <v>44316</v>
      </c>
      <c r="J4985" s="55">
        <v>1</v>
      </c>
      <c r="K4985" s="56">
        <v>44370</v>
      </c>
      <c r="L4985" s="56">
        <v>44271</v>
      </c>
      <c r="M4985" s="56">
        <v>44316</v>
      </c>
      <c r="N4985" s="55">
        <v>1</v>
      </c>
      <c r="O4985" s="55">
        <v>1</v>
      </c>
      <c r="P4985" s="55">
        <v>1</v>
      </c>
      <c r="Q4985" s="56">
        <v>44370</v>
      </c>
      <c r="R4985" s="55">
        <v>0</v>
      </c>
      <c r="T4985" s="55">
        <v>5178384005</v>
      </c>
      <c r="U4985" s="55" t="s">
        <v>22237</v>
      </c>
      <c r="V4985" s="55" t="s">
        <v>22235</v>
      </c>
      <c r="W4985" s="55" t="s">
        <v>1336</v>
      </c>
      <c r="X4985" s="55" t="s">
        <v>1336</v>
      </c>
      <c r="Y4985" s="55">
        <v>0</v>
      </c>
      <c r="Z4985" s="55" t="s">
        <v>1419</v>
      </c>
      <c r="AA4985" s="55" t="s">
        <v>1338</v>
      </c>
      <c r="AB4985" s="55">
        <v>3255</v>
      </c>
      <c r="AC4985" s="55">
        <v>3255</v>
      </c>
      <c r="AD4985" s="55">
        <v>0</v>
      </c>
      <c r="AE4985" s="55" t="s">
        <v>1339</v>
      </c>
      <c r="AF4985" s="55" t="s">
        <v>3146</v>
      </c>
      <c r="AG4985" s="55" t="s">
        <v>3147</v>
      </c>
      <c r="AH4985" s="55" t="s">
        <v>1235</v>
      </c>
      <c r="AJ4985" s="55" t="s">
        <v>22236</v>
      </c>
      <c r="AK4985" s="55">
        <v>0</v>
      </c>
      <c r="AL4985" s="55" t="s">
        <v>22238</v>
      </c>
      <c r="AN4985" s="55">
        <v>2</v>
      </c>
      <c r="AO4985" s="55" t="s">
        <v>22239</v>
      </c>
      <c r="AR4985" s="56">
        <v>44271</v>
      </c>
      <c r="AS4985" s="57">
        <v>0.38452546296296292</v>
      </c>
      <c r="AT4985" s="56">
        <v>44370</v>
      </c>
      <c r="AU4985" s="57">
        <v>0.3976041666666667</v>
      </c>
      <c r="AV4985" s="55" t="s">
        <v>1345</v>
      </c>
      <c r="AW4985" s="55" t="s">
        <v>1345</v>
      </c>
      <c r="AX4985" s="55" t="s">
        <v>1346</v>
      </c>
      <c r="CB4985" s="55" t="s">
        <v>3150</v>
      </c>
    </row>
    <row r="4986" spans="1:80">
      <c r="A4986" s="55" t="s">
        <v>22240</v>
      </c>
      <c r="B4986" s="55">
        <v>2</v>
      </c>
      <c r="C4986" s="55" t="s">
        <v>22241</v>
      </c>
      <c r="D4986" s="55" t="s">
        <v>22242</v>
      </c>
      <c r="E4986" s="55">
        <v>0</v>
      </c>
      <c r="F4986" s="55">
        <v>1</v>
      </c>
      <c r="G4986" s="56">
        <v>44316</v>
      </c>
      <c r="H4986" s="56">
        <v>44316</v>
      </c>
      <c r="I4986" s="56">
        <v>44316</v>
      </c>
      <c r="J4986" s="55">
        <v>1</v>
      </c>
      <c r="K4986" s="56">
        <v>44370</v>
      </c>
      <c r="L4986" s="56">
        <v>44271</v>
      </c>
      <c r="M4986" s="56">
        <v>44316</v>
      </c>
      <c r="N4986" s="55">
        <v>1</v>
      </c>
      <c r="O4986" s="55">
        <v>1</v>
      </c>
      <c r="P4986" s="55">
        <v>1</v>
      </c>
      <c r="Q4986" s="56">
        <v>44370</v>
      </c>
      <c r="R4986" s="55">
        <v>0</v>
      </c>
      <c r="T4986" s="55">
        <v>5178374006</v>
      </c>
      <c r="U4986" s="55" t="s">
        <v>22243</v>
      </c>
      <c r="V4986" s="55" t="s">
        <v>22241</v>
      </c>
      <c r="W4986" s="55" t="s">
        <v>1336</v>
      </c>
      <c r="X4986" s="55" t="s">
        <v>1336</v>
      </c>
      <c r="Y4986" s="55">
        <v>0</v>
      </c>
      <c r="Z4986" s="55" t="s">
        <v>1419</v>
      </c>
      <c r="AA4986" s="55" t="s">
        <v>1338</v>
      </c>
      <c r="AB4986" s="55">
        <v>1260</v>
      </c>
      <c r="AC4986" s="55">
        <v>1260</v>
      </c>
      <c r="AD4986" s="55">
        <v>0</v>
      </c>
      <c r="AE4986" s="55" t="s">
        <v>1339</v>
      </c>
      <c r="AF4986" s="55" t="s">
        <v>3146</v>
      </c>
      <c r="AG4986" s="55" t="s">
        <v>3147</v>
      </c>
      <c r="AH4986" s="55" t="s">
        <v>1235</v>
      </c>
      <c r="AJ4986" s="55" t="s">
        <v>22242</v>
      </c>
      <c r="AK4986" s="55">
        <v>0</v>
      </c>
      <c r="AL4986" s="55" t="s">
        <v>3667</v>
      </c>
      <c r="AN4986" s="55">
        <v>2</v>
      </c>
      <c r="AO4986" s="55" t="s">
        <v>22244</v>
      </c>
      <c r="AR4986" s="56">
        <v>44271</v>
      </c>
      <c r="AS4986" s="57">
        <v>0.38526620370370374</v>
      </c>
      <c r="AT4986" s="56">
        <v>44370</v>
      </c>
      <c r="AU4986" s="57">
        <v>0.3976041666666667</v>
      </c>
      <c r="AV4986" s="55" t="s">
        <v>1345</v>
      </c>
      <c r="AW4986" s="55" t="s">
        <v>1345</v>
      </c>
      <c r="AX4986" s="55" t="s">
        <v>1346</v>
      </c>
      <c r="CB4986" s="55" t="s">
        <v>3150</v>
      </c>
    </row>
    <row r="4987" spans="1:80">
      <c r="A4987" s="55" t="s">
        <v>22245</v>
      </c>
      <c r="B4987" s="55">
        <v>2</v>
      </c>
      <c r="C4987" s="55" t="s">
        <v>22246</v>
      </c>
      <c r="D4987" s="55" t="s">
        <v>22247</v>
      </c>
      <c r="E4987" s="55">
        <v>0</v>
      </c>
      <c r="F4987" s="55">
        <v>1</v>
      </c>
      <c r="G4987" s="56">
        <v>44316</v>
      </c>
      <c r="H4987" s="56">
        <v>44316</v>
      </c>
      <c r="I4987" s="56">
        <v>44316</v>
      </c>
      <c r="J4987" s="55">
        <v>1</v>
      </c>
      <c r="K4987" s="56">
        <v>44370</v>
      </c>
      <c r="L4987" s="56">
        <v>44271</v>
      </c>
      <c r="M4987" s="56">
        <v>44316</v>
      </c>
      <c r="N4987" s="55">
        <v>1</v>
      </c>
      <c r="O4987" s="55">
        <v>1</v>
      </c>
      <c r="P4987" s="55">
        <v>1</v>
      </c>
      <c r="Q4987" s="56">
        <v>44370</v>
      </c>
      <c r="R4987" s="55">
        <v>0</v>
      </c>
      <c r="T4987" s="55">
        <v>5178355005</v>
      </c>
      <c r="U4987" s="55" t="s">
        <v>22248</v>
      </c>
      <c r="V4987" s="55" t="s">
        <v>22246</v>
      </c>
      <c r="W4987" s="55" t="s">
        <v>1336</v>
      </c>
      <c r="X4987" s="55" t="s">
        <v>1336</v>
      </c>
      <c r="Y4987" s="55">
        <v>0</v>
      </c>
      <c r="Z4987" s="55" t="s">
        <v>1419</v>
      </c>
      <c r="AA4987" s="55" t="s">
        <v>1338</v>
      </c>
      <c r="AB4987" s="55">
        <v>1365</v>
      </c>
      <c r="AC4987" s="55">
        <v>1365</v>
      </c>
      <c r="AD4987" s="55">
        <v>0</v>
      </c>
      <c r="AE4987" s="55" t="s">
        <v>1339</v>
      </c>
      <c r="AF4987" s="55" t="s">
        <v>3146</v>
      </c>
      <c r="AG4987" s="55" t="s">
        <v>3147</v>
      </c>
      <c r="AH4987" s="55" t="s">
        <v>1235</v>
      </c>
      <c r="AJ4987" s="55" t="s">
        <v>22247</v>
      </c>
      <c r="AK4987" s="55">
        <v>0</v>
      </c>
      <c r="AL4987" s="55" t="s">
        <v>3667</v>
      </c>
      <c r="AN4987" s="55">
        <v>2</v>
      </c>
      <c r="AO4987" s="55" t="s">
        <v>22249</v>
      </c>
      <c r="AR4987" s="56">
        <v>44271</v>
      </c>
      <c r="AS4987" s="57">
        <v>0.38518518518518513</v>
      </c>
      <c r="AT4987" s="56">
        <v>44370</v>
      </c>
      <c r="AU4987" s="57">
        <v>0.3976041666666667</v>
      </c>
      <c r="AV4987" s="55" t="s">
        <v>1345</v>
      </c>
      <c r="AW4987" s="55" t="s">
        <v>1345</v>
      </c>
      <c r="AX4987" s="55" t="s">
        <v>1346</v>
      </c>
      <c r="CB4987" s="55" t="s">
        <v>3150</v>
      </c>
    </row>
    <row r="4988" spans="1:80">
      <c r="A4988" s="55" t="s">
        <v>22250</v>
      </c>
      <c r="B4988" s="55">
        <v>2</v>
      </c>
      <c r="C4988" s="55" t="s">
        <v>22251</v>
      </c>
      <c r="D4988" s="55" t="s">
        <v>22252</v>
      </c>
      <c r="E4988" s="55">
        <v>0</v>
      </c>
      <c r="F4988" s="55">
        <v>1</v>
      </c>
      <c r="G4988" s="56">
        <v>44316</v>
      </c>
      <c r="H4988" s="56">
        <v>44316</v>
      </c>
      <c r="I4988" s="56">
        <v>44316</v>
      </c>
      <c r="J4988" s="55">
        <v>1</v>
      </c>
      <c r="K4988" s="56">
        <v>44385</v>
      </c>
      <c r="L4988" s="56">
        <v>44271</v>
      </c>
      <c r="M4988" s="56">
        <v>44316</v>
      </c>
      <c r="N4988" s="55">
        <v>1</v>
      </c>
      <c r="O4988" s="55">
        <v>1</v>
      </c>
      <c r="P4988" s="55">
        <v>1</v>
      </c>
      <c r="Q4988" s="56">
        <v>44386</v>
      </c>
      <c r="R4988" s="55">
        <v>0</v>
      </c>
      <c r="T4988" s="55">
        <v>5178359004</v>
      </c>
      <c r="U4988" s="55" t="s">
        <v>22253</v>
      </c>
      <c r="V4988" s="55" t="s">
        <v>22251</v>
      </c>
      <c r="W4988" s="55" t="s">
        <v>1336</v>
      </c>
      <c r="X4988" s="55" t="s">
        <v>1336</v>
      </c>
      <c r="Y4988" s="55">
        <v>0</v>
      </c>
      <c r="Z4988" s="55" t="s">
        <v>1419</v>
      </c>
      <c r="AA4988" s="55" t="s">
        <v>1338</v>
      </c>
      <c r="AB4988" s="55">
        <v>5565</v>
      </c>
      <c r="AC4988" s="55">
        <v>5565</v>
      </c>
      <c r="AD4988" s="55">
        <v>0</v>
      </c>
      <c r="AE4988" s="55" t="s">
        <v>1339</v>
      </c>
      <c r="AF4988" s="55" t="s">
        <v>3146</v>
      </c>
      <c r="AG4988" s="55" t="s">
        <v>3147</v>
      </c>
      <c r="AH4988" s="55" t="s">
        <v>1235</v>
      </c>
      <c r="AJ4988" s="55" t="s">
        <v>22252</v>
      </c>
      <c r="AK4988" s="55">
        <v>0</v>
      </c>
      <c r="AL4988" s="55" t="s">
        <v>22254</v>
      </c>
      <c r="AN4988" s="55">
        <v>1</v>
      </c>
      <c r="AO4988" s="55" t="s">
        <v>22255</v>
      </c>
      <c r="AR4988" s="56">
        <v>44271</v>
      </c>
      <c r="AS4988" s="57">
        <v>0.38487268518518519</v>
      </c>
      <c r="AT4988" s="56">
        <v>44385</v>
      </c>
      <c r="AU4988" s="57">
        <v>0.73127314814814814</v>
      </c>
      <c r="AV4988" s="55" t="s">
        <v>1345</v>
      </c>
      <c r="AW4988" s="55" t="s">
        <v>1345</v>
      </c>
      <c r="AX4988" s="55" t="s">
        <v>1346</v>
      </c>
      <c r="CB4988" s="55" t="s">
        <v>3150</v>
      </c>
    </row>
    <row r="4989" spans="1:80">
      <c r="A4989" s="55" t="s">
        <v>22256</v>
      </c>
      <c r="B4989" s="55">
        <v>2</v>
      </c>
      <c r="C4989" s="55" t="s">
        <v>22257</v>
      </c>
      <c r="D4989" s="55" t="s">
        <v>22258</v>
      </c>
      <c r="E4989" s="55">
        <v>0</v>
      </c>
      <c r="F4989" s="55">
        <v>1</v>
      </c>
      <c r="G4989" s="56">
        <v>44316</v>
      </c>
      <c r="H4989" s="56">
        <v>44316</v>
      </c>
      <c r="I4989" s="56">
        <v>44316</v>
      </c>
      <c r="J4989" s="55">
        <v>1</v>
      </c>
      <c r="K4989" s="56">
        <v>44370</v>
      </c>
      <c r="L4989" s="56">
        <v>44271</v>
      </c>
      <c r="M4989" s="56">
        <v>44316</v>
      </c>
      <c r="N4989" s="55">
        <v>1</v>
      </c>
      <c r="O4989" s="55">
        <v>1</v>
      </c>
      <c r="P4989" s="55">
        <v>1</v>
      </c>
      <c r="Q4989" s="56">
        <v>44370</v>
      </c>
      <c r="R4989" s="55">
        <v>0</v>
      </c>
      <c r="T4989" s="55">
        <v>5178382001</v>
      </c>
      <c r="U4989" s="55" t="s">
        <v>22259</v>
      </c>
      <c r="V4989" s="55" t="s">
        <v>22257</v>
      </c>
      <c r="W4989" s="55" t="s">
        <v>1336</v>
      </c>
      <c r="X4989" s="55" t="s">
        <v>1336</v>
      </c>
      <c r="Y4989" s="55">
        <v>0</v>
      </c>
      <c r="Z4989" s="55" t="s">
        <v>1419</v>
      </c>
      <c r="AA4989" s="55" t="s">
        <v>1338</v>
      </c>
      <c r="AB4989" s="55">
        <v>3360</v>
      </c>
      <c r="AC4989" s="55">
        <v>3360</v>
      </c>
      <c r="AD4989" s="55">
        <v>0</v>
      </c>
      <c r="AE4989" s="55" t="s">
        <v>1339</v>
      </c>
      <c r="AF4989" s="55" t="s">
        <v>3146</v>
      </c>
      <c r="AG4989" s="55" t="s">
        <v>3147</v>
      </c>
      <c r="AH4989" s="55" t="s">
        <v>1235</v>
      </c>
      <c r="AJ4989" s="55" t="s">
        <v>22258</v>
      </c>
      <c r="AK4989" s="55">
        <v>0</v>
      </c>
      <c r="AL4989" s="55" t="s">
        <v>22260</v>
      </c>
      <c r="AN4989" s="55">
        <v>3</v>
      </c>
      <c r="AO4989" s="55" t="s">
        <v>22261</v>
      </c>
      <c r="AR4989" s="56">
        <v>44271</v>
      </c>
      <c r="AS4989" s="57">
        <v>0.38641203703703703</v>
      </c>
      <c r="AT4989" s="56">
        <v>44370</v>
      </c>
      <c r="AU4989" s="57">
        <v>0.39759259259259255</v>
      </c>
      <c r="AV4989" s="55" t="s">
        <v>1345</v>
      </c>
      <c r="AW4989" s="55" t="s">
        <v>1345</v>
      </c>
      <c r="AX4989" s="55" t="s">
        <v>1346</v>
      </c>
      <c r="CB4989" s="55" t="s">
        <v>3150</v>
      </c>
    </row>
    <row r="4990" spans="1:80">
      <c r="A4990" s="55" t="s">
        <v>22262</v>
      </c>
      <c r="B4990" s="55">
        <v>2</v>
      </c>
      <c r="C4990" s="55" t="s">
        <v>22263</v>
      </c>
      <c r="D4990" s="55" t="s">
        <v>22264</v>
      </c>
      <c r="E4990" s="55">
        <v>0</v>
      </c>
      <c r="F4990" s="55">
        <v>1</v>
      </c>
      <c r="G4990" s="56">
        <v>44316</v>
      </c>
      <c r="H4990" s="56">
        <v>44316</v>
      </c>
      <c r="I4990" s="56">
        <v>44316</v>
      </c>
      <c r="J4990" s="55">
        <v>1</v>
      </c>
      <c r="K4990" s="56">
        <v>44370</v>
      </c>
      <c r="L4990" s="56">
        <v>44271</v>
      </c>
      <c r="M4990" s="56">
        <v>44316</v>
      </c>
      <c r="N4990" s="55">
        <v>1</v>
      </c>
      <c r="O4990" s="55">
        <v>1</v>
      </c>
      <c r="P4990" s="55">
        <v>1</v>
      </c>
      <c r="Q4990" s="56">
        <v>44370</v>
      </c>
      <c r="R4990" s="55">
        <v>0</v>
      </c>
      <c r="T4990" s="55">
        <v>5178356002</v>
      </c>
      <c r="U4990" s="55" t="s">
        <v>22265</v>
      </c>
      <c r="V4990" s="55" t="s">
        <v>22263</v>
      </c>
      <c r="W4990" s="55" t="s">
        <v>1336</v>
      </c>
      <c r="X4990" s="55" t="s">
        <v>1336</v>
      </c>
      <c r="Y4990" s="55">
        <v>0</v>
      </c>
      <c r="Z4990" s="55" t="s">
        <v>1419</v>
      </c>
      <c r="AA4990" s="55" t="s">
        <v>1338</v>
      </c>
      <c r="AB4990" s="55">
        <v>3360</v>
      </c>
      <c r="AC4990" s="55">
        <v>3360</v>
      </c>
      <c r="AD4990" s="55">
        <v>0</v>
      </c>
      <c r="AE4990" s="55" t="s">
        <v>1339</v>
      </c>
      <c r="AF4990" s="55" t="s">
        <v>3146</v>
      </c>
      <c r="AG4990" s="55" t="s">
        <v>3147</v>
      </c>
      <c r="AH4990" s="55" t="s">
        <v>1235</v>
      </c>
      <c r="AJ4990" s="55" t="s">
        <v>22264</v>
      </c>
      <c r="AK4990" s="55">
        <v>0</v>
      </c>
      <c r="AL4990" s="55" t="s">
        <v>22260</v>
      </c>
      <c r="AN4990" s="55">
        <v>3</v>
      </c>
      <c r="AO4990" s="55" t="s">
        <v>22266</v>
      </c>
      <c r="AR4990" s="56">
        <v>44271</v>
      </c>
      <c r="AS4990" s="57">
        <v>0.38649305555555552</v>
      </c>
      <c r="AT4990" s="56">
        <v>44370</v>
      </c>
      <c r="AU4990" s="57">
        <v>0.39759259259259255</v>
      </c>
      <c r="AV4990" s="55" t="s">
        <v>1345</v>
      </c>
      <c r="AW4990" s="55" t="s">
        <v>1345</v>
      </c>
      <c r="AX4990" s="55" t="s">
        <v>1346</v>
      </c>
      <c r="CB4990" s="55" t="s">
        <v>3150</v>
      </c>
    </row>
    <row r="4991" spans="1:80">
      <c r="A4991" s="55" t="s">
        <v>22267</v>
      </c>
      <c r="B4991" s="55">
        <v>2</v>
      </c>
      <c r="C4991" s="55" t="s">
        <v>22268</v>
      </c>
      <c r="D4991" s="55" t="s">
        <v>22269</v>
      </c>
      <c r="E4991" s="55">
        <v>0</v>
      </c>
      <c r="F4991" s="55">
        <v>1</v>
      </c>
      <c r="G4991" s="56">
        <v>44316</v>
      </c>
      <c r="H4991" s="56">
        <v>44316</v>
      </c>
      <c r="I4991" s="56">
        <v>44316</v>
      </c>
      <c r="J4991" s="55">
        <v>1</v>
      </c>
      <c r="K4991" s="56">
        <v>44370</v>
      </c>
      <c r="L4991" s="56">
        <v>44271</v>
      </c>
      <c r="M4991" s="56">
        <v>44316</v>
      </c>
      <c r="N4991" s="55">
        <v>1</v>
      </c>
      <c r="O4991" s="55">
        <v>1</v>
      </c>
      <c r="P4991" s="55">
        <v>1</v>
      </c>
      <c r="Q4991" s="56">
        <v>44370</v>
      </c>
      <c r="R4991" s="55">
        <v>0</v>
      </c>
      <c r="T4991" s="55">
        <v>5178358007</v>
      </c>
      <c r="U4991" s="55" t="s">
        <v>22270</v>
      </c>
      <c r="V4991" s="55" t="s">
        <v>22268</v>
      </c>
      <c r="W4991" s="55" t="s">
        <v>1336</v>
      </c>
      <c r="X4991" s="55" t="s">
        <v>1336</v>
      </c>
      <c r="Y4991" s="55">
        <v>0</v>
      </c>
      <c r="Z4991" s="55" t="s">
        <v>1419</v>
      </c>
      <c r="AA4991" s="55" t="s">
        <v>1338</v>
      </c>
      <c r="AB4991" s="55">
        <v>3570</v>
      </c>
      <c r="AC4991" s="55">
        <v>3570</v>
      </c>
      <c r="AD4991" s="55">
        <v>0</v>
      </c>
      <c r="AE4991" s="55" t="s">
        <v>1339</v>
      </c>
      <c r="AF4991" s="55" t="s">
        <v>3146</v>
      </c>
      <c r="AG4991" s="55" t="s">
        <v>3147</v>
      </c>
      <c r="AH4991" s="55" t="s">
        <v>1235</v>
      </c>
      <c r="AJ4991" s="55" t="s">
        <v>22269</v>
      </c>
      <c r="AK4991" s="55">
        <v>0</v>
      </c>
      <c r="AL4991" s="55" t="s">
        <v>22260</v>
      </c>
      <c r="AN4991" s="55">
        <v>3</v>
      </c>
      <c r="AO4991" s="55" t="s">
        <v>22271</v>
      </c>
      <c r="AR4991" s="56">
        <v>44271</v>
      </c>
      <c r="AS4991" s="57">
        <v>0.38622685185185185</v>
      </c>
      <c r="AT4991" s="56">
        <v>44370</v>
      </c>
      <c r="AU4991" s="57">
        <v>0.39759259259259255</v>
      </c>
      <c r="AV4991" s="55" t="s">
        <v>1345</v>
      </c>
      <c r="AW4991" s="55" t="s">
        <v>1345</v>
      </c>
      <c r="AX4991" s="55" t="s">
        <v>1346</v>
      </c>
      <c r="CB4991" s="55" t="s">
        <v>3150</v>
      </c>
    </row>
    <row r="4992" spans="1:80">
      <c r="A4992" s="55" t="s">
        <v>22272</v>
      </c>
      <c r="B4992" s="55">
        <v>2</v>
      </c>
      <c r="C4992" s="55" t="s">
        <v>22273</v>
      </c>
      <c r="D4992" s="55" t="s">
        <v>22274</v>
      </c>
      <c r="E4992" s="55">
        <v>0</v>
      </c>
      <c r="F4992" s="55">
        <v>1</v>
      </c>
      <c r="G4992" s="56">
        <v>44414</v>
      </c>
      <c r="H4992" s="56">
        <v>44414</v>
      </c>
      <c r="I4992" s="56">
        <v>44414</v>
      </c>
      <c r="J4992" s="55">
        <v>1</v>
      </c>
      <c r="K4992" s="56">
        <v>44428</v>
      </c>
      <c r="L4992" s="56">
        <v>44377</v>
      </c>
      <c r="M4992" s="56">
        <v>44414</v>
      </c>
      <c r="N4992" s="55">
        <v>1</v>
      </c>
      <c r="O4992" s="55">
        <v>1</v>
      </c>
      <c r="P4992" s="55">
        <v>1</v>
      </c>
      <c r="Q4992" s="56">
        <v>44428</v>
      </c>
      <c r="R4992" s="55">
        <v>0</v>
      </c>
      <c r="T4992" s="55">
        <v>5208825006</v>
      </c>
      <c r="U4992" s="55" t="s">
        <v>22275</v>
      </c>
      <c r="V4992" s="55" t="s">
        <v>22273</v>
      </c>
      <c r="W4992" s="55" t="s">
        <v>1336</v>
      </c>
      <c r="X4992" s="55" t="s">
        <v>1336</v>
      </c>
      <c r="Y4992" s="55">
        <v>0</v>
      </c>
      <c r="Z4992" s="55" t="s">
        <v>1419</v>
      </c>
      <c r="AA4992" s="55" t="s">
        <v>1338</v>
      </c>
      <c r="AB4992" s="55">
        <v>2005.5</v>
      </c>
      <c r="AC4992" s="55">
        <v>2005.5</v>
      </c>
      <c r="AD4992" s="55">
        <v>0</v>
      </c>
      <c r="AE4992" s="55" t="s">
        <v>1339</v>
      </c>
      <c r="AF4992" s="55" t="s">
        <v>3146</v>
      </c>
      <c r="AG4992" s="55" t="s">
        <v>3147</v>
      </c>
      <c r="AH4992" s="55" t="s">
        <v>1235</v>
      </c>
      <c r="AJ4992" s="55" t="s">
        <v>22274</v>
      </c>
      <c r="AK4992" s="55">
        <v>0</v>
      </c>
      <c r="AL4992" s="55" t="s">
        <v>1742</v>
      </c>
      <c r="AN4992" s="55">
        <v>1</v>
      </c>
      <c r="AO4992" s="55" t="s">
        <v>22276</v>
      </c>
      <c r="AR4992" s="56">
        <v>44377</v>
      </c>
      <c r="AS4992" s="57">
        <v>0.33924768518518517</v>
      </c>
      <c r="AT4992" s="56">
        <v>44428</v>
      </c>
      <c r="AU4992" s="57">
        <v>0.60612268518518519</v>
      </c>
      <c r="AV4992" s="55" t="s">
        <v>1345</v>
      </c>
      <c r="AW4992" s="55" t="s">
        <v>1345</v>
      </c>
      <c r="AX4992" s="55" t="s">
        <v>1346</v>
      </c>
      <c r="CB4992" s="55" t="s">
        <v>3150</v>
      </c>
    </row>
    <row r="4993" spans="1:80">
      <c r="A4993" s="55" t="s">
        <v>22277</v>
      </c>
      <c r="B4993" s="55">
        <v>2</v>
      </c>
      <c r="C4993" s="55" t="s">
        <v>22278</v>
      </c>
      <c r="D4993" s="55" t="s">
        <v>22279</v>
      </c>
      <c r="E4993" s="55">
        <v>0</v>
      </c>
      <c r="F4993" s="55">
        <v>1</v>
      </c>
      <c r="G4993" s="56">
        <v>44414</v>
      </c>
      <c r="H4993" s="56">
        <v>44414</v>
      </c>
      <c r="I4993" s="56">
        <v>44414</v>
      </c>
      <c r="J4993" s="55">
        <v>1</v>
      </c>
      <c r="K4993" s="56">
        <v>44433</v>
      </c>
      <c r="L4993" s="56">
        <v>44377</v>
      </c>
      <c r="M4993" s="56">
        <v>44414</v>
      </c>
      <c r="N4993" s="55">
        <v>1</v>
      </c>
      <c r="O4993" s="55">
        <v>1</v>
      </c>
      <c r="P4993" s="55">
        <v>1</v>
      </c>
      <c r="Q4993" s="56">
        <v>44433</v>
      </c>
      <c r="R4993" s="55">
        <v>0</v>
      </c>
      <c r="T4993" s="55">
        <v>5208807002</v>
      </c>
      <c r="U4993" s="55" t="s">
        <v>22280</v>
      </c>
      <c r="V4993" s="55" t="s">
        <v>22278</v>
      </c>
      <c r="W4993" s="55" t="s">
        <v>1336</v>
      </c>
      <c r="X4993" s="55" t="s">
        <v>1336</v>
      </c>
      <c r="Y4993" s="55">
        <v>0</v>
      </c>
      <c r="Z4993" s="55" t="s">
        <v>1419</v>
      </c>
      <c r="AA4993" s="55" t="s">
        <v>1338</v>
      </c>
      <c r="AB4993" s="55">
        <v>1533</v>
      </c>
      <c r="AC4993" s="55">
        <v>1533</v>
      </c>
      <c r="AD4993" s="55">
        <v>0</v>
      </c>
      <c r="AE4993" s="55" t="s">
        <v>1339</v>
      </c>
      <c r="AF4993" s="55" t="s">
        <v>3146</v>
      </c>
      <c r="AG4993" s="55" t="s">
        <v>3147</v>
      </c>
      <c r="AH4993" s="55" t="s">
        <v>1235</v>
      </c>
      <c r="AJ4993" s="55" t="s">
        <v>22279</v>
      </c>
      <c r="AK4993" s="55">
        <v>0</v>
      </c>
      <c r="AL4993" s="55" t="s">
        <v>1742</v>
      </c>
      <c r="AN4993" s="55">
        <v>1</v>
      </c>
      <c r="AO4993" s="55" t="s">
        <v>22281</v>
      </c>
      <c r="AR4993" s="56">
        <v>44377</v>
      </c>
      <c r="AS4993" s="57">
        <v>0.33915509259259258</v>
      </c>
      <c r="AT4993" s="56">
        <v>44433</v>
      </c>
      <c r="AU4993" s="57">
        <v>0.68824074074074071</v>
      </c>
      <c r="AV4993" s="55" t="s">
        <v>1345</v>
      </c>
      <c r="AW4993" s="55" t="s">
        <v>1345</v>
      </c>
      <c r="AX4993" s="55" t="s">
        <v>1346</v>
      </c>
      <c r="CB4993" s="55" t="s">
        <v>3150</v>
      </c>
    </row>
    <row r="4994" spans="1:80">
      <c r="A4994" s="55" t="s">
        <v>22282</v>
      </c>
      <c r="B4994" s="55">
        <v>2</v>
      </c>
      <c r="C4994" s="55" t="s">
        <v>22283</v>
      </c>
      <c r="D4994" s="55" t="s">
        <v>22284</v>
      </c>
      <c r="E4994" s="55">
        <v>0</v>
      </c>
      <c r="F4994" s="55">
        <v>1</v>
      </c>
      <c r="G4994" s="56">
        <v>44408</v>
      </c>
      <c r="H4994" s="56">
        <v>44408</v>
      </c>
      <c r="I4994" s="56">
        <v>44410</v>
      </c>
      <c r="J4994" s="55">
        <v>1</v>
      </c>
      <c r="K4994" s="56">
        <v>44399</v>
      </c>
      <c r="L4994" s="56">
        <v>44313</v>
      </c>
      <c r="M4994" s="56">
        <v>44408</v>
      </c>
      <c r="N4994" s="55">
        <v>1</v>
      </c>
      <c r="O4994" s="55">
        <v>1</v>
      </c>
      <c r="P4994" s="55">
        <v>1</v>
      </c>
      <c r="Q4994" s="56">
        <v>44399</v>
      </c>
      <c r="R4994" s="55">
        <v>0</v>
      </c>
      <c r="T4994" s="55">
        <v>5191383005</v>
      </c>
      <c r="U4994" s="55" t="s">
        <v>22285</v>
      </c>
      <c r="V4994" s="55" t="s">
        <v>22283</v>
      </c>
      <c r="W4994" s="55" t="s">
        <v>1336</v>
      </c>
      <c r="X4994" s="55" t="s">
        <v>1336</v>
      </c>
      <c r="Y4994" s="55">
        <v>0</v>
      </c>
      <c r="Z4994" s="55" t="s">
        <v>1419</v>
      </c>
      <c r="AA4994" s="55" t="s">
        <v>1338</v>
      </c>
      <c r="AB4994" s="55">
        <v>5906.25</v>
      </c>
      <c r="AC4994" s="55">
        <v>5906.25</v>
      </c>
      <c r="AD4994" s="55">
        <v>0</v>
      </c>
      <c r="AE4994" s="55" t="s">
        <v>1339</v>
      </c>
      <c r="AF4994" s="55" t="s">
        <v>3146</v>
      </c>
      <c r="AG4994" s="55" t="s">
        <v>3147</v>
      </c>
      <c r="AH4994" s="55" t="s">
        <v>1235</v>
      </c>
      <c r="AJ4994" s="55" t="s">
        <v>22284</v>
      </c>
      <c r="AK4994" s="55">
        <v>0</v>
      </c>
      <c r="AL4994" s="55" t="s">
        <v>22286</v>
      </c>
      <c r="AN4994" s="55">
        <v>3</v>
      </c>
      <c r="AO4994" s="55" t="s">
        <v>22287</v>
      </c>
      <c r="AR4994" s="56">
        <v>44313</v>
      </c>
      <c r="AS4994" s="57">
        <v>0.35335648148148152</v>
      </c>
      <c r="AT4994" s="56">
        <v>44399</v>
      </c>
      <c r="AU4994" s="57">
        <v>0.59512731481481485</v>
      </c>
      <c r="AV4994" s="55" t="s">
        <v>1345</v>
      </c>
      <c r="AW4994" s="55" t="s">
        <v>1345</v>
      </c>
      <c r="AX4994" s="55" t="s">
        <v>1346</v>
      </c>
      <c r="CB4994" s="55" t="s">
        <v>3150</v>
      </c>
    </row>
    <row r="4995" spans="1:80">
      <c r="A4995" s="55" t="s">
        <v>22288</v>
      </c>
      <c r="B4995" s="55">
        <v>2</v>
      </c>
      <c r="C4995" s="55" t="s">
        <v>22289</v>
      </c>
      <c r="D4995" s="55" t="s">
        <v>22290</v>
      </c>
      <c r="E4995" s="55">
        <v>0</v>
      </c>
      <c r="F4995" s="55">
        <v>1</v>
      </c>
      <c r="G4995" s="56">
        <v>44408</v>
      </c>
      <c r="H4995" s="56">
        <v>44408</v>
      </c>
      <c r="I4995" s="56">
        <v>44410</v>
      </c>
      <c r="J4995" s="55">
        <v>1</v>
      </c>
      <c r="K4995" s="56">
        <v>44399</v>
      </c>
      <c r="L4995" s="56">
        <v>44313</v>
      </c>
      <c r="M4995" s="56">
        <v>44408</v>
      </c>
      <c r="N4995" s="55">
        <v>1</v>
      </c>
      <c r="O4995" s="55">
        <v>1</v>
      </c>
      <c r="P4995" s="55">
        <v>1</v>
      </c>
      <c r="Q4995" s="56">
        <v>44399</v>
      </c>
      <c r="R4995" s="55">
        <v>0</v>
      </c>
      <c r="T4995" s="55">
        <v>5191388001</v>
      </c>
      <c r="U4995" s="55" t="s">
        <v>22291</v>
      </c>
      <c r="V4995" s="55" t="s">
        <v>22289</v>
      </c>
      <c r="W4995" s="55" t="s">
        <v>1336</v>
      </c>
      <c r="X4995" s="55" t="s">
        <v>1336</v>
      </c>
      <c r="Y4995" s="55">
        <v>0</v>
      </c>
      <c r="Z4995" s="55" t="s">
        <v>1419</v>
      </c>
      <c r="AA4995" s="55" t="s">
        <v>1338</v>
      </c>
      <c r="AB4995" s="55">
        <v>5906.25</v>
      </c>
      <c r="AC4995" s="55">
        <v>5906.25</v>
      </c>
      <c r="AD4995" s="55">
        <v>0</v>
      </c>
      <c r="AE4995" s="55" t="s">
        <v>1339</v>
      </c>
      <c r="AF4995" s="55" t="s">
        <v>3146</v>
      </c>
      <c r="AG4995" s="55" t="s">
        <v>3147</v>
      </c>
      <c r="AH4995" s="55" t="s">
        <v>1235</v>
      </c>
      <c r="AJ4995" s="55" t="s">
        <v>22290</v>
      </c>
      <c r="AK4995" s="55">
        <v>0</v>
      </c>
      <c r="AL4995" s="55" t="s">
        <v>22286</v>
      </c>
      <c r="AN4995" s="55">
        <v>3</v>
      </c>
      <c r="AO4995" s="55" t="s">
        <v>22292</v>
      </c>
      <c r="AR4995" s="56">
        <v>44313</v>
      </c>
      <c r="AS4995" s="57">
        <v>0.35358796296296297</v>
      </c>
      <c r="AT4995" s="56">
        <v>44399</v>
      </c>
      <c r="AU4995" s="57">
        <v>0.59512731481481485</v>
      </c>
      <c r="AV4995" s="55" t="s">
        <v>1345</v>
      </c>
      <c r="AW4995" s="55" t="s">
        <v>1345</v>
      </c>
      <c r="AX4995" s="55" t="s">
        <v>1346</v>
      </c>
      <c r="CB4995" s="55" t="s">
        <v>3150</v>
      </c>
    </row>
    <row r="4996" spans="1:80">
      <c r="A4996" s="55" t="s">
        <v>22293</v>
      </c>
      <c r="B4996" s="55">
        <v>2</v>
      </c>
      <c r="C4996" s="55" t="s">
        <v>22294</v>
      </c>
      <c r="D4996" s="55" t="s">
        <v>22295</v>
      </c>
      <c r="E4996" s="55">
        <v>0</v>
      </c>
      <c r="F4996" s="55">
        <v>1</v>
      </c>
      <c r="G4996" s="56">
        <v>44408</v>
      </c>
      <c r="H4996" s="56">
        <v>44408</v>
      </c>
      <c r="I4996" s="56">
        <v>44410</v>
      </c>
      <c r="J4996" s="55">
        <v>1</v>
      </c>
      <c r="K4996" s="56">
        <v>44399</v>
      </c>
      <c r="L4996" s="56">
        <v>44313</v>
      </c>
      <c r="M4996" s="56">
        <v>44408</v>
      </c>
      <c r="N4996" s="55">
        <v>1</v>
      </c>
      <c r="O4996" s="55">
        <v>1</v>
      </c>
      <c r="P4996" s="55">
        <v>1</v>
      </c>
      <c r="Q4996" s="56">
        <v>44399</v>
      </c>
      <c r="R4996" s="55">
        <v>0</v>
      </c>
      <c r="T4996" s="55">
        <v>5191389009</v>
      </c>
      <c r="U4996" s="55" t="s">
        <v>22296</v>
      </c>
      <c r="V4996" s="55" t="s">
        <v>22294</v>
      </c>
      <c r="W4996" s="55" t="s">
        <v>1336</v>
      </c>
      <c r="X4996" s="55" t="s">
        <v>1336</v>
      </c>
      <c r="Y4996" s="55">
        <v>0</v>
      </c>
      <c r="Z4996" s="55" t="s">
        <v>1419</v>
      </c>
      <c r="AA4996" s="55" t="s">
        <v>1338</v>
      </c>
      <c r="AB4996" s="55">
        <v>6197.1</v>
      </c>
      <c r="AC4996" s="55">
        <v>6197.1</v>
      </c>
      <c r="AD4996" s="55">
        <v>0</v>
      </c>
      <c r="AE4996" s="55" t="s">
        <v>1339</v>
      </c>
      <c r="AF4996" s="55" t="s">
        <v>3146</v>
      </c>
      <c r="AG4996" s="55" t="s">
        <v>3147</v>
      </c>
      <c r="AH4996" s="55" t="s">
        <v>1235</v>
      </c>
      <c r="AJ4996" s="55" t="s">
        <v>22295</v>
      </c>
      <c r="AK4996" s="55">
        <v>0</v>
      </c>
      <c r="AL4996" s="55" t="s">
        <v>22286</v>
      </c>
      <c r="AN4996" s="55">
        <v>3</v>
      </c>
      <c r="AO4996" s="55" t="s">
        <v>22297</v>
      </c>
      <c r="AR4996" s="56">
        <v>44313</v>
      </c>
      <c r="AS4996" s="57">
        <v>0.35325231481481478</v>
      </c>
      <c r="AT4996" s="56">
        <v>44399</v>
      </c>
      <c r="AU4996" s="57">
        <v>0.59512731481481485</v>
      </c>
      <c r="AV4996" s="55" t="s">
        <v>1345</v>
      </c>
      <c r="AW4996" s="55" t="s">
        <v>1345</v>
      </c>
      <c r="AX4996" s="55" t="s">
        <v>1346</v>
      </c>
      <c r="CB4996" s="55" t="s">
        <v>3150</v>
      </c>
    </row>
    <row r="4997" spans="1:80">
      <c r="A4997" s="55" t="s">
        <v>22298</v>
      </c>
      <c r="B4997" s="55">
        <v>2</v>
      </c>
      <c r="C4997" s="55" t="s">
        <v>22299</v>
      </c>
      <c r="D4997" s="55" t="s">
        <v>22300</v>
      </c>
      <c r="E4997" s="55">
        <v>0</v>
      </c>
      <c r="F4997" s="55">
        <v>1</v>
      </c>
      <c r="G4997" s="56">
        <v>44408</v>
      </c>
      <c r="H4997" s="56">
        <v>44408</v>
      </c>
      <c r="I4997" s="56">
        <v>44410</v>
      </c>
      <c r="J4997" s="55">
        <v>1</v>
      </c>
      <c r="K4997" s="56">
        <v>44399</v>
      </c>
      <c r="L4997" s="56">
        <v>44313</v>
      </c>
      <c r="M4997" s="56">
        <v>44408</v>
      </c>
      <c r="N4997" s="55">
        <v>1</v>
      </c>
      <c r="O4997" s="55">
        <v>1</v>
      </c>
      <c r="P4997" s="55">
        <v>1</v>
      </c>
      <c r="Q4997" s="56">
        <v>44399</v>
      </c>
      <c r="R4997" s="55">
        <v>0</v>
      </c>
      <c r="T4997" s="55">
        <v>5191375001</v>
      </c>
      <c r="U4997" s="55" t="s">
        <v>22301</v>
      </c>
      <c r="V4997" s="55" t="s">
        <v>22299</v>
      </c>
      <c r="W4997" s="55" t="s">
        <v>1336</v>
      </c>
      <c r="X4997" s="55" t="s">
        <v>1336</v>
      </c>
      <c r="Y4997" s="55">
        <v>0</v>
      </c>
      <c r="Z4997" s="55" t="s">
        <v>1419</v>
      </c>
      <c r="AA4997" s="55" t="s">
        <v>1338</v>
      </c>
      <c r="AB4997" s="55">
        <v>6334.65</v>
      </c>
      <c r="AC4997" s="55">
        <v>6334.65</v>
      </c>
      <c r="AD4997" s="55">
        <v>0</v>
      </c>
      <c r="AE4997" s="55" t="s">
        <v>1339</v>
      </c>
      <c r="AF4997" s="55" t="s">
        <v>3146</v>
      </c>
      <c r="AG4997" s="55" t="s">
        <v>3147</v>
      </c>
      <c r="AH4997" s="55" t="s">
        <v>1235</v>
      </c>
      <c r="AJ4997" s="55" t="s">
        <v>22300</v>
      </c>
      <c r="AK4997" s="55">
        <v>0</v>
      </c>
      <c r="AL4997" s="55" t="s">
        <v>22302</v>
      </c>
      <c r="AN4997" s="55">
        <v>2</v>
      </c>
      <c r="AO4997" s="55" t="s">
        <v>22303</v>
      </c>
      <c r="AR4997" s="56">
        <v>44313</v>
      </c>
      <c r="AS4997" s="57">
        <v>0.35906250000000001</v>
      </c>
      <c r="AT4997" s="56">
        <v>44399</v>
      </c>
      <c r="AU4997" s="57">
        <v>0.59513888888888888</v>
      </c>
      <c r="AV4997" s="55" t="s">
        <v>1345</v>
      </c>
      <c r="AW4997" s="55" t="s">
        <v>1345</v>
      </c>
      <c r="AX4997" s="55" t="s">
        <v>1346</v>
      </c>
      <c r="CB4997" s="55" t="s">
        <v>3150</v>
      </c>
    </row>
    <row r="4998" spans="1:80">
      <c r="A4998" s="55" t="s">
        <v>22304</v>
      </c>
      <c r="B4998" s="55">
        <v>2</v>
      </c>
      <c r="C4998" s="55" t="s">
        <v>22305</v>
      </c>
      <c r="D4998" s="55" t="s">
        <v>22306</v>
      </c>
      <c r="E4998" s="55">
        <v>0</v>
      </c>
      <c r="F4998" s="55">
        <v>1</v>
      </c>
      <c r="G4998" s="56">
        <v>44408</v>
      </c>
      <c r="H4998" s="56">
        <v>44408</v>
      </c>
      <c r="I4998" s="56">
        <v>44410</v>
      </c>
      <c r="J4998" s="55">
        <v>1</v>
      </c>
      <c r="K4998" s="56">
        <v>44399</v>
      </c>
      <c r="L4998" s="56">
        <v>44313</v>
      </c>
      <c r="M4998" s="56">
        <v>44408</v>
      </c>
      <c r="N4998" s="55">
        <v>1</v>
      </c>
      <c r="O4998" s="55">
        <v>1</v>
      </c>
      <c r="P4998" s="55">
        <v>1</v>
      </c>
      <c r="Q4998" s="56">
        <v>44399</v>
      </c>
      <c r="R4998" s="55">
        <v>0</v>
      </c>
      <c r="T4998" s="55">
        <v>5191374003</v>
      </c>
      <c r="U4998" s="55" t="s">
        <v>22307</v>
      </c>
      <c r="V4998" s="55" t="s">
        <v>22305</v>
      </c>
      <c r="W4998" s="55" t="s">
        <v>1336</v>
      </c>
      <c r="X4998" s="55" t="s">
        <v>1336</v>
      </c>
      <c r="Y4998" s="55">
        <v>0</v>
      </c>
      <c r="Z4998" s="55" t="s">
        <v>1419</v>
      </c>
      <c r="AA4998" s="55" t="s">
        <v>1338</v>
      </c>
      <c r="AB4998" s="55">
        <v>6334.65</v>
      </c>
      <c r="AC4998" s="55">
        <v>6334.65</v>
      </c>
      <c r="AD4998" s="55">
        <v>0</v>
      </c>
      <c r="AE4998" s="55" t="s">
        <v>1339</v>
      </c>
      <c r="AF4998" s="55" t="s">
        <v>3146</v>
      </c>
      <c r="AG4998" s="55" t="s">
        <v>3147</v>
      </c>
      <c r="AH4998" s="55" t="s">
        <v>1235</v>
      </c>
      <c r="AJ4998" s="55" t="s">
        <v>22306</v>
      </c>
      <c r="AK4998" s="55">
        <v>0</v>
      </c>
      <c r="AL4998" s="55" t="s">
        <v>22302</v>
      </c>
      <c r="AN4998" s="55">
        <v>2</v>
      </c>
      <c r="AO4998" s="55" t="s">
        <v>22308</v>
      </c>
      <c r="AR4998" s="56">
        <v>44313</v>
      </c>
      <c r="AS4998" s="57">
        <v>0.35917824074074073</v>
      </c>
      <c r="AT4998" s="56">
        <v>44399</v>
      </c>
      <c r="AU4998" s="57">
        <v>0.59513888888888888</v>
      </c>
      <c r="AV4998" s="55" t="s">
        <v>1345</v>
      </c>
      <c r="AW4998" s="55" t="s">
        <v>1345</v>
      </c>
      <c r="AX4998" s="55" t="s">
        <v>1346</v>
      </c>
      <c r="CB4998" s="55" t="s">
        <v>3150</v>
      </c>
    </row>
    <row r="4999" spans="1:80">
      <c r="A4999" s="55" t="s">
        <v>22309</v>
      </c>
      <c r="B4999" s="55">
        <v>2</v>
      </c>
      <c r="C4999" s="55" t="s">
        <v>22310</v>
      </c>
      <c r="D4999" s="55" t="s">
        <v>22311</v>
      </c>
      <c r="E4999" s="55">
        <v>0</v>
      </c>
      <c r="F4999" s="55">
        <v>1</v>
      </c>
      <c r="G4999" s="56">
        <v>44408</v>
      </c>
      <c r="H4999" s="56">
        <v>44408</v>
      </c>
      <c r="I4999" s="56">
        <v>44410</v>
      </c>
      <c r="J4999" s="55">
        <v>1</v>
      </c>
      <c r="K4999" s="56">
        <v>44399</v>
      </c>
      <c r="L4999" s="56">
        <v>44313</v>
      </c>
      <c r="M4999" s="56">
        <v>44408</v>
      </c>
      <c r="N4999" s="55">
        <v>1</v>
      </c>
      <c r="O4999" s="55">
        <v>1</v>
      </c>
      <c r="P4999" s="55">
        <v>1</v>
      </c>
      <c r="Q4999" s="56">
        <v>44399</v>
      </c>
      <c r="R4999" s="55">
        <v>0</v>
      </c>
      <c r="T4999" s="55">
        <v>5191376008</v>
      </c>
      <c r="U4999" s="55" t="s">
        <v>22312</v>
      </c>
      <c r="V4999" s="55" t="s">
        <v>22310</v>
      </c>
      <c r="W4999" s="55" t="s">
        <v>1336</v>
      </c>
      <c r="X4999" s="55" t="s">
        <v>1336</v>
      </c>
      <c r="Y4999" s="55">
        <v>0</v>
      </c>
      <c r="Z4999" s="55" t="s">
        <v>1419</v>
      </c>
      <c r="AA4999" s="55" t="s">
        <v>1338</v>
      </c>
      <c r="AB4999" s="55">
        <v>6883.8</v>
      </c>
      <c r="AC4999" s="55">
        <v>6883.8</v>
      </c>
      <c r="AD4999" s="55">
        <v>0</v>
      </c>
      <c r="AE4999" s="55" t="s">
        <v>1339</v>
      </c>
      <c r="AF4999" s="55" t="s">
        <v>3146</v>
      </c>
      <c r="AG4999" s="55" t="s">
        <v>3147</v>
      </c>
      <c r="AH4999" s="55" t="s">
        <v>1235</v>
      </c>
      <c r="AJ4999" s="55" t="s">
        <v>22311</v>
      </c>
      <c r="AK4999" s="55">
        <v>0</v>
      </c>
      <c r="AL4999" s="55" t="s">
        <v>22302</v>
      </c>
      <c r="AN4999" s="55">
        <v>2</v>
      </c>
      <c r="AO4999" s="55" t="s">
        <v>22313</v>
      </c>
      <c r="AR4999" s="56">
        <v>44313</v>
      </c>
      <c r="AS4999" s="57">
        <v>0.35896990740740736</v>
      </c>
      <c r="AT4999" s="56">
        <v>44399</v>
      </c>
      <c r="AU4999" s="57">
        <v>0.59513888888888888</v>
      </c>
      <c r="AV4999" s="55" t="s">
        <v>1345</v>
      </c>
      <c r="AW4999" s="55" t="s">
        <v>1345</v>
      </c>
      <c r="AX4999" s="55" t="s">
        <v>1346</v>
      </c>
      <c r="CB4999" s="55" t="s">
        <v>3150</v>
      </c>
    </row>
    <row r="5000" spans="1:80">
      <c r="A5000" s="55" t="s">
        <v>22314</v>
      </c>
      <c r="B5000" s="55">
        <v>2</v>
      </c>
      <c r="C5000" s="55" t="s">
        <v>22315</v>
      </c>
      <c r="D5000" s="55" t="s">
        <v>22316</v>
      </c>
      <c r="E5000" s="55">
        <v>0</v>
      </c>
      <c r="F5000" s="55">
        <v>1</v>
      </c>
      <c r="G5000" s="56">
        <v>44408</v>
      </c>
      <c r="H5000" s="56">
        <v>44408</v>
      </c>
      <c r="I5000" s="56">
        <v>44410</v>
      </c>
      <c r="J5000" s="55">
        <v>0</v>
      </c>
      <c r="L5000" s="56">
        <v>44313</v>
      </c>
      <c r="M5000" s="56">
        <v>44408</v>
      </c>
      <c r="N5000" s="55">
        <v>1</v>
      </c>
      <c r="O5000" s="55">
        <v>0</v>
      </c>
      <c r="P5000" s="55">
        <v>0</v>
      </c>
      <c r="R5000" s="55">
        <v>0</v>
      </c>
      <c r="T5000" s="55">
        <v>5191533007</v>
      </c>
      <c r="U5000" s="55" t="s">
        <v>22317</v>
      </c>
      <c r="V5000" s="55" t="s">
        <v>22315</v>
      </c>
      <c r="W5000" s="55" t="s">
        <v>1336</v>
      </c>
      <c r="X5000" s="55" t="s">
        <v>1336</v>
      </c>
      <c r="Y5000" s="55">
        <v>0</v>
      </c>
      <c r="Z5000" s="55" t="s">
        <v>1419</v>
      </c>
      <c r="AA5000" s="55" t="s">
        <v>1338</v>
      </c>
      <c r="AB5000" s="55">
        <v>13425.3</v>
      </c>
      <c r="AC5000" s="55">
        <v>13425.3</v>
      </c>
      <c r="AD5000" s="55">
        <v>0</v>
      </c>
      <c r="AE5000" s="55" t="s">
        <v>1339</v>
      </c>
      <c r="AF5000" s="55" t="s">
        <v>3146</v>
      </c>
      <c r="AG5000" s="55" t="s">
        <v>3147</v>
      </c>
      <c r="AH5000" s="55" t="s">
        <v>1235</v>
      </c>
      <c r="AJ5000" s="55" t="s">
        <v>22316</v>
      </c>
      <c r="AK5000" s="55">
        <v>0</v>
      </c>
      <c r="AL5000" s="55" t="s">
        <v>22318</v>
      </c>
      <c r="AN5000" s="55">
        <v>5</v>
      </c>
      <c r="AO5000" s="55" t="s">
        <v>22319</v>
      </c>
      <c r="AR5000" s="56">
        <v>44313</v>
      </c>
      <c r="AS5000" s="57">
        <v>0.3630902777777778</v>
      </c>
      <c r="AT5000" s="56">
        <v>44313</v>
      </c>
      <c r="AU5000" s="57">
        <v>0.45577546296296295</v>
      </c>
      <c r="AV5000" s="55" t="s">
        <v>1345</v>
      </c>
      <c r="AW5000" s="55" t="s">
        <v>1345</v>
      </c>
      <c r="AX5000" s="55" t="s">
        <v>1346</v>
      </c>
      <c r="CB5000" s="55" t="s">
        <v>3150</v>
      </c>
    </row>
    <row r="5001" spans="1:80">
      <c r="A5001" s="55" t="s">
        <v>22320</v>
      </c>
      <c r="B5001" s="55">
        <v>2</v>
      </c>
      <c r="C5001" s="55" t="s">
        <v>22321</v>
      </c>
      <c r="D5001" s="55" t="s">
        <v>22322</v>
      </c>
      <c r="E5001" s="55">
        <v>0</v>
      </c>
      <c r="F5001" s="55">
        <v>1</v>
      </c>
      <c r="G5001" s="56">
        <v>44408</v>
      </c>
      <c r="H5001" s="56">
        <v>44408</v>
      </c>
      <c r="I5001" s="56">
        <v>44410</v>
      </c>
      <c r="J5001" s="55">
        <v>0</v>
      </c>
      <c r="L5001" s="56">
        <v>44313</v>
      </c>
      <c r="M5001" s="56">
        <v>44408</v>
      </c>
      <c r="N5001" s="55">
        <v>1</v>
      </c>
      <c r="O5001" s="55">
        <v>0</v>
      </c>
      <c r="P5001" s="55">
        <v>0</v>
      </c>
      <c r="R5001" s="55">
        <v>0</v>
      </c>
      <c r="T5001" s="55">
        <v>5191428001</v>
      </c>
      <c r="U5001" s="55" t="s">
        <v>22323</v>
      </c>
      <c r="V5001" s="55" t="s">
        <v>22321</v>
      </c>
      <c r="W5001" s="55" t="s">
        <v>1336</v>
      </c>
      <c r="X5001" s="55" t="s">
        <v>1336</v>
      </c>
      <c r="Y5001" s="55">
        <v>0</v>
      </c>
      <c r="Z5001" s="55" t="s">
        <v>1419</v>
      </c>
      <c r="AA5001" s="55" t="s">
        <v>1338</v>
      </c>
      <c r="AB5001" s="55">
        <v>16697.099999999999</v>
      </c>
      <c r="AC5001" s="55">
        <v>16697.099999999999</v>
      </c>
      <c r="AD5001" s="55">
        <v>0</v>
      </c>
      <c r="AE5001" s="55" t="s">
        <v>1339</v>
      </c>
      <c r="AF5001" s="55" t="s">
        <v>3146</v>
      </c>
      <c r="AG5001" s="55" t="s">
        <v>3147</v>
      </c>
      <c r="AH5001" s="55" t="s">
        <v>1235</v>
      </c>
      <c r="AJ5001" s="55" t="s">
        <v>22322</v>
      </c>
      <c r="AK5001" s="55">
        <v>0</v>
      </c>
      <c r="AL5001" s="55" t="s">
        <v>22318</v>
      </c>
      <c r="AN5001" s="55">
        <v>5</v>
      </c>
      <c r="AO5001" s="55" t="s">
        <v>22324</v>
      </c>
      <c r="AR5001" s="56">
        <v>44313</v>
      </c>
      <c r="AS5001" s="57">
        <v>0.3629398148148148</v>
      </c>
      <c r="AT5001" s="56">
        <v>44313</v>
      </c>
      <c r="AU5001" s="57">
        <v>0.45577546296296295</v>
      </c>
      <c r="AV5001" s="55" t="s">
        <v>1345</v>
      </c>
      <c r="AW5001" s="55" t="s">
        <v>1345</v>
      </c>
      <c r="AX5001" s="55" t="s">
        <v>1346</v>
      </c>
      <c r="CB5001" s="55" t="s">
        <v>3150</v>
      </c>
    </row>
    <row r="5002" spans="1:80">
      <c r="A5002" s="55" t="s">
        <v>22325</v>
      </c>
      <c r="B5002" s="55">
        <v>2</v>
      </c>
      <c r="C5002" s="55" t="s">
        <v>22326</v>
      </c>
      <c r="D5002" s="55" t="s">
        <v>22327</v>
      </c>
      <c r="E5002" s="55">
        <v>0</v>
      </c>
      <c r="F5002" s="55">
        <v>1</v>
      </c>
      <c r="G5002" s="56">
        <v>44408</v>
      </c>
      <c r="H5002" s="56">
        <v>44408</v>
      </c>
      <c r="I5002" s="56">
        <v>44410</v>
      </c>
      <c r="J5002" s="55">
        <v>0</v>
      </c>
      <c r="L5002" s="56">
        <v>44313</v>
      </c>
      <c r="M5002" s="56">
        <v>44408</v>
      </c>
      <c r="N5002" s="55">
        <v>1</v>
      </c>
      <c r="O5002" s="55">
        <v>0</v>
      </c>
      <c r="P5002" s="55">
        <v>0</v>
      </c>
      <c r="R5002" s="55">
        <v>0</v>
      </c>
      <c r="T5002" s="55">
        <v>5191547005</v>
      </c>
      <c r="U5002" s="55" t="s">
        <v>22328</v>
      </c>
      <c r="V5002" s="55" t="s">
        <v>22326</v>
      </c>
      <c r="W5002" s="55" t="s">
        <v>1336</v>
      </c>
      <c r="X5002" s="55" t="s">
        <v>1336</v>
      </c>
      <c r="Y5002" s="55">
        <v>0</v>
      </c>
      <c r="Z5002" s="55" t="s">
        <v>1419</v>
      </c>
      <c r="AA5002" s="55" t="s">
        <v>1338</v>
      </c>
      <c r="AB5002" s="55">
        <v>13425.3</v>
      </c>
      <c r="AC5002" s="55">
        <v>13425.3</v>
      </c>
      <c r="AD5002" s="55">
        <v>0</v>
      </c>
      <c r="AE5002" s="55" t="s">
        <v>1339</v>
      </c>
      <c r="AF5002" s="55" t="s">
        <v>3146</v>
      </c>
      <c r="AG5002" s="55" t="s">
        <v>3147</v>
      </c>
      <c r="AH5002" s="55" t="s">
        <v>1235</v>
      </c>
      <c r="AJ5002" s="55" t="s">
        <v>22327</v>
      </c>
      <c r="AK5002" s="55">
        <v>0</v>
      </c>
      <c r="AL5002" s="55" t="s">
        <v>22318</v>
      </c>
      <c r="AN5002" s="55">
        <v>5</v>
      </c>
      <c r="AO5002" s="55" t="s">
        <v>22329</v>
      </c>
      <c r="AR5002" s="56">
        <v>44313</v>
      </c>
      <c r="AS5002" s="57">
        <v>0.36322916666666666</v>
      </c>
      <c r="AT5002" s="56">
        <v>44313</v>
      </c>
      <c r="AU5002" s="57">
        <v>0.45577546296296295</v>
      </c>
      <c r="AV5002" s="55" t="s">
        <v>1345</v>
      </c>
      <c r="AW5002" s="55" t="s">
        <v>1345</v>
      </c>
      <c r="AX5002" s="55" t="s">
        <v>1346</v>
      </c>
      <c r="CB5002" s="55" t="s">
        <v>3150</v>
      </c>
    </row>
    <row r="5003" spans="1:80">
      <c r="A5003" s="55" t="s">
        <v>22330</v>
      </c>
      <c r="B5003" s="55">
        <v>2</v>
      </c>
      <c r="C5003" s="55" t="s">
        <v>22331</v>
      </c>
      <c r="D5003" s="55" t="s">
        <v>22332</v>
      </c>
      <c r="E5003" s="55">
        <v>0</v>
      </c>
      <c r="F5003" s="55">
        <v>1</v>
      </c>
      <c r="G5003" s="56">
        <v>44408</v>
      </c>
      <c r="H5003" s="56">
        <v>44408</v>
      </c>
      <c r="I5003" s="56">
        <v>44410</v>
      </c>
      <c r="J5003" s="55">
        <v>0</v>
      </c>
      <c r="L5003" s="56">
        <v>44313</v>
      </c>
      <c r="M5003" s="56">
        <v>44408</v>
      </c>
      <c r="N5003" s="55">
        <v>1</v>
      </c>
      <c r="O5003" s="55">
        <v>0</v>
      </c>
      <c r="P5003" s="55">
        <v>0</v>
      </c>
      <c r="R5003" s="55">
        <v>0</v>
      </c>
      <c r="T5003" s="55">
        <v>5191429008</v>
      </c>
      <c r="U5003" s="55" t="s">
        <v>22333</v>
      </c>
      <c r="V5003" s="55" t="s">
        <v>22331</v>
      </c>
      <c r="W5003" s="55" t="s">
        <v>1336</v>
      </c>
      <c r="X5003" s="55" t="s">
        <v>1336</v>
      </c>
      <c r="Y5003" s="55">
        <v>0</v>
      </c>
      <c r="Z5003" s="55" t="s">
        <v>1419</v>
      </c>
      <c r="AA5003" s="55" t="s">
        <v>1338</v>
      </c>
      <c r="AB5003" s="55">
        <v>16753.8</v>
      </c>
      <c r="AC5003" s="55">
        <v>16753.8</v>
      </c>
      <c r="AD5003" s="55">
        <v>0</v>
      </c>
      <c r="AE5003" s="55" t="s">
        <v>1339</v>
      </c>
      <c r="AF5003" s="55" t="s">
        <v>3146</v>
      </c>
      <c r="AG5003" s="55" t="s">
        <v>3147</v>
      </c>
      <c r="AH5003" s="55" t="s">
        <v>1235</v>
      </c>
      <c r="AJ5003" s="55" t="s">
        <v>22332</v>
      </c>
      <c r="AK5003" s="55">
        <v>0</v>
      </c>
      <c r="AL5003" s="55" t="s">
        <v>22318</v>
      </c>
      <c r="AN5003" s="55">
        <v>5</v>
      </c>
      <c r="AO5003" s="55" t="s">
        <v>22334</v>
      </c>
      <c r="AR5003" s="56">
        <v>44313</v>
      </c>
      <c r="AS5003" s="57">
        <v>0.36300925925925925</v>
      </c>
      <c r="AT5003" s="56">
        <v>44313</v>
      </c>
      <c r="AU5003" s="57">
        <v>0.45578703703703699</v>
      </c>
      <c r="AV5003" s="55" t="s">
        <v>1345</v>
      </c>
      <c r="AW5003" s="55" t="s">
        <v>1345</v>
      </c>
      <c r="AX5003" s="55" t="s">
        <v>1346</v>
      </c>
      <c r="CB5003" s="55" t="s">
        <v>3150</v>
      </c>
    </row>
    <row r="5004" spans="1:80">
      <c r="A5004" s="55" t="s">
        <v>22335</v>
      </c>
      <c r="B5004" s="55">
        <v>2</v>
      </c>
      <c r="C5004" s="55" t="s">
        <v>22336</v>
      </c>
      <c r="D5004" s="55" t="s">
        <v>22337</v>
      </c>
      <c r="E5004" s="55">
        <v>0</v>
      </c>
      <c r="F5004" s="55">
        <v>1</v>
      </c>
      <c r="G5004" s="56">
        <v>44408</v>
      </c>
      <c r="H5004" s="56">
        <v>44408</v>
      </c>
      <c r="I5004" s="56">
        <v>44410</v>
      </c>
      <c r="J5004" s="55">
        <v>0</v>
      </c>
      <c r="L5004" s="56">
        <v>44313</v>
      </c>
      <c r="M5004" s="56">
        <v>44408</v>
      </c>
      <c r="N5004" s="55">
        <v>1</v>
      </c>
      <c r="O5004" s="55">
        <v>0</v>
      </c>
      <c r="P5004" s="55">
        <v>0</v>
      </c>
      <c r="R5004" s="55">
        <v>0</v>
      </c>
      <c r="T5004" s="55">
        <v>5191422007</v>
      </c>
      <c r="U5004" s="55" t="s">
        <v>22338</v>
      </c>
      <c r="V5004" s="55" t="s">
        <v>22336</v>
      </c>
      <c r="W5004" s="55" t="s">
        <v>1336</v>
      </c>
      <c r="X5004" s="55" t="s">
        <v>1336</v>
      </c>
      <c r="Y5004" s="55">
        <v>0</v>
      </c>
      <c r="Z5004" s="55" t="s">
        <v>1419</v>
      </c>
      <c r="AA5004" s="55" t="s">
        <v>1338</v>
      </c>
      <c r="AB5004" s="55">
        <v>16697.099999999999</v>
      </c>
      <c r="AC5004" s="55">
        <v>16697.099999999999</v>
      </c>
      <c r="AD5004" s="55">
        <v>0</v>
      </c>
      <c r="AE5004" s="55" t="s">
        <v>1339</v>
      </c>
      <c r="AF5004" s="55" t="s">
        <v>3146</v>
      </c>
      <c r="AG5004" s="55" t="s">
        <v>3147</v>
      </c>
      <c r="AH5004" s="55" t="s">
        <v>1235</v>
      </c>
      <c r="AJ5004" s="55" t="s">
        <v>22337</v>
      </c>
      <c r="AK5004" s="55">
        <v>0</v>
      </c>
      <c r="AL5004" s="55" t="s">
        <v>22318</v>
      </c>
      <c r="AN5004" s="55">
        <v>5</v>
      </c>
      <c r="AO5004" s="55" t="s">
        <v>22339</v>
      </c>
      <c r="AR5004" s="56">
        <v>44313</v>
      </c>
      <c r="AS5004" s="57">
        <v>0.3628587962962963</v>
      </c>
      <c r="AT5004" s="56">
        <v>44313</v>
      </c>
      <c r="AU5004" s="57">
        <v>0.45578703703703699</v>
      </c>
      <c r="AV5004" s="55" t="s">
        <v>1345</v>
      </c>
      <c r="AW5004" s="55" t="s">
        <v>1345</v>
      </c>
      <c r="AX5004" s="55" t="s">
        <v>1346</v>
      </c>
      <c r="CB5004" s="55" t="s">
        <v>3150</v>
      </c>
    </row>
    <row r="5005" spans="1:80">
      <c r="A5005" s="55" t="s">
        <v>22340</v>
      </c>
      <c r="B5005" s="55">
        <v>2</v>
      </c>
      <c r="C5005" s="55" t="s">
        <v>22341</v>
      </c>
      <c r="D5005" s="55" t="s">
        <v>22342</v>
      </c>
      <c r="E5005" s="55">
        <v>0</v>
      </c>
      <c r="F5005" s="55">
        <v>1</v>
      </c>
      <c r="G5005" s="56">
        <v>44316</v>
      </c>
      <c r="H5005" s="56">
        <v>44316</v>
      </c>
      <c r="I5005" s="56">
        <v>44316</v>
      </c>
      <c r="J5005" s="55">
        <v>1</v>
      </c>
      <c r="K5005" s="56">
        <v>44370</v>
      </c>
      <c r="L5005" s="56">
        <v>44271</v>
      </c>
      <c r="M5005" s="56">
        <v>44316</v>
      </c>
      <c r="N5005" s="55">
        <v>1</v>
      </c>
      <c r="O5005" s="55">
        <v>1</v>
      </c>
      <c r="P5005" s="55">
        <v>1</v>
      </c>
      <c r="Q5005" s="56">
        <v>44370</v>
      </c>
      <c r="R5005" s="55">
        <v>0</v>
      </c>
      <c r="T5005" s="55">
        <v>5178353001</v>
      </c>
      <c r="U5005" s="55" t="s">
        <v>22343</v>
      </c>
      <c r="V5005" s="55" t="s">
        <v>22341</v>
      </c>
      <c r="W5005" s="55" t="s">
        <v>1336</v>
      </c>
      <c r="X5005" s="55" t="s">
        <v>1336</v>
      </c>
      <c r="Y5005" s="55">
        <v>0</v>
      </c>
      <c r="Z5005" s="55" t="s">
        <v>1419</v>
      </c>
      <c r="AA5005" s="55" t="s">
        <v>1338</v>
      </c>
      <c r="AB5005" s="55">
        <v>5670</v>
      </c>
      <c r="AC5005" s="55">
        <v>5670</v>
      </c>
      <c r="AD5005" s="55">
        <v>0</v>
      </c>
      <c r="AE5005" s="55" t="s">
        <v>1339</v>
      </c>
      <c r="AF5005" s="55" t="s">
        <v>3146</v>
      </c>
      <c r="AG5005" s="55" t="s">
        <v>3147</v>
      </c>
      <c r="AH5005" s="55" t="s">
        <v>1235</v>
      </c>
      <c r="AJ5005" s="55" t="s">
        <v>22342</v>
      </c>
      <c r="AK5005" s="55">
        <v>0</v>
      </c>
      <c r="AL5005" s="55" t="s">
        <v>22344</v>
      </c>
      <c r="AN5005" s="55">
        <v>3</v>
      </c>
      <c r="AO5005" s="55" t="s">
        <v>22345</v>
      </c>
      <c r="AR5005" s="56">
        <v>44271</v>
      </c>
      <c r="AS5005" s="57">
        <v>0.38664351851851847</v>
      </c>
      <c r="AT5005" s="56">
        <v>44370</v>
      </c>
      <c r="AU5005" s="57">
        <v>0.5643055555555555</v>
      </c>
      <c r="AV5005" s="55" t="s">
        <v>1345</v>
      </c>
      <c r="AW5005" s="55" t="s">
        <v>1345</v>
      </c>
      <c r="AX5005" s="55" t="s">
        <v>1346</v>
      </c>
      <c r="CB5005" s="55" t="s">
        <v>3150</v>
      </c>
    </row>
    <row r="5006" spans="1:80">
      <c r="A5006" s="55" t="s">
        <v>22346</v>
      </c>
      <c r="B5006" s="55">
        <v>2</v>
      </c>
      <c r="C5006" s="55" t="s">
        <v>22347</v>
      </c>
      <c r="D5006" s="55" t="s">
        <v>22348</v>
      </c>
      <c r="E5006" s="55">
        <v>0</v>
      </c>
      <c r="F5006" s="55">
        <v>1</v>
      </c>
      <c r="G5006" s="56">
        <v>44316</v>
      </c>
      <c r="H5006" s="56">
        <v>44316</v>
      </c>
      <c r="I5006" s="56">
        <v>44316</v>
      </c>
      <c r="J5006" s="55">
        <v>1</v>
      </c>
      <c r="K5006" s="56">
        <v>44370</v>
      </c>
      <c r="L5006" s="56">
        <v>44271</v>
      </c>
      <c r="M5006" s="56">
        <v>44316</v>
      </c>
      <c r="N5006" s="55">
        <v>1</v>
      </c>
      <c r="O5006" s="55">
        <v>1</v>
      </c>
      <c r="P5006" s="55">
        <v>1</v>
      </c>
      <c r="Q5006" s="56">
        <v>44370</v>
      </c>
      <c r="R5006" s="55">
        <v>0</v>
      </c>
      <c r="T5006" s="55">
        <v>5178423007</v>
      </c>
      <c r="U5006" s="55" t="s">
        <v>22349</v>
      </c>
      <c r="V5006" s="55" t="s">
        <v>22347</v>
      </c>
      <c r="W5006" s="55" t="s">
        <v>1336</v>
      </c>
      <c r="X5006" s="55" t="s">
        <v>1336</v>
      </c>
      <c r="Y5006" s="55">
        <v>0</v>
      </c>
      <c r="Z5006" s="55" t="s">
        <v>1419</v>
      </c>
      <c r="AA5006" s="55" t="s">
        <v>1338</v>
      </c>
      <c r="AB5006" s="55">
        <v>6300</v>
      </c>
      <c r="AC5006" s="55">
        <v>6300</v>
      </c>
      <c r="AD5006" s="55">
        <v>0</v>
      </c>
      <c r="AE5006" s="55" t="s">
        <v>1339</v>
      </c>
      <c r="AF5006" s="55" t="s">
        <v>3146</v>
      </c>
      <c r="AG5006" s="55" t="s">
        <v>3147</v>
      </c>
      <c r="AH5006" s="55" t="s">
        <v>1235</v>
      </c>
      <c r="AJ5006" s="55" t="s">
        <v>22348</v>
      </c>
      <c r="AK5006" s="55">
        <v>0</v>
      </c>
      <c r="AL5006" s="55" t="s">
        <v>22344</v>
      </c>
      <c r="AN5006" s="55">
        <v>3</v>
      </c>
      <c r="AO5006" s="55" t="s">
        <v>22350</v>
      </c>
      <c r="AR5006" s="56">
        <v>44271</v>
      </c>
      <c r="AS5006" s="57">
        <v>0.38656249999999998</v>
      </c>
      <c r="AT5006" s="56">
        <v>44370</v>
      </c>
      <c r="AU5006" s="57">
        <v>0.5643055555555555</v>
      </c>
      <c r="AV5006" s="55" t="s">
        <v>1345</v>
      </c>
      <c r="AW5006" s="55" t="s">
        <v>1345</v>
      </c>
      <c r="AX5006" s="55" t="s">
        <v>1346</v>
      </c>
      <c r="CB5006" s="55" t="s">
        <v>3150</v>
      </c>
    </row>
    <row r="5007" spans="1:80">
      <c r="A5007" s="55" t="s">
        <v>22351</v>
      </c>
      <c r="B5007" s="55">
        <v>2</v>
      </c>
      <c r="C5007" s="55" t="s">
        <v>22352</v>
      </c>
      <c r="D5007" s="55" t="s">
        <v>22353</v>
      </c>
      <c r="E5007" s="55">
        <v>0</v>
      </c>
      <c r="F5007" s="55">
        <v>1</v>
      </c>
      <c r="G5007" s="56">
        <v>44316</v>
      </c>
      <c r="H5007" s="56">
        <v>44316</v>
      </c>
      <c r="I5007" s="56">
        <v>44316</v>
      </c>
      <c r="J5007" s="55">
        <v>0</v>
      </c>
      <c r="L5007" s="56">
        <v>44271</v>
      </c>
      <c r="M5007" s="56">
        <v>44316</v>
      </c>
      <c r="N5007" s="55">
        <v>1</v>
      </c>
      <c r="O5007" s="55">
        <v>0</v>
      </c>
      <c r="P5007" s="55">
        <v>0</v>
      </c>
      <c r="R5007" s="55">
        <v>0</v>
      </c>
      <c r="T5007" s="55">
        <v>5178345006</v>
      </c>
      <c r="U5007" s="55" t="s">
        <v>22354</v>
      </c>
      <c r="V5007" s="55" t="s">
        <v>22352</v>
      </c>
      <c r="W5007" s="55" t="s">
        <v>1336</v>
      </c>
      <c r="X5007" s="55" t="s">
        <v>1336</v>
      </c>
      <c r="Y5007" s="55">
        <v>0</v>
      </c>
      <c r="Z5007" s="55" t="s">
        <v>1419</v>
      </c>
      <c r="AA5007" s="55" t="s">
        <v>1338</v>
      </c>
      <c r="AB5007" s="55">
        <v>5565</v>
      </c>
      <c r="AC5007" s="55">
        <v>5565</v>
      </c>
      <c r="AD5007" s="55">
        <v>0</v>
      </c>
      <c r="AE5007" s="55" t="s">
        <v>1339</v>
      </c>
      <c r="AF5007" s="55" t="s">
        <v>3146</v>
      </c>
      <c r="AG5007" s="55" t="s">
        <v>3147</v>
      </c>
      <c r="AH5007" s="55" t="s">
        <v>1235</v>
      </c>
      <c r="AJ5007" s="55" t="s">
        <v>22353</v>
      </c>
      <c r="AK5007" s="55">
        <v>0</v>
      </c>
      <c r="AL5007" s="55" t="s">
        <v>22355</v>
      </c>
      <c r="AN5007" s="55">
        <v>3</v>
      </c>
      <c r="AO5007" s="55" t="s">
        <v>22356</v>
      </c>
      <c r="AR5007" s="56">
        <v>44271</v>
      </c>
      <c r="AS5007" s="57">
        <v>0.38688657407407406</v>
      </c>
      <c r="AT5007" s="56">
        <v>44271</v>
      </c>
      <c r="AU5007" s="57">
        <v>0.44927083333333334</v>
      </c>
      <c r="AV5007" s="55" t="s">
        <v>1345</v>
      </c>
      <c r="AW5007" s="55" t="s">
        <v>1345</v>
      </c>
      <c r="AX5007" s="55" t="s">
        <v>1346</v>
      </c>
      <c r="CB5007" s="55" t="s">
        <v>3150</v>
      </c>
    </row>
    <row r="5008" spans="1:80">
      <c r="A5008" s="55" t="s">
        <v>22357</v>
      </c>
      <c r="B5008" s="55">
        <v>2</v>
      </c>
      <c r="C5008" s="55" t="s">
        <v>22358</v>
      </c>
      <c r="D5008" s="55" t="s">
        <v>22359</v>
      </c>
      <c r="E5008" s="55">
        <v>0</v>
      </c>
      <c r="F5008" s="55">
        <v>1</v>
      </c>
      <c r="G5008" s="56">
        <v>44316</v>
      </c>
      <c r="H5008" s="56">
        <v>44316</v>
      </c>
      <c r="I5008" s="56">
        <v>44316</v>
      </c>
      <c r="J5008" s="55">
        <v>0</v>
      </c>
      <c r="L5008" s="56">
        <v>44271</v>
      </c>
      <c r="M5008" s="56">
        <v>44316</v>
      </c>
      <c r="N5008" s="55">
        <v>1</v>
      </c>
      <c r="O5008" s="55">
        <v>0</v>
      </c>
      <c r="P5008" s="55">
        <v>0</v>
      </c>
      <c r="R5008" s="55">
        <v>0</v>
      </c>
      <c r="T5008" s="55">
        <v>5178352003</v>
      </c>
      <c r="U5008" s="55" t="s">
        <v>22360</v>
      </c>
      <c r="V5008" s="55" t="s">
        <v>22358</v>
      </c>
      <c r="W5008" s="55" t="s">
        <v>1336</v>
      </c>
      <c r="X5008" s="55" t="s">
        <v>1336</v>
      </c>
      <c r="Y5008" s="55">
        <v>0</v>
      </c>
      <c r="Z5008" s="55" t="s">
        <v>1419</v>
      </c>
      <c r="AA5008" s="55" t="s">
        <v>1338</v>
      </c>
      <c r="AB5008" s="55">
        <v>5880</v>
      </c>
      <c r="AC5008" s="55">
        <v>5880</v>
      </c>
      <c r="AD5008" s="55">
        <v>0</v>
      </c>
      <c r="AE5008" s="55" t="s">
        <v>1339</v>
      </c>
      <c r="AF5008" s="55" t="s">
        <v>3146</v>
      </c>
      <c r="AG5008" s="55" t="s">
        <v>3147</v>
      </c>
      <c r="AH5008" s="55" t="s">
        <v>1235</v>
      </c>
      <c r="AJ5008" s="55" t="s">
        <v>22359</v>
      </c>
      <c r="AK5008" s="55">
        <v>0</v>
      </c>
      <c r="AL5008" s="55" t="s">
        <v>22355</v>
      </c>
      <c r="AN5008" s="55">
        <v>3</v>
      </c>
      <c r="AO5008" s="55" t="s">
        <v>22361</v>
      </c>
      <c r="AR5008" s="56">
        <v>44271</v>
      </c>
      <c r="AS5008" s="57">
        <v>0.38671296296296293</v>
      </c>
      <c r="AT5008" s="56">
        <v>44271</v>
      </c>
      <c r="AU5008" s="57">
        <v>0.44927083333333334</v>
      </c>
      <c r="AV5008" s="55" t="s">
        <v>1345</v>
      </c>
      <c r="AW5008" s="55" t="s">
        <v>1345</v>
      </c>
      <c r="AX5008" s="55" t="s">
        <v>1346</v>
      </c>
      <c r="CB5008" s="55" t="s">
        <v>3150</v>
      </c>
    </row>
    <row r="5009" spans="1:80">
      <c r="A5009" s="55" t="s">
        <v>22362</v>
      </c>
      <c r="B5009" s="55">
        <v>2</v>
      </c>
      <c r="C5009" s="55" t="s">
        <v>22363</v>
      </c>
      <c r="D5009" s="55" t="s">
        <v>22364</v>
      </c>
      <c r="E5009" s="55">
        <v>0</v>
      </c>
      <c r="F5009" s="55">
        <v>1</v>
      </c>
      <c r="G5009" s="56">
        <v>44316</v>
      </c>
      <c r="H5009" s="56">
        <v>44316</v>
      </c>
      <c r="I5009" s="56">
        <v>44316</v>
      </c>
      <c r="J5009" s="55">
        <v>0</v>
      </c>
      <c r="L5009" s="56">
        <v>44271</v>
      </c>
      <c r="M5009" s="56">
        <v>44316</v>
      </c>
      <c r="N5009" s="55">
        <v>1</v>
      </c>
      <c r="O5009" s="55">
        <v>0</v>
      </c>
      <c r="P5009" s="55">
        <v>0</v>
      </c>
      <c r="R5009" s="55">
        <v>0</v>
      </c>
      <c r="T5009" s="55">
        <v>5178351006</v>
      </c>
      <c r="U5009" s="55" t="s">
        <v>22365</v>
      </c>
      <c r="V5009" s="55" t="s">
        <v>22363</v>
      </c>
      <c r="W5009" s="55" t="s">
        <v>1336</v>
      </c>
      <c r="X5009" s="55" t="s">
        <v>1336</v>
      </c>
      <c r="Y5009" s="55">
        <v>0</v>
      </c>
      <c r="Z5009" s="55" t="s">
        <v>1419</v>
      </c>
      <c r="AA5009" s="55" t="s">
        <v>1338</v>
      </c>
      <c r="AB5009" s="55">
        <v>4095</v>
      </c>
      <c r="AC5009" s="55">
        <v>4095</v>
      </c>
      <c r="AD5009" s="55">
        <v>0</v>
      </c>
      <c r="AE5009" s="55" t="s">
        <v>1339</v>
      </c>
      <c r="AF5009" s="55" t="s">
        <v>3146</v>
      </c>
      <c r="AG5009" s="55" t="s">
        <v>3147</v>
      </c>
      <c r="AH5009" s="55" t="s">
        <v>1235</v>
      </c>
      <c r="AJ5009" s="55" t="s">
        <v>22364</v>
      </c>
      <c r="AK5009" s="55">
        <v>0</v>
      </c>
      <c r="AL5009" s="55" t="s">
        <v>22355</v>
      </c>
      <c r="AN5009" s="55">
        <v>3</v>
      </c>
      <c r="AO5009" s="55" t="s">
        <v>22366</v>
      </c>
      <c r="AR5009" s="56">
        <v>44271</v>
      </c>
      <c r="AS5009" s="57">
        <v>0.38679398148148153</v>
      </c>
      <c r="AT5009" s="56">
        <v>44271</v>
      </c>
      <c r="AU5009" s="57">
        <v>0.44927083333333334</v>
      </c>
      <c r="AV5009" s="55" t="s">
        <v>1345</v>
      </c>
      <c r="AW5009" s="55" t="s">
        <v>1345</v>
      </c>
      <c r="AX5009" s="55" t="s">
        <v>1346</v>
      </c>
      <c r="CB5009" s="55" t="s">
        <v>3150</v>
      </c>
    </row>
    <row r="5010" spans="1:80">
      <c r="A5010" s="55" t="s">
        <v>22367</v>
      </c>
      <c r="B5010" s="55">
        <v>2</v>
      </c>
      <c r="C5010" s="55" t="s">
        <v>22368</v>
      </c>
      <c r="D5010" s="55" t="s">
        <v>22369</v>
      </c>
      <c r="E5010" s="55">
        <v>0</v>
      </c>
      <c r="F5010" s="55">
        <v>1</v>
      </c>
      <c r="G5010" s="56">
        <v>44316</v>
      </c>
      <c r="H5010" s="56">
        <v>44316</v>
      </c>
      <c r="I5010" s="56">
        <v>44316</v>
      </c>
      <c r="J5010" s="55">
        <v>1</v>
      </c>
      <c r="K5010" s="56">
        <v>44370</v>
      </c>
      <c r="L5010" s="56">
        <v>44271</v>
      </c>
      <c r="M5010" s="56">
        <v>44316</v>
      </c>
      <c r="N5010" s="55">
        <v>1</v>
      </c>
      <c r="O5010" s="55">
        <v>1</v>
      </c>
      <c r="P5010" s="55">
        <v>1</v>
      </c>
      <c r="Q5010" s="56">
        <v>44370</v>
      </c>
      <c r="R5010" s="55">
        <v>0</v>
      </c>
      <c r="T5010" s="55">
        <v>5178344009</v>
      </c>
      <c r="U5010" s="55" t="s">
        <v>22370</v>
      </c>
      <c r="V5010" s="55" t="s">
        <v>22368</v>
      </c>
      <c r="W5010" s="55" t="s">
        <v>1336</v>
      </c>
      <c r="X5010" s="55" t="s">
        <v>1336</v>
      </c>
      <c r="Y5010" s="55">
        <v>0</v>
      </c>
      <c r="Z5010" s="55" t="s">
        <v>1419</v>
      </c>
      <c r="AA5010" s="55" t="s">
        <v>1338</v>
      </c>
      <c r="AB5010" s="55">
        <v>8295</v>
      </c>
      <c r="AC5010" s="55">
        <v>8295</v>
      </c>
      <c r="AD5010" s="55">
        <v>0</v>
      </c>
      <c r="AE5010" s="55" t="s">
        <v>1339</v>
      </c>
      <c r="AF5010" s="55" t="s">
        <v>3146</v>
      </c>
      <c r="AG5010" s="55" t="s">
        <v>3147</v>
      </c>
      <c r="AH5010" s="55" t="s">
        <v>1235</v>
      </c>
      <c r="AJ5010" s="55" t="s">
        <v>22369</v>
      </c>
      <c r="AK5010" s="55">
        <v>0</v>
      </c>
      <c r="AL5010" s="55" t="s">
        <v>22371</v>
      </c>
      <c r="AN5010" s="55">
        <v>4</v>
      </c>
      <c r="AO5010" s="55" t="s">
        <v>22372</v>
      </c>
      <c r="AR5010" s="56">
        <v>44271</v>
      </c>
      <c r="AS5010" s="57">
        <v>0.38497685185185188</v>
      </c>
      <c r="AT5010" s="56">
        <v>44370</v>
      </c>
      <c r="AU5010" s="57">
        <v>0.5643055555555555</v>
      </c>
      <c r="AV5010" s="55" t="s">
        <v>1345</v>
      </c>
      <c r="AW5010" s="55" t="s">
        <v>1345</v>
      </c>
      <c r="AX5010" s="55" t="s">
        <v>1346</v>
      </c>
      <c r="CB5010" s="55" t="s">
        <v>3150</v>
      </c>
    </row>
    <row r="5011" spans="1:80">
      <c r="A5011" s="55" t="s">
        <v>22373</v>
      </c>
      <c r="B5011" s="55">
        <v>2</v>
      </c>
      <c r="C5011" s="55" t="s">
        <v>22374</v>
      </c>
      <c r="D5011" s="55" t="s">
        <v>22375</v>
      </c>
      <c r="E5011" s="55">
        <v>0</v>
      </c>
      <c r="F5011" s="55">
        <v>1</v>
      </c>
      <c r="G5011" s="56">
        <v>44316</v>
      </c>
      <c r="H5011" s="56">
        <v>44316</v>
      </c>
      <c r="I5011" s="56">
        <v>44316</v>
      </c>
      <c r="J5011" s="55">
        <v>1</v>
      </c>
      <c r="K5011" s="56">
        <v>44370</v>
      </c>
      <c r="L5011" s="56">
        <v>44271</v>
      </c>
      <c r="M5011" s="56">
        <v>44316</v>
      </c>
      <c r="N5011" s="55">
        <v>1</v>
      </c>
      <c r="O5011" s="55">
        <v>1</v>
      </c>
      <c r="P5011" s="55">
        <v>1</v>
      </c>
      <c r="Q5011" s="56">
        <v>44370</v>
      </c>
      <c r="R5011" s="55">
        <v>0</v>
      </c>
      <c r="T5011" s="55">
        <v>5178330001</v>
      </c>
      <c r="U5011" s="55" t="s">
        <v>22376</v>
      </c>
      <c r="V5011" s="55" t="s">
        <v>22374</v>
      </c>
      <c r="W5011" s="55" t="s">
        <v>1336</v>
      </c>
      <c r="X5011" s="55" t="s">
        <v>1336</v>
      </c>
      <c r="Y5011" s="55">
        <v>0</v>
      </c>
      <c r="Z5011" s="55" t="s">
        <v>1419</v>
      </c>
      <c r="AA5011" s="55" t="s">
        <v>1338</v>
      </c>
      <c r="AB5011" s="55">
        <v>6720</v>
      </c>
      <c r="AC5011" s="55">
        <v>6720</v>
      </c>
      <c r="AD5011" s="55">
        <v>0</v>
      </c>
      <c r="AE5011" s="55" t="s">
        <v>1339</v>
      </c>
      <c r="AF5011" s="55" t="s">
        <v>3146</v>
      </c>
      <c r="AG5011" s="55" t="s">
        <v>3147</v>
      </c>
      <c r="AH5011" s="55" t="s">
        <v>1235</v>
      </c>
      <c r="AJ5011" s="55" t="s">
        <v>22375</v>
      </c>
      <c r="AK5011" s="55">
        <v>0</v>
      </c>
      <c r="AL5011" s="55" t="s">
        <v>22377</v>
      </c>
      <c r="AN5011" s="55">
        <v>2</v>
      </c>
      <c r="AO5011" s="55" t="s">
        <v>22378</v>
      </c>
      <c r="AR5011" s="56">
        <v>44271</v>
      </c>
      <c r="AS5011" s="57">
        <v>0.38464120370370369</v>
      </c>
      <c r="AT5011" s="56">
        <v>44370</v>
      </c>
      <c r="AU5011" s="57">
        <v>0.39759259259259255</v>
      </c>
      <c r="AV5011" s="55" t="s">
        <v>1345</v>
      </c>
      <c r="AW5011" s="55" t="s">
        <v>1345</v>
      </c>
      <c r="AX5011" s="55" t="s">
        <v>1346</v>
      </c>
      <c r="CB5011" s="55" t="s">
        <v>3150</v>
      </c>
    </row>
    <row r="5012" spans="1:80">
      <c r="A5012" s="55" t="s">
        <v>22379</v>
      </c>
      <c r="B5012" s="55">
        <v>2</v>
      </c>
      <c r="C5012" s="55" t="s">
        <v>22380</v>
      </c>
      <c r="D5012" s="55" t="s">
        <v>22381</v>
      </c>
      <c r="E5012" s="55">
        <v>0</v>
      </c>
      <c r="F5012" s="55">
        <v>1</v>
      </c>
      <c r="G5012" s="56">
        <v>44316</v>
      </c>
      <c r="H5012" s="56">
        <v>44316</v>
      </c>
      <c r="I5012" s="56">
        <v>44316</v>
      </c>
      <c r="J5012" s="55">
        <v>1</v>
      </c>
      <c r="K5012" s="56">
        <v>44340</v>
      </c>
      <c r="L5012" s="56">
        <v>44271</v>
      </c>
      <c r="M5012" s="56">
        <v>44316</v>
      </c>
      <c r="N5012" s="55">
        <v>1</v>
      </c>
      <c r="O5012" s="55">
        <v>1</v>
      </c>
      <c r="P5012" s="55">
        <v>1</v>
      </c>
      <c r="Q5012" s="56">
        <v>44340</v>
      </c>
      <c r="R5012" s="55">
        <v>0</v>
      </c>
      <c r="T5012" s="55">
        <v>5178324001</v>
      </c>
      <c r="U5012" s="55" t="s">
        <v>22382</v>
      </c>
      <c r="V5012" s="55" t="s">
        <v>22380</v>
      </c>
      <c r="W5012" s="55" t="s">
        <v>1336</v>
      </c>
      <c r="X5012" s="55" t="s">
        <v>1336</v>
      </c>
      <c r="Y5012" s="55">
        <v>0</v>
      </c>
      <c r="Z5012" s="55" t="s">
        <v>1419</v>
      </c>
      <c r="AA5012" s="55" t="s">
        <v>1338</v>
      </c>
      <c r="AB5012" s="55">
        <v>1365</v>
      </c>
      <c r="AC5012" s="55">
        <v>1365</v>
      </c>
      <c r="AD5012" s="55">
        <v>0</v>
      </c>
      <c r="AE5012" s="55" t="s">
        <v>1339</v>
      </c>
      <c r="AF5012" s="55" t="s">
        <v>3146</v>
      </c>
      <c r="AG5012" s="55" t="s">
        <v>3147</v>
      </c>
      <c r="AH5012" s="55" t="s">
        <v>1235</v>
      </c>
      <c r="AJ5012" s="55" t="s">
        <v>22381</v>
      </c>
      <c r="AK5012" s="55">
        <v>0</v>
      </c>
      <c r="AL5012" s="55" t="s">
        <v>22383</v>
      </c>
      <c r="AN5012" s="55">
        <v>3</v>
      </c>
      <c r="AO5012" s="55" t="s">
        <v>22384</v>
      </c>
      <c r="AR5012" s="56">
        <v>44271</v>
      </c>
      <c r="AS5012" s="57">
        <v>0.38505787037037037</v>
      </c>
      <c r="AT5012" s="56">
        <v>44340</v>
      </c>
      <c r="AU5012" s="57">
        <v>0.44248842592592591</v>
      </c>
      <c r="AV5012" s="55" t="s">
        <v>1345</v>
      </c>
      <c r="AW5012" s="55" t="s">
        <v>1345</v>
      </c>
      <c r="AX5012" s="55" t="s">
        <v>1346</v>
      </c>
      <c r="CB5012" s="55" t="s">
        <v>3150</v>
      </c>
    </row>
    <row r="5013" spans="1:80">
      <c r="A5013" s="55" t="s">
        <v>22385</v>
      </c>
      <c r="B5013" s="55">
        <v>2</v>
      </c>
      <c r="C5013" s="55" t="s">
        <v>22386</v>
      </c>
      <c r="D5013" s="55" t="s">
        <v>22387</v>
      </c>
      <c r="E5013" s="55">
        <v>0</v>
      </c>
      <c r="F5013" s="55">
        <v>1</v>
      </c>
      <c r="G5013" s="56">
        <v>44316</v>
      </c>
      <c r="H5013" s="56">
        <v>44316</v>
      </c>
      <c r="I5013" s="56">
        <v>44316</v>
      </c>
      <c r="J5013" s="55">
        <v>1</v>
      </c>
      <c r="K5013" s="56">
        <v>44370</v>
      </c>
      <c r="L5013" s="56">
        <v>44271</v>
      </c>
      <c r="M5013" s="56">
        <v>44316</v>
      </c>
      <c r="N5013" s="55">
        <v>1</v>
      </c>
      <c r="O5013" s="55">
        <v>1</v>
      </c>
      <c r="P5013" s="55">
        <v>1</v>
      </c>
      <c r="Q5013" s="56">
        <v>44370</v>
      </c>
      <c r="R5013" s="55">
        <v>0</v>
      </c>
      <c r="T5013" s="55">
        <v>5178322006</v>
      </c>
      <c r="U5013" s="55" t="s">
        <v>22388</v>
      </c>
      <c r="V5013" s="55" t="s">
        <v>22386</v>
      </c>
      <c r="W5013" s="55" t="s">
        <v>1336</v>
      </c>
      <c r="X5013" s="55" t="s">
        <v>1336</v>
      </c>
      <c r="Y5013" s="55">
        <v>0</v>
      </c>
      <c r="Z5013" s="55" t="s">
        <v>1419</v>
      </c>
      <c r="AA5013" s="55" t="s">
        <v>1338</v>
      </c>
      <c r="AB5013" s="55">
        <v>1575</v>
      </c>
      <c r="AC5013" s="55">
        <v>1575</v>
      </c>
      <c r="AD5013" s="55">
        <v>0</v>
      </c>
      <c r="AE5013" s="55" t="s">
        <v>1339</v>
      </c>
      <c r="AF5013" s="55" t="s">
        <v>3146</v>
      </c>
      <c r="AG5013" s="55" t="s">
        <v>3147</v>
      </c>
      <c r="AH5013" s="55" t="s">
        <v>1235</v>
      </c>
      <c r="AJ5013" s="55" t="s">
        <v>22387</v>
      </c>
      <c r="AK5013" s="55">
        <v>0</v>
      </c>
      <c r="AL5013" s="55" t="s">
        <v>22389</v>
      </c>
      <c r="AN5013" s="55">
        <v>3</v>
      </c>
      <c r="AO5013" s="55" t="s">
        <v>22390</v>
      </c>
      <c r="AR5013" s="56">
        <v>44271</v>
      </c>
      <c r="AS5013" s="57">
        <v>0.38471064814814815</v>
      </c>
      <c r="AT5013" s="56">
        <v>44370</v>
      </c>
      <c r="AU5013" s="57">
        <v>0.39759259259259255</v>
      </c>
      <c r="AV5013" s="55" t="s">
        <v>1345</v>
      </c>
      <c r="AW5013" s="55" t="s">
        <v>1345</v>
      </c>
      <c r="AX5013" s="55" t="s">
        <v>1346</v>
      </c>
      <c r="CB5013" s="55" t="s">
        <v>3150</v>
      </c>
    </row>
    <row r="5014" spans="1:80">
      <c r="A5014" s="55" t="s">
        <v>22391</v>
      </c>
      <c r="B5014" s="55">
        <v>2</v>
      </c>
      <c r="C5014" s="55" t="s">
        <v>22392</v>
      </c>
      <c r="D5014" s="55" t="s">
        <v>22393</v>
      </c>
      <c r="E5014" s="55">
        <v>1</v>
      </c>
      <c r="F5014" s="55">
        <v>0</v>
      </c>
      <c r="G5014" s="56">
        <v>44103</v>
      </c>
      <c r="H5014" s="56">
        <v>44103</v>
      </c>
      <c r="I5014" s="56">
        <v>44103</v>
      </c>
      <c r="J5014" s="55">
        <v>0</v>
      </c>
      <c r="L5014" s="56">
        <v>44072</v>
      </c>
      <c r="M5014" s="56">
        <v>44103</v>
      </c>
      <c r="N5014" s="55">
        <v>0</v>
      </c>
      <c r="O5014" s="55">
        <v>0</v>
      </c>
      <c r="P5014" s="55">
        <v>0</v>
      </c>
      <c r="R5014" s="55">
        <v>0</v>
      </c>
      <c r="T5014" s="55">
        <v>5138909004</v>
      </c>
      <c r="U5014" s="55" t="s">
        <v>22394</v>
      </c>
      <c r="V5014" s="55" t="s">
        <v>22392</v>
      </c>
      <c r="W5014" s="55" t="s">
        <v>1336</v>
      </c>
      <c r="X5014" s="55" t="s">
        <v>1336</v>
      </c>
      <c r="Y5014" s="55">
        <v>0</v>
      </c>
      <c r="Z5014" s="55" t="s">
        <v>1419</v>
      </c>
      <c r="AA5014" s="55" t="s">
        <v>1338</v>
      </c>
      <c r="AB5014" s="55">
        <v>48.61</v>
      </c>
      <c r="AC5014" s="55">
        <v>48.61</v>
      </c>
      <c r="AD5014" s="55">
        <v>0</v>
      </c>
      <c r="AE5014" s="55" t="s">
        <v>1339</v>
      </c>
      <c r="AF5014" s="55" t="s">
        <v>3132</v>
      </c>
      <c r="AG5014" s="55" t="s">
        <v>3147</v>
      </c>
      <c r="AH5014" s="55" t="s">
        <v>1235</v>
      </c>
      <c r="AI5014" s="55">
        <v>510</v>
      </c>
      <c r="AJ5014" s="55" t="s">
        <v>22393</v>
      </c>
      <c r="AK5014" s="55">
        <v>0</v>
      </c>
      <c r="AL5014" s="55" t="s">
        <v>22395</v>
      </c>
      <c r="AN5014" s="55">
        <v>1</v>
      </c>
      <c r="AO5014" s="55" t="s">
        <v>22396</v>
      </c>
      <c r="AP5014" s="55">
        <v>0</v>
      </c>
      <c r="AR5014" s="56">
        <v>44072</v>
      </c>
      <c r="AS5014" s="57">
        <v>0.32502314814814814</v>
      </c>
      <c r="AT5014" s="56">
        <v>44092</v>
      </c>
      <c r="AU5014" s="57">
        <v>0.60976851851851854</v>
      </c>
      <c r="AV5014" s="55" t="s">
        <v>3374</v>
      </c>
      <c r="AW5014" s="55" t="s">
        <v>2166</v>
      </c>
      <c r="AX5014" s="55" t="s">
        <v>2167</v>
      </c>
      <c r="AZ5014" s="55" t="s">
        <v>1347</v>
      </c>
      <c r="BA5014" s="55" t="s">
        <v>1347</v>
      </c>
      <c r="BB5014" s="55" t="s">
        <v>1347</v>
      </c>
      <c r="CB5014" s="55" t="s">
        <v>3150</v>
      </c>
    </row>
    <row r="5015" spans="1:80">
      <c r="A5015" s="55" t="s">
        <v>22397</v>
      </c>
      <c r="B5015" s="55">
        <v>2</v>
      </c>
      <c r="C5015" s="55" t="s">
        <v>22398</v>
      </c>
      <c r="D5015" s="55" t="s">
        <v>22399</v>
      </c>
      <c r="E5015" s="55">
        <v>1</v>
      </c>
      <c r="F5015" s="55">
        <v>0</v>
      </c>
      <c r="G5015" s="56">
        <v>44103</v>
      </c>
      <c r="H5015" s="56">
        <v>44103</v>
      </c>
      <c r="I5015" s="56">
        <v>44103</v>
      </c>
      <c r="J5015" s="55">
        <v>0</v>
      </c>
      <c r="L5015" s="56">
        <v>44072</v>
      </c>
      <c r="M5015" s="56">
        <v>44103</v>
      </c>
      <c r="N5015" s="55">
        <v>0</v>
      </c>
      <c r="O5015" s="55">
        <v>0</v>
      </c>
      <c r="P5015" s="55">
        <v>0</v>
      </c>
      <c r="R5015" s="55">
        <v>0</v>
      </c>
      <c r="T5015" s="55">
        <v>5138924006</v>
      </c>
      <c r="U5015" s="55" t="s">
        <v>22400</v>
      </c>
      <c r="V5015" s="55" t="s">
        <v>22398</v>
      </c>
      <c r="W5015" s="55" t="s">
        <v>1336</v>
      </c>
      <c r="X5015" s="55" t="s">
        <v>1336</v>
      </c>
      <c r="Y5015" s="55">
        <v>0</v>
      </c>
      <c r="Z5015" s="55" t="s">
        <v>1419</v>
      </c>
      <c r="AA5015" s="55" t="s">
        <v>1338</v>
      </c>
      <c r="AB5015" s="55">
        <v>48.61</v>
      </c>
      <c r="AC5015" s="55">
        <v>48.61</v>
      </c>
      <c r="AD5015" s="55">
        <v>0</v>
      </c>
      <c r="AE5015" s="55" t="s">
        <v>1339</v>
      </c>
      <c r="AF5015" s="55" t="s">
        <v>3132</v>
      </c>
      <c r="AG5015" s="55" t="s">
        <v>3147</v>
      </c>
      <c r="AH5015" s="55" t="s">
        <v>1235</v>
      </c>
      <c r="AI5015" s="55">
        <v>510</v>
      </c>
      <c r="AJ5015" s="55" t="s">
        <v>22399</v>
      </c>
      <c r="AK5015" s="55">
        <v>0</v>
      </c>
      <c r="AL5015" s="55" t="s">
        <v>22395</v>
      </c>
      <c r="AN5015" s="55">
        <v>1</v>
      </c>
      <c r="AO5015" s="55" t="s">
        <v>22401</v>
      </c>
      <c r="AP5015" s="55">
        <v>0</v>
      </c>
      <c r="AR5015" s="56">
        <v>44072</v>
      </c>
      <c r="AS5015" s="57">
        <v>0.32570601851851849</v>
      </c>
      <c r="AT5015" s="56">
        <v>44092</v>
      </c>
      <c r="AU5015" s="57">
        <v>0.61031250000000004</v>
      </c>
      <c r="AV5015" s="55" t="s">
        <v>3374</v>
      </c>
      <c r="AW5015" s="55" t="s">
        <v>2166</v>
      </c>
      <c r="AX5015" s="55" t="s">
        <v>2167</v>
      </c>
      <c r="AZ5015" s="55" t="s">
        <v>1347</v>
      </c>
      <c r="BA5015" s="55" t="s">
        <v>1347</v>
      </c>
      <c r="BB5015" s="55" t="s">
        <v>1347</v>
      </c>
      <c r="CB5015" s="55" t="s">
        <v>3150</v>
      </c>
    </row>
    <row r="5016" spans="1:80">
      <c r="A5016" s="55" t="s">
        <v>22402</v>
      </c>
      <c r="B5016" s="55">
        <v>2</v>
      </c>
      <c r="C5016" s="55" t="s">
        <v>22403</v>
      </c>
      <c r="D5016" s="55" t="s">
        <v>22404</v>
      </c>
      <c r="E5016" s="55">
        <v>1</v>
      </c>
      <c r="F5016" s="55">
        <v>0</v>
      </c>
      <c r="G5016" s="56">
        <v>44103</v>
      </c>
      <c r="H5016" s="56">
        <v>44103</v>
      </c>
      <c r="I5016" s="56">
        <v>44103</v>
      </c>
      <c r="J5016" s="55">
        <v>0</v>
      </c>
      <c r="L5016" s="56">
        <v>44072</v>
      </c>
      <c r="M5016" s="56">
        <v>44103</v>
      </c>
      <c r="N5016" s="55">
        <v>0</v>
      </c>
      <c r="O5016" s="55">
        <v>0</v>
      </c>
      <c r="P5016" s="55">
        <v>0</v>
      </c>
      <c r="R5016" s="55">
        <v>0</v>
      </c>
      <c r="T5016" s="55">
        <v>5138915004</v>
      </c>
      <c r="U5016" s="55" t="s">
        <v>22405</v>
      </c>
      <c r="V5016" s="55" t="s">
        <v>22403</v>
      </c>
      <c r="W5016" s="55" t="s">
        <v>1336</v>
      </c>
      <c r="X5016" s="55" t="s">
        <v>1336</v>
      </c>
      <c r="Y5016" s="55">
        <v>0</v>
      </c>
      <c r="Z5016" s="55" t="s">
        <v>1419</v>
      </c>
      <c r="AA5016" s="55" t="s">
        <v>1338</v>
      </c>
      <c r="AB5016" s="55">
        <v>48.61</v>
      </c>
      <c r="AC5016" s="55">
        <v>48.61</v>
      </c>
      <c r="AD5016" s="55">
        <v>0</v>
      </c>
      <c r="AE5016" s="55" t="s">
        <v>1339</v>
      </c>
      <c r="AF5016" s="55" t="s">
        <v>3132</v>
      </c>
      <c r="AG5016" s="55" t="s">
        <v>3147</v>
      </c>
      <c r="AH5016" s="55" t="s">
        <v>1235</v>
      </c>
      <c r="AI5016" s="55">
        <v>510</v>
      </c>
      <c r="AJ5016" s="55" t="s">
        <v>22404</v>
      </c>
      <c r="AK5016" s="55">
        <v>0</v>
      </c>
      <c r="AL5016" s="55" t="s">
        <v>22395</v>
      </c>
      <c r="AN5016" s="55">
        <v>1</v>
      </c>
      <c r="AO5016" s="55" t="s">
        <v>22406</v>
      </c>
      <c r="AP5016" s="55">
        <v>0</v>
      </c>
      <c r="AR5016" s="56">
        <v>44072</v>
      </c>
      <c r="AS5016" s="57">
        <v>0.32709490740740738</v>
      </c>
      <c r="AT5016" s="56">
        <v>44092</v>
      </c>
      <c r="AU5016" s="57">
        <v>0.61105324074074074</v>
      </c>
      <c r="AV5016" s="55" t="s">
        <v>3374</v>
      </c>
      <c r="AW5016" s="55" t="s">
        <v>2166</v>
      </c>
      <c r="AX5016" s="55" t="s">
        <v>2167</v>
      </c>
      <c r="AZ5016" s="55" t="s">
        <v>1347</v>
      </c>
      <c r="BA5016" s="55" t="s">
        <v>1347</v>
      </c>
      <c r="BB5016" s="55" t="s">
        <v>1347</v>
      </c>
      <c r="CB5016" s="55" t="s">
        <v>3150</v>
      </c>
    </row>
    <row r="5017" spans="1:80">
      <c r="A5017" s="55" t="s">
        <v>22407</v>
      </c>
      <c r="B5017" s="55">
        <v>2</v>
      </c>
      <c r="C5017" s="55" t="s">
        <v>22408</v>
      </c>
      <c r="D5017" s="55" t="s">
        <v>22409</v>
      </c>
      <c r="E5017" s="55">
        <v>1</v>
      </c>
      <c r="F5017" s="55">
        <v>0</v>
      </c>
      <c r="G5017" s="56">
        <v>44103</v>
      </c>
      <c r="H5017" s="56">
        <v>44103</v>
      </c>
      <c r="I5017" s="56">
        <v>44103</v>
      </c>
      <c r="J5017" s="55">
        <v>0</v>
      </c>
      <c r="L5017" s="56">
        <v>44072</v>
      </c>
      <c r="M5017" s="56">
        <v>44103</v>
      </c>
      <c r="N5017" s="55">
        <v>0</v>
      </c>
      <c r="O5017" s="55">
        <v>0</v>
      </c>
      <c r="P5017" s="55">
        <v>0</v>
      </c>
      <c r="R5017" s="55">
        <v>0</v>
      </c>
      <c r="T5017" s="55">
        <v>5138925003</v>
      </c>
      <c r="U5017" s="55" t="s">
        <v>22410</v>
      </c>
      <c r="V5017" s="55" t="s">
        <v>22408</v>
      </c>
      <c r="W5017" s="55" t="s">
        <v>1336</v>
      </c>
      <c r="X5017" s="55" t="s">
        <v>1336</v>
      </c>
      <c r="Y5017" s="55">
        <v>0</v>
      </c>
      <c r="Z5017" s="55" t="s">
        <v>1419</v>
      </c>
      <c r="AA5017" s="55" t="s">
        <v>1338</v>
      </c>
      <c r="AB5017" s="55">
        <v>48.61</v>
      </c>
      <c r="AC5017" s="55">
        <v>48.61</v>
      </c>
      <c r="AD5017" s="55">
        <v>0</v>
      </c>
      <c r="AE5017" s="55" t="s">
        <v>1339</v>
      </c>
      <c r="AF5017" s="55" t="s">
        <v>3132</v>
      </c>
      <c r="AG5017" s="55" t="s">
        <v>3147</v>
      </c>
      <c r="AH5017" s="55" t="s">
        <v>1235</v>
      </c>
      <c r="AI5017" s="55">
        <v>510</v>
      </c>
      <c r="AJ5017" s="55" t="s">
        <v>22409</v>
      </c>
      <c r="AK5017" s="55">
        <v>0</v>
      </c>
      <c r="AL5017" s="55" t="s">
        <v>22395</v>
      </c>
      <c r="AN5017" s="55">
        <v>1</v>
      </c>
      <c r="AO5017" s="55" t="s">
        <v>22411</v>
      </c>
      <c r="AP5017" s="55">
        <v>0</v>
      </c>
      <c r="AR5017" s="56">
        <v>44072</v>
      </c>
      <c r="AS5017" s="57">
        <v>0.32753472222222224</v>
      </c>
      <c r="AT5017" s="56">
        <v>44092</v>
      </c>
      <c r="AU5017" s="57">
        <v>0.6115856481481482</v>
      </c>
      <c r="AV5017" s="55" t="s">
        <v>3374</v>
      </c>
      <c r="AW5017" s="55" t="s">
        <v>2166</v>
      </c>
      <c r="AX5017" s="55" t="s">
        <v>2167</v>
      </c>
      <c r="AZ5017" s="55" t="s">
        <v>1347</v>
      </c>
      <c r="BA5017" s="55" t="s">
        <v>1347</v>
      </c>
      <c r="BB5017" s="55" t="s">
        <v>1347</v>
      </c>
      <c r="CB5017" s="55" t="s">
        <v>3150</v>
      </c>
    </row>
    <row r="5018" spans="1:80">
      <c r="A5018" s="55" t="s">
        <v>22412</v>
      </c>
      <c r="B5018" s="55">
        <v>2</v>
      </c>
      <c r="C5018" s="55" t="s">
        <v>22413</v>
      </c>
      <c r="D5018" s="55" t="s">
        <v>22414</v>
      </c>
      <c r="E5018" s="55">
        <v>1</v>
      </c>
      <c r="F5018" s="55">
        <v>0</v>
      </c>
      <c r="G5018" s="56">
        <v>44103</v>
      </c>
      <c r="H5018" s="56">
        <v>44103</v>
      </c>
      <c r="I5018" s="56">
        <v>44103</v>
      </c>
      <c r="J5018" s="55">
        <v>0</v>
      </c>
      <c r="L5018" s="56">
        <v>44072</v>
      </c>
      <c r="M5018" s="56">
        <v>44103</v>
      </c>
      <c r="N5018" s="55">
        <v>0</v>
      </c>
      <c r="O5018" s="55">
        <v>0</v>
      </c>
      <c r="P5018" s="55">
        <v>0</v>
      </c>
      <c r="R5018" s="55">
        <v>0</v>
      </c>
      <c r="T5018" s="55">
        <v>5138923009</v>
      </c>
      <c r="U5018" s="55" t="s">
        <v>22415</v>
      </c>
      <c r="V5018" s="55" t="s">
        <v>22413</v>
      </c>
      <c r="W5018" s="55" t="s">
        <v>1336</v>
      </c>
      <c r="X5018" s="55" t="s">
        <v>1336</v>
      </c>
      <c r="Y5018" s="55">
        <v>0</v>
      </c>
      <c r="Z5018" s="55" t="s">
        <v>1419</v>
      </c>
      <c r="AA5018" s="55" t="s">
        <v>1338</v>
      </c>
      <c r="AB5018" s="55">
        <v>48.61</v>
      </c>
      <c r="AC5018" s="55">
        <v>48.61</v>
      </c>
      <c r="AD5018" s="55">
        <v>0</v>
      </c>
      <c r="AE5018" s="55" t="s">
        <v>1339</v>
      </c>
      <c r="AF5018" s="55" t="s">
        <v>3132</v>
      </c>
      <c r="AG5018" s="55" t="s">
        <v>3147</v>
      </c>
      <c r="AH5018" s="55" t="s">
        <v>1235</v>
      </c>
      <c r="AI5018" s="55">
        <v>510</v>
      </c>
      <c r="AJ5018" s="55" t="s">
        <v>22414</v>
      </c>
      <c r="AK5018" s="55">
        <v>0</v>
      </c>
      <c r="AL5018" s="55" t="s">
        <v>22395</v>
      </c>
      <c r="AN5018" s="55">
        <v>1</v>
      </c>
      <c r="AO5018" s="55" t="s">
        <v>22416</v>
      </c>
      <c r="AP5018" s="55">
        <v>0</v>
      </c>
      <c r="AR5018" s="56">
        <v>44072</v>
      </c>
      <c r="AS5018" s="57">
        <v>0.32793981481481482</v>
      </c>
      <c r="AT5018" s="56">
        <v>44092</v>
      </c>
      <c r="AU5018" s="57">
        <v>0.61223379629629626</v>
      </c>
      <c r="AV5018" s="55" t="s">
        <v>3374</v>
      </c>
      <c r="AW5018" s="55" t="s">
        <v>2166</v>
      </c>
      <c r="AX5018" s="55" t="s">
        <v>2167</v>
      </c>
      <c r="AZ5018" s="55" t="s">
        <v>1347</v>
      </c>
      <c r="BA5018" s="55" t="s">
        <v>1347</v>
      </c>
      <c r="BB5018" s="55" t="s">
        <v>1347</v>
      </c>
      <c r="CB5018" s="55" t="s">
        <v>3150</v>
      </c>
    </row>
    <row r="5019" spans="1:80">
      <c r="A5019" s="55" t="s">
        <v>22417</v>
      </c>
      <c r="B5019" s="55">
        <v>2</v>
      </c>
      <c r="C5019" s="55" t="s">
        <v>22418</v>
      </c>
      <c r="D5019" s="55" t="s">
        <v>22419</v>
      </c>
      <c r="E5019" s="55">
        <v>1</v>
      </c>
      <c r="F5019" s="55">
        <v>0</v>
      </c>
      <c r="G5019" s="56">
        <v>44103</v>
      </c>
      <c r="H5019" s="56">
        <v>44103</v>
      </c>
      <c r="I5019" s="56">
        <v>44103</v>
      </c>
      <c r="J5019" s="55">
        <v>0</v>
      </c>
      <c r="L5019" s="56">
        <v>44072</v>
      </c>
      <c r="M5019" s="56">
        <v>44103</v>
      </c>
      <c r="N5019" s="55">
        <v>0</v>
      </c>
      <c r="O5019" s="55">
        <v>0</v>
      </c>
      <c r="P5019" s="55">
        <v>0</v>
      </c>
      <c r="R5019" s="55">
        <v>0</v>
      </c>
      <c r="T5019" s="55">
        <v>5138922001</v>
      </c>
      <c r="U5019" s="55" t="s">
        <v>22420</v>
      </c>
      <c r="V5019" s="55" t="s">
        <v>22418</v>
      </c>
      <c r="W5019" s="55" t="s">
        <v>1336</v>
      </c>
      <c r="X5019" s="55" t="s">
        <v>1336</v>
      </c>
      <c r="Y5019" s="55">
        <v>0</v>
      </c>
      <c r="Z5019" s="55" t="s">
        <v>1419</v>
      </c>
      <c r="AA5019" s="55" t="s">
        <v>1338</v>
      </c>
      <c r="AB5019" s="55">
        <v>48.61</v>
      </c>
      <c r="AC5019" s="55">
        <v>48.61</v>
      </c>
      <c r="AD5019" s="55">
        <v>0</v>
      </c>
      <c r="AE5019" s="55" t="s">
        <v>1339</v>
      </c>
      <c r="AF5019" s="55" t="s">
        <v>3132</v>
      </c>
      <c r="AG5019" s="55" t="s">
        <v>3147</v>
      </c>
      <c r="AH5019" s="55" t="s">
        <v>1235</v>
      </c>
      <c r="AI5019" s="55">
        <v>510</v>
      </c>
      <c r="AJ5019" s="55" t="s">
        <v>22419</v>
      </c>
      <c r="AK5019" s="55">
        <v>0</v>
      </c>
      <c r="AL5019" s="55" t="s">
        <v>22395</v>
      </c>
      <c r="AN5019" s="55">
        <v>1</v>
      </c>
      <c r="AO5019" s="55" t="s">
        <v>22421</v>
      </c>
      <c r="AP5019" s="55">
        <v>0</v>
      </c>
      <c r="AR5019" s="56">
        <v>44072</v>
      </c>
      <c r="AS5019" s="57">
        <v>0.32842592592592595</v>
      </c>
      <c r="AT5019" s="56">
        <v>44092</v>
      </c>
      <c r="AU5019" s="57">
        <v>0.6128703703703704</v>
      </c>
      <c r="AV5019" s="55" t="s">
        <v>3374</v>
      </c>
      <c r="AW5019" s="55" t="s">
        <v>2166</v>
      </c>
      <c r="AX5019" s="55" t="s">
        <v>2167</v>
      </c>
      <c r="AZ5019" s="55" t="s">
        <v>1347</v>
      </c>
      <c r="BA5019" s="55" t="s">
        <v>1347</v>
      </c>
      <c r="BB5019" s="55" t="s">
        <v>1347</v>
      </c>
      <c r="CB5019" s="55" t="s">
        <v>3150</v>
      </c>
    </row>
    <row r="5020" spans="1:80">
      <c r="A5020" s="55" t="s">
        <v>22422</v>
      </c>
      <c r="B5020" s="55">
        <v>2</v>
      </c>
      <c r="C5020" s="55" t="s">
        <v>22423</v>
      </c>
      <c r="D5020" s="55" t="s">
        <v>22424</v>
      </c>
      <c r="E5020" s="55">
        <v>1</v>
      </c>
      <c r="F5020" s="55">
        <v>0</v>
      </c>
      <c r="G5020" s="56">
        <v>44103</v>
      </c>
      <c r="H5020" s="56">
        <v>44103</v>
      </c>
      <c r="I5020" s="56">
        <v>44103</v>
      </c>
      <c r="J5020" s="55">
        <v>0</v>
      </c>
      <c r="L5020" s="56">
        <v>44072</v>
      </c>
      <c r="M5020" s="56">
        <v>44103</v>
      </c>
      <c r="N5020" s="55">
        <v>0</v>
      </c>
      <c r="O5020" s="55">
        <v>0</v>
      </c>
      <c r="P5020" s="55">
        <v>0</v>
      </c>
      <c r="R5020" s="55">
        <v>0</v>
      </c>
      <c r="T5020" s="55">
        <v>5138906002</v>
      </c>
      <c r="U5020" s="55" t="s">
        <v>22425</v>
      </c>
      <c r="V5020" s="55" t="s">
        <v>22423</v>
      </c>
      <c r="W5020" s="55" t="s">
        <v>1336</v>
      </c>
      <c r="X5020" s="55" t="s">
        <v>1336</v>
      </c>
      <c r="Y5020" s="55">
        <v>0</v>
      </c>
      <c r="Z5020" s="55" t="s">
        <v>1419</v>
      </c>
      <c r="AA5020" s="55" t="s">
        <v>1338</v>
      </c>
      <c r="AB5020" s="55">
        <v>48.61</v>
      </c>
      <c r="AC5020" s="55">
        <v>48.61</v>
      </c>
      <c r="AD5020" s="55">
        <v>0</v>
      </c>
      <c r="AE5020" s="55" t="s">
        <v>1339</v>
      </c>
      <c r="AF5020" s="55" t="s">
        <v>3132</v>
      </c>
      <c r="AG5020" s="55" t="s">
        <v>3147</v>
      </c>
      <c r="AH5020" s="55" t="s">
        <v>1235</v>
      </c>
      <c r="AI5020" s="55">
        <v>510</v>
      </c>
      <c r="AJ5020" s="55" t="s">
        <v>22424</v>
      </c>
      <c r="AK5020" s="55">
        <v>0</v>
      </c>
      <c r="AL5020" s="55" t="s">
        <v>22426</v>
      </c>
      <c r="AN5020" s="55">
        <v>1</v>
      </c>
      <c r="AO5020" s="55" t="s">
        <v>22427</v>
      </c>
      <c r="AP5020" s="55">
        <v>0</v>
      </c>
      <c r="AR5020" s="56">
        <v>44072</v>
      </c>
      <c r="AS5020" s="57">
        <v>0.32282407407407404</v>
      </c>
      <c r="AT5020" s="56">
        <v>44092</v>
      </c>
      <c r="AU5020" s="57">
        <v>0.60116898148148146</v>
      </c>
      <c r="AV5020" s="55" t="s">
        <v>3374</v>
      </c>
      <c r="AW5020" s="55" t="s">
        <v>2166</v>
      </c>
      <c r="AX5020" s="55" t="s">
        <v>2167</v>
      </c>
      <c r="AZ5020" s="55" t="s">
        <v>1347</v>
      </c>
      <c r="BA5020" s="55" t="s">
        <v>1347</v>
      </c>
      <c r="BB5020" s="55" t="s">
        <v>1347</v>
      </c>
      <c r="CB5020" s="55" t="s">
        <v>3150</v>
      </c>
    </row>
    <row r="5021" spans="1:80">
      <c r="A5021" s="55" t="s">
        <v>22428</v>
      </c>
      <c r="B5021" s="55">
        <v>2</v>
      </c>
      <c r="C5021" s="55" t="s">
        <v>22429</v>
      </c>
      <c r="D5021" s="55" t="s">
        <v>22430</v>
      </c>
      <c r="E5021" s="55">
        <v>1</v>
      </c>
      <c r="F5021" s="55">
        <v>0</v>
      </c>
      <c r="G5021" s="56">
        <v>44103</v>
      </c>
      <c r="H5021" s="56">
        <v>44103</v>
      </c>
      <c r="I5021" s="56">
        <v>44103</v>
      </c>
      <c r="J5021" s="55">
        <v>0</v>
      </c>
      <c r="L5021" s="56">
        <v>44072</v>
      </c>
      <c r="M5021" s="56">
        <v>44103</v>
      </c>
      <c r="N5021" s="55">
        <v>0</v>
      </c>
      <c r="O5021" s="55">
        <v>0</v>
      </c>
      <c r="P5021" s="55">
        <v>0</v>
      </c>
      <c r="R5021" s="55">
        <v>0</v>
      </c>
      <c r="T5021" s="55">
        <v>5138920007</v>
      </c>
      <c r="U5021" s="55" t="s">
        <v>22431</v>
      </c>
      <c r="V5021" s="55" t="s">
        <v>22429</v>
      </c>
      <c r="W5021" s="55" t="s">
        <v>1336</v>
      </c>
      <c r="X5021" s="55" t="s">
        <v>1336</v>
      </c>
      <c r="Y5021" s="55">
        <v>0</v>
      </c>
      <c r="Z5021" s="55" t="s">
        <v>1419</v>
      </c>
      <c r="AA5021" s="55" t="s">
        <v>1338</v>
      </c>
      <c r="AB5021" s="55">
        <v>48.61</v>
      </c>
      <c r="AC5021" s="55">
        <v>48.61</v>
      </c>
      <c r="AD5021" s="55">
        <v>0</v>
      </c>
      <c r="AE5021" s="55" t="s">
        <v>1339</v>
      </c>
      <c r="AF5021" s="55" t="s">
        <v>3132</v>
      </c>
      <c r="AG5021" s="55" t="s">
        <v>3147</v>
      </c>
      <c r="AH5021" s="55" t="s">
        <v>1235</v>
      </c>
      <c r="AI5021" s="55">
        <v>510</v>
      </c>
      <c r="AJ5021" s="55" t="s">
        <v>22430</v>
      </c>
      <c r="AK5021" s="55">
        <v>0</v>
      </c>
      <c r="AL5021" s="55" t="s">
        <v>22426</v>
      </c>
      <c r="AN5021" s="55">
        <v>1</v>
      </c>
      <c r="AO5021" s="55" t="s">
        <v>22432</v>
      </c>
      <c r="AP5021" s="55">
        <v>0</v>
      </c>
      <c r="AR5021" s="56">
        <v>44072</v>
      </c>
      <c r="AS5021" s="57">
        <v>0.32353009259259258</v>
      </c>
      <c r="AT5021" s="56">
        <v>44092</v>
      </c>
      <c r="AU5021" s="57">
        <v>0.60603009259259266</v>
      </c>
      <c r="AV5021" s="55" t="s">
        <v>3374</v>
      </c>
      <c r="AW5021" s="55" t="s">
        <v>2166</v>
      </c>
      <c r="AX5021" s="55" t="s">
        <v>2167</v>
      </c>
      <c r="AZ5021" s="55" t="s">
        <v>1347</v>
      </c>
      <c r="BA5021" s="55" t="s">
        <v>1347</v>
      </c>
      <c r="BB5021" s="55" t="s">
        <v>1347</v>
      </c>
      <c r="CB5021" s="55" t="s">
        <v>3150</v>
      </c>
    </row>
    <row r="5022" spans="1:80">
      <c r="A5022" s="55" t="s">
        <v>22433</v>
      </c>
      <c r="B5022" s="55">
        <v>2</v>
      </c>
      <c r="C5022" s="55" t="s">
        <v>22434</v>
      </c>
      <c r="D5022" s="55" t="s">
        <v>22435</v>
      </c>
      <c r="E5022" s="55">
        <v>1</v>
      </c>
      <c r="F5022" s="55">
        <v>0</v>
      </c>
      <c r="G5022" s="56">
        <v>44103</v>
      </c>
      <c r="H5022" s="56">
        <v>44103</v>
      </c>
      <c r="I5022" s="56">
        <v>44103</v>
      </c>
      <c r="J5022" s="55">
        <v>0</v>
      </c>
      <c r="L5022" s="56">
        <v>44072</v>
      </c>
      <c r="M5022" s="56">
        <v>44103</v>
      </c>
      <c r="N5022" s="55">
        <v>0</v>
      </c>
      <c r="O5022" s="55">
        <v>0</v>
      </c>
      <c r="P5022" s="55">
        <v>0</v>
      </c>
      <c r="R5022" s="55">
        <v>0</v>
      </c>
      <c r="T5022" s="55">
        <v>5138921004</v>
      </c>
      <c r="U5022" s="55" t="s">
        <v>22436</v>
      </c>
      <c r="V5022" s="55" t="s">
        <v>22434</v>
      </c>
      <c r="W5022" s="55" t="s">
        <v>1336</v>
      </c>
      <c r="X5022" s="55" t="s">
        <v>1336</v>
      </c>
      <c r="Y5022" s="55">
        <v>0</v>
      </c>
      <c r="Z5022" s="55" t="s">
        <v>1419</v>
      </c>
      <c r="AA5022" s="55" t="s">
        <v>1338</v>
      </c>
      <c r="AB5022" s="55">
        <v>48.61</v>
      </c>
      <c r="AC5022" s="55">
        <v>48.61</v>
      </c>
      <c r="AD5022" s="55">
        <v>0</v>
      </c>
      <c r="AE5022" s="55" t="s">
        <v>1339</v>
      </c>
      <c r="AF5022" s="55" t="s">
        <v>3132</v>
      </c>
      <c r="AG5022" s="55" t="s">
        <v>3147</v>
      </c>
      <c r="AH5022" s="55" t="s">
        <v>1235</v>
      </c>
      <c r="AI5022" s="55">
        <v>510</v>
      </c>
      <c r="AJ5022" s="55" t="s">
        <v>22435</v>
      </c>
      <c r="AK5022" s="55">
        <v>0</v>
      </c>
      <c r="AL5022" s="55" t="s">
        <v>22426</v>
      </c>
      <c r="AN5022" s="55">
        <v>1</v>
      </c>
      <c r="AO5022" s="55" t="s">
        <v>22437</v>
      </c>
      <c r="AP5022" s="55">
        <v>0</v>
      </c>
      <c r="AR5022" s="56">
        <v>44072</v>
      </c>
      <c r="AS5022" s="57">
        <v>0.32405092592592594</v>
      </c>
      <c r="AT5022" s="56">
        <v>44092</v>
      </c>
      <c r="AU5022" s="57">
        <v>0.60851851851851857</v>
      </c>
      <c r="AV5022" s="55" t="s">
        <v>3374</v>
      </c>
      <c r="AW5022" s="55" t="s">
        <v>2166</v>
      </c>
      <c r="AX5022" s="55" t="s">
        <v>2167</v>
      </c>
      <c r="AZ5022" s="55" t="s">
        <v>1347</v>
      </c>
      <c r="BA5022" s="55" t="s">
        <v>1347</v>
      </c>
      <c r="BB5022" s="55" t="s">
        <v>1347</v>
      </c>
      <c r="CB5022" s="55" t="s">
        <v>3150</v>
      </c>
    </row>
    <row r="5023" spans="1:80">
      <c r="A5023" s="55" t="s">
        <v>22438</v>
      </c>
      <c r="B5023" s="55">
        <v>2</v>
      </c>
      <c r="C5023" s="55" t="s">
        <v>22439</v>
      </c>
      <c r="D5023" s="55" t="s">
        <v>22440</v>
      </c>
      <c r="E5023" s="55">
        <v>1</v>
      </c>
      <c r="F5023" s="55">
        <v>0</v>
      </c>
      <c r="G5023" s="56">
        <v>44103</v>
      </c>
      <c r="H5023" s="56">
        <v>44103</v>
      </c>
      <c r="I5023" s="56">
        <v>44103</v>
      </c>
      <c r="J5023" s="55">
        <v>0</v>
      </c>
      <c r="L5023" s="56">
        <v>44072</v>
      </c>
      <c r="M5023" s="56">
        <v>44103</v>
      </c>
      <c r="N5023" s="55">
        <v>0</v>
      </c>
      <c r="O5023" s="55">
        <v>0</v>
      </c>
      <c r="P5023" s="55">
        <v>0</v>
      </c>
      <c r="R5023" s="55">
        <v>0</v>
      </c>
      <c r="T5023" s="55">
        <v>5138926001</v>
      </c>
      <c r="U5023" s="55" t="s">
        <v>22441</v>
      </c>
      <c r="V5023" s="55" t="s">
        <v>22439</v>
      </c>
      <c r="W5023" s="55" t="s">
        <v>1336</v>
      </c>
      <c r="X5023" s="55" t="s">
        <v>1336</v>
      </c>
      <c r="Y5023" s="55">
        <v>0</v>
      </c>
      <c r="Z5023" s="55" t="s">
        <v>1419</v>
      </c>
      <c r="AA5023" s="55" t="s">
        <v>1338</v>
      </c>
      <c r="AB5023" s="55">
        <v>48.61</v>
      </c>
      <c r="AC5023" s="55">
        <v>48.61</v>
      </c>
      <c r="AD5023" s="55">
        <v>0</v>
      </c>
      <c r="AE5023" s="55" t="s">
        <v>1339</v>
      </c>
      <c r="AF5023" s="55" t="s">
        <v>3132</v>
      </c>
      <c r="AG5023" s="55" t="s">
        <v>3147</v>
      </c>
      <c r="AH5023" s="55" t="s">
        <v>1235</v>
      </c>
      <c r="AI5023" s="55">
        <v>510</v>
      </c>
      <c r="AJ5023" s="55" t="s">
        <v>22440</v>
      </c>
      <c r="AK5023" s="55">
        <v>0</v>
      </c>
      <c r="AL5023" s="55" t="s">
        <v>22426</v>
      </c>
      <c r="AN5023" s="55">
        <v>1</v>
      </c>
      <c r="AO5023" s="55" t="s">
        <v>22442</v>
      </c>
      <c r="AP5023" s="55">
        <v>0</v>
      </c>
      <c r="AR5023" s="56">
        <v>44072</v>
      </c>
      <c r="AS5023" s="57">
        <v>0.32453703703703701</v>
      </c>
      <c r="AT5023" s="56">
        <v>44092</v>
      </c>
      <c r="AU5023" s="57">
        <v>0.60917824074074078</v>
      </c>
      <c r="AV5023" s="55" t="s">
        <v>3374</v>
      </c>
      <c r="AW5023" s="55" t="s">
        <v>2166</v>
      </c>
      <c r="AX5023" s="55" t="s">
        <v>2167</v>
      </c>
      <c r="AZ5023" s="55" t="s">
        <v>1347</v>
      </c>
      <c r="BA5023" s="55" t="s">
        <v>1347</v>
      </c>
      <c r="BB5023" s="55" t="s">
        <v>1347</v>
      </c>
      <c r="CB5023" s="55" t="s">
        <v>3150</v>
      </c>
    </row>
    <row r="5024" spans="1:80">
      <c r="A5024" s="55" t="s">
        <v>22443</v>
      </c>
      <c r="B5024" s="55">
        <v>3</v>
      </c>
      <c r="C5024" s="55" t="s">
        <v>22444</v>
      </c>
      <c r="D5024" s="55" t="s">
        <v>22445</v>
      </c>
      <c r="E5024" s="55">
        <v>1</v>
      </c>
      <c r="F5024" s="55">
        <v>2</v>
      </c>
      <c r="G5024" s="56">
        <v>43868</v>
      </c>
      <c r="H5024" s="56">
        <v>43868</v>
      </c>
      <c r="I5024" s="56">
        <v>43868</v>
      </c>
      <c r="J5024" s="55">
        <v>2</v>
      </c>
      <c r="K5024" s="56">
        <v>43875</v>
      </c>
      <c r="W5024" s="55" t="s">
        <v>1336</v>
      </c>
      <c r="X5024" s="55" t="s">
        <v>1336</v>
      </c>
      <c r="Y5024" s="55">
        <v>20</v>
      </c>
      <c r="AD5024" s="55">
        <v>0</v>
      </c>
      <c r="AE5024" s="55" t="s">
        <v>1339</v>
      </c>
      <c r="AF5024" s="55" t="s">
        <v>1352</v>
      </c>
      <c r="AG5024" s="55" t="s">
        <v>1353</v>
      </c>
      <c r="AI5024" s="55">
        <v>510</v>
      </c>
      <c r="AJ5024" s="55" t="s">
        <v>22445</v>
      </c>
      <c r="AK5024" s="55">
        <v>0</v>
      </c>
      <c r="AL5024" s="55" t="s">
        <v>1462</v>
      </c>
      <c r="AN5024" s="55" t="s">
        <v>244</v>
      </c>
      <c r="AQ5024" s="55" t="s">
        <v>1245</v>
      </c>
      <c r="AR5024" s="56">
        <v>43864</v>
      </c>
      <c r="AS5024" s="57">
        <v>0.35009259259259262</v>
      </c>
      <c r="AT5024" s="56">
        <v>43889</v>
      </c>
      <c r="AU5024" s="57">
        <v>0.71307870370370363</v>
      </c>
      <c r="AV5024" s="55" t="s">
        <v>1355</v>
      </c>
      <c r="AW5024" s="55" t="s">
        <v>1355</v>
      </c>
      <c r="AX5024" s="55" t="s">
        <v>1356</v>
      </c>
      <c r="AY5024" s="55" t="s">
        <v>22446</v>
      </c>
      <c r="AZ5024" s="55">
        <v>2</v>
      </c>
      <c r="BA5024" s="55">
        <v>3</v>
      </c>
      <c r="BB5024" s="55">
        <v>1</v>
      </c>
      <c r="CB5024" s="55" t="s">
        <v>1357</v>
      </c>
    </row>
    <row r="5025" spans="1:80">
      <c r="A5025" s="55" t="s">
        <v>22447</v>
      </c>
      <c r="B5025" s="55">
        <v>3</v>
      </c>
      <c r="C5025" s="55" t="s">
        <v>22448</v>
      </c>
      <c r="D5025" s="55" t="s">
        <v>22449</v>
      </c>
      <c r="E5025" s="55">
        <v>1</v>
      </c>
      <c r="F5025" s="55">
        <v>2</v>
      </c>
      <c r="G5025" s="56">
        <v>42912</v>
      </c>
      <c r="H5025" s="56">
        <v>42912</v>
      </c>
      <c r="I5025" s="56">
        <v>42912</v>
      </c>
      <c r="J5025" s="55">
        <v>2</v>
      </c>
      <c r="K5025" s="56">
        <v>42915</v>
      </c>
      <c r="W5025" s="55" t="s">
        <v>1336</v>
      </c>
      <c r="X5025" s="55" t="s">
        <v>1336</v>
      </c>
      <c r="Y5025" s="55">
        <v>20</v>
      </c>
      <c r="AD5025" s="55">
        <v>1000</v>
      </c>
      <c r="AE5025" s="55" t="s">
        <v>1339</v>
      </c>
      <c r="AF5025" s="55" t="s">
        <v>1352</v>
      </c>
      <c r="AG5025" s="55" t="s">
        <v>1353</v>
      </c>
      <c r="AI5025" s="55">
        <v>510</v>
      </c>
      <c r="AJ5025" s="55" t="s">
        <v>22449</v>
      </c>
      <c r="AK5025" s="55">
        <v>0</v>
      </c>
      <c r="AL5025" s="55" t="s">
        <v>22450</v>
      </c>
      <c r="AN5025" s="55" t="s">
        <v>244</v>
      </c>
      <c r="AR5025" s="56">
        <v>42909</v>
      </c>
      <c r="AS5025" s="57">
        <v>0.4583564814814815</v>
      </c>
      <c r="AT5025" s="56">
        <v>42915</v>
      </c>
      <c r="AU5025" s="57">
        <v>0.34653935185185186</v>
      </c>
      <c r="AV5025" s="55" t="s">
        <v>1344</v>
      </c>
      <c r="AW5025" s="55" t="s">
        <v>1345</v>
      </c>
      <c r="AX5025" s="55" t="s">
        <v>1346</v>
      </c>
      <c r="AZ5025" s="55">
        <v>0</v>
      </c>
      <c r="BA5025" s="55">
        <v>0</v>
      </c>
      <c r="BB5025" s="55">
        <v>0</v>
      </c>
      <c r="CB5025" s="55" t="s">
        <v>1357</v>
      </c>
    </row>
    <row r="5026" spans="1:80">
      <c r="A5026" s="55" t="s">
        <v>22451</v>
      </c>
      <c r="B5026" s="55">
        <v>3</v>
      </c>
      <c r="C5026" s="55" t="s">
        <v>22452</v>
      </c>
      <c r="D5026" s="55" t="s">
        <v>22453</v>
      </c>
      <c r="E5026" s="55">
        <v>1</v>
      </c>
      <c r="F5026" s="55">
        <v>1</v>
      </c>
      <c r="G5026" s="56">
        <v>43777</v>
      </c>
      <c r="H5026" s="56">
        <v>43777</v>
      </c>
      <c r="I5026" s="56">
        <v>43777</v>
      </c>
      <c r="J5026" s="55">
        <v>1</v>
      </c>
      <c r="K5026" s="56">
        <v>43798</v>
      </c>
      <c r="W5026" s="55" t="s">
        <v>1336</v>
      </c>
      <c r="X5026" s="55" t="s">
        <v>1336</v>
      </c>
      <c r="Y5026" s="55">
        <v>20</v>
      </c>
      <c r="AD5026" s="55">
        <v>0</v>
      </c>
      <c r="AE5026" s="55" t="s">
        <v>1339</v>
      </c>
      <c r="AF5026" s="55" t="s">
        <v>1352</v>
      </c>
      <c r="AG5026" s="55" t="s">
        <v>1353</v>
      </c>
      <c r="AI5026" s="55">
        <v>510</v>
      </c>
      <c r="AJ5026" s="55" t="s">
        <v>22453</v>
      </c>
      <c r="AK5026" s="55">
        <v>0</v>
      </c>
      <c r="AL5026" s="55" t="s">
        <v>4133</v>
      </c>
      <c r="AN5026" s="55" t="s">
        <v>244</v>
      </c>
      <c r="AQ5026" s="55" t="s">
        <v>1390</v>
      </c>
      <c r="AR5026" s="56">
        <v>43748</v>
      </c>
      <c r="AS5026" s="57">
        <v>0.37434027777777779</v>
      </c>
      <c r="AT5026" s="56">
        <v>43798</v>
      </c>
      <c r="AU5026" s="57">
        <v>0.68125000000000002</v>
      </c>
      <c r="AV5026" s="55" t="s">
        <v>1355</v>
      </c>
      <c r="AW5026" s="55" t="s">
        <v>1355</v>
      </c>
      <c r="AX5026" s="55" t="s">
        <v>1356</v>
      </c>
      <c r="AY5026" s="55" t="s">
        <v>22454</v>
      </c>
      <c r="AZ5026" s="55">
        <v>2</v>
      </c>
      <c r="BA5026" s="55">
        <v>3</v>
      </c>
      <c r="BB5026" s="55">
        <v>1</v>
      </c>
      <c r="CB5026" s="55" t="s">
        <v>1357</v>
      </c>
    </row>
    <row r="5027" spans="1:80">
      <c r="A5027" s="55" t="s">
        <v>22455</v>
      </c>
      <c r="B5027" s="55">
        <v>3</v>
      </c>
      <c r="C5027" s="55" t="s">
        <v>22456</v>
      </c>
      <c r="D5027" s="55" t="s">
        <v>22457</v>
      </c>
      <c r="E5027" s="55">
        <v>1</v>
      </c>
      <c r="F5027" s="55">
        <v>0</v>
      </c>
      <c r="G5027" s="56">
        <v>42926</v>
      </c>
      <c r="H5027" s="56">
        <v>42921</v>
      </c>
      <c r="I5027" s="56">
        <v>42921</v>
      </c>
      <c r="J5027" s="55">
        <v>0</v>
      </c>
      <c r="L5027" s="56">
        <v>42900</v>
      </c>
      <c r="M5027" s="56">
        <v>42926</v>
      </c>
      <c r="N5027" s="55">
        <v>0</v>
      </c>
      <c r="O5027" s="55">
        <v>0</v>
      </c>
      <c r="P5027" s="55">
        <v>0</v>
      </c>
      <c r="R5027" s="55">
        <v>0</v>
      </c>
      <c r="V5027" s="55" t="s">
        <v>22456</v>
      </c>
      <c r="W5027" s="55" t="s">
        <v>1336</v>
      </c>
      <c r="X5027" s="55" t="s">
        <v>1336</v>
      </c>
      <c r="Y5027" s="55">
        <v>0</v>
      </c>
      <c r="Z5027" s="55" t="s">
        <v>1419</v>
      </c>
      <c r="AA5027" s="55" t="s">
        <v>1389</v>
      </c>
      <c r="AB5027" s="55">
        <v>280</v>
      </c>
      <c r="AC5027" s="55">
        <v>280</v>
      </c>
      <c r="AD5027" s="55">
        <v>280</v>
      </c>
      <c r="AE5027" s="55" t="s">
        <v>1339</v>
      </c>
      <c r="AF5027" s="55" t="s">
        <v>1340</v>
      </c>
      <c r="AG5027" s="55" t="s">
        <v>1741</v>
      </c>
      <c r="AH5027" s="55" t="s">
        <v>1793</v>
      </c>
      <c r="AI5027" s="55">
        <v>510</v>
      </c>
      <c r="AJ5027" s="55" t="s">
        <v>22457</v>
      </c>
      <c r="AK5027" s="55">
        <v>0</v>
      </c>
      <c r="AL5027" s="55" t="s">
        <v>4033</v>
      </c>
      <c r="AN5027" s="55">
        <v>1</v>
      </c>
      <c r="AO5027" s="55" t="s">
        <v>22458</v>
      </c>
      <c r="AR5027" s="56">
        <v>42900</v>
      </c>
      <c r="AS5027" s="57">
        <v>0.53468749999999998</v>
      </c>
      <c r="AT5027" s="56">
        <v>42951</v>
      </c>
      <c r="AU5027" s="57">
        <v>0.55918981481481478</v>
      </c>
      <c r="AV5027" s="55" t="s">
        <v>1428</v>
      </c>
      <c r="AW5027" s="55" t="s">
        <v>1355</v>
      </c>
      <c r="AX5027" s="55" t="s">
        <v>1392</v>
      </c>
      <c r="AZ5027" s="55" t="s">
        <v>1347</v>
      </c>
      <c r="BA5027" s="55" t="s">
        <v>1347</v>
      </c>
      <c r="BB5027" s="55" t="s">
        <v>1347</v>
      </c>
      <c r="CB5027" s="55" t="s">
        <v>1348</v>
      </c>
    </row>
    <row r="5028" spans="1:80">
      <c r="A5028" s="55" t="s">
        <v>22459</v>
      </c>
      <c r="B5028" s="55">
        <v>2</v>
      </c>
      <c r="C5028" s="55" t="s">
        <v>22460</v>
      </c>
      <c r="D5028" s="55" t="s">
        <v>22461</v>
      </c>
      <c r="E5028" s="55">
        <v>1</v>
      </c>
      <c r="F5028" s="55">
        <v>1</v>
      </c>
      <c r="G5028" s="56">
        <v>44428</v>
      </c>
      <c r="H5028" s="56">
        <v>44423</v>
      </c>
      <c r="I5028" s="56">
        <v>44423</v>
      </c>
      <c r="J5028" s="55">
        <v>1</v>
      </c>
      <c r="K5028" s="56">
        <v>44438</v>
      </c>
      <c r="L5028" s="56">
        <v>44414</v>
      </c>
      <c r="M5028" s="56">
        <v>44428</v>
      </c>
      <c r="N5028" s="55">
        <v>1</v>
      </c>
      <c r="O5028" s="55">
        <v>1</v>
      </c>
      <c r="P5028" s="55">
        <v>1</v>
      </c>
      <c r="Q5028" s="56">
        <v>44438</v>
      </c>
      <c r="R5028" s="55">
        <v>0</v>
      </c>
      <c r="T5028" s="55">
        <v>20212228</v>
      </c>
      <c r="V5028" s="55" t="s">
        <v>22460</v>
      </c>
      <c r="W5028" s="55" t="s">
        <v>1336</v>
      </c>
      <c r="X5028" s="55" t="s">
        <v>1336</v>
      </c>
      <c r="Y5028" s="55">
        <v>0</v>
      </c>
      <c r="Z5028" s="55" t="s">
        <v>1419</v>
      </c>
      <c r="AA5028" s="55" t="s">
        <v>1338</v>
      </c>
      <c r="AB5028" s="55">
        <v>630</v>
      </c>
      <c r="AC5028" s="55">
        <v>630</v>
      </c>
      <c r="AD5028" s="55">
        <v>630</v>
      </c>
      <c r="AE5028" s="55" t="s">
        <v>1339</v>
      </c>
      <c r="AF5028" s="55" t="s">
        <v>1340</v>
      </c>
      <c r="AG5028" s="55" t="s">
        <v>1741</v>
      </c>
      <c r="AH5028" s="55" t="s">
        <v>1232</v>
      </c>
      <c r="AI5028" s="55">
        <v>510</v>
      </c>
      <c r="AJ5028" s="55" t="s">
        <v>22461</v>
      </c>
      <c r="AK5028" s="55">
        <v>0</v>
      </c>
      <c r="AL5028" s="55" t="s">
        <v>22462</v>
      </c>
      <c r="AN5028" s="55" t="s">
        <v>244</v>
      </c>
      <c r="AO5028" s="55" t="s">
        <v>22463</v>
      </c>
      <c r="AR5028" s="56">
        <v>44414</v>
      </c>
      <c r="AS5028" s="57">
        <v>0.46864583333333337</v>
      </c>
      <c r="AT5028" s="56">
        <v>44438</v>
      </c>
      <c r="AU5028" s="57">
        <v>0.36533564814814817</v>
      </c>
      <c r="AV5028" s="55" t="s">
        <v>1344</v>
      </c>
      <c r="AW5028" s="55" t="s">
        <v>1345</v>
      </c>
      <c r="AX5028" s="55" t="s">
        <v>1414</v>
      </c>
      <c r="AZ5028" s="55" t="s">
        <v>1347</v>
      </c>
      <c r="BA5028" s="55" t="s">
        <v>1347</v>
      </c>
      <c r="BB5028" s="55" t="s">
        <v>1347</v>
      </c>
      <c r="CB5028" s="55" t="s">
        <v>1348</v>
      </c>
    </row>
    <row r="5029" spans="1:80">
      <c r="A5029" s="55" t="s">
        <v>22464</v>
      </c>
      <c r="B5029" s="55">
        <v>2</v>
      </c>
      <c r="C5029" s="55" t="s">
        <v>22465</v>
      </c>
      <c r="D5029" s="55" t="s">
        <v>22466</v>
      </c>
      <c r="E5029" s="55">
        <v>1</v>
      </c>
      <c r="F5029" s="55">
        <v>1</v>
      </c>
      <c r="G5029" s="56">
        <v>44428</v>
      </c>
      <c r="H5029" s="56">
        <v>44423</v>
      </c>
      <c r="I5029" s="56">
        <v>44423</v>
      </c>
      <c r="J5029" s="55">
        <v>1</v>
      </c>
      <c r="K5029" s="56">
        <v>44438</v>
      </c>
      <c r="L5029" s="56">
        <v>44414</v>
      </c>
      <c r="M5029" s="56">
        <v>44428</v>
      </c>
      <c r="N5029" s="55">
        <v>1</v>
      </c>
      <c r="O5029" s="55">
        <v>1</v>
      </c>
      <c r="P5029" s="55">
        <v>1</v>
      </c>
      <c r="Q5029" s="56">
        <v>44438</v>
      </c>
      <c r="R5029" s="55">
        <v>0</v>
      </c>
      <c r="T5029" s="55">
        <v>20212228</v>
      </c>
      <c r="V5029" s="55" t="s">
        <v>22465</v>
      </c>
      <c r="W5029" s="55" t="s">
        <v>1336</v>
      </c>
      <c r="X5029" s="55" t="s">
        <v>1336</v>
      </c>
      <c r="Y5029" s="55">
        <v>0</v>
      </c>
      <c r="Z5029" s="55" t="s">
        <v>1419</v>
      </c>
      <c r="AA5029" s="55" t="s">
        <v>1338</v>
      </c>
      <c r="AB5029" s="55">
        <v>470</v>
      </c>
      <c r="AC5029" s="55">
        <v>470</v>
      </c>
      <c r="AD5029" s="55">
        <v>470</v>
      </c>
      <c r="AE5029" s="55" t="s">
        <v>1339</v>
      </c>
      <c r="AF5029" s="55" t="s">
        <v>1340</v>
      </c>
      <c r="AG5029" s="55" t="s">
        <v>1741</v>
      </c>
      <c r="AH5029" s="55" t="s">
        <v>1232</v>
      </c>
      <c r="AI5029" s="55">
        <v>510</v>
      </c>
      <c r="AJ5029" s="55" t="s">
        <v>22466</v>
      </c>
      <c r="AK5029" s="55">
        <v>0</v>
      </c>
      <c r="AL5029" s="55" t="s">
        <v>22462</v>
      </c>
      <c r="AN5029" s="55" t="s">
        <v>244</v>
      </c>
      <c r="AO5029" s="55" t="s">
        <v>22467</v>
      </c>
      <c r="AR5029" s="56">
        <v>44414</v>
      </c>
      <c r="AS5029" s="57">
        <v>0.46913194444444445</v>
      </c>
      <c r="AT5029" s="56">
        <v>44438</v>
      </c>
      <c r="AU5029" s="57">
        <v>0.36812500000000004</v>
      </c>
      <c r="AV5029" s="55" t="s">
        <v>1344</v>
      </c>
      <c r="AW5029" s="55" t="s">
        <v>1345</v>
      </c>
      <c r="AX5029" s="55" t="s">
        <v>1414</v>
      </c>
      <c r="AZ5029" s="55" t="s">
        <v>1347</v>
      </c>
      <c r="BA5029" s="55" t="s">
        <v>1347</v>
      </c>
      <c r="BB5029" s="55" t="s">
        <v>1347</v>
      </c>
      <c r="CB5029" s="55" t="s">
        <v>1348</v>
      </c>
    </row>
    <row r="5030" spans="1:80">
      <c r="A5030" s="55" t="s">
        <v>22468</v>
      </c>
      <c r="B5030" s="55">
        <v>2</v>
      </c>
      <c r="C5030" s="55" t="s">
        <v>22469</v>
      </c>
      <c r="D5030" s="55" t="s">
        <v>22470</v>
      </c>
      <c r="E5030" s="55">
        <v>1</v>
      </c>
      <c r="F5030" s="55">
        <v>1</v>
      </c>
      <c r="G5030" s="56">
        <v>44211</v>
      </c>
      <c r="H5030" s="56">
        <v>44206</v>
      </c>
      <c r="I5030" s="56">
        <v>44206</v>
      </c>
      <c r="J5030" s="55">
        <v>1</v>
      </c>
      <c r="K5030" s="56">
        <v>44307</v>
      </c>
      <c r="L5030" s="56">
        <v>44183</v>
      </c>
      <c r="M5030" s="56">
        <v>44211</v>
      </c>
      <c r="N5030" s="55">
        <v>1</v>
      </c>
      <c r="O5030" s="55">
        <v>1</v>
      </c>
      <c r="P5030" s="55">
        <v>1</v>
      </c>
      <c r="Q5030" s="56">
        <v>44307</v>
      </c>
      <c r="R5030" s="55">
        <v>0</v>
      </c>
      <c r="T5030" s="55" t="s">
        <v>22471</v>
      </c>
      <c r="V5030" s="55" t="s">
        <v>22469</v>
      </c>
      <c r="W5030" s="55" t="s">
        <v>1336</v>
      </c>
      <c r="X5030" s="55" t="s">
        <v>1336</v>
      </c>
      <c r="Y5030" s="55">
        <v>0</v>
      </c>
      <c r="Z5030" s="55" t="s">
        <v>1337</v>
      </c>
      <c r="AA5030" s="55" t="s">
        <v>1338</v>
      </c>
      <c r="AB5030" s="55">
        <v>44500</v>
      </c>
      <c r="AC5030" s="55">
        <v>44500</v>
      </c>
      <c r="AD5030" s="55">
        <v>44500</v>
      </c>
      <c r="AE5030" s="55" t="s">
        <v>1339</v>
      </c>
      <c r="AF5030" s="55" t="s">
        <v>1340</v>
      </c>
      <c r="AG5030" s="55" t="s">
        <v>1341</v>
      </c>
      <c r="AH5030" s="55" t="s">
        <v>1248</v>
      </c>
      <c r="AI5030" s="55">
        <v>510</v>
      </c>
      <c r="AJ5030" s="55" t="s">
        <v>22470</v>
      </c>
      <c r="AK5030" s="55">
        <v>0</v>
      </c>
      <c r="AL5030" s="55" t="s">
        <v>22472</v>
      </c>
      <c r="AN5030" s="55" t="s">
        <v>244</v>
      </c>
      <c r="AO5030" s="55" t="s">
        <v>22473</v>
      </c>
      <c r="AR5030" s="56">
        <v>44183</v>
      </c>
      <c r="AS5030" s="57">
        <v>0.54574074074074075</v>
      </c>
      <c r="AT5030" s="56">
        <v>44307</v>
      </c>
      <c r="AU5030" s="57">
        <v>0.65768518518518515</v>
      </c>
      <c r="AV5030" s="55" t="s">
        <v>1344</v>
      </c>
      <c r="AW5030" s="55" t="s">
        <v>1345</v>
      </c>
      <c r="AX5030" s="55" t="s">
        <v>1346</v>
      </c>
      <c r="AZ5030" s="55" t="s">
        <v>1347</v>
      </c>
      <c r="BA5030" s="55" t="s">
        <v>1347</v>
      </c>
      <c r="BB5030" s="55" t="s">
        <v>1347</v>
      </c>
      <c r="CB5030" s="55" t="s">
        <v>1348</v>
      </c>
    </row>
    <row r="5031" spans="1:80">
      <c r="A5031" s="55" t="s">
        <v>22474</v>
      </c>
      <c r="B5031" s="55">
        <v>2</v>
      </c>
      <c r="C5031" s="55" t="s">
        <v>22475</v>
      </c>
      <c r="D5031" s="55" t="s">
        <v>22476</v>
      </c>
      <c r="E5031" s="55">
        <v>1</v>
      </c>
      <c r="F5031" s="55">
        <v>1</v>
      </c>
      <c r="G5031" s="56">
        <v>44406</v>
      </c>
      <c r="H5031" s="56">
        <v>44401</v>
      </c>
      <c r="I5031" s="56">
        <v>44401</v>
      </c>
      <c r="J5031" s="55">
        <v>0</v>
      </c>
      <c r="L5031" s="56">
        <v>44382</v>
      </c>
      <c r="M5031" s="56">
        <v>44406</v>
      </c>
      <c r="N5031" s="55">
        <v>1</v>
      </c>
      <c r="O5031" s="55">
        <v>0</v>
      </c>
      <c r="P5031" s="55">
        <v>0</v>
      </c>
      <c r="R5031" s="55">
        <v>0</v>
      </c>
      <c r="T5031" s="55" t="s">
        <v>2978</v>
      </c>
      <c r="V5031" s="55" t="s">
        <v>22475</v>
      </c>
      <c r="W5031" s="55" t="s">
        <v>1336</v>
      </c>
      <c r="X5031" s="55" t="s">
        <v>1336</v>
      </c>
      <c r="Y5031" s="55">
        <v>0</v>
      </c>
      <c r="Z5031" s="55" t="s">
        <v>1337</v>
      </c>
      <c r="AA5031" s="55" t="s">
        <v>1338</v>
      </c>
      <c r="AB5031" s="55">
        <v>18900</v>
      </c>
      <c r="AC5031" s="55">
        <v>18900</v>
      </c>
      <c r="AD5031" s="55">
        <v>18900</v>
      </c>
      <c r="AE5031" s="55" t="s">
        <v>1339</v>
      </c>
      <c r="AF5031" s="55" t="s">
        <v>1340</v>
      </c>
      <c r="AG5031" s="55" t="s">
        <v>1341</v>
      </c>
      <c r="AH5031" s="55" t="s">
        <v>1248</v>
      </c>
      <c r="AI5031" s="55">
        <v>510</v>
      </c>
      <c r="AJ5031" s="55" t="s">
        <v>22476</v>
      </c>
      <c r="AK5031" s="55">
        <v>0</v>
      </c>
      <c r="AL5031" s="55" t="s">
        <v>1708</v>
      </c>
      <c r="AN5031" s="55" t="s">
        <v>244</v>
      </c>
      <c r="AO5031" s="55" t="s">
        <v>22477</v>
      </c>
      <c r="AR5031" s="56">
        <v>44382</v>
      </c>
      <c r="AS5031" s="57">
        <v>0.34707175925925932</v>
      </c>
      <c r="AT5031" s="56">
        <v>44382</v>
      </c>
      <c r="AU5031" s="57">
        <v>0.37606481481481485</v>
      </c>
      <c r="AV5031" s="55" t="s">
        <v>1355</v>
      </c>
      <c r="AW5031" s="55" t="s">
        <v>1345</v>
      </c>
      <c r="AX5031" s="55" t="s">
        <v>1346</v>
      </c>
      <c r="AZ5031" s="55" t="s">
        <v>1347</v>
      </c>
      <c r="BA5031" s="55" t="s">
        <v>1347</v>
      </c>
      <c r="BB5031" s="55" t="s">
        <v>1347</v>
      </c>
      <c r="CB5031" s="55" t="s">
        <v>1348</v>
      </c>
    </row>
    <row r="5032" spans="1:80">
      <c r="A5032" s="55" t="s">
        <v>22478</v>
      </c>
      <c r="B5032" s="55">
        <v>2</v>
      </c>
      <c r="C5032" s="55" t="s">
        <v>22479</v>
      </c>
      <c r="D5032" s="55" t="s">
        <v>22480</v>
      </c>
      <c r="E5032" s="55">
        <v>1</v>
      </c>
      <c r="F5032" s="55">
        <v>1</v>
      </c>
      <c r="G5032" s="56">
        <v>44337</v>
      </c>
      <c r="H5032" s="56">
        <v>44332</v>
      </c>
      <c r="I5032" s="56">
        <v>44332</v>
      </c>
      <c r="J5032" s="55">
        <v>1</v>
      </c>
      <c r="K5032" s="56">
        <v>44364</v>
      </c>
      <c r="L5032" s="56">
        <v>44323</v>
      </c>
      <c r="M5032" s="56">
        <v>44337</v>
      </c>
      <c r="N5032" s="55">
        <v>1</v>
      </c>
      <c r="O5032" s="55">
        <v>1</v>
      </c>
      <c r="P5032" s="55">
        <v>1</v>
      </c>
      <c r="Q5032" s="56">
        <v>44364</v>
      </c>
      <c r="R5032" s="55">
        <v>0</v>
      </c>
      <c r="T5032" s="55" t="s">
        <v>22481</v>
      </c>
      <c r="V5032" s="55" t="s">
        <v>22479</v>
      </c>
      <c r="W5032" s="55" t="s">
        <v>1336</v>
      </c>
      <c r="X5032" s="55" t="s">
        <v>1336</v>
      </c>
      <c r="Y5032" s="55">
        <v>0</v>
      </c>
      <c r="Z5032" s="55" t="s">
        <v>1337</v>
      </c>
      <c r="AA5032" s="55" t="s">
        <v>1338</v>
      </c>
      <c r="AB5032" s="55">
        <v>26200</v>
      </c>
      <c r="AC5032" s="55">
        <v>26200</v>
      </c>
      <c r="AD5032" s="55">
        <v>26200</v>
      </c>
      <c r="AE5032" s="55" t="s">
        <v>1339</v>
      </c>
      <c r="AF5032" s="55" t="s">
        <v>1340</v>
      </c>
      <c r="AG5032" s="55" t="s">
        <v>1341</v>
      </c>
      <c r="AH5032" s="55" t="s">
        <v>1248</v>
      </c>
      <c r="AI5032" s="55">
        <v>510</v>
      </c>
      <c r="AJ5032" s="55" t="s">
        <v>22480</v>
      </c>
      <c r="AK5032" s="55">
        <v>0</v>
      </c>
      <c r="AL5032" s="55" t="s">
        <v>1760</v>
      </c>
      <c r="AN5032" s="55" t="s">
        <v>244</v>
      </c>
      <c r="AO5032" s="55" t="s">
        <v>22482</v>
      </c>
      <c r="AR5032" s="56">
        <v>44323</v>
      </c>
      <c r="AS5032" s="57">
        <v>0.64304398148148145</v>
      </c>
      <c r="AT5032" s="56">
        <v>44364</v>
      </c>
      <c r="AU5032" s="57">
        <v>0.69309027777777776</v>
      </c>
      <c r="AV5032" s="55" t="s">
        <v>1344</v>
      </c>
      <c r="AW5032" s="55" t="s">
        <v>1345</v>
      </c>
      <c r="AX5032" s="55" t="s">
        <v>1346</v>
      </c>
      <c r="AZ5032" s="55" t="s">
        <v>1347</v>
      </c>
      <c r="BA5032" s="55" t="s">
        <v>1347</v>
      </c>
      <c r="BB5032" s="55" t="s">
        <v>1347</v>
      </c>
      <c r="CB5032" s="55" t="s">
        <v>1348</v>
      </c>
    </row>
    <row r="5033" spans="1:80">
      <c r="A5033" s="55" t="s">
        <v>22483</v>
      </c>
      <c r="B5033" s="55">
        <v>2</v>
      </c>
      <c r="C5033" s="55" t="s">
        <v>22484</v>
      </c>
      <c r="D5033" s="55" t="s">
        <v>22485</v>
      </c>
      <c r="E5033" s="55">
        <v>1</v>
      </c>
      <c r="F5033" s="55">
        <v>1</v>
      </c>
      <c r="G5033" s="56">
        <v>44405</v>
      </c>
      <c r="H5033" s="56">
        <v>44400</v>
      </c>
      <c r="I5033" s="56">
        <v>44400</v>
      </c>
      <c r="J5033" s="55">
        <v>1</v>
      </c>
      <c r="K5033" s="56">
        <v>44483</v>
      </c>
      <c r="L5033" s="56">
        <v>44382</v>
      </c>
      <c r="M5033" s="56">
        <v>44405</v>
      </c>
      <c r="N5033" s="55">
        <v>1</v>
      </c>
      <c r="O5033" s="55">
        <v>1</v>
      </c>
      <c r="P5033" s="55">
        <v>1</v>
      </c>
      <c r="Q5033" s="56">
        <v>44484</v>
      </c>
      <c r="R5033" s="55">
        <v>0</v>
      </c>
      <c r="T5033" s="55" t="s">
        <v>2978</v>
      </c>
      <c r="V5033" s="55" t="s">
        <v>22484</v>
      </c>
      <c r="W5033" s="55" t="s">
        <v>1336</v>
      </c>
      <c r="X5033" s="55" t="s">
        <v>1336</v>
      </c>
      <c r="Y5033" s="55">
        <v>0</v>
      </c>
      <c r="Z5033" s="55" t="s">
        <v>1337</v>
      </c>
      <c r="AA5033" s="55" t="s">
        <v>1338</v>
      </c>
      <c r="AB5033" s="55">
        <v>11200</v>
      </c>
      <c r="AC5033" s="55">
        <v>11200</v>
      </c>
      <c r="AD5033" s="55">
        <v>11200</v>
      </c>
      <c r="AE5033" s="55" t="s">
        <v>1339</v>
      </c>
      <c r="AF5033" s="55" t="s">
        <v>1340</v>
      </c>
      <c r="AG5033" s="55" t="s">
        <v>1341</v>
      </c>
      <c r="AH5033" s="55" t="s">
        <v>1248</v>
      </c>
      <c r="AI5033" s="55">
        <v>510</v>
      </c>
      <c r="AJ5033" s="55" t="s">
        <v>22485</v>
      </c>
      <c r="AK5033" s="55">
        <v>0</v>
      </c>
      <c r="AL5033" s="55" t="s">
        <v>1354</v>
      </c>
      <c r="AN5033" s="55" t="s">
        <v>244</v>
      </c>
      <c r="AO5033" s="55" t="s">
        <v>22486</v>
      </c>
      <c r="AR5033" s="56">
        <v>44382</v>
      </c>
      <c r="AS5033" s="57">
        <v>0.34581018518518519</v>
      </c>
      <c r="AT5033" s="56">
        <v>44483</v>
      </c>
      <c r="AU5033" s="57">
        <v>0.7403819444444445</v>
      </c>
      <c r="AV5033" s="55" t="s">
        <v>1355</v>
      </c>
      <c r="AW5033" s="55" t="s">
        <v>1345</v>
      </c>
      <c r="AX5033" s="55" t="s">
        <v>1346</v>
      </c>
      <c r="AZ5033" s="55" t="s">
        <v>1347</v>
      </c>
      <c r="BA5033" s="55" t="s">
        <v>1347</v>
      </c>
      <c r="BB5033" s="55" t="s">
        <v>1347</v>
      </c>
      <c r="CB5033" s="55" t="s">
        <v>1348</v>
      </c>
    </row>
    <row r="5034" spans="1:80">
      <c r="A5034" s="55" t="s">
        <v>22487</v>
      </c>
      <c r="B5034" s="55">
        <v>2</v>
      </c>
      <c r="C5034" s="55" t="s">
        <v>22488</v>
      </c>
      <c r="D5034" s="55" t="s">
        <v>22489</v>
      </c>
      <c r="E5034" s="55">
        <v>1</v>
      </c>
      <c r="F5034" s="55">
        <v>1</v>
      </c>
      <c r="G5034" s="56">
        <v>44405</v>
      </c>
      <c r="H5034" s="56">
        <v>44400</v>
      </c>
      <c r="I5034" s="56">
        <v>44400</v>
      </c>
      <c r="J5034" s="55">
        <v>1</v>
      </c>
      <c r="K5034" s="56">
        <v>44483</v>
      </c>
      <c r="L5034" s="56">
        <v>44382</v>
      </c>
      <c r="M5034" s="56">
        <v>44405</v>
      </c>
      <c r="N5034" s="55">
        <v>1</v>
      </c>
      <c r="O5034" s="55">
        <v>1</v>
      </c>
      <c r="P5034" s="55">
        <v>1</v>
      </c>
      <c r="Q5034" s="56">
        <v>44484</v>
      </c>
      <c r="R5034" s="55">
        <v>0</v>
      </c>
      <c r="T5034" s="55" t="s">
        <v>2978</v>
      </c>
      <c r="V5034" s="55" t="s">
        <v>22488</v>
      </c>
      <c r="W5034" s="55" t="s">
        <v>1336</v>
      </c>
      <c r="X5034" s="55" t="s">
        <v>1336</v>
      </c>
      <c r="Y5034" s="55">
        <v>0</v>
      </c>
      <c r="Z5034" s="55" t="s">
        <v>1337</v>
      </c>
      <c r="AA5034" s="55" t="s">
        <v>1338</v>
      </c>
      <c r="AB5034" s="55">
        <v>10300</v>
      </c>
      <c r="AC5034" s="55">
        <v>10300</v>
      </c>
      <c r="AD5034" s="55">
        <v>10300</v>
      </c>
      <c r="AE5034" s="55" t="s">
        <v>1339</v>
      </c>
      <c r="AF5034" s="55" t="s">
        <v>1340</v>
      </c>
      <c r="AG5034" s="55" t="s">
        <v>1341</v>
      </c>
      <c r="AH5034" s="55" t="s">
        <v>1248</v>
      </c>
      <c r="AI5034" s="55">
        <v>510</v>
      </c>
      <c r="AJ5034" s="55" t="s">
        <v>22489</v>
      </c>
      <c r="AK5034" s="55">
        <v>0</v>
      </c>
      <c r="AL5034" s="55" t="s">
        <v>2230</v>
      </c>
      <c r="AN5034" s="55" t="s">
        <v>244</v>
      </c>
      <c r="AO5034" s="55" t="s">
        <v>22490</v>
      </c>
      <c r="AR5034" s="56">
        <v>44382</v>
      </c>
      <c r="AS5034" s="57">
        <v>0.34508101851851852</v>
      </c>
      <c r="AT5034" s="56">
        <v>44483</v>
      </c>
      <c r="AU5034" s="57">
        <v>0.74037037037037035</v>
      </c>
      <c r="AV5034" s="55" t="s">
        <v>1355</v>
      </c>
      <c r="AW5034" s="55" t="s">
        <v>1345</v>
      </c>
      <c r="AX5034" s="55" t="s">
        <v>1346</v>
      </c>
      <c r="AZ5034" s="55" t="s">
        <v>1347</v>
      </c>
      <c r="BA5034" s="55" t="s">
        <v>1347</v>
      </c>
      <c r="BB5034" s="55" t="s">
        <v>1347</v>
      </c>
      <c r="CB5034" s="55" t="s">
        <v>1348</v>
      </c>
    </row>
    <row r="5035" spans="1:80">
      <c r="A5035" s="55" t="s">
        <v>22491</v>
      </c>
      <c r="B5035" s="55">
        <v>2</v>
      </c>
      <c r="C5035" s="55" t="s">
        <v>22492</v>
      </c>
      <c r="D5035" s="55" t="s">
        <v>22493</v>
      </c>
      <c r="E5035" s="55">
        <v>0</v>
      </c>
      <c r="F5035" s="55">
        <v>1</v>
      </c>
      <c r="G5035" s="56">
        <v>44494</v>
      </c>
      <c r="H5035" s="56">
        <v>44494</v>
      </c>
      <c r="I5035" s="56">
        <v>44494</v>
      </c>
      <c r="J5035" s="55">
        <v>0</v>
      </c>
      <c r="L5035" s="56">
        <v>44468</v>
      </c>
      <c r="M5035" s="56">
        <v>44494</v>
      </c>
      <c r="N5035" s="55">
        <v>1</v>
      </c>
      <c r="O5035" s="55">
        <v>0</v>
      </c>
      <c r="P5035" s="55">
        <v>0</v>
      </c>
      <c r="R5035" s="55">
        <v>0</v>
      </c>
      <c r="T5035" s="55">
        <v>5220399001</v>
      </c>
      <c r="U5035" s="55" t="s">
        <v>22494</v>
      </c>
      <c r="V5035" s="55" t="s">
        <v>22492</v>
      </c>
      <c r="W5035" s="55" t="s">
        <v>1336</v>
      </c>
      <c r="X5035" s="55" t="s">
        <v>1336</v>
      </c>
      <c r="Y5035" s="55">
        <v>0</v>
      </c>
      <c r="Z5035" s="55" t="s">
        <v>1419</v>
      </c>
      <c r="AA5035" s="55" t="s">
        <v>1338</v>
      </c>
      <c r="AB5035" s="55">
        <v>50200</v>
      </c>
      <c r="AC5035" s="55">
        <v>50200</v>
      </c>
      <c r="AD5035" s="55">
        <v>0</v>
      </c>
      <c r="AE5035" s="55" t="s">
        <v>1339</v>
      </c>
      <c r="AF5035" s="55" t="s">
        <v>3146</v>
      </c>
      <c r="AG5035" s="55" t="s">
        <v>3147</v>
      </c>
      <c r="AH5035" s="55" t="s">
        <v>1235</v>
      </c>
      <c r="AJ5035" s="55" t="s">
        <v>22493</v>
      </c>
      <c r="AK5035" s="55">
        <v>0</v>
      </c>
      <c r="AL5035" s="55" t="s">
        <v>22495</v>
      </c>
      <c r="AN5035" s="55" t="s">
        <v>244</v>
      </c>
      <c r="AO5035" s="55" t="s">
        <v>22496</v>
      </c>
      <c r="AR5035" s="56">
        <v>44468</v>
      </c>
      <c r="AS5035" s="57">
        <v>0.34233796296296298</v>
      </c>
      <c r="AT5035" s="56">
        <v>44468</v>
      </c>
      <c r="AU5035" s="57">
        <v>0.37555555555555559</v>
      </c>
      <c r="AV5035" s="55" t="s">
        <v>1345</v>
      </c>
      <c r="AW5035" s="55" t="s">
        <v>1345</v>
      </c>
      <c r="AX5035" s="55" t="s">
        <v>1346</v>
      </c>
      <c r="CB5035" s="55" t="s">
        <v>3137</v>
      </c>
    </row>
    <row r="5036" spans="1:80">
      <c r="A5036" s="55" t="s">
        <v>22497</v>
      </c>
      <c r="B5036" s="55">
        <v>3</v>
      </c>
      <c r="C5036" s="55" t="s">
        <v>22498</v>
      </c>
      <c r="D5036" s="55" t="s">
        <v>22499</v>
      </c>
      <c r="E5036" s="55">
        <v>1</v>
      </c>
      <c r="F5036" s="55">
        <v>1</v>
      </c>
      <c r="G5036" s="56">
        <v>43595</v>
      </c>
      <c r="H5036" s="56">
        <v>43595</v>
      </c>
      <c r="I5036" s="56">
        <v>43595</v>
      </c>
      <c r="J5036" s="55">
        <v>1</v>
      </c>
      <c r="K5036" s="56">
        <v>43592</v>
      </c>
      <c r="W5036" s="55" t="s">
        <v>1336</v>
      </c>
      <c r="X5036" s="55" t="s">
        <v>1336</v>
      </c>
      <c r="Y5036" s="55">
        <v>20</v>
      </c>
      <c r="AD5036" s="55">
        <v>13650</v>
      </c>
      <c r="AE5036" s="55" t="s">
        <v>1339</v>
      </c>
      <c r="AF5036" s="55" t="s">
        <v>1352</v>
      </c>
      <c r="AG5036" s="55" t="s">
        <v>1353</v>
      </c>
      <c r="AI5036" s="55">
        <v>510</v>
      </c>
      <c r="AJ5036" s="55" t="s">
        <v>22499</v>
      </c>
      <c r="AK5036" s="55">
        <v>0</v>
      </c>
      <c r="AL5036" s="55" t="s">
        <v>1708</v>
      </c>
      <c r="AN5036" s="55" t="s">
        <v>244</v>
      </c>
      <c r="AR5036" s="56">
        <v>43578</v>
      </c>
      <c r="AS5036" s="57">
        <v>0.33747685185185183</v>
      </c>
      <c r="AT5036" s="56">
        <v>43615</v>
      </c>
      <c r="AU5036" s="57">
        <v>0.68670138888888888</v>
      </c>
      <c r="AV5036" s="55" t="s">
        <v>1344</v>
      </c>
      <c r="AW5036" s="55" t="s">
        <v>1355</v>
      </c>
      <c r="AX5036" s="55" t="s">
        <v>1356</v>
      </c>
      <c r="AY5036" s="55" t="s">
        <v>22500</v>
      </c>
      <c r="AZ5036" s="55">
        <v>2</v>
      </c>
      <c r="BA5036" s="55">
        <v>3</v>
      </c>
      <c r="BB5036" s="55">
        <v>1</v>
      </c>
      <c r="CB5036" s="55" t="s">
        <v>1357</v>
      </c>
    </row>
    <row r="5037" spans="1:80">
      <c r="A5037" s="55" t="s">
        <v>22501</v>
      </c>
      <c r="B5037" s="55">
        <v>3</v>
      </c>
      <c r="C5037" s="55" t="s">
        <v>22502</v>
      </c>
      <c r="D5037" s="55" t="s">
        <v>22503</v>
      </c>
      <c r="E5037" s="55">
        <v>1</v>
      </c>
      <c r="F5037" s="55">
        <v>1</v>
      </c>
      <c r="G5037" s="56">
        <v>43752</v>
      </c>
      <c r="H5037" s="56">
        <v>43752</v>
      </c>
      <c r="I5037" s="56">
        <v>43752</v>
      </c>
      <c r="J5037" s="55">
        <v>1</v>
      </c>
      <c r="K5037" s="56">
        <v>43761</v>
      </c>
      <c r="W5037" s="55" t="s">
        <v>1336</v>
      </c>
      <c r="X5037" s="55" t="s">
        <v>1336</v>
      </c>
      <c r="Y5037" s="55">
        <v>20</v>
      </c>
      <c r="AD5037" s="55">
        <v>0</v>
      </c>
      <c r="AE5037" s="55" t="s">
        <v>1339</v>
      </c>
      <c r="AF5037" s="55" t="s">
        <v>1352</v>
      </c>
      <c r="AG5037" s="55" t="s">
        <v>1353</v>
      </c>
      <c r="AI5037" s="55">
        <v>510</v>
      </c>
      <c r="AJ5037" s="55" t="s">
        <v>22503</v>
      </c>
      <c r="AK5037" s="55">
        <v>0</v>
      </c>
      <c r="AL5037" s="55" t="s">
        <v>1708</v>
      </c>
      <c r="AN5037" s="55" t="s">
        <v>244</v>
      </c>
      <c r="AQ5037" s="55" t="s">
        <v>1227</v>
      </c>
      <c r="AR5037" s="56">
        <v>43739</v>
      </c>
      <c r="AS5037" s="57">
        <v>0.6097569444444445</v>
      </c>
      <c r="AT5037" s="56">
        <v>43761</v>
      </c>
      <c r="AU5037" s="57">
        <v>0.41159722222222223</v>
      </c>
      <c r="AV5037" s="55" t="s">
        <v>1355</v>
      </c>
      <c r="AW5037" s="55" t="s">
        <v>1355</v>
      </c>
      <c r="AX5037" s="55" t="s">
        <v>1356</v>
      </c>
      <c r="AY5037" s="55" t="s">
        <v>22504</v>
      </c>
      <c r="AZ5037" s="55">
        <v>2</v>
      </c>
      <c r="BA5037" s="55">
        <v>3</v>
      </c>
      <c r="BB5037" s="55">
        <v>1</v>
      </c>
      <c r="CB5037" s="55" t="s">
        <v>1357</v>
      </c>
    </row>
    <row r="5038" spans="1:80">
      <c r="A5038" s="55" t="s">
        <v>22505</v>
      </c>
      <c r="B5038" s="55">
        <v>3</v>
      </c>
      <c r="C5038" s="55" t="s">
        <v>22506</v>
      </c>
      <c r="D5038" s="55" t="s">
        <v>22507</v>
      </c>
      <c r="E5038" s="55">
        <v>1</v>
      </c>
      <c r="F5038" s="55">
        <v>2</v>
      </c>
      <c r="G5038" s="56">
        <v>43637</v>
      </c>
      <c r="H5038" s="56">
        <v>43637</v>
      </c>
      <c r="I5038" s="56">
        <v>43637</v>
      </c>
      <c r="J5038" s="55">
        <v>2</v>
      </c>
      <c r="K5038" s="56">
        <v>43650</v>
      </c>
      <c r="W5038" s="55" t="s">
        <v>1336</v>
      </c>
      <c r="X5038" s="55" t="s">
        <v>1336</v>
      </c>
      <c r="Y5038" s="55">
        <v>20</v>
      </c>
      <c r="AD5038" s="55">
        <v>500</v>
      </c>
      <c r="AE5038" s="55" t="s">
        <v>1339</v>
      </c>
      <c r="AF5038" s="55" t="s">
        <v>1352</v>
      </c>
      <c r="AG5038" s="55" t="s">
        <v>1353</v>
      </c>
      <c r="AI5038" s="55">
        <v>510</v>
      </c>
      <c r="AJ5038" s="55" t="s">
        <v>22507</v>
      </c>
      <c r="AK5038" s="55">
        <v>0</v>
      </c>
      <c r="AL5038" s="55" t="s">
        <v>1361</v>
      </c>
      <c r="AN5038" s="55" t="s">
        <v>244</v>
      </c>
      <c r="AQ5038" s="55" t="s">
        <v>1236</v>
      </c>
      <c r="AR5038" s="56">
        <v>43606</v>
      </c>
      <c r="AS5038" s="57">
        <v>0.43971064814814814</v>
      </c>
      <c r="AT5038" s="56">
        <v>43677</v>
      </c>
      <c r="AU5038" s="57">
        <v>0.60642361111111109</v>
      </c>
      <c r="AV5038" s="55" t="s">
        <v>1355</v>
      </c>
      <c r="AW5038" s="55" t="s">
        <v>1355</v>
      </c>
      <c r="AX5038" s="55" t="s">
        <v>1356</v>
      </c>
      <c r="AY5038" s="55" t="s">
        <v>122</v>
      </c>
      <c r="AZ5038" s="55">
        <v>2</v>
      </c>
      <c r="BA5038" s="55">
        <v>3</v>
      </c>
      <c r="BB5038" s="55">
        <v>1</v>
      </c>
      <c r="CB5038" s="55" t="s">
        <v>1357</v>
      </c>
    </row>
    <row r="5039" spans="1:80">
      <c r="A5039" s="55" t="s">
        <v>22508</v>
      </c>
      <c r="B5039" s="55">
        <v>2</v>
      </c>
      <c r="C5039" s="55" t="s">
        <v>22509</v>
      </c>
      <c r="D5039" s="55" t="s">
        <v>22510</v>
      </c>
      <c r="E5039" s="55">
        <v>1</v>
      </c>
      <c r="F5039" s="55">
        <v>1</v>
      </c>
      <c r="G5039" s="56">
        <v>44312</v>
      </c>
      <c r="H5039" s="56">
        <v>44307</v>
      </c>
      <c r="I5039" s="56">
        <v>44307</v>
      </c>
      <c r="J5039" s="55">
        <v>1</v>
      </c>
      <c r="K5039" s="56">
        <v>44316</v>
      </c>
      <c r="L5039" s="56">
        <v>44279</v>
      </c>
      <c r="M5039" s="56">
        <v>44312</v>
      </c>
      <c r="N5039" s="55">
        <v>1</v>
      </c>
      <c r="O5039" s="55">
        <v>1</v>
      </c>
      <c r="P5039" s="55">
        <v>1</v>
      </c>
      <c r="Q5039" s="56">
        <v>44316</v>
      </c>
      <c r="R5039" s="55">
        <v>0</v>
      </c>
      <c r="T5039" s="55" t="s">
        <v>22511</v>
      </c>
      <c r="V5039" s="55" t="s">
        <v>22509</v>
      </c>
      <c r="W5039" s="55" t="s">
        <v>1336</v>
      </c>
      <c r="X5039" s="55" t="s">
        <v>1336</v>
      </c>
      <c r="Y5039" s="55">
        <v>0</v>
      </c>
      <c r="Z5039" s="55" t="s">
        <v>1419</v>
      </c>
      <c r="AA5039" s="55" t="s">
        <v>1338</v>
      </c>
      <c r="AB5039" s="55">
        <v>310</v>
      </c>
      <c r="AC5039" s="55">
        <v>310</v>
      </c>
      <c r="AD5039" s="55">
        <v>310</v>
      </c>
      <c r="AE5039" s="55" t="s">
        <v>1339</v>
      </c>
      <c r="AF5039" s="55" t="s">
        <v>1340</v>
      </c>
      <c r="AG5039" s="55" t="s">
        <v>1455</v>
      </c>
      <c r="AH5039" s="55" t="s">
        <v>1456</v>
      </c>
      <c r="AI5039" s="55">
        <v>510</v>
      </c>
      <c r="AJ5039" s="55" t="s">
        <v>22510</v>
      </c>
      <c r="AK5039" s="55">
        <v>0</v>
      </c>
      <c r="AL5039" s="55" t="s">
        <v>1457</v>
      </c>
      <c r="AN5039" s="55" t="s">
        <v>244</v>
      </c>
      <c r="AO5039" s="55" t="s">
        <v>22512</v>
      </c>
      <c r="AR5039" s="56">
        <v>44279</v>
      </c>
      <c r="AS5039" s="57">
        <v>0.7624305555555555</v>
      </c>
      <c r="AT5039" s="56">
        <v>44316</v>
      </c>
      <c r="AU5039" s="57">
        <v>0.65907407407407403</v>
      </c>
      <c r="AV5039" s="55" t="s">
        <v>1344</v>
      </c>
      <c r="AW5039" s="55" t="s">
        <v>1345</v>
      </c>
      <c r="AX5039" s="55" t="s">
        <v>1346</v>
      </c>
      <c r="AZ5039" s="55" t="s">
        <v>1347</v>
      </c>
      <c r="BA5039" s="55" t="s">
        <v>1347</v>
      </c>
      <c r="BB5039" s="55" t="s">
        <v>1347</v>
      </c>
      <c r="CB5039" s="55" t="s">
        <v>1348</v>
      </c>
    </row>
    <row r="5040" spans="1:80">
      <c r="A5040" s="55" t="s">
        <v>22513</v>
      </c>
      <c r="B5040" s="55">
        <v>2</v>
      </c>
      <c r="C5040" s="55" t="s">
        <v>22514</v>
      </c>
      <c r="D5040" s="55" t="s">
        <v>22515</v>
      </c>
      <c r="E5040" s="55">
        <v>1</v>
      </c>
      <c r="F5040" s="55">
        <v>1</v>
      </c>
      <c r="G5040" s="56">
        <v>44337</v>
      </c>
      <c r="H5040" s="56">
        <v>44332</v>
      </c>
      <c r="I5040" s="56">
        <v>44332</v>
      </c>
      <c r="J5040" s="55">
        <v>1</v>
      </c>
      <c r="K5040" s="56">
        <v>44377</v>
      </c>
      <c r="L5040" s="56">
        <v>44307</v>
      </c>
      <c r="M5040" s="56">
        <v>44337</v>
      </c>
      <c r="N5040" s="55">
        <v>1</v>
      </c>
      <c r="O5040" s="55">
        <v>1</v>
      </c>
      <c r="P5040" s="55">
        <v>1</v>
      </c>
      <c r="Q5040" s="56">
        <v>44377</v>
      </c>
      <c r="R5040" s="55">
        <v>0</v>
      </c>
      <c r="T5040" s="55" t="s">
        <v>22516</v>
      </c>
      <c r="V5040" s="55" t="s">
        <v>22514</v>
      </c>
      <c r="W5040" s="55" t="s">
        <v>1336</v>
      </c>
      <c r="X5040" s="55" t="s">
        <v>1336</v>
      </c>
      <c r="Y5040" s="55">
        <v>0</v>
      </c>
      <c r="Z5040" s="55" t="s">
        <v>1419</v>
      </c>
      <c r="AA5040" s="55" t="s">
        <v>1338</v>
      </c>
      <c r="AB5040" s="55">
        <v>310</v>
      </c>
      <c r="AC5040" s="55">
        <v>310</v>
      </c>
      <c r="AD5040" s="55">
        <v>310</v>
      </c>
      <c r="AE5040" s="55" t="s">
        <v>1339</v>
      </c>
      <c r="AF5040" s="55" t="s">
        <v>1340</v>
      </c>
      <c r="AG5040" s="55" t="s">
        <v>1455</v>
      </c>
      <c r="AH5040" s="55" t="s">
        <v>1456</v>
      </c>
      <c r="AI5040" s="55">
        <v>510</v>
      </c>
      <c r="AJ5040" s="55" t="s">
        <v>22515</v>
      </c>
      <c r="AK5040" s="55">
        <v>0</v>
      </c>
      <c r="AL5040" s="55" t="s">
        <v>1457</v>
      </c>
      <c r="AN5040" s="55" t="s">
        <v>244</v>
      </c>
      <c r="AO5040" s="55" t="s">
        <v>22517</v>
      </c>
      <c r="AR5040" s="56">
        <v>44307</v>
      </c>
      <c r="AS5040" s="57">
        <v>0.31732638888888892</v>
      </c>
      <c r="AT5040" s="56">
        <v>44377</v>
      </c>
      <c r="AU5040" s="57">
        <v>0.55071759259259256</v>
      </c>
      <c r="AV5040" s="55" t="s">
        <v>1344</v>
      </c>
      <c r="AW5040" s="55" t="s">
        <v>1345</v>
      </c>
      <c r="AX5040" s="55" t="s">
        <v>1346</v>
      </c>
      <c r="AZ5040" s="55" t="s">
        <v>1347</v>
      </c>
      <c r="BA5040" s="55" t="s">
        <v>1347</v>
      </c>
      <c r="BB5040" s="55" t="s">
        <v>1347</v>
      </c>
      <c r="CB5040" s="55" t="s">
        <v>1348</v>
      </c>
    </row>
    <row r="5041" spans="1:80">
      <c r="A5041" s="55" t="s">
        <v>22518</v>
      </c>
      <c r="B5041" s="55">
        <v>3</v>
      </c>
      <c r="C5041" s="55" t="s">
        <v>232</v>
      </c>
      <c r="D5041" s="55" t="s">
        <v>22519</v>
      </c>
      <c r="E5041" s="55">
        <v>1</v>
      </c>
      <c r="F5041" s="55">
        <v>0</v>
      </c>
      <c r="G5041" s="56">
        <v>43585</v>
      </c>
      <c r="H5041" s="56">
        <v>43585</v>
      </c>
      <c r="I5041" s="56">
        <v>43585</v>
      </c>
      <c r="J5041" s="55">
        <v>0</v>
      </c>
      <c r="W5041" s="55" t="s">
        <v>1336</v>
      </c>
      <c r="X5041" s="55" t="s">
        <v>1336</v>
      </c>
      <c r="Y5041" s="55">
        <v>20</v>
      </c>
      <c r="AD5041" s="55">
        <v>1000</v>
      </c>
      <c r="AE5041" s="55" t="s">
        <v>1339</v>
      </c>
      <c r="AF5041" s="55" t="s">
        <v>1352</v>
      </c>
      <c r="AG5041" s="55" t="s">
        <v>1353</v>
      </c>
      <c r="AI5041" s="55">
        <v>510</v>
      </c>
      <c r="AJ5041" s="55" t="s">
        <v>22519</v>
      </c>
      <c r="AK5041" s="55">
        <v>0</v>
      </c>
      <c r="AL5041" s="55" t="s">
        <v>1449</v>
      </c>
      <c r="AN5041" s="55" t="s">
        <v>244</v>
      </c>
      <c r="AR5041" s="56">
        <v>43563</v>
      </c>
      <c r="AS5041" s="57">
        <v>0.3624768518518518</v>
      </c>
      <c r="AT5041" s="56">
        <v>43566</v>
      </c>
      <c r="AU5041" s="57">
        <v>0.66134259259259254</v>
      </c>
      <c r="AV5041" s="55" t="s">
        <v>1355</v>
      </c>
      <c r="AW5041" s="55" t="s">
        <v>1355</v>
      </c>
      <c r="AX5041" s="55" t="s">
        <v>1392</v>
      </c>
      <c r="AZ5041" s="55">
        <v>0</v>
      </c>
      <c r="BA5041" s="55">
        <v>0</v>
      </c>
      <c r="BB5041" s="55">
        <v>0</v>
      </c>
      <c r="BF5041" s="55" t="s">
        <v>1418</v>
      </c>
      <c r="BG5041" s="55">
        <v>4</v>
      </c>
      <c r="BH5041" s="55" t="s">
        <v>48</v>
      </c>
      <c r="BI5041" s="55" t="s">
        <v>244</v>
      </c>
      <c r="BJ5041" s="55">
        <v>0</v>
      </c>
      <c r="BK5041" s="55">
        <v>0</v>
      </c>
      <c r="BL5041" s="55">
        <v>0</v>
      </c>
      <c r="BM5041" s="55">
        <v>0</v>
      </c>
      <c r="BN5041" s="55">
        <v>0</v>
      </c>
      <c r="BO5041" s="55">
        <v>0</v>
      </c>
      <c r="BP5041" s="55">
        <v>0</v>
      </c>
      <c r="BQ5041" s="55">
        <v>0</v>
      </c>
      <c r="BR5041" s="55">
        <v>0</v>
      </c>
      <c r="BS5041" s="55">
        <v>0</v>
      </c>
      <c r="BZ5041" s="55">
        <v>0</v>
      </c>
      <c r="CA5041" s="55" t="s">
        <v>1419</v>
      </c>
      <c r="CB5041" s="55" t="s">
        <v>1357</v>
      </c>
    </row>
    <row r="5042" spans="1:80">
      <c r="A5042" s="55" t="s">
        <v>22520</v>
      </c>
      <c r="B5042" s="55">
        <v>3</v>
      </c>
      <c r="C5042" s="55" t="s">
        <v>22521</v>
      </c>
      <c r="D5042" s="55" t="s">
        <v>22522</v>
      </c>
      <c r="E5042" s="55">
        <v>1</v>
      </c>
      <c r="F5042" s="55">
        <v>1</v>
      </c>
      <c r="G5042" s="56">
        <v>43811</v>
      </c>
      <c r="H5042" s="56">
        <v>43811</v>
      </c>
      <c r="I5042" s="56">
        <v>43811</v>
      </c>
      <c r="J5042" s="55">
        <v>1</v>
      </c>
      <c r="K5042" s="56">
        <v>43857</v>
      </c>
      <c r="W5042" s="55" t="s">
        <v>1336</v>
      </c>
      <c r="X5042" s="55" t="s">
        <v>1336</v>
      </c>
      <c r="Y5042" s="55">
        <v>20</v>
      </c>
      <c r="AD5042" s="55">
        <v>0</v>
      </c>
      <c r="AE5042" s="55" t="s">
        <v>1339</v>
      </c>
      <c r="AF5042" s="55" t="s">
        <v>1352</v>
      </c>
      <c r="AG5042" s="55" t="s">
        <v>1353</v>
      </c>
      <c r="AI5042" s="55">
        <v>510</v>
      </c>
      <c r="AJ5042" s="55" t="s">
        <v>22522</v>
      </c>
      <c r="AK5042" s="55">
        <v>0</v>
      </c>
      <c r="AL5042" s="55" t="s">
        <v>22523</v>
      </c>
      <c r="AN5042" s="55" t="s">
        <v>244</v>
      </c>
      <c r="AQ5042" s="55" t="s">
        <v>3843</v>
      </c>
      <c r="AR5042" s="56">
        <v>43798</v>
      </c>
      <c r="AS5042" s="57">
        <v>0.54496527777777781</v>
      </c>
      <c r="AT5042" s="56">
        <v>44102</v>
      </c>
      <c r="AU5042" s="57">
        <v>0.34513888888888888</v>
      </c>
      <c r="AV5042" s="55" t="s">
        <v>1355</v>
      </c>
      <c r="AW5042" s="55" t="s">
        <v>1494</v>
      </c>
      <c r="AX5042" s="55" t="s">
        <v>1356</v>
      </c>
      <c r="AY5042" s="55" t="s">
        <v>259</v>
      </c>
      <c r="AZ5042" s="55">
        <v>2</v>
      </c>
      <c r="BA5042" s="55">
        <v>3</v>
      </c>
      <c r="BB5042" s="55">
        <v>1</v>
      </c>
      <c r="CB5042" s="55" t="s">
        <v>1357</v>
      </c>
    </row>
    <row r="5043" spans="1:80">
      <c r="A5043" s="55" t="s">
        <v>22524</v>
      </c>
      <c r="B5043" s="55">
        <v>2</v>
      </c>
      <c r="C5043" s="55" t="s">
        <v>22525</v>
      </c>
      <c r="D5043" s="55" t="s">
        <v>22526</v>
      </c>
      <c r="E5043" s="55">
        <v>1</v>
      </c>
      <c r="F5043" s="55">
        <v>1</v>
      </c>
      <c r="G5043" s="56">
        <v>44104</v>
      </c>
      <c r="H5043" s="56">
        <v>44099</v>
      </c>
      <c r="I5043" s="56">
        <v>44099</v>
      </c>
      <c r="J5043" s="55">
        <v>1</v>
      </c>
      <c r="K5043" s="56">
        <v>44375</v>
      </c>
      <c r="L5043" s="56">
        <v>44088</v>
      </c>
      <c r="M5043" s="56">
        <v>44104</v>
      </c>
      <c r="N5043" s="55">
        <v>1</v>
      </c>
      <c r="O5043" s="55">
        <v>1</v>
      </c>
      <c r="P5043" s="55">
        <v>1</v>
      </c>
      <c r="Q5043" s="56">
        <v>44375</v>
      </c>
      <c r="R5043" s="55">
        <v>0</v>
      </c>
      <c r="T5043" s="55" t="s">
        <v>22527</v>
      </c>
      <c r="V5043" s="55" t="s">
        <v>22525</v>
      </c>
      <c r="W5043" s="55" t="s">
        <v>1336</v>
      </c>
      <c r="X5043" s="55" t="s">
        <v>1336</v>
      </c>
      <c r="Y5043" s="55">
        <v>0</v>
      </c>
      <c r="Z5043" s="55" t="s">
        <v>1337</v>
      </c>
      <c r="AA5043" s="55" t="s">
        <v>1338</v>
      </c>
      <c r="AB5043" s="55">
        <v>71200</v>
      </c>
      <c r="AC5043" s="55">
        <v>71200</v>
      </c>
      <c r="AD5043" s="55">
        <v>71200</v>
      </c>
      <c r="AE5043" s="55" t="s">
        <v>1339</v>
      </c>
      <c r="AF5043" s="55" t="s">
        <v>1340</v>
      </c>
      <c r="AG5043" s="55" t="s">
        <v>4062</v>
      </c>
      <c r="AH5043" s="55" t="s">
        <v>3843</v>
      </c>
      <c r="AI5043" s="55">
        <v>510</v>
      </c>
      <c r="AJ5043" s="55" t="s">
        <v>22526</v>
      </c>
      <c r="AK5043" s="55">
        <v>0</v>
      </c>
      <c r="AL5043" s="55" t="s">
        <v>22528</v>
      </c>
      <c r="AN5043" s="55" t="s">
        <v>244</v>
      </c>
      <c r="AO5043" s="55" t="s">
        <v>22529</v>
      </c>
      <c r="AR5043" s="56">
        <v>44088</v>
      </c>
      <c r="AS5043" s="57">
        <v>0.34008101851851852</v>
      </c>
      <c r="AT5043" s="56">
        <v>44375</v>
      </c>
      <c r="AU5043" s="57">
        <v>0.64590277777777783</v>
      </c>
      <c r="AV5043" s="55" t="s">
        <v>1344</v>
      </c>
      <c r="AW5043" s="55" t="s">
        <v>1345</v>
      </c>
      <c r="AX5043" s="55" t="s">
        <v>1414</v>
      </c>
      <c r="AZ5043" s="55" t="s">
        <v>1347</v>
      </c>
      <c r="BA5043" s="55" t="s">
        <v>1347</v>
      </c>
      <c r="BB5043" s="55" t="s">
        <v>1347</v>
      </c>
      <c r="CB5043" s="55" t="s">
        <v>1348</v>
      </c>
    </row>
    <row r="5044" spans="1:80">
      <c r="A5044" s="55" t="s">
        <v>22530</v>
      </c>
      <c r="B5044" s="55">
        <v>3</v>
      </c>
      <c r="C5044" s="55" t="s">
        <v>22531</v>
      </c>
      <c r="D5044" s="55" t="s">
        <v>22532</v>
      </c>
      <c r="E5044" s="55">
        <v>1</v>
      </c>
      <c r="F5044" s="55">
        <v>2</v>
      </c>
      <c r="G5044" s="56">
        <v>43675</v>
      </c>
      <c r="H5044" s="56">
        <v>43675</v>
      </c>
      <c r="I5044" s="56">
        <v>43675</v>
      </c>
      <c r="J5044" s="55">
        <v>2</v>
      </c>
      <c r="K5044" s="56">
        <v>43671</v>
      </c>
      <c r="W5044" s="55" t="s">
        <v>1336</v>
      </c>
      <c r="X5044" s="55" t="s">
        <v>1336</v>
      </c>
      <c r="Y5044" s="55">
        <v>20</v>
      </c>
      <c r="AD5044" s="55">
        <v>500</v>
      </c>
      <c r="AE5044" s="55" t="s">
        <v>1339</v>
      </c>
      <c r="AF5044" s="55" t="s">
        <v>1352</v>
      </c>
      <c r="AG5044" s="55" t="s">
        <v>1353</v>
      </c>
      <c r="AI5044" s="55">
        <v>510</v>
      </c>
      <c r="AJ5044" s="55" t="s">
        <v>22532</v>
      </c>
      <c r="AK5044" s="55">
        <v>0</v>
      </c>
      <c r="AL5044" s="55" t="s">
        <v>1361</v>
      </c>
      <c r="AN5044" s="55" t="s">
        <v>244</v>
      </c>
      <c r="AQ5044" s="55" t="s">
        <v>1236</v>
      </c>
      <c r="AR5044" s="56">
        <v>43661</v>
      </c>
      <c r="AS5044" s="57">
        <v>0.6965972222222222</v>
      </c>
      <c r="AT5044" s="56">
        <v>43677</v>
      </c>
      <c r="AU5044" s="57">
        <v>0.60642361111111109</v>
      </c>
      <c r="AV5044" s="55" t="s">
        <v>1355</v>
      </c>
      <c r="AW5044" s="55" t="s">
        <v>1355</v>
      </c>
      <c r="AX5044" s="55" t="s">
        <v>1356</v>
      </c>
      <c r="AY5044" s="55" t="s">
        <v>122</v>
      </c>
      <c r="AZ5044" s="55">
        <v>2</v>
      </c>
      <c r="BA5044" s="55">
        <v>3</v>
      </c>
      <c r="BB5044" s="55">
        <v>1</v>
      </c>
      <c r="CB5044" s="55" t="s">
        <v>1357</v>
      </c>
    </row>
    <row r="5045" spans="1:80">
      <c r="A5045" s="55" t="s">
        <v>22533</v>
      </c>
      <c r="B5045" s="55">
        <v>3</v>
      </c>
      <c r="C5045" s="55" t="s">
        <v>1058</v>
      </c>
      <c r="D5045" s="55" t="s">
        <v>22534</v>
      </c>
      <c r="E5045" s="55">
        <v>1</v>
      </c>
      <c r="F5045" s="55">
        <v>2</v>
      </c>
      <c r="G5045" s="56">
        <v>44421</v>
      </c>
      <c r="H5045" s="56">
        <v>44421</v>
      </c>
      <c r="I5045" s="56">
        <v>44421</v>
      </c>
      <c r="J5045" s="55">
        <v>0</v>
      </c>
      <c r="W5045" s="55" t="s">
        <v>1336</v>
      </c>
      <c r="X5045" s="55" t="s">
        <v>1336</v>
      </c>
      <c r="Y5045" s="55">
        <v>20</v>
      </c>
      <c r="AD5045" s="55">
        <v>0</v>
      </c>
      <c r="AE5045" s="55" t="s">
        <v>1339</v>
      </c>
      <c r="AF5045" s="55" t="s">
        <v>1352</v>
      </c>
      <c r="AG5045" s="55" t="s">
        <v>1353</v>
      </c>
      <c r="AI5045" s="55">
        <v>510</v>
      </c>
      <c r="AJ5045" s="55" t="s">
        <v>22534</v>
      </c>
      <c r="AK5045" s="55">
        <v>0</v>
      </c>
      <c r="AL5045" s="55" t="s">
        <v>1449</v>
      </c>
      <c r="AN5045" s="55" t="s">
        <v>244</v>
      </c>
      <c r="AQ5045" s="55" t="s">
        <v>1238</v>
      </c>
      <c r="AR5045" s="56">
        <v>44411</v>
      </c>
      <c r="AS5045" s="57">
        <v>0.31560185185185186</v>
      </c>
      <c r="AT5045" s="56">
        <v>44411</v>
      </c>
      <c r="AU5045" s="57">
        <v>0.33401620370370372</v>
      </c>
      <c r="AV5045" s="55" t="s">
        <v>1355</v>
      </c>
      <c r="AW5045" s="55" t="s">
        <v>1345</v>
      </c>
      <c r="AX5045" s="55" t="s">
        <v>1346</v>
      </c>
      <c r="AZ5045" s="55">
        <v>0</v>
      </c>
      <c r="BA5045" s="55">
        <v>0</v>
      </c>
      <c r="BB5045" s="55">
        <v>0</v>
      </c>
      <c r="BF5045" s="55" t="s">
        <v>1418</v>
      </c>
      <c r="BG5045" s="55">
        <v>4</v>
      </c>
      <c r="BH5045" s="55" t="s">
        <v>48</v>
      </c>
      <c r="BI5045" s="55" t="s">
        <v>244</v>
      </c>
      <c r="BJ5045" s="55">
        <v>0</v>
      </c>
      <c r="BK5045" s="55">
        <v>0</v>
      </c>
      <c r="BL5045" s="55">
        <v>0</v>
      </c>
      <c r="BM5045" s="55">
        <v>0</v>
      </c>
      <c r="BN5045" s="55">
        <v>0</v>
      </c>
      <c r="BO5045" s="55">
        <v>0</v>
      </c>
      <c r="BP5045" s="55">
        <v>0</v>
      </c>
      <c r="BQ5045" s="55">
        <v>0</v>
      </c>
      <c r="BR5045" s="55">
        <v>0</v>
      </c>
      <c r="BS5045" s="55">
        <v>0</v>
      </c>
      <c r="BZ5045" s="55">
        <v>0</v>
      </c>
      <c r="CA5045" s="55" t="s">
        <v>1419</v>
      </c>
      <c r="CB5045" s="55" t="s">
        <v>1357</v>
      </c>
    </row>
    <row r="5046" spans="1:80">
      <c r="A5046" s="55" t="s">
        <v>22535</v>
      </c>
      <c r="B5046" s="55">
        <v>3</v>
      </c>
      <c r="C5046" s="55" t="s">
        <v>858</v>
      </c>
      <c r="D5046" s="55" t="s">
        <v>1217</v>
      </c>
      <c r="E5046" s="55">
        <v>1</v>
      </c>
      <c r="F5046" s="55">
        <v>1</v>
      </c>
      <c r="G5046" s="56">
        <v>44440</v>
      </c>
      <c r="H5046" s="56">
        <v>44440</v>
      </c>
      <c r="I5046" s="56">
        <v>44440</v>
      </c>
      <c r="J5046" s="55">
        <v>1</v>
      </c>
      <c r="K5046" s="56">
        <v>44446</v>
      </c>
      <c r="W5046" s="55" t="s">
        <v>1336</v>
      </c>
      <c r="X5046" s="55" t="s">
        <v>1336</v>
      </c>
      <c r="Y5046" s="55">
        <v>20</v>
      </c>
      <c r="AD5046" s="55">
        <v>0</v>
      </c>
      <c r="AE5046" s="55" t="s">
        <v>1339</v>
      </c>
      <c r="AF5046" s="55" t="s">
        <v>1352</v>
      </c>
      <c r="AG5046" s="55" t="s">
        <v>1353</v>
      </c>
      <c r="AI5046" s="55">
        <v>510</v>
      </c>
      <c r="AJ5046" s="55" t="s">
        <v>1217</v>
      </c>
      <c r="AK5046" s="55">
        <v>0</v>
      </c>
      <c r="AL5046" s="55" t="s">
        <v>4021</v>
      </c>
      <c r="AN5046" s="55" t="s">
        <v>244</v>
      </c>
      <c r="AQ5046" s="55" t="s">
        <v>1233</v>
      </c>
      <c r="AR5046" s="56">
        <v>44406</v>
      </c>
      <c r="AS5046" s="57">
        <v>0.63813657407407409</v>
      </c>
      <c r="AT5046" s="56">
        <v>44463</v>
      </c>
      <c r="AU5046" s="57">
        <v>0.6029282407407407</v>
      </c>
      <c r="AV5046" s="55" t="s">
        <v>1355</v>
      </c>
      <c r="AW5046" s="55" t="s">
        <v>1355</v>
      </c>
      <c r="AX5046" s="55" t="s">
        <v>1490</v>
      </c>
      <c r="AY5046" s="55" t="s">
        <v>1218</v>
      </c>
      <c r="AZ5046" s="55">
        <v>3</v>
      </c>
      <c r="BA5046" s="55" t="s">
        <v>1347</v>
      </c>
      <c r="BB5046" s="55">
        <v>1</v>
      </c>
      <c r="BF5046" s="55" t="s">
        <v>1418</v>
      </c>
      <c r="BG5046" s="55">
        <v>4</v>
      </c>
      <c r="BH5046" s="55" t="s">
        <v>48</v>
      </c>
      <c r="BI5046" s="55" t="s">
        <v>244</v>
      </c>
      <c r="BJ5046" s="55">
        <v>0</v>
      </c>
      <c r="BK5046" s="55">
        <v>0</v>
      </c>
      <c r="BL5046" s="55">
        <v>1</v>
      </c>
      <c r="BM5046" s="55">
        <v>1</v>
      </c>
      <c r="BN5046" s="55">
        <v>0</v>
      </c>
      <c r="BO5046" s="55">
        <v>0</v>
      </c>
      <c r="BP5046" s="55">
        <v>0</v>
      </c>
      <c r="BQ5046" s="55">
        <v>0</v>
      </c>
      <c r="BR5046" s="55">
        <v>0</v>
      </c>
      <c r="BS5046" s="55">
        <v>0</v>
      </c>
      <c r="BT5046" s="56">
        <v>44446</v>
      </c>
      <c r="BU5046" s="56">
        <v>44446</v>
      </c>
      <c r="BV5046" s="56">
        <v>44463</v>
      </c>
      <c r="BW5046" s="56">
        <v>44463</v>
      </c>
      <c r="BX5046" s="55" t="s">
        <v>1217</v>
      </c>
      <c r="BY5046" s="55" t="s">
        <v>1218</v>
      </c>
      <c r="BZ5046" s="55">
        <v>13657.2826</v>
      </c>
      <c r="CA5046" s="55" t="s">
        <v>1419</v>
      </c>
      <c r="CB5046" s="55" t="s">
        <v>1357</v>
      </c>
    </row>
    <row r="5047" spans="1:80">
      <c r="A5047" s="55" t="s">
        <v>22536</v>
      </c>
      <c r="B5047" s="55">
        <v>2</v>
      </c>
      <c r="C5047" s="55" t="s">
        <v>22537</v>
      </c>
      <c r="D5047" s="55" t="s">
        <v>22538</v>
      </c>
      <c r="E5047" s="55">
        <v>1</v>
      </c>
      <c r="F5047" s="55">
        <v>0</v>
      </c>
      <c r="G5047" s="56">
        <v>43161</v>
      </c>
      <c r="H5047" s="56">
        <v>43161</v>
      </c>
      <c r="I5047" s="56">
        <v>43161</v>
      </c>
      <c r="J5047" s="55">
        <v>0</v>
      </c>
      <c r="L5047" s="56">
        <v>43122</v>
      </c>
      <c r="M5047" s="56">
        <v>43161</v>
      </c>
      <c r="N5047" s="55">
        <v>0</v>
      </c>
      <c r="O5047" s="55">
        <v>0</v>
      </c>
      <c r="P5047" s="55">
        <v>0</v>
      </c>
      <c r="R5047" s="55">
        <v>0</v>
      </c>
      <c r="T5047" s="55">
        <v>1246</v>
      </c>
      <c r="V5047" s="55" t="s">
        <v>22537</v>
      </c>
      <c r="W5047" s="55" t="s">
        <v>1336</v>
      </c>
      <c r="X5047" s="55" t="s">
        <v>1336</v>
      </c>
      <c r="Y5047" s="55">
        <v>0</v>
      </c>
      <c r="Z5047" s="55" t="s">
        <v>1419</v>
      </c>
      <c r="AA5047" s="55" t="s">
        <v>1338</v>
      </c>
      <c r="AB5047" s="55">
        <v>1000</v>
      </c>
      <c r="AC5047" s="55">
        <v>1000</v>
      </c>
      <c r="AD5047" s="55">
        <v>1000</v>
      </c>
      <c r="AE5047" s="55" t="s">
        <v>1339</v>
      </c>
      <c r="AF5047" s="55" t="s">
        <v>1340</v>
      </c>
      <c r="AG5047" s="55" t="s">
        <v>1834</v>
      </c>
      <c r="AH5047" s="55" t="s">
        <v>1235</v>
      </c>
      <c r="AI5047" s="55">
        <v>510</v>
      </c>
      <c r="AJ5047" s="55" t="s">
        <v>22538</v>
      </c>
      <c r="AK5047" s="55">
        <v>0</v>
      </c>
      <c r="AL5047" s="55" t="s">
        <v>4021</v>
      </c>
      <c r="AN5047" s="55">
        <v>1</v>
      </c>
      <c r="AO5047" s="55" t="s">
        <v>22539</v>
      </c>
      <c r="AR5047" s="56">
        <v>43122</v>
      </c>
      <c r="AS5047" s="57">
        <v>0.7208796296296297</v>
      </c>
      <c r="AT5047" s="56">
        <v>43187</v>
      </c>
      <c r="AU5047" s="57">
        <v>0.46795138888888888</v>
      </c>
      <c r="AV5047" s="55" t="s">
        <v>1355</v>
      </c>
      <c r="AW5047" s="55" t="s">
        <v>1428</v>
      </c>
      <c r="AX5047" s="55" t="s">
        <v>1392</v>
      </c>
      <c r="AZ5047" s="55" t="s">
        <v>1347</v>
      </c>
      <c r="BA5047" s="55" t="s">
        <v>1347</v>
      </c>
      <c r="BB5047" s="55" t="s">
        <v>1347</v>
      </c>
      <c r="CB5047" s="55" t="s">
        <v>1348</v>
      </c>
    </row>
    <row r="5048" spans="1:80">
      <c r="A5048" s="55" t="s">
        <v>22540</v>
      </c>
      <c r="B5048" s="55">
        <v>2</v>
      </c>
      <c r="C5048" s="55" t="s">
        <v>22541</v>
      </c>
      <c r="D5048" s="55" t="s">
        <v>22542</v>
      </c>
      <c r="E5048" s="55">
        <v>1</v>
      </c>
      <c r="F5048" s="55">
        <v>1</v>
      </c>
      <c r="G5048" s="56">
        <v>43161</v>
      </c>
      <c r="H5048" s="56">
        <v>43161</v>
      </c>
      <c r="I5048" s="56">
        <v>43161</v>
      </c>
      <c r="J5048" s="55">
        <v>1</v>
      </c>
      <c r="K5048" s="56">
        <v>43298</v>
      </c>
      <c r="L5048" s="56">
        <v>43122</v>
      </c>
      <c r="M5048" s="56">
        <v>43161</v>
      </c>
      <c r="N5048" s="55">
        <v>0</v>
      </c>
      <c r="O5048" s="55">
        <v>1</v>
      </c>
      <c r="P5048" s="55">
        <v>0</v>
      </c>
      <c r="R5048" s="55">
        <v>0</v>
      </c>
      <c r="T5048" s="55">
        <v>1246</v>
      </c>
      <c r="V5048" s="55" t="s">
        <v>22541</v>
      </c>
      <c r="W5048" s="55" t="s">
        <v>1336</v>
      </c>
      <c r="X5048" s="55" t="s">
        <v>1336</v>
      </c>
      <c r="Y5048" s="55">
        <v>0</v>
      </c>
      <c r="Z5048" s="55" t="s">
        <v>1419</v>
      </c>
      <c r="AA5048" s="55" t="s">
        <v>1338</v>
      </c>
      <c r="AB5048" s="55">
        <v>1000</v>
      </c>
      <c r="AC5048" s="55">
        <v>1000</v>
      </c>
      <c r="AD5048" s="55">
        <v>1000</v>
      </c>
      <c r="AE5048" s="55" t="s">
        <v>1339</v>
      </c>
      <c r="AF5048" s="55" t="s">
        <v>1340</v>
      </c>
      <c r="AG5048" s="55" t="s">
        <v>1834</v>
      </c>
      <c r="AH5048" s="55" t="s">
        <v>1235</v>
      </c>
      <c r="AI5048" s="55">
        <v>510</v>
      </c>
      <c r="AJ5048" s="55" t="s">
        <v>22542</v>
      </c>
      <c r="AK5048" s="55">
        <v>0</v>
      </c>
      <c r="AL5048" s="55" t="s">
        <v>4021</v>
      </c>
      <c r="AN5048" s="55">
        <v>1</v>
      </c>
      <c r="AO5048" s="55" t="s">
        <v>22543</v>
      </c>
      <c r="AR5048" s="56">
        <v>43122</v>
      </c>
      <c r="AS5048" s="57">
        <v>0.75516203703703699</v>
      </c>
      <c r="AT5048" s="56">
        <v>43298</v>
      </c>
      <c r="AU5048" s="57">
        <v>0.59445601851851848</v>
      </c>
      <c r="AV5048" s="55" t="s">
        <v>1355</v>
      </c>
      <c r="AW5048" s="55" t="s">
        <v>1345</v>
      </c>
      <c r="AX5048" s="55" t="s">
        <v>1346</v>
      </c>
      <c r="AZ5048" s="55" t="s">
        <v>1347</v>
      </c>
      <c r="BA5048" s="55" t="s">
        <v>1347</v>
      </c>
      <c r="BB5048" s="55" t="s">
        <v>1347</v>
      </c>
      <c r="CB5048" s="55" t="s">
        <v>1348</v>
      </c>
    </row>
    <row r="5049" spans="1:80">
      <c r="A5049" s="55" t="s">
        <v>22544</v>
      </c>
      <c r="B5049" s="55">
        <v>2</v>
      </c>
      <c r="C5049" s="55" t="s">
        <v>22545</v>
      </c>
      <c r="D5049" s="55" t="s">
        <v>22546</v>
      </c>
      <c r="E5049" s="55">
        <v>1</v>
      </c>
      <c r="F5049" s="55">
        <v>1</v>
      </c>
      <c r="G5049" s="56">
        <v>43161</v>
      </c>
      <c r="H5049" s="56">
        <v>43161</v>
      </c>
      <c r="I5049" s="56">
        <v>43161</v>
      </c>
      <c r="J5049" s="55">
        <v>1</v>
      </c>
      <c r="K5049" s="56">
        <v>43298</v>
      </c>
      <c r="L5049" s="56">
        <v>43122</v>
      </c>
      <c r="M5049" s="56">
        <v>43161</v>
      </c>
      <c r="N5049" s="55">
        <v>0</v>
      </c>
      <c r="O5049" s="55">
        <v>1</v>
      </c>
      <c r="P5049" s="55">
        <v>0</v>
      </c>
      <c r="R5049" s="55">
        <v>0</v>
      </c>
      <c r="T5049" s="55">
        <v>1246</v>
      </c>
      <c r="V5049" s="55" t="s">
        <v>22545</v>
      </c>
      <c r="W5049" s="55" t="s">
        <v>1336</v>
      </c>
      <c r="X5049" s="55" t="s">
        <v>1336</v>
      </c>
      <c r="Y5049" s="55">
        <v>0</v>
      </c>
      <c r="Z5049" s="55" t="s">
        <v>1419</v>
      </c>
      <c r="AA5049" s="55" t="s">
        <v>1338</v>
      </c>
      <c r="AB5049" s="55">
        <v>1000</v>
      </c>
      <c r="AC5049" s="55">
        <v>1000</v>
      </c>
      <c r="AD5049" s="55">
        <v>1000</v>
      </c>
      <c r="AE5049" s="55" t="s">
        <v>1339</v>
      </c>
      <c r="AF5049" s="55" t="s">
        <v>1340</v>
      </c>
      <c r="AG5049" s="55" t="s">
        <v>1834</v>
      </c>
      <c r="AH5049" s="55" t="s">
        <v>1235</v>
      </c>
      <c r="AI5049" s="55">
        <v>510</v>
      </c>
      <c r="AJ5049" s="55" t="s">
        <v>22546</v>
      </c>
      <c r="AK5049" s="55">
        <v>0</v>
      </c>
      <c r="AL5049" s="55" t="s">
        <v>4021</v>
      </c>
      <c r="AN5049" s="55">
        <v>1</v>
      </c>
      <c r="AO5049" s="55" t="s">
        <v>22547</v>
      </c>
      <c r="AR5049" s="56">
        <v>43122</v>
      </c>
      <c r="AS5049" s="57">
        <v>0.75585648148148143</v>
      </c>
      <c r="AT5049" s="56">
        <v>43298</v>
      </c>
      <c r="AU5049" s="57">
        <v>0.59515046296296303</v>
      </c>
      <c r="AV5049" s="55" t="s">
        <v>1355</v>
      </c>
      <c r="AW5049" s="55" t="s">
        <v>1345</v>
      </c>
      <c r="AX5049" s="55" t="s">
        <v>1346</v>
      </c>
      <c r="AZ5049" s="55" t="s">
        <v>1347</v>
      </c>
      <c r="BA5049" s="55" t="s">
        <v>1347</v>
      </c>
      <c r="BB5049" s="55" t="s">
        <v>1347</v>
      </c>
      <c r="CB5049" s="55" t="s">
        <v>1348</v>
      </c>
    </row>
    <row r="5050" spans="1:80">
      <c r="A5050" s="55" t="s">
        <v>22548</v>
      </c>
      <c r="B5050" s="55">
        <v>2</v>
      </c>
      <c r="C5050" s="55" t="s">
        <v>22549</v>
      </c>
      <c r="D5050" s="55" t="s">
        <v>22550</v>
      </c>
      <c r="E5050" s="55">
        <v>1</v>
      </c>
      <c r="F5050" s="55">
        <v>0</v>
      </c>
      <c r="G5050" s="56">
        <v>43161</v>
      </c>
      <c r="H5050" s="56">
        <v>43161</v>
      </c>
      <c r="I5050" s="56">
        <v>43161</v>
      </c>
      <c r="J5050" s="55">
        <v>0</v>
      </c>
      <c r="L5050" s="56">
        <v>43122</v>
      </c>
      <c r="M5050" s="56">
        <v>43161</v>
      </c>
      <c r="N5050" s="55">
        <v>0</v>
      </c>
      <c r="O5050" s="55">
        <v>0</v>
      </c>
      <c r="P5050" s="55">
        <v>0</v>
      </c>
      <c r="R5050" s="55">
        <v>0</v>
      </c>
      <c r="T5050" s="55">
        <v>1246</v>
      </c>
      <c r="V5050" s="55" t="s">
        <v>22549</v>
      </c>
      <c r="W5050" s="55" t="s">
        <v>1336</v>
      </c>
      <c r="X5050" s="55" t="s">
        <v>1336</v>
      </c>
      <c r="Y5050" s="55">
        <v>0</v>
      </c>
      <c r="Z5050" s="55" t="s">
        <v>1419</v>
      </c>
      <c r="AA5050" s="55" t="s">
        <v>1338</v>
      </c>
      <c r="AB5050" s="55">
        <v>1000</v>
      </c>
      <c r="AC5050" s="55">
        <v>1000</v>
      </c>
      <c r="AD5050" s="55">
        <v>1000</v>
      </c>
      <c r="AE5050" s="55" t="s">
        <v>1339</v>
      </c>
      <c r="AF5050" s="55" t="s">
        <v>1340</v>
      </c>
      <c r="AG5050" s="55" t="s">
        <v>1834</v>
      </c>
      <c r="AH5050" s="55" t="s">
        <v>1235</v>
      </c>
      <c r="AI5050" s="55">
        <v>510</v>
      </c>
      <c r="AJ5050" s="55" t="s">
        <v>22550</v>
      </c>
      <c r="AK5050" s="55">
        <v>0</v>
      </c>
      <c r="AL5050" s="55" t="s">
        <v>4021</v>
      </c>
      <c r="AN5050" s="55">
        <v>1</v>
      </c>
      <c r="AO5050" s="55" t="s">
        <v>22551</v>
      </c>
      <c r="AR5050" s="56">
        <v>43122</v>
      </c>
      <c r="AS5050" s="57">
        <v>0.75631944444444443</v>
      </c>
      <c r="AT5050" s="56">
        <v>43187</v>
      </c>
      <c r="AU5050" s="57">
        <v>0.47292824074074075</v>
      </c>
      <c r="AV5050" s="55" t="s">
        <v>1355</v>
      </c>
      <c r="AW5050" s="55" t="s">
        <v>1428</v>
      </c>
      <c r="AX5050" s="55" t="s">
        <v>1392</v>
      </c>
      <c r="AZ5050" s="55" t="s">
        <v>1347</v>
      </c>
      <c r="BA5050" s="55" t="s">
        <v>1347</v>
      </c>
      <c r="BB5050" s="55" t="s">
        <v>1347</v>
      </c>
      <c r="CB5050" s="55" t="s">
        <v>1348</v>
      </c>
    </row>
    <row r="5051" spans="1:80">
      <c r="A5051" s="55" t="s">
        <v>22552</v>
      </c>
      <c r="B5051" s="55">
        <v>2</v>
      </c>
      <c r="C5051" s="55" t="s">
        <v>22553</v>
      </c>
      <c r="D5051" s="55" t="s">
        <v>22554</v>
      </c>
      <c r="E5051" s="55">
        <v>1</v>
      </c>
      <c r="F5051" s="55">
        <v>0</v>
      </c>
      <c r="G5051" s="56">
        <v>43161</v>
      </c>
      <c r="H5051" s="56">
        <v>43161</v>
      </c>
      <c r="I5051" s="56">
        <v>43161</v>
      </c>
      <c r="J5051" s="55">
        <v>0</v>
      </c>
      <c r="L5051" s="56">
        <v>43122</v>
      </c>
      <c r="M5051" s="56">
        <v>43161</v>
      </c>
      <c r="N5051" s="55">
        <v>0</v>
      </c>
      <c r="O5051" s="55">
        <v>0</v>
      </c>
      <c r="P5051" s="55">
        <v>0</v>
      </c>
      <c r="R5051" s="55">
        <v>0</v>
      </c>
      <c r="T5051" s="55">
        <v>1246</v>
      </c>
      <c r="V5051" s="55" t="s">
        <v>22553</v>
      </c>
      <c r="W5051" s="55" t="s">
        <v>1336</v>
      </c>
      <c r="X5051" s="55" t="s">
        <v>1336</v>
      </c>
      <c r="Y5051" s="55">
        <v>0</v>
      </c>
      <c r="Z5051" s="55" t="s">
        <v>1419</v>
      </c>
      <c r="AA5051" s="55" t="s">
        <v>1338</v>
      </c>
      <c r="AB5051" s="55">
        <v>1000</v>
      </c>
      <c r="AC5051" s="55">
        <v>1000</v>
      </c>
      <c r="AD5051" s="55">
        <v>1000</v>
      </c>
      <c r="AE5051" s="55" t="s">
        <v>1339</v>
      </c>
      <c r="AF5051" s="55" t="s">
        <v>1340</v>
      </c>
      <c r="AG5051" s="55" t="s">
        <v>1834</v>
      </c>
      <c r="AH5051" s="55" t="s">
        <v>1235</v>
      </c>
      <c r="AI5051" s="55">
        <v>510</v>
      </c>
      <c r="AJ5051" s="55" t="s">
        <v>22554</v>
      </c>
      <c r="AK5051" s="55">
        <v>0</v>
      </c>
      <c r="AL5051" s="55" t="s">
        <v>4021</v>
      </c>
      <c r="AN5051" s="55">
        <v>1</v>
      </c>
      <c r="AO5051" s="55" t="s">
        <v>22555</v>
      </c>
      <c r="AR5051" s="56">
        <v>43122</v>
      </c>
      <c r="AS5051" s="57">
        <v>0.75678240740740732</v>
      </c>
      <c r="AT5051" s="56">
        <v>43187</v>
      </c>
      <c r="AU5051" s="57">
        <v>0.47167824074074072</v>
      </c>
      <c r="AV5051" s="55" t="s">
        <v>1355</v>
      </c>
      <c r="AW5051" s="55" t="s">
        <v>1355</v>
      </c>
      <c r="AX5051" s="55" t="s">
        <v>1392</v>
      </c>
      <c r="AZ5051" s="55" t="s">
        <v>1347</v>
      </c>
      <c r="BA5051" s="55" t="s">
        <v>1347</v>
      </c>
      <c r="BB5051" s="55" t="s">
        <v>1347</v>
      </c>
      <c r="CB5051" s="55" t="s">
        <v>1348</v>
      </c>
    </row>
    <row r="5052" spans="1:80">
      <c r="A5052" s="55" t="s">
        <v>22556</v>
      </c>
      <c r="B5052" s="55">
        <v>2</v>
      </c>
      <c r="C5052" s="55" t="s">
        <v>22557</v>
      </c>
      <c r="D5052" s="55" t="s">
        <v>22558</v>
      </c>
      <c r="E5052" s="55">
        <v>1</v>
      </c>
      <c r="F5052" s="55">
        <v>0</v>
      </c>
      <c r="G5052" s="56">
        <v>43161</v>
      </c>
      <c r="H5052" s="56">
        <v>43161</v>
      </c>
      <c r="I5052" s="56">
        <v>43161</v>
      </c>
      <c r="J5052" s="55">
        <v>0</v>
      </c>
      <c r="L5052" s="56">
        <v>43122</v>
      </c>
      <c r="M5052" s="56">
        <v>43161</v>
      </c>
      <c r="N5052" s="55">
        <v>0</v>
      </c>
      <c r="O5052" s="55">
        <v>0</v>
      </c>
      <c r="P5052" s="55">
        <v>0</v>
      </c>
      <c r="R5052" s="55">
        <v>0</v>
      </c>
      <c r="T5052" s="55">
        <v>1246</v>
      </c>
      <c r="V5052" s="55" t="s">
        <v>22557</v>
      </c>
      <c r="W5052" s="55" t="s">
        <v>1336</v>
      </c>
      <c r="X5052" s="55" t="s">
        <v>1336</v>
      </c>
      <c r="Y5052" s="55">
        <v>0</v>
      </c>
      <c r="Z5052" s="55" t="s">
        <v>1419</v>
      </c>
      <c r="AA5052" s="55" t="s">
        <v>1338</v>
      </c>
      <c r="AB5052" s="55">
        <v>1000</v>
      </c>
      <c r="AC5052" s="55">
        <v>1000</v>
      </c>
      <c r="AD5052" s="55">
        <v>1000</v>
      </c>
      <c r="AE5052" s="55" t="s">
        <v>1339</v>
      </c>
      <c r="AF5052" s="55" t="s">
        <v>1340</v>
      </c>
      <c r="AG5052" s="55" t="s">
        <v>1834</v>
      </c>
      <c r="AH5052" s="55" t="s">
        <v>1235</v>
      </c>
      <c r="AI5052" s="55">
        <v>510</v>
      </c>
      <c r="AJ5052" s="55" t="s">
        <v>22558</v>
      </c>
      <c r="AK5052" s="55">
        <v>0</v>
      </c>
      <c r="AL5052" s="55" t="s">
        <v>4021</v>
      </c>
      <c r="AN5052" s="55">
        <v>1</v>
      </c>
      <c r="AO5052" s="55" t="s">
        <v>22559</v>
      </c>
      <c r="AR5052" s="56">
        <v>43122</v>
      </c>
      <c r="AS5052" s="57">
        <v>0.75850694444444444</v>
      </c>
      <c r="AT5052" s="56">
        <v>43187</v>
      </c>
      <c r="AU5052" s="57">
        <v>0.47177083333333331</v>
      </c>
      <c r="AV5052" s="55" t="s">
        <v>1355</v>
      </c>
      <c r="AW5052" s="55" t="s">
        <v>1355</v>
      </c>
      <c r="AX5052" s="55" t="s">
        <v>1392</v>
      </c>
      <c r="AZ5052" s="55" t="s">
        <v>1347</v>
      </c>
      <c r="BA5052" s="55" t="s">
        <v>1347</v>
      </c>
      <c r="BB5052" s="55" t="s">
        <v>1347</v>
      </c>
      <c r="CB5052" s="55" t="s">
        <v>1348</v>
      </c>
    </row>
    <row r="5053" spans="1:80">
      <c r="A5053" s="55" t="s">
        <v>22560</v>
      </c>
      <c r="B5053" s="55">
        <v>2</v>
      </c>
      <c r="C5053" s="55" t="s">
        <v>22561</v>
      </c>
      <c r="D5053" s="55" t="s">
        <v>22562</v>
      </c>
      <c r="E5053" s="55">
        <v>1</v>
      </c>
      <c r="F5053" s="55">
        <v>0</v>
      </c>
      <c r="G5053" s="56">
        <v>43161</v>
      </c>
      <c r="H5053" s="56">
        <v>43161</v>
      </c>
      <c r="I5053" s="56">
        <v>43161</v>
      </c>
      <c r="J5053" s="55">
        <v>0</v>
      </c>
      <c r="L5053" s="56">
        <v>43136</v>
      </c>
      <c r="M5053" s="56">
        <v>43161</v>
      </c>
      <c r="N5053" s="55">
        <v>0</v>
      </c>
      <c r="O5053" s="55">
        <v>0</v>
      </c>
      <c r="P5053" s="55">
        <v>0</v>
      </c>
      <c r="R5053" s="55">
        <v>0</v>
      </c>
      <c r="T5053" s="55">
        <v>1246</v>
      </c>
      <c r="V5053" s="55" t="s">
        <v>22561</v>
      </c>
      <c r="W5053" s="55" t="s">
        <v>1336</v>
      </c>
      <c r="X5053" s="55" t="s">
        <v>1336</v>
      </c>
      <c r="Y5053" s="55">
        <v>0</v>
      </c>
      <c r="Z5053" s="55" t="s">
        <v>1419</v>
      </c>
      <c r="AA5053" s="55" t="s">
        <v>1338</v>
      </c>
      <c r="AB5053" s="55">
        <v>1000</v>
      </c>
      <c r="AC5053" s="55">
        <v>1000</v>
      </c>
      <c r="AD5053" s="55">
        <v>1000</v>
      </c>
      <c r="AE5053" s="55" t="s">
        <v>1339</v>
      </c>
      <c r="AF5053" s="55" t="s">
        <v>1340</v>
      </c>
      <c r="AG5053" s="55" t="s">
        <v>1834</v>
      </c>
      <c r="AH5053" s="55" t="s">
        <v>1235</v>
      </c>
      <c r="AI5053" s="55">
        <v>510</v>
      </c>
      <c r="AJ5053" s="55" t="s">
        <v>22562</v>
      </c>
      <c r="AK5053" s="55">
        <v>0</v>
      </c>
      <c r="AL5053" s="55" t="s">
        <v>4021</v>
      </c>
      <c r="AN5053" s="55">
        <v>1</v>
      </c>
      <c r="AO5053" s="55" t="s">
        <v>22563</v>
      </c>
      <c r="AR5053" s="56">
        <v>43136</v>
      </c>
      <c r="AS5053" s="57">
        <v>0.78004629629629629</v>
      </c>
      <c r="AT5053" s="56">
        <v>43187</v>
      </c>
      <c r="AU5053" s="57">
        <v>0.47187499999999999</v>
      </c>
      <c r="AV5053" s="55" t="s">
        <v>1355</v>
      </c>
      <c r="AW5053" s="55" t="s">
        <v>1355</v>
      </c>
      <c r="AX5053" s="55" t="s">
        <v>1392</v>
      </c>
      <c r="AZ5053" s="55" t="s">
        <v>1347</v>
      </c>
      <c r="BA5053" s="55" t="s">
        <v>1347</v>
      </c>
      <c r="BB5053" s="55" t="s">
        <v>1347</v>
      </c>
      <c r="CB5053" s="55" t="s">
        <v>1348</v>
      </c>
    </row>
    <row r="5054" spans="1:80">
      <c r="A5054" s="55" t="s">
        <v>22564</v>
      </c>
      <c r="B5054" s="55">
        <v>2</v>
      </c>
      <c r="C5054" s="55" t="s">
        <v>22565</v>
      </c>
      <c r="D5054" s="55" t="s">
        <v>22566</v>
      </c>
      <c r="E5054" s="55">
        <v>1</v>
      </c>
      <c r="F5054" s="55">
        <v>0</v>
      </c>
      <c r="G5054" s="56">
        <v>43161</v>
      </c>
      <c r="H5054" s="56">
        <v>43161</v>
      </c>
      <c r="I5054" s="56">
        <v>43161</v>
      </c>
      <c r="J5054" s="55">
        <v>0</v>
      </c>
      <c r="L5054" s="56">
        <v>43136</v>
      </c>
      <c r="M5054" s="56">
        <v>43161</v>
      </c>
      <c r="N5054" s="55">
        <v>0</v>
      </c>
      <c r="O5054" s="55">
        <v>0</v>
      </c>
      <c r="P5054" s="55">
        <v>0</v>
      </c>
      <c r="R5054" s="55">
        <v>0</v>
      </c>
      <c r="T5054" s="55">
        <v>1246</v>
      </c>
      <c r="V5054" s="55" t="s">
        <v>22565</v>
      </c>
      <c r="W5054" s="55" t="s">
        <v>1336</v>
      </c>
      <c r="X5054" s="55" t="s">
        <v>1336</v>
      </c>
      <c r="Y5054" s="55">
        <v>0</v>
      </c>
      <c r="Z5054" s="55" t="s">
        <v>1419</v>
      </c>
      <c r="AA5054" s="55" t="s">
        <v>1338</v>
      </c>
      <c r="AB5054" s="55">
        <v>1000</v>
      </c>
      <c r="AC5054" s="55">
        <v>1000</v>
      </c>
      <c r="AD5054" s="55">
        <v>1000</v>
      </c>
      <c r="AE5054" s="55" t="s">
        <v>1339</v>
      </c>
      <c r="AF5054" s="55" t="s">
        <v>1340</v>
      </c>
      <c r="AG5054" s="55" t="s">
        <v>1834</v>
      </c>
      <c r="AH5054" s="55" t="s">
        <v>1235</v>
      </c>
      <c r="AI5054" s="55">
        <v>510</v>
      </c>
      <c r="AJ5054" s="55" t="s">
        <v>22566</v>
      </c>
      <c r="AK5054" s="55">
        <v>0</v>
      </c>
      <c r="AL5054" s="55" t="s">
        <v>4021</v>
      </c>
      <c r="AN5054" s="55">
        <v>1</v>
      </c>
      <c r="AO5054" s="55" t="s">
        <v>22567</v>
      </c>
      <c r="AR5054" s="56">
        <v>43136</v>
      </c>
      <c r="AS5054" s="57">
        <v>0.78061342592592586</v>
      </c>
      <c r="AT5054" s="56">
        <v>43187</v>
      </c>
      <c r="AU5054" s="57">
        <v>0.47197916666666667</v>
      </c>
      <c r="AV5054" s="55" t="s">
        <v>1355</v>
      </c>
      <c r="AW5054" s="55" t="s">
        <v>1355</v>
      </c>
      <c r="AX5054" s="55" t="s">
        <v>1392</v>
      </c>
      <c r="AZ5054" s="55" t="s">
        <v>1347</v>
      </c>
      <c r="BA5054" s="55" t="s">
        <v>1347</v>
      </c>
      <c r="BB5054" s="55" t="s">
        <v>1347</v>
      </c>
      <c r="CB5054" s="55" t="s">
        <v>1348</v>
      </c>
    </row>
    <row r="5055" spans="1:80">
      <c r="A5055" s="55" t="s">
        <v>22568</v>
      </c>
      <c r="B5055" s="55">
        <v>2</v>
      </c>
      <c r="C5055" s="55" t="s">
        <v>22569</v>
      </c>
      <c r="D5055" s="55" t="s">
        <v>22570</v>
      </c>
      <c r="E5055" s="55">
        <v>1</v>
      </c>
      <c r="F5055" s="55">
        <v>0</v>
      </c>
      <c r="G5055" s="56">
        <v>43161</v>
      </c>
      <c r="H5055" s="56">
        <v>43161</v>
      </c>
      <c r="I5055" s="56">
        <v>43161</v>
      </c>
      <c r="J5055" s="55">
        <v>0</v>
      </c>
      <c r="L5055" s="56">
        <v>43136</v>
      </c>
      <c r="M5055" s="56">
        <v>43161</v>
      </c>
      <c r="N5055" s="55">
        <v>0</v>
      </c>
      <c r="O5055" s="55">
        <v>0</v>
      </c>
      <c r="P5055" s="55">
        <v>0</v>
      </c>
      <c r="R5055" s="55">
        <v>0</v>
      </c>
      <c r="T5055" s="55">
        <v>1246</v>
      </c>
      <c r="V5055" s="55" t="s">
        <v>22569</v>
      </c>
      <c r="W5055" s="55" t="s">
        <v>1336</v>
      </c>
      <c r="X5055" s="55" t="s">
        <v>1336</v>
      </c>
      <c r="Y5055" s="55">
        <v>0</v>
      </c>
      <c r="Z5055" s="55" t="s">
        <v>1419</v>
      </c>
      <c r="AA5055" s="55" t="s">
        <v>1338</v>
      </c>
      <c r="AB5055" s="55">
        <v>1000</v>
      </c>
      <c r="AC5055" s="55">
        <v>1000</v>
      </c>
      <c r="AD5055" s="55">
        <v>1000</v>
      </c>
      <c r="AE5055" s="55" t="s">
        <v>1339</v>
      </c>
      <c r="AF5055" s="55" t="s">
        <v>1340</v>
      </c>
      <c r="AG5055" s="55" t="s">
        <v>1834</v>
      </c>
      <c r="AH5055" s="55" t="s">
        <v>1235</v>
      </c>
      <c r="AI5055" s="55">
        <v>510</v>
      </c>
      <c r="AJ5055" s="55" t="s">
        <v>22570</v>
      </c>
      <c r="AK5055" s="55">
        <v>0</v>
      </c>
      <c r="AL5055" s="55" t="s">
        <v>4021</v>
      </c>
      <c r="AN5055" s="55">
        <v>1</v>
      </c>
      <c r="AO5055" s="55" t="s">
        <v>22571</v>
      </c>
      <c r="AR5055" s="56">
        <v>43136</v>
      </c>
      <c r="AS5055" s="57">
        <v>0.78107638888888886</v>
      </c>
      <c r="AT5055" s="56">
        <v>43187</v>
      </c>
      <c r="AU5055" s="57">
        <v>0.47206018518518517</v>
      </c>
      <c r="AV5055" s="55" t="s">
        <v>1355</v>
      </c>
      <c r="AW5055" s="55" t="s">
        <v>1355</v>
      </c>
      <c r="AX5055" s="55" t="s">
        <v>1392</v>
      </c>
      <c r="AZ5055" s="55" t="s">
        <v>1347</v>
      </c>
      <c r="BA5055" s="55" t="s">
        <v>1347</v>
      </c>
      <c r="BB5055" s="55" t="s">
        <v>1347</v>
      </c>
      <c r="CB5055" s="55" t="s">
        <v>1348</v>
      </c>
    </row>
    <row r="5056" spans="1:80">
      <c r="A5056" s="55" t="s">
        <v>22572</v>
      </c>
      <c r="B5056" s="55">
        <v>2</v>
      </c>
      <c r="C5056" s="55" t="s">
        <v>22573</v>
      </c>
      <c r="D5056" s="55" t="s">
        <v>22574</v>
      </c>
      <c r="E5056" s="55">
        <v>1</v>
      </c>
      <c r="F5056" s="55">
        <v>3</v>
      </c>
      <c r="G5056" s="56">
        <v>44336</v>
      </c>
      <c r="H5056" s="56">
        <v>44331</v>
      </c>
      <c r="I5056" s="56">
        <v>44331</v>
      </c>
      <c r="J5056" s="55">
        <v>3</v>
      </c>
      <c r="K5056" s="56">
        <v>44336</v>
      </c>
      <c r="L5056" s="56">
        <v>44300</v>
      </c>
      <c r="M5056" s="56">
        <v>44336</v>
      </c>
      <c r="N5056" s="55">
        <v>3</v>
      </c>
      <c r="O5056" s="55">
        <v>3</v>
      </c>
      <c r="P5056" s="55">
        <v>3</v>
      </c>
      <c r="Q5056" s="56">
        <v>44336</v>
      </c>
      <c r="R5056" s="55">
        <v>0</v>
      </c>
      <c r="T5056" s="55" t="s">
        <v>22575</v>
      </c>
      <c r="V5056" s="55" t="s">
        <v>22573</v>
      </c>
      <c r="W5056" s="55" t="s">
        <v>1336</v>
      </c>
      <c r="X5056" s="55" t="s">
        <v>1336</v>
      </c>
      <c r="Y5056" s="55">
        <v>0</v>
      </c>
      <c r="Z5056" s="55" t="s">
        <v>1419</v>
      </c>
      <c r="AA5056" s="55" t="s">
        <v>1338</v>
      </c>
      <c r="AB5056" s="55">
        <v>75</v>
      </c>
      <c r="AC5056" s="55">
        <v>225</v>
      </c>
      <c r="AD5056" s="55">
        <v>75</v>
      </c>
      <c r="AE5056" s="55" t="s">
        <v>1339</v>
      </c>
      <c r="AF5056" s="55" t="s">
        <v>1340</v>
      </c>
      <c r="AG5056" s="55" t="s">
        <v>1455</v>
      </c>
      <c r="AH5056" s="55" t="s">
        <v>1456</v>
      </c>
      <c r="AI5056" s="55">
        <v>510</v>
      </c>
      <c r="AJ5056" s="55" t="s">
        <v>22574</v>
      </c>
      <c r="AK5056" s="55">
        <v>0</v>
      </c>
      <c r="AL5056" s="55" t="s">
        <v>22576</v>
      </c>
      <c r="AN5056" s="55" t="s">
        <v>244</v>
      </c>
      <c r="AO5056" s="55" t="s">
        <v>22577</v>
      </c>
      <c r="AR5056" s="56">
        <v>44300</v>
      </c>
      <c r="AS5056" s="57">
        <v>0.56464120370370374</v>
      </c>
      <c r="AT5056" s="56">
        <v>44336</v>
      </c>
      <c r="AU5056" s="57">
        <v>0.64724537037037033</v>
      </c>
      <c r="AV5056" s="55" t="s">
        <v>1344</v>
      </c>
      <c r="AW5056" s="55" t="s">
        <v>1345</v>
      </c>
      <c r="AX5056" s="55" t="s">
        <v>1346</v>
      </c>
      <c r="AZ5056" s="55" t="s">
        <v>1347</v>
      </c>
      <c r="BA5056" s="55" t="s">
        <v>1347</v>
      </c>
      <c r="BB5056" s="55" t="s">
        <v>1347</v>
      </c>
      <c r="CB5056" s="55" t="s">
        <v>1348</v>
      </c>
    </row>
    <row r="5057" spans="1:80">
      <c r="A5057" s="55" t="s">
        <v>22578</v>
      </c>
      <c r="B5057" s="55">
        <v>2</v>
      </c>
      <c r="C5057" s="55" t="s">
        <v>22579</v>
      </c>
      <c r="D5057" s="55" t="s">
        <v>22580</v>
      </c>
      <c r="E5057" s="55">
        <v>1</v>
      </c>
      <c r="F5057" s="55">
        <v>3</v>
      </c>
      <c r="G5057" s="56">
        <v>44336</v>
      </c>
      <c r="H5057" s="56">
        <v>44331</v>
      </c>
      <c r="I5057" s="56">
        <v>44331</v>
      </c>
      <c r="J5057" s="55">
        <v>3</v>
      </c>
      <c r="K5057" s="56">
        <v>44336</v>
      </c>
      <c r="L5057" s="56">
        <v>44300</v>
      </c>
      <c r="M5057" s="56">
        <v>44336</v>
      </c>
      <c r="N5057" s="55">
        <v>3</v>
      </c>
      <c r="O5057" s="55">
        <v>3</v>
      </c>
      <c r="P5057" s="55">
        <v>3</v>
      </c>
      <c r="Q5057" s="56">
        <v>44336</v>
      </c>
      <c r="R5057" s="55">
        <v>0</v>
      </c>
      <c r="T5057" s="55" t="s">
        <v>22575</v>
      </c>
      <c r="V5057" s="55" t="s">
        <v>22579</v>
      </c>
      <c r="W5057" s="55" t="s">
        <v>1336</v>
      </c>
      <c r="X5057" s="55" t="s">
        <v>1336</v>
      </c>
      <c r="Y5057" s="55">
        <v>0</v>
      </c>
      <c r="Z5057" s="55" t="s">
        <v>1419</v>
      </c>
      <c r="AA5057" s="55" t="s">
        <v>1338</v>
      </c>
      <c r="AB5057" s="55">
        <v>37</v>
      </c>
      <c r="AC5057" s="55">
        <v>111</v>
      </c>
      <c r="AD5057" s="55">
        <v>37</v>
      </c>
      <c r="AE5057" s="55" t="s">
        <v>1339</v>
      </c>
      <c r="AF5057" s="55" t="s">
        <v>1340</v>
      </c>
      <c r="AG5057" s="55" t="s">
        <v>1455</v>
      </c>
      <c r="AH5057" s="55" t="s">
        <v>1456</v>
      </c>
      <c r="AI5057" s="55">
        <v>510</v>
      </c>
      <c r="AJ5057" s="55" t="s">
        <v>22580</v>
      </c>
      <c r="AK5057" s="55">
        <v>0</v>
      </c>
      <c r="AL5057" s="55" t="s">
        <v>22581</v>
      </c>
      <c r="AN5057" s="55" t="s">
        <v>244</v>
      </c>
      <c r="AO5057" s="55" t="s">
        <v>22582</v>
      </c>
      <c r="AR5057" s="56">
        <v>44300</v>
      </c>
      <c r="AS5057" s="57">
        <v>0.5635648148148148</v>
      </c>
      <c r="AT5057" s="56">
        <v>44336</v>
      </c>
      <c r="AU5057" s="57">
        <v>0.64724537037037033</v>
      </c>
      <c r="AV5057" s="55" t="s">
        <v>1344</v>
      </c>
      <c r="AW5057" s="55" t="s">
        <v>1345</v>
      </c>
      <c r="AX5057" s="55" t="s">
        <v>1346</v>
      </c>
      <c r="AZ5057" s="55" t="s">
        <v>1347</v>
      </c>
      <c r="BA5057" s="55" t="s">
        <v>1347</v>
      </c>
      <c r="BB5057" s="55" t="s">
        <v>1347</v>
      </c>
      <c r="CB5057" s="55" t="s">
        <v>1348</v>
      </c>
    </row>
    <row r="5058" spans="1:80">
      <c r="A5058" s="55" t="s">
        <v>22583</v>
      </c>
      <c r="B5058" s="55">
        <v>2</v>
      </c>
      <c r="C5058" s="55" t="s">
        <v>22584</v>
      </c>
      <c r="D5058" s="55" t="s">
        <v>22585</v>
      </c>
      <c r="E5058" s="55">
        <v>1</v>
      </c>
      <c r="F5058" s="55">
        <v>6</v>
      </c>
      <c r="G5058" s="56">
        <v>44336</v>
      </c>
      <c r="H5058" s="56">
        <v>44331</v>
      </c>
      <c r="I5058" s="56">
        <v>44331</v>
      </c>
      <c r="J5058" s="55">
        <v>6</v>
      </c>
      <c r="K5058" s="56">
        <v>44336</v>
      </c>
      <c r="L5058" s="56">
        <v>44300</v>
      </c>
      <c r="M5058" s="56">
        <v>44336</v>
      </c>
      <c r="N5058" s="55">
        <v>6</v>
      </c>
      <c r="O5058" s="55">
        <v>6</v>
      </c>
      <c r="P5058" s="55">
        <v>6</v>
      </c>
      <c r="Q5058" s="56">
        <v>44336</v>
      </c>
      <c r="R5058" s="55">
        <v>0</v>
      </c>
      <c r="T5058" s="55" t="s">
        <v>22575</v>
      </c>
      <c r="V5058" s="55" t="s">
        <v>22584</v>
      </c>
      <c r="W5058" s="55" t="s">
        <v>1336</v>
      </c>
      <c r="X5058" s="55" t="s">
        <v>1336</v>
      </c>
      <c r="Y5058" s="55">
        <v>0</v>
      </c>
      <c r="Z5058" s="55" t="s">
        <v>1419</v>
      </c>
      <c r="AA5058" s="55" t="s">
        <v>1338</v>
      </c>
      <c r="AB5058" s="55">
        <v>77</v>
      </c>
      <c r="AC5058" s="55">
        <v>462</v>
      </c>
      <c r="AD5058" s="55">
        <v>77</v>
      </c>
      <c r="AE5058" s="55" t="s">
        <v>1339</v>
      </c>
      <c r="AF5058" s="55" t="s">
        <v>1340</v>
      </c>
      <c r="AG5058" s="55" t="s">
        <v>1455</v>
      </c>
      <c r="AH5058" s="55" t="s">
        <v>1456</v>
      </c>
      <c r="AI5058" s="55">
        <v>510</v>
      </c>
      <c r="AJ5058" s="55" t="s">
        <v>22585</v>
      </c>
      <c r="AK5058" s="55">
        <v>0</v>
      </c>
      <c r="AL5058" s="55" t="s">
        <v>22586</v>
      </c>
      <c r="AN5058" s="55" t="s">
        <v>244</v>
      </c>
      <c r="AO5058" s="55" t="s">
        <v>22587</v>
      </c>
      <c r="AR5058" s="56">
        <v>44300</v>
      </c>
      <c r="AS5058" s="57">
        <v>0.56284722222222217</v>
      </c>
      <c r="AT5058" s="56">
        <v>44336</v>
      </c>
      <c r="AU5058" s="57">
        <v>0.64662037037037035</v>
      </c>
      <c r="AV5058" s="55" t="s">
        <v>1344</v>
      </c>
      <c r="AW5058" s="55" t="s">
        <v>1345</v>
      </c>
      <c r="AX5058" s="55" t="s">
        <v>1346</v>
      </c>
      <c r="AZ5058" s="55" t="s">
        <v>1347</v>
      </c>
      <c r="BA5058" s="55" t="s">
        <v>1347</v>
      </c>
      <c r="BB5058" s="55" t="s">
        <v>1347</v>
      </c>
      <c r="CB5058" s="55" t="s">
        <v>1348</v>
      </c>
    </row>
    <row r="5059" spans="1:80">
      <c r="A5059" s="55" t="s">
        <v>22588</v>
      </c>
      <c r="B5059" s="55">
        <v>3</v>
      </c>
      <c r="C5059" s="55" t="s">
        <v>233</v>
      </c>
      <c r="D5059" s="55" t="s">
        <v>22589</v>
      </c>
      <c r="E5059" s="55">
        <v>1</v>
      </c>
      <c r="F5059" s="55">
        <v>0</v>
      </c>
      <c r="G5059" s="56">
        <v>43759</v>
      </c>
      <c r="H5059" s="56">
        <v>43759</v>
      </c>
      <c r="I5059" s="56">
        <v>43759</v>
      </c>
      <c r="J5059" s="55">
        <v>0</v>
      </c>
      <c r="W5059" s="55" t="s">
        <v>1336</v>
      </c>
      <c r="X5059" s="55" t="s">
        <v>1336</v>
      </c>
      <c r="Y5059" s="55">
        <v>20</v>
      </c>
      <c r="AD5059" s="55">
        <v>0</v>
      </c>
      <c r="AE5059" s="55" t="s">
        <v>1339</v>
      </c>
      <c r="AF5059" s="55" t="s">
        <v>1352</v>
      </c>
      <c r="AG5059" s="55" t="s">
        <v>1353</v>
      </c>
      <c r="AI5059" s="55">
        <v>510</v>
      </c>
      <c r="AJ5059" s="55" t="s">
        <v>22589</v>
      </c>
      <c r="AK5059" s="55">
        <v>0</v>
      </c>
      <c r="AL5059" s="55" t="s">
        <v>1449</v>
      </c>
      <c r="AN5059" s="55">
        <v>1</v>
      </c>
      <c r="AQ5059" s="55" t="s">
        <v>3352</v>
      </c>
      <c r="AR5059" s="56">
        <v>43762</v>
      </c>
      <c r="AS5059" s="57">
        <v>0.68418981481481478</v>
      </c>
      <c r="AT5059" s="56">
        <v>43763</v>
      </c>
      <c r="AU5059" s="57">
        <v>0.42230324074074077</v>
      </c>
      <c r="AV5059" s="55" t="s">
        <v>1355</v>
      </c>
      <c r="AW5059" s="55" t="s">
        <v>1355</v>
      </c>
      <c r="AX5059" s="55" t="s">
        <v>1392</v>
      </c>
      <c r="AZ5059" s="55">
        <v>0</v>
      </c>
      <c r="BA5059" s="55">
        <v>0</v>
      </c>
      <c r="BB5059" s="55">
        <v>0</v>
      </c>
      <c r="BF5059" s="55" t="s">
        <v>1418</v>
      </c>
      <c r="BG5059" s="55">
        <v>4</v>
      </c>
      <c r="BH5059" s="55" t="s">
        <v>48</v>
      </c>
      <c r="BI5059" s="55" t="s">
        <v>244</v>
      </c>
      <c r="BJ5059" s="55">
        <v>0</v>
      </c>
      <c r="BK5059" s="55">
        <v>0</v>
      </c>
      <c r="BL5059" s="55">
        <v>0</v>
      </c>
      <c r="BM5059" s="55">
        <v>0</v>
      </c>
      <c r="BN5059" s="55">
        <v>0</v>
      </c>
      <c r="BO5059" s="55">
        <v>0</v>
      </c>
      <c r="BP5059" s="55">
        <v>0</v>
      </c>
      <c r="BQ5059" s="55">
        <v>0</v>
      </c>
      <c r="BR5059" s="55">
        <v>0</v>
      </c>
      <c r="BS5059" s="55">
        <v>0</v>
      </c>
      <c r="BZ5059" s="55">
        <v>0</v>
      </c>
      <c r="CA5059" s="55" t="s">
        <v>1419</v>
      </c>
      <c r="CB5059" s="55" t="s">
        <v>1357</v>
      </c>
    </row>
    <row r="5060" spans="1:80">
      <c r="A5060" s="55" t="s">
        <v>22590</v>
      </c>
      <c r="B5060" s="55">
        <v>3</v>
      </c>
      <c r="C5060" s="55" t="s">
        <v>22591</v>
      </c>
      <c r="D5060" s="55" t="s">
        <v>22592</v>
      </c>
      <c r="E5060" s="55">
        <v>1</v>
      </c>
      <c r="F5060" s="55">
        <v>1</v>
      </c>
      <c r="G5060" s="56">
        <v>43790</v>
      </c>
      <c r="H5060" s="56">
        <v>43790</v>
      </c>
      <c r="I5060" s="56">
        <v>43790</v>
      </c>
      <c r="J5060" s="55">
        <v>1</v>
      </c>
      <c r="K5060" s="56">
        <v>43839</v>
      </c>
      <c r="W5060" s="55" t="s">
        <v>1336</v>
      </c>
      <c r="X5060" s="55" t="s">
        <v>1336</v>
      </c>
      <c r="Y5060" s="55">
        <v>20</v>
      </c>
      <c r="AD5060" s="55">
        <v>0</v>
      </c>
      <c r="AE5060" s="55" t="s">
        <v>1339</v>
      </c>
      <c r="AF5060" s="55" t="s">
        <v>1352</v>
      </c>
      <c r="AG5060" s="55" t="s">
        <v>1353</v>
      </c>
      <c r="AI5060" s="55">
        <v>510</v>
      </c>
      <c r="AJ5060" s="55" t="s">
        <v>22592</v>
      </c>
      <c r="AK5060" s="55">
        <v>0</v>
      </c>
      <c r="AL5060" s="55" t="s">
        <v>22593</v>
      </c>
      <c r="AN5060" s="55">
        <v>1</v>
      </c>
      <c r="AQ5060" s="55" t="s">
        <v>3352</v>
      </c>
      <c r="AR5060" s="56">
        <v>43763</v>
      </c>
      <c r="AS5060" s="57">
        <v>0.42412037037037037</v>
      </c>
      <c r="AT5060" s="56">
        <v>44011</v>
      </c>
      <c r="AU5060" s="57">
        <v>0.41094907407407405</v>
      </c>
      <c r="AV5060" s="55" t="s">
        <v>1355</v>
      </c>
      <c r="AW5060" s="55" t="s">
        <v>1355</v>
      </c>
      <c r="AX5060" s="55" t="s">
        <v>1356</v>
      </c>
      <c r="AY5060" s="55" t="s">
        <v>98</v>
      </c>
      <c r="AZ5060" s="55">
        <v>2</v>
      </c>
      <c r="BA5060" s="55">
        <v>3</v>
      </c>
      <c r="BB5060" s="55">
        <v>1</v>
      </c>
      <c r="CB5060" s="55" t="s">
        <v>1357</v>
      </c>
    </row>
    <row r="5061" spans="1:80">
      <c r="A5061" s="55" t="s">
        <v>22594</v>
      </c>
      <c r="B5061" s="55">
        <v>2</v>
      </c>
      <c r="C5061" s="55" t="s">
        <v>22595</v>
      </c>
      <c r="D5061" s="55" t="s">
        <v>442</v>
      </c>
      <c r="E5061" s="55">
        <v>1</v>
      </c>
      <c r="F5061" s="55">
        <v>1</v>
      </c>
      <c r="G5061" s="56">
        <v>44183</v>
      </c>
      <c r="H5061" s="56">
        <v>44178</v>
      </c>
      <c r="I5061" s="56">
        <v>44178</v>
      </c>
      <c r="J5061" s="55">
        <v>0</v>
      </c>
      <c r="L5061" s="56">
        <v>44082</v>
      </c>
      <c r="M5061" s="56">
        <v>44183</v>
      </c>
      <c r="N5061" s="55">
        <v>1</v>
      </c>
      <c r="O5061" s="55">
        <v>0</v>
      </c>
      <c r="P5061" s="55">
        <v>0</v>
      </c>
      <c r="R5061" s="55">
        <v>0</v>
      </c>
      <c r="T5061" s="55" t="s">
        <v>22596</v>
      </c>
      <c r="V5061" s="55" t="s">
        <v>22595</v>
      </c>
      <c r="W5061" s="55" t="s">
        <v>1336</v>
      </c>
      <c r="X5061" s="55" t="s">
        <v>1336</v>
      </c>
      <c r="Y5061" s="55">
        <v>0</v>
      </c>
      <c r="Z5061" s="55" t="s">
        <v>1337</v>
      </c>
      <c r="AA5061" s="55" t="s">
        <v>1338</v>
      </c>
      <c r="AB5061" s="55">
        <v>705978.28</v>
      </c>
      <c r="AC5061" s="55">
        <v>705978.28</v>
      </c>
      <c r="AD5061" s="55">
        <v>705978.28</v>
      </c>
      <c r="AE5061" s="55" t="s">
        <v>1339</v>
      </c>
      <c r="AF5061" s="55" t="s">
        <v>1944</v>
      </c>
      <c r="AG5061" s="55" t="s">
        <v>22597</v>
      </c>
      <c r="AH5061" s="55" t="s">
        <v>1247</v>
      </c>
      <c r="AI5061" s="55">
        <v>510</v>
      </c>
      <c r="AJ5061" s="55" t="s">
        <v>442</v>
      </c>
      <c r="AK5061" s="55">
        <v>0</v>
      </c>
      <c r="AL5061" s="55" t="s">
        <v>22598</v>
      </c>
      <c r="AN5061" s="55" t="s">
        <v>244</v>
      </c>
      <c r="AO5061" s="55" t="s">
        <v>22599</v>
      </c>
      <c r="AR5061" s="56">
        <v>44082</v>
      </c>
      <c r="AS5061" s="57">
        <v>0.31968750000000001</v>
      </c>
      <c r="AT5061" s="56">
        <v>44377</v>
      </c>
      <c r="AU5061" s="57">
        <v>0.66787037037037045</v>
      </c>
      <c r="AV5061" s="55" t="s">
        <v>1344</v>
      </c>
      <c r="AW5061" s="55" t="s">
        <v>1344</v>
      </c>
      <c r="AX5061" s="55" t="s">
        <v>1414</v>
      </c>
      <c r="AZ5061" s="55" t="s">
        <v>1347</v>
      </c>
      <c r="BA5061" s="55" t="s">
        <v>1347</v>
      </c>
      <c r="BB5061" s="55" t="s">
        <v>1347</v>
      </c>
      <c r="CB5061" s="55" t="s">
        <v>1348</v>
      </c>
    </row>
    <row r="5062" spans="1:80">
      <c r="A5062" s="55" t="s">
        <v>22600</v>
      </c>
      <c r="B5062" s="55">
        <v>2</v>
      </c>
      <c r="C5062" s="55" t="s">
        <v>22595</v>
      </c>
      <c r="D5062" s="55" t="s">
        <v>442</v>
      </c>
      <c r="E5062" s="55">
        <v>2</v>
      </c>
      <c r="F5062" s="55">
        <v>1</v>
      </c>
      <c r="G5062" s="56">
        <v>44160</v>
      </c>
      <c r="H5062" s="56">
        <v>44160</v>
      </c>
      <c r="I5062" s="56">
        <v>44160</v>
      </c>
      <c r="J5062" s="55">
        <v>1</v>
      </c>
      <c r="K5062" s="56">
        <v>44377</v>
      </c>
      <c r="L5062" s="56">
        <v>44082</v>
      </c>
      <c r="M5062" s="56">
        <v>44160</v>
      </c>
      <c r="N5062" s="55">
        <v>1</v>
      </c>
      <c r="O5062" s="55">
        <v>1</v>
      </c>
      <c r="P5062" s="55">
        <v>1</v>
      </c>
      <c r="Q5062" s="56">
        <v>44377</v>
      </c>
      <c r="R5062" s="55">
        <v>0</v>
      </c>
      <c r="T5062" s="55" t="s">
        <v>22596</v>
      </c>
      <c r="V5062" s="55" t="s">
        <v>22595</v>
      </c>
      <c r="W5062" s="55" t="s">
        <v>1336</v>
      </c>
      <c r="X5062" s="55" t="s">
        <v>1336</v>
      </c>
      <c r="Y5062" s="55">
        <v>0</v>
      </c>
      <c r="Z5062" s="55" t="s">
        <v>1337</v>
      </c>
      <c r="AA5062" s="55" t="s">
        <v>1338</v>
      </c>
      <c r="AB5062" s="55">
        <v>2751913.11</v>
      </c>
      <c r="AC5062" s="55">
        <v>2751913.11</v>
      </c>
      <c r="AD5062" s="55">
        <v>2751913.11</v>
      </c>
      <c r="AE5062" s="55" t="s">
        <v>1339</v>
      </c>
      <c r="AF5062" s="55" t="s">
        <v>1950</v>
      </c>
      <c r="AG5062" s="55" t="s">
        <v>22597</v>
      </c>
      <c r="AH5062" s="55" t="s">
        <v>1247</v>
      </c>
      <c r="AI5062" s="55">
        <v>510</v>
      </c>
      <c r="AJ5062" s="55" t="s">
        <v>22601</v>
      </c>
      <c r="AK5062" s="55">
        <v>0</v>
      </c>
      <c r="AL5062" s="55" t="s">
        <v>22598</v>
      </c>
      <c r="AO5062" s="55" t="s">
        <v>22602</v>
      </c>
      <c r="AR5062" s="56">
        <v>44082</v>
      </c>
      <c r="AS5062" s="57">
        <v>0.32082175925925926</v>
      </c>
      <c r="AT5062" s="56">
        <v>44377</v>
      </c>
      <c r="AU5062" s="57">
        <v>0.67445601851851855</v>
      </c>
      <c r="AV5062" s="55" t="s">
        <v>1344</v>
      </c>
      <c r="AW5062" s="55" t="s">
        <v>1345</v>
      </c>
      <c r="AX5062" s="55" t="s">
        <v>1414</v>
      </c>
      <c r="AZ5062" s="55" t="s">
        <v>1347</v>
      </c>
      <c r="BA5062" s="55" t="s">
        <v>1347</v>
      </c>
      <c r="BB5062" s="55" t="s">
        <v>1347</v>
      </c>
      <c r="CB5062" s="55" t="s">
        <v>1348</v>
      </c>
    </row>
    <row r="5063" spans="1:80">
      <c r="A5063" s="55" t="s">
        <v>22603</v>
      </c>
      <c r="B5063" s="55">
        <v>3</v>
      </c>
      <c r="C5063" s="55" t="s">
        <v>261</v>
      </c>
      <c r="D5063" s="55" t="s">
        <v>441</v>
      </c>
      <c r="E5063" s="55">
        <v>1</v>
      </c>
      <c r="F5063" s="55">
        <v>1</v>
      </c>
      <c r="G5063" s="56">
        <v>44160</v>
      </c>
      <c r="H5063" s="56">
        <v>44160</v>
      </c>
      <c r="I5063" s="56">
        <v>44160</v>
      </c>
      <c r="J5063" s="55">
        <v>1</v>
      </c>
      <c r="K5063" s="56">
        <v>44308</v>
      </c>
      <c r="W5063" s="55" t="s">
        <v>1336</v>
      </c>
      <c r="X5063" s="55" t="s">
        <v>1336</v>
      </c>
      <c r="Y5063" s="55">
        <v>20</v>
      </c>
      <c r="AD5063" s="55">
        <v>21878.91</v>
      </c>
      <c r="AE5063" s="55" t="s">
        <v>1339</v>
      </c>
      <c r="AF5063" s="55" t="s">
        <v>1352</v>
      </c>
      <c r="AG5063" s="55" t="s">
        <v>1353</v>
      </c>
      <c r="AI5063" s="55">
        <v>510</v>
      </c>
      <c r="AJ5063" s="55" t="s">
        <v>441</v>
      </c>
      <c r="AK5063" s="55">
        <v>0</v>
      </c>
      <c r="AL5063" s="55" t="s">
        <v>22598</v>
      </c>
      <c r="AN5063" s="55" t="s">
        <v>244</v>
      </c>
      <c r="AQ5063" s="55" t="s">
        <v>1247</v>
      </c>
      <c r="AR5063" s="56">
        <v>44082</v>
      </c>
      <c r="AS5063" s="57">
        <v>0.315462962962963</v>
      </c>
      <c r="AT5063" s="56">
        <v>44308</v>
      </c>
      <c r="AU5063" s="57">
        <v>0.36699074074074073</v>
      </c>
      <c r="AV5063" s="55" t="s">
        <v>1355</v>
      </c>
      <c r="AW5063" s="55" t="s">
        <v>1494</v>
      </c>
      <c r="AX5063" s="55" t="s">
        <v>1356</v>
      </c>
      <c r="AY5063" s="55" t="s">
        <v>442</v>
      </c>
      <c r="AZ5063" s="55">
        <v>2</v>
      </c>
      <c r="BA5063" s="55">
        <v>3</v>
      </c>
      <c r="BB5063" s="55">
        <v>1</v>
      </c>
      <c r="CB5063" s="55" t="s">
        <v>1357</v>
      </c>
    </row>
    <row r="5064" spans="1:80">
      <c r="A5064" s="55" t="s">
        <v>22604</v>
      </c>
      <c r="B5064" s="55">
        <v>3</v>
      </c>
      <c r="C5064" s="55" t="s">
        <v>262</v>
      </c>
      <c r="D5064" s="55" t="s">
        <v>571</v>
      </c>
      <c r="E5064" s="55">
        <v>1</v>
      </c>
      <c r="F5064" s="55">
        <v>1</v>
      </c>
      <c r="G5064" s="56">
        <v>44160</v>
      </c>
      <c r="H5064" s="56">
        <v>44160</v>
      </c>
      <c r="I5064" s="56">
        <v>44160</v>
      </c>
      <c r="J5064" s="55">
        <v>1</v>
      </c>
      <c r="K5064" s="56">
        <v>44344</v>
      </c>
      <c r="W5064" s="55" t="s">
        <v>1336</v>
      </c>
      <c r="X5064" s="55" t="s">
        <v>1336</v>
      </c>
      <c r="Y5064" s="55">
        <v>20</v>
      </c>
      <c r="AD5064" s="55">
        <v>21161.38</v>
      </c>
      <c r="AE5064" s="55" t="s">
        <v>1339</v>
      </c>
      <c r="AF5064" s="55" t="s">
        <v>1352</v>
      </c>
      <c r="AG5064" s="55" t="s">
        <v>1353</v>
      </c>
      <c r="AI5064" s="55">
        <v>510</v>
      </c>
      <c r="AJ5064" s="55" t="s">
        <v>571</v>
      </c>
      <c r="AK5064" s="55">
        <v>0</v>
      </c>
      <c r="AL5064" s="55" t="s">
        <v>22598</v>
      </c>
      <c r="AN5064" s="55" t="s">
        <v>244</v>
      </c>
      <c r="AQ5064" s="55" t="s">
        <v>1247</v>
      </c>
      <c r="AR5064" s="56">
        <v>44082</v>
      </c>
      <c r="AS5064" s="57">
        <v>0.31582175925925926</v>
      </c>
      <c r="AT5064" s="56">
        <v>44344</v>
      </c>
      <c r="AU5064" s="57">
        <v>0.33303240740740742</v>
      </c>
      <c r="AV5064" s="55" t="s">
        <v>1355</v>
      </c>
      <c r="AW5064" s="55" t="s">
        <v>1355</v>
      </c>
      <c r="AX5064" s="55" t="s">
        <v>1356</v>
      </c>
      <c r="AY5064" s="55" t="s">
        <v>442</v>
      </c>
      <c r="AZ5064" s="55">
        <v>2</v>
      </c>
      <c r="BA5064" s="55">
        <v>3</v>
      </c>
      <c r="BB5064" s="55">
        <v>1</v>
      </c>
      <c r="CB5064" s="55" t="s">
        <v>1357</v>
      </c>
    </row>
    <row r="5065" spans="1:80">
      <c r="A5065" s="55" t="s">
        <v>22605</v>
      </c>
      <c r="B5065" s="55">
        <v>3</v>
      </c>
      <c r="C5065" s="55" t="s">
        <v>263</v>
      </c>
      <c r="D5065" s="55" t="s">
        <v>443</v>
      </c>
      <c r="E5065" s="55">
        <v>1</v>
      </c>
      <c r="F5065" s="55">
        <v>1</v>
      </c>
      <c r="G5065" s="56">
        <v>44160</v>
      </c>
      <c r="H5065" s="56">
        <v>44160</v>
      </c>
      <c r="I5065" s="56">
        <v>44160</v>
      </c>
      <c r="J5065" s="55">
        <v>1</v>
      </c>
      <c r="K5065" s="56">
        <v>44308</v>
      </c>
      <c r="W5065" s="55" t="s">
        <v>1336</v>
      </c>
      <c r="X5065" s="55" t="s">
        <v>1336</v>
      </c>
      <c r="Y5065" s="55">
        <v>20</v>
      </c>
      <c r="AD5065" s="55">
        <v>20753</v>
      </c>
      <c r="AE5065" s="55" t="s">
        <v>1339</v>
      </c>
      <c r="AF5065" s="55" t="s">
        <v>1352</v>
      </c>
      <c r="AG5065" s="55" t="s">
        <v>1353</v>
      </c>
      <c r="AI5065" s="55">
        <v>510</v>
      </c>
      <c r="AJ5065" s="55" t="s">
        <v>443</v>
      </c>
      <c r="AK5065" s="55">
        <v>0</v>
      </c>
      <c r="AL5065" s="55" t="s">
        <v>22598</v>
      </c>
      <c r="AN5065" s="55" t="s">
        <v>244</v>
      </c>
      <c r="AQ5065" s="55" t="s">
        <v>1247</v>
      </c>
      <c r="AR5065" s="56">
        <v>44082</v>
      </c>
      <c r="AS5065" s="57">
        <v>0.31620370370370371</v>
      </c>
      <c r="AT5065" s="56">
        <v>44308</v>
      </c>
      <c r="AU5065" s="57">
        <v>0.36958333333333332</v>
      </c>
      <c r="AV5065" s="55" t="s">
        <v>1355</v>
      </c>
      <c r="AW5065" s="55" t="s">
        <v>1494</v>
      </c>
      <c r="AX5065" s="55" t="s">
        <v>1356</v>
      </c>
      <c r="AY5065" s="55" t="s">
        <v>442</v>
      </c>
      <c r="AZ5065" s="55">
        <v>2</v>
      </c>
      <c r="BA5065" s="55">
        <v>3</v>
      </c>
      <c r="BB5065" s="55">
        <v>1</v>
      </c>
      <c r="CB5065" s="55" t="s">
        <v>1357</v>
      </c>
    </row>
    <row r="5066" spans="1:80">
      <c r="A5066" s="55" t="s">
        <v>22606</v>
      </c>
      <c r="B5066" s="55">
        <v>3</v>
      </c>
      <c r="C5066" s="55" t="s">
        <v>444</v>
      </c>
      <c r="D5066" s="55" t="s">
        <v>22607</v>
      </c>
      <c r="E5066" s="55">
        <v>1</v>
      </c>
      <c r="F5066" s="55">
        <v>0</v>
      </c>
      <c r="G5066" s="56">
        <v>44357</v>
      </c>
      <c r="H5066" s="56">
        <v>44357</v>
      </c>
      <c r="I5066" s="56">
        <v>44357</v>
      </c>
      <c r="J5066" s="55">
        <v>0</v>
      </c>
      <c r="W5066" s="55" t="s">
        <v>1336</v>
      </c>
      <c r="X5066" s="55" t="s">
        <v>1336</v>
      </c>
      <c r="Y5066" s="55">
        <v>20</v>
      </c>
      <c r="AD5066" s="55">
        <v>0</v>
      </c>
      <c r="AE5066" s="55" t="s">
        <v>1339</v>
      </c>
      <c r="AF5066" s="55" t="s">
        <v>1352</v>
      </c>
      <c r="AG5066" s="55" t="s">
        <v>1353</v>
      </c>
      <c r="AI5066" s="55">
        <v>510</v>
      </c>
      <c r="AJ5066" s="55" t="s">
        <v>22607</v>
      </c>
      <c r="AK5066" s="55">
        <v>0</v>
      </c>
      <c r="AL5066" s="55" t="s">
        <v>22598</v>
      </c>
      <c r="AN5066" s="55" t="s">
        <v>244</v>
      </c>
      <c r="AQ5066" s="55" t="s">
        <v>1247</v>
      </c>
      <c r="AR5066" s="56">
        <v>44319</v>
      </c>
      <c r="AS5066" s="57">
        <v>0.40930555555555559</v>
      </c>
      <c r="AT5066" s="56">
        <v>44326</v>
      </c>
      <c r="AU5066" s="57">
        <v>0.3223611111111111</v>
      </c>
      <c r="AV5066" s="55" t="s">
        <v>1355</v>
      </c>
      <c r="AW5066" s="55" t="s">
        <v>1355</v>
      </c>
      <c r="AX5066" s="55" t="s">
        <v>1392</v>
      </c>
      <c r="AZ5066" s="55">
        <v>0</v>
      </c>
      <c r="BA5066" s="55">
        <v>0</v>
      </c>
      <c r="BB5066" s="55">
        <v>0</v>
      </c>
      <c r="BF5066" s="55" t="s">
        <v>1418</v>
      </c>
      <c r="BG5066" s="55">
        <v>4</v>
      </c>
      <c r="BH5066" s="55" t="s">
        <v>48</v>
      </c>
      <c r="BI5066" s="55" t="s">
        <v>244</v>
      </c>
      <c r="BJ5066" s="55">
        <v>0</v>
      </c>
      <c r="BK5066" s="55">
        <v>0</v>
      </c>
      <c r="BL5066" s="55">
        <v>0</v>
      </c>
      <c r="BM5066" s="55">
        <v>0</v>
      </c>
      <c r="BN5066" s="55">
        <v>0</v>
      </c>
      <c r="BO5066" s="55">
        <v>0</v>
      </c>
      <c r="BP5066" s="55">
        <v>0</v>
      </c>
      <c r="BQ5066" s="55">
        <v>0</v>
      </c>
      <c r="BR5066" s="55">
        <v>0</v>
      </c>
      <c r="BS5066" s="55">
        <v>0</v>
      </c>
      <c r="BZ5066" s="55">
        <v>0</v>
      </c>
      <c r="CA5066" s="55" t="s">
        <v>1419</v>
      </c>
      <c r="CB5066" s="55" t="s">
        <v>1357</v>
      </c>
    </row>
    <row r="5067" spans="1:80">
      <c r="A5067" s="55" t="s">
        <v>22608</v>
      </c>
      <c r="B5067" s="55">
        <v>3</v>
      </c>
      <c r="C5067" s="55" t="s">
        <v>445</v>
      </c>
      <c r="D5067" s="55" t="s">
        <v>22609</v>
      </c>
      <c r="E5067" s="55">
        <v>1</v>
      </c>
      <c r="F5067" s="55">
        <v>0</v>
      </c>
      <c r="G5067" s="56">
        <v>44357</v>
      </c>
      <c r="H5067" s="56">
        <v>44357</v>
      </c>
      <c r="I5067" s="56">
        <v>44357</v>
      </c>
      <c r="J5067" s="55">
        <v>0</v>
      </c>
      <c r="W5067" s="55" t="s">
        <v>1336</v>
      </c>
      <c r="X5067" s="55" t="s">
        <v>1336</v>
      </c>
      <c r="Y5067" s="55">
        <v>20</v>
      </c>
      <c r="AD5067" s="55">
        <v>0</v>
      </c>
      <c r="AE5067" s="55" t="s">
        <v>1339</v>
      </c>
      <c r="AF5067" s="55" t="s">
        <v>1352</v>
      </c>
      <c r="AG5067" s="55" t="s">
        <v>1353</v>
      </c>
      <c r="AI5067" s="55">
        <v>510</v>
      </c>
      <c r="AJ5067" s="55" t="s">
        <v>22609</v>
      </c>
      <c r="AK5067" s="55">
        <v>0</v>
      </c>
      <c r="AL5067" s="55" t="s">
        <v>22598</v>
      </c>
      <c r="AN5067" s="55" t="s">
        <v>244</v>
      </c>
      <c r="AQ5067" s="55" t="s">
        <v>1247</v>
      </c>
      <c r="AR5067" s="56">
        <v>44319</v>
      </c>
      <c r="AS5067" s="57">
        <v>0.40965277777777781</v>
      </c>
      <c r="AT5067" s="56">
        <v>44326</v>
      </c>
      <c r="AU5067" s="57">
        <v>0.32246527777777778</v>
      </c>
      <c r="AV5067" s="55" t="s">
        <v>1355</v>
      </c>
      <c r="AW5067" s="55" t="s">
        <v>1355</v>
      </c>
      <c r="AX5067" s="55" t="s">
        <v>1392</v>
      </c>
      <c r="AZ5067" s="55">
        <v>0</v>
      </c>
      <c r="BA5067" s="55">
        <v>0</v>
      </c>
      <c r="BB5067" s="55">
        <v>0</v>
      </c>
      <c r="BF5067" s="55" t="s">
        <v>1418</v>
      </c>
      <c r="BG5067" s="55">
        <v>4</v>
      </c>
      <c r="BH5067" s="55" t="s">
        <v>48</v>
      </c>
      <c r="BI5067" s="55" t="s">
        <v>244</v>
      </c>
      <c r="BJ5067" s="55">
        <v>0</v>
      </c>
      <c r="BK5067" s="55">
        <v>0</v>
      </c>
      <c r="BL5067" s="55">
        <v>0</v>
      </c>
      <c r="BM5067" s="55">
        <v>0</v>
      </c>
      <c r="BN5067" s="55">
        <v>0</v>
      </c>
      <c r="BO5067" s="55">
        <v>0</v>
      </c>
      <c r="BP5067" s="55">
        <v>0</v>
      </c>
      <c r="BQ5067" s="55">
        <v>0</v>
      </c>
      <c r="BR5067" s="55">
        <v>0</v>
      </c>
      <c r="BS5067" s="55">
        <v>0</v>
      </c>
      <c r="BZ5067" s="55">
        <v>0</v>
      </c>
      <c r="CA5067" s="55" t="s">
        <v>1419</v>
      </c>
      <c r="CB5067" s="55" t="s">
        <v>1357</v>
      </c>
    </row>
    <row r="5068" spans="1:80">
      <c r="A5068" s="55" t="s">
        <v>22610</v>
      </c>
      <c r="B5068" s="55">
        <v>3</v>
      </c>
      <c r="C5068" s="55" t="s">
        <v>446</v>
      </c>
      <c r="D5068" s="55" t="s">
        <v>22611</v>
      </c>
      <c r="E5068" s="55">
        <v>1</v>
      </c>
      <c r="F5068" s="55">
        <v>0</v>
      </c>
      <c r="G5068" s="56">
        <v>44357</v>
      </c>
      <c r="H5068" s="56">
        <v>44357</v>
      </c>
      <c r="I5068" s="56">
        <v>44357</v>
      </c>
      <c r="J5068" s="55">
        <v>0</v>
      </c>
      <c r="W5068" s="55" t="s">
        <v>1336</v>
      </c>
      <c r="X5068" s="55" t="s">
        <v>1336</v>
      </c>
      <c r="Y5068" s="55">
        <v>20</v>
      </c>
      <c r="AD5068" s="55">
        <v>0</v>
      </c>
      <c r="AE5068" s="55" t="s">
        <v>1339</v>
      </c>
      <c r="AF5068" s="55" t="s">
        <v>1352</v>
      </c>
      <c r="AG5068" s="55" t="s">
        <v>1353</v>
      </c>
      <c r="AI5068" s="55">
        <v>510</v>
      </c>
      <c r="AJ5068" s="55" t="s">
        <v>22611</v>
      </c>
      <c r="AK5068" s="55">
        <v>0</v>
      </c>
      <c r="AL5068" s="55" t="s">
        <v>22598</v>
      </c>
      <c r="AN5068" s="55" t="s">
        <v>244</v>
      </c>
      <c r="AQ5068" s="55" t="s">
        <v>1247</v>
      </c>
      <c r="AR5068" s="56">
        <v>44319</v>
      </c>
      <c r="AS5068" s="57">
        <v>0.41016203703703707</v>
      </c>
      <c r="AT5068" s="56">
        <v>44326</v>
      </c>
      <c r="AU5068" s="57">
        <v>0.32256944444444446</v>
      </c>
      <c r="AV5068" s="55" t="s">
        <v>1355</v>
      </c>
      <c r="AW5068" s="55" t="s">
        <v>1355</v>
      </c>
      <c r="AX5068" s="55" t="s">
        <v>1392</v>
      </c>
      <c r="AZ5068" s="55">
        <v>0</v>
      </c>
      <c r="BA5068" s="55">
        <v>0</v>
      </c>
      <c r="BB5068" s="55">
        <v>0</v>
      </c>
      <c r="BF5068" s="55" t="s">
        <v>1418</v>
      </c>
      <c r="BG5068" s="55">
        <v>4</v>
      </c>
      <c r="BH5068" s="55" t="s">
        <v>48</v>
      </c>
      <c r="BI5068" s="55" t="s">
        <v>244</v>
      </c>
      <c r="BJ5068" s="55">
        <v>0</v>
      </c>
      <c r="BK5068" s="55">
        <v>0</v>
      </c>
      <c r="BL5068" s="55">
        <v>0</v>
      </c>
      <c r="BM5068" s="55">
        <v>0</v>
      </c>
      <c r="BN5068" s="55">
        <v>0</v>
      </c>
      <c r="BO5068" s="55">
        <v>0</v>
      </c>
      <c r="BP5068" s="55">
        <v>0</v>
      </c>
      <c r="BQ5068" s="55">
        <v>0</v>
      </c>
      <c r="BR5068" s="55">
        <v>0</v>
      </c>
      <c r="BS5068" s="55">
        <v>0</v>
      </c>
      <c r="BZ5068" s="55">
        <v>0</v>
      </c>
      <c r="CA5068" s="55" t="s">
        <v>1419</v>
      </c>
      <c r="CB5068" s="55" t="s">
        <v>1357</v>
      </c>
    </row>
    <row r="5069" spans="1:80">
      <c r="A5069" s="55" t="s">
        <v>22612</v>
      </c>
      <c r="B5069" s="55">
        <v>3</v>
      </c>
      <c r="C5069" s="55" t="s">
        <v>22613</v>
      </c>
      <c r="D5069" s="55" t="s">
        <v>22614</v>
      </c>
      <c r="E5069" s="55">
        <v>1</v>
      </c>
      <c r="F5069" s="55">
        <v>10</v>
      </c>
      <c r="G5069" s="56">
        <v>43222</v>
      </c>
      <c r="H5069" s="56">
        <v>43222</v>
      </c>
      <c r="I5069" s="56">
        <v>43222</v>
      </c>
      <c r="J5069" s="55">
        <v>10</v>
      </c>
      <c r="K5069" s="56">
        <v>43241</v>
      </c>
      <c r="W5069" s="55" t="s">
        <v>1336</v>
      </c>
      <c r="X5069" s="55" t="s">
        <v>1336</v>
      </c>
      <c r="Y5069" s="55">
        <v>20</v>
      </c>
      <c r="AD5069" s="55">
        <v>100</v>
      </c>
      <c r="AE5069" s="55" t="s">
        <v>1339</v>
      </c>
      <c r="AF5069" s="55" t="s">
        <v>1352</v>
      </c>
      <c r="AG5069" s="55" t="s">
        <v>1353</v>
      </c>
      <c r="AI5069" s="55">
        <v>510</v>
      </c>
      <c r="AJ5069" s="55" t="s">
        <v>22614</v>
      </c>
      <c r="AK5069" s="55">
        <v>0</v>
      </c>
      <c r="AL5069" s="55" t="s">
        <v>2734</v>
      </c>
      <c r="AN5069" s="55">
        <v>1</v>
      </c>
      <c r="AR5069" s="56">
        <v>43214</v>
      </c>
      <c r="AS5069" s="57">
        <v>0.68530092592592595</v>
      </c>
      <c r="AT5069" s="56">
        <v>43251</v>
      </c>
      <c r="AU5069" s="57">
        <v>0.60630787037037037</v>
      </c>
      <c r="AV5069" s="55" t="s">
        <v>1355</v>
      </c>
      <c r="AW5069" s="55" t="s">
        <v>1355</v>
      </c>
      <c r="AX5069" s="55" t="s">
        <v>1356</v>
      </c>
      <c r="AY5069" s="55" t="s">
        <v>22615</v>
      </c>
      <c r="AZ5069" s="55">
        <v>2</v>
      </c>
      <c r="BA5069" s="55">
        <v>3</v>
      </c>
      <c r="BB5069" s="55">
        <v>1</v>
      </c>
      <c r="CB5069" s="55" t="s">
        <v>1357</v>
      </c>
    </row>
    <row r="5070" spans="1:80">
      <c r="A5070" s="55" t="s">
        <v>22616</v>
      </c>
      <c r="B5070" s="55">
        <v>3</v>
      </c>
      <c r="C5070" s="55" t="s">
        <v>22617</v>
      </c>
      <c r="D5070" s="55" t="s">
        <v>22618</v>
      </c>
      <c r="E5070" s="55">
        <v>1</v>
      </c>
      <c r="F5070" s="55">
        <v>0</v>
      </c>
      <c r="G5070" s="56">
        <v>42776</v>
      </c>
      <c r="H5070" s="56">
        <v>42776</v>
      </c>
      <c r="I5070" s="56">
        <v>42776</v>
      </c>
      <c r="J5070" s="55">
        <v>0</v>
      </c>
      <c r="W5070" s="55" t="s">
        <v>1336</v>
      </c>
      <c r="X5070" s="55" t="s">
        <v>1336</v>
      </c>
      <c r="Y5070" s="55">
        <v>20</v>
      </c>
      <c r="AD5070" s="55">
        <v>45</v>
      </c>
      <c r="AE5070" s="55" t="s">
        <v>1339</v>
      </c>
      <c r="AF5070" s="55" t="s">
        <v>1352</v>
      </c>
      <c r="AG5070" s="55" t="s">
        <v>1353</v>
      </c>
      <c r="AI5070" s="55">
        <v>510</v>
      </c>
      <c r="AJ5070" s="55" t="s">
        <v>22618</v>
      </c>
      <c r="AK5070" s="55">
        <v>0</v>
      </c>
      <c r="AL5070" s="55" t="s">
        <v>22619</v>
      </c>
      <c r="AN5070" s="55">
        <v>1</v>
      </c>
      <c r="AR5070" s="56">
        <v>42775</v>
      </c>
      <c r="AS5070" s="57">
        <v>0.35351851851851851</v>
      </c>
      <c r="AT5070" s="56">
        <v>44063</v>
      </c>
      <c r="AU5070" s="57">
        <v>0.43662037037037038</v>
      </c>
      <c r="AV5070" s="55" t="s">
        <v>1428</v>
      </c>
      <c r="AW5070" s="55" t="s">
        <v>1704</v>
      </c>
      <c r="AX5070" s="55" t="s">
        <v>1392</v>
      </c>
      <c r="AZ5070" s="55">
        <v>0</v>
      </c>
      <c r="BA5070" s="55">
        <v>0</v>
      </c>
      <c r="BB5070" s="55">
        <v>0</v>
      </c>
      <c r="CB5070" s="55" t="s">
        <v>1357</v>
      </c>
    </row>
    <row r="5071" spans="1:80">
      <c r="A5071" s="55" t="s">
        <v>22620</v>
      </c>
      <c r="B5071" s="55">
        <v>3</v>
      </c>
      <c r="C5071" s="55" t="s">
        <v>22621</v>
      </c>
      <c r="D5071" s="55" t="s">
        <v>22622</v>
      </c>
      <c r="E5071" s="55">
        <v>1</v>
      </c>
      <c r="F5071" s="55">
        <v>0</v>
      </c>
      <c r="G5071" s="56">
        <v>42776</v>
      </c>
      <c r="H5071" s="56">
        <v>42776</v>
      </c>
      <c r="I5071" s="56">
        <v>42776</v>
      </c>
      <c r="J5071" s="55">
        <v>0</v>
      </c>
      <c r="W5071" s="55" t="s">
        <v>1336</v>
      </c>
      <c r="X5071" s="55" t="s">
        <v>1336</v>
      </c>
      <c r="Y5071" s="55">
        <v>20</v>
      </c>
      <c r="AD5071" s="55">
        <v>55</v>
      </c>
      <c r="AE5071" s="55" t="s">
        <v>1339</v>
      </c>
      <c r="AF5071" s="55" t="s">
        <v>1352</v>
      </c>
      <c r="AG5071" s="55" t="s">
        <v>1353</v>
      </c>
      <c r="AI5071" s="55">
        <v>510</v>
      </c>
      <c r="AJ5071" s="55" t="s">
        <v>22622</v>
      </c>
      <c r="AK5071" s="55">
        <v>0</v>
      </c>
      <c r="AL5071" s="55" t="s">
        <v>22623</v>
      </c>
      <c r="AN5071" s="55">
        <v>1</v>
      </c>
      <c r="AR5071" s="56">
        <v>42775</v>
      </c>
      <c r="AS5071" s="57">
        <v>0.35474537037037041</v>
      </c>
      <c r="AT5071" s="56">
        <v>44063</v>
      </c>
      <c r="AU5071" s="57">
        <v>0.43662037037037038</v>
      </c>
      <c r="AV5071" s="55" t="s">
        <v>1428</v>
      </c>
      <c r="AW5071" s="55" t="s">
        <v>1704</v>
      </c>
      <c r="AX5071" s="55" t="s">
        <v>1392</v>
      </c>
      <c r="AZ5071" s="55">
        <v>0</v>
      </c>
      <c r="BA5071" s="55">
        <v>0</v>
      </c>
      <c r="BB5071" s="55">
        <v>0</v>
      </c>
      <c r="CB5071" s="55" t="s">
        <v>1357</v>
      </c>
    </row>
    <row r="5072" spans="1:80">
      <c r="A5072" s="55" t="s">
        <v>22624</v>
      </c>
      <c r="B5072" s="55">
        <v>3</v>
      </c>
      <c r="C5072" s="55" t="s">
        <v>254</v>
      </c>
      <c r="D5072" s="55" t="s">
        <v>22625</v>
      </c>
      <c r="E5072" s="55">
        <v>1</v>
      </c>
      <c r="F5072" s="55">
        <v>0</v>
      </c>
      <c r="G5072" s="56">
        <v>44054</v>
      </c>
      <c r="H5072" s="56">
        <v>44054</v>
      </c>
      <c r="I5072" s="56">
        <v>44054</v>
      </c>
      <c r="J5072" s="55">
        <v>0</v>
      </c>
      <c r="W5072" s="55" t="s">
        <v>1336</v>
      </c>
      <c r="X5072" s="55" t="s">
        <v>1336</v>
      </c>
      <c r="Y5072" s="55">
        <v>20</v>
      </c>
      <c r="AD5072" s="55">
        <v>0</v>
      </c>
      <c r="AE5072" s="55" t="s">
        <v>1339</v>
      </c>
      <c r="AF5072" s="55" t="s">
        <v>1352</v>
      </c>
      <c r="AG5072" s="55" t="s">
        <v>1353</v>
      </c>
      <c r="AI5072" s="55">
        <v>510</v>
      </c>
      <c r="AJ5072" s="55" t="s">
        <v>22625</v>
      </c>
      <c r="AK5072" s="55">
        <v>0</v>
      </c>
      <c r="AL5072" s="55" t="s">
        <v>1462</v>
      </c>
      <c r="AN5072" s="55" t="s">
        <v>244</v>
      </c>
      <c r="AQ5072" s="55" t="s">
        <v>1245</v>
      </c>
      <c r="AR5072" s="56">
        <v>44048</v>
      </c>
      <c r="AS5072" s="57">
        <v>0.6635416666666667</v>
      </c>
      <c r="AT5072" s="56">
        <v>44048</v>
      </c>
      <c r="AU5072" s="57">
        <v>0.69420138888888883</v>
      </c>
      <c r="AV5072" s="55" t="s">
        <v>1355</v>
      </c>
      <c r="AW5072" s="55" t="s">
        <v>1355</v>
      </c>
      <c r="AX5072" s="55" t="s">
        <v>1392</v>
      </c>
      <c r="AZ5072" s="55">
        <v>0</v>
      </c>
      <c r="BA5072" s="55">
        <v>0</v>
      </c>
      <c r="BB5072" s="55">
        <v>0</v>
      </c>
      <c r="BF5072" s="55" t="s">
        <v>1418</v>
      </c>
      <c r="BG5072" s="55">
        <v>4</v>
      </c>
      <c r="BH5072" s="55" t="s">
        <v>48</v>
      </c>
      <c r="BI5072" s="55" t="s">
        <v>244</v>
      </c>
      <c r="BJ5072" s="55">
        <v>0</v>
      </c>
      <c r="BK5072" s="55">
        <v>0</v>
      </c>
      <c r="BL5072" s="55">
        <v>0</v>
      </c>
      <c r="BM5072" s="55">
        <v>0</v>
      </c>
      <c r="BN5072" s="55">
        <v>0</v>
      </c>
      <c r="BO5072" s="55">
        <v>0</v>
      </c>
      <c r="BP5072" s="55">
        <v>0</v>
      </c>
      <c r="BQ5072" s="55">
        <v>0</v>
      </c>
      <c r="BR5072" s="55">
        <v>0</v>
      </c>
      <c r="BS5072" s="55">
        <v>0</v>
      </c>
      <c r="BZ5072" s="55">
        <v>0</v>
      </c>
      <c r="CA5072" s="55" t="s">
        <v>1419</v>
      </c>
      <c r="CB5072" s="55" t="s">
        <v>1357</v>
      </c>
    </row>
    <row r="5073" spans="1:80">
      <c r="A5073" s="55" t="s">
        <v>22626</v>
      </c>
      <c r="B5073" s="55">
        <v>2</v>
      </c>
      <c r="C5073" s="55" t="s">
        <v>22627</v>
      </c>
      <c r="D5073" s="55" t="s">
        <v>22628</v>
      </c>
      <c r="E5073" s="55">
        <v>1</v>
      </c>
      <c r="F5073" s="55">
        <v>0</v>
      </c>
      <c r="G5073" s="56">
        <v>43522</v>
      </c>
      <c r="H5073" s="56">
        <v>43517</v>
      </c>
      <c r="I5073" s="56">
        <v>43517</v>
      </c>
      <c r="J5073" s="55">
        <v>0</v>
      </c>
      <c r="L5073" s="56">
        <v>43446</v>
      </c>
      <c r="M5073" s="56">
        <v>43522</v>
      </c>
      <c r="N5073" s="55">
        <v>0</v>
      </c>
      <c r="O5073" s="55">
        <v>0</v>
      </c>
      <c r="P5073" s="55">
        <v>0</v>
      </c>
      <c r="R5073" s="55">
        <v>0</v>
      </c>
      <c r="T5073" s="55">
        <v>17978</v>
      </c>
      <c r="V5073" s="55" t="s">
        <v>22627</v>
      </c>
      <c r="W5073" s="55" t="s">
        <v>1336</v>
      </c>
      <c r="X5073" s="55" t="s">
        <v>1336</v>
      </c>
      <c r="Y5073" s="55">
        <v>0</v>
      </c>
      <c r="Z5073" s="55" t="s">
        <v>1337</v>
      </c>
      <c r="AA5073" s="55" t="s">
        <v>1338</v>
      </c>
      <c r="AB5073" s="55">
        <v>368960</v>
      </c>
      <c r="AC5073" s="55">
        <v>368960</v>
      </c>
      <c r="AD5073" s="55">
        <v>368960</v>
      </c>
      <c r="AE5073" s="55" t="s">
        <v>1339</v>
      </c>
      <c r="AF5073" s="55" t="s">
        <v>1340</v>
      </c>
      <c r="AG5073" s="55" t="s">
        <v>1341</v>
      </c>
      <c r="AH5073" s="55" t="s">
        <v>1248</v>
      </c>
      <c r="AI5073" s="55">
        <v>510</v>
      </c>
      <c r="AJ5073" s="55" t="s">
        <v>22628</v>
      </c>
      <c r="AK5073" s="55">
        <v>0</v>
      </c>
      <c r="AL5073" s="55" t="s">
        <v>3028</v>
      </c>
      <c r="AN5073" s="55" t="s">
        <v>244</v>
      </c>
      <c r="AO5073" s="55" t="s">
        <v>22629</v>
      </c>
      <c r="AR5073" s="56">
        <v>43446</v>
      </c>
      <c r="AS5073" s="57">
        <v>0.59584490740740736</v>
      </c>
      <c r="AT5073" s="56">
        <v>43454</v>
      </c>
      <c r="AU5073" s="57">
        <v>0.60619212962962965</v>
      </c>
      <c r="AV5073" s="55" t="s">
        <v>1355</v>
      </c>
      <c r="AW5073" s="55" t="s">
        <v>1344</v>
      </c>
      <c r="AX5073" s="55" t="s">
        <v>1392</v>
      </c>
      <c r="AZ5073" s="55" t="s">
        <v>1347</v>
      </c>
      <c r="BA5073" s="55" t="s">
        <v>1347</v>
      </c>
      <c r="BB5073" s="55" t="s">
        <v>1347</v>
      </c>
      <c r="CB5073" s="55" t="s">
        <v>1348</v>
      </c>
    </row>
    <row r="5074" spans="1:80">
      <c r="A5074" s="55" t="s">
        <v>22630</v>
      </c>
      <c r="B5074" s="55">
        <v>2</v>
      </c>
      <c r="C5074" s="55" t="s">
        <v>22631</v>
      </c>
      <c r="D5074" s="55" t="s">
        <v>22632</v>
      </c>
      <c r="E5074" s="55">
        <v>1</v>
      </c>
      <c r="F5074" s="55">
        <v>0</v>
      </c>
      <c r="G5074" s="56">
        <v>43522</v>
      </c>
      <c r="H5074" s="56">
        <v>43517</v>
      </c>
      <c r="I5074" s="56">
        <v>43517</v>
      </c>
      <c r="J5074" s="55">
        <v>0</v>
      </c>
      <c r="L5074" s="56">
        <v>43446</v>
      </c>
      <c r="M5074" s="56">
        <v>43522</v>
      </c>
      <c r="N5074" s="55">
        <v>0</v>
      </c>
      <c r="O5074" s="55">
        <v>0</v>
      </c>
      <c r="P5074" s="55">
        <v>0</v>
      </c>
      <c r="R5074" s="55">
        <v>0</v>
      </c>
      <c r="T5074" s="55">
        <v>17977</v>
      </c>
      <c r="V5074" s="55" t="s">
        <v>22631</v>
      </c>
      <c r="W5074" s="55" t="s">
        <v>1336</v>
      </c>
      <c r="X5074" s="55" t="s">
        <v>1336</v>
      </c>
      <c r="Y5074" s="55">
        <v>0</v>
      </c>
      <c r="Z5074" s="55" t="s">
        <v>1337</v>
      </c>
      <c r="AA5074" s="55" t="s">
        <v>1338</v>
      </c>
      <c r="AB5074" s="55">
        <v>368960</v>
      </c>
      <c r="AC5074" s="55">
        <v>368960</v>
      </c>
      <c r="AD5074" s="55">
        <v>368960</v>
      </c>
      <c r="AE5074" s="55" t="s">
        <v>1339</v>
      </c>
      <c r="AF5074" s="55" t="s">
        <v>1340</v>
      </c>
      <c r="AG5074" s="55" t="s">
        <v>1341</v>
      </c>
      <c r="AH5074" s="55" t="s">
        <v>1248</v>
      </c>
      <c r="AI5074" s="55">
        <v>510</v>
      </c>
      <c r="AJ5074" s="55" t="s">
        <v>22632</v>
      </c>
      <c r="AK5074" s="55">
        <v>0</v>
      </c>
      <c r="AL5074" s="55" t="s">
        <v>3028</v>
      </c>
      <c r="AN5074" s="55" t="s">
        <v>244</v>
      </c>
      <c r="AO5074" s="55" t="s">
        <v>22633</v>
      </c>
      <c r="AR5074" s="56">
        <v>43446</v>
      </c>
      <c r="AS5074" s="57">
        <v>0.59400462962962963</v>
      </c>
      <c r="AT5074" s="56">
        <v>43454</v>
      </c>
      <c r="AU5074" s="57">
        <v>0.60630787037037037</v>
      </c>
      <c r="AV5074" s="55" t="s">
        <v>1355</v>
      </c>
      <c r="AW5074" s="55" t="s">
        <v>1355</v>
      </c>
      <c r="AX5074" s="55" t="s">
        <v>1392</v>
      </c>
      <c r="AZ5074" s="55" t="s">
        <v>1347</v>
      </c>
      <c r="BA5074" s="55" t="s">
        <v>1347</v>
      </c>
      <c r="BB5074" s="55" t="s">
        <v>1347</v>
      </c>
      <c r="CB5074" s="55" t="s">
        <v>1348</v>
      </c>
    </row>
    <row r="5075" spans="1:80">
      <c r="A5075" s="55" t="s">
        <v>22634</v>
      </c>
      <c r="B5075" s="55">
        <v>2</v>
      </c>
      <c r="C5075" s="55" t="s">
        <v>22635</v>
      </c>
      <c r="D5075" s="55" t="s">
        <v>22636</v>
      </c>
      <c r="E5075" s="55">
        <v>1</v>
      </c>
      <c r="F5075" s="55">
        <v>0</v>
      </c>
      <c r="G5075" s="56">
        <v>43522</v>
      </c>
      <c r="H5075" s="56">
        <v>43517</v>
      </c>
      <c r="I5075" s="56">
        <v>43517</v>
      </c>
      <c r="J5075" s="55">
        <v>0</v>
      </c>
      <c r="L5075" s="56">
        <v>43446</v>
      </c>
      <c r="M5075" s="56">
        <v>43522</v>
      </c>
      <c r="N5075" s="55">
        <v>0</v>
      </c>
      <c r="O5075" s="55">
        <v>0</v>
      </c>
      <c r="P5075" s="55">
        <v>0</v>
      </c>
      <c r="R5075" s="55">
        <v>0</v>
      </c>
      <c r="T5075" s="55">
        <v>17976</v>
      </c>
      <c r="V5075" s="55" t="s">
        <v>22635</v>
      </c>
      <c r="W5075" s="55" t="s">
        <v>1336</v>
      </c>
      <c r="X5075" s="55" t="s">
        <v>1336</v>
      </c>
      <c r="Y5075" s="55">
        <v>0</v>
      </c>
      <c r="Z5075" s="55" t="s">
        <v>1337</v>
      </c>
      <c r="AA5075" s="55" t="s">
        <v>1338</v>
      </c>
      <c r="AB5075" s="55">
        <v>323000</v>
      </c>
      <c r="AC5075" s="55">
        <v>323000</v>
      </c>
      <c r="AD5075" s="55">
        <v>323000</v>
      </c>
      <c r="AE5075" s="55" t="s">
        <v>1339</v>
      </c>
      <c r="AF5075" s="55" t="s">
        <v>1340</v>
      </c>
      <c r="AG5075" s="55" t="s">
        <v>1341</v>
      </c>
      <c r="AH5075" s="55" t="s">
        <v>1248</v>
      </c>
      <c r="AI5075" s="55">
        <v>510</v>
      </c>
      <c r="AJ5075" s="55" t="s">
        <v>22636</v>
      </c>
      <c r="AK5075" s="55">
        <v>0</v>
      </c>
      <c r="AL5075" s="55" t="s">
        <v>3028</v>
      </c>
      <c r="AN5075" s="55" t="s">
        <v>244</v>
      </c>
      <c r="AO5075" s="55" t="s">
        <v>22637</v>
      </c>
      <c r="AR5075" s="56">
        <v>43446</v>
      </c>
      <c r="AS5075" s="57">
        <v>0.59239583333333334</v>
      </c>
      <c r="AT5075" s="56">
        <v>43454</v>
      </c>
      <c r="AU5075" s="57">
        <v>0.60548611111111106</v>
      </c>
      <c r="AV5075" s="55" t="s">
        <v>1355</v>
      </c>
      <c r="AW5075" s="55" t="s">
        <v>1355</v>
      </c>
      <c r="AX5075" s="55" t="s">
        <v>1392</v>
      </c>
      <c r="AZ5075" s="55" t="s">
        <v>1347</v>
      </c>
      <c r="BA5075" s="55" t="s">
        <v>1347</v>
      </c>
      <c r="BB5075" s="55" t="s">
        <v>1347</v>
      </c>
      <c r="CB5075" s="55" t="s">
        <v>1348</v>
      </c>
    </row>
    <row r="5076" spans="1:80">
      <c r="A5076" s="55" t="s">
        <v>22638</v>
      </c>
      <c r="B5076" s="55">
        <v>2</v>
      </c>
      <c r="C5076" s="55" t="s">
        <v>22639</v>
      </c>
      <c r="D5076" s="55" t="s">
        <v>22640</v>
      </c>
      <c r="E5076" s="55">
        <v>1</v>
      </c>
      <c r="F5076" s="55">
        <v>0</v>
      </c>
      <c r="G5076" s="56">
        <v>43522</v>
      </c>
      <c r="H5076" s="56">
        <v>43517</v>
      </c>
      <c r="I5076" s="56">
        <v>43517</v>
      </c>
      <c r="J5076" s="55">
        <v>0</v>
      </c>
      <c r="L5076" s="56">
        <v>43446</v>
      </c>
      <c r="M5076" s="56">
        <v>43522</v>
      </c>
      <c r="N5076" s="55">
        <v>0</v>
      </c>
      <c r="O5076" s="55">
        <v>0</v>
      </c>
      <c r="P5076" s="55">
        <v>0</v>
      </c>
      <c r="R5076" s="55">
        <v>0</v>
      </c>
      <c r="T5076" s="55">
        <v>17979</v>
      </c>
      <c r="V5076" s="55" t="s">
        <v>22639</v>
      </c>
      <c r="W5076" s="55" t="s">
        <v>1336</v>
      </c>
      <c r="X5076" s="55" t="s">
        <v>1336</v>
      </c>
      <c r="Y5076" s="55">
        <v>0</v>
      </c>
      <c r="Z5076" s="55" t="s">
        <v>1337</v>
      </c>
      <c r="AA5076" s="55" t="s">
        <v>1338</v>
      </c>
      <c r="AB5076" s="55">
        <v>323000</v>
      </c>
      <c r="AC5076" s="55">
        <v>323000</v>
      </c>
      <c r="AD5076" s="55">
        <v>323000</v>
      </c>
      <c r="AE5076" s="55" t="s">
        <v>1339</v>
      </c>
      <c r="AF5076" s="55" t="s">
        <v>1340</v>
      </c>
      <c r="AG5076" s="55" t="s">
        <v>1341</v>
      </c>
      <c r="AH5076" s="55" t="s">
        <v>1248</v>
      </c>
      <c r="AI5076" s="55">
        <v>510</v>
      </c>
      <c r="AJ5076" s="55" t="s">
        <v>22640</v>
      </c>
      <c r="AK5076" s="55">
        <v>0</v>
      </c>
      <c r="AL5076" s="55" t="s">
        <v>3028</v>
      </c>
      <c r="AN5076" s="55" t="s">
        <v>244</v>
      </c>
      <c r="AO5076" s="55" t="s">
        <v>22641</v>
      </c>
      <c r="AR5076" s="56">
        <v>43446</v>
      </c>
      <c r="AS5076" s="57">
        <v>0.58737268518518515</v>
      </c>
      <c r="AT5076" s="56">
        <v>43454</v>
      </c>
      <c r="AU5076" s="57">
        <v>0.60464120370370367</v>
      </c>
      <c r="AV5076" s="55" t="s">
        <v>1355</v>
      </c>
      <c r="AW5076" s="55" t="s">
        <v>1355</v>
      </c>
      <c r="AX5076" s="55" t="s">
        <v>1392</v>
      </c>
      <c r="AZ5076" s="55" t="s">
        <v>1347</v>
      </c>
      <c r="BA5076" s="55" t="s">
        <v>1347</v>
      </c>
      <c r="BB5076" s="55" t="s">
        <v>1347</v>
      </c>
      <c r="CB5076" s="55" t="s">
        <v>1348</v>
      </c>
    </row>
    <row r="5077" spans="1:80">
      <c r="A5077" s="55" t="s">
        <v>22642</v>
      </c>
      <c r="B5077" s="55">
        <v>2</v>
      </c>
      <c r="C5077" s="55" t="s">
        <v>22643</v>
      </c>
      <c r="D5077" s="55" t="s">
        <v>22644</v>
      </c>
      <c r="E5077" s="55">
        <v>1</v>
      </c>
      <c r="F5077" s="55">
        <v>0</v>
      </c>
      <c r="G5077" s="56">
        <v>43522</v>
      </c>
      <c r="H5077" s="56">
        <v>43517</v>
      </c>
      <c r="I5077" s="56">
        <v>43517</v>
      </c>
      <c r="J5077" s="55">
        <v>0</v>
      </c>
      <c r="L5077" s="56">
        <v>43446</v>
      </c>
      <c r="M5077" s="56">
        <v>43522</v>
      </c>
      <c r="N5077" s="55">
        <v>0</v>
      </c>
      <c r="O5077" s="55">
        <v>0</v>
      </c>
      <c r="P5077" s="55">
        <v>0</v>
      </c>
      <c r="R5077" s="55">
        <v>0</v>
      </c>
      <c r="T5077" s="55">
        <v>17978</v>
      </c>
      <c r="V5077" s="55" t="s">
        <v>22643</v>
      </c>
      <c r="W5077" s="55" t="s">
        <v>1336</v>
      </c>
      <c r="X5077" s="55" t="s">
        <v>1336</v>
      </c>
      <c r="Y5077" s="55">
        <v>0</v>
      </c>
      <c r="Z5077" s="55" t="s">
        <v>1337</v>
      </c>
      <c r="AA5077" s="55" t="s">
        <v>1338</v>
      </c>
      <c r="AB5077" s="55">
        <v>323000</v>
      </c>
      <c r="AC5077" s="55">
        <v>323000</v>
      </c>
      <c r="AD5077" s="55">
        <v>323000</v>
      </c>
      <c r="AE5077" s="55" t="s">
        <v>1339</v>
      </c>
      <c r="AF5077" s="55" t="s">
        <v>1340</v>
      </c>
      <c r="AG5077" s="55" t="s">
        <v>1341</v>
      </c>
      <c r="AH5077" s="55" t="s">
        <v>1248</v>
      </c>
      <c r="AI5077" s="55">
        <v>510</v>
      </c>
      <c r="AJ5077" s="55" t="s">
        <v>22644</v>
      </c>
      <c r="AK5077" s="55">
        <v>0</v>
      </c>
      <c r="AL5077" s="55" t="s">
        <v>3028</v>
      </c>
      <c r="AN5077" s="55" t="s">
        <v>244</v>
      </c>
      <c r="AO5077" s="55" t="s">
        <v>22645</v>
      </c>
      <c r="AR5077" s="56">
        <v>43446</v>
      </c>
      <c r="AS5077" s="57">
        <v>0.59641203703703705</v>
      </c>
      <c r="AT5077" s="56">
        <v>43454</v>
      </c>
      <c r="AU5077" s="57">
        <v>0.60592592592592587</v>
      </c>
      <c r="AV5077" s="55" t="s">
        <v>1355</v>
      </c>
      <c r="AW5077" s="55" t="s">
        <v>1344</v>
      </c>
      <c r="AX5077" s="55" t="s">
        <v>1392</v>
      </c>
      <c r="AZ5077" s="55" t="s">
        <v>1347</v>
      </c>
      <c r="BA5077" s="55" t="s">
        <v>1347</v>
      </c>
      <c r="BB5077" s="55" t="s">
        <v>1347</v>
      </c>
      <c r="CB5077" s="55" t="s">
        <v>1348</v>
      </c>
    </row>
    <row r="5078" spans="1:80">
      <c r="A5078" s="55" t="s">
        <v>22646</v>
      </c>
      <c r="B5078" s="55">
        <v>2</v>
      </c>
      <c r="C5078" s="55" t="s">
        <v>22647</v>
      </c>
      <c r="D5078" s="55" t="s">
        <v>22648</v>
      </c>
      <c r="E5078" s="55">
        <v>1</v>
      </c>
      <c r="F5078" s="55">
        <v>0</v>
      </c>
      <c r="G5078" s="56">
        <v>43522</v>
      </c>
      <c r="H5078" s="56">
        <v>43517</v>
      </c>
      <c r="I5078" s="56">
        <v>43517</v>
      </c>
      <c r="J5078" s="55">
        <v>0</v>
      </c>
      <c r="L5078" s="56">
        <v>43446</v>
      </c>
      <c r="M5078" s="56">
        <v>43522</v>
      </c>
      <c r="N5078" s="55">
        <v>0</v>
      </c>
      <c r="O5078" s="55">
        <v>0</v>
      </c>
      <c r="P5078" s="55">
        <v>0</v>
      </c>
      <c r="R5078" s="55">
        <v>0</v>
      </c>
      <c r="T5078" s="55">
        <v>17977</v>
      </c>
      <c r="V5078" s="55" t="s">
        <v>22647</v>
      </c>
      <c r="W5078" s="55" t="s">
        <v>1336</v>
      </c>
      <c r="X5078" s="55" t="s">
        <v>1336</v>
      </c>
      <c r="Y5078" s="55">
        <v>0</v>
      </c>
      <c r="Z5078" s="55" t="s">
        <v>1337</v>
      </c>
      <c r="AA5078" s="55" t="s">
        <v>1338</v>
      </c>
      <c r="AB5078" s="55">
        <v>323000</v>
      </c>
      <c r="AC5078" s="55">
        <v>323000</v>
      </c>
      <c r="AD5078" s="55">
        <v>323000</v>
      </c>
      <c r="AE5078" s="55" t="s">
        <v>1339</v>
      </c>
      <c r="AF5078" s="55" t="s">
        <v>1340</v>
      </c>
      <c r="AG5078" s="55" t="s">
        <v>1341</v>
      </c>
      <c r="AH5078" s="55" t="s">
        <v>1248</v>
      </c>
      <c r="AI5078" s="55">
        <v>510</v>
      </c>
      <c r="AJ5078" s="55" t="s">
        <v>22648</v>
      </c>
      <c r="AK5078" s="55">
        <v>0</v>
      </c>
      <c r="AL5078" s="55" t="s">
        <v>3028</v>
      </c>
      <c r="AN5078" s="55" t="s">
        <v>244</v>
      </c>
      <c r="AO5078" s="55" t="s">
        <v>22649</v>
      </c>
      <c r="AR5078" s="56">
        <v>43446</v>
      </c>
      <c r="AS5078" s="57">
        <v>0.59442129629629636</v>
      </c>
      <c r="AT5078" s="56">
        <v>43454</v>
      </c>
      <c r="AU5078" s="57">
        <v>0.60640046296296302</v>
      </c>
      <c r="AV5078" s="55" t="s">
        <v>1355</v>
      </c>
      <c r="AW5078" s="55" t="s">
        <v>1355</v>
      </c>
      <c r="AX5078" s="55" t="s">
        <v>1392</v>
      </c>
      <c r="AZ5078" s="55" t="s">
        <v>1347</v>
      </c>
      <c r="BA5078" s="55" t="s">
        <v>1347</v>
      </c>
      <c r="BB5078" s="55" t="s">
        <v>1347</v>
      </c>
      <c r="CB5078" s="55" t="s">
        <v>1348</v>
      </c>
    </row>
    <row r="5079" spans="1:80">
      <c r="A5079" s="55" t="s">
        <v>22650</v>
      </c>
      <c r="B5079" s="55">
        <v>3</v>
      </c>
      <c r="C5079" s="55" t="s">
        <v>22651</v>
      </c>
      <c r="D5079" s="55" t="s">
        <v>22652</v>
      </c>
      <c r="E5079" s="55">
        <v>1</v>
      </c>
      <c r="F5079" s="55">
        <v>1</v>
      </c>
      <c r="G5079" s="56">
        <v>43791</v>
      </c>
      <c r="H5079" s="56">
        <v>43791</v>
      </c>
      <c r="I5079" s="56">
        <v>43791</v>
      </c>
      <c r="J5079" s="55">
        <v>1</v>
      </c>
      <c r="K5079" s="56">
        <v>43840</v>
      </c>
      <c r="W5079" s="55" t="s">
        <v>1336</v>
      </c>
      <c r="X5079" s="55" t="s">
        <v>1336</v>
      </c>
      <c r="Y5079" s="55">
        <v>20</v>
      </c>
      <c r="AD5079" s="55">
        <v>0</v>
      </c>
      <c r="AE5079" s="55" t="s">
        <v>1339</v>
      </c>
      <c r="AF5079" s="55" t="s">
        <v>1352</v>
      </c>
      <c r="AG5079" s="55" t="s">
        <v>1353</v>
      </c>
      <c r="AI5079" s="55">
        <v>510</v>
      </c>
      <c r="AJ5079" s="55" t="s">
        <v>22652</v>
      </c>
      <c r="AK5079" s="55">
        <v>0</v>
      </c>
      <c r="AL5079" s="55" t="s">
        <v>22653</v>
      </c>
      <c r="AN5079" s="55" t="s">
        <v>244</v>
      </c>
      <c r="AQ5079" s="55" t="s">
        <v>1248</v>
      </c>
      <c r="AR5079" s="56">
        <v>43787</v>
      </c>
      <c r="AS5079" s="57">
        <v>0.66875000000000007</v>
      </c>
      <c r="AT5079" s="56">
        <v>43889</v>
      </c>
      <c r="AU5079" s="57">
        <v>0.35122685185185182</v>
      </c>
      <c r="AV5079" s="55" t="s">
        <v>1355</v>
      </c>
      <c r="AW5079" s="55" t="s">
        <v>1355</v>
      </c>
      <c r="AX5079" s="55" t="s">
        <v>1356</v>
      </c>
      <c r="AY5079" s="55" t="s">
        <v>22654</v>
      </c>
      <c r="AZ5079" s="55">
        <v>2</v>
      </c>
      <c r="BA5079" s="55">
        <v>3</v>
      </c>
      <c r="BB5079" s="55">
        <v>1</v>
      </c>
      <c r="CB5079" s="55" t="s">
        <v>1357</v>
      </c>
    </row>
    <row r="5080" spans="1:80">
      <c r="A5080" s="55" t="s">
        <v>22655</v>
      </c>
      <c r="B5080" s="55">
        <v>3</v>
      </c>
      <c r="C5080" s="55" t="s">
        <v>22656</v>
      </c>
      <c r="D5080" s="55" t="s">
        <v>22657</v>
      </c>
      <c r="E5080" s="55">
        <v>1</v>
      </c>
      <c r="F5080" s="55">
        <v>1</v>
      </c>
      <c r="G5080" s="56">
        <v>43593</v>
      </c>
      <c r="H5080" s="56">
        <v>43593</v>
      </c>
      <c r="I5080" s="56">
        <v>43593</v>
      </c>
      <c r="J5080" s="55">
        <v>1</v>
      </c>
      <c r="K5080" s="56">
        <v>43608</v>
      </c>
      <c r="W5080" s="55" t="s">
        <v>1336</v>
      </c>
      <c r="X5080" s="55" t="s">
        <v>1336</v>
      </c>
      <c r="Y5080" s="55">
        <v>20</v>
      </c>
      <c r="AD5080" s="55">
        <v>1000</v>
      </c>
      <c r="AE5080" s="55" t="s">
        <v>1339</v>
      </c>
      <c r="AF5080" s="55" t="s">
        <v>1352</v>
      </c>
      <c r="AG5080" s="55" t="s">
        <v>1353</v>
      </c>
      <c r="AI5080" s="55">
        <v>510</v>
      </c>
      <c r="AJ5080" s="55" t="s">
        <v>22657</v>
      </c>
      <c r="AK5080" s="55">
        <v>0</v>
      </c>
      <c r="AL5080" s="55" t="s">
        <v>1361</v>
      </c>
      <c r="AN5080" s="55" t="s">
        <v>244</v>
      </c>
      <c r="AR5080" s="56">
        <v>43535</v>
      </c>
      <c r="AS5080" s="57">
        <v>0.46231481481481485</v>
      </c>
      <c r="AT5080" s="56">
        <v>43615</v>
      </c>
      <c r="AU5080" s="57">
        <v>0.68670138888888888</v>
      </c>
      <c r="AV5080" s="55" t="s">
        <v>1355</v>
      </c>
      <c r="AW5080" s="55" t="s">
        <v>1355</v>
      </c>
      <c r="AX5080" s="55" t="s">
        <v>1356</v>
      </c>
      <c r="AY5080" s="55" t="s">
        <v>22658</v>
      </c>
      <c r="AZ5080" s="55">
        <v>2</v>
      </c>
      <c r="BA5080" s="55">
        <v>3</v>
      </c>
      <c r="BB5080" s="55">
        <v>1</v>
      </c>
      <c r="CB5080" s="55" t="s">
        <v>1357</v>
      </c>
    </row>
    <row r="5081" spans="1:80">
      <c r="A5081" s="55" t="s">
        <v>22659</v>
      </c>
      <c r="B5081" s="55">
        <v>2</v>
      </c>
      <c r="C5081" s="55" t="s">
        <v>22660</v>
      </c>
      <c r="D5081" s="55" t="s">
        <v>22661</v>
      </c>
      <c r="E5081" s="55">
        <v>1</v>
      </c>
      <c r="F5081" s="55">
        <v>1</v>
      </c>
      <c r="G5081" s="56">
        <v>44418</v>
      </c>
      <c r="H5081" s="56">
        <v>44413</v>
      </c>
      <c r="I5081" s="56">
        <v>44413</v>
      </c>
      <c r="J5081" s="55">
        <v>1</v>
      </c>
      <c r="K5081" s="56">
        <v>44419</v>
      </c>
      <c r="L5081" s="56">
        <v>44403</v>
      </c>
      <c r="M5081" s="56">
        <v>44418</v>
      </c>
      <c r="N5081" s="55">
        <v>1</v>
      </c>
      <c r="O5081" s="55">
        <v>1</v>
      </c>
      <c r="P5081" s="55">
        <v>1</v>
      </c>
      <c r="Q5081" s="56">
        <v>44420</v>
      </c>
      <c r="R5081" s="55">
        <v>0</v>
      </c>
      <c r="T5081" s="55" t="s">
        <v>22662</v>
      </c>
      <c r="V5081" s="55" t="s">
        <v>22660</v>
      </c>
      <c r="W5081" s="55" t="s">
        <v>1336</v>
      </c>
      <c r="X5081" s="55" t="s">
        <v>1336</v>
      </c>
      <c r="Y5081" s="55">
        <v>0</v>
      </c>
      <c r="Z5081" s="55" t="s">
        <v>1337</v>
      </c>
      <c r="AA5081" s="55" t="s">
        <v>1338</v>
      </c>
      <c r="AB5081" s="55">
        <v>26800</v>
      </c>
      <c r="AC5081" s="55">
        <v>26800</v>
      </c>
      <c r="AD5081" s="55">
        <v>26800</v>
      </c>
      <c r="AE5081" s="55" t="s">
        <v>1339</v>
      </c>
      <c r="AF5081" s="55" t="s">
        <v>1340</v>
      </c>
      <c r="AG5081" s="55" t="s">
        <v>3783</v>
      </c>
      <c r="AH5081" s="55" t="s">
        <v>3784</v>
      </c>
      <c r="AI5081" s="55">
        <v>510</v>
      </c>
      <c r="AJ5081" s="55" t="s">
        <v>22661</v>
      </c>
      <c r="AK5081" s="55">
        <v>0</v>
      </c>
      <c r="AL5081" s="55" t="s">
        <v>22663</v>
      </c>
      <c r="AN5081" s="55" t="s">
        <v>244</v>
      </c>
      <c r="AO5081" s="55" t="s">
        <v>22664</v>
      </c>
      <c r="AR5081" s="56">
        <v>44403</v>
      </c>
      <c r="AS5081" s="57">
        <v>0.35311342592592593</v>
      </c>
      <c r="AT5081" s="56">
        <v>44419</v>
      </c>
      <c r="AU5081" s="57">
        <v>0.68682870370370364</v>
      </c>
      <c r="AV5081" s="55" t="s">
        <v>1344</v>
      </c>
      <c r="AW5081" s="55" t="s">
        <v>1345</v>
      </c>
      <c r="AX5081" s="55" t="s">
        <v>1346</v>
      </c>
      <c r="AZ5081" s="55" t="s">
        <v>1347</v>
      </c>
      <c r="BA5081" s="55" t="s">
        <v>1347</v>
      </c>
      <c r="BB5081" s="55" t="s">
        <v>1347</v>
      </c>
      <c r="CB5081" s="55" t="s">
        <v>1348</v>
      </c>
    </row>
    <row r="5082" spans="1:80">
      <c r="A5082" s="55" t="s">
        <v>22665</v>
      </c>
      <c r="B5082" s="55">
        <v>2</v>
      </c>
      <c r="C5082" s="55" t="s">
        <v>22666</v>
      </c>
      <c r="D5082" s="55" t="s">
        <v>22667</v>
      </c>
      <c r="E5082" s="55">
        <v>1</v>
      </c>
      <c r="F5082" s="55">
        <v>1</v>
      </c>
      <c r="G5082" s="56">
        <v>44442</v>
      </c>
      <c r="H5082" s="56">
        <v>44437</v>
      </c>
      <c r="I5082" s="56">
        <v>44437</v>
      </c>
      <c r="J5082" s="55">
        <v>1</v>
      </c>
      <c r="K5082" s="56">
        <v>44469</v>
      </c>
      <c r="L5082" s="56">
        <v>44433</v>
      </c>
      <c r="M5082" s="56">
        <v>44442</v>
      </c>
      <c r="N5082" s="55">
        <v>1</v>
      </c>
      <c r="O5082" s="55">
        <v>1</v>
      </c>
      <c r="P5082" s="55">
        <v>1</v>
      </c>
      <c r="Q5082" s="56">
        <v>44469</v>
      </c>
      <c r="R5082" s="55">
        <v>0</v>
      </c>
      <c r="T5082" s="55" t="s">
        <v>22668</v>
      </c>
      <c r="V5082" s="55" t="s">
        <v>22666</v>
      </c>
      <c r="W5082" s="55" t="s">
        <v>1336</v>
      </c>
      <c r="X5082" s="55" t="s">
        <v>1336</v>
      </c>
      <c r="Y5082" s="55">
        <v>0</v>
      </c>
      <c r="Z5082" s="55" t="s">
        <v>1337</v>
      </c>
      <c r="AA5082" s="55" t="s">
        <v>1338</v>
      </c>
      <c r="AB5082" s="55">
        <v>26800</v>
      </c>
      <c r="AC5082" s="55">
        <v>26800</v>
      </c>
      <c r="AD5082" s="55">
        <v>26800</v>
      </c>
      <c r="AE5082" s="55" t="s">
        <v>1339</v>
      </c>
      <c r="AF5082" s="55" t="s">
        <v>1340</v>
      </c>
      <c r="AG5082" s="55" t="s">
        <v>3783</v>
      </c>
      <c r="AH5082" s="55" t="s">
        <v>3784</v>
      </c>
      <c r="AI5082" s="55">
        <v>510</v>
      </c>
      <c r="AJ5082" s="55" t="s">
        <v>22667</v>
      </c>
      <c r="AK5082" s="55">
        <v>0</v>
      </c>
      <c r="AL5082" s="55" t="s">
        <v>22663</v>
      </c>
      <c r="AN5082" s="55" t="s">
        <v>244</v>
      </c>
      <c r="AO5082" s="55" t="s">
        <v>22669</v>
      </c>
      <c r="AR5082" s="56">
        <v>44433</v>
      </c>
      <c r="AS5082" s="57">
        <v>0.57392361111111112</v>
      </c>
      <c r="AT5082" s="56">
        <v>44469</v>
      </c>
      <c r="AU5082" s="57">
        <v>0.46668981481481481</v>
      </c>
      <c r="AV5082" s="55" t="s">
        <v>1355</v>
      </c>
      <c r="AW5082" s="55" t="s">
        <v>1345</v>
      </c>
      <c r="AX5082" s="55" t="s">
        <v>1414</v>
      </c>
      <c r="AZ5082" s="55" t="s">
        <v>1347</v>
      </c>
      <c r="BA5082" s="55" t="s">
        <v>1347</v>
      </c>
      <c r="BB5082" s="55" t="s">
        <v>1347</v>
      </c>
      <c r="CB5082" s="55" t="s">
        <v>1348</v>
      </c>
    </row>
    <row r="5083" spans="1:80">
      <c r="A5083" s="55" t="s">
        <v>22670</v>
      </c>
      <c r="B5083" s="55">
        <v>2</v>
      </c>
      <c r="C5083" s="55" t="s">
        <v>22671</v>
      </c>
      <c r="D5083" s="55" t="s">
        <v>22672</v>
      </c>
      <c r="E5083" s="55">
        <v>1</v>
      </c>
      <c r="F5083" s="55">
        <v>1</v>
      </c>
      <c r="G5083" s="56">
        <v>44449</v>
      </c>
      <c r="H5083" s="56">
        <v>44444</v>
      </c>
      <c r="I5083" s="56">
        <v>44444</v>
      </c>
      <c r="J5083" s="55">
        <v>1</v>
      </c>
      <c r="K5083" s="56">
        <v>44461</v>
      </c>
      <c r="L5083" s="56">
        <v>44433</v>
      </c>
      <c r="M5083" s="56">
        <v>44449</v>
      </c>
      <c r="N5083" s="55">
        <v>1</v>
      </c>
      <c r="O5083" s="55">
        <v>1</v>
      </c>
      <c r="P5083" s="55">
        <v>1</v>
      </c>
      <c r="Q5083" s="56">
        <v>44461</v>
      </c>
      <c r="R5083" s="55">
        <v>0</v>
      </c>
      <c r="T5083" s="55" t="s">
        <v>22668</v>
      </c>
      <c r="V5083" s="55" t="s">
        <v>22671</v>
      </c>
      <c r="W5083" s="55" t="s">
        <v>1336</v>
      </c>
      <c r="X5083" s="55" t="s">
        <v>1336</v>
      </c>
      <c r="Y5083" s="55">
        <v>0</v>
      </c>
      <c r="Z5083" s="55" t="s">
        <v>1337</v>
      </c>
      <c r="AA5083" s="55" t="s">
        <v>1338</v>
      </c>
      <c r="AB5083" s="55">
        <v>26800</v>
      </c>
      <c r="AC5083" s="55">
        <v>26800</v>
      </c>
      <c r="AD5083" s="55">
        <v>26800</v>
      </c>
      <c r="AE5083" s="55" t="s">
        <v>1339</v>
      </c>
      <c r="AF5083" s="55" t="s">
        <v>1340</v>
      </c>
      <c r="AG5083" s="55" t="s">
        <v>3783</v>
      </c>
      <c r="AH5083" s="55" t="s">
        <v>3784</v>
      </c>
      <c r="AI5083" s="55">
        <v>510</v>
      </c>
      <c r="AJ5083" s="55" t="s">
        <v>22672</v>
      </c>
      <c r="AK5083" s="55">
        <v>0</v>
      </c>
      <c r="AL5083" s="55" t="s">
        <v>22663</v>
      </c>
      <c r="AN5083" s="55" t="s">
        <v>244</v>
      </c>
      <c r="AO5083" s="55" t="s">
        <v>22673</v>
      </c>
      <c r="AR5083" s="56">
        <v>44433</v>
      </c>
      <c r="AS5083" s="57">
        <v>0.57444444444444442</v>
      </c>
      <c r="AT5083" s="56">
        <v>44461</v>
      </c>
      <c r="AU5083" s="57">
        <v>0.65212962962962961</v>
      </c>
      <c r="AV5083" s="55" t="s">
        <v>1355</v>
      </c>
      <c r="AW5083" s="55" t="s">
        <v>1345</v>
      </c>
      <c r="AX5083" s="55" t="s">
        <v>1414</v>
      </c>
      <c r="AZ5083" s="55" t="s">
        <v>1347</v>
      </c>
      <c r="BA5083" s="55" t="s">
        <v>1347</v>
      </c>
      <c r="BB5083" s="55" t="s">
        <v>1347</v>
      </c>
      <c r="CB5083" s="55" t="s">
        <v>1348</v>
      </c>
    </row>
    <row r="5084" spans="1:80">
      <c r="A5084" s="55" t="s">
        <v>22674</v>
      </c>
      <c r="B5084" s="55">
        <v>2</v>
      </c>
      <c r="C5084" s="55" t="s">
        <v>22675</v>
      </c>
      <c r="D5084" s="55" t="s">
        <v>22676</v>
      </c>
      <c r="E5084" s="55">
        <v>1</v>
      </c>
      <c r="F5084" s="55">
        <v>1</v>
      </c>
      <c r="G5084" s="56">
        <v>44503</v>
      </c>
      <c r="H5084" s="56">
        <v>44498</v>
      </c>
      <c r="I5084" s="56">
        <v>44498</v>
      </c>
      <c r="J5084" s="55">
        <v>0</v>
      </c>
      <c r="L5084" s="56">
        <v>44481</v>
      </c>
      <c r="M5084" s="56">
        <v>44503</v>
      </c>
      <c r="N5084" s="55">
        <v>1</v>
      </c>
      <c r="O5084" s="55">
        <v>0</v>
      </c>
      <c r="P5084" s="55">
        <v>0</v>
      </c>
      <c r="R5084" s="55">
        <v>0</v>
      </c>
      <c r="T5084" s="55" t="s">
        <v>22677</v>
      </c>
      <c r="V5084" s="55" t="s">
        <v>22675</v>
      </c>
      <c r="W5084" s="55" t="s">
        <v>1336</v>
      </c>
      <c r="X5084" s="55" t="s">
        <v>1336</v>
      </c>
      <c r="Y5084" s="55">
        <v>0</v>
      </c>
      <c r="Z5084" s="55" t="s">
        <v>1337</v>
      </c>
      <c r="AA5084" s="55" t="s">
        <v>1338</v>
      </c>
      <c r="AB5084" s="55">
        <v>26800</v>
      </c>
      <c r="AC5084" s="55">
        <v>26800</v>
      </c>
      <c r="AD5084" s="55">
        <v>26800</v>
      </c>
      <c r="AE5084" s="55" t="s">
        <v>1339</v>
      </c>
      <c r="AF5084" s="55" t="s">
        <v>1340</v>
      </c>
      <c r="AG5084" s="55" t="s">
        <v>3783</v>
      </c>
      <c r="AH5084" s="55" t="s">
        <v>3784</v>
      </c>
      <c r="AI5084" s="55">
        <v>510</v>
      </c>
      <c r="AJ5084" s="55" t="s">
        <v>22676</v>
      </c>
      <c r="AK5084" s="55">
        <v>0</v>
      </c>
      <c r="AL5084" s="55" t="s">
        <v>22663</v>
      </c>
      <c r="AN5084" s="55" t="s">
        <v>244</v>
      </c>
      <c r="AO5084" s="55" t="s">
        <v>22678</v>
      </c>
      <c r="AR5084" s="56">
        <v>44481</v>
      </c>
      <c r="AS5084" s="57">
        <v>0.61418981481481483</v>
      </c>
      <c r="AT5084" s="56">
        <v>44481</v>
      </c>
      <c r="AU5084" s="57">
        <v>0.63488425925925929</v>
      </c>
      <c r="AV5084" s="55" t="s">
        <v>1344</v>
      </c>
      <c r="AW5084" s="55" t="s">
        <v>1344</v>
      </c>
      <c r="AX5084" s="55" t="s">
        <v>1414</v>
      </c>
      <c r="AZ5084" s="55" t="s">
        <v>1347</v>
      </c>
      <c r="BA5084" s="55" t="s">
        <v>1347</v>
      </c>
      <c r="BB5084" s="55" t="s">
        <v>1347</v>
      </c>
      <c r="CB5084" s="55" t="s">
        <v>1348</v>
      </c>
    </row>
    <row r="5085" spans="1:80">
      <c r="A5085" s="55" t="s">
        <v>22679</v>
      </c>
      <c r="B5085" s="55">
        <v>2</v>
      </c>
      <c r="C5085" s="55" t="s">
        <v>22680</v>
      </c>
      <c r="D5085" s="55" t="s">
        <v>22681</v>
      </c>
      <c r="E5085" s="55">
        <v>1</v>
      </c>
      <c r="F5085" s="55">
        <v>1</v>
      </c>
      <c r="G5085" s="56">
        <v>44469</v>
      </c>
      <c r="H5085" s="56">
        <v>44464</v>
      </c>
      <c r="I5085" s="56">
        <v>44464</v>
      </c>
      <c r="J5085" s="55">
        <v>0</v>
      </c>
      <c r="L5085" s="56">
        <v>44403</v>
      </c>
      <c r="M5085" s="56">
        <v>44469</v>
      </c>
      <c r="N5085" s="55">
        <v>1</v>
      </c>
      <c r="O5085" s="55">
        <v>0</v>
      </c>
      <c r="P5085" s="55">
        <v>0</v>
      </c>
      <c r="R5085" s="55">
        <v>0</v>
      </c>
      <c r="T5085" s="55" t="s">
        <v>22682</v>
      </c>
      <c r="V5085" s="55" t="s">
        <v>22680</v>
      </c>
      <c r="W5085" s="55" t="s">
        <v>1336</v>
      </c>
      <c r="X5085" s="55" t="s">
        <v>1336</v>
      </c>
      <c r="Y5085" s="55">
        <v>0</v>
      </c>
      <c r="Z5085" s="55" t="s">
        <v>1337</v>
      </c>
      <c r="AA5085" s="55" t="s">
        <v>1338</v>
      </c>
      <c r="AB5085" s="55">
        <v>47430</v>
      </c>
      <c r="AC5085" s="55">
        <v>47430</v>
      </c>
      <c r="AD5085" s="55">
        <v>47430</v>
      </c>
      <c r="AE5085" s="55" t="s">
        <v>1339</v>
      </c>
      <c r="AF5085" s="55" t="s">
        <v>1944</v>
      </c>
      <c r="AG5085" s="55" t="s">
        <v>4062</v>
      </c>
      <c r="AH5085" s="55" t="s">
        <v>3843</v>
      </c>
      <c r="AI5085" s="55">
        <v>510</v>
      </c>
      <c r="AJ5085" s="55" t="s">
        <v>22681</v>
      </c>
      <c r="AK5085" s="55">
        <v>0</v>
      </c>
      <c r="AL5085" s="55" t="s">
        <v>22683</v>
      </c>
      <c r="AN5085" s="55" t="s">
        <v>244</v>
      </c>
      <c r="AO5085" s="55" t="s">
        <v>22684</v>
      </c>
      <c r="AR5085" s="56">
        <v>44403</v>
      </c>
      <c r="AS5085" s="57">
        <v>0.54312499999999997</v>
      </c>
      <c r="AT5085" s="56">
        <v>44403</v>
      </c>
      <c r="AU5085" s="57">
        <v>0.68785879629629632</v>
      </c>
      <c r="AV5085" s="55" t="s">
        <v>1344</v>
      </c>
      <c r="AW5085" s="55" t="s">
        <v>1344</v>
      </c>
      <c r="AX5085" s="55" t="s">
        <v>1414</v>
      </c>
      <c r="AZ5085" s="55" t="s">
        <v>1347</v>
      </c>
      <c r="BA5085" s="55" t="s">
        <v>1347</v>
      </c>
      <c r="BB5085" s="55" t="s">
        <v>1347</v>
      </c>
      <c r="CB5085" s="55" t="s">
        <v>1348</v>
      </c>
    </row>
    <row r="5086" spans="1:80">
      <c r="A5086" s="55" t="s">
        <v>22685</v>
      </c>
      <c r="B5086" s="55">
        <v>2</v>
      </c>
      <c r="C5086" s="55" t="s">
        <v>22680</v>
      </c>
      <c r="D5086" s="55" t="s">
        <v>22681</v>
      </c>
      <c r="E5086" s="55">
        <v>2</v>
      </c>
      <c r="F5086" s="55">
        <v>1</v>
      </c>
      <c r="G5086" s="56">
        <v>44424</v>
      </c>
      <c r="H5086" s="56">
        <v>44424</v>
      </c>
      <c r="I5086" s="56">
        <v>44424</v>
      </c>
      <c r="J5086" s="55">
        <v>0</v>
      </c>
      <c r="L5086" s="56">
        <v>44403</v>
      </c>
      <c r="M5086" s="56">
        <v>44424</v>
      </c>
      <c r="N5086" s="55">
        <v>1</v>
      </c>
      <c r="O5086" s="55">
        <v>0</v>
      </c>
      <c r="P5086" s="55">
        <v>0</v>
      </c>
      <c r="R5086" s="55">
        <v>0</v>
      </c>
      <c r="T5086" s="55" t="s">
        <v>22682</v>
      </c>
      <c r="V5086" s="55" t="s">
        <v>22680</v>
      </c>
      <c r="W5086" s="55" t="s">
        <v>1336</v>
      </c>
      <c r="X5086" s="55" t="s">
        <v>1336</v>
      </c>
      <c r="Y5086" s="55">
        <v>0</v>
      </c>
      <c r="Z5086" s="55" t="s">
        <v>1337</v>
      </c>
      <c r="AA5086" s="55" t="s">
        <v>1338</v>
      </c>
      <c r="AB5086" s="55">
        <v>47430</v>
      </c>
      <c r="AC5086" s="55">
        <v>47430</v>
      </c>
      <c r="AD5086" s="55">
        <v>47430</v>
      </c>
      <c r="AE5086" s="55" t="s">
        <v>1339</v>
      </c>
      <c r="AF5086" s="55" t="s">
        <v>1950</v>
      </c>
      <c r="AG5086" s="55" t="s">
        <v>4062</v>
      </c>
      <c r="AH5086" s="55" t="s">
        <v>3843</v>
      </c>
      <c r="AI5086" s="55">
        <v>510</v>
      </c>
      <c r="AJ5086" s="55" t="s">
        <v>22686</v>
      </c>
      <c r="AK5086" s="55">
        <v>0</v>
      </c>
      <c r="AL5086" s="55" t="s">
        <v>22683</v>
      </c>
      <c r="AO5086" s="55" t="s">
        <v>22687</v>
      </c>
      <c r="AR5086" s="56">
        <v>44403</v>
      </c>
      <c r="AS5086" s="57">
        <v>0.67068287037037033</v>
      </c>
      <c r="AT5086" s="56">
        <v>44403</v>
      </c>
      <c r="AU5086" s="57">
        <v>0.6881828703703704</v>
      </c>
      <c r="AV5086" s="55" t="s">
        <v>1344</v>
      </c>
      <c r="AW5086" s="55" t="s">
        <v>1344</v>
      </c>
      <c r="AX5086" s="55" t="s">
        <v>1414</v>
      </c>
      <c r="AZ5086" s="55" t="s">
        <v>1347</v>
      </c>
      <c r="BA5086" s="55" t="s">
        <v>1347</v>
      </c>
      <c r="BB5086" s="55" t="s">
        <v>1347</v>
      </c>
      <c r="CB5086" s="55" t="s">
        <v>1348</v>
      </c>
    </row>
    <row r="5087" spans="1:80">
      <c r="A5087" s="55" t="s">
        <v>22688</v>
      </c>
      <c r="B5087" s="55">
        <v>2</v>
      </c>
      <c r="C5087" s="55" t="s">
        <v>22680</v>
      </c>
      <c r="D5087" s="55" t="s">
        <v>22681</v>
      </c>
      <c r="E5087" s="55">
        <v>3</v>
      </c>
      <c r="F5087" s="55">
        <v>1</v>
      </c>
      <c r="G5087" s="56">
        <v>44449</v>
      </c>
      <c r="H5087" s="56">
        <v>44449</v>
      </c>
      <c r="I5087" s="56">
        <v>44449</v>
      </c>
      <c r="J5087" s="55">
        <v>0</v>
      </c>
      <c r="L5087" s="56">
        <v>44403</v>
      </c>
      <c r="M5087" s="56">
        <v>44449</v>
      </c>
      <c r="N5087" s="55">
        <v>1</v>
      </c>
      <c r="O5087" s="55">
        <v>0</v>
      </c>
      <c r="P5087" s="55">
        <v>0</v>
      </c>
      <c r="R5087" s="55">
        <v>0</v>
      </c>
      <c r="T5087" s="55" t="s">
        <v>22682</v>
      </c>
      <c r="V5087" s="55" t="s">
        <v>22680</v>
      </c>
      <c r="W5087" s="55" t="s">
        <v>1336</v>
      </c>
      <c r="X5087" s="55" t="s">
        <v>1336</v>
      </c>
      <c r="Y5087" s="55">
        <v>0</v>
      </c>
      <c r="Z5087" s="55" t="s">
        <v>1337</v>
      </c>
      <c r="AA5087" s="55" t="s">
        <v>1338</v>
      </c>
      <c r="AB5087" s="55">
        <v>63240</v>
      </c>
      <c r="AC5087" s="55">
        <v>63240</v>
      </c>
      <c r="AD5087" s="55">
        <v>63240</v>
      </c>
      <c r="AE5087" s="55" t="s">
        <v>1339</v>
      </c>
      <c r="AF5087" s="55" t="s">
        <v>1950</v>
      </c>
      <c r="AG5087" s="55" t="s">
        <v>4062</v>
      </c>
      <c r="AH5087" s="55" t="s">
        <v>3843</v>
      </c>
      <c r="AI5087" s="55">
        <v>510</v>
      </c>
      <c r="AJ5087" s="55" t="s">
        <v>22689</v>
      </c>
      <c r="AK5087" s="55">
        <v>0</v>
      </c>
      <c r="AL5087" s="55" t="s">
        <v>22683</v>
      </c>
      <c r="AO5087" s="55" t="s">
        <v>22690</v>
      </c>
      <c r="AR5087" s="56">
        <v>44403</v>
      </c>
      <c r="AS5087" s="57">
        <v>0.67245370370370372</v>
      </c>
      <c r="AT5087" s="56">
        <v>44403</v>
      </c>
      <c r="AU5087" s="57">
        <v>0.68843750000000004</v>
      </c>
      <c r="AV5087" s="55" t="s">
        <v>1344</v>
      </c>
      <c r="AW5087" s="55" t="s">
        <v>1344</v>
      </c>
      <c r="AX5087" s="55" t="s">
        <v>1414</v>
      </c>
      <c r="AZ5087" s="55" t="s">
        <v>1347</v>
      </c>
      <c r="BA5087" s="55" t="s">
        <v>1347</v>
      </c>
      <c r="BB5087" s="55" t="s">
        <v>1347</v>
      </c>
      <c r="CB5087" s="55" t="s">
        <v>1348</v>
      </c>
    </row>
    <row r="5088" spans="1:80">
      <c r="A5088" s="55" t="s">
        <v>22691</v>
      </c>
      <c r="B5088" s="55">
        <v>2</v>
      </c>
      <c r="C5088" s="55" t="s">
        <v>22692</v>
      </c>
      <c r="D5088" s="55" t="s">
        <v>22693</v>
      </c>
      <c r="E5088" s="55">
        <v>1</v>
      </c>
      <c r="F5088" s="55">
        <v>1</v>
      </c>
      <c r="G5088" s="56">
        <v>44469</v>
      </c>
      <c r="H5088" s="56">
        <v>44464</v>
      </c>
      <c r="I5088" s="56">
        <v>44464</v>
      </c>
      <c r="J5088" s="55">
        <v>0</v>
      </c>
      <c r="L5088" s="56">
        <v>44403</v>
      </c>
      <c r="M5088" s="56">
        <v>44469</v>
      </c>
      <c r="N5088" s="55">
        <v>1</v>
      </c>
      <c r="O5088" s="55">
        <v>0</v>
      </c>
      <c r="P5088" s="55">
        <v>0</v>
      </c>
      <c r="R5088" s="55">
        <v>0</v>
      </c>
      <c r="T5088" s="55" t="s">
        <v>22682</v>
      </c>
      <c r="V5088" s="55" t="s">
        <v>22692</v>
      </c>
      <c r="W5088" s="55" t="s">
        <v>1336</v>
      </c>
      <c r="X5088" s="55" t="s">
        <v>1336</v>
      </c>
      <c r="Y5088" s="55">
        <v>0</v>
      </c>
      <c r="Z5088" s="55" t="s">
        <v>1337</v>
      </c>
      <c r="AA5088" s="55" t="s">
        <v>1338</v>
      </c>
      <c r="AB5088" s="55">
        <v>1590</v>
      </c>
      <c r="AC5088" s="55">
        <v>1590</v>
      </c>
      <c r="AD5088" s="55">
        <v>1590</v>
      </c>
      <c r="AE5088" s="55" t="s">
        <v>1339</v>
      </c>
      <c r="AF5088" s="55" t="s">
        <v>1944</v>
      </c>
      <c r="AG5088" s="55" t="s">
        <v>4062</v>
      </c>
      <c r="AH5088" s="55" t="s">
        <v>3843</v>
      </c>
      <c r="AI5088" s="55">
        <v>510</v>
      </c>
      <c r="AJ5088" s="55" t="s">
        <v>22693</v>
      </c>
      <c r="AK5088" s="55">
        <v>0</v>
      </c>
      <c r="AL5088" s="55" t="s">
        <v>22683</v>
      </c>
      <c r="AN5088" s="55" t="s">
        <v>244</v>
      </c>
      <c r="AO5088" s="55" t="s">
        <v>22694</v>
      </c>
      <c r="AR5088" s="56">
        <v>44403</v>
      </c>
      <c r="AS5088" s="57">
        <v>0.54677083333333332</v>
      </c>
      <c r="AT5088" s="56">
        <v>44403</v>
      </c>
      <c r="AU5088" s="57">
        <v>0.68875000000000008</v>
      </c>
      <c r="AV5088" s="55" t="s">
        <v>1344</v>
      </c>
      <c r="AW5088" s="55" t="s">
        <v>1344</v>
      </c>
      <c r="AX5088" s="55" t="s">
        <v>1414</v>
      </c>
      <c r="AZ5088" s="55" t="s">
        <v>1347</v>
      </c>
      <c r="BA5088" s="55" t="s">
        <v>1347</v>
      </c>
      <c r="BB5088" s="55" t="s">
        <v>1347</v>
      </c>
      <c r="CB5088" s="55" t="s">
        <v>1348</v>
      </c>
    </row>
    <row r="5089" spans="1:80">
      <c r="A5089" s="55" t="s">
        <v>22695</v>
      </c>
      <c r="B5089" s="55">
        <v>2</v>
      </c>
      <c r="C5089" s="55" t="s">
        <v>22692</v>
      </c>
      <c r="D5089" s="55" t="s">
        <v>22693</v>
      </c>
      <c r="E5089" s="55">
        <v>2</v>
      </c>
      <c r="F5089" s="55">
        <v>1</v>
      </c>
      <c r="G5089" s="56">
        <v>44424</v>
      </c>
      <c r="H5089" s="56">
        <v>44424</v>
      </c>
      <c r="I5089" s="56">
        <v>44424</v>
      </c>
      <c r="J5089" s="55">
        <v>0</v>
      </c>
      <c r="L5089" s="56">
        <v>44403</v>
      </c>
      <c r="M5089" s="56">
        <v>44424</v>
      </c>
      <c r="N5089" s="55">
        <v>1</v>
      </c>
      <c r="O5089" s="55">
        <v>0</v>
      </c>
      <c r="P5089" s="55">
        <v>0</v>
      </c>
      <c r="R5089" s="55">
        <v>0</v>
      </c>
      <c r="T5089" s="55" t="s">
        <v>22682</v>
      </c>
      <c r="V5089" s="55" t="s">
        <v>22692</v>
      </c>
      <c r="W5089" s="55" t="s">
        <v>1336</v>
      </c>
      <c r="X5089" s="55" t="s">
        <v>1336</v>
      </c>
      <c r="Y5089" s="55">
        <v>0</v>
      </c>
      <c r="Z5089" s="55" t="s">
        <v>1337</v>
      </c>
      <c r="AA5089" s="55" t="s">
        <v>1338</v>
      </c>
      <c r="AB5089" s="55">
        <v>1590</v>
      </c>
      <c r="AC5089" s="55">
        <v>1590</v>
      </c>
      <c r="AD5089" s="55">
        <v>1590</v>
      </c>
      <c r="AE5089" s="55" t="s">
        <v>1339</v>
      </c>
      <c r="AF5089" s="55" t="s">
        <v>1950</v>
      </c>
      <c r="AG5089" s="55" t="s">
        <v>4062</v>
      </c>
      <c r="AH5089" s="55" t="s">
        <v>3843</v>
      </c>
      <c r="AI5089" s="55">
        <v>510</v>
      </c>
      <c r="AJ5089" s="55" t="s">
        <v>22696</v>
      </c>
      <c r="AK5089" s="55">
        <v>0</v>
      </c>
      <c r="AL5089" s="55" t="s">
        <v>22683</v>
      </c>
      <c r="AO5089" s="55" t="s">
        <v>22697</v>
      </c>
      <c r="AR5089" s="56">
        <v>44403</v>
      </c>
      <c r="AS5089" s="57">
        <v>0.67864583333333339</v>
      </c>
      <c r="AT5089" s="56">
        <v>44403</v>
      </c>
      <c r="AU5089" s="57">
        <v>0.68901620370370376</v>
      </c>
      <c r="AV5089" s="55" t="s">
        <v>1344</v>
      </c>
      <c r="AW5089" s="55" t="s">
        <v>1344</v>
      </c>
      <c r="AX5089" s="55" t="s">
        <v>1414</v>
      </c>
      <c r="AZ5089" s="55" t="s">
        <v>1347</v>
      </c>
      <c r="BA5089" s="55" t="s">
        <v>1347</v>
      </c>
      <c r="BB5089" s="55" t="s">
        <v>1347</v>
      </c>
      <c r="CB5089" s="55" t="s">
        <v>1348</v>
      </c>
    </row>
    <row r="5090" spans="1:80">
      <c r="A5090" s="55" t="s">
        <v>22698</v>
      </c>
      <c r="B5090" s="55">
        <v>2</v>
      </c>
      <c r="C5090" s="55" t="s">
        <v>22692</v>
      </c>
      <c r="D5090" s="55" t="s">
        <v>22693</v>
      </c>
      <c r="E5090" s="55">
        <v>3</v>
      </c>
      <c r="F5090" s="55">
        <v>1</v>
      </c>
      <c r="G5090" s="56">
        <v>44449</v>
      </c>
      <c r="H5090" s="56">
        <v>44449</v>
      </c>
      <c r="I5090" s="56">
        <v>44449</v>
      </c>
      <c r="J5090" s="55">
        <v>0</v>
      </c>
      <c r="L5090" s="56">
        <v>44403</v>
      </c>
      <c r="M5090" s="56">
        <v>44449</v>
      </c>
      <c r="N5090" s="55">
        <v>1</v>
      </c>
      <c r="O5090" s="55">
        <v>0</v>
      </c>
      <c r="P5090" s="55">
        <v>0</v>
      </c>
      <c r="R5090" s="55">
        <v>0</v>
      </c>
      <c r="T5090" s="55" t="s">
        <v>22682</v>
      </c>
      <c r="V5090" s="55" t="s">
        <v>22692</v>
      </c>
      <c r="W5090" s="55" t="s">
        <v>1336</v>
      </c>
      <c r="X5090" s="55" t="s">
        <v>1336</v>
      </c>
      <c r="Y5090" s="55">
        <v>0</v>
      </c>
      <c r="Z5090" s="55" t="s">
        <v>1337</v>
      </c>
      <c r="AA5090" s="55" t="s">
        <v>1338</v>
      </c>
      <c r="AB5090" s="55">
        <v>2120</v>
      </c>
      <c r="AC5090" s="55">
        <v>2120</v>
      </c>
      <c r="AD5090" s="55">
        <v>2120</v>
      </c>
      <c r="AE5090" s="55" t="s">
        <v>1339</v>
      </c>
      <c r="AF5090" s="55" t="s">
        <v>1950</v>
      </c>
      <c r="AG5090" s="55" t="s">
        <v>4062</v>
      </c>
      <c r="AH5090" s="55" t="s">
        <v>3843</v>
      </c>
      <c r="AI5090" s="55">
        <v>510</v>
      </c>
      <c r="AJ5090" s="55" t="s">
        <v>22699</v>
      </c>
      <c r="AK5090" s="55">
        <v>0</v>
      </c>
      <c r="AL5090" s="55" t="s">
        <v>22683</v>
      </c>
      <c r="AO5090" s="55" t="s">
        <v>22700</v>
      </c>
      <c r="AR5090" s="56">
        <v>44403</v>
      </c>
      <c r="AS5090" s="57">
        <v>0.67951388888888886</v>
      </c>
      <c r="AT5090" s="56">
        <v>44403</v>
      </c>
      <c r="AU5090" s="57">
        <v>0.68928240740740743</v>
      </c>
      <c r="AV5090" s="55" t="s">
        <v>1344</v>
      </c>
      <c r="AW5090" s="55" t="s">
        <v>1344</v>
      </c>
      <c r="AX5090" s="55" t="s">
        <v>1414</v>
      </c>
      <c r="AZ5090" s="55" t="s">
        <v>1347</v>
      </c>
      <c r="BA5090" s="55" t="s">
        <v>1347</v>
      </c>
      <c r="BB5090" s="55" t="s">
        <v>1347</v>
      </c>
      <c r="CB5090" s="55" t="s">
        <v>1348</v>
      </c>
    </row>
    <row r="5091" spans="1:80">
      <c r="A5091" s="55" t="s">
        <v>22701</v>
      </c>
      <c r="B5091" s="55">
        <v>2</v>
      </c>
      <c r="C5091" s="55" t="s">
        <v>22702</v>
      </c>
      <c r="D5091" s="55" t="s">
        <v>22703</v>
      </c>
      <c r="E5091" s="55">
        <v>1</v>
      </c>
      <c r="F5091" s="55">
        <v>1</v>
      </c>
      <c r="G5091" s="56">
        <v>44469</v>
      </c>
      <c r="H5091" s="56">
        <v>44464</v>
      </c>
      <c r="I5091" s="56">
        <v>44464</v>
      </c>
      <c r="J5091" s="55">
        <v>0</v>
      </c>
      <c r="L5091" s="56">
        <v>44403</v>
      </c>
      <c r="M5091" s="56">
        <v>44469</v>
      </c>
      <c r="N5091" s="55">
        <v>1</v>
      </c>
      <c r="O5091" s="55">
        <v>0</v>
      </c>
      <c r="P5091" s="55">
        <v>0</v>
      </c>
      <c r="R5091" s="55">
        <v>0</v>
      </c>
      <c r="T5091" s="55" t="s">
        <v>22682</v>
      </c>
      <c r="V5091" s="55" t="s">
        <v>22702</v>
      </c>
      <c r="W5091" s="55" t="s">
        <v>1336</v>
      </c>
      <c r="X5091" s="55" t="s">
        <v>1336</v>
      </c>
      <c r="Y5091" s="55">
        <v>0</v>
      </c>
      <c r="Z5091" s="55" t="s">
        <v>1337</v>
      </c>
      <c r="AA5091" s="55" t="s">
        <v>1338</v>
      </c>
      <c r="AB5091" s="55">
        <v>23250</v>
      </c>
      <c r="AC5091" s="55">
        <v>23250</v>
      </c>
      <c r="AD5091" s="55">
        <v>23250</v>
      </c>
      <c r="AE5091" s="55" t="s">
        <v>1339</v>
      </c>
      <c r="AF5091" s="55" t="s">
        <v>1944</v>
      </c>
      <c r="AG5091" s="55" t="s">
        <v>4062</v>
      </c>
      <c r="AH5091" s="55" t="s">
        <v>3843</v>
      </c>
      <c r="AI5091" s="55">
        <v>510</v>
      </c>
      <c r="AJ5091" s="55" t="s">
        <v>22703</v>
      </c>
      <c r="AK5091" s="55">
        <v>0</v>
      </c>
      <c r="AL5091" s="55" t="s">
        <v>22683</v>
      </c>
      <c r="AN5091" s="55" t="s">
        <v>244</v>
      </c>
      <c r="AO5091" s="55" t="s">
        <v>22704</v>
      </c>
      <c r="AR5091" s="56">
        <v>44403</v>
      </c>
      <c r="AS5091" s="57">
        <v>0.56785879629629632</v>
      </c>
      <c r="AT5091" s="56">
        <v>44403</v>
      </c>
      <c r="AU5091" s="57">
        <v>0.69182870370370375</v>
      </c>
      <c r="AV5091" s="55" t="s">
        <v>1344</v>
      </c>
      <c r="AW5091" s="55" t="s">
        <v>1344</v>
      </c>
      <c r="AX5091" s="55" t="s">
        <v>1414</v>
      </c>
      <c r="AZ5091" s="55" t="s">
        <v>1347</v>
      </c>
      <c r="BA5091" s="55" t="s">
        <v>1347</v>
      </c>
      <c r="BB5091" s="55" t="s">
        <v>1347</v>
      </c>
      <c r="CB5091" s="55" t="s">
        <v>1348</v>
      </c>
    </row>
    <row r="5092" spans="1:80">
      <c r="A5092" s="55" t="s">
        <v>22705</v>
      </c>
      <c r="B5092" s="55">
        <v>2</v>
      </c>
      <c r="C5092" s="55" t="s">
        <v>22702</v>
      </c>
      <c r="D5092" s="55" t="s">
        <v>22703</v>
      </c>
      <c r="E5092" s="55">
        <v>2</v>
      </c>
      <c r="F5092" s="55">
        <v>1</v>
      </c>
      <c r="G5092" s="56">
        <v>44424</v>
      </c>
      <c r="H5092" s="56">
        <v>44424</v>
      </c>
      <c r="I5092" s="56">
        <v>44424</v>
      </c>
      <c r="J5092" s="55">
        <v>0</v>
      </c>
      <c r="L5092" s="56">
        <v>44403</v>
      </c>
      <c r="M5092" s="56">
        <v>44424</v>
      </c>
      <c r="N5092" s="55">
        <v>1</v>
      </c>
      <c r="O5092" s="55">
        <v>0</v>
      </c>
      <c r="P5092" s="55">
        <v>0</v>
      </c>
      <c r="R5092" s="55">
        <v>0</v>
      </c>
      <c r="T5092" s="55" t="s">
        <v>22682</v>
      </c>
      <c r="V5092" s="55" t="s">
        <v>22702</v>
      </c>
      <c r="W5092" s="55" t="s">
        <v>1336</v>
      </c>
      <c r="X5092" s="55" t="s">
        <v>1336</v>
      </c>
      <c r="Y5092" s="55">
        <v>0</v>
      </c>
      <c r="Z5092" s="55" t="s">
        <v>1337</v>
      </c>
      <c r="AA5092" s="55" t="s">
        <v>1338</v>
      </c>
      <c r="AB5092" s="55">
        <v>23250</v>
      </c>
      <c r="AC5092" s="55">
        <v>23250</v>
      </c>
      <c r="AD5092" s="55">
        <v>23250</v>
      </c>
      <c r="AE5092" s="55" t="s">
        <v>1339</v>
      </c>
      <c r="AF5092" s="55" t="s">
        <v>1950</v>
      </c>
      <c r="AG5092" s="55" t="s">
        <v>4062</v>
      </c>
      <c r="AH5092" s="55" t="s">
        <v>3843</v>
      </c>
      <c r="AI5092" s="55">
        <v>510</v>
      </c>
      <c r="AJ5092" s="55" t="s">
        <v>22706</v>
      </c>
      <c r="AK5092" s="55">
        <v>0</v>
      </c>
      <c r="AL5092" s="55" t="s">
        <v>22683</v>
      </c>
      <c r="AO5092" s="55" t="s">
        <v>22707</v>
      </c>
      <c r="AR5092" s="56">
        <v>44403</v>
      </c>
      <c r="AS5092" s="57">
        <v>0.68564814814814812</v>
      </c>
      <c r="AT5092" s="56">
        <v>44403</v>
      </c>
      <c r="AU5092" s="57">
        <v>0.69210648148148157</v>
      </c>
      <c r="AV5092" s="55" t="s">
        <v>1344</v>
      </c>
      <c r="AW5092" s="55" t="s">
        <v>1344</v>
      </c>
      <c r="AX5092" s="55" t="s">
        <v>1414</v>
      </c>
      <c r="AZ5092" s="55" t="s">
        <v>1347</v>
      </c>
      <c r="BA5092" s="55" t="s">
        <v>1347</v>
      </c>
      <c r="BB5092" s="55" t="s">
        <v>1347</v>
      </c>
      <c r="CB5092" s="55" t="s">
        <v>1348</v>
      </c>
    </row>
    <row r="5093" spans="1:80">
      <c r="A5093" s="55" t="s">
        <v>22708</v>
      </c>
      <c r="B5093" s="55">
        <v>2</v>
      </c>
      <c r="C5093" s="55" t="s">
        <v>22702</v>
      </c>
      <c r="D5093" s="55" t="s">
        <v>22703</v>
      </c>
      <c r="E5093" s="55">
        <v>3</v>
      </c>
      <c r="F5093" s="55">
        <v>1</v>
      </c>
      <c r="G5093" s="56">
        <v>44449</v>
      </c>
      <c r="H5093" s="56">
        <v>44449</v>
      </c>
      <c r="I5093" s="56">
        <v>44449</v>
      </c>
      <c r="J5093" s="55">
        <v>0</v>
      </c>
      <c r="L5093" s="56">
        <v>44403</v>
      </c>
      <c r="M5093" s="56">
        <v>44449</v>
      </c>
      <c r="N5093" s="55">
        <v>1</v>
      </c>
      <c r="O5093" s="55">
        <v>0</v>
      </c>
      <c r="P5093" s="55">
        <v>0</v>
      </c>
      <c r="R5093" s="55">
        <v>0</v>
      </c>
      <c r="T5093" s="55" t="s">
        <v>22682</v>
      </c>
      <c r="V5093" s="55" t="s">
        <v>22702</v>
      </c>
      <c r="W5093" s="55" t="s">
        <v>1336</v>
      </c>
      <c r="X5093" s="55" t="s">
        <v>1336</v>
      </c>
      <c r="Y5093" s="55">
        <v>0</v>
      </c>
      <c r="Z5093" s="55" t="s">
        <v>1337</v>
      </c>
      <c r="AA5093" s="55" t="s">
        <v>1338</v>
      </c>
      <c r="AB5093" s="55">
        <v>31000</v>
      </c>
      <c r="AC5093" s="55">
        <v>31000</v>
      </c>
      <c r="AD5093" s="55">
        <v>31000</v>
      </c>
      <c r="AE5093" s="55" t="s">
        <v>1339</v>
      </c>
      <c r="AF5093" s="55" t="s">
        <v>1950</v>
      </c>
      <c r="AG5093" s="55" t="s">
        <v>4062</v>
      </c>
      <c r="AH5093" s="55" t="s">
        <v>3843</v>
      </c>
      <c r="AI5093" s="55">
        <v>510</v>
      </c>
      <c r="AJ5093" s="55" t="s">
        <v>22709</v>
      </c>
      <c r="AK5093" s="55">
        <v>0</v>
      </c>
      <c r="AL5093" s="55" t="s">
        <v>22683</v>
      </c>
      <c r="AO5093" s="55" t="s">
        <v>22710</v>
      </c>
      <c r="AR5093" s="56">
        <v>44403</v>
      </c>
      <c r="AS5093" s="57">
        <v>0.6862152777777778</v>
      </c>
      <c r="AT5093" s="56">
        <v>44403</v>
      </c>
      <c r="AU5093" s="57">
        <v>0.69236111111111109</v>
      </c>
      <c r="AV5093" s="55" t="s">
        <v>1344</v>
      </c>
      <c r="AW5093" s="55" t="s">
        <v>1344</v>
      </c>
      <c r="AX5093" s="55" t="s">
        <v>1414</v>
      </c>
      <c r="AZ5093" s="55" t="s">
        <v>1347</v>
      </c>
      <c r="BA5093" s="55" t="s">
        <v>1347</v>
      </c>
      <c r="BB5093" s="55" t="s">
        <v>1347</v>
      </c>
      <c r="CB5093" s="55" t="s">
        <v>1348</v>
      </c>
    </row>
    <row r="5094" spans="1:80">
      <c r="A5094" s="55" t="s">
        <v>22711</v>
      </c>
      <c r="B5094" s="55">
        <v>2</v>
      </c>
      <c r="C5094" s="55" t="s">
        <v>22712</v>
      </c>
      <c r="D5094" s="55" t="s">
        <v>22713</v>
      </c>
      <c r="E5094" s="55">
        <v>1</v>
      </c>
      <c r="F5094" s="55">
        <v>1</v>
      </c>
      <c r="G5094" s="56">
        <v>44469</v>
      </c>
      <c r="H5094" s="56">
        <v>44464</v>
      </c>
      <c r="I5094" s="56">
        <v>44464</v>
      </c>
      <c r="J5094" s="55">
        <v>0</v>
      </c>
      <c r="L5094" s="56">
        <v>44403</v>
      </c>
      <c r="M5094" s="56">
        <v>44469</v>
      </c>
      <c r="N5094" s="55">
        <v>1</v>
      </c>
      <c r="O5094" s="55">
        <v>0</v>
      </c>
      <c r="P5094" s="55">
        <v>0</v>
      </c>
      <c r="R5094" s="55">
        <v>0</v>
      </c>
      <c r="T5094" s="55" t="s">
        <v>22682</v>
      </c>
      <c r="V5094" s="55" t="s">
        <v>22712</v>
      </c>
      <c r="W5094" s="55" t="s">
        <v>1336</v>
      </c>
      <c r="X5094" s="55" t="s">
        <v>1336</v>
      </c>
      <c r="Y5094" s="55">
        <v>0</v>
      </c>
      <c r="Z5094" s="55" t="s">
        <v>1337</v>
      </c>
      <c r="AA5094" s="55" t="s">
        <v>1338</v>
      </c>
      <c r="AB5094" s="55">
        <v>6150</v>
      </c>
      <c r="AC5094" s="55">
        <v>6150</v>
      </c>
      <c r="AD5094" s="55">
        <v>6150</v>
      </c>
      <c r="AE5094" s="55" t="s">
        <v>1339</v>
      </c>
      <c r="AF5094" s="55" t="s">
        <v>1944</v>
      </c>
      <c r="AG5094" s="55" t="s">
        <v>4062</v>
      </c>
      <c r="AH5094" s="55" t="s">
        <v>3843</v>
      </c>
      <c r="AI5094" s="55">
        <v>510</v>
      </c>
      <c r="AJ5094" s="55" t="s">
        <v>22713</v>
      </c>
      <c r="AK5094" s="55">
        <v>0</v>
      </c>
      <c r="AL5094" s="55" t="s">
        <v>22683</v>
      </c>
      <c r="AN5094" s="55" t="s">
        <v>244</v>
      </c>
      <c r="AO5094" s="55" t="s">
        <v>22714</v>
      </c>
      <c r="AR5094" s="56">
        <v>44403</v>
      </c>
      <c r="AS5094" s="57">
        <v>0.56721064814814814</v>
      </c>
      <c r="AT5094" s="56">
        <v>44403</v>
      </c>
      <c r="AU5094" s="57">
        <v>0.69086805555555564</v>
      </c>
      <c r="AV5094" s="55" t="s">
        <v>1344</v>
      </c>
      <c r="AW5094" s="55" t="s">
        <v>1344</v>
      </c>
      <c r="AX5094" s="55" t="s">
        <v>1414</v>
      </c>
      <c r="AZ5094" s="55" t="s">
        <v>1347</v>
      </c>
      <c r="BA5094" s="55" t="s">
        <v>1347</v>
      </c>
      <c r="BB5094" s="55" t="s">
        <v>1347</v>
      </c>
      <c r="CB5094" s="55" t="s">
        <v>1348</v>
      </c>
    </row>
    <row r="5095" spans="1:80">
      <c r="A5095" s="55" t="s">
        <v>22715</v>
      </c>
      <c r="B5095" s="55">
        <v>2</v>
      </c>
      <c r="C5095" s="55" t="s">
        <v>22712</v>
      </c>
      <c r="D5095" s="55" t="s">
        <v>22713</v>
      </c>
      <c r="E5095" s="55">
        <v>2</v>
      </c>
      <c r="F5095" s="55">
        <v>1</v>
      </c>
      <c r="G5095" s="56">
        <v>44424</v>
      </c>
      <c r="H5095" s="56">
        <v>44424</v>
      </c>
      <c r="I5095" s="56">
        <v>44424</v>
      </c>
      <c r="J5095" s="55">
        <v>0</v>
      </c>
      <c r="L5095" s="56">
        <v>44403</v>
      </c>
      <c r="M5095" s="56">
        <v>44424</v>
      </c>
      <c r="N5095" s="55">
        <v>1</v>
      </c>
      <c r="O5095" s="55">
        <v>0</v>
      </c>
      <c r="P5095" s="55">
        <v>0</v>
      </c>
      <c r="R5095" s="55">
        <v>0</v>
      </c>
      <c r="T5095" s="55" t="s">
        <v>22682</v>
      </c>
      <c r="V5095" s="55" t="s">
        <v>22712</v>
      </c>
      <c r="W5095" s="55" t="s">
        <v>1336</v>
      </c>
      <c r="X5095" s="55" t="s">
        <v>1336</v>
      </c>
      <c r="Y5095" s="55">
        <v>0</v>
      </c>
      <c r="Z5095" s="55" t="s">
        <v>1337</v>
      </c>
      <c r="AA5095" s="55" t="s">
        <v>1338</v>
      </c>
      <c r="AB5095" s="55">
        <v>6150</v>
      </c>
      <c r="AC5095" s="55">
        <v>6150</v>
      </c>
      <c r="AD5095" s="55">
        <v>6150</v>
      </c>
      <c r="AE5095" s="55" t="s">
        <v>1339</v>
      </c>
      <c r="AF5095" s="55" t="s">
        <v>1950</v>
      </c>
      <c r="AG5095" s="55" t="s">
        <v>4062</v>
      </c>
      <c r="AH5095" s="55" t="s">
        <v>3843</v>
      </c>
      <c r="AI5095" s="55">
        <v>510</v>
      </c>
      <c r="AJ5095" s="55" t="s">
        <v>22716</v>
      </c>
      <c r="AK5095" s="55">
        <v>0</v>
      </c>
      <c r="AL5095" s="55" t="s">
        <v>22683</v>
      </c>
      <c r="AO5095" s="55" t="s">
        <v>22717</v>
      </c>
      <c r="AR5095" s="56">
        <v>44403</v>
      </c>
      <c r="AS5095" s="57">
        <v>0.68268518518518517</v>
      </c>
      <c r="AT5095" s="56">
        <v>44403</v>
      </c>
      <c r="AU5095" s="57">
        <v>0.69115740740740739</v>
      </c>
      <c r="AV5095" s="55" t="s">
        <v>1344</v>
      </c>
      <c r="AW5095" s="55" t="s">
        <v>1344</v>
      </c>
      <c r="AX5095" s="55" t="s">
        <v>1414</v>
      </c>
      <c r="AZ5095" s="55" t="s">
        <v>1347</v>
      </c>
      <c r="BA5095" s="55" t="s">
        <v>1347</v>
      </c>
      <c r="BB5095" s="55" t="s">
        <v>1347</v>
      </c>
      <c r="CB5095" s="55" t="s">
        <v>1348</v>
      </c>
    </row>
    <row r="5096" spans="1:80">
      <c r="A5096" s="55" t="s">
        <v>22718</v>
      </c>
      <c r="B5096" s="55">
        <v>2</v>
      </c>
      <c r="C5096" s="55" t="s">
        <v>22712</v>
      </c>
      <c r="D5096" s="55" t="s">
        <v>22713</v>
      </c>
      <c r="E5096" s="55">
        <v>3</v>
      </c>
      <c r="F5096" s="55">
        <v>1</v>
      </c>
      <c r="G5096" s="56">
        <v>44449</v>
      </c>
      <c r="H5096" s="56">
        <v>44449</v>
      </c>
      <c r="I5096" s="56">
        <v>44449</v>
      </c>
      <c r="J5096" s="55">
        <v>0</v>
      </c>
      <c r="L5096" s="56">
        <v>44403</v>
      </c>
      <c r="M5096" s="56">
        <v>44449</v>
      </c>
      <c r="N5096" s="55">
        <v>1</v>
      </c>
      <c r="O5096" s="55">
        <v>0</v>
      </c>
      <c r="P5096" s="55">
        <v>0</v>
      </c>
      <c r="R5096" s="55">
        <v>0</v>
      </c>
      <c r="T5096" s="55" t="s">
        <v>22682</v>
      </c>
      <c r="V5096" s="55" t="s">
        <v>22712</v>
      </c>
      <c r="W5096" s="55" t="s">
        <v>1336</v>
      </c>
      <c r="X5096" s="55" t="s">
        <v>1336</v>
      </c>
      <c r="Y5096" s="55">
        <v>0</v>
      </c>
      <c r="Z5096" s="55" t="s">
        <v>1337</v>
      </c>
      <c r="AA5096" s="55" t="s">
        <v>1338</v>
      </c>
      <c r="AB5096" s="55">
        <v>8200</v>
      </c>
      <c r="AC5096" s="55">
        <v>8200</v>
      </c>
      <c r="AD5096" s="55">
        <v>8200</v>
      </c>
      <c r="AE5096" s="55" t="s">
        <v>1339</v>
      </c>
      <c r="AF5096" s="55" t="s">
        <v>1950</v>
      </c>
      <c r="AG5096" s="55" t="s">
        <v>4062</v>
      </c>
      <c r="AH5096" s="55" t="s">
        <v>3843</v>
      </c>
      <c r="AI5096" s="55">
        <v>510</v>
      </c>
      <c r="AJ5096" s="55" t="s">
        <v>22719</v>
      </c>
      <c r="AK5096" s="55">
        <v>0</v>
      </c>
      <c r="AL5096" s="55" t="s">
        <v>22683</v>
      </c>
      <c r="AO5096" s="55" t="s">
        <v>22720</v>
      </c>
      <c r="AR5096" s="56">
        <v>44403</v>
      </c>
      <c r="AS5096" s="57">
        <v>0.6832407407407407</v>
      </c>
      <c r="AT5096" s="56">
        <v>44403</v>
      </c>
      <c r="AU5096" s="57">
        <v>0.69136574074074064</v>
      </c>
      <c r="AV5096" s="55" t="s">
        <v>1344</v>
      </c>
      <c r="AW5096" s="55" t="s">
        <v>1344</v>
      </c>
      <c r="AX5096" s="55" t="s">
        <v>1414</v>
      </c>
      <c r="AZ5096" s="55" t="s">
        <v>1347</v>
      </c>
      <c r="BA5096" s="55" t="s">
        <v>1347</v>
      </c>
      <c r="BB5096" s="55" t="s">
        <v>1347</v>
      </c>
      <c r="CB5096" s="55" t="s">
        <v>1348</v>
      </c>
    </row>
    <row r="5097" spans="1:80">
      <c r="A5097" s="55" t="s">
        <v>22721</v>
      </c>
      <c r="B5097" s="55">
        <v>2</v>
      </c>
      <c r="C5097" s="55" t="s">
        <v>22722</v>
      </c>
      <c r="D5097" s="55" t="s">
        <v>22723</v>
      </c>
      <c r="E5097" s="55">
        <v>1</v>
      </c>
      <c r="F5097" s="55">
        <v>1</v>
      </c>
      <c r="G5097" s="56">
        <v>44469</v>
      </c>
      <c r="H5097" s="56">
        <v>44464</v>
      </c>
      <c r="I5097" s="56">
        <v>44464</v>
      </c>
      <c r="J5097" s="55">
        <v>0</v>
      </c>
      <c r="L5097" s="56">
        <v>44403</v>
      </c>
      <c r="M5097" s="56">
        <v>44469</v>
      </c>
      <c r="N5097" s="55">
        <v>1</v>
      </c>
      <c r="O5097" s="55">
        <v>0</v>
      </c>
      <c r="P5097" s="55">
        <v>0</v>
      </c>
      <c r="R5097" s="55">
        <v>0</v>
      </c>
      <c r="T5097" s="55" t="s">
        <v>22682</v>
      </c>
      <c r="V5097" s="55" t="s">
        <v>22722</v>
      </c>
      <c r="W5097" s="55" t="s">
        <v>1336</v>
      </c>
      <c r="X5097" s="55" t="s">
        <v>1336</v>
      </c>
      <c r="Y5097" s="55">
        <v>0</v>
      </c>
      <c r="Z5097" s="55" t="s">
        <v>1337</v>
      </c>
      <c r="AA5097" s="55" t="s">
        <v>1338</v>
      </c>
      <c r="AB5097" s="55">
        <v>19890</v>
      </c>
      <c r="AC5097" s="55">
        <v>19890</v>
      </c>
      <c r="AD5097" s="55">
        <v>19890</v>
      </c>
      <c r="AE5097" s="55" t="s">
        <v>1339</v>
      </c>
      <c r="AF5097" s="55" t="s">
        <v>1944</v>
      </c>
      <c r="AG5097" s="55" t="s">
        <v>4062</v>
      </c>
      <c r="AH5097" s="55" t="s">
        <v>3843</v>
      </c>
      <c r="AI5097" s="55">
        <v>510</v>
      </c>
      <c r="AJ5097" s="55" t="s">
        <v>22723</v>
      </c>
      <c r="AK5097" s="55">
        <v>0</v>
      </c>
      <c r="AL5097" s="55" t="s">
        <v>22683</v>
      </c>
      <c r="AN5097" s="55" t="s">
        <v>244</v>
      </c>
      <c r="AO5097" s="55" t="s">
        <v>22724</v>
      </c>
      <c r="AR5097" s="56">
        <v>44403</v>
      </c>
      <c r="AS5097" s="57">
        <v>0.5372569444444445</v>
      </c>
      <c r="AT5097" s="56">
        <v>44403</v>
      </c>
      <c r="AU5097" s="57">
        <v>0.68706018518518519</v>
      </c>
      <c r="AV5097" s="55" t="s">
        <v>1344</v>
      </c>
      <c r="AW5097" s="55" t="s">
        <v>1344</v>
      </c>
      <c r="AX5097" s="55" t="s">
        <v>1414</v>
      </c>
      <c r="AZ5097" s="55" t="s">
        <v>1347</v>
      </c>
      <c r="BA5097" s="55" t="s">
        <v>1347</v>
      </c>
      <c r="BB5097" s="55" t="s">
        <v>1347</v>
      </c>
      <c r="CB5097" s="55" t="s">
        <v>1348</v>
      </c>
    </row>
    <row r="5098" spans="1:80">
      <c r="A5098" s="55" t="s">
        <v>22725</v>
      </c>
      <c r="B5098" s="55">
        <v>2</v>
      </c>
      <c r="C5098" s="55" t="s">
        <v>22722</v>
      </c>
      <c r="D5098" s="55" t="s">
        <v>22723</v>
      </c>
      <c r="E5098" s="55">
        <v>2</v>
      </c>
      <c r="F5098" s="55">
        <v>1</v>
      </c>
      <c r="G5098" s="56">
        <v>44424</v>
      </c>
      <c r="H5098" s="56">
        <v>44424</v>
      </c>
      <c r="I5098" s="56">
        <v>44424</v>
      </c>
      <c r="J5098" s="55">
        <v>0</v>
      </c>
      <c r="L5098" s="56">
        <v>44403</v>
      </c>
      <c r="M5098" s="56">
        <v>44424</v>
      </c>
      <c r="N5098" s="55">
        <v>1</v>
      </c>
      <c r="O5098" s="55">
        <v>0</v>
      </c>
      <c r="P5098" s="55">
        <v>0</v>
      </c>
      <c r="R5098" s="55">
        <v>0</v>
      </c>
      <c r="T5098" s="55" t="s">
        <v>22682</v>
      </c>
      <c r="V5098" s="55" t="s">
        <v>22722</v>
      </c>
      <c r="W5098" s="55" t="s">
        <v>1336</v>
      </c>
      <c r="X5098" s="55" t="s">
        <v>1336</v>
      </c>
      <c r="Y5098" s="55">
        <v>0</v>
      </c>
      <c r="Z5098" s="55" t="s">
        <v>1337</v>
      </c>
      <c r="AA5098" s="55" t="s">
        <v>1338</v>
      </c>
      <c r="AB5098" s="55">
        <v>19890</v>
      </c>
      <c r="AC5098" s="55">
        <v>19890</v>
      </c>
      <c r="AD5098" s="55">
        <v>19890</v>
      </c>
      <c r="AE5098" s="55" t="s">
        <v>1339</v>
      </c>
      <c r="AF5098" s="55" t="s">
        <v>1950</v>
      </c>
      <c r="AG5098" s="55" t="s">
        <v>4062</v>
      </c>
      <c r="AH5098" s="55" t="s">
        <v>3843</v>
      </c>
      <c r="AI5098" s="55">
        <v>510</v>
      </c>
      <c r="AJ5098" s="55" t="s">
        <v>22726</v>
      </c>
      <c r="AK5098" s="55">
        <v>0</v>
      </c>
      <c r="AL5098" s="55" t="s">
        <v>22683</v>
      </c>
      <c r="AO5098" s="55" t="s">
        <v>22727</v>
      </c>
      <c r="AR5098" s="56">
        <v>44403</v>
      </c>
      <c r="AS5098" s="57">
        <v>0.65793981481481478</v>
      </c>
      <c r="AT5098" s="56">
        <v>44403</v>
      </c>
      <c r="AU5098" s="57">
        <v>0.68730324074074067</v>
      </c>
      <c r="AV5098" s="55" t="s">
        <v>1344</v>
      </c>
      <c r="AW5098" s="55" t="s">
        <v>1344</v>
      </c>
      <c r="AX5098" s="55" t="s">
        <v>1414</v>
      </c>
      <c r="AZ5098" s="55" t="s">
        <v>1347</v>
      </c>
      <c r="BA5098" s="55" t="s">
        <v>1347</v>
      </c>
      <c r="BB5098" s="55" t="s">
        <v>1347</v>
      </c>
      <c r="CB5098" s="55" t="s">
        <v>1348</v>
      </c>
    </row>
    <row r="5099" spans="1:80">
      <c r="A5099" s="55" t="s">
        <v>22728</v>
      </c>
      <c r="B5099" s="55">
        <v>2</v>
      </c>
      <c r="C5099" s="55" t="s">
        <v>22722</v>
      </c>
      <c r="D5099" s="55" t="s">
        <v>22723</v>
      </c>
      <c r="E5099" s="55">
        <v>3</v>
      </c>
      <c r="F5099" s="55">
        <v>1</v>
      </c>
      <c r="G5099" s="56">
        <v>44418</v>
      </c>
      <c r="H5099" s="56">
        <v>44418</v>
      </c>
      <c r="I5099" s="56">
        <v>44418</v>
      </c>
      <c r="J5099" s="55">
        <v>0</v>
      </c>
      <c r="L5099" s="56">
        <v>44403</v>
      </c>
      <c r="M5099" s="56">
        <v>44418</v>
      </c>
      <c r="N5099" s="55">
        <v>1</v>
      </c>
      <c r="O5099" s="55">
        <v>0</v>
      </c>
      <c r="P5099" s="55">
        <v>0</v>
      </c>
      <c r="R5099" s="55">
        <v>0</v>
      </c>
      <c r="T5099" s="55" t="s">
        <v>22682</v>
      </c>
      <c r="V5099" s="55" t="s">
        <v>22722</v>
      </c>
      <c r="W5099" s="55" t="s">
        <v>1336</v>
      </c>
      <c r="X5099" s="55" t="s">
        <v>1336</v>
      </c>
      <c r="Y5099" s="55">
        <v>0</v>
      </c>
      <c r="Z5099" s="55" t="s">
        <v>1337</v>
      </c>
      <c r="AA5099" s="55" t="s">
        <v>1338</v>
      </c>
      <c r="AB5099" s="55">
        <v>26520</v>
      </c>
      <c r="AC5099" s="55">
        <v>26520</v>
      </c>
      <c r="AD5099" s="55">
        <v>26520</v>
      </c>
      <c r="AE5099" s="55" t="s">
        <v>1339</v>
      </c>
      <c r="AF5099" s="55" t="s">
        <v>1950</v>
      </c>
      <c r="AG5099" s="55" t="s">
        <v>4062</v>
      </c>
      <c r="AH5099" s="55" t="s">
        <v>3843</v>
      </c>
      <c r="AI5099" s="55">
        <v>510</v>
      </c>
      <c r="AJ5099" s="55" t="s">
        <v>22729</v>
      </c>
      <c r="AK5099" s="55">
        <v>0</v>
      </c>
      <c r="AL5099" s="55" t="s">
        <v>22683</v>
      </c>
      <c r="AO5099" s="55" t="s">
        <v>22730</v>
      </c>
      <c r="AR5099" s="56">
        <v>44403</v>
      </c>
      <c r="AS5099" s="57">
        <v>0.65893518518518512</v>
      </c>
      <c r="AT5099" s="56">
        <v>44403</v>
      </c>
      <c r="AU5099" s="57">
        <v>0.68754629629629627</v>
      </c>
      <c r="AV5099" s="55" t="s">
        <v>1344</v>
      </c>
      <c r="AW5099" s="55" t="s">
        <v>1344</v>
      </c>
      <c r="AX5099" s="55" t="s">
        <v>1414</v>
      </c>
      <c r="AZ5099" s="55" t="s">
        <v>1347</v>
      </c>
      <c r="BA5099" s="55" t="s">
        <v>1347</v>
      </c>
      <c r="BB5099" s="55" t="s">
        <v>1347</v>
      </c>
      <c r="CB5099" s="55" t="s">
        <v>1348</v>
      </c>
    </row>
    <row r="5100" spans="1:80">
      <c r="A5100" s="55" t="s">
        <v>22731</v>
      </c>
      <c r="B5100" s="55">
        <v>3</v>
      </c>
      <c r="C5100" s="55" t="s">
        <v>234</v>
      </c>
      <c r="D5100" s="55" t="s">
        <v>22732</v>
      </c>
      <c r="E5100" s="55">
        <v>1</v>
      </c>
      <c r="F5100" s="55">
        <v>0</v>
      </c>
      <c r="G5100" s="56">
        <v>43321</v>
      </c>
      <c r="H5100" s="56">
        <v>43321</v>
      </c>
      <c r="I5100" s="56">
        <v>43321</v>
      </c>
      <c r="J5100" s="55">
        <v>0</v>
      </c>
      <c r="W5100" s="55" t="s">
        <v>1336</v>
      </c>
      <c r="X5100" s="55" t="s">
        <v>1336</v>
      </c>
      <c r="Y5100" s="55">
        <v>20</v>
      </c>
      <c r="AD5100" s="55">
        <v>1000</v>
      </c>
      <c r="AE5100" s="55" t="s">
        <v>1339</v>
      </c>
      <c r="AF5100" s="55" t="s">
        <v>1352</v>
      </c>
      <c r="AG5100" s="55" t="s">
        <v>1353</v>
      </c>
      <c r="AI5100" s="55">
        <v>510</v>
      </c>
      <c r="AJ5100" s="55" t="s">
        <v>22732</v>
      </c>
      <c r="AK5100" s="55">
        <v>0</v>
      </c>
      <c r="AL5100" s="55" t="s">
        <v>1462</v>
      </c>
      <c r="AN5100" s="55">
        <v>1</v>
      </c>
      <c r="AR5100" s="56">
        <v>43320</v>
      </c>
      <c r="AS5100" s="57">
        <v>0.3753009259259259</v>
      </c>
      <c r="AT5100" s="56">
        <v>43641</v>
      </c>
      <c r="AU5100" s="57">
        <v>0.3376851851851852</v>
      </c>
      <c r="AV5100" s="55" t="s">
        <v>1355</v>
      </c>
      <c r="AW5100" s="55" t="s">
        <v>1355</v>
      </c>
      <c r="AX5100" s="55" t="s">
        <v>1392</v>
      </c>
      <c r="AZ5100" s="55">
        <v>0</v>
      </c>
      <c r="BA5100" s="55">
        <v>0</v>
      </c>
      <c r="BB5100" s="55">
        <v>0</v>
      </c>
      <c r="BF5100" s="55" t="s">
        <v>1418</v>
      </c>
      <c r="BG5100" s="55">
        <v>4</v>
      </c>
      <c r="BH5100" s="55" t="s">
        <v>48</v>
      </c>
      <c r="BI5100" s="55" t="s">
        <v>244</v>
      </c>
      <c r="BJ5100" s="55">
        <v>0</v>
      </c>
      <c r="BK5100" s="55">
        <v>0</v>
      </c>
      <c r="BL5100" s="55">
        <v>0</v>
      </c>
      <c r="BM5100" s="55">
        <v>0</v>
      </c>
      <c r="BN5100" s="55">
        <v>0</v>
      </c>
      <c r="BO5100" s="55">
        <v>0</v>
      </c>
      <c r="BP5100" s="55">
        <v>0</v>
      </c>
      <c r="BQ5100" s="55">
        <v>0</v>
      </c>
      <c r="BR5100" s="55">
        <v>0</v>
      </c>
      <c r="BS5100" s="55">
        <v>0</v>
      </c>
      <c r="BZ5100" s="55">
        <v>0</v>
      </c>
      <c r="CA5100" s="55" t="s">
        <v>1419</v>
      </c>
      <c r="CB5100" s="55" t="s">
        <v>1357</v>
      </c>
    </row>
    <row r="5101" spans="1:80">
      <c r="A5101" s="55" t="s">
        <v>22733</v>
      </c>
      <c r="B5101" s="55">
        <v>2</v>
      </c>
      <c r="C5101" s="55" t="s">
        <v>22734</v>
      </c>
      <c r="D5101" s="55" t="s">
        <v>22735</v>
      </c>
      <c r="E5101" s="55">
        <v>1</v>
      </c>
      <c r="F5101" s="55">
        <v>2</v>
      </c>
      <c r="G5101" s="56">
        <v>44421</v>
      </c>
      <c r="H5101" s="56">
        <v>44416</v>
      </c>
      <c r="I5101" s="56">
        <v>44416</v>
      </c>
      <c r="J5101" s="55">
        <v>2</v>
      </c>
      <c r="K5101" s="56">
        <v>44419</v>
      </c>
      <c r="L5101" s="56">
        <v>44393</v>
      </c>
      <c r="M5101" s="56">
        <v>44421</v>
      </c>
      <c r="N5101" s="55">
        <v>2</v>
      </c>
      <c r="O5101" s="55">
        <v>2</v>
      </c>
      <c r="P5101" s="55">
        <v>2</v>
      </c>
      <c r="Q5101" s="56">
        <v>44419</v>
      </c>
      <c r="R5101" s="55">
        <v>0</v>
      </c>
      <c r="T5101" s="55" t="s">
        <v>1335</v>
      </c>
      <c r="V5101" s="55" t="s">
        <v>22734</v>
      </c>
      <c r="W5101" s="55" t="s">
        <v>1336</v>
      </c>
      <c r="X5101" s="55" t="s">
        <v>1336</v>
      </c>
      <c r="Y5101" s="55">
        <v>0</v>
      </c>
      <c r="Z5101" s="55" t="s">
        <v>1337</v>
      </c>
      <c r="AA5101" s="55" t="s">
        <v>1338</v>
      </c>
      <c r="AB5101" s="55">
        <v>1800</v>
      </c>
      <c r="AC5101" s="55">
        <v>3600</v>
      </c>
      <c r="AD5101" s="55">
        <v>1800</v>
      </c>
      <c r="AE5101" s="55" t="s">
        <v>1339</v>
      </c>
      <c r="AF5101" s="55" t="s">
        <v>1340</v>
      </c>
      <c r="AG5101" s="55" t="s">
        <v>1341</v>
      </c>
      <c r="AH5101" s="55" t="s">
        <v>1248</v>
      </c>
      <c r="AI5101" s="55">
        <v>510</v>
      </c>
      <c r="AJ5101" s="55" t="s">
        <v>22735</v>
      </c>
      <c r="AK5101" s="55">
        <v>0</v>
      </c>
      <c r="AL5101" s="55" t="s">
        <v>1354</v>
      </c>
      <c r="AN5101" s="55" t="s">
        <v>244</v>
      </c>
      <c r="AO5101" s="55" t="s">
        <v>22736</v>
      </c>
      <c r="AR5101" s="56">
        <v>44393</v>
      </c>
      <c r="AS5101" s="57">
        <v>0.32928240740740738</v>
      </c>
      <c r="AT5101" s="56">
        <v>44419</v>
      </c>
      <c r="AU5101" s="57">
        <v>0.35212962962962963</v>
      </c>
      <c r="AV5101" s="55" t="s">
        <v>1344</v>
      </c>
      <c r="AW5101" s="55" t="s">
        <v>1345</v>
      </c>
      <c r="AX5101" s="55" t="s">
        <v>1414</v>
      </c>
      <c r="AZ5101" s="55" t="s">
        <v>1347</v>
      </c>
      <c r="BA5101" s="55" t="s">
        <v>1347</v>
      </c>
      <c r="BB5101" s="55" t="s">
        <v>1347</v>
      </c>
      <c r="CB5101" s="55" t="s">
        <v>1348</v>
      </c>
    </row>
    <row r="5102" spans="1:80">
      <c r="A5102" s="55" t="s">
        <v>22737</v>
      </c>
      <c r="B5102" s="55">
        <v>2</v>
      </c>
      <c r="C5102" s="55" t="s">
        <v>22738</v>
      </c>
      <c r="D5102" s="55" t="s">
        <v>22739</v>
      </c>
      <c r="E5102" s="55">
        <v>1</v>
      </c>
      <c r="F5102" s="55">
        <v>4</v>
      </c>
      <c r="G5102" s="56">
        <v>44420</v>
      </c>
      <c r="H5102" s="56">
        <v>44415</v>
      </c>
      <c r="I5102" s="56">
        <v>44415</v>
      </c>
      <c r="J5102" s="55">
        <v>4</v>
      </c>
      <c r="K5102" s="56">
        <v>44419</v>
      </c>
      <c r="L5102" s="56">
        <v>44393</v>
      </c>
      <c r="M5102" s="56">
        <v>44420</v>
      </c>
      <c r="N5102" s="55">
        <v>4</v>
      </c>
      <c r="O5102" s="55">
        <v>4</v>
      </c>
      <c r="P5102" s="55">
        <v>4</v>
      </c>
      <c r="Q5102" s="56">
        <v>44419</v>
      </c>
      <c r="R5102" s="55">
        <v>0</v>
      </c>
      <c r="T5102" s="55" t="s">
        <v>1335</v>
      </c>
      <c r="V5102" s="55" t="s">
        <v>22738</v>
      </c>
      <c r="W5102" s="55" t="s">
        <v>1336</v>
      </c>
      <c r="X5102" s="55" t="s">
        <v>1336</v>
      </c>
      <c r="Y5102" s="55">
        <v>0</v>
      </c>
      <c r="Z5102" s="55" t="s">
        <v>1337</v>
      </c>
      <c r="AA5102" s="55" t="s">
        <v>1338</v>
      </c>
      <c r="AB5102" s="55">
        <v>1800</v>
      </c>
      <c r="AC5102" s="55">
        <v>7200</v>
      </c>
      <c r="AD5102" s="55">
        <v>1800</v>
      </c>
      <c r="AE5102" s="55" t="s">
        <v>1339</v>
      </c>
      <c r="AF5102" s="55" t="s">
        <v>1340</v>
      </c>
      <c r="AG5102" s="55" t="s">
        <v>1341</v>
      </c>
      <c r="AH5102" s="55" t="s">
        <v>1248</v>
      </c>
      <c r="AI5102" s="55">
        <v>510</v>
      </c>
      <c r="AJ5102" s="55" t="s">
        <v>22739</v>
      </c>
      <c r="AK5102" s="55">
        <v>0</v>
      </c>
      <c r="AL5102" s="55" t="s">
        <v>22740</v>
      </c>
      <c r="AN5102" s="55" t="s">
        <v>244</v>
      </c>
      <c r="AO5102" s="55" t="s">
        <v>22741</v>
      </c>
      <c r="AR5102" s="56">
        <v>44393</v>
      </c>
      <c r="AS5102" s="57">
        <v>0.33105324074074077</v>
      </c>
      <c r="AT5102" s="56">
        <v>44419</v>
      </c>
      <c r="AU5102" s="57">
        <v>0.35210648148148144</v>
      </c>
      <c r="AV5102" s="55" t="s">
        <v>1344</v>
      </c>
      <c r="AW5102" s="55" t="s">
        <v>1345</v>
      </c>
      <c r="AX5102" s="55" t="s">
        <v>1414</v>
      </c>
      <c r="AZ5102" s="55" t="s">
        <v>1347</v>
      </c>
      <c r="BA5102" s="55" t="s">
        <v>1347</v>
      </c>
      <c r="BB5102" s="55" t="s">
        <v>1347</v>
      </c>
      <c r="CB5102" s="55" t="s">
        <v>1348</v>
      </c>
    </row>
    <row r="5103" spans="1:80">
      <c r="A5103" s="55" t="s">
        <v>22742</v>
      </c>
      <c r="B5103" s="55">
        <v>2</v>
      </c>
      <c r="C5103" s="55" t="s">
        <v>22743</v>
      </c>
      <c r="D5103" s="55" t="s">
        <v>1218</v>
      </c>
      <c r="E5103" s="55">
        <v>0</v>
      </c>
      <c r="F5103" s="55">
        <v>1</v>
      </c>
      <c r="G5103" s="56">
        <v>44452</v>
      </c>
      <c r="H5103" s="56">
        <v>44452</v>
      </c>
      <c r="I5103" s="56">
        <v>44452</v>
      </c>
      <c r="J5103" s="55">
        <v>1</v>
      </c>
      <c r="K5103" s="56">
        <v>44446</v>
      </c>
      <c r="L5103" s="56">
        <v>44417</v>
      </c>
      <c r="M5103" s="56">
        <v>44452</v>
      </c>
      <c r="N5103" s="55">
        <v>1</v>
      </c>
      <c r="O5103" s="55">
        <v>1</v>
      </c>
      <c r="P5103" s="55">
        <v>1</v>
      </c>
      <c r="Q5103" s="56">
        <v>44447</v>
      </c>
      <c r="R5103" s="55">
        <v>0</v>
      </c>
      <c r="T5103" s="55">
        <v>5213806008</v>
      </c>
      <c r="U5103" s="55" t="s">
        <v>22744</v>
      </c>
      <c r="V5103" s="55" t="s">
        <v>22743</v>
      </c>
      <c r="W5103" s="55" t="s">
        <v>1336</v>
      </c>
      <c r="X5103" s="55" t="s">
        <v>1336</v>
      </c>
      <c r="Y5103" s="55">
        <v>0</v>
      </c>
      <c r="Z5103" s="55" t="s">
        <v>1419</v>
      </c>
      <c r="AA5103" s="55" t="s">
        <v>1338</v>
      </c>
      <c r="AB5103" s="55">
        <v>24023</v>
      </c>
      <c r="AC5103" s="55">
        <v>24023</v>
      </c>
      <c r="AD5103" s="55">
        <v>0</v>
      </c>
      <c r="AE5103" s="55" t="s">
        <v>1339</v>
      </c>
      <c r="AF5103" s="55" t="s">
        <v>3146</v>
      </c>
      <c r="AG5103" s="55" t="s">
        <v>3147</v>
      </c>
      <c r="AH5103" s="55" t="s">
        <v>1235</v>
      </c>
      <c r="AJ5103" s="55" t="s">
        <v>1218</v>
      </c>
      <c r="AK5103" s="55">
        <v>0</v>
      </c>
      <c r="AL5103" s="55" t="s">
        <v>22745</v>
      </c>
      <c r="AN5103" s="55" t="s">
        <v>244</v>
      </c>
      <c r="AO5103" s="55" t="s">
        <v>22746</v>
      </c>
      <c r="AR5103" s="56">
        <v>44417</v>
      </c>
      <c r="AS5103" s="57">
        <v>0.63600694444444439</v>
      </c>
      <c r="AT5103" s="56">
        <v>44446</v>
      </c>
      <c r="AU5103" s="57">
        <v>0.69725694444444442</v>
      </c>
      <c r="AV5103" s="55" t="s">
        <v>1345</v>
      </c>
      <c r="AW5103" s="55" t="s">
        <v>1345</v>
      </c>
      <c r="AX5103" s="55" t="s">
        <v>1346</v>
      </c>
      <c r="CB5103" s="55" t="s">
        <v>3137</v>
      </c>
    </row>
    <row r="5104" spans="1:80">
      <c r="A5104" s="55" t="s">
        <v>22747</v>
      </c>
      <c r="B5104" s="55">
        <v>2</v>
      </c>
      <c r="C5104" s="55" t="s">
        <v>22748</v>
      </c>
      <c r="D5104" s="55" t="s">
        <v>22749</v>
      </c>
      <c r="E5104" s="55">
        <v>1</v>
      </c>
      <c r="F5104" s="55">
        <v>2</v>
      </c>
      <c r="G5104" s="56">
        <v>44498</v>
      </c>
      <c r="H5104" s="56">
        <v>44493</v>
      </c>
      <c r="I5104" s="56">
        <v>44493</v>
      </c>
      <c r="J5104" s="55">
        <v>0</v>
      </c>
      <c r="L5104" s="56">
        <v>44477</v>
      </c>
      <c r="M5104" s="56">
        <v>44498</v>
      </c>
      <c r="N5104" s="55">
        <v>2</v>
      </c>
      <c r="O5104" s="55">
        <v>0</v>
      </c>
      <c r="P5104" s="55">
        <v>0</v>
      </c>
      <c r="R5104" s="55">
        <v>0</v>
      </c>
      <c r="T5104" s="55" t="s">
        <v>2246</v>
      </c>
      <c r="V5104" s="55" t="s">
        <v>22748</v>
      </c>
      <c r="W5104" s="55" t="s">
        <v>1336</v>
      </c>
      <c r="X5104" s="55" t="s">
        <v>1336</v>
      </c>
      <c r="Y5104" s="55">
        <v>0</v>
      </c>
      <c r="Z5104" s="55" t="s">
        <v>1337</v>
      </c>
      <c r="AA5104" s="55" t="s">
        <v>1338</v>
      </c>
      <c r="AB5104" s="55">
        <v>7100</v>
      </c>
      <c r="AC5104" s="55">
        <v>14200</v>
      </c>
      <c r="AD5104" s="55">
        <v>7100</v>
      </c>
      <c r="AE5104" s="55" t="s">
        <v>1339</v>
      </c>
      <c r="AF5104" s="55" t="s">
        <v>1340</v>
      </c>
      <c r="AG5104" s="55" t="s">
        <v>1341</v>
      </c>
      <c r="AH5104" s="55" t="s">
        <v>1248</v>
      </c>
      <c r="AI5104" s="55">
        <v>510</v>
      </c>
      <c r="AJ5104" s="55" t="s">
        <v>22749</v>
      </c>
      <c r="AK5104" s="55">
        <v>0</v>
      </c>
      <c r="AL5104" s="55" t="s">
        <v>2247</v>
      </c>
      <c r="AN5104" s="55" t="s">
        <v>244</v>
      </c>
      <c r="AO5104" s="55" t="s">
        <v>22750</v>
      </c>
      <c r="AR5104" s="56">
        <v>44477</v>
      </c>
      <c r="AS5104" s="57">
        <v>0.41934027777777777</v>
      </c>
      <c r="AT5104" s="56">
        <v>44477</v>
      </c>
      <c r="AU5104" s="57">
        <v>0.4589699074074074</v>
      </c>
      <c r="AV5104" s="55" t="s">
        <v>1344</v>
      </c>
      <c r="AW5104" s="55" t="s">
        <v>1345</v>
      </c>
      <c r="AX5104" s="55" t="s">
        <v>1346</v>
      </c>
      <c r="AZ5104" s="55" t="s">
        <v>1347</v>
      </c>
      <c r="BA5104" s="55" t="s">
        <v>1347</v>
      </c>
      <c r="BB5104" s="55" t="s">
        <v>1347</v>
      </c>
      <c r="CB5104" s="55" t="s">
        <v>1348</v>
      </c>
    </row>
    <row r="5105" spans="1:80">
      <c r="A5105" s="55" t="s">
        <v>22751</v>
      </c>
      <c r="B5105" s="55">
        <v>2</v>
      </c>
      <c r="C5105" s="55" t="s">
        <v>22752</v>
      </c>
      <c r="D5105" s="55" t="s">
        <v>22753</v>
      </c>
      <c r="E5105" s="55">
        <v>1</v>
      </c>
      <c r="F5105" s="55">
        <v>2</v>
      </c>
      <c r="G5105" s="56">
        <v>44498</v>
      </c>
      <c r="H5105" s="56">
        <v>44493</v>
      </c>
      <c r="I5105" s="56">
        <v>44493</v>
      </c>
      <c r="J5105" s="55">
        <v>0</v>
      </c>
      <c r="L5105" s="56">
        <v>44477</v>
      </c>
      <c r="M5105" s="56">
        <v>44498</v>
      </c>
      <c r="N5105" s="55">
        <v>2</v>
      </c>
      <c r="O5105" s="55">
        <v>0</v>
      </c>
      <c r="P5105" s="55">
        <v>0</v>
      </c>
      <c r="R5105" s="55">
        <v>0</v>
      </c>
      <c r="T5105" s="55" t="s">
        <v>2246</v>
      </c>
      <c r="V5105" s="55" t="s">
        <v>22752</v>
      </c>
      <c r="W5105" s="55" t="s">
        <v>1336</v>
      </c>
      <c r="X5105" s="55" t="s">
        <v>1336</v>
      </c>
      <c r="Y5105" s="55">
        <v>0</v>
      </c>
      <c r="Z5105" s="55" t="s">
        <v>1337</v>
      </c>
      <c r="AA5105" s="55" t="s">
        <v>1338</v>
      </c>
      <c r="AB5105" s="55">
        <v>6900</v>
      </c>
      <c r="AC5105" s="55">
        <v>13800</v>
      </c>
      <c r="AD5105" s="55">
        <v>6900</v>
      </c>
      <c r="AE5105" s="55" t="s">
        <v>1339</v>
      </c>
      <c r="AF5105" s="55" t="s">
        <v>1340</v>
      </c>
      <c r="AG5105" s="55" t="s">
        <v>1341</v>
      </c>
      <c r="AH5105" s="55" t="s">
        <v>1248</v>
      </c>
      <c r="AI5105" s="55">
        <v>510</v>
      </c>
      <c r="AJ5105" s="55" t="s">
        <v>22753</v>
      </c>
      <c r="AK5105" s="55">
        <v>0</v>
      </c>
      <c r="AL5105" s="55" t="s">
        <v>2247</v>
      </c>
      <c r="AN5105" s="55" t="s">
        <v>244</v>
      </c>
      <c r="AO5105" s="55" t="s">
        <v>22754</v>
      </c>
      <c r="AR5105" s="56">
        <v>44477</v>
      </c>
      <c r="AS5105" s="57">
        <v>0.41875000000000001</v>
      </c>
      <c r="AT5105" s="56">
        <v>44477</v>
      </c>
      <c r="AU5105" s="57">
        <v>0.4589699074074074</v>
      </c>
      <c r="AV5105" s="55" t="s">
        <v>1344</v>
      </c>
      <c r="AW5105" s="55" t="s">
        <v>1345</v>
      </c>
      <c r="AX5105" s="55" t="s">
        <v>1346</v>
      </c>
      <c r="AZ5105" s="55" t="s">
        <v>1347</v>
      </c>
      <c r="BA5105" s="55" t="s">
        <v>1347</v>
      </c>
      <c r="BB5105" s="55" t="s">
        <v>1347</v>
      </c>
      <c r="CB5105" s="55" t="s">
        <v>1348</v>
      </c>
    </row>
    <row r="5106" spans="1:80">
      <c r="A5106" s="55" t="s">
        <v>22755</v>
      </c>
      <c r="B5106" s="55">
        <v>3</v>
      </c>
      <c r="C5106" s="55" t="s">
        <v>235</v>
      </c>
      <c r="D5106" s="55" t="s">
        <v>22756</v>
      </c>
      <c r="E5106" s="55">
        <v>1</v>
      </c>
      <c r="F5106" s="55">
        <v>0</v>
      </c>
      <c r="G5106" s="56">
        <v>43220</v>
      </c>
      <c r="H5106" s="56">
        <v>43220</v>
      </c>
      <c r="I5106" s="56">
        <v>43220</v>
      </c>
      <c r="J5106" s="55">
        <v>0</v>
      </c>
      <c r="W5106" s="55" t="s">
        <v>1336</v>
      </c>
      <c r="X5106" s="55" t="s">
        <v>1336</v>
      </c>
      <c r="Y5106" s="55">
        <v>20</v>
      </c>
      <c r="AD5106" s="55">
        <v>1000</v>
      </c>
      <c r="AE5106" s="55" t="s">
        <v>1339</v>
      </c>
      <c r="AF5106" s="55" t="s">
        <v>1352</v>
      </c>
      <c r="AG5106" s="55" t="s">
        <v>1353</v>
      </c>
      <c r="AI5106" s="55">
        <v>510</v>
      </c>
      <c r="AJ5106" s="55" t="s">
        <v>22756</v>
      </c>
      <c r="AK5106" s="55">
        <v>0</v>
      </c>
      <c r="AL5106" s="55" t="s">
        <v>22757</v>
      </c>
      <c r="AN5106" s="55" t="s">
        <v>244</v>
      </c>
      <c r="AR5106" s="56">
        <v>43219</v>
      </c>
      <c r="AS5106" s="57">
        <v>0.58604166666666668</v>
      </c>
      <c r="AT5106" s="56">
        <v>43309</v>
      </c>
      <c r="AU5106" s="57">
        <v>0.39186342592592593</v>
      </c>
      <c r="AV5106" s="55" t="s">
        <v>1355</v>
      </c>
      <c r="AW5106" s="55" t="s">
        <v>1355</v>
      </c>
      <c r="AX5106" s="55" t="s">
        <v>1392</v>
      </c>
      <c r="AZ5106" s="55">
        <v>0</v>
      </c>
      <c r="BA5106" s="55">
        <v>0</v>
      </c>
      <c r="BB5106" s="55">
        <v>0</v>
      </c>
      <c r="BF5106" s="55" t="s">
        <v>1418</v>
      </c>
      <c r="BG5106" s="55">
        <v>4</v>
      </c>
      <c r="BH5106" s="55" t="s">
        <v>48</v>
      </c>
      <c r="BI5106" s="55" t="s">
        <v>244</v>
      </c>
      <c r="BJ5106" s="55">
        <v>0</v>
      </c>
      <c r="BK5106" s="55">
        <v>0</v>
      </c>
      <c r="BL5106" s="55">
        <v>0</v>
      </c>
      <c r="BM5106" s="55">
        <v>0</v>
      </c>
      <c r="BN5106" s="55">
        <v>0</v>
      </c>
      <c r="BO5106" s="55">
        <v>0</v>
      </c>
      <c r="BP5106" s="55">
        <v>0</v>
      </c>
      <c r="BQ5106" s="55">
        <v>0</v>
      </c>
      <c r="BR5106" s="55">
        <v>0</v>
      </c>
      <c r="BS5106" s="55">
        <v>0</v>
      </c>
      <c r="BZ5106" s="55">
        <v>0</v>
      </c>
      <c r="CA5106" s="55" t="s">
        <v>1419</v>
      </c>
      <c r="CB5106" s="55" t="s">
        <v>1357</v>
      </c>
    </row>
    <row r="5107" spans="1:80">
      <c r="A5107" s="55" t="s">
        <v>22758</v>
      </c>
      <c r="B5107" s="55">
        <v>2</v>
      </c>
      <c r="C5107" s="55" t="s">
        <v>22759</v>
      </c>
      <c r="D5107" s="55" t="s">
        <v>22760</v>
      </c>
      <c r="E5107" s="55">
        <v>1</v>
      </c>
      <c r="F5107" s="55">
        <v>1</v>
      </c>
      <c r="G5107" s="56">
        <v>44397</v>
      </c>
      <c r="H5107" s="56">
        <v>44392</v>
      </c>
      <c r="I5107" s="56">
        <v>44392</v>
      </c>
      <c r="J5107" s="55">
        <v>1</v>
      </c>
      <c r="K5107" s="56">
        <v>44406</v>
      </c>
      <c r="L5107" s="56">
        <v>44372</v>
      </c>
      <c r="M5107" s="56">
        <v>44397</v>
      </c>
      <c r="N5107" s="55">
        <v>1</v>
      </c>
      <c r="O5107" s="55">
        <v>1</v>
      </c>
      <c r="P5107" s="55">
        <v>1</v>
      </c>
      <c r="Q5107" s="56">
        <v>44407</v>
      </c>
      <c r="R5107" s="55">
        <v>0</v>
      </c>
      <c r="T5107" s="55" t="s">
        <v>22761</v>
      </c>
      <c r="V5107" s="55" t="s">
        <v>22759</v>
      </c>
      <c r="W5107" s="55" t="s">
        <v>1336</v>
      </c>
      <c r="X5107" s="55" t="s">
        <v>1336</v>
      </c>
      <c r="Y5107" s="55">
        <v>0</v>
      </c>
      <c r="Z5107" s="55" t="s">
        <v>1419</v>
      </c>
      <c r="AA5107" s="55" t="s">
        <v>1338</v>
      </c>
      <c r="AB5107" s="55">
        <v>391</v>
      </c>
      <c r="AC5107" s="55">
        <v>391</v>
      </c>
      <c r="AD5107" s="55">
        <v>391</v>
      </c>
      <c r="AE5107" s="55" t="s">
        <v>1339</v>
      </c>
      <c r="AF5107" s="55" t="s">
        <v>1340</v>
      </c>
      <c r="AG5107" s="55" t="s">
        <v>1455</v>
      </c>
      <c r="AH5107" s="55" t="s">
        <v>1456</v>
      </c>
      <c r="AI5107" s="55">
        <v>510</v>
      </c>
      <c r="AJ5107" s="55" t="s">
        <v>22760</v>
      </c>
      <c r="AK5107" s="55">
        <v>0</v>
      </c>
      <c r="AL5107" s="55" t="s">
        <v>22762</v>
      </c>
      <c r="AN5107" s="55" t="s">
        <v>244</v>
      </c>
      <c r="AO5107" s="55" t="s">
        <v>22763</v>
      </c>
      <c r="AR5107" s="56">
        <v>44372</v>
      </c>
      <c r="AS5107" s="57">
        <v>0.3167476851851852</v>
      </c>
      <c r="AT5107" s="56">
        <v>44406</v>
      </c>
      <c r="AU5107" s="57">
        <v>0.55221064814814813</v>
      </c>
      <c r="AV5107" s="55" t="s">
        <v>1344</v>
      </c>
      <c r="AW5107" s="55" t="s">
        <v>1345</v>
      </c>
      <c r="AX5107" s="55" t="s">
        <v>1346</v>
      </c>
      <c r="AZ5107" s="55" t="s">
        <v>1347</v>
      </c>
      <c r="BA5107" s="55" t="s">
        <v>1347</v>
      </c>
      <c r="BB5107" s="55" t="s">
        <v>1347</v>
      </c>
      <c r="CB5107" s="55" t="s">
        <v>1348</v>
      </c>
    </row>
    <row r="5108" spans="1:80">
      <c r="A5108" s="55" t="s">
        <v>22764</v>
      </c>
      <c r="B5108" s="55">
        <v>2</v>
      </c>
      <c r="C5108" s="55" t="s">
        <v>22765</v>
      </c>
      <c r="D5108" s="55" t="s">
        <v>22766</v>
      </c>
      <c r="E5108" s="55">
        <v>1</v>
      </c>
      <c r="F5108" s="55">
        <v>1</v>
      </c>
      <c r="G5108" s="56">
        <v>44397</v>
      </c>
      <c r="H5108" s="56">
        <v>44392</v>
      </c>
      <c r="I5108" s="56">
        <v>44392</v>
      </c>
      <c r="J5108" s="55">
        <v>1</v>
      </c>
      <c r="K5108" s="56">
        <v>44406</v>
      </c>
      <c r="L5108" s="56">
        <v>44372</v>
      </c>
      <c r="M5108" s="56">
        <v>44397</v>
      </c>
      <c r="N5108" s="55">
        <v>1</v>
      </c>
      <c r="O5108" s="55">
        <v>1</v>
      </c>
      <c r="P5108" s="55">
        <v>1</v>
      </c>
      <c r="Q5108" s="56">
        <v>44407</v>
      </c>
      <c r="R5108" s="55">
        <v>0</v>
      </c>
      <c r="T5108" s="55" t="s">
        <v>22761</v>
      </c>
      <c r="V5108" s="55" t="s">
        <v>22765</v>
      </c>
      <c r="W5108" s="55" t="s">
        <v>1336</v>
      </c>
      <c r="X5108" s="55" t="s">
        <v>1336</v>
      </c>
      <c r="Y5108" s="55">
        <v>0</v>
      </c>
      <c r="Z5108" s="55" t="s">
        <v>1419</v>
      </c>
      <c r="AA5108" s="55" t="s">
        <v>1338</v>
      </c>
      <c r="AB5108" s="55">
        <v>433</v>
      </c>
      <c r="AC5108" s="55">
        <v>433</v>
      </c>
      <c r="AD5108" s="55">
        <v>433</v>
      </c>
      <c r="AE5108" s="55" t="s">
        <v>1339</v>
      </c>
      <c r="AF5108" s="55" t="s">
        <v>1340</v>
      </c>
      <c r="AG5108" s="55" t="s">
        <v>1455</v>
      </c>
      <c r="AH5108" s="55" t="s">
        <v>1456</v>
      </c>
      <c r="AI5108" s="55">
        <v>510</v>
      </c>
      <c r="AJ5108" s="55" t="s">
        <v>22766</v>
      </c>
      <c r="AK5108" s="55">
        <v>0</v>
      </c>
      <c r="AL5108" s="55" t="s">
        <v>22767</v>
      </c>
      <c r="AN5108" s="55" t="s">
        <v>244</v>
      </c>
      <c r="AO5108" s="55" t="s">
        <v>22768</v>
      </c>
      <c r="AR5108" s="56">
        <v>44372</v>
      </c>
      <c r="AS5108" s="57">
        <v>0.32734953703703701</v>
      </c>
      <c r="AT5108" s="56">
        <v>44406</v>
      </c>
      <c r="AU5108" s="57">
        <v>0.55221064814814813</v>
      </c>
      <c r="AV5108" s="55" t="s">
        <v>1344</v>
      </c>
      <c r="AW5108" s="55" t="s">
        <v>1345</v>
      </c>
      <c r="AX5108" s="55" t="s">
        <v>1414</v>
      </c>
      <c r="AZ5108" s="55" t="s">
        <v>1347</v>
      </c>
      <c r="BA5108" s="55" t="s">
        <v>1347</v>
      </c>
      <c r="BB5108" s="55" t="s">
        <v>1347</v>
      </c>
      <c r="CB5108" s="55" t="s">
        <v>1348</v>
      </c>
    </row>
    <row r="5109" spans="1:80">
      <c r="A5109" s="55" t="s">
        <v>22769</v>
      </c>
      <c r="B5109" s="55">
        <v>2</v>
      </c>
      <c r="C5109" s="55" t="s">
        <v>22770</v>
      </c>
      <c r="D5109" s="55" t="s">
        <v>22771</v>
      </c>
      <c r="E5109" s="55">
        <v>1</v>
      </c>
      <c r="F5109" s="55">
        <v>1</v>
      </c>
      <c r="G5109" s="56">
        <v>44397</v>
      </c>
      <c r="H5109" s="56">
        <v>44392</v>
      </c>
      <c r="I5109" s="56">
        <v>44392</v>
      </c>
      <c r="J5109" s="55">
        <v>1</v>
      </c>
      <c r="K5109" s="56">
        <v>44406</v>
      </c>
      <c r="L5109" s="56">
        <v>44372</v>
      </c>
      <c r="M5109" s="56">
        <v>44397</v>
      </c>
      <c r="N5109" s="55">
        <v>1</v>
      </c>
      <c r="O5109" s="55">
        <v>1</v>
      </c>
      <c r="P5109" s="55">
        <v>1</v>
      </c>
      <c r="Q5109" s="56">
        <v>44407</v>
      </c>
      <c r="R5109" s="55">
        <v>0</v>
      </c>
      <c r="T5109" s="55" t="s">
        <v>22761</v>
      </c>
      <c r="V5109" s="55" t="s">
        <v>22770</v>
      </c>
      <c r="W5109" s="55" t="s">
        <v>1336</v>
      </c>
      <c r="X5109" s="55" t="s">
        <v>1336</v>
      </c>
      <c r="Y5109" s="55">
        <v>0</v>
      </c>
      <c r="Z5109" s="55" t="s">
        <v>1419</v>
      </c>
      <c r="AA5109" s="55" t="s">
        <v>1338</v>
      </c>
      <c r="AB5109" s="55">
        <v>388</v>
      </c>
      <c r="AC5109" s="55">
        <v>388</v>
      </c>
      <c r="AD5109" s="55">
        <v>388</v>
      </c>
      <c r="AE5109" s="55" t="s">
        <v>1339</v>
      </c>
      <c r="AF5109" s="55" t="s">
        <v>1340</v>
      </c>
      <c r="AG5109" s="55" t="s">
        <v>1455</v>
      </c>
      <c r="AH5109" s="55" t="s">
        <v>1456</v>
      </c>
      <c r="AI5109" s="55">
        <v>510</v>
      </c>
      <c r="AJ5109" s="55" t="s">
        <v>22771</v>
      </c>
      <c r="AK5109" s="55">
        <v>0</v>
      </c>
      <c r="AL5109" s="55" t="s">
        <v>22762</v>
      </c>
      <c r="AN5109" s="55" t="s">
        <v>244</v>
      </c>
      <c r="AO5109" s="55" t="s">
        <v>22772</v>
      </c>
      <c r="AR5109" s="56">
        <v>44372</v>
      </c>
      <c r="AS5109" s="57">
        <v>0.32815972222222223</v>
      </c>
      <c r="AT5109" s="56">
        <v>44406</v>
      </c>
      <c r="AU5109" s="57">
        <v>0.55283564814814812</v>
      </c>
      <c r="AV5109" s="55" t="s">
        <v>1344</v>
      </c>
      <c r="AW5109" s="55" t="s">
        <v>1345</v>
      </c>
      <c r="AX5109" s="55" t="s">
        <v>1414</v>
      </c>
      <c r="AZ5109" s="55" t="s">
        <v>1347</v>
      </c>
      <c r="BA5109" s="55" t="s">
        <v>1347</v>
      </c>
      <c r="BB5109" s="55" t="s">
        <v>1347</v>
      </c>
      <c r="CB5109" s="55" t="s">
        <v>1348</v>
      </c>
    </row>
    <row r="5110" spans="1:80">
      <c r="A5110" s="55" t="s">
        <v>22773</v>
      </c>
      <c r="B5110" s="55">
        <v>2</v>
      </c>
      <c r="C5110" s="55" t="s">
        <v>22774</v>
      </c>
      <c r="D5110" s="55" t="s">
        <v>22775</v>
      </c>
      <c r="E5110" s="55">
        <v>1</v>
      </c>
      <c r="F5110" s="55">
        <v>1</v>
      </c>
      <c r="G5110" s="56">
        <v>44291</v>
      </c>
      <c r="H5110" s="56">
        <v>44286</v>
      </c>
      <c r="I5110" s="56">
        <v>44286</v>
      </c>
      <c r="J5110" s="55">
        <v>1</v>
      </c>
      <c r="K5110" s="56">
        <v>44306</v>
      </c>
      <c r="L5110" s="56">
        <v>44264</v>
      </c>
      <c r="M5110" s="56">
        <v>44291</v>
      </c>
      <c r="N5110" s="55">
        <v>1</v>
      </c>
      <c r="O5110" s="55">
        <v>1</v>
      </c>
      <c r="P5110" s="55">
        <v>1</v>
      </c>
      <c r="Q5110" s="56">
        <v>44307</v>
      </c>
      <c r="R5110" s="55">
        <v>0</v>
      </c>
      <c r="T5110" s="55" t="s">
        <v>22776</v>
      </c>
      <c r="V5110" s="55" t="s">
        <v>22774</v>
      </c>
      <c r="W5110" s="55" t="s">
        <v>1336</v>
      </c>
      <c r="X5110" s="55" t="s">
        <v>1336</v>
      </c>
      <c r="Y5110" s="55">
        <v>0</v>
      </c>
      <c r="Z5110" s="55" t="s">
        <v>1419</v>
      </c>
      <c r="AA5110" s="55" t="s">
        <v>1338</v>
      </c>
      <c r="AB5110" s="55">
        <v>212</v>
      </c>
      <c r="AC5110" s="55">
        <v>212</v>
      </c>
      <c r="AD5110" s="55">
        <v>212</v>
      </c>
      <c r="AE5110" s="55" t="s">
        <v>1339</v>
      </c>
      <c r="AF5110" s="55" t="s">
        <v>1340</v>
      </c>
      <c r="AG5110" s="55" t="s">
        <v>1455</v>
      </c>
      <c r="AH5110" s="55" t="s">
        <v>1456</v>
      </c>
      <c r="AI5110" s="55">
        <v>510</v>
      </c>
      <c r="AJ5110" s="55" t="s">
        <v>22775</v>
      </c>
      <c r="AK5110" s="55">
        <v>0</v>
      </c>
      <c r="AL5110" s="55" t="s">
        <v>22777</v>
      </c>
      <c r="AN5110" s="55" t="s">
        <v>244</v>
      </c>
      <c r="AO5110" s="55" t="s">
        <v>22778</v>
      </c>
      <c r="AR5110" s="56">
        <v>44264</v>
      </c>
      <c r="AS5110" s="57">
        <v>0.31247685185185187</v>
      </c>
      <c r="AT5110" s="56">
        <v>44306</v>
      </c>
      <c r="AU5110" s="57">
        <v>0.7305787037037037</v>
      </c>
      <c r="AV5110" s="55" t="s">
        <v>1344</v>
      </c>
      <c r="AW5110" s="55" t="s">
        <v>1345</v>
      </c>
      <c r="AX5110" s="55" t="s">
        <v>1346</v>
      </c>
      <c r="AZ5110" s="55" t="s">
        <v>1347</v>
      </c>
      <c r="BA5110" s="55" t="s">
        <v>1347</v>
      </c>
      <c r="BB5110" s="55" t="s">
        <v>1347</v>
      </c>
      <c r="CB5110" s="55" t="s">
        <v>1348</v>
      </c>
    </row>
    <row r="5111" spans="1:80">
      <c r="A5111" s="55" t="s">
        <v>22779</v>
      </c>
      <c r="B5111" s="55">
        <v>2</v>
      </c>
      <c r="C5111" s="55" t="s">
        <v>22780</v>
      </c>
      <c r="D5111" s="55" t="s">
        <v>22781</v>
      </c>
      <c r="E5111" s="55">
        <v>1</v>
      </c>
      <c r="F5111" s="55">
        <v>1</v>
      </c>
      <c r="G5111" s="56">
        <v>44323</v>
      </c>
      <c r="H5111" s="56">
        <v>44318</v>
      </c>
      <c r="I5111" s="56">
        <v>44318</v>
      </c>
      <c r="J5111" s="55">
        <v>1</v>
      </c>
      <c r="K5111" s="56">
        <v>44336</v>
      </c>
      <c r="L5111" s="56">
        <v>44294</v>
      </c>
      <c r="M5111" s="56">
        <v>44323</v>
      </c>
      <c r="N5111" s="55">
        <v>1</v>
      </c>
      <c r="O5111" s="55">
        <v>1</v>
      </c>
      <c r="P5111" s="55">
        <v>1</v>
      </c>
      <c r="Q5111" s="56">
        <v>44336</v>
      </c>
      <c r="R5111" s="55">
        <v>0</v>
      </c>
      <c r="T5111" s="55" t="s">
        <v>22782</v>
      </c>
      <c r="V5111" s="55" t="s">
        <v>22780</v>
      </c>
      <c r="W5111" s="55" t="s">
        <v>1336</v>
      </c>
      <c r="X5111" s="55" t="s">
        <v>1336</v>
      </c>
      <c r="Y5111" s="55">
        <v>0</v>
      </c>
      <c r="Z5111" s="55" t="s">
        <v>1419</v>
      </c>
      <c r="AA5111" s="55" t="s">
        <v>1338</v>
      </c>
      <c r="AB5111" s="55">
        <v>370</v>
      </c>
      <c r="AC5111" s="55">
        <v>370</v>
      </c>
      <c r="AD5111" s="55">
        <v>370</v>
      </c>
      <c r="AE5111" s="55" t="s">
        <v>1339</v>
      </c>
      <c r="AF5111" s="55" t="s">
        <v>1340</v>
      </c>
      <c r="AG5111" s="55" t="s">
        <v>1455</v>
      </c>
      <c r="AH5111" s="55" t="s">
        <v>1456</v>
      </c>
      <c r="AI5111" s="55">
        <v>510</v>
      </c>
      <c r="AJ5111" s="55" t="s">
        <v>22781</v>
      </c>
      <c r="AK5111" s="55">
        <v>0</v>
      </c>
      <c r="AL5111" s="55" t="s">
        <v>5172</v>
      </c>
      <c r="AN5111" s="55" t="s">
        <v>244</v>
      </c>
      <c r="AO5111" s="55" t="s">
        <v>22783</v>
      </c>
      <c r="AR5111" s="56">
        <v>44294</v>
      </c>
      <c r="AS5111" s="57">
        <v>0.30927083333333333</v>
      </c>
      <c r="AT5111" s="56">
        <v>44336</v>
      </c>
      <c r="AU5111" s="57">
        <v>0.64662037037037035</v>
      </c>
      <c r="AV5111" s="55" t="s">
        <v>1344</v>
      </c>
      <c r="AW5111" s="55" t="s">
        <v>1345</v>
      </c>
      <c r="AX5111" s="55" t="s">
        <v>1346</v>
      </c>
      <c r="AZ5111" s="55" t="s">
        <v>1347</v>
      </c>
      <c r="BA5111" s="55" t="s">
        <v>1347</v>
      </c>
      <c r="BB5111" s="55" t="s">
        <v>1347</v>
      </c>
      <c r="CB5111" s="55" t="s">
        <v>1348</v>
      </c>
    </row>
    <row r="5112" spans="1:80">
      <c r="A5112" s="55" t="s">
        <v>22784</v>
      </c>
      <c r="B5112" s="55">
        <v>2</v>
      </c>
      <c r="C5112" s="55" t="s">
        <v>22785</v>
      </c>
      <c r="D5112" s="55" t="s">
        <v>22786</v>
      </c>
      <c r="E5112" s="55">
        <v>1</v>
      </c>
      <c r="F5112" s="55">
        <v>1</v>
      </c>
      <c r="G5112" s="56">
        <v>44323</v>
      </c>
      <c r="H5112" s="56">
        <v>44318</v>
      </c>
      <c r="I5112" s="56">
        <v>44318</v>
      </c>
      <c r="J5112" s="55">
        <v>1</v>
      </c>
      <c r="K5112" s="56">
        <v>44336</v>
      </c>
      <c r="L5112" s="56">
        <v>44294</v>
      </c>
      <c r="M5112" s="56">
        <v>44323</v>
      </c>
      <c r="N5112" s="55">
        <v>1</v>
      </c>
      <c r="O5112" s="55">
        <v>1</v>
      </c>
      <c r="P5112" s="55">
        <v>1</v>
      </c>
      <c r="Q5112" s="56">
        <v>44336</v>
      </c>
      <c r="R5112" s="55">
        <v>0</v>
      </c>
      <c r="T5112" s="55" t="s">
        <v>22782</v>
      </c>
      <c r="V5112" s="55" t="s">
        <v>22785</v>
      </c>
      <c r="W5112" s="55" t="s">
        <v>1336</v>
      </c>
      <c r="X5112" s="55" t="s">
        <v>1336</v>
      </c>
      <c r="Y5112" s="55">
        <v>0</v>
      </c>
      <c r="Z5112" s="55" t="s">
        <v>1419</v>
      </c>
      <c r="AA5112" s="55" t="s">
        <v>1338</v>
      </c>
      <c r="AB5112" s="55">
        <v>400</v>
      </c>
      <c r="AC5112" s="55">
        <v>400</v>
      </c>
      <c r="AD5112" s="55">
        <v>400</v>
      </c>
      <c r="AE5112" s="55" t="s">
        <v>1339</v>
      </c>
      <c r="AF5112" s="55" t="s">
        <v>1340</v>
      </c>
      <c r="AG5112" s="55" t="s">
        <v>1455</v>
      </c>
      <c r="AH5112" s="55" t="s">
        <v>1456</v>
      </c>
      <c r="AI5112" s="55">
        <v>510</v>
      </c>
      <c r="AJ5112" s="55" t="s">
        <v>22786</v>
      </c>
      <c r="AK5112" s="55">
        <v>0</v>
      </c>
      <c r="AL5112" s="55" t="s">
        <v>22787</v>
      </c>
      <c r="AN5112" s="55" t="s">
        <v>244</v>
      </c>
      <c r="AO5112" s="55" t="s">
        <v>22788</v>
      </c>
      <c r="AR5112" s="56">
        <v>44294</v>
      </c>
      <c r="AS5112" s="57">
        <v>0.30049768518518521</v>
      </c>
      <c r="AT5112" s="56">
        <v>44336</v>
      </c>
      <c r="AU5112" s="57">
        <v>0.64660879629629631</v>
      </c>
      <c r="AV5112" s="55" t="s">
        <v>1344</v>
      </c>
      <c r="AW5112" s="55" t="s">
        <v>1345</v>
      </c>
      <c r="AX5112" s="55" t="s">
        <v>1346</v>
      </c>
      <c r="AZ5112" s="55" t="s">
        <v>1347</v>
      </c>
      <c r="BA5112" s="55" t="s">
        <v>1347</v>
      </c>
      <c r="BB5112" s="55" t="s">
        <v>1347</v>
      </c>
      <c r="CB5112" s="55" t="s">
        <v>1348</v>
      </c>
    </row>
    <row r="5113" spans="1:80">
      <c r="A5113" s="55" t="s">
        <v>22789</v>
      </c>
      <c r="B5113" s="55">
        <v>2</v>
      </c>
      <c r="C5113" s="55" t="s">
        <v>22790</v>
      </c>
      <c r="D5113" s="55" t="s">
        <v>22791</v>
      </c>
      <c r="E5113" s="55">
        <v>1</v>
      </c>
      <c r="F5113" s="55">
        <v>1</v>
      </c>
      <c r="G5113" s="56">
        <v>44323</v>
      </c>
      <c r="H5113" s="56">
        <v>44318</v>
      </c>
      <c r="I5113" s="56">
        <v>44318</v>
      </c>
      <c r="J5113" s="55">
        <v>1</v>
      </c>
      <c r="K5113" s="56">
        <v>44336</v>
      </c>
      <c r="L5113" s="56">
        <v>44294</v>
      </c>
      <c r="M5113" s="56">
        <v>44323</v>
      </c>
      <c r="N5113" s="55">
        <v>1</v>
      </c>
      <c r="O5113" s="55">
        <v>1</v>
      </c>
      <c r="P5113" s="55">
        <v>1</v>
      </c>
      <c r="Q5113" s="56">
        <v>44336</v>
      </c>
      <c r="R5113" s="55">
        <v>0</v>
      </c>
      <c r="T5113" s="55" t="s">
        <v>22782</v>
      </c>
      <c r="V5113" s="55" t="s">
        <v>22790</v>
      </c>
      <c r="W5113" s="55" t="s">
        <v>1336</v>
      </c>
      <c r="X5113" s="55" t="s">
        <v>1336</v>
      </c>
      <c r="Y5113" s="55">
        <v>0</v>
      </c>
      <c r="Z5113" s="55" t="s">
        <v>1419</v>
      </c>
      <c r="AA5113" s="55" t="s">
        <v>1338</v>
      </c>
      <c r="AB5113" s="55">
        <v>195</v>
      </c>
      <c r="AC5113" s="55">
        <v>195</v>
      </c>
      <c r="AD5113" s="55">
        <v>195</v>
      </c>
      <c r="AE5113" s="55" t="s">
        <v>1339</v>
      </c>
      <c r="AF5113" s="55" t="s">
        <v>1340</v>
      </c>
      <c r="AG5113" s="55" t="s">
        <v>1455</v>
      </c>
      <c r="AH5113" s="55" t="s">
        <v>1456</v>
      </c>
      <c r="AI5113" s="55">
        <v>510</v>
      </c>
      <c r="AJ5113" s="55" t="s">
        <v>22791</v>
      </c>
      <c r="AK5113" s="55">
        <v>0</v>
      </c>
      <c r="AL5113" s="55" t="s">
        <v>22777</v>
      </c>
      <c r="AN5113" s="55" t="s">
        <v>244</v>
      </c>
      <c r="AO5113" s="55" t="s">
        <v>22792</v>
      </c>
      <c r="AR5113" s="56">
        <v>44294</v>
      </c>
      <c r="AS5113" s="57">
        <v>0.3102314814814815</v>
      </c>
      <c r="AT5113" s="56">
        <v>44336</v>
      </c>
      <c r="AU5113" s="57">
        <v>0.64518518518518519</v>
      </c>
      <c r="AV5113" s="55" t="s">
        <v>1344</v>
      </c>
      <c r="AW5113" s="55" t="s">
        <v>1345</v>
      </c>
      <c r="AX5113" s="55" t="s">
        <v>1346</v>
      </c>
      <c r="AZ5113" s="55" t="s">
        <v>1347</v>
      </c>
      <c r="BA5113" s="55" t="s">
        <v>1347</v>
      </c>
      <c r="BB5113" s="55" t="s">
        <v>1347</v>
      </c>
      <c r="CB5113" s="55" t="s">
        <v>1348</v>
      </c>
    </row>
    <row r="5114" spans="1:80">
      <c r="A5114" s="55" t="s">
        <v>22793</v>
      </c>
      <c r="B5114" s="55">
        <v>2</v>
      </c>
      <c r="C5114" s="55" t="s">
        <v>22794</v>
      </c>
      <c r="D5114" s="55" t="s">
        <v>22795</v>
      </c>
      <c r="E5114" s="55">
        <v>1</v>
      </c>
      <c r="F5114" s="55">
        <v>1</v>
      </c>
      <c r="G5114" s="56">
        <v>44400</v>
      </c>
      <c r="H5114" s="56">
        <v>44395</v>
      </c>
      <c r="I5114" s="56">
        <v>44395</v>
      </c>
      <c r="J5114" s="55">
        <v>1</v>
      </c>
      <c r="K5114" s="56">
        <v>44406</v>
      </c>
      <c r="L5114" s="56">
        <v>44377</v>
      </c>
      <c r="M5114" s="56">
        <v>44400</v>
      </c>
      <c r="N5114" s="55">
        <v>1</v>
      </c>
      <c r="O5114" s="55">
        <v>1</v>
      </c>
      <c r="P5114" s="55">
        <v>1</v>
      </c>
      <c r="Q5114" s="56">
        <v>44407</v>
      </c>
      <c r="R5114" s="55">
        <v>0</v>
      </c>
      <c r="T5114" s="55" t="s">
        <v>22796</v>
      </c>
      <c r="V5114" s="55" t="s">
        <v>22794</v>
      </c>
      <c r="W5114" s="55" t="s">
        <v>1336</v>
      </c>
      <c r="X5114" s="55" t="s">
        <v>1336</v>
      </c>
      <c r="Y5114" s="55">
        <v>0</v>
      </c>
      <c r="Z5114" s="55" t="s">
        <v>1419</v>
      </c>
      <c r="AA5114" s="55" t="s">
        <v>1338</v>
      </c>
      <c r="AB5114" s="55">
        <v>223</v>
      </c>
      <c r="AC5114" s="55">
        <v>223</v>
      </c>
      <c r="AD5114" s="55">
        <v>223</v>
      </c>
      <c r="AE5114" s="55" t="s">
        <v>1339</v>
      </c>
      <c r="AF5114" s="55" t="s">
        <v>1340</v>
      </c>
      <c r="AG5114" s="55" t="s">
        <v>1455</v>
      </c>
      <c r="AH5114" s="55" t="s">
        <v>1456</v>
      </c>
      <c r="AI5114" s="55">
        <v>510</v>
      </c>
      <c r="AJ5114" s="55" t="s">
        <v>22795</v>
      </c>
      <c r="AK5114" s="55">
        <v>0</v>
      </c>
      <c r="AL5114" s="55" t="s">
        <v>22797</v>
      </c>
      <c r="AN5114" s="55" t="s">
        <v>244</v>
      </c>
      <c r="AO5114" s="55" t="s">
        <v>22798</v>
      </c>
      <c r="AR5114" s="56">
        <v>44377</v>
      </c>
      <c r="AS5114" s="57">
        <v>0.65158564814814812</v>
      </c>
      <c r="AT5114" s="56">
        <v>44406</v>
      </c>
      <c r="AU5114" s="57">
        <v>0.55571759259259257</v>
      </c>
      <c r="AV5114" s="55" t="s">
        <v>1344</v>
      </c>
      <c r="AW5114" s="55" t="s">
        <v>1345</v>
      </c>
      <c r="AX5114" s="55" t="s">
        <v>1346</v>
      </c>
      <c r="AZ5114" s="55" t="s">
        <v>1347</v>
      </c>
      <c r="BA5114" s="55" t="s">
        <v>1347</v>
      </c>
      <c r="BB5114" s="55" t="s">
        <v>1347</v>
      </c>
      <c r="CB5114" s="55" t="s">
        <v>1348</v>
      </c>
    </row>
    <row r="5115" spans="1:80">
      <c r="A5115" s="55" t="s">
        <v>22799</v>
      </c>
      <c r="B5115" s="55">
        <v>2</v>
      </c>
      <c r="C5115" s="55" t="s">
        <v>22800</v>
      </c>
      <c r="D5115" s="55" t="s">
        <v>22801</v>
      </c>
      <c r="E5115" s="55">
        <v>1</v>
      </c>
      <c r="F5115" s="55">
        <v>1</v>
      </c>
      <c r="G5115" s="56">
        <v>44337</v>
      </c>
      <c r="H5115" s="56">
        <v>44332</v>
      </c>
      <c r="I5115" s="56">
        <v>44332</v>
      </c>
      <c r="J5115" s="55">
        <v>1</v>
      </c>
      <c r="K5115" s="56">
        <v>44377</v>
      </c>
      <c r="L5115" s="56">
        <v>44307</v>
      </c>
      <c r="M5115" s="56">
        <v>44337</v>
      </c>
      <c r="N5115" s="55">
        <v>1</v>
      </c>
      <c r="O5115" s="55">
        <v>1</v>
      </c>
      <c r="P5115" s="55">
        <v>1</v>
      </c>
      <c r="Q5115" s="56">
        <v>44377</v>
      </c>
      <c r="R5115" s="55">
        <v>0</v>
      </c>
      <c r="T5115" s="55" t="s">
        <v>3776</v>
      </c>
      <c r="V5115" s="55" t="s">
        <v>22800</v>
      </c>
      <c r="W5115" s="55" t="s">
        <v>1336</v>
      </c>
      <c r="X5115" s="55" t="s">
        <v>1336</v>
      </c>
      <c r="Y5115" s="55">
        <v>0</v>
      </c>
      <c r="Z5115" s="55" t="s">
        <v>1419</v>
      </c>
      <c r="AA5115" s="55" t="s">
        <v>1338</v>
      </c>
      <c r="AB5115" s="55">
        <v>135</v>
      </c>
      <c r="AC5115" s="55">
        <v>135</v>
      </c>
      <c r="AD5115" s="55">
        <v>135</v>
      </c>
      <c r="AE5115" s="55" t="s">
        <v>1339</v>
      </c>
      <c r="AF5115" s="55" t="s">
        <v>1340</v>
      </c>
      <c r="AG5115" s="55" t="s">
        <v>1455</v>
      </c>
      <c r="AH5115" s="55" t="s">
        <v>1456</v>
      </c>
      <c r="AI5115" s="55">
        <v>510</v>
      </c>
      <c r="AJ5115" s="55" t="s">
        <v>22801</v>
      </c>
      <c r="AK5115" s="55">
        <v>0</v>
      </c>
      <c r="AL5115" s="55" t="s">
        <v>5895</v>
      </c>
      <c r="AN5115" s="55" t="s">
        <v>244</v>
      </c>
      <c r="AO5115" s="55" t="s">
        <v>22802</v>
      </c>
      <c r="AR5115" s="56">
        <v>44307</v>
      </c>
      <c r="AS5115" s="57">
        <v>0.31667824074074075</v>
      </c>
      <c r="AT5115" s="56">
        <v>44377</v>
      </c>
      <c r="AU5115" s="57">
        <v>0.55071759259259256</v>
      </c>
      <c r="AV5115" s="55" t="s">
        <v>1344</v>
      </c>
      <c r="AW5115" s="55" t="s">
        <v>1345</v>
      </c>
      <c r="AX5115" s="55" t="s">
        <v>1346</v>
      </c>
      <c r="AZ5115" s="55" t="s">
        <v>1347</v>
      </c>
      <c r="BA5115" s="55" t="s">
        <v>1347</v>
      </c>
      <c r="BB5115" s="55" t="s">
        <v>1347</v>
      </c>
      <c r="CB5115" s="55" t="s">
        <v>1348</v>
      </c>
    </row>
    <row r="5116" spans="1:80">
      <c r="A5116" s="55" t="s">
        <v>22803</v>
      </c>
      <c r="B5116" s="55">
        <v>2</v>
      </c>
      <c r="C5116" s="55" t="s">
        <v>22804</v>
      </c>
      <c r="D5116" s="55" t="s">
        <v>22805</v>
      </c>
      <c r="E5116" s="55">
        <v>1</v>
      </c>
      <c r="F5116" s="55">
        <v>2</v>
      </c>
      <c r="G5116" s="56">
        <v>44398</v>
      </c>
      <c r="H5116" s="56">
        <v>44393</v>
      </c>
      <c r="I5116" s="56">
        <v>44393</v>
      </c>
      <c r="J5116" s="55">
        <v>2</v>
      </c>
      <c r="K5116" s="56">
        <v>44406</v>
      </c>
      <c r="L5116" s="56">
        <v>44372</v>
      </c>
      <c r="M5116" s="56">
        <v>44398</v>
      </c>
      <c r="N5116" s="55">
        <v>2</v>
      </c>
      <c r="O5116" s="55">
        <v>2</v>
      </c>
      <c r="P5116" s="55">
        <v>2</v>
      </c>
      <c r="Q5116" s="56">
        <v>44407</v>
      </c>
      <c r="R5116" s="55">
        <v>0</v>
      </c>
      <c r="T5116" s="55" t="s">
        <v>22761</v>
      </c>
      <c r="V5116" s="55" t="s">
        <v>22804</v>
      </c>
      <c r="W5116" s="55" t="s">
        <v>1336</v>
      </c>
      <c r="X5116" s="55" t="s">
        <v>1336</v>
      </c>
      <c r="Y5116" s="55">
        <v>0</v>
      </c>
      <c r="Z5116" s="55" t="s">
        <v>1419</v>
      </c>
      <c r="AA5116" s="55" t="s">
        <v>1338</v>
      </c>
      <c r="AB5116" s="55">
        <v>106</v>
      </c>
      <c r="AC5116" s="55">
        <v>212</v>
      </c>
      <c r="AD5116" s="55">
        <v>106</v>
      </c>
      <c r="AE5116" s="55" t="s">
        <v>1339</v>
      </c>
      <c r="AF5116" s="55" t="s">
        <v>1340</v>
      </c>
      <c r="AG5116" s="55" t="s">
        <v>1455</v>
      </c>
      <c r="AH5116" s="55" t="s">
        <v>1456</v>
      </c>
      <c r="AI5116" s="55">
        <v>510</v>
      </c>
      <c r="AJ5116" s="55" t="s">
        <v>22805</v>
      </c>
      <c r="AK5116" s="55">
        <v>0</v>
      </c>
      <c r="AL5116" s="55" t="s">
        <v>22806</v>
      </c>
      <c r="AN5116" s="55" t="s">
        <v>244</v>
      </c>
      <c r="AO5116" s="55" t="s">
        <v>22807</v>
      </c>
      <c r="AR5116" s="56">
        <v>44372</v>
      </c>
      <c r="AS5116" s="57">
        <v>0.32920138888888889</v>
      </c>
      <c r="AT5116" s="56">
        <v>44406</v>
      </c>
      <c r="AU5116" s="57">
        <v>0.55420138888888892</v>
      </c>
      <c r="AV5116" s="55" t="s">
        <v>1344</v>
      </c>
      <c r="AW5116" s="55" t="s">
        <v>1345</v>
      </c>
      <c r="AX5116" s="55" t="s">
        <v>1414</v>
      </c>
      <c r="AZ5116" s="55" t="s">
        <v>1347</v>
      </c>
      <c r="BA5116" s="55" t="s">
        <v>1347</v>
      </c>
      <c r="BB5116" s="55" t="s">
        <v>1347</v>
      </c>
      <c r="CB5116" s="55" t="s">
        <v>1348</v>
      </c>
    </row>
    <row r="5117" spans="1:80">
      <c r="A5117" s="55" t="s">
        <v>22808</v>
      </c>
      <c r="B5117" s="55">
        <v>2</v>
      </c>
      <c r="C5117" s="55" t="s">
        <v>22809</v>
      </c>
      <c r="D5117" s="55" t="s">
        <v>22810</v>
      </c>
      <c r="E5117" s="55">
        <v>1</v>
      </c>
      <c r="F5117" s="55">
        <v>2</v>
      </c>
      <c r="G5117" s="56">
        <v>44398</v>
      </c>
      <c r="H5117" s="56">
        <v>44393</v>
      </c>
      <c r="I5117" s="56">
        <v>44393</v>
      </c>
      <c r="J5117" s="55">
        <v>2</v>
      </c>
      <c r="K5117" s="56">
        <v>44406</v>
      </c>
      <c r="L5117" s="56">
        <v>44372</v>
      </c>
      <c r="M5117" s="56">
        <v>44398</v>
      </c>
      <c r="N5117" s="55">
        <v>2</v>
      </c>
      <c r="O5117" s="55">
        <v>2</v>
      </c>
      <c r="P5117" s="55">
        <v>2</v>
      </c>
      <c r="Q5117" s="56">
        <v>44407</v>
      </c>
      <c r="R5117" s="55">
        <v>0</v>
      </c>
      <c r="T5117" s="55" t="s">
        <v>22761</v>
      </c>
      <c r="V5117" s="55" t="s">
        <v>22809</v>
      </c>
      <c r="W5117" s="55" t="s">
        <v>1336</v>
      </c>
      <c r="X5117" s="55" t="s">
        <v>1336</v>
      </c>
      <c r="Y5117" s="55">
        <v>0</v>
      </c>
      <c r="Z5117" s="55" t="s">
        <v>1419</v>
      </c>
      <c r="AA5117" s="55" t="s">
        <v>1338</v>
      </c>
      <c r="AB5117" s="55">
        <v>106</v>
      </c>
      <c r="AC5117" s="55">
        <v>212</v>
      </c>
      <c r="AD5117" s="55">
        <v>106</v>
      </c>
      <c r="AE5117" s="55" t="s">
        <v>1339</v>
      </c>
      <c r="AF5117" s="55" t="s">
        <v>1340</v>
      </c>
      <c r="AG5117" s="55" t="s">
        <v>1455</v>
      </c>
      <c r="AH5117" s="55" t="s">
        <v>1456</v>
      </c>
      <c r="AI5117" s="55">
        <v>510</v>
      </c>
      <c r="AJ5117" s="55" t="s">
        <v>22810</v>
      </c>
      <c r="AK5117" s="55">
        <v>0</v>
      </c>
      <c r="AL5117" s="55" t="s">
        <v>22806</v>
      </c>
      <c r="AN5117" s="55" t="s">
        <v>244</v>
      </c>
      <c r="AO5117" s="55" t="s">
        <v>22811</v>
      </c>
      <c r="AR5117" s="56">
        <v>44372</v>
      </c>
      <c r="AS5117" s="57">
        <v>0.330625</v>
      </c>
      <c r="AT5117" s="56">
        <v>44406</v>
      </c>
      <c r="AU5117" s="57">
        <v>0.55420138888888892</v>
      </c>
      <c r="AV5117" s="55" t="s">
        <v>1344</v>
      </c>
      <c r="AW5117" s="55" t="s">
        <v>1345</v>
      </c>
      <c r="AX5117" s="55" t="s">
        <v>1414</v>
      </c>
      <c r="AZ5117" s="55" t="s">
        <v>1347</v>
      </c>
      <c r="BA5117" s="55" t="s">
        <v>1347</v>
      </c>
      <c r="BB5117" s="55" t="s">
        <v>1347</v>
      </c>
      <c r="CB5117" s="55" t="s">
        <v>1348</v>
      </c>
    </row>
    <row r="5118" spans="1:80">
      <c r="A5118" s="55" t="s">
        <v>22812</v>
      </c>
      <c r="B5118" s="55">
        <v>2</v>
      </c>
      <c r="C5118" s="55" t="s">
        <v>22813</v>
      </c>
      <c r="D5118" s="55" t="s">
        <v>22814</v>
      </c>
      <c r="E5118" s="55">
        <v>1</v>
      </c>
      <c r="F5118" s="55">
        <v>2</v>
      </c>
      <c r="G5118" s="56">
        <v>44398</v>
      </c>
      <c r="H5118" s="56">
        <v>44393</v>
      </c>
      <c r="I5118" s="56">
        <v>44393</v>
      </c>
      <c r="J5118" s="55">
        <v>2</v>
      </c>
      <c r="K5118" s="56">
        <v>44406</v>
      </c>
      <c r="L5118" s="56">
        <v>44372</v>
      </c>
      <c r="M5118" s="56">
        <v>44398</v>
      </c>
      <c r="N5118" s="55">
        <v>2</v>
      </c>
      <c r="O5118" s="55">
        <v>2</v>
      </c>
      <c r="P5118" s="55">
        <v>2</v>
      </c>
      <c r="Q5118" s="56">
        <v>44407</v>
      </c>
      <c r="R5118" s="55">
        <v>0</v>
      </c>
      <c r="T5118" s="55" t="s">
        <v>22761</v>
      </c>
      <c r="V5118" s="55" t="s">
        <v>22813</v>
      </c>
      <c r="W5118" s="55" t="s">
        <v>1336</v>
      </c>
      <c r="X5118" s="55" t="s">
        <v>1336</v>
      </c>
      <c r="Y5118" s="55">
        <v>0</v>
      </c>
      <c r="Z5118" s="55" t="s">
        <v>1419</v>
      </c>
      <c r="AA5118" s="55" t="s">
        <v>1338</v>
      </c>
      <c r="AB5118" s="55">
        <v>106</v>
      </c>
      <c r="AC5118" s="55">
        <v>212</v>
      </c>
      <c r="AD5118" s="55">
        <v>106</v>
      </c>
      <c r="AE5118" s="55" t="s">
        <v>1339</v>
      </c>
      <c r="AF5118" s="55" t="s">
        <v>1340</v>
      </c>
      <c r="AG5118" s="55" t="s">
        <v>1455</v>
      </c>
      <c r="AH5118" s="55" t="s">
        <v>1456</v>
      </c>
      <c r="AI5118" s="55">
        <v>510</v>
      </c>
      <c r="AJ5118" s="55" t="s">
        <v>22814</v>
      </c>
      <c r="AK5118" s="55">
        <v>0</v>
      </c>
      <c r="AL5118" s="55" t="s">
        <v>22806</v>
      </c>
      <c r="AN5118" s="55" t="s">
        <v>244</v>
      </c>
      <c r="AO5118" s="55" t="s">
        <v>22815</v>
      </c>
      <c r="AR5118" s="56">
        <v>44372</v>
      </c>
      <c r="AS5118" s="57">
        <v>0.33120370370370372</v>
      </c>
      <c r="AT5118" s="56">
        <v>44406</v>
      </c>
      <c r="AU5118" s="57">
        <v>0.55488425925925922</v>
      </c>
      <c r="AV5118" s="55" t="s">
        <v>1344</v>
      </c>
      <c r="AW5118" s="55" t="s">
        <v>1345</v>
      </c>
      <c r="AX5118" s="55" t="s">
        <v>1414</v>
      </c>
      <c r="AZ5118" s="55" t="s">
        <v>1347</v>
      </c>
      <c r="BA5118" s="55" t="s">
        <v>1347</v>
      </c>
      <c r="BB5118" s="55" t="s">
        <v>1347</v>
      </c>
      <c r="CB5118" s="55" t="s">
        <v>1348</v>
      </c>
    </row>
    <row r="5119" spans="1:80">
      <c r="A5119" s="55" t="s">
        <v>22816</v>
      </c>
      <c r="B5119" s="55">
        <v>2</v>
      </c>
      <c r="C5119" s="55" t="s">
        <v>22817</v>
      </c>
      <c r="D5119" s="55" t="s">
        <v>22818</v>
      </c>
      <c r="E5119" s="55">
        <v>1</v>
      </c>
      <c r="F5119" s="55">
        <v>2</v>
      </c>
      <c r="G5119" s="56">
        <v>44291</v>
      </c>
      <c r="H5119" s="56">
        <v>44286</v>
      </c>
      <c r="I5119" s="56">
        <v>44286</v>
      </c>
      <c r="J5119" s="55">
        <v>2</v>
      </c>
      <c r="K5119" s="56">
        <v>44306</v>
      </c>
      <c r="L5119" s="56">
        <v>44264</v>
      </c>
      <c r="M5119" s="56">
        <v>44291</v>
      </c>
      <c r="N5119" s="55">
        <v>2</v>
      </c>
      <c r="O5119" s="55">
        <v>2</v>
      </c>
      <c r="P5119" s="55">
        <v>2</v>
      </c>
      <c r="Q5119" s="56">
        <v>44307</v>
      </c>
      <c r="R5119" s="55">
        <v>0</v>
      </c>
      <c r="T5119" s="55" t="s">
        <v>22819</v>
      </c>
      <c r="V5119" s="55" t="s">
        <v>22817</v>
      </c>
      <c r="W5119" s="55" t="s">
        <v>1336</v>
      </c>
      <c r="X5119" s="55" t="s">
        <v>1336</v>
      </c>
      <c r="Y5119" s="55">
        <v>0</v>
      </c>
      <c r="Z5119" s="55" t="s">
        <v>1419</v>
      </c>
      <c r="AA5119" s="55" t="s">
        <v>1338</v>
      </c>
      <c r="AB5119" s="55">
        <v>450</v>
      </c>
      <c r="AC5119" s="55">
        <v>900</v>
      </c>
      <c r="AD5119" s="55">
        <v>450</v>
      </c>
      <c r="AE5119" s="55" t="s">
        <v>1339</v>
      </c>
      <c r="AF5119" s="55" t="s">
        <v>1340</v>
      </c>
      <c r="AG5119" s="55" t="s">
        <v>1455</v>
      </c>
      <c r="AH5119" s="55" t="s">
        <v>1456</v>
      </c>
      <c r="AI5119" s="55">
        <v>510</v>
      </c>
      <c r="AJ5119" s="55" t="s">
        <v>22818</v>
      </c>
      <c r="AK5119" s="55">
        <v>0</v>
      </c>
      <c r="AL5119" s="55" t="s">
        <v>22820</v>
      </c>
      <c r="AN5119" s="55" t="s">
        <v>244</v>
      </c>
      <c r="AO5119" s="55" t="s">
        <v>22821</v>
      </c>
      <c r="AR5119" s="56">
        <v>44264</v>
      </c>
      <c r="AS5119" s="57">
        <v>0.31376157407407407</v>
      </c>
      <c r="AT5119" s="56">
        <v>44306</v>
      </c>
      <c r="AU5119" s="57">
        <v>0.7305787037037037</v>
      </c>
      <c r="AV5119" s="55" t="s">
        <v>1344</v>
      </c>
      <c r="AW5119" s="55" t="s">
        <v>1345</v>
      </c>
      <c r="AX5119" s="55" t="s">
        <v>1346</v>
      </c>
      <c r="AZ5119" s="55" t="s">
        <v>1347</v>
      </c>
      <c r="BA5119" s="55" t="s">
        <v>1347</v>
      </c>
      <c r="BB5119" s="55" t="s">
        <v>1347</v>
      </c>
      <c r="CB5119" s="55" t="s">
        <v>1348</v>
      </c>
    </row>
    <row r="5120" spans="1:80">
      <c r="A5120" s="55" t="s">
        <v>22822</v>
      </c>
      <c r="B5120" s="55">
        <v>2</v>
      </c>
      <c r="C5120" s="55" t="s">
        <v>22823</v>
      </c>
      <c r="D5120" s="55" t="s">
        <v>22824</v>
      </c>
      <c r="E5120" s="55">
        <v>1</v>
      </c>
      <c r="F5120" s="55">
        <v>1</v>
      </c>
      <c r="G5120" s="56">
        <v>44312</v>
      </c>
      <c r="H5120" s="56">
        <v>44307</v>
      </c>
      <c r="I5120" s="56">
        <v>44307</v>
      </c>
      <c r="J5120" s="55">
        <v>1</v>
      </c>
      <c r="K5120" s="56">
        <v>44316</v>
      </c>
      <c r="L5120" s="56">
        <v>44279</v>
      </c>
      <c r="M5120" s="56">
        <v>44312</v>
      </c>
      <c r="N5120" s="55">
        <v>1</v>
      </c>
      <c r="O5120" s="55">
        <v>1</v>
      </c>
      <c r="P5120" s="55">
        <v>1</v>
      </c>
      <c r="Q5120" s="56">
        <v>44316</v>
      </c>
      <c r="R5120" s="55">
        <v>0</v>
      </c>
      <c r="T5120" s="55" t="s">
        <v>22511</v>
      </c>
      <c r="V5120" s="55" t="s">
        <v>22823</v>
      </c>
      <c r="W5120" s="55" t="s">
        <v>1336</v>
      </c>
      <c r="X5120" s="55" t="s">
        <v>1336</v>
      </c>
      <c r="Y5120" s="55">
        <v>0</v>
      </c>
      <c r="Z5120" s="55" t="s">
        <v>1419</v>
      </c>
      <c r="AA5120" s="55" t="s">
        <v>1338</v>
      </c>
      <c r="AB5120" s="55">
        <v>450</v>
      </c>
      <c r="AC5120" s="55">
        <v>450</v>
      </c>
      <c r="AD5120" s="55">
        <v>450</v>
      </c>
      <c r="AE5120" s="55" t="s">
        <v>1339</v>
      </c>
      <c r="AF5120" s="55" t="s">
        <v>1340</v>
      </c>
      <c r="AG5120" s="55" t="s">
        <v>1455</v>
      </c>
      <c r="AH5120" s="55" t="s">
        <v>1456</v>
      </c>
      <c r="AI5120" s="55">
        <v>510</v>
      </c>
      <c r="AJ5120" s="55" t="s">
        <v>22824</v>
      </c>
      <c r="AK5120" s="55">
        <v>0</v>
      </c>
      <c r="AL5120" s="55" t="s">
        <v>22820</v>
      </c>
      <c r="AN5120" s="55" t="s">
        <v>244</v>
      </c>
      <c r="AO5120" s="55" t="s">
        <v>22825</v>
      </c>
      <c r="AR5120" s="56">
        <v>44279</v>
      </c>
      <c r="AS5120" s="57">
        <v>0.76305555555555549</v>
      </c>
      <c r="AT5120" s="56">
        <v>44316</v>
      </c>
      <c r="AU5120" s="57">
        <v>0.35559027777777774</v>
      </c>
      <c r="AV5120" s="55" t="s">
        <v>1344</v>
      </c>
      <c r="AW5120" s="55" t="s">
        <v>1345</v>
      </c>
      <c r="AX5120" s="55" t="s">
        <v>1346</v>
      </c>
      <c r="AZ5120" s="55" t="s">
        <v>1347</v>
      </c>
      <c r="BA5120" s="55" t="s">
        <v>1347</v>
      </c>
      <c r="BB5120" s="55" t="s">
        <v>1347</v>
      </c>
      <c r="CB5120" s="55" t="s">
        <v>1348</v>
      </c>
    </row>
    <row r="5121" spans="1:80">
      <c r="A5121" s="55" t="s">
        <v>22826</v>
      </c>
      <c r="B5121" s="55">
        <v>2</v>
      </c>
      <c r="C5121" s="55" t="s">
        <v>22827</v>
      </c>
      <c r="D5121" s="55" t="s">
        <v>22828</v>
      </c>
      <c r="E5121" s="55">
        <v>1</v>
      </c>
      <c r="F5121" s="55">
        <v>2</v>
      </c>
      <c r="G5121" s="56">
        <v>44312</v>
      </c>
      <c r="H5121" s="56">
        <v>44307</v>
      </c>
      <c r="I5121" s="56">
        <v>44307</v>
      </c>
      <c r="J5121" s="55">
        <v>2</v>
      </c>
      <c r="K5121" s="56">
        <v>44336</v>
      </c>
      <c r="L5121" s="56">
        <v>44279</v>
      </c>
      <c r="M5121" s="56">
        <v>44312</v>
      </c>
      <c r="N5121" s="55">
        <v>2</v>
      </c>
      <c r="O5121" s="55">
        <v>2</v>
      </c>
      <c r="P5121" s="55">
        <v>2</v>
      </c>
      <c r="Q5121" s="56">
        <v>44336</v>
      </c>
      <c r="R5121" s="55">
        <v>0</v>
      </c>
      <c r="T5121" s="55" t="s">
        <v>22511</v>
      </c>
      <c r="V5121" s="55" t="s">
        <v>22827</v>
      </c>
      <c r="W5121" s="55" t="s">
        <v>1336</v>
      </c>
      <c r="X5121" s="55" t="s">
        <v>1336</v>
      </c>
      <c r="Y5121" s="55">
        <v>0</v>
      </c>
      <c r="Z5121" s="55" t="s">
        <v>1419</v>
      </c>
      <c r="AA5121" s="55" t="s">
        <v>1338</v>
      </c>
      <c r="AB5121" s="55">
        <v>240</v>
      </c>
      <c r="AC5121" s="55">
        <v>480</v>
      </c>
      <c r="AD5121" s="55">
        <v>240</v>
      </c>
      <c r="AE5121" s="55" t="s">
        <v>1339</v>
      </c>
      <c r="AF5121" s="55" t="s">
        <v>1340</v>
      </c>
      <c r="AG5121" s="55" t="s">
        <v>1455</v>
      </c>
      <c r="AH5121" s="55" t="s">
        <v>1456</v>
      </c>
      <c r="AI5121" s="55">
        <v>510</v>
      </c>
      <c r="AJ5121" s="55" t="s">
        <v>22828</v>
      </c>
      <c r="AK5121" s="55">
        <v>0</v>
      </c>
      <c r="AL5121" s="55" t="s">
        <v>22829</v>
      </c>
      <c r="AN5121" s="55" t="s">
        <v>244</v>
      </c>
      <c r="AO5121" s="55" t="s">
        <v>22830</v>
      </c>
      <c r="AR5121" s="56">
        <v>44279</v>
      </c>
      <c r="AS5121" s="57">
        <v>0.76363425925925921</v>
      </c>
      <c r="AT5121" s="56">
        <v>44336</v>
      </c>
      <c r="AU5121" s="57">
        <v>0.64518518518518519</v>
      </c>
      <c r="AV5121" s="55" t="s">
        <v>1344</v>
      </c>
      <c r="AW5121" s="55" t="s">
        <v>1345</v>
      </c>
      <c r="AX5121" s="55" t="s">
        <v>1346</v>
      </c>
      <c r="AZ5121" s="55" t="s">
        <v>1347</v>
      </c>
      <c r="BA5121" s="55" t="s">
        <v>1347</v>
      </c>
      <c r="BB5121" s="55" t="s">
        <v>1347</v>
      </c>
      <c r="CB5121" s="55" t="s">
        <v>1348</v>
      </c>
    </row>
    <row r="5122" spans="1:80">
      <c r="A5122" s="55" t="s">
        <v>22831</v>
      </c>
      <c r="B5122" s="55">
        <v>3</v>
      </c>
      <c r="C5122" s="55" t="s">
        <v>22832</v>
      </c>
      <c r="D5122" s="55" t="s">
        <v>22833</v>
      </c>
      <c r="E5122" s="55">
        <v>1</v>
      </c>
      <c r="F5122" s="55">
        <v>2</v>
      </c>
      <c r="G5122" s="56">
        <v>43850</v>
      </c>
      <c r="H5122" s="56">
        <v>43850</v>
      </c>
      <c r="I5122" s="56">
        <v>43850</v>
      </c>
      <c r="J5122" s="55">
        <v>2</v>
      </c>
      <c r="K5122" s="56">
        <v>43853</v>
      </c>
      <c r="W5122" s="55" t="s">
        <v>1336</v>
      </c>
      <c r="X5122" s="55" t="s">
        <v>1336</v>
      </c>
      <c r="Y5122" s="55">
        <v>20</v>
      </c>
      <c r="AD5122" s="55">
        <v>0</v>
      </c>
      <c r="AE5122" s="55" t="s">
        <v>1339</v>
      </c>
      <c r="AF5122" s="55" t="s">
        <v>1352</v>
      </c>
      <c r="AG5122" s="55" t="s">
        <v>1353</v>
      </c>
      <c r="AI5122" s="55">
        <v>510</v>
      </c>
      <c r="AJ5122" s="55" t="s">
        <v>22833</v>
      </c>
      <c r="AK5122" s="55">
        <v>0</v>
      </c>
      <c r="AL5122" s="55" t="s">
        <v>1449</v>
      </c>
      <c r="AN5122" s="55" t="s">
        <v>244</v>
      </c>
      <c r="AQ5122" s="55" t="s">
        <v>3352</v>
      </c>
      <c r="AR5122" s="56">
        <v>43822</v>
      </c>
      <c r="AS5122" s="57">
        <v>0.65307870370370369</v>
      </c>
      <c r="AT5122" s="56">
        <v>44011</v>
      </c>
      <c r="AU5122" s="57">
        <v>0.4109606481481482</v>
      </c>
      <c r="AV5122" s="55" t="s">
        <v>1355</v>
      </c>
      <c r="AW5122" s="55" t="s">
        <v>1355</v>
      </c>
      <c r="AX5122" s="55" t="s">
        <v>1356</v>
      </c>
      <c r="AY5122" s="55" t="s">
        <v>98</v>
      </c>
      <c r="AZ5122" s="55">
        <v>2</v>
      </c>
      <c r="BA5122" s="55">
        <v>3</v>
      </c>
      <c r="BB5122" s="55">
        <v>1</v>
      </c>
      <c r="CB5122" s="55" t="s">
        <v>1357</v>
      </c>
    </row>
    <row r="5123" spans="1:80">
      <c r="A5123" s="55" t="s">
        <v>22834</v>
      </c>
      <c r="B5123" s="55">
        <v>3</v>
      </c>
      <c r="C5123" s="55" t="s">
        <v>1059</v>
      </c>
      <c r="D5123" s="55" t="s">
        <v>1219</v>
      </c>
      <c r="E5123" s="55">
        <v>1</v>
      </c>
      <c r="F5123" s="55">
        <v>1</v>
      </c>
      <c r="G5123" s="56">
        <v>44442</v>
      </c>
      <c r="H5123" s="56">
        <v>44442</v>
      </c>
      <c r="I5123" s="56">
        <v>44442</v>
      </c>
      <c r="J5123" s="55">
        <v>1</v>
      </c>
      <c r="K5123" s="56">
        <v>44455</v>
      </c>
      <c r="W5123" s="55" t="s">
        <v>1336</v>
      </c>
      <c r="X5123" s="55" t="s">
        <v>1336</v>
      </c>
      <c r="Y5123" s="55">
        <v>20</v>
      </c>
      <c r="AD5123" s="55">
        <v>0</v>
      </c>
      <c r="AE5123" s="55" t="s">
        <v>1339</v>
      </c>
      <c r="AF5123" s="55" t="s">
        <v>1352</v>
      </c>
      <c r="AG5123" s="55" t="s">
        <v>1353</v>
      </c>
      <c r="AI5123" s="55">
        <v>510</v>
      </c>
      <c r="AJ5123" s="55" t="s">
        <v>1219</v>
      </c>
      <c r="AK5123" s="55">
        <v>0</v>
      </c>
      <c r="AL5123" s="55" t="s">
        <v>1449</v>
      </c>
      <c r="AN5123" s="55" t="s">
        <v>244</v>
      </c>
      <c r="AQ5123" s="55" t="s">
        <v>1238</v>
      </c>
      <c r="AR5123" s="56">
        <v>44427</v>
      </c>
      <c r="AS5123" s="57">
        <v>0.62783564814814818</v>
      </c>
      <c r="AT5123" s="56">
        <v>44455</v>
      </c>
      <c r="AU5123" s="57">
        <v>0.39376157407407408</v>
      </c>
      <c r="AV5123" s="55" t="s">
        <v>1355</v>
      </c>
      <c r="AW5123" s="55" t="s">
        <v>1345</v>
      </c>
      <c r="AX5123" s="55" t="s">
        <v>1346</v>
      </c>
      <c r="AZ5123" s="55">
        <v>0</v>
      </c>
      <c r="BA5123" s="55">
        <v>0</v>
      </c>
      <c r="BB5123" s="55">
        <v>0</v>
      </c>
      <c r="BF5123" s="55" t="s">
        <v>1418</v>
      </c>
      <c r="BG5123" s="55">
        <v>4</v>
      </c>
      <c r="BH5123" s="55" t="s">
        <v>48</v>
      </c>
      <c r="BI5123" s="55" t="s">
        <v>244</v>
      </c>
      <c r="BJ5123" s="55">
        <v>1</v>
      </c>
      <c r="BK5123" s="55">
        <v>1</v>
      </c>
      <c r="BL5123" s="55">
        <v>1</v>
      </c>
      <c r="BM5123" s="55">
        <v>0</v>
      </c>
      <c r="BN5123" s="55">
        <v>1</v>
      </c>
      <c r="BO5123" s="55">
        <v>0</v>
      </c>
      <c r="BP5123" s="55">
        <v>0</v>
      </c>
      <c r="BQ5123" s="55">
        <v>1</v>
      </c>
      <c r="BR5123" s="55">
        <v>0</v>
      </c>
      <c r="BS5123" s="55">
        <v>0</v>
      </c>
      <c r="BT5123" s="56">
        <v>44455</v>
      </c>
      <c r="BU5123" s="56">
        <v>44455</v>
      </c>
      <c r="BX5123" s="55" t="s">
        <v>1219</v>
      </c>
      <c r="BZ5123" s="55">
        <v>16.504799999999999</v>
      </c>
      <c r="CA5123" s="55" t="s">
        <v>1419</v>
      </c>
      <c r="CB5123" s="55" t="s">
        <v>1357</v>
      </c>
    </row>
    <row r="5124" spans="1:80">
      <c r="A5124" s="55" t="s">
        <v>22835</v>
      </c>
      <c r="B5124" s="55">
        <v>2</v>
      </c>
      <c r="C5124" s="55" t="s">
        <v>22836</v>
      </c>
      <c r="D5124" s="55" t="s">
        <v>22837</v>
      </c>
      <c r="E5124" s="55">
        <v>1</v>
      </c>
      <c r="F5124" s="55">
        <v>0</v>
      </c>
      <c r="G5124" s="56">
        <v>43522</v>
      </c>
      <c r="H5124" s="56">
        <v>43517</v>
      </c>
      <c r="I5124" s="56">
        <v>43517</v>
      </c>
      <c r="J5124" s="55">
        <v>0</v>
      </c>
      <c r="L5124" s="56">
        <v>43446</v>
      </c>
      <c r="M5124" s="56">
        <v>43522</v>
      </c>
      <c r="N5124" s="55">
        <v>0</v>
      </c>
      <c r="O5124" s="55">
        <v>0</v>
      </c>
      <c r="P5124" s="55">
        <v>0</v>
      </c>
      <c r="R5124" s="55">
        <v>0</v>
      </c>
      <c r="T5124" s="55">
        <v>17976</v>
      </c>
      <c r="V5124" s="55" t="s">
        <v>22836</v>
      </c>
      <c r="W5124" s="55" t="s">
        <v>1336</v>
      </c>
      <c r="X5124" s="55" t="s">
        <v>1336</v>
      </c>
      <c r="Y5124" s="55">
        <v>0</v>
      </c>
      <c r="Z5124" s="55" t="s">
        <v>1337</v>
      </c>
      <c r="AA5124" s="55" t="s">
        <v>1338</v>
      </c>
      <c r="AB5124" s="55">
        <v>453835</v>
      </c>
      <c r="AC5124" s="55">
        <v>453835</v>
      </c>
      <c r="AD5124" s="55">
        <v>453835</v>
      </c>
      <c r="AE5124" s="55" t="s">
        <v>1339</v>
      </c>
      <c r="AF5124" s="55" t="s">
        <v>1340</v>
      </c>
      <c r="AG5124" s="55" t="s">
        <v>1341</v>
      </c>
      <c r="AH5124" s="55" t="s">
        <v>1248</v>
      </c>
      <c r="AI5124" s="55">
        <v>510</v>
      </c>
      <c r="AJ5124" s="55" t="s">
        <v>22837</v>
      </c>
      <c r="AK5124" s="55">
        <v>0</v>
      </c>
      <c r="AL5124" s="55" t="s">
        <v>3028</v>
      </c>
      <c r="AN5124" s="55" t="s">
        <v>244</v>
      </c>
      <c r="AO5124" s="55" t="s">
        <v>22838</v>
      </c>
      <c r="AR5124" s="56">
        <v>43446</v>
      </c>
      <c r="AS5124" s="57">
        <v>0.59097222222222223</v>
      </c>
      <c r="AT5124" s="56">
        <v>43454</v>
      </c>
      <c r="AU5124" s="57">
        <v>0.60491898148148149</v>
      </c>
      <c r="AV5124" s="55" t="s">
        <v>1355</v>
      </c>
      <c r="AW5124" s="55" t="s">
        <v>1355</v>
      </c>
      <c r="AX5124" s="55" t="s">
        <v>1392</v>
      </c>
      <c r="AZ5124" s="55" t="s">
        <v>1347</v>
      </c>
      <c r="BA5124" s="55" t="s">
        <v>1347</v>
      </c>
      <c r="BB5124" s="55" t="s">
        <v>1347</v>
      </c>
      <c r="CB5124" s="55" t="s">
        <v>1348</v>
      </c>
    </row>
    <row r="5125" spans="1:80">
      <c r="A5125" s="55" t="s">
        <v>22839</v>
      </c>
      <c r="B5125" s="55">
        <v>2</v>
      </c>
      <c r="C5125" s="55" t="s">
        <v>22840</v>
      </c>
      <c r="D5125" s="55" t="s">
        <v>22841</v>
      </c>
      <c r="E5125" s="55">
        <v>1</v>
      </c>
      <c r="F5125" s="55">
        <v>0</v>
      </c>
      <c r="G5125" s="56">
        <v>43522</v>
      </c>
      <c r="H5125" s="56">
        <v>43517</v>
      </c>
      <c r="I5125" s="56">
        <v>43517</v>
      </c>
      <c r="J5125" s="55">
        <v>0</v>
      </c>
      <c r="L5125" s="56">
        <v>43446</v>
      </c>
      <c r="M5125" s="56">
        <v>43522</v>
      </c>
      <c r="N5125" s="55">
        <v>0</v>
      </c>
      <c r="O5125" s="55">
        <v>0</v>
      </c>
      <c r="P5125" s="55">
        <v>0</v>
      </c>
      <c r="R5125" s="55">
        <v>0</v>
      </c>
      <c r="T5125" s="55">
        <v>17979</v>
      </c>
      <c r="V5125" s="55" t="s">
        <v>22840</v>
      </c>
      <c r="W5125" s="55" t="s">
        <v>1336</v>
      </c>
      <c r="X5125" s="55" t="s">
        <v>1336</v>
      </c>
      <c r="Y5125" s="55">
        <v>0</v>
      </c>
      <c r="Z5125" s="55" t="s">
        <v>1337</v>
      </c>
      <c r="AA5125" s="55" t="s">
        <v>1338</v>
      </c>
      <c r="AB5125" s="55">
        <v>453835</v>
      </c>
      <c r="AC5125" s="55">
        <v>453835</v>
      </c>
      <c r="AD5125" s="55">
        <v>453835</v>
      </c>
      <c r="AE5125" s="55" t="s">
        <v>1339</v>
      </c>
      <c r="AF5125" s="55" t="s">
        <v>1340</v>
      </c>
      <c r="AG5125" s="55" t="s">
        <v>1341</v>
      </c>
      <c r="AH5125" s="55" t="s">
        <v>1248</v>
      </c>
      <c r="AI5125" s="55">
        <v>510</v>
      </c>
      <c r="AJ5125" s="55" t="s">
        <v>22841</v>
      </c>
      <c r="AK5125" s="55">
        <v>0</v>
      </c>
      <c r="AL5125" s="55" t="s">
        <v>3028</v>
      </c>
      <c r="AN5125" s="55" t="s">
        <v>244</v>
      </c>
      <c r="AO5125" s="55" t="s">
        <v>22842</v>
      </c>
      <c r="AR5125" s="56">
        <v>43446</v>
      </c>
      <c r="AS5125" s="57">
        <v>0.5852546296296296</v>
      </c>
      <c r="AT5125" s="56">
        <v>43454</v>
      </c>
      <c r="AU5125" s="57">
        <v>0.6042939814814815</v>
      </c>
      <c r="AV5125" s="55" t="s">
        <v>1355</v>
      </c>
      <c r="AW5125" s="55" t="s">
        <v>1355</v>
      </c>
      <c r="AX5125" s="55" t="s">
        <v>1392</v>
      </c>
      <c r="AZ5125" s="55" t="s">
        <v>1347</v>
      </c>
      <c r="BA5125" s="55" t="s">
        <v>1347</v>
      </c>
      <c r="BB5125" s="55" t="s">
        <v>1347</v>
      </c>
      <c r="CB5125" s="55" t="s">
        <v>1348</v>
      </c>
    </row>
    <row r="5126" spans="1:80">
      <c r="A5126" s="55" t="s">
        <v>22843</v>
      </c>
      <c r="B5126" s="55">
        <v>3</v>
      </c>
      <c r="C5126" s="55" t="s">
        <v>22844</v>
      </c>
      <c r="D5126" s="55" t="s">
        <v>22845</v>
      </c>
      <c r="E5126" s="55">
        <v>1</v>
      </c>
      <c r="F5126" s="55">
        <v>1</v>
      </c>
      <c r="G5126" s="56">
        <v>43676</v>
      </c>
      <c r="H5126" s="56">
        <v>43676</v>
      </c>
      <c r="I5126" s="56">
        <v>43676</v>
      </c>
      <c r="J5126" s="55">
        <v>1</v>
      </c>
      <c r="K5126" s="56">
        <v>43707</v>
      </c>
      <c r="W5126" s="55" t="s">
        <v>1336</v>
      </c>
      <c r="X5126" s="55" t="s">
        <v>1336</v>
      </c>
      <c r="Y5126" s="55">
        <v>20</v>
      </c>
      <c r="AD5126" s="55">
        <v>100000</v>
      </c>
      <c r="AE5126" s="55" t="s">
        <v>1339</v>
      </c>
      <c r="AF5126" s="55" t="s">
        <v>1352</v>
      </c>
      <c r="AG5126" s="55" t="s">
        <v>1353</v>
      </c>
      <c r="AI5126" s="55">
        <v>510</v>
      </c>
      <c r="AJ5126" s="55" t="s">
        <v>22845</v>
      </c>
      <c r="AK5126" s="55">
        <v>0</v>
      </c>
      <c r="AL5126" s="55" t="s">
        <v>119</v>
      </c>
      <c r="AN5126" s="55" t="s">
        <v>244</v>
      </c>
      <c r="AQ5126" s="55" t="s">
        <v>1248</v>
      </c>
      <c r="AR5126" s="56">
        <v>43655</v>
      </c>
      <c r="AS5126" s="57">
        <v>0.66490740740740739</v>
      </c>
      <c r="AT5126" s="56">
        <v>43707</v>
      </c>
      <c r="AU5126" s="57">
        <v>0.53306712962962965</v>
      </c>
      <c r="AV5126" s="55" t="s">
        <v>1344</v>
      </c>
      <c r="AW5126" s="55" t="s">
        <v>1355</v>
      </c>
      <c r="AX5126" s="55" t="s">
        <v>1356</v>
      </c>
      <c r="AY5126" s="55" t="s">
        <v>22846</v>
      </c>
      <c r="AZ5126" s="55">
        <v>2</v>
      </c>
      <c r="BA5126" s="55">
        <v>3</v>
      </c>
      <c r="BB5126" s="55">
        <v>1</v>
      </c>
      <c r="CB5126" s="55" t="s">
        <v>1357</v>
      </c>
    </row>
    <row r="5127" spans="1:80">
      <c r="A5127" s="55" t="s">
        <v>22847</v>
      </c>
      <c r="B5127" s="55">
        <v>3</v>
      </c>
      <c r="C5127" s="55" t="s">
        <v>22848</v>
      </c>
      <c r="D5127" s="55" t="s">
        <v>22849</v>
      </c>
      <c r="E5127" s="55">
        <v>1</v>
      </c>
      <c r="F5127" s="55">
        <v>1</v>
      </c>
      <c r="G5127" s="56">
        <v>43676</v>
      </c>
      <c r="H5127" s="56">
        <v>43676</v>
      </c>
      <c r="I5127" s="56">
        <v>43676</v>
      </c>
      <c r="J5127" s="55">
        <v>1</v>
      </c>
      <c r="K5127" s="56">
        <v>43707</v>
      </c>
      <c r="W5127" s="55" t="s">
        <v>1336</v>
      </c>
      <c r="X5127" s="55" t="s">
        <v>1336</v>
      </c>
      <c r="Y5127" s="55">
        <v>20</v>
      </c>
      <c r="AD5127" s="55">
        <v>100000</v>
      </c>
      <c r="AE5127" s="55" t="s">
        <v>1339</v>
      </c>
      <c r="AF5127" s="55" t="s">
        <v>1352</v>
      </c>
      <c r="AG5127" s="55" t="s">
        <v>1353</v>
      </c>
      <c r="AI5127" s="55">
        <v>510</v>
      </c>
      <c r="AJ5127" s="55" t="s">
        <v>22849</v>
      </c>
      <c r="AK5127" s="55">
        <v>0</v>
      </c>
      <c r="AL5127" s="55" t="s">
        <v>119</v>
      </c>
      <c r="AN5127" s="55" t="s">
        <v>244</v>
      </c>
      <c r="AQ5127" s="55" t="s">
        <v>1248</v>
      </c>
      <c r="AR5127" s="56">
        <v>43655</v>
      </c>
      <c r="AS5127" s="57">
        <v>0.66387731481481482</v>
      </c>
      <c r="AT5127" s="56">
        <v>43707</v>
      </c>
      <c r="AU5127" s="57">
        <v>0.53306712962962965</v>
      </c>
      <c r="AV5127" s="55" t="s">
        <v>1344</v>
      </c>
      <c r="AW5127" s="55" t="s">
        <v>1355</v>
      </c>
      <c r="AX5127" s="55" t="s">
        <v>1356</v>
      </c>
      <c r="AY5127" s="55" t="s">
        <v>22850</v>
      </c>
      <c r="AZ5127" s="55">
        <v>2</v>
      </c>
      <c r="BA5127" s="55">
        <v>3</v>
      </c>
      <c r="BB5127" s="55">
        <v>1</v>
      </c>
      <c r="CB5127" s="55" t="s">
        <v>1357</v>
      </c>
    </row>
    <row r="5128" spans="1:80">
      <c r="A5128" s="55" t="s">
        <v>22851</v>
      </c>
      <c r="B5128" s="55">
        <v>3</v>
      </c>
      <c r="C5128" s="55" t="s">
        <v>22852</v>
      </c>
      <c r="D5128" s="55" t="s">
        <v>22853</v>
      </c>
      <c r="E5128" s="55">
        <v>1</v>
      </c>
      <c r="F5128" s="55">
        <v>1</v>
      </c>
      <c r="G5128" s="56">
        <v>43788</v>
      </c>
      <c r="H5128" s="56">
        <v>43788</v>
      </c>
      <c r="I5128" s="56">
        <v>43788</v>
      </c>
      <c r="J5128" s="55">
        <v>1</v>
      </c>
      <c r="K5128" s="56">
        <v>43840</v>
      </c>
      <c r="W5128" s="55" t="s">
        <v>1336</v>
      </c>
      <c r="X5128" s="55" t="s">
        <v>1336</v>
      </c>
      <c r="Y5128" s="55">
        <v>20</v>
      </c>
      <c r="AD5128" s="55">
        <v>0</v>
      </c>
      <c r="AE5128" s="55" t="s">
        <v>1339</v>
      </c>
      <c r="AF5128" s="55" t="s">
        <v>1352</v>
      </c>
      <c r="AG5128" s="55" t="s">
        <v>1353</v>
      </c>
      <c r="AI5128" s="55">
        <v>510</v>
      </c>
      <c r="AJ5128" s="55" t="s">
        <v>22853</v>
      </c>
      <c r="AK5128" s="55">
        <v>0</v>
      </c>
      <c r="AL5128" s="55" t="s">
        <v>22854</v>
      </c>
      <c r="AN5128" s="55" t="s">
        <v>244</v>
      </c>
      <c r="AQ5128" s="55" t="s">
        <v>1248</v>
      </c>
      <c r="AR5128" s="56">
        <v>43784</v>
      </c>
      <c r="AS5128" s="57">
        <v>0.6690625</v>
      </c>
      <c r="AT5128" s="56">
        <v>43857</v>
      </c>
      <c r="AU5128" s="57">
        <v>0.46923611111111113</v>
      </c>
      <c r="AV5128" s="55" t="s">
        <v>1355</v>
      </c>
      <c r="AW5128" s="55" t="s">
        <v>1355</v>
      </c>
      <c r="AX5128" s="55" t="s">
        <v>1356</v>
      </c>
      <c r="AY5128" s="55" t="s">
        <v>22855</v>
      </c>
      <c r="AZ5128" s="55">
        <v>2</v>
      </c>
      <c r="BA5128" s="55">
        <v>3</v>
      </c>
      <c r="BB5128" s="55">
        <v>1</v>
      </c>
      <c r="CB5128" s="55" t="s">
        <v>1357</v>
      </c>
    </row>
    <row r="5129" spans="1:80">
      <c r="A5129" s="55" t="s">
        <v>22856</v>
      </c>
      <c r="B5129" s="55">
        <v>3</v>
      </c>
      <c r="C5129" s="55" t="s">
        <v>22857</v>
      </c>
      <c r="D5129" s="55" t="s">
        <v>22858</v>
      </c>
      <c r="E5129" s="55">
        <v>1</v>
      </c>
      <c r="F5129" s="55">
        <v>1</v>
      </c>
      <c r="G5129" s="56">
        <v>43676</v>
      </c>
      <c r="H5129" s="56">
        <v>43676</v>
      </c>
      <c r="I5129" s="56">
        <v>43676</v>
      </c>
      <c r="J5129" s="55">
        <v>1</v>
      </c>
      <c r="K5129" s="56">
        <v>43707</v>
      </c>
      <c r="W5129" s="55" t="s">
        <v>1336</v>
      </c>
      <c r="X5129" s="55" t="s">
        <v>1336</v>
      </c>
      <c r="Y5129" s="55">
        <v>20</v>
      </c>
      <c r="AD5129" s="55">
        <v>100000</v>
      </c>
      <c r="AE5129" s="55" t="s">
        <v>1339</v>
      </c>
      <c r="AF5129" s="55" t="s">
        <v>1352</v>
      </c>
      <c r="AG5129" s="55" t="s">
        <v>1353</v>
      </c>
      <c r="AI5129" s="55">
        <v>510</v>
      </c>
      <c r="AJ5129" s="55" t="s">
        <v>22858</v>
      </c>
      <c r="AK5129" s="55">
        <v>0</v>
      </c>
      <c r="AL5129" s="55" t="s">
        <v>119</v>
      </c>
      <c r="AN5129" s="55" t="s">
        <v>244</v>
      </c>
      <c r="AQ5129" s="55" t="s">
        <v>1248</v>
      </c>
      <c r="AR5129" s="56">
        <v>43655</v>
      </c>
      <c r="AS5129" s="57">
        <v>0.66293981481481479</v>
      </c>
      <c r="AT5129" s="56">
        <v>43707</v>
      </c>
      <c r="AU5129" s="57">
        <v>0.63150462962962961</v>
      </c>
      <c r="AV5129" s="55" t="s">
        <v>1344</v>
      </c>
      <c r="AW5129" s="55" t="s">
        <v>1355</v>
      </c>
      <c r="AX5129" s="55" t="s">
        <v>1356</v>
      </c>
      <c r="AY5129" s="55" t="s">
        <v>22859</v>
      </c>
      <c r="AZ5129" s="55">
        <v>2</v>
      </c>
      <c r="BA5129" s="55">
        <v>3</v>
      </c>
      <c r="BB5129" s="55">
        <v>1</v>
      </c>
      <c r="CB5129" s="55" t="s">
        <v>1357</v>
      </c>
    </row>
    <row r="5130" spans="1:80">
      <c r="A5130" s="55" t="s">
        <v>22860</v>
      </c>
      <c r="B5130" s="55">
        <v>3</v>
      </c>
      <c r="C5130" s="55" t="s">
        <v>22861</v>
      </c>
      <c r="D5130" s="55" t="s">
        <v>22862</v>
      </c>
      <c r="E5130" s="55">
        <v>1</v>
      </c>
      <c r="F5130" s="55">
        <v>1</v>
      </c>
      <c r="G5130" s="56">
        <v>43676</v>
      </c>
      <c r="H5130" s="56">
        <v>43676</v>
      </c>
      <c r="I5130" s="56">
        <v>43676</v>
      </c>
      <c r="J5130" s="55">
        <v>1</v>
      </c>
      <c r="K5130" s="56">
        <v>43707</v>
      </c>
      <c r="W5130" s="55" t="s">
        <v>1336</v>
      </c>
      <c r="X5130" s="55" t="s">
        <v>1336</v>
      </c>
      <c r="Y5130" s="55">
        <v>20</v>
      </c>
      <c r="AD5130" s="55">
        <v>100000</v>
      </c>
      <c r="AE5130" s="55" t="s">
        <v>1339</v>
      </c>
      <c r="AF5130" s="55" t="s">
        <v>1352</v>
      </c>
      <c r="AG5130" s="55" t="s">
        <v>1353</v>
      </c>
      <c r="AI5130" s="55">
        <v>510</v>
      </c>
      <c r="AJ5130" s="55" t="s">
        <v>22862</v>
      </c>
      <c r="AK5130" s="55">
        <v>0</v>
      </c>
      <c r="AL5130" s="55" t="s">
        <v>119</v>
      </c>
      <c r="AN5130" s="55" t="s">
        <v>244</v>
      </c>
      <c r="AQ5130" s="55" t="s">
        <v>1248</v>
      </c>
      <c r="AR5130" s="56">
        <v>43655</v>
      </c>
      <c r="AS5130" s="57">
        <v>0.65998842592592599</v>
      </c>
      <c r="AT5130" s="56">
        <v>43707</v>
      </c>
      <c r="AU5130" s="57">
        <v>0.53306712962962965</v>
      </c>
      <c r="AV5130" s="55" t="s">
        <v>1344</v>
      </c>
      <c r="AW5130" s="55" t="s">
        <v>1355</v>
      </c>
      <c r="AX5130" s="55" t="s">
        <v>1356</v>
      </c>
      <c r="AY5130" s="55" t="s">
        <v>22863</v>
      </c>
      <c r="AZ5130" s="55">
        <v>2</v>
      </c>
      <c r="BA5130" s="55">
        <v>3</v>
      </c>
      <c r="BB5130" s="55">
        <v>1</v>
      </c>
      <c r="CB5130" s="55" t="s">
        <v>1357</v>
      </c>
    </row>
    <row r="5131" spans="1:80">
      <c r="A5131" s="55" t="s">
        <v>22864</v>
      </c>
      <c r="B5131" s="55">
        <v>3</v>
      </c>
      <c r="C5131" s="55" t="s">
        <v>22865</v>
      </c>
      <c r="D5131" s="55" t="s">
        <v>22866</v>
      </c>
      <c r="E5131" s="55">
        <v>1</v>
      </c>
      <c r="F5131" s="55">
        <v>1</v>
      </c>
      <c r="G5131" s="56">
        <v>43615</v>
      </c>
      <c r="H5131" s="56">
        <v>43615</v>
      </c>
      <c r="I5131" s="56">
        <v>43615</v>
      </c>
      <c r="J5131" s="55">
        <v>1</v>
      </c>
      <c r="K5131" s="56">
        <v>43781</v>
      </c>
      <c r="W5131" s="55" t="s">
        <v>1336</v>
      </c>
      <c r="X5131" s="55" t="s">
        <v>1336</v>
      </c>
      <c r="Y5131" s="55">
        <v>20</v>
      </c>
      <c r="AD5131" s="55">
        <v>1000</v>
      </c>
      <c r="AE5131" s="55" t="s">
        <v>1339</v>
      </c>
      <c r="AF5131" s="55" t="s">
        <v>1352</v>
      </c>
      <c r="AG5131" s="55" t="s">
        <v>1353</v>
      </c>
      <c r="AI5131" s="55">
        <v>510</v>
      </c>
      <c r="AJ5131" s="55" t="s">
        <v>22866</v>
      </c>
      <c r="AK5131" s="55">
        <v>0</v>
      </c>
      <c r="AL5131" s="55" t="s">
        <v>3028</v>
      </c>
      <c r="AN5131" s="55" t="s">
        <v>244</v>
      </c>
      <c r="AQ5131" s="55" t="s">
        <v>4121</v>
      </c>
      <c r="AR5131" s="56">
        <v>43567</v>
      </c>
      <c r="AS5131" s="57">
        <v>0.57778935185185187</v>
      </c>
      <c r="AT5131" s="56">
        <v>44102</v>
      </c>
      <c r="AU5131" s="57">
        <v>0.34513888888888888</v>
      </c>
      <c r="AV5131" s="55" t="s">
        <v>1355</v>
      </c>
      <c r="AW5131" s="55" t="s">
        <v>1494</v>
      </c>
      <c r="AX5131" s="55" t="s">
        <v>1356</v>
      </c>
      <c r="AY5131" s="55" t="s">
        <v>259</v>
      </c>
      <c r="AZ5131" s="55">
        <v>2</v>
      </c>
      <c r="BA5131" s="55">
        <v>3</v>
      </c>
      <c r="BB5131" s="55">
        <v>1</v>
      </c>
      <c r="CB5131" s="55" t="s">
        <v>1357</v>
      </c>
    </row>
    <row r="5132" spans="1:80">
      <c r="A5132" s="55" t="s">
        <v>22867</v>
      </c>
      <c r="B5132" s="55">
        <v>3</v>
      </c>
      <c r="C5132" s="55" t="s">
        <v>22868</v>
      </c>
      <c r="D5132" s="55" t="s">
        <v>22869</v>
      </c>
      <c r="E5132" s="55">
        <v>1</v>
      </c>
      <c r="F5132" s="55">
        <v>1</v>
      </c>
      <c r="G5132" s="56">
        <v>43615</v>
      </c>
      <c r="H5132" s="56">
        <v>43615</v>
      </c>
      <c r="I5132" s="56">
        <v>43615</v>
      </c>
      <c r="J5132" s="55">
        <v>1</v>
      </c>
      <c r="K5132" s="56">
        <v>43781</v>
      </c>
      <c r="W5132" s="55" t="s">
        <v>1336</v>
      </c>
      <c r="X5132" s="55" t="s">
        <v>1336</v>
      </c>
      <c r="Y5132" s="55">
        <v>20</v>
      </c>
      <c r="AD5132" s="55">
        <v>1000</v>
      </c>
      <c r="AE5132" s="55" t="s">
        <v>1339</v>
      </c>
      <c r="AF5132" s="55" t="s">
        <v>1352</v>
      </c>
      <c r="AG5132" s="55" t="s">
        <v>1353</v>
      </c>
      <c r="AI5132" s="55">
        <v>510</v>
      </c>
      <c r="AJ5132" s="55" t="s">
        <v>22869</v>
      </c>
      <c r="AK5132" s="55">
        <v>0</v>
      </c>
      <c r="AL5132" s="55" t="s">
        <v>3028</v>
      </c>
      <c r="AN5132" s="55" t="s">
        <v>244</v>
      </c>
      <c r="AQ5132" s="55" t="s">
        <v>4121</v>
      </c>
      <c r="AR5132" s="56">
        <v>43567</v>
      </c>
      <c r="AS5132" s="57">
        <v>0.57623842592592589</v>
      </c>
      <c r="AT5132" s="56">
        <v>44102</v>
      </c>
      <c r="AU5132" s="57">
        <v>0.34513888888888888</v>
      </c>
      <c r="AV5132" s="55" t="s">
        <v>1355</v>
      </c>
      <c r="AW5132" s="55" t="s">
        <v>1494</v>
      </c>
      <c r="AX5132" s="55" t="s">
        <v>1356</v>
      </c>
      <c r="AY5132" s="55" t="s">
        <v>259</v>
      </c>
      <c r="AZ5132" s="55">
        <v>2</v>
      </c>
      <c r="BA5132" s="55">
        <v>3</v>
      </c>
      <c r="BB5132" s="55">
        <v>1</v>
      </c>
      <c r="CB5132" s="55" t="s">
        <v>1357</v>
      </c>
    </row>
    <row r="5133" spans="1:80">
      <c r="A5133" s="55" t="s">
        <v>22870</v>
      </c>
      <c r="B5133" s="55">
        <v>3</v>
      </c>
      <c r="C5133" s="55" t="s">
        <v>22871</v>
      </c>
      <c r="D5133" s="55" t="s">
        <v>22872</v>
      </c>
      <c r="E5133" s="55">
        <v>1</v>
      </c>
      <c r="F5133" s="55">
        <v>4</v>
      </c>
      <c r="G5133" s="56">
        <v>43525</v>
      </c>
      <c r="H5133" s="56">
        <v>43525</v>
      </c>
      <c r="I5133" s="56">
        <v>43525</v>
      </c>
      <c r="J5133" s="55">
        <v>4</v>
      </c>
      <c r="K5133" s="56">
        <v>43811</v>
      </c>
      <c r="W5133" s="55" t="s">
        <v>1336</v>
      </c>
      <c r="X5133" s="55" t="s">
        <v>1336</v>
      </c>
      <c r="Y5133" s="55">
        <v>20</v>
      </c>
      <c r="AD5133" s="55">
        <v>250</v>
      </c>
      <c r="AE5133" s="55" t="s">
        <v>1339</v>
      </c>
      <c r="AF5133" s="55" t="s">
        <v>1352</v>
      </c>
      <c r="AG5133" s="55" t="s">
        <v>1353</v>
      </c>
      <c r="AI5133" s="55">
        <v>510</v>
      </c>
      <c r="AJ5133" s="55" t="s">
        <v>22872</v>
      </c>
      <c r="AK5133" s="55">
        <v>0</v>
      </c>
      <c r="AL5133" s="55" t="s">
        <v>3028</v>
      </c>
      <c r="AN5133" s="55" t="s">
        <v>244</v>
      </c>
      <c r="AR5133" s="56">
        <v>43504</v>
      </c>
      <c r="AS5133" s="57">
        <v>0.41315972222222225</v>
      </c>
      <c r="AT5133" s="56">
        <v>44102</v>
      </c>
      <c r="AU5133" s="57">
        <v>0.34513888888888888</v>
      </c>
      <c r="AV5133" s="55" t="s">
        <v>1355</v>
      </c>
      <c r="AW5133" s="55" t="s">
        <v>1494</v>
      </c>
      <c r="AX5133" s="55" t="s">
        <v>1356</v>
      </c>
      <c r="AY5133" s="55" t="s">
        <v>259</v>
      </c>
      <c r="AZ5133" s="55">
        <v>2</v>
      </c>
      <c r="BA5133" s="55">
        <v>3</v>
      </c>
      <c r="BB5133" s="55">
        <v>1</v>
      </c>
      <c r="CB5133" s="55" t="s">
        <v>1357</v>
      </c>
    </row>
    <row r="5134" spans="1:80">
      <c r="A5134" s="55" t="s">
        <v>22873</v>
      </c>
      <c r="B5134" s="55">
        <v>3</v>
      </c>
      <c r="C5134" s="55" t="s">
        <v>22874</v>
      </c>
      <c r="D5134" s="55" t="s">
        <v>22875</v>
      </c>
      <c r="E5134" s="55">
        <v>1</v>
      </c>
      <c r="F5134" s="55">
        <v>4</v>
      </c>
      <c r="G5134" s="56">
        <v>43525</v>
      </c>
      <c r="H5134" s="56">
        <v>43525</v>
      </c>
      <c r="I5134" s="56">
        <v>43525</v>
      </c>
      <c r="J5134" s="55">
        <v>4</v>
      </c>
      <c r="K5134" s="56">
        <v>43811</v>
      </c>
      <c r="W5134" s="55" t="s">
        <v>1336</v>
      </c>
      <c r="X5134" s="55" t="s">
        <v>1336</v>
      </c>
      <c r="Y5134" s="55">
        <v>20</v>
      </c>
      <c r="AD5134" s="55">
        <v>250</v>
      </c>
      <c r="AE5134" s="55" t="s">
        <v>1339</v>
      </c>
      <c r="AF5134" s="55" t="s">
        <v>1352</v>
      </c>
      <c r="AG5134" s="55" t="s">
        <v>1353</v>
      </c>
      <c r="AI5134" s="55">
        <v>510</v>
      </c>
      <c r="AJ5134" s="55" t="s">
        <v>22875</v>
      </c>
      <c r="AK5134" s="55">
        <v>0</v>
      </c>
      <c r="AL5134" s="55" t="s">
        <v>3028</v>
      </c>
      <c r="AN5134" s="55" t="s">
        <v>244</v>
      </c>
      <c r="AR5134" s="56">
        <v>43504</v>
      </c>
      <c r="AS5134" s="57">
        <v>0.41947916666666668</v>
      </c>
      <c r="AT5134" s="56">
        <v>44102</v>
      </c>
      <c r="AU5134" s="57">
        <v>0.34513888888888888</v>
      </c>
      <c r="AV5134" s="55" t="s">
        <v>1355</v>
      </c>
      <c r="AW5134" s="55" t="s">
        <v>1494</v>
      </c>
      <c r="AX5134" s="55" t="s">
        <v>1356</v>
      </c>
      <c r="AY5134" s="55" t="s">
        <v>259</v>
      </c>
      <c r="AZ5134" s="55">
        <v>2</v>
      </c>
      <c r="BA5134" s="55">
        <v>3</v>
      </c>
      <c r="BB5134" s="55">
        <v>1</v>
      </c>
      <c r="CB5134" s="55" t="s">
        <v>1357</v>
      </c>
    </row>
    <row r="5135" spans="1:80">
      <c r="A5135" s="55" t="s">
        <v>22876</v>
      </c>
      <c r="B5135" s="55">
        <v>3</v>
      </c>
      <c r="C5135" s="55" t="s">
        <v>22877</v>
      </c>
      <c r="D5135" s="55" t="s">
        <v>22878</v>
      </c>
      <c r="E5135" s="55">
        <v>1</v>
      </c>
      <c r="F5135" s="55">
        <v>1</v>
      </c>
      <c r="G5135" s="56">
        <v>43615</v>
      </c>
      <c r="H5135" s="56">
        <v>43615</v>
      </c>
      <c r="I5135" s="56">
        <v>43615</v>
      </c>
      <c r="J5135" s="55">
        <v>1</v>
      </c>
      <c r="K5135" s="56">
        <v>43665</v>
      </c>
      <c r="W5135" s="55" t="s">
        <v>1336</v>
      </c>
      <c r="X5135" s="55" t="s">
        <v>1336</v>
      </c>
      <c r="Y5135" s="55">
        <v>20</v>
      </c>
      <c r="AD5135" s="55">
        <v>1000</v>
      </c>
      <c r="AE5135" s="55" t="s">
        <v>1339</v>
      </c>
      <c r="AF5135" s="55" t="s">
        <v>1352</v>
      </c>
      <c r="AG5135" s="55" t="s">
        <v>1353</v>
      </c>
      <c r="AI5135" s="55">
        <v>510</v>
      </c>
      <c r="AJ5135" s="55" t="s">
        <v>22878</v>
      </c>
      <c r="AK5135" s="55">
        <v>0</v>
      </c>
      <c r="AL5135" s="55" t="s">
        <v>3028</v>
      </c>
      <c r="AN5135" s="55" t="s">
        <v>244</v>
      </c>
      <c r="AQ5135" s="55" t="s">
        <v>4121</v>
      </c>
      <c r="AR5135" s="56">
        <v>43567</v>
      </c>
      <c r="AS5135" s="57">
        <v>0.57576388888888885</v>
      </c>
      <c r="AT5135" s="56">
        <v>43676</v>
      </c>
      <c r="AU5135" s="57">
        <v>0.66656250000000006</v>
      </c>
      <c r="AV5135" s="55" t="s">
        <v>1355</v>
      </c>
      <c r="AW5135" s="55" t="s">
        <v>1355</v>
      </c>
      <c r="AX5135" s="55" t="s">
        <v>1356</v>
      </c>
      <c r="AY5135" s="55" t="s">
        <v>22879</v>
      </c>
      <c r="AZ5135" s="55">
        <v>2</v>
      </c>
      <c r="BA5135" s="55">
        <v>3</v>
      </c>
      <c r="BB5135" s="55">
        <v>1</v>
      </c>
      <c r="CB5135" s="55" t="s">
        <v>1357</v>
      </c>
    </row>
    <row r="5136" spans="1:80">
      <c r="A5136" s="55" t="s">
        <v>22880</v>
      </c>
      <c r="B5136" s="55">
        <v>3</v>
      </c>
      <c r="C5136" s="55" t="s">
        <v>22881</v>
      </c>
      <c r="D5136" s="55" t="s">
        <v>22882</v>
      </c>
      <c r="E5136" s="55">
        <v>1</v>
      </c>
      <c r="F5136" s="55">
        <v>1</v>
      </c>
      <c r="G5136" s="56">
        <v>43615</v>
      </c>
      <c r="H5136" s="56">
        <v>43615</v>
      </c>
      <c r="I5136" s="56">
        <v>43615</v>
      </c>
      <c r="J5136" s="55">
        <v>1</v>
      </c>
      <c r="K5136" s="56">
        <v>43818</v>
      </c>
      <c r="W5136" s="55" t="s">
        <v>1336</v>
      </c>
      <c r="X5136" s="55" t="s">
        <v>1336</v>
      </c>
      <c r="Y5136" s="55">
        <v>20</v>
      </c>
      <c r="AD5136" s="55">
        <v>1000</v>
      </c>
      <c r="AE5136" s="55" t="s">
        <v>1339</v>
      </c>
      <c r="AF5136" s="55" t="s">
        <v>1352</v>
      </c>
      <c r="AG5136" s="55" t="s">
        <v>1353</v>
      </c>
      <c r="AI5136" s="55">
        <v>510</v>
      </c>
      <c r="AJ5136" s="55" t="s">
        <v>22882</v>
      </c>
      <c r="AK5136" s="55">
        <v>0</v>
      </c>
      <c r="AL5136" s="55" t="s">
        <v>3028</v>
      </c>
      <c r="AN5136" s="55" t="s">
        <v>244</v>
      </c>
      <c r="AQ5136" s="55" t="s">
        <v>4121</v>
      </c>
      <c r="AR5136" s="56">
        <v>43567</v>
      </c>
      <c r="AS5136" s="57">
        <v>0.57519675925925928</v>
      </c>
      <c r="AT5136" s="56">
        <v>44102</v>
      </c>
      <c r="AU5136" s="57">
        <v>0.34513888888888888</v>
      </c>
      <c r="AV5136" s="55" t="s">
        <v>1355</v>
      </c>
      <c r="AW5136" s="55" t="s">
        <v>1494</v>
      </c>
      <c r="AX5136" s="55" t="s">
        <v>1356</v>
      </c>
      <c r="AY5136" s="55" t="s">
        <v>259</v>
      </c>
      <c r="AZ5136" s="55">
        <v>2</v>
      </c>
      <c r="BA5136" s="55">
        <v>3</v>
      </c>
      <c r="BB5136" s="55">
        <v>1</v>
      </c>
      <c r="CB5136" s="55" t="s">
        <v>1357</v>
      </c>
    </row>
    <row r="5137" spans="1:80">
      <c r="A5137" s="55" t="s">
        <v>22883</v>
      </c>
      <c r="B5137" s="55">
        <v>3</v>
      </c>
      <c r="C5137" s="55" t="s">
        <v>22884</v>
      </c>
      <c r="D5137" s="55" t="s">
        <v>22885</v>
      </c>
      <c r="E5137" s="55">
        <v>1</v>
      </c>
      <c r="F5137" s="55">
        <v>5</v>
      </c>
      <c r="G5137" s="56">
        <v>43525</v>
      </c>
      <c r="H5137" s="56">
        <v>43525</v>
      </c>
      <c r="I5137" s="56">
        <v>43525</v>
      </c>
      <c r="J5137" s="55">
        <v>5</v>
      </c>
      <c r="K5137" s="56">
        <v>43811</v>
      </c>
      <c r="W5137" s="55" t="s">
        <v>1336</v>
      </c>
      <c r="X5137" s="55" t="s">
        <v>1336</v>
      </c>
      <c r="Y5137" s="55">
        <v>20</v>
      </c>
      <c r="AD5137" s="55">
        <v>200</v>
      </c>
      <c r="AE5137" s="55" t="s">
        <v>1339</v>
      </c>
      <c r="AF5137" s="55" t="s">
        <v>1352</v>
      </c>
      <c r="AG5137" s="55" t="s">
        <v>1353</v>
      </c>
      <c r="AI5137" s="55">
        <v>510</v>
      </c>
      <c r="AJ5137" s="55" t="s">
        <v>22885</v>
      </c>
      <c r="AK5137" s="55">
        <v>0</v>
      </c>
      <c r="AL5137" s="55" t="s">
        <v>3028</v>
      </c>
      <c r="AN5137" s="55" t="s">
        <v>244</v>
      </c>
      <c r="AR5137" s="56">
        <v>43504</v>
      </c>
      <c r="AS5137" s="57">
        <v>0.42</v>
      </c>
      <c r="AT5137" s="56">
        <v>44102</v>
      </c>
      <c r="AU5137" s="57">
        <v>0.34513888888888888</v>
      </c>
      <c r="AV5137" s="55" t="s">
        <v>1355</v>
      </c>
      <c r="AW5137" s="55" t="s">
        <v>1494</v>
      </c>
      <c r="AX5137" s="55" t="s">
        <v>1356</v>
      </c>
      <c r="AY5137" s="55" t="s">
        <v>259</v>
      </c>
      <c r="AZ5137" s="55">
        <v>2</v>
      </c>
      <c r="BA5137" s="55">
        <v>3</v>
      </c>
      <c r="BB5137" s="55">
        <v>1</v>
      </c>
      <c r="CB5137" s="55" t="s">
        <v>1357</v>
      </c>
    </row>
    <row r="5138" spans="1:80">
      <c r="A5138" s="55" t="s">
        <v>22886</v>
      </c>
      <c r="B5138" s="55">
        <v>3</v>
      </c>
      <c r="C5138" s="55" t="s">
        <v>22887</v>
      </c>
      <c r="D5138" s="55" t="s">
        <v>22888</v>
      </c>
      <c r="E5138" s="55">
        <v>1</v>
      </c>
      <c r="F5138" s="55">
        <v>5</v>
      </c>
      <c r="G5138" s="56">
        <v>43525</v>
      </c>
      <c r="H5138" s="56">
        <v>43525</v>
      </c>
      <c r="I5138" s="56">
        <v>43525</v>
      </c>
      <c r="J5138" s="55">
        <v>5</v>
      </c>
      <c r="K5138" s="56">
        <v>43811</v>
      </c>
      <c r="W5138" s="55" t="s">
        <v>1336</v>
      </c>
      <c r="X5138" s="55" t="s">
        <v>1336</v>
      </c>
      <c r="Y5138" s="55">
        <v>20</v>
      </c>
      <c r="AD5138" s="55">
        <v>200</v>
      </c>
      <c r="AE5138" s="55" t="s">
        <v>1339</v>
      </c>
      <c r="AF5138" s="55" t="s">
        <v>1352</v>
      </c>
      <c r="AG5138" s="55" t="s">
        <v>1353</v>
      </c>
      <c r="AI5138" s="55">
        <v>510</v>
      </c>
      <c r="AJ5138" s="55" t="s">
        <v>22888</v>
      </c>
      <c r="AK5138" s="55">
        <v>0</v>
      </c>
      <c r="AL5138" s="55" t="s">
        <v>3028</v>
      </c>
      <c r="AN5138" s="55" t="s">
        <v>244</v>
      </c>
      <c r="AR5138" s="56">
        <v>43500</v>
      </c>
      <c r="AS5138" s="57">
        <v>0.34546296296296292</v>
      </c>
      <c r="AT5138" s="56">
        <v>44102</v>
      </c>
      <c r="AU5138" s="57">
        <v>0.34513888888888888</v>
      </c>
      <c r="AV5138" s="55" t="s">
        <v>1355</v>
      </c>
      <c r="AW5138" s="55" t="s">
        <v>1494</v>
      </c>
      <c r="AX5138" s="55" t="s">
        <v>1356</v>
      </c>
      <c r="AY5138" s="55" t="s">
        <v>259</v>
      </c>
      <c r="AZ5138" s="55">
        <v>2</v>
      </c>
      <c r="BA5138" s="55">
        <v>3</v>
      </c>
      <c r="BB5138" s="55">
        <v>1</v>
      </c>
      <c r="CB5138" s="55" t="s">
        <v>1357</v>
      </c>
    </row>
    <row r="5139" spans="1:80">
      <c r="A5139" s="55" t="s">
        <v>22889</v>
      </c>
      <c r="B5139" s="55">
        <v>3</v>
      </c>
      <c r="C5139" s="55" t="s">
        <v>236</v>
      </c>
      <c r="D5139" s="55" t="s">
        <v>22890</v>
      </c>
      <c r="E5139" s="55">
        <v>1</v>
      </c>
      <c r="F5139" s="55">
        <v>0</v>
      </c>
      <c r="G5139" s="56">
        <v>43320</v>
      </c>
      <c r="H5139" s="56">
        <v>43320</v>
      </c>
      <c r="I5139" s="56">
        <v>43320</v>
      </c>
      <c r="J5139" s="55">
        <v>0</v>
      </c>
      <c r="W5139" s="55" t="s">
        <v>1336</v>
      </c>
      <c r="X5139" s="55" t="s">
        <v>1336</v>
      </c>
      <c r="Y5139" s="55">
        <v>20</v>
      </c>
      <c r="AD5139" s="55">
        <v>1000</v>
      </c>
      <c r="AE5139" s="55" t="s">
        <v>1339</v>
      </c>
      <c r="AF5139" s="55" t="s">
        <v>1352</v>
      </c>
      <c r="AG5139" s="55" t="s">
        <v>1353</v>
      </c>
      <c r="AI5139" s="55">
        <v>510</v>
      </c>
      <c r="AJ5139" s="55" t="s">
        <v>22890</v>
      </c>
      <c r="AK5139" s="55">
        <v>0</v>
      </c>
      <c r="AL5139" s="55" t="s">
        <v>22891</v>
      </c>
      <c r="AN5139" s="55">
        <v>1</v>
      </c>
      <c r="AR5139" s="56">
        <v>43313</v>
      </c>
      <c r="AS5139" s="57">
        <v>0.45771990740740742</v>
      </c>
      <c r="AT5139" s="56">
        <v>43350</v>
      </c>
      <c r="AU5139" s="57">
        <v>0.60902777777777783</v>
      </c>
      <c r="AV5139" s="55" t="s">
        <v>1355</v>
      </c>
      <c r="AW5139" s="55" t="s">
        <v>1355</v>
      </c>
      <c r="AX5139" s="55" t="s">
        <v>1392</v>
      </c>
      <c r="AZ5139" s="55">
        <v>0</v>
      </c>
      <c r="BA5139" s="55">
        <v>0</v>
      </c>
      <c r="BB5139" s="55">
        <v>0</v>
      </c>
      <c r="BF5139" s="55" t="s">
        <v>1418</v>
      </c>
      <c r="BG5139" s="55">
        <v>4</v>
      </c>
      <c r="BH5139" s="55" t="s">
        <v>48</v>
      </c>
      <c r="BI5139" s="55" t="s">
        <v>244</v>
      </c>
      <c r="BJ5139" s="55">
        <v>0</v>
      </c>
      <c r="BK5139" s="55">
        <v>0</v>
      </c>
      <c r="BL5139" s="55">
        <v>0</v>
      </c>
      <c r="BM5139" s="55">
        <v>0</v>
      </c>
      <c r="BN5139" s="55">
        <v>0</v>
      </c>
      <c r="BO5139" s="55">
        <v>0</v>
      </c>
      <c r="BP5139" s="55">
        <v>0</v>
      </c>
      <c r="BQ5139" s="55">
        <v>0</v>
      </c>
      <c r="BR5139" s="55">
        <v>0</v>
      </c>
      <c r="BS5139" s="55">
        <v>0</v>
      </c>
      <c r="BZ5139" s="55">
        <v>0</v>
      </c>
      <c r="CA5139" s="55" t="s">
        <v>1419</v>
      </c>
      <c r="CB5139" s="55" t="s">
        <v>1357</v>
      </c>
    </row>
    <row r="5140" spans="1:80">
      <c r="A5140" s="55" t="s">
        <v>22892</v>
      </c>
      <c r="B5140" s="55">
        <v>3</v>
      </c>
      <c r="C5140" s="55" t="s">
        <v>237</v>
      </c>
      <c r="D5140" s="55" t="s">
        <v>22893</v>
      </c>
      <c r="E5140" s="55">
        <v>1</v>
      </c>
      <c r="F5140" s="55">
        <v>0</v>
      </c>
      <c r="G5140" s="56">
        <v>43314</v>
      </c>
      <c r="H5140" s="56">
        <v>43314</v>
      </c>
      <c r="I5140" s="56">
        <v>43314</v>
      </c>
      <c r="J5140" s="55">
        <v>0</v>
      </c>
      <c r="W5140" s="55" t="s">
        <v>1336</v>
      </c>
      <c r="X5140" s="55" t="s">
        <v>1336</v>
      </c>
      <c r="Y5140" s="55">
        <v>20</v>
      </c>
      <c r="AD5140" s="55">
        <v>1000</v>
      </c>
      <c r="AE5140" s="55" t="s">
        <v>1339</v>
      </c>
      <c r="AF5140" s="55" t="s">
        <v>1352</v>
      </c>
      <c r="AG5140" s="55" t="s">
        <v>1353</v>
      </c>
      <c r="AI5140" s="55">
        <v>510</v>
      </c>
      <c r="AJ5140" s="55" t="s">
        <v>22893</v>
      </c>
      <c r="AK5140" s="55">
        <v>0</v>
      </c>
      <c r="AL5140" s="55" t="s">
        <v>22891</v>
      </c>
      <c r="AN5140" s="55">
        <v>1</v>
      </c>
      <c r="AR5140" s="56">
        <v>43313</v>
      </c>
      <c r="AS5140" s="57">
        <v>0.45675925925925925</v>
      </c>
      <c r="AT5140" s="56">
        <v>43350</v>
      </c>
      <c r="AU5140" s="57">
        <v>0.60890046296296296</v>
      </c>
      <c r="AV5140" s="55" t="s">
        <v>1355</v>
      </c>
      <c r="AW5140" s="55" t="s">
        <v>1355</v>
      </c>
      <c r="AX5140" s="55" t="s">
        <v>1392</v>
      </c>
      <c r="AZ5140" s="55">
        <v>0</v>
      </c>
      <c r="BA5140" s="55">
        <v>0</v>
      </c>
      <c r="BB5140" s="55">
        <v>0</v>
      </c>
      <c r="BF5140" s="55" t="s">
        <v>1418</v>
      </c>
      <c r="BG5140" s="55">
        <v>4</v>
      </c>
      <c r="BH5140" s="55" t="s">
        <v>48</v>
      </c>
      <c r="BI5140" s="55" t="s">
        <v>244</v>
      </c>
      <c r="BJ5140" s="55">
        <v>0</v>
      </c>
      <c r="BK5140" s="55">
        <v>0</v>
      </c>
      <c r="BL5140" s="55">
        <v>0</v>
      </c>
      <c r="BM5140" s="55">
        <v>0</v>
      </c>
      <c r="BN5140" s="55">
        <v>0</v>
      </c>
      <c r="BO5140" s="55">
        <v>0</v>
      </c>
      <c r="BP5140" s="55">
        <v>0</v>
      </c>
      <c r="BQ5140" s="55">
        <v>0</v>
      </c>
      <c r="BR5140" s="55">
        <v>0</v>
      </c>
      <c r="BS5140" s="55">
        <v>0</v>
      </c>
      <c r="BZ5140" s="55">
        <v>0</v>
      </c>
      <c r="CA5140" s="55" t="s">
        <v>1419</v>
      </c>
      <c r="CB5140" s="55" t="s">
        <v>1357</v>
      </c>
    </row>
    <row r="5141" spans="1:80">
      <c r="A5141" s="55" t="s">
        <v>22894</v>
      </c>
      <c r="B5141" s="55">
        <v>3</v>
      </c>
      <c r="C5141" s="55" t="s">
        <v>1220</v>
      </c>
      <c r="D5141" s="55" t="s">
        <v>22895</v>
      </c>
      <c r="E5141" s="55">
        <v>1</v>
      </c>
      <c r="F5141" s="55">
        <v>1</v>
      </c>
      <c r="G5141" s="56">
        <v>44484</v>
      </c>
      <c r="H5141" s="56">
        <v>44484</v>
      </c>
      <c r="I5141" s="56">
        <v>44484</v>
      </c>
      <c r="J5141" s="55">
        <v>0</v>
      </c>
      <c r="W5141" s="55" t="s">
        <v>1336</v>
      </c>
      <c r="X5141" s="55" t="s">
        <v>1336</v>
      </c>
      <c r="Y5141" s="55">
        <v>20</v>
      </c>
      <c r="AD5141" s="55">
        <v>0</v>
      </c>
      <c r="AE5141" s="55" t="s">
        <v>1339</v>
      </c>
      <c r="AF5141" s="55" t="s">
        <v>1352</v>
      </c>
      <c r="AG5141" s="55" t="s">
        <v>1353</v>
      </c>
      <c r="AI5141" s="55">
        <v>510</v>
      </c>
      <c r="AJ5141" s="55" t="s">
        <v>22895</v>
      </c>
      <c r="AK5141" s="55">
        <v>0</v>
      </c>
      <c r="AL5141" s="55" t="s">
        <v>1742</v>
      </c>
      <c r="AN5141" s="55" t="s">
        <v>244</v>
      </c>
      <c r="AQ5141" s="55" t="s">
        <v>1238</v>
      </c>
      <c r="AR5141" s="56">
        <v>44462</v>
      </c>
      <c r="AS5141" s="57">
        <v>0.32003472222222223</v>
      </c>
      <c r="AT5141" s="56">
        <v>44462</v>
      </c>
      <c r="AU5141" s="57">
        <v>0.33407407407407402</v>
      </c>
      <c r="AV5141" s="55" t="s">
        <v>1355</v>
      </c>
      <c r="AW5141" s="55" t="s">
        <v>1345</v>
      </c>
      <c r="AX5141" s="55" t="s">
        <v>1346</v>
      </c>
      <c r="AZ5141" s="55">
        <v>0</v>
      </c>
      <c r="BA5141" s="55">
        <v>0</v>
      </c>
      <c r="BB5141" s="55">
        <v>0</v>
      </c>
      <c r="BF5141" s="55" t="s">
        <v>1418</v>
      </c>
      <c r="BG5141" s="55">
        <v>4</v>
      </c>
      <c r="BH5141" s="55" t="s">
        <v>48</v>
      </c>
      <c r="BI5141" s="55" t="s">
        <v>244</v>
      </c>
      <c r="BJ5141" s="55">
        <v>0</v>
      </c>
      <c r="BK5141" s="55">
        <v>0</v>
      </c>
      <c r="BL5141" s="55">
        <v>0</v>
      </c>
      <c r="BM5141" s="55">
        <v>0</v>
      </c>
      <c r="BN5141" s="55">
        <v>0</v>
      </c>
      <c r="BO5141" s="55">
        <v>0</v>
      </c>
      <c r="BP5141" s="55">
        <v>0</v>
      </c>
      <c r="BQ5141" s="55">
        <v>0</v>
      </c>
      <c r="BR5141" s="55">
        <v>0</v>
      </c>
      <c r="BS5141" s="55">
        <v>0</v>
      </c>
      <c r="BZ5141" s="55">
        <v>0</v>
      </c>
      <c r="CA5141" s="55" t="s">
        <v>1419</v>
      </c>
      <c r="CB5141" s="55" t="s">
        <v>1357</v>
      </c>
    </row>
    <row r="5142" spans="1:80">
      <c r="A5142" s="55" t="s">
        <v>22896</v>
      </c>
      <c r="B5142" s="55">
        <v>3</v>
      </c>
      <c r="C5142" s="55" t="s">
        <v>22897</v>
      </c>
      <c r="D5142" s="55" t="s">
        <v>22898</v>
      </c>
      <c r="E5142" s="55">
        <v>1</v>
      </c>
      <c r="F5142" s="55">
        <v>10</v>
      </c>
      <c r="G5142" s="56">
        <v>43313</v>
      </c>
      <c r="H5142" s="56">
        <v>43313</v>
      </c>
      <c r="I5142" s="56">
        <v>43313</v>
      </c>
      <c r="J5142" s="55">
        <v>10</v>
      </c>
      <c r="K5142" s="56">
        <v>43313</v>
      </c>
      <c r="W5142" s="55" t="s">
        <v>1336</v>
      </c>
      <c r="X5142" s="55" t="s">
        <v>1336</v>
      </c>
      <c r="Y5142" s="55">
        <v>20</v>
      </c>
      <c r="AD5142" s="55">
        <v>100</v>
      </c>
      <c r="AE5142" s="55" t="s">
        <v>1339</v>
      </c>
      <c r="AF5142" s="55" t="s">
        <v>1352</v>
      </c>
      <c r="AG5142" s="55" t="s">
        <v>1353</v>
      </c>
      <c r="AI5142" s="55">
        <v>510</v>
      </c>
      <c r="AJ5142" s="55" t="s">
        <v>22898</v>
      </c>
      <c r="AK5142" s="55">
        <v>0</v>
      </c>
      <c r="AL5142" s="55" t="s">
        <v>22897</v>
      </c>
      <c r="AN5142" s="55">
        <v>1</v>
      </c>
      <c r="AR5142" s="56">
        <v>43313</v>
      </c>
      <c r="AS5142" s="57">
        <v>0.45550925925925928</v>
      </c>
      <c r="AT5142" s="56">
        <v>43337</v>
      </c>
      <c r="AU5142" s="57">
        <v>0.64155092592592589</v>
      </c>
      <c r="AV5142" s="55" t="s">
        <v>1355</v>
      </c>
      <c r="AW5142" s="55" t="s">
        <v>1355</v>
      </c>
      <c r="AX5142" s="55" t="s">
        <v>1356</v>
      </c>
      <c r="AY5142" s="55" t="s">
        <v>98</v>
      </c>
      <c r="AZ5142" s="55">
        <v>2</v>
      </c>
      <c r="BA5142" s="55">
        <v>3</v>
      </c>
      <c r="BB5142" s="55">
        <v>1</v>
      </c>
      <c r="CB5142" s="55" t="s">
        <v>1357</v>
      </c>
    </row>
    <row r="5143" spans="1:80">
      <c r="A5143" s="55" t="s">
        <v>22899</v>
      </c>
      <c r="B5143" s="55">
        <v>3</v>
      </c>
      <c r="C5143" s="55" t="s">
        <v>5075</v>
      </c>
      <c r="D5143" s="55" t="s">
        <v>22900</v>
      </c>
      <c r="E5143" s="55">
        <v>1</v>
      </c>
      <c r="F5143" s="55">
        <v>2</v>
      </c>
      <c r="G5143" s="56">
        <v>43699</v>
      </c>
      <c r="H5143" s="56">
        <v>43699</v>
      </c>
      <c r="I5143" s="56">
        <v>43699</v>
      </c>
      <c r="J5143" s="55">
        <v>2</v>
      </c>
      <c r="K5143" s="56">
        <v>43727</v>
      </c>
      <c r="W5143" s="55" t="s">
        <v>1336</v>
      </c>
      <c r="X5143" s="55" t="s">
        <v>1336</v>
      </c>
      <c r="Y5143" s="55">
        <v>20</v>
      </c>
      <c r="AD5143" s="55">
        <v>0</v>
      </c>
      <c r="AE5143" s="55" t="s">
        <v>1339</v>
      </c>
      <c r="AF5143" s="55" t="s">
        <v>1352</v>
      </c>
      <c r="AG5143" s="55" t="s">
        <v>1353</v>
      </c>
      <c r="AI5143" s="55">
        <v>510</v>
      </c>
      <c r="AJ5143" s="55" t="s">
        <v>22900</v>
      </c>
      <c r="AK5143" s="55">
        <v>0</v>
      </c>
      <c r="AL5143" s="55" t="s">
        <v>1449</v>
      </c>
      <c r="AN5143" s="55" t="s">
        <v>244</v>
      </c>
      <c r="AQ5143" s="55" t="s">
        <v>1231</v>
      </c>
      <c r="AR5143" s="56">
        <v>43699</v>
      </c>
      <c r="AS5143" s="57">
        <v>0.46585648148148145</v>
      </c>
      <c r="AT5143" s="56">
        <v>43732</v>
      </c>
      <c r="AU5143" s="57">
        <v>0.4276388888888889</v>
      </c>
      <c r="AV5143" s="55" t="s">
        <v>1355</v>
      </c>
      <c r="AW5143" s="55" t="s">
        <v>1355</v>
      </c>
      <c r="AX5143" s="55" t="s">
        <v>1356</v>
      </c>
      <c r="AY5143" s="55" t="s">
        <v>22901</v>
      </c>
      <c r="AZ5143" s="55">
        <v>2</v>
      </c>
      <c r="BA5143" s="55">
        <v>3</v>
      </c>
      <c r="BB5143" s="55">
        <v>1</v>
      </c>
      <c r="CB5143" s="55" t="s">
        <v>1357</v>
      </c>
    </row>
    <row r="5144" spans="1:80">
      <c r="A5144" s="55" t="s">
        <v>22902</v>
      </c>
      <c r="B5144" s="55">
        <v>3</v>
      </c>
      <c r="C5144" s="55" t="s">
        <v>22903</v>
      </c>
      <c r="D5144" s="55" t="s">
        <v>22904</v>
      </c>
      <c r="E5144" s="55">
        <v>1</v>
      </c>
      <c r="F5144" s="55">
        <v>1</v>
      </c>
      <c r="G5144" s="56">
        <v>43613</v>
      </c>
      <c r="H5144" s="56">
        <v>43613</v>
      </c>
      <c r="I5144" s="56">
        <v>43613</v>
      </c>
      <c r="J5144" s="55">
        <v>1</v>
      </c>
      <c r="K5144" s="56">
        <v>43615</v>
      </c>
      <c r="W5144" s="55" t="s">
        <v>1336</v>
      </c>
      <c r="X5144" s="55" t="s">
        <v>1336</v>
      </c>
      <c r="Y5144" s="55">
        <v>20</v>
      </c>
      <c r="AD5144" s="55">
        <v>1000</v>
      </c>
      <c r="AE5144" s="55" t="s">
        <v>1339</v>
      </c>
      <c r="AF5144" s="55" t="s">
        <v>1352</v>
      </c>
      <c r="AG5144" s="55" t="s">
        <v>1353</v>
      </c>
      <c r="AI5144" s="55">
        <v>510</v>
      </c>
      <c r="AJ5144" s="55" t="s">
        <v>22904</v>
      </c>
      <c r="AK5144" s="55">
        <v>0</v>
      </c>
      <c r="AL5144" s="55" t="s">
        <v>5075</v>
      </c>
      <c r="AN5144" s="55" t="s">
        <v>244</v>
      </c>
      <c r="AQ5144" s="55" t="s">
        <v>22905</v>
      </c>
      <c r="AR5144" s="56">
        <v>43607</v>
      </c>
      <c r="AS5144" s="57">
        <v>0.46274305555555556</v>
      </c>
      <c r="AT5144" s="56">
        <v>43615</v>
      </c>
      <c r="AU5144" s="57">
        <v>0.68670138888888888</v>
      </c>
      <c r="AV5144" s="55" t="s">
        <v>1355</v>
      </c>
      <c r="AW5144" s="55" t="s">
        <v>1355</v>
      </c>
      <c r="AX5144" s="55" t="s">
        <v>1356</v>
      </c>
      <c r="AY5144" s="55" t="s">
        <v>22906</v>
      </c>
      <c r="AZ5144" s="55">
        <v>2</v>
      </c>
      <c r="BA5144" s="55">
        <v>3</v>
      </c>
      <c r="BB5144" s="55">
        <v>1</v>
      </c>
      <c r="CB5144" s="55" t="s">
        <v>1357</v>
      </c>
    </row>
    <row r="5145" spans="1:80">
      <c r="A5145" s="55" t="s">
        <v>22907</v>
      </c>
      <c r="B5145" s="55">
        <v>3</v>
      </c>
      <c r="C5145" s="55" t="s">
        <v>22740</v>
      </c>
      <c r="D5145" s="55" t="s">
        <v>22908</v>
      </c>
      <c r="E5145" s="55">
        <v>1</v>
      </c>
      <c r="F5145" s="55">
        <v>4</v>
      </c>
      <c r="G5145" s="56">
        <v>43805</v>
      </c>
      <c r="H5145" s="56">
        <v>43805</v>
      </c>
      <c r="I5145" s="56">
        <v>43805</v>
      </c>
      <c r="J5145" s="55">
        <v>4</v>
      </c>
      <c r="K5145" s="56">
        <v>43840</v>
      </c>
      <c r="W5145" s="55" t="s">
        <v>1336</v>
      </c>
      <c r="X5145" s="55" t="s">
        <v>1336</v>
      </c>
      <c r="Y5145" s="55">
        <v>20</v>
      </c>
      <c r="AD5145" s="55">
        <v>0</v>
      </c>
      <c r="AE5145" s="55" t="s">
        <v>1339</v>
      </c>
      <c r="AF5145" s="55" t="s">
        <v>1352</v>
      </c>
      <c r="AG5145" s="55" t="s">
        <v>1353</v>
      </c>
      <c r="AI5145" s="55">
        <v>510</v>
      </c>
      <c r="AJ5145" s="55" t="s">
        <v>22908</v>
      </c>
      <c r="AK5145" s="55">
        <v>0</v>
      </c>
      <c r="AL5145" s="55" t="s">
        <v>1449</v>
      </c>
      <c r="AN5145" s="55" t="s">
        <v>244</v>
      </c>
      <c r="AQ5145" s="55" t="s">
        <v>1231</v>
      </c>
      <c r="AR5145" s="56">
        <v>43803</v>
      </c>
      <c r="AS5145" s="57">
        <v>0.63089120370370366</v>
      </c>
      <c r="AT5145" s="56">
        <v>43857</v>
      </c>
      <c r="AU5145" s="57">
        <v>0.46923611111111113</v>
      </c>
      <c r="AV5145" s="55" t="s">
        <v>1355</v>
      </c>
      <c r="AW5145" s="55" t="s">
        <v>1355</v>
      </c>
      <c r="AX5145" s="55" t="s">
        <v>1356</v>
      </c>
      <c r="AY5145" s="55" t="s">
        <v>22909</v>
      </c>
      <c r="AZ5145" s="55">
        <v>2</v>
      </c>
      <c r="BA5145" s="55">
        <v>3</v>
      </c>
      <c r="BB5145" s="55">
        <v>1</v>
      </c>
      <c r="CB5145" s="55" t="s">
        <v>1357</v>
      </c>
    </row>
    <row r="5146" spans="1:80">
      <c r="A5146" s="55" t="s">
        <v>22910</v>
      </c>
      <c r="B5146" s="55">
        <v>2</v>
      </c>
      <c r="C5146" s="55" t="s">
        <v>22911</v>
      </c>
      <c r="D5146" s="55" t="s">
        <v>22912</v>
      </c>
      <c r="E5146" s="55">
        <v>1</v>
      </c>
      <c r="F5146" s="55">
        <v>1</v>
      </c>
      <c r="G5146" s="56">
        <v>44302</v>
      </c>
      <c r="H5146" s="56">
        <v>44297</v>
      </c>
      <c r="I5146" s="56">
        <v>44297</v>
      </c>
      <c r="J5146" s="55">
        <v>1</v>
      </c>
      <c r="K5146" s="56">
        <v>44340</v>
      </c>
      <c r="L5146" s="56">
        <v>44279</v>
      </c>
      <c r="M5146" s="56">
        <v>44302</v>
      </c>
      <c r="N5146" s="55">
        <v>1</v>
      </c>
      <c r="O5146" s="55">
        <v>1</v>
      </c>
      <c r="P5146" s="55">
        <v>1</v>
      </c>
      <c r="Q5146" s="56">
        <v>44340</v>
      </c>
      <c r="R5146" s="55">
        <v>0</v>
      </c>
      <c r="T5146" s="55" t="s">
        <v>22913</v>
      </c>
      <c r="V5146" s="55" t="s">
        <v>22911</v>
      </c>
      <c r="W5146" s="55" t="s">
        <v>1336</v>
      </c>
      <c r="X5146" s="55" t="s">
        <v>1336</v>
      </c>
      <c r="Y5146" s="55">
        <v>0</v>
      </c>
      <c r="Z5146" s="55" t="s">
        <v>1337</v>
      </c>
      <c r="AA5146" s="55" t="s">
        <v>1338</v>
      </c>
      <c r="AB5146" s="55">
        <v>25800</v>
      </c>
      <c r="AC5146" s="55">
        <v>25800</v>
      </c>
      <c r="AD5146" s="55">
        <v>25800</v>
      </c>
      <c r="AE5146" s="55" t="s">
        <v>1339</v>
      </c>
      <c r="AF5146" s="55" t="s">
        <v>1340</v>
      </c>
      <c r="AG5146" s="55" t="s">
        <v>1388</v>
      </c>
      <c r="AH5146" s="55" t="s">
        <v>1390</v>
      </c>
      <c r="AI5146" s="55">
        <v>510</v>
      </c>
      <c r="AJ5146" s="55" t="s">
        <v>22912</v>
      </c>
      <c r="AK5146" s="55">
        <v>0</v>
      </c>
      <c r="AL5146" s="55" t="s">
        <v>22914</v>
      </c>
      <c r="AN5146" s="55" t="s">
        <v>244</v>
      </c>
      <c r="AO5146" s="55" t="s">
        <v>22915</v>
      </c>
      <c r="AR5146" s="56">
        <v>44279</v>
      </c>
      <c r="AS5146" s="57">
        <v>0.56072916666666661</v>
      </c>
      <c r="AT5146" s="56">
        <v>44340</v>
      </c>
      <c r="AU5146" s="57">
        <v>0.63340277777777776</v>
      </c>
      <c r="AV5146" s="55" t="s">
        <v>1344</v>
      </c>
      <c r="AW5146" s="55" t="s">
        <v>1345</v>
      </c>
      <c r="AX5146" s="55" t="s">
        <v>1414</v>
      </c>
      <c r="AZ5146" s="55" t="s">
        <v>1347</v>
      </c>
      <c r="BA5146" s="55" t="s">
        <v>1347</v>
      </c>
      <c r="BB5146" s="55" t="s">
        <v>1347</v>
      </c>
      <c r="CB5146" s="55" t="s">
        <v>1348</v>
      </c>
    </row>
    <row r="5147" spans="1:80">
      <c r="A5147" s="55" t="s">
        <v>22916</v>
      </c>
      <c r="B5147" s="55">
        <v>2</v>
      </c>
      <c r="C5147" s="55" t="s">
        <v>22917</v>
      </c>
      <c r="D5147" s="55" t="s">
        <v>22918</v>
      </c>
      <c r="E5147" s="55">
        <v>1</v>
      </c>
      <c r="F5147" s="55">
        <v>1</v>
      </c>
      <c r="G5147" s="56">
        <v>44309</v>
      </c>
      <c r="H5147" s="56">
        <v>44304</v>
      </c>
      <c r="I5147" s="56">
        <v>44304</v>
      </c>
      <c r="J5147" s="55">
        <v>1</v>
      </c>
      <c r="K5147" s="56">
        <v>44344</v>
      </c>
      <c r="L5147" s="56">
        <v>44238</v>
      </c>
      <c r="M5147" s="56">
        <v>44309</v>
      </c>
      <c r="N5147" s="55">
        <v>1</v>
      </c>
      <c r="O5147" s="55">
        <v>1</v>
      </c>
      <c r="P5147" s="55">
        <v>1</v>
      </c>
      <c r="Q5147" s="56">
        <v>44344</v>
      </c>
      <c r="R5147" s="55">
        <v>0</v>
      </c>
      <c r="T5147" s="55" t="s">
        <v>22919</v>
      </c>
      <c r="V5147" s="55" t="s">
        <v>22917</v>
      </c>
      <c r="W5147" s="55" t="s">
        <v>1336</v>
      </c>
      <c r="X5147" s="55" t="s">
        <v>1336</v>
      </c>
      <c r="Y5147" s="55">
        <v>0</v>
      </c>
      <c r="Z5147" s="55" t="s">
        <v>1337</v>
      </c>
      <c r="AA5147" s="55" t="s">
        <v>1338</v>
      </c>
      <c r="AB5147" s="55">
        <v>23500</v>
      </c>
      <c r="AC5147" s="55">
        <v>23500</v>
      </c>
      <c r="AD5147" s="55">
        <v>23500</v>
      </c>
      <c r="AE5147" s="55" t="s">
        <v>1339</v>
      </c>
      <c r="AF5147" s="55" t="s">
        <v>1944</v>
      </c>
      <c r="AG5147" s="55" t="s">
        <v>1388</v>
      </c>
      <c r="AH5147" s="55" t="s">
        <v>1390</v>
      </c>
      <c r="AI5147" s="55">
        <v>510</v>
      </c>
      <c r="AJ5147" s="55" t="s">
        <v>22918</v>
      </c>
      <c r="AK5147" s="55">
        <v>0</v>
      </c>
      <c r="AL5147" s="55" t="s">
        <v>4127</v>
      </c>
      <c r="AN5147" s="55" t="s">
        <v>244</v>
      </c>
      <c r="AO5147" s="55" t="s">
        <v>22920</v>
      </c>
      <c r="AR5147" s="56">
        <v>44238</v>
      </c>
      <c r="AS5147" s="57">
        <v>0.42271990740740745</v>
      </c>
      <c r="AT5147" s="56">
        <v>44344</v>
      </c>
      <c r="AU5147" s="57">
        <v>0.37925925925925924</v>
      </c>
      <c r="AV5147" s="55" t="s">
        <v>1344</v>
      </c>
      <c r="AW5147" s="55" t="s">
        <v>1345</v>
      </c>
      <c r="AX5147" s="55" t="s">
        <v>1346</v>
      </c>
      <c r="AZ5147" s="55" t="s">
        <v>1347</v>
      </c>
      <c r="BA5147" s="55" t="s">
        <v>1347</v>
      </c>
      <c r="BB5147" s="55" t="s">
        <v>1347</v>
      </c>
      <c r="CB5147" s="55" t="s">
        <v>1348</v>
      </c>
    </row>
    <row r="5148" spans="1:80">
      <c r="A5148" s="55" t="s">
        <v>22921</v>
      </c>
      <c r="B5148" s="55">
        <v>2</v>
      </c>
      <c r="C5148" s="55" t="s">
        <v>22917</v>
      </c>
      <c r="D5148" s="55" t="s">
        <v>22918</v>
      </c>
      <c r="E5148" s="55">
        <v>3</v>
      </c>
      <c r="F5148" s="55">
        <v>1</v>
      </c>
      <c r="G5148" s="56">
        <v>44274</v>
      </c>
      <c r="H5148" s="56">
        <v>44274</v>
      </c>
      <c r="I5148" s="56">
        <v>44274</v>
      </c>
      <c r="J5148" s="55">
        <v>1</v>
      </c>
      <c r="K5148" s="56">
        <v>44315</v>
      </c>
      <c r="L5148" s="56">
        <v>44238</v>
      </c>
      <c r="M5148" s="56">
        <v>44274</v>
      </c>
      <c r="N5148" s="55">
        <v>1</v>
      </c>
      <c r="O5148" s="55">
        <v>1</v>
      </c>
      <c r="P5148" s="55">
        <v>1</v>
      </c>
      <c r="Q5148" s="56">
        <v>44315</v>
      </c>
      <c r="R5148" s="55">
        <v>0</v>
      </c>
      <c r="T5148" s="55" t="s">
        <v>22919</v>
      </c>
      <c r="V5148" s="55" t="s">
        <v>22917</v>
      </c>
      <c r="W5148" s="55" t="s">
        <v>1336</v>
      </c>
      <c r="X5148" s="55" t="s">
        <v>1336</v>
      </c>
      <c r="Y5148" s="55">
        <v>0</v>
      </c>
      <c r="Z5148" s="55" t="s">
        <v>1337</v>
      </c>
      <c r="AA5148" s="55" t="s">
        <v>1338</v>
      </c>
      <c r="AB5148" s="55">
        <v>94000</v>
      </c>
      <c r="AC5148" s="55">
        <v>94000</v>
      </c>
      <c r="AD5148" s="55">
        <v>94000</v>
      </c>
      <c r="AE5148" s="55" t="s">
        <v>1339</v>
      </c>
      <c r="AF5148" s="55" t="s">
        <v>1950</v>
      </c>
      <c r="AG5148" s="55" t="s">
        <v>1388</v>
      </c>
      <c r="AH5148" s="55" t="s">
        <v>1390</v>
      </c>
      <c r="AI5148" s="55">
        <v>510</v>
      </c>
      <c r="AJ5148" s="55" t="s">
        <v>22922</v>
      </c>
      <c r="AK5148" s="55">
        <v>0</v>
      </c>
      <c r="AL5148" s="55" t="s">
        <v>4127</v>
      </c>
      <c r="AO5148" s="55" t="s">
        <v>22923</v>
      </c>
      <c r="AR5148" s="56">
        <v>44238</v>
      </c>
      <c r="AS5148" s="57">
        <v>0.42555555555555552</v>
      </c>
      <c r="AT5148" s="56">
        <v>44315</v>
      </c>
      <c r="AU5148" s="57">
        <v>0.60406250000000006</v>
      </c>
      <c r="AV5148" s="55" t="s">
        <v>1344</v>
      </c>
      <c r="AW5148" s="55" t="s">
        <v>1345</v>
      </c>
      <c r="AX5148" s="55" t="s">
        <v>1414</v>
      </c>
      <c r="AZ5148" s="55" t="s">
        <v>1347</v>
      </c>
      <c r="BA5148" s="55" t="s">
        <v>1347</v>
      </c>
      <c r="BB5148" s="55" t="s">
        <v>1347</v>
      </c>
      <c r="CB5148" s="55" t="s">
        <v>1348</v>
      </c>
    </row>
    <row r="5149" spans="1:80">
      <c r="A5149" s="55" t="s">
        <v>22924</v>
      </c>
      <c r="B5149" s="55">
        <v>3</v>
      </c>
      <c r="C5149" s="55" t="s">
        <v>238</v>
      </c>
      <c r="D5149" s="55" t="s">
        <v>22925</v>
      </c>
      <c r="E5149" s="55">
        <v>1</v>
      </c>
      <c r="F5149" s="55">
        <v>0</v>
      </c>
      <c r="G5149" s="56">
        <v>43943</v>
      </c>
      <c r="H5149" s="56">
        <v>43943</v>
      </c>
      <c r="I5149" s="56">
        <v>43943</v>
      </c>
      <c r="J5149" s="55">
        <v>0</v>
      </c>
      <c r="W5149" s="55" t="s">
        <v>1336</v>
      </c>
      <c r="X5149" s="55" t="s">
        <v>1336</v>
      </c>
      <c r="Y5149" s="55">
        <v>20</v>
      </c>
      <c r="AD5149" s="55">
        <v>0</v>
      </c>
      <c r="AE5149" s="55" t="s">
        <v>1339</v>
      </c>
      <c r="AF5149" s="55" t="s">
        <v>1352</v>
      </c>
      <c r="AG5149" s="55" t="s">
        <v>1353</v>
      </c>
      <c r="AI5149" s="55">
        <v>510</v>
      </c>
      <c r="AJ5149" s="55" t="s">
        <v>22925</v>
      </c>
      <c r="AK5149" s="55">
        <v>0</v>
      </c>
      <c r="AL5149" s="55" t="s">
        <v>22926</v>
      </c>
      <c r="AN5149" s="55" t="s">
        <v>244</v>
      </c>
      <c r="AQ5149" s="55" t="s">
        <v>1235</v>
      </c>
      <c r="AR5149" s="56">
        <v>43901</v>
      </c>
      <c r="AS5149" s="57">
        <v>0.57942129629629624</v>
      </c>
      <c r="AT5149" s="56">
        <v>44004</v>
      </c>
      <c r="AU5149" s="57">
        <v>0.5354282407407408</v>
      </c>
      <c r="AV5149" s="55" t="s">
        <v>1355</v>
      </c>
      <c r="AW5149" s="55" t="s">
        <v>1355</v>
      </c>
      <c r="AX5149" s="55" t="s">
        <v>1392</v>
      </c>
      <c r="AZ5149" s="55">
        <v>0</v>
      </c>
      <c r="BA5149" s="55">
        <v>0</v>
      </c>
      <c r="BB5149" s="55">
        <v>0</v>
      </c>
      <c r="BF5149" s="55" t="s">
        <v>1418</v>
      </c>
      <c r="BG5149" s="55">
        <v>4</v>
      </c>
      <c r="BH5149" s="55" t="s">
        <v>48</v>
      </c>
      <c r="BI5149" s="55" t="s">
        <v>244</v>
      </c>
      <c r="BJ5149" s="55">
        <v>0</v>
      </c>
      <c r="BK5149" s="55">
        <v>0</v>
      </c>
      <c r="BL5149" s="55">
        <v>0</v>
      </c>
      <c r="BM5149" s="55">
        <v>0</v>
      </c>
      <c r="BN5149" s="55">
        <v>0</v>
      </c>
      <c r="BO5149" s="55">
        <v>0</v>
      </c>
      <c r="BP5149" s="55">
        <v>0</v>
      </c>
      <c r="BQ5149" s="55">
        <v>0</v>
      </c>
      <c r="BR5149" s="55">
        <v>0</v>
      </c>
      <c r="BS5149" s="55">
        <v>0</v>
      </c>
      <c r="BZ5149" s="55">
        <v>0</v>
      </c>
      <c r="CA5149" s="55" t="s">
        <v>1419</v>
      </c>
      <c r="CB5149" s="55" t="s">
        <v>1357</v>
      </c>
    </row>
    <row r="5150" spans="1:80">
      <c r="A5150" s="55" t="s">
        <v>22927</v>
      </c>
      <c r="B5150" s="55">
        <v>3</v>
      </c>
      <c r="C5150" s="55" t="s">
        <v>239</v>
      </c>
      <c r="D5150" s="55" t="s">
        <v>22928</v>
      </c>
      <c r="E5150" s="55">
        <v>1</v>
      </c>
      <c r="F5150" s="55">
        <v>0</v>
      </c>
      <c r="G5150" s="56">
        <v>43943</v>
      </c>
      <c r="H5150" s="56">
        <v>43943</v>
      </c>
      <c r="I5150" s="56">
        <v>43943</v>
      </c>
      <c r="J5150" s="55">
        <v>0</v>
      </c>
      <c r="W5150" s="55" t="s">
        <v>1336</v>
      </c>
      <c r="X5150" s="55" t="s">
        <v>1336</v>
      </c>
      <c r="Y5150" s="55">
        <v>20</v>
      </c>
      <c r="AD5150" s="55">
        <v>0</v>
      </c>
      <c r="AE5150" s="55" t="s">
        <v>1339</v>
      </c>
      <c r="AF5150" s="55" t="s">
        <v>1352</v>
      </c>
      <c r="AG5150" s="55" t="s">
        <v>1353</v>
      </c>
      <c r="AI5150" s="55">
        <v>510</v>
      </c>
      <c r="AJ5150" s="55" t="s">
        <v>22928</v>
      </c>
      <c r="AK5150" s="55">
        <v>0</v>
      </c>
      <c r="AL5150" s="55" t="s">
        <v>22926</v>
      </c>
      <c r="AN5150" s="55" t="s">
        <v>244</v>
      </c>
      <c r="AQ5150" s="55" t="s">
        <v>1235</v>
      </c>
      <c r="AR5150" s="56">
        <v>43901</v>
      </c>
      <c r="AS5150" s="57">
        <v>0.57901620370370377</v>
      </c>
      <c r="AT5150" s="56">
        <v>44004</v>
      </c>
      <c r="AU5150" s="57">
        <v>0.53530092592592593</v>
      </c>
      <c r="AV5150" s="55" t="s">
        <v>1355</v>
      </c>
      <c r="AW5150" s="55" t="s">
        <v>1355</v>
      </c>
      <c r="AX5150" s="55" t="s">
        <v>1392</v>
      </c>
      <c r="AZ5150" s="55">
        <v>0</v>
      </c>
      <c r="BA5150" s="55">
        <v>0</v>
      </c>
      <c r="BB5150" s="55">
        <v>0</v>
      </c>
      <c r="BF5150" s="55" t="s">
        <v>1418</v>
      </c>
      <c r="BG5150" s="55">
        <v>4</v>
      </c>
      <c r="BH5150" s="55" t="s">
        <v>48</v>
      </c>
      <c r="BI5150" s="55" t="s">
        <v>244</v>
      </c>
      <c r="BJ5150" s="55">
        <v>0</v>
      </c>
      <c r="BK5150" s="55">
        <v>0</v>
      </c>
      <c r="BL5150" s="55">
        <v>0</v>
      </c>
      <c r="BM5150" s="55">
        <v>0</v>
      </c>
      <c r="BN5150" s="55">
        <v>0</v>
      </c>
      <c r="BO5150" s="55">
        <v>0</v>
      </c>
      <c r="BP5150" s="55">
        <v>0</v>
      </c>
      <c r="BQ5150" s="55">
        <v>0</v>
      </c>
      <c r="BR5150" s="55">
        <v>0</v>
      </c>
      <c r="BS5150" s="55">
        <v>0</v>
      </c>
      <c r="BZ5150" s="55">
        <v>0</v>
      </c>
      <c r="CA5150" s="55" t="s">
        <v>1419</v>
      </c>
      <c r="CB5150" s="55" t="s">
        <v>1357</v>
      </c>
    </row>
    <row r="5151" spans="1:80">
      <c r="A5151" s="55" t="s">
        <v>22929</v>
      </c>
      <c r="B5151" s="55">
        <v>3</v>
      </c>
      <c r="C5151" s="55" t="s">
        <v>22930</v>
      </c>
      <c r="D5151" s="55" t="s">
        <v>22931</v>
      </c>
      <c r="E5151" s="55">
        <v>1</v>
      </c>
      <c r="F5151" s="55">
        <v>2</v>
      </c>
      <c r="G5151" s="56">
        <v>43490</v>
      </c>
      <c r="H5151" s="56">
        <v>43490</v>
      </c>
      <c r="I5151" s="56">
        <v>43490</v>
      </c>
      <c r="J5151" s="55">
        <v>2</v>
      </c>
      <c r="K5151" s="56">
        <v>43507</v>
      </c>
      <c r="W5151" s="55" t="s">
        <v>1336</v>
      </c>
      <c r="X5151" s="55" t="s">
        <v>1336</v>
      </c>
      <c r="Y5151" s="55">
        <v>20</v>
      </c>
      <c r="AD5151" s="55">
        <v>500</v>
      </c>
      <c r="AE5151" s="55" t="s">
        <v>1339</v>
      </c>
      <c r="AF5151" s="55" t="s">
        <v>1352</v>
      </c>
      <c r="AG5151" s="55" t="s">
        <v>1353</v>
      </c>
      <c r="AI5151" s="55">
        <v>510</v>
      </c>
      <c r="AJ5151" s="55" t="s">
        <v>22931</v>
      </c>
      <c r="AK5151" s="55">
        <v>0</v>
      </c>
      <c r="AL5151" s="55" t="s">
        <v>1449</v>
      </c>
      <c r="AN5151" s="55" t="s">
        <v>244</v>
      </c>
      <c r="AR5151" s="56">
        <v>43489</v>
      </c>
      <c r="AS5151" s="57">
        <v>0.36060185185185184</v>
      </c>
      <c r="AT5151" s="56">
        <v>43523</v>
      </c>
      <c r="AU5151" s="57">
        <v>0.58087962962962958</v>
      </c>
      <c r="AV5151" s="55" t="s">
        <v>1355</v>
      </c>
      <c r="AW5151" s="55" t="s">
        <v>1355</v>
      </c>
      <c r="AX5151" s="55" t="s">
        <v>1356</v>
      </c>
      <c r="AY5151" s="55" t="s">
        <v>22932</v>
      </c>
      <c r="AZ5151" s="55">
        <v>2</v>
      </c>
      <c r="BA5151" s="55">
        <v>3</v>
      </c>
      <c r="BB5151" s="55">
        <v>1</v>
      </c>
      <c r="CB5151" s="55" t="s">
        <v>1357</v>
      </c>
    </row>
    <row r="5152" spans="1:80">
      <c r="A5152" s="55" t="s">
        <v>22933</v>
      </c>
      <c r="B5152" s="55">
        <v>3</v>
      </c>
      <c r="C5152" s="55" t="s">
        <v>22934</v>
      </c>
      <c r="D5152" s="55" t="s">
        <v>22935</v>
      </c>
      <c r="E5152" s="55">
        <v>1</v>
      </c>
      <c r="F5152" s="55">
        <v>3</v>
      </c>
      <c r="G5152" s="56">
        <v>42797</v>
      </c>
      <c r="H5152" s="56">
        <v>42797</v>
      </c>
      <c r="I5152" s="56">
        <v>42797</v>
      </c>
      <c r="J5152" s="55">
        <v>3</v>
      </c>
      <c r="K5152" s="56">
        <v>42896</v>
      </c>
      <c r="W5152" s="55" t="s">
        <v>1336</v>
      </c>
      <c r="X5152" s="55" t="s">
        <v>1336</v>
      </c>
      <c r="Y5152" s="55">
        <v>20</v>
      </c>
      <c r="AD5152" s="55">
        <v>333</v>
      </c>
      <c r="AE5152" s="55" t="s">
        <v>1339</v>
      </c>
      <c r="AF5152" s="55" t="s">
        <v>1352</v>
      </c>
      <c r="AG5152" s="55" t="s">
        <v>1353</v>
      </c>
      <c r="AI5152" s="55">
        <v>510</v>
      </c>
      <c r="AJ5152" s="55" t="s">
        <v>22935</v>
      </c>
      <c r="AK5152" s="55">
        <v>0</v>
      </c>
      <c r="AL5152" s="55" t="s">
        <v>1462</v>
      </c>
      <c r="AN5152" s="55" t="s">
        <v>244</v>
      </c>
      <c r="AR5152" s="56">
        <v>42777</v>
      </c>
      <c r="AS5152" s="57">
        <v>0.38184027777777779</v>
      </c>
      <c r="AT5152" s="56">
        <v>42896</v>
      </c>
      <c r="AU5152" s="57">
        <v>0.59585648148148151</v>
      </c>
      <c r="AV5152" s="55" t="s">
        <v>1428</v>
      </c>
      <c r="AW5152" s="55" t="s">
        <v>1345</v>
      </c>
      <c r="AX5152" s="55" t="s">
        <v>1346</v>
      </c>
      <c r="AZ5152" s="55">
        <v>0</v>
      </c>
      <c r="BA5152" s="55">
        <v>0</v>
      </c>
      <c r="BB5152" s="55">
        <v>0</v>
      </c>
      <c r="CB5152" s="55" t="s">
        <v>1357</v>
      </c>
    </row>
    <row r="5153" spans="1:80">
      <c r="A5153" s="55" t="s">
        <v>22936</v>
      </c>
      <c r="B5153" s="55">
        <v>3</v>
      </c>
      <c r="C5153" s="55" t="s">
        <v>22937</v>
      </c>
      <c r="D5153" s="55" t="s">
        <v>22938</v>
      </c>
      <c r="E5153" s="55">
        <v>1</v>
      </c>
      <c r="F5153" s="55">
        <v>1</v>
      </c>
      <c r="G5153" s="56">
        <v>43592</v>
      </c>
      <c r="H5153" s="56">
        <v>43592</v>
      </c>
      <c r="I5153" s="56">
        <v>43592</v>
      </c>
      <c r="J5153" s="55">
        <v>1</v>
      </c>
      <c r="K5153" s="56">
        <v>43605</v>
      </c>
      <c r="W5153" s="55" t="s">
        <v>1336</v>
      </c>
      <c r="X5153" s="55" t="s">
        <v>1336</v>
      </c>
      <c r="Y5153" s="55">
        <v>20</v>
      </c>
      <c r="AD5153" s="55">
        <v>1000</v>
      </c>
      <c r="AE5153" s="55" t="s">
        <v>1339</v>
      </c>
      <c r="AF5153" s="55" t="s">
        <v>1352</v>
      </c>
      <c r="AG5153" s="55" t="s">
        <v>1353</v>
      </c>
      <c r="AI5153" s="55">
        <v>510</v>
      </c>
      <c r="AJ5153" s="55" t="s">
        <v>22938</v>
      </c>
      <c r="AK5153" s="55">
        <v>0</v>
      </c>
      <c r="AL5153" s="55" t="s">
        <v>1657</v>
      </c>
      <c r="AN5153" s="55" t="s">
        <v>244</v>
      </c>
      <c r="AQ5153" s="55" t="s">
        <v>4172</v>
      </c>
      <c r="AR5153" s="56">
        <v>43587</v>
      </c>
      <c r="AS5153" s="57">
        <v>0.57962962962962961</v>
      </c>
      <c r="AT5153" s="56">
        <v>43615</v>
      </c>
      <c r="AU5153" s="57">
        <v>0.68671296296296302</v>
      </c>
      <c r="AV5153" s="55" t="s">
        <v>1355</v>
      </c>
      <c r="AW5153" s="55" t="s">
        <v>1355</v>
      </c>
      <c r="AX5153" s="55" t="s">
        <v>1356</v>
      </c>
      <c r="AY5153" s="55" t="s">
        <v>22939</v>
      </c>
      <c r="AZ5153" s="55">
        <v>2</v>
      </c>
      <c r="BA5153" s="55">
        <v>3</v>
      </c>
      <c r="BB5153" s="55">
        <v>1</v>
      </c>
      <c r="CB5153" s="55" t="s">
        <v>1357</v>
      </c>
    </row>
    <row r="5154" spans="1:80">
      <c r="A5154" s="55" t="s">
        <v>22940</v>
      </c>
      <c r="B5154" s="55">
        <v>3</v>
      </c>
      <c r="C5154" s="55" t="s">
        <v>22941</v>
      </c>
      <c r="D5154" s="55" t="s">
        <v>22942</v>
      </c>
      <c r="E5154" s="55">
        <v>1</v>
      </c>
      <c r="F5154" s="55">
        <v>1</v>
      </c>
      <c r="G5154" s="56">
        <v>43619</v>
      </c>
      <c r="H5154" s="56">
        <v>43619</v>
      </c>
      <c r="I5154" s="56">
        <v>43619</v>
      </c>
      <c r="J5154" s="55">
        <v>1</v>
      </c>
      <c r="K5154" s="56">
        <v>43620</v>
      </c>
      <c r="W5154" s="55" t="s">
        <v>1336</v>
      </c>
      <c r="X5154" s="55" t="s">
        <v>1336</v>
      </c>
      <c r="Y5154" s="55">
        <v>20</v>
      </c>
      <c r="AD5154" s="55">
        <v>1000</v>
      </c>
      <c r="AE5154" s="55" t="s">
        <v>1339</v>
      </c>
      <c r="AF5154" s="55" t="s">
        <v>1352</v>
      </c>
      <c r="AG5154" s="55" t="s">
        <v>1353</v>
      </c>
      <c r="AI5154" s="55">
        <v>510</v>
      </c>
      <c r="AJ5154" s="55" t="s">
        <v>22942</v>
      </c>
      <c r="AK5154" s="55">
        <v>0</v>
      </c>
      <c r="AL5154" s="55" t="s">
        <v>1657</v>
      </c>
      <c r="AN5154" s="55" t="s">
        <v>244</v>
      </c>
      <c r="AQ5154" s="55" t="s">
        <v>4167</v>
      </c>
      <c r="AR5154" s="56">
        <v>43615</v>
      </c>
      <c r="AS5154" s="57">
        <v>0.60436342592592596</v>
      </c>
      <c r="AT5154" s="56">
        <v>43642</v>
      </c>
      <c r="AU5154" s="57">
        <v>0.36789351851851854</v>
      </c>
      <c r="AV5154" s="55" t="s">
        <v>1355</v>
      </c>
      <c r="AW5154" s="55" t="s">
        <v>1355</v>
      </c>
      <c r="AX5154" s="55" t="s">
        <v>1356</v>
      </c>
      <c r="AY5154" s="55" t="s">
        <v>22939</v>
      </c>
      <c r="AZ5154" s="55">
        <v>2</v>
      </c>
      <c r="BA5154" s="55">
        <v>3</v>
      </c>
      <c r="BB5154" s="55">
        <v>1</v>
      </c>
      <c r="CB5154" s="55" t="s">
        <v>1357</v>
      </c>
    </row>
    <row r="5155" spans="1:80">
      <c r="A5155" s="55" t="s">
        <v>22943</v>
      </c>
      <c r="B5155" s="55">
        <v>3</v>
      </c>
      <c r="C5155" s="55" t="s">
        <v>22944</v>
      </c>
      <c r="D5155" s="55" t="s">
        <v>22945</v>
      </c>
      <c r="E5155" s="55">
        <v>1</v>
      </c>
      <c r="F5155" s="55">
        <v>1</v>
      </c>
      <c r="G5155" s="56">
        <v>43385</v>
      </c>
      <c r="H5155" s="56">
        <v>43385</v>
      </c>
      <c r="I5155" s="56">
        <v>43385</v>
      </c>
      <c r="J5155" s="55">
        <v>1</v>
      </c>
      <c r="K5155" s="56">
        <v>43426</v>
      </c>
      <c r="W5155" s="55" t="s">
        <v>1336</v>
      </c>
      <c r="X5155" s="55" t="s">
        <v>1336</v>
      </c>
      <c r="Y5155" s="55">
        <v>20</v>
      </c>
      <c r="AD5155" s="55">
        <v>65890</v>
      </c>
      <c r="AE5155" s="55" t="s">
        <v>1339</v>
      </c>
      <c r="AF5155" s="55" t="s">
        <v>1352</v>
      </c>
      <c r="AG5155" s="55" t="s">
        <v>1353</v>
      </c>
      <c r="AI5155" s="55">
        <v>510</v>
      </c>
      <c r="AJ5155" s="55" t="s">
        <v>22945</v>
      </c>
      <c r="AK5155" s="55">
        <v>0</v>
      </c>
      <c r="AL5155" s="55" t="s">
        <v>3118</v>
      </c>
      <c r="AN5155" s="55" t="s">
        <v>244</v>
      </c>
      <c r="AR5155" s="56">
        <v>43377</v>
      </c>
      <c r="AS5155" s="57">
        <v>0.70690972222222215</v>
      </c>
      <c r="AT5155" s="56">
        <v>43428</v>
      </c>
      <c r="AU5155" s="57">
        <v>0.37371527777777774</v>
      </c>
      <c r="AV5155" s="55" t="s">
        <v>1355</v>
      </c>
      <c r="AW5155" s="55" t="s">
        <v>1355</v>
      </c>
      <c r="AX5155" s="55" t="s">
        <v>1356</v>
      </c>
      <c r="AY5155" s="55" t="s">
        <v>268</v>
      </c>
      <c r="AZ5155" s="55">
        <v>2</v>
      </c>
      <c r="BA5155" s="55">
        <v>3</v>
      </c>
      <c r="BB5155" s="55">
        <v>1</v>
      </c>
      <c r="CB5155" s="55" t="s">
        <v>1357</v>
      </c>
    </row>
    <row r="5156" spans="1:80">
      <c r="A5156" s="55" t="s">
        <v>22946</v>
      </c>
      <c r="B5156" s="55">
        <v>3</v>
      </c>
      <c r="C5156" s="55" t="s">
        <v>22947</v>
      </c>
      <c r="D5156" s="55" t="s">
        <v>22948</v>
      </c>
      <c r="E5156" s="55">
        <v>1</v>
      </c>
      <c r="F5156" s="55">
        <v>0</v>
      </c>
      <c r="G5156" s="56">
        <v>42468</v>
      </c>
      <c r="H5156" s="56">
        <v>42468</v>
      </c>
      <c r="I5156" s="56">
        <v>42468</v>
      </c>
      <c r="J5156" s="55">
        <v>0</v>
      </c>
      <c r="K5156" s="56">
        <v>42761</v>
      </c>
      <c r="L5156" s="56">
        <v>42466</v>
      </c>
      <c r="M5156" s="56">
        <v>42468</v>
      </c>
      <c r="N5156" s="55">
        <v>0</v>
      </c>
      <c r="O5156" s="55">
        <v>0</v>
      </c>
      <c r="P5156" s="55">
        <v>0</v>
      </c>
      <c r="R5156" s="55">
        <v>0</v>
      </c>
      <c r="V5156" s="55" t="s">
        <v>22947</v>
      </c>
      <c r="W5156" s="55" t="s">
        <v>1336</v>
      </c>
      <c r="X5156" s="55" t="s">
        <v>1336</v>
      </c>
      <c r="Y5156" s="55">
        <v>0</v>
      </c>
      <c r="Z5156" s="55" t="s">
        <v>1419</v>
      </c>
      <c r="AA5156" s="55" t="s">
        <v>1389</v>
      </c>
      <c r="AB5156" s="55">
        <v>1</v>
      </c>
      <c r="AC5156" s="55">
        <v>1</v>
      </c>
      <c r="AD5156" s="55">
        <v>1</v>
      </c>
      <c r="AE5156" s="55" t="s">
        <v>1339</v>
      </c>
      <c r="AF5156" s="55" t="s">
        <v>3132</v>
      </c>
      <c r="AG5156" s="55" t="s">
        <v>1834</v>
      </c>
      <c r="AH5156" s="55" t="s">
        <v>1235</v>
      </c>
      <c r="AI5156" s="55">
        <v>510</v>
      </c>
      <c r="AJ5156" s="55" t="s">
        <v>22948</v>
      </c>
      <c r="AK5156" s="55">
        <v>0</v>
      </c>
      <c r="AL5156" s="55" t="s">
        <v>22947</v>
      </c>
      <c r="AN5156" s="55">
        <v>1</v>
      </c>
      <c r="AO5156" s="55" t="s">
        <v>22949</v>
      </c>
      <c r="AP5156" s="55">
        <v>0</v>
      </c>
      <c r="AR5156" s="56">
        <v>42466</v>
      </c>
      <c r="AS5156" s="57">
        <v>0.45731481481481479</v>
      </c>
      <c r="AT5156" s="56">
        <v>44071</v>
      </c>
      <c r="AU5156" s="57">
        <v>0.37899305555555557</v>
      </c>
      <c r="AV5156" s="55" t="s">
        <v>1344</v>
      </c>
      <c r="AW5156" s="55" t="s">
        <v>1345</v>
      </c>
      <c r="AX5156" s="55" t="s">
        <v>244</v>
      </c>
      <c r="CB5156" s="55" t="s">
        <v>3137</v>
      </c>
    </row>
    <row r="5157" spans="1:80">
      <c r="A5157" s="55" t="s">
        <v>22950</v>
      </c>
      <c r="B5157" s="55">
        <v>3</v>
      </c>
      <c r="C5157" s="55" t="s">
        <v>240</v>
      </c>
      <c r="D5157" s="55" t="s">
        <v>22951</v>
      </c>
      <c r="E5157" s="55">
        <v>1</v>
      </c>
      <c r="F5157" s="55">
        <v>0</v>
      </c>
      <c r="G5157" s="56">
        <v>43579</v>
      </c>
      <c r="H5157" s="56">
        <v>43579</v>
      </c>
      <c r="I5157" s="56">
        <v>43579</v>
      </c>
      <c r="J5157" s="55">
        <v>0</v>
      </c>
      <c r="W5157" s="55" t="s">
        <v>1336</v>
      </c>
      <c r="X5157" s="55" t="s">
        <v>1336</v>
      </c>
      <c r="Y5157" s="55">
        <v>20</v>
      </c>
      <c r="AD5157" s="55">
        <v>0</v>
      </c>
      <c r="AE5157" s="55" t="s">
        <v>1339</v>
      </c>
      <c r="AF5157" s="55" t="s">
        <v>1352</v>
      </c>
      <c r="AG5157" s="55" t="s">
        <v>1353</v>
      </c>
      <c r="AI5157" s="55">
        <v>510</v>
      </c>
      <c r="AJ5157" s="55" t="s">
        <v>22951</v>
      </c>
      <c r="AK5157" s="55">
        <v>0</v>
      </c>
      <c r="AL5157" s="55" t="s">
        <v>240</v>
      </c>
      <c r="AN5157" s="55" t="s">
        <v>244</v>
      </c>
      <c r="AR5157" s="56">
        <v>43578</v>
      </c>
      <c r="AS5157" s="57">
        <v>0.64728009259259256</v>
      </c>
      <c r="AT5157" s="56">
        <v>43580</v>
      </c>
      <c r="AU5157" s="57">
        <v>0.52997685185185184</v>
      </c>
      <c r="AV5157" s="55" t="s">
        <v>1344</v>
      </c>
      <c r="AW5157" s="55" t="s">
        <v>1355</v>
      </c>
      <c r="AX5157" s="55" t="s">
        <v>1392</v>
      </c>
      <c r="AZ5157" s="55">
        <v>0</v>
      </c>
      <c r="BA5157" s="55">
        <v>0</v>
      </c>
      <c r="BB5157" s="55">
        <v>0</v>
      </c>
      <c r="BF5157" s="55" t="s">
        <v>1418</v>
      </c>
      <c r="BG5157" s="55">
        <v>4</v>
      </c>
      <c r="BH5157" s="55" t="s">
        <v>48</v>
      </c>
      <c r="BI5157" s="55" t="s">
        <v>244</v>
      </c>
      <c r="BJ5157" s="55">
        <v>0</v>
      </c>
      <c r="BK5157" s="55">
        <v>0</v>
      </c>
      <c r="BL5157" s="55">
        <v>0</v>
      </c>
      <c r="BM5157" s="55">
        <v>0</v>
      </c>
      <c r="BN5157" s="55">
        <v>0</v>
      </c>
      <c r="BO5157" s="55">
        <v>0</v>
      </c>
      <c r="BP5157" s="55">
        <v>0</v>
      </c>
      <c r="BQ5157" s="55">
        <v>0</v>
      </c>
      <c r="BR5157" s="55">
        <v>0</v>
      </c>
      <c r="BS5157" s="55">
        <v>0</v>
      </c>
      <c r="BZ5157" s="55">
        <v>0</v>
      </c>
      <c r="CA5157" s="55" t="s">
        <v>1419</v>
      </c>
      <c r="CB5157" s="55" t="s">
        <v>1357</v>
      </c>
    </row>
    <row r="5158" spans="1:80">
      <c r="A5158" s="55" t="s">
        <v>22952</v>
      </c>
      <c r="B5158" s="55">
        <v>2</v>
      </c>
      <c r="C5158" s="55" t="s">
        <v>22953</v>
      </c>
      <c r="D5158" s="55" t="s">
        <v>22954</v>
      </c>
      <c r="E5158" s="55">
        <v>1</v>
      </c>
      <c r="F5158" s="55">
        <v>0</v>
      </c>
      <c r="G5158" s="56">
        <v>43608</v>
      </c>
      <c r="H5158" s="56">
        <v>43603</v>
      </c>
      <c r="I5158" s="56">
        <v>43603</v>
      </c>
      <c r="J5158" s="55">
        <v>0</v>
      </c>
      <c r="L5158" s="56">
        <v>43580</v>
      </c>
      <c r="M5158" s="56">
        <v>43608</v>
      </c>
      <c r="N5158" s="55">
        <v>0</v>
      </c>
      <c r="O5158" s="55">
        <v>0</v>
      </c>
      <c r="P5158" s="55">
        <v>0</v>
      </c>
      <c r="R5158" s="55">
        <v>0</v>
      </c>
      <c r="T5158" s="55">
        <v>18833</v>
      </c>
      <c r="V5158" s="55" t="s">
        <v>22953</v>
      </c>
      <c r="W5158" s="55" t="s">
        <v>1336</v>
      </c>
      <c r="X5158" s="55" t="s">
        <v>1336</v>
      </c>
      <c r="Y5158" s="55">
        <v>0</v>
      </c>
      <c r="Z5158" s="55" t="s">
        <v>1337</v>
      </c>
      <c r="AA5158" s="55" t="s">
        <v>1338</v>
      </c>
      <c r="AB5158" s="55">
        <v>47806</v>
      </c>
      <c r="AC5158" s="55">
        <v>47806</v>
      </c>
      <c r="AD5158" s="55">
        <v>47806</v>
      </c>
      <c r="AE5158" s="55" t="s">
        <v>1339</v>
      </c>
      <c r="AF5158" s="55" t="s">
        <v>1340</v>
      </c>
      <c r="AG5158" s="55" t="s">
        <v>1341</v>
      </c>
      <c r="AH5158" s="55" t="s">
        <v>1248</v>
      </c>
      <c r="AI5158" s="55">
        <v>510</v>
      </c>
      <c r="AJ5158" s="55" t="s">
        <v>22954</v>
      </c>
      <c r="AK5158" s="55">
        <v>0</v>
      </c>
      <c r="AL5158" s="55" t="s">
        <v>22955</v>
      </c>
      <c r="AN5158" s="55" t="s">
        <v>244</v>
      </c>
      <c r="AO5158" s="55" t="s">
        <v>22956</v>
      </c>
      <c r="AR5158" s="56">
        <v>43580</v>
      </c>
      <c r="AS5158" s="57">
        <v>0.43582175925925926</v>
      </c>
      <c r="AT5158" s="56">
        <v>44113</v>
      </c>
      <c r="AU5158" s="57">
        <v>0.32151620370370371</v>
      </c>
      <c r="AV5158" s="55" t="s">
        <v>1344</v>
      </c>
      <c r="AW5158" s="55" t="s">
        <v>1344</v>
      </c>
      <c r="AX5158" s="55" t="s">
        <v>1392</v>
      </c>
      <c r="AZ5158" s="55" t="s">
        <v>1347</v>
      </c>
      <c r="BA5158" s="55" t="s">
        <v>1347</v>
      </c>
      <c r="BB5158" s="55" t="s">
        <v>1347</v>
      </c>
      <c r="CB5158" s="55" t="s">
        <v>1348</v>
      </c>
    </row>
    <row r="5159" spans="1:80">
      <c r="A5159" s="55" t="s">
        <v>22957</v>
      </c>
      <c r="B5159" s="55">
        <v>3</v>
      </c>
      <c r="C5159" s="55" t="s">
        <v>22958</v>
      </c>
      <c r="D5159" s="55" t="s">
        <v>22959</v>
      </c>
      <c r="E5159" s="55">
        <v>1</v>
      </c>
      <c r="F5159" s="55">
        <v>1</v>
      </c>
      <c r="G5159" s="56">
        <v>43753</v>
      </c>
      <c r="H5159" s="56">
        <v>43753</v>
      </c>
      <c r="I5159" s="56">
        <v>43753</v>
      </c>
      <c r="J5159" s="55">
        <v>1</v>
      </c>
      <c r="K5159" s="56">
        <v>43761</v>
      </c>
      <c r="W5159" s="55" t="s">
        <v>1336</v>
      </c>
      <c r="X5159" s="55" t="s">
        <v>1336</v>
      </c>
      <c r="Y5159" s="55">
        <v>20</v>
      </c>
      <c r="AD5159" s="55">
        <v>65700</v>
      </c>
      <c r="AE5159" s="55" t="s">
        <v>1339</v>
      </c>
      <c r="AF5159" s="55" t="s">
        <v>1352</v>
      </c>
      <c r="AG5159" s="55" t="s">
        <v>1353</v>
      </c>
      <c r="AI5159" s="55">
        <v>510</v>
      </c>
      <c r="AJ5159" s="55" t="s">
        <v>22959</v>
      </c>
      <c r="AK5159" s="55">
        <v>0</v>
      </c>
      <c r="AL5159" s="55" t="s">
        <v>22960</v>
      </c>
      <c r="AN5159" s="55" t="s">
        <v>244</v>
      </c>
      <c r="AQ5159" s="55" t="s">
        <v>1248</v>
      </c>
      <c r="AR5159" s="56">
        <v>43726</v>
      </c>
      <c r="AS5159" s="57">
        <v>0.64018518518518519</v>
      </c>
      <c r="AT5159" s="56">
        <v>43761</v>
      </c>
      <c r="AU5159" s="57">
        <v>0.59723379629629625</v>
      </c>
      <c r="AV5159" s="55" t="s">
        <v>1344</v>
      </c>
      <c r="AW5159" s="55" t="s">
        <v>1355</v>
      </c>
      <c r="AX5159" s="55" t="s">
        <v>1356</v>
      </c>
      <c r="AY5159" s="55" t="s">
        <v>22961</v>
      </c>
      <c r="AZ5159" s="55">
        <v>2</v>
      </c>
      <c r="BA5159" s="55">
        <v>3</v>
      </c>
      <c r="BB5159" s="55">
        <v>1</v>
      </c>
      <c r="CB5159" s="55" t="s">
        <v>1357</v>
      </c>
    </row>
    <row r="5160" spans="1:80">
      <c r="A5160" s="55" t="s">
        <v>22962</v>
      </c>
      <c r="B5160" s="55">
        <v>3</v>
      </c>
      <c r="C5160" s="55" t="s">
        <v>22963</v>
      </c>
      <c r="D5160" s="55" t="s">
        <v>22964</v>
      </c>
      <c r="E5160" s="55">
        <v>1</v>
      </c>
      <c r="F5160" s="55">
        <v>1</v>
      </c>
      <c r="G5160" s="56">
        <v>43753</v>
      </c>
      <c r="H5160" s="56">
        <v>43753</v>
      </c>
      <c r="I5160" s="56">
        <v>43753</v>
      </c>
      <c r="J5160" s="55">
        <v>1</v>
      </c>
      <c r="K5160" s="56">
        <v>43761</v>
      </c>
      <c r="W5160" s="55" t="s">
        <v>1336</v>
      </c>
      <c r="X5160" s="55" t="s">
        <v>1336</v>
      </c>
      <c r="Y5160" s="55">
        <v>20</v>
      </c>
      <c r="AD5160" s="55">
        <v>30300</v>
      </c>
      <c r="AE5160" s="55" t="s">
        <v>1339</v>
      </c>
      <c r="AF5160" s="55" t="s">
        <v>1352</v>
      </c>
      <c r="AG5160" s="55" t="s">
        <v>1353</v>
      </c>
      <c r="AI5160" s="55">
        <v>510</v>
      </c>
      <c r="AJ5160" s="55" t="s">
        <v>22964</v>
      </c>
      <c r="AK5160" s="55">
        <v>0</v>
      </c>
      <c r="AL5160" s="55" t="s">
        <v>3057</v>
      </c>
      <c r="AN5160" s="55" t="s">
        <v>244</v>
      </c>
      <c r="AQ5160" s="55" t="s">
        <v>1248</v>
      </c>
      <c r="AR5160" s="56">
        <v>43726</v>
      </c>
      <c r="AS5160" s="57">
        <v>0.64070601851851849</v>
      </c>
      <c r="AT5160" s="56">
        <v>43761</v>
      </c>
      <c r="AU5160" s="57">
        <v>0.59723379629629625</v>
      </c>
      <c r="AV5160" s="55" t="s">
        <v>1344</v>
      </c>
      <c r="AW5160" s="55" t="s">
        <v>1355</v>
      </c>
      <c r="AX5160" s="55" t="s">
        <v>1356</v>
      </c>
      <c r="AY5160" s="55" t="s">
        <v>22965</v>
      </c>
      <c r="AZ5160" s="55">
        <v>2</v>
      </c>
      <c r="BA5160" s="55">
        <v>3</v>
      </c>
      <c r="BB5160" s="55">
        <v>1</v>
      </c>
      <c r="CB5160" s="55" t="s">
        <v>1357</v>
      </c>
    </row>
    <row r="5161" spans="1:80">
      <c r="A5161" s="55" t="s">
        <v>22966</v>
      </c>
      <c r="B5161" s="55">
        <v>3</v>
      </c>
      <c r="C5161" s="55" t="s">
        <v>22967</v>
      </c>
      <c r="D5161" s="55" t="s">
        <v>22968</v>
      </c>
      <c r="E5161" s="55">
        <v>1</v>
      </c>
      <c r="F5161" s="55">
        <v>1</v>
      </c>
      <c r="G5161" s="56">
        <v>43753</v>
      </c>
      <c r="H5161" s="56">
        <v>43753</v>
      </c>
      <c r="I5161" s="56">
        <v>43753</v>
      </c>
      <c r="J5161" s="55">
        <v>1</v>
      </c>
      <c r="K5161" s="56">
        <v>43761</v>
      </c>
      <c r="W5161" s="55" t="s">
        <v>1336</v>
      </c>
      <c r="X5161" s="55" t="s">
        <v>1336</v>
      </c>
      <c r="Y5161" s="55">
        <v>20</v>
      </c>
      <c r="AD5161" s="55">
        <v>18200</v>
      </c>
      <c r="AE5161" s="55" t="s">
        <v>1339</v>
      </c>
      <c r="AF5161" s="55" t="s">
        <v>1352</v>
      </c>
      <c r="AG5161" s="55" t="s">
        <v>1353</v>
      </c>
      <c r="AI5161" s="55">
        <v>510</v>
      </c>
      <c r="AJ5161" s="55" t="s">
        <v>22968</v>
      </c>
      <c r="AK5161" s="55">
        <v>0</v>
      </c>
      <c r="AL5161" s="55" t="s">
        <v>5172</v>
      </c>
      <c r="AN5161" s="55" t="s">
        <v>244</v>
      </c>
      <c r="AQ5161" s="55" t="s">
        <v>1248</v>
      </c>
      <c r="AR5161" s="56">
        <v>43726</v>
      </c>
      <c r="AS5161" s="57">
        <v>0.64109953703703704</v>
      </c>
      <c r="AT5161" s="56">
        <v>43761</v>
      </c>
      <c r="AU5161" s="57">
        <v>0.59723379629629625</v>
      </c>
      <c r="AV5161" s="55" t="s">
        <v>1344</v>
      </c>
      <c r="AW5161" s="55" t="s">
        <v>1355</v>
      </c>
      <c r="AX5161" s="55" t="s">
        <v>1356</v>
      </c>
      <c r="AY5161" s="55" t="s">
        <v>22969</v>
      </c>
      <c r="AZ5161" s="55">
        <v>2</v>
      </c>
      <c r="BA5161" s="55">
        <v>3</v>
      </c>
      <c r="BB5161" s="55">
        <v>1</v>
      </c>
      <c r="CB5161" s="55" t="s">
        <v>1357</v>
      </c>
    </row>
    <row r="5162" spans="1:80">
      <c r="A5162" s="55" t="s">
        <v>22970</v>
      </c>
      <c r="B5162" s="55">
        <v>2</v>
      </c>
      <c r="C5162" s="55" t="s">
        <v>22971</v>
      </c>
      <c r="D5162" s="55" t="s">
        <v>22972</v>
      </c>
      <c r="E5162" s="55">
        <v>1</v>
      </c>
      <c r="F5162" s="55">
        <v>4</v>
      </c>
      <c r="G5162" s="56">
        <v>44424</v>
      </c>
      <c r="H5162" s="56">
        <v>44419</v>
      </c>
      <c r="I5162" s="56">
        <v>44419</v>
      </c>
      <c r="J5162" s="55">
        <v>4</v>
      </c>
      <c r="K5162" s="56">
        <v>44433</v>
      </c>
      <c r="L5162" s="56">
        <v>44393</v>
      </c>
      <c r="M5162" s="56">
        <v>44424</v>
      </c>
      <c r="N5162" s="55">
        <v>4</v>
      </c>
      <c r="O5162" s="55">
        <v>4</v>
      </c>
      <c r="P5162" s="55">
        <v>4</v>
      </c>
      <c r="Q5162" s="56">
        <v>44433</v>
      </c>
      <c r="R5162" s="55">
        <v>0</v>
      </c>
      <c r="T5162" s="55" t="s">
        <v>1335</v>
      </c>
      <c r="V5162" s="55" t="s">
        <v>22971</v>
      </c>
      <c r="W5162" s="55" t="s">
        <v>1336</v>
      </c>
      <c r="X5162" s="55" t="s">
        <v>1336</v>
      </c>
      <c r="Y5162" s="55">
        <v>0</v>
      </c>
      <c r="Z5162" s="55" t="s">
        <v>1337</v>
      </c>
      <c r="AA5162" s="55" t="s">
        <v>1338</v>
      </c>
      <c r="AB5162" s="55">
        <v>18800</v>
      </c>
      <c r="AC5162" s="55">
        <v>75200</v>
      </c>
      <c r="AD5162" s="55">
        <v>18800</v>
      </c>
      <c r="AE5162" s="55" t="s">
        <v>1339</v>
      </c>
      <c r="AF5162" s="55" t="s">
        <v>1340</v>
      </c>
      <c r="AG5162" s="55" t="s">
        <v>1341</v>
      </c>
      <c r="AH5162" s="55" t="s">
        <v>1248</v>
      </c>
      <c r="AI5162" s="55">
        <v>510</v>
      </c>
      <c r="AJ5162" s="55" t="s">
        <v>22972</v>
      </c>
      <c r="AK5162" s="55">
        <v>0</v>
      </c>
      <c r="AL5162" s="55" t="s">
        <v>1396</v>
      </c>
      <c r="AN5162" s="55" t="s">
        <v>244</v>
      </c>
      <c r="AO5162" s="55" t="s">
        <v>22973</v>
      </c>
      <c r="AR5162" s="56">
        <v>44393</v>
      </c>
      <c r="AS5162" s="57">
        <v>0.33034722222222224</v>
      </c>
      <c r="AT5162" s="56">
        <v>44433</v>
      </c>
      <c r="AU5162" s="57">
        <v>0.66877314814814814</v>
      </c>
      <c r="AV5162" s="55" t="s">
        <v>1344</v>
      </c>
      <c r="AW5162" s="55" t="s">
        <v>1345</v>
      </c>
      <c r="AX5162" s="55" t="s">
        <v>1414</v>
      </c>
      <c r="AZ5162" s="55" t="s">
        <v>1347</v>
      </c>
      <c r="BA5162" s="55" t="s">
        <v>1347</v>
      </c>
      <c r="BB5162" s="55" t="s">
        <v>1347</v>
      </c>
      <c r="CB5162" s="55" t="s">
        <v>1348</v>
      </c>
    </row>
    <row r="5163" spans="1:80">
      <c r="A5163" s="55" t="s">
        <v>22974</v>
      </c>
      <c r="B5163" s="55">
        <v>3</v>
      </c>
      <c r="C5163" s="55" t="s">
        <v>241</v>
      </c>
      <c r="D5163" s="55" t="s">
        <v>22975</v>
      </c>
      <c r="E5163" s="55">
        <v>1</v>
      </c>
      <c r="F5163" s="55">
        <v>0</v>
      </c>
      <c r="G5163" s="56">
        <v>43553</v>
      </c>
      <c r="H5163" s="56">
        <v>43553</v>
      </c>
      <c r="I5163" s="56">
        <v>43553</v>
      </c>
      <c r="J5163" s="55">
        <v>0</v>
      </c>
      <c r="W5163" s="55" t="s">
        <v>1336</v>
      </c>
      <c r="X5163" s="55" t="s">
        <v>1336</v>
      </c>
      <c r="Y5163" s="55">
        <v>20</v>
      </c>
      <c r="AD5163" s="55">
        <v>1000</v>
      </c>
      <c r="AE5163" s="55" t="s">
        <v>1339</v>
      </c>
      <c r="AF5163" s="55" t="s">
        <v>1352</v>
      </c>
      <c r="AG5163" s="55" t="s">
        <v>1353</v>
      </c>
      <c r="AI5163" s="55">
        <v>510</v>
      </c>
      <c r="AJ5163" s="55" t="s">
        <v>22975</v>
      </c>
      <c r="AK5163" s="55">
        <v>0</v>
      </c>
      <c r="AL5163" s="55" t="s">
        <v>22976</v>
      </c>
      <c r="AN5163" s="55" t="s">
        <v>244</v>
      </c>
      <c r="AR5163" s="56">
        <v>43529</v>
      </c>
      <c r="AS5163" s="57">
        <v>0.70704861111111106</v>
      </c>
      <c r="AT5163" s="56">
        <v>43871</v>
      </c>
      <c r="AU5163" s="57">
        <v>0.67126157407407405</v>
      </c>
      <c r="AV5163" s="55" t="s">
        <v>1355</v>
      </c>
      <c r="AW5163" s="55" t="s">
        <v>1355</v>
      </c>
      <c r="AX5163" s="55" t="s">
        <v>1392</v>
      </c>
      <c r="AZ5163" s="55">
        <v>0</v>
      </c>
      <c r="BA5163" s="55">
        <v>0</v>
      </c>
      <c r="BB5163" s="55">
        <v>0</v>
      </c>
      <c r="BF5163" s="55" t="s">
        <v>1418</v>
      </c>
      <c r="BG5163" s="55">
        <v>4</v>
      </c>
      <c r="BH5163" s="55" t="s">
        <v>48</v>
      </c>
      <c r="BI5163" s="55" t="s">
        <v>244</v>
      </c>
      <c r="BJ5163" s="55">
        <v>0</v>
      </c>
      <c r="BK5163" s="55">
        <v>0</v>
      </c>
      <c r="BL5163" s="55">
        <v>0</v>
      </c>
      <c r="BM5163" s="55">
        <v>0</v>
      </c>
      <c r="BN5163" s="55">
        <v>0</v>
      </c>
      <c r="BO5163" s="55">
        <v>0</v>
      </c>
      <c r="BP5163" s="55">
        <v>0</v>
      </c>
      <c r="BQ5163" s="55">
        <v>0</v>
      </c>
      <c r="BR5163" s="55">
        <v>0</v>
      </c>
      <c r="BS5163" s="55">
        <v>0</v>
      </c>
      <c r="BZ5163" s="55">
        <v>0</v>
      </c>
      <c r="CA5163" s="55" t="s">
        <v>1419</v>
      </c>
      <c r="CB5163" s="55" t="s">
        <v>1357</v>
      </c>
    </row>
    <row r="5164" spans="1:80">
      <c r="A5164" s="55" t="s">
        <v>22977</v>
      </c>
      <c r="B5164" s="55">
        <v>3</v>
      </c>
      <c r="C5164" s="55" t="s">
        <v>22978</v>
      </c>
      <c r="D5164" s="55" t="s">
        <v>22979</v>
      </c>
      <c r="E5164" s="55">
        <v>1</v>
      </c>
      <c r="F5164" s="55">
        <v>1</v>
      </c>
      <c r="G5164" s="56">
        <v>43711</v>
      </c>
      <c r="H5164" s="56">
        <v>43711</v>
      </c>
      <c r="I5164" s="56">
        <v>43711</v>
      </c>
      <c r="J5164" s="55">
        <v>1</v>
      </c>
      <c r="K5164" s="56">
        <v>43735</v>
      </c>
      <c r="W5164" s="55" t="s">
        <v>1336</v>
      </c>
      <c r="X5164" s="55" t="s">
        <v>1336</v>
      </c>
      <c r="Y5164" s="55">
        <v>20</v>
      </c>
      <c r="AD5164" s="55">
        <v>0</v>
      </c>
      <c r="AE5164" s="55" t="s">
        <v>1339</v>
      </c>
      <c r="AF5164" s="55" t="s">
        <v>1352</v>
      </c>
      <c r="AG5164" s="55" t="s">
        <v>1353</v>
      </c>
      <c r="AI5164" s="55">
        <v>510</v>
      </c>
      <c r="AJ5164" s="55" t="s">
        <v>22979</v>
      </c>
      <c r="AK5164" s="55">
        <v>0</v>
      </c>
      <c r="AL5164" s="55" t="s">
        <v>1449</v>
      </c>
      <c r="AN5164" s="55" t="s">
        <v>244</v>
      </c>
      <c r="AQ5164" s="55" t="s">
        <v>1248</v>
      </c>
      <c r="AR5164" s="56">
        <v>43711</v>
      </c>
      <c r="AS5164" s="57">
        <v>0.34318287037037037</v>
      </c>
      <c r="AT5164" s="56">
        <v>43736</v>
      </c>
      <c r="AU5164" s="57">
        <v>0.41908564814814814</v>
      </c>
      <c r="AV5164" s="55" t="s">
        <v>1355</v>
      </c>
      <c r="AW5164" s="55" t="s">
        <v>1355</v>
      </c>
      <c r="AX5164" s="55" t="s">
        <v>1356</v>
      </c>
      <c r="AY5164" s="55" t="s">
        <v>22980</v>
      </c>
      <c r="AZ5164" s="55">
        <v>2</v>
      </c>
      <c r="BA5164" s="55">
        <v>3</v>
      </c>
      <c r="BB5164" s="55">
        <v>1</v>
      </c>
      <c r="CB5164" s="55" t="s">
        <v>1357</v>
      </c>
    </row>
    <row r="5165" spans="1:80">
      <c r="A5165" s="55" t="s">
        <v>22981</v>
      </c>
      <c r="B5165" s="55">
        <v>2</v>
      </c>
      <c r="C5165" s="55" t="s">
        <v>22982</v>
      </c>
      <c r="D5165" s="55" t="s">
        <v>22983</v>
      </c>
      <c r="E5165" s="55">
        <v>1</v>
      </c>
      <c r="F5165" s="55">
        <v>0</v>
      </c>
      <c r="G5165" s="56">
        <v>43889</v>
      </c>
      <c r="H5165" s="56">
        <v>43884</v>
      </c>
      <c r="I5165" s="56">
        <v>43884</v>
      </c>
      <c r="J5165" s="55">
        <v>0</v>
      </c>
      <c r="L5165" s="56">
        <v>43868</v>
      </c>
      <c r="M5165" s="56">
        <v>43889</v>
      </c>
      <c r="N5165" s="55">
        <v>0</v>
      </c>
      <c r="O5165" s="55">
        <v>0</v>
      </c>
      <c r="P5165" s="55">
        <v>0</v>
      </c>
      <c r="R5165" s="55">
        <v>0</v>
      </c>
      <c r="T5165" s="55" t="s">
        <v>1341</v>
      </c>
      <c r="V5165" s="55" t="s">
        <v>22982</v>
      </c>
      <c r="W5165" s="55" t="s">
        <v>1336</v>
      </c>
      <c r="X5165" s="55" t="s">
        <v>1336</v>
      </c>
      <c r="Y5165" s="55">
        <v>0</v>
      </c>
      <c r="Z5165" s="55" t="s">
        <v>1337</v>
      </c>
      <c r="AA5165" s="55" t="s">
        <v>1389</v>
      </c>
      <c r="AB5165" s="55">
        <v>27300</v>
      </c>
      <c r="AC5165" s="55">
        <v>27300</v>
      </c>
      <c r="AD5165" s="55">
        <v>27300</v>
      </c>
      <c r="AE5165" s="55" t="s">
        <v>1339</v>
      </c>
      <c r="AF5165" s="55" t="s">
        <v>1340</v>
      </c>
      <c r="AG5165" s="55" t="s">
        <v>1341</v>
      </c>
      <c r="AH5165" s="55" t="s">
        <v>1248</v>
      </c>
      <c r="AI5165" s="55">
        <v>510</v>
      </c>
      <c r="AJ5165" s="55" t="s">
        <v>22983</v>
      </c>
      <c r="AK5165" s="55">
        <v>0</v>
      </c>
      <c r="AL5165" s="55" t="s">
        <v>22984</v>
      </c>
      <c r="AN5165" s="55" t="s">
        <v>244</v>
      </c>
      <c r="AO5165" s="55" t="s">
        <v>22985</v>
      </c>
      <c r="AR5165" s="56">
        <v>43868</v>
      </c>
      <c r="AS5165" s="57">
        <v>0.57694444444444437</v>
      </c>
      <c r="AT5165" s="56">
        <v>44061</v>
      </c>
      <c r="AU5165" s="57">
        <v>0.67204861111111114</v>
      </c>
      <c r="AV5165" s="55" t="s">
        <v>1344</v>
      </c>
      <c r="AW5165" s="55" t="s">
        <v>1355</v>
      </c>
      <c r="AX5165" s="55" t="s">
        <v>1392</v>
      </c>
      <c r="AZ5165" s="55" t="s">
        <v>1347</v>
      </c>
      <c r="BA5165" s="55" t="s">
        <v>1347</v>
      </c>
      <c r="BB5165" s="55" t="s">
        <v>1347</v>
      </c>
      <c r="CB5165" s="55" t="s">
        <v>1348</v>
      </c>
    </row>
    <row r="5166" spans="1:80">
      <c r="A5166" s="55" t="s">
        <v>22986</v>
      </c>
      <c r="B5166" s="55">
        <v>2</v>
      </c>
      <c r="C5166" s="55" t="s">
        <v>22987</v>
      </c>
      <c r="D5166" s="55" t="s">
        <v>22988</v>
      </c>
      <c r="E5166" s="55">
        <v>1</v>
      </c>
      <c r="F5166" s="55">
        <v>0</v>
      </c>
      <c r="G5166" s="56">
        <v>43889</v>
      </c>
      <c r="H5166" s="56">
        <v>43884</v>
      </c>
      <c r="I5166" s="56">
        <v>43884</v>
      </c>
      <c r="J5166" s="55">
        <v>0</v>
      </c>
      <c r="L5166" s="56">
        <v>43868</v>
      </c>
      <c r="M5166" s="56">
        <v>43889</v>
      </c>
      <c r="N5166" s="55">
        <v>0</v>
      </c>
      <c r="O5166" s="55">
        <v>0</v>
      </c>
      <c r="P5166" s="55">
        <v>0</v>
      </c>
      <c r="R5166" s="55">
        <v>0</v>
      </c>
      <c r="T5166" s="55" t="s">
        <v>1341</v>
      </c>
      <c r="V5166" s="55" t="s">
        <v>22987</v>
      </c>
      <c r="W5166" s="55" t="s">
        <v>1336</v>
      </c>
      <c r="X5166" s="55" t="s">
        <v>1336</v>
      </c>
      <c r="Y5166" s="55">
        <v>0</v>
      </c>
      <c r="Z5166" s="55" t="s">
        <v>1337</v>
      </c>
      <c r="AA5166" s="55" t="s">
        <v>1389</v>
      </c>
      <c r="AB5166" s="55">
        <v>27300</v>
      </c>
      <c r="AC5166" s="55">
        <v>27300</v>
      </c>
      <c r="AD5166" s="55">
        <v>27300</v>
      </c>
      <c r="AE5166" s="55" t="s">
        <v>1339</v>
      </c>
      <c r="AF5166" s="55" t="s">
        <v>1340</v>
      </c>
      <c r="AG5166" s="55" t="s">
        <v>1341</v>
      </c>
      <c r="AH5166" s="55" t="s">
        <v>1248</v>
      </c>
      <c r="AI5166" s="55">
        <v>510</v>
      </c>
      <c r="AJ5166" s="55" t="s">
        <v>22988</v>
      </c>
      <c r="AK5166" s="55">
        <v>0</v>
      </c>
      <c r="AL5166" s="55" t="s">
        <v>22984</v>
      </c>
      <c r="AN5166" s="55" t="s">
        <v>244</v>
      </c>
      <c r="AO5166" s="55" t="s">
        <v>22989</v>
      </c>
      <c r="AR5166" s="56">
        <v>43868</v>
      </c>
      <c r="AS5166" s="57">
        <v>0.57641203703703703</v>
      </c>
      <c r="AT5166" s="56">
        <v>44061</v>
      </c>
      <c r="AU5166" s="57">
        <v>0.67185185185185192</v>
      </c>
      <c r="AV5166" s="55" t="s">
        <v>1344</v>
      </c>
      <c r="AW5166" s="55" t="s">
        <v>1355</v>
      </c>
      <c r="AX5166" s="55" t="s">
        <v>1392</v>
      </c>
      <c r="AZ5166" s="55" t="s">
        <v>1347</v>
      </c>
      <c r="BA5166" s="55" t="s">
        <v>1347</v>
      </c>
      <c r="BB5166" s="55" t="s">
        <v>1347</v>
      </c>
      <c r="CB5166" s="55" t="s">
        <v>1348</v>
      </c>
    </row>
    <row r="5167" spans="1:80">
      <c r="A5167" s="55" t="s">
        <v>22990</v>
      </c>
      <c r="B5167" s="55">
        <v>3</v>
      </c>
      <c r="C5167" s="55" t="s">
        <v>22991</v>
      </c>
      <c r="D5167" s="55" t="s">
        <v>22992</v>
      </c>
      <c r="E5167" s="55">
        <v>1</v>
      </c>
      <c r="F5167" s="55">
        <v>1</v>
      </c>
      <c r="G5167" s="56">
        <v>43784</v>
      </c>
      <c r="H5167" s="56">
        <v>43784</v>
      </c>
      <c r="I5167" s="56">
        <v>43784</v>
      </c>
      <c r="J5167" s="55">
        <v>1</v>
      </c>
      <c r="K5167" s="56">
        <v>43797</v>
      </c>
      <c r="W5167" s="55" t="s">
        <v>1336</v>
      </c>
      <c r="X5167" s="55" t="s">
        <v>1336</v>
      </c>
      <c r="Y5167" s="55">
        <v>20</v>
      </c>
      <c r="AD5167" s="55">
        <v>0</v>
      </c>
      <c r="AE5167" s="55" t="s">
        <v>1339</v>
      </c>
      <c r="AF5167" s="55" t="s">
        <v>1352</v>
      </c>
      <c r="AG5167" s="55" t="s">
        <v>1353</v>
      </c>
      <c r="AI5167" s="55">
        <v>510</v>
      </c>
      <c r="AJ5167" s="55" t="s">
        <v>22992</v>
      </c>
      <c r="AK5167" s="55">
        <v>0</v>
      </c>
      <c r="AL5167" s="55" t="s">
        <v>22976</v>
      </c>
      <c r="AN5167" s="55" t="s">
        <v>244</v>
      </c>
      <c r="AQ5167" s="55" t="s">
        <v>22993</v>
      </c>
      <c r="AR5167" s="56">
        <v>43773</v>
      </c>
      <c r="AS5167" s="57">
        <v>0.66362268518518519</v>
      </c>
      <c r="AT5167" s="56">
        <v>43797</v>
      </c>
      <c r="AU5167" s="57">
        <v>0.52644675925925932</v>
      </c>
      <c r="AV5167" s="55" t="s">
        <v>1355</v>
      </c>
      <c r="AW5167" s="55" t="s">
        <v>1355</v>
      </c>
      <c r="AX5167" s="55" t="s">
        <v>1356</v>
      </c>
      <c r="AY5167" s="55" t="s">
        <v>22994</v>
      </c>
      <c r="AZ5167" s="55">
        <v>2</v>
      </c>
      <c r="BA5167" s="55">
        <v>3</v>
      </c>
      <c r="BB5167" s="55">
        <v>1</v>
      </c>
      <c r="CB5167" s="55" t="s">
        <v>1357</v>
      </c>
    </row>
    <row r="5168" spans="1:80">
      <c r="A5168" s="55" t="s">
        <v>22995</v>
      </c>
      <c r="B5168" s="55">
        <v>3</v>
      </c>
      <c r="C5168" s="55" t="s">
        <v>22996</v>
      </c>
      <c r="D5168" s="55" t="s">
        <v>22997</v>
      </c>
      <c r="E5168" s="55">
        <v>1</v>
      </c>
      <c r="F5168" s="55">
        <v>1</v>
      </c>
      <c r="G5168" s="56">
        <v>43784</v>
      </c>
      <c r="H5168" s="56">
        <v>43784</v>
      </c>
      <c r="I5168" s="56">
        <v>43784</v>
      </c>
      <c r="J5168" s="55">
        <v>1</v>
      </c>
      <c r="K5168" s="56">
        <v>43797</v>
      </c>
      <c r="W5168" s="55" t="s">
        <v>1336</v>
      </c>
      <c r="X5168" s="55" t="s">
        <v>1336</v>
      </c>
      <c r="Y5168" s="55">
        <v>20</v>
      </c>
      <c r="AD5168" s="55">
        <v>0</v>
      </c>
      <c r="AE5168" s="55" t="s">
        <v>1339</v>
      </c>
      <c r="AF5168" s="55" t="s">
        <v>1352</v>
      </c>
      <c r="AG5168" s="55" t="s">
        <v>1353</v>
      </c>
      <c r="AI5168" s="55">
        <v>510</v>
      </c>
      <c r="AJ5168" s="55" t="s">
        <v>22997</v>
      </c>
      <c r="AK5168" s="55">
        <v>0</v>
      </c>
      <c r="AL5168" s="55" t="s">
        <v>22976</v>
      </c>
      <c r="AN5168" s="55" t="s">
        <v>244</v>
      </c>
      <c r="AQ5168" s="55" t="s">
        <v>22998</v>
      </c>
      <c r="AR5168" s="56">
        <v>43773</v>
      </c>
      <c r="AS5168" s="57">
        <v>0.66396990740740736</v>
      </c>
      <c r="AT5168" s="56">
        <v>43797</v>
      </c>
      <c r="AU5168" s="57">
        <v>0.52644675925925932</v>
      </c>
      <c r="AV5168" s="55" t="s">
        <v>1355</v>
      </c>
      <c r="AW5168" s="55" t="s">
        <v>1355</v>
      </c>
      <c r="AX5168" s="55" t="s">
        <v>1356</v>
      </c>
      <c r="AY5168" s="55" t="s">
        <v>22999</v>
      </c>
      <c r="AZ5168" s="55">
        <v>2</v>
      </c>
      <c r="BA5168" s="55">
        <v>3</v>
      </c>
      <c r="BB5168" s="55">
        <v>1</v>
      </c>
      <c r="CB5168" s="55" t="s">
        <v>1357</v>
      </c>
    </row>
    <row r="5169" spans="1:80">
      <c r="A5169" s="55" t="s">
        <v>23000</v>
      </c>
      <c r="B5169" s="55">
        <v>3</v>
      </c>
      <c r="C5169" s="55" t="s">
        <v>23001</v>
      </c>
      <c r="D5169" s="55" t="s">
        <v>23002</v>
      </c>
      <c r="E5169" s="55">
        <v>1</v>
      </c>
      <c r="F5169" s="55">
        <v>1</v>
      </c>
      <c r="G5169" s="56">
        <v>43784</v>
      </c>
      <c r="H5169" s="56">
        <v>43784</v>
      </c>
      <c r="I5169" s="56">
        <v>43784</v>
      </c>
      <c r="J5169" s="55">
        <v>1</v>
      </c>
      <c r="K5169" s="56">
        <v>43797</v>
      </c>
      <c r="W5169" s="55" t="s">
        <v>1336</v>
      </c>
      <c r="X5169" s="55" t="s">
        <v>1336</v>
      </c>
      <c r="Y5169" s="55">
        <v>20</v>
      </c>
      <c r="AD5169" s="55">
        <v>0</v>
      </c>
      <c r="AE5169" s="55" t="s">
        <v>1339</v>
      </c>
      <c r="AF5169" s="55" t="s">
        <v>1352</v>
      </c>
      <c r="AG5169" s="55" t="s">
        <v>1353</v>
      </c>
      <c r="AI5169" s="55">
        <v>510</v>
      </c>
      <c r="AJ5169" s="55" t="s">
        <v>23002</v>
      </c>
      <c r="AK5169" s="55">
        <v>0</v>
      </c>
      <c r="AL5169" s="55" t="s">
        <v>22976</v>
      </c>
      <c r="AN5169" s="55" t="s">
        <v>244</v>
      </c>
      <c r="AQ5169" s="55" t="s">
        <v>23003</v>
      </c>
      <c r="AR5169" s="56">
        <v>43773</v>
      </c>
      <c r="AS5169" s="57">
        <v>0.66312499999999996</v>
      </c>
      <c r="AT5169" s="56">
        <v>43797</v>
      </c>
      <c r="AU5169" s="57">
        <v>0.52644675925925932</v>
      </c>
      <c r="AV5169" s="55" t="s">
        <v>1355</v>
      </c>
      <c r="AW5169" s="55" t="s">
        <v>1355</v>
      </c>
      <c r="AX5169" s="55" t="s">
        <v>1356</v>
      </c>
      <c r="AY5169" s="55" t="s">
        <v>23004</v>
      </c>
      <c r="AZ5169" s="55">
        <v>2</v>
      </c>
      <c r="BA5169" s="55">
        <v>3</v>
      </c>
      <c r="BB5169" s="55">
        <v>1</v>
      </c>
      <c r="CB5169" s="55" t="s">
        <v>1357</v>
      </c>
    </row>
    <row r="5170" spans="1:80">
      <c r="A5170" s="55" t="s">
        <v>23005</v>
      </c>
      <c r="B5170" s="55">
        <v>3</v>
      </c>
      <c r="C5170" s="55" t="s">
        <v>23006</v>
      </c>
      <c r="D5170" s="55" t="s">
        <v>23007</v>
      </c>
      <c r="E5170" s="55">
        <v>1</v>
      </c>
      <c r="F5170" s="55">
        <v>1</v>
      </c>
      <c r="G5170" s="56">
        <v>43784</v>
      </c>
      <c r="H5170" s="56">
        <v>43784</v>
      </c>
      <c r="I5170" s="56">
        <v>43784</v>
      </c>
      <c r="J5170" s="55">
        <v>1</v>
      </c>
      <c r="K5170" s="56">
        <v>43797</v>
      </c>
      <c r="W5170" s="55" t="s">
        <v>1336</v>
      </c>
      <c r="X5170" s="55" t="s">
        <v>1336</v>
      </c>
      <c r="Y5170" s="55">
        <v>20</v>
      </c>
      <c r="AD5170" s="55">
        <v>0</v>
      </c>
      <c r="AE5170" s="55" t="s">
        <v>1339</v>
      </c>
      <c r="AF5170" s="55" t="s">
        <v>1352</v>
      </c>
      <c r="AG5170" s="55" t="s">
        <v>1353</v>
      </c>
      <c r="AI5170" s="55">
        <v>510</v>
      </c>
      <c r="AJ5170" s="55" t="s">
        <v>23007</v>
      </c>
      <c r="AK5170" s="55">
        <v>0</v>
      </c>
      <c r="AL5170" s="55" t="s">
        <v>22976</v>
      </c>
      <c r="AN5170" s="55" t="s">
        <v>244</v>
      </c>
      <c r="AQ5170" s="55" t="s">
        <v>23008</v>
      </c>
      <c r="AR5170" s="56">
        <v>43773</v>
      </c>
      <c r="AS5170" s="57">
        <v>0.66472222222222221</v>
      </c>
      <c r="AT5170" s="56">
        <v>43797</v>
      </c>
      <c r="AU5170" s="57">
        <v>0.52644675925925932</v>
      </c>
      <c r="AV5170" s="55" t="s">
        <v>1355</v>
      </c>
      <c r="AW5170" s="55" t="s">
        <v>1355</v>
      </c>
      <c r="AX5170" s="55" t="s">
        <v>1356</v>
      </c>
      <c r="AY5170" s="55" t="s">
        <v>23009</v>
      </c>
      <c r="AZ5170" s="55">
        <v>2</v>
      </c>
      <c r="BA5170" s="55">
        <v>3</v>
      </c>
      <c r="BB5170" s="55">
        <v>1</v>
      </c>
      <c r="CB5170" s="55" t="s">
        <v>1357</v>
      </c>
    </row>
    <row r="5171" spans="1:80">
      <c r="A5171" s="55" t="s">
        <v>23010</v>
      </c>
      <c r="B5171" s="55">
        <v>3</v>
      </c>
      <c r="C5171" s="55" t="s">
        <v>23011</v>
      </c>
      <c r="D5171" s="55" t="s">
        <v>23012</v>
      </c>
      <c r="E5171" s="55">
        <v>1</v>
      </c>
      <c r="F5171" s="55">
        <v>1</v>
      </c>
      <c r="G5171" s="56">
        <v>43784</v>
      </c>
      <c r="H5171" s="56">
        <v>43784</v>
      </c>
      <c r="I5171" s="56">
        <v>43784</v>
      </c>
      <c r="J5171" s="55">
        <v>1</v>
      </c>
      <c r="K5171" s="56">
        <v>43797</v>
      </c>
      <c r="W5171" s="55" t="s">
        <v>1336</v>
      </c>
      <c r="X5171" s="55" t="s">
        <v>1336</v>
      </c>
      <c r="Y5171" s="55">
        <v>20</v>
      </c>
      <c r="AD5171" s="55">
        <v>0</v>
      </c>
      <c r="AE5171" s="55" t="s">
        <v>1339</v>
      </c>
      <c r="AF5171" s="55" t="s">
        <v>1352</v>
      </c>
      <c r="AG5171" s="55" t="s">
        <v>1353</v>
      </c>
      <c r="AI5171" s="55">
        <v>510</v>
      </c>
      <c r="AJ5171" s="55" t="s">
        <v>23012</v>
      </c>
      <c r="AK5171" s="55">
        <v>0</v>
      </c>
      <c r="AL5171" s="55" t="s">
        <v>22976</v>
      </c>
      <c r="AN5171" s="55" t="s">
        <v>244</v>
      </c>
      <c r="AQ5171" s="55" t="s">
        <v>23013</v>
      </c>
      <c r="AR5171" s="56">
        <v>43773</v>
      </c>
      <c r="AS5171" s="57">
        <v>0.6651273148148148</v>
      </c>
      <c r="AT5171" s="56">
        <v>43797</v>
      </c>
      <c r="AU5171" s="57">
        <v>0.52644675925925932</v>
      </c>
      <c r="AV5171" s="55" t="s">
        <v>1355</v>
      </c>
      <c r="AW5171" s="55" t="s">
        <v>1355</v>
      </c>
      <c r="AX5171" s="55" t="s">
        <v>1356</v>
      </c>
      <c r="AY5171" s="55" t="s">
        <v>23014</v>
      </c>
      <c r="AZ5171" s="55">
        <v>2</v>
      </c>
      <c r="BA5171" s="55">
        <v>3</v>
      </c>
      <c r="BB5171" s="55">
        <v>1</v>
      </c>
      <c r="CB5171" s="55" t="s">
        <v>1357</v>
      </c>
    </row>
    <row r="5172" spans="1:80">
      <c r="A5172" s="55" t="s">
        <v>23015</v>
      </c>
      <c r="B5172" s="55">
        <v>3</v>
      </c>
      <c r="C5172" s="55" t="s">
        <v>23016</v>
      </c>
      <c r="D5172" s="55" t="s">
        <v>23017</v>
      </c>
      <c r="E5172" s="55">
        <v>1</v>
      </c>
      <c r="F5172" s="55">
        <v>1</v>
      </c>
      <c r="G5172" s="56">
        <v>43784</v>
      </c>
      <c r="H5172" s="56">
        <v>43784</v>
      </c>
      <c r="I5172" s="56">
        <v>43784</v>
      </c>
      <c r="J5172" s="55">
        <v>1</v>
      </c>
      <c r="K5172" s="56">
        <v>43797</v>
      </c>
      <c r="W5172" s="55" t="s">
        <v>1336</v>
      </c>
      <c r="X5172" s="55" t="s">
        <v>1336</v>
      </c>
      <c r="Y5172" s="55">
        <v>20</v>
      </c>
      <c r="AD5172" s="55">
        <v>0</v>
      </c>
      <c r="AE5172" s="55" t="s">
        <v>1339</v>
      </c>
      <c r="AF5172" s="55" t="s">
        <v>1352</v>
      </c>
      <c r="AG5172" s="55" t="s">
        <v>1353</v>
      </c>
      <c r="AI5172" s="55">
        <v>510</v>
      </c>
      <c r="AJ5172" s="55" t="s">
        <v>23017</v>
      </c>
      <c r="AK5172" s="55">
        <v>0</v>
      </c>
      <c r="AL5172" s="55" t="s">
        <v>22976</v>
      </c>
      <c r="AN5172" s="55" t="s">
        <v>244</v>
      </c>
      <c r="AQ5172" s="55" t="s">
        <v>23018</v>
      </c>
      <c r="AR5172" s="56">
        <v>43773</v>
      </c>
      <c r="AS5172" s="57">
        <v>0.66439814814814813</v>
      </c>
      <c r="AT5172" s="56">
        <v>43797</v>
      </c>
      <c r="AU5172" s="57">
        <v>0.52644675925925932</v>
      </c>
      <c r="AV5172" s="55" t="s">
        <v>1355</v>
      </c>
      <c r="AW5172" s="55" t="s">
        <v>1355</v>
      </c>
      <c r="AX5172" s="55" t="s">
        <v>1356</v>
      </c>
      <c r="AY5172" s="55" t="s">
        <v>23019</v>
      </c>
      <c r="AZ5172" s="55">
        <v>2</v>
      </c>
      <c r="BA5172" s="55">
        <v>3</v>
      </c>
      <c r="BB5172" s="55">
        <v>1</v>
      </c>
      <c r="CB5172" s="55" t="s">
        <v>1357</v>
      </c>
    </row>
    <row r="5173" spans="1:80">
      <c r="A5173" s="55" t="s">
        <v>23020</v>
      </c>
      <c r="B5173" s="55">
        <v>3</v>
      </c>
      <c r="C5173" s="55" t="s">
        <v>23021</v>
      </c>
      <c r="D5173" s="55" t="s">
        <v>23022</v>
      </c>
      <c r="E5173" s="55">
        <v>1</v>
      </c>
      <c r="F5173" s="55">
        <v>1</v>
      </c>
      <c r="G5173" s="56">
        <v>43805</v>
      </c>
      <c r="H5173" s="56">
        <v>43805</v>
      </c>
      <c r="I5173" s="56">
        <v>43805</v>
      </c>
      <c r="J5173" s="55">
        <v>1</v>
      </c>
      <c r="K5173" s="56">
        <v>43840</v>
      </c>
      <c r="W5173" s="55" t="s">
        <v>1336</v>
      </c>
      <c r="X5173" s="55" t="s">
        <v>1336</v>
      </c>
      <c r="Y5173" s="55">
        <v>20</v>
      </c>
      <c r="AD5173" s="55">
        <v>0</v>
      </c>
      <c r="AE5173" s="55" t="s">
        <v>1339</v>
      </c>
      <c r="AF5173" s="55" t="s">
        <v>1352</v>
      </c>
      <c r="AG5173" s="55" t="s">
        <v>1353</v>
      </c>
      <c r="AI5173" s="55">
        <v>510</v>
      </c>
      <c r="AJ5173" s="55" t="s">
        <v>23022</v>
      </c>
      <c r="AK5173" s="55">
        <v>0</v>
      </c>
      <c r="AL5173" s="55" t="s">
        <v>22450</v>
      </c>
      <c r="AN5173" s="55" t="s">
        <v>244</v>
      </c>
      <c r="AQ5173" s="55" t="s">
        <v>1248</v>
      </c>
      <c r="AR5173" s="56">
        <v>43803</v>
      </c>
      <c r="AS5173" s="57">
        <v>0.36980324074074072</v>
      </c>
      <c r="AT5173" s="56">
        <v>44102</v>
      </c>
      <c r="AU5173" s="57">
        <v>0.34513888888888888</v>
      </c>
      <c r="AV5173" s="55" t="s">
        <v>1355</v>
      </c>
      <c r="AW5173" s="55" t="s">
        <v>1494</v>
      </c>
      <c r="AX5173" s="55" t="s">
        <v>1356</v>
      </c>
      <c r="AY5173" s="55" t="s">
        <v>259</v>
      </c>
      <c r="AZ5173" s="55">
        <v>2</v>
      </c>
      <c r="BA5173" s="55">
        <v>3</v>
      </c>
      <c r="BB5173" s="55">
        <v>1</v>
      </c>
      <c r="CB5173" s="55" t="s">
        <v>1357</v>
      </c>
    </row>
    <row r="5174" spans="1:80">
      <c r="A5174" s="55" t="s">
        <v>23023</v>
      </c>
      <c r="B5174" s="55">
        <v>3</v>
      </c>
      <c r="C5174" s="55" t="s">
        <v>23024</v>
      </c>
      <c r="D5174" s="55" t="s">
        <v>23025</v>
      </c>
      <c r="E5174" s="55">
        <v>1</v>
      </c>
      <c r="F5174" s="55">
        <v>0</v>
      </c>
      <c r="G5174" s="56">
        <v>43875</v>
      </c>
      <c r="H5174" s="56">
        <v>43870</v>
      </c>
      <c r="I5174" s="56">
        <v>43870</v>
      </c>
      <c r="J5174" s="55">
        <v>0</v>
      </c>
      <c r="L5174" s="56">
        <v>43874</v>
      </c>
      <c r="M5174" s="56">
        <v>43875</v>
      </c>
      <c r="N5174" s="55">
        <v>0</v>
      </c>
      <c r="O5174" s="55">
        <v>0</v>
      </c>
      <c r="P5174" s="55">
        <v>0</v>
      </c>
      <c r="R5174" s="55">
        <v>0</v>
      </c>
      <c r="V5174" s="55" t="s">
        <v>23024</v>
      </c>
      <c r="W5174" s="55" t="s">
        <v>1336</v>
      </c>
      <c r="X5174" s="55" t="s">
        <v>1336</v>
      </c>
      <c r="Y5174" s="55">
        <v>0</v>
      </c>
      <c r="Z5174" s="55" t="s">
        <v>1419</v>
      </c>
      <c r="AA5174" s="55" t="s">
        <v>1389</v>
      </c>
      <c r="AB5174" s="55">
        <v>0</v>
      </c>
      <c r="AC5174" s="55">
        <v>0</v>
      </c>
      <c r="AD5174" s="55">
        <v>0</v>
      </c>
      <c r="AE5174" s="55" t="s">
        <v>1339</v>
      </c>
      <c r="AF5174" s="55" t="s">
        <v>1340</v>
      </c>
      <c r="AG5174" s="55" t="s">
        <v>1341</v>
      </c>
      <c r="AH5174" s="55" t="s">
        <v>1248</v>
      </c>
      <c r="AI5174" s="55">
        <v>510</v>
      </c>
      <c r="AJ5174" s="55" t="s">
        <v>23025</v>
      </c>
      <c r="AK5174" s="55">
        <v>0</v>
      </c>
      <c r="AL5174" s="55" t="s">
        <v>23026</v>
      </c>
      <c r="AN5174" s="55" t="s">
        <v>244</v>
      </c>
      <c r="AO5174" s="55" t="s">
        <v>23027</v>
      </c>
      <c r="AR5174" s="56">
        <v>43874</v>
      </c>
      <c r="AS5174" s="57">
        <v>0.4347569444444444</v>
      </c>
      <c r="AT5174" s="56">
        <v>43895</v>
      </c>
      <c r="AU5174" s="57">
        <v>0.4109606481481482</v>
      </c>
      <c r="AV5174" s="55" t="s">
        <v>1344</v>
      </c>
      <c r="AW5174" s="55" t="s">
        <v>1355</v>
      </c>
      <c r="AX5174" s="55" t="s">
        <v>1392</v>
      </c>
      <c r="AZ5174" s="55" t="s">
        <v>1347</v>
      </c>
      <c r="BA5174" s="55" t="s">
        <v>1347</v>
      </c>
      <c r="BB5174" s="55" t="s">
        <v>1347</v>
      </c>
      <c r="CB5174" s="55" t="s">
        <v>1348</v>
      </c>
    </row>
    <row r="5175" spans="1:80">
      <c r="A5175" s="55" t="s">
        <v>23028</v>
      </c>
      <c r="B5175" s="55">
        <v>3</v>
      </c>
      <c r="C5175" s="55" t="s">
        <v>23029</v>
      </c>
      <c r="D5175" s="55" t="s">
        <v>23030</v>
      </c>
      <c r="E5175" s="55">
        <v>1</v>
      </c>
      <c r="F5175" s="55">
        <v>1</v>
      </c>
      <c r="G5175" s="56">
        <v>43718</v>
      </c>
      <c r="H5175" s="56">
        <v>43718</v>
      </c>
      <c r="I5175" s="56">
        <v>43718</v>
      </c>
      <c r="J5175" s="55">
        <v>1</v>
      </c>
      <c r="K5175" s="56">
        <v>43736</v>
      </c>
      <c r="W5175" s="55" t="s">
        <v>1336</v>
      </c>
      <c r="X5175" s="55" t="s">
        <v>1336</v>
      </c>
      <c r="Y5175" s="55">
        <v>20</v>
      </c>
      <c r="AD5175" s="55">
        <v>0</v>
      </c>
      <c r="AE5175" s="55" t="s">
        <v>1339</v>
      </c>
      <c r="AF5175" s="55" t="s">
        <v>1352</v>
      </c>
      <c r="AG5175" s="55" t="s">
        <v>1353</v>
      </c>
      <c r="AI5175" s="55">
        <v>510</v>
      </c>
      <c r="AJ5175" s="55" t="s">
        <v>23030</v>
      </c>
      <c r="AK5175" s="55">
        <v>0</v>
      </c>
      <c r="AL5175" s="55" t="s">
        <v>3750</v>
      </c>
      <c r="AN5175" s="55" t="s">
        <v>244</v>
      </c>
      <c r="AQ5175" s="55" t="s">
        <v>1248</v>
      </c>
      <c r="AR5175" s="56">
        <v>43718</v>
      </c>
      <c r="AS5175" s="57">
        <v>0.34202546296296293</v>
      </c>
      <c r="AT5175" s="56">
        <v>43738</v>
      </c>
      <c r="AU5175" s="57">
        <v>0.64065972222222223</v>
      </c>
      <c r="AV5175" s="55" t="s">
        <v>1355</v>
      </c>
      <c r="AW5175" s="55" t="s">
        <v>1355</v>
      </c>
      <c r="AX5175" s="55" t="s">
        <v>1356</v>
      </c>
      <c r="AY5175" s="55" t="s">
        <v>23031</v>
      </c>
      <c r="AZ5175" s="55">
        <v>2</v>
      </c>
      <c r="BA5175" s="55">
        <v>3</v>
      </c>
      <c r="BB5175" s="55">
        <v>1</v>
      </c>
      <c r="CB5175" s="55" t="s">
        <v>1357</v>
      </c>
    </row>
    <row r="5176" spans="1:80">
      <c r="A5176" s="55" t="s">
        <v>23032</v>
      </c>
      <c r="B5176" s="55">
        <v>3</v>
      </c>
      <c r="C5176" s="55" t="s">
        <v>23033</v>
      </c>
      <c r="D5176" s="55" t="s">
        <v>23034</v>
      </c>
      <c r="E5176" s="55">
        <v>1</v>
      </c>
      <c r="F5176" s="55">
        <v>1</v>
      </c>
      <c r="G5176" s="56">
        <v>43721</v>
      </c>
      <c r="H5176" s="56">
        <v>43721</v>
      </c>
      <c r="I5176" s="56">
        <v>43721</v>
      </c>
      <c r="J5176" s="55">
        <v>1</v>
      </c>
      <c r="K5176" s="56">
        <v>43735</v>
      </c>
      <c r="W5176" s="55" t="s">
        <v>1336</v>
      </c>
      <c r="X5176" s="55" t="s">
        <v>1336</v>
      </c>
      <c r="Y5176" s="55">
        <v>20</v>
      </c>
      <c r="AD5176" s="55">
        <v>0</v>
      </c>
      <c r="AE5176" s="55" t="s">
        <v>1339</v>
      </c>
      <c r="AF5176" s="55" t="s">
        <v>1352</v>
      </c>
      <c r="AG5176" s="55" t="s">
        <v>1353</v>
      </c>
      <c r="AI5176" s="55">
        <v>510</v>
      </c>
      <c r="AJ5176" s="55" t="s">
        <v>23034</v>
      </c>
      <c r="AK5176" s="55">
        <v>0</v>
      </c>
      <c r="AL5176" s="55" t="s">
        <v>23035</v>
      </c>
      <c r="AN5176" s="55" t="s">
        <v>244</v>
      </c>
      <c r="AQ5176" s="55" t="s">
        <v>1248</v>
      </c>
      <c r="AR5176" s="56">
        <v>43719</v>
      </c>
      <c r="AS5176" s="57">
        <v>0.78180555555555553</v>
      </c>
      <c r="AT5176" s="56">
        <v>44127</v>
      </c>
      <c r="AU5176" s="57">
        <v>0.51898148148148149</v>
      </c>
      <c r="AV5176" s="55" t="s">
        <v>1355</v>
      </c>
      <c r="AW5176" s="55" t="s">
        <v>1355</v>
      </c>
      <c r="AX5176" s="55" t="s">
        <v>1356</v>
      </c>
      <c r="AY5176" s="55" t="s">
        <v>23036</v>
      </c>
      <c r="AZ5176" s="55">
        <v>2</v>
      </c>
      <c r="BA5176" s="55">
        <v>3</v>
      </c>
      <c r="BB5176" s="55">
        <v>1</v>
      </c>
      <c r="CB5176" s="55" t="s">
        <v>1357</v>
      </c>
    </row>
    <row r="5177" spans="1:80">
      <c r="A5177" s="55" t="s">
        <v>23037</v>
      </c>
      <c r="B5177" s="55">
        <v>3</v>
      </c>
      <c r="C5177" s="55" t="s">
        <v>23038</v>
      </c>
      <c r="D5177" s="55" t="s">
        <v>23039</v>
      </c>
      <c r="E5177" s="55">
        <v>1</v>
      </c>
      <c r="F5177" s="55">
        <v>1</v>
      </c>
      <c r="G5177" s="56">
        <v>43714</v>
      </c>
      <c r="H5177" s="56">
        <v>43714</v>
      </c>
      <c r="I5177" s="56">
        <v>43714</v>
      </c>
      <c r="J5177" s="55">
        <v>1</v>
      </c>
      <c r="K5177" s="56">
        <v>43735</v>
      </c>
      <c r="W5177" s="55" t="s">
        <v>1336</v>
      </c>
      <c r="X5177" s="55" t="s">
        <v>1336</v>
      </c>
      <c r="Y5177" s="55">
        <v>20</v>
      </c>
      <c r="AD5177" s="55">
        <v>0</v>
      </c>
      <c r="AE5177" s="55" t="s">
        <v>1339</v>
      </c>
      <c r="AF5177" s="55" t="s">
        <v>1352</v>
      </c>
      <c r="AG5177" s="55" t="s">
        <v>1353</v>
      </c>
      <c r="AI5177" s="55">
        <v>510</v>
      </c>
      <c r="AJ5177" s="55" t="s">
        <v>23039</v>
      </c>
      <c r="AK5177" s="55">
        <v>0</v>
      </c>
      <c r="AL5177" s="55" t="s">
        <v>3750</v>
      </c>
      <c r="AN5177" s="55" t="s">
        <v>244</v>
      </c>
      <c r="AQ5177" s="55" t="s">
        <v>1248</v>
      </c>
      <c r="AR5177" s="56">
        <v>43714</v>
      </c>
      <c r="AS5177" s="57">
        <v>0.32929398148148148</v>
      </c>
      <c r="AT5177" s="56">
        <v>43736</v>
      </c>
      <c r="AU5177" s="57">
        <v>0.41908564814814814</v>
      </c>
      <c r="AV5177" s="55" t="s">
        <v>1355</v>
      </c>
      <c r="AW5177" s="55" t="s">
        <v>1355</v>
      </c>
      <c r="AX5177" s="55" t="s">
        <v>1356</v>
      </c>
      <c r="AY5177" s="55" t="s">
        <v>23040</v>
      </c>
      <c r="AZ5177" s="55">
        <v>2</v>
      </c>
      <c r="BA5177" s="55">
        <v>3</v>
      </c>
      <c r="BB5177" s="55">
        <v>1</v>
      </c>
      <c r="CB5177" s="55" t="s">
        <v>1357</v>
      </c>
    </row>
    <row r="5178" spans="1:80">
      <c r="A5178" s="55" t="s">
        <v>23041</v>
      </c>
      <c r="B5178" s="55">
        <v>2</v>
      </c>
      <c r="C5178" s="55" t="s">
        <v>23042</v>
      </c>
      <c r="D5178" s="55" t="s">
        <v>23043</v>
      </c>
      <c r="E5178" s="55">
        <v>1</v>
      </c>
      <c r="F5178" s="55">
        <v>0</v>
      </c>
      <c r="G5178" s="56">
        <v>43731</v>
      </c>
      <c r="H5178" s="56">
        <v>43726</v>
      </c>
      <c r="I5178" s="56">
        <v>43726</v>
      </c>
      <c r="J5178" s="55">
        <v>0</v>
      </c>
      <c r="L5178" s="56">
        <v>43728</v>
      </c>
      <c r="M5178" s="56">
        <v>43731</v>
      </c>
      <c r="N5178" s="55">
        <v>0</v>
      </c>
      <c r="O5178" s="55">
        <v>0</v>
      </c>
      <c r="P5178" s="55">
        <v>0</v>
      </c>
      <c r="R5178" s="55">
        <v>0</v>
      </c>
      <c r="T5178" s="55">
        <v>19630</v>
      </c>
      <c r="V5178" s="55" t="s">
        <v>23042</v>
      </c>
      <c r="W5178" s="55" t="s">
        <v>1336</v>
      </c>
      <c r="X5178" s="55" t="s">
        <v>1336</v>
      </c>
      <c r="Y5178" s="55">
        <v>0</v>
      </c>
      <c r="Z5178" s="55" t="s">
        <v>1337</v>
      </c>
      <c r="AA5178" s="55" t="s">
        <v>1338</v>
      </c>
      <c r="AB5178" s="55">
        <v>65400</v>
      </c>
      <c r="AC5178" s="55">
        <v>65400</v>
      </c>
      <c r="AD5178" s="55">
        <v>65400</v>
      </c>
      <c r="AE5178" s="55" t="s">
        <v>1339</v>
      </c>
      <c r="AF5178" s="55" t="s">
        <v>1340</v>
      </c>
      <c r="AG5178" s="55" t="s">
        <v>1341</v>
      </c>
      <c r="AH5178" s="55" t="s">
        <v>1248</v>
      </c>
      <c r="AI5178" s="55">
        <v>510</v>
      </c>
      <c r="AJ5178" s="55" t="s">
        <v>23043</v>
      </c>
      <c r="AK5178" s="55">
        <v>0</v>
      </c>
      <c r="AL5178" s="55" t="s">
        <v>2743</v>
      </c>
      <c r="AN5178" s="55" t="s">
        <v>244</v>
      </c>
      <c r="AO5178" s="55" t="s">
        <v>23044</v>
      </c>
      <c r="AR5178" s="56">
        <v>43728</v>
      </c>
      <c r="AS5178" s="57">
        <v>0.42609953703703707</v>
      </c>
      <c r="AT5178" s="56">
        <v>44236</v>
      </c>
      <c r="AU5178" s="57">
        <v>0.54070601851851852</v>
      </c>
      <c r="AV5178" s="55" t="s">
        <v>1344</v>
      </c>
      <c r="AW5178" s="55" t="s">
        <v>1344</v>
      </c>
      <c r="AX5178" s="55" t="s">
        <v>1392</v>
      </c>
      <c r="AZ5178" s="55" t="s">
        <v>1347</v>
      </c>
      <c r="BA5178" s="55" t="s">
        <v>1347</v>
      </c>
      <c r="BB5178" s="55" t="s">
        <v>1347</v>
      </c>
      <c r="CB5178" s="55" t="s">
        <v>1348</v>
      </c>
    </row>
    <row r="5179" spans="1:80">
      <c r="A5179" s="55" t="s">
        <v>23045</v>
      </c>
      <c r="B5179" s="55">
        <v>2</v>
      </c>
      <c r="C5179" s="55" t="s">
        <v>23046</v>
      </c>
      <c r="D5179" s="55" t="s">
        <v>23047</v>
      </c>
      <c r="E5179" s="55">
        <v>1</v>
      </c>
      <c r="F5179" s="55">
        <v>0</v>
      </c>
      <c r="G5179" s="56">
        <v>43731</v>
      </c>
      <c r="H5179" s="56">
        <v>43726</v>
      </c>
      <c r="I5179" s="56">
        <v>43726</v>
      </c>
      <c r="J5179" s="55">
        <v>0</v>
      </c>
      <c r="L5179" s="56">
        <v>43728</v>
      </c>
      <c r="M5179" s="56">
        <v>43731</v>
      </c>
      <c r="N5179" s="55">
        <v>0</v>
      </c>
      <c r="O5179" s="55">
        <v>0</v>
      </c>
      <c r="P5179" s="55">
        <v>0</v>
      </c>
      <c r="R5179" s="55">
        <v>0</v>
      </c>
      <c r="T5179" s="55">
        <v>19630</v>
      </c>
      <c r="V5179" s="55" t="s">
        <v>23046</v>
      </c>
      <c r="W5179" s="55" t="s">
        <v>1336</v>
      </c>
      <c r="X5179" s="55" t="s">
        <v>1336</v>
      </c>
      <c r="Y5179" s="55">
        <v>0</v>
      </c>
      <c r="Z5179" s="55" t="s">
        <v>1337</v>
      </c>
      <c r="AA5179" s="55" t="s">
        <v>1338</v>
      </c>
      <c r="AB5179" s="55">
        <v>65400</v>
      </c>
      <c r="AC5179" s="55">
        <v>65400</v>
      </c>
      <c r="AD5179" s="55">
        <v>65400</v>
      </c>
      <c r="AE5179" s="55" t="s">
        <v>1339</v>
      </c>
      <c r="AF5179" s="55" t="s">
        <v>1340</v>
      </c>
      <c r="AG5179" s="55" t="s">
        <v>1341</v>
      </c>
      <c r="AH5179" s="55" t="s">
        <v>1248</v>
      </c>
      <c r="AI5179" s="55">
        <v>510</v>
      </c>
      <c r="AJ5179" s="55" t="s">
        <v>23047</v>
      </c>
      <c r="AK5179" s="55">
        <v>0</v>
      </c>
      <c r="AL5179" s="55" t="s">
        <v>2743</v>
      </c>
      <c r="AN5179" s="55" t="s">
        <v>244</v>
      </c>
      <c r="AO5179" s="55" t="s">
        <v>23048</v>
      </c>
      <c r="AR5179" s="56">
        <v>43728</v>
      </c>
      <c r="AS5179" s="57">
        <v>0.42555555555555552</v>
      </c>
      <c r="AT5179" s="56">
        <v>44236</v>
      </c>
      <c r="AU5179" s="57">
        <v>0.54059027777777779</v>
      </c>
      <c r="AV5179" s="55" t="s">
        <v>1344</v>
      </c>
      <c r="AW5179" s="55" t="s">
        <v>1344</v>
      </c>
      <c r="AX5179" s="55" t="s">
        <v>1392</v>
      </c>
      <c r="AZ5179" s="55" t="s">
        <v>1347</v>
      </c>
      <c r="BA5179" s="55" t="s">
        <v>1347</v>
      </c>
      <c r="BB5179" s="55" t="s">
        <v>1347</v>
      </c>
      <c r="CB5179" s="55" t="s">
        <v>1348</v>
      </c>
    </row>
    <row r="5180" spans="1:80">
      <c r="A5180" s="55" t="s">
        <v>23049</v>
      </c>
      <c r="B5180" s="55">
        <v>2</v>
      </c>
      <c r="C5180" s="55" t="s">
        <v>23050</v>
      </c>
      <c r="D5180" s="55" t="s">
        <v>23051</v>
      </c>
      <c r="E5180" s="55">
        <v>1</v>
      </c>
      <c r="F5180" s="55">
        <v>2</v>
      </c>
      <c r="G5180" s="56">
        <v>44419</v>
      </c>
      <c r="H5180" s="56">
        <v>44414</v>
      </c>
      <c r="I5180" s="56">
        <v>44414</v>
      </c>
      <c r="J5180" s="55">
        <v>2</v>
      </c>
      <c r="K5180" s="56">
        <v>44438</v>
      </c>
      <c r="L5180" s="56">
        <v>44393</v>
      </c>
      <c r="M5180" s="56">
        <v>44419</v>
      </c>
      <c r="N5180" s="55">
        <v>2</v>
      </c>
      <c r="O5180" s="55">
        <v>2</v>
      </c>
      <c r="P5180" s="55">
        <v>2</v>
      </c>
      <c r="Q5180" s="56">
        <v>44438</v>
      </c>
      <c r="R5180" s="55">
        <v>0</v>
      </c>
      <c r="T5180" s="55" t="s">
        <v>1335</v>
      </c>
      <c r="V5180" s="55" t="s">
        <v>23050</v>
      </c>
      <c r="W5180" s="55" t="s">
        <v>1336</v>
      </c>
      <c r="X5180" s="55" t="s">
        <v>1336</v>
      </c>
      <c r="Y5180" s="55">
        <v>0</v>
      </c>
      <c r="Z5180" s="55" t="s">
        <v>1337</v>
      </c>
      <c r="AA5180" s="55" t="s">
        <v>1338</v>
      </c>
      <c r="AB5180" s="55">
        <v>9000</v>
      </c>
      <c r="AC5180" s="55">
        <v>18000</v>
      </c>
      <c r="AD5180" s="55">
        <v>9000</v>
      </c>
      <c r="AE5180" s="55" t="s">
        <v>1339</v>
      </c>
      <c r="AF5180" s="55" t="s">
        <v>1340</v>
      </c>
      <c r="AG5180" s="55" t="s">
        <v>1341</v>
      </c>
      <c r="AH5180" s="55" t="s">
        <v>1248</v>
      </c>
      <c r="AI5180" s="55">
        <v>510</v>
      </c>
      <c r="AJ5180" s="55" t="s">
        <v>23051</v>
      </c>
      <c r="AK5180" s="55">
        <v>0</v>
      </c>
      <c r="AL5180" s="55" t="s">
        <v>2247</v>
      </c>
      <c r="AN5180" s="55" t="s">
        <v>244</v>
      </c>
      <c r="AO5180" s="55" t="s">
        <v>23052</v>
      </c>
      <c r="AR5180" s="56">
        <v>44393</v>
      </c>
      <c r="AS5180" s="57">
        <v>0.32495370370370369</v>
      </c>
      <c r="AT5180" s="56">
        <v>44438</v>
      </c>
      <c r="AU5180" s="57">
        <v>0.38474537037037032</v>
      </c>
      <c r="AV5180" s="55" t="s">
        <v>1344</v>
      </c>
      <c r="AW5180" s="55" t="s">
        <v>1345</v>
      </c>
      <c r="AX5180" s="55" t="s">
        <v>1346</v>
      </c>
      <c r="AZ5180" s="55" t="s">
        <v>1347</v>
      </c>
      <c r="BA5180" s="55" t="s">
        <v>1347</v>
      </c>
      <c r="BB5180" s="55" t="s">
        <v>1347</v>
      </c>
      <c r="CB5180" s="55" t="s">
        <v>1348</v>
      </c>
    </row>
    <row r="5181" spans="1:80">
      <c r="A5181" s="55" t="s">
        <v>23053</v>
      </c>
      <c r="B5181" s="55">
        <v>3</v>
      </c>
      <c r="C5181" s="55" t="s">
        <v>23054</v>
      </c>
      <c r="D5181" s="55" t="s">
        <v>23055</v>
      </c>
      <c r="E5181" s="55">
        <v>1</v>
      </c>
      <c r="F5181" s="55">
        <v>1</v>
      </c>
      <c r="G5181" s="56">
        <v>43735</v>
      </c>
      <c r="H5181" s="56">
        <v>43735</v>
      </c>
      <c r="I5181" s="56">
        <v>43735</v>
      </c>
      <c r="J5181" s="55">
        <v>1</v>
      </c>
      <c r="K5181" s="56">
        <v>44132</v>
      </c>
      <c r="W5181" s="55" t="s">
        <v>1336</v>
      </c>
      <c r="X5181" s="55" t="s">
        <v>1336</v>
      </c>
      <c r="Y5181" s="55">
        <v>20</v>
      </c>
      <c r="AD5181" s="55">
        <v>0</v>
      </c>
      <c r="AE5181" s="55" t="s">
        <v>1339</v>
      </c>
      <c r="AF5181" s="55" t="s">
        <v>1352</v>
      </c>
      <c r="AG5181" s="55" t="s">
        <v>1353</v>
      </c>
      <c r="AI5181" s="55">
        <v>510</v>
      </c>
      <c r="AJ5181" s="55" t="s">
        <v>23055</v>
      </c>
      <c r="AK5181" s="55">
        <v>0</v>
      </c>
      <c r="AL5181" s="55" t="s">
        <v>1354</v>
      </c>
      <c r="AN5181" s="55" t="s">
        <v>244</v>
      </c>
      <c r="AQ5181" s="55" t="s">
        <v>1248</v>
      </c>
      <c r="AR5181" s="56">
        <v>43712</v>
      </c>
      <c r="AS5181" s="57">
        <v>0.62656250000000002</v>
      </c>
      <c r="AT5181" s="56">
        <v>44132</v>
      </c>
      <c r="AU5181" s="57">
        <v>0.57831018518518518</v>
      </c>
      <c r="AV5181" s="55" t="s">
        <v>1355</v>
      </c>
      <c r="AW5181" s="55" t="s">
        <v>1355</v>
      </c>
      <c r="AX5181" s="55" t="s">
        <v>1356</v>
      </c>
      <c r="AY5181" s="55" t="s">
        <v>23056</v>
      </c>
      <c r="AZ5181" s="55">
        <v>2</v>
      </c>
      <c r="BA5181" s="55">
        <v>3</v>
      </c>
      <c r="BB5181" s="55">
        <v>1</v>
      </c>
      <c r="CB5181" s="55" t="s">
        <v>1357</v>
      </c>
    </row>
    <row r="5182" spans="1:80">
      <c r="A5182" s="55" t="s">
        <v>23057</v>
      </c>
      <c r="B5182" s="55">
        <v>3</v>
      </c>
      <c r="C5182" s="55" t="s">
        <v>23058</v>
      </c>
      <c r="D5182" s="55" t="s">
        <v>23059</v>
      </c>
      <c r="E5182" s="55">
        <v>1</v>
      </c>
      <c r="F5182" s="55">
        <v>1</v>
      </c>
      <c r="G5182" s="56">
        <v>43735</v>
      </c>
      <c r="H5182" s="56">
        <v>43735</v>
      </c>
      <c r="I5182" s="56">
        <v>43735</v>
      </c>
      <c r="J5182" s="55">
        <v>1</v>
      </c>
      <c r="K5182" s="56">
        <v>44132</v>
      </c>
      <c r="W5182" s="55" t="s">
        <v>1336</v>
      </c>
      <c r="X5182" s="55" t="s">
        <v>1336</v>
      </c>
      <c r="Y5182" s="55">
        <v>20</v>
      </c>
      <c r="AD5182" s="55">
        <v>0</v>
      </c>
      <c r="AE5182" s="55" t="s">
        <v>1339</v>
      </c>
      <c r="AF5182" s="55" t="s">
        <v>1352</v>
      </c>
      <c r="AG5182" s="55" t="s">
        <v>1353</v>
      </c>
      <c r="AI5182" s="55">
        <v>510</v>
      </c>
      <c r="AJ5182" s="55" t="s">
        <v>23059</v>
      </c>
      <c r="AK5182" s="55">
        <v>0</v>
      </c>
      <c r="AL5182" s="55" t="s">
        <v>1354</v>
      </c>
      <c r="AN5182" s="55" t="s">
        <v>244</v>
      </c>
      <c r="AQ5182" s="55" t="s">
        <v>1248</v>
      </c>
      <c r="AR5182" s="56">
        <v>43712</v>
      </c>
      <c r="AS5182" s="57">
        <v>0.62709490740740736</v>
      </c>
      <c r="AT5182" s="56">
        <v>44132</v>
      </c>
      <c r="AU5182" s="57">
        <v>0.57831018518518518</v>
      </c>
      <c r="AV5182" s="55" t="s">
        <v>1355</v>
      </c>
      <c r="AW5182" s="55" t="s">
        <v>1355</v>
      </c>
      <c r="AX5182" s="55" t="s">
        <v>1356</v>
      </c>
      <c r="AY5182" s="55" t="s">
        <v>23060</v>
      </c>
      <c r="AZ5182" s="55">
        <v>2</v>
      </c>
      <c r="BA5182" s="55">
        <v>3</v>
      </c>
      <c r="BB5182" s="55">
        <v>1</v>
      </c>
      <c r="CB5182" s="55" t="s">
        <v>1357</v>
      </c>
    </row>
    <row r="5183" spans="1:80">
      <c r="A5183" s="55" t="s">
        <v>23061</v>
      </c>
      <c r="B5183" s="55">
        <v>3</v>
      </c>
      <c r="C5183" s="55" t="s">
        <v>23062</v>
      </c>
      <c r="D5183" s="55" t="s">
        <v>23063</v>
      </c>
      <c r="E5183" s="55">
        <v>1</v>
      </c>
      <c r="F5183" s="55">
        <v>1</v>
      </c>
      <c r="G5183" s="56">
        <v>43735</v>
      </c>
      <c r="H5183" s="56">
        <v>43735</v>
      </c>
      <c r="I5183" s="56">
        <v>43735</v>
      </c>
      <c r="J5183" s="55">
        <v>1</v>
      </c>
      <c r="K5183" s="56">
        <v>44040</v>
      </c>
      <c r="W5183" s="55" t="s">
        <v>1336</v>
      </c>
      <c r="X5183" s="55" t="s">
        <v>1336</v>
      </c>
      <c r="Y5183" s="55">
        <v>20</v>
      </c>
      <c r="AD5183" s="55">
        <v>0</v>
      </c>
      <c r="AE5183" s="55" t="s">
        <v>1339</v>
      </c>
      <c r="AF5183" s="55" t="s">
        <v>1352</v>
      </c>
      <c r="AG5183" s="55" t="s">
        <v>1353</v>
      </c>
      <c r="AI5183" s="55">
        <v>510</v>
      </c>
      <c r="AJ5183" s="55" t="s">
        <v>23063</v>
      </c>
      <c r="AK5183" s="55">
        <v>0</v>
      </c>
      <c r="AL5183" s="55" t="s">
        <v>1354</v>
      </c>
      <c r="AN5183" s="55" t="s">
        <v>244</v>
      </c>
      <c r="AQ5183" s="55" t="s">
        <v>1248</v>
      </c>
      <c r="AR5183" s="56">
        <v>43712</v>
      </c>
      <c r="AS5183" s="57">
        <v>0.62596064814814811</v>
      </c>
      <c r="AT5183" s="56">
        <v>44040</v>
      </c>
      <c r="AU5183" s="57">
        <v>0.60600694444444447</v>
      </c>
      <c r="AV5183" s="55" t="s">
        <v>1355</v>
      </c>
      <c r="AW5183" s="55" t="s">
        <v>1355</v>
      </c>
      <c r="AX5183" s="55" t="s">
        <v>1356</v>
      </c>
      <c r="AY5183" s="55" t="s">
        <v>23064</v>
      </c>
      <c r="AZ5183" s="55">
        <v>2</v>
      </c>
      <c r="BA5183" s="55">
        <v>3</v>
      </c>
      <c r="BB5183" s="55">
        <v>1</v>
      </c>
      <c r="CB5183" s="55" t="s">
        <v>1357</v>
      </c>
    </row>
    <row r="5184" spans="1:80">
      <c r="A5184" s="55" t="s">
        <v>23065</v>
      </c>
      <c r="B5184" s="55">
        <v>3</v>
      </c>
      <c r="C5184" s="55" t="s">
        <v>23066</v>
      </c>
      <c r="D5184" s="55" t="s">
        <v>23067</v>
      </c>
      <c r="E5184" s="55">
        <v>1</v>
      </c>
      <c r="F5184" s="55">
        <v>1</v>
      </c>
      <c r="G5184" s="56">
        <v>43735</v>
      </c>
      <c r="H5184" s="56">
        <v>43735</v>
      </c>
      <c r="I5184" s="56">
        <v>43735</v>
      </c>
      <c r="J5184" s="55">
        <v>1</v>
      </c>
      <c r="K5184" s="56">
        <v>44040</v>
      </c>
      <c r="W5184" s="55" t="s">
        <v>1336</v>
      </c>
      <c r="X5184" s="55" t="s">
        <v>1336</v>
      </c>
      <c r="Y5184" s="55">
        <v>20</v>
      </c>
      <c r="AD5184" s="55">
        <v>0</v>
      </c>
      <c r="AE5184" s="55" t="s">
        <v>1339</v>
      </c>
      <c r="AF5184" s="55" t="s">
        <v>1352</v>
      </c>
      <c r="AG5184" s="55" t="s">
        <v>1353</v>
      </c>
      <c r="AI5184" s="55">
        <v>510</v>
      </c>
      <c r="AJ5184" s="55" t="s">
        <v>23067</v>
      </c>
      <c r="AK5184" s="55">
        <v>0</v>
      </c>
      <c r="AL5184" s="55" t="s">
        <v>1354</v>
      </c>
      <c r="AN5184" s="55" t="s">
        <v>244</v>
      </c>
      <c r="AQ5184" s="55" t="s">
        <v>1248</v>
      </c>
      <c r="AR5184" s="56">
        <v>43712</v>
      </c>
      <c r="AS5184" s="57">
        <v>0.62623842592592593</v>
      </c>
      <c r="AT5184" s="56">
        <v>44040</v>
      </c>
      <c r="AU5184" s="57">
        <v>0.60600694444444447</v>
      </c>
      <c r="AV5184" s="55" t="s">
        <v>1355</v>
      </c>
      <c r="AW5184" s="55" t="s">
        <v>1355</v>
      </c>
      <c r="AX5184" s="55" t="s">
        <v>1356</v>
      </c>
      <c r="AY5184" s="55" t="s">
        <v>23068</v>
      </c>
      <c r="AZ5184" s="55">
        <v>2</v>
      </c>
      <c r="BA5184" s="55">
        <v>3</v>
      </c>
      <c r="BB5184" s="55">
        <v>1</v>
      </c>
      <c r="CB5184" s="55" t="s">
        <v>1357</v>
      </c>
    </row>
    <row r="5185" spans="1:80">
      <c r="A5185" s="55" t="s">
        <v>23069</v>
      </c>
      <c r="B5185" s="55">
        <v>2</v>
      </c>
      <c r="C5185" s="55" t="s">
        <v>23070</v>
      </c>
      <c r="D5185" s="55" t="s">
        <v>23071</v>
      </c>
      <c r="E5185" s="55">
        <v>1</v>
      </c>
      <c r="F5185" s="55">
        <v>2</v>
      </c>
      <c r="G5185" s="56">
        <v>44419</v>
      </c>
      <c r="H5185" s="56">
        <v>44414</v>
      </c>
      <c r="I5185" s="56">
        <v>44414</v>
      </c>
      <c r="J5185" s="55">
        <v>2</v>
      </c>
      <c r="K5185" s="56">
        <v>44438</v>
      </c>
      <c r="L5185" s="56">
        <v>44393</v>
      </c>
      <c r="M5185" s="56">
        <v>44419</v>
      </c>
      <c r="N5185" s="55">
        <v>2</v>
      </c>
      <c r="O5185" s="55">
        <v>2</v>
      </c>
      <c r="P5185" s="55">
        <v>2</v>
      </c>
      <c r="Q5185" s="56">
        <v>44438</v>
      </c>
      <c r="R5185" s="55">
        <v>0</v>
      </c>
      <c r="T5185" s="55" t="s">
        <v>1335</v>
      </c>
      <c r="V5185" s="55" t="s">
        <v>23070</v>
      </c>
      <c r="W5185" s="55" t="s">
        <v>1336</v>
      </c>
      <c r="X5185" s="55" t="s">
        <v>1336</v>
      </c>
      <c r="Y5185" s="55">
        <v>0</v>
      </c>
      <c r="Z5185" s="55" t="s">
        <v>1337</v>
      </c>
      <c r="AA5185" s="55" t="s">
        <v>1338</v>
      </c>
      <c r="AB5185" s="55">
        <v>9000</v>
      </c>
      <c r="AC5185" s="55">
        <v>18000</v>
      </c>
      <c r="AD5185" s="55">
        <v>9000</v>
      </c>
      <c r="AE5185" s="55" t="s">
        <v>1339</v>
      </c>
      <c r="AF5185" s="55" t="s">
        <v>1340</v>
      </c>
      <c r="AG5185" s="55" t="s">
        <v>1341</v>
      </c>
      <c r="AH5185" s="55" t="s">
        <v>1248</v>
      </c>
      <c r="AI5185" s="55">
        <v>510</v>
      </c>
      <c r="AJ5185" s="55" t="s">
        <v>23071</v>
      </c>
      <c r="AK5185" s="55">
        <v>0</v>
      </c>
      <c r="AL5185" s="55" t="s">
        <v>2247</v>
      </c>
      <c r="AN5185" s="55" t="s">
        <v>244</v>
      </c>
      <c r="AO5185" s="55" t="s">
        <v>23072</v>
      </c>
      <c r="AR5185" s="56">
        <v>44393</v>
      </c>
      <c r="AS5185" s="57">
        <v>0.32600694444444445</v>
      </c>
      <c r="AT5185" s="56">
        <v>44438</v>
      </c>
      <c r="AU5185" s="57">
        <v>0.38548611111111114</v>
      </c>
      <c r="AV5185" s="55" t="s">
        <v>1344</v>
      </c>
      <c r="AW5185" s="55" t="s">
        <v>1345</v>
      </c>
      <c r="AX5185" s="55" t="s">
        <v>1414</v>
      </c>
      <c r="AZ5185" s="55" t="s">
        <v>1347</v>
      </c>
      <c r="BA5185" s="55" t="s">
        <v>1347</v>
      </c>
      <c r="BB5185" s="55" t="s">
        <v>1347</v>
      </c>
      <c r="CB5185" s="55" t="s">
        <v>1348</v>
      </c>
    </row>
    <row r="5186" spans="1:80">
      <c r="A5186" s="55" t="s">
        <v>23073</v>
      </c>
      <c r="B5186" s="55">
        <v>2</v>
      </c>
      <c r="C5186" s="55" t="s">
        <v>23074</v>
      </c>
      <c r="D5186" s="55" t="s">
        <v>23075</v>
      </c>
      <c r="E5186" s="55">
        <v>1</v>
      </c>
      <c r="F5186" s="55">
        <v>1</v>
      </c>
      <c r="G5186" s="56">
        <v>44393</v>
      </c>
      <c r="H5186" s="56">
        <v>44388</v>
      </c>
      <c r="I5186" s="56">
        <v>44388</v>
      </c>
      <c r="J5186" s="55">
        <v>1</v>
      </c>
      <c r="K5186" s="56">
        <v>44419</v>
      </c>
      <c r="L5186" s="56">
        <v>44370</v>
      </c>
      <c r="M5186" s="56">
        <v>44393</v>
      </c>
      <c r="N5186" s="55">
        <v>1</v>
      </c>
      <c r="O5186" s="55">
        <v>1</v>
      </c>
      <c r="P5186" s="55">
        <v>1</v>
      </c>
      <c r="Q5186" s="56">
        <v>44419</v>
      </c>
      <c r="R5186" s="55">
        <v>0</v>
      </c>
      <c r="T5186" s="55" t="s">
        <v>23076</v>
      </c>
      <c r="V5186" s="55" t="s">
        <v>23074</v>
      </c>
      <c r="W5186" s="55" t="s">
        <v>1336</v>
      </c>
      <c r="X5186" s="55" t="s">
        <v>1336</v>
      </c>
      <c r="Y5186" s="55">
        <v>0</v>
      </c>
      <c r="Z5186" s="55" t="s">
        <v>1337</v>
      </c>
      <c r="AA5186" s="55" t="s">
        <v>1338</v>
      </c>
      <c r="AB5186" s="55">
        <v>11200</v>
      </c>
      <c r="AC5186" s="55">
        <v>11200</v>
      </c>
      <c r="AD5186" s="55">
        <v>11200</v>
      </c>
      <c r="AE5186" s="55" t="s">
        <v>1339</v>
      </c>
      <c r="AF5186" s="55" t="s">
        <v>1340</v>
      </c>
      <c r="AG5186" s="55" t="s">
        <v>1341</v>
      </c>
      <c r="AH5186" s="55" t="s">
        <v>1248</v>
      </c>
      <c r="AI5186" s="55">
        <v>510</v>
      </c>
      <c r="AJ5186" s="55" t="s">
        <v>23075</v>
      </c>
      <c r="AK5186" s="55">
        <v>0</v>
      </c>
      <c r="AL5186" s="55" t="s">
        <v>2247</v>
      </c>
      <c r="AN5186" s="55" t="s">
        <v>244</v>
      </c>
      <c r="AO5186" s="55" t="s">
        <v>23077</v>
      </c>
      <c r="AR5186" s="56">
        <v>44370</v>
      </c>
      <c r="AS5186" s="57">
        <v>0.6033680555555555</v>
      </c>
      <c r="AT5186" s="56">
        <v>44419</v>
      </c>
      <c r="AU5186" s="57">
        <v>0.32506944444444447</v>
      </c>
      <c r="AV5186" s="55" t="s">
        <v>1344</v>
      </c>
      <c r="AW5186" s="55" t="s">
        <v>1345</v>
      </c>
      <c r="AX5186" s="55" t="s">
        <v>1346</v>
      </c>
      <c r="AZ5186" s="55" t="s">
        <v>1347</v>
      </c>
      <c r="BA5186" s="55" t="s">
        <v>1347</v>
      </c>
      <c r="BB5186" s="55" t="s">
        <v>1347</v>
      </c>
      <c r="CB5186" s="55" t="s">
        <v>1348</v>
      </c>
    </row>
    <row r="5187" spans="1:80">
      <c r="A5187" s="55" t="s">
        <v>23078</v>
      </c>
      <c r="B5187" s="55">
        <v>2</v>
      </c>
      <c r="C5187" s="55" t="s">
        <v>23079</v>
      </c>
      <c r="D5187" s="55" t="s">
        <v>23080</v>
      </c>
      <c r="E5187" s="55">
        <v>1</v>
      </c>
      <c r="F5187" s="55">
        <v>1</v>
      </c>
      <c r="G5187" s="56">
        <v>44393</v>
      </c>
      <c r="H5187" s="56">
        <v>44388</v>
      </c>
      <c r="I5187" s="56">
        <v>44388</v>
      </c>
      <c r="J5187" s="55">
        <v>1</v>
      </c>
      <c r="K5187" s="56">
        <v>44419</v>
      </c>
      <c r="L5187" s="56">
        <v>44370</v>
      </c>
      <c r="M5187" s="56">
        <v>44393</v>
      </c>
      <c r="N5187" s="55">
        <v>1</v>
      </c>
      <c r="O5187" s="55">
        <v>1</v>
      </c>
      <c r="P5187" s="55">
        <v>1</v>
      </c>
      <c r="Q5187" s="56">
        <v>44419</v>
      </c>
      <c r="R5187" s="55">
        <v>0</v>
      </c>
      <c r="T5187" s="55" t="s">
        <v>23076</v>
      </c>
      <c r="V5187" s="55" t="s">
        <v>23079</v>
      </c>
      <c r="W5187" s="55" t="s">
        <v>1336</v>
      </c>
      <c r="X5187" s="55" t="s">
        <v>1336</v>
      </c>
      <c r="Y5187" s="55">
        <v>0</v>
      </c>
      <c r="Z5187" s="55" t="s">
        <v>1337</v>
      </c>
      <c r="AA5187" s="55" t="s">
        <v>1338</v>
      </c>
      <c r="AB5187" s="55">
        <v>3900</v>
      </c>
      <c r="AC5187" s="55">
        <v>3900</v>
      </c>
      <c r="AD5187" s="55">
        <v>3900</v>
      </c>
      <c r="AE5187" s="55" t="s">
        <v>1339</v>
      </c>
      <c r="AF5187" s="55" t="s">
        <v>1340</v>
      </c>
      <c r="AG5187" s="55" t="s">
        <v>1341</v>
      </c>
      <c r="AH5187" s="55" t="s">
        <v>1248</v>
      </c>
      <c r="AI5187" s="55">
        <v>510</v>
      </c>
      <c r="AJ5187" s="55" t="s">
        <v>23080</v>
      </c>
      <c r="AK5187" s="55">
        <v>0</v>
      </c>
      <c r="AL5187" s="55" t="s">
        <v>23081</v>
      </c>
      <c r="AN5187" s="55" t="s">
        <v>244</v>
      </c>
      <c r="AO5187" s="55" t="s">
        <v>23082</v>
      </c>
      <c r="AR5187" s="56">
        <v>44370</v>
      </c>
      <c r="AS5187" s="57">
        <v>0.60148148148148151</v>
      </c>
      <c r="AT5187" s="56">
        <v>44419</v>
      </c>
      <c r="AU5187" s="57">
        <v>0.32571759259259259</v>
      </c>
      <c r="AV5187" s="55" t="s">
        <v>1344</v>
      </c>
      <c r="AW5187" s="55" t="s">
        <v>1345</v>
      </c>
      <c r="AX5187" s="55" t="s">
        <v>1346</v>
      </c>
      <c r="AZ5187" s="55" t="s">
        <v>1347</v>
      </c>
      <c r="BA5187" s="55" t="s">
        <v>1347</v>
      </c>
      <c r="BB5187" s="55" t="s">
        <v>1347</v>
      </c>
      <c r="CB5187" s="55" t="s">
        <v>1348</v>
      </c>
    </row>
    <row r="5188" spans="1:80">
      <c r="A5188" s="55" t="s">
        <v>23083</v>
      </c>
      <c r="B5188" s="55">
        <v>2</v>
      </c>
      <c r="C5188" s="55" t="s">
        <v>23084</v>
      </c>
      <c r="D5188" s="55" t="s">
        <v>23085</v>
      </c>
      <c r="E5188" s="55">
        <v>1</v>
      </c>
      <c r="F5188" s="55">
        <v>1</v>
      </c>
      <c r="G5188" s="56">
        <v>44393</v>
      </c>
      <c r="H5188" s="56">
        <v>44388</v>
      </c>
      <c r="I5188" s="56">
        <v>44388</v>
      </c>
      <c r="J5188" s="55">
        <v>1</v>
      </c>
      <c r="K5188" s="56">
        <v>44419</v>
      </c>
      <c r="L5188" s="56">
        <v>44370</v>
      </c>
      <c r="M5188" s="56">
        <v>44393</v>
      </c>
      <c r="N5188" s="55">
        <v>1</v>
      </c>
      <c r="O5188" s="55">
        <v>1</v>
      </c>
      <c r="P5188" s="55">
        <v>1</v>
      </c>
      <c r="Q5188" s="56">
        <v>44419</v>
      </c>
      <c r="R5188" s="55">
        <v>0</v>
      </c>
      <c r="T5188" s="55" t="s">
        <v>23076</v>
      </c>
      <c r="V5188" s="55" t="s">
        <v>23084</v>
      </c>
      <c r="W5188" s="55" t="s">
        <v>1336</v>
      </c>
      <c r="X5188" s="55" t="s">
        <v>1336</v>
      </c>
      <c r="Y5188" s="55">
        <v>0</v>
      </c>
      <c r="Z5188" s="55" t="s">
        <v>1337</v>
      </c>
      <c r="AA5188" s="55" t="s">
        <v>1338</v>
      </c>
      <c r="AB5188" s="55">
        <v>11200</v>
      </c>
      <c r="AC5188" s="55">
        <v>11200</v>
      </c>
      <c r="AD5188" s="55">
        <v>11200</v>
      </c>
      <c r="AE5188" s="55" t="s">
        <v>1339</v>
      </c>
      <c r="AF5188" s="55" t="s">
        <v>1340</v>
      </c>
      <c r="AG5188" s="55" t="s">
        <v>1341</v>
      </c>
      <c r="AH5188" s="55" t="s">
        <v>1248</v>
      </c>
      <c r="AI5188" s="55">
        <v>510</v>
      </c>
      <c r="AJ5188" s="55" t="s">
        <v>23085</v>
      </c>
      <c r="AK5188" s="55">
        <v>0</v>
      </c>
      <c r="AL5188" s="55" t="s">
        <v>2247</v>
      </c>
      <c r="AN5188" s="55" t="s">
        <v>244</v>
      </c>
      <c r="AO5188" s="55" t="s">
        <v>23086</v>
      </c>
      <c r="AR5188" s="56">
        <v>44370</v>
      </c>
      <c r="AS5188" s="57">
        <v>0.60391203703703711</v>
      </c>
      <c r="AT5188" s="56">
        <v>44419</v>
      </c>
      <c r="AU5188" s="57">
        <v>0.32505787037037037</v>
      </c>
      <c r="AV5188" s="55" t="s">
        <v>1344</v>
      </c>
      <c r="AW5188" s="55" t="s">
        <v>1345</v>
      </c>
      <c r="AX5188" s="55" t="s">
        <v>1346</v>
      </c>
      <c r="AZ5188" s="55" t="s">
        <v>1347</v>
      </c>
      <c r="BA5188" s="55" t="s">
        <v>1347</v>
      </c>
      <c r="BB5188" s="55" t="s">
        <v>1347</v>
      </c>
      <c r="CB5188" s="55" t="s">
        <v>1348</v>
      </c>
    </row>
    <row r="5189" spans="1:80">
      <c r="A5189" s="55" t="s">
        <v>23087</v>
      </c>
      <c r="B5189" s="55">
        <v>2</v>
      </c>
      <c r="C5189" s="55" t="s">
        <v>23088</v>
      </c>
      <c r="D5189" s="55" t="s">
        <v>23089</v>
      </c>
      <c r="E5189" s="55">
        <v>1</v>
      </c>
      <c r="F5189" s="55">
        <v>1</v>
      </c>
      <c r="G5189" s="56">
        <v>44393</v>
      </c>
      <c r="H5189" s="56">
        <v>44388</v>
      </c>
      <c r="I5189" s="56">
        <v>44388</v>
      </c>
      <c r="J5189" s="55">
        <v>1</v>
      </c>
      <c r="K5189" s="56">
        <v>44419</v>
      </c>
      <c r="L5189" s="56">
        <v>44370</v>
      </c>
      <c r="M5189" s="56">
        <v>44393</v>
      </c>
      <c r="N5189" s="55">
        <v>1</v>
      </c>
      <c r="O5189" s="55">
        <v>1</v>
      </c>
      <c r="P5189" s="55">
        <v>1</v>
      </c>
      <c r="Q5189" s="56">
        <v>44419</v>
      </c>
      <c r="R5189" s="55">
        <v>0</v>
      </c>
      <c r="T5189" s="55" t="s">
        <v>23076</v>
      </c>
      <c r="V5189" s="55" t="s">
        <v>23088</v>
      </c>
      <c r="W5189" s="55" t="s">
        <v>1336</v>
      </c>
      <c r="X5189" s="55" t="s">
        <v>1336</v>
      </c>
      <c r="Y5189" s="55">
        <v>0</v>
      </c>
      <c r="Z5189" s="55" t="s">
        <v>1337</v>
      </c>
      <c r="AA5189" s="55" t="s">
        <v>1338</v>
      </c>
      <c r="AB5189" s="55">
        <v>3900</v>
      </c>
      <c r="AC5189" s="55">
        <v>3900</v>
      </c>
      <c r="AD5189" s="55">
        <v>3900</v>
      </c>
      <c r="AE5189" s="55" t="s">
        <v>1339</v>
      </c>
      <c r="AF5189" s="55" t="s">
        <v>1340</v>
      </c>
      <c r="AG5189" s="55" t="s">
        <v>1341</v>
      </c>
      <c r="AH5189" s="55" t="s">
        <v>1248</v>
      </c>
      <c r="AI5189" s="55">
        <v>510</v>
      </c>
      <c r="AJ5189" s="55" t="s">
        <v>23089</v>
      </c>
      <c r="AK5189" s="55">
        <v>0</v>
      </c>
      <c r="AL5189" s="55" t="s">
        <v>23081</v>
      </c>
      <c r="AN5189" s="55" t="s">
        <v>244</v>
      </c>
      <c r="AO5189" s="55" t="s">
        <v>23090</v>
      </c>
      <c r="AR5189" s="56">
        <v>44370</v>
      </c>
      <c r="AS5189" s="57">
        <v>0.60275462962962967</v>
      </c>
      <c r="AT5189" s="56">
        <v>44419</v>
      </c>
      <c r="AU5189" s="57">
        <v>0.32778935185185182</v>
      </c>
      <c r="AV5189" s="55" t="s">
        <v>1344</v>
      </c>
      <c r="AW5189" s="55" t="s">
        <v>1345</v>
      </c>
      <c r="AX5189" s="55" t="s">
        <v>1346</v>
      </c>
      <c r="AZ5189" s="55" t="s">
        <v>1347</v>
      </c>
      <c r="BA5189" s="55" t="s">
        <v>1347</v>
      </c>
      <c r="BB5189" s="55" t="s">
        <v>1347</v>
      </c>
      <c r="CB5189" s="55" t="s">
        <v>1348</v>
      </c>
    </row>
    <row r="5190" spans="1:80">
      <c r="A5190" s="55" t="s">
        <v>23091</v>
      </c>
      <c r="B5190" s="55">
        <v>2</v>
      </c>
      <c r="C5190" s="55" t="s">
        <v>23092</v>
      </c>
      <c r="D5190" s="55" t="s">
        <v>23093</v>
      </c>
      <c r="E5190" s="55">
        <v>1</v>
      </c>
      <c r="F5190" s="55">
        <v>1</v>
      </c>
      <c r="G5190" s="56">
        <v>44392</v>
      </c>
      <c r="H5190" s="56">
        <v>44387</v>
      </c>
      <c r="I5190" s="56">
        <v>44387</v>
      </c>
      <c r="J5190" s="55">
        <v>1</v>
      </c>
      <c r="K5190" s="56">
        <v>44399</v>
      </c>
      <c r="L5190" s="56">
        <v>44370</v>
      </c>
      <c r="M5190" s="56">
        <v>44392</v>
      </c>
      <c r="N5190" s="55">
        <v>1</v>
      </c>
      <c r="O5190" s="55">
        <v>1</v>
      </c>
      <c r="P5190" s="55">
        <v>1</v>
      </c>
      <c r="Q5190" s="56">
        <v>44399</v>
      </c>
      <c r="R5190" s="55">
        <v>0</v>
      </c>
      <c r="T5190" s="55" t="s">
        <v>23094</v>
      </c>
      <c r="V5190" s="55" t="s">
        <v>23092</v>
      </c>
      <c r="W5190" s="55" t="s">
        <v>1336</v>
      </c>
      <c r="X5190" s="55" t="s">
        <v>1336</v>
      </c>
      <c r="Y5190" s="55">
        <v>0</v>
      </c>
      <c r="Z5190" s="55" t="s">
        <v>1337</v>
      </c>
      <c r="AA5190" s="55" t="s">
        <v>1338</v>
      </c>
      <c r="AB5190" s="55">
        <v>7900</v>
      </c>
      <c r="AC5190" s="55">
        <v>7900</v>
      </c>
      <c r="AD5190" s="55">
        <v>7900</v>
      </c>
      <c r="AE5190" s="55" t="s">
        <v>1339</v>
      </c>
      <c r="AF5190" s="55" t="s">
        <v>1340</v>
      </c>
      <c r="AG5190" s="55" t="s">
        <v>1341</v>
      </c>
      <c r="AH5190" s="55" t="s">
        <v>1248</v>
      </c>
      <c r="AI5190" s="55">
        <v>510</v>
      </c>
      <c r="AJ5190" s="55" t="s">
        <v>23093</v>
      </c>
      <c r="AK5190" s="55">
        <v>0</v>
      </c>
      <c r="AL5190" s="55" t="s">
        <v>23095</v>
      </c>
      <c r="AN5190" s="55" t="s">
        <v>244</v>
      </c>
      <c r="AO5190" s="55" t="s">
        <v>23096</v>
      </c>
      <c r="AR5190" s="56">
        <v>44370</v>
      </c>
      <c r="AS5190" s="57">
        <v>0.60035879629629629</v>
      </c>
      <c r="AT5190" s="56">
        <v>44399</v>
      </c>
      <c r="AU5190" s="57">
        <v>0.64725694444444437</v>
      </c>
      <c r="AV5190" s="55" t="s">
        <v>1344</v>
      </c>
      <c r="AW5190" s="55" t="s">
        <v>1345</v>
      </c>
      <c r="AX5190" s="55" t="s">
        <v>1346</v>
      </c>
      <c r="AZ5190" s="55" t="s">
        <v>1347</v>
      </c>
      <c r="BA5190" s="55" t="s">
        <v>1347</v>
      </c>
      <c r="BB5190" s="55" t="s">
        <v>1347</v>
      </c>
      <c r="CB5190" s="55" t="s">
        <v>1348</v>
      </c>
    </row>
    <row r="5191" spans="1:80">
      <c r="A5191" s="55" t="s">
        <v>23097</v>
      </c>
      <c r="B5191" s="55">
        <v>2</v>
      </c>
      <c r="C5191" s="55" t="s">
        <v>23098</v>
      </c>
      <c r="D5191" s="55" t="s">
        <v>23099</v>
      </c>
      <c r="E5191" s="55">
        <v>1</v>
      </c>
      <c r="F5191" s="55">
        <v>1</v>
      </c>
      <c r="G5191" s="56">
        <v>44392</v>
      </c>
      <c r="H5191" s="56">
        <v>44387</v>
      </c>
      <c r="I5191" s="56">
        <v>44387</v>
      </c>
      <c r="J5191" s="55">
        <v>1</v>
      </c>
      <c r="K5191" s="56">
        <v>44399</v>
      </c>
      <c r="L5191" s="56">
        <v>44370</v>
      </c>
      <c r="M5191" s="56">
        <v>44392</v>
      </c>
      <c r="N5191" s="55">
        <v>1</v>
      </c>
      <c r="O5191" s="55">
        <v>1</v>
      </c>
      <c r="P5191" s="55">
        <v>1</v>
      </c>
      <c r="Q5191" s="56">
        <v>44399</v>
      </c>
      <c r="R5191" s="55">
        <v>0</v>
      </c>
      <c r="T5191" s="55" t="s">
        <v>23094</v>
      </c>
      <c r="V5191" s="55" t="s">
        <v>23098</v>
      </c>
      <c r="W5191" s="55" t="s">
        <v>1336</v>
      </c>
      <c r="X5191" s="55" t="s">
        <v>1336</v>
      </c>
      <c r="Y5191" s="55">
        <v>0</v>
      </c>
      <c r="Z5191" s="55" t="s">
        <v>1337</v>
      </c>
      <c r="AA5191" s="55" t="s">
        <v>1338</v>
      </c>
      <c r="AB5191" s="55">
        <v>9100</v>
      </c>
      <c r="AC5191" s="55">
        <v>9100</v>
      </c>
      <c r="AD5191" s="55">
        <v>9100</v>
      </c>
      <c r="AE5191" s="55" t="s">
        <v>1339</v>
      </c>
      <c r="AF5191" s="55" t="s">
        <v>1340</v>
      </c>
      <c r="AG5191" s="55" t="s">
        <v>1341</v>
      </c>
      <c r="AH5191" s="55" t="s">
        <v>1248</v>
      </c>
      <c r="AI5191" s="55">
        <v>510</v>
      </c>
      <c r="AJ5191" s="55" t="s">
        <v>23099</v>
      </c>
      <c r="AK5191" s="55">
        <v>0</v>
      </c>
      <c r="AL5191" s="55" t="s">
        <v>23095</v>
      </c>
      <c r="AN5191" s="55" t="s">
        <v>244</v>
      </c>
      <c r="AO5191" s="55" t="s">
        <v>23100</v>
      </c>
      <c r="AR5191" s="56">
        <v>44370</v>
      </c>
      <c r="AS5191" s="57">
        <v>0.59645833333333331</v>
      </c>
      <c r="AT5191" s="56">
        <v>44399</v>
      </c>
      <c r="AU5191" s="57">
        <v>0.64793981481481489</v>
      </c>
      <c r="AV5191" s="55" t="s">
        <v>1344</v>
      </c>
      <c r="AW5191" s="55" t="s">
        <v>1345</v>
      </c>
      <c r="AX5191" s="55" t="s">
        <v>1346</v>
      </c>
      <c r="AZ5191" s="55" t="s">
        <v>1347</v>
      </c>
      <c r="BA5191" s="55" t="s">
        <v>1347</v>
      </c>
      <c r="BB5191" s="55" t="s">
        <v>1347</v>
      </c>
      <c r="CB5191" s="55" t="s">
        <v>1348</v>
      </c>
    </row>
    <row r="5192" spans="1:80">
      <c r="A5192" s="55" t="s">
        <v>23101</v>
      </c>
      <c r="B5192" s="55">
        <v>2</v>
      </c>
      <c r="C5192" s="55" t="s">
        <v>23102</v>
      </c>
      <c r="D5192" s="55" t="s">
        <v>23103</v>
      </c>
      <c r="E5192" s="55">
        <v>1</v>
      </c>
      <c r="F5192" s="55">
        <v>1</v>
      </c>
      <c r="G5192" s="56">
        <v>44392</v>
      </c>
      <c r="H5192" s="56">
        <v>44387</v>
      </c>
      <c r="I5192" s="56">
        <v>44387</v>
      </c>
      <c r="J5192" s="55">
        <v>1</v>
      </c>
      <c r="K5192" s="56">
        <v>44399</v>
      </c>
      <c r="L5192" s="56">
        <v>44370</v>
      </c>
      <c r="M5192" s="56">
        <v>44392</v>
      </c>
      <c r="N5192" s="55">
        <v>1</v>
      </c>
      <c r="O5192" s="55">
        <v>1</v>
      </c>
      <c r="P5192" s="55">
        <v>1</v>
      </c>
      <c r="Q5192" s="56">
        <v>44399</v>
      </c>
      <c r="R5192" s="55">
        <v>0</v>
      </c>
      <c r="T5192" s="55" t="s">
        <v>23094</v>
      </c>
      <c r="V5192" s="55" t="s">
        <v>23102</v>
      </c>
      <c r="W5192" s="55" t="s">
        <v>1336</v>
      </c>
      <c r="X5192" s="55" t="s">
        <v>1336</v>
      </c>
      <c r="Y5192" s="55">
        <v>0</v>
      </c>
      <c r="Z5192" s="55" t="s">
        <v>1337</v>
      </c>
      <c r="AA5192" s="55" t="s">
        <v>1338</v>
      </c>
      <c r="AB5192" s="55">
        <v>9900</v>
      </c>
      <c r="AC5192" s="55">
        <v>9900</v>
      </c>
      <c r="AD5192" s="55">
        <v>9900</v>
      </c>
      <c r="AE5192" s="55" t="s">
        <v>1339</v>
      </c>
      <c r="AF5192" s="55" t="s">
        <v>1340</v>
      </c>
      <c r="AG5192" s="55" t="s">
        <v>1341</v>
      </c>
      <c r="AH5192" s="55" t="s">
        <v>1248</v>
      </c>
      <c r="AI5192" s="55">
        <v>510</v>
      </c>
      <c r="AJ5192" s="55" t="s">
        <v>23103</v>
      </c>
      <c r="AK5192" s="55">
        <v>0</v>
      </c>
      <c r="AL5192" s="55" t="s">
        <v>23104</v>
      </c>
      <c r="AN5192" s="55" t="s">
        <v>244</v>
      </c>
      <c r="AO5192" s="55" t="s">
        <v>23105</v>
      </c>
      <c r="AR5192" s="56">
        <v>44370</v>
      </c>
      <c r="AS5192" s="57">
        <v>0.59983796296296299</v>
      </c>
      <c r="AT5192" s="56">
        <v>44399</v>
      </c>
      <c r="AU5192" s="57">
        <v>0.64726851851851852</v>
      </c>
      <c r="AV5192" s="55" t="s">
        <v>1344</v>
      </c>
      <c r="AW5192" s="55" t="s">
        <v>1345</v>
      </c>
      <c r="AX5192" s="55" t="s">
        <v>1346</v>
      </c>
      <c r="AZ5192" s="55" t="s">
        <v>1347</v>
      </c>
      <c r="BA5192" s="55" t="s">
        <v>1347</v>
      </c>
      <c r="BB5192" s="55" t="s">
        <v>1347</v>
      </c>
      <c r="CB5192" s="55" t="s">
        <v>1348</v>
      </c>
    </row>
    <row r="5193" spans="1:80">
      <c r="A5193" s="55" t="s">
        <v>23106</v>
      </c>
      <c r="B5193" s="55">
        <v>2</v>
      </c>
      <c r="C5193" s="55" t="s">
        <v>23107</v>
      </c>
      <c r="D5193" s="55" t="s">
        <v>23108</v>
      </c>
      <c r="E5193" s="55">
        <v>1</v>
      </c>
      <c r="F5193" s="55">
        <v>1</v>
      </c>
      <c r="G5193" s="56">
        <v>44392</v>
      </c>
      <c r="H5193" s="56">
        <v>44387</v>
      </c>
      <c r="I5193" s="56">
        <v>44387</v>
      </c>
      <c r="J5193" s="55">
        <v>1</v>
      </c>
      <c r="K5193" s="56">
        <v>44399</v>
      </c>
      <c r="L5193" s="56">
        <v>44370</v>
      </c>
      <c r="M5193" s="56">
        <v>44392</v>
      </c>
      <c r="N5193" s="55">
        <v>1</v>
      </c>
      <c r="O5193" s="55">
        <v>1</v>
      </c>
      <c r="P5193" s="55">
        <v>1</v>
      </c>
      <c r="Q5193" s="56">
        <v>44399</v>
      </c>
      <c r="R5193" s="55">
        <v>0</v>
      </c>
      <c r="T5193" s="55" t="s">
        <v>23094</v>
      </c>
      <c r="V5193" s="55" t="s">
        <v>23107</v>
      </c>
      <c r="W5193" s="55" t="s">
        <v>1336</v>
      </c>
      <c r="X5193" s="55" t="s">
        <v>1336</v>
      </c>
      <c r="Y5193" s="55">
        <v>0</v>
      </c>
      <c r="Z5193" s="55" t="s">
        <v>1337</v>
      </c>
      <c r="AA5193" s="55" t="s">
        <v>1338</v>
      </c>
      <c r="AB5193" s="55">
        <v>10400</v>
      </c>
      <c r="AC5193" s="55">
        <v>10400</v>
      </c>
      <c r="AD5193" s="55">
        <v>10400</v>
      </c>
      <c r="AE5193" s="55" t="s">
        <v>1339</v>
      </c>
      <c r="AF5193" s="55" t="s">
        <v>1340</v>
      </c>
      <c r="AG5193" s="55" t="s">
        <v>1341</v>
      </c>
      <c r="AH5193" s="55" t="s">
        <v>1248</v>
      </c>
      <c r="AI5193" s="55">
        <v>510</v>
      </c>
      <c r="AJ5193" s="55" t="s">
        <v>23108</v>
      </c>
      <c r="AK5193" s="55">
        <v>0</v>
      </c>
      <c r="AL5193" s="55" t="s">
        <v>23104</v>
      </c>
      <c r="AN5193" s="55" t="s">
        <v>244</v>
      </c>
      <c r="AO5193" s="55" t="s">
        <v>23109</v>
      </c>
      <c r="AR5193" s="56">
        <v>44370</v>
      </c>
      <c r="AS5193" s="57">
        <v>0.59564814814814815</v>
      </c>
      <c r="AT5193" s="56">
        <v>44399</v>
      </c>
      <c r="AU5193" s="57">
        <v>0.64935185185185185</v>
      </c>
      <c r="AV5193" s="55" t="s">
        <v>1344</v>
      </c>
      <c r="AW5193" s="55" t="s">
        <v>1345</v>
      </c>
      <c r="AX5193" s="55" t="s">
        <v>1346</v>
      </c>
      <c r="AZ5193" s="55" t="s">
        <v>1347</v>
      </c>
      <c r="BA5193" s="55" t="s">
        <v>1347</v>
      </c>
      <c r="BB5193" s="55" t="s">
        <v>1347</v>
      </c>
      <c r="CB5193" s="55" t="s">
        <v>1348</v>
      </c>
    </row>
    <row r="5194" spans="1:80">
      <c r="A5194" s="55" t="s">
        <v>23110</v>
      </c>
      <c r="B5194" s="55">
        <v>2</v>
      </c>
      <c r="C5194" s="55" t="s">
        <v>23111</v>
      </c>
      <c r="D5194" s="55" t="s">
        <v>23112</v>
      </c>
      <c r="E5194" s="55">
        <v>1</v>
      </c>
      <c r="F5194" s="55">
        <v>1</v>
      </c>
      <c r="G5194" s="56">
        <v>44425</v>
      </c>
      <c r="H5194" s="56">
        <v>44420</v>
      </c>
      <c r="I5194" s="56">
        <v>44420</v>
      </c>
      <c r="J5194" s="55">
        <v>1</v>
      </c>
      <c r="K5194" s="56">
        <v>44438</v>
      </c>
      <c r="L5194" s="56">
        <v>44400</v>
      </c>
      <c r="M5194" s="56">
        <v>44425</v>
      </c>
      <c r="N5194" s="55">
        <v>1</v>
      </c>
      <c r="O5194" s="55">
        <v>1</v>
      </c>
      <c r="P5194" s="55">
        <v>1</v>
      </c>
      <c r="Q5194" s="56">
        <v>44438</v>
      </c>
      <c r="R5194" s="55">
        <v>0</v>
      </c>
      <c r="T5194" s="55" t="s">
        <v>23113</v>
      </c>
      <c r="V5194" s="55" t="s">
        <v>23111</v>
      </c>
      <c r="W5194" s="55" t="s">
        <v>1336</v>
      </c>
      <c r="X5194" s="55" t="s">
        <v>1336</v>
      </c>
      <c r="Y5194" s="55">
        <v>0</v>
      </c>
      <c r="Z5194" s="55" t="s">
        <v>1337</v>
      </c>
      <c r="AA5194" s="55" t="s">
        <v>1338</v>
      </c>
      <c r="AB5194" s="55">
        <v>16600</v>
      </c>
      <c r="AC5194" s="55">
        <v>16600</v>
      </c>
      <c r="AD5194" s="55">
        <v>16600</v>
      </c>
      <c r="AE5194" s="55" t="s">
        <v>1339</v>
      </c>
      <c r="AF5194" s="55" t="s">
        <v>1340</v>
      </c>
      <c r="AG5194" s="55" t="s">
        <v>1341</v>
      </c>
      <c r="AH5194" s="55" t="s">
        <v>1248</v>
      </c>
      <c r="AI5194" s="55">
        <v>510</v>
      </c>
      <c r="AJ5194" s="55" t="s">
        <v>23112</v>
      </c>
      <c r="AK5194" s="55">
        <v>0</v>
      </c>
      <c r="AL5194" s="55" t="s">
        <v>6979</v>
      </c>
      <c r="AN5194" s="55" t="s">
        <v>244</v>
      </c>
      <c r="AO5194" s="55" t="s">
        <v>23114</v>
      </c>
      <c r="AR5194" s="56">
        <v>44400</v>
      </c>
      <c r="AS5194" s="57">
        <v>0.67942129629629633</v>
      </c>
      <c r="AT5194" s="56">
        <v>44438</v>
      </c>
      <c r="AU5194" s="57">
        <v>0.38200231481481484</v>
      </c>
      <c r="AV5194" s="55" t="s">
        <v>1344</v>
      </c>
      <c r="AW5194" s="55" t="s">
        <v>1345</v>
      </c>
      <c r="AX5194" s="55" t="s">
        <v>1414</v>
      </c>
      <c r="AZ5194" s="55" t="s">
        <v>1347</v>
      </c>
      <c r="BA5194" s="55" t="s">
        <v>1347</v>
      </c>
      <c r="BB5194" s="55" t="s">
        <v>1347</v>
      </c>
      <c r="CB5194" s="55" t="s">
        <v>1348</v>
      </c>
    </row>
    <row r="5195" spans="1:80">
      <c r="A5195" s="55" t="s">
        <v>23115</v>
      </c>
      <c r="B5195" s="55">
        <v>2</v>
      </c>
      <c r="C5195" s="55" t="s">
        <v>23116</v>
      </c>
      <c r="D5195" s="55" t="s">
        <v>23117</v>
      </c>
      <c r="E5195" s="55">
        <v>1</v>
      </c>
      <c r="F5195" s="55">
        <v>1</v>
      </c>
      <c r="G5195" s="56">
        <v>44425</v>
      </c>
      <c r="H5195" s="56">
        <v>44420</v>
      </c>
      <c r="I5195" s="56">
        <v>44420</v>
      </c>
      <c r="J5195" s="55">
        <v>1</v>
      </c>
      <c r="K5195" s="56">
        <v>44433</v>
      </c>
      <c r="L5195" s="56">
        <v>44400</v>
      </c>
      <c r="M5195" s="56">
        <v>44425</v>
      </c>
      <c r="N5195" s="55">
        <v>1</v>
      </c>
      <c r="O5195" s="55">
        <v>1</v>
      </c>
      <c r="P5195" s="55">
        <v>1</v>
      </c>
      <c r="Q5195" s="56">
        <v>44433</v>
      </c>
      <c r="R5195" s="55">
        <v>0</v>
      </c>
      <c r="T5195" s="55" t="s">
        <v>23113</v>
      </c>
      <c r="V5195" s="55" t="s">
        <v>23116</v>
      </c>
      <c r="W5195" s="55" t="s">
        <v>1336</v>
      </c>
      <c r="X5195" s="55" t="s">
        <v>1336</v>
      </c>
      <c r="Y5195" s="55">
        <v>0</v>
      </c>
      <c r="Z5195" s="55" t="s">
        <v>1337</v>
      </c>
      <c r="AA5195" s="55" t="s">
        <v>1338</v>
      </c>
      <c r="AB5195" s="55">
        <v>13400</v>
      </c>
      <c r="AC5195" s="55">
        <v>13400</v>
      </c>
      <c r="AD5195" s="55">
        <v>13400</v>
      </c>
      <c r="AE5195" s="55" t="s">
        <v>1339</v>
      </c>
      <c r="AF5195" s="55" t="s">
        <v>1340</v>
      </c>
      <c r="AG5195" s="55" t="s">
        <v>1341</v>
      </c>
      <c r="AH5195" s="55" t="s">
        <v>1248</v>
      </c>
      <c r="AI5195" s="55">
        <v>510</v>
      </c>
      <c r="AJ5195" s="55" t="s">
        <v>23117</v>
      </c>
      <c r="AK5195" s="55">
        <v>0</v>
      </c>
      <c r="AL5195" s="55" t="s">
        <v>6979</v>
      </c>
      <c r="AN5195" s="55" t="s">
        <v>244</v>
      </c>
      <c r="AO5195" s="55" t="s">
        <v>23118</v>
      </c>
      <c r="AR5195" s="56">
        <v>44400</v>
      </c>
      <c r="AS5195" s="57">
        <v>0.67997685185185175</v>
      </c>
      <c r="AT5195" s="56">
        <v>44433</v>
      </c>
      <c r="AU5195" s="57">
        <v>0.66878472222222218</v>
      </c>
      <c r="AV5195" s="55" t="s">
        <v>1344</v>
      </c>
      <c r="AW5195" s="55" t="s">
        <v>1345</v>
      </c>
      <c r="AX5195" s="55" t="s">
        <v>1414</v>
      </c>
      <c r="AZ5195" s="55" t="s">
        <v>1347</v>
      </c>
      <c r="BA5195" s="55" t="s">
        <v>1347</v>
      </c>
      <c r="BB5195" s="55" t="s">
        <v>1347</v>
      </c>
      <c r="CB5195" s="55" t="s">
        <v>1348</v>
      </c>
    </row>
    <row r="5196" spans="1:80">
      <c r="A5196" s="55" t="s">
        <v>23119</v>
      </c>
      <c r="B5196" s="55">
        <v>2</v>
      </c>
      <c r="C5196" s="55" t="s">
        <v>23120</v>
      </c>
      <c r="D5196" s="55" t="s">
        <v>23121</v>
      </c>
      <c r="E5196" s="55">
        <v>1</v>
      </c>
      <c r="F5196" s="55">
        <v>0</v>
      </c>
      <c r="G5196" s="56">
        <v>43522</v>
      </c>
      <c r="H5196" s="56">
        <v>43517</v>
      </c>
      <c r="I5196" s="56">
        <v>43517</v>
      </c>
      <c r="J5196" s="55">
        <v>0</v>
      </c>
      <c r="L5196" s="56">
        <v>43446</v>
      </c>
      <c r="M5196" s="56">
        <v>43522</v>
      </c>
      <c r="N5196" s="55">
        <v>0</v>
      </c>
      <c r="O5196" s="55">
        <v>0</v>
      </c>
      <c r="P5196" s="55">
        <v>0</v>
      </c>
      <c r="R5196" s="55">
        <v>0</v>
      </c>
      <c r="T5196" s="55">
        <v>17978</v>
      </c>
      <c r="V5196" s="55" t="s">
        <v>23120</v>
      </c>
      <c r="W5196" s="55" t="s">
        <v>1336</v>
      </c>
      <c r="X5196" s="55" t="s">
        <v>1336</v>
      </c>
      <c r="Y5196" s="55">
        <v>0</v>
      </c>
      <c r="Z5196" s="55" t="s">
        <v>1337</v>
      </c>
      <c r="AA5196" s="55" t="s">
        <v>1338</v>
      </c>
      <c r="AB5196" s="55">
        <v>390950</v>
      </c>
      <c r="AC5196" s="55">
        <v>390950</v>
      </c>
      <c r="AD5196" s="55">
        <v>390950</v>
      </c>
      <c r="AE5196" s="55" t="s">
        <v>1339</v>
      </c>
      <c r="AF5196" s="55" t="s">
        <v>1340</v>
      </c>
      <c r="AG5196" s="55" t="s">
        <v>1341</v>
      </c>
      <c r="AH5196" s="55" t="s">
        <v>1248</v>
      </c>
      <c r="AI5196" s="55">
        <v>510</v>
      </c>
      <c r="AJ5196" s="55" t="s">
        <v>23121</v>
      </c>
      <c r="AK5196" s="55">
        <v>0</v>
      </c>
      <c r="AL5196" s="55" t="s">
        <v>3028</v>
      </c>
      <c r="AN5196" s="55" t="s">
        <v>244</v>
      </c>
      <c r="AO5196" s="55" t="s">
        <v>23122</v>
      </c>
      <c r="AR5196" s="56">
        <v>43446</v>
      </c>
      <c r="AS5196" s="57">
        <v>0.59496527777777775</v>
      </c>
      <c r="AT5196" s="56">
        <v>43454</v>
      </c>
      <c r="AU5196" s="57">
        <v>0.60652777777777778</v>
      </c>
      <c r="AV5196" s="55" t="s">
        <v>1355</v>
      </c>
      <c r="AW5196" s="55" t="s">
        <v>1344</v>
      </c>
      <c r="AX5196" s="55" t="s">
        <v>1392</v>
      </c>
      <c r="AZ5196" s="55" t="s">
        <v>1347</v>
      </c>
      <c r="BA5196" s="55" t="s">
        <v>1347</v>
      </c>
      <c r="BB5196" s="55" t="s">
        <v>1347</v>
      </c>
      <c r="CB5196" s="55" t="s">
        <v>1348</v>
      </c>
    </row>
    <row r="5197" spans="1:80">
      <c r="A5197" s="55" t="s">
        <v>23123</v>
      </c>
      <c r="B5197" s="55">
        <v>2</v>
      </c>
      <c r="C5197" s="55" t="s">
        <v>23124</v>
      </c>
      <c r="D5197" s="55" t="s">
        <v>23125</v>
      </c>
      <c r="E5197" s="55">
        <v>1</v>
      </c>
      <c r="F5197" s="55">
        <v>0</v>
      </c>
      <c r="G5197" s="56">
        <v>43522</v>
      </c>
      <c r="H5197" s="56">
        <v>43517</v>
      </c>
      <c r="I5197" s="56">
        <v>43517</v>
      </c>
      <c r="J5197" s="55">
        <v>0</v>
      </c>
      <c r="L5197" s="56">
        <v>43446</v>
      </c>
      <c r="M5197" s="56">
        <v>43522</v>
      </c>
      <c r="N5197" s="55">
        <v>0</v>
      </c>
      <c r="O5197" s="55">
        <v>0</v>
      </c>
      <c r="P5197" s="55">
        <v>0</v>
      </c>
      <c r="R5197" s="55">
        <v>0</v>
      </c>
      <c r="T5197" s="55">
        <v>17976</v>
      </c>
      <c r="V5197" s="55" t="s">
        <v>23124</v>
      </c>
      <c r="W5197" s="55" t="s">
        <v>1336</v>
      </c>
      <c r="X5197" s="55" t="s">
        <v>1336</v>
      </c>
      <c r="Y5197" s="55">
        <v>0</v>
      </c>
      <c r="Z5197" s="55" t="s">
        <v>1337</v>
      </c>
      <c r="AA5197" s="55" t="s">
        <v>1338</v>
      </c>
      <c r="AB5197" s="55">
        <v>390950</v>
      </c>
      <c r="AC5197" s="55">
        <v>390950</v>
      </c>
      <c r="AD5197" s="55">
        <v>390950</v>
      </c>
      <c r="AE5197" s="55" t="s">
        <v>1339</v>
      </c>
      <c r="AF5197" s="55" t="s">
        <v>1340</v>
      </c>
      <c r="AG5197" s="55" t="s">
        <v>1341</v>
      </c>
      <c r="AH5197" s="55" t="s">
        <v>1248</v>
      </c>
      <c r="AI5197" s="55">
        <v>510</v>
      </c>
      <c r="AJ5197" s="55" t="s">
        <v>23125</v>
      </c>
      <c r="AK5197" s="55">
        <v>0</v>
      </c>
      <c r="AL5197" s="55" t="s">
        <v>3028</v>
      </c>
      <c r="AN5197" s="55" t="s">
        <v>244</v>
      </c>
      <c r="AO5197" s="55" t="s">
        <v>23126</v>
      </c>
      <c r="AR5197" s="56">
        <v>43446</v>
      </c>
      <c r="AS5197" s="57">
        <v>0.59143518518518523</v>
      </c>
      <c r="AT5197" s="56">
        <v>43454</v>
      </c>
      <c r="AU5197" s="57">
        <v>0.60501157407407413</v>
      </c>
      <c r="AV5197" s="55" t="s">
        <v>1355</v>
      </c>
      <c r="AW5197" s="55" t="s">
        <v>1355</v>
      </c>
      <c r="AX5197" s="55" t="s">
        <v>1392</v>
      </c>
      <c r="AZ5197" s="55" t="s">
        <v>1347</v>
      </c>
      <c r="BA5197" s="55" t="s">
        <v>1347</v>
      </c>
      <c r="BB5197" s="55" t="s">
        <v>1347</v>
      </c>
      <c r="CB5197" s="55" t="s">
        <v>1348</v>
      </c>
    </row>
    <row r="5198" spans="1:80">
      <c r="A5198" s="55" t="s">
        <v>23127</v>
      </c>
      <c r="B5198" s="55">
        <v>2</v>
      </c>
      <c r="C5198" s="55" t="s">
        <v>23128</v>
      </c>
      <c r="D5198" s="55" t="s">
        <v>23129</v>
      </c>
      <c r="E5198" s="55">
        <v>1</v>
      </c>
      <c r="F5198" s="55">
        <v>0</v>
      </c>
      <c r="G5198" s="56">
        <v>43522</v>
      </c>
      <c r="H5198" s="56">
        <v>43517</v>
      </c>
      <c r="I5198" s="56">
        <v>43517</v>
      </c>
      <c r="J5198" s="55">
        <v>0</v>
      </c>
      <c r="L5198" s="56">
        <v>43446</v>
      </c>
      <c r="M5198" s="56">
        <v>43522</v>
      </c>
      <c r="N5198" s="55">
        <v>0</v>
      </c>
      <c r="O5198" s="55">
        <v>0</v>
      </c>
      <c r="P5198" s="55">
        <v>0</v>
      </c>
      <c r="R5198" s="55">
        <v>0</v>
      </c>
      <c r="T5198" s="55">
        <v>17977</v>
      </c>
      <c r="V5198" s="55" t="s">
        <v>23128</v>
      </c>
      <c r="W5198" s="55" t="s">
        <v>1336</v>
      </c>
      <c r="X5198" s="55" t="s">
        <v>1336</v>
      </c>
      <c r="Y5198" s="55">
        <v>0</v>
      </c>
      <c r="Z5198" s="55" t="s">
        <v>1337</v>
      </c>
      <c r="AA5198" s="55" t="s">
        <v>1338</v>
      </c>
      <c r="AB5198" s="55">
        <v>390950</v>
      </c>
      <c r="AC5198" s="55">
        <v>390950</v>
      </c>
      <c r="AD5198" s="55">
        <v>390950</v>
      </c>
      <c r="AE5198" s="55" t="s">
        <v>1339</v>
      </c>
      <c r="AF5198" s="55" t="s">
        <v>1340</v>
      </c>
      <c r="AG5198" s="55" t="s">
        <v>1341</v>
      </c>
      <c r="AH5198" s="55" t="s">
        <v>1248</v>
      </c>
      <c r="AI5198" s="55">
        <v>510</v>
      </c>
      <c r="AJ5198" s="55" t="s">
        <v>23129</v>
      </c>
      <c r="AK5198" s="55">
        <v>0</v>
      </c>
      <c r="AL5198" s="55" t="s">
        <v>3028</v>
      </c>
      <c r="AN5198" s="55" t="s">
        <v>244</v>
      </c>
      <c r="AO5198" s="55" t="s">
        <v>23130</v>
      </c>
      <c r="AR5198" s="56">
        <v>43446</v>
      </c>
      <c r="AS5198" s="57">
        <v>0.59291666666666665</v>
      </c>
      <c r="AT5198" s="56">
        <v>43454</v>
      </c>
      <c r="AU5198" s="57">
        <v>0.60559027777777774</v>
      </c>
      <c r="AV5198" s="55" t="s">
        <v>1355</v>
      </c>
      <c r="AW5198" s="55" t="s">
        <v>1355</v>
      </c>
      <c r="AX5198" s="55" t="s">
        <v>1392</v>
      </c>
      <c r="AZ5198" s="55" t="s">
        <v>1347</v>
      </c>
      <c r="BA5198" s="55" t="s">
        <v>1347</v>
      </c>
      <c r="BB5198" s="55" t="s">
        <v>1347</v>
      </c>
      <c r="CB5198" s="55" t="s">
        <v>1348</v>
      </c>
    </row>
    <row r="5199" spans="1:80">
      <c r="A5199" s="55" t="s">
        <v>23131</v>
      </c>
      <c r="B5199" s="55">
        <v>2</v>
      </c>
      <c r="C5199" s="55" t="s">
        <v>23132</v>
      </c>
      <c r="D5199" s="55" t="s">
        <v>23133</v>
      </c>
      <c r="E5199" s="55">
        <v>1</v>
      </c>
      <c r="F5199" s="55">
        <v>0</v>
      </c>
      <c r="G5199" s="56">
        <v>43522</v>
      </c>
      <c r="H5199" s="56">
        <v>43517</v>
      </c>
      <c r="I5199" s="56">
        <v>43517</v>
      </c>
      <c r="J5199" s="55">
        <v>0</v>
      </c>
      <c r="L5199" s="56">
        <v>43446</v>
      </c>
      <c r="M5199" s="56">
        <v>43522</v>
      </c>
      <c r="N5199" s="55">
        <v>0</v>
      </c>
      <c r="O5199" s="55">
        <v>0</v>
      </c>
      <c r="P5199" s="55">
        <v>0</v>
      </c>
      <c r="R5199" s="55">
        <v>0</v>
      </c>
      <c r="T5199" s="55">
        <v>17979</v>
      </c>
      <c r="V5199" s="55" t="s">
        <v>23132</v>
      </c>
      <c r="W5199" s="55" t="s">
        <v>1336</v>
      </c>
      <c r="X5199" s="55" t="s">
        <v>1336</v>
      </c>
      <c r="Y5199" s="55">
        <v>0</v>
      </c>
      <c r="Z5199" s="55" t="s">
        <v>1337</v>
      </c>
      <c r="AA5199" s="55" t="s">
        <v>1338</v>
      </c>
      <c r="AB5199" s="55">
        <v>390950</v>
      </c>
      <c r="AC5199" s="55">
        <v>390950</v>
      </c>
      <c r="AD5199" s="55">
        <v>390950</v>
      </c>
      <c r="AE5199" s="55" t="s">
        <v>1339</v>
      </c>
      <c r="AF5199" s="55" t="s">
        <v>1340</v>
      </c>
      <c r="AG5199" s="55" t="s">
        <v>1341</v>
      </c>
      <c r="AH5199" s="55" t="s">
        <v>1248</v>
      </c>
      <c r="AI5199" s="55">
        <v>510</v>
      </c>
      <c r="AJ5199" s="55" t="s">
        <v>23133</v>
      </c>
      <c r="AK5199" s="55">
        <v>0</v>
      </c>
      <c r="AL5199" s="55" t="s">
        <v>3028</v>
      </c>
      <c r="AN5199" s="55" t="s">
        <v>244</v>
      </c>
      <c r="AO5199" s="55" t="s">
        <v>23134</v>
      </c>
      <c r="AR5199" s="56">
        <v>43446</v>
      </c>
      <c r="AS5199" s="57">
        <v>0.58569444444444441</v>
      </c>
      <c r="AT5199" s="56">
        <v>43454</v>
      </c>
      <c r="AU5199" s="57">
        <v>0.60442129629629626</v>
      </c>
      <c r="AV5199" s="55" t="s">
        <v>1355</v>
      </c>
      <c r="AW5199" s="55" t="s">
        <v>1355</v>
      </c>
      <c r="AX5199" s="55" t="s">
        <v>1392</v>
      </c>
      <c r="AZ5199" s="55" t="s">
        <v>1347</v>
      </c>
      <c r="BA5199" s="55" t="s">
        <v>1347</v>
      </c>
      <c r="BB5199" s="55" t="s">
        <v>1347</v>
      </c>
      <c r="CB5199" s="55" t="s">
        <v>1348</v>
      </c>
    </row>
    <row r="5200" spans="1:80">
      <c r="A5200" s="55" t="s">
        <v>23135</v>
      </c>
      <c r="B5200" s="55">
        <v>2</v>
      </c>
      <c r="C5200" s="55" t="s">
        <v>23136</v>
      </c>
      <c r="D5200" s="55" t="s">
        <v>23137</v>
      </c>
      <c r="E5200" s="55">
        <v>1</v>
      </c>
      <c r="F5200" s="55">
        <v>2</v>
      </c>
      <c r="G5200" s="56">
        <v>44314</v>
      </c>
      <c r="H5200" s="56">
        <v>44309</v>
      </c>
      <c r="I5200" s="56">
        <v>44309</v>
      </c>
      <c r="J5200" s="55">
        <v>2</v>
      </c>
      <c r="K5200" s="56">
        <v>44316</v>
      </c>
      <c r="L5200" s="56">
        <v>44286</v>
      </c>
      <c r="M5200" s="56">
        <v>44314</v>
      </c>
      <c r="N5200" s="55">
        <v>2</v>
      </c>
      <c r="O5200" s="55">
        <v>2</v>
      </c>
      <c r="P5200" s="55">
        <v>2</v>
      </c>
      <c r="Q5200" s="56">
        <v>44316</v>
      </c>
      <c r="R5200" s="55">
        <v>0</v>
      </c>
      <c r="T5200" s="55" t="s">
        <v>23138</v>
      </c>
      <c r="V5200" s="55" t="s">
        <v>23136</v>
      </c>
      <c r="W5200" s="55" t="s">
        <v>1336</v>
      </c>
      <c r="X5200" s="55" t="s">
        <v>1336</v>
      </c>
      <c r="Y5200" s="55">
        <v>0</v>
      </c>
      <c r="Z5200" s="55" t="s">
        <v>1419</v>
      </c>
      <c r="AA5200" s="55" t="s">
        <v>1338</v>
      </c>
      <c r="AB5200" s="55">
        <v>77</v>
      </c>
      <c r="AC5200" s="55">
        <v>154</v>
      </c>
      <c r="AD5200" s="55">
        <v>77</v>
      </c>
      <c r="AE5200" s="55" t="s">
        <v>1339</v>
      </c>
      <c r="AF5200" s="55" t="s">
        <v>1340</v>
      </c>
      <c r="AG5200" s="55" t="s">
        <v>2749</v>
      </c>
      <c r="AH5200" s="55" t="s">
        <v>1231</v>
      </c>
      <c r="AI5200" s="55">
        <v>510</v>
      </c>
      <c r="AJ5200" s="55" t="s">
        <v>23137</v>
      </c>
      <c r="AK5200" s="55">
        <v>0</v>
      </c>
      <c r="AL5200" s="55" t="s">
        <v>23139</v>
      </c>
      <c r="AN5200" s="55" t="s">
        <v>244</v>
      </c>
      <c r="AO5200" s="55" t="s">
        <v>23140</v>
      </c>
      <c r="AR5200" s="56">
        <v>44286</v>
      </c>
      <c r="AS5200" s="57">
        <v>0.30427083333333332</v>
      </c>
      <c r="AT5200" s="56">
        <v>44316</v>
      </c>
      <c r="AU5200" s="57">
        <v>0.65907407407407403</v>
      </c>
      <c r="AV5200" s="55" t="s">
        <v>1344</v>
      </c>
      <c r="AW5200" s="55" t="s">
        <v>1345</v>
      </c>
      <c r="AX5200" s="55" t="s">
        <v>1346</v>
      </c>
      <c r="AZ5200" s="55" t="s">
        <v>1347</v>
      </c>
      <c r="BA5200" s="55" t="s">
        <v>1347</v>
      </c>
      <c r="BB5200" s="55" t="s">
        <v>1347</v>
      </c>
      <c r="CB5200" s="55" t="s">
        <v>1348</v>
      </c>
    </row>
    <row r="5201" spans="1:80">
      <c r="A5201" s="55" t="s">
        <v>23141</v>
      </c>
      <c r="B5201" s="55">
        <v>2</v>
      </c>
      <c r="C5201" s="55" t="s">
        <v>23142</v>
      </c>
      <c r="D5201" s="55" t="s">
        <v>23143</v>
      </c>
      <c r="E5201" s="55">
        <v>1</v>
      </c>
      <c r="F5201" s="55">
        <v>1</v>
      </c>
      <c r="G5201" s="56">
        <v>44454</v>
      </c>
      <c r="H5201" s="56">
        <v>44449</v>
      </c>
      <c r="I5201" s="56">
        <v>44449</v>
      </c>
      <c r="J5201" s="55">
        <v>1</v>
      </c>
      <c r="K5201" s="56">
        <v>44467</v>
      </c>
      <c r="L5201" s="56">
        <v>44426</v>
      </c>
      <c r="M5201" s="56">
        <v>44454</v>
      </c>
      <c r="N5201" s="55">
        <v>1</v>
      </c>
      <c r="O5201" s="55">
        <v>1</v>
      </c>
      <c r="P5201" s="55">
        <v>1</v>
      </c>
      <c r="Q5201" s="56">
        <v>44468</v>
      </c>
      <c r="R5201" s="55">
        <v>0</v>
      </c>
      <c r="T5201" s="55" t="s">
        <v>23144</v>
      </c>
      <c r="V5201" s="55" t="s">
        <v>23142</v>
      </c>
      <c r="W5201" s="55" t="s">
        <v>1336</v>
      </c>
      <c r="X5201" s="55" t="s">
        <v>1336</v>
      </c>
      <c r="Y5201" s="55">
        <v>0</v>
      </c>
      <c r="Z5201" s="55" t="s">
        <v>1419</v>
      </c>
      <c r="AA5201" s="55" t="s">
        <v>1338</v>
      </c>
      <c r="AB5201" s="55">
        <v>312</v>
      </c>
      <c r="AC5201" s="55">
        <v>312</v>
      </c>
      <c r="AD5201" s="55">
        <v>312</v>
      </c>
      <c r="AE5201" s="55" t="s">
        <v>1339</v>
      </c>
      <c r="AF5201" s="55" t="s">
        <v>1340</v>
      </c>
      <c r="AG5201" s="55" t="s">
        <v>2749</v>
      </c>
      <c r="AH5201" s="55" t="s">
        <v>1231</v>
      </c>
      <c r="AI5201" s="55">
        <v>510</v>
      </c>
      <c r="AJ5201" s="55" t="s">
        <v>23143</v>
      </c>
      <c r="AK5201" s="55">
        <v>0</v>
      </c>
      <c r="AL5201" s="55" t="s">
        <v>23145</v>
      </c>
      <c r="AN5201" s="55" t="s">
        <v>244</v>
      </c>
      <c r="AO5201" s="55" t="s">
        <v>23146</v>
      </c>
      <c r="AR5201" s="56">
        <v>44426</v>
      </c>
      <c r="AS5201" s="57">
        <v>0.62956018518518519</v>
      </c>
      <c r="AT5201" s="56">
        <v>44467</v>
      </c>
      <c r="AU5201" s="57">
        <v>0.64862268518518518</v>
      </c>
      <c r="AV5201" s="55" t="s">
        <v>1344</v>
      </c>
      <c r="AW5201" s="55" t="s">
        <v>1345</v>
      </c>
      <c r="AX5201" s="55" t="s">
        <v>1414</v>
      </c>
      <c r="AZ5201" s="55" t="s">
        <v>1347</v>
      </c>
      <c r="BA5201" s="55" t="s">
        <v>1347</v>
      </c>
      <c r="BB5201" s="55" t="s">
        <v>1347</v>
      </c>
      <c r="CB5201" s="55" t="s">
        <v>1348</v>
      </c>
    </row>
    <row r="5202" spans="1:80">
      <c r="A5202" s="55" t="s">
        <v>23147</v>
      </c>
      <c r="B5202" s="55">
        <v>2</v>
      </c>
      <c r="C5202" s="55" t="s">
        <v>23148</v>
      </c>
      <c r="D5202" s="55" t="s">
        <v>23149</v>
      </c>
      <c r="E5202" s="55">
        <v>1</v>
      </c>
      <c r="F5202" s="55">
        <v>1</v>
      </c>
      <c r="G5202" s="56">
        <v>44469</v>
      </c>
      <c r="H5202" s="56">
        <v>44464</v>
      </c>
      <c r="I5202" s="56">
        <v>44464</v>
      </c>
      <c r="J5202" s="55">
        <v>0</v>
      </c>
      <c r="L5202" s="56">
        <v>44453</v>
      </c>
      <c r="M5202" s="56">
        <v>44469</v>
      </c>
      <c r="N5202" s="55">
        <v>1</v>
      </c>
      <c r="O5202" s="55">
        <v>0</v>
      </c>
      <c r="P5202" s="55">
        <v>0</v>
      </c>
      <c r="R5202" s="55">
        <v>0</v>
      </c>
      <c r="T5202" s="55" t="s">
        <v>23150</v>
      </c>
      <c r="V5202" s="55" t="s">
        <v>23148</v>
      </c>
      <c r="W5202" s="55" t="s">
        <v>1336</v>
      </c>
      <c r="X5202" s="55" t="s">
        <v>1336</v>
      </c>
      <c r="Y5202" s="55">
        <v>0</v>
      </c>
      <c r="Z5202" s="55" t="s">
        <v>1419</v>
      </c>
      <c r="AA5202" s="55" t="s">
        <v>1338</v>
      </c>
      <c r="AB5202" s="55">
        <v>257</v>
      </c>
      <c r="AC5202" s="55">
        <v>257</v>
      </c>
      <c r="AD5202" s="55">
        <v>257</v>
      </c>
      <c r="AE5202" s="55" t="s">
        <v>1339</v>
      </c>
      <c r="AF5202" s="55" t="s">
        <v>1340</v>
      </c>
      <c r="AG5202" s="55" t="s">
        <v>2749</v>
      </c>
      <c r="AH5202" s="55" t="s">
        <v>1231</v>
      </c>
      <c r="AI5202" s="55">
        <v>510</v>
      </c>
      <c r="AJ5202" s="55" t="s">
        <v>23149</v>
      </c>
      <c r="AK5202" s="55">
        <v>0</v>
      </c>
      <c r="AL5202" s="55" t="s">
        <v>23151</v>
      </c>
      <c r="AN5202" s="55" t="s">
        <v>244</v>
      </c>
      <c r="AO5202" s="55" t="s">
        <v>23152</v>
      </c>
      <c r="AR5202" s="56">
        <v>44453</v>
      </c>
      <c r="AS5202" s="57">
        <v>0.43233796296296295</v>
      </c>
      <c r="AT5202" s="56">
        <v>44453</v>
      </c>
      <c r="AU5202" s="57">
        <v>0.45902777777777781</v>
      </c>
      <c r="AV5202" s="55" t="s">
        <v>1344</v>
      </c>
      <c r="AW5202" s="55" t="s">
        <v>1345</v>
      </c>
      <c r="AX5202" s="55" t="s">
        <v>1346</v>
      </c>
      <c r="AZ5202" s="55" t="s">
        <v>1347</v>
      </c>
      <c r="BA5202" s="55" t="s">
        <v>1347</v>
      </c>
      <c r="BB5202" s="55" t="s">
        <v>1347</v>
      </c>
      <c r="CB5202" s="55" t="s">
        <v>1348</v>
      </c>
    </row>
    <row r="5203" spans="1:80">
      <c r="A5203" s="55" t="s">
        <v>23153</v>
      </c>
      <c r="B5203" s="55">
        <v>2</v>
      </c>
      <c r="C5203" s="55" t="s">
        <v>23154</v>
      </c>
      <c r="D5203" s="55" t="s">
        <v>23155</v>
      </c>
      <c r="E5203" s="55">
        <v>1</v>
      </c>
      <c r="F5203" s="55">
        <v>1</v>
      </c>
      <c r="G5203" s="56">
        <v>44349</v>
      </c>
      <c r="H5203" s="56">
        <v>44344</v>
      </c>
      <c r="I5203" s="56">
        <v>44344</v>
      </c>
      <c r="J5203" s="55">
        <v>1</v>
      </c>
      <c r="K5203" s="56">
        <v>44377</v>
      </c>
      <c r="L5203" s="56">
        <v>44327</v>
      </c>
      <c r="M5203" s="56">
        <v>44349</v>
      </c>
      <c r="N5203" s="55">
        <v>1</v>
      </c>
      <c r="O5203" s="55">
        <v>1</v>
      </c>
      <c r="P5203" s="55">
        <v>1</v>
      </c>
      <c r="Q5203" s="56">
        <v>44377</v>
      </c>
      <c r="R5203" s="55">
        <v>0</v>
      </c>
      <c r="T5203" s="55" t="s">
        <v>23156</v>
      </c>
      <c r="V5203" s="55" t="s">
        <v>23154</v>
      </c>
      <c r="W5203" s="55" t="s">
        <v>1336</v>
      </c>
      <c r="X5203" s="55" t="s">
        <v>1336</v>
      </c>
      <c r="Y5203" s="55">
        <v>0</v>
      </c>
      <c r="Z5203" s="55" t="s">
        <v>1419</v>
      </c>
      <c r="AA5203" s="55" t="s">
        <v>1338</v>
      </c>
      <c r="AB5203" s="55">
        <v>299</v>
      </c>
      <c r="AC5203" s="55">
        <v>299</v>
      </c>
      <c r="AD5203" s="55">
        <v>299</v>
      </c>
      <c r="AE5203" s="55" t="s">
        <v>1339</v>
      </c>
      <c r="AF5203" s="55" t="s">
        <v>1340</v>
      </c>
      <c r="AG5203" s="55" t="s">
        <v>2749</v>
      </c>
      <c r="AH5203" s="55" t="s">
        <v>1231</v>
      </c>
      <c r="AI5203" s="55">
        <v>510</v>
      </c>
      <c r="AJ5203" s="55" t="s">
        <v>23155</v>
      </c>
      <c r="AK5203" s="55">
        <v>0</v>
      </c>
      <c r="AL5203" s="55" t="s">
        <v>23157</v>
      </c>
      <c r="AN5203" s="55">
        <v>1</v>
      </c>
      <c r="AO5203" s="55" t="s">
        <v>23158</v>
      </c>
      <c r="AR5203" s="56">
        <v>44327</v>
      </c>
      <c r="AS5203" s="57">
        <v>0.62859953703703708</v>
      </c>
      <c r="AT5203" s="56">
        <v>44377</v>
      </c>
      <c r="AU5203" s="57">
        <v>0.55221064814814813</v>
      </c>
      <c r="AV5203" s="55" t="s">
        <v>1494</v>
      </c>
      <c r="AW5203" s="55" t="s">
        <v>1345</v>
      </c>
      <c r="AX5203" s="55" t="s">
        <v>1414</v>
      </c>
      <c r="AZ5203" s="55" t="s">
        <v>1347</v>
      </c>
      <c r="BA5203" s="55" t="s">
        <v>1347</v>
      </c>
      <c r="BB5203" s="55" t="s">
        <v>1347</v>
      </c>
      <c r="CB5203" s="55" t="s">
        <v>1348</v>
      </c>
    </row>
    <row r="5204" spans="1:80">
      <c r="A5204" s="55" t="s">
        <v>23159</v>
      </c>
      <c r="B5204" s="55">
        <v>3</v>
      </c>
      <c r="C5204" s="55" t="s">
        <v>23160</v>
      </c>
      <c r="D5204" s="55" t="s">
        <v>23161</v>
      </c>
      <c r="E5204" s="55">
        <v>1</v>
      </c>
      <c r="F5204" s="55">
        <v>1</v>
      </c>
      <c r="G5204" s="56">
        <v>43752</v>
      </c>
      <c r="H5204" s="56">
        <v>43752</v>
      </c>
      <c r="I5204" s="56">
        <v>43752</v>
      </c>
      <c r="J5204" s="55">
        <v>1</v>
      </c>
      <c r="K5204" s="56">
        <v>43761</v>
      </c>
      <c r="W5204" s="55" t="s">
        <v>1336</v>
      </c>
      <c r="X5204" s="55" t="s">
        <v>1336</v>
      </c>
      <c r="Y5204" s="55">
        <v>20</v>
      </c>
      <c r="AD5204" s="55">
        <v>0</v>
      </c>
      <c r="AE5204" s="55" t="s">
        <v>1339</v>
      </c>
      <c r="AF5204" s="55" t="s">
        <v>1352</v>
      </c>
      <c r="AG5204" s="55" t="s">
        <v>1353</v>
      </c>
      <c r="AI5204" s="55">
        <v>510</v>
      </c>
      <c r="AJ5204" s="55" t="s">
        <v>23161</v>
      </c>
      <c r="AK5204" s="55">
        <v>0</v>
      </c>
      <c r="AL5204" s="55" t="s">
        <v>1721</v>
      </c>
      <c r="AN5204" s="55" t="s">
        <v>244</v>
      </c>
      <c r="AQ5204" s="55" t="s">
        <v>1227</v>
      </c>
      <c r="AR5204" s="56">
        <v>43739</v>
      </c>
      <c r="AS5204" s="57">
        <v>0.60924768518518524</v>
      </c>
      <c r="AT5204" s="56">
        <v>43761</v>
      </c>
      <c r="AU5204" s="57">
        <v>0.41159722222222223</v>
      </c>
      <c r="AV5204" s="55" t="s">
        <v>1355</v>
      </c>
      <c r="AW5204" s="55" t="s">
        <v>1355</v>
      </c>
      <c r="AX5204" s="55" t="s">
        <v>1356</v>
      </c>
      <c r="AY5204" s="55" t="s">
        <v>23162</v>
      </c>
      <c r="AZ5204" s="55">
        <v>2</v>
      </c>
      <c r="BA5204" s="55">
        <v>3</v>
      </c>
      <c r="BB5204" s="55">
        <v>1</v>
      </c>
      <c r="CB5204" s="55" t="s">
        <v>1357</v>
      </c>
    </row>
    <row r="5205" spans="1:80">
      <c r="A5205" s="55" t="s">
        <v>23163</v>
      </c>
      <c r="B5205" s="55">
        <v>3</v>
      </c>
      <c r="C5205" s="55" t="s">
        <v>23164</v>
      </c>
      <c r="D5205" s="55" t="s">
        <v>23165</v>
      </c>
      <c r="E5205" s="55">
        <v>1</v>
      </c>
      <c r="F5205" s="55">
        <v>0</v>
      </c>
      <c r="G5205" s="56">
        <v>42776</v>
      </c>
      <c r="H5205" s="56">
        <v>42776</v>
      </c>
      <c r="I5205" s="56">
        <v>42776</v>
      </c>
      <c r="J5205" s="55">
        <v>0</v>
      </c>
      <c r="W5205" s="55" t="s">
        <v>1336</v>
      </c>
      <c r="X5205" s="55" t="s">
        <v>1336</v>
      </c>
      <c r="Y5205" s="55">
        <v>20</v>
      </c>
      <c r="AD5205" s="55">
        <v>100</v>
      </c>
      <c r="AE5205" s="55" t="s">
        <v>1339</v>
      </c>
      <c r="AF5205" s="55" t="s">
        <v>1352</v>
      </c>
      <c r="AG5205" s="55" t="s">
        <v>1353</v>
      </c>
      <c r="AI5205" s="55">
        <v>510</v>
      </c>
      <c r="AJ5205" s="55" t="s">
        <v>23165</v>
      </c>
      <c r="AK5205" s="55">
        <v>0</v>
      </c>
      <c r="AL5205" s="55" t="s">
        <v>23166</v>
      </c>
      <c r="AN5205" s="55">
        <v>1</v>
      </c>
      <c r="AR5205" s="56">
        <v>42775</v>
      </c>
      <c r="AS5205" s="57">
        <v>0.356412037037037</v>
      </c>
      <c r="AT5205" s="56">
        <v>43626</v>
      </c>
      <c r="AU5205" s="57">
        <v>0.60209490740740745</v>
      </c>
      <c r="AV5205" s="55" t="s">
        <v>1428</v>
      </c>
      <c r="AW5205" s="55" t="s">
        <v>1355</v>
      </c>
      <c r="AX5205" s="55" t="s">
        <v>1392</v>
      </c>
      <c r="AZ5205" s="55">
        <v>0</v>
      </c>
      <c r="BA5205" s="55">
        <v>0</v>
      </c>
      <c r="BB5205" s="55">
        <v>0</v>
      </c>
      <c r="CB5205" s="55" t="s">
        <v>1357</v>
      </c>
    </row>
    <row r="5206" spans="1:80">
      <c r="A5206" s="55" t="s">
        <v>23167</v>
      </c>
      <c r="B5206" s="55">
        <v>3</v>
      </c>
      <c r="C5206" s="55" t="s">
        <v>23168</v>
      </c>
      <c r="D5206" s="55" t="s">
        <v>23169</v>
      </c>
      <c r="E5206" s="55">
        <v>1</v>
      </c>
      <c r="F5206" s="55">
        <v>11</v>
      </c>
      <c r="G5206" s="56">
        <v>43329</v>
      </c>
      <c r="H5206" s="56">
        <v>43329</v>
      </c>
      <c r="I5206" s="56">
        <v>43329</v>
      </c>
      <c r="J5206" s="55">
        <v>11</v>
      </c>
      <c r="K5206" s="56">
        <v>43425</v>
      </c>
      <c r="W5206" s="55" t="s">
        <v>1336</v>
      </c>
      <c r="X5206" s="55" t="s">
        <v>1336</v>
      </c>
      <c r="Y5206" s="55">
        <v>20</v>
      </c>
      <c r="AD5206" s="55">
        <v>25.93</v>
      </c>
      <c r="AE5206" s="55" t="s">
        <v>1339</v>
      </c>
      <c r="AF5206" s="55" t="s">
        <v>1352</v>
      </c>
      <c r="AG5206" s="55" t="s">
        <v>1353</v>
      </c>
      <c r="AI5206" s="55">
        <v>510</v>
      </c>
      <c r="AJ5206" s="55" t="s">
        <v>23169</v>
      </c>
      <c r="AK5206" s="55">
        <v>0</v>
      </c>
      <c r="AL5206" s="55" t="s">
        <v>23170</v>
      </c>
      <c r="AN5206" s="55">
        <v>1</v>
      </c>
      <c r="AR5206" s="56">
        <v>43300</v>
      </c>
      <c r="AS5206" s="57">
        <v>0.3323726851851852</v>
      </c>
      <c r="AT5206" s="56">
        <v>43428</v>
      </c>
      <c r="AU5206" s="57">
        <v>0.37371527777777774</v>
      </c>
      <c r="AV5206" s="55" t="s">
        <v>1355</v>
      </c>
      <c r="AW5206" s="55" t="s">
        <v>1355</v>
      </c>
      <c r="AX5206" s="55" t="s">
        <v>1356</v>
      </c>
      <c r="AY5206" s="55" t="s">
        <v>122</v>
      </c>
      <c r="AZ5206" s="55">
        <v>2</v>
      </c>
      <c r="BA5206" s="55">
        <v>3</v>
      </c>
      <c r="BB5206" s="55">
        <v>1</v>
      </c>
      <c r="CB5206" s="55" t="s">
        <v>1357</v>
      </c>
    </row>
    <row r="5207" spans="1:80">
      <c r="A5207" s="55" t="s">
        <v>23171</v>
      </c>
      <c r="B5207" s="55">
        <v>3</v>
      </c>
      <c r="C5207" s="55" t="s">
        <v>23172</v>
      </c>
      <c r="D5207" s="55" t="s">
        <v>23173</v>
      </c>
      <c r="E5207" s="55">
        <v>1</v>
      </c>
      <c r="F5207" s="55">
        <v>1</v>
      </c>
      <c r="G5207" s="56">
        <v>43343</v>
      </c>
      <c r="H5207" s="56">
        <v>43343</v>
      </c>
      <c r="I5207" s="56">
        <v>43343</v>
      </c>
      <c r="J5207" s="55">
        <v>1</v>
      </c>
      <c r="K5207" s="56">
        <v>43591</v>
      </c>
      <c r="W5207" s="55" t="s">
        <v>1336</v>
      </c>
      <c r="X5207" s="55" t="s">
        <v>1336</v>
      </c>
      <c r="Y5207" s="55">
        <v>20</v>
      </c>
      <c r="AD5207" s="55">
        <v>1000</v>
      </c>
      <c r="AE5207" s="55" t="s">
        <v>1339</v>
      </c>
      <c r="AF5207" s="55" t="s">
        <v>1352</v>
      </c>
      <c r="AG5207" s="55" t="s">
        <v>1353</v>
      </c>
      <c r="AI5207" s="55">
        <v>510</v>
      </c>
      <c r="AJ5207" s="55" t="s">
        <v>23173</v>
      </c>
      <c r="AK5207" s="55">
        <v>0</v>
      </c>
      <c r="AL5207" s="55" t="s">
        <v>1462</v>
      </c>
      <c r="AN5207" s="55" t="s">
        <v>244</v>
      </c>
      <c r="AR5207" s="56">
        <v>43320</v>
      </c>
      <c r="AS5207" s="57">
        <v>0.39356481481481481</v>
      </c>
      <c r="AT5207" s="56">
        <v>43615</v>
      </c>
      <c r="AU5207" s="57">
        <v>0.68671296296296302</v>
      </c>
      <c r="AV5207" s="55" t="s">
        <v>1355</v>
      </c>
      <c r="AW5207" s="55" t="s">
        <v>1355</v>
      </c>
      <c r="AX5207" s="55" t="s">
        <v>1356</v>
      </c>
      <c r="AY5207" s="55" t="s">
        <v>269</v>
      </c>
      <c r="AZ5207" s="55">
        <v>2</v>
      </c>
      <c r="BA5207" s="55">
        <v>3</v>
      </c>
      <c r="BB5207" s="55">
        <v>1</v>
      </c>
      <c r="CB5207" s="55" t="s">
        <v>1357</v>
      </c>
    </row>
    <row r="5208" spans="1:80">
      <c r="A5208" s="55" t="s">
        <v>23174</v>
      </c>
      <c r="B5208" s="55">
        <v>3</v>
      </c>
      <c r="C5208" s="55" t="s">
        <v>23175</v>
      </c>
      <c r="D5208" s="55" t="s">
        <v>23176</v>
      </c>
      <c r="E5208" s="55">
        <v>1</v>
      </c>
      <c r="F5208" s="55">
        <v>1</v>
      </c>
      <c r="G5208" s="56">
        <v>43343</v>
      </c>
      <c r="H5208" s="56">
        <v>43343</v>
      </c>
      <c r="I5208" s="56">
        <v>43343</v>
      </c>
      <c r="J5208" s="55">
        <v>1</v>
      </c>
      <c r="K5208" s="56">
        <v>43591</v>
      </c>
      <c r="W5208" s="55" t="s">
        <v>1336</v>
      </c>
      <c r="X5208" s="55" t="s">
        <v>1336</v>
      </c>
      <c r="Y5208" s="55">
        <v>20</v>
      </c>
      <c r="AD5208" s="55">
        <v>1000</v>
      </c>
      <c r="AE5208" s="55" t="s">
        <v>1339</v>
      </c>
      <c r="AF5208" s="55" t="s">
        <v>1352</v>
      </c>
      <c r="AG5208" s="55" t="s">
        <v>1353</v>
      </c>
      <c r="AI5208" s="55">
        <v>510</v>
      </c>
      <c r="AJ5208" s="55" t="s">
        <v>23176</v>
      </c>
      <c r="AK5208" s="55">
        <v>0</v>
      </c>
      <c r="AL5208" s="55" t="s">
        <v>1462</v>
      </c>
      <c r="AN5208" s="55" t="s">
        <v>244</v>
      </c>
      <c r="AR5208" s="56">
        <v>43320</v>
      </c>
      <c r="AS5208" s="57">
        <v>0.39385416666666667</v>
      </c>
      <c r="AT5208" s="56">
        <v>43615</v>
      </c>
      <c r="AU5208" s="57">
        <v>0.68671296296296302</v>
      </c>
      <c r="AV5208" s="55" t="s">
        <v>1355</v>
      </c>
      <c r="AW5208" s="55" t="s">
        <v>1355</v>
      </c>
      <c r="AX5208" s="55" t="s">
        <v>1356</v>
      </c>
      <c r="AY5208" s="55" t="s">
        <v>269</v>
      </c>
      <c r="AZ5208" s="55">
        <v>2</v>
      </c>
      <c r="BA5208" s="55">
        <v>3</v>
      </c>
      <c r="BB5208" s="55">
        <v>1</v>
      </c>
      <c r="CB5208" s="55" t="s">
        <v>1357</v>
      </c>
    </row>
    <row r="5209" spans="1:80">
      <c r="A5209" s="55" t="s">
        <v>23177</v>
      </c>
      <c r="B5209" s="55">
        <v>3</v>
      </c>
      <c r="C5209" s="55" t="s">
        <v>23178</v>
      </c>
      <c r="D5209" s="55" t="s">
        <v>23179</v>
      </c>
      <c r="E5209" s="55">
        <v>1</v>
      </c>
      <c r="F5209" s="55">
        <v>1</v>
      </c>
      <c r="G5209" s="56">
        <v>43343</v>
      </c>
      <c r="H5209" s="56">
        <v>43343</v>
      </c>
      <c r="I5209" s="56">
        <v>43343</v>
      </c>
      <c r="J5209" s="55">
        <v>1</v>
      </c>
      <c r="K5209" s="56">
        <v>43591</v>
      </c>
      <c r="W5209" s="55" t="s">
        <v>1336</v>
      </c>
      <c r="X5209" s="55" t="s">
        <v>1336</v>
      </c>
      <c r="Y5209" s="55">
        <v>20</v>
      </c>
      <c r="AD5209" s="55">
        <v>1000</v>
      </c>
      <c r="AE5209" s="55" t="s">
        <v>1339</v>
      </c>
      <c r="AF5209" s="55" t="s">
        <v>1352</v>
      </c>
      <c r="AG5209" s="55" t="s">
        <v>1353</v>
      </c>
      <c r="AI5209" s="55">
        <v>510</v>
      </c>
      <c r="AJ5209" s="55" t="s">
        <v>23179</v>
      </c>
      <c r="AK5209" s="55">
        <v>0</v>
      </c>
      <c r="AL5209" s="55" t="s">
        <v>1462</v>
      </c>
      <c r="AN5209" s="55" t="s">
        <v>244</v>
      </c>
      <c r="AR5209" s="56">
        <v>43320</v>
      </c>
      <c r="AS5209" s="57">
        <v>0.3941203703703704</v>
      </c>
      <c r="AT5209" s="56">
        <v>43615</v>
      </c>
      <c r="AU5209" s="57">
        <v>0.68671296296296302</v>
      </c>
      <c r="AV5209" s="55" t="s">
        <v>1355</v>
      </c>
      <c r="AW5209" s="55" t="s">
        <v>1355</v>
      </c>
      <c r="AX5209" s="55" t="s">
        <v>1356</v>
      </c>
      <c r="AY5209" s="55" t="s">
        <v>269</v>
      </c>
      <c r="AZ5209" s="55">
        <v>2</v>
      </c>
      <c r="BA5209" s="55">
        <v>3</v>
      </c>
      <c r="BB5209" s="55">
        <v>1</v>
      </c>
      <c r="CB5209" s="55" t="s">
        <v>1357</v>
      </c>
    </row>
    <row r="5210" spans="1:80">
      <c r="A5210" s="55" t="s">
        <v>23180</v>
      </c>
      <c r="B5210" s="55">
        <v>2</v>
      </c>
      <c r="C5210" s="55" t="s">
        <v>23181</v>
      </c>
      <c r="D5210" s="55" t="s">
        <v>23182</v>
      </c>
      <c r="E5210" s="55">
        <v>1</v>
      </c>
      <c r="F5210" s="55">
        <v>1</v>
      </c>
      <c r="G5210" s="56">
        <v>44484</v>
      </c>
      <c r="H5210" s="56">
        <v>44479</v>
      </c>
      <c r="I5210" s="56">
        <v>44479</v>
      </c>
      <c r="J5210" s="55">
        <v>0</v>
      </c>
      <c r="L5210" s="56">
        <v>44454</v>
      </c>
      <c r="M5210" s="56">
        <v>44484</v>
      </c>
      <c r="N5210" s="55">
        <v>1</v>
      </c>
      <c r="O5210" s="55">
        <v>0</v>
      </c>
      <c r="P5210" s="55">
        <v>0</v>
      </c>
      <c r="R5210" s="55">
        <v>0</v>
      </c>
      <c r="T5210" s="55" t="s">
        <v>23183</v>
      </c>
      <c r="V5210" s="55" t="s">
        <v>23181</v>
      </c>
      <c r="W5210" s="55" t="s">
        <v>1336</v>
      </c>
      <c r="X5210" s="55" t="s">
        <v>1336</v>
      </c>
      <c r="Y5210" s="55">
        <v>0</v>
      </c>
      <c r="Z5210" s="55" t="s">
        <v>1419</v>
      </c>
      <c r="AA5210" s="55" t="s">
        <v>1338</v>
      </c>
      <c r="AB5210" s="55">
        <v>497</v>
      </c>
      <c r="AC5210" s="55">
        <v>497</v>
      </c>
      <c r="AD5210" s="55">
        <v>497</v>
      </c>
      <c r="AE5210" s="55" t="s">
        <v>1339</v>
      </c>
      <c r="AF5210" s="55" t="s">
        <v>1340</v>
      </c>
      <c r="AG5210" s="55" t="s">
        <v>2749</v>
      </c>
      <c r="AH5210" s="55" t="s">
        <v>1231</v>
      </c>
      <c r="AI5210" s="55">
        <v>510</v>
      </c>
      <c r="AJ5210" s="55" t="s">
        <v>23182</v>
      </c>
      <c r="AK5210" s="55">
        <v>0</v>
      </c>
      <c r="AL5210" s="55" t="s">
        <v>1457</v>
      </c>
      <c r="AN5210" s="55" t="s">
        <v>244</v>
      </c>
      <c r="AO5210" s="55" t="s">
        <v>23184</v>
      </c>
      <c r="AR5210" s="56">
        <v>44454</v>
      </c>
      <c r="AS5210" s="57">
        <v>0.65746527777777775</v>
      </c>
      <c r="AT5210" s="56">
        <v>44456</v>
      </c>
      <c r="AU5210" s="57">
        <v>0.63966435185185189</v>
      </c>
      <c r="AV5210" s="55" t="s">
        <v>1344</v>
      </c>
      <c r="AW5210" s="55" t="s">
        <v>1344</v>
      </c>
      <c r="AX5210" s="55" t="s">
        <v>1414</v>
      </c>
      <c r="AZ5210" s="55" t="s">
        <v>1347</v>
      </c>
      <c r="BA5210" s="55" t="s">
        <v>1347</v>
      </c>
      <c r="BB5210" s="55" t="s">
        <v>1347</v>
      </c>
      <c r="CB5210" s="55" t="s">
        <v>1348</v>
      </c>
    </row>
    <row r="5211" spans="1:80">
      <c r="A5211" s="55" t="s">
        <v>23185</v>
      </c>
      <c r="B5211" s="55">
        <v>2</v>
      </c>
      <c r="C5211" s="55" t="s">
        <v>23186</v>
      </c>
      <c r="D5211" s="55" t="s">
        <v>23187</v>
      </c>
      <c r="E5211" s="55">
        <v>1</v>
      </c>
      <c r="F5211" s="55">
        <v>1</v>
      </c>
      <c r="G5211" s="56">
        <v>44299</v>
      </c>
      <c r="H5211" s="56">
        <v>44294</v>
      </c>
      <c r="I5211" s="56">
        <v>44294</v>
      </c>
      <c r="J5211" s="55">
        <v>1</v>
      </c>
      <c r="K5211" s="56">
        <v>44316</v>
      </c>
      <c r="L5211" s="56">
        <v>44271</v>
      </c>
      <c r="M5211" s="56">
        <v>44299</v>
      </c>
      <c r="N5211" s="55">
        <v>1</v>
      </c>
      <c r="O5211" s="55">
        <v>1</v>
      </c>
      <c r="P5211" s="55">
        <v>1</v>
      </c>
      <c r="Q5211" s="56">
        <v>44316</v>
      </c>
      <c r="R5211" s="55">
        <v>0</v>
      </c>
      <c r="T5211" s="55" t="s">
        <v>23188</v>
      </c>
      <c r="V5211" s="55" t="s">
        <v>23186</v>
      </c>
      <c r="W5211" s="55" t="s">
        <v>1336</v>
      </c>
      <c r="X5211" s="55" t="s">
        <v>1336</v>
      </c>
      <c r="Y5211" s="55">
        <v>0</v>
      </c>
      <c r="Z5211" s="55" t="s">
        <v>1419</v>
      </c>
      <c r="AA5211" s="55" t="s">
        <v>1338</v>
      </c>
      <c r="AB5211" s="55">
        <v>304</v>
      </c>
      <c r="AC5211" s="55">
        <v>304</v>
      </c>
      <c r="AD5211" s="55">
        <v>304</v>
      </c>
      <c r="AE5211" s="55" t="s">
        <v>1339</v>
      </c>
      <c r="AF5211" s="55" t="s">
        <v>1340</v>
      </c>
      <c r="AG5211" s="55" t="s">
        <v>2749</v>
      </c>
      <c r="AH5211" s="55" t="s">
        <v>1231</v>
      </c>
      <c r="AI5211" s="55">
        <v>510</v>
      </c>
      <c r="AJ5211" s="55" t="s">
        <v>23187</v>
      </c>
      <c r="AK5211" s="55">
        <v>0</v>
      </c>
      <c r="AL5211" s="55" t="s">
        <v>2750</v>
      </c>
      <c r="AN5211" s="55" t="s">
        <v>244</v>
      </c>
      <c r="AO5211" s="55" t="s">
        <v>23189</v>
      </c>
      <c r="AR5211" s="56">
        <v>44271</v>
      </c>
      <c r="AS5211" s="57">
        <v>0.53995370370370377</v>
      </c>
      <c r="AT5211" s="56">
        <v>44316</v>
      </c>
      <c r="AU5211" s="57">
        <v>0.35491898148148149</v>
      </c>
      <c r="AV5211" s="55" t="s">
        <v>1344</v>
      </c>
      <c r="AW5211" s="55" t="s">
        <v>1345</v>
      </c>
      <c r="AX5211" s="55" t="s">
        <v>1346</v>
      </c>
      <c r="AZ5211" s="55" t="s">
        <v>1347</v>
      </c>
      <c r="BA5211" s="55" t="s">
        <v>1347</v>
      </c>
      <c r="BB5211" s="55" t="s">
        <v>1347</v>
      </c>
      <c r="CB5211" s="55" t="s">
        <v>1348</v>
      </c>
    </row>
    <row r="5212" spans="1:80">
      <c r="A5212" s="55" t="s">
        <v>23190</v>
      </c>
      <c r="B5212" s="55">
        <v>2</v>
      </c>
      <c r="C5212" s="55" t="s">
        <v>23191</v>
      </c>
      <c r="D5212" s="55" t="s">
        <v>23192</v>
      </c>
      <c r="E5212" s="55">
        <v>1</v>
      </c>
      <c r="F5212" s="55">
        <v>1</v>
      </c>
      <c r="G5212" s="56">
        <v>44484</v>
      </c>
      <c r="H5212" s="56">
        <v>44479</v>
      </c>
      <c r="I5212" s="56">
        <v>44479</v>
      </c>
      <c r="J5212" s="55">
        <v>0</v>
      </c>
      <c r="L5212" s="56">
        <v>44481</v>
      </c>
      <c r="M5212" s="56">
        <v>44484</v>
      </c>
      <c r="N5212" s="55">
        <v>1</v>
      </c>
      <c r="O5212" s="55">
        <v>0</v>
      </c>
      <c r="P5212" s="55">
        <v>0</v>
      </c>
      <c r="R5212" s="55">
        <v>0</v>
      </c>
      <c r="T5212" s="55" t="s">
        <v>23193</v>
      </c>
      <c r="V5212" s="55" t="s">
        <v>23191</v>
      </c>
      <c r="W5212" s="55" t="s">
        <v>1336</v>
      </c>
      <c r="X5212" s="55" t="s">
        <v>1336</v>
      </c>
      <c r="Y5212" s="55">
        <v>0</v>
      </c>
      <c r="Z5212" s="55" t="s">
        <v>1419</v>
      </c>
      <c r="AA5212" s="55" t="s">
        <v>1338</v>
      </c>
      <c r="AB5212" s="55">
        <v>236</v>
      </c>
      <c r="AC5212" s="55">
        <v>236</v>
      </c>
      <c r="AD5212" s="55">
        <v>236</v>
      </c>
      <c r="AE5212" s="55" t="s">
        <v>1339</v>
      </c>
      <c r="AF5212" s="55" t="s">
        <v>1340</v>
      </c>
      <c r="AG5212" s="55" t="s">
        <v>2749</v>
      </c>
      <c r="AH5212" s="55" t="s">
        <v>1231</v>
      </c>
      <c r="AI5212" s="55">
        <v>510</v>
      </c>
      <c r="AJ5212" s="55" t="s">
        <v>23192</v>
      </c>
      <c r="AK5212" s="55">
        <v>0</v>
      </c>
      <c r="AL5212" s="55" t="s">
        <v>23194</v>
      </c>
      <c r="AN5212" s="55" t="s">
        <v>244</v>
      </c>
      <c r="AO5212" s="55" t="s">
        <v>23195</v>
      </c>
      <c r="AR5212" s="56">
        <v>44481</v>
      </c>
      <c r="AS5212" s="57">
        <v>0.57361111111111118</v>
      </c>
      <c r="AT5212" s="56">
        <v>44481</v>
      </c>
      <c r="AU5212" s="57">
        <v>0.58403935185185185</v>
      </c>
      <c r="AV5212" s="55" t="s">
        <v>1344</v>
      </c>
      <c r="AW5212" s="55" t="s">
        <v>1345</v>
      </c>
      <c r="AX5212" s="55" t="s">
        <v>1346</v>
      </c>
      <c r="AZ5212" s="55" t="s">
        <v>1347</v>
      </c>
      <c r="BA5212" s="55" t="s">
        <v>1347</v>
      </c>
      <c r="BB5212" s="55" t="s">
        <v>1347</v>
      </c>
      <c r="CB5212" s="55" t="s">
        <v>1348</v>
      </c>
    </row>
    <row r="5213" spans="1:80">
      <c r="A5213" s="55" t="s">
        <v>23196</v>
      </c>
      <c r="B5213" s="55">
        <v>2</v>
      </c>
      <c r="C5213" s="55" t="s">
        <v>23197</v>
      </c>
      <c r="D5213" s="55" t="s">
        <v>23198</v>
      </c>
      <c r="E5213" s="55">
        <v>1</v>
      </c>
      <c r="F5213" s="55">
        <v>1</v>
      </c>
      <c r="G5213" s="56">
        <v>44376</v>
      </c>
      <c r="H5213" s="56">
        <v>44371</v>
      </c>
      <c r="I5213" s="56">
        <v>44371</v>
      </c>
      <c r="J5213" s="55">
        <v>1</v>
      </c>
      <c r="K5213" s="56">
        <v>44377</v>
      </c>
      <c r="L5213" s="56">
        <v>44351</v>
      </c>
      <c r="M5213" s="56">
        <v>44376</v>
      </c>
      <c r="N5213" s="55">
        <v>1</v>
      </c>
      <c r="O5213" s="55">
        <v>1</v>
      </c>
      <c r="P5213" s="55">
        <v>1</v>
      </c>
      <c r="Q5213" s="56">
        <v>44377</v>
      </c>
      <c r="R5213" s="55">
        <v>0</v>
      </c>
      <c r="T5213" s="55" t="s">
        <v>23199</v>
      </c>
      <c r="V5213" s="55" t="s">
        <v>23197</v>
      </c>
      <c r="W5213" s="55" t="s">
        <v>1336</v>
      </c>
      <c r="X5213" s="55" t="s">
        <v>1336</v>
      </c>
      <c r="Y5213" s="55">
        <v>0</v>
      </c>
      <c r="Z5213" s="55" t="s">
        <v>1419</v>
      </c>
      <c r="AA5213" s="55" t="s">
        <v>1338</v>
      </c>
      <c r="AB5213" s="55">
        <v>217.5</v>
      </c>
      <c r="AC5213" s="55">
        <v>217.5</v>
      </c>
      <c r="AD5213" s="55">
        <v>217.5</v>
      </c>
      <c r="AE5213" s="55" t="s">
        <v>1339</v>
      </c>
      <c r="AF5213" s="55" t="s">
        <v>1340</v>
      </c>
      <c r="AG5213" s="55" t="s">
        <v>2749</v>
      </c>
      <c r="AH5213" s="55" t="s">
        <v>1231</v>
      </c>
      <c r="AI5213" s="55">
        <v>510</v>
      </c>
      <c r="AJ5213" s="55" t="s">
        <v>23198</v>
      </c>
      <c r="AK5213" s="55">
        <v>0</v>
      </c>
      <c r="AL5213" s="55" t="s">
        <v>23200</v>
      </c>
      <c r="AN5213" s="55" t="s">
        <v>244</v>
      </c>
      <c r="AO5213" s="55" t="s">
        <v>23201</v>
      </c>
      <c r="AR5213" s="56">
        <v>44351</v>
      </c>
      <c r="AS5213" s="57">
        <v>0.67822916666666666</v>
      </c>
      <c r="AT5213" s="56">
        <v>44377</v>
      </c>
      <c r="AU5213" s="57">
        <v>0.62714120370370374</v>
      </c>
      <c r="AV5213" s="55" t="s">
        <v>1344</v>
      </c>
      <c r="AW5213" s="55" t="s">
        <v>1345</v>
      </c>
      <c r="AX5213" s="55" t="s">
        <v>1414</v>
      </c>
      <c r="AZ5213" s="55" t="s">
        <v>1347</v>
      </c>
      <c r="BA5213" s="55" t="s">
        <v>1347</v>
      </c>
      <c r="BB5213" s="55" t="s">
        <v>1347</v>
      </c>
      <c r="CB5213" s="55" t="s">
        <v>1348</v>
      </c>
    </row>
    <row r="5214" spans="1:80">
      <c r="A5214" s="55" t="s">
        <v>23202</v>
      </c>
      <c r="B5214" s="55">
        <v>2</v>
      </c>
      <c r="C5214" s="55" t="s">
        <v>23203</v>
      </c>
      <c r="D5214" s="55" t="s">
        <v>23204</v>
      </c>
      <c r="E5214" s="55">
        <v>1</v>
      </c>
      <c r="F5214" s="55">
        <v>2</v>
      </c>
      <c r="G5214" s="56">
        <v>44320</v>
      </c>
      <c r="H5214" s="56">
        <v>44315</v>
      </c>
      <c r="I5214" s="56">
        <v>44315</v>
      </c>
      <c r="J5214" s="55">
        <v>2</v>
      </c>
      <c r="K5214" s="56">
        <v>44377</v>
      </c>
      <c r="L5214" s="56">
        <v>44298</v>
      </c>
      <c r="M5214" s="56">
        <v>44320</v>
      </c>
      <c r="N5214" s="55">
        <v>2</v>
      </c>
      <c r="O5214" s="55">
        <v>2</v>
      </c>
      <c r="P5214" s="55">
        <v>2</v>
      </c>
      <c r="Q5214" s="56">
        <v>44377</v>
      </c>
      <c r="R5214" s="55">
        <v>0</v>
      </c>
      <c r="T5214" s="55" t="s">
        <v>23205</v>
      </c>
      <c r="V5214" s="55" t="s">
        <v>23203</v>
      </c>
      <c r="W5214" s="55" t="s">
        <v>1336</v>
      </c>
      <c r="X5214" s="55" t="s">
        <v>1336</v>
      </c>
      <c r="Y5214" s="55">
        <v>0</v>
      </c>
      <c r="Z5214" s="55" t="s">
        <v>1419</v>
      </c>
      <c r="AA5214" s="55" t="s">
        <v>1338</v>
      </c>
      <c r="AB5214" s="55">
        <v>222</v>
      </c>
      <c r="AC5214" s="55">
        <v>444</v>
      </c>
      <c r="AD5214" s="55">
        <v>222</v>
      </c>
      <c r="AE5214" s="55" t="s">
        <v>1339</v>
      </c>
      <c r="AF5214" s="55" t="s">
        <v>1340</v>
      </c>
      <c r="AG5214" s="55" t="s">
        <v>2749</v>
      </c>
      <c r="AH5214" s="55" t="s">
        <v>1231</v>
      </c>
      <c r="AI5214" s="55">
        <v>510</v>
      </c>
      <c r="AJ5214" s="55" t="s">
        <v>23204</v>
      </c>
      <c r="AK5214" s="55">
        <v>0</v>
      </c>
      <c r="AL5214" s="55" t="s">
        <v>23206</v>
      </c>
      <c r="AN5214" s="55" t="s">
        <v>244</v>
      </c>
      <c r="AO5214" s="55" t="s">
        <v>23207</v>
      </c>
      <c r="AR5214" s="56">
        <v>44298</v>
      </c>
      <c r="AS5214" s="57">
        <v>0.59736111111111112</v>
      </c>
      <c r="AT5214" s="56">
        <v>44377</v>
      </c>
      <c r="AU5214" s="57">
        <v>0.56391203703703707</v>
      </c>
      <c r="AV5214" s="55" t="s">
        <v>1344</v>
      </c>
      <c r="AW5214" s="55" t="s">
        <v>1345</v>
      </c>
      <c r="AX5214" s="55" t="s">
        <v>1414</v>
      </c>
      <c r="AZ5214" s="55" t="s">
        <v>1347</v>
      </c>
      <c r="BA5214" s="55" t="s">
        <v>1347</v>
      </c>
      <c r="BB5214" s="55" t="s">
        <v>1347</v>
      </c>
      <c r="CB5214" s="55" t="s">
        <v>1348</v>
      </c>
    </row>
    <row r="5215" spans="1:80">
      <c r="A5215" s="55" t="s">
        <v>23208</v>
      </c>
      <c r="B5215" s="55">
        <v>2</v>
      </c>
      <c r="C5215" s="55" t="s">
        <v>23209</v>
      </c>
      <c r="D5215" s="55" t="s">
        <v>23210</v>
      </c>
      <c r="E5215" s="55">
        <v>1</v>
      </c>
      <c r="F5215" s="55">
        <v>1</v>
      </c>
      <c r="G5215" s="56">
        <v>44312</v>
      </c>
      <c r="H5215" s="56">
        <v>44307</v>
      </c>
      <c r="I5215" s="56">
        <v>44307</v>
      </c>
      <c r="J5215" s="55">
        <v>1</v>
      </c>
      <c r="K5215" s="56">
        <v>44316</v>
      </c>
      <c r="L5215" s="56">
        <v>44279</v>
      </c>
      <c r="M5215" s="56">
        <v>44312</v>
      </c>
      <c r="N5215" s="55">
        <v>1</v>
      </c>
      <c r="O5215" s="55">
        <v>1</v>
      </c>
      <c r="P5215" s="55">
        <v>1</v>
      </c>
      <c r="Q5215" s="56">
        <v>44316</v>
      </c>
      <c r="R5215" s="55">
        <v>0</v>
      </c>
      <c r="T5215" s="55" t="s">
        <v>22511</v>
      </c>
      <c r="V5215" s="55" t="s">
        <v>23209</v>
      </c>
      <c r="W5215" s="55" t="s">
        <v>1336</v>
      </c>
      <c r="X5215" s="55" t="s">
        <v>1336</v>
      </c>
      <c r="Y5215" s="55">
        <v>0</v>
      </c>
      <c r="Z5215" s="55" t="s">
        <v>1419</v>
      </c>
      <c r="AA5215" s="55" t="s">
        <v>1338</v>
      </c>
      <c r="AB5215" s="55">
        <v>347</v>
      </c>
      <c r="AC5215" s="55">
        <v>347</v>
      </c>
      <c r="AD5215" s="55">
        <v>347</v>
      </c>
      <c r="AE5215" s="55" t="s">
        <v>1339</v>
      </c>
      <c r="AF5215" s="55" t="s">
        <v>1340</v>
      </c>
      <c r="AG5215" s="55" t="s">
        <v>1455</v>
      </c>
      <c r="AH5215" s="55" t="s">
        <v>1456</v>
      </c>
      <c r="AI5215" s="55">
        <v>510</v>
      </c>
      <c r="AJ5215" s="55" t="s">
        <v>23210</v>
      </c>
      <c r="AK5215" s="55">
        <v>0</v>
      </c>
      <c r="AL5215" s="55" t="s">
        <v>23211</v>
      </c>
      <c r="AN5215" s="55" t="s">
        <v>244</v>
      </c>
      <c r="AO5215" s="55" t="s">
        <v>23212</v>
      </c>
      <c r="AR5215" s="56">
        <v>44279</v>
      </c>
      <c r="AS5215" s="57">
        <v>0.76443287037037033</v>
      </c>
      <c r="AT5215" s="56">
        <v>44316</v>
      </c>
      <c r="AU5215" s="57">
        <v>0.3562731481481482</v>
      </c>
      <c r="AV5215" s="55" t="s">
        <v>1344</v>
      </c>
      <c r="AW5215" s="55" t="s">
        <v>1345</v>
      </c>
      <c r="AX5215" s="55" t="s">
        <v>1346</v>
      </c>
      <c r="AZ5215" s="55" t="s">
        <v>1347</v>
      </c>
      <c r="BA5215" s="55" t="s">
        <v>1347</v>
      </c>
      <c r="BB5215" s="55" t="s">
        <v>1347</v>
      </c>
      <c r="CB5215" s="55" t="s">
        <v>1348</v>
      </c>
    </row>
    <row r="5216" spans="1:80">
      <c r="A5216" s="55" t="s">
        <v>23213</v>
      </c>
      <c r="B5216" s="55">
        <v>2</v>
      </c>
      <c r="C5216" s="55" t="s">
        <v>23214</v>
      </c>
      <c r="D5216" s="55" t="s">
        <v>23215</v>
      </c>
      <c r="E5216" s="55">
        <v>1</v>
      </c>
      <c r="F5216" s="55">
        <v>1</v>
      </c>
      <c r="G5216" s="56">
        <v>44337</v>
      </c>
      <c r="H5216" s="56">
        <v>44332</v>
      </c>
      <c r="I5216" s="56">
        <v>44332</v>
      </c>
      <c r="J5216" s="55">
        <v>1</v>
      </c>
      <c r="K5216" s="56">
        <v>44377</v>
      </c>
      <c r="L5216" s="56">
        <v>44307</v>
      </c>
      <c r="M5216" s="56">
        <v>44337</v>
      </c>
      <c r="N5216" s="55">
        <v>1</v>
      </c>
      <c r="O5216" s="55">
        <v>1</v>
      </c>
      <c r="P5216" s="55">
        <v>1</v>
      </c>
      <c r="Q5216" s="56">
        <v>44377</v>
      </c>
      <c r="R5216" s="55">
        <v>0</v>
      </c>
      <c r="T5216" s="55" t="s">
        <v>22516</v>
      </c>
      <c r="V5216" s="55" t="s">
        <v>23214</v>
      </c>
      <c r="W5216" s="55" t="s">
        <v>1336</v>
      </c>
      <c r="X5216" s="55" t="s">
        <v>1336</v>
      </c>
      <c r="Y5216" s="55">
        <v>0</v>
      </c>
      <c r="Z5216" s="55" t="s">
        <v>1419</v>
      </c>
      <c r="AA5216" s="55" t="s">
        <v>1338</v>
      </c>
      <c r="AB5216" s="55">
        <v>347</v>
      </c>
      <c r="AC5216" s="55">
        <v>347</v>
      </c>
      <c r="AD5216" s="55">
        <v>347</v>
      </c>
      <c r="AE5216" s="55" t="s">
        <v>1339</v>
      </c>
      <c r="AF5216" s="55" t="s">
        <v>1340</v>
      </c>
      <c r="AG5216" s="55" t="s">
        <v>1455</v>
      </c>
      <c r="AH5216" s="55" t="s">
        <v>1456</v>
      </c>
      <c r="AI5216" s="55">
        <v>510</v>
      </c>
      <c r="AJ5216" s="55" t="s">
        <v>23215</v>
      </c>
      <c r="AK5216" s="55">
        <v>0</v>
      </c>
      <c r="AL5216" s="55" t="s">
        <v>23211</v>
      </c>
      <c r="AN5216" s="55" t="s">
        <v>244</v>
      </c>
      <c r="AO5216" s="55" t="s">
        <v>23216</v>
      </c>
      <c r="AR5216" s="56">
        <v>44307</v>
      </c>
      <c r="AS5216" s="57">
        <v>0.31782407407407409</v>
      </c>
      <c r="AT5216" s="56">
        <v>44377</v>
      </c>
      <c r="AU5216" s="57">
        <v>0.55142361111111116</v>
      </c>
      <c r="AV5216" s="55" t="s">
        <v>1344</v>
      </c>
      <c r="AW5216" s="55" t="s">
        <v>1345</v>
      </c>
      <c r="AX5216" s="55" t="s">
        <v>1346</v>
      </c>
      <c r="AZ5216" s="55" t="s">
        <v>1347</v>
      </c>
      <c r="BA5216" s="55" t="s">
        <v>1347</v>
      </c>
      <c r="BB5216" s="55" t="s">
        <v>1347</v>
      </c>
      <c r="CB5216" s="55" t="s">
        <v>1348</v>
      </c>
    </row>
    <row r="5217" spans="1:80">
      <c r="A5217" s="55" t="s">
        <v>23217</v>
      </c>
      <c r="B5217" s="55">
        <v>2</v>
      </c>
      <c r="C5217" s="55" t="s">
        <v>23218</v>
      </c>
      <c r="D5217" s="55" t="s">
        <v>23219</v>
      </c>
      <c r="E5217" s="55">
        <v>1</v>
      </c>
      <c r="F5217" s="55">
        <v>0</v>
      </c>
      <c r="G5217" s="56">
        <v>43166</v>
      </c>
      <c r="H5217" s="56">
        <v>43161</v>
      </c>
      <c r="I5217" s="56">
        <v>43161</v>
      </c>
      <c r="J5217" s="55">
        <v>0</v>
      </c>
      <c r="L5217" s="56">
        <v>43136</v>
      </c>
      <c r="M5217" s="56">
        <v>43166</v>
      </c>
      <c r="N5217" s="55">
        <v>0</v>
      </c>
      <c r="O5217" s="55">
        <v>0</v>
      </c>
      <c r="P5217" s="55">
        <v>0</v>
      </c>
      <c r="R5217" s="55">
        <v>0</v>
      </c>
      <c r="T5217" s="55" t="s">
        <v>23220</v>
      </c>
      <c r="V5217" s="55" t="s">
        <v>23218</v>
      </c>
      <c r="W5217" s="55" t="s">
        <v>1336</v>
      </c>
      <c r="X5217" s="55" t="s">
        <v>1336</v>
      </c>
      <c r="Y5217" s="55">
        <v>0</v>
      </c>
      <c r="Z5217" s="55" t="s">
        <v>1419</v>
      </c>
      <c r="AA5217" s="55" t="s">
        <v>1338</v>
      </c>
      <c r="AB5217" s="55">
        <v>160</v>
      </c>
      <c r="AC5217" s="55">
        <v>320</v>
      </c>
      <c r="AD5217" s="55">
        <v>160</v>
      </c>
      <c r="AE5217" s="55" t="s">
        <v>1339</v>
      </c>
      <c r="AF5217" s="55" t="s">
        <v>1340</v>
      </c>
      <c r="AG5217" s="55" t="s">
        <v>1455</v>
      </c>
      <c r="AH5217" s="55" t="s">
        <v>1456</v>
      </c>
      <c r="AI5217" s="55">
        <v>510</v>
      </c>
      <c r="AJ5217" s="55" t="s">
        <v>23219</v>
      </c>
      <c r="AK5217" s="55">
        <v>0</v>
      </c>
      <c r="AL5217" s="55" t="s">
        <v>22806</v>
      </c>
      <c r="AN5217" s="55" t="s">
        <v>244</v>
      </c>
      <c r="AO5217" s="55" t="s">
        <v>23221</v>
      </c>
      <c r="AR5217" s="56">
        <v>43136</v>
      </c>
      <c r="AS5217" s="57">
        <v>0.76374999999999993</v>
      </c>
      <c r="AT5217" s="56">
        <v>43137</v>
      </c>
      <c r="AU5217" s="57">
        <v>0.53873842592592591</v>
      </c>
      <c r="AV5217" s="55" t="s">
        <v>1428</v>
      </c>
      <c r="AW5217" s="55" t="s">
        <v>1355</v>
      </c>
      <c r="AX5217" s="55" t="s">
        <v>1392</v>
      </c>
      <c r="AZ5217" s="55" t="s">
        <v>1347</v>
      </c>
      <c r="BA5217" s="55" t="s">
        <v>1347</v>
      </c>
      <c r="BB5217" s="55" t="s">
        <v>1347</v>
      </c>
      <c r="CB5217" s="55" t="s">
        <v>1348</v>
      </c>
    </row>
    <row r="5218" spans="1:80">
      <c r="A5218" s="55" t="s">
        <v>23222</v>
      </c>
      <c r="B5218" s="55">
        <v>3</v>
      </c>
      <c r="C5218" s="55" t="s">
        <v>23223</v>
      </c>
      <c r="D5218" s="55" t="s">
        <v>23224</v>
      </c>
      <c r="E5218" s="55">
        <v>1</v>
      </c>
      <c r="F5218" s="55">
        <v>1</v>
      </c>
      <c r="G5218" s="56">
        <v>43649</v>
      </c>
      <c r="H5218" s="56">
        <v>43649</v>
      </c>
      <c r="I5218" s="56">
        <v>43649</v>
      </c>
      <c r="J5218" s="55">
        <v>1</v>
      </c>
      <c r="K5218" s="56">
        <v>43664</v>
      </c>
      <c r="W5218" s="55" t="s">
        <v>1336</v>
      </c>
      <c r="X5218" s="55" t="s">
        <v>1336</v>
      </c>
      <c r="Y5218" s="55">
        <v>20</v>
      </c>
      <c r="AD5218" s="55">
        <v>1000</v>
      </c>
      <c r="AE5218" s="55" t="s">
        <v>1339</v>
      </c>
      <c r="AF5218" s="55" t="s">
        <v>1352</v>
      </c>
      <c r="AG5218" s="55" t="s">
        <v>1353</v>
      </c>
      <c r="AI5218" s="55">
        <v>510</v>
      </c>
      <c r="AJ5218" s="55" t="s">
        <v>23224</v>
      </c>
      <c r="AK5218" s="55">
        <v>0</v>
      </c>
      <c r="AL5218" s="55" t="s">
        <v>23225</v>
      </c>
      <c r="AN5218" s="55" t="s">
        <v>244</v>
      </c>
      <c r="AQ5218" s="55" t="s">
        <v>4167</v>
      </c>
      <c r="AR5218" s="56">
        <v>43643</v>
      </c>
      <c r="AS5218" s="57">
        <v>0.45003472222222224</v>
      </c>
      <c r="AT5218" s="56">
        <v>43676</v>
      </c>
      <c r="AU5218" s="57">
        <v>0.66656250000000006</v>
      </c>
      <c r="AV5218" s="55" t="s">
        <v>1355</v>
      </c>
      <c r="AW5218" s="55" t="s">
        <v>1355</v>
      </c>
      <c r="AX5218" s="55" t="s">
        <v>1356</v>
      </c>
      <c r="AY5218" s="55" t="s">
        <v>23226</v>
      </c>
      <c r="AZ5218" s="55">
        <v>2</v>
      </c>
      <c r="BA5218" s="55">
        <v>3</v>
      </c>
      <c r="BB5218" s="55">
        <v>1</v>
      </c>
      <c r="CB5218" s="55" t="s">
        <v>1357</v>
      </c>
    </row>
    <row r="5219" spans="1:80">
      <c r="A5219" s="55" t="s">
        <v>23227</v>
      </c>
      <c r="B5219" s="55">
        <v>3</v>
      </c>
      <c r="C5219" s="55" t="s">
        <v>23228</v>
      </c>
      <c r="D5219" s="55" t="s">
        <v>23229</v>
      </c>
      <c r="E5219" s="55">
        <v>1</v>
      </c>
      <c r="F5219" s="55">
        <v>1</v>
      </c>
      <c r="G5219" s="56">
        <v>43649</v>
      </c>
      <c r="H5219" s="56">
        <v>43649</v>
      </c>
      <c r="I5219" s="56">
        <v>43649</v>
      </c>
      <c r="J5219" s="55">
        <v>1</v>
      </c>
      <c r="K5219" s="56">
        <v>43662</v>
      </c>
      <c r="W5219" s="55" t="s">
        <v>1336</v>
      </c>
      <c r="X5219" s="55" t="s">
        <v>1336</v>
      </c>
      <c r="Y5219" s="55">
        <v>20</v>
      </c>
      <c r="AD5219" s="55">
        <v>1000</v>
      </c>
      <c r="AE5219" s="55" t="s">
        <v>1339</v>
      </c>
      <c r="AF5219" s="55" t="s">
        <v>1352</v>
      </c>
      <c r="AG5219" s="55" t="s">
        <v>1353</v>
      </c>
      <c r="AI5219" s="55">
        <v>510</v>
      </c>
      <c r="AJ5219" s="55" t="s">
        <v>23229</v>
      </c>
      <c r="AK5219" s="55">
        <v>0</v>
      </c>
      <c r="AL5219" s="55" t="s">
        <v>4188</v>
      </c>
      <c r="AN5219" s="55" t="s">
        <v>244</v>
      </c>
      <c r="AQ5219" s="55" t="s">
        <v>4167</v>
      </c>
      <c r="AR5219" s="56">
        <v>43644</v>
      </c>
      <c r="AS5219" s="57">
        <v>0.63331018518518511</v>
      </c>
      <c r="AT5219" s="56">
        <v>43676</v>
      </c>
      <c r="AU5219" s="57">
        <v>0.66656250000000006</v>
      </c>
      <c r="AV5219" s="55" t="s">
        <v>1355</v>
      </c>
      <c r="AW5219" s="55" t="s">
        <v>1355</v>
      </c>
      <c r="AX5219" s="55" t="s">
        <v>1356</v>
      </c>
      <c r="AY5219" s="55" t="s">
        <v>23230</v>
      </c>
      <c r="AZ5219" s="55">
        <v>2</v>
      </c>
      <c r="BA5219" s="55">
        <v>3</v>
      </c>
      <c r="BB5219" s="55">
        <v>1</v>
      </c>
      <c r="CB5219" s="55" t="s">
        <v>1357</v>
      </c>
    </row>
    <row r="5220" spans="1:80">
      <c r="A5220" s="55" t="s">
        <v>23231</v>
      </c>
      <c r="B5220" s="55">
        <v>3</v>
      </c>
      <c r="C5220" s="55" t="s">
        <v>23232</v>
      </c>
      <c r="D5220" s="55" t="s">
        <v>23233</v>
      </c>
      <c r="E5220" s="55">
        <v>1</v>
      </c>
      <c r="F5220" s="55">
        <v>1</v>
      </c>
      <c r="G5220" s="56">
        <v>43693</v>
      </c>
      <c r="H5220" s="56">
        <v>43693</v>
      </c>
      <c r="I5220" s="56">
        <v>43693</v>
      </c>
      <c r="J5220" s="55">
        <v>1</v>
      </c>
      <c r="K5220" s="56">
        <v>43776</v>
      </c>
      <c r="W5220" s="55" t="s">
        <v>1336</v>
      </c>
      <c r="X5220" s="55" t="s">
        <v>1336</v>
      </c>
      <c r="Y5220" s="55">
        <v>20</v>
      </c>
      <c r="AD5220" s="55">
        <v>0</v>
      </c>
      <c r="AE5220" s="55" t="s">
        <v>1339</v>
      </c>
      <c r="AF5220" s="55" t="s">
        <v>1352</v>
      </c>
      <c r="AG5220" s="55" t="s">
        <v>1353</v>
      </c>
      <c r="AI5220" s="55">
        <v>510</v>
      </c>
      <c r="AJ5220" s="55" t="s">
        <v>23233</v>
      </c>
      <c r="AK5220" s="55">
        <v>0</v>
      </c>
      <c r="AL5220" s="55" t="s">
        <v>4188</v>
      </c>
      <c r="AN5220" s="55" t="s">
        <v>244</v>
      </c>
      <c r="AQ5220" s="55" t="s">
        <v>4179</v>
      </c>
      <c r="AR5220" s="56">
        <v>43682</v>
      </c>
      <c r="AS5220" s="57">
        <v>0.39156250000000004</v>
      </c>
      <c r="AT5220" s="56">
        <v>44102</v>
      </c>
      <c r="AU5220" s="57">
        <v>0.34513888888888888</v>
      </c>
      <c r="AV5220" s="55" t="s">
        <v>1355</v>
      </c>
      <c r="AW5220" s="55" t="s">
        <v>1494</v>
      </c>
      <c r="AX5220" s="55" t="s">
        <v>1356</v>
      </c>
      <c r="AY5220" s="55" t="s">
        <v>259</v>
      </c>
      <c r="AZ5220" s="55">
        <v>2</v>
      </c>
      <c r="BA5220" s="55">
        <v>3</v>
      </c>
      <c r="BB5220" s="55">
        <v>1</v>
      </c>
      <c r="CB5220" s="55" t="s">
        <v>1357</v>
      </c>
    </row>
    <row r="5221" spans="1:80">
      <c r="A5221" s="55" t="s">
        <v>23234</v>
      </c>
      <c r="B5221" s="55">
        <v>3</v>
      </c>
      <c r="C5221" s="55" t="s">
        <v>23235</v>
      </c>
      <c r="D5221" s="55" t="s">
        <v>23236</v>
      </c>
      <c r="E5221" s="55">
        <v>1</v>
      </c>
      <c r="F5221" s="55">
        <v>1</v>
      </c>
      <c r="G5221" s="56">
        <v>43649</v>
      </c>
      <c r="H5221" s="56">
        <v>43649</v>
      </c>
      <c r="I5221" s="56">
        <v>43649</v>
      </c>
      <c r="J5221" s="55">
        <v>1</v>
      </c>
      <c r="K5221" s="56">
        <v>43774</v>
      </c>
      <c r="W5221" s="55" t="s">
        <v>1336</v>
      </c>
      <c r="X5221" s="55" t="s">
        <v>1336</v>
      </c>
      <c r="Y5221" s="55">
        <v>20</v>
      </c>
      <c r="AD5221" s="55">
        <v>1000</v>
      </c>
      <c r="AE5221" s="55" t="s">
        <v>1339</v>
      </c>
      <c r="AF5221" s="55" t="s">
        <v>1352</v>
      </c>
      <c r="AG5221" s="55" t="s">
        <v>1353</v>
      </c>
      <c r="AI5221" s="55">
        <v>510</v>
      </c>
      <c r="AJ5221" s="55" t="s">
        <v>23236</v>
      </c>
      <c r="AK5221" s="55">
        <v>0</v>
      </c>
      <c r="AL5221" s="55" t="s">
        <v>4188</v>
      </c>
      <c r="AN5221" s="55" t="s">
        <v>244</v>
      </c>
      <c r="AQ5221" s="55" t="s">
        <v>4167</v>
      </c>
      <c r="AR5221" s="56">
        <v>43644</v>
      </c>
      <c r="AS5221" s="57">
        <v>0.63283564814814819</v>
      </c>
      <c r="AT5221" s="56">
        <v>44102</v>
      </c>
      <c r="AU5221" s="57">
        <v>0.34513888888888888</v>
      </c>
      <c r="AV5221" s="55" t="s">
        <v>1355</v>
      </c>
      <c r="AW5221" s="55" t="s">
        <v>1494</v>
      </c>
      <c r="AX5221" s="55" t="s">
        <v>1356</v>
      </c>
      <c r="AY5221" s="55" t="s">
        <v>259</v>
      </c>
      <c r="AZ5221" s="55">
        <v>2</v>
      </c>
      <c r="BA5221" s="55">
        <v>3</v>
      </c>
      <c r="BB5221" s="55">
        <v>1</v>
      </c>
      <c r="CB5221" s="55" t="s">
        <v>1357</v>
      </c>
    </row>
    <row r="5222" spans="1:80">
      <c r="A5222" s="55" t="s">
        <v>23237</v>
      </c>
      <c r="B5222" s="55">
        <v>3</v>
      </c>
      <c r="C5222" s="55" t="s">
        <v>23238</v>
      </c>
      <c r="D5222" s="55" t="s">
        <v>23239</v>
      </c>
      <c r="E5222" s="55">
        <v>1</v>
      </c>
      <c r="F5222" s="55">
        <v>1</v>
      </c>
      <c r="G5222" s="56">
        <v>43686</v>
      </c>
      <c r="H5222" s="56">
        <v>43686</v>
      </c>
      <c r="I5222" s="56">
        <v>43686</v>
      </c>
      <c r="J5222" s="55">
        <v>1</v>
      </c>
      <c r="K5222" s="56">
        <v>43776</v>
      </c>
      <c r="W5222" s="55" t="s">
        <v>1336</v>
      </c>
      <c r="X5222" s="55" t="s">
        <v>1336</v>
      </c>
      <c r="Y5222" s="55">
        <v>20</v>
      </c>
      <c r="AD5222" s="55">
        <v>0</v>
      </c>
      <c r="AE5222" s="55" t="s">
        <v>1339</v>
      </c>
      <c r="AF5222" s="55" t="s">
        <v>1352</v>
      </c>
      <c r="AG5222" s="55" t="s">
        <v>1353</v>
      </c>
      <c r="AI5222" s="55">
        <v>510</v>
      </c>
      <c r="AJ5222" s="55" t="s">
        <v>23239</v>
      </c>
      <c r="AK5222" s="55">
        <v>0</v>
      </c>
      <c r="AL5222" s="55" t="s">
        <v>1657</v>
      </c>
      <c r="AN5222" s="55" t="s">
        <v>244</v>
      </c>
      <c r="AQ5222" s="55" t="s">
        <v>23240</v>
      </c>
      <c r="AR5222" s="56">
        <v>43676</v>
      </c>
      <c r="AS5222" s="57">
        <v>0.70907407407407408</v>
      </c>
      <c r="AT5222" s="56">
        <v>44102</v>
      </c>
      <c r="AU5222" s="57">
        <v>0.34513888888888888</v>
      </c>
      <c r="AV5222" s="55" t="s">
        <v>1355</v>
      </c>
      <c r="AW5222" s="55" t="s">
        <v>1494</v>
      </c>
      <c r="AX5222" s="55" t="s">
        <v>1356</v>
      </c>
      <c r="AY5222" s="55" t="s">
        <v>259</v>
      </c>
      <c r="AZ5222" s="55">
        <v>2</v>
      </c>
      <c r="BA5222" s="55">
        <v>3</v>
      </c>
      <c r="BB5222" s="55">
        <v>1</v>
      </c>
      <c r="CB5222" s="55" t="s">
        <v>1357</v>
      </c>
    </row>
    <row r="5223" spans="1:80">
      <c r="A5223" s="55" t="s">
        <v>23241</v>
      </c>
      <c r="B5223" s="55">
        <v>3</v>
      </c>
      <c r="C5223" s="55" t="s">
        <v>23242</v>
      </c>
      <c r="D5223" s="55" t="s">
        <v>23243</v>
      </c>
      <c r="E5223" s="55">
        <v>1</v>
      </c>
      <c r="F5223" s="55">
        <v>1</v>
      </c>
      <c r="G5223" s="56">
        <v>43777</v>
      </c>
      <c r="H5223" s="56">
        <v>43777</v>
      </c>
      <c r="I5223" s="56">
        <v>43777</v>
      </c>
      <c r="J5223" s="55">
        <v>1</v>
      </c>
      <c r="K5223" s="56">
        <v>43781</v>
      </c>
      <c r="W5223" s="55" t="s">
        <v>1336</v>
      </c>
      <c r="X5223" s="55" t="s">
        <v>1336</v>
      </c>
      <c r="Y5223" s="55">
        <v>20</v>
      </c>
      <c r="AD5223" s="55">
        <v>0</v>
      </c>
      <c r="AE5223" s="55" t="s">
        <v>1339</v>
      </c>
      <c r="AF5223" s="55" t="s">
        <v>1352</v>
      </c>
      <c r="AG5223" s="55" t="s">
        <v>1353</v>
      </c>
      <c r="AI5223" s="55">
        <v>510</v>
      </c>
      <c r="AJ5223" s="55" t="s">
        <v>23243</v>
      </c>
      <c r="AK5223" s="55">
        <v>0</v>
      </c>
      <c r="AL5223" s="55" t="s">
        <v>4188</v>
      </c>
      <c r="AN5223" s="55" t="s">
        <v>244</v>
      </c>
      <c r="AQ5223" s="55" t="s">
        <v>23244</v>
      </c>
      <c r="AR5223" s="56">
        <v>43747</v>
      </c>
      <c r="AS5223" s="57">
        <v>0.35949074074074078</v>
      </c>
      <c r="AT5223" s="56">
        <v>44102</v>
      </c>
      <c r="AU5223" s="57">
        <v>0.34513888888888888</v>
      </c>
      <c r="AV5223" s="55" t="s">
        <v>1355</v>
      </c>
      <c r="AW5223" s="55" t="s">
        <v>1494</v>
      </c>
      <c r="AX5223" s="55" t="s">
        <v>1356</v>
      </c>
      <c r="AY5223" s="55" t="s">
        <v>259</v>
      </c>
      <c r="AZ5223" s="55">
        <v>2</v>
      </c>
      <c r="BA5223" s="55">
        <v>3</v>
      </c>
      <c r="BB5223" s="55">
        <v>1</v>
      </c>
      <c r="CB5223" s="55" t="s">
        <v>1357</v>
      </c>
    </row>
    <row r="5224" spans="1:80">
      <c r="A5224" s="55" t="s">
        <v>23245</v>
      </c>
      <c r="B5224" s="55">
        <v>3</v>
      </c>
      <c r="C5224" s="55" t="s">
        <v>23246</v>
      </c>
      <c r="D5224" s="55" t="s">
        <v>23247</v>
      </c>
      <c r="E5224" s="55">
        <v>1</v>
      </c>
      <c r="F5224" s="55">
        <v>1</v>
      </c>
      <c r="G5224" s="56">
        <v>44022</v>
      </c>
      <c r="H5224" s="56">
        <v>44022</v>
      </c>
      <c r="I5224" s="56">
        <v>44022</v>
      </c>
      <c r="J5224" s="55">
        <v>1</v>
      </c>
      <c r="K5224" s="56">
        <v>44056</v>
      </c>
      <c r="W5224" s="55" t="s">
        <v>1336</v>
      </c>
      <c r="X5224" s="55" t="s">
        <v>1336</v>
      </c>
      <c r="Y5224" s="55">
        <v>20</v>
      </c>
      <c r="AD5224" s="55">
        <v>0</v>
      </c>
      <c r="AE5224" s="55" t="s">
        <v>1339</v>
      </c>
      <c r="AF5224" s="55" t="s">
        <v>1352</v>
      </c>
      <c r="AG5224" s="55" t="s">
        <v>1353</v>
      </c>
      <c r="AI5224" s="55">
        <v>510</v>
      </c>
      <c r="AJ5224" s="55" t="s">
        <v>23247</v>
      </c>
      <c r="AK5224" s="55">
        <v>0</v>
      </c>
      <c r="AL5224" s="55" t="s">
        <v>4188</v>
      </c>
      <c r="AN5224" s="55" t="s">
        <v>244</v>
      </c>
      <c r="AQ5224" s="55" t="s">
        <v>1390</v>
      </c>
      <c r="AR5224" s="56">
        <v>44014</v>
      </c>
      <c r="AS5224" s="57">
        <v>0.59425925925925926</v>
      </c>
      <c r="AT5224" s="56">
        <v>44130</v>
      </c>
      <c r="AU5224" s="57">
        <v>0.38094907407407402</v>
      </c>
      <c r="AV5224" s="55" t="s">
        <v>1355</v>
      </c>
      <c r="AW5224" s="55" t="s">
        <v>1355</v>
      </c>
      <c r="AX5224" s="55" t="s">
        <v>1356</v>
      </c>
      <c r="AY5224" s="55" t="s">
        <v>23248</v>
      </c>
      <c r="AZ5224" s="55">
        <v>2</v>
      </c>
      <c r="BA5224" s="55">
        <v>3</v>
      </c>
      <c r="BB5224" s="55">
        <v>1</v>
      </c>
      <c r="CB5224" s="55" t="s">
        <v>1357</v>
      </c>
    </row>
    <row r="5225" spans="1:80">
      <c r="A5225" s="55" t="s">
        <v>23249</v>
      </c>
      <c r="B5225" s="55">
        <v>3</v>
      </c>
      <c r="C5225" s="55" t="s">
        <v>316</v>
      </c>
      <c r="D5225" s="55" t="s">
        <v>387</v>
      </c>
      <c r="E5225" s="55">
        <v>1</v>
      </c>
      <c r="F5225" s="55">
        <v>50</v>
      </c>
      <c r="G5225" s="56">
        <v>44274</v>
      </c>
      <c r="H5225" s="56">
        <v>44274</v>
      </c>
      <c r="I5225" s="56">
        <v>44274</v>
      </c>
      <c r="J5225" s="55">
        <v>50</v>
      </c>
      <c r="K5225" s="56">
        <v>44263</v>
      </c>
      <c r="W5225" s="55" t="s">
        <v>1336</v>
      </c>
      <c r="X5225" s="55" t="s">
        <v>1336</v>
      </c>
      <c r="Y5225" s="55">
        <v>20</v>
      </c>
      <c r="AD5225" s="55">
        <v>0</v>
      </c>
      <c r="AE5225" s="55" t="s">
        <v>1339</v>
      </c>
      <c r="AF5225" s="55" t="s">
        <v>1352</v>
      </c>
      <c r="AG5225" s="55" t="s">
        <v>1353</v>
      </c>
      <c r="AI5225" s="55">
        <v>510</v>
      </c>
      <c r="AJ5225" s="55" t="s">
        <v>387</v>
      </c>
      <c r="AK5225" s="55">
        <v>0</v>
      </c>
      <c r="AL5225" s="55" t="s">
        <v>1462</v>
      </c>
      <c r="AN5225" s="55" t="s">
        <v>244</v>
      </c>
      <c r="AQ5225" s="55" t="s">
        <v>1238</v>
      </c>
      <c r="AR5225" s="56">
        <v>44257</v>
      </c>
      <c r="AS5225" s="57">
        <v>0.3961574074074074</v>
      </c>
      <c r="AT5225" s="56">
        <v>44310</v>
      </c>
      <c r="AU5225" s="57">
        <v>0.30258101851851854</v>
      </c>
      <c r="AV5225" s="55" t="s">
        <v>1355</v>
      </c>
      <c r="AW5225" s="55" t="s">
        <v>1494</v>
      </c>
      <c r="AX5225" s="55" t="s">
        <v>1490</v>
      </c>
      <c r="AY5225" s="55" t="s">
        <v>98</v>
      </c>
      <c r="AZ5225" s="55">
        <v>3</v>
      </c>
      <c r="BA5225" s="55" t="s">
        <v>1347</v>
      </c>
      <c r="BB5225" s="55">
        <v>1</v>
      </c>
      <c r="CB5225" s="55" t="s">
        <v>1357</v>
      </c>
    </row>
    <row r="5226" spans="1:80">
      <c r="A5226" s="55" t="s">
        <v>23250</v>
      </c>
      <c r="B5226" s="55">
        <v>3</v>
      </c>
      <c r="C5226" s="55" t="s">
        <v>23251</v>
      </c>
      <c r="D5226" s="55" t="s">
        <v>23252</v>
      </c>
      <c r="E5226" s="55">
        <v>1</v>
      </c>
      <c r="F5226" s="55">
        <v>40</v>
      </c>
      <c r="G5226" s="56">
        <v>43203</v>
      </c>
      <c r="H5226" s="56">
        <v>43203</v>
      </c>
      <c r="I5226" s="56">
        <v>43203</v>
      </c>
      <c r="J5226" s="55">
        <v>40</v>
      </c>
      <c r="K5226" s="56">
        <v>43216</v>
      </c>
      <c r="W5226" s="55" t="s">
        <v>1336</v>
      </c>
      <c r="X5226" s="55" t="s">
        <v>1336</v>
      </c>
      <c r="Y5226" s="55">
        <v>20</v>
      </c>
      <c r="AD5226" s="55">
        <v>25</v>
      </c>
      <c r="AE5226" s="55" t="s">
        <v>1339</v>
      </c>
      <c r="AF5226" s="55" t="s">
        <v>1352</v>
      </c>
      <c r="AG5226" s="55" t="s">
        <v>1353</v>
      </c>
      <c r="AI5226" s="55">
        <v>510</v>
      </c>
      <c r="AJ5226" s="55" t="s">
        <v>23252</v>
      </c>
      <c r="AK5226" s="55">
        <v>0</v>
      </c>
      <c r="AL5226" s="55" t="s">
        <v>1462</v>
      </c>
      <c r="AN5226" s="55">
        <v>2</v>
      </c>
      <c r="AR5226" s="56">
        <v>43180</v>
      </c>
      <c r="AS5226" s="57">
        <v>0.56046296296296294</v>
      </c>
      <c r="AT5226" s="56">
        <v>43229</v>
      </c>
      <c r="AU5226" s="57">
        <v>0.54192129629629626</v>
      </c>
      <c r="AV5226" s="55" t="s">
        <v>1355</v>
      </c>
      <c r="AW5226" s="55" t="s">
        <v>1355</v>
      </c>
      <c r="AX5226" s="55" t="s">
        <v>1356</v>
      </c>
      <c r="AY5226" s="55" t="s">
        <v>98</v>
      </c>
      <c r="AZ5226" s="55">
        <v>2</v>
      </c>
      <c r="BA5226" s="55">
        <v>3</v>
      </c>
      <c r="BB5226" s="55">
        <v>1</v>
      </c>
      <c r="CB5226" s="55" t="s">
        <v>1357</v>
      </c>
    </row>
    <row r="5227" spans="1:80">
      <c r="A5227" s="55" t="s">
        <v>23253</v>
      </c>
      <c r="B5227" s="55">
        <v>3</v>
      </c>
      <c r="C5227" s="55" t="s">
        <v>317</v>
      </c>
      <c r="D5227" s="55" t="s">
        <v>23254</v>
      </c>
      <c r="E5227" s="55">
        <v>1</v>
      </c>
      <c r="F5227" s="55">
        <v>0</v>
      </c>
      <c r="G5227" s="56">
        <v>44274</v>
      </c>
      <c r="H5227" s="56">
        <v>44274</v>
      </c>
      <c r="I5227" s="56">
        <v>44274</v>
      </c>
      <c r="J5227" s="55">
        <v>0</v>
      </c>
      <c r="W5227" s="55" t="s">
        <v>1336</v>
      </c>
      <c r="X5227" s="55" t="s">
        <v>1336</v>
      </c>
      <c r="Y5227" s="55">
        <v>20</v>
      </c>
      <c r="AD5227" s="55">
        <v>1.5</v>
      </c>
      <c r="AE5227" s="55" t="s">
        <v>1339</v>
      </c>
      <c r="AF5227" s="55" t="s">
        <v>1352</v>
      </c>
      <c r="AG5227" s="55" t="s">
        <v>1353</v>
      </c>
      <c r="AI5227" s="55">
        <v>510</v>
      </c>
      <c r="AJ5227" s="55" t="s">
        <v>23254</v>
      </c>
      <c r="AK5227" s="55">
        <v>0</v>
      </c>
      <c r="AL5227" s="55" t="s">
        <v>1462</v>
      </c>
      <c r="AN5227" s="55" t="s">
        <v>244</v>
      </c>
      <c r="AQ5227" s="55" t="s">
        <v>1238</v>
      </c>
      <c r="AR5227" s="56">
        <v>44257</v>
      </c>
      <c r="AS5227" s="57">
        <v>0.3666550925925926</v>
      </c>
      <c r="AT5227" s="56">
        <v>44257</v>
      </c>
      <c r="AU5227" s="57">
        <v>0.40773148148148147</v>
      </c>
      <c r="AV5227" s="55" t="s">
        <v>1355</v>
      </c>
      <c r="AW5227" s="55" t="s">
        <v>1355</v>
      </c>
      <c r="AX5227" s="55" t="s">
        <v>1392</v>
      </c>
      <c r="AZ5227" s="55">
        <v>0</v>
      </c>
      <c r="BA5227" s="55">
        <v>0</v>
      </c>
      <c r="BB5227" s="55">
        <v>0</v>
      </c>
      <c r="BF5227" s="55" t="s">
        <v>1418</v>
      </c>
      <c r="BG5227" s="55">
        <v>4</v>
      </c>
      <c r="BH5227" s="55" t="s">
        <v>48</v>
      </c>
      <c r="BI5227" s="55" t="s">
        <v>244</v>
      </c>
      <c r="BJ5227" s="55">
        <v>0</v>
      </c>
      <c r="BK5227" s="55">
        <v>0</v>
      </c>
      <c r="BL5227" s="55">
        <v>0</v>
      </c>
      <c r="BM5227" s="55">
        <v>0</v>
      </c>
      <c r="BN5227" s="55">
        <v>0</v>
      </c>
      <c r="BO5227" s="55">
        <v>0</v>
      </c>
      <c r="BP5227" s="55">
        <v>0</v>
      </c>
      <c r="BQ5227" s="55">
        <v>0</v>
      </c>
      <c r="BR5227" s="55">
        <v>0</v>
      </c>
      <c r="BS5227" s="55">
        <v>0</v>
      </c>
      <c r="BZ5227" s="55">
        <v>0</v>
      </c>
      <c r="CA5227" s="55" t="s">
        <v>1419</v>
      </c>
      <c r="CB5227" s="55" t="s">
        <v>1357</v>
      </c>
    </row>
    <row r="5228" spans="1:80">
      <c r="A5228" s="55" t="s">
        <v>23255</v>
      </c>
      <c r="B5228" s="55">
        <v>3</v>
      </c>
      <c r="C5228" s="55" t="s">
        <v>23256</v>
      </c>
      <c r="D5228" s="55" t="s">
        <v>23257</v>
      </c>
      <c r="E5228" s="55">
        <v>1</v>
      </c>
      <c r="F5228" s="55">
        <v>30</v>
      </c>
      <c r="G5228" s="56">
        <v>43493</v>
      </c>
      <c r="H5228" s="56">
        <v>43493</v>
      </c>
      <c r="I5228" s="56">
        <v>43493</v>
      </c>
      <c r="J5228" s="55">
        <v>30</v>
      </c>
      <c r="K5228" s="56">
        <v>43613</v>
      </c>
      <c r="W5228" s="55" t="s">
        <v>1336</v>
      </c>
      <c r="X5228" s="55" t="s">
        <v>1336</v>
      </c>
      <c r="Y5228" s="55">
        <v>20</v>
      </c>
      <c r="AD5228" s="55">
        <v>33.333300000000001</v>
      </c>
      <c r="AE5228" s="55" t="s">
        <v>1339</v>
      </c>
      <c r="AF5228" s="55" t="s">
        <v>1352</v>
      </c>
      <c r="AG5228" s="55" t="s">
        <v>1353</v>
      </c>
      <c r="AI5228" s="55">
        <v>510</v>
      </c>
      <c r="AJ5228" s="55" t="s">
        <v>23257</v>
      </c>
      <c r="AK5228" s="55">
        <v>0</v>
      </c>
      <c r="AL5228" s="55" t="s">
        <v>1462</v>
      </c>
      <c r="AN5228" s="55">
        <v>2</v>
      </c>
      <c r="AR5228" s="56">
        <v>43486</v>
      </c>
      <c r="AS5228" s="57">
        <v>0.63261574074074078</v>
      </c>
      <c r="AT5228" s="56">
        <v>43615</v>
      </c>
      <c r="AU5228" s="57">
        <v>0.68671296296296302</v>
      </c>
      <c r="AV5228" s="55" t="s">
        <v>1355</v>
      </c>
      <c r="AW5228" s="55" t="s">
        <v>1355</v>
      </c>
      <c r="AX5228" s="55" t="s">
        <v>1356</v>
      </c>
      <c r="AY5228" s="55" t="s">
        <v>98</v>
      </c>
      <c r="AZ5228" s="55">
        <v>2</v>
      </c>
      <c r="BA5228" s="55">
        <v>3</v>
      </c>
      <c r="BB5228" s="55">
        <v>1</v>
      </c>
      <c r="CB5228" s="55" t="s">
        <v>1357</v>
      </c>
    </row>
    <row r="5229" spans="1:80">
      <c r="A5229" s="55" t="s">
        <v>23258</v>
      </c>
      <c r="B5229" s="55">
        <v>3</v>
      </c>
      <c r="C5229" s="55" t="s">
        <v>23259</v>
      </c>
      <c r="D5229" s="55" t="s">
        <v>23260</v>
      </c>
      <c r="E5229" s="55">
        <v>1</v>
      </c>
      <c r="F5229" s="55">
        <v>2</v>
      </c>
      <c r="G5229" s="56">
        <v>43868</v>
      </c>
      <c r="H5229" s="56">
        <v>43868</v>
      </c>
      <c r="I5229" s="56">
        <v>43868</v>
      </c>
      <c r="J5229" s="55">
        <v>2</v>
      </c>
      <c r="K5229" s="56">
        <v>43886</v>
      </c>
      <c r="W5229" s="55" t="s">
        <v>1336</v>
      </c>
      <c r="X5229" s="55" t="s">
        <v>1336</v>
      </c>
      <c r="Y5229" s="55">
        <v>20</v>
      </c>
      <c r="AD5229" s="55">
        <v>0</v>
      </c>
      <c r="AE5229" s="55" t="s">
        <v>1339</v>
      </c>
      <c r="AF5229" s="55" t="s">
        <v>1352</v>
      </c>
      <c r="AG5229" s="55" t="s">
        <v>1353</v>
      </c>
      <c r="AI5229" s="55">
        <v>510</v>
      </c>
      <c r="AJ5229" s="55" t="s">
        <v>23260</v>
      </c>
      <c r="AK5229" s="55">
        <v>0</v>
      </c>
      <c r="AL5229" s="55" t="s">
        <v>1462</v>
      </c>
      <c r="AN5229" s="55" t="s">
        <v>244</v>
      </c>
      <c r="AQ5229" s="55" t="s">
        <v>1245</v>
      </c>
      <c r="AR5229" s="56">
        <v>43864</v>
      </c>
      <c r="AS5229" s="57">
        <v>0.34920138888888891</v>
      </c>
      <c r="AT5229" s="56">
        <v>43889</v>
      </c>
      <c r="AU5229" s="57">
        <v>0.71307870370370363</v>
      </c>
      <c r="AV5229" s="55" t="s">
        <v>1355</v>
      </c>
      <c r="AW5229" s="55" t="s">
        <v>1355</v>
      </c>
      <c r="AX5229" s="55" t="s">
        <v>1356</v>
      </c>
      <c r="AY5229" s="55" t="s">
        <v>22446</v>
      </c>
      <c r="AZ5229" s="55">
        <v>2</v>
      </c>
      <c r="BA5229" s="55">
        <v>3</v>
      </c>
      <c r="BB5229" s="55">
        <v>1</v>
      </c>
      <c r="CB5229" s="55" t="s">
        <v>1357</v>
      </c>
    </row>
    <row r="5230" spans="1:80">
      <c r="A5230" s="55" t="s">
        <v>23261</v>
      </c>
      <c r="B5230" s="55">
        <v>3</v>
      </c>
      <c r="C5230" s="55" t="s">
        <v>23262</v>
      </c>
      <c r="D5230" s="55" t="s">
        <v>23263</v>
      </c>
      <c r="E5230" s="55">
        <v>1</v>
      </c>
      <c r="F5230" s="55">
        <v>2</v>
      </c>
      <c r="G5230" s="56">
        <v>43868</v>
      </c>
      <c r="H5230" s="56">
        <v>43868</v>
      </c>
      <c r="I5230" s="56">
        <v>43868</v>
      </c>
      <c r="J5230" s="55">
        <v>2</v>
      </c>
      <c r="K5230" s="56">
        <v>43874</v>
      </c>
      <c r="W5230" s="55" t="s">
        <v>1336</v>
      </c>
      <c r="X5230" s="55" t="s">
        <v>1336</v>
      </c>
      <c r="Y5230" s="55">
        <v>20</v>
      </c>
      <c r="AD5230" s="55">
        <v>0</v>
      </c>
      <c r="AE5230" s="55" t="s">
        <v>1339</v>
      </c>
      <c r="AF5230" s="55" t="s">
        <v>1352</v>
      </c>
      <c r="AG5230" s="55" t="s">
        <v>1353</v>
      </c>
      <c r="AI5230" s="55">
        <v>510</v>
      </c>
      <c r="AJ5230" s="55" t="s">
        <v>23263</v>
      </c>
      <c r="AK5230" s="55">
        <v>0</v>
      </c>
      <c r="AL5230" s="55" t="s">
        <v>1462</v>
      </c>
      <c r="AN5230" s="55" t="s">
        <v>244</v>
      </c>
      <c r="AQ5230" s="55" t="s">
        <v>1245</v>
      </c>
      <c r="AR5230" s="56">
        <v>43864</v>
      </c>
      <c r="AS5230" s="57">
        <v>0.34950231481481481</v>
      </c>
      <c r="AT5230" s="56">
        <v>43889</v>
      </c>
      <c r="AU5230" s="57">
        <v>0.71307870370370363</v>
      </c>
      <c r="AV5230" s="55" t="s">
        <v>1355</v>
      </c>
      <c r="AW5230" s="55" t="s">
        <v>1355</v>
      </c>
      <c r="AX5230" s="55" t="s">
        <v>1356</v>
      </c>
      <c r="AY5230" s="55" t="s">
        <v>22446</v>
      </c>
      <c r="AZ5230" s="55">
        <v>2</v>
      </c>
      <c r="BA5230" s="55">
        <v>3</v>
      </c>
      <c r="BB5230" s="55">
        <v>1</v>
      </c>
      <c r="CB5230" s="55" t="s">
        <v>1357</v>
      </c>
    </row>
    <row r="5231" spans="1:80">
      <c r="A5231" s="55" t="s">
        <v>23264</v>
      </c>
      <c r="B5231" s="55">
        <v>3</v>
      </c>
      <c r="C5231" s="55" t="s">
        <v>23265</v>
      </c>
      <c r="D5231" s="55" t="s">
        <v>23266</v>
      </c>
      <c r="E5231" s="55">
        <v>1</v>
      </c>
      <c r="F5231" s="55">
        <v>2</v>
      </c>
      <c r="G5231" s="56">
        <v>43868</v>
      </c>
      <c r="H5231" s="56">
        <v>43868</v>
      </c>
      <c r="I5231" s="56">
        <v>43868</v>
      </c>
      <c r="J5231" s="55">
        <v>2</v>
      </c>
      <c r="K5231" s="56">
        <v>43874</v>
      </c>
      <c r="W5231" s="55" t="s">
        <v>1336</v>
      </c>
      <c r="X5231" s="55" t="s">
        <v>1336</v>
      </c>
      <c r="Y5231" s="55">
        <v>20</v>
      </c>
      <c r="AD5231" s="55">
        <v>0</v>
      </c>
      <c r="AE5231" s="55" t="s">
        <v>1339</v>
      </c>
      <c r="AF5231" s="55" t="s">
        <v>1352</v>
      </c>
      <c r="AG5231" s="55" t="s">
        <v>1353</v>
      </c>
      <c r="AI5231" s="55">
        <v>510</v>
      </c>
      <c r="AJ5231" s="55" t="s">
        <v>23266</v>
      </c>
      <c r="AK5231" s="55">
        <v>0</v>
      </c>
      <c r="AL5231" s="55" t="s">
        <v>1462</v>
      </c>
      <c r="AN5231" s="55" t="s">
        <v>244</v>
      </c>
      <c r="AQ5231" s="55" t="s">
        <v>1245</v>
      </c>
      <c r="AR5231" s="56">
        <v>43864</v>
      </c>
      <c r="AS5231" s="57">
        <v>0.34979166666666667</v>
      </c>
      <c r="AT5231" s="56">
        <v>43889</v>
      </c>
      <c r="AU5231" s="57">
        <v>0.71307870370370363</v>
      </c>
      <c r="AV5231" s="55" t="s">
        <v>1355</v>
      </c>
      <c r="AW5231" s="55" t="s">
        <v>1355</v>
      </c>
      <c r="AX5231" s="55" t="s">
        <v>1356</v>
      </c>
      <c r="AY5231" s="55" t="s">
        <v>22446</v>
      </c>
      <c r="AZ5231" s="55">
        <v>2</v>
      </c>
      <c r="BA5231" s="55">
        <v>3</v>
      </c>
      <c r="BB5231" s="55">
        <v>1</v>
      </c>
      <c r="CB5231" s="55" t="s">
        <v>1357</v>
      </c>
    </row>
    <row r="5232" spans="1:80">
      <c r="A5232" s="55" t="s">
        <v>23267</v>
      </c>
      <c r="B5232" s="55">
        <v>3</v>
      </c>
      <c r="C5232" s="55" t="s">
        <v>23268</v>
      </c>
      <c r="D5232" s="55" t="s">
        <v>23269</v>
      </c>
      <c r="E5232" s="55">
        <v>1</v>
      </c>
      <c r="F5232" s="55">
        <v>2</v>
      </c>
      <c r="G5232" s="56">
        <v>43882</v>
      </c>
      <c r="H5232" s="56">
        <v>43882</v>
      </c>
      <c r="I5232" s="56">
        <v>43882</v>
      </c>
      <c r="J5232" s="55">
        <v>2</v>
      </c>
      <c r="K5232" s="56">
        <v>43886</v>
      </c>
      <c r="W5232" s="55" t="s">
        <v>1336</v>
      </c>
      <c r="X5232" s="55" t="s">
        <v>1336</v>
      </c>
      <c r="Y5232" s="55">
        <v>20</v>
      </c>
      <c r="AD5232" s="55">
        <v>59.4</v>
      </c>
      <c r="AE5232" s="55" t="s">
        <v>1339</v>
      </c>
      <c r="AF5232" s="55" t="s">
        <v>1352</v>
      </c>
      <c r="AG5232" s="55" t="s">
        <v>1353</v>
      </c>
      <c r="AI5232" s="55">
        <v>510</v>
      </c>
      <c r="AJ5232" s="55" t="s">
        <v>23269</v>
      </c>
      <c r="AK5232" s="55">
        <v>0</v>
      </c>
      <c r="AL5232" s="55" t="s">
        <v>1462</v>
      </c>
      <c r="AN5232" s="55" t="s">
        <v>244</v>
      </c>
      <c r="AQ5232" s="55" t="s">
        <v>1245</v>
      </c>
      <c r="AR5232" s="56">
        <v>43875</v>
      </c>
      <c r="AS5232" s="57">
        <v>0.33937499999999998</v>
      </c>
      <c r="AT5232" s="56">
        <v>43889</v>
      </c>
      <c r="AU5232" s="57">
        <v>0.71307870370370363</v>
      </c>
      <c r="AV5232" s="55" t="s">
        <v>1355</v>
      </c>
      <c r="AW5232" s="55" t="s">
        <v>1355</v>
      </c>
      <c r="AX5232" s="55" t="s">
        <v>1356</v>
      </c>
      <c r="AY5232" s="55" t="s">
        <v>22446</v>
      </c>
      <c r="AZ5232" s="55">
        <v>2</v>
      </c>
      <c r="BA5232" s="55">
        <v>3</v>
      </c>
      <c r="BB5232" s="55">
        <v>1</v>
      </c>
      <c r="CB5232" s="55" t="s">
        <v>1357</v>
      </c>
    </row>
    <row r="5233" spans="1:80">
      <c r="A5233" s="55" t="s">
        <v>23270</v>
      </c>
      <c r="B5233" s="55">
        <v>3</v>
      </c>
      <c r="C5233" s="55" t="s">
        <v>23271</v>
      </c>
      <c r="D5233" s="55" t="s">
        <v>23272</v>
      </c>
      <c r="E5233" s="55">
        <v>1</v>
      </c>
      <c r="F5233" s="55">
        <v>2</v>
      </c>
      <c r="G5233" s="56">
        <v>43868</v>
      </c>
      <c r="H5233" s="56">
        <v>43868</v>
      </c>
      <c r="I5233" s="56">
        <v>43868</v>
      </c>
      <c r="J5233" s="55">
        <v>2</v>
      </c>
      <c r="K5233" s="56">
        <v>43886</v>
      </c>
      <c r="W5233" s="55" t="s">
        <v>1336</v>
      </c>
      <c r="X5233" s="55" t="s">
        <v>1336</v>
      </c>
      <c r="Y5233" s="55">
        <v>20</v>
      </c>
      <c r="AD5233" s="55">
        <v>0</v>
      </c>
      <c r="AE5233" s="55" t="s">
        <v>1339</v>
      </c>
      <c r="AF5233" s="55" t="s">
        <v>1352</v>
      </c>
      <c r="AG5233" s="55" t="s">
        <v>1353</v>
      </c>
      <c r="AI5233" s="55">
        <v>510</v>
      </c>
      <c r="AJ5233" s="55" t="s">
        <v>23272</v>
      </c>
      <c r="AK5233" s="55">
        <v>0</v>
      </c>
      <c r="AL5233" s="55" t="s">
        <v>1462</v>
      </c>
      <c r="AN5233" s="55" t="s">
        <v>244</v>
      </c>
      <c r="AQ5233" s="55" t="s">
        <v>1245</v>
      </c>
      <c r="AR5233" s="56">
        <v>43864</v>
      </c>
      <c r="AS5233" s="57">
        <v>0.34885416666666669</v>
      </c>
      <c r="AT5233" s="56">
        <v>43889</v>
      </c>
      <c r="AU5233" s="57">
        <v>0.71307870370370363</v>
      </c>
      <c r="AV5233" s="55" t="s">
        <v>1355</v>
      </c>
      <c r="AW5233" s="55" t="s">
        <v>1355</v>
      </c>
      <c r="AX5233" s="55" t="s">
        <v>1356</v>
      </c>
      <c r="AY5233" s="55" t="s">
        <v>22446</v>
      </c>
      <c r="AZ5233" s="55">
        <v>2</v>
      </c>
      <c r="BA5233" s="55">
        <v>3</v>
      </c>
      <c r="BB5233" s="55">
        <v>1</v>
      </c>
      <c r="CB5233" s="55" t="s">
        <v>1357</v>
      </c>
    </row>
    <row r="5234" spans="1:80">
      <c r="A5234" s="55" t="s">
        <v>23273</v>
      </c>
      <c r="B5234" s="55">
        <v>3</v>
      </c>
      <c r="C5234" s="55" t="s">
        <v>23274</v>
      </c>
      <c r="D5234" s="55" t="s">
        <v>23275</v>
      </c>
      <c r="E5234" s="55">
        <v>1</v>
      </c>
      <c r="F5234" s="55">
        <v>2</v>
      </c>
      <c r="G5234" s="56">
        <v>43857</v>
      </c>
      <c r="H5234" s="56">
        <v>43857</v>
      </c>
      <c r="I5234" s="56">
        <v>43857</v>
      </c>
      <c r="J5234" s="55">
        <v>2</v>
      </c>
      <c r="K5234" s="56">
        <v>43871</v>
      </c>
      <c r="W5234" s="55" t="s">
        <v>1336</v>
      </c>
      <c r="X5234" s="55" t="s">
        <v>1336</v>
      </c>
      <c r="Y5234" s="55">
        <v>20</v>
      </c>
      <c r="AD5234" s="55">
        <v>109</v>
      </c>
      <c r="AE5234" s="55" t="s">
        <v>1339</v>
      </c>
      <c r="AF5234" s="55" t="s">
        <v>1352</v>
      </c>
      <c r="AG5234" s="55" t="s">
        <v>1353</v>
      </c>
      <c r="AI5234" s="55">
        <v>510</v>
      </c>
      <c r="AJ5234" s="55" t="s">
        <v>23275</v>
      </c>
      <c r="AK5234" s="55">
        <v>0</v>
      </c>
      <c r="AL5234" s="55" t="s">
        <v>23276</v>
      </c>
      <c r="AN5234" s="55" t="s">
        <v>244</v>
      </c>
      <c r="AQ5234" s="55" t="s">
        <v>1245</v>
      </c>
      <c r="AR5234" s="56">
        <v>43852</v>
      </c>
      <c r="AS5234" s="57">
        <v>0.61293981481481474</v>
      </c>
      <c r="AT5234" s="56">
        <v>43889</v>
      </c>
      <c r="AU5234" s="57">
        <v>0.71307870370370363</v>
      </c>
      <c r="AV5234" s="55" t="s">
        <v>1355</v>
      </c>
      <c r="AW5234" s="55" t="s">
        <v>1355</v>
      </c>
      <c r="AX5234" s="55" t="s">
        <v>1356</v>
      </c>
      <c r="AY5234" s="55" t="s">
        <v>22446</v>
      </c>
      <c r="AZ5234" s="55">
        <v>2</v>
      </c>
      <c r="BA5234" s="55">
        <v>3</v>
      </c>
      <c r="BB5234" s="55">
        <v>1</v>
      </c>
      <c r="CB5234" s="55" t="s">
        <v>1357</v>
      </c>
    </row>
    <row r="5235" spans="1:80">
      <c r="A5235" s="55" t="s">
        <v>23277</v>
      </c>
      <c r="B5235" s="55">
        <v>3</v>
      </c>
      <c r="C5235" s="55" t="s">
        <v>447</v>
      </c>
      <c r="D5235" s="55" t="s">
        <v>23278</v>
      </c>
      <c r="E5235" s="55">
        <v>1</v>
      </c>
      <c r="F5235" s="55">
        <v>0</v>
      </c>
      <c r="G5235" s="56">
        <v>44320</v>
      </c>
      <c r="H5235" s="56">
        <v>44320</v>
      </c>
      <c r="I5235" s="56">
        <v>44320</v>
      </c>
      <c r="J5235" s="55">
        <v>0</v>
      </c>
      <c r="W5235" s="55" t="s">
        <v>1336</v>
      </c>
      <c r="X5235" s="55" t="s">
        <v>1336</v>
      </c>
      <c r="Y5235" s="55">
        <v>20</v>
      </c>
      <c r="AD5235" s="55">
        <v>0</v>
      </c>
      <c r="AE5235" s="55" t="s">
        <v>1339</v>
      </c>
      <c r="AF5235" s="55" t="s">
        <v>1352</v>
      </c>
      <c r="AG5235" s="55" t="s">
        <v>1353</v>
      </c>
      <c r="AI5235" s="55">
        <v>510</v>
      </c>
      <c r="AJ5235" s="55" t="s">
        <v>23278</v>
      </c>
      <c r="AK5235" s="55">
        <v>0</v>
      </c>
      <c r="AL5235" s="55" t="s">
        <v>1462</v>
      </c>
      <c r="AN5235" s="55">
        <v>1</v>
      </c>
      <c r="AR5235" s="56">
        <v>44315</v>
      </c>
      <c r="AS5235" s="57">
        <v>0.52854166666666669</v>
      </c>
      <c r="AT5235" s="56">
        <v>44315</v>
      </c>
      <c r="AU5235" s="57">
        <v>0.59283564814814815</v>
      </c>
      <c r="AV5235" s="55" t="s">
        <v>1494</v>
      </c>
      <c r="AW5235" s="55" t="s">
        <v>1494</v>
      </c>
      <c r="AX5235" s="55" t="s">
        <v>1392</v>
      </c>
      <c r="AZ5235" s="55">
        <v>0</v>
      </c>
      <c r="BA5235" s="55">
        <v>0</v>
      </c>
      <c r="BB5235" s="55">
        <v>0</v>
      </c>
      <c r="BF5235" s="55" t="s">
        <v>1418</v>
      </c>
      <c r="BG5235" s="55">
        <v>4</v>
      </c>
      <c r="BH5235" s="55" t="s">
        <v>48</v>
      </c>
      <c r="BI5235" s="55" t="s">
        <v>244</v>
      </c>
      <c r="BJ5235" s="55">
        <v>0</v>
      </c>
      <c r="BK5235" s="55">
        <v>0</v>
      </c>
      <c r="BL5235" s="55">
        <v>0</v>
      </c>
      <c r="BM5235" s="55">
        <v>0</v>
      </c>
      <c r="BN5235" s="55">
        <v>0</v>
      </c>
      <c r="BO5235" s="55">
        <v>0</v>
      </c>
      <c r="BP5235" s="55">
        <v>0</v>
      </c>
      <c r="BQ5235" s="55">
        <v>0</v>
      </c>
      <c r="BR5235" s="55">
        <v>0</v>
      </c>
      <c r="BS5235" s="55">
        <v>0</v>
      </c>
      <c r="BZ5235" s="55">
        <v>0</v>
      </c>
      <c r="CA5235" s="55" t="s">
        <v>1419</v>
      </c>
      <c r="CB5235" s="55" t="s">
        <v>1357</v>
      </c>
    </row>
    <row r="5236" spans="1:80">
      <c r="A5236" s="55" t="s">
        <v>23279</v>
      </c>
      <c r="B5236" s="55">
        <v>3</v>
      </c>
      <c r="C5236" s="55" t="s">
        <v>448</v>
      </c>
      <c r="D5236" s="55" t="s">
        <v>572</v>
      </c>
      <c r="E5236" s="55">
        <v>1</v>
      </c>
      <c r="F5236" s="55">
        <v>5</v>
      </c>
      <c r="G5236" s="56">
        <v>44320</v>
      </c>
      <c r="H5236" s="56">
        <v>44320</v>
      </c>
      <c r="I5236" s="56">
        <v>44320</v>
      </c>
      <c r="J5236" s="55">
        <v>5</v>
      </c>
      <c r="K5236" s="56">
        <v>44323</v>
      </c>
      <c r="W5236" s="55" t="s">
        <v>1336</v>
      </c>
      <c r="X5236" s="55" t="s">
        <v>1336</v>
      </c>
      <c r="Y5236" s="55">
        <v>20</v>
      </c>
      <c r="AD5236" s="55">
        <v>0</v>
      </c>
      <c r="AE5236" s="55" t="s">
        <v>1339</v>
      </c>
      <c r="AF5236" s="55" t="s">
        <v>1352</v>
      </c>
      <c r="AG5236" s="55" t="s">
        <v>1353</v>
      </c>
      <c r="AI5236" s="55">
        <v>510</v>
      </c>
      <c r="AJ5236" s="55" t="s">
        <v>572</v>
      </c>
      <c r="AK5236" s="55">
        <v>0</v>
      </c>
      <c r="AL5236" s="55" t="s">
        <v>1462</v>
      </c>
      <c r="AN5236" s="55">
        <v>1</v>
      </c>
      <c r="AR5236" s="56">
        <v>44315</v>
      </c>
      <c r="AS5236" s="57">
        <v>0.54583333333333328</v>
      </c>
      <c r="AT5236" s="56">
        <v>44340</v>
      </c>
      <c r="AU5236" s="57">
        <v>0.54314814814814816</v>
      </c>
      <c r="AV5236" s="55" t="s">
        <v>1494</v>
      </c>
      <c r="AW5236" s="55" t="s">
        <v>1494</v>
      </c>
      <c r="AX5236" s="55" t="s">
        <v>1490</v>
      </c>
      <c r="AY5236" s="55" t="s">
        <v>573</v>
      </c>
      <c r="AZ5236" s="55">
        <v>3</v>
      </c>
      <c r="BA5236" s="55" t="s">
        <v>1347</v>
      </c>
      <c r="BB5236" s="55">
        <v>1</v>
      </c>
      <c r="CB5236" s="55" t="s">
        <v>1357</v>
      </c>
    </row>
    <row r="5237" spans="1:80">
      <c r="A5237" s="55" t="s">
        <v>23280</v>
      </c>
      <c r="B5237" s="55">
        <v>3</v>
      </c>
      <c r="C5237" s="55" t="s">
        <v>23281</v>
      </c>
      <c r="D5237" s="55" t="s">
        <v>23282</v>
      </c>
      <c r="E5237" s="55">
        <v>1</v>
      </c>
      <c r="F5237" s="55">
        <v>2</v>
      </c>
      <c r="G5237" s="56">
        <v>43857</v>
      </c>
      <c r="H5237" s="56">
        <v>43857</v>
      </c>
      <c r="I5237" s="56">
        <v>43857</v>
      </c>
      <c r="J5237" s="55">
        <v>2</v>
      </c>
      <c r="K5237" s="56">
        <v>43871</v>
      </c>
      <c r="W5237" s="55" t="s">
        <v>1336</v>
      </c>
      <c r="X5237" s="55" t="s">
        <v>1336</v>
      </c>
      <c r="Y5237" s="55">
        <v>20</v>
      </c>
      <c r="AD5237" s="55">
        <v>113</v>
      </c>
      <c r="AE5237" s="55" t="s">
        <v>1339</v>
      </c>
      <c r="AF5237" s="55" t="s">
        <v>1352</v>
      </c>
      <c r="AG5237" s="55" t="s">
        <v>1353</v>
      </c>
      <c r="AI5237" s="55">
        <v>510</v>
      </c>
      <c r="AJ5237" s="55" t="s">
        <v>23282</v>
      </c>
      <c r="AK5237" s="55">
        <v>0</v>
      </c>
      <c r="AL5237" s="55" t="s">
        <v>4280</v>
      </c>
      <c r="AN5237" s="55" t="s">
        <v>244</v>
      </c>
      <c r="AQ5237" s="55" t="s">
        <v>1245</v>
      </c>
      <c r="AR5237" s="56">
        <v>43852</v>
      </c>
      <c r="AS5237" s="57">
        <v>0.61343749999999997</v>
      </c>
      <c r="AT5237" s="56">
        <v>43889</v>
      </c>
      <c r="AU5237" s="57">
        <v>0.71307870370370363</v>
      </c>
      <c r="AV5237" s="55" t="s">
        <v>1355</v>
      </c>
      <c r="AW5237" s="55" t="s">
        <v>1355</v>
      </c>
      <c r="AX5237" s="55" t="s">
        <v>1356</v>
      </c>
      <c r="AY5237" s="55" t="s">
        <v>22446</v>
      </c>
      <c r="AZ5237" s="55">
        <v>2</v>
      </c>
      <c r="BA5237" s="55">
        <v>3</v>
      </c>
      <c r="BB5237" s="55">
        <v>1</v>
      </c>
      <c r="CB5237" s="55" t="s">
        <v>1357</v>
      </c>
    </row>
    <row r="5238" spans="1:80">
      <c r="A5238" s="55" t="s">
        <v>23283</v>
      </c>
      <c r="B5238" s="55">
        <v>3</v>
      </c>
      <c r="C5238" s="55" t="s">
        <v>23284</v>
      </c>
      <c r="D5238" s="55" t="s">
        <v>23285</v>
      </c>
      <c r="E5238" s="55">
        <v>1</v>
      </c>
      <c r="F5238" s="55">
        <v>2</v>
      </c>
      <c r="G5238" s="56">
        <v>43857</v>
      </c>
      <c r="H5238" s="56">
        <v>43857</v>
      </c>
      <c r="I5238" s="56">
        <v>43857</v>
      </c>
      <c r="J5238" s="55">
        <v>2</v>
      </c>
      <c r="K5238" s="56">
        <v>43871</v>
      </c>
      <c r="W5238" s="55" t="s">
        <v>1336</v>
      </c>
      <c r="X5238" s="55" t="s">
        <v>1336</v>
      </c>
      <c r="Y5238" s="55">
        <v>20</v>
      </c>
      <c r="AD5238" s="55">
        <v>184</v>
      </c>
      <c r="AE5238" s="55" t="s">
        <v>1339</v>
      </c>
      <c r="AF5238" s="55" t="s">
        <v>1352</v>
      </c>
      <c r="AG5238" s="55" t="s">
        <v>1353</v>
      </c>
      <c r="AI5238" s="55">
        <v>510</v>
      </c>
      <c r="AJ5238" s="55" t="s">
        <v>23285</v>
      </c>
      <c r="AK5238" s="55">
        <v>0</v>
      </c>
      <c r="AL5238" s="55" t="s">
        <v>23286</v>
      </c>
      <c r="AN5238" s="55" t="s">
        <v>244</v>
      </c>
      <c r="AQ5238" s="55" t="s">
        <v>1245</v>
      </c>
      <c r="AR5238" s="56">
        <v>43852</v>
      </c>
      <c r="AS5238" s="57">
        <v>0.61422453703703705</v>
      </c>
      <c r="AT5238" s="56">
        <v>43889</v>
      </c>
      <c r="AU5238" s="57">
        <v>0.71307870370370363</v>
      </c>
      <c r="AV5238" s="55" t="s">
        <v>1355</v>
      </c>
      <c r="AW5238" s="55" t="s">
        <v>1355</v>
      </c>
      <c r="AX5238" s="55" t="s">
        <v>1356</v>
      </c>
      <c r="AY5238" s="55" t="s">
        <v>22446</v>
      </c>
      <c r="AZ5238" s="55">
        <v>2</v>
      </c>
      <c r="BA5238" s="55">
        <v>3</v>
      </c>
      <c r="BB5238" s="55">
        <v>1</v>
      </c>
      <c r="CB5238" s="55" t="s">
        <v>1357</v>
      </c>
    </row>
    <row r="5239" spans="1:80">
      <c r="A5239" s="55" t="s">
        <v>23287</v>
      </c>
      <c r="B5239" s="55">
        <v>3</v>
      </c>
      <c r="C5239" s="55" t="s">
        <v>23288</v>
      </c>
      <c r="D5239" s="55" t="s">
        <v>23289</v>
      </c>
      <c r="E5239" s="55">
        <v>1</v>
      </c>
      <c r="F5239" s="55">
        <v>2</v>
      </c>
      <c r="G5239" s="56">
        <v>43857</v>
      </c>
      <c r="H5239" s="56">
        <v>43857</v>
      </c>
      <c r="I5239" s="56">
        <v>43857</v>
      </c>
      <c r="J5239" s="55">
        <v>2</v>
      </c>
      <c r="K5239" s="56">
        <v>43871</v>
      </c>
      <c r="W5239" s="55" t="s">
        <v>1336</v>
      </c>
      <c r="X5239" s="55" t="s">
        <v>1336</v>
      </c>
      <c r="Y5239" s="55">
        <v>20</v>
      </c>
      <c r="AD5239" s="55">
        <v>75</v>
      </c>
      <c r="AE5239" s="55" t="s">
        <v>1339</v>
      </c>
      <c r="AF5239" s="55" t="s">
        <v>1352</v>
      </c>
      <c r="AG5239" s="55" t="s">
        <v>1353</v>
      </c>
      <c r="AI5239" s="55">
        <v>510</v>
      </c>
      <c r="AJ5239" s="55" t="s">
        <v>23289</v>
      </c>
      <c r="AK5239" s="55">
        <v>0</v>
      </c>
      <c r="AL5239" s="55" t="s">
        <v>23286</v>
      </c>
      <c r="AN5239" s="55" t="s">
        <v>244</v>
      </c>
      <c r="AQ5239" s="55" t="s">
        <v>1245</v>
      </c>
      <c r="AR5239" s="56">
        <v>43852</v>
      </c>
      <c r="AS5239" s="57">
        <v>0.61462962962962964</v>
      </c>
      <c r="AT5239" s="56">
        <v>43889</v>
      </c>
      <c r="AU5239" s="57">
        <v>0.71307870370370363</v>
      </c>
      <c r="AV5239" s="55" t="s">
        <v>1355</v>
      </c>
      <c r="AW5239" s="55" t="s">
        <v>1355</v>
      </c>
      <c r="AX5239" s="55" t="s">
        <v>1356</v>
      </c>
      <c r="AY5239" s="55" t="s">
        <v>22446</v>
      </c>
      <c r="AZ5239" s="55">
        <v>2</v>
      </c>
      <c r="BA5239" s="55">
        <v>3</v>
      </c>
      <c r="BB5239" s="55">
        <v>1</v>
      </c>
      <c r="CB5239" s="55" t="s">
        <v>1357</v>
      </c>
    </row>
    <row r="5240" spans="1:80">
      <c r="A5240" s="55" t="s">
        <v>23290</v>
      </c>
      <c r="B5240" s="55">
        <v>3</v>
      </c>
      <c r="C5240" s="55" t="s">
        <v>23291</v>
      </c>
      <c r="D5240" s="55" t="s">
        <v>23292</v>
      </c>
      <c r="E5240" s="55">
        <v>1</v>
      </c>
      <c r="F5240" s="55">
        <v>2</v>
      </c>
      <c r="G5240" s="56">
        <v>43857</v>
      </c>
      <c r="H5240" s="56">
        <v>43857</v>
      </c>
      <c r="I5240" s="56">
        <v>43857</v>
      </c>
      <c r="J5240" s="55">
        <v>2</v>
      </c>
      <c r="K5240" s="56">
        <v>43875</v>
      </c>
      <c r="W5240" s="55" t="s">
        <v>1336</v>
      </c>
      <c r="X5240" s="55" t="s">
        <v>1336</v>
      </c>
      <c r="Y5240" s="55">
        <v>20</v>
      </c>
      <c r="AD5240" s="55">
        <v>213</v>
      </c>
      <c r="AE5240" s="55" t="s">
        <v>1339</v>
      </c>
      <c r="AF5240" s="55" t="s">
        <v>1352</v>
      </c>
      <c r="AG5240" s="55" t="s">
        <v>1353</v>
      </c>
      <c r="AI5240" s="55">
        <v>510</v>
      </c>
      <c r="AJ5240" s="55" t="s">
        <v>23292</v>
      </c>
      <c r="AK5240" s="55">
        <v>0</v>
      </c>
      <c r="AL5240" s="55" t="s">
        <v>4280</v>
      </c>
      <c r="AN5240" s="55" t="s">
        <v>244</v>
      </c>
      <c r="AQ5240" s="55" t="s">
        <v>1245</v>
      </c>
      <c r="AR5240" s="56">
        <v>43852</v>
      </c>
      <c r="AS5240" s="57">
        <v>0.61498842592592595</v>
      </c>
      <c r="AT5240" s="56">
        <v>43889</v>
      </c>
      <c r="AU5240" s="57">
        <v>0.71307870370370363</v>
      </c>
      <c r="AV5240" s="55" t="s">
        <v>1355</v>
      </c>
      <c r="AW5240" s="55" t="s">
        <v>1355</v>
      </c>
      <c r="AX5240" s="55" t="s">
        <v>1356</v>
      </c>
      <c r="AY5240" s="55" t="s">
        <v>22446</v>
      </c>
      <c r="AZ5240" s="55">
        <v>2</v>
      </c>
      <c r="BA5240" s="55">
        <v>3</v>
      </c>
      <c r="BB5240" s="55">
        <v>1</v>
      </c>
      <c r="CB5240" s="55" t="s">
        <v>1357</v>
      </c>
    </row>
    <row r="5241" spans="1:80">
      <c r="A5241" s="55" t="s">
        <v>23293</v>
      </c>
      <c r="B5241" s="55">
        <v>3</v>
      </c>
      <c r="C5241" s="55" t="s">
        <v>23294</v>
      </c>
      <c r="D5241" s="55" t="s">
        <v>23295</v>
      </c>
      <c r="E5241" s="55">
        <v>1</v>
      </c>
      <c r="F5241" s="55">
        <v>2</v>
      </c>
      <c r="G5241" s="56">
        <v>44487</v>
      </c>
      <c r="H5241" s="56">
        <v>44487</v>
      </c>
      <c r="I5241" s="56">
        <v>44487</v>
      </c>
      <c r="J5241" s="55">
        <v>0</v>
      </c>
      <c r="W5241" s="55" t="s">
        <v>1336</v>
      </c>
      <c r="X5241" s="55" t="s">
        <v>1336</v>
      </c>
      <c r="Y5241" s="55">
        <v>20</v>
      </c>
      <c r="AD5241" s="55">
        <v>475</v>
      </c>
      <c r="AE5241" s="55" t="s">
        <v>1339</v>
      </c>
      <c r="AF5241" s="55" t="s">
        <v>1352</v>
      </c>
      <c r="AG5241" s="55" t="s">
        <v>1353</v>
      </c>
      <c r="AI5241" s="55">
        <v>510</v>
      </c>
      <c r="AJ5241" s="55" t="s">
        <v>23295</v>
      </c>
      <c r="AK5241" s="55">
        <v>0</v>
      </c>
      <c r="AL5241" s="55" t="s">
        <v>1449</v>
      </c>
      <c r="AN5241" s="55" t="s">
        <v>244</v>
      </c>
      <c r="AQ5241" s="55" t="s">
        <v>1235</v>
      </c>
      <c r="AR5241" s="56">
        <v>44475</v>
      </c>
      <c r="AS5241" s="57">
        <v>0.44712962962962965</v>
      </c>
      <c r="AT5241" s="56">
        <v>44475</v>
      </c>
      <c r="AU5241" s="57">
        <v>0.45902777777777781</v>
      </c>
      <c r="AV5241" s="55" t="s">
        <v>1344</v>
      </c>
      <c r="AW5241" s="55" t="s">
        <v>1345</v>
      </c>
      <c r="AX5241" s="55" t="s">
        <v>1346</v>
      </c>
      <c r="AZ5241" s="55">
        <v>0</v>
      </c>
      <c r="BA5241" s="55">
        <v>0</v>
      </c>
      <c r="BB5241" s="55">
        <v>0</v>
      </c>
      <c r="BF5241" s="55" t="s">
        <v>1418</v>
      </c>
      <c r="BG5241" s="55">
        <v>4</v>
      </c>
      <c r="BH5241" s="55" t="s">
        <v>48</v>
      </c>
      <c r="BI5241" s="55" t="s">
        <v>244</v>
      </c>
      <c r="BJ5241" s="55">
        <v>0</v>
      </c>
      <c r="BK5241" s="55">
        <v>0</v>
      </c>
      <c r="BL5241" s="55">
        <v>0</v>
      </c>
      <c r="BM5241" s="55">
        <v>0</v>
      </c>
      <c r="BN5241" s="55">
        <v>0</v>
      </c>
      <c r="BO5241" s="55">
        <v>0</v>
      </c>
      <c r="BP5241" s="55">
        <v>0</v>
      </c>
      <c r="BQ5241" s="55">
        <v>0</v>
      </c>
      <c r="BR5241" s="55">
        <v>0</v>
      </c>
      <c r="BS5241" s="55">
        <v>0</v>
      </c>
      <c r="BZ5241" s="55">
        <v>0</v>
      </c>
      <c r="CA5241" s="55" t="s">
        <v>1419</v>
      </c>
      <c r="CB5241" s="55" t="s">
        <v>1357</v>
      </c>
    </row>
    <row r="5242" spans="1:80">
      <c r="A5242" s="55" t="s">
        <v>23296</v>
      </c>
      <c r="B5242" s="55">
        <v>3</v>
      </c>
      <c r="C5242" s="55" t="s">
        <v>23297</v>
      </c>
      <c r="D5242" s="55" t="s">
        <v>23298</v>
      </c>
      <c r="E5242" s="55">
        <v>1</v>
      </c>
      <c r="F5242" s="55">
        <v>2</v>
      </c>
      <c r="G5242" s="56">
        <v>44487</v>
      </c>
      <c r="H5242" s="56">
        <v>44487</v>
      </c>
      <c r="I5242" s="56">
        <v>44487</v>
      </c>
      <c r="J5242" s="55">
        <v>0</v>
      </c>
      <c r="W5242" s="55" t="s">
        <v>1336</v>
      </c>
      <c r="X5242" s="55" t="s">
        <v>1336</v>
      </c>
      <c r="Y5242" s="55">
        <v>20</v>
      </c>
      <c r="AD5242" s="55">
        <v>305</v>
      </c>
      <c r="AE5242" s="55" t="s">
        <v>1339</v>
      </c>
      <c r="AF5242" s="55" t="s">
        <v>1352</v>
      </c>
      <c r="AG5242" s="55" t="s">
        <v>1353</v>
      </c>
      <c r="AI5242" s="55">
        <v>510</v>
      </c>
      <c r="AJ5242" s="55" t="s">
        <v>23298</v>
      </c>
      <c r="AK5242" s="55">
        <v>0</v>
      </c>
      <c r="AL5242" s="55" t="s">
        <v>1449</v>
      </c>
      <c r="AN5242" s="55" t="s">
        <v>244</v>
      </c>
      <c r="AQ5242" s="55" t="s">
        <v>1235</v>
      </c>
      <c r="AR5242" s="56">
        <v>44475</v>
      </c>
      <c r="AS5242" s="57">
        <v>0.44792824074074072</v>
      </c>
      <c r="AT5242" s="56">
        <v>44475</v>
      </c>
      <c r="AU5242" s="57">
        <v>0.45903935185185185</v>
      </c>
      <c r="AV5242" s="55" t="s">
        <v>1344</v>
      </c>
      <c r="AW5242" s="55" t="s">
        <v>1345</v>
      </c>
      <c r="AX5242" s="55" t="s">
        <v>1346</v>
      </c>
      <c r="AZ5242" s="55">
        <v>0</v>
      </c>
      <c r="BA5242" s="55">
        <v>0</v>
      </c>
      <c r="BB5242" s="55">
        <v>0</v>
      </c>
      <c r="BF5242" s="55" t="s">
        <v>1418</v>
      </c>
      <c r="BG5242" s="55">
        <v>4</v>
      </c>
      <c r="BH5242" s="55" t="s">
        <v>48</v>
      </c>
      <c r="BI5242" s="55" t="s">
        <v>244</v>
      </c>
      <c r="BJ5242" s="55">
        <v>0</v>
      </c>
      <c r="BK5242" s="55">
        <v>0</v>
      </c>
      <c r="BL5242" s="55">
        <v>0</v>
      </c>
      <c r="BM5242" s="55">
        <v>0</v>
      </c>
      <c r="BN5242" s="55">
        <v>0</v>
      </c>
      <c r="BO5242" s="55">
        <v>0</v>
      </c>
      <c r="BP5242" s="55">
        <v>0</v>
      </c>
      <c r="BQ5242" s="55">
        <v>0</v>
      </c>
      <c r="BR5242" s="55">
        <v>0</v>
      </c>
      <c r="BS5242" s="55">
        <v>0</v>
      </c>
      <c r="BZ5242" s="55">
        <v>0</v>
      </c>
      <c r="CA5242" s="55" t="s">
        <v>1419</v>
      </c>
      <c r="CB5242" s="55" t="s">
        <v>1357</v>
      </c>
    </row>
    <row r="5243" spans="1:80">
      <c r="A5243" s="55" t="s">
        <v>23299</v>
      </c>
      <c r="B5243" s="55">
        <v>3</v>
      </c>
      <c r="C5243" s="55" t="s">
        <v>23300</v>
      </c>
      <c r="D5243" s="55" t="s">
        <v>23301</v>
      </c>
      <c r="E5243" s="55">
        <v>1</v>
      </c>
      <c r="F5243" s="55">
        <v>2</v>
      </c>
      <c r="G5243" s="56">
        <v>44487</v>
      </c>
      <c r="H5243" s="56">
        <v>44487</v>
      </c>
      <c r="I5243" s="56">
        <v>44487</v>
      </c>
      <c r="J5243" s="55">
        <v>0</v>
      </c>
      <c r="W5243" s="55" t="s">
        <v>1336</v>
      </c>
      <c r="X5243" s="55" t="s">
        <v>1336</v>
      </c>
      <c r="Y5243" s="55">
        <v>20</v>
      </c>
      <c r="AD5243" s="55">
        <v>170</v>
      </c>
      <c r="AE5243" s="55" t="s">
        <v>1339</v>
      </c>
      <c r="AF5243" s="55" t="s">
        <v>1352</v>
      </c>
      <c r="AG5243" s="55" t="s">
        <v>1353</v>
      </c>
      <c r="AI5243" s="55">
        <v>510</v>
      </c>
      <c r="AJ5243" s="55" t="s">
        <v>23301</v>
      </c>
      <c r="AK5243" s="55">
        <v>0</v>
      </c>
      <c r="AL5243" s="55" t="s">
        <v>1449</v>
      </c>
      <c r="AN5243" s="55" t="s">
        <v>244</v>
      </c>
      <c r="AQ5243" s="55" t="s">
        <v>1235</v>
      </c>
      <c r="AR5243" s="56">
        <v>44475</v>
      </c>
      <c r="AS5243" s="57">
        <v>0.44839120370370367</v>
      </c>
      <c r="AT5243" s="56">
        <v>44475</v>
      </c>
      <c r="AU5243" s="57">
        <v>0.45903935185185185</v>
      </c>
      <c r="AV5243" s="55" t="s">
        <v>1344</v>
      </c>
      <c r="AW5243" s="55" t="s">
        <v>1345</v>
      </c>
      <c r="AX5243" s="55" t="s">
        <v>1346</v>
      </c>
      <c r="AZ5243" s="55">
        <v>0</v>
      </c>
      <c r="BA5243" s="55">
        <v>0</v>
      </c>
      <c r="BB5243" s="55">
        <v>0</v>
      </c>
      <c r="BF5243" s="55" t="s">
        <v>1418</v>
      </c>
      <c r="BG5243" s="55">
        <v>4</v>
      </c>
      <c r="BH5243" s="55" t="s">
        <v>48</v>
      </c>
      <c r="BI5243" s="55" t="s">
        <v>244</v>
      </c>
      <c r="BJ5243" s="55">
        <v>0</v>
      </c>
      <c r="BK5243" s="55">
        <v>0</v>
      </c>
      <c r="BL5243" s="55">
        <v>0</v>
      </c>
      <c r="BM5243" s="55">
        <v>0</v>
      </c>
      <c r="BN5243" s="55">
        <v>0</v>
      </c>
      <c r="BO5243" s="55">
        <v>0</v>
      </c>
      <c r="BP5243" s="55">
        <v>0</v>
      </c>
      <c r="BQ5243" s="55">
        <v>0</v>
      </c>
      <c r="BR5243" s="55">
        <v>0</v>
      </c>
      <c r="BS5243" s="55">
        <v>0</v>
      </c>
      <c r="BZ5243" s="55">
        <v>0</v>
      </c>
      <c r="CA5243" s="55" t="s">
        <v>1419</v>
      </c>
      <c r="CB5243" s="55" t="s">
        <v>1357</v>
      </c>
    </row>
    <row r="5244" spans="1:80">
      <c r="A5244" s="55" t="s">
        <v>23302</v>
      </c>
      <c r="B5244" s="55">
        <v>2</v>
      </c>
      <c r="C5244" s="55" t="s">
        <v>23303</v>
      </c>
      <c r="D5244" s="55" t="s">
        <v>23304</v>
      </c>
      <c r="E5244" s="55">
        <v>1</v>
      </c>
      <c r="F5244" s="55">
        <v>0</v>
      </c>
      <c r="G5244" s="56">
        <v>43640</v>
      </c>
      <c r="H5244" s="56">
        <v>43635</v>
      </c>
      <c r="I5244" s="56">
        <v>43635</v>
      </c>
      <c r="J5244" s="55">
        <v>0</v>
      </c>
      <c r="L5244" s="56">
        <v>43584</v>
      </c>
      <c r="M5244" s="56">
        <v>43640</v>
      </c>
      <c r="N5244" s="55">
        <v>0</v>
      </c>
      <c r="O5244" s="55">
        <v>0</v>
      </c>
      <c r="P5244" s="55">
        <v>0</v>
      </c>
      <c r="R5244" s="55">
        <v>0</v>
      </c>
      <c r="T5244" s="55">
        <v>47725</v>
      </c>
      <c r="V5244" s="55" t="s">
        <v>23303</v>
      </c>
      <c r="W5244" s="55" t="s">
        <v>1336</v>
      </c>
      <c r="X5244" s="55" t="s">
        <v>1336</v>
      </c>
      <c r="Y5244" s="55">
        <v>0</v>
      </c>
      <c r="Z5244" s="55" t="s">
        <v>1337</v>
      </c>
      <c r="AA5244" s="55" t="s">
        <v>1338</v>
      </c>
      <c r="AB5244" s="55">
        <v>359210</v>
      </c>
      <c r="AC5244" s="55">
        <v>359210</v>
      </c>
      <c r="AD5244" s="55">
        <v>359210</v>
      </c>
      <c r="AE5244" s="55" t="s">
        <v>1339</v>
      </c>
      <c r="AF5244" s="55" t="s">
        <v>1340</v>
      </c>
      <c r="AG5244" s="55" t="s">
        <v>1388</v>
      </c>
      <c r="AH5244" s="55" t="s">
        <v>1390</v>
      </c>
      <c r="AI5244" s="55">
        <v>510</v>
      </c>
      <c r="AJ5244" s="55" t="s">
        <v>23304</v>
      </c>
      <c r="AK5244" s="55">
        <v>0</v>
      </c>
      <c r="AL5244" s="55" t="s">
        <v>23305</v>
      </c>
      <c r="AN5244" s="55" t="s">
        <v>244</v>
      </c>
      <c r="AO5244" s="55" t="s">
        <v>23306</v>
      </c>
      <c r="AR5244" s="56">
        <v>43584</v>
      </c>
      <c r="AS5244" s="57">
        <v>0.59848379629629633</v>
      </c>
      <c r="AT5244" s="56">
        <v>43647</v>
      </c>
      <c r="AU5244" s="57">
        <v>0.64414351851851859</v>
      </c>
      <c r="AV5244" s="55" t="s">
        <v>1344</v>
      </c>
      <c r="AW5244" s="55" t="s">
        <v>1355</v>
      </c>
      <c r="AX5244" s="55" t="s">
        <v>1392</v>
      </c>
      <c r="AZ5244" s="55" t="s">
        <v>1347</v>
      </c>
      <c r="BA5244" s="55" t="s">
        <v>1347</v>
      </c>
      <c r="BB5244" s="55" t="s">
        <v>1347</v>
      </c>
      <c r="CB5244" s="55" t="s">
        <v>1348</v>
      </c>
    </row>
    <row r="5245" spans="1:80">
      <c r="A5245" s="55" t="s">
        <v>23307</v>
      </c>
      <c r="B5245" s="55">
        <v>3</v>
      </c>
      <c r="C5245" s="55" t="s">
        <v>242</v>
      </c>
      <c r="D5245" s="55" t="s">
        <v>23308</v>
      </c>
      <c r="E5245" s="55">
        <v>1</v>
      </c>
      <c r="F5245" s="55">
        <v>0</v>
      </c>
      <c r="G5245" s="56">
        <v>43356</v>
      </c>
      <c r="H5245" s="56">
        <v>43356</v>
      </c>
      <c r="I5245" s="56">
        <v>43356</v>
      </c>
      <c r="J5245" s="55">
        <v>0</v>
      </c>
      <c r="W5245" s="55" t="s">
        <v>1336</v>
      </c>
      <c r="X5245" s="55" t="s">
        <v>1336</v>
      </c>
      <c r="Y5245" s="55">
        <v>20</v>
      </c>
      <c r="AD5245" s="55">
        <v>20.41</v>
      </c>
      <c r="AE5245" s="55" t="s">
        <v>1339</v>
      </c>
      <c r="AF5245" s="55" t="s">
        <v>1352</v>
      </c>
      <c r="AG5245" s="55" t="s">
        <v>1353</v>
      </c>
      <c r="AI5245" s="55">
        <v>510</v>
      </c>
      <c r="AJ5245" s="55" t="s">
        <v>23308</v>
      </c>
      <c r="AK5245" s="55">
        <v>0</v>
      </c>
      <c r="AL5245" s="55" t="s">
        <v>1445</v>
      </c>
      <c r="AN5245" s="55" t="s">
        <v>244</v>
      </c>
      <c r="AR5245" s="56">
        <v>43315</v>
      </c>
      <c r="AS5245" s="57">
        <v>0.44258101851851855</v>
      </c>
      <c r="AT5245" s="56">
        <v>43587</v>
      </c>
      <c r="AU5245" s="57">
        <v>0.52539351851851845</v>
      </c>
      <c r="AV5245" s="55" t="s">
        <v>1355</v>
      </c>
      <c r="AW5245" s="55" t="s">
        <v>1355</v>
      </c>
      <c r="AX5245" s="55" t="s">
        <v>1392</v>
      </c>
      <c r="AZ5245" s="55">
        <v>0</v>
      </c>
      <c r="BA5245" s="55">
        <v>0</v>
      </c>
      <c r="BB5245" s="55">
        <v>0</v>
      </c>
      <c r="BF5245" s="55" t="s">
        <v>1418</v>
      </c>
      <c r="BG5245" s="55">
        <v>4</v>
      </c>
      <c r="BH5245" s="55" t="s">
        <v>48</v>
      </c>
      <c r="BI5245" s="55" t="s">
        <v>244</v>
      </c>
      <c r="BJ5245" s="55">
        <v>0</v>
      </c>
      <c r="BK5245" s="55">
        <v>0</v>
      </c>
      <c r="BL5245" s="55">
        <v>0</v>
      </c>
      <c r="BM5245" s="55">
        <v>0</v>
      </c>
      <c r="BN5245" s="55">
        <v>0</v>
      </c>
      <c r="BO5245" s="55">
        <v>0</v>
      </c>
      <c r="BP5245" s="55">
        <v>0</v>
      </c>
      <c r="BQ5245" s="55">
        <v>0</v>
      </c>
      <c r="BR5245" s="55">
        <v>0</v>
      </c>
      <c r="BS5245" s="55">
        <v>0</v>
      </c>
      <c r="BZ5245" s="55">
        <v>0</v>
      </c>
      <c r="CA5245" s="55" t="s">
        <v>1419</v>
      </c>
      <c r="CB5245" s="55" t="s">
        <v>1357</v>
      </c>
    </row>
    <row r="5246" spans="1:80">
      <c r="A5246" s="55" t="s">
        <v>23309</v>
      </c>
      <c r="B5246" s="55">
        <v>3</v>
      </c>
      <c r="C5246" s="55" t="s">
        <v>243</v>
      </c>
      <c r="D5246" s="55" t="s">
        <v>23310</v>
      </c>
      <c r="E5246" s="55">
        <v>1</v>
      </c>
      <c r="F5246" s="55">
        <v>0</v>
      </c>
      <c r="G5246" s="56">
        <v>43315</v>
      </c>
      <c r="H5246" s="56">
        <v>43315</v>
      </c>
      <c r="I5246" s="56">
        <v>43315</v>
      </c>
      <c r="J5246" s="55">
        <v>0</v>
      </c>
      <c r="W5246" s="55" t="s">
        <v>1336</v>
      </c>
      <c r="X5246" s="55" t="s">
        <v>1336</v>
      </c>
      <c r="Y5246" s="55">
        <v>20</v>
      </c>
      <c r="AD5246" s="55">
        <v>20.41</v>
      </c>
      <c r="AE5246" s="55" t="s">
        <v>1339</v>
      </c>
      <c r="AF5246" s="55" t="s">
        <v>1352</v>
      </c>
      <c r="AG5246" s="55" t="s">
        <v>1353</v>
      </c>
      <c r="AI5246" s="55">
        <v>510</v>
      </c>
      <c r="AJ5246" s="55" t="s">
        <v>23310</v>
      </c>
      <c r="AK5246" s="55">
        <v>0</v>
      </c>
      <c r="AL5246" s="55" t="s">
        <v>1445</v>
      </c>
      <c r="AN5246" s="55" t="s">
        <v>244</v>
      </c>
      <c r="AR5246" s="56">
        <v>43315</v>
      </c>
      <c r="AS5246" s="57">
        <v>0.3659722222222222</v>
      </c>
      <c r="AT5246" s="56">
        <v>43318</v>
      </c>
      <c r="AU5246" s="57">
        <v>0.58395833333333336</v>
      </c>
      <c r="AV5246" s="55" t="s">
        <v>1355</v>
      </c>
      <c r="AW5246" s="55" t="s">
        <v>1355</v>
      </c>
      <c r="AX5246" s="55" t="s">
        <v>1392</v>
      </c>
      <c r="AZ5246" s="55">
        <v>0</v>
      </c>
      <c r="BA5246" s="55">
        <v>0</v>
      </c>
      <c r="BB5246" s="55">
        <v>0</v>
      </c>
      <c r="BF5246" s="55" t="s">
        <v>1418</v>
      </c>
      <c r="BG5246" s="55">
        <v>4</v>
      </c>
      <c r="BH5246" s="55" t="s">
        <v>48</v>
      </c>
      <c r="BI5246" s="55" t="s">
        <v>244</v>
      </c>
      <c r="BJ5246" s="55">
        <v>0</v>
      </c>
      <c r="BK5246" s="55">
        <v>0</v>
      </c>
      <c r="BL5246" s="55">
        <v>0</v>
      </c>
      <c r="BM5246" s="55">
        <v>0</v>
      </c>
      <c r="BN5246" s="55">
        <v>0</v>
      </c>
      <c r="BO5246" s="55">
        <v>0</v>
      </c>
      <c r="BP5246" s="55">
        <v>0</v>
      </c>
      <c r="BQ5246" s="55">
        <v>0</v>
      </c>
      <c r="BR5246" s="55">
        <v>0</v>
      </c>
      <c r="BS5246" s="55">
        <v>0</v>
      </c>
      <c r="BZ5246" s="55">
        <v>0</v>
      </c>
      <c r="CA5246" s="55" t="s">
        <v>1419</v>
      </c>
      <c r="CB5246" s="55" t="s">
        <v>1357</v>
      </c>
    </row>
  </sheetData>
  <autoFilter ref="A2:CB1390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6"/>
  <sheetViews>
    <sheetView workbookViewId="0">
      <selection activeCell="B6" sqref="B6"/>
    </sheetView>
  </sheetViews>
  <sheetFormatPr defaultRowHeight="15"/>
  <cols>
    <col min="1" max="16384" width="9" style="37"/>
  </cols>
  <sheetData>
    <row r="3" spans="2:4">
      <c r="B3" s="37" t="s">
        <v>45</v>
      </c>
      <c r="D3" s="37" t="s">
        <v>43</v>
      </c>
    </row>
    <row r="4" spans="2:4">
      <c r="B4" s="37" t="s">
        <v>46</v>
      </c>
      <c r="D4" s="37" t="s">
        <v>42</v>
      </c>
    </row>
    <row r="5" spans="2:4">
      <c r="B5" s="37" t="s">
        <v>574</v>
      </c>
      <c r="D5" s="37" t="s">
        <v>47</v>
      </c>
    </row>
    <row r="6" spans="2:4">
      <c r="D6" s="37" t="s">
        <v>41</v>
      </c>
    </row>
  </sheetData>
  <phoneticPr fontId="19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2109</vt:lpstr>
      <vt:lpstr>2108</vt:lpstr>
      <vt:lpstr>SEP 2021</vt:lpstr>
      <vt:lpstr>SUMMARY 202108 &amp; 202109</vt:lpstr>
      <vt:lpstr>Superlong Term Wip</vt:lpstr>
      <vt:lpstr>ID951</vt:lpstr>
      <vt:lpstr>MASTER</vt:lpstr>
      <vt:lpstr>'2108'!Print_Titles</vt:lpstr>
      <vt:lpstr>'2109'!Print_Titles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TAKUYA KURAHASHI</dc:creator>
  <cp:lastModifiedBy>Ramirez, Manilyn</cp:lastModifiedBy>
  <dcterms:created xsi:type="dcterms:W3CDTF">2019-12-09T05:25:36Z</dcterms:created>
  <dcterms:modified xsi:type="dcterms:W3CDTF">2021-12-10T03:30:42Z</dcterms:modified>
</cp:coreProperties>
</file>